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WEB\WEB Site\mfp\pdf\2015\nhwg\"/>
    </mc:Choice>
  </mc:AlternateContent>
  <bookViews>
    <workbookView xWindow="0" yWindow="0" windowWidth="19200" windowHeight="11595" tabRatio="782" activeTab="1"/>
  </bookViews>
  <sheets>
    <sheet name="Adjacent Counties" sheetId="1" r:id="rId1"/>
    <sheet name="Summary" sheetId="13" r:id="rId2"/>
    <sheet name="2013 0-64" sheetId="4" r:id="rId3"/>
    <sheet name="2013 65-74" sheetId="10" r:id="rId4"/>
    <sheet name="2013 75-84" sheetId="11" r:id="rId5"/>
    <sheet name="2013 85+" sheetId="12" r:id="rId6"/>
    <sheet name="2016 0-64" sheetId="15" r:id="rId7"/>
    <sheet name="2016 65-74" sheetId="16" r:id="rId8"/>
    <sheet name="2016 75-84" sheetId="17" r:id="rId9"/>
    <sheet name="2016 85+" sheetId="18" r:id="rId10"/>
    <sheet name="2013 population" sheetId="9" r:id="rId11"/>
    <sheet name="2016 population" sheetId="14" r:id="rId12"/>
    <sheet name="Residents by Age" sheetId="5" r:id="rId13"/>
    <sheet name="Planning Beds" sheetId="8" r:id="rId14"/>
  </sheets>
  <definedNames>
    <definedName name="_xlnm._FilterDatabase" localSheetId="12" hidden="1">'Residents by Age'!$B$1:$B$422</definedName>
    <definedName name="_xlnm.Print_Titles" localSheetId="1">Summary!$1:$2</definedName>
  </definedNames>
  <calcPr calcId="152511"/>
</workbook>
</file>

<file path=xl/calcChain.xml><?xml version="1.0" encoding="utf-8"?>
<calcChain xmlns="http://schemas.openxmlformats.org/spreadsheetml/2006/main">
  <c r="Q91" i="13" l="1"/>
  <c r="Q17" i="13"/>
  <c r="S102" i="13"/>
  <c r="S101" i="13"/>
  <c r="S100" i="13"/>
  <c r="S99" i="13"/>
  <c r="S98" i="13"/>
  <c r="S97" i="13"/>
  <c r="S96" i="13"/>
  <c r="S95" i="13"/>
  <c r="S94" i="13"/>
  <c r="S93" i="13"/>
  <c r="S92" i="13"/>
  <c r="S91" i="13"/>
  <c r="T91" i="13" s="1"/>
  <c r="S90" i="13"/>
  <c r="S89" i="13"/>
  <c r="S88" i="13"/>
  <c r="S87" i="13"/>
  <c r="S86" i="13"/>
  <c r="S85" i="13"/>
  <c r="S84" i="13"/>
  <c r="S83" i="13"/>
  <c r="S82" i="13"/>
  <c r="S81" i="13"/>
  <c r="S80" i="13"/>
  <c r="S79" i="13"/>
  <c r="S78" i="13"/>
  <c r="S77" i="13"/>
  <c r="S76" i="13"/>
  <c r="S75" i="13"/>
  <c r="S74" i="13"/>
  <c r="S73" i="13"/>
  <c r="S72" i="13"/>
  <c r="S71" i="13"/>
  <c r="S70" i="13"/>
  <c r="S69" i="13"/>
  <c r="S68" i="13"/>
  <c r="S67" i="13"/>
  <c r="S66" i="13"/>
  <c r="S65" i="13"/>
  <c r="S64" i="13"/>
  <c r="S63" i="13"/>
  <c r="S62" i="13"/>
  <c r="S61" i="13"/>
  <c r="S60" i="13"/>
  <c r="S59" i="13"/>
  <c r="S58" i="13"/>
  <c r="S57" i="13"/>
  <c r="S56" i="13"/>
  <c r="S55" i="13"/>
  <c r="S54" i="13"/>
  <c r="S53" i="13"/>
  <c r="S52" i="13"/>
  <c r="S51" i="13"/>
  <c r="S50" i="13"/>
  <c r="S49" i="13"/>
  <c r="S48" i="13"/>
  <c r="S47" i="13"/>
  <c r="S46" i="13"/>
  <c r="S45" i="13"/>
  <c r="S44" i="13"/>
  <c r="S43" i="13"/>
  <c r="S42" i="13"/>
  <c r="S41" i="13"/>
  <c r="S40" i="13"/>
  <c r="S39" i="13"/>
  <c r="S38" i="13"/>
  <c r="S37" i="13"/>
  <c r="S36" i="13"/>
  <c r="S35" i="13"/>
  <c r="S34" i="13"/>
  <c r="S33" i="13"/>
  <c r="S32" i="13"/>
  <c r="S31" i="13"/>
  <c r="S30" i="13"/>
  <c r="S29" i="13"/>
  <c r="S28" i="13"/>
  <c r="S27" i="13"/>
  <c r="S26" i="13"/>
  <c r="S25" i="13"/>
  <c r="S24" i="13"/>
  <c r="S23" i="13"/>
  <c r="S22" i="13"/>
  <c r="S21" i="13"/>
  <c r="S20" i="13"/>
  <c r="S19" i="13"/>
  <c r="S18" i="13"/>
  <c r="S17" i="13"/>
  <c r="T17" i="13" s="1"/>
  <c r="S16" i="13"/>
  <c r="S15" i="13"/>
  <c r="S14" i="13"/>
  <c r="S13" i="13"/>
  <c r="S12" i="13"/>
  <c r="S11" i="13"/>
  <c r="S10" i="13"/>
  <c r="S9" i="13"/>
  <c r="S8" i="13"/>
  <c r="S7" i="13"/>
  <c r="S6" i="13"/>
  <c r="S5" i="13"/>
  <c r="S4" i="13"/>
  <c r="S3" i="13"/>
  <c r="CV101" i="18"/>
  <c r="CU101" i="18"/>
  <c r="CT101" i="18"/>
  <c r="CS101" i="18"/>
  <c r="CR101" i="18"/>
  <c r="CQ101" i="18"/>
  <c r="CP101" i="18"/>
  <c r="CO101" i="18"/>
  <c r="CN101" i="18"/>
  <c r="CM101" i="18"/>
  <c r="CL101" i="18"/>
  <c r="CK101" i="18"/>
  <c r="CJ101" i="18"/>
  <c r="CI101" i="18"/>
  <c r="CH101" i="18"/>
  <c r="CG101" i="18"/>
  <c r="CF101" i="18"/>
  <c r="CE101" i="18"/>
  <c r="CD101" i="18"/>
  <c r="CC101" i="18"/>
  <c r="CB101" i="18"/>
  <c r="CA101" i="18"/>
  <c r="BZ101" i="18"/>
  <c r="BY101" i="18"/>
  <c r="BX101" i="18"/>
  <c r="BW101" i="18"/>
  <c r="BV101" i="18"/>
  <c r="BU101" i="18"/>
  <c r="BT101" i="18"/>
  <c r="BS101" i="18"/>
  <c r="BR101" i="18"/>
  <c r="BQ101" i="18"/>
  <c r="BP101" i="18"/>
  <c r="BO101" i="18"/>
  <c r="BN101" i="18"/>
  <c r="BM101" i="18"/>
  <c r="BL101" i="18"/>
  <c r="BK101" i="18"/>
  <c r="BI101" i="18"/>
  <c r="BG101" i="18"/>
  <c r="BE101" i="18"/>
  <c r="BD101" i="18"/>
  <c r="BC101" i="18"/>
  <c r="BB101" i="18"/>
  <c r="BA101" i="18"/>
  <c r="AZ101" i="18"/>
  <c r="AY101" i="18"/>
  <c r="AX101" i="18"/>
  <c r="AW101" i="18"/>
  <c r="AV101" i="18"/>
  <c r="AU101" i="18"/>
  <c r="AT101" i="18"/>
  <c r="AS101" i="18"/>
  <c r="AR101" i="18"/>
  <c r="AQ101" i="18"/>
  <c r="AP101" i="18"/>
  <c r="AO101" i="18"/>
  <c r="AN101" i="18"/>
  <c r="AM101" i="18"/>
  <c r="AL101" i="18"/>
  <c r="AK101" i="18"/>
  <c r="AJ101" i="18"/>
  <c r="AI101" i="18"/>
  <c r="AH101" i="18"/>
  <c r="AG101" i="18"/>
  <c r="AF101" i="18"/>
  <c r="AE101" i="18"/>
  <c r="AD101" i="18"/>
  <c r="AC101" i="18"/>
  <c r="AB101" i="18"/>
  <c r="AA101" i="18"/>
  <c r="Z101" i="18"/>
  <c r="Y101" i="18"/>
  <c r="X101" i="18"/>
  <c r="W101" i="18"/>
  <c r="V101" i="18"/>
  <c r="U101" i="18"/>
  <c r="T101" i="18"/>
  <c r="S101" i="18"/>
  <c r="R101" i="18"/>
  <c r="Q101" i="18"/>
  <c r="P101" i="18"/>
  <c r="O101" i="18"/>
  <c r="N101" i="18"/>
  <c r="M101" i="18"/>
  <c r="K101" i="18"/>
  <c r="J101" i="18"/>
  <c r="I101" i="18"/>
  <c r="H101" i="18"/>
  <c r="G101" i="18"/>
  <c r="F101" i="18"/>
  <c r="E101" i="18"/>
  <c r="D101" i="18"/>
  <c r="C101" i="18"/>
  <c r="B101" i="18"/>
  <c r="CW100" i="18"/>
  <c r="CU100" i="18"/>
  <c r="CS100" i="18"/>
  <c r="CR100" i="18"/>
  <c r="CQ100" i="18"/>
  <c r="CP100" i="18"/>
  <c r="CO100" i="18"/>
  <c r="CN100" i="18"/>
  <c r="CM100" i="18"/>
  <c r="CL100" i="18"/>
  <c r="CK100" i="18"/>
  <c r="CJ100" i="18"/>
  <c r="CH100" i="18"/>
  <c r="CG100" i="18"/>
  <c r="CF100" i="18"/>
  <c r="CE100" i="18"/>
  <c r="CD100" i="18"/>
  <c r="CC100" i="18"/>
  <c r="CB100" i="18"/>
  <c r="CA100" i="18"/>
  <c r="BZ100" i="18"/>
  <c r="BY100" i="18"/>
  <c r="BX100" i="18"/>
  <c r="BW100" i="18"/>
  <c r="BV100" i="18"/>
  <c r="BU100" i="18"/>
  <c r="BT100" i="18"/>
  <c r="BS100" i="18"/>
  <c r="BR100" i="18"/>
  <c r="BQ100" i="18"/>
  <c r="BP100" i="18"/>
  <c r="BO100" i="18"/>
  <c r="BN100" i="18"/>
  <c r="BM100" i="18"/>
  <c r="BL100" i="18"/>
  <c r="BK100" i="18"/>
  <c r="BJ100" i="18"/>
  <c r="BI100" i="18"/>
  <c r="BH100" i="18"/>
  <c r="BG100" i="18"/>
  <c r="BF100" i="18"/>
  <c r="BE100" i="18"/>
  <c r="BD100" i="18"/>
  <c r="BC100" i="18"/>
  <c r="BB100" i="18"/>
  <c r="BA100" i="18"/>
  <c r="AZ100" i="18"/>
  <c r="AY100" i="18"/>
  <c r="AW100" i="18"/>
  <c r="AV100" i="18"/>
  <c r="AU100" i="18"/>
  <c r="AT100" i="18"/>
  <c r="AS100" i="18"/>
  <c r="AR100" i="18"/>
  <c r="AQ100" i="18"/>
  <c r="AP100" i="18"/>
  <c r="AO100" i="18"/>
  <c r="AN100" i="18"/>
  <c r="AM100" i="18"/>
  <c r="AL100" i="18"/>
  <c r="AK100" i="18"/>
  <c r="AJ100" i="18"/>
  <c r="AH100" i="18"/>
  <c r="AG100" i="18"/>
  <c r="AF100" i="18"/>
  <c r="AD100" i="18"/>
  <c r="AC100" i="18"/>
  <c r="AB100" i="18"/>
  <c r="AA100" i="18"/>
  <c r="Z100" i="18"/>
  <c r="Y100" i="18"/>
  <c r="X100" i="18"/>
  <c r="W100" i="18"/>
  <c r="V100" i="18"/>
  <c r="U100" i="18"/>
  <c r="T100" i="18"/>
  <c r="S100" i="18"/>
  <c r="R100" i="18"/>
  <c r="Q100" i="18"/>
  <c r="P100" i="18"/>
  <c r="O100" i="18"/>
  <c r="N100" i="18"/>
  <c r="M100" i="18"/>
  <c r="L100" i="18"/>
  <c r="K100" i="18"/>
  <c r="J100" i="18"/>
  <c r="I100" i="18"/>
  <c r="H100" i="18"/>
  <c r="G100" i="18"/>
  <c r="F100" i="18"/>
  <c r="E100" i="18"/>
  <c r="D100" i="18"/>
  <c r="C100" i="18"/>
  <c r="B100" i="18"/>
  <c r="CW99" i="18"/>
  <c r="CV99" i="18"/>
  <c r="CT99" i="18"/>
  <c r="CR99" i="18"/>
  <c r="CQ99" i="18"/>
  <c r="CP99" i="18"/>
  <c r="CO99" i="18"/>
  <c r="CN99" i="18"/>
  <c r="CM99" i="18"/>
  <c r="CL99" i="18"/>
  <c r="CK99" i="18"/>
  <c r="CJ99" i="18"/>
  <c r="CI99" i="18"/>
  <c r="CH99" i="18"/>
  <c r="CG99" i="18"/>
  <c r="CF99" i="18"/>
  <c r="CE99" i="18"/>
  <c r="CD99" i="18"/>
  <c r="CC99" i="18"/>
  <c r="CB99" i="18"/>
  <c r="CA99" i="18"/>
  <c r="BZ99" i="18"/>
  <c r="BY99" i="18"/>
  <c r="BX99" i="18"/>
  <c r="BV99" i="18"/>
  <c r="BU99" i="18"/>
  <c r="BT99" i="18"/>
  <c r="BS99" i="18"/>
  <c r="BR99" i="18"/>
  <c r="BQ99" i="18"/>
  <c r="BP99" i="18"/>
  <c r="BO99" i="18"/>
  <c r="BN99" i="18"/>
  <c r="BL99" i="18"/>
  <c r="BK99" i="18"/>
  <c r="BJ99" i="18"/>
  <c r="BI99" i="18"/>
  <c r="BH99" i="18"/>
  <c r="BG99" i="18"/>
  <c r="BF99" i="18"/>
  <c r="BE99" i="18"/>
  <c r="BD99" i="18"/>
  <c r="BC99" i="18"/>
  <c r="BB99" i="18"/>
  <c r="BA99" i="18"/>
  <c r="AY99" i="18"/>
  <c r="AX99" i="18"/>
  <c r="AW99" i="18"/>
  <c r="AV99" i="18"/>
  <c r="AU99" i="18"/>
  <c r="AT99" i="18"/>
  <c r="AS99" i="18"/>
  <c r="AR99" i="18"/>
  <c r="AQ99" i="18"/>
  <c r="AP99" i="18"/>
  <c r="AN99" i="18"/>
  <c r="AM99" i="18"/>
  <c r="AL99" i="18"/>
  <c r="AK99" i="18"/>
  <c r="AJ99" i="18"/>
  <c r="AI99" i="18"/>
  <c r="AG99" i="18"/>
  <c r="AF99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P99" i="18"/>
  <c r="O99" i="18"/>
  <c r="N99" i="18"/>
  <c r="M99" i="18"/>
  <c r="L99" i="18"/>
  <c r="K99" i="18"/>
  <c r="J99" i="18"/>
  <c r="I99" i="18"/>
  <c r="H99" i="18"/>
  <c r="G99" i="18"/>
  <c r="F99" i="18"/>
  <c r="E99" i="18"/>
  <c r="D99" i="18"/>
  <c r="C99" i="18"/>
  <c r="B99" i="18"/>
  <c r="CW98" i="18"/>
  <c r="CU98" i="18"/>
  <c r="CS98" i="18"/>
  <c r="CQ98" i="18"/>
  <c r="CP98" i="18"/>
  <c r="CO98" i="18"/>
  <c r="CN98" i="18"/>
  <c r="CM98" i="18"/>
  <c r="CL98" i="18"/>
  <c r="CK98" i="18"/>
  <c r="CJ98" i="18"/>
  <c r="CH98" i="18"/>
  <c r="CG98" i="18"/>
  <c r="CF98" i="18"/>
  <c r="CE98" i="18"/>
  <c r="CD98" i="18"/>
  <c r="CC98" i="18"/>
  <c r="CB98" i="18"/>
  <c r="CA98" i="18"/>
  <c r="BZ98" i="18"/>
  <c r="BY98" i="18"/>
  <c r="BX98" i="18"/>
  <c r="BW98" i="18"/>
  <c r="BV98" i="18"/>
  <c r="BU98" i="18"/>
  <c r="BT98" i="18"/>
  <c r="BS98" i="18"/>
  <c r="BR98" i="18"/>
  <c r="BQ98" i="18"/>
  <c r="BP98" i="18"/>
  <c r="BO98" i="18"/>
  <c r="BN98" i="18"/>
  <c r="BM98" i="18"/>
  <c r="BL98" i="18"/>
  <c r="BK98" i="18"/>
  <c r="BJ98" i="18"/>
  <c r="BI98" i="18"/>
  <c r="BH98" i="18"/>
  <c r="BG98" i="18"/>
  <c r="BF98" i="18"/>
  <c r="BE98" i="18"/>
  <c r="BD98" i="18"/>
  <c r="BC98" i="18"/>
  <c r="BB98" i="18"/>
  <c r="BA98" i="18"/>
  <c r="AZ98" i="18"/>
  <c r="AY98" i="18"/>
  <c r="AW98" i="18"/>
  <c r="AV98" i="18"/>
  <c r="AU98" i="18"/>
  <c r="AT98" i="18"/>
  <c r="AS98" i="18"/>
  <c r="AR98" i="18"/>
  <c r="AQ98" i="18"/>
  <c r="AP98" i="18"/>
  <c r="AO98" i="18"/>
  <c r="AN98" i="18"/>
  <c r="AM98" i="18"/>
  <c r="AL98" i="18"/>
  <c r="AK98" i="18"/>
  <c r="AJ98" i="18"/>
  <c r="AI98" i="18"/>
  <c r="AH98" i="18"/>
  <c r="AG98" i="18"/>
  <c r="AF98" i="18"/>
  <c r="AE98" i="18"/>
  <c r="AD98" i="18"/>
  <c r="AC98" i="18"/>
  <c r="AB98" i="18"/>
  <c r="AA98" i="18"/>
  <c r="Z98" i="18"/>
  <c r="Y98" i="18"/>
  <c r="X98" i="18"/>
  <c r="W98" i="18"/>
  <c r="V98" i="18"/>
  <c r="U98" i="18"/>
  <c r="T98" i="18"/>
  <c r="S98" i="18"/>
  <c r="R98" i="18"/>
  <c r="Q98" i="18"/>
  <c r="P98" i="18"/>
  <c r="N98" i="18"/>
  <c r="M98" i="18"/>
  <c r="L98" i="18"/>
  <c r="K98" i="18"/>
  <c r="J98" i="18"/>
  <c r="I98" i="18"/>
  <c r="H98" i="18"/>
  <c r="G98" i="18"/>
  <c r="E98" i="18"/>
  <c r="B98" i="18"/>
  <c r="CW97" i="18"/>
  <c r="CV97" i="18"/>
  <c r="CT97" i="18"/>
  <c r="CR97" i="18"/>
  <c r="CQ97" i="18"/>
  <c r="CP97" i="18"/>
  <c r="CO97" i="18"/>
  <c r="CN97" i="18"/>
  <c r="CM97" i="18"/>
  <c r="CL97" i="18"/>
  <c r="CK97" i="18"/>
  <c r="CJ97" i="18"/>
  <c r="CI97" i="18"/>
  <c r="CH97" i="18"/>
  <c r="CG97" i="18"/>
  <c r="CF97" i="18"/>
  <c r="CD97" i="18"/>
  <c r="CC97" i="18"/>
  <c r="CB97" i="18"/>
  <c r="CA97" i="18"/>
  <c r="BZ97" i="18"/>
  <c r="BY97" i="18"/>
  <c r="BX97" i="18"/>
  <c r="BW97" i="18"/>
  <c r="BV97" i="18"/>
  <c r="BU97" i="18"/>
  <c r="BT97" i="18"/>
  <c r="BS97" i="18"/>
  <c r="BR97" i="18"/>
  <c r="BQ97" i="18"/>
  <c r="BP97" i="18"/>
  <c r="BO97" i="18"/>
  <c r="BN97" i="18"/>
  <c r="BM97" i="18"/>
  <c r="BL97" i="18"/>
  <c r="BK97" i="18"/>
  <c r="BJ97" i="18"/>
  <c r="BI97" i="18"/>
  <c r="BH97" i="18"/>
  <c r="BG97" i="18"/>
  <c r="BF97" i="18"/>
  <c r="BE97" i="18"/>
  <c r="BD97" i="18"/>
  <c r="BB97" i="18"/>
  <c r="BA97" i="18"/>
  <c r="AY97" i="18"/>
  <c r="AX97" i="18"/>
  <c r="AW97" i="18"/>
  <c r="AV97" i="18"/>
  <c r="AU97" i="18"/>
  <c r="AT97" i="18"/>
  <c r="AS97" i="18"/>
  <c r="AR97" i="18"/>
  <c r="AQ97" i="18"/>
  <c r="AP97" i="18"/>
  <c r="AN97" i="18"/>
  <c r="AM97" i="18"/>
  <c r="AL97" i="18"/>
  <c r="AK97" i="18"/>
  <c r="AJ97" i="18"/>
  <c r="AI97" i="18"/>
  <c r="AH97" i="18"/>
  <c r="AG97" i="18"/>
  <c r="AE97" i="18"/>
  <c r="AD97" i="18"/>
  <c r="AC97" i="18"/>
  <c r="AB97" i="18"/>
  <c r="AA97" i="18"/>
  <c r="Z97" i="18"/>
  <c r="Y97" i="18"/>
  <c r="X97" i="18"/>
  <c r="W97" i="18"/>
  <c r="V97" i="18"/>
  <c r="U97" i="18"/>
  <c r="T97" i="18"/>
  <c r="S97" i="18"/>
  <c r="R97" i="18"/>
  <c r="Q97" i="18"/>
  <c r="P97" i="18"/>
  <c r="O97" i="18"/>
  <c r="N97" i="18"/>
  <c r="M97" i="18"/>
  <c r="L97" i="18"/>
  <c r="K97" i="18"/>
  <c r="J97" i="18"/>
  <c r="I97" i="18"/>
  <c r="H97" i="18"/>
  <c r="G97" i="18"/>
  <c r="F97" i="18"/>
  <c r="E97" i="18"/>
  <c r="D97" i="18"/>
  <c r="C97" i="18"/>
  <c r="B97" i="18"/>
  <c r="CW96" i="18"/>
  <c r="CV96" i="18"/>
  <c r="CU96" i="18"/>
  <c r="CS96" i="18"/>
  <c r="CQ96" i="18"/>
  <c r="CP96" i="18"/>
  <c r="CO96" i="18"/>
  <c r="CN96" i="18"/>
  <c r="CM96" i="18"/>
  <c r="CL96" i="18"/>
  <c r="CK96" i="18"/>
  <c r="CJ96" i="18"/>
  <c r="CI96" i="18"/>
  <c r="CH96" i="18"/>
  <c r="CG96" i="18"/>
  <c r="CF96" i="18"/>
  <c r="CE96" i="18"/>
  <c r="CD96" i="18"/>
  <c r="CC96" i="18"/>
  <c r="CB96" i="18"/>
  <c r="CA96" i="18"/>
  <c r="BZ96" i="18"/>
  <c r="BY96" i="18"/>
  <c r="BX96" i="18"/>
  <c r="BW96" i="18"/>
  <c r="BV96" i="18"/>
  <c r="BU96" i="18"/>
  <c r="BT96" i="18"/>
  <c r="BS96" i="18"/>
  <c r="BR96" i="18"/>
  <c r="BQ96" i="18"/>
  <c r="BP96" i="18"/>
  <c r="BO96" i="18"/>
  <c r="BN96" i="18"/>
  <c r="BM96" i="18"/>
  <c r="BL96" i="18"/>
  <c r="BK96" i="18"/>
  <c r="BJ96" i="18"/>
  <c r="BI96" i="18"/>
  <c r="BH96" i="18"/>
  <c r="BG96" i="18"/>
  <c r="BF96" i="18"/>
  <c r="BE96" i="18"/>
  <c r="BD96" i="18"/>
  <c r="BC96" i="18"/>
  <c r="BB96" i="18"/>
  <c r="BA96" i="18"/>
  <c r="AZ96" i="18"/>
  <c r="AY96" i="18"/>
  <c r="AX96" i="18"/>
  <c r="AW96" i="18"/>
  <c r="AV96" i="18"/>
  <c r="AU96" i="18"/>
  <c r="AT96" i="18"/>
  <c r="AS96" i="18"/>
  <c r="AR96" i="18"/>
  <c r="AQ96" i="18"/>
  <c r="AP96" i="18"/>
  <c r="AO96" i="18"/>
  <c r="AN96" i="18"/>
  <c r="AM96" i="18"/>
  <c r="AL96" i="18"/>
  <c r="AK96" i="18"/>
  <c r="AJ96" i="18"/>
  <c r="AI96" i="18"/>
  <c r="AH96" i="18"/>
  <c r="AG96" i="18"/>
  <c r="AF96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S96" i="18"/>
  <c r="R96" i="18"/>
  <c r="Q96" i="18"/>
  <c r="P96" i="18"/>
  <c r="N96" i="18"/>
  <c r="M96" i="18"/>
  <c r="L96" i="18"/>
  <c r="K96" i="18"/>
  <c r="J96" i="18"/>
  <c r="I96" i="18"/>
  <c r="H96" i="18"/>
  <c r="E96" i="18"/>
  <c r="D96" i="18"/>
  <c r="C96" i="18"/>
  <c r="B96" i="18"/>
  <c r="CW95" i="18"/>
  <c r="CV95" i="18"/>
  <c r="CU95" i="18"/>
  <c r="CT95" i="18"/>
  <c r="CS95" i="18"/>
  <c r="CR95" i="18"/>
  <c r="CP95" i="18"/>
  <c r="CO95" i="18"/>
  <c r="CN95" i="18"/>
  <c r="CM95" i="18"/>
  <c r="CK95" i="18"/>
  <c r="CJ95" i="18"/>
  <c r="CI95" i="18"/>
  <c r="CH95" i="18"/>
  <c r="CG95" i="18"/>
  <c r="CF95" i="18"/>
  <c r="CE95" i="18"/>
  <c r="CD95" i="18"/>
  <c r="CC95" i="18"/>
  <c r="CB95" i="18"/>
  <c r="CA95" i="18"/>
  <c r="BZ95" i="18"/>
  <c r="BY95" i="18"/>
  <c r="BX95" i="18"/>
  <c r="BW95" i="18"/>
  <c r="BV95" i="18"/>
  <c r="BU95" i="18"/>
  <c r="BT95" i="18"/>
  <c r="BS95" i="18"/>
  <c r="BR95" i="18"/>
  <c r="BQ95" i="18"/>
  <c r="BP95" i="18"/>
  <c r="BO95" i="18"/>
  <c r="BN95" i="18"/>
  <c r="BM95" i="18"/>
  <c r="BL95" i="18"/>
  <c r="BK95" i="18"/>
  <c r="BJ95" i="18"/>
  <c r="BI95" i="18"/>
  <c r="BH95" i="18"/>
  <c r="BF95" i="18"/>
  <c r="BE95" i="18"/>
  <c r="BD95" i="18"/>
  <c r="BC95" i="18"/>
  <c r="BB95" i="18"/>
  <c r="BA95" i="18"/>
  <c r="AZ95" i="18"/>
  <c r="AY95" i="18"/>
  <c r="AX95" i="18"/>
  <c r="AV95" i="18"/>
  <c r="AU95" i="18"/>
  <c r="AT95" i="18"/>
  <c r="AS95" i="18"/>
  <c r="AR95" i="18"/>
  <c r="AQ95" i="18"/>
  <c r="AP95" i="18"/>
  <c r="AO95" i="18"/>
  <c r="AN95" i="18"/>
  <c r="AM95" i="18"/>
  <c r="AL95" i="18"/>
  <c r="AK95" i="18"/>
  <c r="AJ95" i="18"/>
  <c r="AI95" i="18"/>
  <c r="AH95" i="18"/>
  <c r="AG95" i="18"/>
  <c r="AF95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P95" i="18"/>
  <c r="O95" i="18"/>
  <c r="N95" i="18"/>
  <c r="M95" i="18"/>
  <c r="L95" i="18"/>
  <c r="K95" i="18"/>
  <c r="J95" i="18"/>
  <c r="G95" i="18"/>
  <c r="F95" i="18"/>
  <c r="E95" i="18"/>
  <c r="D95" i="18"/>
  <c r="C95" i="18"/>
  <c r="B95" i="18"/>
  <c r="CW94" i="18"/>
  <c r="CV94" i="18"/>
  <c r="CU94" i="18"/>
  <c r="CT94" i="18"/>
  <c r="CS94" i="18"/>
  <c r="CR94" i="18"/>
  <c r="CQ94" i="18"/>
  <c r="CO94" i="18"/>
  <c r="CM94" i="18"/>
  <c r="CL94" i="18"/>
  <c r="CK94" i="18"/>
  <c r="CJ94" i="18"/>
  <c r="CI94" i="18"/>
  <c r="CH94" i="18"/>
  <c r="CG94" i="18"/>
  <c r="CF94" i="18"/>
  <c r="CE94" i="18"/>
  <c r="CD94" i="18"/>
  <c r="CC94" i="18"/>
  <c r="CB94" i="18"/>
  <c r="CA94" i="18"/>
  <c r="BZ94" i="18"/>
  <c r="BY94" i="18"/>
  <c r="BX94" i="18"/>
  <c r="BW94" i="18"/>
  <c r="BV94" i="18"/>
  <c r="BU94" i="18"/>
  <c r="BT94" i="18"/>
  <c r="BS94" i="18"/>
  <c r="BR94" i="18"/>
  <c r="BQ94" i="18"/>
  <c r="BP94" i="18"/>
  <c r="BO94" i="18"/>
  <c r="BN94" i="18"/>
  <c r="BL94" i="18"/>
  <c r="BK94" i="18"/>
  <c r="BJ94" i="18"/>
  <c r="BI94" i="18"/>
  <c r="BH94" i="18"/>
  <c r="BG94" i="18"/>
  <c r="BF94" i="18"/>
  <c r="BE94" i="18"/>
  <c r="BD94" i="18"/>
  <c r="BC94" i="18"/>
  <c r="BB94" i="18"/>
  <c r="BA94" i="18"/>
  <c r="AZ94" i="18"/>
  <c r="AY94" i="18"/>
  <c r="AX94" i="18"/>
  <c r="AW94" i="18"/>
  <c r="AV94" i="18"/>
  <c r="AU94" i="18"/>
  <c r="AT94" i="18"/>
  <c r="AS94" i="18"/>
  <c r="AR94" i="18"/>
  <c r="AP94" i="18"/>
  <c r="AO94" i="18"/>
  <c r="AN94" i="18"/>
  <c r="AM94" i="18"/>
  <c r="AL94" i="18"/>
  <c r="AK94" i="18"/>
  <c r="AI94" i="18"/>
  <c r="AH94" i="18"/>
  <c r="AG94" i="18"/>
  <c r="AF94" i="18"/>
  <c r="AE94" i="18"/>
  <c r="AD94" i="18"/>
  <c r="AC94" i="18"/>
  <c r="AB94" i="18"/>
  <c r="AA94" i="18"/>
  <c r="Z94" i="18"/>
  <c r="Y94" i="18"/>
  <c r="X94" i="18"/>
  <c r="W94" i="18"/>
  <c r="V94" i="18"/>
  <c r="U94" i="18"/>
  <c r="T94" i="18"/>
  <c r="S94" i="18"/>
  <c r="R94" i="18"/>
  <c r="Q94" i="18"/>
  <c r="P94" i="18"/>
  <c r="O94" i="18"/>
  <c r="N94" i="18"/>
  <c r="M94" i="18"/>
  <c r="L94" i="18"/>
  <c r="K94" i="18"/>
  <c r="J94" i="18"/>
  <c r="I94" i="18"/>
  <c r="H94" i="18"/>
  <c r="G94" i="18"/>
  <c r="F94" i="18"/>
  <c r="E94" i="18"/>
  <c r="D94" i="18"/>
  <c r="C94" i="18"/>
  <c r="B94" i="18"/>
  <c r="CW93" i="18"/>
  <c r="CV93" i="18"/>
  <c r="CU93" i="18"/>
  <c r="CT93" i="18"/>
  <c r="CS93" i="18"/>
  <c r="CR93" i="18"/>
  <c r="CQ93" i="18"/>
  <c r="CP93" i="18"/>
  <c r="CN93" i="18"/>
  <c r="CM93" i="18"/>
  <c r="CL93" i="18"/>
  <c r="CK93" i="18"/>
  <c r="CJ93" i="18"/>
  <c r="CI93" i="18"/>
  <c r="CH93" i="18"/>
  <c r="CG93" i="18"/>
  <c r="CF93" i="18"/>
  <c r="CE93" i="18"/>
  <c r="CD93" i="18"/>
  <c r="CC93" i="18"/>
  <c r="CB93" i="18"/>
  <c r="CA93" i="18"/>
  <c r="BZ93" i="18"/>
  <c r="BY93" i="18"/>
  <c r="BX93" i="18"/>
  <c r="BW93" i="18"/>
  <c r="BV93" i="18"/>
  <c r="BU93" i="18"/>
  <c r="BT93" i="18"/>
  <c r="BS93" i="18"/>
  <c r="BR93" i="18"/>
  <c r="BQ93" i="18"/>
  <c r="BP93" i="18"/>
  <c r="BO93" i="18"/>
  <c r="BN93" i="18"/>
  <c r="BL93" i="18"/>
  <c r="BK93" i="18"/>
  <c r="BJ93" i="18"/>
  <c r="BI93" i="18"/>
  <c r="BH93" i="18"/>
  <c r="BG93" i="18"/>
  <c r="BF93" i="18"/>
  <c r="BE93" i="18"/>
  <c r="BD93" i="18"/>
  <c r="BC93" i="18"/>
  <c r="BB93" i="18"/>
  <c r="BA93" i="18"/>
  <c r="AY93" i="18"/>
  <c r="AX93" i="18"/>
  <c r="AW93" i="18"/>
  <c r="AV93" i="18"/>
  <c r="AU93" i="18"/>
  <c r="AT93" i="18"/>
  <c r="AS93" i="18"/>
  <c r="AQ93" i="18"/>
  <c r="AP93" i="18"/>
  <c r="AO93" i="18"/>
  <c r="AM93" i="18"/>
  <c r="AL93" i="18"/>
  <c r="AK93" i="18"/>
  <c r="AI93" i="18"/>
  <c r="AH93" i="18"/>
  <c r="AF93" i="18"/>
  <c r="AE93" i="18"/>
  <c r="AD93" i="18"/>
  <c r="AC93" i="18"/>
  <c r="AB93" i="18"/>
  <c r="AA93" i="18"/>
  <c r="Z93" i="18"/>
  <c r="Y93" i="18"/>
  <c r="X93" i="18"/>
  <c r="W93" i="18"/>
  <c r="V93" i="18"/>
  <c r="U93" i="18"/>
  <c r="S93" i="18"/>
  <c r="R93" i="18"/>
  <c r="Q93" i="18"/>
  <c r="P93" i="18"/>
  <c r="O93" i="18"/>
  <c r="N93" i="18"/>
  <c r="M93" i="18"/>
  <c r="L93" i="18"/>
  <c r="K93" i="18"/>
  <c r="J93" i="18"/>
  <c r="I93" i="18"/>
  <c r="H93" i="18"/>
  <c r="G93" i="18"/>
  <c r="F93" i="18"/>
  <c r="E93" i="18"/>
  <c r="D93" i="18"/>
  <c r="C93" i="18"/>
  <c r="B93" i="18"/>
  <c r="CW92" i="18"/>
  <c r="CV92" i="18"/>
  <c r="CU92" i="18"/>
  <c r="CT92" i="18"/>
  <c r="CS92" i="18"/>
  <c r="CR92" i="18"/>
  <c r="CQ92" i="18"/>
  <c r="CO92" i="18"/>
  <c r="CM92" i="18"/>
  <c r="CL92" i="18"/>
  <c r="CK92" i="18"/>
  <c r="CJ92" i="18"/>
  <c r="CI92" i="18"/>
  <c r="CH92" i="18"/>
  <c r="CG92" i="18"/>
  <c r="CF92" i="18"/>
  <c r="CE92" i="18"/>
  <c r="CD92" i="18"/>
  <c r="CC92" i="18"/>
  <c r="CB92" i="18"/>
  <c r="CA92" i="18"/>
  <c r="BZ92" i="18"/>
  <c r="BY92" i="18"/>
  <c r="BX92" i="18"/>
  <c r="BW92" i="18"/>
  <c r="BV92" i="18"/>
  <c r="BU92" i="18"/>
  <c r="BT92" i="18"/>
  <c r="BS92" i="18"/>
  <c r="BR92" i="18"/>
  <c r="BQ92" i="18"/>
  <c r="BP92" i="18"/>
  <c r="BO92" i="18"/>
  <c r="BN92" i="18"/>
  <c r="BM92" i="18"/>
  <c r="BL92" i="18"/>
  <c r="BK92" i="18"/>
  <c r="BJ92" i="18"/>
  <c r="BI92" i="18"/>
  <c r="BH92" i="18"/>
  <c r="BG92" i="18"/>
  <c r="BF92" i="18"/>
  <c r="BE92" i="18"/>
  <c r="BD92" i="18"/>
  <c r="BC92" i="18"/>
  <c r="BB92" i="18"/>
  <c r="BA92" i="18"/>
  <c r="AZ92" i="18"/>
  <c r="AY92" i="18"/>
  <c r="AX92" i="18"/>
  <c r="AW92" i="18"/>
  <c r="AV92" i="18"/>
  <c r="AU92" i="18"/>
  <c r="AT92" i="18"/>
  <c r="AS92" i="18"/>
  <c r="AR92" i="18"/>
  <c r="AQ92" i="18"/>
  <c r="AP92" i="18"/>
  <c r="AO92" i="18"/>
  <c r="AM92" i="18"/>
  <c r="AL92" i="18"/>
  <c r="AK92" i="18"/>
  <c r="AI92" i="18"/>
  <c r="AH92" i="18"/>
  <c r="AG92" i="18"/>
  <c r="AF92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S92" i="18"/>
  <c r="R92" i="18"/>
  <c r="Q92" i="18"/>
  <c r="P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C92" i="18"/>
  <c r="B92" i="18"/>
  <c r="CW91" i="18"/>
  <c r="CV91" i="18"/>
  <c r="CU91" i="18"/>
  <c r="CT91" i="18"/>
  <c r="CS91" i="18"/>
  <c r="CR91" i="18"/>
  <c r="CQ91" i="18"/>
  <c r="CP91" i="18"/>
  <c r="CO91" i="18"/>
  <c r="CN91" i="18"/>
  <c r="CL91" i="18"/>
  <c r="CK91" i="18"/>
  <c r="CJ91" i="18"/>
  <c r="CI91" i="18"/>
  <c r="CH91" i="18"/>
  <c r="CF91" i="18"/>
  <c r="CE91" i="18"/>
  <c r="CD91" i="18"/>
  <c r="CC91" i="18"/>
  <c r="CB91" i="18"/>
  <c r="CA91" i="18"/>
  <c r="BZ91" i="18"/>
  <c r="BY91" i="18"/>
  <c r="BX91" i="18"/>
  <c r="BW91" i="18"/>
  <c r="BV91" i="18"/>
  <c r="BU91" i="18"/>
  <c r="BT91" i="18"/>
  <c r="BS91" i="18"/>
  <c r="BR91" i="18"/>
  <c r="BQ91" i="18"/>
  <c r="BP91" i="18"/>
  <c r="BO91" i="18"/>
  <c r="BN91" i="18"/>
  <c r="BM91" i="18"/>
  <c r="BL91" i="18"/>
  <c r="BK91" i="18"/>
  <c r="BJ91" i="18"/>
  <c r="BH91" i="18"/>
  <c r="BG91" i="18"/>
  <c r="BF91" i="18"/>
  <c r="BE91" i="18"/>
  <c r="BD91" i="18"/>
  <c r="BC91" i="18"/>
  <c r="BB91" i="18"/>
  <c r="BA91" i="18"/>
  <c r="AZ91" i="18"/>
  <c r="AY91" i="18"/>
  <c r="AX91" i="18"/>
  <c r="AW91" i="18"/>
  <c r="AV91" i="18"/>
  <c r="AU91" i="18"/>
  <c r="AT91" i="18"/>
  <c r="AS91" i="18"/>
  <c r="AR91" i="18"/>
  <c r="AQ91" i="18"/>
  <c r="AP91" i="18"/>
  <c r="AO91" i="18"/>
  <c r="AN91" i="18"/>
  <c r="AM91" i="18"/>
  <c r="AL91" i="18"/>
  <c r="AK91" i="18"/>
  <c r="AJ91" i="18"/>
  <c r="AI91" i="18"/>
  <c r="AH91" i="18"/>
  <c r="AG91" i="18"/>
  <c r="AF91" i="18"/>
  <c r="AE91" i="18"/>
  <c r="AD91" i="18"/>
  <c r="AC91" i="18"/>
  <c r="AB91" i="18"/>
  <c r="AA91" i="18"/>
  <c r="Z91" i="18"/>
  <c r="Y91" i="18"/>
  <c r="X91" i="18"/>
  <c r="W91" i="18"/>
  <c r="V91" i="18"/>
  <c r="U91" i="18"/>
  <c r="T91" i="18"/>
  <c r="S91" i="18"/>
  <c r="R91" i="18"/>
  <c r="Q91" i="18"/>
  <c r="P91" i="18"/>
  <c r="O91" i="18"/>
  <c r="M91" i="18"/>
  <c r="L91" i="18"/>
  <c r="K91" i="18"/>
  <c r="J91" i="18"/>
  <c r="I91" i="18"/>
  <c r="H91" i="18"/>
  <c r="G91" i="18"/>
  <c r="F91" i="18"/>
  <c r="D91" i="18"/>
  <c r="C91" i="18"/>
  <c r="B91" i="18"/>
  <c r="CW90" i="18"/>
  <c r="CV90" i="18"/>
  <c r="CU90" i="18"/>
  <c r="CT90" i="18"/>
  <c r="CS90" i="18"/>
  <c r="CR90" i="18"/>
  <c r="CP90" i="18"/>
  <c r="CO90" i="18"/>
  <c r="CN90" i="18"/>
  <c r="CM90" i="18"/>
  <c r="CK90" i="18"/>
  <c r="CJ90" i="18"/>
  <c r="CI90" i="18"/>
  <c r="CH90" i="18"/>
  <c r="CG90" i="18"/>
  <c r="CF90" i="18"/>
  <c r="CE90" i="18"/>
  <c r="CD90" i="18"/>
  <c r="CC90" i="18"/>
  <c r="CB90" i="18"/>
  <c r="CA90" i="18"/>
  <c r="BZ90" i="18"/>
  <c r="BY90" i="18"/>
  <c r="BX90" i="18"/>
  <c r="BW90" i="18"/>
  <c r="BV90" i="18"/>
  <c r="BU90" i="18"/>
  <c r="BT90" i="18"/>
  <c r="BS90" i="18"/>
  <c r="BR90" i="18"/>
  <c r="BQ90" i="18"/>
  <c r="BP90" i="18"/>
  <c r="BO90" i="18"/>
  <c r="BN90" i="18"/>
  <c r="BM90" i="18"/>
  <c r="BL90" i="18"/>
  <c r="BK90" i="18"/>
  <c r="BJ90" i="18"/>
  <c r="BI90" i="18"/>
  <c r="BH90" i="18"/>
  <c r="BG90" i="18"/>
  <c r="BF90" i="18"/>
  <c r="BE90" i="18"/>
  <c r="BD90" i="18"/>
  <c r="BC90" i="18"/>
  <c r="BB90" i="18"/>
  <c r="BA90" i="18"/>
  <c r="AZ90" i="18"/>
  <c r="AY90" i="18"/>
  <c r="AX90" i="18"/>
  <c r="AV90" i="18"/>
  <c r="AU90" i="18"/>
  <c r="AT90" i="18"/>
  <c r="AS90" i="18"/>
  <c r="AR90" i="18"/>
  <c r="AQ90" i="18"/>
  <c r="AP90" i="18"/>
  <c r="AO90" i="18"/>
  <c r="AN90" i="18"/>
  <c r="AM90" i="18"/>
  <c r="AL90" i="18"/>
  <c r="AK90" i="18"/>
  <c r="AJ90" i="18"/>
  <c r="AI90" i="18"/>
  <c r="AH90" i="18"/>
  <c r="AG90" i="18"/>
  <c r="AF90" i="18"/>
  <c r="AE90" i="18"/>
  <c r="AD90" i="18"/>
  <c r="AC90" i="18"/>
  <c r="AB90" i="18"/>
  <c r="AA90" i="18"/>
  <c r="Z90" i="18"/>
  <c r="Y90" i="18"/>
  <c r="X90" i="18"/>
  <c r="W90" i="18"/>
  <c r="V90" i="18"/>
  <c r="U90" i="18"/>
  <c r="T90" i="18"/>
  <c r="S90" i="18"/>
  <c r="R90" i="18"/>
  <c r="Q90" i="18"/>
  <c r="P90" i="18"/>
  <c r="O90" i="18"/>
  <c r="N90" i="18"/>
  <c r="M90" i="18"/>
  <c r="L90" i="18"/>
  <c r="K90" i="18"/>
  <c r="J90" i="18"/>
  <c r="I90" i="18"/>
  <c r="H90" i="18"/>
  <c r="G90" i="18"/>
  <c r="F90" i="18"/>
  <c r="E90" i="18"/>
  <c r="D90" i="18"/>
  <c r="C90" i="18"/>
  <c r="B90" i="18"/>
  <c r="CW89" i="18"/>
  <c r="CV89" i="18"/>
  <c r="CU89" i="18"/>
  <c r="CT89" i="18"/>
  <c r="CS89" i="18"/>
  <c r="CR89" i="18"/>
  <c r="CQ89" i="18"/>
  <c r="CP89" i="18"/>
  <c r="CO89" i="18"/>
  <c r="CN89" i="18"/>
  <c r="CM89" i="18"/>
  <c r="CL89" i="18"/>
  <c r="CJ89" i="18"/>
  <c r="CI89" i="18"/>
  <c r="CH89" i="18"/>
  <c r="CG89" i="18"/>
  <c r="CF89" i="18"/>
  <c r="CE89" i="18"/>
  <c r="CD89" i="18"/>
  <c r="CC89" i="18"/>
  <c r="CB89" i="18"/>
  <c r="CA89" i="18"/>
  <c r="BZ89" i="18"/>
  <c r="BY89" i="18"/>
  <c r="BX89" i="18"/>
  <c r="BW89" i="18"/>
  <c r="BV89" i="18"/>
  <c r="BU89" i="18"/>
  <c r="BT89" i="18"/>
  <c r="BS89" i="18"/>
  <c r="BR89" i="18"/>
  <c r="BQ89" i="18"/>
  <c r="BP89" i="18"/>
  <c r="BO89" i="18"/>
  <c r="BN89" i="18"/>
  <c r="BM89" i="18"/>
  <c r="BL89" i="18"/>
  <c r="BK89" i="18"/>
  <c r="BJ89" i="18"/>
  <c r="BI89" i="18"/>
  <c r="BH89" i="18"/>
  <c r="BG89" i="18"/>
  <c r="BF89" i="18"/>
  <c r="BE89" i="18"/>
  <c r="BD89" i="18"/>
  <c r="BC89" i="18"/>
  <c r="BB89" i="18"/>
  <c r="BA89" i="18"/>
  <c r="AZ89" i="18"/>
  <c r="AX89" i="18"/>
  <c r="AW89" i="18"/>
  <c r="AV89" i="18"/>
  <c r="AU89" i="18"/>
  <c r="AR89" i="18"/>
  <c r="AQ89" i="18"/>
  <c r="AP89" i="18"/>
  <c r="AO89" i="18"/>
  <c r="AN89" i="18"/>
  <c r="AM89" i="18"/>
  <c r="AL89" i="18"/>
  <c r="AK89" i="18"/>
  <c r="AJ89" i="18"/>
  <c r="AI89" i="18"/>
  <c r="AH89" i="18"/>
  <c r="AG89" i="18"/>
  <c r="AF89" i="18"/>
  <c r="AE89" i="18"/>
  <c r="AD89" i="18"/>
  <c r="AC89" i="18"/>
  <c r="AB89" i="18"/>
  <c r="AA89" i="18"/>
  <c r="Z89" i="18"/>
  <c r="Y89" i="18"/>
  <c r="X89" i="18"/>
  <c r="W89" i="18"/>
  <c r="V89" i="18"/>
  <c r="U89" i="18"/>
  <c r="T89" i="18"/>
  <c r="S89" i="18"/>
  <c r="R89" i="18"/>
  <c r="Q89" i="18"/>
  <c r="P89" i="18"/>
  <c r="O89" i="18"/>
  <c r="N89" i="18"/>
  <c r="M89" i="18"/>
  <c r="K89" i="18"/>
  <c r="J89" i="18"/>
  <c r="I89" i="18"/>
  <c r="H89" i="18"/>
  <c r="G89" i="18"/>
  <c r="F89" i="18"/>
  <c r="E89" i="18"/>
  <c r="D89" i="18"/>
  <c r="C89" i="18"/>
  <c r="B89" i="18"/>
  <c r="CW88" i="18"/>
  <c r="CV88" i="18"/>
  <c r="CU88" i="18"/>
  <c r="CT88" i="18"/>
  <c r="CS88" i="18"/>
  <c r="CR88" i="18"/>
  <c r="CQ88" i="18"/>
  <c r="CP88" i="18"/>
  <c r="CO88" i="18"/>
  <c r="CN88" i="18"/>
  <c r="CM88" i="18"/>
  <c r="CL88" i="18"/>
  <c r="CK88" i="18"/>
  <c r="CI88" i="18"/>
  <c r="CH88" i="18"/>
  <c r="CG88" i="18"/>
  <c r="CF88" i="18"/>
  <c r="CE88" i="18"/>
  <c r="CD88" i="18"/>
  <c r="CC88" i="18"/>
  <c r="CB88" i="18"/>
  <c r="CA88" i="18"/>
  <c r="BZ88" i="18"/>
  <c r="BY88" i="18"/>
  <c r="BX88" i="18"/>
  <c r="BW88" i="18"/>
  <c r="BV88" i="18"/>
  <c r="BU88" i="18"/>
  <c r="BT88" i="18"/>
  <c r="BS88" i="18"/>
  <c r="BR88" i="18"/>
  <c r="BQ88" i="18"/>
  <c r="BP88" i="18"/>
  <c r="BO88" i="18"/>
  <c r="BN88" i="18"/>
  <c r="BM88" i="18"/>
  <c r="BL88" i="18"/>
  <c r="BK88" i="18"/>
  <c r="BJ88" i="18"/>
  <c r="BI88" i="18"/>
  <c r="BH88" i="18"/>
  <c r="BG88" i="18"/>
  <c r="BF88" i="18"/>
  <c r="BD88" i="18"/>
  <c r="BC88" i="18"/>
  <c r="BB88" i="18"/>
  <c r="BA88" i="18"/>
  <c r="AZ88" i="18"/>
  <c r="AX88" i="18"/>
  <c r="AW88" i="18"/>
  <c r="AV88" i="18"/>
  <c r="AU88" i="18"/>
  <c r="AT88" i="18"/>
  <c r="AR88" i="18"/>
  <c r="AQ88" i="18"/>
  <c r="AP88" i="18"/>
  <c r="AO88" i="18"/>
  <c r="AN88" i="18"/>
  <c r="AL88" i="18"/>
  <c r="AK88" i="18"/>
  <c r="AJ88" i="18"/>
  <c r="AI88" i="18"/>
  <c r="AH88" i="18"/>
  <c r="AG88" i="18"/>
  <c r="AF88" i="18"/>
  <c r="AE88" i="18"/>
  <c r="AD88" i="18"/>
  <c r="AC88" i="18"/>
  <c r="AB88" i="18"/>
  <c r="AA88" i="18"/>
  <c r="Z88" i="18"/>
  <c r="Y88" i="18"/>
  <c r="X88" i="18"/>
  <c r="V88" i="18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C88" i="18"/>
  <c r="B88" i="18"/>
  <c r="CW87" i="18"/>
  <c r="CU87" i="18"/>
  <c r="CS87" i="18"/>
  <c r="CR87" i="18"/>
  <c r="CQ87" i="18"/>
  <c r="CP87" i="18"/>
  <c r="CO87" i="18"/>
  <c r="CN87" i="18"/>
  <c r="CM87" i="18"/>
  <c r="CL87" i="18"/>
  <c r="CK87" i="18"/>
  <c r="CJ87" i="18"/>
  <c r="CG87" i="18"/>
  <c r="CF87" i="18"/>
  <c r="CE87" i="18"/>
  <c r="CD87" i="18"/>
  <c r="CC87" i="18"/>
  <c r="CB87" i="18"/>
  <c r="CA87" i="18"/>
  <c r="BZ87" i="18"/>
  <c r="BY87" i="18"/>
  <c r="BX87" i="18"/>
  <c r="BW87" i="18"/>
  <c r="BV87" i="18"/>
  <c r="BU87" i="18"/>
  <c r="BT87" i="18"/>
  <c r="BS87" i="18"/>
  <c r="BR87" i="18"/>
  <c r="BQ87" i="18"/>
  <c r="BP87" i="18"/>
  <c r="BO87" i="18"/>
  <c r="BN87" i="18"/>
  <c r="BM87" i="18"/>
  <c r="BL87" i="18"/>
  <c r="BK87" i="18"/>
  <c r="BJ87" i="18"/>
  <c r="BI87" i="18"/>
  <c r="BH87" i="18"/>
  <c r="BG87" i="18"/>
  <c r="BF87" i="18"/>
  <c r="BE87" i="18"/>
  <c r="BD87" i="18"/>
  <c r="BC87" i="18"/>
  <c r="BB87" i="18"/>
  <c r="BA87" i="18"/>
  <c r="AZ87" i="18"/>
  <c r="AY87" i="18"/>
  <c r="AX87" i="18"/>
  <c r="AW87" i="18"/>
  <c r="AV87" i="18"/>
  <c r="AU87" i="18"/>
  <c r="AT87" i="18"/>
  <c r="AS87" i="18"/>
  <c r="AR87" i="18"/>
  <c r="AQ87" i="18"/>
  <c r="AP87" i="18"/>
  <c r="AO87" i="18"/>
  <c r="AN87" i="18"/>
  <c r="AM87" i="18"/>
  <c r="AL87" i="18"/>
  <c r="AK87" i="18"/>
  <c r="AJ87" i="18"/>
  <c r="AH87" i="18"/>
  <c r="AG87" i="18"/>
  <c r="AF87" i="18"/>
  <c r="AE87" i="18"/>
  <c r="AD87" i="18"/>
  <c r="AC87" i="18"/>
  <c r="AB87" i="18"/>
  <c r="AA87" i="18"/>
  <c r="Z87" i="18"/>
  <c r="Y87" i="18"/>
  <c r="X87" i="18"/>
  <c r="W87" i="18"/>
  <c r="V87" i="18"/>
  <c r="U87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C87" i="18"/>
  <c r="B87" i="18"/>
  <c r="CW86" i="18"/>
  <c r="CV86" i="18"/>
  <c r="CU86" i="18"/>
  <c r="CT86" i="18"/>
  <c r="CS86" i="18"/>
  <c r="CR86" i="18"/>
  <c r="CQ86" i="18"/>
  <c r="CP86" i="18"/>
  <c r="CO86" i="18"/>
  <c r="CN86" i="18"/>
  <c r="CM86" i="18"/>
  <c r="CL86" i="18"/>
  <c r="CK86" i="18"/>
  <c r="CJ86" i="18"/>
  <c r="CG86" i="18"/>
  <c r="CF86" i="18"/>
  <c r="CE86" i="18"/>
  <c r="CD86" i="18"/>
  <c r="CC86" i="18"/>
  <c r="CA86" i="18"/>
  <c r="BZ86" i="18"/>
  <c r="BY86" i="18"/>
  <c r="BX86" i="18"/>
  <c r="BW86" i="18"/>
  <c r="BV86" i="18"/>
  <c r="BU86" i="18"/>
  <c r="BT86" i="18"/>
  <c r="BS86" i="18"/>
  <c r="BR86" i="18"/>
  <c r="BQ86" i="18"/>
  <c r="BP86" i="18"/>
  <c r="BO86" i="18"/>
  <c r="BN86" i="18"/>
  <c r="BM86" i="18"/>
  <c r="BL86" i="18"/>
  <c r="BK86" i="18"/>
  <c r="BJ86" i="18"/>
  <c r="BI86" i="18"/>
  <c r="BH86" i="18"/>
  <c r="BG86" i="18"/>
  <c r="BF86" i="18"/>
  <c r="BE86" i="18"/>
  <c r="BD86" i="18"/>
  <c r="BC86" i="18"/>
  <c r="BB86" i="18"/>
  <c r="BA86" i="18"/>
  <c r="AZ86" i="18"/>
  <c r="AY86" i="18"/>
  <c r="AX86" i="18"/>
  <c r="AW86" i="18"/>
  <c r="AV86" i="18"/>
  <c r="AU86" i="18"/>
  <c r="AT86" i="18"/>
  <c r="AS86" i="18"/>
  <c r="AR86" i="18"/>
  <c r="AQ86" i="18"/>
  <c r="AO86" i="18"/>
  <c r="AN86" i="18"/>
  <c r="AM86" i="18"/>
  <c r="AL86" i="18"/>
  <c r="AK86" i="18"/>
  <c r="AJ86" i="18"/>
  <c r="AH86" i="18"/>
  <c r="AG86" i="18"/>
  <c r="AF86" i="18"/>
  <c r="AE86" i="18"/>
  <c r="AD86" i="18"/>
  <c r="AC86" i="18"/>
  <c r="AB86" i="18"/>
  <c r="AA86" i="18"/>
  <c r="Z86" i="18"/>
  <c r="Y86" i="18"/>
  <c r="X86" i="18"/>
  <c r="W86" i="18"/>
  <c r="V86" i="18"/>
  <c r="U86" i="18"/>
  <c r="T86" i="18"/>
  <c r="S86" i="18"/>
  <c r="R86" i="18"/>
  <c r="Q86" i="18"/>
  <c r="P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C86" i="18"/>
  <c r="B86" i="18"/>
  <c r="CW85" i="18"/>
  <c r="CV85" i="18"/>
  <c r="CU85" i="18"/>
  <c r="CT85" i="18"/>
  <c r="CS85" i="18"/>
  <c r="CR85" i="18"/>
  <c r="CQ85" i="18"/>
  <c r="CP85" i="18"/>
  <c r="CO85" i="18"/>
  <c r="CN85" i="18"/>
  <c r="CL85" i="18"/>
  <c r="CK85" i="18"/>
  <c r="CJ85" i="18"/>
  <c r="CI85" i="18"/>
  <c r="CH85" i="18"/>
  <c r="CF85" i="18"/>
  <c r="CE85" i="18"/>
  <c r="CD85" i="18"/>
  <c r="CB85" i="18"/>
  <c r="CA85" i="18"/>
  <c r="BY85" i="18"/>
  <c r="BX85" i="18"/>
  <c r="BW85" i="18"/>
  <c r="BV85" i="18"/>
  <c r="BU85" i="18"/>
  <c r="BT85" i="18"/>
  <c r="BS85" i="18"/>
  <c r="BR85" i="18"/>
  <c r="BQ85" i="18"/>
  <c r="BP85" i="18"/>
  <c r="BO85" i="18"/>
  <c r="BN85" i="18"/>
  <c r="BM85" i="18"/>
  <c r="BL85" i="18"/>
  <c r="BJ85" i="18"/>
  <c r="BI85" i="18"/>
  <c r="BH85" i="18"/>
  <c r="BG85" i="18"/>
  <c r="BF85" i="18"/>
  <c r="BE85" i="18"/>
  <c r="BD85" i="18"/>
  <c r="BC85" i="18"/>
  <c r="BB85" i="18"/>
  <c r="BA85" i="18"/>
  <c r="AZ85" i="18"/>
  <c r="AY85" i="18"/>
  <c r="AX85" i="18"/>
  <c r="AW85" i="18"/>
  <c r="AV85" i="18"/>
  <c r="AU85" i="18"/>
  <c r="AT85" i="18"/>
  <c r="AS85" i="18"/>
  <c r="AR85" i="18"/>
  <c r="AQ85" i="18"/>
  <c r="AP85" i="18"/>
  <c r="AO85" i="18"/>
  <c r="AN85" i="18"/>
  <c r="AM85" i="18"/>
  <c r="AL85" i="18"/>
  <c r="AK85" i="18"/>
  <c r="AJ85" i="18"/>
  <c r="AI85" i="18"/>
  <c r="AH85" i="18"/>
  <c r="AG85" i="18"/>
  <c r="AF85" i="18"/>
  <c r="AE85" i="18"/>
  <c r="AC85" i="18"/>
  <c r="AB85" i="18"/>
  <c r="AA85" i="18"/>
  <c r="Z85" i="18"/>
  <c r="Y85" i="18"/>
  <c r="X85" i="18"/>
  <c r="W85" i="18"/>
  <c r="V85" i="18"/>
  <c r="U85" i="18"/>
  <c r="T85" i="18"/>
  <c r="S85" i="18"/>
  <c r="R85" i="18"/>
  <c r="Q85" i="18"/>
  <c r="P85" i="18"/>
  <c r="O85" i="18"/>
  <c r="M85" i="18"/>
  <c r="L85" i="18"/>
  <c r="K85" i="18"/>
  <c r="J85" i="18"/>
  <c r="I85" i="18"/>
  <c r="H85" i="18"/>
  <c r="G85" i="18"/>
  <c r="F85" i="18"/>
  <c r="D85" i="18"/>
  <c r="C85" i="18"/>
  <c r="B85" i="18"/>
  <c r="CW84" i="18"/>
  <c r="CV84" i="18"/>
  <c r="CU84" i="18"/>
  <c r="CT84" i="18"/>
  <c r="CS84" i="18"/>
  <c r="CR84" i="18"/>
  <c r="CQ84" i="18"/>
  <c r="CP84" i="18"/>
  <c r="CO84" i="18"/>
  <c r="CN84" i="18"/>
  <c r="CM84" i="18"/>
  <c r="CL84" i="18"/>
  <c r="CK84" i="18"/>
  <c r="CJ84" i="18"/>
  <c r="CI84" i="18"/>
  <c r="CH84" i="18"/>
  <c r="CG84" i="18"/>
  <c r="CE84" i="18"/>
  <c r="CD84" i="18"/>
  <c r="CC84" i="18"/>
  <c r="CB84" i="18"/>
  <c r="BY84" i="18"/>
  <c r="BX84" i="18"/>
  <c r="BW84" i="18"/>
  <c r="BV84" i="18"/>
  <c r="BU84" i="18"/>
  <c r="BT84" i="18"/>
  <c r="BS84" i="18"/>
  <c r="BR84" i="18"/>
  <c r="BQ84" i="18"/>
  <c r="BP84" i="18"/>
  <c r="BO84" i="18"/>
  <c r="BN84" i="18"/>
  <c r="BM84" i="18"/>
  <c r="BK84" i="18"/>
  <c r="BJ84" i="18"/>
  <c r="BI84" i="18"/>
  <c r="BH84" i="18"/>
  <c r="BG84" i="18"/>
  <c r="BF84" i="18"/>
  <c r="BE84" i="18"/>
  <c r="BD84" i="18"/>
  <c r="BC84" i="18"/>
  <c r="BB84" i="18"/>
  <c r="BA84" i="18"/>
  <c r="AZ84" i="18"/>
  <c r="AY84" i="18"/>
  <c r="AX84" i="18"/>
  <c r="AW84" i="18"/>
  <c r="AU84" i="18"/>
  <c r="AT84" i="18"/>
  <c r="AS84" i="18"/>
  <c r="AR84" i="18"/>
  <c r="AQ84" i="18"/>
  <c r="AP84" i="18"/>
  <c r="AO84" i="18"/>
  <c r="AN84" i="18"/>
  <c r="AM84" i="18"/>
  <c r="AL84" i="18"/>
  <c r="AK84" i="18"/>
  <c r="AJ84" i="18"/>
  <c r="AI84" i="18"/>
  <c r="AH84" i="18"/>
  <c r="AG84" i="18"/>
  <c r="AF84" i="18"/>
  <c r="AE84" i="18"/>
  <c r="AD84" i="18"/>
  <c r="AC84" i="18"/>
  <c r="AB84" i="18"/>
  <c r="AA84" i="18"/>
  <c r="Z84" i="18"/>
  <c r="Y84" i="18"/>
  <c r="X84" i="18"/>
  <c r="W84" i="18"/>
  <c r="V84" i="18"/>
  <c r="U84" i="18"/>
  <c r="T84" i="18"/>
  <c r="S84" i="18"/>
  <c r="R84" i="18"/>
  <c r="Q84" i="18"/>
  <c r="P84" i="18"/>
  <c r="O84" i="18"/>
  <c r="N84" i="18"/>
  <c r="M84" i="18"/>
  <c r="L84" i="18"/>
  <c r="K84" i="18"/>
  <c r="J84" i="18"/>
  <c r="I84" i="18"/>
  <c r="H84" i="18"/>
  <c r="G84" i="18"/>
  <c r="F84" i="18"/>
  <c r="E84" i="18"/>
  <c r="D84" i="18"/>
  <c r="C84" i="18"/>
  <c r="B84" i="18"/>
  <c r="CW83" i="18"/>
  <c r="CV83" i="18"/>
  <c r="CU83" i="18"/>
  <c r="CT83" i="18"/>
  <c r="CR83" i="18"/>
  <c r="CQ83" i="18"/>
  <c r="CP83" i="18"/>
  <c r="CO83" i="18"/>
  <c r="CN83" i="18"/>
  <c r="CM83" i="18"/>
  <c r="CL83" i="18"/>
  <c r="CK83" i="18"/>
  <c r="CJ83" i="18"/>
  <c r="CI83" i="18"/>
  <c r="CH83" i="18"/>
  <c r="CG83" i="18"/>
  <c r="CF83" i="18"/>
  <c r="CD83" i="18"/>
  <c r="CC83" i="18"/>
  <c r="CB83" i="18"/>
  <c r="CA83" i="18"/>
  <c r="BZ83" i="18"/>
  <c r="BY83" i="18"/>
  <c r="BX83" i="18"/>
  <c r="BW83" i="18"/>
  <c r="BV83" i="18"/>
  <c r="BU83" i="18"/>
  <c r="BS83" i="18"/>
  <c r="BR83" i="18"/>
  <c r="BQ83" i="18"/>
  <c r="BP83" i="18"/>
  <c r="BO83" i="18"/>
  <c r="BN83" i="18"/>
  <c r="BM83" i="18"/>
  <c r="BL83" i="18"/>
  <c r="BK83" i="18"/>
  <c r="BJ83" i="18"/>
  <c r="BI83" i="18"/>
  <c r="BH83" i="18"/>
  <c r="BG83" i="18"/>
  <c r="BF83" i="18"/>
  <c r="BE83" i="18"/>
  <c r="BD83" i="18"/>
  <c r="BC83" i="18"/>
  <c r="BB83" i="18"/>
  <c r="BA83" i="18"/>
  <c r="AY83" i="18"/>
  <c r="AX83" i="18"/>
  <c r="AW83" i="18"/>
  <c r="AV83" i="18"/>
  <c r="AU83" i="18"/>
  <c r="AT83" i="18"/>
  <c r="AS83" i="18"/>
  <c r="AQ83" i="18"/>
  <c r="AP83" i="18"/>
  <c r="AO83" i="18"/>
  <c r="AN83" i="18"/>
  <c r="AM83" i="18"/>
  <c r="AL83" i="18"/>
  <c r="AK83" i="18"/>
  <c r="AJ83" i="18"/>
  <c r="AI83" i="18"/>
  <c r="AH83" i="18"/>
  <c r="AG83" i="18"/>
  <c r="AE83" i="18"/>
  <c r="AD83" i="18"/>
  <c r="AC83" i="18"/>
  <c r="AB83" i="18"/>
  <c r="Z83" i="18"/>
  <c r="Y83" i="18"/>
  <c r="X83" i="18"/>
  <c r="W83" i="18"/>
  <c r="V83" i="18"/>
  <c r="U83" i="18"/>
  <c r="T83" i="18"/>
  <c r="S83" i="18"/>
  <c r="R83" i="18"/>
  <c r="Q83" i="18"/>
  <c r="P83" i="18"/>
  <c r="O83" i="18"/>
  <c r="N83" i="18"/>
  <c r="M83" i="18"/>
  <c r="L83" i="18"/>
  <c r="K83" i="18"/>
  <c r="I83" i="18"/>
  <c r="H83" i="18"/>
  <c r="G83" i="18"/>
  <c r="F83" i="18"/>
  <c r="E83" i="18"/>
  <c r="D83" i="18"/>
  <c r="C83" i="18"/>
  <c r="B83" i="18"/>
  <c r="CW82" i="18"/>
  <c r="CV82" i="18"/>
  <c r="CU82" i="18"/>
  <c r="CT82" i="18"/>
  <c r="CS82" i="18"/>
  <c r="CR82" i="18"/>
  <c r="CQ82" i="18"/>
  <c r="CP82" i="18"/>
  <c r="CO82" i="18"/>
  <c r="CN82" i="18"/>
  <c r="CM82" i="18"/>
  <c r="CL82" i="18"/>
  <c r="CK82" i="18"/>
  <c r="CJ82" i="18"/>
  <c r="CI82" i="18"/>
  <c r="CH82" i="18"/>
  <c r="CG82" i="18"/>
  <c r="CF82" i="18"/>
  <c r="CE82" i="18"/>
  <c r="CC82" i="18"/>
  <c r="CB82" i="18"/>
  <c r="CA82" i="18"/>
  <c r="BZ82" i="18"/>
  <c r="BY82" i="18"/>
  <c r="BW82" i="18"/>
  <c r="BV82" i="18"/>
  <c r="BU82" i="18"/>
  <c r="BT82" i="18"/>
  <c r="BS82" i="18"/>
  <c r="BR82" i="18"/>
  <c r="BQ82" i="18"/>
  <c r="BP82" i="18"/>
  <c r="BO82" i="18"/>
  <c r="BN82" i="18"/>
  <c r="BM82" i="18"/>
  <c r="BL82" i="18"/>
  <c r="BK82" i="18"/>
  <c r="BJ82" i="18"/>
  <c r="BI82" i="18"/>
  <c r="BG82" i="18"/>
  <c r="BF82" i="18"/>
  <c r="BE82" i="18"/>
  <c r="BD82" i="18"/>
  <c r="BC82" i="18"/>
  <c r="BB82" i="18"/>
  <c r="BA82" i="18"/>
  <c r="AZ82" i="18"/>
  <c r="AY82" i="18"/>
  <c r="AX82" i="18"/>
  <c r="AW82" i="18"/>
  <c r="AV82" i="18"/>
  <c r="AU82" i="18"/>
  <c r="AS82" i="18"/>
  <c r="AR82" i="18"/>
  <c r="AQ82" i="18"/>
  <c r="AP82" i="18"/>
  <c r="AO82" i="18"/>
  <c r="AN82" i="18"/>
  <c r="AM82" i="18"/>
  <c r="AL82" i="18"/>
  <c r="AK82" i="18"/>
  <c r="AJ82" i="18"/>
  <c r="AI82" i="18"/>
  <c r="AH82" i="18"/>
  <c r="AG82" i="18"/>
  <c r="AF82" i="18"/>
  <c r="AE82" i="18"/>
  <c r="AD82" i="18"/>
  <c r="AC82" i="18"/>
  <c r="AB82" i="18"/>
  <c r="AA82" i="18"/>
  <c r="Z82" i="18"/>
  <c r="Y82" i="18"/>
  <c r="W82" i="18"/>
  <c r="V82" i="18"/>
  <c r="U82" i="18"/>
  <c r="T82" i="18"/>
  <c r="S82" i="18"/>
  <c r="R82" i="18"/>
  <c r="Q82" i="18"/>
  <c r="P82" i="18"/>
  <c r="O82" i="18"/>
  <c r="N82" i="18"/>
  <c r="K82" i="18"/>
  <c r="J82" i="18"/>
  <c r="I82" i="18"/>
  <c r="H82" i="18"/>
  <c r="G82" i="18"/>
  <c r="F82" i="18"/>
  <c r="E82" i="18"/>
  <c r="D82" i="18"/>
  <c r="C82" i="18"/>
  <c r="B82" i="18"/>
  <c r="CW81" i="18"/>
  <c r="CV81" i="18"/>
  <c r="CU81" i="18"/>
  <c r="CT81" i="18"/>
  <c r="CS81" i="18"/>
  <c r="CR81" i="18"/>
  <c r="CQ81" i="18"/>
  <c r="CP81" i="18"/>
  <c r="CO81" i="18"/>
  <c r="CN81" i="18"/>
  <c r="CM81" i="18"/>
  <c r="CL81" i="18"/>
  <c r="CK81" i="18"/>
  <c r="CJ81" i="18"/>
  <c r="CI81" i="18"/>
  <c r="CH81" i="18"/>
  <c r="CF81" i="18"/>
  <c r="CE81" i="18"/>
  <c r="CD81" i="18"/>
  <c r="CB81" i="18"/>
  <c r="CA81" i="18"/>
  <c r="BZ81" i="18"/>
  <c r="BY81" i="18"/>
  <c r="BX81" i="18"/>
  <c r="BW81" i="18"/>
  <c r="BV81" i="18"/>
  <c r="BU81" i="18"/>
  <c r="BT81" i="18"/>
  <c r="BS81" i="18"/>
  <c r="BR81" i="18"/>
  <c r="BQ81" i="18"/>
  <c r="BP81" i="18"/>
  <c r="BO81" i="18"/>
  <c r="BN81" i="18"/>
  <c r="BM81" i="18"/>
  <c r="BL81" i="18"/>
  <c r="BK81" i="18"/>
  <c r="BJ81" i="18"/>
  <c r="BI81" i="18"/>
  <c r="BH81" i="18"/>
  <c r="BG81" i="18"/>
  <c r="BF81" i="18"/>
  <c r="BE81" i="18"/>
  <c r="BD81" i="18"/>
  <c r="BC81" i="18"/>
  <c r="BB81" i="18"/>
  <c r="BA81" i="18"/>
  <c r="AZ81" i="18"/>
  <c r="AY81" i="18"/>
  <c r="AW81" i="18"/>
  <c r="AV81" i="18"/>
  <c r="AU81" i="18"/>
  <c r="AT81" i="18"/>
  <c r="AS81" i="18"/>
  <c r="AR81" i="18"/>
  <c r="AQ81" i="18"/>
  <c r="AP81" i="18"/>
  <c r="AO81" i="18"/>
  <c r="AN81" i="18"/>
  <c r="AM81" i="18"/>
  <c r="AL81" i="18"/>
  <c r="AK81" i="18"/>
  <c r="AJ81" i="18"/>
  <c r="AI81" i="18"/>
  <c r="AH81" i="18"/>
  <c r="AG81" i="18"/>
  <c r="AF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P81" i="18"/>
  <c r="O81" i="18"/>
  <c r="M81" i="18"/>
  <c r="L81" i="18"/>
  <c r="K81" i="18"/>
  <c r="J81" i="18"/>
  <c r="I81" i="18"/>
  <c r="H81" i="18"/>
  <c r="G81" i="18"/>
  <c r="F81" i="18"/>
  <c r="E81" i="18"/>
  <c r="D81" i="18"/>
  <c r="C81" i="18"/>
  <c r="B81" i="18"/>
  <c r="CW80" i="18"/>
  <c r="CV80" i="18"/>
  <c r="CU80" i="18"/>
  <c r="CT80" i="18"/>
  <c r="CS80" i="18"/>
  <c r="CR80" i="18"/>
  <c r="CQ80" i="18"/>
  <c r="CP80" i="18"/>
  <c r="CO80" i="18"/>
  <c r="CN80" i="18"/>
  <c r="CM80" i="18"/>
  <c r="CL80" i="18"/>
  <c r="CK80" i="18"/>
  <c r="CJ80" i="18"/>
  <c r="CI80" i="18"/>
  <c r="CG80" i="18"/>
  <c r="CF80" i="18"/>
  <c r="CE80" i="18"/>
  <c r="CD80" i="18"/>
  <c r="CC80" i="18"/>
  <c r="CA80" i="18"/>
  <c r="BZ80" i="18"/>
  <c r="BY80" i="18"/>
  <c r="BX80" i="18"/>
  <c r="BW80" i="18"/>
  <c r="BV80" i="18"/>
  <c r="BU80" i="18"/>
  <c r="BT80" i="18"/>
  <c r="BS80" i="18"/>
  <c r="BR80" i="18"/>
  <c r="BQ80" i="18"/>
  <c r="BP80" i="18"/>
  <c r="BO80" i="18"/>
  <c r="BN80" i="18"/>
  <c r="BM80" i="18"/>
  <c r="BL80" i="18"/>
  <c r="BK80" i="18"/>
  <c r="BJ80" i="18"/>
  <c r="BI80" i="18"/>
  <c r="BH80" i="18"/>
  <c r="BG80" i="18"/>
  <c r="BF80" i="18"/>
  <c r="BE80" i="18"/>
  <c r="BD80" i="18"/>
  <c r="BC80" i="18"/>
  <c r="BB80" i="18"/>
  <c r="BA80" i="18"/>
  <c r="AZ80" i="18"/>
  <c r="AY80" i="18"/>
  <c r="AX80" i="18"/>
  <c r="AW80" i="18"/>
  <c r="AV80" i="18"/>
  <c r="AU80" i="18"/>
  <c r="AT80" i="18"/>
  <c r="AS80" i="18"/>
  <c r="AR80" i="18"/>
  <c r="AQ80" i="18"/>
  <c r="AO80" i="18"/>
  <c r="AN80" i="18"/>
  <c r="AM80" i="18"/>
  <c r="AL80" i="18"/>
  <c r="AK80" i="18"/>
  <c r="AJ80" i="18"/>
  <c r="AH80" i="18"/>
  <c r="AG80" i="18"/>
  <c r="AF80" i="18"/>
  <c r="AE80" i="18"/>
  <c r="AD80" i="18"/>
  <c r="AC80" i="18"/>
  <c r="AB80" i="18"/>
  <c r="AA80" i="18"/>
  <c r="Z80" i="18"/>
  <c r="Y80" i="18"/>
  <c r="X80" i="18"/>
  <c r="W80" i="18"/>
  <c r="V80" i="18"/>
  <c r="U80" i="18"/>
  <c r="T80" i="18"/>
  <c r="S80" i="18"/>
  <c r="Q80" i="18"/>
  <c r="P80" i="18"/>
  <c r="O80" i="18"/>
  <c r="N80" i="18"/>
  <c r="M80" i="18"/>
  <c r="L80" i="18"/>
  <c r="K80" i="18"/>
  <c r="J80" i="18"/>
  <c r="I80" i="18"/>
  <c r="H80" i="18"/>
  <c r="G80" i="18"/>
  <c r="F80" i="18"/>
  <c r="E80" i="18"/>
  <c r="D80" i="18"/>
  <c r="C80" i="18"/>
  <c r="CW79" i="18"/>
  <c r="CV79" i="18"/>
  <c r="CU79" i="18"/>
  <c r="CT79" i="18"/>
  <c r="CS79" i="18"/>
  <c r="CR79" i="18"/>
  <c r="CQ79" i="18"/>
  <c r="CP79" i="18"/>
  <c r="CO79" i="18"/>
  <c r="CN79" i="18"/>
  <c r="CM79" i="18"/>
  <c r="CL79" i="18"/>
  <c r="CK79" i="18"/>
  <c r="CJ79" i="18"/>
  <c r="CI79" i="18"/>
  <c r="CH79" i="18"/>
  <c r="CG79" i="18"/>
  <c r="CE79" i="18"/>
  <c r="CD79" i="18"/>
  <c r="CC79" i="18"/>
  <c r="CB79" i="18"/>
  <c r="BZ79" i="18"/>
  <c r="BY79" i="18"/>
  <c r="BX79" i="18"/>
  <c r="BW79" i="18"/>
  <c r="BV79" i="18"/>
  <c r="BU79" i="18"/>
  <c r="BT79" i="18"/>
  <c r="BS79" i="18"/>
  <c r="BR79" i="18"/>
  <c r="BQ79" i="18"/>
  <c r="BP79" i="18"/>
  <c r="BO79" i="18"/>
  <c r="BN79" i="18"/>
  <c r="BM79" i="18"/>
  <c r="BL79" i="18"/>
  <c r="BK79" i="18"/>
  <c r="BJ79" i="18"/>
  <c r="BI79" i="18"/>
  <c r="BH79" i="18"/>
  <c r="BG79" i="18"/>
  <c r="BF79" i="18"/>
  <c r="BE79" i="18"/>
  <c r="BD79" i="18"/>
  <c r="BC79" i="18"/>
  <c r="BB79" i="18"/>
  <c r="BA79" i="18"/>
  <c r="AZ79" i="18"/>
  <c r="AY79" i="18"/>
  <c r="AX79" i="18"/>
  <c r="AW79" i="18"/>
  <c r="AU79" i="18"/>
  <c r="AT79" i="18"/>
  <c r="AS79" i="18"/>
  <c r="AR79" i="18"/>
  <c r="AQ79" i="18"/>
  <c r="AP79" i="18"/>
  <c r="AO79" i="18"/>
  <c r="AN79" i="18"/>
  <c r="AM79" i="18"/>
  <c r="AL79" i="18"/>
  <c r="AK79" i="18"/>
  <c r="AJ79" i="18"/>
  <c r="AI79" i="18"/>
  <c r="AH79" i="18"/>
  <c r="AG79" i="18"/>
  <c r="AF79" i="18"/>
  <c r="AE79" i="18"/>
  <c r="AD79" i="18"/>
  <c r="AC79" i="18"/>
  <c r="AB79" i="18"/>
  <c r="Z79" i="18"/>
  <c r="X79" i="18"/>
  <c r="W79" i="18"/>
  <c r="V79" i="18"/>
  <c r="U79" i="18"/>
  <c r="T79" i="18"/>
  <c r="S79" i="18"/>
  <c r="R79" i="18"/>
  <c r="Q79" i="18"/>
  <c r="P79" i="18"/>
  <c r="O79" i="18"/>
  <c r="N79" i="18"/>
  <c r="M79" i="18"/>
  <c r="L79" i="18"/>
  <c r="K79" i="18"/>
  <c r="I79" i="18"/>
  <c r="H79" i="18"/>
  <c r="G79" i="18"/>
  <c r="F79" i="18"/>
  <c r="E79" i="18"/>
  <c r="D79" i="18"/>
  <c r="C79" i="18"/>
  <c r="B79" i="18"/>
  <c r="CW78" i="18"/>
  <c r="CV78" i="18"/>
  <c r="CU78" i="18"/>
  <c r="CT78" i="18"/>
  <c r="CS78" i="18"/>
  <c r="CR78" i="18"/>
  <c r="CQ78" i="18"/>
  <c r="CP78" i="18"/>
  <c r="CO78" i="18"/>
  <c r="CN78" i="18"/>
  <c r="CM78" i="18"/>
  <c r="CL78" i="18"/>
  <c r="CK78" i="18"/>
  <c r="CJ78" i="18"/>
  <c r="CI78" i="18"/>
  <c r="CH78" i="18"/>
  <c r="CE78" i="18"/>
  <c r="CD78" i="18"/>
  <c r="CC78" i="18"/>
  <c r="CB78" i="18"/>
  <c r="CA78" i="18"/>
  <c r="BY78" i="18"/>
  <c r="BX78" i="18"/>
  <c r="BW78" i="18"/>
  <c r="BV78" i="18"/>
  <c r="BU78" i="18"/>
  <c r="BT78" i="18"/>
  <c r="BS78" i="18"/>
  <c r="BR78" i="18"/>
  <c r="BQ78" i="18"/>
  <c r="BP78" i="18"/>
  <c r="BO78" i="18"/>
  <c r="BN78" i="18"/>
  <c r="BM78" i="18"/>
  <c r="BJ78" i="18"/>
  <c r="BI78" i="18"/>
  <c r="BH78" i="18"/>
  <c r="BG78" i="18"/>
  <c r="BF78" i="18"/>
  <c r="BE78" i="18"/>
  <c r="BD78" i="18"/>
  <c r="BC78" i="18"/>
  <c r="BB78" i="18"/>
  <c r="BA78" i="18"/>
  <c r="AZ78" i="18"/>
  <c r="AY78" i="18"/>
  <c r="AX78" i="18"/>
  <c r="AW78" i="18"/>
  <c r="AU78" i="18"/>
  <c r="AT78" i="18"/>
  <c r="AS78" i="18"/>
  <c r="AR78" i="18"/>
  <c r="AQ78" i="18"/>
  <c r="AP78" i="18"/>
  <c r="AO78" i="18"/>
  <c r="AN78" i="18"/>
  <c r="AM78" i="18"/>
  <c r="AL78" i="18"/>
  <c r="AK78" i="18"/>
  <c r="AJ78" i="18"/>
  <c r="AI78" i="18"/>
  <c r="AH78" i="18"/>
  <c r="AG78" i="18"/>
  <c r="AF78" i="18"/>
  <c r="AE78" i="18"/>
  <c r="AD78" i="18"/>
  <c r="AC78" i="18"/>
  <c r="AB78" i="18"/>
  <c r="AA78" i="18"/>
  <c r="Z78" i="18"/>
  <c r="Y78" i="18"/>
  <c r="X78" i="18"/>
  <c r="W78" i="18"/>
  <c r="V78" i="18"/>
  <c r="U78" i="18"/>
  <c r="T78" i="18"/>
  <c r="S78" i="18"/>
  <c r="R78" i="18"/>
  <c r="Q78" i="18"/>
  <c r="P78" i="18"/>
  <c r="O78" i="18"/>
  <c r="N78" i="18"/>
  <c r="M78" i="18"/>
  <c r="L78" i="18"/>
  <c r="K78" i="18"/>
  <c r="J78" i="18"/>
  <c r="I78" i="18"/>
  <c r="H78" i="18"/>
  <c r="G78" i="18"/>
  <c r="F78" i="18"/>
  <c r="D78" i="18"/>
  <c r="C78" i="18"/>
  <c r="B78" i="18"/>
  <c r="CW77" i="18"/>
  <c r="CV77" i="18"/>
  <c r="CU77" i="18"/>
  <c r="CT77" i="18"/>
  <c r="CS77" i="18"/>
  <c r="CR77" i="18"/>
  <c r="CQ77" i="18"/>
  <c r="CP77" i="18"/>
  <c r="CO77" i="18"/>
  <c r="CN77" i="18"/>
  <c r="CM77" i="18"/>
  <c r="CL77" i="18"/>
  <c r="CK77" i="18"/>
  <c r="CJ77" i="18"/>
  <c r="CI77" i="18"/>
  <c r="CH77" i="18"/>
  <c r="CG77" i="18"/>
  <c r="CF77" i="18"/>
  <c r="CE77" i="18"/>
  <c r="CD77" i="18"/>
  <c r="CC77" i="18"/>
  <c r="CB77" i="18"/>
  <c r="CA77" i="18"/>
  <c r="BZ77" i="18"/>
  <c r="BX77" i="18"/>
  <c r="BW77" i="18"/>
  <c r="BV77" i="18"/>
  <c r="BU77" i="18"/>
  <c r="BT77" i="18"/>
  <c r="BS77" i="18"/>
  <c r="BR77" i="18"/>
  <c r="BQ77" i="18"/>
  <c r="BP77" i="18"/>
  <c r="BO77" i="18"/>
  <c r="BN77" i="18"/>
  <c r="BM77" i="18"/>
  <c r="BJ77" i="18"/>
  <c r="BI77" i="18"/>
  <c r="BH77" i="18"/>
  <c r="BG77" i="18"/>
  <c r="BF77" i="18"/>
  <c r="BE77" i="18"/>
  <c r="BD77" i="18"/>
  <c r="BC77" i="18"/>
  <c r="BB77" i="18"/>
  <c r="BA77" i="18"/>
  <c r="AZ77" i="18"/>
  <c r="AY77" i="18"/>
  <c r="AX77" i="18"/>
  <c r="AW77" i="18"/>
  <c r="AV77" i="18"/>
  <c r="AU77" i="18"/>
  <c r="AT77" i="18"/>
  <c r="AS77" i="18"/>
  <c r="AR77" i="18"/>
  <c r="AQ77" i="18"/>
  <c r="AO77" i="18"/>
  <c r="AN77" i="18"/>
  <c r="AM77" i="18"/>
  <c r="AL77" i="18"/>
  <c r="AK77" i="18"/>
  <c r="AJ77" i="18"/>
  <c r="AI77" i="18"/>
  <c r="AH77" i="18"/>
  <c r="AG77" i="18"/>
  <c r="AF77" i="18"/>
  <c r="AE77" i="18"/>
  <c r="AC77" i="18"/>
  <c r="AB77" i="18"/>
  <c r="AA77" i="18"/>
  <c r="Z77" i="18"/>
  <c r="Y77" i="18"/>
  <c r="X77" i="18"/>
  <c r="W77" i="18"/>
  <c r="V77" i="18"/>
  <c r="U77" i="18"/>
  <c r="S77" i="18"/>
  <c r="R77" i="18"/>
  <c r="Q77" i="18"/>
  <c r="P77" i="18"/>
  <c r="O77" i="18"/>
  <c r="N77" i="18"/>
  <c r="M77" i="18"/>
  <c r="L77" i="18"/>
  <c r="K77" i="18"/>
  <c r="J77" i="18"/>
  <c r="I77" i="18"/>
  <c r="H77" i="18"/>
  <c r="G77" i="18"/>
  <c r="F77" i="18"/>
  <c r="E77" i="18"/>
  <c r="D77" i="18"/>
  <c r="C77" i="18"/>
  <c r="CW76" i="18"/>
  <c r="CV76" i="18"/>
  <c r="CU76" i="18"/>
  <c r="CT76" i="18"/>
  <c r="CS76" i="18"/>
  <c r="CR76" i="18"/>
  <c r="CQ76" i="18"/>
  <c r="CP76" i="18"/>
  <c r="CO76" i="18"/>
  <c r="CN76" i="18"/>
  <c r="CM76" i="18"/>
  <c r="CL76" i="18"/>
  <c r="CK76" i="18"/>
  <c r="CJ76" i="18"/>
  <c r="CI76" i="18"/>
  <c r="CH76" i="18"/>
  <c r="CG76" i="18"/>
  <c r="CF76" i="18"/>
  <c r="CE76" i="18"/>
  <c r="CC76" i="18"/>
  <c r="CB76" i="18"/>
  <c r="CA76" i="18"/>
  <c r="BZ76" i="18"/>
  <c r="BY76" i="18"/>
  <c r="BW76" i="18"/>
  <c r="BV76" i="18"/>
  <c r="BU76" i="18"/>
  <c r="BT76" i="18"/>
  <c r="BS76" i="18"/>
  <c r="BR76" i="18"/>
  <c r="BQ76" i="18"/>
  <c r="BP76" i="18"/>
  <c r="BO76" i="18"/>
  <c r="BN76" i="18"/>
  <c r="BM76" i="18"/>
  <c r="BL76" i="18"/>
  <c r="BK76" i="18"/>
  <c r="BJ76" i="18"/>
  <c r="BI76" i="18"/>
  <c r="BH76" i="18"/>
  <c r="BG76" i="18"/>
  <c r="BF76" i="18"/>
  <c r="BE76" i="18"/>
  <c r="BD76" i="18"/>
  <c r="BC76" i="18"/>
  <c r="BB76" i="18"/>
  <c r="BA76" i="18"/>
  <c r="AZ76" i="18"/>
  <c r="AY76" i="18"/>
  <c r="AX76" i="18"/>
  <c r="AW76" i="18"/>
  <c r="AV76" i="18"/>
  <c r="AU76" i="18"/>
  <c r="AS76" i="18"/>
  <c r="AR76" i="18"/>
  <c r="AQ76" i="18"/>
  <c r="AP76" i="18"/>
  <c r="AO76" i="18"/>
  <c r="AN76" i="18"/>
  <c r="AM76" i="18"/>
  <c r="AL76" i="18"/>
  <c r="AK76" i="18"/>
  <c r="AJ76" i="18"/>
  <c r="AI76" i="18"/>
  <c r="AH76" i="18"/>
  <c r="AG76" i="18"/>
  <c r="AF76" i="18"/>
  <c r="AE76" i="18"/>
  <c r="AD76" i="18"/>
  <c r="AC76" i="18"/>
  <c r="AB76" i="18"/>
  <c r="AA76" i="18"/>
  <c r="Z76" i="18"/>
  <c r="Y76" i="18"/>
  <c r="X76" i="18"/>
  <c r="W76" i="18"/>
  <c r="V76" i="18"/>
  <c r="U76" i="18"/>
  <c r="T76" i="18"/>
  <c r="S76" i="18"/>
  <c r="R76" i="18"/>
  <c r="Q76" i="18"/>
  <c r="P76" i="18"/>
  <c r="O76" i="18"/>
  <c r="N76" i="18"/>
  <c r="M76" i="18"/>
  <c r="L76" i="18"/>
  <c r="K76" i="18"/>
  <c r="J76" i="18"/>
  <c r="I76" i="18"/>
  <c r="H76" i="18"/>
  <c r="G76" i="18"/>
  <c r="F76" i="18"/>
  <c r="E76" i="18"/>
  <c r="D76" i="18"/>
  <c r="C76" i="18"/>
  <c r="B76" i="18"/>
  <c r="CW75" i="18"/>
  <c r="CV75" i="18"/>
  <c r="CT75" i="18"/>
  <c r="CS75" i="18"/>
  <c r="CR75" i="18"/>
  <c r="CQ75" i="18"/>
  <c r="CP75" i="18"/>
  <c r="CO75" i="18"/>
  <c r="CN75" i="18"/>
  <c r="CM75" i="18"/>
  <c r="CL75" i="18"/>
  <c r="CK75" i="18"/>
  <c r="CJ75" i="18"/>
  <c r="CI75" i="18"/>
  <c r="CH75" i="18"/>
  <c r="CG75" i="18"/>
  <c r="CF75" i="18"/>
  <c r="CE75" i="18"/>
  <c r="CD75" i="18"/>
  <c r="CC75" i="18"/>
  <c r="CB75" i="18"/>
  <c r="CA75" i="18"/>
  <c r="BZ75" i="18"/>
  <c r="BY75" i="18"/>
  <c r="BX75" i="18"/>
  <c r="BV75" i="18"/>
  <c r="BU75" i="18"/>
  <c r="BT75" i="18"/>
  <c r="BS75" i="18"/>
  <c r="BR75" i="18"/>
  <c r="BQ75" i="18"/>
  <c r="BP75" i="18"/>
  <c r="BO75" i="18"/>
  <c r="BN75" i="18"/>
  <c r="BM75" i="18"/>
  <c r="BL75" i="18"/>
  <c r="BK75" i="18"/>
  <c r="BJ75" i="18"/>
  <c r="BI75" i="18"/>
  <c r="BH75" i="18"/>
  <c r="BF75" i="18"/>
  <c r="BE75" i="18"/>
  <c r="BD75" i="18"/>
  <c r="BB75" i="18"/>
  <c r="BA75" i="18"/>
  <c r="AZ75" i="18"/>
  <c r="AY75" i="18"/>
  <c r="AX75" i="18"/>
  <c r="AW75" i="18"/>
  <c r="AV75" i="18"/>
  <c r="AU75" i="18"/>
  <c r="AT75" i="18"/>
  <c r="AS75" i="18"/>
  <c r="AR75" i="18"/>
  <c r="AQ75" i="18"/>
  <c r="AP75" i="18"/>
  <c r="AN75" i="18"/>
  <c r="AM75" i="18"/>
  <c r="AL75" i="18"/>
  <c r="AK75" i="18"/>
  <c r="AJ75" i="18"/>
  <c r="AI75" i="18"/>
  <c r="AG75" i="18"/>
  <c r="AF75" i="18"/>
  <c r="AE75" i="18"/>
  <c r="AD75" i="18"/>
  <c r="AC75" i="18"/>
  <c r="AB75" i="18"/>
  <c r="AA75" i="18"/>
  <c r="Y75" i="18"/>
  <c r="X75" i="18"/>
  <c r="W75" i="18"/>
  <c r="V75" i="18"/>
  <c r="U75" i="18"/>
  <c r="T75" i="18"/>
  <c r="S75" i="18"/>
  <c r="R75" i="18"/>
  <c r="Q75" i="18"/>
  <c r="P75" i="18"/>
  <c r="O75" i="18"/>
  <c r="N75" i="18"/>
  <c r="M75" i="18"/>
  <c r="L75" i="18"/>
  <c r="K75" i="18"/>
  <c r="J75" i="18"/>
  <c r="I75" i="18"/>
  <c r="G75" i="18"/>
  <c r="F75" i="18"/>
  <c r="E75" i="18"/>
  <c r="D75" i="18"/>
  <c r="C75" i="18"/>
  <c r="B75" i="18"/>
  <c r="CW74" i="18"/>
  <c r="CV74" i="18"/>
  <c r="CU74" i="18"/>
  <c r="CT74" i="18"/>
  <c r="CS74" i="18"/>
  <c r="CR74" i="18"/>
  <c r="CQ74" i="18"/>
  <c r="CP74" i="18"/>
  <c r="CO74" i="18"/>
  <c r="CN74" i="18"/>
  <c r="CM74" i="18"/>
  <c r="CL74" i="18"/>
  <c r="CK74" i="18"/>
  <c r="CJ74" i="18"/>
  <c r="CI74" i="18"/>
  <c r="CH74" i="18"/>
  <c r="CG74" i="18"/>
  <c r="CF74" i="18"/>
  <c r="CE74" i="18"/>
  <c r="CD74" i="18"/>
  <c r="CC74" i="18"/>
  <c r="CB74" i="18"/>
  <c r="CA74" i="18"/>
  <c r="BZ74" i="18"/>
  <c r="BY74" i="18"/>
  <c r="BX74" i="18"/>
  <c r="BW74" i="18"/>
  <c r="BU74" i="18"/>
  <c r="BT74" i="18"/>
  <c r="BS74" i="18"/>
  <c r="BR74" i="18"/>
  <c r="BP74" i="18"/>
  <c r="BO74" i="18"/>
  <c r="BN74" i="18"/>
  <c r="BM74" i="18"/>
  <c r="BL74" i="18"/>
  <c r="BK74" i="18"/>
  <c r="BJ74" i="18"/>
  <c r="BI74" i="18"/>
  <c r="BH74" i="18"/>
  <c r="BG74" i="18"/>
  <c r="BF74" i="18"/>
  <c r="BE74" i="18"/>
  <c r="BD74" i="18"/>
  <c r="BC74" i="18"/>
  <c r="BB74" i="18"/>
  <c r="BA74" i="18"/>
  <c r="AZ74" i="18"/>
  <c r="AY74" i="18"/>
  <c r="AX74" i="18"/>
  <c r="AW74" i="18"/>
  <c r="AV74" i="18"/>
  <c r="AU74" i="18"/>
  <c r="AT74" i="18"/>
  <c r="AS74" i="18"/>
  <c r="AR74" i="18"/>
  <c r="AQ74" i="18"/>
  <c r="AP74" i="18"/>
  <c r="AO74" i="18"/>
  <c r="AM74" i="18"/>
  <c r="AL74" i="18"/>
  <c r="AK74" i="18"/>
  <c r="AJ74" i="18"/>
  <c r="AI74" i="18"/>
  <c r="AH74" i="18"/>
  <c r="AF74" i="18"/>
  <c r="AE74" i="18"/>
  <c r="AD74" i="18"/>
  <c r="AC74" i="18"/>
  <c r="AB74" i="18"/>
  <c r="AA74" i="18"/>
  <c r="Z74" i="18"/>
  <c r="Y74" i="18"/>
  <c r="X74" i="18"/>
  <c r="W74" i="18"/>
  <c r="V74" i="18"/>
  <c r="U74" i="18"/>
  <c r="T74" i="18"/>
  <c r="S74" i="18"/>
  <c r="Q74" i="18"/>
  <c r="P74" i="18"/>
  <c r="O74" i="18"/>
  <c r="N74" i="18"/>
  <c r="M74" i="18"/>
  <c r="L74" i="18"/>
  <c r="K74" i="18"/>
  <c r="J74" i="18"/>
  <c r="I74" i="18"/>
  <c r="H74" i="18"/>
  <c r="G74" i="18"/>
  <c r="F74" i="18"/>
  <c r="E74" i="18"/>
  <c r="D74" i="18"/>
  <c r="C74" i="18"/>
  <c r="B74" i="18"/>
  <c r="CW73" i="18"/>
  <c r="CV73" i="18"/>
  <c r="CU73" i="18"/>
  <c r="CT73" i="18"/>
  <c r="CS73" i="18"/>
  <c r="CR73" i="18"/>
  <c r="CQ73" i="18"/>
  <c r="CP73" i="18"/>
  <c r="CO73" i="18"/>
  <c r="CN73" i="18"/>
  <c r="CM73" i="18"/>
  <c r="CL73" i="18"/>
  <c r="CK73" i="18"/>
  <c r="CJ73" i="18"/>
  <c r="CI73" i="18"/>
  <c r="CH73" i="18"/>
  <c r="CG73" i="18"/>
  <c r="CF73" i="18"/>
  <c r="CE73" i="18"/>
  <c r="CD73" i="18"/>
  <c r="CC73" i="18"/>
  <c r="CB73" i="18"/>
  <c r="CA73" i="18"/>
  <c r="BZ73" i="18"/>
  <c r="BY73" i="18"/>
  <c r="BX73" i="18"/>
  <c r="BW73" i="18"/>
  <c r="BV73" i="18"/>
  <c r="BT73" i="18"/>
  <c r="BR73" i="18"/>
  <c r="BQ73" i="18"/>
  <c r="BP73" i="18"/>
  <c r="BO73" i="18"/>
  <c r="BN73" i="18"/>
  <c r="BM73" i="18"/>
  <c r="BL73" i="18"/>
  <c r="BK73" i="18"/>
  <c r="BJ73" i="18"/>
  <c r="BI73" i="18"/>
  <c r="BH73" i="18"/>
  <c r="BG73" i="18"/>
  <c r="BF73" i="18"/>
  <c r="BE73" i="18"/>
  <c r="BD73" i="18"/>
  <c r="BC73" i="18"/>
  <c r="BB73" i="18"/>
  <c r="BA73" i="18"/>
  <c r="AZ73" i="18"/>
  <c r="AY73" i="18"/>
  <c r="AX73" i="18"/>
  <c r="AW73" i="18"/>
  <c r="AV73" i="18"/>
  <c r="AU73" i="18"/>
  <c r="AT73" i="18"/>
  <c r="AS73" i="18"/>
  <c r="AR73" i="18"/>
  <c r="AQ73" i="18"/>
  <c r="AP73" i="18"/>
  <c r="AO73" i="18"/>
  <c r="AN73" i="18"/>
  <c r="AM73" i="18"/>
  <c r="AK73" i="18"/>
  <c r="AJ73" i="18"/>
  <c r="AI73" i="18"/>
  <c r="AH73" i="18"/>
  <c r="AG73" i="18"/>
  <c r="AF73" i="18"/>
  <c r="AE73" i="18"/>
  <c r="AD73" i="18"/>
  <c r="AC73" i="18"/>
  <c r="AB73" i="18"/>
  <c r="AA73" i="18"/>
  <c r="Z73" i="18"/>
  <c r="Y73" i="18"/>
  <c r="X73" i="18"/>
  <c r="W73" i="18"/>
  <c r="U73" i="18"/>
  <c r="T73" i="18"/>
  <c r="S73" i="18"/>
  <c r="R73" i="18"/>
  <c r="Q73" i="18"/>
  <c r="P73" i="18"/>
  <c r="O73" i="18"/>
  <c r="N73" i="18"/>
  <c r="M73" i="18"/>
  <c r="L73" i="18"/>
  <c r="K73" i="18"/>
  <c r="J73" i="18"/>
  <c r="I73" i="18"/>
  <c r="H73" i="18"/>
  <c r="G73" i="18"/>
  <c r="F73" i="18"/>
  <c r="E73" i="18"/>
  <c r="D73" i="18"/>
  <c r="C73" i="18"/>
  <c r="B73" i="18"/>
  <c r="CW72" i="18"/>
  <c r="CV72" i="18"/>
  <c r="CU72" i="18"/>
  <c r="CT72" i="18"/>
  <c r="CS72" i="18"/>
  <c r="CR72" i="18"/>
  <c r="CQ72" i="18"/>
  <c r="CP72" i="18"/>
  <c r="CO72" i="18"/>
  <c r="CN72" i="18"/>
  <c r="CM72" i="18"/>
  <c r="CL72" i="18"/>
  <c r="CK72" i="18"/>
  <c r="CJ72" i="18"/>
  <c r="CI72" i="18"/>
  <c r="CH72" i="18"/>
  <c r="CG72" i="18"/>
  <c r="CF72" i="18"/>
  <c r="CD72" i="18"/>
  <c r="CC72" i="18"/>
  <c r="CB72" i="18"/>
  <c r="CA72" i="18"/>
  <c r="BZ72" i="18"/>
  <c r="BY72" i="18"/>
  <c r="BX72" i="18"/>
  <c r="BW72" i="18"/>
  <c r="BV72" i="18"/>
  <c r="BU72" i="18"/>
  <c r="BS72" i="18"/>
  <c r="BR72" i="18"/>
  <c r="BQ72" i="18"/>
  <c r="BO72" i="18"/>
  <c r="BM72" i="18"/>
  <c r="BL72" i="18"/>
  <c r="BK72" i="18"/>
  <c r="BJ72" i="18"/>
  <c r="BI72" i="18"/>
  <c r="BH72" i="18"/>
  <c r="BG72" i="18"/>
  <c r="BF72" i="18"/>
  <c r="BE72" i="18"/>
  <c r="BD72" i="18"/>
  <c r="BC72" i="18"/>
  <c r="BB72" i="18"/>
  <c r="BA72" i="18"/>
  <c r="AZ72" i="18"/>
  <c r="AY72" i="18"/>
  <c r="AX72" i="18"/>
  <c r="AW72" i="18"/>
  <c r="AV72" i="18"/>
  <c r="AU72" i="18"/>
  <c r="AT72" i="18"/>
  <c r="AS72" i="18"/>
  <c r="AR72" i="18"/>
  <c r="AQ72" i="18"/>
  <c r="AP72" i="18"/>
  <c r="AO72" i="18"/>
  <c r="AN72" i="18"/>
  <c r="AM72" i="18"/>
  <c r="AL72" i="18"/>
  <c r="AK72" i="18"/>
  <c r="AJ72" i="18"/>
  <c r="AI72" i="18"/>
  <c r="AH72" i="18"/>
  <c r="AG72" i="18"/>
  <c r="AE72" i="18"/>
  <c r="AD72" i="18"/>
  <c r="AC72" i="18"/>
  <c r="AB72" i="18"/>
  <c r="AA72" i="18"/>
  <c r="Z72" i="18"/>
  <c r="X72" i="18"/>
  <c r="W72" i="18"/>
  <c r="V72" i="18"/>
  <c r="U72" i="18"/>
  <c r="T72" i="18"/>
  <c r="S72" i="18"/>
  <c r="R72" i="18"/>
  <c r="Q72" i="18"/>
  <c r="P72" i="18"/>
  <c r="O72" i="18"/>
  <c r="N72" i="18"/>
  <c r="M72" i="18"/>
  <c r="L72" i="18"/>
  <c r="I72" i="18"/>
  <c r="H72" i="18"/>
  <c r="G72" i="18"/>
  <c r="F72" i="18"/>
  <c r="E72" i="18"/>
  <c r="D72" i="18"/>
  <c r="C72" i="18"/>
  <c r="B72" i="18"/>
  <c r="CW71" i="18"/>
  <c r="CV71" i="18"/>
  <c r="CU71" i="18"/>
  <c r="CT71" i="18"/>
  <c r="CS71" i="18"/>
  <c r="CR71" i="18"/>
  <c r="CQ71" i="18"/>
  <c r="CP71" i="18"/>
  <c r="CO71" i="18"/>
  <c r="CN71" i="18"/>
  <c r="CM71" i="18"/>
  <c r="CL71" i="18"/>
  <c r="CK71" i="18"/>
  <c r="CJ71" i="18"/>
  <c r="CI71" i="18"/>
  <c r="CH71" i="18"/>
  <c r="CG71" i="18"/>
  <c r="CF71" i="18"/>
  <c r="CE71" i="18"/>
  <c r="CD71" i="18"/>
  <c r="CC71" i="18"/>
  <c r="CB71" i="18"/>
  <c r="CA71" i="18"/>
  <c r="BZ71" i="18"/>
  <c r="BY71" i="18"/>
  <c r="BX71" i="18"/>
  <c r="BW71" i="18"/>
  <c r="BV71" i="18"/>
  <c r="BT71" i="18"/>
  <c r="BR71" i="18"/>
  <c r="BQ71" i="18"/>
  <c r="BP71" i="18"/>
  <c r="BO71" i="18"/>
  <c r="BN71" i="18"/>
  <c r="BM71" i="18"/>
  <c r="BL71" i="18"/>
  <c r="BK71" i="18"/>
  <c r="BJ71" i="18"/>
  <c r="BI71" i="18"/>
  <c r="BH71" i="18"/>
  <c r="BG71" i="18"/>
  <c r="BF71" i="18"/>
  <c r="BE71" i="18"/>
  <c r="BD71" i="18"/>
  <c r="BC71" i="18"/>
  <c r="BB71" i="18"/>
  <c r="BA71" i="18"/>
  <c r="AZ71" i="18"/>
  <c r="AY71" i="18"/>
  <c r="AX71" i="18"/>
  <c r="AW71" i="18"/>
  <c r="AV71" i="18"/>
  <c r="AU71" i="18"/>
  <c r="AT71" i="18"/>
  <c r="AS71" i="18"/>
  <c r="AR71" i="18"/>
  <c r="AQ71" i="18"/>
  <c r="AP71" i="18"/>
  <c r="AO71" i="18"/>
  <c r="AN71" i="18"/>
  <c r="AM71" i="18"/>
  <c r="AK71" i="18"/>
  <c r="AJ71" i="18"/>
  <c r="AI71" i="18"/>
  <c r="AH71" i="18"/>
  <c r="AG71" i="18"/>
  <c r="AF71" i="18"/>
  <c r="AE71" i="18"/>
  <c r="AD71" i="18"/>
  <c r="AC71" i="18"/>
  <c r="AB71" i="18"/>
  <c r="AA71" i="18"/>
  <c r="Z71" i="18"/>
  <c r="Y71" i="18"/>
  <c r="X71" i="18"/>
  <c r="W71" i="18"/>
  <c r="V71" i="18"/>
  <c r="U71" i="18"/>
  <c r="T71" i="18"/>
  <c r="S71" i="18"/>
  <c r="R71" i="18"/>
  <c r="Q71" i="18"/>
  <c r="O71" i="18"/>
  <c r="N71" i="18"/>
  <c r="M71" i="18"/>
  <c r="L71" i="18"/>
  <c r="K71" i="18"/>
  <c r="J71" i="18"/>
  <c r="I71" i="18"/>
  <c r="H71" i="18"/>
  <c r="G71" i="18"/>
  <c r="F71" i="18"/>
  <c r="E71" i="18"/>
  <c r="D71" i="18"/>
  <c r="C71" i="18"/>
  <c r="B71" i="18"/>
  <c r="CW70" i="18"/>
  <c r="CV70" i="18"/>
  <c r="CU70" i="18"/>
  <c r="CT70" i="18"/>
  <c r="CS70" i="18"/>
  <c r="CR70" i="18"/>
  <c r="CQ70" i="18"/>
  <c r="CP70" i="18"/>
  <c r="CO70" i="18"/>
  <c r="CN70" i="18"/>
  <c r="CM70" i="18"/>
  <c r="CL70" i="18"/>
  <c r="CK70" i="18"/>
  <c r="CJ70" i="18"/>
  <c r="CI70" i="18"/>
  <c r="CH70" i="18"/>
  <c r="CG70" i="18"/>
  <c r="CF70" i="18"/>
  <c r="CE70" i="18"/>
  <c r="CD70" i="18"/>
  <c r="CC70" i="18"/>
  <c r="CB70" i="18"/>
  <c r="CA70" i="18"/>
  <c r="BZ70" i="18"/>
  <c r="BY70" i="18"/>
  <c r="BX70" i="18"/>
  <c r="BW70" i="18"/>
  <c r="BV70" i="18"/>
  <c r="BU70" i="18"/>
  <c r="BT70" i="18"/>
  <c r="BS70" i="18"/>
  <c r="BQ70" i="18"/>
  <c r="BP70" i="18"/>
  <c r="BO70" i="18"/>
  <c r="BN70" i="18"/>
  <c r="BM70" i="18"/>
  <c r="BL70" i="18"/>
  <c r="BK70" i="18"/>
  <c r="BJ70" i="18"/>
  <c r="BI70" i="18"/>
  <c r="BH70" i="18"/>
  <c r="BG70" i="18"/>
  <c r="BF70" i="18"/>
  <c r="BE70" i="18"/>
  <c r="BD70" i="18"/>
  <c r="BC70" i="18"/>
  <c r="BB70" i="18"/>
  <c r="BA70" i="18"/>
  <c r="AZ70" i="18"/>
  <c r="AY70" i="18"/>
  <c r="AX70" i="18"/>
  <c r="AW70" i="18"/>
  <c r="AV70" i="18"/>
  <c r="AU70" i="18"/>
  <c r="AT70" i="18"/>
  <c r="AS70" i="18"/>
  <c r="AR70" i="18"/>
  <c r="AQ70" i="18"/>
  <c r="AP70" i="18"/>
  <c r="AO70" i="18"/>
  <c r="AN70" i="18"/>
  <c r="AM70" i="18"/>
  <c r="AL70" i="18"/>
  <c r="AK70" i="18"/>
  <c r="AJ70" i="18"/>
  <c r="AI70" i="18"/>
  <c r="AH70" i="18"/>
  <c r="AG70" i="18"/>
  <c r="AF70" i="18"/>
  <c r="AE70" i="18"/>
  <c r="AD70" i="18"/>
  <c r="AC70" i="18"/>
  <c r="AB70" i="18"/>
  <c r="AA70" i="18"/>
  <c r="Y70" i="18"/>
  <c r="X70" i="18"/>
  <c r="W70" i="18"/>
  <c r="V70" i="18"/>
  <c r="U70" i="18"/>
  <c r="T70" i="18"/>
  <c r="S70" i="18"/>
  <c r="R70" i="18"/>
  <c r="Q70" i="18"/>
  <c r="P70" i="18"/>
  <c r="O70" i="18"/>
  <c r="N70" i="18"/>
  <c r="M70" i="18"/>
  <c r="L70" i="18"/>
  <c r="K70" i="18"/>
  <c r="J70" i="18"/>
  <c r="I70" i="18"/>
  <c r="G70" i="18"/>
  <c r="F70" i="18"/>
  <c r="E70" i="18"/>
  <c r="D70" i="18"/>
  <c r="C70" i="18"/>
  <c r="B70" i="18"/>
  <c r="CW69" i="18"/>
  <c r="CV69" i="18"/>
  <c r="CU69" i="18"/>
  <c r="CT69" i="18"/>
  <c r="CS69" i="18"/>
  <c r="CR69" i="18"/>
  <c r="CQ69" i="18"/>
  <c r="CP69" i="18"/>
  <c r="CO69" i="18"/>
  <c r="CN69" i="18"/>
  <c r="CM69" i="18"/>
  <c r="CL69" i="18"/>
  <c r="CK69" i="18"/>
  <c r="CJ69" i="18"/>
  <c r="CI69" i="18"/>
  <c r="CH69" i="18"/>
  <c r="CG69" i="18"/>
  <c r="CF69" i="18"/>
  <c r="CE69" i="18"/>
  <c r="CD69" i="18"/>
  <c r="CC69" i="18"/>
  <c r="CB69" i="18"/>
  <c r="CA69" i="18"/>
  <c r="BZ69" i="18"/>
  <c r="BY69" i="18"/>
  <c r="BX69" i="18"/>
  <c r="BW69" i="18"/>
  <c r="BU69" i="18"/>
  <c r="BT69" i="18"/>
  <c r="BS69" i="18"/>
  <c r="BR69" i="18"/>
  <c r="BP69" i="18"/>
  <c r="BO69" i="18"/>
  <c r="BN69" i="18"/>
  <c r="BM69" i="18"/>
  <c r="BL69" i="18"/>
  <c r="BK69" i="18"/>
  <c r="BJ69" i="18"/>
  <c r="BI69" i="18"/>
  <c r="BH69" i="18"/>
  <c r="BG69" i="18"/>
  <c r="BF69" i="18"/>
  <c r="BE69" i="18"/>
  <c r="BD69" i="18"/>
  <c r="BC69" i="18"/>
  <c r="BB69" i="18"/>
  <c r="BA69" i="18"/>
  <c r="AZ69" i="18"/>
  <c r="AY69" i="18"/>
  <c r="AX69" i="18"/>
  <c r="AW69" i="18"/>
  <c r="AV69" i="18"/>
  <c r="AU69" i="18"/>
  <c r="AT69" i="18"/>
  <c r="AS69" i="18"/>
  <c r="AR69" i="18"/>
  <c r="AQ69" i="18"/>
  <c r="AP69" i="18"/>
  <c r="AO69" i="18"/>
  <c r="AN69" i="18"/>
  <c r="AM69" i="18"/>
  <c r="AL69" i="18"/>
  <c r="AK69" i="18"/>
  <c r="AJ69" i="18"/>
  <c r="AI69" i="18"/>
  <c r="AH69" i="18"/>
  <c r="AF69" i="18"/>
  <c r="AE69" i="18"/>
  <c r="AD69" i="18"/>
  <c r="AC69" i="18"/>
  <c r="AB69" i="18"/>
  <c r="AA69" i="18"/>
  <c r="Z69" i="18"/>
  <c r="Y69" i="18"/>
  <c r="X69" i="18"/>
  <c r="W69" i="18"/>
  <c r="V69" i="18"/>
  <c r="U69" i="18"/>
  <c r="S69" i="18"/>
  <c r="Q69" i="18"/>
  <c r="P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C69" i="18"/>
  <c r="CW68" i="18"/>
  <c r="CV68" i="18"/>
  <c r="CU68" i="18"/>
  <c r="CT68" i="18"/>
  <c r="CS68" i="18"/>
  <c r="CR68" i="18"/>
  <c r="CQ68" i="18"/>
  <c r="CP68" i="18"/>
  <c r="CO68" i="18"/>
  <c r="CN68" i="18"/>
  <c r="CM68" i="18"/>
  <c r="CL68" i="18"/>
  <c r="CK68" i="18"/>
  <c r="CJ68" i="18"/>
  <c r="CI68" i="18"/>
  <c r="CH68" i="18"/>
  <c r="CG68" i="18"/>
  <c r="CF68" i="18"/>
  <c r="CE68" i="18"/>
  <c r="CD68" i="18"/>
  <c r="CC68" i="18"/>
  <c r="CB68" i="18"/>
  <c r="CA68" i="18"/>
  <c r="BZ68" i="18"/>
  <c r="BY68" i="18"/>
  <c r="BX68" i="18"/>
  <c r="BW68" i="18"/>
  <c r="BV68" i="18"/>
  <c r="BU68" i="18"/>
  <c r="BS68" i="18"/>
  <c r="BR68" i="18"/>
  <c r="BQ68" i="18"/>
  <c r="BO68" i="18"/>
  <c r="BN68" i="18"/>
  <c r="BM68" i="18"/>
  <c r="BL68" i="18"/>
  <c r="BK68" i="18"/>
  <c r="BJ68" i="18"/>
  <c r="BI68" i="18"/>
  <c r="BH68" i="18"/>
  <c r="BG68" i="18"/>
  <c r="BF68" i="18"/>
  <c r="BE68" i="18"/>
  <c r="BD68" i="18"/>
  <c r="BC68" i="18"/>
  <c r="BB68" i="18"/>
  <c r="AZ68" i="18"/>
  <c r="AY68" i="18"/>
  <c r="AX68" i="18"/>
  <c r="AW68" i="18"/>
  <c r="AV68" i="18"/>
  <c r="AU68" i="18"/>
  <c r="AT68" i="18"/>
  <c r="AS68" i="18"/>
  <c r="AR68" i="18"/>
  <c r="AQ68" i="18"/>
  <c r="AP68" i="18"/>
  <c r="AO68" i="18"/>
  <c r="AN68" i="18"/>
  <c r="AM68" i="18"/>
  <c r="AL68" i="18"/>
  <c r="AK68" i="18"/>
  <c r="AJ68" i="18"/>
  <c r="AI68" i="18"/>
  <c r="AH68" i="18"/>
  <c r="AG68" i="18"/>
  <c r="AE68" i="18"/>
  <c r="AD68" i="18"/>
  <c r="AC68" i="18"/>
  <c r="AB68" i="18"/>
  <c r="AA68" i="18"/>
  <c r="Z68" i="18"/>
  <c r="Y68" i="18"/>
  <c r="X68" i="18"/>
  <c r="W68" i="18"/>
  <c r="V68" i="18"/>
  <c r="U68" i="18"/>
  <c r="T68" i="18"/>
  <c r="S68" i="18"/>
  <c r="R68" i="18"/>
  <c r="P68" i="18"/>
  <c r="O68" i="18"/>
  <c r="N68" i="18"/>
  <c r="M68" i="18"/>
  <c r="L68" i="18"/>
  <c r="K68" i="18"/>
  <c r="J68" i="18"/>
  <c r="I68" i="18"/>
  <c r="H68" i="18"/>
  <c r="G68" i="18"/>
  <c r="F68" i="18"/>
  <c r="E68" i="18"/>
  <c r="D68" i="18"/>
  <c r="C68" i="18"/>
  <c r="B68" i="18"/>
  <c r="CW67" i="18"/>
  <c r="CV67" i="18"/>
  <c r="CU67" i="18"/>
  <c r="CT67" i="18"/>
  <c r="CS67" i="18"/>
  <c r="CR67" i="18"/>
  <c r="CQ67" i="18"/>
  <c r="CP67" i="18"/>
  <c r="CO67" i="18"/>
  <c r="CN67" i="18"/>
  <c r="CM67" i="18"/>
  <c r="CL67" i="18"/>
  <c r="CK67" i="18"/>
  <c r="CJ67" i="18"/>
  <c r="CI67" i="18"/>
  <c r="CH67" i="18"/>
  <c r="CG67" i="18"/>
  <c r="CF67" i="18"/>
  <c r="CE67" i="18"/>
  <c r="CD67" i="18"/>
  <c r="CC67" i="18"/>
  <c r="CB67" i="18"/>
  <c r="CA67" i="18"/>
  <c r="BZ67" i="18"/>
  <c r="BY67" i="18"/>
  <c r="BX67" i="18"/>
  <c r="BW67" i="18"/>
  <c r="BV67" i="18"/>
  <c r="BU67" i="18"/>
  <c r="BT67" i="18"/>
  <c r="BS67" i="18"/>
  <c r="BR67" i="18"/>
  <c r="BQ67" i="18"/>
  <c r="BP67" i="18"/>
  <c r="BN67" i="18"/>
  <c r="BM67" i="18"/>
  <c r="BL67" i="18"/>
  <c r="BK67" i="18"/>
  <c r="BJ67" i="18"/>
  <c r="BI67" i="18"/>
  <c r="BH67" i="18"/>
  <c r="BG67" i="18"/>
  <c r="BF67" i="18"/>
  <c r="BE67" i="18"/>
  <c r="BD67" i="18"/>
  <c r="BC67" i="18"/>
  <c r="BB67" i="18"/>
  <c r="BA67" i="18"/>
  <c r="AZ67" i="18"/>
  <c r="AY67" i="18"/>
  <c r="AX67" i="18"/>
  <c r="AW67" i="18"/>
  <c r="AV67" i="18"/>
  <c r="AT67" i="18"/>
  <c r="AS67" i="18"/>
  <c r="AR67" i="18"/>
  <c r="AP67" i="18"/>
  <c r="AO67" i="18"/>
  <c r="AN67" i="18"/>
  <c r="AM67" i="18"/>
  <c r="AL67" i="18"/>
  <c r="AK67" i="18"/>
  <c r="AJ67" i="18"/>
  <c r="AI67" i="18"/>
  <c r="AH67" i="18"/>
  <c r="AG67" i="18"/>
  <c r="AF67" i="18"/>
  <c r="AE67" i="18"/>
  <c r="AD67" i="18"/>
  <c r="AC67" i="18"/>
  <c r="AB67" i="18"/>
  <c r="AA67" i="18"/>
  <c r="Z67" i="18"/>
  <c r="Y67" i="18"/>
  <c r="X67" i="18"/>
  <c r="W67" i="18"/>
  <c r="V67" i="18"/>
  <c r="U67" i="18"/>
  <c r="T67" i="18"/>
  <c r="S67" i="18"/>
  <c r="R67" i="18"/>
  <c r="Q67" i="18"/>
  <c r="P67" i="18"/>
  <c r="O67" i="18"/>
  <c r="N67" i="18"/>
  <c r="M67" i="18"/>
  <c r="L67" i="18"/>
  <c r="K67" i="18"/>
  <c r="J67" i="18"/>
  <c r="H67" i="18"/>
  <c r="G67" i="18"/>
  <c r="F67" i="18"/>
  <c r="E67" i="18"/>
  <c r="D67" i="18"/>
  <c r="C67" i="18"/>
  <c r="B67" i="18"/>
  <c r="CW66" i="18"/>
  <c r="CV66" i="18"/>
  <c r="CU66" i="18"/>
  <c r="CT66" i="18"/>
  <c r="CS66" i="18"/>
  <c r="CR66" i="18"/>
  <c r="CQ66" i="18"/>
  <c r="CP66" i="18"/>
  <c r="CO66" i="18"/>
  <c r="CN66" i="18"/>
  <c r="CM66" i="18"/>
  <c r="CL66" i="18"/>
  <c r="CK66" i="18"/>
  <c r="CJ66" i="18"/>
  <c r="CI66" i="18"/>
  <c r="CH66" i="18"/>
  <c r="CG66" i="18"/>
  <c r="CF66" i="18"/>
  <c r="CE66" i="18"/>
  <c r="CD66" i="18"/>
  <c r="CC66" i="18"/>
  <c r="CB66" i="18"/>
  <c r="CA66" i="18"/>
  <c r="BZ66" i="18"/>
  <c r="BY66" i="18"/>
  <c r="BX66" i="18"/>
  <c r="BW66" i="18"/>
  <c r="BV66" i="18"/>
  <c r="BU66" i="18"/>
  <c r="BS66" i="18"/>
  <c r="BR66" i="18"/>
  <c r="BQ66" i="18"/>
  <c r="BP66" i="18"/>
  <c r="BO66" i="18"/>
  <c r="BM66" i="18"/>
  <c r="BL66" i="18"/>
  <c r="BK66" i="18"/>
  <c r="BJ66" i="18"/>
  <c r="BI66" i="18"/>
  <c r="BH66" i="18"/>
  <c r="BG66" i="18"/>
  <c r="BF66" i="18"/>
  <c r="BE66" i="18"/>
  <c r="BD66" i="18"/>
  <c r="BC66" i="18"/>
  <c r="BB66" i="18"/>
  <c r="BA66" i="18"/>
  <c r="AZ66" i="18"/>
  <c r="AY66" i="18"/>
  <c r="AX66" i="18"/>
  <c r="AW66" i="18"/>
  <c r="AV66" i="18"/>
  <c r="AU66" i="18"/>
  <c r="AT66" i="18"/>
  <c r="AS66" i="18"/>
  <c r="AR66" i="18"/>
  <c r="AQ66" i="18"/>
  <c r="AP66" i="18"/>
  <c r="AO66" i="18"/>
  <c r="AN66" i="18"/>
  <c r="AM66" i="18"/>
  <c r="AL66" i="18"/>
  <c r="AK66" i="18"/>
  <c r="AJ66" i="18"/>
  <c r="AI66" i="18"/>
  <c r="AH66" i="18"/>
  <c r="AG66" i="18"/>
  <c r="AF66" i="18"/>
  <c r="AE66" i="18"/>
  <c r="AD66" i="18"/>
  <c r="AC66" i="18"/>
  <c r="AB66" i="18"/>
  <c r="AA66" i="18"/>
  <c r="Z66" i="18"/>
  <c r="Y66" i="18"/>
  <c r="X66" i="18"/>
  <c r="W66" i="18"/>
  <c r="V66" i="18"/>
  <c r="U66" i="18"/>
  <c r="T66" i="18"/>
  <c r="S66" i="18"/>
  <c r="R66" i="18"/>
  <c r="Q66" i="18"/>
  <c r="P66" i="18"/>
  <c r="O66" i="18"/>
  <c r="N66" i="18"/>
  <c r="M66" i="18"/>
  <c r="L66" i="18"/>
  <c r="J66" i="18"/>
  <c r="I66" i="18"/>
  <c r="H66" i="18"/>
  <c r="G66" i="18"/>
  <c r="F66" i="18"/>
  <c r="E66" i="18"/>
  <c r="D66" i="18"/>
  <c r="C66" i="18"/>
  <c r="B66" i="18"/>
  <c r="CW65" i="18"/>
  <c r="CV65" i="18"/>
  <c r="CT65" i="18"/>
  <c r="CS65" i="18"/>
  <c r="CR65" i="18"/>
  <c r="CQ65" i="18"/>
  <c r="CN65" i="18"/>
  <c r="CM65" i="18"/>
  <c r="CL65" i="18"/>
  <c r="CK65" i="18"/>
  <c r="CJ65" i="18"/>
  <c r="CI65" i="18"/>
  <c r="CH65" i="18"/>
  <c r="CG65" i="18"/>
  <c r="CF65" i="18"/>
  <c r="CE65" i="18"/>
  <c r="CD65" i="18"/>
  <c r="CC65" i="18"/>
  <c r="CB65" i="18"/>
  <c r="CA65" i="18"/>
  <c r="BZ65" i="18"/>
  <c r="BY65" i="18"/>
  <c r="BX65" i="18"/>
  <c r="BW65" i="18"/>
  <c r="BV65" i="18"/>
  <c r="BU65" i="18"/>
  <c r="BT65" i="18"/>
  <c r="BS65" i="18"/>
  <c r="BR65" i="18"/>
  <c r="BQ65" i="18"/>
  <c r="BP65" i="18"/>
  <c r="BO65" i="18"/>
  <c r="BN65" i="18"/>
  <c r="BL65" i="18"/>
  <c r="BK65" i="18"/>
  <c r="BJ65" i="18"/>
  <c r="BI65" i="18"/>
  <c r="BH65" i="18"/>
  <c r="BG65" i="18"/>
  <c r="BF65" i="18"/>
  <c r="BE65" i="18"/>
  <c r="BD65" i="18"/>
  <c r="BC65" i="18"/>
  <c r="BB65" i="18"/>
  <c r="BA65" i="18"/>
  <c r="AY65" i="18"/>
  <c r="AX65" i="18"/>
  <c r="AW65" i="18"/>
  <c r="AV65" i="18"/>
  <c r="AU65" i="18"/>
  <c r="AT65" i="18"/>
  <c r="AS65" i="18"/>
  <c r="AR65" i="18"/>
  <c r="AP65" i="18"/>
  <c r="AO65" i="18"/>
  <c r="AN65" i="18"/>
  <c r="AM65" i="18"/>
  <c r="AL65" i="18"/>
  <c r="AK65" i="18"/>
  <c r="AI65" i="18"/>
  <c r="AG65" i="18"/>
  <c r="AF65" i="18"/>
  <c r="AE65" i="18"/>
  <c r="AD65" i="18"/>
  <c r="AC65" i="18"/>
  <c r="AB65" i="18"/>
  <c r="AA65" i="18"/>
  <c r="Z65" i="18"/>
  <c r="Y65" i="18"/>
  <c r="X65" i="18"/>
  <c r="W65" i="18"/>
  <c r="V65" i="18"/>
  <c r="U65" i="18"/>
  <c r="T65" i="18"/>
  <c r="S65" i="18"/>
  <c r="R65" i="18"/>
  <c r="Q65" i="18"/>
  <c r="P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C65" i="18"/>
  <c r="B65" i="18"/>
  <c r="CW64" i="18"/>
  <c r="CV64" i="18"/>
  <c r="CU64" i="18"/>
  <c r="CT64" i="18"/>
  <c r="CS64" i="18"/>
  <c r="CR64" i="18"/>
  <c r="CQ64" i="18"/>
  <c r="CP64" i="18"/>
  <c r="CO64" i="18"/>
  <c r="CN64" i="18"/>
  <c r="CM64" i="18"/>
  <c r="CL64" i="18"/>
  <c r="CK64" i="18"/>
  <c r="CJ64" i="18"/>
  <c r="CI64" i="18"/>
  <c r="CH64" i="18"/>
  <c r="CG64" i="18"/>
  <c r="CE64" i="18"/>
  <c r="CD64" i="18"/>
  <c r="CC64" i="18"/>
  <c r="CB64" i="18"/>
  <c r="CA64" i="18"/>
  <c r="BX64" i="18"/>
  <c r="BW64" i="18"/>
  <c r="BV64" i="18"/>
  <c r="BU64" i="18"/>
  <c r="BT64" i="18"/>
  <c r="BS64" i="18"/>
  <c r="BR64" i="18"/>
  <c r="BQ64" i="18"/>
  <c r="BP64" i="18"/>
  <c r="BO64" i="18"/>
  <c r="BN64" i="18"/>
  <c r="BM64" i="18"/>
  <c r="BJ64" i="18"/>
  <c r="BI64" i="18"/>
  <c r="BH64" i="18"/>
  <c r="BG64" i="18"/>
  <c r="BF64" i="18"/>
  <c r="BE64" i="18"/>
  <c r="BD64" i="18"/>
  <c r="BC64" i="18"/>
  <c r="BA64" i="18"/>
  <c r="AZ64" i="18"/>
  <c r="AY64" i="18"/>
  <c r="AX64" i="18"/>
  <c r="AW64" i="18"/>
  <c r="AU64" i="18"/>
  <c r="AT64" i="18"/>
  <c r="AS64" i="18"/>
  <c r="AQ64" i="18"/>
  <c r="AP64" i="18"/>
  <c r="AO64" i="18"/>
  <c r="AN64" i="18"/>
  <c r="AM64" i="18"/>
  <c r="AL64" i="18"/>
  <c r="AK64" i="18"/>
  <c r="AJ64" i="18"/>
  <c r="AI64" i="18"/>
  <c r="AH64" i="18"/>
  <c r="AG64" i="18"/>
  <c r="AF64" i="18"/>
  <c r="AE64" i="18"/>
  <c r="AD64" i="18"/>
  <c r="AC64" i="18"/>
  <c r="AB64" i="18"/>
  <c r="Z64" i="18"/>
  <c r="Y64" i="18"/>
  <c r="X64" i="18"/>
  <c r="W64" i="18"/>
  <c r="V64" i="18"/>
  <c r="U64" i="18"/>
  <c r="S64" i="18"/>
  <c r="R64" i="18"/>
  <c r="Q64" i="18"/>
  <c r="P64" i="18"/>
  <c r="O64" i="18"/>
  <c r="N64" i="18"/>
  <c r="M64" i="18"/>
  <c r="L64" i="18"/>
  <c r="K64" i="18"/>
  <c r="J64" i="18"/>
  <c r="I64" i="18"/>
  <c r="H64" i="18"/>
  <c r="G64" i="18"/>
  <c r="F64" i="18"/>
  <c r="E64" i="18"/>
  <c r="D64" i="18"/>
  <c r="C64" i="18"/>
  <c r="B64" i="18"/>
  <c r="CW63" i="18"/>
  <c r="CV63" i="18"/>
  <c r="CU63" i="18"/>
  <c r="CT63" i="18"/>
  <c r="CS63" i="18"/>
  <c r="CR63" i="18"/>
  <c r="CQ63" i="18"/>
  <c r="CP63" i="18"/>
  <c r="CO63" i="18"/>
  <c r="CN63" i="18"/>
  <c r="CM63" i="18"/>
  <c r="CL63" i="18"/>
  <c r="CK63" i="18"/>
  <c r="CJ63" i="18"/>
  <c r="CI63" i="18"/>
  <c r="CH63" i="18"/>
  <c r="CF63" i="18"/>
  <c r="CE63" i="18"/>
  <c r="CD63" i="18"/>
  <c r="CC63" i="18"/>
  <c r="CB63" i="18"/>
  <c r="CA63" i="18"/>
  <c r="BX63" i="18"/>
  <c r="BW63" i="18"/>
  <c r="BV63" i="18"/>
  <c r="BU63" i="18"/>
  <c r="BT63" i="18"/>
  <c r="BS63" i="18"/>
  <c r="BR63" i="18"/>
  <c r="BQ63" i="18"/>
  <c r="BP63" i="18"/>
  <c r="BO63" i="18"/>
  <c r="BN63" i="18"/>
  <c r="BM63" i="18"/>
  <c r="BJ63" i="18"/>
  <c r="BI63" i="18"/>
  <c r="BH63" i="18"/>
  <c r="BG63" i="18"/>
  <c r="BF63" i="18"/>
  <c r="BE63" i="18"/>
  <c r="BD63" i="18"/>
  <c r="BC63" i="18"/>
  <c r="BB63" i="18"/>
  <c r="BA63" i="18"/>
  <c r="AZ63" i="18"/>
  <c r="AY63" i="18"/>
  <c r="AX63" i="18"/>
  <c r="AW63" i="18"/>
  <c r="AV63" i="18"/>
  <c r="AU63" i="18"/>
  <c r="AT63" i="18"/>
  <c r="AS63" i="18"/>
  <c r="AR63" i="18"/>
  <c r="AQ63" i="18"/>
  <c r="AP63" i="18"/>
  <c r="AO63" i="18"/>
  <c r="AN63" i="18"/>
  <c r="AM63" i="18"/>
  <c r="AL63" i="18"/>
  <c r="AK63" i="18"/>
  <c r="AJ63" i="18"/>
  <c r="AI63" i="18"/>
  <c r="AH63" i="18"/>
  <c r="AG63" i="18"/>
  <c r="AF63" i="18"/>
  <c r="AE63" i="18"/>
  <c r="AC63" i="18"/>
  <c r="AB63" i="18"/>
  <c r="AA63" i="18"/>
  <c r="Z63" i="18"/>
  <c r="Y63" i="18"/>
  <c r="X63" i="18"/>
  <c r="W63" i="18"/>
  <c r="V63" i="18"/>
  <c r="U63" i="18"/>
  <c r="T63" i="18"/>
  <c r="S63" i="18"/>
  <c r="R63" i="18"/>
  <c r="Q63" i="18"/>
  <c r="P63" i="18"/>
  <c r="O63" i="18"/>
  <c r="N63" i="18"/>
  <c r="M63" i="18"/>
  <c r="L63" i="18"/>
  <c r="K63" i="18"/>
  <c r="J63" i="18"/>
  <c r="I63" i="18"/>
  <c r="H63" i="18"/>
  <c r="G63" i="18"/>
  <c r="F63" i="18"/>
  <c r="E63" i="18"/>
  <c r="D63" i="18"/>
  <c r="C63" i="18"/>
  <c r="B63" i="18"/>
  <c r="CV62" i="18"/>
  <c r="CU62" i="18"/>
  <c r="CT62" i="18"/>
  <c r="CS62" i="18"/>
  <c r="CR62" i="18"/>
  <c r="CQ62" i="18"/>
  <c r="CP62" i="18"/>
  <c r="CO62" i="18"/>
  <c r="CN62" i="18"/>
  <c r="CM62" i="18"/>
  <c r="CL62" i="18"/>
  <c r="CK62" i="18"/>
  <c r="CJ62" i="18"/>
  <c r="CI62" i="18"/>
  <c r="CH62" i="18"/>
  <c r="CG62" i="18"/>
  <c r="CF62" i="18"/>
  <c r="CE62" i="18"/>
  <c r="CD62" i="18"/>
  <c r="CC62" i="18"/>
  <c r="CB62" i="18"/>
  <c r="CA62" i="18"/>
  <c r="BZ62" i="18"/>
  <c r="BY62" i="18"/>
  <c r="BX62" i="18"/>
  <c r="BW62" i="18"/>
  <c r="BV62" i="18"/>
  <c r="BU62" i="18"/>
  <c r="BT62" i="18"/>
  <c r="BS62" i="18"/>
  <c r="BR62" i="18"/>
  <c r="BQ62" i="18"/>
  <c r="BP62" i="18"/>
  <c r="BO62" i="18"/>
  <c r="BN62" i="18"/>
  <c r="BM62" i="18"/>
  <c r="BL62" i="18"/>
  <c r="BK62" i="18"/>
  <c r="BI62" i="18"/>
  <c r="BG62" i="18"/>
  <c r="BF62" i="18"/>
  <c r="BE62" i="18"/>
  <c r="BD62" i="18"/>
  <c r="BC62" i="18"/>
  <c r="BB62" i="18"/>
  <c r="BA62" i="18"/>
  <c r="AZ62" i="18"/>
  <c r="AY62" i="18"/>
  <c r="AX62" i="18"/>
  <c r="AW62" i="18"/>
  <c r="AV62" i="18"/>
  <c r="AU62" i="18"/>
  <c r="AT62" i="18"/>
  <c r="AS62" i="18"/>
  <c r="AR62" i="18"/>
  <c r="AQ62" i="18"/>
  <c r="AP62" i="18"/>
  <c r="AO62" i="18"/>
  <c r="AN62" i="18"/>
  <c r="AM62" i="18"/>
  <c r="AL62" i="18"/>
  <c r="AK62" i="18"/>
  <c r="AJ62" i="18"/>
  <c r="AI62" i="18"/>
  <c r="AH62" i="18"/>
  <c r="AG62" i="18"/>
  <c r="AF62" i="18"/>
  <c r="AE62" i="18"/>
  <c r="AD62" i="18"/>
  <c r="AC62" i="18"/>
  <c r="AB62" i="18"/>
  <c r="AA62" i="18"/>
  <c r="Z62" i="18"/>
  <c r="Y62" i="18"/>
  <c r="X62" i="18"/>
  <c r="W62" i="18"/>
  <c r="V62" i="18"/>
  <c r="U62" i="18"/>
  <c r="T62" i="18"/>
  <c r="S62" i="18"/>
  <c r="R62" i="18"/>
  <c r="Q62" i="18"/>
  <c r="P62" i="18"/>
  <c r="O62" i="18"/>
  <c r="N62" i="18"/>
  <c r="L62" i="18"/>
  <c r="K62" i="18"/>
  <c r="J62" i="18"/>
  <c r="I62" i="18"/>
  <c r="H62" i="18"/>
  <c r="F62" i="18"/>
  <c r="E62" i="18"/>
  <c r="D62" i="18"/>
  <c r="C62" i="18"/>
  <c r="B62" i="18"/>
  <c r="CW61" i="18"/>
  <c r="CV61" i="18"/>
  <c r="CU61" i="18"/>
  <c r="CT61" i="18"/>
  <c r="CS61" i="18"/>
  <c r="CR61" i="18"/>
  <c r="CQ61" i="18"/>
  <c r="CP61" i="18"/>
  <c r="CO61" i="18"/>
  <c r="CN61" i="18"/>
  <c r="CL61" i="18"/>
  <c r="CK61" i="18"/>
  <c r="CJ61" i="18"/>
  <c r="CI61" i="18"/>
  <c r="CH61" i="18"/>
  <c r="CG61" i="18"/>
  <c r="CF61" i="18"/>
  <c r="CE61" i="18"/>
  <c r="CD61" i="18"/>
  <c r="CC61" i="18"/>
  <c r="CB61" i="18"/>
  <c r="CA61" i="18"/>
  <c r="BZ61" i="18"/>
  <c r="BY61" i="18"/>
  <c r="BX61" i="18"/>
  <c r="BW61" i="18"/>
  <c r="BV61" i="18"/>
  <c r="BU61" i="18"/>
  <c r="BT61" i="18"/>
  <c r="BS61" i="18"/>
  <c r="BR61" i="18"/>
  <c r="BQ61" i="18"/>
  <c r="BP61" i="18"/>
  <c r="BO61" i="18"/>
  <c r="BN61" i="18"/>
  <c r="BM61" i="18"/>
  <c r="BL61" i="18"/>
  <c r="BK61" i="18"/>
  <c r="BJ61" i="18"/>
  <c r="BH61" i="18"/>
  <c r="BG61" i="18"/>
  <c r="BF61" i="18"/>
  <c r="BE61" i="18"/>
  <c r="BC61" i="18"/>
  <c r="BB61" i="18"/>
  <c r="BA61" i="18"/>
  <c r="AZ61" i="18"/>
  <c r="AY61" i="18"/>
  <c r="AW61" i="18"/>
  <c r="AV61" i="18"/>
  <c r="AU61" i="18"/>
  <c r="AT61" i="18"/>
  <c r="AS61" i="18"/>
  <c r="AR61" i="18"/>
  <c r="AQ61" i="18"/>
  <c r="AP61" i="18"/>
  <c r="AO61" i="18"/>
  <c r="AN61" i="18"/>
  <c r="AM61" i="18"/>
  <c r="AL61" i="18"/>
  <c r="AJ61" i="18"/>
  <c r="AI61" i="18"/>
  <c r="AH61" i="18"/>
  <c r="AG61" i="18"/>
  <c r="AF61" i="18"/>
  <c r="AE61" i="18"/>
  <c r="AD61" i="18"/>
  <c r="AC61" i="18"/>
  <c r="AB61" i="18"/>
  <c r="AA61" i="18"/>
  <c r="Z61" i="18"/>
  <c r="Y61" i="18"/>
  <c r="X61" i="18"/>
  <c r="W61" i="18"/>
  <c r="V61" i="18"/>
  <c r="U61" i="18"/>
  <c r="T61" i="18"/>
  <c r="S61" i="18"/>
  <c r="R61" i="18"/>
  <c r="Q61" i="18"/>
  <c r="P61" i="18"/>
  <c r="O61" i="18"/>
  <c r="M61" i="18"/>
  <c r="L61" i="18"/>
  <c r="K61" i="18"/>
  <c r="J61" i="18"/>
  <c r="I61" i="18"/>
  <c r="H61" i="18"/>
  <c r="G61" i="18"/>
  <c r="F61" i="18"/>
  <c r="E61" i="18"/>
  <c r="D61" i="18"/>
  <c r="C61" i="18"/>
  <c r="B61" i="18"/>
  <c r="CV60" i="18"/>
  <c r="CU60" i="18"/>
  <c r="CT60" i="18"/>
  <c r="CS60" i="18"/>
  <c r="CR60" i="18"/>
  <c r="CQ60" i="18"/>
  <c r="CP60" i="18"/>
  <c r="CO60" i="18"/>
  <c r="CN60" i="18"/>
  <c r="CM60" i="18"/>
  <c r="CL60" i="18"/>
  <c r="CK60" i="18"/>
  <c r="CJ60" i="18"/>
  <c r="CI60" i="18"/>
  <c r="CH60" i="18"/>
  <c r="CG60" i="18"/>
  <c r="CF60" i="18"/>
  <c r="CE60" i="18"/>
  <c r="CC60" i="18"/>
  <c r="CB60" i="18"/>
  <c r="CA60" i="18"/>
  <c r="BZ60" i="18"/>
  <c r="BY60" i="18"/>
  <c r="BX60" i="18"/>
  <c r="BW60" i="18"/>
  <c r="BV60" i="18"/>
  <c r="BU60" i="18"/>
  <c r="BT60" i="18"/>
  <c r="BS60" i="18"/>
  <c r="BR60" i="18"/>
  <c r="BQ60" i="18"/>
  <c r="BP60" i="18"/>
  <c r="BO60" i="18"/>
  <c r="BN60" i="18"/>
  <c r="BM60" i="18"/>
  <c r="BL60" i="18"/>
  <c r="BK60" i="18"/>
  <c r="BI60" i="18"/>
  <c r="BG60" i="18"/>
  <c r="BF60" i="18"/>
  <c r="BE60" i="18"/>
  <c r="BD60" i="18"/>
  <c r="BC60" i="18"/>
  <c r="BB60" i="18"/>
  <c r="BA60" i="18"/>
  <c r="AZ60" i="18"/>
  <c r="AY60" i="18"/>
  <c r="AX60" i="18"/>
  <c r="AW60" i="18"/>
  <c r="AV60" i="18"/>
  <c r="AU60" i="18"/>
  <c r="AT60" i="18"/>
  <c r="AS60" i="18"/>
  <c r="AR60" i="18"/>
  <c r="AQ60" i="18"/>
  <c r="AP60" i="18"/>
  <c r="AO60" i="18"/>
  <c r="AN60" i="18"/>
  <c r="AM60" i="18"/>
  <c r="AL60" i="18"/>
  <c r="AK60" i="18"/>
  <c r="AJ60" i="18"/>
  <c r="AI60" i="18"/>
  <c r="AH60" i="18"/>
  <c r="AG60" i="18"/>
  <c r="AF60" i="18"/>
  <c r="AE60" i="18"/>
  <c r="AD60" i="18"/>
  <c r="AC60" i="18"/>
  <c r="AB60" i="18"/>
  <c r="AA60" i="18"/>
  <c r="Z60" i="18"/>
  <c r="Y60" i="18"/>
  <c r="X60" i="18"/>
  <c r="W60" i="18"/>
  <c r="V60" i="18"/>
  <c r="U60" i="18"/>
  <c r="T60" i="18"/>
  <c r="S60" i="18"/>
  <c r="R60" i="18"/>
  <c r="Q60" i="18"/>
  <c r="P60" i="18"/>
  <c r="O60" i="18"/>
  <c r="N60" i="18"/>
  <c r="K60" i="18"/>
  <c r="J60" i="18"/>
  <c r="I60" i="18"/>
  <c r="H60" i="18"/>
  <c r="G60" i="18"/>
  <c r="F60" i="18"/>
  <c r="E60" i="18"/>
  <c r="D60" i="18"/>
  <c r="C60" i="18"/>
  <c r="B60" i="18"/>
  <c r="CW59" i="18"/>
  <c r="CV59" i="18"/>
  <c r="CU59" i="18"/>
  <c r="CT59" i="18"/>
  <c r="CS59" i="18"/>
  <c r="CR59" i="18"/>
  <c r="CP59" i="18"/>
  <c r="CO59" i="18"/>
  <c r="CN59" i="18"/>
  <c r="CM59" i="18"/>
  <c r="CL59" i="18"/>
  <c r="CK59" i="18"/>
  <c r="CJ59" i="18"/>
  <c r="CI59" i="18"/>
  <c r="CH59" i="18"/>
  <c r="CG59" i="18"/>
  <c r="CF59" i="18"/>
  <c r="CE59" i="18"/>
  <c r="CD59" i="18"/>
  <c r="CC59" i="18"/>
  <c r="CB59" i="18"/>
  <c r="CA59" i="18"/>
  <c r="BZ59" i="18"/>
  <c r="BY59" i="18"/>
  <c r="BX59" i="18"/>
  <c r="BV59" i="18"/>
  <c r="BU59" i="18"/>
  <c r="BT59" i="18"/>
  <c r="BS59" i="18"/>
  <c r="BR59" i="18"/>
  <c r="BQ59" i="18"/>
  <c r="BP59" i="18"/>
  <c r="BO59" i="18"/>
  <c r="BN59" i="18"/>
  <c r="BM59" i="18"/>
  <c r="BL59" i="18"/>
  <c r="BK59" i="18"/>
  <c r="BJ59" i="18"/>
  <c r="BI59" i="18"/>
  <c r="BH59" i="18"/>
  <c r="BF59" i="18"/>
  <c r="BE59" i="18"/>
  <c r="BD59" i="18"/>
  <c r="BC59" i="18"/>
  <c r="BB59" i="18"/>
  <c r="BA59" i="18"/>
  <c r="AZ59" i="18"/>
  <c r="AY59" i="18"/>
  <c r="AX59" i="18"/>
  <c r="AW59" i="18"/>
  <c r="AV59" i="18"/>
  <c r="AU59" i="18"/>
  <c r="AT59" i="18"/>
  <c r="AS59" i="18"/>
  <c r="AR59" i="18"/>
  <c r="AP59" i="18"/>
  <c r="AO59" i="18"/>
  <c r="AN59" i="18"/>
  <c r="AM59" i="18"/>
  <c r="AL59" i="18"/>
  <c r="AK59" i="18"/>
  <c r="AJ59" i="18"/>
  <c r="AI59" i="18"/>
  <c r="AG59" i="18"/>
  <c r="AF59" i="18"/>
  <c r="AE59" i="18"/>
  <c r="AD59" i="18"/>
  <c r="AC59" i="18"/>
  <c r="AB59" i="18"/>
  <c r="AA59" i="18"/>
  <c r="Z59" i="18"/>
  <c r="Y59" i="18"/>
  <c r="X59" i="18"/>
  <c r="W59" i="18"/>
  <c r="V59" i="18"/>
  <c r="U59" i="18"/>
  <c r="T59" i="18"/>
  <c r="S59" i="18"/>
  <c r="R59" i="18"/>
  <c r="Q59" i="18"/>
  <c r="P59" i="18"/>
  <c r="O59" i="18"/>
  <c r="N59" i="18"/>
  <c r="M59" i="18"/>
  <c r="L59" i="18"/>
  <c r="K59" i="18"/>
  <c r="J59" i="18"/>
  <c r="G59" i="18"/>
  <c r="F59" i="18"/>
  <c r="E59" i="18"/>
  <c r="D59" i="18"/>
  <c r="C59" i="18"/>
  <c r="B59" i="18"/>
  <c r="CV58" i="18"/>
  <c r="CU58" i="18"/>
  <c r="CT58" i="18"/>
  <c r="CS58" i="18"/>
  <c r="CR58" i="18"/>
  <c r="CQ58" i="18"/>
  <c r="CP58" i="18"/>
  <c r="CO58" i="18"/>
  <c r="CN58" i="18"/>
  <c r="CM58" i="18"/>
  <c r="CL58" i="18"/>
  <c r="CK58" i="18"/>
  <c r="CJ58" i="18"/>
  <c r="CI58" i="18"/>
  <c r="CH58" i="18"/>
  <c r="CG58" i="18"/>
  <c r="CF58" i="18"/>
  <c r="CE58" i="18"/>
  <c r="CD58" i="18"/>
  <c r="CC58" i="18"/>
  <c r="CB58" i="18"/>
  <c r="CA58" i="18"/>
  <c r="BZ58" i="18"/>
  <c r="BY58" i="18"/>
  <c r="BX58" i="18"/>
  <c r="BW58" i="18"/>
  <c r="BV58" i="18"/>
  <c r="BU58" i="18"/>
  <c r="BT58" i="18"/>
  <c r="BS58" i="18"/>
  <c r="BR58" i="18"/>
  <c r="BQ58" i="18"/>
  <c r="BP58" i="18"/>
  <c r="BO58" i="18"/>
  <c r="BN58" i="18"/>
  <c r="BM58" i="18"/>
  <c r="BL58" i="18"/>
  <c r="BK58" i="18"/>
  <c r="BJ58" i="18"/>
  <c r="BI58" i="18"/>
  <c r="BH58" i="18"/>
  <c r="BG58" i="18"/>
  <c r="BE58" i="18"/>
  <c r="BD58" i="18"/>
  <c r="BC58" i="18"/>
  <c r="BB58" i="18"/>
  <c r="BA58" i="18"/>
  <c r="AZ58" i="18"/>
  <c r="AY58" i="18"/>
  <c r="AX58" i="18"/>
  <c r="AW58" i="18"/>
  <c r="AV58" i="18"/>
  <c r="AU58" i="18"/>
  <c r="AT58" i="18"/>
  <c r="AR58" i="18"/>
  <c r="AQ58" i="18"/>
  <c r="AP58" i="18"/>
  <c r="AO58" i="18"/>
  <c r="AN58" i="18"/>
  <c r="AM58" i="18"/>
  <c r="AL58" i="18"/>
  <c r="AK58" i="18"/>
  <c r="AJ58" i="18"/>
  <c r="AI58" i="18"/>
  <c r="AH58" i="18"/>
  <c r="AG58" i="18"/>
  <c r="AF58" i="18"/>
  <c r="AE58" i="18"/>
  <c r="AD58" i="18"/>
  <c r="AC58" i="18"/>
  <c r="AB58" i="18"/>
  <c r="AA58" i="18"/>
  <c r="Z58" i="18"/>
  <c r="Y58" i="18"/>
  <c r="X58" i="18"/>
  <c r="W58" i="18"/>
  <c r="V58" i="18"/>
  <c r="U58" i="18"/>
  <c r="T58" i="18"/>
  <c r="S58" i="18"/>
  <c r="R58" i="18"/>
  <c r="Q58" i="18"/>
  <c r="P58" i="18"/>
  <c r="O58" i="18"/>
  <c r="N58" i="18"/>
  <c r="M58" i="18"/>
  <c r="K58" i="18"/>
  <c r="J58" i="18"/>
  <c r="I58" i="18"/>
  <c r="H58" i="18"/>
  <c r="G58" i="18"/>
  <c r="F58" i="18"/>
  <c r="E58" i="18"/>
  <c r="D58" i="18"/>
  <c r="C58" i="18"/>
  <c r="B58" i="18"/>
  <c r="CW57" i="18"/>
  <c r="CV57" i="18"/>
  <c r="CU57" i="18"/>
  <c r="CT57" i="18"/>
  <c r="CS57" i="18"/>
  <c r="CR57" i="18"/>
  <c r="CQ57" i="18"/>
  <c r="CP57" i="18"/>
  <c r="CO57" i="18"/>
  <c r="CN57" i="18"/>
  <c r="CM57" i="18"/>
  <c r="CL57" i="18"/>
  <c r="CK57" i="18"/>
  <c r="CI57" i="18"/>
  <c r="CH57" i="18"/>
  <c r="CG57" i="18"/>
  <c r="CF57" i="18"/>
  <c r="CE57" i="18"/>
  <c r="CD57" i="18"/>
  <c r="CC57" i="18"/>
  <c r="CB57" i="18"/>
  <c r="CA57" i="18"/>
  <c r="BZ57" i="18"/>
  <c r="BY57" i="18"/>
  <c r="BX57" i="18"/>
  <c r="BW57" i="18"/>
  <c r="BV57" i="18"/>
  <c r="BU57" i="18"/>
  <c r="BT57" i="18"/>
  <c r="BS57" i="18"/>
  <c r="BR57" i="18"/>
  <c r="BQ57" i="18"/>
  <c r="BP57" i="18"/>
  <c r="BO57" i="18"/>
  <c r="BN57" i="18"/>
  <c r="BM57" i="18"/>
  <c r="BL57" i="18"/>
  <c r="BK57" i="18"/>
  <c r="BJ57" i="18"/>
  <c r="BI57" i="18"/>
  <c r="BH57" i="18"/>
  <c r="BG57" i="18"/>
  <c r="BF57" i="18"/>
  <c r="BD57" i="18"/>
  <c r="BC57" i="18"/>
  <c r="BB57" i="18"/>
  <c r="BA57" i="18"/>
  <c r="AZ57" i="18"/>
  <c r="AX57" i="18"/>
  <c r="AW57" i="18"/>
  <c r="AV57" i="18"/>
  <c r="AU57" i="18"/>
  <c r="AT57" i="18"/>
  <c r="AS57" i="18"/>
  <c r="AR57" i="18"/>
  <c r="AQ57" i="18"/>
  <c r="AP57" i="18"/>
  <c r="AO57" i="18"/>
  <c r="AN57" i="18"/>
  <c r="AL57" i="18"/>
  <c r="AK57" i="18"/>
  <c r="AJ57" i="18"/>
  <c r="AI57" i="18"/>
  <c r="AH57" i="18"/>
  <c r="AG57" i="18"/>
  <c r="AF57" i="18"/>
  <c r="AE57" i="18"/>
  <c r="AD57" i="18"/>
  <c r="AC57" i="18"/>
  <c r="AB57" i="18"/>
  <c r="AA57" i="18"/>
  <c r="Z57" i="18"/>
  <c r="Y57" i="18"/>
  <c r="X57" i="18"/>
  <c r="V57" i="18"/>
  <c r="T57" i="18"/>
  <c r="S57" i="18"/>
  <c r="R57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C57" i="18"/>
  <c r="B57" i="18"/>
  <c r="CW56" i="18"/>
  <c r="CV56" i="18"/>
  <c r="CU56" i="18"/>
  <c r="CT56" i="18"/>
  <c r="CS56" i="18"/>
  <c r="CR56" i="18"/>
  <c r="CQ56" i="18"/>
  <c r="CP56" i="18"/>
  <c r="CO56" i="18"/>
  <c r="CN56" i="18"/>
  <c r="CM56" i="18"/>
  <c r="CL56" i="18"/>
  <c r="CK56" i="18"/>
  <c r="CJ56" i="18"/>
  <c r="CI56" i="18"/>
  <c r="CH56" i="18"/>
  <c r="CG56" i="18"/>
  <c r="CF56" i="18"/>
  <c r="CE56" i="18"/>
  <c r="CD56" i="18"/>
  <c r="CC56" i="18"/>
  <c r="CB56" i="18"/>
  <c r="CA56" i="18"/>
  <c r="BZ56" i="18"/>
  <c r="BY56" i="18"/>
  <c r="BX56" i="18"/>
  <c r="BW56" i="18"/>
  <c r="BV56" i="18"/>
  <c r="BU56" i="18"/>
  <c r="BT56" i="18"/>
  <c r="BS56" i="18"/>
  <c r="BR56" i="18"/>
  <c r="BQ56" i="18"/>
  <c r="BP56" i="18"/>
  <c r="BO56" i="18"/>
  <c r="BN56" i="18"/>
  <c r="BM56" i="18"/>
  <c r="BL56" i="18"/>
  <c r="BK56" i="18"/>
  <c r="BJ56" i="18"/>
  <c r="BH56" i="18"/>
  <c r="BG56" i="18"/>
  <c r="BF56" i="18"/>
  <c r="BE56" i="18"/>
  <c r="BC56" i="18"/>
  <c r="BB56" i="18"/>
  <c r="BA56" i="18"/>
  <c r="AZ56" i="18"/>
  <c r="AY56" i="18"/>
  <c r="AX56" i="18"/>
  <c r="AW56" i="18"/>
  <c r="AV56" i="18"/>
  <c r="AU56" i="18"/>
  <c r="AT56" i="18"/>
  <c r="AS56" i="18"/>
  <c r="AR56" i="18"/>
  <c r="AQ56" i="18"/>
  <c r="AP56" i="18"/>
  <c r="AO56" i="18"/>
  <c r="AN56" i="18"/>
  <c r="AM56" i="18"/>
  <c r="AL56" i="18"/>
  <c r="AJ56" i="18"/>
  <c r="AI56" i="18"/>
  <c r="AH56" i="18"/>
  <c r="AG56" i="18"/>
  <c r="AF56" i="18"/>
  <c r="AE56" i="18"/>
  <c r="AD56" i="18"/>
  <c r="AC56" i="18"/>
  <c r="AB56" i="18"/>
  <c r="AA56" i="18"/>
  <c r="Z56" i="18"/>
  <c r="Y56" i="18"/>
  <c r="W56" i="18"/>
  <c r="V56" i="18"/>
  <c r="U56" i="18"/>
  <c r="T56" i="18"/>
  <c r="R56" i="18"/>
  <c r="Q56" i="18"/>
  <c r="P56" i="18"/>
  <c r="O56" i="18"/>
  <c r="N56" i="18"/>
  <c r="L56" i="18"/>
  <c r="K56" i="18"/>
  <c r="J56" i="18"/>
  <c r="I56" i="18"/>
  <c r="H56" i="18"/>
  <c r="G56" i="18"/>
  <c r="F56" i="18"/>
  <c r="E56" i="18"/>
  <c r="D56" i="18"/>
  <c r="C56" i="18"/>
  <c r="B56" i="18"/>
  <c r="CW55" i="18"/>
  <c r="CV55" i="18"/>
  <c r="CU55" i="18"/>
  <c r="CT55" i="18"/>
  <c r="CR55" i="18"/>
  <c r="CQ55" i="18"/>
  <c r="CP55" i="18"/>
  <c r="CO55" i="18"/>
  <c r="CN55" i="18"/>
  <c r="CM55" i="18"/>
  <c r="CL55" i="18"/>
  <c r="CK55" i="18"/>
  <c r="CJ55" i="18"/>
  <c r="CI55" i="18"/>
  <c r="CH55" i="18"/>
  <c r="CG55" i="18"/>
  <c r="CF55" i="18"/>
  <c r="CE55" i="18"/>
  <c r="CD55" i="18"/>
  <c r="CC55" i="18"/>
  <c r="CB55" i="18"/>
  <c r="CA55" i="18"/>
  <c r="BZ55" i="18"/>
  <c r="BY55" i="18"/>
  <c r="BX55" i="18"/>
  <c r="BV55" i="18"/>
  <c r="BU55" i="18"/>
  <c r="BT55" i="18"/>
  <c r="BS55" i="18"/>
  <c r="BR55" i="18"/>
  <c r="BQ55" i="18"/>
  <c r="BP55" i="18"/>
  <c r="BO55" i="18"/>
  <c r="BN55" i="18"/>
  <c r="BM55" i="18"/>
  <c r="BL55" i="18"/>
  <c r="BK55" i="18"/>
  <c r="BJ55" i="18"/>
  <c r="BI55" i="18"/>
  <c r="BH55" i="18"/>
  <c r="BG55" i="18"/>
  <c r="BF55" i="18"/>
  <c r="BE55" i="18"/>
  <c r="BD55" i="18"/>
  <c r="BB55" i="18"/>
  <c r="AZ55" i="18"/>
  <c r="AY55" i="18"/>
  <c r="AX55" i="18"/>
  <c r="AW55" i="18"/>
  <c r="AV55" i="18"/>
  <c r="AU55" i="18"/>
  <c r="AT55" i="18"/>
  <c r="AS55" i="18"/>
  <c r="AR55" i="18"/>
  <c r="AQ55" i="18"/>
  <c r="AP55" i="18"/>
  <c r="AN55" i="18"/>
  <c r="AM55" i="18"/>
  <c r="AL55" i="18"/>
  <c r="AK55" i="18"/>
  <c r="AJ55" i="18"/>
  <c r="AI55" i="18"/>
  <c r="AH55" i="18"/>
  <c r="AG55" i="18"/>
  <c r="AE55" i="18"/>
  <c r="AD55" i="18"/>
  <c r="AC55" i="18"/>
  <c r="AB55" i="18"/>
  <c r="AA55" i="18"/>
  <c r="Y55" i="18"/>
  <c r="X55" i="18"/>
  <c r="W55" i="18"/>
  <c r="V55" i="18"/>
  <c r="U55" i="18"/>
  <c r="T55" i="18"/>
  <c r="S55" i="18"/>
  <c r="R55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C55" i="18"/>
  <c r="B55" i="18"/>
  <c r="CW54" i="18"/>
  <c r="CV54" i="18"/>
  <c r="CU54" i="18"/>
  <c r="CT54" i="18"/>
  <c r="CS54" i="18"/>
  <c r="CR54" i="18"/>
  <c r="CQ54" i="18"/>
  <c r="CP54" i="18"/>
  <c r="CO54" i="18"/>
  <c r="CN54" i="18"/>
  <c r="CM54" i="18"/>
  <c r="CL54" i="18"/>
  <c r="CK54" i="18"/>
  <c r="CJ54" i="18"/>
  <c r="CI54" i="18"/>
  <c r="CH54" i="18"/>
  <c r="CG54" i="18"/>
  <c r="CF54" i="18"/>
  <c r="CE54" i="18"/>
  <c r="CD54" i="18"/>
  <c r="CC54" i="18"/>
  <c r="CB54" i="18"/>
  <c r="CA54" i="18"/>
  <c r="BZ54" i="18"/>
  <c r="BY54" i="18"/>
  <c r="BX54" i="18"/>
  <c r="BW54" i="18"/>
  <c r="BV54" i="18"/>
  <c r="BU54" i="18"/>
  <c r="BT54" i="18"/>
  <c r="BS54" i="18"/>
  <c r="BR54" i="18"/>
  <c r="BQ54" i="18"/>
  <c r="BP54" i="18"/>
  <c r="BO54" i="18"/>
  <c r="BN54" i="18"/>
  <c r="BM54" i="18"/>
  <c r="BK54" i="18"/>
  <c r="BJ54" i="18"/>
  <c r="BI54" i="18"/>
  <c r="BH54" i="18"/>
  <c r="BG54" i="18"/>
  <c r="BF54" i="18"/>
  <c r="BE54" i="18"/>
  <c r="BD54" i="18"/>
  <c r="BC54" i="18"/>
  <c r="BA54" i="18"/>
  <c r="AZ54" i="18"/>
  <c r="AY54" i="18"/>
  <c r="AX54" i="18"/>
  <c r="AW54" i="18"/>
  <c r="AV54" i="18"/>
  <c r="AU54" i="18"/>
  <c r="AT54" i="18"/>
  <c r="AS54" i="18"/>
  <c r="AQ54" i="18"/>
  <c r="AP54" i="18"/>
  <c r="AO54" i="18"/>
  <c r="AN54" i="18"/>
  <c r="AM54" i="18"/>
  <c r="AL54" i="18"/>
  <c r="AK54" i="18"/>
  <c r="AJ54" i="18"/>
  <c r="AI54" i="18"/>
  <c r="AH54" i="18"/>
  <c r="AG54" i="18"/>
  <c r="AF54" i="18"/>
  <c r="AE54" i="18"/>
  <c r="AD54" i="18"/>
  <c r="AC54" i="18"/>
  <c r="AB54" i="18"/>
  <c r="AA54" i="18"/>
  <c r="Z54" i="18"/>
  <c r="Y54" i="18"/>
  <c r="X54" i="18"/>
  <c r="W54" i="18"/>
  <c r="V54" i="18"/>
  <c r="U54" i="18"/>
  <c r="S54" i="18"/>
  <c r="R54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C54" i="18"/>
  <c r="B54" i="18"/>
  <c r="CW53" i="18"/>
  <c r="CV53" i="18"/>
  <c r="CU53" i="18"/>
  <c r="CT53" i="18"/>
  <c r="CS53" i="18"/>
  <c r="CR53" i="18"/>
  <c r="CQ53" i="18"/>
  <c r="CP53" i="18"/>
  <c r="CO53" i="18"/>
  <c r="CN53" i="18"/>
  <c r="CM53" i="18"/>
  <c r="CL53" i="18"/>
  <c r="CK53" i="18"/>
  <c r="CJ53" i="18"/>
  <c r="CI53" i="18"/>
  <c r="CH53" i="18"/>
  <c r="CG53" i="18"/>
  <c r="CF53" i="18"/>
  <c r="CE53" i="18"/>
  <c r="CD53" i="18"/>
  <c r="CC53" i="18"/>
  <c r="CB53" i="18"/>
  <c r="CA53" i="18"/>
  <c r="BZ53" i="18"/>
  <c r="BY53" i="18"/>
  <c r="BX53" i="18"/>
  <c r="BW53" i="18"/>
  <c r="BV53" i="18"/>
  <c r="BU53" i="18"/>
  <c r="BT53" i="18"/>
  <c r="BS53" i="18"/>
  <c r="BR53" i="18"/>
  <c r="BQ53" i="18"/>
  <c r="BO53" i="18"/>
  <c r="BN53" i="18"/>
  <c r="BM53" i="18"/>
  <c r="BL53" i="18"/>
  <c r="BK53" i="18"/>
  <c r="BJ53" i="18"/>
  <c r="BI53" i="18"/>
  <c r="BH53" i="18"/>
  <c r="BG53" i="18"/>
  <c r="BF53" i="18"/>
  <c r="BE53" i="18"/>
  <c r="BD53" i="18"/>
  <c r="BB53" i="18"/>
  <c r="AZ53" i="18"/>
  <c r="AY53" i="18"/>
  <c r="AX53" i="18"/>
  <c r="AW53" i="18"/>
  <c r="AV53" i="18"/>
  <c r="AU53" i="18"/>
  <c r="AT53" i="18"/>
  <c r="AS53" i="18"/>
  <c r="AR53" i="18"/>
  <c r="AQ53" i="18"/>
  <c r="AP53" i="18"/>
  <c r="AO53" i="18"/>
  <c r="AN53" i="18"/>
  <c r="AM53" i="18"/>
  <c r="AL53" i="18"/>
  <c r="AK53" i="18"/>
  <c r="AJ53" i="18"/>
  <c r="AI53" i="18"/>
  <c r="AH53" i="18"/>
  <c r="AG53" i="18"/>
  <c r="AE53" i="18"/>
  <c r="AD53" i="18"/>
  <c r="AC53" i="18"/>
  <c r="AB53" i="18"/>
  <c r="AA53" i="18"/>
  <c r="Y53" i="18"/>
  <c r="X53" i="18"/>
  <c r="W53" i="18"/>
  <c r="V53" i="18"/>
  <c r="U53" i="18"/>
  <c r="T53" i="18"/>
  <c r="S53" i="18"/>
  <c r="R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B53" i="18"/>
  <c r="CW52" i="18"/>
  <c r="CV52" i="18"/>
  <c r="CT52" i="18"/>
  <c r="CR52" i="18"/>
  <c r="CQ52" i="18"/>
  <c r="CP52" i="18"/>
  <c r="CN52" i="18"/>
  <c r="CM52" i="18"/>
  <c r="CL52" i="18"/>
  <c r="CK52" i="18"/>
  <c r="CJ52" i="18"/>
  <c r="CI52" i="18"/>
  <c r="CH52" i="18"/>
  <c r="CG52" i="18"/>
  <c r="CF52" i="18"/>
  <c r="CD52" i="18"/>
  <c r="CC52" i="18"/>
  <c r="CB52" i="18"/>
  <c r="CA52" i="18"/>
  <c r="BZ52" i="18"/>
  <c r="BY52" i="18"/>
  <c r="BX52" i="18"/>
  <c r="BW52" i="18"/>
  <c r="BV52" i="18"/>
  <c r="BU52" i="18"/>
  <c r="BT52" i="18"/>
  <c r="BS52" i="18"/>
  <c r="BR52" i="18"/>
  <c r="BQ52" i="18"/>
  <c r="BP52" i="18"/>
  <c r="BO52" i="18"/>
  <c r="BN52" i="18"/>
  <c r="BL52" i="18"/>
  <c r="BK52" i="18"/>
  <c r="BJ52" i="18"/>
  <c r="BI52" i="18"/>
  <c r="BH52" i="18"/>
  <c r="BG52" i="18"/>
  <c r="BF52" i="18"/>
  <c r="BE52" i="18"/>
  <c r="BD52" i="18"/>
  <c r="BC52" i="18"/>
  <c r="BB52" i="18"/>
  <c r="BA52" i="18"/>
  <c r="AY52" i="18"/>
  <c r="AX52" i="18"/>
  <c r="AW52" i="18"/>
  <c r="AV52" i="18"/>
  <c r="AU52" i="18"/>
  <c r="AT52" i="18"/>
  <c r="AS52" i="18"/>
  <c r="AQ52" i="18"/>
  <c r="AP52" i="18"/>
  <c r="AO52" i="18"/>
  <c r="AN52" i="18"/>
  <c r="AM52" i="18"/>
  <c r="AL52" i="18"/>
  <c r="AK52" i="18"/>
  <c r="AJ52" i="18"/>
  <c r="AI52" i="18"/>
  <c r="AH52" i="18"/>
  <c r="AG52" i="18"/>
  <c r="AF52" i="18"/>
  <c r="AE52" i="18"/>
  <c r="AD52" i="18"/>
  <c r="AC52" i="18"/>
  <c r="AB52" i="18"/>
  <c r="AA52" i="18"/>
  <c r="Z52" i="18"/>
  <c r="Y52" i="18"/>
  <c r="X52" i="18"/>
  <c r="W52" i="18"/>
  <c r="V52" i="18"/>
  <c r="U52" i="18"/>
  <c r="T52" i="18"/>
  <c r="S52" i="18"/>
  <c r="R52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C52" i="18"/>
  <c r="B52" i="18"/>
  <c r="CW51" i="18"/>
  <c r="CV51" i="18"/>
  <c r="CU51" i="18"/>
  <c r="CT51" i="18"/>
  <c r="CS51" i="18"/>
  <c r="CR51" i="18"/>
  <c r="CQ51" i="18"/>
  <c r="CP51" i="18"/>
  <c r="CO51" i="18"/>
  <c r="CN51" i="18"/>
  <c r="CM51" i="18"/>
  <c r="CL51" i="18"/>
  <c r="CI51" i="18"/>
  <c r="CH51" i="18"/>
  <c r="CG51" i="18"/>
  <c r="CF51" i="18"/>
  <c r="CE51" i="18"/>
  <c r="CD51" i="18"/>
  <c r="CC51" i="18"/>
  <c r="CB51" i="18"/>
  <c r="CA51" i="18"/>
  <c r="BZ51" i="18"/>
  <c r="BY51" i="18"/>
  <c r="BX51" i="18"/>
  <c r="BW51" i="18"/>
  <c r="BV51" i="18"/>
  <c r="BU51" i="18"/>
  <c r="BT51" i="18"/>
  <c r="BS51" i="18"/>
  <c r="BR51" i="18"/>
  <c r="BQ51" i="18"/>
  <c r="BP51" i="18"/>
  <c r="BO51" i="18"/>
  <c r="BN51" i="18"/>
  <c r="BM51" i="18"/>
  <c r="BL51" i="18"/>
  <c r="BK51" i="18"/>
  <c r="BJ51" i="18"/>
  <c r="BI51" i="18"/>
  <c r="BH51" i="18"/>
  <c r="BG51" i="18"/>
  <c r="BF51" i="18"/>
  <c r="BD51" i="18"/>
  <c r="BC51" i="18"/>
  <c r="BB51" i="18"/>
  <c r="BA51" i="18"/>
  <c r="AZ51" i="18"/>
  <c r="AX51" i="18"/>
  <c r="AW51" i="18"/>
  <c r="AV51" i="18"/>
  <c r="AU51" i="18"/>
  <c r="AT51" i="18"/>
  <c r="AR51" i="18"/>
  <c r="AQ51" i="18"/>
  <c r="AP51" i="18"/>
  <c r="AO51" i="18"/>
  <c r="AN51" i="18"/>
  <c r="AM51" i="18"/>
  <c r="AL51" i="18"/>
  <c r="AK51" i="18"/>
  <c r="AJ51" i="18"/>
  <c r="AI51" i="18"/>
  <c r="AH51" i="18"/>
  <c r="AG51" i="18"/>
  <c r="AF51" i="18"/>
  <c r="AE51" i="18"/>
  <c r="AD51" i="18"/>
  <c r="AC51" i="18"/>
  <c r="AB51" i="18"/>
  <c r="AA51" i="18"/>
  <c r="Z51" i="18"/>
  <c r="Y51" i="18"/>
  <c r="X51" i="18"/>
  <c r="W51" i="18"/>
  <c r="V51" i="18"/>
  <c r="U51" i="18"/>
  <c r="T51" i="18"/>
  <c r="S51" i="18"/>
  <c r="R51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C51" i="18"/>
  <c r="B51" i="18"/>
  <c r="CW50" i="18"/>
  <c r="CU50" i="18"/>
  <c r="CS50" i="18"/>
  <c r="CR50" i="18"/>
  <c r="CQ50" i="18"/>
  <c r="CP50" i="18"/>
  <c r="CO50" i="18"/>
  <c r="CN50" i="18"/>
  <c r="CM50" i="18"/>
  <c r="CL50" i="18"/>
  <c r="CK50" i="18"/>
  <c r="CJ50" i="18"/>
  <c r="CI50" i="18"/>
  <c r="CH50" i="18"/>
  <c r="CG50" i="18"/>
  <c r="CF50" i="18"/>
  <c r="CE50" i="18"/>
  <c r="CD50" i="18"/>
  <c r="CB50" i="18"/>
  <c r="CA50" i="18"/>
  <c r="BZ50" i="18"/>
  <c r="BY50" i="18"/>
  <c r="BX50" i="18"/>
  <c r="BW50" i="18"/>
  <c r="BV50" i="18"/>
  <c r="BU50" i="18"/>
  <c r="BT50" i="18"/>
  <c r="BS50" i="18"/>
  <c r="BR50" i="18"/>
  <c r="BQ50" i="18"/>
  <c r="BP50" i="18"/>
  <c r="BO50" i="18"/>
  <c r="BN50" i="18"/>
  <c r="BM50" i="18"/>
  <c r="BL50" i="18"/>
  <c r="BK50" i="18"/>
  <c r="BJ50" i="18"/>
  <c r="BH50" i="18"/>
  <c r="BG50" i="18"/>
  <c r="BF50" i="18"/>
  <c r="BE50" i="18"/>
  <c r="BD50" i="18"/>
  <c r="BC50" i="18"/>
  <c r="BB50" i="18"/>
  <c r="BA50" i="18"/>
  <c r="AZ50" i="18"/>
  <c r="AY50" i="18"/>
  <c r="AW50" i="18"/>
  <c r="AV50" i="18"/>
  <c r="AU50" i="18"/>
  <c r="AT50" i="18"/>
  <c r="AS50" i="18"/>
  <c r="AR50" i="18"/>
  <c r="AQ50" i="18"/>
  <c r="AP50" i="18"/>
  <c r="AO50" i="18"/>
  <c r="AN50" i="18"/>
  <c r="AM50" i="18"/>
  <c r="AL50" i="18"/>
  <c r="AK50" i="18"/>
  <c r="AJ50" i="18"/>
  <c r="AI50" i="18"/>
  <c r="AH50" i="18"/>
  <c r="AG50" i="18"/>
  <c r="AF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P50" i="18"/>
  <c r="O50" i="18"/>
  <c r="M50" i="18"/>
  <c r="L50" i="18"/>
  <c r="K50" i="18"/>
  <c r="J50" i="18"/>
  <c r="I50" i="18"/>
  <c r="H50" i="18"/>
  <c r="G50" i="18"/>
  <c r="F50" i="18"/>
  <c r="E50" i="18"/>
  <c r="D50" i="18"/>
  <c r="B50" i="18"/>
  <c r="CW49" i="18"/>
  <c r="CV49" i="18"/>
  <c r="CU49" i="18"/>
  <c r="CT49" i="18"/>
  <c r="CS49" i="18"/>
  <c r="CR49" i="18"/>
  <c r="CP49" i="18"/>
  <c r="CO49" i="18"/>
  <c r="CN49" i="18"/>
  <c r="CM49" i="18"/>
  <c r="CK49" i="18"/>
  <c r="CJ49" i="18"/>
  <c r="CI49" i="18"/>
  <c r="CH49" i="18"/>
  <c r="CG49" i="18"/>
  <c r="CF49" i="18"/>
  <c r="CE49" i="18"/>
  <c r="CD49" i="18"/>
  <c r="CC49" i="18"/>
  <c r="CB49" i="18"/>
  <c r="CA49" i="18"/>
  <c r="BZ49" i="18"/>
  <c r="BY49" i="18"/>
  <c r="BX49" i="18"/>
  <c r="BW49" i="18"/>
  <c r="BV49" i="18"/>
  <c r="BU49" i="18"/>
  <c r="BT49" i="18"/>
  <c r="BS49" i="18"/>
  <c r="BR49" i="18"/>
  <c r="BQ49" i="18"/>
  <c r="BP49" i="18"/>
  <c r="BO49" i="18"/>
  <c r="BN49" i="18"/>
  <c r="BM49" i="18"/>
  <c r="BL49" i="18"/>
  <c r="BK49" i="18"/>
  <c r="BJ49" i="18"/>
  <c r="BI49" i="18"/>
  <c r="BH49" i="18"/>
  <c r="BG49" i="18"/>
  <c r="BF49" i="18"/>
  <c r="BE49" i="18"/>
  <c r="BD49" i="18"/>
  <c r="BC49" i="18"/>
  <c r="BB49" i="18"/>
  <c r="BA49" i="18"/>
  <c r="AZ49" i="18"/>
  <c r="AY49" i="18"/>
  <c r="AX49" i="18"/>
  <c r="AV49" i="18"/>
  <c r="AU49" i="18"/>
  <c r="AT49" i="18"/>
  <c r="AS49" i="18"/>
  <c r="AR49" i="18"/>
  <c r="AQ49" i="18"/>
  <c r="AP49" i="18"/>
  <c r="AO49" i="18"/>
  <c r="AN49" i="18"/>
  <c r="AM49" i="18"/>
  <c r="AL49" i="18"/>
  <c r="AK49" i="18"/>
  <c r="AJ49" i="18"/>
  <c r="AI49" i="18"/>
  <c r="AH49" i="18"/>
  <c r="AG49" i="18"/>
  <c r="AF49" i="18"/>
  <c r="AE49" i="18"/>
  <c r="AD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P49" i="18"/>
  <c r="O49" i="18"/>
  <c r="N49" i="18"/>
  <c r="M49" i="18"/>
  <c r="L49" i="18"/>
  <c r="K49" i="18"/>
  <c r="J49" i="18"/>
  <c r="I49" i="18"/>
  <c r="G49" i="18"/>
  <c r="F49" i="18"/>
  <c r="E49" i="18"/>
  <c r="D49" i="18"/>
  <c r="C49" i="18"/>
  <c r="B49" i="18"/>
  <c r="CW48" i="18"/>
  <c r="CV48" i="18"/>
  <c r="CU48" i="18"/>
  <c r="CT48" i="18"/>
  <c r="CS48" i="18"/>
  <c r="CR48" i="18"/>
  <c r="CQ48" i="18"/>
  <c r="CP48" i="18"/>
  <c r="CO48" i="18"/>
  <c r="CN48" i="18"/>
  <c r="CM48" i="18"/>
  <c r="CL48" i="18"/>
  <c r="CK48" i="18"/>
  <c r="CJ48" i="18"/>
  <c r="CI48" i="18"/>
  <c r="CH48" i="18"/>
  <c r="CG48" i="18"/>
  <c r="CE48" i="18"/>
  <c r="CD48" i="18"/>
  <c r="CC48" i="18"/>
  <c r="CB48" i="18"/>
  <c r="BY48" i="18"/>
  <c r="BX48" i="18"/>
  <c r="BW48" i="18"/>
  <c r="BV48" i="18"/>
  <c r="BU48" i="18"/>
  <c r="BT48" i="18"/>
  <c r="BS48" i="18"/>
  <c r="BR48" i="18"/>
  <c r="BQ48" i="18"/>
  <c r="BP48" i="18"/>
  <c r="BO48" i="18"/>
  <c r="BN48" i="18"/>
  <c r="BM48" i="18"/>
  <c r="BK48" i="18"/>
  <c r="BJ48" i="18"/>
  <c r="BI48" i="18"/>
  <c r="BH48" i="18"/>
  <c r="BG48" i="18"/>
  <c r="BF48" i="18"/>
  <c r="BE48" i="18"/>
  <c r="BD48" i="18"/>
  <c r="BC48" i="18"/>
  <c r="BB48" i="18"/>
  <c r="BA48" i="18"/>
  <c r="AZ48" i="18"/>
  <c r="AY48" i="18"/>
  <c r="AX48" i="18"/>
  <c r="AW48" i="18"/>
  <c r="AU48" i="18"/>
  <c r="AT48" i="18"/>
  <c r="AS48" i="18"/>
  <c r="AR48" i="18"/>
  <c r="AQ48" i="18"/>
  <c r="AP48" i="18"/>
  <c r="AO48" i="18"/>
  <c r="AN48" i="18"/>
  <c r="AM48" i="18"/>
  <c r="AL48" i="18"/>
  <c r="AK48" i="18"/>
  <c r="AJ48" i="18"/>
  <c r="AI48" i="18"/>
  <c r="AH48" i="18"/>
  <c r="AG48" i="18"/>
  <c r="AF48" i="18"/>
  <c r="AE48" i="18"/>
  <c r="AD48" i="18"/>
  <c r="AC48" i="18"/>
  <c r="AB48" i="18"/>
  <c r="Z48" i="18"/>
  <c r="Y48" i="18"/>
  <c r="X48" i="18"/>
  <c r="W48" i="18"/>
  <c r="V48" i="18"/>
  <c r="U48" i="18"/>
  <c r="T48" i="18"/>
  <c r="S48" i="18"/>
  <c r="R48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C48" i="18"/>
  <c r="B48" i="18"/>
  <c r="CW47" i="18"/>
  <c r="CV47" i="18"/>
  <c r="CU47" i="18"/>
  <c r="CT47" i="18"/>
  <c r="CS47" i="18"/>
  <c r="CR47" i="18"/>
  <c r="CQ47" i="18"/>
  <c r="CP47" i="18"/>
  <c r="CO47" i="18"/>
  <c r="CN47" i="18"/>
  <c r="CM47" i="18"/>
  <c r="CL47" i="18"/>
  <c r="CK47" i="18"/>
  <c r="CJ47" i="18"/>
  <c r="CI47" i="18"/>
  <c r="CH47" i="18"/>
  <c r="CG47" i="18"/>
  <c r="CF47" i="18"/>
  <c r="CE47" i="18"/>
  <c r="CD47" i="18"/>
  <c r="CC47" i="18"/>
  <c r="CB47" i="18"/>
  <c r="CA47" i="18"/>
  <c r="BZ47" i="18"/>
  <c r="BY47" i="18"/>
  <c r="BX47" i="18"/>
  <c r="BW47" i="18"/>
  <c r="BV47" i="18"/>
  <c r="BU47" i="18"/>
  <c r="BT47" i="18"/>
  <c r="BS47" i="18"/>
  <c r="BR47" i="18"/>
  <c r="BQ47" i="18"/>
  <c r="BP47" i="18"/>
  <c r="BN47" i="18"/>
  <c r="BM47" i="18"/>
  <c r="BL47" i="18"/>
  <c r="BK47" i="18"/>
  <c r="BJ47" i="18"/>
  <c r="BI47" i="18"/>
  <c r="BH47" i="18"/>
  <c r="BG47" i="18"/>
  <c r="BF47" i="18"/>
  <c r="BE47" i="18"/>
  <c r="BD47" i="18"/>
  <c r="BC47" i="18"/>
  <c r="BB47" i="18"/>
  <c r="BA47" i="18"/>
  <c r="AZ47" i="18"/>
  <c r="AY47" i="18"/>
  <c r="AX47" i="18"/>
  <c r="AW47" i="18"/>
  <c r="AV47" i="18"/>
  <c r="AT47" i="18"/>
  <c r="AS47" i="18"/>
  <c r="AR47" i="18"/>
  <c r="AQ47" i="18"/>
  <c r="AP47" i="18"/>
  <c r="AO47" i="18"/>
  <c r="AN47" i="18"/>
  <c r="AM47" i="18"/>
  <c r="AK47" i="18"/>
  <c r="AJ47" i="18"/>
  <c r="AI47" i="18"/>
  <c r="AH47" i="18"/>
  <c r="AG47" i="18"/>
  <c r="AF47" i="18"/>
  <c r="AE47" i="18"/>
  <c r="AD47" i="18"/>
  <c r="AC47" i="18"/>
  <c r="AB47" i="18"/>
  <c r="AA47" i="18"/>
  <c r="Z47" i="18"/>
  <c r="Y47" i="18"/>
  <c r="X47" i="18"/>
  <c r="W47" i="18"/>
  <c r="U47" i="18"/>
  <c r="T47" i="18"/>
  <c r="S47" i="18"/>
  <c r="R47" i="18"/>
  <c r="Q47" i="18"/>
  <c r="P47" i="18"/>
  <c r="O47" i="18"/>
  <c r="N47" i="18"/>
  <c r="M47" i="18"/>
  <c r="L47" i="18"/>
  <c r="K47" i="18"/>
  <c r="J47" i="18"/>
  <c r="H47" i="18"/>
  <c r="G47" i="18"/>
  <c r="F47" i="18"/>
  <c r="E47" i="18"/>
  <c r="D47" i="18"/>
  <c r="C47" i="18"/>
  <c r="B47" i="18"/>
  <c r="CW46" i="18"/>
  <c r="CV46" i="18"/>
  <c r="CU46" i="18"/>
  <c r="CT46" i="18"/>
  <c r="CS46" i="18"/>
  <c r="CR46" i="18"/>
  <c r="CQ46" i="18"/>
  <c r="CP46" i="18"/>
  <c r="CO46" i="18"/>
  <c r="CN46" i="18"/>
  <c r="CM46" i="18"/>
  <c r="CL46" i="18"/>
  <c r="CJ46" i="18"/>
  <c r="CI46" i="18"/>
  <c r="CH46" i="18"/>
  <c r="CG46" i="18"/>
  <c r="CF46" i="18"/>
  <c r="CE46" i="18"/>
  <c r="CC46" i="18"/>
  <c r="CB46" i="18"/>
  <c r="CA46" i="18"/>
  <c r="BZ46" i="18"/>
  <c r="BY46" i="18"/>
  <c r="BW46" i="18"/>
  <c r="BV46" i="18"/>
  <c r="BU46" i="18"/>
  <c r="BT46" i="18"/>
  <c r="BS46" i="18"/>
  <c r="BR46" i="18"/>
  <c r="BQ46" i="18"/>
  <c r="BP46" i="18"/>
  <c r="BO46" i="18"/>
  <c r="BN46" i="18"/>
  <c r="BM46" i="18"/>
  <c r="BL46" i="18"/>
  <c r="BK46" i="18"/>
  <c r="BJ46" i="18"/>
  <c r="BI46" i="18"/>
  <c r="BH46" i="18"/>
  <c r="BG46" i="18"/>
  <c r="BF46" i="18"/>
  <c r="BE46" i="18"/>
  <c r="BD46" i="18"/>
  <c r="BC46" i="18"/>
  <c r="BB46" i="18"/>
  <c r="BA46" i="18"/>
  <c r="AZ46" i="18"/>
  <c r="AY46" i="18"/>
  <c r="AX46" i="18"/>
  <c r="AW46" i="18"/>
  <c r="AV46" i="18"/>
  <c r="AU46" i="18"/>
  <c r="AR46" i="18"/>
  <c r="AQ46" i="18"/>
  <c r="AP46" i="18"/>
  <c r="AO46" i="18"/>
  <c r="AN46" i="18"/>
  <c r="AM46" i="18"/>
  <c r="AL46" i="18"/>
  <c r="AK46" i="18"/>
  <c r="AJ46" i="18"/>
  <c r="AI46" i="18"/>
  <c r="AH46" i="18"/>
  <c r="AG46" i="18"/>
  <c r="AF46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S46" i="18"/>
  <c r="R46" i="18"/>
  <c r="Q46" i="18"/>
  <c r="P46" i="18"/>
  <c r="O46" i="18"/>
  <c r="N46" i="18"/>
  <c r="M46" i="18"/>
  <c r="K46" i="18"/>
  <c r="J46" i="18"/>
  <c r="I46" i="18"/>
  <c r="H46" i="18"/>
  <c r="G46" i="18"/>
  <c r="F46" i="18"/>
  <c r="E46" i="18"/>
  <c r="D46" i="18"/>
  <c r="C46" i="18"/>
  <c r="B46" i="18"/>
  <c r="CW45" i="18"/>
  <c r="CV45" i="18"/>
  <c r="CU45" i="18"/>
  <c r="CT45" i="18"/>
  <c r="CS45" i="18"/>
  <c r="CR45" i="18"/>
  <c r="CQ45" i="18"/>
  <c r="CP45" i="18"/>
  <c r="CO45" i="18"/>
  <c r="CN45" i="18"/>
  <c r="CM45" i="18"/>
  <c r="CL45" i="18"/>
  <c r="CI45" i="18"/>
  <c r="CH45" i="18"/>
  <c r="CG45" i="18"/>
  <c r="CF45" i="18"/>
  <c r="CE45" i="18"/>
  <c r="CD45" i="18"/>
  <c r="CC45" i="18"/>
  <c r="CB45" i="18"/>
  <c r="CA45" i="18"/>
  <c r="BZ45" i="18"/>
  <c r="BY45" i="18"/>
  <c r="BX45" i="18"/>
  <c r="BW45" i="18"/>
  <c r="BV45" i="18"/>
  <c r="BU45" i="18"/>
  <c r="BT45" i="18"/>
  <c r="BS45" i="18"/>
  <c r="BR45" i="18"/>
  <c r="BQ45" i="18"/>
  <c r="BP45" i="18"/>
  <c r="BO45" i="18"/>
  <c r="BN45" i="18"/>
  <c r="BM45" i="18"/>
  <c r="BL45" i="18"/>
  <c r="BK45" i="18"/>
  <c r="BJ45" i="18"/>
  <c r="BI45" i="18"/>
  <c r="BH45" i="18"/>
  <c r="BG45" i="18"/>
  <c r="BE45" i="18"/>
  <c r="BD45" i="18"/>
  <c r="BC45" i="18"/>
  <c r="BB45" i="18"/>
  <c r="BA45" i="18"/>
  <c r="AZ45" i="18"/>
  <c r="AX45" i="18"/>
  <c r="AW45" i="18"/>
  <c r="AV45" i="18"/>
  <c r="AU45" i="18"/>
  <c r="AR45" i="18"/>
  <c r="AQ45" i="18"/>
  <c r="AP45" i="18"/>
  <c r="AO45" i="18"/>
  <c r="AN45" i="18"/>
  <c r="AM45" i="18"/>
  <c r="AL45" i="18"/>
  <c r="AK45" i="18"/>
  <c r="AJ45" i="18"/>
  <c r="AI45" i="18"/>
  <c r="AH45" i="18"/>
  <c r="AG45" i="18"/>
  <c r="AF45" i="18"/>
  <c r="AE45" i="18"/>
  <c r="AD45" i="18"/>
  <c r="AC45" i="18"/>
  <c r="AB45" i="18"/>
  <c r="AA45" i="18"/>
  <c r="Z45" i="18"/>
  <c r="Y45" i="18"/>
  <c r="X45" i="18"/>
  <c r="W45" i="18"/>
  <c r="V45" i="18"/>
  <c r="U45" i="18"/>
  <c r="T45" i="18"/>
  <c r="S45" i="18"/>
  <c r="R45" i="18"/>
  <c r="Q45" i="18"/>
  <c r="P45" i="18"/>
  <c r="O45" i="18"/>
  <c r="N45" i="18"/>
  <c r="M45" i="18"/>
  <c r="K45" i="18"/>
  <c r="J45" i="18"/>
  <c r="I45" i="18"/>
  <c r="H45" i="18"/>
  <c r="G45" i="18"/>
  <c r="F45" i="18"/>
  <c r="E45" i="18"/>
  <c r="D45" i="18"/>
  <c r="C45" i="18"/>
  <c r="B45" i="18"/>
  <c r="CW44" i="18"/>
  <c r="CV44" i="18"/>
  <c r="CU44" i="18"/>
  <c r="CT44" i="18"/>
  <c r="CS44" i="18"/>
  <c r="CR44" i="18"/>
  <c r="CQ44" i="18"/>
  <c r="CP44" i="18"/>
  <c r="CN44" i="18"/>
  <c r="CM44" i="18"/>
  <c r="CL44" i="18"/>
  <c r="CK44" i="18"/>
  <c r="CJ44" i="18"/>
  <c r="CI44" i="18"/>
  <c r="CH44" i="18"/>
  <c r="CG44" i="18"/>
  <c r="CF44" i="18"/>
  <c r="CD44" i="18"/>
  <c r="CC44" i="18"/>
  <c r="CB44" i="18"/>
  <c r="CA44" i="18"/>
  <c r="BZ44" i="18"/>
  <c r="BY44" i="18"/>
  <c r="BX44" i="18"/>
  <c r="BW44" i="18"/>
  <c r="BV44" i="18"/>
  <c r="BU44" i="18"/>
  <c r="BT44" i="18"/>
  <c r="BS44" i="18"/>
  <c r="BR44" i="18"/>
  <c r="BQ44" i="18"/>
  <c r="BP44" i="18"/>
  <c r="BO44" i="18"/>
  <c r="BN44" i="18"/>
  <c r="BM44" i="18"/>
  <c r="BK44" i="18"/>
  <c r="BJ44" i="18"/>
  <c r="BI44" i="18"/>
  <c r="BH44" i="18"/>
  <c r="BG44" i="18"/>
  <c r="BF44" i="18"/>
  <c r="BE44" i="18"/>
  <c r="BD44" i="18"/>
  <c r="BC44" i="18"/>
  <c r="BA44" i="18"/>
  <c r="AY44" i="18"/>
  <c r="AX44" i="18"/>
  <c r="AW44" i="18"/>
  <c r="AV44" i="18"/>
  <c r="AU44" i="18"/>
  <c r="AT44" i="18"/>
  <c r="AS44" i="18"/>
  <c r="AQ44" i="18"/>
  <c r="AP44" i="18"/>
  <c r="AO44" i="18"/>
  <c r="AN44" i="18"/>
  <c r="AM44" i="18"/>
  <c r="AL44" i="18"/>
  <c r="AK44" i="18"/>
  <c r="AJ44" i="18"/>
  <c r="AI44" i="18"/>
  <c r="AH44" i="18"/>
  <c r="AG44" i="18"/>
  <c r="AF44" i="18"/>
  <c r="AE44" i="18"/>
  <c r="AD44" i="18"/>
  <c r="AC44" i="18"/>
  <c r="AB44" i="18"/>
  <c r="Z44" i="18"/>
  <c r="Y44" i="18"/>
  <c r="X44" i="18"/>
  <c r="W44" i="18"/>
  <c r="V44" i="18"/>
  <c r="U44" i="18"/>
  <c r="S44" i="18"/>
  <c r="R44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C44" i="18"/>
  <c r="B44" i="18"/>
  <c r="CW43" i="18"/>
  <c r="CV43" i="18"/>
  <c r="CU43" i="18"/>
  <c r="CT43" i="18"/>
  <c r="CS43" i="18"/>
  <c r="CR43" i="18"/>
  <c r="CQ43" i="18"/>
  <c r="CO43" i="18"/>
  <c r="CN43" i="18"/>
  <c r="CM43" i="18"/>
  <c r="CL43" i="18"/>
  <c r="CK43" i="18"/>
  <c r="CJ43" i="18"/>
  <c r="CI43" i="18"/>
  <c r="CH43" i="18"/>
  <c r="CG43" i="18"/>
  <c r="CF43" i="18"/>
  <c r="CE43" i="18"/>
  <c r="CD43" i="18"/>
  <c r="CC43" i="18"/>
  <c r="CB43" i="18"/>
  <c r="CA43" i="18"/>
  <c r="BZ43" i="18"/>
  <c r="BY43" i="18"/>
  <c r="BX43" i="18"/>
  <c r="BW43" i="18"/>
  <c r="BV43" i="18"/>
  <c r="BU43" i="18"/>
  <c r="BT43" i="18"/>
  <c r="BS43" i="18"/>
  <c r="BR43" i="18"/>
  <c r="BQ43" i="18"/>
  <c r="BP43" i="18"/>
  <c r="BN43" i="18"/>
  <c r="BL43" i="18"/>
  <c r="BK43" i="18"/>
  <c r="BJ43" i="18"/>
  <c r="BI43" i="18"/>
  <c r="BH43" i="18"/>
  <c r="BF43" i="18"/>
  <c r="BE43" i="18"/>
  <c r="BD43" i="18"/>
  <c r="BC43" i="18"/>
  <c r="BB43" i="18"/>
  <c r="BA43" i="18"/>
  <c r="AZ43" i="18"/>
  <c r="AY43" i="18"/>
  <c r="AX43" i="18"/>
  <c r="AW43" i="18"/>
  <c r="AV43" i="18"/>
  <c r="AU43" i="18"/>
  <c r="AT43" i="18"/>
  <c r="AS43" i="18"/>
  <c r="AR43" i="18"/>
  <c r="AP43" i="18"/>
  <c r="AO43" i="18"/>
  <c r="AN43" i="18"/>
  <c r="AM43" i="18"/>
  <c r="AL43" i="18"/>
  <c r="AK43" i="18"/>
  <c r="AI43" i="18"/>
  <c r="AG43" i="18"/>
  <c r="AF43" i="18"/>
  <c r="AE43" i="18"/>
  <c r="AD43" i="18"/>
  <c r="AC43" i="18"/>
  <c r="AB43" i="18"/>
  <c r="AA43" i="18"/>
  <c r="Z43" i="18"/>
  <c r="Y43" i="18"/>
  <c r="X43" i="18"/>
  <c r="W43" i="18"/>
  <c r="V43" i="18"/>
  <c r="U43" i="18"/>
  <c r="T43" i="18"/>
  <c r="S43" i="18"/>
  <c r="R43" i="18"/>
  <c r="Q43" i="18"/>
  <c r="P43" i="18"/>
  <c r="O43" i="18"/>
  <c r="N43" i="18"/>
  <c r="M43" i="18"/>
  <c r="L43" i="18"/>
  <c r="K43" i="18"/>
  <c r="J43" i="18"/>
  <c r="H43" i="18"/>
  <c r="G43" i="18"/>
  <c r="F43" i="18"/>
  <c r="E43" i="18"/>
  <c r="D43" i="18"/>
  <c r="C43" i="18"/>
  <c r="B43" i="18"/>
  <c r="CW42" i="18"/>
  <c r="CV42" i="18"/>
  <c r="CU42" i="18"/>
  <c r="CT42" i="18"/>
  <c r="CS42" i="18"/>
  <c r="CR42" i="18"/>
  <c r="CQ42" i="18"/>
  <c r="CP42" i="18"/>
  <c r="CO42" i="18"/>
  <c r="CN42" i="18"/>
  <c r="CM42" i="18"/>
  <c r="CL42" i="18"/>
  <c r="CK42" i="18"/>
  <c r="CJ42" i="18"/>
  <c r="CI42" i="18"/>
  <c r="CG42" i="18"/>
  <c r="CF42" i="18"/>
  <c r="CE42" i="18"/>
  <c r="CD42" i="18"/>
  <c r="CC42" i="18"/>
  <c r="CA42" i="18"/>
  <c r="BZ42" i="18"/>
  <c r="BX42" i="18"/>
  <c r="BW42" i="18"/>
  <c r="BV42" i="18"/>
  <c r="BU42" i="18"/>
  <c r="BT42" i="18"/>
  <c r="BS42" i="18"/>
  <c r="BR42" i="18"/>
  <c r="BQ42" i="18"/>
  <c r="BP42" i="18"/>
  <c r="BO42" i="18"/>
  <c r="BN42" i="18"/>
  <c r="BM42" i="18"/>
  <c r="BL42" i="18"/>
  <c r="BK42" i="18"/>
  <c r="BJ42" i="18"/>
  <c r="BI42" i="18"/>
  <c r="BH42" i="18"/>
  <c r="BG42" i="18"/>
  <c r="BF42" i="18"/>
  <c r="BE42" i="18"/>
  <c r="BD42" i="18"/>
  <c r="BC42" i="18"/>
  <c r="BB42" i="18"/>
  <c r="BA42" i="18"/>
  <c r="AZ42" i="18"/>
  <c r="AY42" i="18"/>
  <c r="AX42" i="18"/>
  <c r="AW42" i="18"/>
  <c r="AV42" i="18"/>
  <c r="AU42" i="18"/>
  <c r="AT42" i="18"/>
  <c r="AS42" i="18"/>
  <c r="AR42" i="18"/>
  <c r="AQ42" i="18"/>
  <c r="AO42" i="18"/>
  <c r="AN42" i="18"/>
  <c r="AM42" i="18"/>
  <c r="AL42" i="18"/>
  <c r="AK42" i="18"/>
  <c r="AJ42" i="18"/>
  <c r="AH42" i="18"/>
  <c r="AG42" i="18"/>
  <c r="AF42" i="18"/>
  <c r="AE42" i="18"/>
  <c r="AC42" i="18"/>
  <c r="AB42" i="18"/>
  <c r="AA42" i="18"/>
  <c r="Z42" i="18"/>
  <c r="Y42" i="18"/>
  <c r="X42" i="18"/>
  <c r="W42" i="18"/>
  <c r="V42" i="18"/>
  <c r="U42" i="18"/>
  <c r="T42" i="18"/>
  <c r="S42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C42" i="18"/>
  <c r="CW41" i="18"/>
  <c r="CV41" i="18"/>
  <c r="CT41" i="18"/>
  <c r="CR41" i="18"/>
  <c r="CQ41" i="18"/>
  <c r="CP41" i="18"/>
  <c r="CO41" i="18"/>
  <c r="CN41" i="18"/>
  <c r="CM41" i="18"/>
  <c r="CL41" i="18"/>
  <c r="CK41" i="18"/>
  <c r="CJ41" i="18"/>
  <c r="CI41" i="18"/>
  <c r="CH41" i="18"/>
  <c r="CG41" i="18"/>
  <c r="CF41" i="18"/>
  <c r="CE41" i="18"/>
  <c r="CD41" i="18"/>
  <c r="CC41" i="18"/>
  <c r="CB41" i="18"/>
  <c r="CA41" i="18"/>
  <c r="BZ41" i="18"/>
  <c r="BY41" i="18"/>
  <c r="BX41" i="18"/>
  <c r="BV41" i="18"/>
  <c r="BU41" i="18"/>
  <c r="BT41" i="18"/>
  <c r="BS41" i="18"/>
  <c r="BR41" i="18"/>
  <c r="BQ41" i="18"/>
  <c r="BP41" i="18"/>
  <c r="BO41" i="18"/>
  <c r="BN41" i="18"/>
  <c r="BM41" i="18"/>
  <c r="BL41" i="18"/>
  <c r="BK41" i="18"/>
  <c r="BJ41" i="18"/>
  <c r="BI41" i="18"/>
  <c r="BH41" i="18"/>
  <c r="BG41" i="18"/>
  <c r="BF41" i="18"/>
  <c r="BE41" i="18"/>
  <c r="BD41" i="18"/>
  <c r="BB41" i="18"/>
  <c r="BA41" i="18"/>
  <c r="AZ41" i="18"/>
  <c r="AY41" i="18"/>
  <c r="AX41" i="18"/>
  <c r="AW41" i="18"/>
  <c r="AV41" i="18"/>
  <c r="AU41" i="18"/>
  <c r="AT41" i="18"/>
  <c r="AS41" i="18"/>
  <c r="AR41" i="18"/>
  <c r="AQ41" i="18"/>
  <c r="AP41" i="18"/>
  <c r="AN41" i="18"/>
  <c r="AM41" i="18"/>
  <c r="AL41" i="18"/>
  <c r="AK41" i="18"/>
  <c r="AJ41" i="18"/>
  <c r="AI41" i="18"/>
  <c r="AH41" i="18"/>
  <c r="AG41" i="18"/>
  <c r="AF41" i="18"/>
  <c r="AE41" i="18"/>
  <c r="AD41" i="18"/>
  <c r="AC41" i="18"/>
  <c r="AB41" i="18"/>
  <c r="AA41" i="18"/>
  <c r="Z41" i="18"/>
  <c r="Y41" i="18"/>
  <c r="X41" i="18"/>
  <c r="W41" i="18"/>
  <c r="V41" i="18"/>
  <c r="U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B41" i="18"/>
  <c r="CW40" i="18"/>
  <c r="CV40" i="18"/>
  <c r="CU40" i="18"/>
  <c r="CT40" i="18"/>
  <c r="CS40" i="18"/>
  <c r="CR40" i="18"/>
  <c r="CQ40" i="18"/>
  <c r="CP40" i="18"/>
  <c r="CM40" i="18"/>
  <c r="CL40" i="18"/>
  <c r="CK40" i="18"/>
  <c r="CJ40" i="18"/>
  <c r="CI40" i="18"/>
  <c r="CH40" i="18"/>
  <c r="CG40" i="18"/>
  <c r="CF40" i="18"/>
  <c r="CE40" i="18"/>
  <c r="CD40" i="18"/>
  <c r="CC40" i="18"/>
  <c r="CB40" i="18"/>
  <c r="CA40" i="18"/>
  <c r="BZ40" i="18"/>
  <c r="BY40" i="18"/>
  <c r="BX40" i="18"/>
  <c r="BW40" i="18"/>
  <c r="BU40" i="18"/>
  <c r="BT40" i="18"/>
  <c r="BS40" i="18"/>
  <c r="BR40" i="18"/>
  <c r="BQ40" i="18"/>
  <c r="BP40" i="18"/>
  <c r="BO40" i="18"/>
  <c r="BN40" i="18"/>
  <c r="BM40" i="18"/>
  <c r="BL40" i="18"/>
  <c r="BK40" i="18"/>
  <c r="BJ40" i="18"/>
  <c r="BI40" i="18"/>
  <c r="BH40" i="18"/>
  <c r="BG40" i="18"/>
  <c r="BF40" i="18"/>
  <c r="BE40" i="18"/>
  <c r="BD40" i="18"/>
  <c r="BC40" i="18"/>
  <c r="BB40" i="18"/>
  <c r="BA40" i="18"/>
  <c r="AZ40" i="18"/>
  <c r="AY40" i="18"/>
  <c r="AX40" i="18"/>
  <c r="AW40" i="18"/>
  <c r="AV40" i="18"/>
  <c r="AU40" i="18"/>
  <c r="AT40" i="18"/>
  <c r="AS40" i="18"/>
  <c r="AR40" i="18"/>
  <c r="AQ40" i="18"/>
  <c r="AP40" i="18"/>
  <c r="AO40" i="18"/>
  <c r="AM40" i="18"/>
  <c r="AL40" i="18"/>
  <c r="AK40" i="18"/>
  <c r="AI40" i="18"/>
  <c r="AH40" i="18"/>
  <c r="AF40" i="18"/>
  <c r="AE40" i="18"/>
  <c r="AD40" i="18"/>
  <c r="AC40" i="18"/>
  <c r="AB40" i="18"/>
  <c r="AA40" i="18"/>
  <c r="Z40" i="18"/>
  <c r="Y40" i="18"/>
  <c r="X40" i="18"/>
  <c r="W40" i="18"/>
  <c r="V40" i="18"/>
  <c r="U40" i="18"/>
  <c r="T40" i="18"/>
  <c r="S40" i="18"/>
  <c r="R40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B40" i="18"/>
  <c r="CW39" i="18"/>
  <c r="CV39" i="18"/>
  <c r="CU39" i="18"/>
  <c r="CT39" i="18"/>
  <c r="CS39" i="18"/>
  <c r="CR39" i="18"/>
  <c r="CQ39" i="18"/>
  <c r="CP39" i="18"/>
  <c r="CO39" i="18"/>
  <c r="CN39" i="18"/>
  <c r="CM39" i="18"/>
  <c r="CL39" i="18"/>
  <c r="CK39" i="18"/>
  <c r="CI39" i="18"/>
  <c r="CH39" i="18"/>
  <c r="CG39" i="18"/>
  <c r="CF39" i="18"/>
  <c r="CE39" i="18"/>
  <c r="CD39" i="18"/>
  <c r="CC39" i="18"/>
  <c r="CB39" i="18"/>
  <c r="CA39" i="18"/>
  <c r="BZ39" i="18"/>
  <c r="BY39" i="18"/>
  <c r="BX39" i="18"/>
  <c r="BW39" i="18"/>
  <c r="BV39" i="18"/>
  <c r="BU39" i="18"/>
  <c r="BT39" i="18"/>
  <c r="BS39" i="18"/>
  <c r="BR39" i="18"/>
  <c r="BQ39" i="18"/>
  <c r="BP39" i="18"/>
  <c r="BO39" i="18"/>
  <c r="BN39" i="18"/>
  <c r="BM39" i="18"/>
  <c r="BL39" i="18"/>
  <c r="BK39" i="18"/>
  <c r="BJ39" i="18"/>
  <c r="BI39" i="18"/>
  <c r="BH39" i="18"/>
  <c r="BG39" i="18"/>
  <c r="BF39" i="18"/>
  <c r="BD39" i="18"/>
  <c r="BC39" i="18"/>
  <c r="BB39" i="18"/>
  <c r="BA39" i="18"/>
  <c r="AZ39" i="18"/>
  <c r="AY39" i="18"/>
  <c r="AX39" i="18"/>
  <c r="AW39" i="18"/>
  <c r="AV39" i="18"/>
  <c r="AU39" i="18"/>
  <c r="AT39" i="18"/>
  <c r="AS39" i="18"/>
  <c r="AR39" i="18"/>
  <c r="AQ39" i="18"/>
  <c r="AP39" i="18"/>
  <c r="AO39" i="18"/>
  <c r="AN39" i="18"/>
  <c r="AL39" i="18"/>
  <c r="AK39" i="18"/>
  <c r="AJ39" i="18"/>
  <c r="AI39" i="18"/>
  <c r="AH39" i="18"/>
  <c r="AG39" i="18"/>
  <c r="AF39" i="18"/>
  <c r="AE39" i="18"/>
  <c r="AD39" i="18"/>
  <c r="AC39" i="18"/>
  <c r="AB39" i="18"/>
  <c r="AA39" i="18"/>
  <c r="Z39" i="18"/>
  <c r="Y39" i="18"/>
  <c r="X39" i="18"/>
  <c r="W39" i="18"/>
  <c r="V39" i="18"/>
  <c r="T39" i="18"/>
  <c r="S39" i="18"/>
  <c r="R39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C39" i="18"/>
  <c r="B39" i="18"/>
  <c r="CW38" i="18"/>
  <c r="CV38" i="18"/>
  <c r="CU38" i="18"/>
  <c r="CT38" i="18"/>
  <c r="CS38" i="18"/>
  <c r="CR38" i="18"/>
  <c r="CQ38" i="18"/>
  <c r="CP38" i="18"/>
  <c r="CO38" i="18"/>
  <c r="CN38" i="18"/>
  <c r="CM38" i="18"/>
  <c r="CL38" i="18"/>
  <c r="CK38" i="18"/>
  <c r="CJ38" i="18"/>
  <c r="CI38" i="18"/>
  <c r="CH38" i="18"/>
  <c r="CG38" i="18"/>
  <c r="CF38" i="18"/>
  <c r="CE38" i="18"/>
  <c r="CD38" i="18"/>
  <c r="CC38" i="18"/>
  <c r="CB38" i="18"/>
  <c r="CA38" i="18"/>
  <c r="BZ38" i="18"/>
  <c r="BY38" i="18"/>
  <c r="BX38" i="18"/>
  <c r="BW38" i="18"/>
  <c r="BV38" i="18"/>
  <c r="BT38" i="18"/>
  <c r="BR38" i="18"/>
  <c r="BQ38" i="18"/>
  <c r="BP38" i="18"/>
  <c r="BO38" i="18"/>
  <c r="BN38" i="18"/>
  <c r="BM38" i="18"/>
  <c r="BL38" i="18"/>
  <c r="BK38" i="18"/>
  <c r="BJ38" i="18"/>
  <c r="BI38" i="18"/>
  <c r="BH38" i="18"/>
  <c r="BG38" i="18"/>
  <c r="BF38" i="18"/>
  <c r="BE38" i="18"/>
  <c r="BD38" i="18"/>
  <c r="BC38" i="18"/>
  <c r="BB38" i="18"/>
  <c r="BA38" i="18"/>
  <c r="AZ38" i="18"/>
  <c r="AY38" i="18"/>
  <c r="AX38" i="18"/>
  <c r="AW38" i="18"/>
  <c r="AV38" i="18"/>
  <c r="AT38" i="18"/>
  <c r="AS38" i="18"/>
  <c r="AR38" i="18"/>
  <c r="AQ38" i="18"/>
  <c r="AP38" i="18"/>
  <c r="AO38" i="18"/>
  <c r="AN38" i="18"/>
  <c r="AM38" i="18"/>
  <c r="AK38" i="18"/>
  <c r="AJ38" i="18"/>
  <c r="AI38" i="18"/>
  <c r="AH38" i="18"/>
  <c r="AG38" i="18"/>
  <c r="AF38" i="18"/>
  <c r="AE38" i="18"/>
  <c r="AD38" i="18"/>
  <c r="AC38" i="18"/>
  <c r="AB38" i="18"/>
  <c r="AA38" i="18"/>
  <c r="Z38" i="18"/>
  <c r="Y38" i="18"/>
  <c r="X38" i="18"/>
  <c r="W38" i="18"/>
  <c r="U38" i="18"/>
  <c r="T38" i="18"/>
  <c r="S38" i="18"/>
  <c r="R38" i="18"/>
  <c r="Q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B38" i="18"/>
  <c r="CW37" i="18"/>
  <c r="CV37" i="18"/>
  <c r="CU37" i="18"/>
  <c r="CT37" i="18"/>
  <c r="CS37" i="18"/>
  <c r="CR37" i="18"/>
  <c r="CQ37" i="18"/>
  <c r="CP37" i="18"/>
  <c r="CO37" i="18"/>
  <c r="CN37" i="18"/>
  <c r="CM37" i="18"/>
  <c r="CL37" i="18"/>
  <c r="CK37" i="18"/>
  <c r="CJ37" i="18"/>
  <c r="CI37" i="18"/>
  <c r="CH37" i="18"/>
  <c r="CG37" i="18"/>
  <c r="CF37" i="18"/>
  <c r="CE37" i="18"/>
  <c r="CD37" i="18"/>
  <c r="CC37" i="18"/>
  <c r="CB37" i="18"/>
  <c r="CA37" i="18"/>
  <c r="BZ37" i="18"/>
  <c r="BY37" i="18"/>
  <c r="BX37" i="18"/>
  <c r="BW37" i="18"/>
  <c r="BV37" i="18"/>
  <c r="BU37" i="18"/>
  <c r="BT37" i="18"/>
  <c r="BS37" i="18"/>
  <c r="BR37" i="18"/>
  <c r="BQ37" i="18"/>
  <c r="BP37" i="18"/>
  <c r="BO37" i="18"/>
  <c r="BN37" i="18"/>
  <c r="BM37" i="18"/>
  <c r="BL37" i="18"/>
  <c r="BK37" i="18"/>
  <c r="BJ37" i="18"/>
  <c r="BH37" i="18"/>
  <c r="BG37" i="18"/>
  <c r="BF37" i="18"/>
  <c r="BE37" i="18"/>
  <c r="BC37" i="18"/>
  <c r="BB37" i="18"/>
  <c r="BA37" i="18"/>
  <c r="AZ37" i="18"/>
  <c r="AY37" i="18"/>
  <c r="AX37" i="18"/>
  <c r="AW37" i="18"/>
  <c r="AV37" i="18"/>
  <c r="AU37" i="18"/>
  <c r="AT37" i="18"/>
  <c r="AS37" i="18"/>
  <c r="AR37" i="18"/>
  <c r="AQ37" i="18"/>
  <c r="AP37" i="18"/>
  <c r="AO37" i="18"/>
  <c r="AN37" i="18"/>
  <c r="AM37" i="18"/>
  <c r="AL37" i="18"/>
  <c r="AJ37" i="18"/>
  <c r="AI37" i="18"/>
  <c r="AH37" i="18"/>
  <c r="AG37" i="18"/>
  <c r="AF37" i="18"/>
  <c r="AE37" i="18"/>
  <c r="AD37" i="18"/>
  <c r="AC37" i="18"/>
  <c r="AB37" i="18"/>
  <c r="AA37" i="18"/>
  <c r="Z37" i="18"/>
  <c r="Y37" i="18"/>
  <c r="W37" i="18"/>
  <c r="V37" i="18"/>
  <c r="U37" i="18"/>
  <c r="T37" i="18"/>
  <c r="S37" i="18"/>
  <c r="R37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B37" i="18"/>
  <c r="CW36" i="18"/>
  <c r="CV36" i="18"/>
  <c r="CU36" i="18"/>
  <c r="CT36" i="18"/>
  <c r="CS36" i="18"/>
  <c r="CR36" i="18"/>
  <c r="CQ36" i="18"/>
  <c r="CM36" i="18"/>
  <c r="CL36" i="18"/>
  <c r="CK36" i="18"/>
  <c r="CJ36" i="18"/>
  <c r="CI36" i="18"/>
  <c r="CH36" i="18"/>
  <c r="CG36" i="18"/>
  <c r="CF36" i="18"/>
  <c r="CE36" i="18"/>
  <c r="CD36" i="18"/>
  <c r="CC36" i="18"/>
  <c r="CB36" i="18"/>
  <c r="CA36" i="18"/>
  <c r="BZ36" i="18"/>
  <c r="BY36" i="18"/>
  <c r="BX36" i="18"/>
  <c r="BW36" i="18"/>
  <c r="BV36" i="18"/>
  <c r="BU36" i="18"/>
  <c r="BT36" i="18"/>
  <c r="BS36" i="18"/>
  <c r="BR36" i="18"/>
  <c r="BQ36" i="18"/>
  <c r="BP36" i="18"/>
  <c r="BO36" i="18"/>
  <c r="BN36" i="18"/>
  <c r="BL36" i="18"/>
  <c r="BK36" i="18"/>
  <c r="BJ36" i="18"/>
  <c r="BI36" i="18"/>
  <c r="BH36" i="18"/>
  <c r="BG36" i="18"/>
  <c r="BF36" i="18"/>
  <c r="BE36" i="18"/>
  <c r="BD36" i="18"/>
  <c r="BC36" i="18"/>
  <c r="BB36" i="18"/>
  <c r="BA36" i="18"/>
  <c r="AZ36" i="18"/>
  <c r="AY36" i="18"/>
  <c r="AX36" i="18"/>
  <c r="AW36" i="18"/>
  <c r="AV36" i="18"/>
  <c r="AU36" i="18"/>
  <c r="AT36" i="18"/>
  <c r="AS36" i="18"/>
  <c r="AR36" i="18"/>
  <c r="AP36" i="18"/>
  <c r="AO36" i="18"/>
  <c r="AM36" i="18"/>
  <c r="AL36" i="18"/>
  <c r="AK36" i="18"/>
  <c r="AI36" i="18"/>
  <c r="AH36" i="18"/>
  <c r="AG36" i="18"/>
  <c r="AF36" i="18"/>
  <c r="AE36" i="18"/>
  <c r="AD36" i="18"/>
  <c r="AC36" i="18"/>
  <c r="AB36" i="18"/>
  <c r="AA36" i="18"/>
  <c r="Z36" i="18"/>
  <c r="Y36" i="18"/>
  <c r="X36" i="18"/>
  <c r="W36" i="18"/>
  <c r="V36" i="18"/>
  <c r="U36" i="18"/>
  <c r="T36" i="18"/>
  <c r="S36" i="18"/>
  <c r="R36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C36" i="18"/>
  <c r="B36" i="18"/>
  <c r="CW35" i="18"/>
  <c r="CU35" i="18"/>
  <c r="CT35" i="18"/>
  <c r="CS35" i="18"/>
  <c r="CR35" i="18"/>
  <c r="CQ35" i="18"/>
  <c r="CP35" i="18"/>
  <c r="CO35" i="18"/>
  <c r="CN35" i="18"/>
  <c r="CM35" i="18"/>
  <c r="CL35" i="18"/>
  <c r="CK35" i="18"/>
  <c r="CJ35" i="18"/>
  <c r="CG35" i="18"/>
  <c r="CF35" i="18"/>
  <c r="CE35" i="18"/>
  <c r="CD35" i="18"/>
  <c r="CC35" i="18"/>
  <c r="CA35" i="18"/>
  <c r="BZ35" i="18"/>
  <c r="BY35" i="18"/>
  <c r="BX35" i="18"/>
  <c r="BW35" i="18"/>
  <c r="BV35" i="18"/>
  <c r="BU35" i="18"/>
  <c r="BT35" i="18"/>
  <c r="BS35" i="18"/>
  <c r="BR35" i="18"/>
  <c r="BQ35" i="18"/>
  <c r="BP35" i="18"/>
  <c r="BO35" i="18"/>
  <c r="BN35" i="18"/>
  <c r="BM35" i="18"/>
  <c r="BL35" i="18"/>
  <c r="BK35" i="18"/>
  <c r="BJ35" i="18"/>
  <c r="BI35" i="18"/>
  <c r="BH35" i="18"/>
  <c r="BG35" i="18"/>
  <c r="BF35" i="18"/>
  <c r="BE35" i="18"/>
  <c r="BD35" i="18"/>
  <c r="BC35" i="18"/>
  <c r="BB35" i="18"/>
  <c r="BA35" i="18"/>
  <c r="AZ35" i="18"/>
  <c r="AY35" i="18"/>
  <c r="AX35" i="18"/>
  <c r="AW35" i="18"/>
  <c r="AV35" i="18"/>
  <c r="AU35" i="18"/>
  <c r="AT35" i="18"/>
  <c r="AS35" i="18"/>
  <c r="AR35" i="18"/>
  <c r="AQ35" i="18"/>
  <c r="AO35" i="18"/>
  <c r="AN35" i="18"/>
  <c r="AM35" i="18"/>
  <c r="AL35" i="18"/>
  <c r="AK35" i="18"/>
  <c r="AJ35" i="18"/>
  <c r="AH35" i="18"/>
  <c r="AG35" i="18"/>
  <c r="AF35" i="18"/>
  <c r="AC35" i="18"/>
  <c r="AB35" i="18"/>
  <c r="AA35" i="18"/>
  <c r="Z35" i="18"/>
  <c r="Y35" i="18"/>
  <c r="X35" i="18"/>
  <c r="W35" i="18"/>
  <c r="V35" i="18"/>
  <c r="U35" i="18"/>
  <c r="T35" i="18"/>
  <c r="S35" i="18"/>
  <c r="R35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B35" i="18"/>
  <c r="CW34" i="18"/>
  <c r="CV34" i="18"/>
  <c r="CT34" i="18"/>
  <c r="CS34" i="18"/>
  <c r="CR34" i="18"/>
  <c r="CQ34" i="18"/>
  <c r="CP34" i="18"/>
  <c r="CO34" i="18"/>
  <c r="CN34" i="18"/>
  <c r="CM34" i="18"/>
  <c r="CL34" i="18"/>
  <c r="CK34" i="18"/>
  <c r="CJ34" i="18"/>
  <c r="CI34" i="18"/>
  <c r="CH34" i="18"/>
  <c r="CG34" i="18"/>
  <c r="CF34" i="18"/>
  <c r="CE34" i="18"/>
  <c r="CD34" i="18"/>
  <c r="CC34" i="18"/>
  <c r="CB34" i="18"/>
  <c r="CA34" i="18"/>
  <c r="BZ34" i="18"/>
  <c r="BY34" i="18"/>
  <c r="BX34" i="18"/>
  <c r="BV34" i="18"/>
  <c r="BU34" i="18"/>
  <c r="BT34" i="18"/>
  <c r="BS34" i="18"/>
  <c r="BR34" i="18"/>
  <c r="BQ34" i="18"/>
  <c r="BP34" i="18"/>
  <c r="BO34" i="18"/>
  <c r="BN34" i="18"/>
  <c r="BL34" i="18"/>
  <c r="BK34" i="18"/>
  <c r="BJ34" i="18"/>
  <c r="BI34" i="18"/>
  <c r="BH34" i="18"/>
  <c r="BF34" i="18"/>
  <c r="BE34" i="18"/>
  <c r="BD34" i="18"/>
  <c r="BC34" i="18"/>
  <c r="BB34" i="18"/>
  <c r="BA34" i="18"/>
  <c r="AZ34" i="18"/>
  <c r="AY34" i="18"/>
  <c r="AX34" i="18"/>
  <c r="AW34" i="18"/>
  <c r="AV34" i="18"/>
  <c r="AU34" i="18"/>
  <c r="AT34" i="18"/>
  <c r="AS34" i="18"/>
  <c r="AR34" i="18"/>
  <c r="AP34" i="18"/>
  <c r="AO34" i="18"/>
  <c r="AN34" i="18"/>
  <c r="AM34" i="18"/>
  <c r="AL34" i="18"/>
  <c r="AK34" i="18"/>
  <c r="AJ34" i="18"/>
  <c r="AI34" i="18"/>
  <c r="AG34" i="18"/>
  <c r="AF34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S34" i="18"/>
  <c r="R34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C34" i="18"/>
  <c r="B34" i="18"/>
  <c r="CW33" i="18"/>
  <c r="CV33" i="18"/>
  <c r="CU33" i="18"/>
  <c r="CT33" i="18"/>
  <c r="CS33" i="18"/>
  <c r="CR33" i="18"/>
  <c r="CQ33" i="18"/>
  <c r="CP33" i="18"/>
  <c r="CN33" i="18"/>
  <c r="CM33" i="18"/>
  <c r="CL33" i="18"/>
  <c r="CK33" i="18"/>
  <c r="CJ33" i="18"/>
  <c r="CI33" i="18"/>
  <c r="CH33" i="18"/>
  <c r="CG33" i="18"/>
  <c r="CF33" i="18"/>
  <c r="CE33" i="18"/>
  <c r="CD33" i="18"/>
  <c r="CC33" i="18"/>
  <c r="CB33" i="18"/>
  <c r="CA33" i="18"/>
  <c r="BZ33" i="18"/>
  <c r="BY33" i="18"/>
  <c r="BX33" i="18"/>
  <c r="BW33" i="18"/>
  <c r="BU33" i="18"/>
  <c r="BT33" i="18"/>
  <c r="BS33" i="18"/>
  <c r="BR33" i="18"/>
  <c r="BP33" i="18"/>
  <c r="BO33" i="18"/>
  <c r="BN33" i="18"/>
  <c r="BM33" i="18"/>
  <c r="BL33" i="18"/>
  <c r="BK33" i="18"/>
  <c r="BJ33" i="18"/>
  <c r="BI33" i="18"/>
  <c r="BH33" i="18"/>
  <c r="BG33" i="18"/>
  <c r="BF33" i="18"/>
  <c r="BE33" i="18"/>
  <c r="BD33" i="18"/>
  <c r="BC33" i="18"/>
  <c r="BB33" i="18"/>
  <c r="BA33" i="18"/>
  <c r="AZ33" i="18"/>
  <c r="AY33" i="18"/>
  <c r="AX33" i="18"/>
  <c r="AW33" i="18"/>
  <c r="AV33" i="18"/>
  <c r="AU33" i="18"/>
  <c r="AT33" i="18"/>
  <c r="AS33" i="18"/>
  <c r="AR33" i="18"/>
  <c r="AQ33" i="18"/>
  <c r="AP33" i="18"/>
  <c r="AO33" i="18"/>
  <c r="AM33" i="18"/>
  <c r="AL33" i="18"/>
  <c r="AK33" i="18"/>
  <c r="AJ33" i="18"/>
  <c r="AI33" i="18"/>
  <c r="AH33" i="18"/>
  <c r="AF33" i="18"/>
  <c r="AE33" i="18"/>
  <c r="AD33" i="18"/>
  <c r="AC33" i="18"/>
  <c r="AB33" i="18"/>
  <c r="AA33" i="18"/>
  <c r="Z33" i="18"/>
  <c r="Y33" i="18"/>
  <c r="X33" i="18"/>
  <c r="W33" i="18"/>
  <c r="V33" i="18"/>
  <c r="U33" i="18"/>
  <c r="S33" i="18"/>
  <c r="R33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B33" i="18"/>
  <c r="CW32" i="18"/>
  <c r="CV32" i="18"/>
  <c r="CU32" i="18"/>
  <c r="CT32" i="18"/>
  <c r="CR32" i="18"/>
  <c r="CQ32" i="18"/>
  <c r="CP32" i="18"/>
  <c r="CO32" i="18"/>
  <c r="CN32" i="18"/>
  <c r="CM32" i="18"/>
  <c r="CL32" i="18"/>
  <c r="CK32" i="18"/>
  <c r="CJ32" i="18"/>
  <c r="CI32" i="18"/>
  <c r="CH32" i="18"/>
  <c r="CG32" i="18"/>
  <c r="CF32" i="18"/>
  <c r="CD32" i="18"/>
  <c r="CC32" i="18"/>
  <c r="CB32" i="18"/>
  <c r="CA32" i="18"/>
  <c r="BZ32" i="18"/>
  <c r="BY32" i="18"/>
  <c r="BX32" i="18"/>
  <c r="BW32" i="18"/>
  <c r="BV32" i="18"/>
  <c r="BU32" i="18"/>
  <c r="BS32" i="18"/>
  <c r="BR32" i="18"/>
  <c r="BQ32" i="18"/>
  <c r="BO32" i="18"/>
  <c r="BN32" i="18"/>
  <c r="BM32" i="18"/>
  <c r="BL32" i="18"/>
  <c r="BK32" i="18"/>
  <c r="BJ32" i="18"/>
  <c r="BI32" i="18"/>
  <c r="BH32" i="18"/>
  <c r="BG32" i="18"/>
  <c r="BF32" i="18"/>
  <c r="BE32" i="18"/>
  <c r="BD32" i="18"/>
  <c r="BB32" i="18"/>
  <c r="AZ32" i="18"/>
  <c r="AY32" i="18"/>
  <c r="AX32" i="18"/>
  <c r="AW32" i="18"/>
  <c r="AV32" i="18"/>
  <c r="AU32" i="18"/>
  <c r="AT32" i="18"/>
  <c r="AS32" i="18"/>
  <c r="AR32" i="18"/>
  <c r="AQ32" i="18"/>
  <c r="AP32" i="18"/>
  <c r="AO32" i="18"/>
  <c r="AN32" i="18"/>
  <c r="AM32" i="18"/>
  <c r="AL32" i="18"/>
  <c r="AK32" i="18"/>
  <c r="AJ32" i="18"/>
  <c r="AI32" i="18"/>
  <c r="AH32" i="18"/>
  <c r="AG32" i="18"/>
  <c r="AE32" i="18"/>
  <c r="AD32" i="18"/>
  <c r="AC32" i="18"/>
  <c r="AB32" i="18"/>
  <c r="AA32" i="18"/>
  <c r="Z32" i="18"/>
  <c r="Y32" i="18"/>
  <c r="X32" i="18"/>
  <c r="W32" i="18"/>
  <c r="V32" i="18"/>
  <c r="U32" i="18"/>
  <c r="T32" i="18"/>
  <c r="S32" i="18"/>
  <c r="R32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B32" i="18"/>
  <c r="CW31" i="18"/>
  <c r="CU31" i="18"/>
  <c r="CT31" i="18"/>
  <c r="CS31" i="18"/>
  <c r="CR31" i="18"/>
  <c r="CQ31" i="18"/>
  <c r="CP31" i="18"/>
  <c r="CO31" i="18"/>
  <c r="CN31" i="18"/>
  <c r="CM31" i="18"/>
  <c r="CL31" i="18"/>
  <c r="CK31" i="18"/>
  <c r="CJ31" i="18"/>
  <c r="CI31" i="18"/>
  <c r="CH31" i="18"/>
  <c r="CG31" i="18"/>
  <c r="CF31" i="18"/>
  <c r="CE31" i="18"/>
  <c r="CD31" i="18"/>
  <c r="CB31" i="18"/>
  <c r="CA31" i="18"/>
  <c r="BZ31" i="18"/>
  <c r="BY31" i="18"/>
  <c r="BX31" i="18"/>
  <c r="BW31" i="18"/>
  <c r="BV31" i="18"/>
  <c r="BU31" i="18"/>
  <c r="BT31" i="18"/>
  <c r="BS31" i="18"/>
  <c r="BR31" i="18"/>
  <c r="BQ31" i="18"/>
  <c r="BP31" i="18"/>
  <c r="BO31" i="18"/>
  <c r="BN31" i="18"/>
  <c r="BM31" i="18"/>
  <c r="BL31" i="18"/>
  <c r="BK31" i="18"/>
  <c r="BJ31" i="18"/>
  <c r="BI31" i="18"/>
  <c r="BH31" i="18"/>
  <c r="BG31" i="18"/>
  <c r="BF31" i="18"/>
  <c r="BE31" i="18"/>
  <c r="BD31" i="18"/>
  <c r="BC31" i="18"/>
  <c r="BB31" i="18"/>
  <c r="BA31" i="18"/>
  <c r="AZ31" i="18"/>
  <c r="AY31" i="18"/>
  <c r="AW31" i="18"/>
  <c r="AV31" i="18"/>
  <c r="AU31" i="18"/>
  <c r="AT31" i="18"/>
  <c r="AS31" i="18"/>
  <c r="AR31" i="18"/>
  <c r="AQ31" i="18"/>
  <c r="AP31" i="18"/>
  <c r="AO31" i="18"/>
  <c r="AN31" i="18"/>
  <c r="AM31" i="18"/>
  <c r="AL31" i="18"/>
  <c r="AK31" i="18"/>
  <c r="AJ31" i="18"/>
  <c r="AH31" i="18"/>
  <c r="AG31" i="18"/>
  <c r="AF31" i="18"/>
  <c r="AC31" i="18"/>
  <c r="AB31" i="18"/>
  <c r="AA31" i="18"/>
  <c r="Z31" i="18"/>
  <c r="Y31" i="18"/>
  <c r="X31" i="18"/>
  <c r="W31" i="18"/>
  <c r="V31" i="18"/>
  <c r="U31" i="18"/>
  <c r="T31" i="18"/>
  <c r="S31" i="18"/>
  <c r="R31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C31" i="18"/>
  <c r="B31" i="18"/>
  <c r="CW30" i="18"/>
  <c r="CV30" i="18"/>
  <c r="CU30" i="18"/>
  <c r="CT30" i="18"/>
  <c r="CS30" i="18"/>
  <c r="CR30" i="18"/>
  <c r="CQ30" i="18"/>
  <c r="CP30" i="18"/>
  <c r="CO30" i="18"/>
  <c r="CN30" i="18"/>
  <c r="CM30" i="18"/>
  <c r="CL30" i="18"/>
  <c r="CK30" i="18"/>
  <c r="CJ30" i="18"/>
  <c r="CI30" i="18"/>
  <c r="CH30" i="18"/>
  <c r="CF30" i="18"/>
  <c r="CE30" i="18"/>
  <c r="CD30" i="18"/>
  <c r="CB30" i="18"/>
  <c r="CA30" i="18"/>
  <c r="BZ30" i="18"/>
  <c r="BX30" i="18"/>
  <c r="BW30" i="18"/>
  <c r="BV30" i="18"/>
  <c r="BU30" i="18"/>
  <c r="BT30" i="18"/>
  <c r="BS30" i="18"/>
  <c r="BR30" i="18"/>
  <c r="BQ30" i="18"/>
  <c r="BP30" i="18"/>
  <c r="BO30" i="18"/>
  <c r="BN30" i="18"/>
  <c r="BM30" i="18"/>
  <c r="BL30" i="18"/>
  <c r="BJ30" i="18"/>
  <c r="BI30" i="18"/>
  <c r="BH30" i="18"/>
  <c r="BG30" i="18"/>
  <c r="BF30" i="18"/>
  <c r="BE30" i="18"/>
  <c r="BD30" i="18"/>
  <c r="BC30" i="18"/>
  <c r="BB30" i="18"/>
  <c r="BA30" i="18"/>
  <c r="AZ30" i="18"/>
  <c r="AY30" i="18"/>
  <c r="AX30" i="18"/>
  <c r="AW30" i="18"/>
  <c r="AV30" i="18"/>
  <c r="AU30" i="18"/>
  <c r="AT30" i="18"/>
  <c r="AS30" i="18"/>
  <c r="AR30" i="18"/>
  <c r="AQ30" i="18"/>
  <c r="AO30" i="18"/>
  <c r="AN30" i="18"/>
  <c r="AM30" i="18"/>
  <c r="AL30" i="18"/>
  <c r="AK30" i="18"/>
  <c r="AJ30" i="18"/>
  <c r="AH30" i="18"/>
  <c r="AG30" i="18"/>
  <c r="AF30" i="18"/>
  <c r="AC30" i="18"/>
  <c r="AB30" i="18"/>
  <c r="AA30" i="18"/>
  <c r="Z30" i="18"/>
  <c r="Y30" i="18"/>
  <c r="X30" i="18"/>
  <c r="W30" i="18"/>
  <c r="V30" i="18"/>
  <c r="U30" i="18"/>
  <c r="T30" i="18"/>
  <c r="S30" i="18"/>
  <c r="R30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B30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9" i="18"/>
  <c r="C29" i="18"/>
  <c r="B29" i="18"/>
  <c r="CW28" i="18"/>
  <c r="CV28" i="18"/>
  <c r="CU28" i="18"/>
  <c r="CT28" i="18"/>
  <c r="CS28" i="18"/>
  <c r="CR28" i="18"/>
  <c r="CQ28" i="18"/>
  <c r="CP28" i="18"/>
  <c r="CO28" i="18"/>
  <c r="CN28" i="18"/>
  <c r="CM28" i="18"/>
  <c r="CL28" i="18"/>
  <c r="CK28" i="18"/>
  <c r="CJ28" i="18"/>
  <c r="CI28" i="18"/>
  <c r="CH28" i="18"/>
  <c r="CG28" i="18"/>
  <c r="CF28" i="18"/>
  <c r="CE28" i="18"/>
  <c r="CD28" i="18"/>
  <c r="CC28" i="18"/>
  <c r="CB28" i="18"/>
  <c r="CA28" i="18"/>
  <c r="BZ28" i="18"/>
  <c r="BY28" i="18"/>
  <c r="BX28" i="18"/>
  <c r="BW28" i="18"/>
  <c r="BV28" i="18"/>
  <c r="BU28" i="18"/>
  <c r="BT28" i="18"/>
  <c r="BS28" i="18"/>
  <c r="BR28" i="18"/>
  <c r="BQ28" i="18"/>
  <c r="BP28" i="18"/>
  <c r="BO28" i="18"/>
  <c r="BN28" i="18"/>
  <c r="BM28" i="18"/>
  <c r="BL28" i="18"/>
  <c r="BK28" i="18"/>
  <c r="BJ28" i="18"/>
  <c r="BI28" i="18"/>
  <c r="BH28" i="18"/>
  <c r="BG28" i="18"/>
  <c r="BF28" i="18"/>
  <c r="BE28" i="18"/>
  <c r="BD28" i="18"/>
  <c r="BC28" i="18"/>
  <c r="BB28" i="18"/>
  <c r="BA28" i="18"/>
  <c r="AZ28" i="18"/>
  <c r="AY28" i="18"/>
  <c r="AX28" i="18"/>
  <c r="AW28" i="18"/>
  <c r="AV28" i="18"/>
  <c r="AU28" i="18"/>
  <c r="AT28" i="18"/>
  <c r="AS28" i="18"/>
  <c r="AR28" i="18"/>
  <c r="AQ28" i="18"/>
  <c r="AP28" i="18"/>
  <c r="AO28" i="18"/>
  <c r="AN28" i="18"/>
  <c r="AM28" i="18"/>
  <c r="AL28" i="18"/>
  <c r="AK28" i="18"/>
  <c r="AJ28" i="18"/>
  <c r="AI28" i="18"/>
  <c r="AH28" i="18"/>
  <c r="AG28" i="18"/>
  <c r="AF28" i="18"/>
  <c r="AE28" i="18"/>
  <c r="AD28" i="18"/>
  <c r="AC28" i="18"/>
  <c r="AA28" i="18"/>
  <c r="Z28" i="18"/>
  <c r="Y28" i="18"/>
  <c r="X28" i="18"/>
  <c r="W28" i="18"/>
  <c r="V28" i="18"/>
  <c r="U28" i="18"/>
  <c r="T28" i="18"/>
  <c r="S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B28" i="18"/>
  <c r="CW27" i="18"/>
  <c r="CV27" i="18"/>
  <c r="CU27" i="18"/>
  <c r="CT27" i="18"/>
  <c r="CS27" i="18"/>
  <c r="CR27" i="18"/>
  <c r="CQ27" i="18"/>
  <c r="CP27" i="18"/>
  <c r="CO27" i="18"/>
  <c r="CN27" i="18"/>
  <c r="CM27" i="18"/>
  <c r="CL27" i="18"/>
  <c r="CK27" i="18"/>
  <c r="CJ27" i="18"/>
  <c r="CI27" i="18"/>
  <c r="CH27" i="18"/>
  <c r="CG27" i="18"/>
  <c r="CF27" i="18"/>
  <c r="CD27" i="18"/>
  <c r="CC27" i="18"/>
  <c r="CB27" i="18"/>
  <c r="BZ27" i="18"/>
  <c r="BY27" i="18"/>
  <c r="BX27" i="18"/>
  <c r="BW27" i="18"/>
  <c r="BV27" i="18"/>
  <c r="BU27" i="18"/>
  <c r="BT27" i="18"/>
  <c r="BS27" i="18"/>
  <c r="BR27" i="18"/>
  <c r="BQ27" i="18"/>
  <c r="BP27" i="18"/>
  <c r="BO27" i="18"/>
  <c r="BN27" i="18"/>
  <c r="BM27" i="18"/>
  <c r="BK27" i="18"/>
  <c r="BJ27" i="18"/>
  <c r="BI27" i="18"/>
  <c r="BH27" i="18"/>
  <c r="BG27" i="18"/>
  <c r="BF27" i="18"/>
  <c r="BE27" i="18"/>
  <c r="BD27" i="18"/>
  <c r="BC27" i="18"/>
  <c r="BB27" i="18"/>
  <c r="BA27" i="18"/>
  <c r="AZ27" i="18"/>
  <c r="AY27" i="18"/>
  <c r="AX27" i="18"/>
  <c r="AW27" i="18"/>
  <c r="AU27" i="18"/>
  <c r="AT27" i="18"/>
  <c r="AS27" i="18"/>
  <c r="AQ27" i="18"/>
  <c r="AP27" i="18"/>
  <c r="AO27" i="18"/>
  <c r="AN27" i="18"/>
  <c r="AM27" i="18"/>
  <c r="AL27" i="18"/>
  <c r="AK27" i="18"/>
  <c r="AJ27" i="18"/>
  <c r="AI27" i="18"/>
  <c r="AH27" i="18"/>
  <c r="AG27" i="18"/>
  <c r="AF27" i="18"/>
  <c r="AE27" i="18"/>
  <c r="AD27" i="18"/>
  <c r="AC27" i="18"/>
  <c r="AB27" i="18"/>
  <c r="Z27" i="18"/>
  <c r="Y27" i="18"/>
  <c r="X27" i="18"/>
  <c r="W27" i="18"/>
  <c r="V27" i="18"/>
  <c r="U27" i="18"/>
  <c r="T27" i="18"/>
  <c r="S27" i="18"/>
  <c r="R27" i="18"/>
  <c r="Q27" i="18"/>
  <c r="P27" i="18"/>
  <c r="O27" i="18"/>
  <c r="N27" i="18"/>
  <c r="M27" i="18"/>
  <c r="L27" i="18"/>
  <c r="K27" i="18"/>
  <c r="I27" i="18"/>
  <c r="H27" i="18"/>
  <c r="G27" i="18"/>
  <c r="F27" i="18"/>
  <c r="E27" i="18"/>
  <c r="D27" i="18"/>
  <c r="C27" i="18"/>
  <c r="B27" i="18"/>
  <c r="CW26" i="18"/>
  <c r="CV26" i="18"/>
  <c r="CU26" i="18"/>
  <c r="CT26" i="18"/>
  <c r="CS26" i="18"/>
  <c r="CR26" i="18"/>
  <c r="CQ26" i="18"/>
  <c r="CP26" i="18"/>
  <c r="CO26" i="18"/>
  <c r="CN26" i="18"/>
  <c r="CM26" i="18"/>
  <c r="CL26" i="18"/>
  <c r="CK26" i="18"/>
  <c r="CJ26" i="18"/>
  <c r="CI26" i="18"/>
  <c r="CH26" i="18"/>
  <c r="CG26" i="18"/>
  <c r="CF26" i="18"/>
  <c r="CE26" i="18"/>
  <c r="CD26" i="18"/>
  <c r="CC26" i="18"/>
  <c r="CB26" i="18"/>
  <c r="CA26" i="18"/>
  <c r="BZ26" i="18"/>
  <c r="BY26" i="18"/>
  <c r="BX26" i="18"/>
  <c r="BV26" i="18"/>
  <c r="BU26" i="18"/>
  <c r="BT26" i="18"/>
  <c r="BS26" i="18"/>
  <c r="BQ26" i="18"/>
  <c r="BP26" i="18"/>
  <c r="BO26" i="18"/>
  <c r="BN26" i="18"/>
  <c r="BM26" i="18"/>
  <c r="BL26" i="18"/>
  <c r="BK26" i="18"/>
  <c r="BJ26" i="18"/>
  <c r="BI26" i="18"/>
  <c r="BH26" i="18"/>
  <c r="BG26" i="18"/>
  <c r="BF26" i="18"/>
  <c r="BE26" i="18"/>
  <c r="BD26" i="18"/>
  <c r="BB26" i="18"/>
  <c r="AZ26" i="18"/>
  <c r="AY26" i="18"/>
  <c r="AX26" i="18"/>
  <c r="AW26" i="18"/>
  <c r="AV26" i="18"/>
  <c r="AU26" i="18"/>
  <c r="AT26" i="18"/>
  <c r="AS26" i="18"/>
  <c r="AR26" i="18"/>
  <c r="AQ26" i="18"/>
  <c r="AP26" i="18"/>
  <c r="AO26" i="18"/>
  <c r="AN26" i="18"/>
  <c r="AM26" i="18"/>
  <c r="AL26" i="18"/>
  <c r="AK26" i="18"/>
  <c r="AJ26" i="18"/>
  <c r="AI26" i="18"/>
  <c r="AH26" i="18"/>
  <c r="AG26" i="18"/>
  <c r="AF26" i="18"/>
  <c r="AE26" i="18"/>
  <c r="AD26" i="18"/>
  <c r="AC26" i="18"/>
  <c r="AB26" i="18"/>
  <c r="AA26" i="18"/>
  <c r="Y26" i="18"/>
  <c r="X26" i="18"/>
  <c r="W26" i="18"/>
  <c r="V26" i="18"/>
  <c r="U26" i="18"/>
  <c r="T26" i="18"/>
  <c r="S26" i="18"/>
  <c r="R26" i="18"/>
  <c r="P26" i="18"/>
  <c r="O26" i="18"/>
  <c r="N26" i="18"/>
  <c r="M26" i="18"/>
  <c r="L26" i="18"/>
  <c r="K26" i="18"/>
  <c r="J26" i="18"/>
  <c r="I26" i="18"/>
  <c r="G26" i="18"/>
  <c r="F26" i="18"/>
  <c r="E26" i="18"/>
  <c r="D26" i="18"/>
  <c r="C26" i="18"/>
  <c r="B26" i="18"/>
  <c r="CW25" i="18"/>
  <c r="CV25" i="18"/>
  <c r="CU25" i="18"/>
  <c r="CT25" i="18"/>
  <c r="CS25" i="18"/>
  <c r="CR25" i="18"/>
  <c r="CQ25" i="18"/>
  <c r="CP25" i="18"/>
  <c r="CO25" i="18"/>
  <c r="CN25" i="18"/>
  <c r="CM25" i="18"/>
  <c r="CL25" i="18"/>
  <c r="CK25" i="18"/>
  <c r="CJ25" i="18"/>
  <c r="CI25" i="18"/>
  <c r="CH25" i="18"/>
  <c r="CG25" i="18"/>
  <c r="CF25" i="18"/>
  <c r="CE25" i="18"/>
  <c r="CD25" i="18"/>
  <c r="CC25" i="18"/>
  <c r="CB25" i="18"/>
  <c r="BZ25" i="18"/>
  <c r="BY25" i="18"/>
  <c r="BX25" i="18"/>
  <c r="BW25" i="18"/>
  <c r="BV25" i="18"/>
  <c r="BU25" i="18"/>
  <c r="BS25" i="18"/>
  <c r="BR25" i="18"/>
  <c r="BQ25" i="18"/>
  <c r="BP25" i="18"/>
  <c r="BO25" i="18"/>
  <c r="BN25" i="18"/>
  <c r="BM25" i="18"/>
  <c r="BL25" i="18"/>
  <c r="BK25" i="18"/>
  <c r="BJ25" i="18"/>
  <c r="BI25" i="18"/>
  <c r="BH25" i="18"/>
  <c r="BG25" i="18"/>
  <c r="BF25" i="18"/>
  <c r="BE25" i="18"/>
  <c r="BD25" i="18"/>
  <c r="BC25" i="18"/>
  <c r="BB25" i="18"/>
  <c r="BA25" i="18"/>
  <c r="AZ25" i="18"/>
  <c r="AY25" i="18"/>
  <c r="AX25" i="18"/>
  <c r="AW25" i="18"/>
  <c r="AV25" i="18"/>
  <c r="AU25" i="18"/>
  <c r="AT25" i="18"/>
  <c r="AS25" i="18"/>
  <c r="AR25" i="18"/>
  <c r="AQ25" i="18"/>
  <c r="AP25" i="18"/>
  <c r="AO25" i="18"/>
  <c r="AN25" i="18"/>
  <c r="AM25" i="18"/>
  <c r="AL25" i="18"/>
  <c r="AK25" i="18"/>
  <c r="AJ25" i="18"/>
  <c r="AI25" i="18"/>
  <c r="AH25" i="18"/>
  <c r="AG25" i="18"/>
  <c r="AF25" i="18"/>
  <c r="AE25" i="18"/>
  <c r="AD25" i="18"/>
  <c r="AC25" i="18"/>
  <c r="AB25" i="18"/>
  <c r="AA25" i="18"/>
  <c r="Z25" i="18"/>
  <c r="X25" i="18"/>
  <c r="W25" i="18"/>
  <c r="V25" i="18"/>
  <c r="U25" i="18"/>
  <c r="T25" i="18"/>
  <c r="S25" i="18"/>
  <c r="R25" i="18"/>
  <c r="Q25" i="18"/>
  <c r="P25" i="18"/>
  <c r="O25" i="18"/>
  <c r="N25" i="18"/>
  <c r="M25" i="18"/>
  <c r="L25" i="18"/>
  <c r="I25" i="18"/>
  <c r="H25" i="18"/>
  <c r="G25" i="18"/>
  <c r="F25" i="18"/>
  <c r="E25" i="18"/>
  <c r="D25" i="18"/>
  <c r="C25" i="18"/>
  <c r="B25" i="18"/>
  <c r="CW24" i="18"/>
  <c r="CV24" i="18"/>
  <c r="CU24" i="18"/>
  <c r="CT24" i="18"/>
  <c r="CS24" i="18"/>
  <c r="CR24" i="18"/>
  <c r="CQ24" i="18"/>
  <c r="CP24" i="18"/>
  <c r="CO24" i="18"/>
  <c r="CN24" i="18"/>
  <c r="CM24" i="18"/>
  <c r="CL24" i="18"/>
  <c r="CK24" i="18"/>
  <c r="CJ24" i="18"/>
  <c r="CI24" i="18"/>
  <c r="CH24" i="18"/>
  <c r="CG24" i="18"/>
  <c r="CF24" i="18"/>
  <c r="CE24" i="18"/>
  <c r="CC24" i="18"/>
  <c r="CB24" i="18"/>
  <c r="CA24" i="18"/>
  <c r="BZ24" i="18"/>
  <c r="BY24" i="18"/>
  <c r="BX24" i="18"/>
  <c r="BW24" i="18"/>
  <c r="BV24" i="18"/>
  <c r="BU24" i="18"/>
  <c r="BT24" i="18"/>
  <c r="BS24" i="18"/>
  <c r="BR24" i="18"/>
  <c r="BQ24" i="18"/>
  <c r="BP24" i="18"/>
  <c r="BO24" i="18"/>
  <c r="BN24" i="18"/>
  <c r="BM24" i="18"/>
  <c r="BL24" i="18"/>
  <c r="BK24" i="18"/>
  <c r="BJ24" i="18"/>
  <c r="BI24" i="18"/>
  <c r="BH24" i="18"/>
  <c r="BG24" i="18"/>
  <c r="BF24" i="18"/>
  <c r="BD24" i="18"/>
  <c r="BC24" i="18"/>
  <c r="BB24" i="18"/>
  <c r="BA24" i="18"/>
  <c r="AZ24" i="18"/>
  <c r="AY24" i="18"/>
  <c r="AX24" i="18"/>
  <c r="AW24" i="18"/>
  <c r="AV24" i="18"/>
  <c r="AU24" i="18"/>
  <c r="AT24" i="18"/>
  <c r="AS24" i="18"/>
  <c r="AR24" i="18"/>
  <c r="AQ24" i="18"/>
  <c r="AP24" i="18"/>
  <c r="AO24" i="18"/>
  <c r="AN24" i="18"/>
  <c r="AM24" i="18"/>
  <c r="AL24" i="18"/>
  <c r="AJ24" i="18"/>
  <c r="AI24" i="18"/>
  <c r="AH24" i="18"/>
  <c r="AG24" i="18"/>
  <c r="AF24" i="18"/>
  <c r="AE24" i="18"/>
  <c r="AD24" i="18"/>
  <c r="AC24" i="18"/>
  <c r="AB24" i="18"/>
  <c r="AA24" i="18"/>
  <c r="Z24" i="18"/>
  <c r="Y24" i="18"/>
  <c r="W24" i="18"/>
  <c r="V24" i="18"/>
  <c r="U24" i="18"/>
  <c r="T24" i="18"/>
  <c r="R24" i="18"/>
  <c r="Q24" i="18"/>
  <c r="P24" i="18"/>
  <c r="O24" i="18"/>
  <c r="N24" i="18"/>
  <c r="L24" i="18"/>
  <c r="K24" i="18"/>
  <c r="J24" i="18"/>
  <c r="I24" i="18"/>
  <c r="H24" i="18"/>
  <c r="G24" i="18"/>
  <c r="F24" i="18"/>
  <c r="E24" i="18"/>
  <c r="D24" i="18"/>
  <c r="C24" i="18"/>
  <c r="B24" i="18"/>
  <c r="CW23" i="18"/>
  <c r="CV23" i="18"/>
  <c r="CU23" i="18"/>
  <c r="CT23" i="18"/>
  <c r="CS23" i="18"/>
  <c r="CR23" i="18"/>
  <c r="CQ23" i="18"/>
  <c r="CP23" i="18"/>
  <c r="CO23" i="18"/>
  <c r="CN23" i="18"/>
  <c r="CM23" i="18"/>
  <c r="CL23" i="18"/>
  <c r="CK23" i="18"/>
  <c r="CJ23" i="18"/>
  <c r="CI23" i="18"/>
  <c r="CH23" i="18"/>
  <c r="CG23" i="18"/>
  <c r="CF23" i="18"/>
  <c r="CE23" i="18"/>
  <c r="CD23" i="18"/>
  <c r="CC23" i="18"/>
  <c r="CB23" i="18"/>
  <c r="CA23" i="18"/>
  <c r="BZ23" i="18"/>
  <c r="BY23" i="18"/>
  <c r="BX23" i="18"/>
  <c r="BW23" i="18"/>
  <c r="BV23" i="18"/>
  <c r="BU23" i="18"/>
  <c r="BT23" i="18"/>
  <c r="BS23" i="18"/>
  <c r="BR23" i="18"/>
  <c r="BQ23" i="18"/>
  <c r="BP23" i="18"/>
  <c r="BO23" i="18"/>
  <c r="BN23" i="18"/>
  <c r="BM23" i="18"/>
  <c r="BL23" i="18"/>
  <c r="BK23" i="18"/>
  <c r="BJ23" i="18"/>
  <c r="BI23" i="18"/>
  <c r="BH23" i="18"/>
  <c r="BG23" i="18"/>
  <c r="BF23" i="18"/>
  <c r="BD23" i="18"/>
  <c r="BC23" i="18"/>
  <c r="BB23" i="18"/>
  <c r="BA23" i="18"/>
  <c r="AZ23" i="18"/>
  <c r="AY23" i="18"/>
  <c r="AX23" i="18"/>
  <c r="AW23" i="18"/>
  <c r="AV23" i="18"/>
  <c r="AU23" i="18"/>
  <c r="AT23" i="18"/>
  <c r="AS23" i="18"/>
  <c r="AR23" i="18"/>
  <c r="AQ23" i="18"/>
  <c r="AP23" i="18"/>
  <c r="AO23" i="18"/>
  <c r="AN23" i="18"/>
  <c r="AM23" i="18"/>
  <c r="AL23" i="18"/>
  <c r="AK23" i="18"/>
  <c r="AJ23" i="18"/>
  <c r="AI23" i="18"/>
  <c r="AH23" i="18"/>
  <c r="AG23" i="18"/>
  <c r="AF23" i="18"/>
  <c r="AE23" i="18"/>
  <c r="AD23" i="18"/>
  <c r="AC23" i="18"/>
  <c r="AB23" i="18"/>
  <c r="AA23" i="18"/>
  <c r="Z23" i="18"/>
  <c r="Y23" i="18"/>
  <c r="X23" i="18"/>
  <c r="V23" i="18"/>
  <c r="T23" i="18"/>
  <c r="S23" i="18"/>
  <c r="R23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B23" i="18"/>
  <c r="CW22" i="18"/>
  <c r="CV22" i="18"/>
  <c r="CU22" i="18"/>
  <c r="CT22" i="18"/>
  <c r="CS22" i="18"/>
  <c r="CR22" i="18"/>
  <c r="CQ22" i="18"/>
  <c r="CP22" i="18"/>
  <c r="CO22" i="18"/>
  <c r="CN22" i="18"/>
  <c r="CM22" i="18"/>
  <c r="CL22" i="18"/>
  <c r="CK22" i="18"/>
  <c r="CJ22" i="18"/>
  <c r="CI22" i="18"/>
  <c r="CH22" i="18"/>
  <c r="CG22" i="18"/>
  <c r="CF22" i="18"/>
  <c r="CE22" i="18"/>
  <c r="CD22" i="18"/>
  <c r="CC22" i="18"/>
  <c r="CB22" i="18"/>
  <c r="CA22" i="18"/>
  <c r="BZ22" i="18"/>
  <c r="BY22" i="18"/>
  <c r="BX22" i="18"/>
  <c r="BW22" i="18"/>
  <c r="BV22" i="18"/>
  <c r="BT22" i="18"/>
  <c r="BS22" i="18"/>
  <c r="BR22" i="18"/>
  <c r="BQ22" i="18"/>
  <c r="BP22" i="18"/>
  <c r="BO22" i="18"/>
  <c r="BN22" i="18"/>
  <c r="BM22" i="18"/>
  <c r="BL22" i="18"/>
  <c r="BK22" i="18"/>
  <c r="BJ22" i="18"/>
  <c r="BI22" i="18"/>
  <c r="BH22" i="18"/>
  <c r="BG22" i="18"/>
  <c r="BF22" i="18"/>
  <c r="BE22" i="18"/>
  <c r="BD22" i="18"/>
  <c r="BC22" i="18"/>
  <c r="BB22" i="18"/>
  <c r="BA22" i="18"/>
  <c r="AZ22" i="18"/>
  <c r="AY22" i="18"/>
  <c r="AX22" i="18"/>
  <c r="AW22" i="18"/>
  <c r="AV22" i="18"/>
  <c r="AT22" i="18"/>
  <c r="AS22" i="18"/>
  <c r="AR22" i="18"/>
  <c r="AQ22" i="18"/>
  <c r="AP22" i="18"/>
  <c r="AO22" i="18"/>
  <c r="AN22" i="18"/>
  <c r="AM22" i="18"/>
  <c r="AK22" i="18"/>
  <c r="AJ22" i="18"/>
  <c r="AI22" i="18"/>
  <c r="AH22" i="18"/>
  <c r="AG22" i="18"/>
  <c r="AF22" i="18"/>
  <c r="AE22" i="18"/>
  <c r="AD22" i="18"/>
  <c r="AC22" i="18"/>
  <c r="AB22" i="18"/>
  <c r="AA22" i="18"/>
  <c r="Z22" i="18"/>
  <c r="Y22" i="18"/>
  <c r="X22" i="18"/>
  <c r="W22" i="18"/>
  <c r="U22" i="18"/>
  <c r="T22" i="18"/>
  <c r="S22" i="18"/>
  <c r="R22" i="18"/>
  <c r="Q22" i="18"/>
  <c r="P22" i="18"/>
  <c r="O22" i="18"/>
  <c r="N22" i="18"/>
  <c r="M22" i="18"/>
  <c r="L22" i="18"/>
  <c r="K22" i="18"/>
  <c r="J22" i="18"/>
  <c r="H22" i="18"/>
  <c r="G22" i="18"/>
  <c r="F22" i="18"/>
  <c r="E22" i="18"/>
  <c r="D22" i="18"/>
  <c r="C22" i="18"/>
  <c r="B22" i="18"/>
  <c r="CW21" i="18"/>
  <c r="CV21" i="18"/>
  <c r="CU21" i="18"/>
  <c r="CT21" i="18"/>
  <c r="CS21" i="18"/>
  <c r="CR21" i="18"/>
  <c r="CQ21" i="18"/>
  <c r="CP21" i="18"/>
  <c r="CO21" i="18"/>
  <c r="CN21" i="18"/>
  <c r="CM21" i="18"/>
  <c r="CL21" i="18"/>
  <c r="CK21" i="18"/>
  <c r="CI21" i="18"/>
  <c r="CH21" i="18"/>
  <c r="CG21" i="18"/>
  <c r="CF21" i="18"/>
  <c r="CE21" i="18"/>
  <c r="CD21" i="18"/>
  <c r="CC21" i="18"/>
  <c r="CB21" i="18"/>
  <c r="CA21" i="18"/>
  <c r="BZ21" i="18"/>
  <c r="BY21" i="18"/>
  <c r="BX21" i="18"/>
  <c r="BW21" i="18"/>
  <c r="BV21" i="18"/>
  <c r="BU21" i="18"/>
  <c r="BT21" i="18"/>
  <c r="BS21" i="18"/>
  <c r="BR21" i="18"/>
  <c r="BQ21" i="18"/>
  <c r="BP21" i="18"/>
  <c r="BO21" i="18"/>
  <c r="BN21" i="18"/>
  <c r="BM21" i="18"/>
  <c r="BL21" i="18"/>
  <c r="BK21" i="18"/>
  <c r="BJ21" i="18"/>
  <c r="BI21" i="18"/>
  <c r="BH21" i="18"/>
  <c r="BG21" i="18"/>
  <c r="BF21" i="18"/>
  <c r="BD21" i="18"/>
  <c r="BC21" i="18"/>
  <c r="BB21" i="18"/>
  <c r="BA21" i="18"/>
  <c r="AZ21" i="18"/>
  <c r="AY21" i="18"/>
  <c r="AX21" i="18"/>
  <c r="AW21" i="18"/>
  <c r="AV21" i="18"/>
  <c r="AU21" i="18"/>
  <c r="AT21" i="18"/>
  <c r="AS21" i="18"/>
  <c r="AR21" i="18"/>
  <c r="AQ21" i="18"/>
  <c r="AP21" i="18"/>
  <c r="AO21" i="18"/>
  <c r="AN21" i="18"/>
  <c r="AL21" i="18"/>
  <c r="AK21" i="18"/>
  <c r="AJ21" i="18"/>
  <c r="AI21" i="18"/>
  <c r="AH21" i="18"/>
  <c r="AG21" i="18"/>
  <c r="AF21" i="18"/>
  <c r="AE21" i="18"/>
  <c r="AD21" i="18"/>
  <c r="AC21" i="18"/>
  <c r="AB21" i="18"/>
  <c r="AA21" i="18"/>
  <c r="Z21" i="18"/>
  <c r="Y21" i="18"/>
  <c r="X21" i="18"/>
  <c r="V21" i="18"/>
  <c r="T21" i="18"/>
  <c r="S21" i="18"/>
  <c r="R21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B21" i="18"/>
  <c r="CW20" i="18"/>
  <c r="CV20" i="18"/>
  <c r="CU20" i="18"/>
  <c r="CT20" i="18"/>
  <c r="CS20" i="18"/>
  <c r="CR20" i="18"/>
  <c r="CQ20" i="18"/>
  <c r="CP20" i="18"/>
  <c r="CN20" i="18"/>
  <c r="CM20" i="18"/>
  <c r="CL20" i="18"/>
  <c r="CK20" i="18"/>
  <c r="CJ20" i="18"/>
  <c r="CI20" i="18"/>
  <c r="CH20" i="18"/>
  <c r="CG20" i="18"/>
  <c r="CF20" i="18"/>
  <c r="CE20" i="18"/>
  <c r="CD20" i="18"/>
  <c r="CC20" i="18"/>
  <c r="CB20" i="18"/>
  <c r="CA20" i="18"/>
  <c r="BZ20" i="18"/>
  <c r="BX20" i="18"/>
  <c r="BW20" i="18"/>
  <c r="BV20" i="18"/>
  <c r="BU20" i="18"/>
  <c r="BT20" i="18"/>
  <c r="BS20" i="18"/>
  <c r="BR20" i="18"/>
  <c r="BP20" i="18"/>
  <c r="BO20" i="18"/>
  <c r="BN20" i="18"/>
  <c r="BM20" i="18"/>
  <c r="BK20" i="18"/>
  <c r="BJ20" i="18"/>
  <c r="BI20" i="18"/>
  <c r="BH20" i="18"/>
  <c r="BG20" i="18"/>
  <c r="BF20" i="18"/>
  <c r="BE20" i="18"/>
  <c r="BD20" i="18"/>
  <c r="BC20" i="18"/>
  <c r="BA20" i="18"/>
  <c r="AZ20" i="18"/>
  <c r="AY20" i="18"/>
  <c r="AX20" i="18"/>
  <c r="AW20" i="18"/>
  <c r="AV20" i="18"/>
  <c r="AU20" i="18"/>
  <c r="AT20" i="18"/>
  <c r="AS20" i="18"/>
  <c r="AQ20" i="18"/>
  <c r="AP20" i="18"/>
  <c r="AO20" i="18"/>
  <c r="AN20" i="18"/>
  <c r="AM20" i="18"/>
  <c r="AL20" i="18"/>
  <c r="AK20" i="18"/>
  <c r="AJ20" i="18"/>
  <c r="AI20" i="18"/>
  <c r="AH20" i="18"/>
  <c r="AF20" i="18"/>
  <c r="AE20" i="18"/>
  <c r="AD20" i="18"/>
  <c r="AC20" i="18"/>
  <c r="AB20" i="18"/>
  <c r="AA20" i="18"/>
  <c r="Z20" i="18"/>
  <c r="Y20" i="18"/>
  <c r="X20" i="18"/>
  <c r="W20" i="18"/>
  <c r="V20" i="18"/>
  <c r="U20" i="18"/>
  <c r="S20" i="18"/>
  <c r="R20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CW19" i="18"/>
  <c r="CV19" i="18"/>
  <c r="CU19" i="18"/>
  <c r="CT19" i="18"/>
  <c r="CS19" i="18"/>
  <c r="CR19" i="18"/>
  <c r="CQ19" i="18"/>
  <c r="CP19" i="18"/>
  <c r="CO19" i="18"/>
  <c r="CN19" i="18"/>
  <c r="CM19" i="18"/>
  <c r="CL19" i="18"/>
  <c r="CK19" i="18"/>
  <c r="CJ19" i="18"/>
  <c r="CI19" i="18"/>
  <c r="CH19" i="18"/>
  <c r="CG19" i="18"/>
  <c r="CF19" i="18"/>
  <c r="CE19" i="18"/>
  <c r="CD19" i="18"/>
  <c r="CC19" i="18"/>
  <c r="CB19" i="18"/>
  <c r="CA19" i="18"/>
  <c r="BZ19" i="18"/>
  <c r="BY19" i="18"/>
  <c r="BX19" i="18"/>
  <c r="BW19" i="18"/>
  <c r="BV19" i="18"/>
  <c r="BU19" i="18"/>
  <c r="BT19" i="18"/>
  <c r="BS19" i="18"/>
  <c r="BR19" i="18"/>
  <c r="BQ19" i="18"/>
  <c r="BP19" i="18"/>
  <c r="BO19" i="18"/>
  <c r="BN19" i="18"/>
  <c r="BM19" i="18"/>
  <c r="BL19" i="18"/>
  <c r="BK19" i="18"/>
  <c r="BJ19" i="18"/>
  <c r="BI19" i="18"/>
  <c r="BH19" i="18"/>
  <c r="BG19" i="18"/>
  <c r="BF19" i="18"/>
  <c r="BE19" i="18"/>
  <c r="BC19" i="18"/>
  <c r="BB19" i="18"/>
  <c r="BA19" i="18"/>
  <c r="AZ19" i="18"/>
  <c r="AY19" i="18"/>
  <c r="AW19" i="18"/>
  <c r="AV19" i="18"/>
  <c r="AU19" i="18"/>
  <c r="AT19" i="18"/>
  <c r="AS19" i="18"/>
  <c r="AR19" i="18"/>
  <c r="AQ19" i="18"/>
  <c r="AP19" i="18"/>
  <c r="AO19" i="18"/>
  <c r="AN19" i="18"/>
  <c r="AM19" i="18"/>
  <c r="AL19" i="18"/>
  <c r="AK19" i="18"/>
  <c r="AJ19" i="18"/>
  <c r="AI19" i="18"/>
  <c r="AH19" i="18"/>
  <c r="AG19" i="18"/>
  <c r="AF19" i="18"/>
  <c r="AE19" i="18"/>
  <c r="AD19" i="18"/>
  <c r="AC19" i="18"/>
  <c r="AB19" i="18"/>
  <c r="AA19" i="18"/>
  <c r="Z19" i="18"/>
  <c r="Y19" i="18"/>
  <c r="W19" i="18"/>
  <c r="V19" i="18"/>
  <c r="U19" i="18"/>
  <c r="T19" i="18"/>
  <c r="R19" i="18"/>
  <c r="Q19" i="18"/>
  <c r="P19" i="18"/>
  <c r="N19" i="18"/>
  <c r="L19" i="18"/>
  <c r="K19" i="18"/>
  <c r="J19" i="18"/>
  <c r="I19" i="18"/>
  <c r="H19" i="18"/>
  <c r="G19" i="18"/>
  <c r="F19" i="18"/>
  <c r="E19" i="18"/>
  <c r="D19" i="18"/>
  <c r="B19" i="18"/>
  <c r="CW18" i="18"/>
  <c r="CV18" i="18"/>
  <c r="CU18" i="18"/>
  <c r="CT18" i="18"/>
  <c r="CS18" i="18"/>
  <c r="CR18" i="18"/>
  <c r="CQ18" i="18"/>
  <c r="CP18" i="18"/>
  <c r="CO18" i="18"/>
  <c r="CN18" i="18"/>
  <c r="CM18" i="18"/>
  <c r="CL18" i="18"/>
  <c r="CK18" i="18"/>
  <c r="CJ18" i="18"/>
  <c r="CI18" i="18"/>
  <c r="CH18" i="18"/>
  <c r="CG18" i="18"/>
  <c r="CF18" i="18"/>
  <c r="CE18" i="18"/>
  <c r="CD18" i="18"/>
  <c r="CC18" i="18"/>
  <c r="CA18" i="18"/>
  <c r="BZ18" i="18"/>
  <c r="BY18" i="18"/>
  <c r="BX18" i="18"/>
  <c r="BW18" i="18"/>
  <c r="BU18" i="18"/>
  <c r="BT18" i="18"/>
  <c r="BS18" i="18"/>
  <c r="BR18" i="18"/>
  <c r="BP18" i="18"/>
  <c r="BO18" i="18"/>
  <c r="BN18" i="18"/>
  <c r="BM18" i="18"/>
  <c r="BL18" i="18"/>
  <c r="BK18" i="18"/>
  <c r="BJ18" i="18"/>
  <c r="BI18" i="18"/>
  <c r="BH18" i="18"/>
  <c r="BG18" i="18"/>
  <c r="BF18" i="18"/>
  <c r="BE18" i="18"/>
  <c r="BD18" i="18"/>
  <c r="BC18" i="18"/>
  <c r="BB18" i="18"/>
  <c r="BA18" i="18"/>
  <c r="AZ18" i="18"/>
  <c r="AY18" i="18"/>
  <c r="AX18" i="18"/>
  <c r="AW18" i="18"/>
  <c r="AV18" i="18"/>
  <c r="AU18" i="18"/>
  <c r="AT18" i="18"/>
  <c r="AS18" i="18"/>
  <c r="AR18" i="18"/>
  <c r="AQ18" i="18"/>
  <c r="AO18" i="18"/>
  <c r="AN18" i="18"/>
  <c r="AM18" i="18"/>
  <c r="AL18" i="18"/>
  <c r="AK18" i="18"/>
  <c r="AJ18" i="18"/>
  <c r="AI18" i="18"/>
  <c r="AH18" i="18"/>
  <c r="AG18" i="18"/>
  <c r="AF18" i="18"/>
  <c r="AE18" i="18"/>
  <c r="AD18" i="18"/>
  <c r="AC18" i="18"/>
  <c r="AB18" i="18"/>
  <c r="AA18" i="18"/>
  <c r="Z18" i="18"/>
  <c r="Y18" i="18"/>
  <c r="X18" i="18"/>
  <c r="W18" i="18"/>
  <c r="V18" i="18"/>
  <c r="U18" i="18"/>
  <c r="T18" i="18"/>
  <c r="S18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CW17" i="18"/>
  <c r="CV17" i="18"/>
  <c r="CU17" i="18"/>
  <c r="CT17" i="18"/>
  <c r="CS17" i="18"/>
  <c r="CR17" i="18"/>
  <c r="CQ17" i="18"/>
  <c r="CP17" i="18"/>
  <c r="CO17" i="18"/>
  <c r="CN17" i="18"/>
  <c r="CM17" i="18"/>
  <c r="CL17" i="18"/>
  <c r="CK17" i="18"/>
  <c r="CJ17" i="18"/>
  <c r="CI17" i="18"/>
  <c r="CH17" i="18"/>
  <c r="CG17" i="18"/>
  <c r="CF17" i="18"/>
  <c r="CE17" i="18"/>
  <c r="CD17" i="18"/>
  <c r="CC17" i="18"/>
  <c r="CB17" i="18"/>
  <c r="CA17" i="18"/>
  <c r="BZ17" i="18"/>
  <c r="BY17" i="18"/>
  <c r="BX17" i="18"/>
  <c r="BW17" i="18"/>
  <c r="BV17" i="18"/>
  <c r="BU17" i="18"/>
  <c r="BT17" i="18"/>
  <c r="BS17" i="18"/>
  <c r="BR17" i="18"/>
  <c r="BQ17" i="18"/>
  <c r="BO17" i="18"/>
  <c r="BN17" i="18"/>
  <c r="BM17" i="18"/>
  <c r="BL17" i="18"/>
  <c r="BK17" i="18"/>
  <c r="BJ17" i="18"/>
  <c r="BI17" i="18"/>
  <c r="BH17" i="18"/>
  <c r="BG17" i="18"/>
  <c r="BF17" i="18"/>
  <c r="BE17" i="18"/>
  <c r="BD17" i="18"/>
  <c r="BC17" i="18"/>
  <c r="BB17" i="18"/>
  <c r="AZ17" i="18"/>
  <c r="AY17" i="18"/>
  <c r="AX17" i="18"/>
  <c r="AW17" i="18"/>
  <c r="AV17" i="18"/>
  <c r="AU17" i="18"/>
  <c r="AT17" i="18"/>
  <c r="AS17" i="18"/>
  <c r="AR17" i="18"/>
  <c r="AQ17" i="18"/>
  <c r="AP17" i="18"/>
  <c r="AO17" i="18"/>
  <c r="AN17" i="18"/>
  <c r="AM17" i="18"/>
  <c r="AL17" i="18"/>
  <c r="AK17" i="18"/>
  <c r="AJ17" i="18"/>
  <c r="AI17" i="18"/>
  <c r="AH17" i="18"/>
  <c r="AG17" i="18"/>
  <c r="AF17" i="18"/>
  <c r="AE17" i="18"/>
  <c r="AD17" i="18"/>
  <c r="AC17" i="18"/>
  <c r="AB17" i="18"/>
  <c r="AA17" i="18"/>
  <c r="Y17" i="18"/>
  <c r="X17" i="18"/>
  <c r="W17" i="18"/>
  <c r="V17" i="18"/>
  <c r="U17" i="18"/>
  <c r="T17" i="18"/>
  <c r="S17" i="18"/>
  <c r="R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B17" i="18"/>
  <c r="CW16" i="18"/>
  <c r="CV16" i="18"/>
  <c r="CU16" i="18"/>
  <c r="CT16" i="18"/>
  <c r="CS16" i="18"/>
  <c r="CR16" i="18"/>
  <c r="CQ16" i="18"/>
  <c r="CP16" i="18"/>
  <c r="CO16" i="18"/>
  <c r="CN16" i="18"/>
  <c r="CM16" i="18"/>
  <c r="CL16" i="18"/>
  <c r="CK16" i="18"/>
  <c r="CJ16" i="18"/>
  <c r="CI16" i="18"/>
  <c r="CH16" i="18"/>
  <c r="CG16" i="18"/>
  <c r="CF16" i="18"/>
  <c r="CE16" i="18"/>
  <c r="CD16" i="18"/>
  <c r="CC16" i="18"/>
  <c r="CB16" i="18"/>
  <c r="CA16" i="18"/>
  <c r="BZ16" i="18"/>
  <c r="BY16" i="18"/>
  <c r="BX16" i="18"/>
  <c r="BW16" i="18"/>
  <c r="BV16" i="18"/>
  <c r="BU16" i="18"/>
  <c r="BT16" i="18"/>
  <c r="BR16" i="18"/>
  <c r="BQ16" i="18"/>
  <c r="BP16" i="18"/>
  <c r="BO16" i="18"/>
  <c r="BN16" i="18"/>
  <c r="BM16" i="18"/>
  <c r="BL16" i="18"/>
  <c r="BK16" i="18"/>
  <c r="BJ16" i="18"/>
  <c r="BI16" i="18"/>
  <c r="BH16" i="18"/>
  <c r="BG16" i="18"/>
  <c r="BF16" i="18"/>
  <c r="BE16" i="18"/>
  <c r="BD16" i="18"/>
  <c r="BC16" i="18"/>
  <c r="BB16" i="18"/>
  <c r="BA16" i="18"/>
  <c r="AZ16" i="18"/>
  <c r="AY16" i="18"/>
  <c r="AX16" i="18"/>
  <c r="AW16" i="18"/>
  <c r="AV16" i="18"/>
  <c r="AU16" i="18"/>
  <c r="AT16" i="18"/>
  <c r="AS16" i="18"/>
  <c r="AR16" i="18"/>
  <c r="AQ16" i="18"/>
  <c r="AP16" i="18"/>
  <c r="AO16" i="18"/>
  <c r="AN16" i="18"/>
  <c r="AM16" i="18"/>
  <c r="AK16" i="18"/>
  <c r="AJ16" i="18"/>
  <c r="AI16" i="18"/>
  <c r="AH16" i="18"/>
  <c r="AG16" i="18"/>
  <c r="AF16" i="18"/>
  <c r="AE16" i="18"/>
  <c r="AD16" i="18"/>
  <c r="AC16" i="18"/>
  <c r="AA16" i="18"/>
  <c r="Z16" i="18"/>
  <c r="Y16" i="18"/>
  <c r="X16" i="18"/>
  <c r="W16" i="18"/>
  <c r="V16" i="18"/>
  <c r="U16" i="18"/>
  <c r="T16" i="18"/>
  <c r="S16" i="18"/>
  <c r="R16" i="18"/>
  <c r="Q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B16" i="18"/>
  <c r="CW15" i="18"/>
  <c r="CV15" i="18"/>
  <c r="CU15" i="18"/>
  <c r="CS15" i="18"/>
  <c r="CQ15" i="18"/>
  <c r="CP15" i="18"/>
  <c r="CO15" i="18"/>
  <c r="CN15" i="18"/>
  <c r="CM15" i="18"/>
  <c r="CL15" i="18"/>
  <c r="CK15" i="18"/>
  <c r="CJ15" i="18"/>
  <c r="CI15" i="18"/>
  <c r="CH15" i="18"/>
  <c r="CG15" i="18"/>
  <c r="CF15" i="18"/>
  <c r="CE15" i="18"/>
  <c r="CD15" i="18"/>
  <c r="CC15" i="18"/>
  <c r="CB15" i="18"/>
  <c r="CA15" i="18"/>
  <c r="BZ15" i="18"/>
  <c r="BY15" i="18"/>
  <c r="BX15" i="18"/>
  <c r="BW15" i="18"/>
  <c r="BV15" i="18"/>
  <c r="BU15" i="18"/>
  <c r="BT15" i="18"/>
  <c r="BS15" i="18"/>
  <c r="BR15" i="18"/>
  <c r="BQ15" i="18"/>
  <c r="BP15" i="18"/>
  <c r="BO15" i="18"/>
  <c r="BN15" i="18"/>
  <c r="BM15" i="18"/>
  <c r="BL15" i="18"/>
  <c r="BK15" i="18"/>
  <c r="BJ15" i="18"/>
  <c r="BI15" i="18"/>
  <c r="BH15" i="18"/>
  <c r="BG15" i="18"/>
  <c r="BF15" i="18"/>
  <c r="BE15" i="18"/>
  <c r="BD15" i="18"/>
  <c r="BC15" i="18"/>
  <c r="BB15" i="18"/>
  <c r="BA15" i="18"/>
  <c r="AZ15" i="18"/>
  <c r="AY15" i="18"/>
  <c r="AX15" i="18"/>
  <c r="AW15" i="18"/>
  <c r="AV15" i="18"/>
  <c r="AU15" i="18"/>
  <c r="AT15" i="18"/>
  <c r="AS15" i="18"/>
  <c r="AR15" i="18"/>
  <c r="AQ15" i="18"/>
  <c r="AP15" i="18"/>
  <c r="AO15" i="18"/>
  <c r="AN15" i="18"/>
  <c r="AM15" i="18"/>
  <c r="AL15" i="18"/>
  <c r="AK15" i="18"/>
  <c r="AJ15" i="18"/>
  <c r="AI15" i="18"/>
  <c r="AH15" i="18"/>
  <c r="AG15" i="18"/>
  <c r="AF15" i="18"/>
  <c r="AE15" i="18"/>
  <c r="AD15" i="18"/>
  <c r="AC15" i="18"/>
  <c r="AB15" i="18"/>
  <c r="AA15" i="18"/>
  <c r="Z15" i="18"/>
  <c r="Y15" i="18"/>
  <c r="X15" i="18"/>
  <c r="W15" i="18"/>
  <c r="V15" i="18"/>
  <c r="U15" i="18"/>
  <c r="T15" i="18"/>
  <c r="R15" i="18"/>
  <c r="Q15" i="18"/>
  <c r="P15" i="18"/>
  <c r="N15" i="18"/>
  <c r="L15" i="18"/>
  <c r="K15" i="18"/>
  <c r="J15" i="18"/>
  <c r="I15" i="18"/>
  <c r="H15" i="18"/>
  <c r="F15" i="18"/>
  <c r="E15" i="18"/>
  <c r="D15" i="18"/>
  <c r="B15" i="18"/>
  <c r="CW14" i="18"/>
  <c r="CV14" i="18"/>
  <c r="CU14" i="18"/>
  <c r="CT14" i="18"/>
  <c r="CS14" i="18"/>
  <c r="CR14" i="18"/>
  <c r="CQ14" i="18"/>
  <c r="CP14" i="18"/>
  <c r="CO14" i="18"/>
  <c r="CN14" i="18"/>
  <c r="CL14" i="18"/>
  <c r="CK14" i="18"/>
  <c r="CJ14" i="18"/>
  <c r="CI14" i="18"/>
  <c r="CH14" i="18"/>
  <c r="CF14" i="18"/>
  <c r="CE14" i="18"/>
  <c r="CD14" i="18"/>
  <c r="CB14" i="18"/>
  <c r="CA14" i="18"/>
  <c r="BZ14" i="18"/>
  <c r="BY14" i="18"/>
  <c r="BX14" i="18"/>
  <c r="BW14" i="18"/>
  <c r="BV14" i="18"/>
  <c r="BU14" i="18"/>
  <c r="BT14" i="18"/>
  <c r="BS14" i="18"/>
  <c r="BR14" i="18"/>
  <c r="BQ14" i="18"/>
  <c r="BP14" i="18"/>
  <c r="BO14" i="18"/>
  <c r="BN14" i="18"/>
  <c r="BM14" i="18"/>
  <c r="BL14" i="18"/>
  <c r="BK14" i="18"/>
  <c r="BJ14" i="18"/>
  <c r="BH14" i="18"/>
  <c r="BG14" i="18"/>
  <c r="BF14" i="18"/>
  <c r="BE14" i="18"/>
  <c r="BD14" i="18"/>
  <c r="BC14" i="18"/>
  <c r="BB14" i="18"/>
  <c r="BA14" i="18"/>
  <c r="AZ14" i="18"/>
  <c r="AY14" i="18"/>
  <c r="AW14" i="18"/>
  <c r="AV14" i="18"/>
  <c r="AU14" i="18"/>
  <c r="AT14" i="18"/>
  <c r="AS14" i="18"/>
  <c r="AR14" i="18"/>
  <c r="AQ14" i="18"/>
  <c r="AP14" i="18"/>
  <c r="AO14" i="18"/>
  <c r="AN14" i="18"/>
  <c r="AM14" i="18"/>
  <c r="AL14" i="18"/>
  <c r="AK14" i="18"/>
  <c r="AJ14" i="18"/>
  <c r="AI14" i="18"/>
  <c r="AH14" i="18"/>
  <c r="AG14" i="18"/>
  <c r="AF14" i="18"/>
  <c r="AE14" i="18"/>
  <c r="AD14" i="18"/>
  <c r="AC14" i="18"/>
  <c r="AB14" i="18"/>
  <c r="AA14" i="18"/>
  <c r="Z14" i="18"/>
  <c r="Y14" i="18"/>
  <c r="X14" i="18"/>
  <c r="W14" i="18"/>
  <c r="V14" i="18"/>
  <c r="U14" i="18"/>
  <c r="T14" i="18"/>
  <c r="S14" i="18"/>
  <c r="R14" i="18"/>
  <c r="Q14" i="18"/>
  <c r="P14" i="18"/>
  <c r="O14" i="18"/>
  <c r="M14" i="18"/>
  <c r="L14" i="18"/>
  <c r="K14" i="18"/>
  <c r="J14" i="18"/>
  <c r="I14" i="18"/>
  <c r="H14" i="18"/>
  <c r="G14" i="18"/>
  <c r="F14" i="18"/>
  <c r="E14" i="18"/>
  <c r="D14" i="18"/>
  <c r="C14" i="18"/>
  <c r="B14" i="18"/>
  <c r="CW13" i="18"/>
  <c r="CV13" i="18"/>
  <c r="CU13" i="18"/>
  <c r="CT13" i="18"/>
  <c r="CS13" i="18"/>
  <c r="CR13" i="18"/>
  <c r="CQ13" i="18"/>
  <c r="CP13" i="18"/>
  <c r="CO13" i="18"/>
  <c r="CN13" i="18"/>
  <c r="CM13" i="18"/>
  <c r="CL13" i="18"/>
  <c r="CK13" i="18"/>
  <c r="CJ13" i="18"/>
  <c r="CI13" i="18"/>
  <c r="CH13" i="18"/>
  <c r="CG13" i="18"/>
  <c r="CF13" i="18"/>
  <c r="CE13" i="18"/>
  <c r="CC13" i="18"/>
  <c r="CB13" i="18"/>
  <c r="CA13" i="18"/>
  <c r="BZ13" i="18"/>
  <c r="BY13" i="18"/>
  <c r="BX13" i="18"/>
  <c r="BW13" i="18"/>
  <c r="BV13" i="18"/>
  <c r="BU13" i="18"/>
  <c r="BT13" i="18"/>
  <c r="BS13" i="18"/>
  <c r="BR13" i="18"/>
  <c r="BQ13" i="18"/>
  <c r="BP13" i="18"/>
  <c r="BO13" i="18"/>
  <c r="BN13" i="18"/>
  <c r="BM13" i="18"/>
  <c r="BL13" i="18"/>
  <c r="BK13" i="18"/>
  <c r="BI13" i="18"/>
  <c r="BG13" i="18"/>
  <c r="BF13" i="18"/>
  <c r="BE13" i="18"/>
  <c r="BC13" i="18"/>
  <c r="BB13" i="18"/>
  <c r="BA13" i="18"/>
  <c r="AZ13" i="18"/>
  <c r="AY13" i="18"/>
  <c r="AX13" i="18"/>
  <c r="AW13" i="18"/>
  <c r="AV13" i="18"/>
  <c r="AU13" i="18"/>
  <c r="AT13" i="18"/>
  <c r="AS13" i="18"/>
  <c r="AR13" i="18"/>
  <c r="AQ13" i="18"/>
  <c r="AP13" i="18"/>
  <c r="AO13" i="18"/>
  <c r="AN13" i="18"/>
  <c r="AM13" i="18"/>
  <c r="AL13" i="18"/>
  <c r="AK13" i="18"/>
  <c r="AJ13" i="18"/>
  <c r="AI13" i="18"/>
  <c r="AH13" i="18"/>
  <c r="AG13" i="18"/>
  <c r="AF13" i="18"/>
  <c r="AE13" i="18"/>
  <c r="AD13" i="18"/>
  <c r="AC13" i="18"/>
  <c r="AB13" i="18"/>
  <c r="AA13" i="18"/>
  <c r="Z13" i="18"/>
  <c r="Y13" i="18"/>
  <c r="W13" i="18"/>
  <c r="V13" i="18"/>
  <c r="U13" i="18"/>
  <c r="T13" i="18"/>
  <c r="R13" i="18"/>
  <c r="Q13" i="18"/>
  <c r="P13" i="18"/>
  <c r="N13" i="18"/>
  <c r="L13" i="18"/>
  <c r="K13" i="18"/>
  <c r="J13" i="18"/>
  <c r="I13" i="18"/>
  <c r="H13" i="18"/>
  <c r="F13" i="18"/>
  <c r="E13" i="18"/>
  <c r="D13" i="18"/>
  <c r="C13" i="18"/>
  <c r="B13" i="18"/>
  <c r="CV12" i="18"/>
  <c r="CU12" i="18"/>
  <c r="CT12" i="18"/>
  <c r="CS12" i="18"/>
  <c r="CR12" i="18"/>
  <c r="CQ12" i="18"/>
  <c r="CP12" i="18"/>
  <c r="CO12" i="18"/>
  <c r="CN12" i="18"/>
  <c r="CM12" i="18"/>
  <c r="CL12" i="18"/>
  <c r="CJ12" i="18"/>
  <c r="CI12" i="18"/>
  <c r="CH12" i="18"/>
  <c r="CG12" i="18"/>
  <c r="CF12" i="18"/>
  <c r="CE12" i="18"/>
  <c r="CC12" i="18"/>
  <c r="CB12" i="18"/>
  <c r="CA12" i="18"/>
  <c r="BZ12" i="18"/>
  <c r="BY12" i="18"/>
  <c r="BX12" i="18"/>
  <c r="BW12" i="18"/>
  <c r="BV12" i="18"/>
  <c r="BU12" i="18"/>
  <c r="BT12" i="18"/>
  <c r="BS12" i="18"/>
  <c r="BR12" i="18"/>
  <c r="BQ12" i="18"/>
  <c r="BP12" i="18"/>
  <c r="BO12" i="18"/>
  <c r="BN12" i="18"/>
  <c r="BM12" i="18"/>
  <c r="BL12" i="18"/>
  <c r="BK12" i="18"/>
  <c r="BJ12" i="18"/>
  <c r="BI12" i="18"/>
  <c r="BG12" i="18"/>
  <c r="BE12" i="18"/>
  <c r="BD12" i="18"/>
  <c r="BC12" i="18"/>
  <c r="BB12" i="18"/>
  <c r="BA12" i="18"/>
  <c r="AZ12" i="18"/>
  <c r="AY12" i="18"/>
  <c r="AX12" i="18"/>
  <c r="AW12" i="18"/>
  <c r="AV12" i="18"/>
  <c r="AU12" i="18"/>
  <c r="AR12" i="18"/>
  <c r="AQ12" i="18"/>
  <c r="AP12" i="18"/>
  <c r="AO12" i="18"/>
  <c r="AN12" i="18"/>
  <c r="AM12" i="18"/>
  <c r="AL12" i="18"/>
  <c r="AK12" i="18"/>
  <c r="AJ12" i="18"/>
  <c r="AI12" i="18"/>
  <c r="AH12" i="18"/>
  <c r="AG12" i="18"/>
  <c r="AF12" i="18"/>
  <c r="AE12" i="18"/>
  <c r="AD12" i="18"/>
  <c r="AC12" i="18"/>
  <c r="AB12" i="18"/>
  <c r="AA12" i="18"/>
  <c r="Z12" i="18"/>
  <c r="Y12" i="18"/>
  <c r="X12" i="18"/>
  <c r="W12" i="18"/>
  <c r="V12" i="18"/>
  <c r="U12" i="18"/>
  <c r="T12" i="18"/>
  <c r="S12" i="18"/>
  <c r="R12" i="18"/>
  <c r="Q12" i="18"/>
  <c r="P12" i="18"/>
  <c r="O12" i="18"/>
  <c r="N12" i="18"/>
  <c r="M12" i="18"/>
  <c r="K12" i="18"/>
  <c r="J12" i="18"/>
  <c r="I12" i="18"/>
  <c r="H12" i="18"/>
  <c r="G12" i="18"/>
  <c r="F12" i="18"/>
  <c r="E12" i="18"/>
  <c r="D12" i="18"/>
  <c r="C12" i="18"/>
  <c r="B12" i="18"/>
  <c r="CW11" i="18"/>
  <c r="CV11" i="18"/>
  <c r="CU11" i="18"/>
  <c r="CT11" i="18"/>
  <c r="CS11" i="18"/>
  <c r="CR11" i="18"/>
  <c r="CQ11" i="18"/>
  <c r="CP11" i="18"/>
  <c r="CO11" i="18"/>
  <c r="CN11" i="18"/>
  <c r="CM11" i="18"/>
  <c r="CL11" i="18"/>
  <c r="CK11" i="18"/>
  <c r="CJ11" i="18"/>
  <c r="CI11" i="18"/>
  <c r="CH11" i="18"/>
  <c r="CG11" i="18"/>
  <c r="CF11" i="18"/>
  <c r="CE11" i="18"/>
  <c r="CD11" i="18"/>
  <c r="CC11" i="18"/>
  <c r="CB11" i="18"/>
  <c r="CA11" i="18"/>
  <c r="BZ11" i="18"/>
  <c r="BY11" i="18"/>
  <c r="BX11" i="18"/>
  <c r="BW11" i="18"/>
  <c r="BV11" i="18"/>
  <c r="BU11" i="18"/>
  <c r="BS11" i="18"/>
  <c r="BR11" i="18"/>
  <c r="BQ11" i="18"/>
  <c r="BP11" i="18"/>
  <c r="BO11" i="18"/>
  <c r="BM11" i="18"/>
  <c r="BL11" i="18"/>
  <c r="BK11" i="18"/>
  <c r="BJ11" i="18"/>
  <c r="BI11" i="18"/>
  <c r="BH11" i="18"/>
  <c r="BG11" i="18"/>
  <c r="BF11" i="18"/>
  <c r="BE11" i="18"/>
  <c r="BD11" i="18"/>
  <c r="BC11" i="18"/>
  <c r="BB11" i="18"/>
  <c r="BA11" i="18"/>
  <c r="AZ11" i="18"/>
  <c r="AY11" i="18"/>
  <c r="AX11" i="18"/>
  <c r="AW11" i="18"/>
  <c r="AV11" i="18"/>
  <c r="AU11" i="18"/>
  <c r="AT11" i="18"/>
  <c r="AS11" i="18"/>
  <c r="AR11" i="18"/>
  <c r="AQ11" i="18"/>
  <c r="AP11" i="18"/>
  <c r="AO11" i="18"/>
  <c r="AN11" i="18"/>
  <c r="AM11" i="18"/>
  <c r="AL11" i="18"/>
  <c r="AK11" i="18"/>
  <c r="AJ11" i="18"/>
  <c r="AI11" i="18"/>
  <c r="AH11" i="18"/>
  <c r="AG11" i="18"/>
  <c r="AF11" i="18"/>
  <c r="AE11" i="18"/>
  <c r="AD11" i="18"/>
  <c r="AC11" i="18"/>
  <c r="AB11" i="18"/>
  <c r="AA11" i="18"/>
  <c r="Z11" i="18"/>
  <c r="X11" i="18"/>
  <c r="W11" i="18"/>
  <c r="V11" i="18"/>
  <c r="U11" i="18"/>
  <c r="T11" i="18"/>
  <c r="S11" i="18"/>
  <c r="R11" i="18"/>
  <c r="Q11" i="18"/>
  <c r="P11" i="18"/>
  <c r="O11" i="18"/>
  <c r="N11" i="18"/>
  <c r="M11" i="18"/>
  <c r="L11" i="18"/>
  <c r="J11" i="18"/>
  <c r="I11" i="18"/>
  <c r="H11" i="18"/>
  <c r="G11" i="18"/>
  <c r="F11" i="18"/>
  <c r="E11" i="18"/>
  <c r="D11" i="18"/>
  <c r="C11" i="18"/>
  <c r="B11" i="18"/>
  <c r="CW10" i="18"/>
  <c r="CV10" i="18"/>
  <c r="CU10" i="18"/>
  <c r="CT10" i="18"/>
  <c r="CS10" i="18"/>
  <c r="CR10" i="18"/>
  <c r="CQ10" i="18"/>
  <c r="CP10" i="18"/>
  <c r="CO10" i="18"/>
  <c r="CN10" i="18"/>
  <c r="CM10" i="18"/>
  <c r="CL10" i="18"/>
  <c r="CK10" i="18"/>
  <c r="CJ10" i="18"/>
  <c r="CI10" i="18"/>
  <c r="CH10" i="18"/>
  <c r="CG10" i="18"/>
  <c r="CF10" i="18"/>
  <c r="CD10" i="18"/>
  <c r="CC10" i="18"/>
  <c r="CB10" i="18"/>
  <c r="BZ10" i="18"/>
  <c r="BY10" i="18"/>
  <c r="BX10" i="18"/>
  <c r="BW10" i="18"/>
  <c r="BV10" i="18"/>
  <c r="BU10" i="18"/>
  <c r="BS10" i="18"/>
  <c r="BR10" i="18"/>
  <c r="BQ10" i="18"/>
  <c r="BP10" i="18"/>
  <c r="BO10" i="18"/>
  <c r="BN10" i="18"/>
  <c r="BM10" i="18"/>
  <c r="BL10" i="18"/>
  <c r="BK10" i="18"/>
  <c r="BJ10" i="18"/>
  <c r="BI10" i="18"/>
  <c r="BH10" i="18"/>
  <c r="BG10" i="18"/>
  <c r="BF10" i="18"/>
  <c r="BE10" i="18"/>
  <c r="BD10" i="18"/>
  <c r="BC10" i="18"/>
  <c r="BB10" i="18"/>
  <c r="BA10" i="18"/>
  <c r="AZ10" i="18"/>
  <c r="AY10" i="18"/>
  <c r="AX10" i="18"/>
  <c r="AW10" i="18"/>
  <c r="AV10" i="18"/>
  <c r="AU10" i="18"/>
  <c r="AT10" i="18"/>
  <c r="AS10" i="18"/>
  <c r="AR10" i="18"/>
  <c r="AQ10" i="18"/>
  <c r="AP10" i="18"/>
  <c r="AO10" i="18"/>
  <c r="AN10" i="18"/>
  <c r="AM10" i="18"/>
  <c r="AL10" i="18"/>
  <c r="AK10" i="18"/>
  <c r="AJ10" i="18"/>
  <c r="AI10" i="18"/>
  <c r="AH10" i="18"/>
  <c r="AG10" i="18"/>
  <c r="AF10" i="18"/>
  <c r="AE10" i="18"/>
  <c r="AD10" i="18"/>
  <c r="AC10" i="18"/>
  <c r="AB10" i="18"/>
  <c r="Z10" i="18"/>
  <c r="X10" i="18"/>
  <c r="W10" i="18"/>
  <c r="V10" i="18"/>
  <c r="U10" i="18"/>
  <c r="T10" i="18"/>
  <c r="S10" i="18"/>
  <c r="R10" i="18"/>
  <c r="Q10" i="18"/>
  <c r="P10" i="18"/>
  <c r="O10" i="18"/>
  <c r="N10" i="18"/>
  <c r="M10" i="18"/>
  <c r="L10" i="18"/>
  <c r="K10" i="18"/>
  <c r="I10" i="18"/>
  <c r="H10" i="18"/>
  <c r="G10" i="18"/>
  <c r="F10" i="18"/>
  <c r="E10" i="18"/>
  <c r="D10" i="18"/>
  <c r="C10" i="18"/>
  <c r="B10" i="18"/>
  <c r="CW9" i="18"/>
  <c r="CV9" i="18"/>
  <c r="CU9" i="18"/>
  <c r="CT9" i="18"/>
  <c r="CS9" i="18"/>
  <c r="CR9" i="18"/>
  <c r="CP9" i="18"/>
  <c r="CO9" i="18"/>
  <c r="CN9" i="18"/>
  <c r="CM9" i="18"/>
  <c r="CL9" i="18"/>
  <c r="CK9" i="18"/>
  <c r="CJ9" i="18"/>
  <c r="CI9" i="18"/>
  <c r="CH9" i="18"/>
  <c r="CG9" i="18"/>
  <c r="CF9" i="18"/>
  <c r="CE9" i="18"/>
  <c r="CD9" i="18"/>
  <c r="CC9" i="18"/>
  <c r="CB9" i="18"/>
  <c r="CA9" i="18"/>
  <c r="BZ9" i="18"/>
  <c r="BY9" i="18"/>
  <c r="BX9" i="18"/>
  <c r="BW9" i="18"/>
  <c r="BV9" i="18"/>
  <c r="BU9" i="18"/>
  <c r="BT9" i="18"/>
  <c r="BS9" i="18"/>
  <c r="BR9" i="18"/>
  <c r="BQ9" i="18"/>
  <c r="BP9" i="18"/>
  <c r="BN9" i="18"/>
  <c r="BM9" i="18"/>
  <c r="BL9" i="18"/>
  <c r="BK9" i="18"/>
  <c r="BJ9" i="18"/>
  <c r="BI9" i="18"/>
  <c r="BH9" i="18"/>
  <c r="BF9" i="18"/>
  <c r="BE9" i="18"/>
  <c r="BD9" i="18"/>
  <c r="BC9" i="18"/>
  <c r="BB9" i="18"/>
  <c r="BA9" i="18"/>
  <c r="AZ9" i="18"/>
  <c r="AY9" i="18"/>
  <c r="AX9" i="18"/>
  <c r="AW9" i="18"/>
  <c r="AV9" i="18"/>
  <c r="AT9" i="18"/>
  <c r="AS9" i="18"/>
  <c r="AR9" i="18"/>
  <c r="AP9" i="18"/>
  <c r="AO9" i="18"/>
  <c r="AN9" i="18"/>
  <c r="AM9" i="18"/>
  <c r="AL9" i="18"/>
  <c r="AK9" i="18"/>
  <c r="AJ9" i="18"/>
  <c r="AI9" i="18"/>
  <c r="AH9" i="18"/>
  <c r="AG9" i="18"/>
  <c r="AF9" i="18"/>
  <c r="AE9" i="18"/>
  <c r="AD9" i="18"/>
  <c r="AC9" i="18"/>
  <c r="AB9" i="18"/>
  <c r="AA9" i="18"/>
  <c r="Z9" i="18"/>
  <c r="Y9" i="18"/>
  <c r="X9" i="18"/>
  <c r="W9" i="18"/>
  <c r="U9" i="18"/>
  <c r="T9" i="18"/>
  <c r="S9" i="18"/>
  <c r="R9" i="18"/>
  <c r="Q9" i="18"/>
  <c r="P9" i="18"/>
  <c r="O9" i="18"/>
  <c r="N9" i="18"/>
  <c r="M9" i="18"/>
  <c r="L9" i="18"/>
  <c r="K9" i="18"/>
  <c r="J9" i="18"/>
  <c r="H9" i="18"/>
  <c r="G9" i="18"/>
  <c r="F9" i="18"/>
  <c r="E9" i="18"/>
  <c r="D9" i="18"/>
  <c r="C9" i="18"/>
  <c r="B9" i="18"/>
  <c r="CW8" i="18"/>
  <c r="CV8" i="18"/>
  <c r="CU8" i="18"/>
  <c r="CT8" i="18"/>
  <c r="CS8" i="18"/>
  <c r="CR8" i="18"/>
  <c r="CP8" i="18"/>
  <c r="CO8" i="18"/>
  <c r="CN8" i="18"/>
  <c r="CM8" i="18"/>
  <c r="CL8" i="18"/>
  <c r="CK8" i="18"/>
  <c r="CJ8" i="18"/>
  <c r="CI8" i="18"/>
  <c r="CH8" i="18"/>
  <c r="CG8" i="18"/>
  <c r="CF8" i="18"/>
  <c r="CE8" i="18"/>
  <c r="CD8" i="18"/>
  <c r="CC8" i="18"/>
  <c r="CB8" i="18"/>
  <c r="CA8" i="18"/>
  <c r="BZ8" i="18"/>
  <c r="BY8" i="18"/>
  <c r="BX8" i="18"/>
  <c r="BV8" i="18"/>
  <c r="BU8" i="18"/>
  <c r="BT8" i="18"/>
  <c r="BS8" i="18"/>
  <c r="BQ8" i="18"/>
  <c r="BP8" i="18"/>
  <c r="BO8" i="18"/>
  <c r="BN8" i="18"/>
  <c r="BM8" i="18"/>
  <c r="BL8" i="18"/>
  <c r="BK8" i="18"/>
  <c r="BJ8" i="18"/>
  <c r="BI8" i="18"/>
  <c r="BH8" i="18"/>
  <c r="BF8" i="18"/>
  <c r="BE8" i="18"/>
  <c r="BD8" i="18"/>
  <c r="BC8" i="18"/>
  <c r="BB8" i="18"/>
  <c r="BA8" i="18"/>
  <c r="AZ8" i="18"/>
  <c r="AY8" i="18"/>
  <c r="AX8" i="18"/>
  <c r="AV8" i="18"/>
  <c r="AU8" i="18"/>
  <c r="AT8" i="18"/>
  <c r="AS8" i="18"/>
  <c r="AR8" i="18"/>
  <c r="AQ8" i="18"/>
  <c r="AP8" i="18"/>
  <c r="AO8" i="18"/>
  <c r="AN8" i="18"/>
  <c r="AM8" i="18"/>
  <c r="AL8" i="18"/>
  <c r="AK8" i="18"/>
  <c r="AJ8" i="18"/>
  <c r="AI8" i="18"/>
  <c r="AH8" i="18"/>
  <c r="AG8" i="18"/>
  <c r="AF8" i="18"/>
  <c r="AE8" i="18"/>
  <c r="AD8" i="18"/>
  <c r="AC8" i="18"/>
  <c r="AB8" i="18"/>
  <c r="AA8" i="18"/>
  <c r="Y8" i="18"/>
  <c r="X8" i="18"/>
  <c r="W8" i="18"/>
  <c r="V8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G8" i="18"/>
  <c r="F8" i="18"/>
  <c r="E8" i="18"/>
  <c r="D8" i="18"/>
  <c r="C8" i="18"/>
  <c r="B8" i="18"/>
  <c r="CW7" i="18"/>
  <c r="CV7" i="18"/>
  <c r="CU7" i="18"/>
  <c r="CT7" i="18"/>
  <c r="CS7" i="18"/>
  <c r="CQ7" i="18"/>
  <c r="CP7" i="18"/>
  <c r="CO7" i="18"/>
  <c r="CN7" i="18"/>
  <c r="CM7" i="18"/>
  <c r="CL7" i="18"/>
  <c r="CK7" i="18"/>
  <c r="CJ7" i="18"/>
  <c r="CI7" i="18"/>
  <c r="CH7" i="18"/>
  <c r="CG7" i="18"/>
  <c r="CF7" i="18"/>
  <c r="CE7" i="18"/>
  <c r="CD7" i="18"/>
  <c r="CC7" i="18"/>
  <c r="CB7" i="18"/>
  <c r="CA7" i="18"/>
  <c r="BZ7" i="18"/>
  <c r="BY7" i="18"/>
  <c r="BX7" i="18"/>
  <c r="BW7" i="18"/>
  <c r="BV7" i="18"/>
  <c r="BU7" i="18"/>
  <c r="BT7" i="18"/>
  <c r="BS7" i="18"/>
  <c r="BR7" i="18"/>
  <c r="BQ7" i="18"/>
  <c r="BP7" i="18"/>
  <c r="BO7" i="18"/>
  <c r="BN7" i="18"/>
  <c r="BM7" i="18"/>
  <c r="BL7" i="18"/>
  <c r="BK7" i="18"/>
  <c r="BI7" i="18"/>
  <c r="BH7" i="18"/>
  <c r="BG7" i="18"/>
  <c r="BF7" i="18"/>
  <c r="BE7" i="18"/>
  <c r="BD7" i="18"/>
  <c r="BC7" i="18"/>
  <c r="BB7" i="18"/>
  <c r="BA7" i="18"/>
  <c r="AZ7" i="18"/>
  <c r="AY7" i="18"/>
  <c r="AX7" i="18"/>
  <c r="AW7" i="18"/>
  <c r="AV7" i="18"/>
  <c r="AU7" i="18"/>
  <c r="AT7" i="18"/>
  <c r="AS7" i="18"/>
  <c r="AR7" i="18"/>
  <c r="AQ7" i="18"/>
  <c r="AP7" i="18"/>
  <c r="AO7" i="18"/>
  <c r="AN7" i="18"/>
  <c r="AM7" i="18"/>
  <c r="AL7" i="18"/>
  <c r="AK7" i="18"/>
  <c r="AJ7" i="18"/>
  <c r="AI7" i="18"/>
  <c r="AH7" i="18"/>
  <c r="AG7" i="18"/>
  <c r="AF7" i="18"/>
  <c r="AE7" i="18"/>
  <c r="AD7" i="18"/>
  <c r="AC7" i="18"/>
  <c r="AB7" i="18"/>
  <c r="AA7" i="18"/>
  <c r="Z7" i="18"/>
  <c r="Y7" i="18"/>
  <c r="X7" i="18"/>
  <c r="W7" i="18"/>
  <c r="V7" i="18"/>
  <c r="U7" i="18"/>
  <c r="T7" i="18"/>
  <c r="S7" i="18"/>
  <c r="R7" i="18"/>
  <c r="Q7" i="18"/>
  <c r="P7" i="18"/>
  <c r="N7" i="18"/>
  <c r="L7" i="18"/>
  <c r="K7" i="18"/>
  <c r="J7" i="18"/>
  <c r="I7" i="18"/>
  <c r="H7" i="18"/>
  <c r="F7" i="18"/>
  <c r="E7" i="18"/>
  <c r="D7" i="18"/>
  <c r="C7" i="18"/>
  <c r="B7" i="18"/>
  <c r="CW6" i="18"/>
  <c r="CV6" i="18"/>
  <c r="CU6" i="18"/>
  <c r="CS6" i="18"/>
  <c r="CQ6" i="18"/>
  <c r="CP6" i="18"/>
  <c r="CO6" i="18"/>
  <c r="CN6" i="18"/>
  <c r="CM6" i="18"/>
  <c r="CL6" i="18"/>
  <c r="CK6" i="18"/>
  <c r="CJ6" i="18"/>
  <c r="CI6" i="18"/>
  <c r="CH6" i="18"/>
  <c r="CG6" i="18"/>
  <c r="CF6" i="18"/>
  <c r="CE6" i="18"/>
  <c r="CD6" i="18"/>
  <c r="CC6" i="18"/>
  <c r="CB6" i="18"/>
  <c r="CA6" i="18"/>
  <c r="BZ6" i="18"/>
  <c r="BY6" i="18"/>
  <c r="BX6" i="18"/>
  <c r="BW6" i="18"/>
  <c r="BV6" i="18"/>
  <c r="BU6" i="18"/>
  <c r="BT6" i="18"/>
  <c r="BS6" i="18"/>
  <c r="BR6" i="18"/>
  <c r="BQ6" i="18"/>
  <c r="BP6" i="18"/>
  <c r="BO6" i="18"/>
  <c r="BN6" i="18"/>
  <c r="BM6" i="18"/>
  <c r="BL6" i="18"/>
  <c r="BK6" i="18"/>
  <c r="BJ6" i="18"/>
  <c r="BI6" i="18"/>
  <c r="BH6" i="18"/>
  <c r="BG6" i="18"/>
  <c r="BF6" i="18"/>
  <c r="BE6" i="18"/>
  <c r="BD6" i="18"/>
  <c r="BC6" i="18"/>
  <c r="BB6" i="18"/>
  <c r="BA6" i="18"/>
  <c r="AZ6" i="18"/>
  <c r="AY6" i="18"/>
  <c r="AX6" i="18"/>
  <c r="AW6" i="18"/>
  <c r="AV6" i="18"/>
  <c r="AU6" i="18"/>
  <c r="AT6" i="18"/>
  <c r="AS6" i="18"/>
  <c r="AR6" i="18"/>
  <c r="AQ6" i="18"/>
  <c r="AP6" i="18"/>
  <c r="AO6" i="18"/>
  <c r="AN6" i="18"/>
  <c r="AM6" i="18"/>
  <c r="AL6" i="18"/>
  <c r="AK6" i="18"/>
  <c r="AJ6" i="18"/>
  <c r="AI6" i="18"/>
  <c r="AH6" i="18"/>
  <c r="AG6" i="18"/>
  <c r="AF6" i="18"/>
  <c r="AE6" i="18"/>
  <c r="AD6" i="18"/>
  <c r="AC6" i="18"/>
  <c r="AB6" i="18"/>
  <c r="AA6" i="18"/>
  <c r="Z6" i="18"/>
  <c r="Y6" i="18"/>
  <c r="X6" i="18"/>
  <c r="W6" i="18"/>
  <c r="V6" i="18"/>
  <c r="U6" i="18"/>
  <c r="T6" i="18"/>
  <c r="S6" i="18"/>
  <c r="R6" i="18"/>
  <c r="Q6" i="18"/>
  <c r="P6" i="18"/>
  <c r="O6" i="18"/>
  <c r="N6" i="18"/>
  <c r="M6" i="18"/>
  <c r="L6" i="18"/>
  <c r="K6" i="18"/>
  <c r="J6" i="18"/>
  <c r="I6" i="18"/>
  <c r="H6" i="18"/>
  <c r="G6" i="18"/>
  <c r="E6" i="18"/>
  <c r="C6" i="18"/>
  <c r="B6" i="18"/>
  <c r="CW5" i="18"/>
  <c r="CV5" i="18"/>
  <c r="CU5" i="18"/>
  <c r="CT5" i="18"/>
  <c r="CS5" i="18"/>
  <c r="CR5" i="18"/>
  <c r="CQ5" i="18"/>
  <c r="CP5" i="18"/>
  <c r="CO5" i="18"/>
  <c r="CN5" i="18"/>
  <c r="CL5" i="18"/>
  <c r="CK5" i="18"/>
  <c r="CJ5" i="18"/>
  <c r="CI5" i="18"/>
  <c r="CH5" i="18"/>
  <c r="CF5" i="18"/>
  <c r="CE5" i="18"/>
  <c r="CD5" i="18"/>
  <c r="CC5" i="18"/>
  <c r="CB5" i="18"/>
  <c r="CA5" i="18"/>
  <c r="BY5" i="18"/>
  <c r="BX5" i="18"/>
  <c r="BW5" i="18"/>
  <c r="BV5" i="18"/>
  <c r="BU5" i="18"/>
  <c r="BT5" i="18"/>
  <c r="BS5" i="18"/>
  <c r="BR5" i="18"/>
  <c r="BQ5" i="18"/>
  <c r="BP5" i="18"/>
  <c r="BO5" i="18"/>
  <c r="BN5" i="18"/>
  <c r="BM5" i="18"/>
  <c r="BL5" i="18"/>
  <c r="BK5" i="18"/>
  <c r="BJ5" i="18"/>
  <c r="BI5" i="18"/>
  <c r="BH5" i="18"/>
  <c r="BG5" i="18"/>
  <c r="BF5" i="18"/>
  <c r="BE5" i="18"/>
  <c r="BD5" i="18"/>
  <c r="BC5" i="18"/>
  <c r="BB5" i="18"/>
  <c r="BA5" i="18"/>
  <c r="AZ5" i="18"/>
  <c r="AY5" i="18"/>
  <c r="AX5" i="18"/>
  <c r="AW5" i="18"/>
  <c r="AV5" i="18"/>
  <c r="AU5" i="18"/>
  <c r="AT5" i="18"/>
  <c r="AS5" i="18"/>
  <c r="AR5" i="18"/>
  <c r="AQ5" i="18"/>
  <c r="AP5" i="18"/>
  <c r="AO5" i="18"/>
  <c r="AN5" i="18"/>
  <c r="AM5" i="18"/>
  <c r="AL5" i="18"/>
  <c r="AK5" i="18"/>
  <c r="AJ5" i="18"/>
  <c r="AI5" i="18"/>
  <c r="AH5" i="18"/>
  <c r="AG5" i="18"/>
  <c r="AF5" i="18"/>
  <c r="AE5" i="18"/>
  <c r="AD5" i="18"/>
  <c r="AC5" i="18"/>
  <c r="AB5" i="18"/>
  <c r="AA5" i="18"/>
  <c r="Z5" i="18"/>
  <c r="Y5" i="18"/>
  <c r="X5" i="18"/>
  <c r="W5" i="18"/>
  <c r="V5" i="18"/>
  <c r="U5" i="18"/>
  <c r="T5" i="18"/>
  <c r="S5" i="18"/>
  <c r="R5" i="18"/>
  <c r="Q5" i="18"/>
  <c r="P5" i="18"/>
  <c r="O5" i="18"/>
  <c r="N5" i="18"/>
  <c r="M5" i="18"/>
  <c r="L5" i="18"/>
  <c r="K5" i="18"/>
  <c r="J5" i="18"/>
  <c r="I5" i="18"/>
  <c r="H5" i="18"/>
  <c r="G5" i="18"/>
  <c r="F5" i="18"/>
  <c r="D5" i="18"/>
  <c r="C5" i="18"/>
  <c r="B5" i="18"/>
  <c r="CW4" i="18"/>
  <c r="CV4" i="18"/>
  <c r="CU4" i="18"/>
  <c r="CS4" i="18"/>
  <c r="CR4" i="18"/>
  <c r="CQ4" i="18"/>
  <c r="CP4" i="18"/>
  <c r="CO4" i="18"/>
  <c r="CN4" i="18"/>
  <c r="CM4" i="18"/>
  <c r="CL4" i="18"/>
  <c r="CK4" i="18"/>
  <c r="CJ4" i="18"/>
  <c r="CH4" i="18"/>
  <c r="CG4" i="18"/>
  <c r="CF4" i="18"/>
  <c r="CE4" i="18"/>
  <c r="CD4" i="18"/>
  <c r="CC4" i="18"/>
  <c r="CB4" i="18"/>
  <c r="CA4" i="18"/>
  <c r="BZ4" i="18"/>
  <c r="BY4" i="18"/>
  <c r="BX4" i="18"/>
  <c r="BW4" i="18"/>
  <c r="BV4" i="18"/>
  <c r="BU4" i="18"/>
  <c r="BT4" i="18"/>
  <c r="BS4" i="18"/>
  <c r="BR4" i="18"/>
  <c r="BQ4" i="18"/>
  <c r="BP4" i="18"/>
  <c r="BO4" i="18"/>
  <c r="BN4" i="18"/>
  <c r="BM4" i="18"/>
  <c r="BL4" i="18"/>
  <c r="BK4" i="18"/>
  <c r="BJ4" i="18"/>
  <c r="BI4" i="18"/>
  <c r="BH4" i="18"/>
  <c r="BG4" i="18"/>
  <c r="BF4" i="18"/>
  <c r="BE4" i="18"/>
  <c r="BD4" i="18"/>
  <c r="BC4" i="18"/>
  <c r="BB4" i="18"/>
  <c r="BA4" i="18"/>
  <c r="AZ4" i="18"/>
  <c r="AY4" i="18"/>
  <c r="AX4" i="18"/>
  <c r="AW4" i="18"/>
  <c r="AV4" i="18"/>
  <c r="AU4" i="18"/>
  <c r="AT4" i="18"/>
  <c r="AS4" i="18"/>
  <c r="AR4" i="18"/>
  <c r="AQ4" i="18"/>
  <c r="AP4" i="18"/>
  <c r="AO4" i="18"/>
  <c r="AN4" i="18"/>
  <c r="AM4" i="18"/>
  <c r="AL4" i="18"/>
  <c r="AK4" i="18"/>
  <c r="AJ4" i="18"/>
  <c r="AI4" i="18"/>
  <c r="AH4" i="18"/>
  <c r="AG4" i="18"/>
  <c r="AF4" i="18"/>
  <c r="AE4" i="18"/>
  <c r="AD4" i="18"/>
  <c r="AC4" i="18"/>
  <c r="AB4" i="18"/>
  <c r="AA4" i="18"/>
  <c r="Z4" i="18"/>
  <c r="Y4" i="18"/>
  <c r="X4" i="18"/>
  <c r="W4" i="18"/>
  <c r="V4" i="18"/>
  <c r="U4" i="18"/>
  <c r="T4" i="18"/>
  <c r="S4" i="18"/>
  <c r="R4" i="18"/>
  <c r="Q4" i="18"/>
  <c r="P4" i="18"/>
  <c r="O4" i="18"/>
  <c r="N4" i="18"/>
  <c r="M4" i="18"/>
  <c r="L4" i="18"/>
  <c r="K4" i="18"/>
  <c r="J4" i="18"/>
  <c r="I4" i="18"/>
  <c r="H4" i="18"/>
  <c r="G4" i="18"/>
  <c r="E4" i="18"/>
  <c r="C4" i="18"/>
  <c r="B4" i="18"/>
  <c r="CW3" i="18"/>
  <c r="CV3" i="18"/>
  <c r="CU3" i="18"/>
  <c r="CS3" i="18"/>
  <c r="CR3" i="18"/>
  <c r="CQ3" i="18"/>
  <c r="CP3" i="18"/>
  <c r="CO3" i="18"/>
  <c r="CN3" i="18"/>
  <c r="CM3" i="18"/>
  <c r="CL3" i="18"/>
  <c r="CK3" i="18"/>
  <c r="CJ3" i="18"/>
  <c r="CI3" i="18"/>
  <c r="CH3" i="18"/>
  <c r="CG3" i="18"/>
  <c r="CF3" i="18"/>
  <c r="CE3" i="18"/>
  <c r="CD3" i="18"/>
  <c r="CC3" i="18"/>
  <c r="CB3" i="18"/>
  <c r="CA3" i="18"/>
  <c r="BZ3" i="18"/>
  <c r="BY3" i="18"/>
  <c r="BX3" i="18"/>
  <c r="BW3" i="18"/>
  <c r="BV3" i="18"/>
  <c r="BU3" i="18"/>
  <c r="BT3" i="18"/>
  <c r="BS3" i="18"/>
  <c r="BR3" i="18"/>
  <c r="BQ3" i="18"/>
  <c r="BP3" i="18"/>
  <c r="BO3" i="18"/>
  <c r="BN3" i="18"/>
  <c r="BM3" i="18"/>
  <c r="BL3" i="18"/>
  <c r="BK3" i="18"/>
  <c r="BJ3" i="18"/>
  <c r="BI3" i="18"/>
  <c r="BH3" i="18"/>
  <c r="BG3" i="18"/>
  <c r="BF3" i="18"/>
  <c r="BE3" i="18"/>
  <c r="BD3" i="18"/>
  <c r="BC3" i="18"/>
  <c r="BB3" i="18"/>
  <c r="BA3" i="18"/>
  <c r="AZ3" i="18"/>
  <c r="AY3" i="18"/>
  <c r="AW3" i="18"/>
  <c r="AV3" i="18"/>
  <c r="AU3" i="18"/>
  <c r="AT3" i="18"/>
  <c r="AS3" i="18"/>
  <c r="AR3" i="18"/>
  <c r="AQ3" i="18"/>
  <c r="AP3" i="18"/>
  <c r="AO3" i="18"/>
  <c r="AN3" i="18"/>
  <c r="AM3" i="18"/>
  <c r="AL3" i="18"/>
  <c r="AK3" i="18"/>
  <c r="AJ3" i="18"/>
  <c r="AI3" i="18"/>
  <c r="AH3" i="18"/>
  <c r="AG3" i="18"/>
  <c r="AF3" i="18"/>
  <c r="AE3" i="18"/>
  <c r="AD3" i="18"/>
  <c r="AC3" i="18"/>
  <c r="AB3" i="18"/>
  <c r="AA3" i="18"/>
  <c r="Z3" i="18"/>
  <c r="Y3" i="18"/>
  <c r="X3" i="18"/>
  <c r="W3" i="18"/>
  <c r="V3" i="18"/>
  <c r="U3" i="18"/>
  <c r="T3" i="18"/>
  <c r="R3" i="18"/>
  <c r="Q3" i="18"/>
  <c r="P3" i="18"/>
  <c r="N3" i="18"/>
  <c r="M3" i="18"/>
  <c r="L3" i="18"/>
  <c r="K3" i="18"/>
  <c r="J3" i="18"/>
  <c r="I3" i="18"/>
  <c r="H3" i="18"/>
  <c r="G3" i="18"/>
  <c r="F3" i="18"/>
  <c r="E3" i="18"/>
  <c r="D3" i="18"/>
  <c r="B3" i="18"/>
  <c r="CW2" i="18"/>
  <c r="CV2" i="18"/>
  <c r="CU2" i="18"/>
  <c r="CT2" i="18"/>
  <c r="CS2" i="18"/>
  <c r="CR2" i="18"/>
  <c r="CQ2" i="18"/>
  <c r="CP2" i="18"/>
  <c r="CO2" i="18"/>
  <c r="CN2" i="18"/>
  <c r="CM2" i="18"/>
  <c r="CL2" i="18"/>
  <c r="CK2" i="18"/>
  <c r="CJ2" i="18"/>
  <c r="CI2" i="18"/>
  <c r="CH2" i="18"/>
  <c r="CG2" i="18"/>
  <c r="CF2" i="18"/>
  <c r="CE2" i="18"/>
  <c r="CD2" i="18"/>
  <c r="CC2" i="18"/>
  <c r="CA2" i="18"/>
  <c r="BZ2" i="18"/>
  <c r="BX2" i="18"/>
  <c r="BW2" i="18"/>
  <c r="BV2" i="18"/>
  <c r="BU2" i="18"/>
  <c r="BT2" i="18"/>
  <c r="BS2" i="18"/>
  <c r="BR2" i="18"/>
  <c r="BP2" i="18"/>
  <c r="BO2" i="18"/>
  <c r="BN2" i="18"/>
  <c r="BM2" i="18"/>
  <c r="BL2" i="18"/>
  <c r="BK2" i="18"/>
  <c r="BJ2" i="18"/>
  <c r="BI2" i="18"/>
  <c r="BH2" i="18"/>
  <c r="BG2" i="18"/>
  <c r="BF2" i="18"/>
  <c r="BE2" i="18"/>
  <c r="BD2" i="18"/>
  <c r="BC2" i="18"/>
  <c r="BB2" i="18"/>
  <c r="BA2" i="18"/>
  <c r="AZ2" i="18"/>
  <c r="AY2" i="18"/>
  <c r="AX2" i="18"/>
  <c r="AW2" i="18"/>
  <c r="AV2" i="18"/>
  <c r="AU2" i="18"/>
  <c r="AT2" i="18"/>
  <c r="AS2" i="18"/>
  <c r="AR2" i="18"/>
  <c r="AQ2" i="18"/>
  <c r="AO2" i="18"/>
  <c r="AN2" i="18"/>
  <c r="AM2" i="18"/>
  <c r="AL2" i="18"/>
  <c r="AK2" i="18"/>
  <c r="AJ2" i="18"/>
  <c r="AI2" i="18"/>
  <c r="AH2" i="18"/>
  <c r="AG2" i="18"/>
  <c r="AF2" i="18"/>
  <c r="AE2" i="18"/>
  <c r="AD2" i="18"/>
  <c r="AC2" i="18"/>
  <c r="AB2" i="18"/>
  <c r="AA2" i="18"/>
  <c r="Z2" i="18"/>
  <c r="Y2" i="18"/>
  <c r="X2" i="18"/>
  <c r="W2" i="18"/>
  <c r="V2" i="18"/>
  <c r="U2" i="18"/>
  <c r="S2" i="18"/>
  <c r="Q2" i="18"/>
  <c r="P2" i="18"/>
  <c r="O2" i="18"/>
  <c r="N2" i="18"/>
  <c r="M2" i="18"/>
  <c r="L2" i="18"/>
  <c r="K2" i="18"/>
  <c r="J2" i="18"/>
  <c r="I2" i="18"/>
  <c r="H2" i="18"/>
  <c r="G2" i="18"/>
  <c r="F2" i="18"/>
  <c r="E2" i="18"/>
  <c r="D2" i="18"/>
  <c r="C2" i="18"/>
  <c r="CV101" i="17"/>
  <c r="CU101" i="17"/>
  <c r="CT101" i="17"/>
  <c r="CS101" i="17"/>
  <c r="CR101" i="17"/>
  <c r="CQ101" i="17"/>
  <c r="CP101" i="17"/>
  <c r="CO101" i="17"/>
  <c r="CN101" i="17"/>
  <c r="CM101" i="17"/>
  <c r="CL101" i="17"/>
  <c r="CK101" i="17"/>
  <c r="CJ101" i="17"/>
  <c r="CI101" i="17"/>
  <c r="CH101" i="17"/>
  <c r="CG101" i="17"/>
  <c r="CF101" i="17"/>
  <c r="CE101" i="17"/>
  <c r="CD101" i="17"/>
  <c r="CC101" i="17"/>
  <c r="CB101" i="17"/>
  <c r="CA101" i="17"/>
  <c r="BZ101" i="17"/>
  <c r="BY101" i="17"/>
  <c r="BX101" i="17"/>
  <c r="BW101" i="17"/>
  <c r="BV101" i="17"/>
  <c r="BU101" i="17"/>
  <c r="BT101" i="17"/>
  <c r="BS101" i="17"/>
  <c r="BR101" i="17"/>
  <c r="BQ101" i="17"/>
  <c r="BP101" i="17"/>
  <c r="BO101" i="17"/>
  <c r="BN101" i="17"/>
  <c r="BM101" i="17"/>
  <c r="BL101" i="17"/>
  <c r="BK101" i="17"/>
  <c r="BI101" i="17"/>
  <c r="BG101" i="17"/>
  <c r="BE101" i="17"/>
  <c r="BD101" i="17"/>
  <c r="BC101" i="17"/>
  <c r="BB101" i="17"/>
  <c r="BA101" i="17"/>
  <c r="AZ101" i="17"/>
  <c r="AY101" i="17"/>
  <c r="AX101" i="17"/>
  <c r="AW101" i="17"/>
  <c r="AV101" i="17"/>
  <c r="AU101" i="17"/>
  <c r="AT101" i="17"/>
  <c r="AS101" i="17"/>
  <c r="AR101" i="17"/>
  <c r="AQ101" i="17"/>
  <c r="AP101" i="17"/>
  <c r="AO101" i="17"/>
  <c r="AN101" i="17"/>
  <c r="AM101" i="17"/>
  <c r="AL101" i="17"/>
  <c r="AK101" i="17"/>
  <c r="AJ101" i="17"/>
  <c r="AI101" i="17"/>
  <c r="AH101" i="17"/>
  <c r="AG101" i="17"/>
  <c r="AF101" i="17"/>
  <c r="AE101" i="17"/>
  <c r="AD101" i="17"/>
  <c r="AC101" i="17"/>
  <c r="AB101" i="17"/>
  <c r="AA101" i="17"/>
  <c r="Z101" i="17"/>
  <c r="Y101" i="17"/>
  <c r="X101" i="17"/>
  <c r="W101" i="17"/>
  <c r="V101" i="17"/>
  <c r="U101" i="17"/>
  <c r="T101" i="17"/>
  <c r="S101" i="17"/>
  <c r="R101" i="17"/>
  <c r="Q101" i="17"/>
  <c r="P101" i="17"/>
  <c r="O101" i="17"/>
  <c r="N101" i="17"/>
  <c r="M101" i="17"/>
  <c r="K101" i="17"/>
  <c r="J101" i="17"/>
  <c r="I101" i="17"/>
  <c r="H101" i="17"/>
  <c r="G101" i="17"/>
  <c r="F101" i="17"/>
  <c r="E101" i="17"/>
  <c r="D101" i="17"/>
  <c r="C101" i="17"/>
  <c r="B101" i="17"/>
  <c r="CW100" i="17"/>
  <c r="CU100" i="17"/>
  <c r="CS100" i="17"/>
  <c r="CR100" i="17"/>
  <c r="CQ100" i="17"/>
  <c r="CP100" i="17"/>
  <c r="CO100" i="17"/>
  <c r="CN100" i="17"/>
  <c r="CM100" i="17"/>
  <c r="CL100" i="17"/>
  <c r="CK100" i="17"/>
  <c r="CJ100" i="17"/>
  <c r="CH100" i="17"/>
  <c r="CG100" i="17"/>
  <c r="CF100" i="17"/>
  <c r="CE100" i="17"/>
  <c r="CD100" i="17"/>
  <c r="CC100" i="17"/>
  <c r="CB100" i="17"/>
  <c r="CA100" i="17"/>
  <c r="BZ100" i="17"/>
  <c r="BY100" i="17"/>
  <c r="BX100" i="17"/>
  <c r="BW100" i="17"/>
  <c r="BV100" i="17"/>
  <c r="BU100" i="17"/>
  <c r="BT100" i="17"/>
  <c r="BS100" i="17"/>
  <c r="BR100" i="17"/>
  <c r="BQ100" i="17"/>
  <c r="BP100" i="17"/>
  <c r="BO100" i="17"/>
  <c r="BN100" i="17"/>
  <c r="BM100" i="17"/>
  <c r="BL100" i="17"/>
  <c r="BK100" i="17"/>
  <c r="BJ100" i="17"/>
  <c r="BI100" i="17"/>
  <c r="BH100" i="17"/>
  <c r="BG100" i="17"/>
  <c r="BF100" i="17"/>
  <c r="BE100" i="17"/>
  <c r="BD100" i="17"/>
  <c r="BC100" i="17"/>
  <c r="BB100" i="17"/>
  <c r="BA100" i="17"/>
  <c r="AZ100" i="17"/>
  <c r="AY100" i="17"/>
  <c r="AW100" i="17"/>
  <c r="AV100" i="17"/>
  <c r="AU100" i="17"/>
  <c r="AT100" i="17"/>
  <c r="AS100" i="17"/>
  <c r="AR100" i="17"/>
  <c r="AQ100" i="17"/>
  <c r="AP100" i="17"/>
  <c r="AO100" i="17"/>
  <c r="AN100" i="17"/>
  <c r="AM100" i="17"/>
  <c r="AL100" i="17"/>
  <c r="AK100" i="17"/>
  <c r="AJ100" i="17"/>
  <c r="AH100" i="17"/>
  <c r="AG100" i="17"/>
  <c r="AF100" i="17"/>
  <c r="AD100" i="17"/>
  <c r="AC100" i="17"/>
  <c r="AB100" i="17"/>
  <c r="AA100" i="17"/>
  <c r="Z100" i="17"/>
  <c r="Y100" i="17"/>
  <c r="X100" i="17"/>
  <c r="W100" i="17"/>
  <c r="V100" i="17"/>
  <c r="U100" i="17"/>
  <c r="T100" i="17"/>
  <c r="S100" i="17"/>
  <c r="R100" i="17"/>
  <c r="Q100" i="17"/>
  <c r="P100" i="17"/>
  <c r="O100" i="17"/>
  <c r="N100" i="17"/>
  <c r="M100" i="17"/>
  <c r="L100" i="17"/>
  <c r="K100" i="17"/>
  <c r="J100" i="17"/>
  <c r="I100" i="17"/>
  <c r="H100" i="17"/>
  <c r="G100" i="17"/>
  <c r="F100" i="17"/>
  <c r="E100" i="17"/>
  <c r="D100" i="17"/>
  <c r="C100" i="17"/>
  <c r="B100" i="17"/>
  <c r="CW99" i="17"/>
  <c r="CV99" i="17"/>
  <c r="CT99" i="17"/>
  <c r="CR99" i="17"/>
  <c r="CQ99" i="17"/>
  <c r="CP99" i="17"/>
  <c r="CO99" i="17"/>
  <c r="CN99" i="17"/>
  <c r="CM99" i="17"/>
  <c r="CL99" i="17"/>
  <c r="CK99" i="17"/>
  <c r="CJ99" i="17"/>
  <c r="CI99" i="17"/>
  <c r="CH99" i="17"/>
  <c r="CG99" i="17"/>
  <c r="CF99" i="17"/>
  <c r="CE99" i="17"/>
  <c r="CD99" i="17"/>
  <c r="CC99" i="17"/>
  <c r="CB99" i="17"/>
  <c r="CA99" i="17"/>
  <c r="BZ99" i="17"/>
  <c r="BY99" i="17"/>
  <c r="BX99" i="17"/>
  <c r="BV99" i="17"/>
  <c r="BU99" i="17"/>
  <c r="BT99" i="17"/>
  <c r="BS99" i="17"/>
  <c r="BR99" i="17"/>
  <c r="BQ99" i="17"/>
  <c r="BP99" i="17"/>
  <c r="BO99" i="17"/>
  <c r="BN99" i="17"/>
  <c r="BL99" i="17"/>
  <c r="BK99" i="17"/>
  <c r="BJ99" i="17"/>
  <c r="BI99" i="17"/>
  <c r="BH99" i="17"/>
  <c r="BG99" i="17"/>
  <c r="BF99" i="17"/>
  <c r="BE99" i="17"/>
  <c r="BD99" i="17"/>
  <c r="BC99" i="17"/>
  <c r="BB99" i="17"/>
  <c r="BA99" i="17"/>
  <c r="AY99" i="17"/>
  <c r="AX99" i="17"/>
  <c r="AW99" i="17"/>
  <c r="AV99" i="17"/>
  <c r="AU99" i="17"/>
  <c r="AT99" i="17"/>
  <c r="AS99" i="17"/>
  <c r="AR99" i="17"/>
  <c r="AQ99" i="17"/>
  <c r="AP99" i="17"/>
  <c r="AN99" i="17"/>
  <c r="AM99" i="17"/>
  <c r="AL99" i="17"/>
  <c r="AK99" i="17"/>
  <c r="AJ99" i="17"/>
  <c r="AI99" i="17"/>
  <c r="AG99" i="17"/>
  <c r="AF99" i="17"/>
  <c r="AE99" i="17"/>
  <c r="AD99" i="17"/>
  <c r="AC99" i="17"/>
  <c r="AB99" i="17"/>
  <c r="AA99" i="17"/>
  <c r="Z99" i="17"/>
  <c r="Y99" i="17"/>
  <c r="X99" i="17"/>
  <c r="W99" i="17"/>
  <c r="V99" i="17"/>
  <c r="U99" i="17"/>
  <c r="T99" i="17"/>
  <c r="S99" i="17"/>
  <c r="R99" i="17"/>
  <c r="Q99" i="17"/>
  <c r="P99" i="17"/>
  <c r="O99" i="17"/>
  <c r="N99" i="17"/>
  <c r="M99" i="17"/>
  <c r="L99" i="17"/>
  <c r="K99" i="17"/>
  <c r="J99" i="17"/>
  <c r="I99" i="17"/>
  <c r="H99" i="17"/>
  <c r="G99" i="17"/>
  <c r="F99" i="17"/>
  <c r="E99" i="17"/>
  <c r="D99" i="17"/>
  <c r="C99" i="17"/>
  <c r="B99" i="17"/>
  <c r="CW98" i="17"/>
  <c r="CU98" i="17"/>
  <c r="CS98" i="17"/>
  <c r="CQ98" i="17"/>
  <c r="CP98" i="17"/>
  <c r="CO98" i="17"/>
  <c r="CN98" i="17"/>
  <c r="CM98" i="17"/>
  <c r="CL98" i="17"/>
  <c r="CK98" i="17"/>
  <c r="CJ98" i="17"/>
  <c r="CH98" i="17"/>
  <c r="CG98" i="17"/>
  <c r="CF98" i="17"/>
  <c r="CE98" i="17"/>
  <c r="CD98" i="17"/>
  <c r="CC98" i="17"/>
  <c r="CB98" i="17"/>
  <c r="CA98" i="17"/>
  <c r="BZ98" i="17"/>
  <c r="BY98" i="17"/>
  <c r="BX98" i="17"/>
  <c r="BW98" i="17"/>
  <c r="BV98" i="17"/>
  <c r="BU98" i="17"/>
  <c r="BT98" i="17"/>
  <c r="BS98" i="17"/>
  <c r="BR98" i="17"/>
  <c r="BQ98" i="17"/>
  <c r="BP98" i="17"/>
  <c r="BO98" i="17"/>
  <c r="BN98" i="17"/>
  <c r="BM98" i="17"/>
  <c r="BL98" i="17"/>
  <c r="BK98" i="17"/>
  <c r="BJ98" i="17"/>
  <c r="BI98" i="17"/>
  <c r="BH98" i="17"/>
  <c r="BG98" i="17"/>
  <c r="BF98" i="17"/>
  <c r="BE98" i="17"/>
  <c r="BD98" i="17"/>
  <c r="BC98" i="17"/>
  <c r="BB98" i="17"/>
  <c r="BA98" i="17"/>
  <c r="AZ98" i="17"/>
  <c r="AY98" i="17"/>
  <c r="AW98" i="17"/>
  <c r="AV98" i="17"/>
  <c r="AU98" i="17"/>
  <c r="AT98" i="17"/>
  <c r="AS98" i="17"/>
  <c r="AR98" i="17"/>
  <c r="AQ98" i="17"/>
  <c r="AP98" i="17"/>
  <c r="AO98" i="17"/>
  <c r="AN98" i="17"/>
  <c r="AM98" i="17"/>
  <c r="AL98" i="17"/>
  <c r="AK98" i="17"/>
  <c r="AJ98" i="17"/>
  <c r="AI98" i="17"/>
  <c r="AH98" i="17"/>
  <c r="AG98" i="17"/>
  <c r="AF98" i="17"/>
  <c r="AE98" i="17"/>
  <c r="AD98" i="17"/>
  <c r="AC98" i="17"/>
  <c r="AB98" i="17"/>
  <c r="AA98" i="17"/>
  <c r="Z98" i="17"/>
  <c r="Y98" i="17"/>
  <c r="X98" i="17"/>
  <c r="W98" i="17"/>
  <c r="V98" i="17"/>
  <c r="U98" i="17"/>
  <c r="T98" i="17"/>
  <c r="S98" i="17"/>
  <c r="R98" i="17"/>
  <c r="Q98" i="17"/>
  <c r="P98" i="17"/>
  <c r="N98" i="17"/>
  <c r="M98" i="17"/>
  <c r="L98" i="17"/>
  <c r="K98" i="17"/>
  <c r="J98" i="17"/>
  <c r="I98" i="17"/>
  <c r="H98" i="17"/>
  <c r="G98" i="17"/>
  <c r="E98" i="17"/>
  <c r="B98" i="17"/>
  <c r="CW97" i="17"/>
  <c r="CV97" i="17"/>
  <c r="CT97" i="17"/>
  <c r="CR97" i="17"/>
  <c r="CQ97" i="17"/>
  <c r="CP97" i="17"/>
  <c r="CO97" i="17"/>
  <c r="CN97" i="17"/>
  <c r="CM97" i="17"/>
  <c r="CL97" i="17"/>
  <c r="CK97" i="17"/>
  <c r="CJ97" i="17"/>
  <c r="CI97" i="17"/>
  <c r="CH97" i="17"/>
  <c r="CG97" i="17"/>
  <c r="CF97" i="17"/>
  <c r="CD97" i="17"/>
  <c r="CC97" i="17"/>
  <c r="CB97" i="17"/>
  <c r="CA97" i="17"/>
  <c r="BZ97" i="17"/>
  <c r="BY97" i="17"/>
  <c r="BX97" i="17"/>
  <c r="BW97" i="17"/>
  <c r="BV97" i="17"/>
  <c r="BU97" i="17"/>
  <c r="BT97" i="17"/>
  <c r="BS97" i="17"/>
  <c r="BR97" i="17"/>
  <c r="BQ97" i="17"/>
  <c r="BP97" i="17"/>
  <c r="BO97" i="17"/>
  <c r="BN97" i="17"/>
  <c r="BM97" i="17"/>
  <c r="BL97" i="17"/>
  <c r="BK97" i="17"/>
  <c r="BJ97" i="17"/>
  <c r="BI97" i="17"/>
  <c r="BH97" i="17"/>
  <c r="BG97" i="17"/>
  <c r="BF97" i="17"/>
  <c r="BE97" i="17"/>
  <c r="BD97" i="17"/>
  <c r="BB97" i="17"/>
  <c r="BA97" i="17"/>
  <c r="AY97" i="17"/>
  <c r="AX97" i="17"/>
  <c r="AW97" i="17"/>
  <c r="AV97" i="17"/>
  <c r="AU97" i="17"/>
  <c r="AT97" i="17"/>
  <c r="AS97" i="17"/>
  <c r="AR97" i="17"/>
  <c r="AQ97" i="17"/>
  <c r="AP97" i="17"/>
  <c r="AN97" i="17"/>
  <c r="AM97" i="17"/>
  <c r="AL97" i="17"/>
  <c r="AK97" i="17"/>
  <c r="AJ97" i="17"/>
  <c r="AI97" i="17"/>
  <c r="AH97" i="17"/>
  <c r="AG97" i="17"/>
  <c r="AE97" i="17"/>
  <c r="AD97" i="17"/>
  <c r="AC97" i="17"/>
  <c r="AB97" i="17"/>
  <c r="AA97" i="17"/>
  <c r="Z97" i="17"/>
  <c r="Y97" i="17"/>
  <c r="X97" i="17"/>
  <c r="W97" i="17"/>
  <c r="V97" i="17"/>
  <c r="U97" i="17"/>
  <c r="T97" i="17"/>
  <c r="S97" i="17"/>
  <c r="R97" i="17"/>
  <c r="Q97" i="17"/>
  <c r="P97" i="17"/>
  <c r="O97" i="17"/>
  <c r="N97" i="17"/>
  <c r="M97" i="17"/>
  <c r="L97" i="17"/>
  <c r="K97" i="17"/>
  <c r="J97" i="17"/>
  <c r="I97" i="17"/>
  <c r="H97" i="17"/>
  <c r="G97" i="17"/>
  <c r="F97" i="17"/>
  <c r="E97" i="17"/>
  <c r="D97" i="17"/>
  <c r="C97" i="17"/>
  <c r="B97" i="17"/>
  <c r="CW96" i="17"/>
  <c r="CV96" i="17"/>
  <c r="CU96" i="17"/>
  <c r="CS96" i="17"/>
  <c r="CQ96" i="17"/>
  <c r="CP96" i="17"/>
  <c r="CO96" i="17"/>
  <c r="CN96" i="17"/>
  <c r="CM96" i="17"/>
  <c r="CL96" i="17"/>
  <c r="CK96" i="17"/>
  <c r="CJ96" i="17"/>
  <c r="CI96" i="17"/>
  <c r="CH96" i="17"/>
  <c r="CG96" i="17"/>
  <c r="CF96" i="17"/>
  <c r="CE96" i="17"/>
  <c r="CD96" i="17"/>
  <c r="CC96" i="17"/>
  <c r="CB96" i="17"/>
  <c r="CA96" i="17"/>
  <c r="BZ96" i="17"/>
  <c r="BY96" i="17"/>
  <c r="BX96" i="17"/>
  <c r="BW96" i="17"/>
  <c r="BV96" i="17"/>
  <c r="BU96" i="17"/>
  <c r="BT96" i="17"/>
  <c r="BS96" i="17"/>
  <c r="BR96" i="17"/>
  <c r="BQ96" i="17"/>
  <c r="BP96" i="17"/>
  <c r="BO96" i="17"/>
  <c r="BN96" i="17"/>
  <c r="BM96" i="17"/>
  <c r="BL96" i="17"/>
  <c r="BK96" i="17"/>
  <c r="BJ96" i="17"/>
  <c r="BI96" i="17"/>
  <c r="BH96" i="17"/>
  <c r="BG96" i="17"/>
  <c r="BF96" i="17"/>
  <c r="BE96" i="17"/>
  <c r="BD96" i="17"/>
  <c r="BC96" i="17"/>
  <c r="BB96" i="17"/>
  <c r="BA96" i="17"/>
  <c r="AZ96" i="17"/>
  <c r="AY96" i="17"/>
  <c r="AX96" i="17"/>
  <c r="AW96" i="17"/>
  <c r="AV96" i="17"/>
  <c r="AU96" i="17"/>
  <c r="AT96" i="17"/>
  <c r="AS96" i="17"/>
  <c r="AR96" i="17"/>
  <c r="AQ96" i="17"/>
  <c r="AP96" i="17"/>
  <c r="AO96" i="17"/>
  <c r="AN96" i="17"/>
  <c r="AM96" i="17"/>
  <c r="AL96" i="17"/>
  <c r="AK96" i="17"/>
  <c r="AJ96" i="17"/>
  <c r="AI96" i="17"/>
  <c r="AH96" i="17"/>
  <c r="AG96" i="17"/>
  <c r="AF96" i="17"/>
  <c r="AE96" i="17"/>
  <c r="AD96" i="17"/>
  <c r="AC96" i="17"/>
  <c r="AB96" i="17"/>
  <c r="AA96" i="17"/>
  <c r="Z96" i="17"/>
  <c r="Y96" i="17"/>
  <c r="X96" i="17"/>
  <c r="W96" i="17"/>
  <c r="V96" i="17"/>
  <c r="U96" i="17"/>
  <c r="T96" i="17"/>
  <c r="S96" i="17"/>
  <c r="R96" i="17"/>
  <c r="Q96" i="17"/>
  <c r="P96" i="17"/>
  <c r="N96" i="17"/>
  <c r="M96" i="17"/>
  <c r="L96" i="17"/>
  <c r="K96" i="17"/>
  <c r="J96" i="17"/>
  <c r="I96" i="17"/>
  <c r="H96" i="17"/>
  <c r="E96" i="17"/>
  <c r="D96" i="17"/>
  <c r="C96" i="17"/>
  <c r="B96" i="17"/>
  <c r="CW95" i="17"/>
  <c r="CV95" i="17"/>
  <c r="CU95" i="17"/>
  <c r="CT95" i="17"/>
  <c r="CS95" i="17"/>
  <c r="CR95" i="17"/>
  <c r="CP95" i="17"/>
  <c r="CO95" i="17"/>
  <c r="CN95" i="17"/>
  <c r="CM95" i="17"/>
  <c r="CK95" i="17"/>
  <c r="CJ95" i="17"/>
  <c r="CI95" i="17"/>
  <c r="CH95" i="17"/>
  <c r="CG95" i="17"/>
  <c r="CF95" i="17"/>
  <c r="CE95" i="17"/>
  <c r="CD95" i="17"/>
  <c r="CC95" i="17"/>
  <c r="CB95" i="17"/>
  <c r="CA95" i="17"/>
  <c r="BZ95" i="17"/>
  <c r="BY95" i="17"/>
  <c r="BX95" i="17"/>
  <c r="BW95" i="17"/>
  <c r="BV95" i="17"/>
  <c r="BU95" i="17"/>
  <c r="BT95" i="17"/>
  <c r="BS95" i="17"/>
  <c r="BR95" i="17"/>
  <c r="BQ95" i="17"/>
  <c r="BP95" i="17"/>
  <c r="BO95" i="17"/>
  <c r="BN95" i="17"/>
  <c r="BM95" i="17"/>
  <c r="BL95" i="17"/>
  <c r="BK95" i="17"/>
  <c r="BJ95" i="17"/>
  <c r="BI95" i="17"/>
  <c r="BH95" i="17"/>
  <c r="BF95" i="17"/>
  <c r="BE95" i="17"/>
  <c r="BD95" i="17"/>
  <c r="BC95" i="17"/>
  <c r="BB95" i="17"/>
  <c r="BA95" i="17"/>
  <c r="AZ95" i="17"/>
  <c r="AY95" i="17"/>
  <c r="AX95" i="17"/>
  <c r="AV95" i="17"/>
  <c r="AU95" i="17"/>
  <c r="AT95" i="17"/>
  <c r="AS95" i="17"/>
  <c r="AR95" i="17"/>
  <c r="AQ95" i="17"/>
  <c r="AP95" i="17"/>
  <c r="AO95" i="17"/>
  <c r="AN95" i="17"/>
  <c r="AM95" i="17"/>
  <c r="AL95" i="17"/>
  <c r="AK95" i="17"/>
  <c r="AJ95" i="17"/>
  <c r="AI95" i="17"/>
  <c r="AH95" i="17"/>
  <c r="AG95" i="17"/>
  <c r="AF95" i="17"/>
  <c r="AE95" i="17"/>
  <c r="AD95" i="17"/>
  <c r="AC95" i="17"/>
  <c r="AB95" i="17"/>
  <c r="AA95" i="17"/>
  <c r="Z95" i="17"/>
  <c r="Y95" i="17"/>
  <c r="X95" i="17"/>
  <c r="W95" i="17"/>
  <c r="V95" i="17"/>
  <c r="U95" i="17"/>
  <c r="T95" i="17"/>
  <c r="S95" i="17"/>
  <c r="R95" i="17"/>
  <c r="Q95" i="17"/>
  <c r="P95" i="17"/>
  <c r="O95" i="17"/>
  <c r="N95" i="17"/>
  <c r="M95" i="17"/>
  <c r="L95" i="17"/>
  <c r="K95" i="17"/>
  <c r="J95" i="17"/>
  <c r="G95" i="17"/>
  <c r="F95" i="17"/>
  <c r="E95" i="17"/>
  <c r="D95" i="17"/>
  <c r="C95" i="17"/>
  <c r="B95" i="17"/>
  <c r="CW94" i="17"/>
  <c r="CV94" i="17"/>
  <c r="CU94" i="17"/>
  <c r="CT94" i="17"/>
  <c r="CS94" i="17"/>
  <c r="CR94" i="17"/>
  <c r="CQ94" i="17"/>
  <c r="CO94" i="17"/>
  <c r="CM94" i="17"/>
  <c r="CL94" i="17"/>
  <c r="CK94" i="17"/>
  <c r="CJ94" i="17"/>
  <c r="CI94" i="17"/>
  <c r="CH94" i="17"/>
  <c r="CG94" i="17"/>
  <c r="CF94" i="17"/>
  <c r="CE94" i="17"/>
  <c r="CD94" i="17"/>
  <c r="CC94" i="17"/>
  <c r="CB94" i="17"/>
  <c r="CA94" i="17"/>
  <c r="BZ94" i="17"/>
  <c r="BY94" i="17"/>
  <c r="BX94" i="17"/>
  <c r="BW94" i="17"/>
  <c r="BV94" i="17"/>
  <c r="BU94" i="17"/>
  <c r="BT94" i="17"/>
  <c r="BS94" i="17"/>
  <c r="BR94" i="17"/>
  <c r="BQ94" i="17"/>
  <c r="BP94" i="17"/>
  <c r="BO94" i="17"/>
  <c r="BN94" i="17"/>
  <c r="BL94" i="17"/>
  <c r="BK94" i="17"/>
  <c r="BJ94" i="17"/>
  <c r="BI94" i="17"/>
  <c r="BH94" i="17"/>
  <c r="BG94" i="17"/>
  <c r="BF94" i="17"/>
  <c r="BE94" i="17"/>
  <c r="BD94" i="17"/>
  <c r="BC94" i="17"/>
  <c r="BB94" i="17"/>
  <c r="BA94" i="17"/>
  <c r="AZ94" i="17"/>
  <c r="AY94" i="17"/>
  <c r="AX94" i="17"/>
  <c r="AW94" i="17"/>
  <c r="AV94" i="17"/>
  <c r="AU94" i="17"/>
  <c r="AT94" i="17"/>
  <c r="AS94" i="17"/>
  <c r="AR94" i="17"/>
  <c r="AP94" i="17"/>
  <c r="AO94" i="17"/>
  <c r="AN94" i="17"/>
  <c r="AM94" i="17"/>
  <c r="AL94" i="17"/>
  <c r="AK94" i="17"/>
  <c r="AI94" i="17"/>
  <c r="AH94" i="17"/>
  <c r="AG94" i="17"/>
  <c r="AF94" i="17"/>
  <c r="AE94" i="17"/>
  <c r="AD94" i="17"/>
  <c r="AC94" i="17"/>
  <c r="AB94" i="17"/>
  <c r="AA94" i="17"/>
  <c r="Z94" i="17"/>
  <c r="Y94" i="17"/>
  <c r="X94" i="17"/>
  <c r="W94" i="17"/>
  <c r="V94" i="17"/>
  <c r="U94" i="17"/>
  <c r="T94" i="17"/>
  <c r="S94" i="17"/>
  <c r="R94" i="17"/>
  <c r="Q94" i="17"/>
  <c r="P94" i="17"/>
  <c r="O94" i="17"/>
  <c r="N94" i="17"/>
  <c r="M94" i="17"/>
  <c r="L94" i="17"/>
  <c r="K94" i="17"/>
  <c r="J94" i="17"/>
  <c r="I94" i="17"/>
  <c r="H94" i="17"/>
  <c r="G94" i="17"/>
  <c r="F94" i="17"/>
  <c r="E94" i="17"/>
  <c r="D94" i="17"/>
  <c r="C94" i="17"/>
  <c r="B94" i="17"/>
  <c r="CW93" i="17"/>
  <c r="CV93" i="17"/>
  <c r="CU93" i="17"/>
  <c r="CT93" i="17"/>
  <c r="CS93" i="17"/>
  <c r="CR93" i="17"/>
  <c r="CQ93" i="17"/>
  <c r="CP93" i="17"/>
  <c r="CN93" i="17"/>
  <c r="CM93" i="17"/>
  <c r="CL93" i="17"/>
  <c r="CK93" i="17"/>
  <c r="CJ93" i="17"/>
  <c r="CI93" i="17"/>
  <c r="CH93" i="17"/>
  <c r="CG93" i="17"/>
  <c r="CF93" i="17"/>
  <c r="CE93" i="17"/>
  <c r="CD93" i="17"/>
  <c r="CC93" i="17"/>
  <c r="CB93" i="17"/>
  <c r="CA93" i="17"/>
  <c r="BZ93" i="17"/>
  <c r="BY93" i="17"/>
  <c r="BX93" i="17"/>
  <c r="BW93" i="17"/>
  <c r="BV93" i="17"/>
  <c r="BU93" i="17"/>
  <c r="BT93" i="17"/>
  <c r="BS93" i="17"/>
  <c r="BR93" i="17"/>
  <c r="BQ93" i="17"/>
  <c r="BP93" i="17"/>
  <c r="BO93" i="17"/>
  <c r="BN93" i="17"/>
  <c r="BL93" i="17"/>
  <c r="BK93" i="17"/>
  <c r="BJ93" i="17"/>
  <c r="BI93" i="17"/>
  <c r="BH93" i="17"/>
  <c r="BG93" i="17"/>
  <c r="BF93" i="17"/>
  <c r="BE93" i="17"/>
  <c r="BD93" i="17"/>
  <c r="BC93" i="17"/>
  <c r="BB93" i="17"/>
  <c r="BA93" i="17"/>
  <c r="AY93" i="17"/>
  <c r="AX93" i="17"/>
  <c r="AW93" i="17"/>
  <c r="AV93" i="17"/>
  <c r="AU93" i="17"/>
  <c r="AT93" i="17"/>
  <c r="AS93" i="17"/>
  <c r="AQ93" i="17"/>
  <c r="AP93" i="17"/>
  <c r="AO93" i="17"/>
  <c r="AM93" i="17"/>
  <c r="AL93" i="17"/>
  <c r="AK93" i="17"/>
  <c r="AI93" i="17"/>
  <c r="AH93" i="17"/>
  <c r="AF93" i="17"/>
  <c r="AE93" i="17"/>
  <c r="AD93" i="17"/>
  <c r="AC93" i="17"/>
  <c r="AB93" i="17"/>
  <c r="AA93" i="17"/>
  <c r="Z93" i="17"/>
  <c r="Y93" i="17"/>
  <c r="X93" i="17"/>
  <c r="W93" i="17"/>
  <c r="V93" i="17"/>
  <c r="U93" i="17"/>
  <c r="S93" i="17"/>
  <c r="R93" i="17"/>
  <c r="Q93" i="17"/>
  <c r="P93" i="17"/>
  <c r="O93" i="17"/>
  <c r="N93" i="17"/>
  <c r="M93" i="17"/>
  <c r="L93" i="17"/>
  <c r="K93" i="17"/>
  <c r="J93" i="17"/>
  <c r="I93" i="17"/>
  <c r="H93" i="17"/>
  <c r="G93" i="17"/>
  <c r="F93" i="17"/>
  <c r="E93" i="17"/>
  <c r="D93" i="17"/>
  <c r="C93" i="17"/>
  <c r="B93" i="17"/>
  <c r="CW92" i="17"/>
  <c r="CV92" i="17"/>
  <c r="CU92" i="17"/>
  <c r="CT92" i="17"/>
  <c r="CS92" i="17"/>
  <c r="CR92" i="17"/>
  <c r="CQ92" i="17"/>
  <c r="CO92" i="17"/>
  <c r="CM92" i="17"/>
  <c r="CL92" i="17"/>
  <c r="CK92" i="17"/>
  <c r="CJ92" i="17"/>
  <c r="CI92" i="17"/>
  <c r="CH92" i="17"/>
  <c r="CG92" i="17"/>
  <c r="CF92" i="17"/>
  <c r="CE92" i="17"/>
  <c r="CD92" i="17"/>
  <c r="CC92" i="17"/>
  <c r="CB92" i="17"/>
  <c r="CA92" i="17"/>
  <c r="BZ92" i="17"/>
  <c r="BY92" i="17"/>
  <c r="BX92" i="17"/>
  <c r="BW92" i="17"/>
  <c r="BV92" i="17"/>
  <c r="BU92" i="17"/>
  <c r="BT92" i="17"/>
  <c r="BS92" i="17"/>
  <c r="BR92" i="17"/>
  <c r="BQ92" i="17"/>
  <c r="BP92" i="17"/>
  <c r="BO92" i="17"/>
  <c r="BN92" i="17"/>
  <c r="BM92" i="17"/>
  <c r="BL92" i="17"/>
  <c r="BK92" i="17"/>
  <c r="BJ92" i="17"/>
  <c r="BI92" i="17"/>
  <c r="BH92" i="17"/>
  <c r="BG92" i="17"/>
  <c r="BF92" i="17"/>
  <c r="BE92" i="17"/>
  <c r="BD92" i="17"/>
  <c r="BC92" i="17"/>
  <c r="BB92" i="17"/>
  <c r="BA92" i="17"/>
  <c r="AZ92" i="17"/>
  <c r="AY92" i="17"/>
  <c r="AX92" i="17"/>
  <c r="AW92" i="17"/>
  <c r="AV92" i="17"/>
  <c r="AU92" i="17"/>
  <c r="AT92" i="17"/>
  <c r="AS92" i="17"/>
  <c r="AR92" i="17"/>
  <c r="AQ92" i="17"/>
  <c r="AP92" i="17"/>
  <c r="AO92" i="17"/>
  <c r="AM92" i="17"/>
  <c r="AL92" i="17"/>
  <c r="AK92" i="17"/>
  <c r="AI92" i="17"/>
  <c r="AH92" i="17"/>
  <c r="AG92" i="17"/>
  <c r="AF92" i="17"/>
  <c r="AE92" i="17"/>
  <c r="AD92" i="17"/>
  <c r="AC92" i="17"/>
  <c r="AB92" i="17"/>
  <c r="AA92" i="17"/>
  <c r="Z92" i="17"/>
  <c r="Y92" i="17"/>
  <c r="X92" i="17"/>
  <c r="W92" i="17"/>
  <c r="V92" i="17"/>
  <c r="U92" i="17"/>
  <c r="T92" i="17"/>
  <c r="S92" i="17"/>
  <c r="R92" i="17"/>
  <c r="Q92" i="17"/>
  <c r="P92" i="17"/>
  <c r="O92" i="17"/>
  <c r="N92" i="17"/>
  <c r="M92" i="17"/>
  <c r="L92" i="17"/>
  <c r="K92" i="17"/>
  <c r="J92" i="17"/>
  <c r="I92" i="17"/>
  <c r="H92" i="17"/>
  <c r="G92" i="17"/>
  <c r="F92" i="17"/>
  <c r="E92" i="17"/>
  <c r="D92" i="17"/>
  <c r="C92" i="17"/>
  <c r="B92" i="17"/>
  <c r="CW91" i="17"/>
  <c r="CV91" i="17"/>
  <c r="CU91" i="17"/>
  <c r="CT91" i="17"/>
  <c r="CS91" i="17"/>
  <c r="CR91" i="17"/>
  <c r="CQ91" i="17"/>
  <c r="CP91" i="17"/>
  <c r="CO91" i="17"/>
  <c r="CN91" i="17"/>
  <c r="CL91" i="17"/>
  <c r="CK91" i="17"/>
  <c r="CJ91" i="17"/>
  <c r="CI91" i="17"/>
  <c r="CH91" i="17"/>
  <c r="CF91" i="17"/>
  <c r="CE91" i="17"/>
  <c r="CD91" i="17"/>
  <c r="CC91" i="17"/>
  <c r="CB91" i="17"/>
  <c r="CA91" i="17"/>
  <c r="BZ91" i="17"/>
  <c r="BY91" i="17"/>
  <c r="BX91" i="17"/>
  <c r="BW91" i="17"/>
  <c r="BV91" i="17"/>
  <c r="BU91" i="17"/>
  <c r="BT91" i="17"/>
  <c r="BS91" i="17"/>
  <c r="BR91" i="17"/>
  <c r="BQ91" i="17"/>
  <c r="BP91" i="17"/>
  <c r="BO91" i="17"/>
  <c r="BN91" i="17"/>
  <c r="BM91" i="17"/>
  <c r="BL91" i="17"/>
  <c r="BK91" i="17"/>
  <c r="BJ91" i="17"/>
  <c r="BH91" i="17"/>
  <c r="BG91" i="17"/>
  <c r="BF91" i="17"/>
  <c r="BE91" i="17"/>
  <c r="BD91" i="17"/>
  <c r="BC91" i="17"/>
  <c r="BB91" i="17"/>
  <c r="BA91" i="17"/>
  <c r="AZ91" i="17"/>
  <c r="AY91" i="17"/>
  <c r="AX91" i="17"/>
  <c r="AW91" i="17"/>
  <c r="AV91" i="17"/>
  <c r="AU91" i="17"/>
  <c r="AT91" i="17"/>
  <c r="AS91" i="17"/>
  <c r="AR91" i="17"/>
  <c r="AQ91" i="17"/>
  <c r="AP91" i="17"/>
  <c r="AO91" i="17"/>
  <c r="AN91" i="17"/>
  <c r="AM91" i="17"/>
  <c r="AL91" i="17"/>
  <c r="AK91" i="17"/>
  <c r="AJ91" i="17"/>
  <c r="AI91" i="17"/>
  <c r="AH91" i="17"/>
  <c r="AG91" i="17"/>
  <c r="AF91" i="17"/>
  <c r="AE91" i="17"/>
  <c r="AD91" i="17"/>
  <c r="AC91" i="17"/>
  <c r="AB91" i="17"/>
  <c r="AA91" i="17"/>
  <c r="Z91" i="17"/>
  <c r="Y91" i="17"/>
  <c r="X91" i="17"/>
  <c r="W91" i="17"/>
  <c r="V91" i="17"/>
  <c r="U91" i="17"/>
  <c r="T91" i="17"/>
  <c r="S91" i="17"/>
  <c r="R91" i="17"/>
  <c r="Q91" i="17"/>
  <c r="P91" i="17"/>
  <c r="O91" i="17"/>
  <c r="M91" i="17"/>
  <c r="L91" i="17"/>
  <c r="K91" i="17"/>
  <c r="J91" i="17"/>
  <c r="I91" i="17"/>
  <c r="H91" i="17"/>
  <c r="G91" i="17"/>
  <c r="F91" i="17"/>
  <c r="D91" i="17"/>
  <c r="C91" i="17"/>
  <c r="B91" i="17"/>
  <c r="CW90" i="17"/>
  <c r="CV90" i="17"/>
  <c r="CU90" i="17"/>
  <c r="CT90" i="17"/>
  <c r="CS90" i="17"/>
  <c r="CR90" i="17"/>
  <c r="CP90" i="17"/>
  <c r="CO90" i="17"/>
  <c r="CN90" i="17"/>
  <c r="CM90" i="17"/>
  <c r="CK90" i="17"/>
  <c r="CJ90" i="17"/>
  <c r="CI90" i="17"/>
  <c r="CH90" i="17"/>
  <c r="CG90" i="17"/>
  <c r="CF90" i="17"/>
  <c r="CE90" i="17"/>
  <c r="CD90" i="17"/>
  <c r="CC90" i="17"/>
  <c r="CB90" i="17"/>
  <c r="CA90" i="17"/>
  <c r="BZ90" i="17"/>
  <c r="BY90" i="17"/>
  <c r="BX90" i="17"/>
  <c r="BW90" i="17"/>
  <c r="BV90" i="17"/>
  <c r="BU90" i="17"/>
  <c r="BT90" i="17"/>
  <c r="BS90" i="17"/>
  <c r="BR90" i="17"/>
  <c r="BQ90" i="17"/>
  <c r="BP90" i="17"/>
  <c r="BO90" i="17"/>
  <c r="BN90" i="17"/>
  <c r="BM90" i="17"/>
  <c r="BL90" i="17"/>
  <c r="BK90" i="17"/>
  <c r="BJ90" i="17"/>
  <c r="BI90" i="17"/>
  <c r="BH90" i="17"/>
  <c r="BG90" i="17"/>
  <c r="BF90" i="17"/>
  <c r="BE90" i="17"/>
  <c r="BD90" i="17"/>
  <c r="BC90" i="17"/>
  <c r="BB90" i="17"/>
  <c r="BA90" i="17"/>
  <c r="AZ90" i="17"/>
  <c r="AY90" i="17"/>
  <c r="AX90" i="17"/>
  <c r="AV90" i="17"/>
  <c r="AU90" i="17"/>
  <c r="AT90" i="17"/>
  <c r="AS90" i="17"/>
  <c r="AR90" i="17"/>
  <c r="AQ90" i="17"/>
  <c r="AP90" i="17"/>
  <c r="AO90" i="17"/>
  <c r="AN90" i="17"/>
  <c r="AM90" i="17"/>
  <c r="AL90" i="17"/>
  <c r="AK90" i="17"/>
  <c r="AJ90" i="17"/>
  <c r="AI90" i="17"/>
  <c r="AH90" i="17"/>
  <c r="AG90" i="17"/>
  <c r="AF90" i="17"/>
  <c r="AE90" i="17"/>
  <c r="AD90" i="17"/>
  <c r="AC90" i="17"/>
  <c r="AB90" i="17"/>
  <c r="AA90" i="17"/>
  <c r="Z90" i="17"/>
  <c r="Y90" i="17"/>
  <c r="X90" i="17"/>
  <c r="W90" i="17"/>
  <c r="V90" i="17"/>
  <c r="U90" i="17"/>
  <c r="T90" i="17"/>
  <c r="S90" i="17"/>
  <c r="R90" i="17"/>
  <c r="Q90" i="17"/>
  <c r="P90" i="17"/>
  <c r="O90" i="17"/>
  <c r="N90" i="17"/>
  <c r="M90" i="17"/>
  <c r="L90" i="17"/>
  <c r="K90" i="17"/>
  <c r="J90" i="17"/>
  <c r="I90" i="17"/>
  <c r="H90" i="17"/>
  <c r="G90" i="17"/>
  <c r="F90" i="17"/>
  <c r="E90" i="17"/>
  <c r="D90" i="17"/>
  <c r="C90" i="17"/>
  <c r="B90" i="17"/>
  <c r="CW89" i="17"/>
  <c r="CV89" i="17"/>
  <c r="CU89" i="17"/>
  <c r="CT89" i="17"/>
  <c r="CS89" i="17"/>
  <c r="CR89" i="17"/>
  <c r="CQ89" i="17"/>
  <c r="CP89" i="17"/>
  <c r="CO89" i="17"/>
  <c r="CN89" i="17"/>
  <c r="CM89" i="17"/>
  <c r="CL89" i="17"/>
  <c r="CJ89" i="17"/>
  <c r="CI89" i="17"/>
  <c r="CH89" i="17"/>
  <c r="CG89" i="17"/>
  <c r="CF89" i="17"/>
  <c r="CE89" i="17"/>
  <c r="CD89" i="17"/>
  <c r="CC89" i="17"/>
  <c r="CB89" i="17"/>
  <c r="CA89" i="17"/>
  <c r="BZ89" i="17"/>
  <c r="BY89" i="17"/>
  <c r="BX89" i="17"/>
  <c r="BW89" i="17"/>
  <c r="BV89" i="17"/>
  <c r="BU89" i="17"/>
  <c r="BT89" i="17"/>
  <c r="BS89" i="17"/>
  <c r="BR89" i="17"/>
  <c r="BQ89" i="17"/>
  <c r="BP89" i="17"/>
  <c r="BO89" i="17"/>
  <c r="BN89" i="17"/>
  <c r="BM89" i="17"/>
  <c r="BL89" i="17"/>
  <c r="BK89" i="17"/>
  <c r="BJ89" i="17"/>
  <c r="BI89" i="17"/>
  <c r="BH89" i="17"/>
  <c r="BG89" i="17"/>
  <c r="BF89" i="17"/>
  <c r="BE89" i="17"/>
  <c r="BD89" i="17"/>
  <c r="BC89" i="17"/>
  <c r="BB89" i="17"/>
  <c r="BA89" i="17"/>
  <c r="AZ89" i="17"/>
  <c r="AX89" i="17"/>
  <c r="AW89" i="17"/>
  <c r="AV89" i="17"/>
  <c r="AU89" i="17"/>
  <c r="AR89" i="17"/>
  <c r="AQ89" i="17"/>
  <c r="AP89" i="17"/>
  <c r="AO89" i="17"/>
  <c r="AN89" i="17"/>
  <c r="AM89" i="17"/>
  <c r="AL89" i="17"/>
  <c r="AK89" i="17"/>
  <c r="AJ89" i="17"/>
  <c r="AI89" i="17"/>
  <c r="AH89" i="17"/>
  <c r="AG89" i="17"/>
  <c r="AF89" i="17"/>
  <c r="AE89" i="17"/>
  <c r="AD89" i="17"/>
  <c r="AC89" i="17"/>
  <c r="AB89" i="17"/>
  <c r="AA89" i="17"/>
  <c r="Z89" i="17"/>
  <c r="Y89" i="17"/>
  <c r="X89" i="17"/>
  <c r="W89" i="17"/>
  <c r="V89" i="17"/>
  <c r="U89" i="17"/>
  <c r="T89" i="17"/>
  <c r="S89" i="17"/>
  <c r="R89" i="17"/>
  <c r="Q89" i="17"/>
  <c r="P89" i="17"/>
  <c r="O89" i="17"/>
  <c r="N89" i="17"/>
  <c r="M89" i="17"/>
  <c r="K89" i="17"/>
  <c r="J89" i="17"/>
  <c r="I89" i="17"/>
  <c r="H89" i="17"/>
  <c r="G89" i="17"/>
  <c r="F89" i="17"/>
  <c r="E89" i="17"/>
  <c r="D89" i="17"/>
  <c r="C89" i="17"/>
  <c r="B89" i="17"/>
  <c r="CW88" i="17"/>
  <c r="CV88" i="17"/>
  <c r="CU88" i="17"/>
  <c r="CT88" i="17"/>
  <c r="CS88" i="17"/>
  <c r="CR88" i="17"/>
  <c r="CQ88" i="17"/>
  <c r="CP88" i="17"/>
  <c r="CO88" i="17"/>
  <c r="CN88" i="17"/>
  <c r="CM88" i="17"/>
  <c r="CL88" i="17"/>
  <c r="CK88" i="17"/>
  <c r="CI88" i="17"/>
  <c r="CH88" i="17"/>
  <c r="CG88" i="17"/>
  <c r="CF88" i="17"/>
  <c r="CE88" i="17"/>
  <c r="CD88" i="17"/>
  <c r="CC88" i="17"/>
  <c r="CB88" i="17"/>
  <c r="CA88" i="17"/>
  <c r="BZ88" i="17"/>
  <c r="BY88" i="17"/>
  <c r="BX88" i="17"/>
  <c r="BW88" i="17"/>
  <c r="BV88" i="17"/>
  <c r="BU88" i="17"/>
  <c r="BT88" i="17"/>
  <c r="BS88" i="17"/>
  <c r="BR88" i="17"/>
  <c r="BQ88" i="17"/>
  <c r="BP88" i="17"/>
  <c r="BO88" i="17"/>
  <c r="BN88" i="17"/>
  <c r="BM88" i="17"/>
  <c r="BL88" i="17"/>
  <c r="BK88" i="17"/>
  <c r="BJ88" i="17"/>
  <c r="BI88" i="17"/>
  <c r="BH88" i="17"/>
  <c r="BG88" i="17"/>
  <c r="BF88" i="17"/>
  <c r="BD88" i="17"/>
  <c r="BC88" i="17"/>
  <c r="BB88" i="17"/>
  <c r="BA88" i="17"/>
  <c r="AZ88" i="17"/>
  <c r="AX88" i="17"/>
  <c r="AW88" i="17"/>
  <c r="AV88" i="17"/>
  <c r="AU88" i="17"/>
  <c r="AT88" i="17"/>
  <c r="AR88" i="17"/>
  <c r="AQ88" i="17"/>
  <c r="AP88" i="17"/>
  <c r="AO88" i="17"/>
  <c r="AN88" i="17"/>
  <c r="AL88" i="17"/>
  <c r="AK88" i="17"/>
  <c r="AJ88" i="17"/>
  <c r="AI88" i="17"/>
  <c r="AH88" i="17"/>
  <c r="AG88" i="17"/>
  <c r="AF88" i="17"/>
  <c r="AE88" i="17"/>
  <c r="AD88" i="17"/>
  <c r="AC88" i="17"/>
  <c r="AB88" i="17"/>
  <c r="AA88" i="17"/>
  <c r="Z88" i="17"/>
  <c r="Y88" i="17"/>
  <c r="X88" i="17"/>
  <c r="V88" i="17"/>
  <c r="T88" i="17"/>
  <c r="S88" i="17"/>
  <c r="R88" i="17"/>
  <c r="Q88" i="17"/>
  <c r="P88" i="17"/>
  <c r="O88" i="17"/>
  <c r="N88" i="17"/>
  <c r="M88" i="17"/>
  <c r="L88" i="17"/>
  <c r="K88" i="17"/>
  <c r="J88" i="17"/>
  <c r="I88" i="17"/>
  <c r="H88" i="17"/>
  <c r="G88" i="17"/>
  <c r="F88" i="17"/>
  <c r="E88" i="17"/>
  <c r="D88" i="17"/>
  <c r="C88" i="17"/>
  <c r="B88" i="17"/>
  <c r="CW87" i="17"/>
  <c r="CU87" i="17"/>
  <c r="CS87" i="17"/>
  <c r="CR87" i="17"/>
  <c r="CQ87" i="17"/>
  <c r="CP87" i="17"/>
  <c r="CO87" i="17"/>
  <c r="CN87" i="17"/>
  <c r="CM87" i="17"/>
  <c r="CL87" i="17"/>
  <c r="CK87" i="17"/>
  <c r="CJ87" i="17"/>
  <c r="CG87" i="17"/>
  <c r="CF87" i="17"/>
  <c r="CE87" i="17"/>
  <c r="CD87" i="17"/>
  <c r="CC87" i="17"/>
  <c r="CB87" i="17"/>
  <c r="CA87" i="17"/>
  <c r="BZ87" i="17"/>
  <c r="BY87" i="17"/>
  <c r="BX87" i="17"/>
  <c r="BW87" i="17"/>
  <c r="BV87" i="17"/>
  <c r="BU87" i="17"/>
  <c r="BT87" i="17"/>
  <c r="BS87" i="17"/>
  <c r="BR87" i="17"/>
  <c r="BQ87" i="17"/>
  <c r="BP87" i="17"/>
  <c r="BO87" i="17"/>
  <c r="BN87" i="17"/>
  <c r="BM87" i="17"/>
  <c r="BL87" i="17"/>
  <c r="BK87" i="17"/>
  <c r="BJ87" i="17"/>
  <c r="BI87" i="17"/>
  <c r="BH87" i="17"/>
  <c r="BG87" i="17"/>
  <c r="BF87" i="17"/>
  <c r="BE87" i="17"/>
  <c r="BD87" i="17"/>
  <c r="BC87" i="17"/>
  <c r="BB87" i="17"/>
  <c r="BA87" i="17"/>
  <c r="AZ87" i="17"/>
  <c r="AY87" i="17"/>
  <c r="AX87" i="17"/>
  <c r="AW87" i="17"/>
  <c r="AV87" i="17"/>
  <c r="AU87" i="17"/>
  <c r="AT87" i="17"/>
  <c r="AS87" i="17"/>
  <c r="AR87" i="17"/>
  <c r="AQ87" i="17"/>
  <c r="AP87" i="17"/>
  <c r="AO87" i="17"/>
  <c r="AN87" i="17"/>
  <c r="AM87" i="17"/>
  <c r="AL87" i="17"/>
  <c r="AK87" i="17"/>
  <c r="AJ87" i="17"/>
  <c r="AH87" i="17"/>
  <c r="AG87" i="17"/>
  <c r="AF87" i="17"/>
  <c r="AE87" i="17"/>
  <c r="AD87" i="17"/>
  <c r="AC87" i="17"/>
  <c r="AB87" i="17"/>
  <c r="AA87" i="17"/>
  <c r="Z87" i="17"/>
  <c r="Y87" i="17"/>
  <c r="X87" i="17"/>
  <c r="W87" i="17"/>
  <c r="V87" i="17"/>
  <c r="U87" i="17"/>
  <c r="T87" i="17"/>
  <c r="S87" i="17"/>
  <c r="R87" i="17"/>
  <c r="Q87" i="17"/>
  <c r="P87" i="17"/>
  <c r="O87" i="17"/>
  <c r="N87" i="17"/>
  <c r="M87" i="17"/>
  <c r="L87" i="17"/>
  <c r="K87" i="17"/>
  <c r="J87" i="17"/>
  <c r="I87" i="17"/>
  <c r="H87" i="17"/>
  <c r="G87" i="17"/>
  <c r="F87" i="17"/>
  <c r="E87" i="17"/>
  <c r="C87" i="17"/>
  <c r="B87" i="17"/>
  <c r="CW86" i="17"/>
  <c r="CV86" i="17"/>
  <c r="CU86" i="17"/>
  <c r="CT86" i="17"/>
  <c r="CS86" i="17"/>
  <c r="CR86" i="17"/>
  <c r="CQ86" i="17"/>
  <c r="CP86" i="17"/>
  <c r="CO86" i="17"/>
  <c r="CN86" i="17"/>
  <c r="CM86" i="17"/>
  <c r="CL86" i="17"/>
  <c r="CK86" i="17"/>
  <c r="CJ86" i="17"/>
  <c r="CG86" i="17"/>
  <c r="CF86" i="17"/>
  <c r="CE86" i="17"/>
  <c r="CD86" i="17"/>
  <c r="CC86" i="17"/>
  <c r="CA86" i="17"/>
  <c r="BZ86" i="17"/>
  <c r="BY86" i="17"/>
  <c r="BX86" i="17"/>
  <c r="BW86" i="17"/>
  <c r="BV86" i="17"/>
  <c r="BU86" i="17"/>
  <c r="BT86" i="17"/>
  <c r="BS86" i="17"/>
  <c r="BR86" i="17"/>
  <c r="BQ86" i="17"/>
  <c r="BP86" i="17"/>
  <c r="BO86" i="17"/>
  <c r="BN86" i="17"/>
  <c r="BM86" i="17"/>
  <c r="BL86" i="17"/>
  <c r="BK86" i="17"/>
  <c r="BJ86" i="17"/>
  <c r="BI86" i="17"/>
  <c r="BH86" i="17"/>
  <c r="BG86" i="17"/>
  <c r="BF86" i="17"/>
  <c r="BE86" i="17"/>
  <c r="BD86" i="17"/>
  <c r="BC86" i="17"/>
  <c r="BB86" i="17"/>
  <c r="BA86" i="17"/>
  <c r="AZ86" i="17"/>
  <c r="AY86" i="17"/>
  <c r="AX86" i="17"/>
  <c r="AW86" i="17"/>
  <c r="AV86" i="17"/>
  <c r="AU86" i="17"/>
  <c r="AT86" i="17"/>
  <c r="AS86" i="17"/>
  <c r="AR86" i="17"/>
  <c r="AQ86" i="17"/>
  <c r="AO86" i="17"/>
  <c r="AN86" i="17"/>
  <c r="AM86" i="17"/>
  <c r="AL86" i="17"/>
  <c r="AK86" i="17"/>
  <c r="AJ86" i="17"/>
  <c r="AH86" i="17"/>
  <c r="AG86" i="17"/>
  <c r="AF86" i="17"/>
  <c r="AE86" i="17"/>
  <c r="AD86" i="17"/>
  <c r="AC86" i="17"/>
  <c r="AB86" i="17"/>
  <c r="AA86" i="17"/>
  <c r="Z86" i="17"/>
  <c r="Y86" i="17"/>
  <c r="X86" i="17"/>
  <c r="W86" i="17"/>
  <c r="V86" i="17"/>
  <c r="U86" i="17"/>
  <c r="T86" i="17"/>
  <c r="S86" i="17"/>
  <c r="R86" i="17"/>
  <c r="Q86" i="17"/>
  <c r="P86" i="17"/>
  <c r="O86" i="17"/>
  <c r="N86" i="17"/>
  <c r="M86" i="17"/>
  <c r="L86" i="17"/>
  <c r="K86" i="17"/>
  <c r="J86" i="17"/>
  <c r="I86" i="17"/>
  <c r="H86" i="17"/>
  <c r="G86" i="17"/>
  <c r="F86" i="17"/>
  <c r="E86" i="17"/>
  <c r="D86" i="17"/>
  <c r="C86" i="17"/>
  <c r="B86" i="17"/>
  <c r="CW85" i="17"/>
  <c r="CV85" i="17"/>
  <c r="CU85" i="17"/>
  <c r="CT85" i="17"/>
  <c r="CS85" i="17"/>
  <c r="CR85" i="17"/>
  <c r="CQ85" i="17"/>
  <c r="CP85" i="17"/>
  <c r="CO85" i="17"/>
  <c r="CN85" i="17"/>
  <c r="CL85" i="17"/>
  <c r="CK85" i="17"/>
  <c r="CJ85" i="17"/>
  <c r="CI85" i="17"/>
  <c r="CH85" i="17"/>
  <c r="CF85" i="17"/>
  <c r="CE85" i="17"/>
  <c r="CD85" i="17"/>
  <c r="CB85" i="17"/>
  <c r="CA85" i="17"/>
  <c r="BY85" i="17"/>
  <c r="BX85" i="17"/>
  <c r="BW85" i="17"/>
  <c r="BV85" i="17"/>
  <c r="BU85" i="17"/>
  <c r="BT85" i="17"/>
  <c r="BS85" i="17"/>
  <c r="BR85" i="17"/>
  <c r="BQ85" i="17"/>
  <c r="BP85" i="17"/>
  <c r="BO85" i="17"/>
  <c r="BN85" i="17"/>
  <c r="BM85" i="17"/>
  <c r="BL85" i="17"/>
  <c r="BJ85" i="17"/>
  <c r="BI85" i="17"/>
  <c r="BH85" i="17"/>
  <c r="BG85" i="17"/>
  <c r="BF85" i="17"/>
  <c r="BE85" i="17"/>
  <c r="BD85" i="17"/>
  <c r="BC85" i="17"/>
  <c r="BB85" i="17"/>
  <c r="BA85" i="17"/>
  <c r="AZ85" i="17"/>
  <c r="AY85" i="17"/>
  <c r="AX85" i="17"/>
  <c r="AW85" i="17"/>
  <c r="AV85" i="17"/>
  <c r="AU85" i="17"/>
  <c r="AT85" i="17"/>
  <c r="AS85" i="17"/>
  <c r="AR85" i="17"/>
  <c r="AQ85" i="17"/>
  <c r="AP85" i="17"/>
  <c r="AO85" i="17"/>
  <c r="AN85" i="17"/>
  <c r="AM85" i="17"/>
  <c r="AL85" i="17"/>
  <c r="AK85" i="17"/>
  <c r="AJ85" i="17"/>
  <c r="AI85" i="17"/>
  <c r="AH85" i="17"/>
  <c r="AG85" i="17"/>
  <c r="AF85" i="17"/>
  <c r="AE85" i="17"/>
  <c r="AC85" i="17"/>
  <c r="AB85" i="17"/>
  <c r="AA85" i="17"/>
  <c r="Z85" i="17"/>
  <c r="Y85" i="17"/>
  <c r="X85" i="17"/>
  <c r="W85" i="17"/>
  <c r="V85" i="17"/>
  <c r="U85" i="17"/>
  <c r="T85" i="17"/>
  <c r="S85" i="17"/>
  <c r="R85" i="17"/>
  <c r="Q85" i="17"/>
  <c r="P85" i="17"/>
  <c r="O85" i="17"/>
  <c r="M85" i="17"/>
  <c r="L85" i="17"/>
  <c r="K85" i="17"/>
  <c r="J85" i="17"/>
  <c r="I85" i="17"/>
  <c r="H85" i="17"/>
  <c r="G85" i="17"/>
  <c r="F85" i="17"/>
  <c r="D85" i="17"/>
  <c r="C85" i="17"/>
  <c r="B85" i="17"/>
  <c r="CW84" i="17"/>
  <c r="CV84" i="17"/>
  <c r="CU84" i="17"/>
  <c r="CT84" i="17"/>
  <c r="CS84" i="17"/>
  <c r="CR84" i="17"/>
  <c r="CQ84" i="17"/>
  <c r="CP84" i="17"/>
  <c r="CO84" i="17"/>
  <c r="CN84" i="17"/>
  <c r="CM84" i="17"/>
  <c r="CL84" i="17"/>
  <c r="CK84" i="17"/>
  <c r="CJ84" i="17"/>
  <c r="CI84" i="17"/>
  <c r="CH84" i="17"/>
  <c r="CG84" i="17"/>
  <c r="CE84" i="17"/>
  <c r="CD84" i="17"/>
  <c r="CC84" i="17"/>
  <c r="CB84" i="17"/>
  <c r="BY84" i="17"/>
  <c r="BX84" i="17"/>
  <c r="BW84" i="17"/>
  <c r="BV84" i="17"/>
  <c r="BU84" i="17"/>
  <c r="BT84" i="17"/>
  <c r="BS84" i="17"/>
  <c r="BR84" i="17"/>
  <c r="BQ84" i="17"/>
  <c r="BP84" i="17"/>
  <c r="BO84" i="17"/>
  <c r="BN84" i="17"/>
  <c r="BM84" i="17"/>
  <c r="BK84" i="17"/>
  <c r="BJ84" i="17"/>
  <c r="BI84" i="17"/>
  <c r="BH84" i="17"/>
  <c r="BG84" i="17"/>
  <c r="BF84" i="17"/>
  <c r="BE84" i="17"/>
  <c r="BD84" i="17"/>
  <c r="BC84" i="17"/>
  <c r="BB84" i="17"/>
  <c r="BA84" i="17"/>
  <c r="AZ84" i="17"/>
  <c r="AY84" i="17"/>
  <c r="AX84" i="17"/>
  <c r="AW84" i="17"/>
  <c r="AU84" i="17"/>
  <c r="AT84" i="17"/>
  <c r="AS84" i="17"/>
  <c r="AR84" i="17"/>
  <c r="AQ84" i="17"/>
  <c r="AP84" i="17"/>
  <c r="AO84" i="17"/>
  <c r="AN84" i="17"/>
  <c r="AM84" i="17"/>
  <c r="AL84" i="17"/>
  <c r="AK84" i="17"/>
  <c r="AJ84" i="17"/>
  <c r="AI84" i="17"/>
  <c r="AH84" i="17"/>
  <c r="AG84" i="17"/>
  <c r="AF84" i="17"/>
  <c r="AE84" i="17"/>
  <c r="AD84" i="17"/>
  <c r="AC84" i="17"/>
  <c r="AB84" i="17"/>
  <c r="AA84" i="17"/>
  <c r="Z84" i="17"/>
  <c r="Y84" i="17"/>
  <c r="X84" i="17"/>
  <c r="W84" i="17"/>
  <c r="V84" i="17"/>
  <c r="U84" i="17"/>
  <c r="T84" i="17"/>
  <c r="S84" i="17"/>
  <c r="R84" i="17"/>
  <c r="Q84" i="17"/>
  <c r="P84" i="17"/>
  <c r="O84" i="17"/>
  <c r="N84" i="17"/>
  <c r="M84" i="17"/>
  <c r="L84" i="17"/>
  <c r="K84" i="17"/>
  <c r="J84" i="17"/>
  <c r="I84" i="17"/>
  <c r="H84" i="17"/>
  <c r="G84" i="17"/>
  <c r="F84" i="17"/>
  <c r="E84" i="17"/>
  <c r="D84" i="17"/>
  <c r="C84" i="17"/>
  <c r="B84" i="17"/>
  <c r="CW83" i="17"/>
  <c r="CV83" i="17"/>
  <c r="CU83" i="17"/>
  <c r="CT83" i="17"/>
  <c r="CR83" i="17"/>
  <c r="CQ83" i="17"/>
  <c r="CP83" i="17"/>
  <c r="CO83" i="17"/>
  <c r="CN83" i="17"/>
  <c r="CM83" i="17"/>
  <c r="CL83" i="17"/>
  <c r="CK83" i="17"/>
  <c r="CJ83" i="17"/>
  <c r="CI83" i="17"/>
  <c r="CH83" i="17"/>
  <c r="CG83" i="17"/>
  <c r="CF83" i="17"/>
  <c r="CD83" i="17"/>
  <c r="CC83" i="17"/>
  <c r="CB83" i="17"/>
  <c r="CA83" i="17"/>
  <c r="BZ83" i="17"/>
  <c r="BY83" i="17"/>
  <c r="BX83" i="17"/>
  <c r="BW83" i="17"/>
  <c r="BV83" i="17"/>
  <c r="BU83" i="17"/>
  <c r="BS83" i="17"/>
  <c r="BR83" i="17"/>
  <c r="BQ83" i="17"/>
  <c r="BP83" i="17"/>
  <c r="BO83" i="17"/>
  <c r="BN83" i="17"/>
  <c r="BM83" i="17"/>
  <c r="BL83" i="17"/>
  <c r="BK83" i="17"/>
  <c r="BJ83" i="17"/>
  <c r="BI83" i="17"/>
  <c r="BH83" i="17"/>
  <c r="BG83" i="17"/>
  <c r="BF83" i="17"/>
  <c r="BE83" i="17"/>
  <c r="BD83" i="17"/>
  <c r="BC83" i="17"/>
  <c r="BB83" i="17"/>
  <c r="BA83" i="17"/>
  <c r="AY83" i="17"/>
  <c r="AX83" i="17"/>
  <c r="AW83" i="17"/>
  <c r="AV83" i="17"/>
  <c r="AU83" i="17"/>
  <c r="AT83" i="17"/>
  <c r="AS83" i="17"/>
  <c r="AQ83" i="17"/>
  <c r="AP83" i="17"/>
  <c r="AO83" i="17"/>
  <c r="AN83" i="17"/>
  <c r="AM83" i="17"/>
  <c r="AL83" i="17"/>
  <c r="AK83" i="17"/>
  <c r="AJ83" i="17"/>
  <c r="AI83" i="17"/>
  <c r="AH83" i="17"/>
  <c r="AG83" i="17"/>
  <c r="AE83" i="17"/>
  <c r="AD83" i="17"/>
  <c r="AC83" i="17"/>
  <c r="AB83" i="17"/>
  <c r="Z83" i="17"/>
  <c r="Y83" i="17"/>
  <c r="X83" i="17"/>
  <c r="W83" i="17"/>
  <c r="V83" i="17"/>
  <c r="U83" i="17"/>
  <c r="T83" i="17"/>
  <c r="S83" i="17"/>
  <c r="R83" i="17"/>
  <c r="Q83" i="17"/>
  <c r="P83" i="17"/>
  <c r="O83" i="17"/>
  <c r="N83" i="17"/>
  <c r="M83" i="17"/>
  <c r="L83" i="17"/>
  <c r="K83" i="17"/>
  <c r="I83" i="17"/>
  <c r="H83" i="17"/>
  <c r="G83" i="17"/>
  <c r="F83" i="17"/>
  <c r="E83" i="17"/>
  <c r="D83" i="17"/>
  <c r="C83" i="17"/>
  <c r="B83" i="17"/>
  <c r="CW82" i="17"/>
  <c r="CV82" i="17"/>
  <c r="CU82" i="17"/>
  <c r="CT82" i="17"/>
  <c r="CS82" i="17"/>
  <c r="CR82" i="17"/>
  <c r="CQ82" i="17"/>
  <c r="CP82" i="17"/>
  <c r="CO82" i="17"/>
  <c r="CN82" i="17"/>
  <c r="CM82" i="17"/>
  <c r="CL82" i="17"/>
  <c r="CK82" i="17"/>
  <c r="CJ82" i="17"/>
  <c r="CI82" i="17"/>
  <c r="CH82" i="17"/>
  <c r="CG82" i="17"/>
  <c r="CF82" i="17"/>
  <c r="CE82" i="17"/>
  <c r="CC82" i="17"/>
  <c r="CB82" i="17"/>
  <c r="CA82" i="17"/>
  <c r="BZ82" i="17"/>
  <c r="BY82" i="17"/>
  <c r="BW82" i="17"/>
  <c r="BV82" i="17"/>
  <c r="BU82" i="17"/>
  <c r="BT82" i="17"/>
  <c r="BS82" i="17"/>
  <c r="BR82" i="17"/>
  <c r="BQ82" i="17"/>
  <c r="BP82" i="17"/>
  <c r="BO82" i="17"/>
  <c r="BN82" i="17"/>
  <c r="BM82" i="17"/>
  <c r="BL82" i="17"/>
  <c r="BK82" i="17"/>
  <c r="BJ82" i="17"/>
  <c r="BI82" i="17"/>
  <c r="BG82" i="17"/>
  <c r="BF82" i="17"/>
  <c r="BE82" i="17"/>
  <c r="BD82" i="17"/>
  <c r="BC82" i="17"/>
  <c r="BB82" i="17"/>
  <c r="BA82" i="17"/>
  <c r="AZ82" i="17"/>
  <c r="AY82" i="17"/>
  <c r="AX82" i="17"/>
  <c r="AW82" i="17"/>
  <c r="AV82" i="17"/>
  <c r="AU82" i="17"/>
  <c r="AS82" i="17"/>
  <c r="AR82" i="17"/>
  <c r="AQ82" i="17"/>
  <c r="AP82" i="17"/>
  <c r="AO82" i="17"/>
  <c r="AN82" i="17"/>
  <c r="AM82" i="17"/>
  <c r="AL82" i="17"/>
  <c r="AK82" i="17"/>
  <c r="AJ82" i="17"/>
  <c r="AI82" i="17"/>
  <c r="AH82" i="17"/>
  <c r="AG82" i="17"/>
  <c r="AF82" i="17"/>
  <c r="AE82" i="17"/>
  <c r="AD82" i="17"/>
  <c r="AC82" i="17"/>
  <c r="AB82" i="17"/>
  <c r="AA82" i="17"/>
  <c r="Z82" i="17"/>
  <c r="Y82" i="17"/>
  <c r="W82" i="17"/>
  <c r="V82" i="17"/>
  <c r="U82" i="17"/>
  <c r="T82" i="17"/>
  <c r="S82" i="17"/>
  <c r="R82" i="17"/>
  <c r="Q82" i="17"/>
  <c r="P82" i="17"/>
  <c r="O82" i="17"/>
  <c r="N82" i="17"/>
  <c r="K82" i="17"/>
  <c r="J82" i="17"/>
  <c r="I82" i="17"/>
  <c r="H82" i="17"/>
  <c r="G82" i="17"/>
  <c r="F82" i="17"/>
  <c r="E82" i="17"/>
  <c r="D82" i="17"/>
  <c r="C82" i="17"/>
  <c r="B82" i="17"/>
  <c r="CW81" i="17"/>
  <c r="CV81" i="17"/>
  <c r="CU81" i="17"/>
  <c r="CT81" i="17"/>
  <c r="CS81" i="17"/>
  <c r="CR81" i="17"/>
  <c r="CQ81" i="17"/>
  <c r="CP81" i="17"/>
  <c r="CO81" i="17"/>
  <c r="CN81" i="17"/>
  <c r="CM81" i="17"/>
  <c r="CL81" i="17"/>
  <c r="CK81" i="17"/>
  <c r="CJ81" i="17"/>
  <c r="CI81" i="17"/>
  <c r="CH81" i="17"/>
  <c r="CF81" i="17"/>
  <c r="CE81" i="17"/>
  <c r="CD81" i="17"/>
  <c r="CB81" i="17"/>
  <c r="CA81" i="17"/>
  <c r="BZ81" i="17"/>
  <c r="BY81" i="17"/>
  <c r="BX81" i="17"/>
  <c r="BW81" i="17"/>
  <c r="BV81" i="17"/>
  <c r="BU81" i="17"/>
  <c r="BT81" i="17"/>
  <c r="BS81" i="17"/>
  <c r="BR81" i="17"/>
  <c r="BQ81" i="17"/>
  <c r="BP81" i="17"/>
  <c r="BO81" i="17"/>
  <c r="BN81" i="17"/>
  <c r="BM81" i="17"/>
  <c r="BL81" i="17"/>
  <c r="BK81" i="17"/>
  <c r="BJ81" i="17"/>
  <c r="BI81" i="17"/>
  <c r="BH81" i="17"/>
  <c r="BG81" i="17"/>
  <c r="BF81" i="17"/>
  <c r="BE81" i="17"/>
  <c r="BD81" i="17"/>
  <c r="BC81" i="17"/>
  <c r="BB81" i="17"/>
  <c r="BA81" i="17"/>
  <c r="AZ81" i="17"/>
  <c r="AY81" i="17"/>
  <c r="AW81" i="17"/>
  <c r="AV81" i="17"/>
  <c r="AU81" i="17"/>
  <c r="AT81" i="17"/>
  <c r="AS81" i="17"/>
  <c r="AR81" i="17"/>
  <c r="AQ81" i="17"/>
  <c r="AP81" i="17"/>
  <c r="AO81" i="17"/>
  <c r="AN81" i="17"/>
  <c r="AM81" i="17"/>
  <c r="AL81" i="17"/>
  <c r="AK81" i="17"/>
  <c r="AJ81" i="17"/>
  <c r="AI81" i="17"/>
  <c r="AH81" i="17"/>
  <c r="AG81" i="17"/>
  <c r="AF81" i="17"/>
  <c r="AC81" i="17"/>
  <c r="AB81" i="17"/>
  <c r="AA81" i="17"/>
  <c r="Z81" i="17"/>
  <c r="Y81" i="17"/>
  <c r="X81" i="17"/>
  <c r="W81" i="17"/>
  <c r="V81" i="17"/>
  <c r="U81" i="17"/>
  <c r="T81" i="17"/>
  <c r="S81" i="17"/>
  <c r="R81" i="17"/>
  <c r="Q81" i="17"/>
  <c r="P81" i="17"/>
  <c r="O81" i="17"/>
  <c r="M81" i="17"/>
  <c r="L81" i="17"/>
  <c r="K81" i="17"/>
  <c r="J81" i="17"/>
  <c r="I81" i="17"/>
  <c r="H81" i="17"/>
  <c r="G81" i="17"/>
  <c r="F81" i="17"/>
  <c r="E81" i="17"/>
  <c r="D81" i="17"/>
  <c r="C81" i="17"/>
  <c r="B81" i="17"/>
  <c r="CW80" i="17"/>
  <c r="CV80" i="17"/>
  <c r="CU80" i="17"/>
  <c r="CT80" i="17"/>
  <c r="CS80" i="17"/>
  <c r="CR80" i="17"/>
  <c r="CQ80" i="17"/>
  <c r="CP80" i="17"/>
  <c r="CO80" i="17"/>
  <c r="CN80" i="17"/>
  <c r="CM80" i="17"/>
  <c r="CL80" i="17"/>
  <c r="CK80" i="17"/>
  <c r="CJ80" i="17"/>
  <c r="CI80" i="17"/>
  <c r="CG80" i="17"/>
  <c r="CF80" i="17"/>
  <c r="CE80" i="17"/>
  <c r="CD80" i="17"/>
  <c r="CC80" i="17"/>
  <c r="CA80" i="17"/>
  <c r="BZ80" i="17"/>
  <c r="BY80" i="17"/>
  <c r="BX80" i="17"/>
  <c r="BW80" i="17"/>
  <c r="BV80" i="17"/>
  <c r="BU80" i="17"/>
  <c r="BT80" i="17"/>
  <c r="BS80" i="17"/>
  <c r="BR80" i="17"/>
  <c r="BQ80" i="17"/>
  <c r="BP80" i="17"/>
  <c r="BO80" i="17"/>
  <c r="BN80" i="17"/>
  <c r="BM80" i="17"/>
  <c r="BL80" i="17"/>
  <c r="BK80" i="17"/>
  <c r="BJ80" i="17"/>
  <c r="BI80" i="17"/>
  <c r="BH80" i="17"/>
  <c r="BG80" i="17"/>
  <c r="BF80" i="17"/>
  <c r="BE80" i="17"/>
  <c r="BD80" i="17"/>
  <c r="BC80" i="17"/>
  <c r="BB80" i="17"/>
  <c r="BA80" i="17"/>
  <c r="AZ80" i="17"/>
  <c r="AY80" i="17"/>
  <c r="AX80" i="17"/>
  <c r="AW80" i="17"/>
  <c r="AV80" i="17"/>
  <c r="AU80" i="17"/>
  <c r="AT80" i="17"/>
  <c r="AS80" i="17"/>
  <c r="AR80" i="17"/>
  <c r="AQ80" i="17"/>
  <c r="AO80" i="17"/>
  <c r="AN80" i="17"/>
  <c r="AM80" i="17"/>
  <c r="AL80" i="17"/>
  <c r="AK80" i="17"/>
  <c r="AJ80" i="17"/>
  <c r="AH80" i="17"/>
  <c r="AG80" i="17"/>
  <c r="AF80" i="17"/>
  <c r="AE80" i="17"/>
  <c r="AD80" i="17"/>
  <c r="AC80" i="17"/>
  <c r="AB80" i="17"/>
  <c r="AA80" i="17"/>
  <c r="Z80" i="17"/>
  <c r="Y80" i="17"/>
  <c r="X80" i="17"/>
  <c r="W80" i="17"/>
  <c r="V80" i="17"/>
  <c r="U80" i="17"/>
  <c r="T80" i="17"/>
  <c r="S80" i="17"/>
  <c r="Q80" i="17"/>
  <c r="P80" i="17"/>
  <c r="O80" i="17"/>
  <c r="N80" i="17"/>
  <c r="M80" i="17"/>
  <c r="L80" i="17"/>
  <c r="K80" i="17"/>
  <c r="J80" i="17"/>
  <c r="I80" i="17"/>
  <c r="H80" i="17"/>
  <c r="G80" i="17"/>
  <c r="F80" i="17"/>
  <c r="E80" i="17"/>
  <c r="D80" i="17"/>
  <c r="C80" i="17"/>
  <c r="CW79" i="17"/>
  <c r="CV79" i="17"/>
  <c r="CU79" i="17"/>
  <c r="CT79" i="17"/>
  <c r="CS79" i="17"/>
  <c r="CR79" i="17"/>
  <c r="CQ79" i="17"/>
  <c r="CP79" i="17"/>
  <c r="CO79" i="17"/>
  <c r="CN79" i="17"/>
  <c r="CM79" i="17"/>
  <c r="CL79" i="17"/>
  <c r="CK79" i="17"/>
  <c r="CJ79" i="17"/>
  <c r="CI79" i="17"/>
  <c r="CH79" i="17"/>
  <c r="CG79" i="17"/>
  <c r="CE79" i="17"/>
  <c r="CD79" i="17"/>
  <c r="CC79" i="17"/>
  <c r="CB79" i="17"/>
  <c r="BZ79" i="17"/>
  <c r="BY79" i="17"/>
  <c r="BX79" i="17"/>
  <c r="BW79" i="17"/>
  <c r="BV79" i="17"/>
  <c r="BU79" i="17"/>
  <c r="BT79" i="17"/>
  <c r="BS79" i="17"/>
  <c r="BR79" i="17"/>
  <c r="BQ79" i="17"/>
  <c r="BP79" i="17"/>
  <c r="BO79" i="17"/>
  <c r="BN79" i="17"/>
  <c r="BM79" i="17"/>
  <c r="BL79" i="17"/>
  <c r="BK79" i="17"/>
  <c r="BJ79" i="17"/>
  <c r="BI79" i="17"/>
  <c r="BH79" i="17"/>
  <c r="BG79" i="17"/>
  <c r="BF79" i="17"/>
  <c r="BE79" i="17"/>
  <c r="BD79" i="17"/>
  <c r="BC79" i="17"/>
  <c r="BB79" i="17"/>
  <c r="BA79" i="17"/>
  <c r="AZ79" i="17"/>
  <c r="AY79" i="17"/>
  <c r="AX79" i="17"/>
  <c r="AW79" i="17"/>
  <c r="AU79" i="17"/>
  <c r="AT79" i="17"/>
  <c r="AS79" i="17"/>
  <c r="AR79" i="17"/>
  <c r="AQ79" i="17"/>
  <c r="AP79" i="17"/>
  <c r="AO79" i="17"/>
  <c r="AN79" i="17"/>
  <c r="AM79" i="17"/>
  <c r="AL79" i="17"/>
  <c r="AK79" i="17"/>
  <c r="AJ79" i="17"/>
  <c r="AI79" i="17"/>
  <c r="AH79" i="17"/>
  <c r="AG79" i="17"/>
  <c r="AF79" i="17"/>
  <c r="AE79" i="17"/>
  <c r="AD79" i="17"/>
  <c r="AC79" i="17"/>
  <c r="AB79" i="17"/>
  <c r="Z79" i="17"/>
  <c r="X79" i="17"/>
  <c r="W79" i="17"/>
  <c r="V79" i="17"/>
  <c r="U79" i="17"/>
  <c r="T79" i="17"/>
  <c r="S79" i="17"/>
  <c r="R79" i="17"/>
  <c r="Q79" i="17"/>
  <c r="P79" i="17"/>
  <c r="O79" i="17"/>
  <c r="N79" i="17"/>
  <c r="M79" i="17"/>
  <c r="L79" i="17"/>
  <c r="K79" i="17"/>
  <c r="I79" i="17"/>
  <c r="H79" i="17"/>
  <c r="G79" i="17"/>
  <c r="F79" i="17"/>
  <c r="E79" i="17"/>
  <c r="D79" i="17"/>
  <c r="C79" i="17"/>
  <c r="B79" i="17"/>
  <c r="CW78" i="17"/>
  <c r="CV78" i="17"/>
  <c r="CU78" i="17"/>
  <c r="CT78" i="17"/>
  <c r="CS78" i="17"/>
  <c r="CR78" i="17"/>
  <c r="CQ78" i="17"/>
  <c r="CP78" i="17"/>
  <c r="CO78" i="17"/>
  <c r="CN78" i="17"/>
  <c r="CM78" i="17"/>
  <c r="CL78" i="17"/>
  <c r="CK78" i="17"/>
  <c r="CJ78" i="17"/>
  <c r="CI78" i="17"/>
  <c r="CH78" i="17"/>
  <c r="CE78" i="17"/>
  <c r="CD78" i="17"/>
  <c r="CC78" i="17"/>
  <c r="CB78" i="17"/>
  <c r="CA78" i="17"/>
  <c r="BY78" i="17"/>
  <c r="BX78" i="17"/>
  <c r="BW78" i="17"/>
  <c r="BV78" i="17"/>
  <c r="BU78" i="17"/>
  <c r="BT78" i="17"/>
  <c r="BS78" i="17"/>
  <c r="BR78" i="17"/>
  <c r="BQ78" i="17"/>
  <c r="BP78" i="17"/>
  <c r="BO78" i="17"/>
  <c r="BN78" i="17"/>
  <c r="BM78" i="17"/>
  <c r="BJ78" i="17"/>
  <c r="BI78" i="17"/>
  <c r="BH78" i="17"/>
  <c r="BG78" i="17"/>
  <c r="BF78" i="17"/>
  <c r="BE78" i="17"/>
  <c r="BD78" i="17"/>
  <c r="BC78" i="17"/>
  <c r="BB78" i="17"/>
  <c r="BA78" i="17"/>
  <c r="AZ78" i="17"/>
  <c r="AY78" i="17"/>
  <c r="AX78" i="17"/>
  <c r="AW78" i="17"/>
  <c r="AU78" i="17"/>
  <c r="AT78" i="17"/>
  <c r="AS78" i="17"/>
  <c r="AR78" i="17"/>
  <c r="AQ78" i="17"/>
  <c r="AP78" i="17"/>
  <c r="AO78" i="17"/>
  <c r="AN78" i="17"/>
  <c r="AM78" i="17"/>
  <c r="AL78" i="17"/>
  <c r="AK78" i="17"/>
  <c r="AJ78" i="17"/>
  <c r="AI78" i="17"/>
  <c r="AH78" i="17"/>
  <c r="AG78" i="17"/>
  <c r="AF78" i="17"/>
  <c r="AE78" i="17"/>
  <c r="AD78" i="17"/>
  <c r="AC78" i="17"/>
  <c r="AB78" i="17"/>
  <c r="AA78" i="17"/>
  <c r="Z78" i="17"/>
  <c r="Y78" i="17"/>
  <c r="X78" i="17"/>
  <c r="W78" i="17"/>
  <c r="V78" i="17"/>
  <c r="U78" i="17"/>
  <c r="T78" i="17"/>
  <c r="S78" i="17"/>
  <c r="R78" i="17"/>
  <c r="Q78" i="17"/>
  <c r="P78" i="17"/>
  <c r="O78" i="17"/>
  <c r="N78" i="17"/>
  <c r="M78" i="17"/>
  <c r="L78" i="17"/>
  <c r="K78" i="17"/>
  <c r="J78" i="17"/>
  <c r="I78" i="17"/>
  <c r="H78" i="17"/>
  <c r="G78" i="17"/>
  <c r="F78" i="17"/>
  <c r="D78" i="17"/>
  <c r="C78" i="17"/>
  <c r="B78" i="17"/>
  <c r="CW77" i="17"/>
  <c r="CV77" i="17"/>
  <c r="CU77" i="17"/>
  <c r="CT77" i="17"/>
  <c r="CS77" i="17"/>
  <c r="CR77" i="17"/>
  <c r="CQ77" i="17"/>
  <c r="CP77" i="17"/>
  <c r="CO77" i="17"/>
  <c r="CN77" i="17"/>
  <c r="CM77" i="17"/>
  <c r="CL77" i="17"/>
  <c r="CK77" i="17"/>
  <c r="CJ77" i="17"/>
  <c r="CI77" i="17"/>
  <c r="CH77" i="17"/>
  <c r="CG77" i="17"/>
  <c r="CF77" i="17"/>
  <c r="CE77" i="17"/>
  <c r="CD77" i="17"/>
  <c r="CC77" i="17"/>
  <c r="CB77" i="17"/>
  <c r="CA77" i="17"/>
  <c r="BZ77" i="17"/>
  <c r="BX77" i="17"/>
  <c r="BW77" i="17"/>
  <c r="BV77" i="17"/>
  <c r="BU77" i="17"/>
  <c r="BT77" i="17"/>
  <c r="BS77" i="17"/>
  <c r="BR77" i="17"/>
  <c r="BQ77" i="17"/>
  <c r="BP77" i="17"/>
  <c r="BO77" i="17"/>
  <c r="BN77" i="17"/>
  <c r="BM77" i="17"/>
  <c r="BJ77" i="17"/>
  <c r="BI77" i="17"/>
  <c r="BH77" i="17"/>
  <c r="BG77" i="17"/>
  <c r="BF77" i="17"/>
  <c r="BE77" i="17"/>
  <c r="BD77" i="17"/>
  <c r="BC77" i="17"/>
  <c r="BB77" i="17"/>
  <c r="BA77" i="17"/>
  <c r="AZ77" i="17"/>
  <c r="AY77" i="17"/>
  <c r="AX77" i="17"/>
  <c r="AW77" i="17"/>
  <c r="AV77" i="17"/>
  <c r="AU77" i="17"/>
  <c r="AT77" i="17"/>
  <c r="AS77" i="17"/>
  <c r="AR77" i="17"/>
  <c r="AQ77" i="17"/>
  <c r="AO77" i="17"/>
  <c r="AN77" i="17"/>
  <c r="AM77" i="17"/>
  <c r="AL77" i="17"/>
  <c r="AK77" i="17"/>
  <c r="AJ77" i="17"/>
  <c r="AI77" i="17"/>
  <c r="AH77" i="17"/>
  <c r="AG77" i="17"/>
  <c r="AF77" i="17"/>
  <c r="AE77" i="17"/>
  <c r="AC77" i="17"/>
  <c r="AB77" i="17"/>
  <c r="AA77" i="17"/>
  <c r="Z77" i="17"/>
  <c r="Y77" i="17"/>
  <c r="X77" i="17"/>
  <c r="W77" i="17"/>
  <c r="V77" i="17"/>
  <c r="U77" i="17"/>
  <c r="S77" i="17"/>
  <c r="R77" i="17"/>
  <c r="Q77" i="17"/>
  <c r="P77" i="17"/>
  <c r="O77" i="17"/>
  <c r="N77" i="17"/>
  <c r="M77" i="17"/>
  <c r="L77" i="17"/>
  <c r="K77" i="17"/>
  <c r="J77" i="17"/>
  <c r="I77" i="17"/>
  <c r="H77" i="17"/>
  <c r="G77" i="17"/>
  <c r="F77" i="17"/>
  <c r="E77" i="17"/>
  <c r="D77" i="17"/>
  <c r="C77" i="17"/>
  <c r="CW76" i="17"/>
  <c r="CV76" i="17"/>
  <c r="CU76" i="17"/>
  <c r="CT76" i="17"/>
  <c r="CS76" i="17"/>
  <c r="CR76" i="17"/>
  <c r="CQ76" i="17"/>
  <c r="CP76" i="17"/>
  <c r="CO76" i="17"/>
  <c r="CN76" i="17"/>
  <c r="CM76" i="17"/>
  <c r="CL76" i="17"/>
  <c r="CK76" i="17"/>
  <c r="CJ76" i="17"/>
  <c r="CI76" i="17"/>
  <c r="CH76" i="17"/>
  <c r="CG76" i="17"/>
  <c r="CF76" i="17"/>
  <c r="CE76" i="17"/>
  <c r="CC76" i="17"/>
  <c r="CB76" i="17"/>
  <c r="CA76" i="17"/>
  <c r="BZ76" i="17"/>
  <c r="BY76" i="17"/>
  <c r="BW76" i="17"/>
  <c r="BV76" i="17"/>
  <c r="BU76" i="17"/>
  <c r="BT76" i="17"/>
  <c r="BS76" i="17"/>
  <c r="BR76" i="17"/>
  <c r="BQ76" i="17"/>
  <c r="BP76" i="17"/>
  <c r="BO76" i="17"/>
  <c r="BN76" i="17"/>
  <c r="BM76" i="17"/>
  <c r="BL76" i="17"/>
  <c r="BK76" i="17"/>
  <c r="BJ76" i="17"/>
  <c r="BI76" i="17"/>
  <c r="BH76" i="17"/>
  <c r="BG76" i="17"/>
  <c r="BF76" i="17"/>
  <c r="BE76" i="17"/>
  <c r="BD76" i="17"/>
  <c r="BC76" i="17"/>
  <c r="BB76" i="17"/>
  <c r="BA76" i="17"/>
  <c r="AZ76" i="17"/>
  <c r="AY76" i="17"/>
  <c r="AX76" i="17"/>
  <c r="AW76" i="17"/>
  <c r="AV76" i="17"/>
  <c r="AU76" i="17"/>
  <c r="AS76" i="17"/>
  <c r="AR76" i="17"/>
  <c r="AQ76" i="17"/>
  <c r="AP76" i="17"/>
  <c r="AO76" i="17"/>
  <c r="AN76" i="17"/>
  <c r="AM76" i="17"/>
  <c r="AL76" i="17"/>
  <c r="AK76" i="17"/>
  <c r="AJ76" i="17"/>
  <c r="AI76" i="17"/>
  <c r="AH76" i="17"/>
  <c r="AG76" i="17"/>
  <c r="AF76" i="17"/>
  <c r="AE76" i="17"/>
  <c r="AD76" i="17"/>
  <c r="AC76" i="17"/>
  <c r="AB76" i="17"/>
  <c r="AA76" i="17"/>
  <c r="Z76" i="17"/>
  <c r="Y76" i="17"/>
  <c r="X76" i="17"/>
  <c r="W76" i="17"/>
  <c r="V76" i="17"/>
  <c r="U76" i="17"/>
  <c r="T76" i="17"/>
  <c r="S76" i="17"/>
  <c r="R76" i="17"/>
  <c r="Q76" i="17"/>
  <c r="P76" i="17"/>
  <c r="O76" i="17"/>
  <c r="N76" i="17"/>
  <c r="M76" i="17"/>
  <c r="L76" i="17"/>
  <c r="K76" i="17"/>
  <c r="J76" i="17"/>
  <c r="I76" i="17"/>
  <c r="H76" i="17"/>
  <c r="G76" i="17"/>
  <c r="F76" i="17"/>
  <c r="E76" i="17"/>
  <c r="D76" i="17"/>
  <c r="C76" i="17"/>
  <c r="B76" i="17"/>
  <c r="CW75" i="17"/>
  <c r="CV75" i="17"/>
  <c r="CT75" i="17"/>
  <c r="CS75" i="17"/>
  <c r="CR75" i="17"/>
  <c r="CQ75" i="17"/>
  <c r="CP75" i="17"/>
  <c r="CO75" i="17"/>
  <c r="CN75" i="17"/>
  <c r="CM75" i="17"/>
  <c r="CL75" i="17"/>
  <c r="CK75" i="17"/>
  <c r="CJ75" i="17"/>
  <c r="CI75" i="17"/>
  <c r="CH75" i="17"/>
  <c r="CG75" i="17"/>
  <c r="CF75" i="17"/>
  <c r="CE75" i="17"/>
  <c r="CD75" i="17"/>
  <c r="CC75" i="17"/>
  <c r="CB75" i="17"/>
  <c r="CA75" i="17"/>
  <c r="BZ75" i="17"/>
  <c r="BY75" i="17"/>
  <c r="BX75" i="17"/>
  <c r="BV75" i="17"/>
  <c r="BU75" i="17"/>
  <c r="BT75" i="17"/>
  <c r="BS75" i="17"/>
  <c r="BR75" i="17"/>
  <c r="BQ75" i="17"/>
  <c r="BP75" i="17"/>
  <c r="BO75" i="17"/>
  <c r="BN75" i="17"/>
  <c r="BM75" i="17"/>
  <c r="BL75" i="17"/>
  <c r="BK75" i="17"/>
  <c r="BJ75" i="17"/>
  <c r="BI75" i="17"/>
  <c r="BH75" i="17"/>
  <c r="BF75" i="17"/>
  <c r="BE75" i="17"/>
  <c r="BD75" i="17"/>
  <c r="BB75" i="17"/>
  <c r="BA75" i="17"/>
  <c r="AZ75" i="17"/>
  <c r="AY75" i="17"/>
  <c r="AX75" i="17"/>
  <c r="AW75" i="17"/>
  <c r="AV75" i="17"/>
  <c r="AU75" i="17"/>
  <c r="AT75" i="17"/>
  <c r="AS75" i="17"/>
  <c r="AR75" i="17"/>
  <c r="AQ75" i="17"/>
  <c r="AP75" i="17"/>
  <c r="AN75" i="17"/>
  <c r="AM75" i="17"/>
  <c r="AL75" i="17"/>
  <c r="AK75" i="17"/>
  <c r="AJ75" i="17"/>
  <c r="AI75" i="17"/>
  <c r="AG75" i="17"/>
  <c r="AF75" i="17"/>
  <c r="AE75" i="17"/>
  <c r="AD75" i="17"/>
  <c r="AC75" i="17"/>
  <c r="AB75" i="17"/>
  <c r="AA75" i="17"/>
  <c r="Y75" i="17"/>
  <c r="X75" i="17"/>
  <c r="W75" i="17"/>
  <c r="V75" i="17"/>
  <c r="U75" i="17"/>
  <c r="T75" i="17"/>
  <c r="S75" i="17"/>
  <c r="R75" i="17"/>
  <c r="Q75" i="17"/>
  <c r="P75" i="17"/>
  <c r="O75" i="17"/>
  <c r="N75" i="17"/>
  <c r="M75" i="17"/>
  <c r="L75" i="17"/>
  <c r="K75" i="17"/>
  <c r="J75" i="17"/>
  <c r="I75" i="17"/>
  <c r="G75" i="17"/>
  <c r="F75" i="17"/>
  <c r="E75" i="17"/>
  <c r="D75" i="17"/>
  <c r="C75" i="17"/>
  <c r="B75" i="17"/>
  <c r="CW74" i="17"/>
  <c r="CV74" i="17"/>
  <c r="CU74" i="17"/>
  <c r="CT74" i="17"/>
  <c r="CS74" i="17"/>
  <c r="CR74" i="17"/>
  <c r="CQ74" i="17"/>
  <c r="CP74" i="17"/>
  <c r="CO74" i="17"/>
  <c r="CN74" i="17"/>
  <c r="CM74" i="17"/>
  <c r="CL74" i="17"/>
  <c r="CK74" i="17"/>
  <c r="CJ74" i="17"/>
  <c r="CI74" i="17"/>
  <c r="CH74" i="17"/>
  <c r="CG74" i="17"/>
  <c r="CF74" i="17"/>
  <c r="CE74" i="17"/>
  <c r="CD74" i="17"/>
  <c r="CC74" i="17"/>
  <c r="CB74" i="17"/>
  <c r="CA74" i="17"/>
  <c r="BZ74" i="17"/>
  <c r="BY74" i="17"/>
  <c r="BX74" i="17"/>
  <c r="BW74" i="17"/>
  <c r="BU74" i="17"/>
  <c r="BT74" i="17"/>
  <c r="BS74" i="17"/>
  <c r="BR74" i="17"/>
  <c r="BP74" i="17"/>
  <c r="BO74" i="17"/>
  <c r="BN74" i="17"/>
  <c r="BM74" i="17"/>
  <c r="BL74" i="17"/>
  <c r="BK74" i="17"/>
  <c r="BJ74" i="17"/>
  <c r="BI74" i="17"/>
  <c r="BH74" i="17"/>
  <c r="BG74" i="17"/>
  <c r="BF74" i="17"/>
  <c r="BE74" i="17"/>
  <c r="BD74" i="17"/>
  <c r="BC74" i="17"/>
  <c r="BB74" i="17"/>
  <c r="BA74" i="17"/>
  <c r="AZ74" i="17"/>
  <c r="AY74" i="17"/>
  <c r="AX74" i="17"/>
  <c r="AW74" i="17"/>
  <c r="AV74" i="17"/>
  <c r="AU74" i="17"/>
  <c r="AT74" i="17"/>
  <c r="AS74" i="17"/>
  <c r="AR74" i="17"/>
  <c r="AQ74" i="17"/>
  <c r="AP74" i="17"/>
  <c r="AO74" i="17"/>
  <c r="AM74" i="17"/>
  <c r="AL74" i="17"/>
  <c r="AK74" i="17"/>
  <c r="AJ74" i="17"/>
  <c r="AI74" i="17"/>
  <c r="AH74" i="17"/>
  <c r="AF74" i="17"/>
  <c r="AE74" i="17"/>
  <c r="AD74" i="17"/>
  <c r="AC74" i="17"/>
  <c r="AB74" i="17"/>
  <c r="AA74" i="17"/>
  <c r="Z74" i="17"/>
  <c r="Y74" i="17"/>
  <c r="X74" i="17"/>
  <c r="W74" i="17"/>
  <c r="V74" i="17"/>
  <c r="U74" i="17"/>
  <c r="T74" i="17"/>
  <c r="S74" i="17"/>
  <c r="Q74" i="17"/>
  <c r="P74" i="17"/>
  <c r="O74" i="17"/>
  <c r="N74" i="17"/>
  <c r="M74" i="17"/>
  <c r="L74" i="17"/>
  <c r="K74" i="17"/>
  <c r="J74" i="17"/>
  <c r="I74" i="17"/>
  <c r="H74" i="17"/>
  <c r="G74" i="17"/>
  <c r="F74" i="17"/>
  <c r="E74" i="17"/>
  <c r="D74" i="17"/>
  <c r="C74" i="17"/>
  <c r="B74" i="17"/>
  <c r="CW73" i="17"/>
  <c r="CV73" i="17"/>
  <c r="CU73" i="17"/>
  <c r="CT73" i="17"/>
  <c r="CS73" i="17"/>
  <c r="CR73" i="17"/>
  <c r="CQ73" i="17"/>
  <c r="CP73" i="17"/>
  <c r="CO73" i="17"/>
  <c r="CN73" i="17"/>
  <c r="CM73" i="17"/>
  <c r="CL73" i="17"/>
  <c r="CK73" i="17"/>
  <c r="CJ73" i="17"/>
  <c r="CI73" i="17"/>
  <c r="CH73" i="17"/>
  <c r="CG73" i="17"/>
  <c r="CF73" i="17"/>
  <c r="CE73" i="17"/>
  <c r="CD73" i="17"/>
  <c r="CC73" i="17"/>
  <c r="CB73" i="17"/>
  <c r="CA73" i="17"/>
  <c r="BZ73" i="17"/>
  <c r="BY73" i="17"/>
  <c r="BX73" i="17"/>
  <c r="BW73" i="17"/>
  <c r="BV73" i="17"/>
  <c r="BT73" i="17"/>
  <c r="BR73" i="17"/>
  <c r="BQ73" i="17"/>
  <c r="BP73" i="17"/>
  <c r="BO73" i="17"/>
  <c r="BN73" i="17"/>
  <c r="BM73" i="17"/>
  <c r="BL73" i="17"/>
  <c r="BK73" i="17"/>
  <c r="BJ73" i="17"/>
  <c r="BI73" i="17"/>
  <c r="BH73" i="17"/>
  <c r="BG73" i="17"/>
  <c r="BF73" i="17"/>
  <c r="BE73" i="17"/>
  <c r="BD73" i="17"/>
  <c r="BC73" i="17"/>
  <c r="BB73" i="17"/>
  <c r="BA73" i="17"/>
  <c r="AZ73" i="17"/>
  <c r="AY73" i="17"/>
  <c r="AX73" i="17"/>
  <c r="AW73" i="17"/>
  <c r="AV73" i="17"/>
  <c r="AU73" i="17"/>
  <c r="AT73" i="17"/>
  <c r="AS73" i="17"/>
  <c r="AR73" i="17"/>
  <c r="AQ73" i="17"/>
  <c r="AP73" i="17"/>
  <c r="AO73" i="17"/>
  <c r="AN73" i="17"/>
  <c r="AM73" i="17"/>
  <c r="AK73" i="17"/>
  <c r="AJ73" i="17"/>
  <c r="AI73" i="17"/>
  <c r="AH73" i="17"/>
  <c r="AG73" i="17"/>
  <c r="AF73" i="17"/>
  <c r="AE73" i="17"/>
  <c r="AD73" i="17"/>
  <c r="AC73" i="17"/>
  <c r="AB73" i="17"/>
  <c r="AA73" i="17"/>
  <c r="Z73" i="17"/>
  <c r="Y73" i="17"/>
  <c r="X73" i="17"/>
  <c r="W73" i="17"/>
  <c r="U73" i="17"/>
  <c r="T73" i="17"/>
  <c r="S73" i="17"/>
  <c r="R73" i="17"/>
  <c r="Q73" i="17"/>
  <c r="P73" i="17"/>
  <c r="O73" i="17"/>
  <c r="N73" i="17"/>
  <c r="M73" i="17"/>
  <c r="L73" i="17"/>
  <c r="K73" i="17"/>
  <c r="J73" i="17"/>
  <c r="I73" i="17"/>
  <c r="H73" i="17"/>
  <c r="G73" i="17"/>
  <c r="F73" i="17"/>
  <c r="E73" i="17"/>
  <c r="D73" i="17"/>
  <c r="C73" i="17"/>
  <c r="B73" i="17"/>
  <c r="CW72" i="17"/>
  <c r="CV72" i="17"/>
  <c r="CU72" i="17"/>
  <c r="CT72" i="17"/>
  <c r="CS72" i="17"/>
  <c r="CR72" i="17"/>
  <c r="CQ72" i="17"/>
  <c r="CP72" i="17"/>
  <c r="CO72" i="17"/>
  <c r="CN72" i="17"/>
  <c r="CM72" i="17"/>
  <c r="CL72" i="17"/>
  <c r="CK72" i="17"/>
  <c r="CJ72" i="17"/>
  <c r="CI72" i="17"/>
  <c r="CH72" i="17"/>
  <c r="CG72" i="17"/>
  <c r="CF72" i="17"/>
  <c r="CD72" i="17"/>
  <c r="CC72" i="17"/>
  <c r="CB72" i="17"/>
  <c r="CA72" i="17"/>
  <c r="BZ72" i="17"/>
  <c r="BY72" i="17"/>
  <c r="BX72" i="17"/>
  <c r="BW72" i="17"/>
  <c r="BV72" i="17"/>
  <c r="BU72" i="17"/>
  <c r="BS72" i="17"/>
  <c r="BR72" i="17"/>
  <c r="BQ72" i="17"/>
  <c r="BO72" i="17"/>
  <c r="BM72" i="17"/>
  <c r="BL72" i="17"/>
  <c r="BK72" i="17"/>
  <c r="BJ72" i="17"/>
  <c r="BI72" i="17"/>
  <c r="BH72" i="17"/>
  <c r="BG72" i="17"/>
  <c r="BF72" i="17"/>
  <c r="BE72" i="17"/>
  <c r="BD72" i="17"/>
  <c r="BC72" i="17"/>
  <c r="BB72" i="17"/>
  <c r="BA72" i="17"/>
  <c r="AZ72" i="17"/>
  <c r="AY72" i="17"/>
  <c r="AX72" i="17"/>
  <c r="AW72" i="17"/>
  <c r="AV72" i="17"/>
  <c r="AU72" i="17"/>
  <c r="AT72" i="17"/>
  <c r="AS72" i="17"/>
  <c r="AR72" i="17"/>
  <c r="AQ72" i="17"/>
  <c r="AP72" i="17"/>
  <c r="AO72" i="17"/>
  <c r="AN72" i="17"/>
  <c r="AM72" i="17"/>
  <c r="AL72" i="17"/>
  <c r="AK72" i="17"/>
  <c r="AJ72" i="17"/>
  <c r="AI72" i="17"/>
  <c r="AH72" i="17"/>
  <c r="AG72" i="17"/>
  <c r="AE72" i="17"/>
  <c r="AD72" i="17"/>
  <c r="AC72" i="17"/>
  <c r="AB72" i="17"/>
  <c r="AA72" i="17"/>
  <c r="Z72" i="17"/>
  <c r="X72" i="17"/>
  <c r="W72" i="17"/>
  <c r="V72" i="17"/>
  <c r="U72" i="17"/>
  <c r="T72" i="17"/>
  <c r="S72" i="17"/>
  <c r="R72" i="17"/>
  <c r="Q72" i="17"/>
  <c r="P72" i="17"/>
  <c r="O72" i="17"/>
  <c r="N72" i="17"/>
  <c r="M72" i="17"/>
  <c r="L72" i="17"/>
  <c r="I72" i="17"/>
  <c r="H72" i="17"/>
  <c r="G72" i="17"/>
  <c r="F72" i="17"/>
  <c r="E72" i="17"/>
  <c r="D72" i="17"/>
  <c r="C72" i="17"/>
  <c r="B72" i="17"/>
  <c r="CW71" i="17"/>
  <c r="CV71" i="17"/>
  <c r="CU71" i="17"/>
  <c r="CT71" i="17"/>
  <c r="CS71" i="17"/>
  <c r="CR71" i="17"/>
  <c r="CQ71" i="17"/>
  <c r="CP71" i="17"/>
  <c r="CO71" i="17"/>
  <c r="CN71" i="17"/>
  <c r="CM71" i="17"/>
  <c r="CL71" i="17"/>
  <c r="CK71" i="17"/>
  <c r="CJ71" i="17"/>
  <c r="CI71" i="17"/>
  <c r="CH71" i="17"/>
  <c r="CG71" i="17"/>
  <c r="CF71" i="17"/>
  <c r="CE71" i="17"/>
  <c r="CD71" i="17"/>
  <c r="CC71" i="17"/>
  <c r="CB71" i="17"/>
  <c r="CA71" i="17"/>
  <c r="BZ71" i="17"/>
  <c r="BY71" i="17"/>
  <c r="BX71" i="17"/>
  <c r="BW71" i="17"/>
  <c r="BV71" i="17"/>
  <c r="BT71" i="17"/>
  <c r="BR71" i="17"/>
  <c r="BQ71" i="17"/>
  <c r="BP71" i="17"/>
  <c r="BO71" i="17"/>
  <c r="BN71" i="17"/>
  <c r="BM71" i="17"/>
  <c r="BL71" i="17"/>
  <c r="BK71" i="17"/>
  <c r="BJ71" i="17"/>
  <c r="BI71" i="17"/>
  <c r="BH71" i="17"/>
  <c r="BG71" i="17"/>
  <c r="BF71" i="17"/>
  <c r="BE71" i="17"/>
  <c r="BD71" i="17"/>
  <c r="BC71" i="17"/>
  <c r="BB71" i="17"/>
  <c r="BA71" i="17"/>
  <c r="AZ71" i="17"/>
  <c r="AY71" i="17"/>
  <c r="AX71" i="17"/>
  <c r="AW71" i="17"/>
  <c r="AV71" i="17"/>
  <c r="AU71" i="17"/>
  <c r="AT71" i="17"/>
  <c r="AS71" i="17"/>
  <c r="AR71" i="17"/>
  <c r="AQ71" i="17"/>
  <c r="AP71" i="17"/>
  <c r="AO71" i="17"/>
  <c r="AN71" i="17"/>
  <c r="AM71" i="17"/>
  <c r="AK71" i="17"/>
  <c r="AJ71" i="17"/>
  <c r="AI71" i="17"/>
  <c r="AH71" i="17"/>
  <c r="AG71" i="17"/>
  <c r="AF71" i="17"/>
  <c r="AE71" i="17"/>
  <c r="AD71" i="17"/>
  <c r="AC71" i="17"/>
  <c r="AB71" i="17"/>
  <c r="AA71" i="17"/>
  <c r="Z71" i="17"/>
  <c r="Y71" i="17"/>
  <c r="X71" i="17"/>
  <c r="W71" i="17"/>
  <c r="V71" i="17"/>
  <c r="U71" i="17"/>
  <c r="T71" i="17"/>
  <c r="S71" i="17"/>
  <c r="R71" i="17"/>
  <c r="Q71" i="17"/>
  <c r="O71" i="17"/>
  <c r="N71" i="17"/>
  <c r="M71" i="17"/>
  <c r="L71" i="17"/>
  <c r="K71" i="17"/>
  <c r="J71" i="17"/>
  <c r="I71" i="17"/>
  <c r="H71" i="17"/>
  <c r="G71" i="17"/>
  <c r="F71" i="17"/>
  <c r="E71" i="17"/>
  <c r="D71" i="17"/>
  <c r="C71" i="17"/>
  <c r="B71" i="17"/>
  <c r="CW70" i="17"/>
  <c r="CV70" i="17"/>
  <c r="CU70" i="17"/>
  <c r="CT70" i="17"/>
  <c r="CS70" i="17"/>
  <c r="CR70" i="17"/>
  <c r="CQ70" i="17"/>
  <c r="CP70" i="17"/>
  <c r="CO70" i="17"/>
  <c r="CN70" i="17"/>
  <c r="CM70" i="17"/>
  <c r="CL70" i="17"/>
  <c r="CK70" i="17"/>
  <c r="CJ70" i="17"/>
  <c r="CI70" i="17"/>
  <c r="CH70" i="17"/>
  <c r="CG70" i="17"/>
  <c r="CF70" i="17"/>
  <c r="CE70" i="17"/>
  <c r="CD70" i="17"/>
  <c r="CC70" i="17"/>
  <c r="CB70" i="17"/>
  <c r="CA70" i="17"/>
  <c r="BZ70" i="17"/>
  <c r="BY70" i="17"/>
  <c r="BX70" i="17"/>
  <c r="BW70" i="17"/>
  <c r="BV70" i="17"/>
  <c r="BU70" i="17"/>
  <c r="BT70" i="17"/>
  <c r="BS70" i="17"/>
  <c r="BQ70" i="17"/>
  <c r="BP70" i="17"/>
  <c r="BO70" i="17"/>
  <c r="BN70" i="17"/>
  <c r="BM70" i="17"/>
  <c r="BL70" i="17"/>
  <c r="BK70" i="17"/>
  <c r="BJ70" i="17"/>
  <c r="BI70" i="17"/>
  <c r="BH70" i="17"/>
  <c r="BG70" i="17"/>
  <c r="BF70" i="17"/>
  <c r="BE70" i="17"/>
  <c r="BD70" i="17"/>
  <c r="BC70" i="17"/>
  <c r="BB70" i="17"/>
  <c r="BA70" i="17"/>
  <c r="AZ70" i="17"/>
  <c r="AY70" i="17"/>
  <c r="AX70" i="17"/>
  <c r="AW70" i="17"/>
  <c r="AV70" i="17"/>
  <c r="AU70" i="17"/>
  <c r="AT70" i="17"/>
  <c r="AS70" i="17"/>
  <c r="AR70" i="17"/>
  <c r="AQ70" i="17"/>
  <c r="AP70" i="17"/>
  <c r="AO70" i="17"/>
  <c r="AN70" i="17"/>
  <c r="AM70" i="17"/>
  <c r="AL70" i="17"/>
  <c r="AK70" i="17"/>
  <c r="AJ70" i="17"/>
  <c r="AI70" i="17"/>
  <c r="AH70" i="17"/>
  <c r="AG70" i="17"/>
  <c r="AF70" i="17"/>
  <c r="AE70" i="17"/>
  <c r="AD70" i="17"/>
  <c r="AC70" i="17"/>
  <c r="AB70" i="17"/>
  <c r="AA70" i="17"/>
  <c r="Y70" i="17"/>
  <c r="X70" i="17"/>
  <c r="W70" i="17"/>
  <c r="V70" i="17"/>
  <c r="U70" i="17"/>
  <c r="T70" i="17"/>
  <c r="S70" i="17"/>
  <c r="R70" i="17"/>
  <c r="Q70" i="17"/>
  <c r="P70" i="17"/>
  <c r="O70" i="17"/>
  <c r="N70" i="17"/>
  <c r="M70" i="17"/>
  <c r="L70" i="17"/>
  <c r="K70" i="17"/>
  <c r="J70" i="17"/>
  <c r="I70" i="17"/>
  <c r="G70" i="17"/>
  <c r="F70" i="17"/>
  <c r="E70" i="17"/>
  <c r="D70" i="17"/>
  <c r="C70" i="17"/>
  <c r="B70" i="17"/>
  <c r="CW69" i="17"/>
  <c r="CV69" i="17"/>
  <c r="CU69" i="17"/>
  <c r="CT69" i="17"/>
  <c r="CS69" i="17"/>
  <c r="CR69" i="17"/>
  <c r="CQ69" i="17"/>
  <c r="CP69" i="17"/>
  <c r="CO69" i="17"/>
  <c r="CN69" i="17"/>
  <c r="CM69" i="17"/>
  <c r="CL69" i="17"/>
  <c r="CK69" i="17"/>
  <c r="CJ69" i="17"/>
  <c r="CI69" i="17"/>
  <c r="CH69" i="17"/>
  <c r="CG69" i="17"/>
  <c r="CF69" i="17"/>
  <c r="CE69" i="17"/>
  <c r="CD69" i="17"/>
  <c r="CC69" i="17"/>
  <c r="CB69" i="17"/>
  <c r="CA69" i="17"/>
  <c r="BZ69" i="17"/>
  <c r="BY69" i="17"/>
  <c r="BX69" i="17"/>
  <c r="BW69" i="17"/>
  <c r="BU69" i="17"/>
  <c r="BT69" i="17"/>
  <c r="BS69" i="17"/>
  <c r="BR69" i="17"/>
  <c r="BP69" i="17"/>
  <c r="BO69" i="17"/>
  <c r="BN69" i="17"/>
  <c r="BM69" i="17"/>
  <c r="BL69" i="17"/>
  <c r="BK69" i="17"/>
  <c r="BJ69" i="17"/>
  <c r="BI69" i="17"/>
  <c r="BH69" i="17"/>
  <c r="BG69" i="17"/>
  <c r="BF69" i="17"/>
  <c r="BE69" i="17"/>
  <c r="BD69" i="17"/>
  <c r="BC69" i="17"/>
  <c r="BB69" i="17"/>
  <c r="BA69" i="17"/>
  <c r="AZ69" i="17"/>
  <c r="AY69" i="17"/>
  <c r="AX69" i="17"/>
  <c r="AW69" i="17"/>
  <c r="AV69" i="17"/>
  <c r="AU69" i="17"/>
  <c r="AT69" i="17"/>
  <c r="AS69" i="17"/>
  <c r="AR69" i="17"/>
  <c r="AQ69" i="17"/>
  <c r="AP69" i="17"/>
  <c r="AO69" i="17"/>
  <c r="AN69" i="17"/>
  <c r="AM69" i="17"/>
  <c r="AL69" i="17"/>
  <c r="AK69" i="17"/>
  <c r="AJ69" i="17"/>
  <c r="AI69" i="17"/>
  <c r="AH69" i="17"/>
  <c r="AF69" i="17"/>
  <c r="AE69" i="17"/>
  <c r="AD69" i="17"/>
  <c r="AC69" i="17"/>
  <c r="AB69" i="17"/>
  <c r="AA69" i="17"/>
  <c r="Z69" i="17"/>
  <c r="Y69" i="17"/>
  <c r="X69" i="17"/>
  <c r="W69" i="17"/>
  <c r="V69" i="17"/>
  <c r="U69" i="17"/>
  <c r="S69" i="17"/>
  <c r="Q69" i="17"/>
  <c r="P69" i="17"/>
  <c r="O69" i="17"/>
  <c r="N69" i="17"/>
  <c r="M69" i="17"/>
  <c r="L69" i="17"/>
  <c r="K69" i="17"/>
  <c r="J69" i="17"/>
  <c r="I69" i="17"/>
  <c r="H69" i="17"/>
  <c r="G69" i="17"/>
  <c r="F69" i="17"/>
  <c r="E69" i="17"/>
  <c r="D69" i="17"/>
  <c r="C69" i="17"/>
  <c r="CW68" i="17"/>
  <c r="CV68" i="17"/>
  <c r="CU68" i="17"/>
  <c r="CT68" i="17"/>
  <c r="CS68" i="17"/>
  <c r="CR68" i="17"/>
  <c r="CQ68" i="17"/>
  <c r="CP68" i="17"/>
  <c r="CO68" i="17"/>
  <c r="CN68" i="17"/>
  <c r="CM68" i="17"/>
  <c r="CL68" i="17"/>
  <c r="CK68" i="17"/>
  <c r="CJ68" i="17"/>
  <c r="CI68" i="17"/>
  <c r="CH68" i="17"/>
  <c r="CG68" i="17"/>
  <c r="CF68" i="17"/>
  <c r="CE68" i="17"/>
  <c r="CD68" i="17"/>
  <c r="CC68" i="17"/>
  <c r="CB68" i="17"/>
  <c r="CA68" i="17"/>
  <c r="BZ68" i="17"/>
  <c r="BY68" i="17"/>
  <c r="BX68" i="17"/>
  <c r="BW68" i="17"/>
  <c r="BV68" i="17"/>
  <c r="BU68" i="17"/>
  <c r="BS68" i="17"/>
  <c r="BR68" i="17"/>
  <c r="BQ68" i="17"/>
  <c r="BO68" i="17"/>
  <c r="BN68" i="17"/>
  <c r="BM68" i="17"/>
  <c r="BL68" i="17"/>
  <c r="BK68" i="17"/>
  <c r="BJ68" i="17"/>
  <c r="BI68" i="17"/>
  <c r="BH68" i="17"/>
  <c r="BG68" i="17"/>
  <c r="BF68" i="17"/>
  <c r="BE68" i="17"/>
  <c r="BD68" i="17"/>
  <c r="BC68" i="17"/>
  <c r="BB68" i="17"/>
  <c r="AZ68" i="17"/>
  <c r="AY68" i="17"/>
  <c r="AX68" i="17"/>
  <c r="AW68" i="17"/>
  <c r="AV68" i="17"/>
  <c r="AU68" i="17"/>
  <c r="AT68" i="17"/>
  <c r="AS68" i="17"/>
  <c r="AR68" i="17"/>
  <c r="AQ68" i="17"/>
  <c r="AP68" i="17"/>
  <c r="AO68" i="17"/>
  <c r="AN68" i="17"/>
  <c r="AM68" i="17"/>
  <c r="AL68" i="17"/>
  <c r="AK68" i="17"/>
  <c r="AJ68" i="17"/>
  <c r="AI68" i="17"/>
  <c r="AH68" i="17"/>
  <c r="AG68" i="17"/>
  <c r="AE68" i="17"/>
  <c r="AD68" i="17"/>
  <c r="AC68" i="17"/>
  <c r="AB68" i="17"/>
  <c r="AA68" i="17"/>
  <c r="Z68" i="17"/>
  <c r="Y68" i="17"/>
  <c r="X68" i="17"/>
  <c r="W68" i="17"/>
  <c r="V68" i="17"/>
  <c r="U68" i="17"/>
  <c r="T68" i="17"/>
  <c r="S68" i="17"/>
  <c r="R68" i="17"/>
  <c r="P68" i="17"/>
  <c r="O68" i="17"/>
  <c r="N68" i="17"/>
  <c r="M68" i="17"/>
  <c r="L68" i="17"/>
  <c r="K68" i="17"/>
  <c r="J68" i="17"/>
  <c r="I68" i="17"/>
  <c r="H68" i="17"/>
  <c r="G68" i="17"/>
  <c r="F68" i="17"/>
  <c r="E68" i="17"/>
  <c r="D68" i="17"/>
  <c r="C68" i="17"/>
  <c r="B68" i="17"/>
  <c r="CW67" i="17"/>
  <c r="CV67" i="17"/>
  <c r="CU67" i="17"/>
  <c r="CT67" i="17"/>
  <c r="CS67" i="17"/>
  <c r="CR67" i="17"/>
  <c r="CQ67" i="17"/>
  <c r="CP67" i="17"/>
  <c r="CO67" i="17"/>
  <c r="CN67" i="17"/>
  <c r="CM67" i="17"/>
  <c r="CL67" i="17"/>
  <c r="CK67" i="17"/>
  <c r="CJ67" i="17"/>
  <c r="CI67" i="17"/>
  <c r="CH67" i="17"/>
  <c r="CG67" i="17"/>
  <c r="CF67" i="17"/>
  <c r="CE67" i="17"/>
  <c r="CD67" i="17"/>
  <c r="CC67" i="17"/>
  <c r="CB67" i="17"/>
  <c r="CA67" i="17"/>
  <c r="BZ67" i="17"/>
  <c r="BY67" i="17"/>
  <c r="BX67" i="17"/>
  <c r="BW67" i="17"/>
  <c r="BV67" i="17"/>
  <c r="BU67" i="17"/>
  <c r="BT67" i="17"/>
  <c r="BS67" i="17"/>
  <c r="BR67" i="17"/>
  <c r="BQ67" i="17"/>
  <c r="BP67" i="17"/>
  <c r="BN67" i="17"/>
  <c r="BM67" i="17"/>
  <c r="BL67" i="17"/>
  <c r="BK67" i="17"/>
  <c r="BJ67" i="17"/>
  <c r="BI67" i="17"/>
  <c r="BH67" i="17"/>
  <c r="BG67" i="17"/>
  <c r="BF67" i="17"/>
  <c r="BE67" i="17"/>
  <c r="BD67" i="17"/>
  <c r="BC67" i="17"/>
  <c r="BB67" i="17"/>
  <c r="BA67" i="17"/>
  <c r="AZ67" i="17"/>
  <c r="AY67" i="17"/>
  <c r="AX67" i="17"/>
  <c r="AW67" i="17"/>
  <c r="AV67" i="17"/>
  <c r="AT67" i="17"/>
  <c r="AS67" i="17"/>
  <c r="AR67" i="17"/>
  <c r="AP67" i="17"/>
  <c r="AO67" i="17"/>
  <c r="AN67" i="17"/>
  <c r="AM67" i="17"/>
  <c r="AL67" i="17"/>
  <c r="AK67" i="17"/>
  <c r="AJ67" i="17"/>
  <c r="AI67" i="17"/>
  <c r="AH67" i="17"/>
  <c r="AG67" i="17"/>
  <c r="AF67" i="17"/>
  <c r="AE67" i="17"/>
  <c r="AD67" i="17"/>
  <c r="AC67" i="17"/>
  <c r="AB67" i="17"/>
  <c r="AA67" i="17"/>
  <c r="Z67" i="17"/>
  <c r="Y67" i="17"/>
  <c r="X67" i="17"/>
  <c r="W67" i="17"/>
  <c r="V67" i="17"/>
  <c r="U67" i="17"/>
  <c r="T67" i="17"/>
  <c r="S67" i="17"/>
  <c r="R67" i="17"/>
  <c r="Q67" i="17"/>
  <c r="P67" i="17"/>
  <c r="O67" i="17"/>
  <c r="N67" i="17"/>
  <c r="M67" i="17"/>
  <c r="L67" i="17"/>
  <c r="K67" i="17"/>
  <c r="J67" i="17"/>
  <c r="H67" i="17"/>
  <c r="G67" i="17"/>
  <c r="F67" i="17"/>
  <c r="E67" i="17"/>
  <c r="D67" i="17"/>
  <c r="C67" i="17"/>
  <c r="B67" i="17"/>
  <c r="CW66" i="17"/>
  <c r="CV66" i="17"/>
  <c r="CU66" i="17"/>
  <c r="CT66" i="17"/>
  <c r="CS66" i="17"/>
  <c r="CR66" i="17"/>
  <c r="CQ66" i="17"/>
  <c r="CP66" i="17"/>
  <c r="CO66" i="17"/>
  <c r="CN66" i="17"/>
  <c r="CM66" i="17"/>
  <c r="CL66" i="17"/>
  <c r="CK66" i="17"/>
  <c r="CJ66" i="17"/>
  <c r="CI66" i="17"/>
  <c r="CH66" i="17"/>
  <c r="CG66" i="17"/>
  <c r="CF66" i="17"/>
  <c r="CE66" i="17"/>
  <c r="CD66" i="17"/>
  <c r="CC66" i="17"/>
  <c r="CB66" i="17"/>
  <c r="CA66" i="17"/>
  <c r="BZ66" i="17"/>
  <c r="BY66" i="17"/>
  <c r="BX66" i="17"/>
  <c r="BW66" i="17"/>
  <c r="BV66" i="17"/>
  <c r="BU66" i="17"/>
  <c r="BS66" i="17"/>
  <c r="BR66" i="17"/>
  <c r="BQ66" i="17"/>
  <c r="BP66" i="17"/>
  <c r="BO66" i="17"/>
  <c r="BM66" i="17"/>
  <c r="BL66" i="17"/>
  <c r="BK66" i="17"/>
  <c r="BJ66" i="17"/>
  <c r="BI66" i="17"/>
  <c r="BH66" i="17"/>
  <c r="BG66" i="17"/>
  <c r="BF66" i="17"/>
  <c r="BE66" i="17"/>
  <c r="BD66" i="17"/>
  <c r="BC66" i="17"/>
  <c r="BB66" i="17"/>
  <c r="BA66" i="17"/>
  <c r="AZ66" i="17"/>
  <c r="AY66" i="17"/>
  <c r="AX66" i="17"/>
  <c r="AW66" i="17"/>
  <c r="AV66" i="17"/>
  <c r="AU66" i="17"/>
  <c r="AT66" i="17"/>
  <c r="AS66" i="17"/>
  <c r="AR66" i="17"/>
  <c r="AQ66" i="17"/>
  <c r="AP66" i="17"/>
  <c r="AO66" i="17"/>
  <c r="AN66" i="17"/>
  <c r="AM66" i="17"/>
  <c r="AL66" i="17"/>
  <c r="AK66" i="17"/>
  <c r="AJ66" i="17"/>
  <c r="AI66" i="17"/>
  <c r="AH66" i="17"/>
  <c r="AG66" i="17"/>
  <c r="AF66" i="17"/>
  <c r="AE66" i="17"/>
  <c r="AD66" i="17"/>
  <c r="AC66" i="17"/>
  <c r="AB66" i="17"/>
  <c r="AA66" i="17"/>
  <c r="Z66" i="17"/>
  <c r="Y66" i="17"/>
  <c r="X66" i="17"/>
  <c r="W66" i="17"/>
  <c r="V66" i="17"/>
  <c r="U66" i="17"/>
  <c r="T66" i="17"/>
  <c r="S66" i="17"/>
  <c r="R66" i="17"/>
  <c r="Q66" i="17"/>
  <c r="P66" i="17"/>
  <c r="O66" i="17"/>
  <c r="N66" i="17"/>
  <c r="M66" i="17"/>
  <c r="L66" i="17"/>
  <c r="J66" i="17"/>
  <c r="I66" i="17"/>
  <c r="H66" i="17"/>
  <c r="G66" i="17"/>
  <c r="F66" i="17"/>
  <c r="E66" i="17"/>
  <c r="D66" i="17"/>
  <c r="C66" i="17"/>
  <c r="B66" i="17"/>
  <c r="CW65" i="17"/>
  <c r="CV65" i="17"/>
  <c r="CT65" i="17"/>
  <c r="CS65" i="17"/>
  <c r="CR65" i="17"/>
  <c r="CQ65" i="17"/>
  <c r="CN65" i="17"/>
  <c r="CM65" i="17"/>
  <c r="CL65" i="17"/>
  <c r="CK65" i="17"/>
  <c r="CJ65" i="17"/>
  <c r="CI65" i="17"/>
  <c r="CH65" i="17"/>
  <c r="CG65" i="17"/>
  <c r="CF65" i="17"/>
  <c r="CE65" i="17"/>
  <c r="CD65" i="17"/>
  <c r="CC65" i="17"/>
  <c r="CB65" i="17"/>
  <c r="CA65" i="17"/>
  <c r="BZ65" i="17"/>
  <c r="BY65" i="17"/>
  <c r="BX65" i="17"/>
  <c r="BW65" i="17"/>
  <c r="BV65" i="17"/>
  <c r="BU65" i="17"/>
  <c r="BT65" i="17"/>
  <c r="BS65" i="17"/>
  <c r="BR65" i="17"/>
  <c r="BQ65" i="17"/>
  <c r="BP65" i="17"/>
  <c r="BO65" i="17"/>
  <c r="BN65" i="17"/>
  <c r="BL65" i="17"/>
  <c r="BK65" i="17"/>
  <c r="BJ65" i="17"/>
  <c r="BI65" i="17"/>
  <c r="BH65" i="17"/>
  <c r="BG65" i="17"/>
  <c r="BF65" i="17"/>
  <c r="BE65" i="17"/>
  <c r="BD65" i="17"/>
  <c r="BC65" i="17"/>
  <c r="BB65" i="17"/>
  <c r="BA65" i="17"/>
  <c r="AY65" i="17"/>
  <c r="AX65" i="17"/>
  <c r="AW65" i="17"/>
  <c r="AV65" i="17"/>
  <c r="AU65" i="17"/>
  <c r="AT65" i="17"/>
  <c r="AS65" i="17"/>
  <c r="AR65" i="17"/>
  <c r="AP65" i="17"/>
  <c r="AO65" i="17"/>
  <c r="AN65" i="17"/>
  <c r="AM65" i="17"/>
  <c r="AL65" i="17"/>
  <c r="AK65" i="17"/>
  <c r="AI65" i="17"/>
  <c r="AG65" i="17"/>
  <c r="AF65" i="17"/>
  <c r="AE65" i="17"/>
  <c r="AD65" i="17"/>
  <c r="AC65" i="17"/>
  <c r="AB65" i="17"/>
  <c r="AA65" i="17"/>
  <c r="Z65" i="17"/>
  <c r="Y65" i="17"/>
  <c r="X65" i="17"/>
  <c r="W65" i="17"/>
  <c r="V65" i="17"/>
  <c r="U65" i="17"/>
  <c r="T65" i="17"/>
  <c r="S65" i="17"/>
  <c r="R65" i="17"/>
  <c r="Q65" i="17"/>
  <c r="P65" i="17"/>
  <c r="O65" i="17"/>
  <c r="N65" i="17"/>
  <c r="M65" i="17"/>
  <c r="L65" i="17"/>
  <c r="K65" i="17"/>
  <c r="J65" i="17"/>
  <c r="I65" i="17"/>
  <c r="H65" i="17"/>
  <c r="G65" i="17"/>
  <c r="F65" i="17"/>
  <c r="E65" i="17"/>
  <c r="D65" i="17"/>
  <c r="C65" i="17"/>
  <c r="B65" i="17"/>
  <c r="CW64" i="17"/>
  <c r="CV64" i="17"/>
  <c r="CU64" i="17"/>
  <c r="CT64" i="17"/>
  <c r="CS64" i="17"/>
  <c r="CR64" i="17"/>
  <c r="CQ64" i="17"/>
  <c r="CP64" i="17"/>
  <c r="CO64" i="17"/>
  <c r="CN64" i="17"/>
  <c r="CM64" i="17"/>
  <c r="CL64" i="17"/>
  <c r="CK64" i="17"/>
  <c r="CJ64" i="17"/>
  <c r="CI64" i="17"/>
  <c r="CH64" i="17"/>
  <c r="CG64" i="17"/>
  <c r="CE64" i="17"/>
  <c r="CD64" i="17"/>
  <c r="CC64" i="17"/>
  <c r="CB64" i="17"/>
  <c r="CA64" i="17"/>
  <c r="BX64" i="17"/>
  <c r="BW64" i="17"/>
  <c r="BV64" i="17"/>
  <c r="BU64" i="17"/>
  <c r="BT64" i="17"/>
  <c r="BS64" i="17"/>
  <c r="BR64" i="17"/>
  <c r="BQ64" i="17"/>
  <c r="BP64" i="17"/>
  <c r="BO64" i="17"/>
  <c r="BN64" i="17"/>
  <c r="BM64" i="17"/>
  <c r="BJ64" i="17"/>
  <c r="BI64" i="17"/>
  <c r="BH64" i="17"/>
  <c r="BG64" i="17"/>
  <c r="BF64" i="17"/>
  <c r="BE64" i="17"/>
  <c r="BD64" i="17"/>
  <c r="BC64" i="17"/>
  <c r="BA64" i="17"/>
  <c r="AZ64" i="17"/>
  <c r="AY64" i="17"/>
  <c r="AX64" i="17"/>
  <c r="AW64" i="17"/>
  <c r="AU64" i="17"/>
  <c r="AT64" i="17"/>
  <c r="AS64" i="17"/>
  <c r="AQ64" i="17"/>
  <c r="AP64" i="17"/>
  <c r="AO64" i="17"/>
  <c r="AN64" i="17"/>
  <c r="AM64" i="17"/>
  <c r="AL64" i="17"/>
  <c r="AK64" i="17"/>
  <c r="AJ64" i="17"/>
  <c r="AI64" i="17"/>
  <c r="AH64" i="17"/>
  <c r="AG64" i="17"/>
  <c r="AF64" i="17"/>
  <c r="AE64" i="17"/>
  <c r="AD64" i="17"/>
  <c r="AC64" i="17"/>
  <c r="AB64" i="17"/>
  <c r="Z64" i="17"/>
  <c r="Y64" i="17"/>
  <c r="X64" i="17"/>
  <c r="W64" i="17"/>
  <c r="V64" i="17"/>
  <c r="U64" i="17"/>
  <c r="S64" i="17"/>
  <c r="R64" i="17"/>
  <c r="Q64" i="17"/>
  <c r="P64" i="17"/>
  <c r="O64" i="17"/>
  <c r="N64" i="17"/>
  <c r="M64" i="17"/>
  <c r="L64" i="17"/>
  <c r="K64" i="17"/>
  <c r="J64" i="17"/>
  <c r="I64" i="17"/>
  <c r="H64" i="17"/>
  <c r="G64" i="17"/>
  <c r="F64" i="17"/>
  <c r="E64" i="17"/>
  <c r="D64" i="17"/>
  <c r="C64" i="17"/>
  <c r="B64" i="17"/>
  <c r="CW63" i="17"/>
  <c r="CV63" i="17"/>
  <c r="CU63" i="17"/>
  <c r="CT63" i="17"/>
  <c r="CS63" i="17"/>
  <c r="CR63" i="17"/>
  <c r="CQ63" i="17"/>
  <c r="CP63" i="17"/>
  <c r="CO63" i="17"/>
  <c r="CN63" i="17"/>
  <c r="CM63" i="17"/>
  <c r="CL63" i="17"/>
  <c r="CK63" i="17"/>
  <c r="CJ63" i="17"/>
  <c r="CI63" i="17"/>
  <c r="CH63" i="17"/>
  <c r="CF63" i="17"/>
  <c r="CE63" i="17"/>
  <c r="CD63" i="17"/>
  <c r="CC63" i="17"/>
  <c r="CB63" i="17"/>
  <c r="CA63" i="17"/>
  <c r="BX63" i="17"/>
  <c r="BW63" i="17"/>
  <c r="BV63" i="17"/>
  <c r="BU63" i="17"/>
  <c r="BT63" i="17"/>
  <c r="BS63" i="17"/>
  <c r="BR63" i="17"/>
  <c r="BQ63" i="17"/>
  <c r="BP63" i="17"/>
  <c r="BO63" i="17"/>
  <c r="BN63" i="17"/>
  <c r="BM63" i="17"/>
  <c r="BJ63" i="17"/>
  <c r="BI63" i="17"/>
  <c r="BH63" i="17"/>
  <c r="BG63" i="17"/>
  <c r="BF63" i="17"/>
  <c r="BE63" i="17"/>
  <c r="BD63" i="17"/>
  <c r="BC63" i="17"/>
  <c r="BB63" i="17"/>
  <c r="BA63" i="17"/>
  <c r="AZ63" i="17"/>
  <c r="AY63" i="17"/>
  <c r="AX63" i="17"/>
  <c r="AW63" i="17"/>
  <c r="AV63" i="17"/>
  <c r="AU63" i="17"/>
  <c r="AT63" i="17"/>
  <c r="AS63" i="17"/>
  <c r="AR63" i="17"/>
  <c r="AQ63" i="17"/>
  <c r="AP63" i="17"/>
  <c r="AO63" i="17"/>
  <c r="AN63" i="17"/>
  <c r="AM63" i="17"/>
  <c r="AL63" i="17"/>
  <c r="AK63" i="17"/>
  <c r="AJ63" i="17"/>
  <c r="AI63" i="17"/>
  <c r="AH63" i="17"/>
  <c r="AG63" i="17"/>
  <c r="AF63" i="17"/>
  <c r="AE63" i="17"/>
  <c r="AC63" i="17"/>
  <c r="AB63" i="17"/>
  <c r="AA63" i="17"/>
  <c r="Z63" i="17"/>
  <c r="Y63" i="17"/>
  <c r="X63" i="17"/>
  <c r="W63" i="17"/>
  <c r="V63" i="17"/>
  <c r="U63" i="17"/>
  <c r="T63" i="17"/>
  <c r="S63" i="17"/>
  <c r="R63" i="17"/>
  <c r="Q63" i="17"/>
  <c r="P63" i="17"/>
  <c r="O63" i="17"/>
  <c r="N63" i="17"/>
  <c r="M63" i="17"/>
  <c r="L63" i="17"/>
  <c r="K63" i="17"/>
  <c r="J63" i="17"/>
  <c r="I63" i="17"/>
  <c r="H63" i="17"/>
  <c r="G63" i="17"/>
  <c r="F63" i="17"/>
  <c r="E63" i="17"/>
  <c r="D63" i="17"/>
  <c r="C63" i="17"/>
  <c r="B63" i="17"/>
  <c r="CV62" i="17"/>
  <c r="CU62" i="17"/>
  <c r="CT62" i="17"/>
  <c r="CS62" i="17"/>
  <c r="CR62" i="17"/>
  <c r="CQ62" i="17"/>
  <c r="CP62" i="17"/>
  <c r="CO62" i="17"/>
  <c r="CN62" i="17"/>
  <c r="CM62" i="17"/>
  <c r="CL62" i="17"/>
  <c r="CK62" i="17"/>
  <c r="CJ62" i="17"/>
  <c r="CI62" i="17"/>
  <c r="CH62" i="17"/>
  <c r="CG62" i="17"/>
  <c r="CF62" i="17"/>
  <c r="CE62" i="17"/>
  <c r="CD62" i="17"/>
  <c r="CC62" i="17"/>
  <c r="CB62" i="17"/>
  <c r="CA62" i="17"/>
  <c r="BZ62" i="17"/>
  <c r="BY62" i="17"/>
  <c r="BX62" i="17"/>
  <c r="BW62" i="17"/>
  <c r="BV62" i="17"/>
  <c r="BU62" i="17"/>
  <c r="BT62" i="17"/>
  <c r="BS62" i="17"/>
  <c r="BR62" i="17"/>
  <c r="BQ62" i="17"/>
  <c r="BP62" i="17"/>
  <c r="BO62" i="17"/>
  <c r="BN62" i="17"/>
  <c r="BM62" i="17"/>
  <c r="BL62" i="17"/>
  <c r="BK62" i="17"/>
  <c r="BI62" i="17"/>
  <c r="BG62" i="17"/>
  <c r="BF62" i="17"/>
  <c r="BE62" i="17"/>
  <c r="BD62" i="17"/>
  <c r="BC62" i="17"/>
  <c r="BB62" i="17"/>
  <c r="BA62" i="17"/>
  <c r="AZ62" i="17"/>
  <c r="AY62" i="17"/>
  <c r="AX62" i="17"/>
  <c r="AW62" i="17"/>
  <c r="AV62" i="17"/>
  <c r="AU62" i="17"/>
  <c r="AT62" i="17"/>
  <c r="AS62" i="17"/>
  <c r="AR62" i="17"/>
  <c r="AQ62" i="17"/>
  <c r="AP62" i="17"/>
  <c r="AO62" i="17"/>
  <c r="AN62" i="17"/>
  <c r="AM62" i="17"/>
  <c r="AL62" i="17"/>
  <c r="AK62" i="17"/>
  <c r="AJ62" i="17"/>
  <c r="AI62" i="17"/>
  <c r="AH62" i="17"/>
  <c r="AG62" i="17"/>
  <c r="AF62" i="17"/>
  <c r="AE62" i="17"/>
  <c r="AD62" i="17"/>
  <c r="AC62" i="17"/>
  <c r="AB62" i="17"/>
  <c r="AA62" i="17"/>
  <c r="Z62" i="17"/>
  <c r="Y62" i="17"/>
  <c r="X62" i="17"/>
  <c r="W62" i="17"/>
  <c r="V62" i="17"/>
  <c r="U62" i="17"/>
  <c r="T62" i="17"/>
  <c r="S62" i="17"/>
  <c r="R62" i="17"/>
  <c r="Q62" i="17"/>
  <c r="P62" i="17"/>
  <c r="O62" i="17"/>
  <c r="N62" i="17"/>
  <c r="L62" i="17"/>
  <c r="K62" i="17"/>
  <c r="J62" i="17"/>
  <c r="I62" i="17"/>
  <c r="H62" i="17"/>
  <c r="F62" i="17"/>
  <c r="E62" i="17"/>
  <c r="D62" i="17"/>
  <c r="C62" i="17"/>
  <c r="B62" i="17"/>
  <c r="CW61" i="17"/>
  <c r="CV61" i="17"/>
  <c r="CU61" i="17"/>
  <c r="CT61" i="17"/>
  <c r="CS61" i="17"/>
  <c r="CR61" i="17"/>
  <c r="CQ61" i="17"/>
  <c r="CP61" i="17"/>
  <c r="CO61" i="17"/>
  <c r="CN61" i="17"/>
  <c r="CL61" i="17"/>
  <c r="CK61" i="17"/>
  <c r="CJ61" i="17"/>
  <c r="CI61" i="17"/>
  <c r="CH61" i="17"/>
  <c r="CG61" i="17"/>
  <c r="CF61" i="17"/>
  <c r="CE61" i="17"/>
  <c r="CD61" i="17"/>
  <c r="CC61" i="17"/>
  <c r="CB61" i="17"/>
  <c r="CA61" i="17"/>
  <c r="BZ61" i="17"/>
  <c r="BY61" i="17"/>
  <c r="BX61" i="17"/>
  <c r="BW61" i="17"/>
  <c r="BV61" i="17"/>
  <c r="BU61" i="17"/>
  <c r="BT61" i="17"/>
  <c r="BS61" i="17"/>
  <c r="BR61" i="17"/>
  <c r="BQ61" i="17"/>
  <c r="BP61" i="17"/>
  <c r="BO61" i="17"/>
  <c r="BN61" i="17"/>
  <c r="BM61" i="17"/>
  <c r="BL61" i="17"/>
  <c r="BK61" i="17"/>
  <c r="BJ61" i="17"/>
  <c r="BH61" i="17"/>
  <c r="BG61" i="17"/>
  <c r="BF61" i="17"/>
  <c r="BE61" i="17"/>
  <c r="BC61" i="17"/>
  <c r="BB61" i="17"/>
  <c r="BA61" i="17"/>
  <c r="AZ61" i="17"/>
  <c r="AY61" i="17"/>
  <c r="AW61" i="17"/>
  <c r="AV61" i="17"/>
  <c r="AU61" i="17"/>
  <c r="AT61" i="17"/>
  <c r="AS61" i="17"/>
  <c r="AR61" i="17"/>
  <c r="AQ61" i="17"/>
  <c r="AP61" i="17"/>
  <c r="AO61" i="17"/>
  <c r="AN61" i="17"/>
  <c r="AM61" i="17"/>
  <c r="AL61" i="17"/>
  <c r="AJ61" i="17"/>
  <c r="AI61" i="17"/>
  <c r="AH61" i="17"/>
  <c r="AG61" i="17"/>
  <c r="AF61" i="17"/>
  <c r="AE61" i="17"/>
  <c r="AD61" i="17"/>
  <c r="AC61" i="17"/>
  <c r="AB61" i="17"/>
  <c r="AA61" i="17"/>
  <c r="Z61" i="17"/>
  <c r="Y61" i="17"/>
  <c r="X61" i="17"/>
  <c r="W61" i="17"/>
  <c r="V61" i="17"/>
  <c r="U61" i="17"/>
  <c r="T61" i="17"/>
  <c r="S61" i="17"/>
  <c r="R61" i="17"/>
  <c r="Q61" i="17"/>
  <c r="P61" i="17"/>
  <c r="O61" i="17"/>
  <c r="M61" i="17"/>
  <c r="L61" i="17"/>
  <c r="K61" i="17"/>
  <c r="J61" i="17"/>
  <c r="I61" i="17"/>
  <c r="H61" i="17"/>
  <c r="G61" i="17"/>
  <c r="F61" i="17"/>
  <c r="E61" i="17"/>
  <c r="D61" i="17"/>
  <c r="C61" i="17"/>
  <c r="B61" i="17"/>
  <c r="CV60" i="17"/>
  <c r="CU60" i="17"/>
  <c r="CT60" i="17"/>
  <c r="CS60" i="17"/>
  <c r="CR60" i="17"/>
  <c r="CQ60" i="17"/>
  <c r="CP60" i="17"/>
  <c r="CO60" i="17"/>
  <c r="CN60" i="17"/>
  <c r="CM60" i="17"/>
  <c r="CL60" i="17"/>
  <c r="CK60" i="17"/>
  <c r="CJ60" i="17"/>
  <c r="CI60" i="17"/>
  <c r="CH60" i="17"/>
  <c r="CG60" i="17"/>
  <c r="CF60" i="17"/>
  <c r="CE60" i="17"/>
  <c r="CC60" i="17"/>
  <c r="CB60" i="17"/>
  <c r="CA60" i="17"/>
  <c r="BZ60" i="17"/>
  <c r="BY60" i="17"/>
  <c r="BX60" i="17"/>
  <c r="BW60" i="17"/>
  <c r="BV60" i="17"/>
  <c r="BU60" i="17"/>
  <c r="BT60" i="17"/>
  <c r="BS60" i="17"/>
  <c r="BR60" i="17"/>
  <c r="BQ60" i="17"/>
  <c r="BP60" i="17"/>
  <c r="BO60" i="17"/>
  <c r="BN60" i="17"/>
  <c r="BM60" i="17"/>
  <c r="BL60" i="17"/>
  <c r="BK60" i="17"/>
  <c r="BI60" i="17"/>
  <c r="BG60" i="17"/>
  <c r="BF60" i="17"/>
  <c r="BE60" i="17"/>
  <c r="BD60" i="17"/>
  <c r="BC60" i="17"/>
  <c r="BB60" i="17"/>
  <c r="BA60" i="17"/>
  <c r="AZ60" i="17"/>
  <c r="AY60" i="17"/>
  <c r="AX60" i="17"/>
  <c r="AW60" i="17"/>
  <c r="AV60" i="17"/>
  <c r="AU60" i="17"/>
  <c r="AT60" i="17"/>
  <c r="AS60" i="17"/>
  <c r="AR60" i="17"/>
  <c r="AQ60" i="17"/>
  <c r="AP60" i="17"/>
  <c r="AO60" i="17"/>
  <c r="AN60" i="17"/>
  <c r="AM60" i="17"/>
  <c r="AL60" i="17"/>
  <c r="AK60" i="17"/>
  <c r="AJ60" i="17"/>
  <c r="AI60" i="17"/>
  <c r="AH60" i="17"/>
  <c r="AG60" i="17"/>
  <c r="AF60" i="17"/>
  <c r="AE60" i="17"/>
  <c r="AD60" i="17"/>
  <c r="AC60" i="17"/>
  <c r="AB60" i="17"/>
  <c r="AA60" i="17"/>
  <c r="Z60" i="17"/>
  <c r="Y60" i="17"/>
  <c r="X60" i="17"/>
  <c r="W60" i="17"/>
  <c r="V60" i="17"/>
  <c r="U60" i="17"/>
  <c r="T60" i="17"/>
  <c r="S60" i="17"/>
  <c r="R60" i="17"/>
  <c r="Q60" i="17"/>
  <c r="P60" i="17"/>
  <c r="O60" i="17"/>
  <c r="N60" i="17"/>
  <c r="K60" i="17"/>
  <c r="J60" i="17"/>
  <c r="I60" i="17"/>
  <c r="H60" i="17"/>
  <c r="G60" i="17"/>
  <c r="F60" i="17"/>
  <c r="E60" i="17"/>
  <c r="D60" i="17"/>
  <c r="C60" i="17"/>
  <c r="B60" i="17"/>
  <c r="CW59" i="17"/>
  <c r="CV59" i="17"/>
  <c r="CU59" i="17"/>
  <c r="CT59" i="17"/>
  <c r="CS59" i="17"/>
  <c r="CR59" i="17"/>
  <c r="CP59" i="17"/>
  <c r="CO59" i="17"/>
  <c r="CN59" i="17"/>
  <c r="CM59" i="17"/>
  <c r="CL59" i="17"/>
  <c r="CK59" i="17"/>
  <c r="CJ59" i="17"/>
  <c r="CI59" i="17"/>
  <c r="CH59" i="17"/>
  <c r="CG59" i="17"/>
  <c r="CF59" i="17"/>
  <c r="CE59" i="17"/>
  <c r="CD59" i="17"/>
  <c r="CC59" i="17"/>
  <c r="CB59" i="17"/>
  <c r="CA59" i="17"/>
  <c r="BZ59" i="17"/>
  <c r="BY59" i="17"/>
  <c r="BX59" i="17"/>
  <c r="BV59" i="17"/>
  <c r="BU59" i="17"/>
  <c r="BT59" i="17"/>
  <c r="BS59" i="17"/>
  <c r="BR59" i="17"/>
  <c r="BQ59" i="17"/>
  <c r="BP59" i="17"/>
  <c r="BO59" i="17"/>
  <c r="BN59" i="17"/>
  <c r="BM59" i="17"/>
  <c r="BL59" i="17"/>
  <c r="BK59" i="17"/>
  <c r="BJ59" i="17"/>
  <c r="BI59" i="17"/>
  <c r="BH59" i="17"/>
  <c r="BF59" i="17"/>
  <c r="BE59" i="17"/>
  <c r="BD59" i="17"/>
  <c r="BC59" i="17"/>
  <c r="BB59" i="17"/>
  <c r="BA59" i="17"/>
  <c r="AZ59" i="17"/>
  <c r="AY59" i="17"/>
  <c r="AX59" i="17"/>
  <c r="AW59" i="17"/>
  <c r="AV59" i="17"/>
  <c r="AU59" i="17"/>
  <c r="AT59" i="17"/>
  <c r="AS59" i="17"/>
  <c r="AR59" i="17"/>
  <c r="AP59" i="17"/>
  <c r="AO59" i="17"/>
  <c r="AN59" i="17"/>
  <c r="AM59" i="17"/>
  <c r="AL59" i="17"/>
  <c r="AK59" i="17"/>
  <c r="AJ59" i="17"/>
  <c r="AI59" i="17"/>
  <c r="AG59" i="17"/>
  <c r="AF59" i="17"/>
  <c r="AE59" i="17"/>
  <c r="AD59" i="17"/>
  <c r="AC59" i="17"/>
  <c r="AB59" i="17"/>
  <c r="AA59" i="17"/>
  <c r="Z59" i="17"/>
  <c r="Y59" i="17"/>
  <c r="X59" i="17"/>
  <c r="W59" i="17"/>
  <c r="V59" i="17"/>
  <c r="U59" i="17"/>
  <c r="T59" i="17"/>
  <c r="S59" i="17"/>
  <c r="R59" i="17"/>
  <c r="Q59" i="17"/>
  <c r="P59" i="17"/>
  <c r="O59" i="17"/>
  <c r="N59" i="17"/>
  <c r="M59" i="17"/>
  <c r="L59" i="17"/>
  <c r="K59" i="17"/>
  <c r="J59" i="17"/>
  <c r="G59" i="17"/>
  <c r="F59" i="17"/>
  <c r="E59" i="17"/>
  <c r="D59" i="17"/>
  <c r="C59" i="17"/>
  <c r="B59" i="17"/>
  <c r="CV58" i="17"/>
  <c r="CU58" i="17"/>
  <c r="CT58" i="17"/>
  <c r="CS58" i="17"/>
  <c r="CR58" i="17"/>
  <c r="CQ58" i="17"/>
  <c r="CP58" i="17"/>
  <c r="CO58" i="17"/>
  <c r="CN58" i="17"/>
  <c r="CM58" i="17"/>
  <c r="CL58" i="17"/>
  <c r="CK58" i="17"/>
  <c r="CJ58" i="17"/>
  <c r="CI58" i="17"/>
  <c r="CH58" i="17"/>
  <c r="CG58" i="17"/>
  <c r="CF58" i="17"/>
  <c r="CE58" i="17"/>
  <c r="CD58" i="17"/>
  <c r="CC58" i="17"/>
  <c r="CB58" i="17"/>
  <c r="CA58" i="17"/>
  <c r="BZ58" i="17"/>
  <c r="BY58" i="17"/>
  <c r="BX58" i="17"/>
  <c r="BW58" i="17"/>
  <c r="BV58" i="17"/>
  <c r="BU58" i="17"/>
  <c r="BT58" i="17"/>
  <c r="BS58" i="17"/>
  <c r="BR58" i="17"/>
  <c r="BQ58" i="17"/>
  <c r="BP58" i="17"/>
  <c r="BO58" i="17"/>
  <c r="BN58" i="17"/>
  <c r="BM58" i="17"/>
  <c r="BL58" i="17"/>
  <c r="BK58" i="17"/>
  <c r="BJ58" i="17"/>
  <c r="BI58" i="17"/>
  <c r="BH58" i="17"/>
  <c r="BG58" i="17"/>
  <c r="BE58" i="17"/>
  <c r="BD58" i="17"/>
  <c r="BC58" i="17"/>
  <c r="BB58" i="17"/>
  <c r="BA58" i="17"/>
  <c r="AZ58" i="17"/>
  <c r="AY58" i="17"/>
  <c r="AX58" i="17"/>
  <c r="AW58" i="17"/>
  <c r="AV58" i="17"/>
  <c r="AU58" i="17"/>
  <c r="AT58" i="17"/>
  <c r="AR58" i="17"/>
  <c r="AQ58" i="17"/>
  <c r="AP58" i="17"/>
  <c r="AO58" i="17"/>
  <c r="AN58" i="17"/>
  <c r="AM58" i="17"/>
  <c r="AL58" i="17"/>
  <c r="AK58" i="17"/>
  <c r="AJ58" i="17"/>
  <c r="AI58" i="17"/>
  <c r="AH58" i="17"/>
  <c r="AG58" i="17"/>
  <c r="AF58" i="17"/>
  <c r="AE58" i="17"/>
  <c r="AD58" i="17"/>
  <c r="AC58" i="17"/>
  <c r="AB58" i="17"/>
  <c r="AA58" i="17"/>
  <c r="Z58" i="17"/>
  <c r="Y58" i="17"/>
  <c r="X58" i="17"/>
  <c r="W58" i="17"/>
  <c r="V58" i="17"/>
  <c r="U58" i="17"/>
  <c r="T58" i="17"/>
  <c r="S58" i="17"/>
  <c r="R58" i="17"/>
  <c r="Q58" i="17"/>
  <c r="P58" i="17"/>
  <c r="O58" i="17"/>
  <c r="N58" i="17"/>
  <c r="M58" i="17"/>
  <c r="K58" i="17"/>
  <c r="J58" i="17"/>
  <c r="I58" i="17"/>
  <c r="H58" i="17"/>
  <c r="G58" i="17"/>
  <c r="F58" i="17"/>
  <c r="E58" i="17"/>
  <c r="D58" i="17"/>
  <c r="C58" i="17"/>
  <c r="B58" i="17"/>
  <c r="CW57" i="17"/>
  <c r="CV57" i="17"/>
  <c r="CU57" i="17"/>
  <c r="CT57" i="17"/>
  <c r="CS57" i="17"/>
  <c r="CR57" i="17"/>
  <c r="CQ57" i="17"/>
  <c r="CP57" i="17"/>
  <c r="CO57" i="17"/>
  <c r="CN57" i="17"/>
  <c r="CM57" i="17"/>
  <c r="CL57" i="17"/>
  <c r="CK57" i="17"/>
  <c r="CI57" i="17"/>
  <c r="CH57" i="17"/>
  <c r="CG57" i="17"/>
  <c r="CF57" i="17"/>
  <c r="CE57" i="17"/>
  <c r="CD57" i="17"/>
  <c r="CC57" i="17"/>
  <c r="CB57" i="17"/>
  <c r="CA57" i="17"/>
  <c r="BZ57" i="17"/>
  <c r="BY57" i="17"/>
  <c r="BX57" i="17"/>
  <c r="BW57" i="17"/>
  <c r="BV57" i="17"/>
  <c r="BU57" i="17"/>
  <c r="BT57" i="17"/>
  <c r="BS57" i="17"/>
  <c r="BR57" i="17"/>
  <c r="BQ57" i="17"/>
  <c r="BP57" i="17"/>
  <c r="BO57" i="17"/>
  <c r="BN57" i="17"/>
  <c r="BM57" i="17"/>
  <c r="BL57" i="17"/>
  <c r="BK57" i="17"/>
  <c r="BJ57" i="17"/>
  <c r="BI57" i="17"/>
  <c r="BH57" i="17"/>
  <c r="BG57" i="17"/>
  <c r="BF57" i="17"/>
  <c r="BD57" i="17"/>
  <c r="BC57" i="17"/>
  <c r="BB57" i="17"/>
  <c r="BA57" i="17"/>
  <c r="AZ57" i="17"/>
  <c r="AX57" i="17"/>
  <c r="AW57" i="17"/>
  <c r="AV57" i="17"/>
  <c r="AU57" i="17"/>
  <c r="AT57" i="17"/>
  <c r="AS57" i="17"/>
  <c r="AR57" i="17"/>
  <c r="AQ57" i="17"/>
  <c r="AP57" i="17"/>
  <c r="AO57" i="17"/>
  <c r="AN57" i="17"/>
  <c r="AL57" i="17"/>
  <c r="AK57" i="17"/>
  <c r="AJ57" i="17"/>
  <c r="AI57" i="17"/>
  <c r="AH57" i="17"/>
  <c r="AG57" i="17"/>
  <c r="AF57" i="17"/>
  <c r="AE57" i="17"/>
  <c r="AD57" i="17"/>
  <c r="AC57" i="17"/>
  <c r="AB57" i="17"/>
  <c r="AA57" i="17"/>
  <c r="Z57" i="17"/>
  <c r="Y57" i="17"/>
  <c r="X57" i="17"/>
  <c r="V57" i="17"/>
  <c r="T57" i="17"/>
  <c r="S57" i="17"/>
  <c r="R57" i="17"/>
  <c r="Q57" i="17"/>
  <c r="P57" i="17"/>
  <c r="O57" i="17"/>
  <c r="N57" i="17"/>
  <c r="M57" i="17"/>
  <c r="L57" i="17"/>
  <c r="K57" i="17"/>
  <c r="J57" i="17"/>
  <c r="I57" i="17"/>
  <c r="H57" i="17"/>
  <c r="G57" i="17"/>
  <c r="F57" i="17"/>
  <c r="E57" i="17"/>
  <c r="D57" i="17"/>
  <c r="C57" i="17"/>
  <c r="B57" i="17"/>
  <c r="CW56" i="17"/>
  <c r="CV56" i="17"/>
  <c r="CU56" i="17"/>
  <c r="CT56" i="17"/>
  <c r="CS56" i="17"/>
  <c r="CR56" i="17"/>
  <c r="CQ56" i="17"/>
  <c r="CP56" i="17"/>
  <c r="CO56" i="17"/>
  <c r="CN56" i="17"/>
  <c r="CM56" i="17"/>
  <c r="CL56" i="17"/>
  <c r="CK56" i="17"/>
  <c r="CJ56" i="17"/>
  <c r="CI56" i="17"/>
  <c r="CH56" i="17"/>
  <c r="CG56" i="17"/>
  <c r="CF56" i="17"/>
  <c r="CE56" i="17"/>
  <c r="CD56" i="17"/>
  <c r="CC56" i="17"/>
  <c r="CB56" i="17"/>
  <c r="CA56" i="17"/>
  <c r="BZ56" i="17"/>
  <c r="BY56" i="17"/>
  <c r="BX56" i="17"/>
  <c r="BW56" i="17"/>
  <c r="BV56" i="17"/>
  <c r="BU56" i="17"/>
  <c r="BT56" i="17"/>
  <c r="BS56" i="17"/>
  <c r="BR56" i="17"/>
  <c r="BQ56" i="17"/>
  <c r="BP56" i="17"/>
  <c r="BO56" i="17"/>
  <c r="BN56" i="17"/>
  <c r="BM56" i="17"/>
  <c r="BL56" i="17"/>
  <c r="BK56" i="17"/>
  <c r="BJ56" i="17"/>
  <c r="BH56" i="17"/>
  <c r="BG56" i="17"/>
  <c r="BF56" i="17"/>
  <c r="BE56" i="17"/>
  <c r="BC56" i="17"/>
  <c r="BB56" i="17"/>
  <c r="BA56" i="17"/>
  <c r="AZ56" i="17"/>
  <c r="AY56" i="17"/>
  <c r="AX56" i="17"/>
  <c r="AW56" i="17"/>
  <c r="AV56" i="17"/>
  <c r="AU56" i="17"/>
  <c r="AT56" i="17"/>
  <c r="AS56" i="17"/>
  <c r="AR56" i="17"/>
  <c r="AQ56" i="17"/>
  <c r="AP56" i="17"/>
  <c r="AO56" i="17"/>
  <c r="AN56" i="17"/>
  <c r="AM56" i="17"/>
  <c r="AL56" i="17"/>
  <c r="AJ56" i="17"/>
  <c r="AI56" i="17"/>
  <c r="AH56" i="17"/>
  <c r="AG56" i="17"/>
  <c r="AF56" i="17"/>
  <c r="AE56" i="17"/>
  <c r="AD56" i="17"/>
  <c r="AC56" i="17"/>
  <c r="AB56" i="17"/>
  <c r="AA56" i="17"/>
  <c r="Z56" i="17"/>
  <c r="Y56" i="17"/>
  <c r="W56" i="17"/>
  <c r="V56" i="17"/>
  <c r="U56" i="17"/>
  <c r="T56" i="17"/>
  <c r="R56" i="17"/>
  <c r="Q56" i="17"/>
  <c r="P56" i="17"/>
  <c r="O56" i="17"/>
  <c r="N56" i="17"/>
  <c r="L56" i="17"/>
  <c r="K56" i="17"/>
  <c r="J56" i="17"/>
  <c r="I56" i="17"/>
  <c r="H56" i="17"/>
  <c r="G56" i="17"/>
  <c r="F56" i="17"/>
  <c r="E56" i="17"/>
  <c r="D56" i="17"/>
  <c r="C56" i="17"/>
  <c r="B56" i="17"/>
  <c r="CW55" i="17"/>
  <c r="CV55" i="17"/>
  <c r="CU55" i="17"/>
  <c r="CT55" i="17"/>
  <c r="CR55" i="17"/>
  <c r="CQ55" i="17"/>
  <c r="CP55" i="17"/>
  <c r="CO55" i="17"/>
  <c r="CN55" i="17"/>
  <c r="CM55" i="17"/>
  <c r="CL55" i="17"/>
  <c r="CK55" i="17"/>
  <c r="CJ55" i="17"/>
  <c r="CI55" i="17"/>
  <c r="CH55" i="17"/>
  <c r="CG55" i="17"/>
  <c r="CF55" i="17"/>
  <c r="CE55" i="17"/>
  <c r="CD55" i="17"/>
  <c r="CC55" i="17"/>
  <c r="CB55" i="17"/>
  <c r="CA55" i="17"/>
  <c r="BZ55" i="17"/>
  <c r="BY55" i="17"/>
  <c r="BX55" i="17"/>
  <c r="BV55" i="17"/>
  <c r="BU55" i="17"/>
  <c r="BT55" i="17"/>
  <c r="BS55" i="17"/>
  <c r="BR55" i="17"/>
  <c r="BQ55" i="17"/>
  <c r="BP55" i="17"/>
  <c r="BO55" i="17"/>
  <c r="BN55" i="17"/>
  <c r="BM55" i="17"/>
  <c r="BL55" i="17"/>
  <c r="BK55" i="17"/>
  <c r="BJ55" i="17"/>
  <c r="BI55" i="17"/>
  <c r="BH55" i="17"/>
  <c r="BG55" i="17"/>
  <c r="BF55" i="17"/>
  <c r="BE55" i="17"/>
  <c r="BD55" i="17"/>
  <c r="BB55" i="17"/>
  <c r="AZ55" i="17"/>
  <c r="AY55" i="17"/>
  <c r="AX55" i="17"/>
  <c r="AW55" i="17"/>
  <c r="AV55" i="17"/>
  <c r="AU55" i="17"/>
  <c r="AT55" i="17"/>
  <c r="AS55" i="17"/>
  <c r="AR55" i="17"/>
  <c r="AQ55" i="17"/>
  <c r="AP55" i="17"/>
  <c r="AN55" i="17"/>
  <c r="AM55" i="17"/>
  <c r="AL55" i="17"/>
  <c r="AK55" i="17"/>
  <c r="AJ55" i="17"/>
  <c r="AI55" i="17"/>
  <c r="AH55" i="17"/>
  <c r="AG55" i="17"/>
  <c r="AE55" i="17"/>
  <c r="AD55" i="17"/>
  <c r="AC55" i="17"/>
  <c r="AB55" i="17"/>
  <c r="AA55" i="17"/>
  <c r="Y55" i="17"/>
  <c r="X55" i="17"/>
  <c r="W55" i="17"/>
  <c r="V55" i="17"/>
  <c r="U55" i="17"/>
  <c r="T55" i="17"/>
  <c r="S55" i="17"/>
  <c r="R55" i="17"/>
  <c r="Q55" i="17"/>
  <c r="P55" i="17"/>
  <c r="O55" i="17"/>
  <c r="N55" i="17"/>
  <c r="M55" i="17"/>
  <c r="L55" i="17"/>
  <c r="K55" i="17"/>
  <c r="J55" i="17"/>
  <c r="I55" i="17"/>
  <c r="H55" i="17"/>
  <c r="G55" i="17"/>
  <c r="F55" i="17"/>
  <c r="E55" i="17"/>
  <c r="D55" i="17"/>
  <c r="C55" i="17"/>
  <c r="B55" i="17"/>
  <c r="CW54" i="17"/>
  <c r="CV54" i="17"/>
  <c r="CU54" i="17"/>
  <c r="CT54" i="17"/>
  <c r="CS54" i="17"/>
  <c r="CR54" i="17"/>
  <c r="CQ54" i="17"/>
  <c r="CP54" i="17"/>
  <c r="CO54" i="17"/>
  <c r="CN54" i="17"/>
  <c r="CM54" i="17"/>
  <c r="CL54" i="17"/>
  <c r="CK54" i="17"/>
  <c r="CJ54" i="17"/>
  <c r="CI54" i="17"/>
  <c r="CH54" i="17"/>
  <c r="CG54" i="17"/>
  <c r="CF54" i="17"/>
  <c r="CE54" i="17"/>
  <c r="CD54" i="17"/>
  <c r="CC54" i="17"/>
  <c r="CB54" i="17"/>
  <c r="CA54" i="17"/>
  <c r="BZ54" i="17"/>
  <c r="BY54" i="17"/>
  <c r="BX54" i="17"/>
  <c r="BW54" i="17"/>
  <c r="BV54" i="17"/>
  <c r="BU54" i="17"/>
  <c r="BT54" i="17"/>
  <c r="BS54" i="17"/>
  <c r="BR54" i="17"/>
  <c r="BQ54" i="17"/>
  <c r="BP54" i="17"/>
  <c r="BO54" i="17"/>
  <c r="BN54" i="17"/>
  <c r="BM54" i="17"/>
  <c r="BK54" i="17"/>
  <c r="BJ54" i="17"/>
  <c r="BI54" i="17"/>
  <c r="BH54" i="17"/>
  <c r="BG54" i="17"/>
  <c r="BF54" i="17"/>
  <c r="BE54" i="17"/>
  <c r="BD54" i="17"/>
  <c r="BC54" i="17"/>
  <c r="BA54" i="17"/>
  <c r="AZ54" i="17"/>
  <c r="AY54" i="17"/>
  <c r="AX54" i="17"/>
  <c r="AW54" i="17"/>
  <c r="AV54" i="17"/>
  <c r="AU54" i="17"/>
  <c r="AT54" i="17"/>
  <c r="AS54" i="17"/>
  <c r="AQ54" i="17"/>
  <c r="AP54" i="17"/>
  <c r="AO54" i="17"/>
  <c r="AN54" i="17"/>
  <c r="AM54" i="17"/>
  <c r="AL54" i="17"/>
  <c r="AK54" i="17"/>
  <c r="AJ54" i="17"/>
  <c r="AI54" i="17"/>
  <c r="AH54" i="17"/>
  <c r="AG54" i="17"/>
  <c r="AF54" i="17"/>
  <c r="AE54" i="17"/>
  <c r="AD54" i="17"/>
  <c r="AC54" i="17"/>
  <c r="AB54" i="17"/>
  <c r="AA54" i="17"/>
  <c r="Z54" i="17"/>
  <c r="Y54" i="17"/>
  <c r="X54" i="17"/>
  <c r="W54" i="17"/>
  <c r="V54" i="17"/>
  <c r="U54" i="17"/>
  <c r="S54" i="17"/>
  <c r="R54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C54" i="17"/>
  <c r="B54" i="17"/>
  <c r="CW53" i="17"/>
  <c r="CV53" i="17"/>
  <c r="CU53" i="17"/>
  <c r="CT53" i="17"/>
  <c r="CS53" i="17"/>
  <c r="CR53" i="17"/>
  <c r="CQ53" i="17"/>
  <c r="CP53" i="17"/>
  <c r="CO53" i="17"/>
  <c r="CN53" i="17"/>
  <c r="CM53" i="17"/>
  <c r="CL53" i="17"/>
  <c r="CK53" i="17"/>
  <c r="CJ53" i="17"/>
  <c r="CI53" i="17"/>
  <c r="CH53" i="17"/>
  <c r="CG53" i="17"/>
  <c r="CF53" i="17"/>
  <c r="CE53" i="17"/>
  <c r="CD53" i="17"/>
  <c r="CC53" i="17"/>
  <c r="CB53" i="17"/>
  <c r="CA53" i="17"/>
  <c r="BZ53" i="17"/>
  <c r="BY53" i="17"/>
  <c r="BX53" i="17"/>
  <c r="BW53" i="17"/>
  <c r="BV53" i="17"/>
  <c r="BU53" i="17"/>
  <c r="BT53" i="17"/>
  <c r="BS53" i="17"/>
  <c r="BR53" i="17"/>
  <c r="BQ53" i="17"/>
  <c r="BO53" i="17"/>
  <c r="BN53" i="17"/>
  <c r="BM53" i="17"/>
  <c r="BL53" i="17"/>
  <c r="BK53" i="17"/>
  <c r="BJ53" i="17"/>
  <c r="BI53" i="17"/>
  <c r="BH53" i="17"/>
  <c r="BG53" i="17"/>
  <c r="BF53" i="17"/>
  <c r="BE53" i="17"/>
  <c r="BD53" i="17"/>
  <c r="BB53" i="17"/>
  <c r="AZ53" i="17"/>
  <c r="AY53" i="17"/>
  <c r="AX53" i="17"/>
  <c r="AW53" i="17"/>
  <c r="AV53" i="17"/>
  <c r="AU53" i="17"/>
  <c r="AT53" i="17"/>
  <c r="AS53" i="17"/>
  <c r="AR53" i="17"/>
  <c r="AQ53" i="17"/>
  <c r="AP53" i="17"/>
  <c r="AO53" i="17"/>
  <c r="AN53" i="17"/>
  <c r="AM53" i="17"/>
  <c r="AL53" i="17"/>
  <c r="AK53" i="17"/>
  <c r="AJ53" i="17"/>
  <c r="AI53" i="17"/>
  <c r="AH53" i="17"/>
  <c r="AG53" i="17"/>
  <c r="AE53" i="17"/>
  <c r="AD53" i="17"/>
  <c r="AC53" i="17"/>
  <c r="AB53" i="17"/>
  <c r="AA53" i="17"/>
  <c r="Y53" i="17"/>
  <c r="X53" i="17"/>
  <c r="W53" i="17"/>
  <c r="V53" i="17"/>
  <c r="U53" i="17"/>
  <c r="T53" i="17"/>
  <c r="S53" i="17"/>
  <c r="R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C53" i="17"/>
  <c r="B53" i="17"/>
  <c r="CW52" i="17"/>
  <c r="CV52" i="17"/>
  <c r="CT52" i="17"/>
  <c r="CR52" i="17"/>
  <c r="CQ52" i="17"/>
  <c r="CP52" i="17"/>
  <c r="CN52" i="17"/>
  <c r="CM52" i="17"/>
  <c r="CL52" i="17"/>
  <c r="CK52" i="17"/>
  <c r="CJ52" i="17"/>
  <c r="CI52" i="17"/>
  <c r="CH52" i="17"/>
  <c r="CG52" i="17"/>
  <c r="CF52" i="17"/>
  <c r="CD52" i="17"/>
  <c r="CC52" i="17"/>
  <c r="CB52" i="17"/>
  <c r="CA52" i="17"/>
  <c r="BZ52" i="17"/>
  <c r="BY52" i="17"/>
  <c r="BX52" i="17"/>
  <c r="BW52" i="17"/>
  <c r="BV52" i="17"/>
  <c r="BU52" i="17"/>
  <c r="BT52" i="17"/>
  <c r="BS52" i="17"/>
  <c r="BR52" i="17"/>
  <c r="BQ52" i="17"/>
  <c r="BP52" i="17"/>
  <c r="BO52" i="17"/>
  <c r="BN52" i="17"/>
  <c r="BL52" i="17"/>
  <c r="BK52" i="17"/>
  <c r="BJ52" i="17"/>
  <c r="BI52" i="17"/>
  <c r="BH52" i="17"/>
  <c r="BG52" i="17"/>
  <c r="BF52" i="17"/>
  <c r="BE52" i="17"/>
  <c r="BD52" i="17"/>
  <c r="BC52" i="17"/>
  <c r="BB52" i="17"/>
  <c r="BA52" i="17"/>
  <c r="AY52" i="17"/>
  <c r="AX52" i="17"/>
  <c r="AW52" i="17"/>
  <c r="AV52" i="17"/>
  <c r="AU52" i="17"/>
  <c r="AT52" i="17"/>
  <c r="AS52" i="17"/>
  <c r="AQ52" i="17"/>
  <c r="AP52" i="17"/>
  <c r="AO52" i="17"/>
  <c r="AN52" i="17"/>
  <c r="AM52" i="17"/>
  <c r="AL52" i="17"/>
  <c r="AK52" i="17"/>
  <c r="AJ52" i="17"/>
  <c r="AI52" i="17"/>
  <c r="AH52" i="17"/>
  <c r="AG52" i="17"/>
  <c r="AF52" i="17"/>
  <c r="AE52" i="17"/>
  <c r="AD52" i="17"/>
  <c r="AC52" i="17"/>
  <c r="AB52" i="17"/>
  <c r="AA52" i="17"/>
  <c r="Z52" i="17"/>
  <c r="Y52" i="17"/>
  <c r="X52" i="17"/>
  <c r="W52" i="17"/>
  <c r="V52" i="17"/>
  <c r="U52" i="17"/>
  <c r="T52" i="17"/>
  <c r="S52" i="17"/>
  <c r="R52" i="17"/>
  <c r="Q52" i="17"/>
  <c r="P52" i="17"/>
  <c r="O52" i="17"/>
  <c r="N52" i="17"/>
  <c r="M52" i="17"/>
  <c r="L52" i="17"/>
  <c r="K52" i="17"/>
  <c r="J52" i="17"/>
  <c r="I52" i="17"/>
  <c r="H52" i="17"/>
  <c r="G52" i="17"/>
  <c r="F52" i="17"/>
  <c r="E52" i="17"/>
  <c r="D52" i="17"/>
  <c r="C52" i="17"/>
  <c r="B52" i="17"/>
  <c r="CW51" i="17"/>
  <c r="CV51" i="17"/>
  <c r="CU51" i="17"/>
  <c r="CT51" i="17"/>
  <c r="CS51" i="17"/>
  <c r="CR51" i="17"/>
  <c r="CQ51" i="17"/>
  <c r="CP51" i="17"/>
  <c r="CO51" i="17"/>
  <c r="CN51" i="17"/>
  <c r="CM51" i="17"/>
  <c r="CL51" i="17"/>
  <c r="CI51" i="17"/>
  <c r="CH51" i="17"/>
  <c r="CG51" i="17"/>
  <c r="CF51" i="17"/>
  <c r="CE51" i="17"/>
  <c r="CD51" i="17"/>
  <c r="CC51" i="17"/>
  <c r="CB51" i="17"/>
  <c r="CA51" i="17"/>
  <c r="BZ51" i="17"/>
  <c r="BY51" i="17"/>
  <c r="BX51" i="17"/>
  <c r="BW51" i="17"/>
  <c r="BV51" i="17"/>
  <c r="BU51" i="17"/>
  <c r="BT51" i="17"/>
  <c r="BS51" i="17"/>
  <c r="BR51" i="17"/>
  <c r="BQ51" i="17"/>
  <c r="BP51" i="17"/>
  <c r="BO51" i="17"/>
  <c r="BN51" i="17"/>
  <c r="BM51" i="17"/>
  <c r="BL51" i="17"/>
  <c r="BK51" i="17"/>
  <c r="BJ51" i="17"/>
  <c r="BI51" i="17"/>
  <c r="BH51" i="17"/>
  <c r="BG51" i="17"/>
  <c r="BF51" i="17"/>
  <c r="BD51" i="17"/>
  <c r="BC51" i="17"/>
  <c r="BB51" i="17"/>
  <c r="BA51" i="17"/>
  <c r="AZ51" i="17"/>
  <c r="AX51" i="17"/>
  <c r="AW51" i="17"/>
  <c r="AV51" i="17"/>
  <c r="AU51" i="17"/>
  <c r="AT51" i="17"/>
  <c r="AR51" i="17"/>
  <c r="AQ51" i="17"/>
  <c r="AP51" i="17"/>
  <c r="AO51" i="17"/>
  <c r="AN51" i="17"/>
  <c r="AM51" i="17"/>
  <c r="AL51" i="17"/>
  <c r="AK51" i="17"/>
  <c r="AJ51" i="17"/>
  <c r="AI51" i="17"/>
  <c r="AH51" i="17"/>
  <c r="AG51" i="17"/>
  <c r="AF51" i="17"/>
  <c r="AE51" i="17"/>
  <c r="AD51" i="17"/>
  <c r="AC51" i="17"/>
  <c r="AB51" i="17"/>
  <c r="AA51" i="17"/>
  <c r="Z51" i="17"/>
  <c r="Y51" i="17"/>
  <c r="X51" i="17"/>
  <c r="W51" i="17"/>
  <c r="V51" i="17"/>
  <c r="U51" i="17"/>
  <c r="T51" i="17"/>
  <c r="S51" i="17"/>
  <c r="R51" i="17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B51" i="17"/>
  <c r="CW50" i="17"/>
  <c r="CU50" i="17"/>
  <c r="CS50" i="17"/>
  <c r="CR50" i="17"/>
  <c r="CQ50" i="17"/>
  <c r="CP50" i="17"/>
  <c r="CO50" i="17"/>
  <c r="CN50" i="17"/>
  <c r="CM50" i="17"/>
  <c r="CL50" i="17"/>
  <c r="CK50" i="17"/>
  <c r="CJ50" i="17"/>
  <c r="CI50" i="17"/>
  <c r="CH50" i="17"/>
  <c r="CG50" i="17"/>
  <c r="CF50" i="17"/>
  <c r="CE50" i="17"/>
  <c r="CD50" i="17"/>
  <c r="CB50" i="17"/>
  <c r="CA50" i="17"/>
  <c r="BZ50" i="17"/>
  <c r="BY50" i="17"/>
  <c r="BX50" i="17"/>
  <c r="BW50" i="17"/>
  <c r="BV50" i="17"/>
  <c r="BU50" i="17"/>
  <c r="BT50" i="17"/>
  <c r="BS50" i="17"/>
  <c r="BR50" i="17"/>
  <c r="BQ50" i="17"/>
  <c r="BP50" i="17"/>
  <c r="BO50" i="17"/>
  <c r="BN50" i="17"/>
  <c r="BM50" i="17"/>
  <c r="BL50" i="17"/>
  <c r="BK50" i="17"/>
  <c r="BJ50" i="17"/>
  <c r="BH50" i="17"/>
  <c r="BG50" i="17"/>
  <c r="BF50" i="17"/>
  <c r="BE50" i="17"/>
  <c r="BD50" i="17"/>
  <c r="BC50" i="17"/>
  <c r="BB50" i="17"/>
  <c r="BA50" i="17"/>
  <c r="AZ50" i="17"/>
  <c r="AY50" i="17"/>
  <c r="AW50" i="17"/>
  <c r="AV50" i="17"/>
  <c r="AU50" i="17"/>
  <c r="AT50" i="17"/>
  <c r="AS50" i="17"/>
  <c r="AR50" i="17"/>
  <c r="AQ50" i="17"/>
  <c r="AP50" i="17"/>
  <c r="AO50" i="17"/>
  <c r="AN50" i="17"/>
  <c r="AM50" i="17"/>
  <c r="AL50" i="17"/>
  <c r="AK50" i="17"/>
  <c r="AJ50" i="17"/>
  <c r="AI50" i="17"/>
  <c r="AH50" i="17"/>
  <c r="AG50" i="17"/>
  <c r="AF50" i="17"/>
  <c r="AD50" i="17"/>
  <c r="AC50" i="17"/>
  <c r="AB50" i="17"/>
  <c r="AA50" i="17"/>
  <c r="Z50" i="17"/>
  <c r="Y50" i="17"/>
  <c r="X50" i="17"/>
  <c r="W50" i="17"/>
  <c r="V50" i="17"/>
  <c r="U50" i="17"/>
  <c r="T50" i="17"/>
  <c r="R50" i="17"/>
  <c r="Q50" i="17"/>
  <c r="P50" i="17"/>
  <c r="O50" i="17"/>
  <c r="M50" i="17"/>
  <c r="L50" i="17"/>
  <c r="K50" i="17"/>
  <c r="J50" i="17"/>
  <c r="I50" i="17"/>
  <c r="H50" i="17"/>
  <c r="G50" i="17"/>
  <c r="F50" i="17"/>
  <c r="E50" i="17"/>
  <c r="D50" i="17"/>
  <c r="B50" i="17"/>
  <c r="CW49" i="17"/>
  <c r="CV49" i="17"/>
  <c r="CU49" i="17"/>
  <c r="CT49" i="17"/>
  <c r="CS49" i="17"/>
  <c r="CR49" i="17"/>
  <c r="CP49" i="17"/>
  <c r="CO49" i="17"/>
  <c r="CN49" i="17"/>
  <c r="CM49" i="17"/>
  <c r="CK49" i="17"/>
  <c r="CJ49" i="17"/>
  <c r="CI49" i="17"/>
  <c r="CH49" i="17"/>
  <c r="CG49" i="17"/>
  <c r="CF49" i="17"/>
  <c r="CE49" i="17"/>
  <c r="CD49" i="17"/>
  <c r="CC49" i="17"/>
  <c r="CB49" i="17"/>
  <c r="CA49" i="17"/>
  <c r="BZ49" i="17"/>
  <c r="BY49" i="17"/>
  <c r="BX49" i="17"/>
  <c r="BW49" i="17"/>
  <c r="BV49" i="17"/>
  <c r="BU49" i="17"/>
  <c r="BT49" i="17"/>
  <c r="BS49" i="17"/>
  <c r="BR49" i="17"/>
  <c r="BQ49" i="17"/>
  <c r="BP49" i="17"/>
  <c r="BO49" i="17"/>
  <c r="BN49" i="17"/>
  <c r="BM49" i="17"/>
  <c r="BL49" i="17"/>
  <c r="BK49" i="17"/>
  <c r="BJ49" i="17"/>
  <c r="BI49" i="17"/>
  <c r="BH49" i="17"/>
  <c r="BG49" i="17"/>
  <c r="BF49" i="17"/>
  <c r="BE49" i="17"/>
  <c r="BD49" i="17"/>
  <c r="BC49" i="17"/>
  <c r="BB49" i="17"/>
  <c r="BA49" i="17"/>
  <c r="AZ49" i="17"/>
  <c r="AY49" i="17"/>
  <c r="AX49" i="17"/>
  <c r="AV49" i="17"/>
  <c r="AU49" i="17"/>
  <c r="AT49" i="17"/>
  <c r="AS49" i="17"/>
  <c r="AR49" i="17"/>
  <c r="AQ49" i="17"/>
  <c r="AP49" i="17"/>
  <c r="AO49" i="17"/>
  <c r="AN49" i="17"/>
  <c r="AM49" i="17"/>
  <c r="AL49" i="17"/>
  <c r="AK49" i="17"/>
  <c r="AJ49" i="17"/>
  <c r="AI49" i="17"/>
  <c r="AH49" i="17"/>
  <c r="AG49" i="17"/>
  <c r="AF49" i="17"/>
  <c r="AE49" i="17"/>
  <c r="AD49" i="17"/>
  <c r="AB49" i="17"/>
  <c r="AA49" i="17"/>
  <c r="Z49" i="17"/>
  <c r="Y49" i="17"/>
  <c r="X49" i="17"/>
  <c r="W49" i="17"/>
  <c r="V49" i="17"/>
  <c r="U49" i="17"/>
  <c r="T49" i="17"/>
  <c r="S49" i="17"/>
  <c r="R49" i="17"/>
  <c r="Q49" i="17"/>
  <c r="P49" i="17"/>
  <c r="O49" i="17"/>
  <c r="N49" i="17"/>
  <c r="M49" i="17"/>
  <c r="L49" i="17"/>
  <c r="K49" i="17"/>
  <c r="J49" i="17"/>
  <c r="I49" i="17"/>
  <c r="G49" i="17"/>
  <c r="F49" i="17"/>
  <c r="E49" i="17"/>
  <c r="D49" i="17"/>
  <c r="C49" i="17"/>
  <c r="B49" i="17"/>
  <c r="CW48" i="17"/>
  <c r="CV48" i="17"/>
  <c r="CU48" i="17"/>
  <c r="CT48" i="17"/>
  <c r="CS48" i="17"/>
  <c r="CR48" i="17"/>
  <c r="CQ48" i="17"/>
  <c r="CP48" i="17"/>
  <c r="CO48" i="17"/>
  <c r="CN48" i="17"/>
  <c r="CM48" i="17"/>
  <c r="CL48" i="17"/>
  <c r="CK48" i="17"/>
  <c r="CJ48" i="17"/>
  <c r="CI48" i="17"/>
  <c r="CH48" i="17"/>
  <c r="CG48" i="17"/>
  <c r="CE48" i="17"/>
  <c r="CD48" i="17"/>
  <c r="CC48" i="17"/>
  <c r="CB48" i="17"/>
  <c r="BY48" i="17"/>
  <c r="BX48" i="17"/>
  <c r="BW48" i="17"/>
  <c r="BV48" i="17"/>
  <c r="BU48" i="17"/>
  <c r="BT48" i="17"/>
  <c r="BS48" i="17"/>
  <c r="BR48" i="17"/>
  <c r="BQ48" i="17"/>
  <c r="BP48" i="17"/>
  <c r="BO48" i="17"/>
  <c r="BN48" i="17"/>
  <c r="BM48" i="17"/>
  <c r="BK48" i="17"/>
  <c r="BJ48" i="17"/>
  <c r="BI48" i="17"/>
  <c r="BH48" i="17"/>
  <c r="BG48" i="17"/>
  <c r="BF48" i="17"/>
  <c r="BE48" i="17"/>
  <c r="BD48" i="17"/>
  <c r="BC48" i="17"/>
  <c r="BB48" i="17"/>
  <c r="BA48" i="17"/>
  <c r="AZ48" i="17"/>
  <c r="AY48" i="17"/>
  <c r="AX48" i="17"/>
  <c r="AW48" i="17"/>
  <c r="AU48" i="17"/>
  <c r="AT48" i="17"/>
  <c r="AS48" i="17"/>
  <c r="AR48" i="17"/>
  <c r="AQ48" i="17"/>
  <c r="AP48" i="17"/>
  <c r="AO48" i="17"/>
  <c r="AN48" i="17"/>
  <c r="AM48" i="17"/>
  <c r="AL48" i="17"/>
  <c r="AK48" i="17"/>
  <c r="AJ48" i="17"/>
  <c r="AI48" i="17"/>
  <c r="AH48" i="17"/>
  <c r="AG48" i="17"/>
  <c r="AF48" i="17"/>
  <c r="AE48" i="17"/>
  <c r="AD48" i="17"/>
  <c r="AC48" i="17"/>
  <c r="AB48" i="17"/>
  <c r="Z48" i="17"/>
  <c r="Y48" i="17"/>
  <c r="X48" i="17"/>
  <c r="W48" i="17"/>
  <c r="V48" i="17"/>
  <c r="U48" i="17"/>
  <c r="T48" i="17"/>
  <c r="S48" i="17"/>
  <c r="R48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C48" i="17"/>
  <c r="B48" i="17"/>
  <c r="CW47" i="17"/>
  <c r="CV47" i="17"/>
  <c r="CU47" i="17"/>
  <c r="CT47" i="17"/>
  <c r="CS47" i="17"/>
  <c r="CR47" i="17"/>
  <c r="CQ47" i="17"/>
  <c r="CP47" i="17"/>
  <c r="CO47" i="17"/>
  <c r="CN47" i="17"/>
  <c r="CM47" i="17"/>
  <c r="CL47" i="17"/>
  <c r="CK47" i="17"/>
  <c r="CJ47" i="17"/>
  <c r="CI47" i="17"/>
  <c r="CH47" i="17"/>
  <c r="CG47" i="17"/>
  <c r="CF47" i="17"/>
  <c r="CE47" i="17"/>
  <c r="CD47" i="17"/>
  <c r="CC47" i="17"/>
  <c r="CB47" i="17"/>
  <c r="CA47" i="17"/>
  <c r="BZ47" i="17"/>
  <c r="BY47" i="17"/>
  <c r="BX47" i="17"/>
  <c r="BW47" i="17"/>
  <c r="BV47" i="17"/>
  <c r="BU47" i="17"/>
  <c r="BT47" i="17"/>
  <c r="BS47" i="17"/>
  <c r="BR47" i="17"/>
  <c r="BQ47" i="17"/>
  <c r="BP47" i="17"/>
  <c r="BN47" i="17"/>
  <c r="BM47" i="17"/>
  <c r="BL47" i="17"/>
  <c r="BK47" i="17"/>
  <c r="BJ47" i="17"/>
  <c r="BI47" i="17"/>
  <c r="BH47" i="17"/>
  <c r="BG47" i="17"/>
  <c r="BF47" i="17"/>
  <c r="BE47" i="17"/>
  <c r="BD47" i="17"/>
  <c r="BC47" i="17"/>
  <c r="BB47" i="17"/>
  <c r="BA47" i="17"/>
  <c r="AZ47" i="17"/>
  <c r="AY47" i="17"/>
  <c r="AX47" i="17"/>
  <c r="AW47" i="17"/>
  <c r="AV47" i="17"/>
  <c r="AT47" i="17"/>
  <c r="AS47" i="17"/>
  <c r="AR47" i="17"/>
  <c r="AQ47" i="17"/>
  <c r="AP47" i="17"/>
  <c r="AO47" i="17"/>
  <c r="AN47" i="17"/>
  <c r="AM47" i="17"/>
  <c r="AK47" i="17"/>
  <c r="AJ47" i="17"/>
  <c r="AI47" i="17"/>
  <c r="AH47" i="17"/>
  <c r="AG47" i="17"/>
  <c r="AF47" i="17"/>
  <c r="AE47" i="17"/>
  <c r="AD47" i="17"/>
  <c r="AC47" i="17"/>
  <c r="AB47" i="17"/>
  <c r="AA47" i="17"/>
  <c r="Z47" i="17"/>
  <c r="Y47" i="17"/>
  <c r="X47" i="17"/>
  <c r="W47" i="17"/>
  <c r="U47" i="17"/>
  <c r="T47" i="17"/>
  <c r="S47" i="17"/>
  <c r="R47" i="17"/>
  <c r="Q47" i="17"/>
  <c r="P47" i="17"/>
  <c r="O47" i="17"/>
  <c r="N47" i="17"/>
  <c r="M47" i="17"/>
  <c r="L47" i="17"/>
  <c r="K47" i="17"/>
  <c r="J47" i="17"/>
  <c r="H47" i="17"/>
  <c r="G47" i="17"/>
  <c r="F47" i="17"/>
  <c r="E47" i="17"/>
  <c r="D47" i="17"/>
  <c r="C47" i="17"/>
  <c r="B47" i="17"/>
  <c r="CW46" i="17"/>
  <c r="CV46" i="17"/>
  <c r="CU46" i="17"/>
  <c r="CT46" i="17"/>
  <c r="CS46" i="17"/>
  <c r="CR46" i="17"/>
  <c r="CQ46" i="17"/>
  <c r="CP46" i="17"/>
  <c r="CO46" i="17"/>
  <c r="CN46" i="17"/>
  <c r="CM46" i="17"/>
  <c r="CL46" i="17"/>
  <c r="CJ46" i="17"/>
  <c r="CI46" i="17"/>
  <c r="CH46" i="17"/>
  <c r="CG46" i="17"/>
  <c r="CF46" i="17"/>
  <c r="CE46" i="17"/>
  <c r="CC46" i="17"/>
  <c r="CB46" i="17"/>
  <c r="CA46" i="17"/>
  <c r="BZ46" i="17"/>
  <c r="BY46" i="17"/>
  <c r="BW46" i="17"/>
  <c r="BV46" i="17"/>
  <c r="BU46" i="17"/>
  <c r="BT46" i="17"/>
  <c r="BS46" i="17"/>
  <c r="BR46" i="17"/>
  <c r="BQ46" i="17"/>
  <c r="BP46" i="17"/>
  <c r="BO46" i="17"/>
  <c r="BN46" i="17"/>
  <c r="BM46" i="17"/>
  <c r="BL46" i="17"/>
  <c r="BK46" i="17"/>
  <c r="BJ46" i="17"/>
  <c r="BI46" i="17"/>
  <c r="BH46" i="17"/>
  <c r="BG46" i="17"/>
  <c r="BF46" i="17"/>
  <c r="BE46" i="17"/>
  <c r="BD46" i="17"/>
  <c r="BC46" i="17"/>
  <c r="BB46" i="17"/>
  <c r="BA46" i="17"/>
  <c r="AZ46" i="17"/>
  <c r="AY46" i="17"/>
  <c r="AX46" i="17"/>
  <c r="AW46" i="17"/>
  <c r="AV46" i="17"/>
  <c r="AU46" i="17"/>
  <c r="AR46" i="17"/>
  <c r="AQ46" i="17"/>
  <c r="AP46" i="17"/>
  <c r="AO46" i="17"/>
  <c r="AN46" i="17"/>
  <c r="AM46" i="17"/>
  <c r="AL46" i="17"/>
  <c r="AK46" i="17"/>
  <c r="AJ46" i="17"/>
  <c r="AI46" i="17"/>
  <c r="AH46" i="17"/>
  <c r="AG46" i="17"/>
  <c r="AF46" i="17"/>
  <c r="AE46" i="17"/>
  <c r="AD46" i="17"/>
  <c r="AC46" i="17"/>
  <c r="AB46" i="17"/>
  <c r="AA46" i="17"/>
  <c r="Z46" i="17"/>
  <c r="Y46" i="17"/>
  <c r="X46" i="17"/>
  <c r="W46" i="17"/>
  <c r="V46" i="17"/>
  <c r="U46" i="17"/>
  <c r="T46" i="17"/>
  <c r="S46" i="17"/>
  <c r="R46" i="17"/>
  <c r="Q46" i="17"/>
  <c r="P46" i="17"/>
  <c r="O46" i="17"/>
  <c r="N46" i="17"/>
  <c r="M46" i="17"/>
  <c r="K46" i="17"/>
  <c r="J46" i="17"/>
  <c r="I46" i="17"/>
  <c r="H46" i="17"/>
  <c r="G46" i="17"/>
  <c r="F46" i="17"/>
  <c r="E46" i="17"/>
  <c r="D46" i="17"/>
  <c r="C46" i="17"/>
  <c r="B46" i="17"/>
  <c r="CW45" i="17"/>
  <c r="CV45" i="17"/>
  <c r="CU45" i="17"/>
  <c r="CT45" i="17"/>
  <c r="CS45" i="17"/>
  <c r="CR45" i="17"/>
  <c r="CQ45" i="17"/>
  <c r="CP45" i="17"/>
  <c r="CO45" i="17"/>
  <c r="CN45" i="17"/>
  <c r="CM45" i="17"/>
  <c r="CL45" i="17"/>
  <c r="CI45" i="17"/>
  <c r="CH45" i="17"/>
  <c r="CG45" i="17"/>
  <c r="CF45" i="17"/>
  <c r="CE45" i="17"/>
  <c r="CD45" i="17"/>
  <c r="CC45" i="17"/>
  <c r="CB45" i="17"/>
  <c r="CA45" i="17"/>
  <c r="BZ45" i="17"/>
  <c r="BY45" i="17"/>
  <c r="BX45" i="17"/>
  <c r="BW45" i="17"/>
  <c r="BV45" i="17"/>
  <c r="BU45" i="17"/>
  <c r="BT45" i="17"/>
  <c r="BS45" i="17"/>
  <c r="BR45" i="17"/>
  <c r="BQ45" i="17"/>
  <c r="BP45" i="17"/>
  <c r="BO45" i="17"/>
  <c r="BN45" i="17"/>
  <c r="BM45" i="17"/>
  <c r="BL45" i="17"/>
  <c r="BK45" i="17"/>
  <c r="BJ45" i="17"/>
  <c r="BI45" i="17"/>
  <c r="BH45" i="17"/>
  <c r="BG45" i="17"/>
  <c r="BE45" i="17"/>
  <c r="BD45" i="17"/>
  <c r="BC45" i="17"/>
  <c r="BB45" i="17"/>
  <c r="BA45" i="17"/>
  <c r="AZ45" i="17"/>
  <c r="AX45" i="17"/>
  <c r="AW45" i="17"/>
  <c r="AV45" i="17"/>
  <c r="AU45" i="17"/>
  <c r="AR45" i="17"/>
  <c r="AQ45" i="17"/>
  <c r="AP45" i="17"/>
  <c r="AO45" i="17"/>
  <c r="AN45" i="17"/>
  <c r="AM45" i="17"/>
  <c r="AL45" i="17"/>
  <c r="AK45" i="17"/>
  <c r="AJ45" i="17"/>
  <c r="AI45" i="17"/>
  <c r="AH45" i="17"/>
  <c r="AG45" i="17"/>
  <c r="AF45" i="17"/>
  <c r="AE45" i="17"/>
  <c r="AD45" i="17"/>
  <c r="AC45" i="17"/>
  <c r="AB45" i="17"/>
  <c r="AA45" i="17"/>
  <c r="Z45" i="17"/>
  <c r="Y45" i="17"/>
  <c r="X45" i="17"/>
  <c r="W45" i="17"/>
  <c r="V45" i="17"/>
  <c r="U45" i="17"/>
  <c r="T45" i="17"/>
  <c r="S45" i="17"/>
  <c r="R45" i="17"/>
  <c r="Q45" i="17"/>
  <c r="P45" i="17"/>
  <c r="O45" i="17"/>
  <c r="N45" i="17"/>
  <c r="M45" i="17"/>
  <c r="K45" i="17"/>
  <c r="J45" i="17"/>
  <c r="I45" i="17"/>
  <c r="H45" i="17"/>
  <c r="G45" i="17"/>
  <c r="F45" i="17"/>
  <c r="E45" i="17"/>
  <c r="D45" i="17"/>
  <c r="C45" i="17"/>
  <c r="B45" i="17"/>
  <c r="CW44" i="17"/>
  <c r="CV44" i="17"/>
  <c r="CU44" i="17"/>
  <c r="CT44" i="17"/>
  <c r="CS44" i="17"/>
  <c r="CR44" i="17"/>
  <c r="CQ44" i="17"/>
  <c r="CP44" i="17"/>
  <c r="CN44" i="17"/>
  <c r="CM44" i="17"/>
  <c r="CL44" i="17"/>
  <c r="CK44" i="17"/>
  <c r="CJ44" i="17"/>
  <c r="CI44" i="17"/>
  <c r="CH44" i="17"/>
  <c r="CG44" i="17"/>
  <c r="CF44" i="17"/>
  <c r="CD44" i="17"/>
  <c r="CC44" i="17"/>
  <c r="CB44" i="17"/>
  <c r="CA44" i="17"/>
  <c r="BZ44" i="17"/>
  <c r="BY44" i="17"/>
  <c r="BX44" i="17"/>
  <c r="BW44" i="17"/>
  <c r="BV44" i="17"/>
  <c r="BU44" i="17"/>
  <c r="BT44" i="17"/>
  <c r="BS44" i="17"/>
  <c r="BR44" i="17"/>
  <c r="BQ44" i="17"/>
  <c r="BP44" i="17"/>
  <c r="BO44" i="17"/>
  <c r="BN44" i="17"/>
  <c r="BM44" i="17"/>
  <c r="BK44" i="17"/>
  <c r="BJ44" i="17"/>
  <c r="BI44" i="17"/>
  <c r="BH44" i="17"/>
  <c r="BG44" i="17"/>
  <c r="BF44" i="17"/>
  <c r="BE44" i="17"/>
  <c r="BD44" i="17"/>
  <c r="BC44" i="17"/>
  <c r="BA44" i="17"/>
  <c r="AY44" i="17"/>
  <c r="AX44" i="17"/>
  <c r="AW44" i="17"/>
  <c r="AV44" i="17"/>
  <c r="AU44" i="17"/>
  <c r="AT44" i="17"/>
  <c r="AS44" i="17"/>
  <c r="AQ44" i="17"/>
  <c r="AP44" i="17"/>
  <c r="AO44" i="17"/>
  <c r="AN44" i="17"/>
  <c r="AM44" i="17"/>
  <c r="AL44" i="17"/>
  <c r="AK44" i="17"/>
  <c r="AJ44" i="17"/>
  <c r="AI44" i="17"/>
  <c r="AH44" i="17"/>
  <c r="AG44" i="17"/>
  <c r="AF44" i="17"/>
  <c r="AE44" i="17"/>
  <c r="AD44" i="17"/>
  <c r="AC44" i="17"/>
  <c r="AB44" i="17"/>
  <c r="Z44" i="17"/>
  <c r="Y44" i="17"/>
  <c r="X44" i="17"/>
  <c r="W44" i="17"/>
  <c r="V44" i="17"/>
  <c r="U44" i="17"/>
  <c r="S44" i="17"/>
  <c r="R44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B44" i="17"/>
  <c r="CW43" i="17"/>
  <c r="CV43" i="17"/>
  <c r="CU43" i="17"/>
  <c r="CT43" i="17"/>
  <c r="CS43" i="17"/>
  <c r="CR43" i="17"/>
  <c r="CQ43" i="17"/>
  <c r="CO43" i="17"/>
  <c r="CN43" i="17"/>
  <c r="CM43" i="17"/>
  <c r="CL43" i="17"/>
  <c r="CK43" i="17"/>
  <c r="CJ43" i="17"/>
  <c r="CI43" i="17"/>
  <c r="CH43" i="17"/>
  <c r="CG43" i="17"/>
  <c r="CF43" i="17"/>
  <c r="CE43" i="17"/>
  <c r="CD43" i="17"/>
  <c r="CC43" i="17"/>
  <c r="CB43" i="17"/>
  <c r="CA43" i="17"/>
  <c r="BZ43" i="17"/>
  <c r="BY43" i="17"/>
  <c r="BX43" i="17"/>
  <c r="BW43" i="17"/>
  <c r="BV43" i="17"/>
  <c r="BU43" i="17"/>
  <c r="BT43" i="17"/>
  <c r="BS43" i="17"/>
  <c r="BR43" i="17"/>
  <c r="BQ43" i="17"/>
  <c r="BP43" i="17"/>
  <c r="BN43" i="17"/>
  <c r="BL43" i="17"/>
  <c r="BK43" i="17"/>
  <c r="BJ43" i="17"/>
  <c r="BI43" i="17"/>
  <c r="BH43" i="17"/>
  <c r="BF43" i="17"/>
  <c r="BE43" i="17"/>
  <c r="BD43" i="17"/>
  <c r="BC43" i="17"/>
  <c r="BB43" i="17"/>
  <c r="BA43" i="17"/>
  <c r="AZ43" i="17"/>
  <c r="AY43" i="17"/>
  <c r="AX43" i="17"/>
  <c r="AW43" i="17"/>
  <c r="AV43" i="17"/>
  <c r="AU43" i="17"/>
  <c r="AT43" i="17"/>
  <c r="AS43" i="17"/>
  <c r="AR43" i="17"/>
  <c r="AP43" i="17"/>
  <c r="AO43" i="17"/>
  <c r="AN43" i="17"/>
  <c r="AM43" i="17"/>
  <c r="AL43" i="17"/>
  <c r="AK43" i="17"/>
  <c r="AI43" i="17"/>
  <c r="AG43" i="17"/>
  <c r="AF43" i="17"/>
  <c r="AE43" i="17"/>
  <c r="AD43" i="17"/>
  <c r="AC43" i="17"/>
  <c r="AB43" i="17"/>
  <c r="AA43" i="17"/>
  <c r="Z43" i="17"/>
  <c r="Y43" i="17"/>
  <c r="X43" i="17"/>
  <c r="W43" i="17"/>
  <c r="V43" i="17"/>
  <c r="U43" i="17"/>
  <c r="T43" i="17"/>
  <c r="S43" i="17"/>
  <c r="R43" i="17"/>
  <c r="Q43" i="17"/>
  <c r="P43" i="17"/>
  <c r="O43" i="17"/>
  <c r="N43" i="17"/>
  <c r="M43" i="17"/>
  <c r="L43" i="17"/>
  <c r="K43" i="17"/>
  <c r="J43" i="17"/>
  <c r="H43" i="17"/>
  <c r="G43" i="17"/>
  <c r="F43" i="17"/>
  <c r="E43" i="17"/>
  <c r="D43" i="17"/>
  <c r="C43" i="17"/>
  <c r="B43" i="17"/>
  <c r="CW42" i="17"/>
  <c r="CV42" i="17"/>
  <c r="CU42" i="17"/>
  <c r="CT42" i="17"/>
  <c r="CS42" i="17"/>
  <c r="CR42" i="17"/>
  <c r="CQ42" i="17"/>
  <c r="CP42" i="17"/>
  <c r="CO42" i="17"/>
  <c r="CN42" i="17"/>
  <c r="CM42" i="17"/>
  <c r="CL42" i="17"/>
  <c r="CK42" i="17"/>
  <c r="CJ42" i="17"/>
  <c r="CI42" i="17"/>
  <c r="CG42" i="17"/>
  <c r="CF42" i="17"/>
  <c r="CE42" i="17"/>
  <c r="CD42" i="17"/>
  <c r="CC42" i="17"/>
  <c r="CA42" i="17"/>
  <c r="BZ42" i="17"/>
  <c r="BX42" i="17"/>
  <c r="BW42" i="17"/>
  <c r="BV42" i="17"/>
  <c r="BU42" i="17"/>
  <c r="BT42" i="17"/>
  <c r="BS42" i="17"/>
  <c r="BR42" i="17"/>
  <c r="BQ42" i="17"/>
  <c r="BP42" i="17"/>
  <c r="BO42" i="17"/>
  <c r="BN42" i="17"/>
  <c r="BM42" i="17"/>
  <c r="BL42" i="17"/>
  <c r="BK42" i="17"/>
  <c r="BJ42" i="17"/>
  <c r="BI42" i="17"/>
  <c r="BH42" i="17"/>
  <c r="BG42" i="17"/>
  <c r="BF42" i="17"/>
  <c r="BE42" i="17"/>
  <c r="BD42" i="17"/>
  <c r="BC42" i="17"/>
  <c r="BB42" i="17"/>
  <c r="BA42" i="17"/>
  <c r="AZ42" i="17"/>
  <c r="AY42" i="17"/>
  <c r="AX42" i="17"/>
  <c r="AW42" i="17"/>
  <c r="AV42" i="17"/>
  <c r="AU42" i="17"/>
  <c r="AT42" i="17"/>
  <c r="AS42" i="17"/>
  <c r="AR42" i="17"/>
  <c r="AQ42" i="17"/>
  <c r="AO42" i="17"/>
  <c r="AN42" i="17"/>
  <c r="AM42" i="17"/>
  <c r="AL42" i="17"/>
  <c r="AK42" i="17"/>
  <c r="AJ42" i="17"/>
  <c r="AH42" i="17"/>
  <c r="AG42" i="17"/>
  <c r="AF42" i="17"/>
  <c r="AE42" i="17"/>
  <c r="AC42" i="17"/>
  <c r="AB42" i="17"/>
  <c r="AA42" i="17"/>
  <c r="Z42" i="17"/>
  <c r="Y42" i="17"/>
  <c r="X42" i="17"/>
  <c r="W42" i="17"/>
  <c r="V42" i="17"/>
  <c r="U42" i="17"/>
  <c r="T42" i="17"/>
  <c r="S42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CW41" i="17"/>
  <c r="CV41" i="17"/>
  <c r="CT41" i="17"/>
  <c r="CR41" i="17"/>
  <c r="CQ41" i="17"/>
  <c r="CP41" i="17"/>
  <c r="CO41" i="17"/>
  <c r="CN41" i="17"/>
  <c r="CM41" i="17"/>
  <c r="CL41" i="17"/>
  <c r="CK41" i="17"/>
  <c r="CJ41" i="17"/>
  <c r="CI41" i="17"/>
  <c r="CH41" i="17"/>
  <c r="CG41" i="17"/>
  <c r="CF41" i="17"/>
  <c r="CE41" i="17"/>
  <c r="CD41" i="17"/>
  <c r="CC41" i="17"/>
  <c r="CB41" i="17"/>
  <c r="CA41" i="17"/>
  <c r="BZ41" i="17"/>
  <c r="BY41" i="17"/>
  <c r="BX41" i="17"/>
  <c r="BV41" i="17"/>
  <c r="BU41" i="17"/>
  <c r="BT41" i="17"/>
  <c r="BS41" i="17"/>
  <c r="BR41" i="17"/>
  <c r="BQ41" i="17"/>
  <c r="BP41" i="17"/>
  <c r="BO41" i="17"/>
  <c r="BN41" i="17"/>
  <c r="BM41" i="17"/>
  <c r="BL41" i="17"/>
  <c r="BK41" i="17"/>
  <c r="BJ41" i="17"/>
  <c r="BI41" i="17"/>
  <c r="BH41" i="17"/>
  <c r="BG41" i="17"/>
  <c r="BF41" i="17"/>
  <c r="BE41" i="17"/>
  <c r="BD41" i="17"/>
  <c r="BB41" i="17"/>
  <c r="BA41" i="17"/>
  <c r="AZ41" i="17"/>
  <c r="AY41" i="17"/>
  <c r="AX41" i="17"/>
  <c r="AW41" i="17"/>
  <c r="AV41" i="17"/>
  <c r="AU41" i="17"/>
  <c r="AT41" i="17"/>
  <c r="AS41" i="17"/>
  <c r="AR41" i="17"/>
  <c r="AQ41" i="17"/>
  <c r="AP41" i="17"/>
  <c r="AN41" i="17"/>
  <c r="AM41" i="17"/>
  <c r="AL41" i="17"/>
  <c r="AK41" i="17"/>
  <c r="AJ41" i="17"/>
  <c r="AI41" i="17"/>
  <c r="AH41" i="17"/>
  <c r="AG41" i="17"/>
  <c r="AF41" i="17"/>
  <c r="AE41" i="17"/>
  <c r="AD41" i="17"/>
  <c r="AC41" i="17"/>
  <c r="AB41" i="17"/>
  <c r="AA41" i="17"/>
  <c r="Z41" i="17"/>
  <c r="Y41" i="17"/>
  <c r="X41" i="17"/>
  <c r="W41" i="17"/>
  <c r="V41" i="17"/>
  <c r="U41" i="17"/>
  <c r="T41" i="17"/>
  <c r="S41" i="17"/>
  <c r="R41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B41" i="17"/>
  <c r="CW40" i="17"/>
  <c r="CV40" i="17"/>
  <c r="CU40" i="17"/>
  <c r="CT40" i="17"/>
  <c r="CS40" i="17"/>
  <c r="CR40" i="17"/>
  <c r="CQ40" i="17"/>
  <c r="CP40" i="17"/>
  <c r="CM40" i="17"/>
  <c r="CL40" i="17"/>
  <c r="CK40" i="17"/>
  <c r="CJ40" i="17"/>
  <c r="CI40" i="17"/>
  <c r="CH40" i="17"/>
  <c r="CG40" i="17"/>
  <c r="CF40" i="17"/>
  <c r="CE40" i="17"/>
  <c r="CD40" i="17"/>
  <c r="CC40" i="17"/>
  <c r="CB40" i="17"/>
  <c r="CA40" i="17"/>
  <c r="BZ40" i="17"/>
  <c r="BY40" i="17"/>
  <c r="BX40" i="17"/>
  <c r="BW40" i="17"/>
  <c r="BU40" i="17"/>
  <c r="BT40" i="17"/>
  <c r="BS40" i="17"/>
  <c r="BR40" i="17"/>
  <c r="BQ40" i="17"/>
  <c r="BP40" i="17"/>
  <c r="BO40" i="17"/>
  <c r="BN40" i="17"/>
  <c r="BM40" i="17"/>
  <c r="BL40" i="17"/>
  <c r="BK40" i="17"/>
  <c r="BJ40" i="17"/>
  <c r="BI40" i="17"/>
  <c r="BH40" i="17"/>
  <c r="BG40" i="17"/>
  <c r="BF40" i="17"/>
  <c r="BE40" i="17"/>
  <c r="BD40" i="17"/>
  <c r="BC40" i="17"/>
  <c r="BB40" i="17"/>
  <c r="BA40" i="17"/>
  <c r="AZ40" i="17"/>
  <c r="AY40" i="17"/>
  <c r="AX40" i="17"/>
  <c r="AW40" i="17"/>
  <c r="AV40" i="17"/>
  <c r="AU40" i="17"/>
  <c r="AT40" i="17"/>
  <c r="AS40" i="17"/>
  <c r="AR40" i="17"/>
  <c r="AQ40" i="17"/>
  <c r="AP40" i="17"/>
  <c r="AO40" i="17"/>
  <c r="AM40" i="17"/>
  <c r="AL40" i="17"/>
  <c r="AK40" i="17"/>
  <c r="AI40" i="17"/>
  <c r="AH40" i="17"/>
  <c r="AF40" i="17"/>
  <c r="AE40" i="17"/>
  <c r="AD40" i="17"/>
  <c r="AC40" i="17"/>
  <c r="AB40" i="17"/>
  <c r="AA40" i="17"/>
  <c r="Z40" i="17"/>
  <c r="Y40" i="17"/>
  <c r="X40" i="17"/>
  <c r="W40" i="17"/>
  <c r="V40" i="17"/>
  <c r="U40" i="17"/>
  <c r="T40" i="17"/>
  <c r="S40" i="17"/>
  <c r="R40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B40" i="17"/>
  <c r="CW39" i="17"/>
  <c r="CV39" i="17"/>
  <c r="CU39" i="17"/>
  <c r="CT39" i="17"/>
  <c r="CS39" i="17"/>
  <c r="CR39" i="17"/>
  <c r="CQ39" i="17"/>
  <c r="CP39" i="17"/>
  <c r="CO39" i="17"/>
  <c r="CN39" i="17"/>
  <c r="CM39" i="17"/>
  <c r="CL39" i="17"/>
  <c r="CK39" i="17"/>
  <c r="CI39" i="17"/>
  <c r="CH39" i="17"/>
  <c r="CG39" i="17"/>
  <c r="CF39" i="17"/>
  <c r="CE39" i="17"/>
  <c r="CD39" i="17"/>
  <c r="CC39" i="17"/>
  <c r="CB39" i="17"/>
  <c r="CA39" i="17"/>
  <c r="BZ39" i="17"/>
  <c r="BY39" i="17"/>
  <c r="BX39" i="17"/>
  <c r="BW39" i="17"/>
  <c r="BV39" i="17"/>
  <c r="BU39" i="17"/>
  <c r="BT39" i="17"/>
  <c r="BS39" i="17"/>
  <c r="BR39" i="17"/>
  <c r="BQ39" i="17"/>
  <c r="BP39" i="17"/>
  <c r="BO39" i="17"/>
  <c r="BN39" i="17"/>
  <c r="BM39" i="17"/>
  <c r="BL39" i="17"/>
  <c r="BK39" i="17"/>
  <c r="BJ39" i="17"/>
  <c r="BI39" i="17"/>
  <c r="BH39" i="17"/>
  <c r="BG39" i="17"/>
  <c r="BF39" i="17"/>
  <c r="BD39" i="17"/>
  <c r="BC39" i="17"/>
  <c r="BB39" i="17"/>
  <c r="BA39" i="17"/>
  <c r="AZ39" i="17"/>
  <c r="AY39" i="17"/>
  <c r="AX39" i="17"/>
  <c r="AW39" i="17"/>
  <c r="AV39" i="17"/>
  <c r="AU39" i="17"/>
  <c r="AT39" i="17"/>
  <c r="AS39" i="17"/>
  <c r="AR39" i="17"/>
  <c r="AQ39" i="17"/>
  <c r="AP39" i="17"/>
  <c r="AO39" i="17"/>
  <c r="AN39" i="17"/>
  <c r="AL39" i="17"/>
  <c r="AK39" i="17"/>
  <c r="AJ39" i="17"/>
  <c r="AI39" i="17"/>
  <c r="AH39" i="17"/>
  <c r="AG39" i="17"/>
  <c r="AF39" i="17"/>
  <c r="AE39" i="17"/>
  <c r="AD39" i="17"/>
  <c r="AC39" i="17"/>
  <c r="AB39" i="17"/>
  <c r="AA39" i="17"/>
  <c r="Z39" i="17"/>
  <c r="Y39" i="17"/>
  <c r="X39" i="17"/>
  <c r="W39" i="17"/>
  <c r="V39" i="17"/>
  <c r="T39" i="17"/>
  <c r="S39" i="17"/>
  <c r="R39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B39" i="17"/>
  <c r="CW38" i="17"/>
  <c r="CV38" i="17"/>
  <c r="CU38" i="17"/>
  <c r="CT38" i="17"/>
  <c r="CS38" i="17"/>
  <c r="CR38" i="17"/>
  <c r="CQ38" i="17"/>
  <c r="CP38" i="17"/>
  <c r="CO38" i="17"/>
  <c r="CN38" i="17"/>
  <c r="CM38" i="17"/>
  <c r="CL38" i="17"/>
  <c r="CK38" i="17"/>
  <c r="CJ38" i="17"/>
  <c r="CI38" i="17"/>
  <c r="CH38" i="17"/>
  <c r="CG38" i="17"/>
  <c r="CF38" i="17"/>
  <c r="CE38" i="17"/>
  <c r="CD38" i="17"/>
  <c r="CC38" i="17"/>
  <c r="CB38" i="17"/>
  <c r="CA38" i="17"/>
  <c r="BZ38" i="17"/>
  <c r="BY38" i="17"/>
  <c r="BX38" i="17"/>
  <c r="BW38" i="17"/>
  <c r="BV38" i="17"/>
  <c r="BT38" i="17"/>
  <c r="BR38" i="17"/>
  <c r="BQ38" i="17"/>
  <c r="BP38" i="17"/>
  <c r="BO38" i="17"/>
  <c r="BN38" i="17"/>
  <c r="BM38" i="17"/>
  <c r="BL38" i="17"/>
  <c r="BK38" i="17"/>
  <c r="BJ38" i="17"/>
  <c r="BI38" i="17"/>
  <c r="BH38" i="17"/>
  <c r="BG38" i="17"/>
  <c r="BF38" i="17"/>
  <c r="BE38" i="17"/>
  <c r="BD38" i="17"/>
  <c r="BC38" i="17"/>
  <c r="BB38" i="17"/>
  <c r="BA38" i="17"/>
  <c r="AZ38" i="17"/>
  <c r="AY38" i="17"/>
  <c r="AX38" i="17"/>
  <c r="AW38" i="17"/>
  <c r="AV38" i="17"/>
  <c r="AT38" i="17"/>
  <c r="AS38" i="17"/>
  <c r="AR38" i="17"/>
  <c r="AQ38" i="17"/>
  <c r="AP38" i="17"/>
  <c r="AO38" i="17"/>
  <c r="AN38" i="17"/>
  <c r="AM38" i="17"/>
  <c r="AK38" i="17"/>
  <c r="AJ38" i="17"/>
  <c r="AI38" i="17"/>
  <c r="AH38" i="17"/>
  <c r="AG38" i="17"/>
  <c r="AF38" i="17"/>
  <c r="AE38" i="17"/>
  <c r="AD38" i="17"/>
  <c r="AC38" i="17"/>
  <c r="AB38" i="17"/>
  <c r="AA38" i="17"/>
  <c r="Z38" i="17"/>
  <c r="Y38" i="17"/>
  <c r="X38" i="17"/>
  <c r="W38" i="17"/>
  <c r="U38" i="17"/>
  <c r="T38" i="17"/>
  <c r="S38" i="17"/>
  <c r="R38" i="17"/>
  <c r="Q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B38" i="17"/>
  <c r="CW37" i="17"/>
  <c r="CV37" i="17"/>
  <c r="CU37" i="17"/>
  <c r="CT37" i="17"/>
  <c r="CS37" i="17"/>
  <c r="CR37" i="17"/>
  <c r="CQ37" i="17"/>
  <c r="CP37" i="17"/>
  <c r="CO37" i="17"/>
  <c r="CN37" i="17"/>
  <c r="CM37" i="17"/>
  <c r="CL37" i="17"/>
  <c r="CK37" i="17"/>
  <c r="CJ37" i="17"/>
  <c r="CI37" i="17"/>
  <c r="CH37" i="17"/>
  <c r="CG37" i="17"/>
  <c r="CF37" i="17"/>
  <c r="CE37" i="17"/>
  <c r="CD37" i="17"/>
  <c r="CC37" i="17"/>
  <c r="CB37" i="17"/>
  <c r="CA37" i="17"/>
  <c r="BZ37" i="17"/>
  <c r="BY37" i="17"/>
  <c r="BX37" i="17"/>
  <c r="BW37" i="17"/>
  <c r="BV37" i="17"/>
  <c r="BU37" i="17"/>
  <c r="BT37" i="17"/>
  <c r="BS37" i="17"/>
  <c r="BR37" i="17"/>
  <c r="BQ37" i="17"/>
  <c r="BP37" i="17"/>
  <c r="BO37" i="17"/>
  <c r="BN37" i="17"/>
  <c r="BM37" i="17"/>
  <c r="BL37" i="17"/>
  <c r="BK37" i="17"/>
  <c r="BJ37" i="17"/>
  <c r="BH37" i="17"/>
  <c r="BG37" i="17"/>
  <c r="BF37" i="17"/>
  <c r="BE37" i="17"/>
  <c r="BC37" i="17"/>
  <c r="BB37" i="17"/>
  <c r="BA37" i="17"/>
  <c r="AZ37" i="17"/>
  <c r="AY37" i="17"/>
  <c r="AX37" i="17"/>
  <c r="AW37" i="17"/>
  <c r="AV37" i="17"/>
  <c r="AU37" i="17"/>
  <c r="AT37" i="17"/>
  <c r="AS37" i="17"/>
  <c r="AR37" i="17"/>
  <c r="AQ37" i="17"/>
  <c r="AP37" i="17"/>
  <c r="AO37" i="17"/>
  <c r="AN37" i="17"/>
  <c r="AM37" i="17"/>
  <c r="AL37" i="17"/>
  <c r="AJ37" i="17"/>
  <c r="AI37" i="17"/>
  <c r="AH37" i="17"/>
  <c r="AG37" i="17"/>
  <c r="AF37" i="17"/>
  <c r="AE37" i="17"/>
  <c r="AD37" i="17"/>
  <c r="AC37" i="17"/>
  <c r="AB37" i="17"/>
  <c r="AA37" i="17"/>
  <c r="Z37" i="17"/>
  <c r="Y37" i="17"/>
  <c r="W37" i="17"/>
  <c r="V37" i="17"/>
  <c r="U37" i="17"/>
  <c r="T37" i="17"/>
  <c r="S37" i="17"/>
  <c r="R37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B37" i="17"/>
  <c r="CW36" i="17"/>
  <c r="CV36" i="17"/>
  <c r="CU36" i="17"/>
  <c r="CT36" i="17"/>
  <c r="CS36" i="17"/>
  <c r="CR36" i="17"/>
  <c r="CQ36" i="17"/>
  <c r="CM36" i="17"/>
  <c r="CL36" i="17"/>
  <c r="CK36" i="17"/>
  <c r="CJ36" i="17"/>
  <c r="CI36" i="17"/>
  <c r="CH36" i="17"/>
  <c r="CG36" i="17"/>
  <c r="CF36" i="17"/>
  <c r="CE36" i="17"/>
  <c r="CD36" i="17"/>
  <c r="CC36" i="17"/>
  <c r="CB36" i="17"/>
  <c r="CA36" i="17"/>
  <c r="BZ36" i="17"/>
  <c r="BY36" i="17"/>
  <c r="BX36" i="17"/>
  <c r="BW36" i="17"/>
  <c r="BV36" i="17"/>
  <c r="BU36" i="17"/>
  <c r="BT36" i="17"/>
  <c r="BS36" i="17"/>
  <c r="BR36" i="17"/>
  <c r="BQ36" i="17"/>
  <c r="BP36" i="17"/>
  <c r="BO36" i="17"/>
  <c r="BN36" i="17"/>
  <c r="BL36" i="17"/>
  <c r="BK36" i="17"/>
  <c r="BJ36" i="17"/>
  <c r="BI36" i="17"/>
  <c r="BH36" i="17"/>
  <c r="BG36" i="17"/>
  <c r="BF36" i="17"/>
  <c r="BE36" i="17"/>
  <c r="BD36" i="17"/>
  <c r="BC36" i="17"/>
  <c r="BB36" i="17"/>
  <c r="BA36" i="17"/>
  <c r="AZ36" i="17"/>
  <c r="AY36" i="17"/>
  <c r="AX36" i="17"/>
  <c r="AW36" i="17"/>
  <c r="AV36" i="17"/>
  <c r="AU36" i="17"/>
  <c r="AT36" i="17"/>
  <c r="AS36" i="17"/>
  <c r="AR36" i="17"/>
  <c r="AP36" i="17"/>
  <c r="AO36" i="17"/>
  <c r="AM36" i="17"/>
  <c r="AL36" i="17"/>
  <c r="AK36" i="17"/>
  <c r="AI36" i="17"/>
  <c r="AH36" i="17"/>
  <c r="AG36" i="17"/>
  <c r="AF36" i="17"/>
  <c r="AE36" i="17"/>
  <c r="AD36" i="17"/>
  <c r="AC36" i="17"/>
  <c r="AB36" i="17"/>
  <c r="AA36" i="17"/>
  <c r="Z36" i="17"/>
  <c r="Y36" i="17"/>
  <c r="X36" i="17"/>
  <c r="W36" i="17"/>
  <c r="V36" i="17"/>
  <c r="U36" i="17"/>
  <c r="T36" i="17"/>
  <c r="S36" i="17"/>
  <c r="R36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B36" i="17"/>
  <c r="CW35" i="17"/>
  <c r="CU35" i="17"/>
  <c r="CT35" i="17"/>
  <c r="CS35" i="17"/>
  <c r="CR35" i="17"/>
  <c r="CQ35" i="17"/>
  <c r="CP35" i="17"/>
  <c r="CO35" i="17"/>
  <c r="CN35" i="17"/>
  <c r="CM35" i="17"/>
  <c r="CL35" i="17"/>
  <c r="CK35" i="17"/>
  <c r="CJ35" i="17"/>
  <c r="CG35" i="17"/>
  <c r="CF35" i="17"/>
  <c r="CE35" i="17"/>
  <c r="CD35" i="17"/>
  <c r="CC35" i="17"/>
  <c r="CA35" i="17"/>
  <c r="BZ35" i="17"/>
  <c r="BY35" i="17"/>
  <c r="BX35" i="17"/>
  <c r="BW35" i="17"/>
  <c r="BV35" i="17"/>
  <c r="BU35" i="17"/>
  <c r="BT35" i="17"/>
  <c r="BS35" i="17"/>
  <c r="BR35" i="17"/>
  <c r="BQ35" i="17"/>
  <c r="BP35" i="17"/>
  <c r="BO35" i="17"/>
  <c r="BN35" i="17"/>
  <c r="BM35" i="17"/>
  <c r="BL35" i="17"/>
  <c r="BK35" i="17"/>
  <c r="BJ35" i="17"/>
  <c r="BI35" i="17"/>
  <c r="BH35" i="17"/>
  <c r="BG35" i="17"/>
  <c r="BF35" i="17"/>
  <c r="BE35" i="17"/>
  <c r="BD35" i="17"/>
  <c r="BC35" i="17"/>
  <c r="BB35" i="17"/>
  <c r="BA35" i="17"/>
  <c r="AZ35" i="17"/>
  <c r="AY35" i="17"/>
  <c r="AX35" i="17"/>
  <c r="AW35" i="17"/>
  <c r="AV35" i="17"/>
  <c r="AU35" i="17"/>
  <c r="AT35" i="17"/>
  <c r="AS35" i="17"/>
  <c r="AR35" i="17"/>
  <c r="AQ35" i="17"/>
  <c r="AO35" i="17"/>
  <c r="AN35" i="17"/>
  <c r="AM35" i="17"/>
  <c r="AL35" i="17"/>
  <c r="AK35" i="17"/>
  <c r="AJ35" i="17"/>
  <c r="AH35" i="17"/>
  <c r="AG35" i="17"/>
  <c r="AF35" i="17"/>
  <c r="AC35" i="17"/>
  <c r="AB35" i="17"/>
  <c r="AA35" i="17"/>
  <c r="Z35" i="17"/>
  <c r="Y35" i="17"/>
  <c r="X35" i="17"/>
  <c r="W35" i="17"/>
  <c r="V35" i="17"/>
  <c r="U35" i="17"/>
  <c r="T35" i="17"/>
  <c r="S35" i="17"/>
  <c r="R35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B35" i="17"/>
  <c r="CW34" i="17"/>
  <c r="CV34" i="17"/>
  <c r="CT34" i="17"/>
  <c r="CS34" i="17"/>
  <c r="CR34" i="17"/>
  <c r="CQ34" i="17"/>
  <c r="CP34" i="17"/>
  <c r="CO34" i="17"/>
  <c r="CN34" i="17"/>
  <c r="CM34" i="17"/>
  <c r="CL34" i="17"/>
  <c r="CK34" i="17"/>
  <c r="CJ34" i="17"/>
  <c r="CI34" i="17"/>
  <c r="CH34" i="17"/>
  <c r="CG34" i="17"/>
  <c r="CF34" i="17"/>
  <c r="CE34" i="17"/>
  <c r="CD34" i="17"/>
  <c r="CC34" i="17"/>
  <c r="CB34" i="17"/>
  <c r="CA34" i="17"/>
  <c r="BZ34" i="17"/>
  <c r="BY34" i="17"/>
  <c r="BX34" i="17"/>
  <c r="BV34" i="17"/>
  <c r="BU34" i="17"/>
  <c r="BT34" i="17"/>
  <c r="BS34" i="17"/>
  <c r="BR34" i="17"/>
  <c r="BQ34" i="17"/>
  <c r="BP34" i="17"/>
  <c r="BO34" i="17"/>
  <c r="BN34" i="17"/>
  <c r="BL34" i="17"/>
  <c r="BK34" i="17"/>
  <c r="BJ34" i="17"/>
  <c r="BI34" i="17"/>
  <c r="BH34" i="17"/>
  <c r="BF34" i="17"/>
  <c r="BE34" i="17"/>
  <c r="BD34" i="17"/>
  <c r="BC34" i="17"/>
  <c r="BB34" i="17"/>
  <c r="BA34" i="17"/>
  <c r="AZ34" i="17"/>
  <c r="AY34" i="17"/>
  <c r="AX34" i="17"/>
  <c r="AW34" i="17"/>
  <c r="AV34" i="17"/>
  <c r="AU34" i="17"/>
  <c r="AT34" i="17"/>
  <c r="AS34" i="17"/>
  <c r="AR34" i="17"/>
  <c r="AP34" i="17"/>
  <c r="AO34" i="17"/>
  <c r="AN34" i="17"/>
  <c r="AM34" i="17"/>
  <c r="AL34" i="17"/>
  <c r="AK34" i="17"/>
  <c r="AJ34" i="17"/>
  <c r="AI34" i="17"/>
  <c r="AG34" i="17"/>
  <c r="AF34" i="17"/>
  <c r="AE34" i="17"/>
  <c r="AD34" i="17"/>
  <c r="AC34" i="17"/>
  <c r="AB34" i="17"/>
  <c r="AA34" i="17"/>
  <c r="Z34" i="17"/>
  <c r="Y34" i="17"/>
  <c r="X34" i="17"/>
  <c r="W34" i="17"/>
  <c r="V34" i="17"/>
  <c r="U34" i="17"/>
  <c r="T34" i="17"/>
  <c r="S34" i="17"/>
  <c r="R34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B34" i="17"/>
  <c r="CW33" i="17"/>
  <c r="CV33" i="17"/>
  <c r="CU33" i="17"/>
  <c r="CT33" i="17"/>
  <c r="CS33" i="17"/>
  <c r="CR33" i="17"/>
  <c r="CQ33" i="17"/>
  <c r="CP33" i="17"/>
  <c r="CN33" i="17"/>
  <c r="CM33" i="17"/>
  <c r="CL33" i="17"/>
  <c r="CK33" i="17"/>
  <c r="CJ33" i="17"/>
  <c r="CI33" i="17"/>
  <c r="CH33" i="17"/>
  <c r="CG33" i="17"/>
  <c r="CF33" i="17"/>
  <c r="CE33" i="17"/>
  <c r="CD33" i="17"/>
  <c r="CC33" i="17"/>
  <c r="CB33" i="17"/>
  <c r="CA33" i="17"/>
  <c r="BZ33" i="17"/>
  <c r="BY33" i="17"/>
  <c r="BX33" i="17"/>
  <c r="BW33" i="17"/>
  <c r="BU33" i="17"/>
  <c r="BT33" i="17"/>
  <c r="BS33" i="17"/>
  <c r="BR33" i="17"/>
  <c r="BP33" i="17"/>
  <c r="BO33" i="17"/>
  <c r="BN33" i="17"/>
  <c r="BM33" i="17"/>
  <c r="BL33" i="17"/>
  <c r="BK33" i="17"/>
  <c r="BJ33" i="17"/>
  <c r="BI33" i="17"/>
  <c r="BH33" i="17"/>
  <c r="BG33" i="17"/>
  <c r="BF33" i="17"/>
  <c r="BE33" i="17"/>
  <c r="BD33" i="17"/>
  <c r="BC33" i="17"/>
  <c r="BB33" i="17"/>
  <c r="BA33" i="17"/>
  <c r="AZ33" i="17"/>
  <c r="AY33" i="17"/>
  <c r="AX33" i="17"/>
  <c r="AW33" i="17"/>
  <c r="AV33" i="17"/>
  <c r="AU33" i="17"/>
  <c r="AT33" i="17"/>
  <c r="AS33" i="17"/>
  <c r="AR33" i="17"/>
  <c r="AQ33" i="17"/>
  <c r="AP33" i="17"/>
  <c r="AO33" i="17"/>
  <c r="AM33" i="17"/>
  <c r="AL33" i="17"/>
  <c r="AK33" i="17"/>
  <c r="AJ33" i="17"/>
  <c r="AI33" i="17"/>
  <c r="AH33" i="17"/>
  <c r="AF33" i="17"/>
  <c r="AE33" i="17"/>
  <c r="AD33" i="17"/>
  <c r="AC33" i="17"/>
  <c r="AB33" i="17"/>
  <c r="AA33" i="17"/>
  <c r="Z33" i="17"/>
  <c r="Y33" i="17"/>
  <c r="X33" i="17"/>
  <c r="W33" i="17"/>
  <c r="V33" i="17"/>
  <c r="U33" i="17"/>
  <c r="S33" i="17"/>
  <c r="R33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B33" i="17"/>
  <c r="CW32" i="17"/>
  <c r="CV32" i="17"/>
  <c r="CU32" i="17"/>
  <c r="CT32" i="17"/>
  <c r="CR32" i="17"/>
  <c r="CQ32" i="17"/>
  <c r="CP32" i="17"/>
  <c r="CO32" i="17"/>
  <c r="CN32" i="17"/>
  <c r="CM32" i="17"/>
  <c r="CL32" i="17"/>
  <c r="CK32" i="17"/>
  <c r="CJ32" i="17"/>
  <c r="CI32" i="17"/>
  <c r="CH32" i="17"/>
  <c r="CG32" i="17"/>
  <c r="CF32" i="17"/>
  <c r="CD32" i="17"/>
  <c r="CC32" i="17"/>
  <c r="CB32" i="17"/>
  <c r="CA32" i="17"/>
  <c r="BZ32" i="17"/>
  <c r="BY32" i="17"/>
  <c r="BX32" i="17"/>
  <c r="BW32" i="17"/>
  <c r="BV32" i="17"/>
  <c r="BU32" i="17"/>
  <c r="BS32" i="17"/>
  <c r="BR32" i="17"/>
  <c r="BQ32" i="17"/>
  <c r="BO32" i="17"/>
  <c r="BN32" i="17"/>
  <c r="BM32" i="17"/>
  <c r="BL32" i="17"/>
  <c r="BK32" i="17"/>
  <c r="BJ32" i="17"/>
  <c r="BI32" i="17"/>
  <c r="BH32" i="17"/>
  <c r="BG32" i="17"/>
  <c r="BF32" i="17"/>
  <c r="BE32" i="17"/>
  <c r="BD32" i="17"/>
  <c r="BB32" i="17"/>
  <c r="AZ32" i="17"/>
  <c r="AY32" i="17"/>
  <c r="AX32" i="17"/>
  <c r="AW32" i="17"/>
  <c r="AV32" i="17"/>
  <c r="AU32" i="17"/>
  <c r="AT32" i="17"/>
  <c r="AS32" i="17"/>
  <c r="AR32" i="17"/>
  <c r="AQ32" i="17"/>
  <c r="AP32" i="17"/>
  <c r="AO32" i="17"/>
  <c r="AN32" i="17"/>
  <c r="AM32" i="17"/>
  <c r="AL32" i="17"/>
  <c r="AK32" i="17"/>
  <c r="AJ32" i="17"/>
  <c r="AI32" i="17"/>
  <c r="AH32" i="17"/>
  <c r="AG32" i="17"/>
  <c r="AE32" i="17"/>
  <c r="AD32" i="17"/>
  <c r="AC32" i="17"/>
  <c r="AB32" i="17"/>
  <c r="AA32" i="17"/>
  <c r="Z32" i="17"/>
  <c r="Y32" i="17"/>
  <c r="X32" i="17"/>
  <c r="W32" i="17"/>
  <c r="V32" i="17"/>
  <c r="U32" i="17"/>
  <c r="T32" i="17"/>
  <c r="S32" i="17"/>
  <c r="R32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B32" i="17"/>
  <c r="CW31" i="17"/>
  <c r="CU31" i="17"/>
  <c r="CT31" i="17"/>
  <c r="CS31" i="17"/>
  <c r="CR31" i="17"/>
  <c r="CQ31" i="17"/>
  <c r="CP31" i="17"/>
  <c r="CO31" i="17"/>
  <c r="CN31" i="17"/>
  <c r="CM31" i="17"/>
  <c r="CL31" i="17"/>
  <c r="CK31" i="17"/>
  <c r="CJ31" i="17"/>
  <c r="CI31" i="17"/>
  <c r="CH31" i="17"/>
  <c r="CG31" i="17"/>
  <c r="CF31" i="17"/>
  <c r="CE31" i="17"/>
  <c r="CD31" i="17"/>
  <c r="CB31" i="17"/>
  <c r="CA31" i="17"/>
  <c r="BZ31" i="17"/>
  <c r="BY31" i="17"/>
  <c r="BX31" i="17"/>
  <c r="BW31" i="17"/>
  <c r="BV31" i="17"/>
  <c r="BU31" i="17"/>
  <c r="BT31" i="17"/>
  <c r="BS31" i="17"/>
  <c r="BR31" i="17"/>
  <c r="BQ31" i="17"/>
  <c r="BP31" i="17"/>
  <c r="BO31" i="17"/>
  <c r="BN31" i="17"/>
  <c r="BM31" i="17"/>
  <c r="BL31" i="17"/>
  <c r="BK31" i="17"/>
  <c r="BJ31" i="17"/>
  <c r="BI31" i="17"/>
  <c r="BH31" i="17"/>
  <c r="BG31" i="17"/>
  <c r="BF31" i="17"/>
  <c r="BE31" i="17"/>
  <c r="BD31" i="17"/>
  <c r="BC31" i="17"/>
  <c r="BB31" i="17"/>
  <c r="BA31" i="17"/>
  <c r="AZ31" i="17"/>
  <c r="AY31" i="17"/>
  <c r="AW31" i="17"/>
  <c r="AV31" i="17"/>
  <c r="AU31" i="17"/>
  <c r="AT31" i="17"/>
  <c r="AS31" i="17"/>
  <c r="AR31" i="17"/>
  <c r="AQ31" i="17"/>
  <c r="AP31" i="17"/>
  <c r="AO31" i="17"/>
  <c r="AN31" i="17"/>
  <c r="AM31" i="17"/>
  <c r="AL31" i="17"/>
  <c r="AK31" i="17"/>
  <c r="AJ31" i="17"/>
  <c r="AH31" i="17"/>
  <c r="AG31" i="17"/>
  <c r="AF31" i="17"/>
  <c r="AC31" i="17"/>
  <c r="AB31" i="17"/>
  <c r="AA31" i="17"/>
  <c r="Z31" i="17"/>
  <c r="Y31" i="17"/>
  <c r="X31" i="17"/>
  <c r="W31" i="17"/>
  <c r="V31" i="17"/>
  <c r="U31" i="17"/>
  <c r="T31" i="17"/>
  <c r="S31" i="17"/>
  <c r="R31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B31" i="17"/>
  <c r="CW30" i="17"/>
  <c r="CV30" i="17"/>
  <c r="CU30" i="17"/>
  <c r="CT30" i="17"/>
  <c r="CS30" i="17"/>
  <c r="CR30" i="17"/>
  <c r="CQ30" i="17"/>
  <c r="CP30" i="17"/>
  <c r="CO30" i="17"/>
  <c r="CN30" i="17"/>
  <c r="CM30" i="17"/>
  <c r="CL30" i="17"/>
  <c r="CK30" i="17"/>
  <c r="CJ30" i="17"/>
  <c r="CI30" i="17"/>
  <c r="CH30" i="17"/>
  <c r="CF30" i="17"/>
  <c r="CE30" i="17"/>
  <c r="CD30" i="17"/>
  <c r="CB30" i="17"/>
  <c r="CA30" i="17"/>
  <c r="BZ30" i="17"/>
  <c r="BX30" i="17"/>
  <c r="BW30" i="17"/>
  <c r="BV30" i="17"/>
  <c r="BU30" i="17"/>
  <c r="BT30" i="17"/>
  <c r="BS30" i="17"/>
  <c r="BR30" i="17"/>
  <c r="BQ30" i="17"/>
  <c r="BP30" i="17"/>
  <c r="BO30" i="17"/>
  <c r="BN30" i="17"/>
  <c r="BM30" i="17"/>
  <c r="BL30" i="17"/>
  <c r="BJ30" i="17"/>
  <c r="BI30" i="17"/>
  <c r="BH30" i="17"/>
  <c r="BG30" i="17"/>
  <c r="BF30" i="17"/>
  <c r="BE30" i="17"/>
  <c r="BD30" i="17"/>
  <c r="BC30" i="17"/>
  <c r="BB30" i="17"/>
  <c r="BA30" i="17"/>
  <c r="AZ30" i="17"/>
  <c r="AY30" i="17"/>
  <c r="AX30" i="17"/>
  <c r="AW30" i="17"/>
  <c r="AV30" i="17"/>
  <c r="AU30" i="17"/>
  <c r="AT30" i="17"/>
  <c r="AS30" i="17"/>
  <c r="AR30" i="17"/>
  <c r="AQ30" i="17"/>
  <c r="AO30" i="17"/>
  <c r="AN30" i="17"/>
  <c r="AM30" i="17"/>
  <c r="AL30" i="17"/>
  <c r="AK30" i="17"/>
  <c r="AJ30" i="17"/>
  <c r="AH30" i="17"/>
  <c r="AG30" i="17"/>
  <c r="AF30" i="17"/>
  <c r="AC30" i="17"/>
  <c r="AB30" i="17"/>
  <c r="AA30" i="17"/>
  <c r="Z30" i="17"/>
  <c r="Y30" i="17"/>
  <c r="X30" i="17"/>
  <c r="W30" i="17"/>
  <c r="V30" i="17"/>
  <c r="U30" i="17"/>
  <c r="T30" i="17"/>
  <c r="S30" i="17"/>
  <c r="R30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B30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B29" i="17"/>
  <c r="CW28" i="17"/>
  <c r="CV28" i="17"/>
  <c r="CU28" i="17"/>
  <c r="CT28" i="17"/>
  <c r="CS28" i="17"/>
  <c r="CR28" i="17"/>
  <c r="CQ28" i="17"/>
  <c r="CP28" i="17"/>
  <c r="CO28" i="17"/>
  <c r="CN28" i="17"/>
  <c r="CM28" i="17"/>
  <c r="CL28" i="17"/>
  <c r="CK28" i="17"/>
  <c r="CJ28" i="17"/>
  <c r="CI28" i="17"/>
  <c r="CH28" i="17"/>
  <c r="CG28" i="17"/>
  <c r="CF28" i="17"/>
  <c r="CE28" i="17"/>
  <c r="CD28" i="17"/>
  <c r="CC28" i="17"/>
  <c r="CB28" i="17"/>
  <c r="CA28" i="17"/>
  <c r="BZ28" i="17"/>
  <c r="BY28" i="17"/>
  <c r="BX28" i="17"/>
  <c r="BW28" i="17"/>
  <c r="BV28" i="17"/>
  <c r="BU28" i="17"/>
  <c r="BT28" i="17"/>
  <c r="BS28" i="17"/>
  <c r="BR28" i="17"/>
  <c r="BQ28" i="17"/>
  <c r="BP28" i="17"/>
  <c r="BO28" i="17"/>
  <c r="BN28" i="17"/>
  <c r="BM28" i="17"/>
  <c r="BL28" i="17"/>
  <c r="BK28" i="17"/>
  <c r="BJ28" i="17"/>
  <c r="BI28" i="17"/>
  <c r="BH28" i="17"/>
  <c r="BG28" i="17"/>
  <c r="BF28" i="17"/>
  <c r="BE28" i="17"/>
  <c r="BD28" i="17"/>
  <c r="BC28" i="17"/>
  <c r="BB28" i="17"/>
  <c r="BA28" i="17"/>
  <c r="AZ28" i="17"/>
  <c r="AY28" i="17"/>
  <c r="AX28" i="17"/>
  <c r="AW28" i="17"/>
  <c r="AV28" i="17"/>
  <c r="AU28" i="17"/>
  <c r="AT28" i="17"/>
  <c r="AS28" i="17"/>
  <c r="AR28" i="17"/>
  <c r="AQ28" i="17"/>
  <c r="AP28" i="17"/>
  <c r="AO28" i="17"/>
  <c r="AN28" i="17"/>
  <c r="AM28" i="17"/>
  <c r="AL28" i="17"/>
  <c r="AK28" i="17"/>
  <c r="AJ28" i="17"/>
  <c r="AI28" i="17"/>
  <c r="AH28" i="17"/>
  <c r="AG28" i="17"/>
  <c r="AF28" i="17"/>
  <c r="AE28" i="17"/>
  <c r="AD28" i="17"/>
  <c r="AC28" i="17"/>
  <c r="AA28" i="17"/>
  <c r="Z28" i="17"/>
  <c r="Y28" i="17"/>
  <c r="X28" i="17"/>
  <c r="W28" i="17"/>
  <c r="V28" i="17"/>
  <c r="U28" i="17"/>
  <c r="T28" i="17"/>
  <c r="S28" i="17"/>
  <c r="R28" i="17"/>
  <c r="Q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B28" i="17"/>
  <c r="CW27" i="17"/>
  <c r="CV27" i="17"/>
  <c r="CU27" i="17"/>
  <c r="CT27" i="17"/>
  <c r="CS27" i="17"/>
  <c r="CR27" i="17"/>
  <c r="CQ27" i="17"/>
  <c r="CP27" i="17"/>
  <c r="CO27" i="17"/>
  <c r="CN27" i="17"/>
  <c r="CM27" i="17"/>
  <c r="CL27" i="17"/>
  <c r="CK27" i="17"/>
  <c r="CJ27" i="17"/>
  <c r="CI27" i="17"/>
  <c r="CH27" i="17"/>
  <c r="CG27" i="17"/>
  <c r="CF27" i="17"/>
  <c r="CD27" i="17"/>
  <c r="CC27" i="17"/>
  <c r="CB27" i="17"/>
  <c r="BZ27" i="17"/>
  <c r="BY27" i="17"/>
  <c r="BX27" i="17"/>
  <c r="BW27" i="17"/>
  <c r="BV27" i="17"/>
  <c r="BU27" i="17"/>
  <c r="BT27" i="17"/>
  <c r="BS27" i="17"/>
  <c r="BR27" i="17"/>
  <c r="BQ27" i="17"/>
  <c r="BP27" i="17"/>
  <c r="BO27" i="17"/>
  <c r="BN27" i="17"/>
  <c r="BM27" i="17"/>
  <c r="BK27" i="17"/>
  <c r="BJ27" i="17"/>
  <c r="BI27" i="17"/>
  <c r="BH27" i="17"/>
  <c r="BG27" i="17"/>
  <c r="BF27" i="17"/>
  <c r="BE27" i="17"/>
  <c r="BD27" i="17"/>
  <c r="BC27" i="17"/>
  <c r="BB27" i="17"/>
  <c r="BA27" i="17"/>
  <c r="AZ27" i="17"/>
  <c r="AY27" i="17"/>
  <c r="AX27" i="17"/>
  <c r="AW27" i="17"/>
  <c r="AU27" i="17"/>
  <c r="AT27" i="17"/>
  <c r="AS27" i="17"/>
  <c r="AQ27" i="17"/>
  <c r="AP27" i="17"/>
  <c r="AO27" i="17"/>
  <c r="AN27" i="17"/>
  <c r="AM27" i="17"/>
  <c r="AL27" i="17"/>
  <c r="AK27" i="17"/>
  <c r="AJ27" i="17"/>
  <c r="AI27" i="17"/>
  <c r="AH27" i="17"/>
  <c r="AG27" i="17"/>
  <c r="AF27" i="17"/>
  <c r="AE27" i="17"/>
  <c r="AD27" i="17"/>
  <c r="AC27" i="17"/>
  <c r="AB27" i="17"/>
  <c r="Z27" i="17"/>
  <c r="Y27" i="17"/>
  <c r="X27" i="17"/>
  <c r="W27" i="17"/>
  <c r="V27" i="17"/>
  <c r="U27" i="17"/>
  <c r="T27" i="17"/>
  <c r="S27" i="17"/>
  <c r="R27" i="17"/>
  <c r="Q27" i="17"/>
  <c r="P27" i="17"/>
  <c r="O27" i="17"/>
  <c r="N27" i="17"/>
  <c r="M27" i="17"/>
  <c r="L27" i="17"/>
  <c r="K27" i="17"/>
  <c r="I27" i="17"/>
  <c r="H27" i="17"/>
  <c r="G27" i="17"/>
  <c r="F27" i="17"/>
  <c r="E27" i="17"/>
  <c r="D27" i="17"/>
  <c r="C27" i="17"/>
  <c r="B27" i="17"/>
  <c r="CW26" i="17"/>
  <c r="CV26" i="17"/>
  <c r="CU26" i="17"/>
  <c r="CT26" i="17"/>
  <c r="CS26" i="17"/>
  <c r="CR26" i="17"/>
  <c r="CQ26" i="17"/>
  <c r="CP26" i="17"/>
  <c r="CO26" i="17"/>
  <c r="CN26" i="17"/>
  <c r="CM26" i="17"/>
  <c r="CL26" i="17"/>
  <c r="CK26" i="17"/>
  <c r="CJ26" i="17"/>
  <c r="CI26" i="17"/>
  <c r="CH26" i="17"/>
  <c r="CG26" i="17"/>
  <c r="CF26" i="17"/>
  <c r="CE26" i="17"/>
  <c r="CD26" i="17"/>
  <c r="CC26" i="17"/>
  <c r="CB26" i="17"/>
  <c r="CA26" i="17"/>
  <c r="BZ26" i="17"/>
  <c r="BY26" i="17"/>
  <c r="BX26" i="17"/>
  <c r="BV26" i="17"/>
  <c r="BU26" i="17"/>
  <c r="BT26" i="17"/>
  <c r="BS26" i="17"/>
  <c r="BQ26" i="17"/>
  <c r="BP26" i="17"/>
  <c r="BO26" i="17"/>
  <c r="BN26" i="17"/>
  <c r="BM26" i="17"/>
  <c r="BL26" i="17"/>
  <c r="BK26" i="17"/>
  <c r="BJ26" i="17"/>
  <c r="BI26" i="17"/>
  <c r="BH26" i="17"/>
  <c r="BG26" i="17"/>
  <c r="BF26" i="17"/>
  <c r="BE26" i="17"/>
  <c r="BD26" i="17"/>
  <c r="BB26" i="17"/>
  <c r="AZ26" i="17"/>
  <c r="AY26" i="17"/>
  <c r="AX26" i="17"/>
  <c r="AW26" i="17"/>
  <c r="AV26" i="17"/>
  <c r="AU26" i="17"/>
  <c r="AT26" i="17"/>
  <c r="AS26" i="17"/>
  <c r="AR26" i="17"/>
  <c r="AQ26" i="17"/>
  <c r="AP26" i="17"/>
  <c r="AO26" i="17"/>
  <c r="AN26" i="17"/>
  <c r="AM26" i="17"/>
  <c r="AL26" i="17"/>
  <c r="AK26" i="17"/>
  <c r="AJ26" i="17"/>
  <c r="AI26" i="17"/>
  <c r="AH26" i="17"/>
  <c r="AG26" i="17"/>
  <c r="AF26" i="17"/>
  <c r="AE26" i="17"/>
  <c r="AD26" i="17"/>
  <c r="AC26" i="17"/>
  <c r="AB26" i="17"/>
  <c r="AA26" i="17"/>
  <c r="Y26" i="17"/>
  <c r="X26" i="17"/>
  <c r="W26" i="17"/>
  <c r="V26" i="17"/>
  <c r="U26" i="17"/>
  <c r="T26" i="17"/>
  <c r="S26" i="17"/>
  <c r="R26" i="17"/>
  <c r="P26" i="17"/>
  <c r="O26" i="17"/>
  <c r="N26" i="17"/>
  <c r="M26" i="17"/>
  <c r="L26" i="17"/>
  <c r="K26" i="17"/>
  <c r="J26" i="17"/>
  <c r="I26" i="17"/>
  <c r="G26" i="17"/>
  <c r="F26" i="17"/>
  <c r="E26" i="17"/>
  <c r="D26" i="17"/>
  <c r="C26" i="17"/>
  <c r="B26" i="17"/>
  <c r="CW25" i="17"/>
  <c r="CV25" i="17"/>
  <c r="CU25" i="17"/>
  <c r="CT25" i="17"/>
  <c r="CS25" i="17"/>
  <c r="CR25" i="17"/>
  <c r="CQ25" i="17"/>
  <c r="CP25" i="17"/>
  <c r="CO25" i="17"/>
  <c r="CN25" i="17"/>
  <c r="CM25" i="17"/>
  <c r="CL25" i="17"/>
  <c r="CK25" i="17"/>
  <c r="CJ25" i="17"/>
  <c r="CI25" i="17"/>
  <c r="CH25" i="17"/>
  <c r="CG25" i="17"/>
  <c r="CF25" i="17"/>
  <c r="CE25" i="17"/>
  <c r="CD25" i="17"/>
  <c r="CC25" i="17"/>
  <c r="CB25" i="17"/>
  <c r="BZ25" i="17"/>
  <c r="BY25" i="17"/>
  <c r="BX25" i="17"/>
  <c r="BW25" i="17"/>
  <c r="BV25" i="17"/>
  <c r="BU25" i="17"/>
  <c r="BS25" i="17"/>
  <c r="BR25" i="17"/>
  <c r="BQ25" i="17"/>
  <c r="BP25" i="17"/>
  <c r="BO25" i="17"/>
  <c r="BN25" i="17"/>
  <c r="BM25" i="17"/>
  <c r="BL25" i="17"/>
  <c r="BK25" i="17"/>
  <c r="BJ25" i="17"/>
  <c r="BI25" i="17"/>
  <c r="BH25" i="17"/>
  <c r="BG25" i="17"/>
  <c r="BF25" i="17"/>
  <c r="BE25" i="17"/>
  <c r="BD25" i="17"/>
  <c r="BC25" i="17"/>
  <c r="BB25" i="17"/>
  <c r="BA25" i="17"/>
  <c r="AZ25" i="17"/>
  <c r="AY25" i="17"/>
  <c r="AX25" i="17"/>
  <c r="AW25" i="17"/>
  <c r="AV25" i="17"/>
  <c r="AU25" i="17"/>
  <c r="AT25" i="17"/>
  <c r="AS25" i="17"/>
  <c r="AR25" i="17"/>
  <c r="AQ25" i="17"/>
  <c r="AP25" i="17"/>
  <c r="AO25" i="17"/>
  <c r="AN25" i="17"/>
  <c r="AM25" i="17"/>
  <c r="AL25" i="17"/>
  <c r="AK25" i="17"/>
  <c r="AJ25" i="17"/>
  <c r="AI25" i="17"/>
  <c r="AH25" i="17"/>
  <c r="AG25" i="17"/>
  <c r="AF25" i="17"/>
  <c r="AE25" i="17"/>
  <c r="AD25" i="17"/>
  <c r="AC25" i="17"/>
  <c r="AB25" i="17"/>
  <c r="AA25" i="17"/>
  <c r="Z25" i="17"/>
  <c r="X25" i="17"/>
  <c r="W25" i="17"/>
  <c r="V25" i="17"/>
  <c r="U25" i="17"/>
  <c r="T25" i="17"/>
  <c r="S25" i="17"/>
  <c r="R25" i="17"/>
  <c r="Q25" i="17"/>
  <c r="P25" i="17"/>
  <c r="O25" i="17"/>
  <c r="N25" i="17"/>
  <c r="M25" i="17"/>
  <c r="L25" i="17"/>
  <c r="I25" i="17"/>
  <c r="H25" i="17"/>
  <c r="G25" i="17"/>
  <c r="F25" i="17"/>
  <c r="E25" i="17"/>
  <c r="D25" i="17"/>
  <c r="C25" i="17"/>
  <c r="B25" i="17"/>
  <c r="CW24" i="17"/>
  <c r="CV24" i="17"/>
  <c r="CU24" i="17"/>
  <c r="CT24" i="17"/>
  <c r="CS24" i="17"/>
  <c r="CR24" i="17"/>
  <c r="CQ24" i="17"/>
  <c r="CP24" i="17"/>
  <c r="CO24" i="17"/>
  <c r="CN24" i="17"/>
  <c r="CM24" i="17"/>
  <c r="CL24" i="17"/>
  <c r="CK24" i="17"/>
  <c r="CJ24" i="17"/>
  <c r="CI24" i="17"/>
  <c r="CH24" i="17"/>
  <c r="CG24" i="17"/>
  <c r="CF24" i="17"/>
  <c r="CE24" i="17"/>
  <c r="CC24" i="17"/>
  <c r="CB24" i="17"/>
  <c r="CA24" i="17"/>
  <c r="BZ24" i="17"/>
  <c r="BY24" i="17"/>
  <c r="BX24" i="17"/>
  <c r="BW24" i="17"/>
  <c r="BV24" i="17"/>
  <c r="BU24" i="17"/>
  <c r="BT24" i="17"/>
  <c r="BS24" i="17"/>
  <c r="BR24" i="17"/>
  <c r="BQ24" i="17"/>
  <c r="BP24" i="17"/>
  <c r="BO24" i="17"/>
  <c r="BN24" i="17"/>
  <c r="BM24" i="17"/>
  <c r="BL24" i="17"/>
  <c r="BK24" i="17"/>
  <c r="BJ24" i="17"/>
  <c r="BI24" i="17"/>
  <c r="BH24" i="17"/>
  <c r="BG24" i="17"/>
  <c r="BF24" i="17"/>
  <c r="BD24" i="17"/>
  <c r="BC24" i="17"/>
  <c r="BB24" i="17"/>
  <c r="BA24" i="17"/>
  <c r="AZ24" i="17"/>
  <c r="AY24" i="17"/>
  <c r="AX24" i="17"/>
  <c r="AW24" i="17"/>
  <c r="AV24" i="17"/>
  <c r="AU24" i="17"/>
  <c r="AT24" i="17"/>
  <c r="AS24" i="17"/>
  <c r="AR24" i="17"/>
  <c r="AQ24" i="17"/>
  <c r="AP24" i="17"/>
  <c r="AO24" i="17"/>
  <c r="AN24" i="17"/>
  <c r="AM24" i="17"/>
  <c r="AL24" i="17"/>
  <c r="AJ24" i="17"/>
  <c r="AI24" i="17"/>
  <c r="AH24" i="17"/>
  <c r="AG24" i="17"/>
  <c r="AF24" i="17"/>
  <c r="AE24" i="17"/>
  <c r="AD24" i="17"/>
  <c r="AC24" i="17"/>
  <c r="AB24" i="17"/>
  <c r="AA24" i="17"/>
  <c r="Z24" i="17"/>
  <c r="Y24" i="17"/>
  <c r="W24" i="17"/>
  <c r="V24" i="17"/>
  <c r="U24" i="17"/>
  <c r="T24" i="17"/>
  <c r="R24" i="17"/>
  <c r="Q24" i="17"/>
  <c r="P24" i="17"/>
  <c r="O24" i="17"/>
  <c r="N24" i="17"/>
  <c r="L24" i="17"/>
  <c r="K24" i="17"/>
  <c r="J24" i="17"/>
  <c r="I24" i="17"/>
  <c r="H24" i="17"/>
  <c r="G24" i="17"/>
  <c r="F24" i="17"/>
  <c r="E24" i="17"/>
  <c r="D24" i="17"/>
  <c r="C24" i="17"/>
  <c r="B24" i="17"/>
  <c r="CW23" i="17"/>
  <c r="CV23" i="17"/>
  <c r="CU23" i="17"/>
  <c r="CT23" i="17"/>
  <c r="CS23" i="17"/>
  <c r="CR23" i="17"/>
  <c r="CQ23" i="17"/>
  <c r="CP23" i="17"/>
  <c r="CO23" i="17"/>
  <c r="CN23" i="17"/>
  <c r="CM23" i="17"/>
  <c r="CL23" i="17"/>
  <c r="CK23" i="17"/>
  <c r="CJ23" i="17"/>
  <c r="CI23" i="17"/>
  <c r="CH23" i="17"/>
  <c r="CG23" i="17"/>
  <c r="CF23" i="17"/>
  <c r="CE23" i="17"/>
  <c r="CD23" i="17"/>
  <c r="CC23" i="17"/>
  <c r="CB23" i="17"/>
  <c r="CA23" i="17"/>
  <c r="BZ23" i="17"/>
  <c r="BY23" i="17"/>
  <c r="BX23" i="17"/>
  <c r="BW23" i="17"/>
  <c r="BV23" i="17"/>
  <c r="BU23" i="17"/>
  <c r="BT23" i="17"/>
  <c r="BS23" i="17"/>
  <c r="BR23" i="17"/>
  <c r="BQ23" i="17"/>
  <c r="BP23" i="17"/>
  <c r="BO23" i="17"/>
  <c r="BN23" i="17"/>
  <c r="BM23" i="17"/>
  <c r="BL23" i="17"/>
  <c r="BK23" i="17"/>
  <c r="BJ23" i="17"/>
  <c r="BI23" i="17"/>
  <c r="BH23" i="17"/>
  <c r="BG23" i="17"/>
  <c r="BF23" i="17"/>
  <c r="BD23" i="17"/>
  <c r="BC23" i="17"/>
  <c r="BB23" i="17"/>
  <c r="BA23" i="17"/>
  <c r="AZ23" i="17"/>
  <c r="AY23" i="17"/>
  <c r="AX23" i="17"/>
  <c r="AW23" i="17"/>
  <c r="AV23" i="17"/>
  <c r="AU23" i="17"/>
  <c r="AT23" i="17"/>
  <c r="AS23" i="17"/>
  <c r="AR23" i="17"/>
  <c r="AQ23" i="17"/>
  <c r="AP23" i="17"/>
  <c r="AO23" i="17"/>
  <c r="AN23" i="17"/>
  <c r="AM23" i="17"/>
  <c r="AL23" i="17"/>
  <c r="AK23" i="17"/>
  <c r="AJ23" i="17"/>
  <c r="AI23" i="17"/>
  <c r="AH23" i="17"/>
  <c r="AG23" i="17"/>
  <c r="AF23" i="17"/>
  <c r="AE23" i="17"/>
  <c r="AD23" i="17"/>
  <c r="AC23" i="17"/>
  <c r="AB23" i="17"/>
  <c r="AA23" i="17"/>
  <c r="Z23" i="17"/>
  <c r="Y23" i="17"/>
  <c r="X23" i="17"/>
  <c r="V23" i="17"/>
  <c r="T23" i="17"/>
  <c r="S23" i="17"/>
  <c r="R23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B23" i="17"/>
  <c r="CW22" i="17"/>
  <c r="CV22" i="17"/>
  <c r="CU22" i="17"/>
  <c r="CT22" i="17"/>
  <c r="CS22" i="17"/>
  <c r="CR22" i="17"/>
  <c r="CQ22" i="17"/>
  <c r="CP22" i="17"/>
  <c r="CO22" i="17"/>
  <c r="CN22" i="17"/>
  <c r="CM22" i="17"/>
  <c r="CL22" i="17"/>
  <c r="CK22" i="17"/>
  <c r="CJ22" i="17"/>
  <c r="CI22" i="17"/>
  <c r="CH22" i="17"/>
  <c r="CG22" i="17"/>
  <c r="CF22" i="17"/>
  <c r="CE22" i="17"/>
  <c r="CD22" i="17"/>
  <c r="CC22" i="17"/>
  <c r="CB22" i="17"/>
  <c r="CA22" i="17"/>
  <c r="BZ22" i="17"/>
  <c r="BY22" i="17"/>
  <c r="BX22" i="17"/>
  <c r="BW22" i="17"/>
  <c r="BV22" i="17"/>
  <c r="BT22" i="17"/>
  <c r="BS22" i="17"/>
  <c r="BR22" i="17"/>
  <c r="BQ22" i="17"/>
  <c r="BP22" i="17"/>
  <c r="BO22" i="17"/>
  <c r="BN22" i="17"/>
  <c r="BM22" i="17"/>
  <c r="BL22" i="17"/>
  <c r="BK22" i="17"/>
  <c r="BJ22" i="17"/>
  <c r="BI22" i="17"/>
  <c r="BH22" i="17"/>
  <c r="BG22" i="17"/>
  <c r="BF22" i="17"/>
  <c r="BE22" i="17"/>
  <c r="BD22" i="17"/>
  <c r="BC22" i="17"/>
  <c r="BB22" i="17"/>
  <c r="BA22" i="17"/>
  <c r="AZ22" i="17"/>
  <c r="AY22" i="17"/>
  <c r="AX22" i="17"/>
  <c r="AW22" i="17"/>
  <c r="AV22" i="17"/>
  <c r="AT22" i="17"/>
  <c r="AS22" i="17"/>
  <c r="AR22" i="17"/>
  <c r="AQ22" i="17"/>
  <c r="AP22" i="17"/>
  <c r="AO22" i="17"/>
  <c r="AN22" i="17"/>
  <c r="AM22" i="17"/>
  <c r="AK22" i="17"/>
  <c r="AJ22" i="17"/>
  <c r="AI22" i="17"/>
  <c r="AH22" i="17"/>
  <c r="AG22" i="17"/>
  <c r="AF22" i="17"/>
  <c r="AE22" i="17"/>
  <c r="AD22" i="17"/>
  <c r="AC22" i="17"/>
  <c r="AB22" i="17"/>
  <c r="AA22" i="17"/>
  <c r="Z22" i="17"/>
  <c r="Y22" i="17"/>
  <c r="X22" i="17"/>
  <c r="W22" i="17"/>
  <c r="U22" i="17"/>
  <c r="T22" i="17"/>
  <c r="S22" i="17"/>
  <c r="R22" i="17"/>
  <c r="Q22" i="17"/>
  <c r="P22" i="17"/>
  <c r="O22" i="17"/>
  <c r="N22" i="17"/>
  <c r="M22" i="17"/>
  <c r="L22" i="17"/>
  <c r="K22" i="17"/>
  <c r="J22" i="17"/>
  <c r="H22" i="17"/>
  <c r="G22" i="17"/>
  <c r="F22" i="17"/>
  <c r="E22" i="17"/>
  <c r="D22" i="17"/>
  <c r="C22" i="17"/>
  <c r="B22" i="17"/>
  <c r="CW21" i="17"/>
  <c r="CV21" i="17"/>
  <c r="CU21" i="17"/>
  <c r="CT21" i="17"/>
  <c r="CS21" i="17"/>
  <c r="CR21" i="17"/>
  <c r="CQ21" i="17"/>
  <c r="CP21" i="17"/>
  <c r="CO21" i="17"/>
  <c r="CN21" i="17"/>
  <c r="CM21" i="17"/>
  <c r="CL21" i="17"/>
  <c r="CK21" i="17"/>
  <c r="CI21" i="17"/>
  <c r="CH21" i="17"/>
  <c r="CG21" i="17"/>
  <c r="CF21" i="17"/>
  <c r="CE21" i="17"/>
  <c r="CD21" i="17"/>
  <c r="CC21" i="17"/>
  <c r="CB21" i="17"/>
  <c r="CA21" i="17"/>
  <c r="BZ21" i="17"/>
  <c r="BY21" i="17"/>
  <c r="BX21" i="17"/>
  <c r="BW21" i="17"/>
  <c r="BV21" i="17"/>
  <c r="BU21" i="17"/>
  <c r="BT21" i="17"/>
  <c r="BS21" i="17"/>
  <c r="BR21" i="17"/>
  <c r="BQ21" i="17"/>
  <c r="BP21" i="17"/>
  <c r="BO21" i="17"/>
  <c r="BN21" i="17"/>
  <c r="BM21" i="17"/>
  <c r="BL21" i="17"/>
  <c r="BK21" i="17"/>
  <c r="BJ21" i="17"/>
  <c r="BI21" i="17"/>
  <c r="BH21" i="17"/>
  <c r="BG21" i="17"/>
  <c r="BF21" i="17"/>
  <c r="BD21" i="17"/>
  <c r="BC21" i="17"/>
  <c r="BB21" i="17"/>
  <c r="BA21" i="17"/>
  <c r="AZ21" i="17"/>
  <c r="AY21" i="17"/>
  <c r="AX21" i="17"/>
  <c r="AW21" i="17"/>
  <c r="AV21" i="17"/>
  <c r="AU21" i="17"/>
  <c r="AT21" i="17"/>
  <c r="AS21" i="17"/>
  <c r="AR21" i="17"/>
  <c r="AQ21" i="17"/>
  <c r="AP21" i="17"/>
  <c r="AO21" i="17"/>
  <c r="AN21" i="17"/>
  <c r="AL21" i="17"/>
  <c r="AK21" i="17"/>
  <c r="AJ21" i="17"/>
  <c r="AI21" i="17"/>
  <c r="AH21" i="17"/>
  <c r="AG21" i="17"/>
  <c r="AF21" i="17"/>
  <c r="AE21" i="17"/>
  <c r="AD21" i="17"/>
  <c r="AC21" i="17"/>
  <c r="AB21" i="17"/>
  <c r="AA21" i="17"/>
  <c r="Z21" i="17"/>
  <c r="Y21" i="17"/>
  <c r="X21" i="17"/>
  <c r="V21" i="17"/>
  <c r="T21" i="17"/>
  <c r="S21" i="17"/>
  <c r="R21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B21" i="17"/>
  <c r="CW20" i="17"/>
  <c r="CV20" i="17"/>
  <c r="CU20" i="17"/>
  <c r="CT20" i="17"/>
  <c r="CS20" i="17"/>
  <c r="CR20" i="17"/>
  <c r="CQ20" i="17"/>
  <c r="CP20" i="17"/>
  <c r="CN20" i="17"/>
  <c r="CM20" i="17"/>
  <c r="CL20" i="17"/>
  <c r="CK20" i="17"/>
  <c r="CJ20" i="17"/>
  <c r="CI20" i="17"/>
  <c r="CH20" i="17"/>
  <c r="CG20" i="17"/>
  <c r="CF20" i="17"/>
  <c r="CE20" i="17"/>
  <c r="CD20" i="17"/>
  <c r="CC20" i="17"/>
  <c r="CB20" i="17"/>
  <c r="CA20" i="17"/>
  <c r="BZ20" i="17"/>
  <c r="BX20" i="17"/>
  <c r="BW20" i="17"/>
  <c r="BV20" i="17"/>
  <c r="BU20" i="17"/>
  <c r="BT20" i="17"/>
  <c r="BS20" i="17"/>
  <c r="BR20" i="17"/>
  <c r="BP20" i="17"/>
  <c r="BO20" i="17"/>
  <c r="BN20" i="17"/>
  <c r="BM20" i="17"/>
  <c r="BK20" i="17"/>
  <c r="BJ20" i="17"/>
  <c r="BI20" i="17"/>
  <c r="BH20" i="17"/>
  <c r="BG20" i="17"/>
  <c r="BF20" i="17"/>
  <c r="BE20" i="17"/>
  <c r="BD20" i="17"/>
  <c r="BC20" i="17"/>
  <c r="BA20" i="17"/>
  <c r="AZ20" i="17"/>
  <c r="AY20" i="17"/>
  <c r="AX20" i="17"/>
  <c r="AW20" i="17"/>
  <c r="AV20" i="17"/>
  <c r="AU20" i="17"/>
  <c r="AT20" i="17"/>
  <c r="AS20" i="17"/>
  <c r="AQ20" i="17"/>
  <c r="AP20" i="17"/>
  <c r="AO20" i="17"/>
  <c r="AN20" i="17"/>
  <c r="AM20" i="17"/>
  <c r="AL20" i="17"/>
  <c r="AK20" i="17"/>
  <c r="AJ20" i="17"/>
  <c r="AI20" i="17"/>
  <c r="AH20" i="17"/>
  <c r="AF20" i="17"/>
  <c r="AE20" i="17"/>
  <c r="AD20" i="17"/>
  <c r="AC20" i="17"/>
  <c r="AB20" i="17"/>
  <c r="AA20" i="17"/>
  <c r="Z20" i="17"/>
  <c r="Y20" i="17"/>
  <c r="X20" i="17"/>
  <c r="W20" i="17"/>
  <c r="V20" i="17"/>
  <c r="U20" i="17"/>
  <c r="S20" i="17"/>
  <c r="R20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CW19" i="17"/>
  <c r="CV19" i="17"/>
  <c r="CU19" i="17"/>
  <c r="CT19" i="17"/>
  <c r="CS19" i="17"/>
  <c r="CR19" i="17"/>
  <c r="CQ19" i="17"/>
  <c r="CP19" i="17"/>
  <c r="CO19" i="17"/>
  <c r="CN19" i="17"/>
  <c r="CM19" i="17"/>
  <c r="CL19" i="17"/>
  <c r="CK19" i="17"/>
  <c r="CJ19" i="17"/>
  <c r="CI19" i="17"/>
  <c r="CH19" i="17"/>
  <c r="CG19" i="17"/>
  <c r="CF19" i="17"/>
  <c r="CE19" i="17"/>
  <c r="CD19" i="17"/>
  <c r="CC19" i="17"/>
  <c r="CB19" i="17"/>
  <c r="CA19" i="17"/>
  <c r="BZ19" i="17"/>
  <c r="BY19" i="17"/>
  <c r="BX19" i="17"/>
  <c r="BW19" i="17"/>
  <c r="BV19" i="17"/>
  <c r="BU19" i="17"/>
  <c r="BT19" i="17"/>
  <c r="BS19" i="17"/>
  <c r="BR19" i="17"/>
  <c r="BQ19" i="17"/>
  <c r="BP19" i="17"/>
  <c r="BO19" i="17"/>
  <c r="BN19" i="17"/>
  <c r="BM19" i="17"/>
  <c r="BL19" i="17"/>
  <c r="BK19" i="17"/>
  <c r="BJ19" i="17"/>
  <c r="BI19" i="17"/>
  <c r="BH19" i="17"/>
  <c r="BG19" i="17"/>
  <c r="BF19" i="17"/>
  <c r="BE19" i="17"/>
  <c r="BC19" i="17"/>
  <c r="BB19" i="17"/>
  <c r="BA19" i="17"/>
  <c r="AZ19" i="17"/>
  <c r="AY19" i="17"/>
  <c r="AW19" i="17"/>
  <c r="AV19" i="17"/>
  <c r="AU19" i="17"/>
  <c r="AT19" i="17"/>
  <c r="AS19" i="17"/>
  <c r="AR19" i="17"/>
  <c r="AQ19" i="17"/>
  <c r="AP19" i="17"/>
  <c r="AO19" i="17"/>
  <c r="AN19" i="17"/>
  <c r="AM19" i="17"/>
  <c r="AL19" i="17"/>
  <c r="AK19" i="17"/>
  <c r="AJ19" i="17"/>
  <c r="AI19" i="17"/>
  <c r="AH19" i="17"/>
  <c r="AG19" i="17"/>
  <c r="AF19" i="17"/>
  <c r="AE19" i="17"/>
  <c r="AD19" i="17"/>
  <c r="AC19" i="17"/>
  <c r="AB19" i="17"/>
  <c r="AA19" i="17"/>
  <c r="Z19" i="17"/>
  <c r="Y19" i="17"/>
  <c r="W19" i="17"/>
  <c r="V19" i="17"/>
  <c r="U19" i="17"/>
  <c r="T19" i="17"/>
  <c r="R19" i="17"/>
  <c r="Q19" i="17"/>
  <c r="P19" i="17"/>
  <c r="N19" i="17"/>
  <c r="L19" i="17"/>
  <c r="K19" i="17"/>
  <c r="J19" i="17"/>
  <c r="I19" i="17"/>
  <c r="H19" i="17"/>
  <c r="G19" i="17"/>
  <c r="F19" i="17"/>
  <c r="E19" i="17"/>
  <c r="D19" i="17"/>
  <c r="B19" i="17"/>
  <c r="CW18" i="17"/>
  <c r="CV18" i="17"/>
  <c r="CU18" i="17"/>
  <c r="CT18" i="17"/>
  <c r="CS18" i="17"/>
  <c r="CR18" i="17"/>
  <c r="CQ18" i="17"/>
  <c r="CP18" i="17"/>
  <c r="CO18" i="17"/>
  <c r="CN18" i="17"/>
  <c r="CM18" i="17"/>
  <c r="CL18" i="17"/>
  <c r="CK18" i="17"/>
  <c r="CJ18" i="17"/>
  <c r="CI18" i="17"/>
  <c r="CH18" i="17"/>
  <c r="CG18" i="17"/>
  <c r="CF18" i="17"/>
  <c r="CE18" i="17"/>
  <c r="CD18" i="17"/>
  <c r="CC18" i="17"/>
  <c r="CA18" i="17"/>
  <c r="BZ18" i="17"/>
  <c r="BY18" i="17"/>
  <c r="BX18" i="17"/>
  <c r="BW18" i="17"/>
  <c r="BU18" i="17"/>
  <c r="BT18" i="17"/>
  <c r="BS18" i="17"/>
  <c r="BR18" i="17"/>
  <c r="BP18" i="17"/>
  <c r="BO18" i="17"/>
  <c r="BN18" i="17"/>
  <c r="BM18" i="17"/>
  <c r="BL18" i="17"/>
  <c r="BK18" i="17"/>
  <c r="BJ18" i="17"/>
  <c r="BI18" i="17"/>
  <c r="BH18" i="17"/>
  <c r="BG18" i="17"/>
  <c r="BF18" i="17"/>
  <c r="BE18" i="17"/>
  <c r="BD18" i="17"/>
  <c r="BC18" i="17"/>
  <c r="BB18" i="17"/>
  <c r="BA18" i="17"/>
  <c r="AZ18" i="17"/>
  <c r="AY18" i="17"/>
  <c r="AX18" i="17"/>
  <c r="AW18" i="17"/>
  <c r="AV18" i="17"/>
  <c r="AU18" i="17"/>
  <c r="AT18" i="17"/>
  <c r="AS18" i="17"/>
  <c r="AR18" i="17"/>
  <c r="AQ18" i="17"/>
  <c r="AO18" i="17"/>
  <c r="AN18" i="17"/>
  <c r="AM18" i="17"/>
  <c r="AL18" i="17"/>
  <c r="AK18" i="17"/>
  <c r="AJ18" i="17"/>
  <c r="AI18" i="17"/>
  <c r="AH18" i="17"/>
  <c r="AG18" i="17"/>
  <c r="AF18" i="17"/>
  <c r="AE18" i="17"/>
  <c r="AD18" i="17"/>
  <c r="AC18" i="17"/>
  <c r="AB18" i="17"/>
  <c r="AA18" i="17"/>
  <c r="Z18" i="17"/>
  <c r="Y18" i="17"/>
  <c r="X18" i="17"/>
  <c r="W18" i="17"/>
  <c r="V18" i="17"/>
  <c r="U18" i="17"/>
  <c r="T18" i="17"/>
  <c r="S18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CW17" i="17"/>
  <c r="CV17" i="17"/>
  <c r="CU17" i="17"/>
  <c r="CT17" i="17"/>
  <c r="CS17" i="17"/>
  <c r="CR17" i="17"/>
  <c r="CQ17" i="17"/>
  <c r="CP17" i="17"/>
  <c r="CO17" i="17"/>
  <c r="CN17" i="17"/>
  <c r="CM17" i="17"/>
  <c r="CL17" i="17"/>
  <c r="CK17" i="17"/>
  <c r="CJ17" i="17"/>
  <c r="CI17" i="17"/>
  <c r="CH17" i="17"/>
  <c r="CG17" i="17"/>
  <c r="CF17" i="17"/>
  <c r="CE17" i="17"/>
  <c r="CD17" i="17"/>
  <c r="CC17" i="17"/>
  <c r="CB17" i="17"/>
  <c r="CA17" i="17"/>
  <c r="BZ17" i="17"/>
  <c r="BY17" i="17"/>
  <c r="BX17" i="17"/>
  <c r="BW17" i="17"/>
  <c r="BV17" i="17"/>
  <c r="BU17" i="17"/>
  <c r="BT17" i="17"/>
  <c r="BS17" i="17"/>
  <c r="BR17" i="17"/>
  <c r="BQ17" i="17"/>
  <c r="BO17" i="17"/>
  <c r="BN17" i="17"/>
  <c r="BM17" i="17"/>
  <c r="BL17" i="17"/>
  <c r="BK17" i="17"/>
  <c r="BJ17" i="17"/>
  <c r="BI17" i="17"/>
  <c r="BH17" i="17"/>
  <c r="BG17" i="17"/>
  <c r="BF17" i="17"/>
  <c r="BE17" i="17"/>
  <c r="BD17" i="17"/>
  <c r="BC17" i="17"/>
  <c r="BB17" i="17"/>
  <c r="AZ17" i="17"/>
  <c r="AY17" i="17"/>
  <c r="AX17" i="17"/>
  <c r="AW17" i="17"/>
  <c r="AV17" i="17"/>
  <c r="AU17" i="17"/>
  <c r="AT17" i="17"/>
  <c r="AS17" i="17"/>
  <c r="AR17" i="17"/>
  <c r="AQ17" i="17"/>
  <c r="AP17" i="17"/>
  <c r="AO17" i="17"/>
  <c r="AN17" i="17"/>
  <c r="AM17" i="17"/>
  <c r="AL17" i="17"/>
  <c r="AK17" i="17"/>
  <c r="AJ17" i="17"/>
  <c r="AI17" i="17"/>
  <c r="AH17" i="17"/>
  <c r="AG17" i="17"/>
  <c r="AF17" i="17"/>
  <c r="AE17" i="17"/>
  <c r="AD17" i="17"/>
  <c r="AC17" i="17"/>
  <c r="AB17" i="17"/>
  <c r="AA17" i="17"/>
  <c r="Y17" i="17"/>
  <c r="X17" i="17"/>
  <c r="W17" i="17"/>
  <c r="V17" i="17"/>
  <c r="U17" i="17"/>
  <c r="T17" i="17"/>
  <c r="S17" i="17"/>
  <c r="R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B17" i="17"/>
  <c r="CW16" i="17"/>
  <c r="CV16" i="17"/>
  <c r="CU16" i="17"/>
  <c r="CT16" i="17"/>
  <c r="CS16" i="17"/>
  <c r="CR16" i="17"/>
  <c r="CQ16" i="17"/>
  <c r="CP16" i="17"/>
  <c r="CO16" i="17"/>
  <c r="CN16" i="17"/>
  <c r="CM16" i="17"/>
  <c r="CL16" i="17"/>
  <c r="CK16" i="17"/>
  <c r="CJ16" i="17"/>
  <c r="CI16" i="17"/>
  <c r="CH16" i="17"/>
  <c r="CG16" i="17"/>
  <c r="CF16" i="17"/>
  <c r="CE16" i="17"/>
  <c r="CD16" i="17"/>
  <c r="CC16" i="17"/>
  <c r="CB16" i="17"/>
  <c r="CA16" i="17"/>
  <c r="BZ16" i="17"/>
  <c r="BY16" i="17"/>
  <c r="BX16" i="17"/>
  <c r="BW16" i="17"/>
  <c r="BV16" i="17"/>
  <c r="BU16" i="17"/>
  <c r="BT16" i="17"/>
  <c r="BR16" i="17"/>
  <c r="BQ16" i="17"/>
  <c r="BP16" i="17"/>
  <c r="BO16" i="17"/>
  <c r="BN16" i="17"/>
  <c r="BM16" i="17"/>
  <c r="BL16" i="17"/>
  <c r="BK16" i="17"/>
  <c r="BJ16" i="17"/>
  <c r="BI16" i="17"/>
  <c r="BH16" i="17"/>
  <c r="BG16" i="17"/>
  <c r="BF16" i="17"/>
  <c r="BE16" i="17"/>
  <c r="BD16" i="17"/>
  <c r="BC16" i="17"/>
  <c r="BB16" i="17"/>
  <c r="BA16" i="17"/>
  <c r="AZ16" i="17"/>
  <c r="AY16" i="17"/>
  <c r="AX16" i="17"/>
  <c r="AW16" i="17"/>
  <c r="AV16" i="17"/>
  <c r="AU16" i="17"/>
  <c r="AT16" i="17"/>
  <c r="AS16" i="17"/>
  <c r="AR16" i="17"/>
  <c r="AQ16" i="17"/>
  <c r="AP16" i="17"/>
  <c r="AO16" i="17"/>
  <c r="AN16" i="17"/>
  <c r="AM16" i="17"/>
  <c r="AK16" i="17"/>
  <c r="AJ16" i="17"/>
  <c r="AI16" i="17"/>
  <c r="AH16" i="17"/>
  <c r="AG16" i="17"/>
  <c r="AF16" i="17"/>
  <c r="AE16" i="17"/>
  <c r="AD16" i="17"/>
  <c r="AC16" i="17"/>
  <c r="AA16" i="17"/>
  <c r="Z16" i="17"/>
  <c r="Y16" i="17"/>
  <c r="X16" i="17"/>
  <c r="W16" i="17"/>
  <c r="V16" i="17"/>
  <c r="U16" i="17"/>
  <c r="T16" i="17"/>
  <c r="S16" i="17"/>
  <c r="R16" i="17"/>
  <c r="Q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B16" i="17"/>
  <c r="CW15" i="17"/>
  <c r="CV15" i="17"/>
  <c r="CU15" i="17"/>
  <c r="CS15" i="17"/>
  <c r="CQ15" i="17"/>
  <c r="CP15" i="17"/>
  <c r="CO15" i="17"/>
  <c r="CN15" i="17"/>
  <c r="CM15" i="17"/>
  <c r="CL15" i="17"/>
  <c r="CK15" i="17"/>
  <c r="CJ15" i="17"/>
  <c r="CI15" i="17"/>
  <c r="CH15" i="17"/>
  <c r="CG15" i="17"/>
  <c r="CF15" i="17"/>
  <c r="CE15" i="17"/>
  <c r="CD15" i="17"/>
  <c r="CC15" i="17"/>
  <c r="CB15" i="17"/>
  <c r="CA15" i="17"/>
  <c r="BZ15" i="17"/>
  <c r="BY15" i="17"/>
  <c r="BX15" i="17"/>
  <c r="BW15" i="17"/>
  <c r="BV15" i="17"/>
  <c r="BU15" i="17"/>
  <c r="BT15" i="17"/>
  <c r="BS15" i="17"/>
  <c r="BR15" i="17"/>
  <c r="BQ15" i="17"/>
  <c r="BP15" i="17"/>
  <c r="BO15" i="17"/>
  <c r="BN15" i="17"/>
  <c r="BM15" i="17"/>
  <c r="BL15" i="17"/>
  <c r="BK15" i="17"/>
  <c r="BJ15" i="17"/>
  <c r="BI15" i="17"/>
  <c r="BH15" i="17"/>
  <c r="BG15" i="17"/>
  <c r="BF15" i="17"/>
  <c r="BE15" i="17"/>
  <c r="BD15" i="17"/>
  <c r="BC15" i="17"/>
  <c r="BB15" i="17"/>
  <c r="BA15" i="17"/>
  <c r="AZ15" i="17"/>
  <c r="AY15" i="17"/>
  <c r="AX15" i="17"/>
  <c r="AW15" i="17"/>
  <c r="AV15" i="17"/>
  <c r="AU15" i="17"/>
  <c r="AT15" i="17"/>
  <c r="AS15" i="17"/>
  <c r="AR15" i="17"/>
  <c r="AQ15" i="17"/>
  <c r="AP15" i="17"/>
  <c r="AO15" i="17"/>
  <c r="AN15" i="17"/>
  <c r="AM15" i="17"/>
  <c r="AL15" i="17"/>
  <c r="AK15" i="17"/>
  <c r="AJ15" i="17"/>
  <c r="AI15" i="17"/>
  <c r="AH15" i="17"/>
  <c r="AG15" i="17"/>
  <c r="AF15" i="17"/>
  <c r="AE15" i="17"/>
  <c r="AD15" i="17"/>
  <c r="AC15" i="17"/>
  <c r="AB15" i="17"/>
  <c r="AA15" i="17"/>
  <c r="Z15" i="17"/>
  <c r="Y15" i="17"/>
  <c r="X15" i="17"/>
  <c r="W15" i="17"/>
  <c r="V15" i="17"/>
  <c r="U15" i="17"/>
  <c r="T15" i="17"/>
  <c r="R15" i="17"/>
  <c r="Q15" i="17"/>
  <c r="P15" i="17"/>
  <c r="N15" i="17"/>
  <c r="L15" i="17"/>
  <c r="K15" i="17"/>
  <c r="J15" i="17"/>
  <c r="I15" i="17"/>
  <c r="H15" i="17"/>
  <c r="F15" i="17"/>
  <c r="E15" i="17"/>
  <c r="D15" i="17"/>
  <c r="B15" i="17"/>
  <c r="CW14" i="17"/>
  <c r="CV14" i="17"/>
  <c r="CU14" i="17"/>
  <c r="CT14" i="17"/>
  <c r="CS14" i="17"/>
  <c r="CR14" i="17"/>
  <c r="CQ14" i="17"/>
  <c r="CP14" i="17"/>
  <c r="CO14" i="17"/>
  <c r="CN14" i="17"/>
  <c r="CL14" i="17"/>
  <c r="CK14" i="17"/>
  <c r="CJ14" i="17"/>
  <c r="CI14" i="17"/>
  <c r="CH14" i="17"/>
  <c r="CF14" i="17"/>
  <c r="CE14" i="17"/>
  <c r="CD14" i="17"/>
  <c r="CB14" i="17"/>
  <c r="CA14" i="17"/>
  <c r="BZ14" i="17"/>
  <c r="BY14" i="17"/>
  <c r="BX14" i="17"/>
  <c r="BW14" i="17"/>
  <c r="BV14" i="17"/>
  <c r="BU14" i="17"/>
  <c r="BT14" i="17"/>
  <c r="BS14" i="17"/>
  <c r="BR14" i="17"/>
  <c r="BQ14" i="17"/>
  <c r="BP14" i="17"/>
  <c r="BO14" i="17"/>
  <c r="BN14" i="17"/>
  <c r="BM14" i="17"/>
  <c r="BL14" i="17"/>
  <c r="BK14" i="17"/>
  <c r="BJ14" i="17"/>
  <c r="BH14" i="17"/>
  <c r="BG14" i="17"/>
  <c r="BF14" i="17"/>
  <c r="BE14" i="17"/>
  <c r="BD14" i="17"/>
  <c r="BC14" i="17"/>
  <c r="BB14" i="17"/>
  <c r="BA14" i="17"/>
  <c r="AZ14" i="17"/>
  <c r="AY14" i="17"/>
  <c r="AW14" i="17"/>
  <c r="AV14" i="17"/>
  <c r="AU14" i="17"/>
  <c r="AT14" i="17"/>
  <c r="AS14" i="17"/>
  <c r="AR14" i="17"/>
  <c r="AQ14" i="17"/>
  <c r="AP14" i="17"/>
  <c r="AO14" i="17"/>
  <c r="AN14" i="17"/>
  <c r="AM14" i="17"/>
  <c r="AL14" i="17"/>
  <c r="AK14" i="17"/>
  <c r="AJ14" i="17"/>
  <c r="AI14" i="17"/>
  <c r="AH14" i="17"/>
  <c r="AG14" i="17"/>
  <c r="AF14" i="17"/>
  <c r="AE14" i="17"/>
  <c r="AD14" i="17"/>
  <c r="AC14" i="17"/>
  <c r="AB14" i="17"/>
  <c r="AA14" i="17"/>
  <c r="Z14" i="17"/>
  <c r="Y14" i="17"/>
  <c r="X14" i="17"/>
  <c r="W14" i="17"/>
  <c r="V14" i="17"/>
  <c r="U14" i="17"/>
  <c r="T14" i="17"/>
  <c r="S14" i="17"/>
  <c r="R14" i="17"/>
  <c r="Q14" i="17"/>
  <c r="P14" i="17"/>
  <c r="O14" i="17"/>
  <c r="M14" i="17"/>
  <c r="L14" i="17"/>
  <c r="K14" i="17"/>
  <c r="J14" i="17"/>
  <c r="I14" i="17"/>
  <c r="H14" i="17"/>
  <c r="G14" i="17"/>
  <c r="F14" i="17"/>
  <c r="E14" i="17"/>
  <c r="D14" i="17"/>
  <c r="C14" i="17"/>
  <c r="B14" i="17"/>
  <c r="CW13" i="17"/>
  <c r="CV13" i="17"/>
  <c r="CU13" i="17"/>
  <c r="CT13" i="17"/>
  <c r="CS13" i="17"/>
  <c r="CR13" i="17"/>
  <c r="CQ13" i="17"/>
  <c r="CP13" i="17"/>
  <c r="CO13" i="17"/>
  <c r="CN13" i="17"/>
  <c r="CM13" i="17"/>
  <c r="CL13" i="17"/>
  <c r="CK13" i="17"/>
  <c r="CJ13" i="17"/>
  <c r="CI13" i="17"/>
  <c r="CH13" i="17"/>
  <c r="CG13" i="17"/>
  <c r="CF13" i="17"/>
  <c r="CE13" i="17"/>
  <c r="CC13" i="17"/>
  <c r="CB13" i="17"/>
  <c r="CA13" i="17"/>
  <c r="BZ13" i="17"/>
  <c r="BY13" i="17"/>
  <c r="BX13" i="17"/>
  <c r="BW13" i="17"/>
  <c r="BV13" i="17"/>
  <c r="BU13" i="17"/>
  <c r="BT13" i="17"/>
  <c r="BS13" i="17"/>
  <c r="BR13" i="17"/>
  <c r="BQ13" i="17"/>
  <c r="BP13" i="17"/>
  <c r="BO13" i="17"/>
  <c r="BN13" i="17"/>
  <c r="BM13" i="17"/>
  <c r="BL13" i="17"/>
  <c r="BK13" i="17"/>
  <c r="BI13" i="17"/>
  <c r="BG13" i="17"/>
  <c r="BF13" i="17"/>
  <c r="BE13" i="17"/>
  <c r="BC13" i="17"/>
  <c r="BB13" i="17"/>
  <c r="BA13" i="17"/>
  <c r="AZ13" i="17"/>
  <c r="AY13" i="17"/>
  <c r="AX13" i="17"/>
  <c r="AW13" i="17"/>
  <c r="AV13" i="17"/>
  <c r="AU13" i="17"/>
  <c r="AT13" i="17"/>
  <c r="AS13" i="17"/>
  <c r="AR13" i="17"/>
  <c r="AQ13" i="17"/>
  <c r="AP13" i="17"/>
  <c r="AO13" i="17"/>
  <c r="AN13" i="17"/>
  <c r="AM13" i="17"/>
  <c r="AL13" i="17"/>
  <c r="AK13" i="17"/>
  <c r="AJ13" i="17"/>
  <c r="AI13" i="17"/>
  <c r="AH13" i="17"/>
  <c r="AG13" i="17"/>
  <c r="AF13" i="17"/>
  <c r="AE13" i="17"/>
  <c r="AD13" i="17"/>
  <c r="AC13" i="17"/>
  <c r="AB13" i="17"/>
  <c r="AA13" i="17"/>
  <c r="Z13" i="17"/>
  <c r="Y13" i="17"/>
  <c r="W13" i="17"/>
  <c r="V13" i="17"/>
  <c r="U13" i="17"/>
  <c r="T13" i="17"/>
  <c r="R13" i="17"/>
  <c r="Q13" i="17"/>
  <c r="P13" i="17"/>
  <c r="N13" i="17"/>
  <c r="L13" i="17"/>
  <c r="K13" i="17"/>
  <c r="J13" i="17"/>
  <c r="I13" i="17"/>
  <c r="H13" i="17"/>
  <c r="F13" i="17"/>
  <c r="E13" i="17"/>
  <c r="D13" i="17"/>
  <c r="C13" i="17"/>
  <c r="B13" i="17"/>
  <c r="CV12" i="17"/>
  <c r="CU12" i="17"/>
  <c r="CT12" i="17"/>
  <c r="CS12" i="17"/>
  <c r="CR12" i="17"/>
  <c r="CQ12" i="17"/>
  <c r="CP12" i="17"/>
  <c r="CO12" i="17"/>
  <c r="CN12" i="17"/>
  <c r="CM12" i="17"/>
  <c r="CL12" i="17"/>
  <c r="CJ12" i="17"/>
  <c r="CI12" i="17"/>
  <c r="CH12" i="17"/>
  <c r="CG12" i="17"/>
  <c r="CF12" i="17"/>
  <c r="CE12" i="17"/>
  <c r="CC12" i="17"/>
  <c r="CB12" i="17"/>
  <c r="CA12" i="17"/>
  <c r="BZ12" i="17"/>
  <c r="BY12" i="17"/>
  <c r="BX12" i="17"/>
  <c r="BW12" i="17"/>
  <c r="BV12" i="17"/>
  <c r="BU12" i="17"/>
  <c r="BT12" i="17"/>
  <c r="BS12" i="17"/>
  <c r="BR12" i="17"/>
  <c r="BQ12" i="17"/>
  <c r="BP12" i="17"/>
  <c r="BO12" i="17"/>
  <c r="BN12" i="17"/>
  <c r="BM12" i="17"/>
  <c r="BL12" i="17"/>
  <c r="BK12" i="17"/>
  <c r="BJ12" i="17"/>
  <c r="BI12" i="17"/>
  <c r="BG12" i="17"/>
  <c r="BE12" i="17"/>
  <c r="BD12" i="17"/>
  <c r="BC12" i="17"/>
  <c r="BB12" i="17"/>
  <c r="BA12" i="17"/>
  <c r="AZ12" i="17"/>
  <c r="AY12" i="17"/>
  <c r="AX12" i="17"/>
  <c r="AW12" i="17"/>
  <c r="AV12" i="17"/>
  <c r="AU12" i="17"/>
  <c r="AR12" i="17"/>
  <c r="AQ12" i="17"/>
  <c r="AP12" i="17"/>
  <c r="AO12" i="17"/>
  <c r="AN12" i="17"/>
  <c r="AM12" i="17"/>
  <c r="AL12" i="17"/>
  <c r="AK12" i="17"/>
  <c r="AJ12" i="17"/>
  <c r="AI12" i="17"/>
  <c r="AH12" i="17"/>
  <c r="AG12" i="17"/>
  <c r="AF12" i="17"/>
  <c r="AE12" i="17"/>
  <c r="AD12" i="17"/>
  <c r="AC12" i="17"/>
  <c r="AB12" i="17"/>
  <c r="AA12" i="17"/>
  <c r="Z12" i="17"/>
  <c r="Y12" i="17"/>
  <c r="X12" i="17"/>
  <c r="W12" i="17"/>
  <c r="V12" i="17"/>
  <c r="U12" i="17"/>
  <c r="T12" i="17"/>
  <c r="S12" i="17"/>
  <c r="R12" i="17"/>
  <c r="Q12" i="17"/>
  <c r="P12" i="17"/>
  <c r="O12" i="17"/>
  <c r="N12" i="17"/>
  <c r="M12" i="17"/>
  <c r="K12" i="17"/>
  <c r="J12" i="17"/>
  <c r="I12" i="17"/>
  <c r="H12" i="17"/>
  <c r="G12" i="17"/>
  <c r="F12" i="17"/>
  <c r="E12" i="17"/>
  <c r="D12" i="17"/>
  <c r="C12" i="17"/>
  <c r="B12" i="17"/>
  <c r="CW11" i="17"/>
  <c r="CV11" i="17"/>
  <c r="CU11" i="17"/>
  <c r="CT11" i="17"/>
  <c r="CS11" i="17"/>
  <c r="CR11" i="17"/>
  <c r="CQ11" i="17"/>
  <c r="CP11" i="17"/>
  <c r="CO11" i="17"/>
  <c r="CN11" i="17"/>
  <c r="CM11" i="17"/>
  <c r="CL11" i="17"/>
  <c r="CK11" i="17"/>
  <c r="CJ11" i="17"/>
  <c r="CI11" i="17"/>
  <c r="CH11" i="17"/>
  <c r="CG11" i="17"/>
  <c r="CF11" i="17"/>
  <c r="CE11" i="17"/>
  <c r="CD11" i="17"/>
  <c r="CC11" i="17"/>
  <c r="CB11" i="17"/>
  <c r="CA11" i="17"/>
  <c r="BZ11" i="17"/>
  <c r="BY11" i="17"/>
  <c r="BX11" i="17"/>
  <c r="BW11" i="17"/>
  <c r="BV11" i="17"/>
  <c r="BU11" i="17"/>
  <c r="BS11" i="17"/>
  <c r="BR11" i="17"/>
  <c r="BQ11" i="17"/>
  <c r="BP11" i="17"/>
  <c r="BO11" i="17"/>
  <c r="BM11" i="17"/>
  <c r="BL11" i="17"/>
  <c r="BK11" i="17"/>
  <c r="BJ11" i="17"/>
  <c r="BI11" i="17"/>
  <c r="BH11" i="17"/>
  <c r="BG11" i="17"/>
  <c r="BF11" i="17"/>
  <c r="BE11" i="17"/>
  <c r="BD11" i="17"/>
  <c r="BC11" i="17"/>
  <c r="BB11" i="17"/>
  <c r="BA11" i="17"/>
  <c r="AZ11" i="17"/>
  <c r="AY11" i="17"/>
  <c r="AX11" i="17"/>
  <c r="AW11" i="17"/>
  <c r="AV11" i="17"/>
  <c r="AU11" i="17"/>
  <c r="AT11" i="17"/>
  <c r="AS11" i="17"/>
  <c r="AR11" i="17"/>
  <c r="AQ11" i="17"/>
  <c r="AP11" i="17"/>
  <c r="AO11" i="17"/>
  <c r="AN11" i="17"/>
  <c r="AM11" i="17"/>
  <c r="AL11" i="17"/>
  <c r="AK11" i="17"/>
  <c r="AJ11" i="17"/>
  <c r="AI11" i="17"/>
  <c r="AH11" i="17"/>
  <c r="AG11" i="17"/>
  <c r="AF11" i="17"/>
  <c r="AE11" i="17"/>
  <c r="AD11" i="17"/>
  <c r="AC11" i="17"/>
  <c r="AB11" i="17"/>
  <c r="AA11" i="17"/>
  <c r="Z11" i="17"/>
  <c r="X11" i="17"/>
  <c r="W11" i="17"/>
  <c r="V11" i="17"/>
  <c r="U11" i="17"/>
  <c r="T11" i="17"/>
  <c r="S11" i="17"/>
  <c r="R11" i="17"/>
  <c r="Q11" i="17"/>
  <c r="P11" i="17"/>
  <c r="O11" i="17"/>
  <c r="N11" i="17"/>
  <c r="M11" i="17"/>
  <c r="L11" i="17"/>
  <c r="J11" i="17"/>
  <c r="I11" i="17"/>
  <c r="H11" i="17"/>
  <c r="G11" i="17"/>
  <c r="F11" i="17"/>
  <c r="E11" i="17"/>
  <c r="D11" i="17"/>
  <c r="C11" i="17"/>
  <c r="B11" i="17"/>
  <c r="CW10" i="17"/>
  <c r="CV10" i="17"/>
  <c r="CU10" i="17"/>
  <c r="CT10" i="17"/>
  <c r="CS10" i="17"/>
  <c r="CR10" i="17"/>
  <c r="CQ10" i="17"/>
  <c r="CP10" i="17"/>
  <c r="CO10" i="17"/>
  <c r="CN10" i="17"/>
  <c r="CM10" i="17"/>
  <c r="CL10" i="17"/>
  <c r="CK10" i="17"/>
  <c r="CJ10" i="17"/>
  <c r="CI10" i="17"/>
  <c r="CH10" i="17"/>
  <c r="CG10" i="17"/>
  <c r="CF10" i="17"/>
  <c r="CD10" i="17"/>
  <c r="CC10" i="17"/>
  <c r="CB10" i="17"/>
  <c r="BZ10" i="17"/>
  <c r="BY10" i="17"/>
  <c r="BX10" i="17"/>
  <c r="BW10" i="17"/>
  <c r="BV10" i="17"/>
  <c r="BU10" i="17"/>
  <c r="BS10" i="17"/>
  <c r="BR10" i="17"/>
  <c r="BQ10" i="17"/>
  <c r="BP10" i="17"/>
  <c r="BO10" i="17"/>
  <c r="BN10" i="17"/>
  <c r="BM10" i="17"/>
  <c r="BL10" i="17"/>
  <c r="BK10" i="17"/>
  <c r="BJ10" i="17"/>
  <c r="BI10" i="17"/>
  <c r="BH10" i="17"/>
  <c r="BG10" i="17"/>
  <c r="BF10" i="17"/>
  <c r="BE10" i="17"/>
  <c r="BD10" i="17"/>
  <c r="BC10" i="17"/>
  <c r="BB10" i="17"/>
  <c r="BA10" i="17"/>
  <c r="AZ10" i="17"/>
  <c r="AY10" i="17"/>
  <c r="AX10" i="17"/>
  <c r="AW10" i="17"/>
  <c r="AV10" i="17"/>
  <c r="AU10" i="17"/>
  <c r="AT10" i="17"/>
  <c r="AS10" i="17"/>
  <c r="AR10" i="17"/>
  <c r="AQ10" i="17"/>
  <c r="AP10" i="17"/>
  <c r="AO10" i="17"/>
  <c r="AN10" i="17"/>
  <c r="AM10" i="17"/>
  <c r="AL10" i="17"/>
  <c r="AK10" i="17"/>
  <c r="AJ10" i="17"/>
  <c r="AI10" i="17"/>
  <c r="AH10" i="17"/>
  <c r="AG10" i="17"/>
  <c r="AF10" i="17"/>
  <c r="AE10" i="17"/>
  <c r="AD10" i="17"/>
  <c r="AC10" i="17"/>
  <c r="AB10" i="17"/>
  <c r="Z10" i="17"/>
  <c r="X10" i="17"/>
  <c r="W10" i="17"/>
  <c r="V10" i="17"/>
  <c r="U10" i="17"/>
  <c r="T10" i="17"/>
  <c r="S10" i="17"/>
  <c r="R10" i="17"/>
  <c r="Q10" i="17"/>
  <c r="P10" i="17"/>
  <c r="O10" i="17"/>
  <c r="N10" i="17"/>
  <c r="M10" i="17"/>
  <c r="L10" i="17"/>
  <c r="K10" i="17"/>
  <c r="I10" i="17"/>
  <c r="H10" i="17"/>
  <c r="G10" i="17"/>
  <c r="F10" i="17"/>
  <c r="E10" i="17"/>
  <c r="D10" i="17"/>
  <c r="C10" i="17"/>
  <c r="B10" i="17"/>
  <c r="CW9" i="17"/>
  <c r="CV9" i="17"/>
  <c r="CU9" i="17"/>
  <c r="CT9" i="17"/>
  <c r="CS9" i="17"/>
  <c r="CR9" i="17"/>
  <c r="CP9" i="17"/>
  <c r="CO9" i="17"/>
  <c r="CN9" i="17"/>
  <c r="CM9" i="17"/>
  <c r="CL9" i="17"/>
  <c r="CK9" i="17"/>
  <c r="CJ9" i="17"/>
  <c r="CI9" i="17"/>
  <c r="CH9" i="17"/>
  <c r="CG9" i="17"/>
  <c r="CF9" i="17"/>
  <c r="CE9" i="17"/>
  <c r="CD9" i="17"/>
  <c r="CC9" i="17"/>
  <c r="CB9" i="17"/>
  <c r="CA9" i="17"/>
  <c r="BZ9" i="17"/>
  <c r="BY9" i="17"/>
  <c r="BX9" i="17"/>
  <c r="BW9" i="17"/>
  <c r="BV9" i="17"/>
  <c r="BU9" i="17"/>
  <c r="BT9" i="17"/>
  <c r="BS9" i="17"/>
  <c r="BR9" i="17"/>
  <c r="BQ9" i="17"/>
  <c r="BP9" i="17"/>
  <c r="BN9" i="17"/>
  <c r="BM9" i="17"/>
  <c r="BL9" i="17"/>
  <c r="BK9" i="17"/>
  <c r="BJ9" i="17"/>
  <c r="BI9" i="17"/>
  <c r="BH9" i="17"/>
  <c r="BF9" i="17"/>
  <c r="BE9" i="17"/>
  <c r="BD9" i="17"/>
  <c r="BC9" i="17"/>
  <c r="BB9" i="17"/>
  <c r="BA9" i="17"/>
  <c r="AZ9" i="17"/>
  <c r="AY9" i="17"/>
  <c r="AX9" i="17"/>
  <c r="AW9" i="17"/>
  <c r="AV9" i="17"/>
  <c r="AT9" i="17"/>
  <c r="AS9" i="17"/>
  <c r="AR9" i="17"/>
  <c r="AP9" i="17"/>
  <c r="AO9" i="17"/>
  <c r="AN9" i="17"/>
  <c r="AM9" i="17"/>
  <c r="AL9" i="17"/>
  <c r="AK9" i="17"/>
  <c r="AJ9" i="17"/>
  <c r="AI9" i="17"/>
  <c r="AH9" i="17"/>
  <c r="AG9" i="17"/>
  <c r="AF9" i="17"/>
  <c r="AE9" i="17"/>
  <c r="AD9" i="17"/>
  <c r="AC9" i="17"/>
  <c r="AB9" i="17"/>
  <c r="AA9" i="17"/>
  <c r="Z9" i="17"/>
  <c r="Y9" i="17"/>
  <c r="X9" i="17"/>
  <c r="W9" i="17"/>
  <c r="U9" i="17"/>
  <c r="T9" i="17"/>
  <c r="S9" i="17"/>
  <c r="R9" i="17"/>
  <c r="Q9" i="17"/>
  <c r="P9" i="17"/>
  <c r="O9" i="17"/>
  <c r="N9" i="17"/>
  <c r="M9" i="17"/>
  <c r="L9" i="17"/>
  <c r="K9" i="17"/>
  <c r="J9" i="17"/>
  <c r="H9" i="17"/>
  <c r="G9" i="17"/>
  <c r="F9" i="17"/>
  <c r="E9" i="17"/>
  <c r="D9" i="17"/>
  <c r="C9" i="17"/>
  <c r="B9" i="17"/>
  <c r="CW8" i="17"/>
  <c r="CV8" i="17"/>
  <c r="CU8" i="17"/>
  <c r="CT8" i="17"/>
  <c r="CS8" i="17"/>
  <c r="CR8" i="17"/>
  <c r="CP8" i="17"/>
  <c r="CO8" i="17"/>
  <c r="CN8" i="17"/>
  <c r="CM8" i="17"/>
  <c r="CL8" i="17"/>
  <c r="CK8" i="17"/>
  <c r="CJ8" i="17"/>
  <c r="CI8" i="17"/>
  <c r="CH8" i="17"/>
  <c r="CG8" i="17"/>
  <c r="CF8" i="17"/>
  <c r="CE8" i="17"/>
  <c r="CD8" i="17"/>
  <c r="CC8" i="17"/>
  <c r="CB8" i="17"/>
  <c r="CA8" i="17"/>
  <c r="BZ8" i="17"/>
  <c r="BY8" i="17"/>
  <c r="BX8" i="17"/>
  <c r="BV8" i="17"/>
  <c r="BU8" i="17"/>
  <c r="BT8" i="17"/>
  <c r="BS8" i="17"/>
  <c r="BQ8" i="17"/>
  <c r="BP8" i="17"/>
  <c r="BO8" i="17"/>
  <c r="BN8" i="17"/>
  <c r="BM8" i="17"/>
  <c r="BL8" i="17"/>
  <c r="BK8" i="17"/>
  <c r="BJ8" i="17"/>
  <c r="BI8" i="17"/>
  <c r="BH8" i="17"/>
  <c r="BF8" i="17"/>
  <c r="BE8" i="17"/>
  <c r="BD8" i="17"/>
  <c r="BC8" i="17"/>
  <c r="BB8" i="17"/>
  <c r="BA8" i="17"/>
  <c r="AZ8" i="17"/>
  <c r="AY8" i="17"/>
  <c r="AX8" i="17"/>
  <c r="AV8" i="17"/>
  <c r="AU8" i="17"/>
  <c r="AT8" i="17"/>
  <c r="AS8" i="17"/>
  <c r="AR8" i="17"/>
  <c r="AQ8" i="17"/>
  <c r="AP8" i="17"/>
  <c r="AO8" i="17"/>
  <c r="AN8" i="17"/>
  <c r="AM8" i="17"/>
  <c r="AL8" i="17"/>
  <c r="AK8" i="17"/>
  <c r="AJ8" i="17"/>
  <c r="AI8" i="17"/>
  <c r="AH8" i="17"/>
  <c r="AG8" i="17"/>
  <c r="AF8" i="17"/>
  <c r="AE8" i="17"/>
  <c r="AD8" i="17"/>
  <c r="AC8" i="17"/>
  <c r="AB8" i="17"/>
  <c r="AA8" i="17"/>
  <c r="Y8" i="17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G8" i="17"/>
  <c r="F8" i="17"/>
  <c r="E8" i="17"/>
  <c r="D8" i="17"/>
  <c r="C8" i="17"/>
  <c r="B8" i="17"/>
  <c r="CW7" i="17"/>
  <c r="CV7" i="17"/>
  <c r="CU7" i="17"/>
  <c r="CT7" i="17"/>
  <c r="CS7" i="17"/>
  <c r="CQ7" i="17"/>
  <c r="CP7" i="17"/>
  <c r="CO7" i="17"/>
  <c r="CN7" i="17"/>
  <c r="CM7" i="17"/>
  <c r="CL7" i="17"/>
  <c r="CK7" i="17"/>
  <c r="CJ7" i="17"/>
  <c r="CI7" i="17"/>
  <c r="CH7" i="17"/>
  <c r="CG7" i="17"/>
  <c r="CF7" i="17"/>
  <c r="CE7" i="17"/>
  <c r="CD7" i="17"/>
  <c r="CC7" i="17"/>
  <c r="CB7" i="17"/>
  <c r="CA7" i="17"/>
  <c r="BZ7" i="17"/>
  <c r="BY7" i="17"/>
  <c r="BX7" i="17"/>
  <c r="BW7" i="17"/>
  <c r="BV7" i="17"/>
  <c r="BU7" i="17"/>
  <c r="BT7" i="17"/>
  <c r="BS7" i="17"/>
  <c r="BR7" i="17"/>
  <c r="BQ7" i="17"/>
  <c r="BP7" i="17"/>
  <c r="BO7" i="17"/>
  <c r="BN7" i="17"/>
  <c r="BM7" i="17"/>
  <c r="BL7" i="17"/>
  <c r="BK7" i="17"/>
  <c r="BI7" i="17"/>
  <c r="BH7" i="17"/>
  <c r="BG7" i="17"/>
  <c r="BF7" i="17"/>
  <c r="BE7" i="17"/>
  <c r="BD7" i="17"/>
  <c r="BC7" i="17"/>
  <c r="BB7" i="17"/>
  <c r="BA7" i="17"/>
  <c r="AZ7" i="17"/>
  <c r="AY7" i="17"/>
  <c r="AX7" i="17"/>
  <c r="AW7" i="17"/>
  <c r="AV7" i="17"/>
  <c r="AU7" i="17"/>
  <c r="AT7" i="17"/>
  <c r="AS7" i="17"/>
  <c r="AR7" i="17"/>
  <c r="AQ7" i="17"/>
  <c r="AP7" i="17"/>
  <c r="AO7" i="17"/>
  <c r="AN7" i="17"/>
  <c r="AM7" i="17"/>
  <c r="AL7" i="17"/>
  <c r="AK7" i="17"/>
  <c r="AJ7" i="17"/>
  <c r="AI7" i="17"/>
  <c r="AH7" i="17"/>
  <c r="AG7" i="17"/>
  <c r="AF7" i="17"/>
  <c r="AE7" i="17"/>
  <c r="AD7" i="17"/>
  <c r="AC7" i="17"/>
  <c r="AB7" i="17"/>
  <c r="AA7" i="17"/>
  <c r="Z7" i="17"/>
  <c r="Y7" i="17"/>
  <c r="X7" i="17"/>
  <c r="W7" i="17"/>
  <c r="V7" i="17"/>
  <c r="U7" i="17"/>
  <c r="T7" i="17"/>
  <c r="S7" i="17"/>
  <c r="R7" i="17"/>
  <c r="Q7" i="17"/>
  <c r="P7" i="17"/>
  <c r="N7" i="17"/>
  <c r="L7" i="17"/>
  <c r="K7" i="17"/>
  <c r="J7" i="17"/>
  <c r="I7" i="17"/>
  <c r="H7" i="17"/>
  <c r="F7" i="17"/>
  <c r="E7" i="17"/>
  <c r="D7" i="17"/>
  <c r="C7" i="17"/>
  <c r="B7" i="17"/>
  <c r="CW6" i="17"/>
  <c r="CV6" i="17"/>
  <c r="CU6" i="17"/>
  <c r="CS6" i="17"/>
  <c r="CQ6" i="17"/>
  <c r="CP6" i="17"/>
  <c r="CO6" i="17"/>
  <c r="CN6" i="17"/>
  <c r="CM6" i="17"/>
  <c r="CL6" i="17"/>
  <c r="CK6" i="17"/>
  <c r="CJ6" i="17"/>
  <c r="CI6" i="17"/>
  <c r="CH6" i="17"/>
  <c r="CG6" i="17"/>
  <c r="CF6" i="17"/>
  <c r="CE6" i="17"/>
  <c r="CD6" i="17"/>
  <c r="CC6" i="17"/>
  <c r="CB6" i="17"/>
  <c r="CA6" i="17"/>
  <c r="BZ6" i="17"/>
  <c r="BY6" i="17"/>
  <c r="BX6" i="17"/>
  <c r="BW6" i="17"/>
  <c r="BV6" i="17"/>
  <c r="BU6" i="17"/>
  <c r="BT6" i="17"/>
  <c r="BS6" i="17"/>
  <c r="BR6" i="17"/>
  <c r="BQ6" i="17"/>
  <c r="BP6" i="17"/>
  <c r="BO6" i="17"/>
  <c r="BN6" i="17"/>
  <c r="BM6" i="17"/>
  <c r="BL6" i="17"/>
  <c r="BK6" i="17"/>
  <c r="BJ6" i="17"/>
  <c r="BI6" i="17"/>
  <c r="BH6" i="17"/>
  <c r="BG6" i="17"/>
  <c r="BF6" i="17"/>
  <c r="BE6" i="17"/>
  <c r="BD6" i="17"/>
  <c r="BC6" i="17"/>
  <c r="BB6" i="17"/>
  <c r="BA6" i="17"/>
  <c r="AZ6" i="17"/>
  <c r="AY6" i="17"/>
  <c r="AX6" i="17"/>
  <c r="AW6" i="17"/>
  <c r="AV6" i="17"/>
  <c r="AU6" i="17"/>
  <c r="AT6" i="17"/>
  <c r="AS6" i="17"/>
  <c r="AR6" i="17"/>
  <c r="AQ6" i="17"/>
  <c r="AP6" i="17"/>
  <c r="AO6" i="17"/>
  <c r="AN6" i="17"/>
  <c r="AM6" i="17"/>
  <c r="AL6" i="17"/>
  <c r="AK6" i="17"/>
  <c r="AJ6" i="17"/>
  <c r="AI6" i="17"/>
  <c r="AH6" i="17"/>
  <c r="AG6" i="17"/>
  <c r="AF6" i="17"/>
  <c r="AE6" i="17"/>
  <c r="AD6" i="17"/>
  <c r="AC6" i="17"/>
  <c r="AB6" i="17"/>
  <c r="AA6" i="17"/>
  <c r="Z6" i="17"/>
  <c r="Y6" i="17"/>
  <c r="X6" i="17"/>
  <c r="W6" i="17"/>
  <c r="V6" i="17"/>
  <c r="U6" i="17"/>
  <c r="T6" i="17"/>
  <c r="S6" i="17"/>
  <c r="R6" i="17"/>
  <c r="Q6" i="17"/>
  <c r="P6" i="17"/>
  <c r="O6" i="17"/>
  <c r="N6" i="17"/>
  <c r="M6" i="17"/>
  <c r="L6" i="17"/>
  <c r="K6" i="17"/>
  <c r="J6" i="17"/>
  <c r="I6" i="17"/>
  <c r="H6" i="17"/>
  <c r="G6" i="17"/>
  <c r="E6" i="17"/>
  <c r="C6" i="17"/>
  <c r="B6" i="17"/>
  <c r="CW5" i="17"/>
  <c r="CV5" i="17"/>
  <c r="CU5" i="17"/>
  <c r="CT5" i="17"/>
  <c r="CS5" i="17"/>
  <c r="CR5" i="17"/>
  <c r="CQ5" i="17"/>
  <c r="CP5" i="17"/>
  <c r="CO5" i="17"/>
  <c r="CN5" i="17"/>
  <c r="CL5" i="17"/>
  <c r="CK5" i="17"/>
  <c r="CJ5" i="17"/>
  <c r="CI5" i="17"/>
  <c r="CH5" i="17"/>
  <c r="CF5" i="17"/>
  <c r="CE5" i="17"/>
  <c r="CD5" i="17"/>
  <c r="CC5" i="17"/>
  <c r="CB5" i="17"/>
  <c r="CA5" i="17"/>
  <c r="BY5" i="17"/>
  <c r="BX5" i="17"/>
  <c r="BW5" i="17"/>
  <c r="BV5" i="17"/>
  <c r="BU5" i="17"/>
  <c r="BT5" i="17"/>
  <c r="BS5" i="17"/>
  <c r="BR5" i="17"/>
  <c r="BQ5" i="17"/>
  <c r="BP5" i="17"/>
  <c r="BO5" i="17"/>
  <c r="BN5" i="17"/>
  <c r="BM5" i="17"/>
  <c r="BL5" i="17"/>
  <c r="BK5" i="17"/>
  <c r="BJ5" i="17"/>
  <c r="BI5" i="17"/>
  <c r="BH5" i="17"/>
  <c r="BG5" i="17"/>
  <c r="BF5" i="17"/>
  <c r="BE5" i="17"/>
  <c r="BD5" i="17"/>
  <c r="BC5" i="17"/>
  <c r="BB5" i="17"/>
  <c r="BA5" i="17"/>
  <c r="AZ5" i="17"/>
  <c r="AY5" i="17"/>
  <c r="AX5" i="17"/>
  <c r="AW5" i="17"/>
  <c r="AV5" i="17"/>
  <c r="AU5" i="17"/>
  <c r="AT5" i="17"/>
  <c r="AS5" i="17"/>
  <c r="AR5" i="17"/>
  <c r="AQ5" i="17"/>
  <c r="AP5" i="17"/>
  <c r="AO5" i="17"/>
  <c r="AN5" i="17"/>
  <c r="AM5" i="17"/>
  <c r="AL5" i="17"/>
  <c r="AK5" i="17"/>
  <c r="AJ5" i="17"/>
  <c r="AI5" i="17"/>
  <c r="AH5" i="17"/>
  <c r="AG5" i="17"/>
  <c r="AF5" i="17"/>
  <c r="AE5" i="17"/>
  <c r="AD5" i="17"/>
  <c r="AC5" i="17"/>
  <c r="AB5" i="17"/>
  <c r="AA5" i="17"/>
  <c r="Z5" i="17"/>
  <c r="Y5" i="17"/>
  <c r="X5" i="17"/>
  <c r="W5" i="17"/>
  <c r="V5" i="17"/>
  <c r="U5" i="17"/>
  <c r="T5" i="17"/>
  <c r="S5" i="17"/>
  <c r="R5" i="17"/>
  <c r="Q5" i="17"/>
  <c r="P5" i="17"/>
  <c r="O5" i="17"/>
  <c r="N5" i="17"/>
  <c r="M5" i="17"/>
  <c r="L5" i="17"/>
  <c r="K5" i="17"/>
  <c r="J5" i="17"/>
  <c r="I5" i="17"/>
  <c r="H5" i="17"/>
  <c r="G5" i="17"/>
  <c r="F5" i="17"/>
  <c r="D5" i="17"/>
  <c r="C5" i="17"/>
  <c r="B5" i="17"/>
  <c r="CW4" i="17"/>
  <c r="CV4" i="17"/>
  <c r="CU4" i="17"/>
  <c r="CS4" i="17"/>
  <c r="CR4" i="17"/>
  <c r="CQ4" i="17"/>
  <c r="CP4" i="17"/>
  <c r="CO4" i="17"/>
  <c r="CN4" i="17"/>
  <c r="CM4" i="17"/>
  <c r="CL4" i="17"/>
  <c r="CK4" i="17"/>
  <c r="CJ4" i="17"/>
  <c r="CH4" i="17"/>
  <c r="CG4" i="17"/>
  <c r="CF4" i="17"/>
  <c r="CE4" i="17"/>
  <c r="CD4" i="17"/>
  <c r="CC4" i="17"/>
  <c r="CB4" i="17"/>
  <c r="CA4" i="17"/>
  <c r="BZ4" i="17"/>
  <c r="BY4" i="17"/>
  <c r="BX4" i="17"/>
  <c r="BW4" i="17"/>
  <c r="BV4" i="17"/>
  <c r="BU4" i="17"/>
  <c r="BT4" i="17"/>
  <c r="BS4" i="17"/>
  <c r="BR4" i="17"/>
  <c r="BQ4" i="17"/>
  <c r="BP4" i="17"/>
  <c r="BO4" i="17"/>
  <c r="BN4" i="17"/>
  <c r="BM4" i="17"/>
  <c r="BL4" i="17"/>
  <c r="BK4" i="17"/>
  <c r="BJ4" i="17"/>
  <c r="BI4" i="17"/>
  <c r="BH4" i="17"/>
  <c r="BG4" i="17"/>
  <c r="BF4" i="17"/>
  <c r="BE4" i="17"/>
  <c r="BD4" i="17"/>
  <c r="BC4" i="17"/>
  <c r="BB4" i="17"/>
  <c r="BA4" i="17"/>
  <c r="AZ4" i="17"/>
  <c r="AY4" i="17"/>
  <c r="AX4" i="17"/>
  <c r="AW4" i="17"/>
  <c r="AV4" i="17"/>
  <c r="AU4" i="17"/>
  <c r="AT4" i="17"/>
  <c r="AS4" i="17"/>
  <c r="AR4" i="17"/>
  <c r="AQ4" i="17"/>
  <c r="AP4" i="17"/>
  <c r="AO4" i="17"/>
  <c r="AN4" i="17"/>
  <c r="AM4" i="17"/>
  <c r="AL4" i="17"/>
  <c r="AK4" i="17"/>
  <c r="AJ4" i="17"/>
  <c r="AI4" i="17"/>
  <c r="AH4" i="17"/>
  <c r="AG4" i="17"/>
  <c r="AF4" i="17"/>
  <c r="AE4" i="17"/>
  <c r="AD4" i="17"/>
  <c r="AC4" i="17"/>
  <c r="AB4" i="17"/>
  <c r="AA4" i="17"/>
  <c r="Z4" i="17"/>
  <c r="Y4" i="17"/>
  <c r="X4" i="17"/>
  <c r="W4" i="17"/>
  <c r="V4" i="17"/>
  <c r="U4" i="17"/>
  <c r="T4" i="17"/>
  <c r="S4" i="17"/>
  <c r="R4" i="17"/>
  <c r="Q4" i="17"/>
  <c r="P4" i="17"/>
  <c r="O4" i="17"/>
  <c r="N4" i="17"/>
  <c r="M4" i="17"/>
  <c r="L4" i="17"/>
  <c r="K4" i="17"/>
  <c r="J4" i="17"/>
  <c r="I4" i="17"/>
  <c r="H4" i="17"/>
  <c r="G4" i="17"/>
  <c r="E4" i="17"/>
  <c r="C4" i="17"/>
  <c r="B4" i="17"/>
  <c r="CW3" i="17"/>
  <c r="CV3" i="17"/>
  <c r="CU3" i="17"/>
  <c r="CS3" i="17"/>
  <c r="CR3" i="17"/>
  <c r="CQ3" i="17"/>
  <c r="CP3" i="17"/>
  <c r="CO3" i="17"/>
  <c r="CN3" i="17"/>
  <c r="CM3" i="17"/>
  <c r="CL3" i="17"/>
  <c r="CK3" i="17"/>
  <c r="CJ3" i="17"/>
  <c r="CI3" i="17"/>
  <c r="CH3" i="17"/>
  <c r="CG3" i="17"/>
  <c r="CF3" i="17"/>
  <c r="CE3" i="17"/>
  <c r="CD3" i="17"/>
  <c r="CC3" i="17"/>
  <c r="CB3" i="17"/>
  <c r="CA3" i="17"/>
  <c r="BZ3" i="17"/>
  <c r="BY3" i="17"/>
  <c r="BX3" i="17"/>
  <c r="BW3" i="17"/>
  <c r="BV3" i="17"/>
  <c r="BU3" i="17"/>
  <c r="BT3" i="17"/>
  <c r="BS3" i="17"/>
  <c r="BR3" i="17"/>
  <c r="BQ3" i="17"/>
  <c r="BP3" i="17"/>
  <c r="BO3" i="17"/>
  <c r="BN3" i="17"/>
  <c r="BM3" i="17"/>
  <c r="BL3" i="17"/>
  <c r="BK3" i="17"/>
  <c r="BJ3" i="17"/>
  <c r="BI3" i="17"/>
  <c r="BH3" i="17"/>
  <c r="BG3" i="17"/>
  <c r="BF3" i="17"/>
  <c r="BE3" i="17"/>
  <c r="BD3" i="17"/>
  <c r="BC3" i="17"/>
  <c r="BB3" i="17"/>
  <c r="BA3" i="17"/>
  <c r="AZ3" i="17"/>
  <c r="AY3" i="17"/>
  <c r="AW3" i="17"/>
  <c r="AV3" i="17"/>
  <c r="AU3" i="17"/>
  <c r="AT3" i="17"/>
  <c r="AS3" i="17"/>
  <c r="AR3" i="17"/>
  <c r="AQ3" i="17"/>
  <c r="AP3" i="17"/>
  <c r="AO3" i="17"/>
  <c r="AN3" i="17"/>
  <c r="AM3" i="17"/>
  <c r="AL3" i="17"/>
  <c r="AK3" i="17"/>
  <c r="AJ3" i="17"/>
  <c r="AI3" i="17"/>
  <c r="AH3" i="17"/>
  <c r="AG3" i="17"/>
  <c r="AF3" i="17"/>
  <c r="AE3" i="17"/>
  <c r="AD3" i="17"/>
  <c r="AC3" i="17"/>
  <c r="AB3" i="17"/>
  <c r="AA3" i="17"/>
  <c r="Z3" i="17"/>
  <c r="Y3" i="17"/>
  <c r="X3" i="17"/>
  <c r="W3" i="17"/>
  <c r="V3" i="17"/>
  <c r="U3" i="17"/>
  <c r="T3" i="17"/>
  <c r="R3" i="17"/>
  <c r="Q3" i="17"/>
  <c r="P3" i="17"/>
  <c r="N3" i="17"/>
  <c r="M3" i="17"/>
  <c r="L3" i="17"/>
  <c r="K3" i="17"/>
  <c r="J3" i="17"/>
  <c r="I3" i="17"/>
  <c r="H3" i="17"/>
  <c r="G3" i="17"/>
  <c r="F3" i="17"/>
  <c r="E3" i="17"/>
  <c r="D3" i="17"/>
  <c r="B3" i="17"/>
  <c r="CW2" i="17"/>
  <c r="CV2" i="17"/>
  <c r="CU2" i="17"/>
  <c r="CT2" i="17"/>
  <c r="CS2" i="17"/>
  <c r="CR2" i="17"/>
  <c r="CQ2" i="17"/>
  <c r="CP2" i="17"/>
  <c r="CO2" i="17"/>
  <c r="CN2" i="17"/>
  <c r="CM2" i="17"/>
  <c r="CL2" i="17"/>
  <c r="CK2" i="17"/>
  <c r="CJ2" i="17"/>
  <c r="CI2" i="17"/>
  <c r="CH2" i="17"/>
  <c r="CG2" i="17"/>
  <c r="CF2" i="17"/>
  <c r="CE2" i="17"/>
  <c r="CD2" i="17"/>
  <c r="CC2" i="17"/>
  <c r="CA2" i="17"/>
  <c r="BZ2" i="17"/>
  <c r="BX2" i="17"/>
  <c r="BW2" i="17"/>
  <c r="BV2" i="17"/>
  <c r="BU2" i="17"/>
  <c r="BT2" i="17"/>
  <c r="BS2" i="17"/>
  <c r="BR2" i="17"/>
  <c r="BP2" i="17"/>
  <c r="BO2" i="17"/>
  <c r="BN2" i="17"/>
  <c r="BM2" i="17"/>
  <c r="BL2" i="17"/>
  <c r="BK2" i="17"/>
  <c r="BJ2" i="17"/>
  <c r="BI2" i="17"/>
  <c r="BH2" i="17"/>
  <c r="BG2" i="17"/>
  <c r="BF2" i="17"/>
  <c r="BE2" i="17"/>
  <c r="BD2" i="17"/>
  <c r="BC2" i="17"/>
  <c r="BB2" i="17"/>
  <c r="BA2" i="17"/>
  <c r="AZ2" i="17"/>
  <c r="AY2" i="17"/>
  <c r="AX2" i="17"/>
  <c r="AW2" i="17"/>
  <c r="AV2" i="17"/>
  <c r="AU2" i="17"/>
  <c r="AT2" i="17"/>
  <c r="AS2" i="17"/>
  <c r="AR2" i="17"/>
  <c r="AQ2" i="17"/>
  <c r="AO2" i="17"/>
  <c r="AN2" i="17"/>
  <c r="AM2" i="17"/>
  <c r="AL2" i="17"/>
  <c r="AK2" i="17"/>
  <c r="AJ2" i="17"/>
  <c r="AI2" i="17"/>
  <c r="AH2" i="17"/>
  <c r="AG2" i="17"/>
  <c r="AF2" i="17"/>
  <c r="AE2" i="17"/>
  <c r="AD2" i="17"/>
  <c r="AC2" i="17"/>
  <c r="AB2" i="17"/>
  <c r="AA2" i="17"/>
  <c r="Z2" i="17"/>
  <c r="Y2" i="17"/>
  <c r="X2" i="17"/>
  <c r="W2" i="17"/>
  <c r="V2" i="17"/>
  <c r="U2" i="17"/>
  <c r="S2" i="17"/>
  <c r="Q2" i="17"/>
  <c r="P2" i="17"/>
  <c r="O2" i="17"/>
  <c r="N2" i="17"/>
  <c r="M2" i="17"/>
  <c r="L2" i="17"/>
  <c r="K2" i="17"/>
  <c r="J2" i="17"/>
  <c r="I2" i="17"/>
  <c r="H2" i="17"/>
  <c r="G2" i="17"/>
  <c r="F2" i="17"/>
  <c r="E2" i="17"/>
  <c r="D2" i="17"/>
  <c r="C2" i="17"/>
  <c r="CV101" i="15"/>
  <c r="CU101" i="15"/>
  <c r="CT101" i="15"/>
  <c r="CS101" i="15"/>
  <c r="CR101" i="15"/>
  <c r="CQ101" i="15"/>
  <c r="CP101" i="15"/>
  <c r="CO101" i="15"/>
  <c r="CN101" i="15"/>
  <c r="CM101" i="15"/>
  <c r="CL101" i="15"/>
  <c r="CK101" i="15"/>
  <c r="CJ101" i="15"/>
  <c r="CI101" i="15"/>
  <c r="CH101" i="15"/>
  <c r="CG101" i="15"/>
  <c r="CF101" i="15"/>
  <c r="CE101" i="15"/>
  <c r="CD101" i="15"/>
  <c r="CC101" i="15"/>
  <c r="CB101" i="15"/>
  <c r="CA101" i="15"/>
  <c r="BZ101" i="15"/>
  <c r="BY101" i="15"/>
  <c r="BX101" i="15"/>
  <c r="BW101" i="15"/>
  <c r="BV101" i="15"/>
  <c r="BU101" i="15"/>
  <c r="BT101" i="15"/>
  <c r="BS101" i="15"/>
  <c r="BR101" i="15"/>
  <c r="BQ101" i="15"/>
  <c r="BP101" i="15"/>
  <c r="BO101" i="15"/>
  <c r="BN101" i="15"/>
  <c r="BM101" i="15"/>
  <c r="BL101" i="15"/>
  <c r="BK101" i="15"/>
  <c r="BI101" i="15"/>
  <c r="BG101" i="15"/>
  <c r="BE101" i="15"/>
  <c r="BD101" i="15"/>
  <c r="BC101" i="15"/>
  <c r="BB101" i="15"/>
  <c r="BA101" i="15"/>
  <c r="AZ101" i="15"/>
  <c r="AY101" i="15"/>
  <c r="AX101" i="15"/>
  <c r="AW101" i="15"/>
  <c r="AV101" i="15"/>
  <c r="AU101" i="15"/>
  <c r="AT101" i="15"/>
  <c r="AS101" i="15"/>
  <c r="AR101" i="15"/>
  <c r="AQ101" i="15"/>
  <c r="AP101" i="15"/>
  <c r="AO101" i="15"/>
  <c r="AN101" i="15"/>
  <c r="AM101" i="15"/>
  <c r="AL101" i="15"/>
  <c r="AK101" i="15"/>
  <c r="AJ101" i="15"/>
  <c r="AI101" i="15"/>
  <c r="AH101" i="15"/>
  <c r="AG101" i="15"/>
  <c r="AF101" i="15"/>
  <c r="AE101" i="15"/>
  <c r="AD101" i="15"/>
  <c r="AC101" i="15"/>
  <c r="AB101" i="15"/>
  <c r="AA101" i="15"/>
  <c r="Z101" i="15"/>
  <c r="Y101" i="15"/>
  <c r="X101" i="15"/>
  <c r="W101" i="15"/>
  <c r="V101" i="15"/>
  <c r="U101" i="15"/>
  <c r="T101" i="15"/>
  <c r="S101" i="15"/>
  <c r="R101" i="15"/>
  <c r="Q101" i="15"/>
  <c r="P101" i="15"/>
  <c r="O101" i="15"/>
  <c r="N101" i="15"/>
  <c r="M101" i="15"/>
  <c r="K101" i="15"/>
  <c r="J101" i="15"/>
  <c r="I101" i="15"/>
  <c r="H101" i="15"/>
  <c r="G101" i="15"/>
  <c r="F101" i="15"/>
  <c r="E101" i="15"/>
  <c r="D101" i="15"/>
  <c r="C101" i="15"/>
  <c r="B101" i="15"/>
  <c r="CW100" i="15"/>
  <c r="CU100" i="15"/>
  <c r="CS100" i="15"/>
  <c r="CR100" i="15"/>
  <c r="CQ100" i="15"/>
  <c r="CP100" i="15"/>
  <c r="CO100" i="15"/>
  <c r="CN100" i="15"/>
  <c r="CM100" i="15"/>
  <c r="CL100" i="15"/>
  <c r="CK100" i="15"/>
  <c r="CJ100" i="15"/>
  <c r="CH100" i="15"/>
  <c r="CG100" i="15"/>
  <c r="CF100" i="15"/>
  <c r="CE100" i="15"/>
  <c r="CD100" i="15"/>
  <c r="CC100" i="15"/>
  <c r="CB100" i="15"/>
  <c r="CA100" i="15"/>
  <c r="BZ100" i="15"/>
  <c r="BY100" i="15"/>
  <c r="BX100" i="15"/>
  <c r="BW100" i="15"/>
  <c r="BV100" i="15"/>
  <c r="BU100" i="15"/>
  <c r="BT100" i="15"/>
  <c r="BS100" i="15"/>
  <c r="BR100" i="15"/>
  <c r="BQ100" i="15"/>
  <c r="BP100" i="15"/>
  <c r="BO100" i="15"/>
  <c r="BN100" i="15"/>
  <c r="BM100" i="15"/>
  <c r="BL100" i="15"/>
  <c r="BK100" i="15"/>
  <c r="BJ100" i="15"/>
  <c r="BI100" i="15"/>
  <c r="BH100" i="15"/>
  <c r="BG100" i="15"/>
  <c r="BF100" i="15"/>
  <c r="BE100" i="15"/>
  <c r="BD100" i="15"/>
  <c r="BC100" i="15"/>
  <c r="BB100" i="15"/>
  <c r="BA100" i="15"/>
  <c r="AZ100" i="15"/>
  <c r="AY100" i="15"/>
  <c r="AW100" i="15"/>
  <c r="AV100" i="15"/>
  <c r="AU100" i="15"/>
  <c r="AT100" i="15"/>
  <c r="AS100" i="15"/>
  <c r="AR100" i="15"/>
  <c r="AQ100" i="15"/>
  <c r="AP100" i="15"/>
  <c r="AO100" i="15"/>
  <c r="AN100" i="15"/>
  <c r="AM100" i="15"/>
  <c r="AL100" i="15"/>
  <c r="AK100" i="15"/>
  <c r="AJ100" i="15"/>
  <c r="AH100" i="15"/>
  <c r="AG100" i="15"/>
  <c r="AF100" i="15"/>
  <c r="AD100" i="15"/>
  <c r="AC100" i="15"/>
  <c r="AB100" i="15"/>
  <c r="AA100" i="15"/>
  <c r="Z100" i="15"/>
  <c r="Y100" i="15"/>
  <c r="X100" i="15"/>
  <c r="W100" i="15"/>
  <c r="V100" i="15"/>
  <c r="U100" i="15"/>
  <c r="T100" i="15"/>
  <c r="S100" i="15"/>
  <c r="R100" i="15"/>
  <c r="Q100" i="15"/>
  <c r="P100" i="15"/>
  <c r="O100" i="15"/>
  <c r="N100" i="15"/>
  <c r="M100" i="15"/>
  <c r="L100" i="15"/>
  <c r="K100" i="15"/>
  <c r="J100" i="15"/>
  <c r="I100" i="15"/>
  <c r="H100" i="15"/>
  <c r="G100" i="15"/>
  <c r="F100" i="15"/>
  <c r="E100" i="15"/>
  <c r="D100" i="15"/>
  <c r="C100" i="15"/>
  <c r="B100" i="15"/>
  <c r="CW99" i="15"/>
  <c r="CV99" i="15"/>
  <c r="CT99" i="15"/>
  <c r="CR99" i="15"/>
  <c r="CQ99" i="15"/>
  <c r="CP99" i="15"/>
  <c r="CO99" i="15"/>
  <c r="CN99" i="15"/>
  <c r="CM99" i="15"/>
  <c r="CL99" i="15"/>
  <c r="CK99" i="15"/>
  <c r="CJ99" i="15"/>
  <c r="CI99" i="15"/>
  <c r="CH99" i="15"/>
  <c r="CG99" i="15"/>
  <c r="CF99" i="15"/>
  <c r="CE99" i="15"/>
  <c r="CD99" i="15"/>
  <c r="CC99" i="15"/>
  <c r="CB99" i="15"/>
  <c r="CA99" i="15"/>
  <c r="BZ99" i="15"/>
  <c r="BY99" i="15"/>
  <c r="BX99" i="15"/>
  <c r="BV99" i="15"/>
  <c r="BU99" i="15"/>
  <c r="BT99" i="15"/>
  <c r="BS99" i="15"/>
  <c r="BR99" i="15"/>
  <c r="BQ99" i="15"/>
  <c r="BP99" i="15"/>
  <c r="BO99" i="15"/>
  <c r="BN99" i="15"/>
  <c r="BL99" i="15"/>
  <c r="BK99" i="15"/>
  <c r="BJ99" i="15"/>
  <c r="BI99" i="15"/>
  <c r="BH99" i="15"/>
  <c r="BG99" i="15"/>
  <c r="BF99" i="15"/>
  <c r="BE99" i="15"/>
  <c r="BD99" i="15"/>
  <c r="BC99" i="15"/>
  <c r="BB99" i="15"/>
  <c r="BA99" i="15"/>
  <c r="AY99" i="15"/>
  <c r="AX99" i="15"/>
  <c r="AW99" i="15"/>
  <c r="AV99" i="15"/>
  <c r="AU99" i="15"/>
  <c r="AT99" i="15"/>
  <c r="AS99" i="15"/>
  <c r="AR99" i="15"/>
  <c r="AQ99" i="15"/>
  <c r="AP99" i="15"/>
  <c r="AN99" i="15"/>
  <c r="AM99" i="15"/>
  <c r="AL99" i="15"/>
  <c r="AK99" i="15"/>
  <c r="AJ99" i="15"/>
  <c r="AI99" i="15"/>
  <c r="AG99" i="15"/>
  <c r="AF99" i="15"/>
  <c r="AE99" i="15"/>
  <c r="AD99" i="15"/>
  <c r="AC99" i="15"/>
  <c r="AB99" i="15"/>
  <c r="AA99" i="15"/>
  <c r="Z99" i="15"/>
  <c r="Y99" i="15"/>
  <c r="X99" i="15"/>
  <c r="W99" i="15"/>
  <c r="V99" i="15"/>
  <c r="U99" i="15"/>
  <c r="T99" i="15"/>
  <c r="S99" i="15"/>
  <c r="R99" i="15"/>
  <c r="Q99" i="15"/>
  <c r="P99" i="15"/>
  <c r="O99" i="15"/>
  <c r="N99" i="15"/>
  <c r="M99" i="15"/>
  <c r="L99" i="15"/>
  <c r="K99" i="15"/>
  <c r="J99" i="15"/>
  <c r="I99" i="15"/>
  <c r="H99" i="15"/>
  <c r="G99" i="15"/>
  <c r="F99" i="15"/>
  <c r="E99" i="15"/>
  <c r="D99" i="15"/>
  <c r="C99" i="15"/>
  <c r="B99" i="15"/>
  <c r="CW98" i="15"/>
  <c r="CU98" i="15"/>
  <c r="CS98" i="15"/>
  <c r="CQ98" i="15"/>
  <c r="CP98" i="15"/>
  <c r="CO98" i="15"/>
  <c r="CN98" i="15"/>
  <c r="CM98" i="15"/>
  <c r="CL98" i="15"/>
  <c r="CK98" i="15"/>
  <c r="CJ98" i="15"/>
  <c r="CH98" i="15"/>
  <c r="CG98" i="15"/>
  <c r="CF98" i="15"/>
  <c r="CE98" i="15"/>
  <c r="CD98" i="15"/>
  <c r="CC98" i="15"/>
  <c r="CB98" i="15"/>
  <c r="CA98" i="15"/>
  <c r="BZ98" i="15"/>
  <c r="BY98" i="15"/>
  <c r="BX98" i="15"/>
  <c r="BW98" i="15"/>
  <c r="BV98" i="15"/>
  <c r="BU98" i="15"/>
  <c r="BT98" i="15"/>
  <c r="BS98" i="15"/>
  <c r="BR98" i="15"/>
  <c r="BQ98" i="15"/>
  <c r="BP98" i="15"/>
  <c r="BO98" i="15"/>
  <c r="BN98" i="15"/>
  <c r="BM98" i="15"/>
  <c r="BL98" i="15"/>
  <c r="BK98" i="15"/>
  <c r="BJ98" i="15"/>
  <c r="BI98" i="15"/>
  <c r="BH98" i="15"/>
  <c r="BG98" i="15"/>
  <c r="BF98" i="15"/>
  <c r="BE98" i="15"/>
  <c r="BD98" i="15"/>
  <c r="BC98" i="15"/>
  <c r="BB98" i="15"/>
  <c r="BA98" i="15"/>
  <c r="AZ98" i="15"/>
  <c r="AY98" i="15"/>
  <c r="AW98" i="15"/>
  <c r="AV98" i="15"/>
  <c r="AU98" i="15"/>
  <c r="AT98" i="15"/>
  <c r="AS98" i="15"/>
  <c r="AR98" i="15"/>
  <c r="AQ98" i="15"/>
  <c r="AP98" i="15"/>
  <c r="AO98" i="15"/>
  <c r="AN98" i="15"/>
  <c r="AM98" i="15"/>
  <c r="AL98" i="15"/>
  <c r="AK98" i="15"/>
  <c r="AJ98" i="15"/>
  <c r="AI98" i="15"/>
  <c r="AH98" i="15"/>
  <c r="AG98" i="15"/>
  <c r="AF98" i="15"/>
  <c r="AE98" i="15"/>
  <c r="AD98" i="15"/>
  <c r="AC98" i="15"/>
  <c r="AB98" i="15"/>
  <c r="AA98" i="15"/>
  <c r="Z98" i="15"/>
  <c r="Y98" i="15"/>
  <c r="X98" i="15"/>
  <c r="W98" i="15"/>
  <c r="V98" i="15"/>
  <c r="U98" i="15"/>
  <c r="T98" i="15"/>
  <c r="S98" i="15"/>
  <c r="R98" i="15"/>
  <c r="Q98" i="15"/>
  <c r="P98" i="15"/>
  <c r="N98" i="15"/>
  <c r="M98" i="15"/>
  <c r="L98" i="15"/>
  <c r="K98" i="15"/>
  <c r="J98" i="15"/>
  <c r="I98" i="15"/>
  <c r="H98" i="15"/>
  <c r="G98" i="15"/>
  <c r="E98" i="15"/>
  <c r="B98" i="15"/>
  <c r="CW97" i="15"/>
  <c r="CV97" i="15"/>
  <c r="CT97" i="15"/>
  <c r="CR97" i="15"/>
  <c r="CQ97" i="15"/>
  <c r="CP97" i="15"/>
  <c r="CO97" i="15"/>
  <c r="CN97" i="15"/>
  <c r="CM97" i="15"/>
  <c r="CL97" i="15"/>
  <c r="CK97" i="15"/>
  <c r="CJ97" i="15"/>
  <c r="CI97" i="15"/>
  <c r="CH97" i="15"/>
  <c r="CG97" i="15"/>
  <c r="CF97" i="15"/>
  <c r="CD97" i="15"/>
  <c r="CC97" i="15"/>
  <c r="CB97" i="15"/>
  <c r="CA97" i="15"/>
  <c r="BZ97" i="15"/>
  <c r="BY97" i="15"/>
  <c r="BX97" i="15"/>
  <c r="BW97" i="15"/>
  <c r="BV97" i="15"/>
  <c r="BU97" i="15"/>
  <c r="BT97" i="15"/>
  <c r="BS97" i="15"/>
  <c r="BR97" i="15"/>
  <c r="BQ97" i="15"/>
  <c r="BP97" i="15"/>
  <c r="BO97" i="15"/>
  <c r="BN97" i="15"/>
  <c r="BM97" i="15"/>
  <c r="BL97" i="15"/>
  <c r="BK97" i="15"/>
  <c r="BJ97" i="15"/>
  <c r="BI97" i="15"/>
  <c r="BH97" i="15"/>
  <c r="BG97" i="15"/>
  <c r="BF97" i="15"/>
  <c r="BE97" i="15"/>
  <c r="BD97" i="15"/>
  <c r="BB97" i="15"/>
  <c r="BA97" i="15"/>
  <c r="AY97" i="15"/>
  <c r="AX97" i="15"/>
  <c r="AW97" i="15"/>
  <c r="AV97" i="15"/>
  <c r="AU97" i="15"/>
  <c r="AT97" i="15"/>
  <c r="AS97" i="15"/>
  <c r="AR97" i="15"/>
  <c r="AQ97" i="15"/>
  <c r="AP97" i="15"/>
  <c r="AN97" i="15"/>
  <c r="AM97" i="15"/>
  <c r="AL97" i="15"/>
  <c r="AK97" i="15"/>
  <c r="AJ97" i="15"/>
  <c r="AI97" i="15"/>
  <c r="AH97" i="15"/>
  <c r="AG97" i="15"/>
  <c r="AE97" i="15"/>
  <c r="AD97" i="15"/>
  <c r="AC97" i="15"/>
  <c r="AB97" i="15"/>
  <c r="AA97" i="15"/>
  <c r="Z97" i="15"/>
  <c r="Y97" i="15"/>
  <c r="X97" i="15"/>
  <c r="W97" i="15"/>
  <c r="V97" i="15"/>
  <c r="U97" i="15"/>
  <c r="T97" i="15"/>
  <c r="S97" i="15"/>
  <c r="R97" i="15"/>
  <c r="Q97" i="15"/>
  <c r="P97" i="15"/>
  <c r="O97" i="15"/>
  <c r="N97" i="15"/>
  <c r="M97" i="15"/>
  <c r="L97" i="15"/>
  <c r="K97" i="15"/>
  <c r="J97" i="15"/>
  <c r="I97" i="15"/>
  <c r="H97" i="15"/>
  <c r="G97" i="15"/>
  <c r="F97" i="15"/>
  <c r="E97" i="15"/>
  <c r="D97" i="15"/>
  <c r="C97" i="15"/>
  <c r="B97" i="15"/>
  <c r="CW96" i="15"/>
  <c r="CV96" i="15"/>
  <c r="CU96" i="15"/>
  <c r="CS96" i="15"/>
  <c r="CQ96" i="15"/>
  <c r="CP96" i="15"/>
  <c r="CO96" i="15"/>
  <c r="CN96" i="15"/>
  <c r="CM96" i="15"/>
  <c r="CL96" i="15"/>
  <c r="CK96" i="15"/>
  <c r="CJ96" i="15"/>
  <c r="CI96" i="15"/>
  <c r="CH96" i="15"/>
  <c r="CG96" i="15"/>
  <c r="CF96" i="15"/>
  <c r="CE96" i="15"/>
  <c r="CD96" i="15"/>
  <c r="CC96" i="15"/>
  <c r="CB96" i="15"/>
  <c r="CA96" i="15"/>
  <c r="BZ96" i="15"/>
  <c r="BY96" i="15"/>
  <c r="BX96" i="15"/>
  <c r="BW96" i="15"/>
  <c r="BV96" i="15"/>
  <c r="BU96" i="15"/>
  <c r="BT96" i="15"/>
  <c r="BS96" i="15"/>
  <c r="BR96" i="15"/>
  <c r="BQ96" i="15"/>
  <c r="BP96" i="15"/>
  <c r="BO96" i="15"/>
  <c r="BN96" i="15"/>
  <c r="BM96" i="15"/>
  <c r="BL96" i="15"/>
  <c r="BK96" i="15"/>
  <c r="BJ96" i="15"/>
  <c r="BI96" i="15"/>
  <c r="BH96" i="15"/>
  <c r="BG96" i="15"/>
  <c r="BF96" i="15"/>
  <c r="BE96" i="15"/>
  <c r="BD96" i="15"/>
  <c r="BC96" i="15"/>
  <c r="BB96" i="15"/>
  <c r="BA96" i="15"/>
  <c r="AZ96" i="15"/>
  <c r="AY96" i="15"/>
  <c r="AX96" i="15"/>
  <c r="AW96" i="15"/>
  <c r="AV96" i="15"/>
  <c r="AU96" i="15"/>
  <c r="AT96" i="15"/>
  <c r="AS96" i="15"/>
  <c r="AR96" i="15"/>
  <c r="AQ96" i="15"/>
  <c r="AP96" i="15"/>
  <c r="AO96" i="15"/>
  <c r="AN96" i="15"/>
  <c r="AM96" i="15"/>
  <c r="AL96" i="15"/>
  <c r="AK96" i="15"/>
  <c r="AJ96" i="15"/>
  <c r="AI96" i="15"/>
  <c r="AH96" i="15"/>
  <c r="AG96" i="15"/>
  <c r="AF96" i="15"/>
  <c r="AE96" i="15"/>
  <c r="AD96" i="15"/>
  <c r="AC96" i="15"/>
  <c r="AB96" i="15"/>
  <c r="AA96" i="15"/>
  <c r="Z96" i="15"/>
  <c r="Y96" i="15"/>
  <c r="X96" i="15"/>
  <c r="W96" i="15"/>
  <c r="V96" i="15"/>
  <c r="U96" i="15"/>
  <c r="T96" i="15"/>
  <c r="S96" i="15"/>
  <c r="R96" i="15"/>
  <c r="Q96" i="15"/>
  <c r="P96" i="15"/>
  <c r="N96" i="15"/>
  <c r="M96" i="15"/>
  <c r="L96" i="15"/>
  <c r="K96" i="15"/>
  <c r="J96" i="15"/>
  <c r="I96" i="15"/>
  <c r="H96" i="15"/>
  <c r="E96" i="15"/>
  <c r="D96" i="15"/>
  <c r="C96" i="15"/>
  <c r="B96" i="15"/>
  <c r="CW95" i="15"/>
  <c r="CV95" i="15"/>
  <c r="CU95" i="15"/>
  <c r="CT95" i="15"/>
  <c r="CS95" i="15"/>
  <c r="CR95" i="15"/>
  <c r="CP95" i="15"/>
  <c r="CO95" i="15"/>
  <c r="CN95" i="15"/>
  <c r="CM95" i="15"/>
  <c r="CK95" i="15"/>
  <c r="CJ95" i="15"/>
  <c r="CI95" i="15"/>
  <c r="CH95" i="15"/>
  <c r="CG95" i="15"/>
  <c r="CF95" i="15"/>
  <c r="CE95" i="15"/>
  <c r="CD95" i="15"/>
  <c r="CC95" i="15"/>
  <c r="CB95" i="15"/>
  <c r="CA95" i="15"/>
  <c r="BZ95" i="15"/>
  <c r="BY95" i="15"/>
  <c r="BX95" i="15"/>
  <c r="BW95" i="15"/>
  <c r="BV95" i="15"/>
  <c r="BU95" i="15"/>
  <c r="BT95" i="15"/>
  <c r="BS95" i="15"/>
  <c r="BR95" i="15"/>
  <c r="BQ95" i="15"/>
  <c r="BP95" i="15"/>
  <c r="BO95" i="15"/>
  <c r="BN95" i="15"/>
  <c r="BM95" i="15"/>
  <c r="BL95" i="15"/>
  <c r="BK95" i="15"/>
  <c r="BJ95" i="15"/>
  <c r="BI95" i="15"/>
  <c r="BH95" i="15"/>
  <c r="BF95" i="15"/>
  <c r="BE95" i="15"/>
  <c r="BD95" i="15"/>
  <c r="BC95" i="15"/>
  <c r="BB95" i="15"/>
  <c r="BA95" i="15"/>
  <c r="AZ95" i="15"/>
  <c r="AY95" i="15"/>
  <c r="AX95" i="15"/>
  <c r="AV95" i="15"/>
  <c r="AU95" i="15"/>
  <c r="AT95" i="15"/>
  <c r="AS95" i="15"/>
  <c r="AR95" i="15"/>
  <c r="AQ95" i="15"/>
  <c r="AP95" i="15"/>
  <c r="AO95" i="15"/>
  <c r="AN95" i="15"/>
  <c r="AM95" i="15"/>
  <c r="AL95" i="15"/>
  <c r="AK95" i="15"/>
  <c r="AJ95" i="15"/>
  <c r="AI95" i="15"/>
  <c r="AH95" i="15"/>
  <c r="AG95" i="15"/>
  <c r="AF95" i="15"/>
  <c r="AE95" i="15"/>
  <c r="AD95" i="15"/>
  <c r="AC95" i="15"/>
  <c r="AB95" i="15"/>
  <c r="AA95" i="15"/>
  <c r="Z95" i="15"/>
  <c r="Y95" i="15"/>
  <c r="X95" i="15"/>
  <c r="W95" i="15"/>
  <c r="V95" i="15"/>
  <c r="U95" i="15"/>
  <c r="T95" i="15"/>
  <c r="S95" i="15"/>
  <c r="R95" i="15"/>
  <c r="Q95" i="15"/>
  <c r="P95" i="15"/>
  <c r="O95" i="15"/>
  <c r="N95" i="15"/>
  <c r="M95" i="15"/>
  <c r="L95" i="15"/>
  <c r="K95" i="15"/>
  <c r="J95" i="15"/>
  <c r="G95" i="15"/>
  <c r="F95" i="15"/>
  <c r="E95" i="15"/>
  <c r="D95" i="15"/>
  <c r="C95" i="15"/>
  <c r="B95" i="15"/>
  <c r="CW94" i="15"/>
  <c r="CV94" i="15"/>
  <c r="CU94" i="15"/>
  <c r="CT94" i="15"/>
  <c r="CS94" i="15"/>
  <c r="CR94" i="15"/>
  <c r="CQ94" i="15"/>
  <c r="CO94" i="15"/>
  <c r="CM94" i="15"/>
  <c r="CL94" i="15"/>
  <c r="CK94" i="15"/>
  <c r="CJ94" i="15"/>
  <c r="CI94" i="15"/>
  <c r="CH94" i="15"/>
  <c r="CG94" i="15"/>
  <c r="CF94" i="15"/>
  <c r="CE94" i="15"/>
  <c r="CD94" i="15"/>
  <c r="CC94" i="15"/>
  <c r="CB94" i="15"/>
  <c r="CA94" i="15"/>
  <c r="BZ94" i="15"/>
  <c r="BY94" i="15"/>
  <c r="BX94" i="15"/>
  <c r="BW94" i="15"/>
  <c r="BV94" i="15"/>
  <c r="BU94" i="15"/>
  <c r="BT94" i="15"/>
  <c r="BS94" i="15"/>
  <c r="BR94" i="15"/>
  <c r="BQ94" i="15"/>
  <c r="BP94" i="15"/>
  <c r="BO94" i="15"/>
  <c r="BN94" i="15"/>
  <c r="BL94" i="15"/>
  <c r="BK94" i="15"/>
  <c r="BJ94" i="15"/>
  <c r="BI94" i="15"/>
  <c r="BH94" i="15"/>
  <c r="BG94" i="15"/>
  <c r="BF94" i="15"/>
  <c r="BE94" i="15"/>
  <c r="BD94" i="15"/>
  <c r="BC94" i="15"/>
  <c r="BB94" i="15"/>
  <c r="BA94" i="15"/>
  <c r="AZ94" i="15"/>
  <c r="AY94" i="15"/>
  <c r="AX94" i="15"/>
  <c r="AW94" i="15"/>
  <c r="AV94" i="15"/>
  <c r="AU94" i="15"/>
  <c r="AT94" i="15"/>
  <c r="AS94" i="15"/>
  <c r="AR94" i="15"/>
  <c r="AP94" i="15"/>
  <c r="AO94" i="15"/>
  <c r="AN94" i="15"/>
  <c r="AM94" i="15"/>
  <c r="AL94" i="15"/>
  <c r="AK94" i="15"/>
  <c r="AI94" i="15"/>
  <c r="AH94" i="15"/>
  <c r="AG94" i="15"/>
  <c r="AF94" i="15"/>
  <c r="AE94" i="15"/>
  <c r="AD94" i="15"/>
  <c r="AC94" i="15"/>
  <c r="AB94" i="15"/>
  <c r="AA94" i="15"/>
  <c r="Z94" i="15"/>
  <c r="Y94" i="15"/>
  <c r="X94" i="15"/>
  <c r="W94" i="15"/>
  <c r="V94" i="15"/>
  <c r="U94" i="15"/>
  <c r="T94" i="15"/>
  <c r="S94" i="15"/>
  <c r="R94" i="15"/>
  <c r="Q94" i="15"/>
  <c r="P94" i="15"/>
  <c r="O94" i="15"/>
  <c r="N94" i="15"/>
  <c r="M94" i="15"/>
  <c r="L94" i="15"/>
  <c r="K94" i="15"/>
  <c r="J94" i="15"/>
  <c r="I94" i="15"/>
  <c r="H94" i="15"/>
  <c r="G94" i="15"/>
  <c r="F94" i="15"/>
  <c r="E94" i="15"/>
  <c r="D94" i="15"/>
  <c r="C94" i="15"/>
  <c r="B94" i="15"/>
  <c r="CW93" i="15"/>
  <c r="CV93" i="15"/>
  <c r="CU93" i="15"/>
  <c r="CT93" i="15"/>
  <c r="CS93" i="15"/>
  <c r="CR93" i="15"/>
  <c r="CQ93" i="15"/>
  <c r="CP93" i="15"/>
  <c r="CN93" i="15"/>
  <c r="CM93" i="15"/>
  <c r="CL93" i="15"/>
  <c r="CK93" i="15"/>
  <c r="CJ93" i="15"/>
  <c r="CI93" i="15"/>
  <c r="CH93" i="15"/>
  <c r="CG93" i="15"/>
  <c r="CF93" i="15"/>
  <c r="CE93" i="15"/>
  <c r="CD93" i="15"/>
  <c r="CC93" i="15"/>
  <c r="CB93" i="15"/>
  <c r="CA93" i="15"/>
  <c r="BZ93" i="15"/>
  <c r="BY93" i="15"/>
  <c r="BX93" i="15"/>
  <c r="BW93" i="15"/>
  <c r="BV93" i="15"/>
  <c r="BU93" i="15"/>
  <c r="BT93" i="15"/>
  <c r="BS93" i="15"/>
  <c r="BR93" i="15"/>
  <c r="BQ93" i="15"/>
  <c r="BP93" i="15"/>
  <c r="BO93" i="15"/>
  <c r="BN93" i="15"/>
  <c r="BL93" i="15"/>
  <c r="BK93" i="15"/>
  <c r="BJ93" i="15"/>
  <c r="BI93" i="15"/>
  <c r="BH93" i="15"/>
  <c r="BG93" i="15"/>
  <c r="BF93" i="15"/>
  <c r="BE93" i="15"/>
  <c r="BD93" i="15"/>
  <c r="BC93" i="15"/>
  <c r="BB93" i="15"/>
  <c r="BA93" i="15"/>
  <c r="AY93" i="15"/>
  <c r="AX93" i="15"/>
  <c r="AW93" i="15"/>
  <c r="AV93" i="15"/>
  <c r="AU93" i="15"/>
  <c r="AT93" i="15"/>
  <c r="AS93" i="15"/>
  <c r="AQ93" i="15"/>
  <c r="AP93" i="15"/>
  <c r="AO93" i="15"/>
  <c r="AM93" i="15"/>
  <c r="AL93" i="15"/>
  <c r="AK93" i="15"/>
  <c r="AI93" i="15"/>
  <c r="AH93" i="15"/>
  <c r="AF93" i="15"/>
  <c r="AE93" i="15"/>
  <c r="AD93" i="15"/>
  <c r="AC93" i="15"/>
  <c r="AB93" i="15"/>
  <c r="AA93" i="15"/>
  <c r="Z93" i="15"/>
  <c r="Y93" i="15"/>
  <c r="X93" i="15"/>
  <c r="W93" i="15"/>
  <c r="V93" i="15"/>
  <c r="U93" i="15"/>
  <c r="S93" i="15"/>
  <c r="R93" i="15"/>
  <c r="Q93" i="15"/>
  <c r="P93" i="15"/>
  <c r="O93" i="15"/>
  <c r="N93" i="15"/>
  <c r="M93" i="15"/>
  <c r="L93" i="15"/>
  <c r="K93" i="15"/>
  <c r="J93" i="15"/>
  <c r="I93" i="15"/>
  <c r="H93" i="15"/>
  <c r="G93" i="15"/>
  <c r="F93" i="15"/>
  <c r="E93" i="15"/>
  <c r="D93" i="15"/>
  <c r="C93" i="15"/>
  <c r="B93" i="15"/>
  <c r="CW92" i="15"/>
  <c r="CV92" i="15"/>
  <c r="CU92" i="15"/>
  <c r="CT92" i="15"/>
  <c r="CS92" i="15"/>
  <c r="CR92" i="15"/>
  <c r="CQ92" i="15"/>
  <c r="CO92" i="15"/>
  <c r="CM92" i="15"/>
  <c r="CL92" i="15"/>
  <c r="CK92" i="15"/>
  <c r="CJ92" i="15"/>
  <c r="CI92" i="15"/>
  <c r="CH92" i="15"/>
  <c r="CG92" i="15"/>
  <c r="CF92" i="15"/>
  <c r="CE92" i="15"/>
  <c r="CD92" i="15"/>
  <c r="CC92" i="15"/>
  <c r="CB92" i="15"/>
  <c r="CA92" i="15"/>
  <c r="BZ92" i="15"/>
  <c r="BY92" i="15"/>
  <c r="BX92" i="15"/>
  <c r="BW92" i="15"/>
  <c r="BV92" i="15"/>
  <c r="BU92" i="15"/>
  <c r="BT92" i="15"/>
  <c r="BS92" i="15"/>
  <c r="BR92" i="15"/>
  <c r="BQ92" i="15"/>
  <c r="BP92" i="15"/>
  <c r="BO92" i="15"/>
  <c r="BN92" i="15"/>
  <c r="BM92" i="15"/>
  <c r="BL92" i="15"/>
  <c r="BK92" i="15"/>
  <c r="BJ92" i="15"/>
  <c r="BI92" i="15"/>
  <c r="BH92" i="15"/>
  <c r="BG92" i="15"/>
  <c r="BF92" i="15"/>
  <c r="BE92" i="15"/>
  <c r="BD92" i="15"/>
  <c r="BC92" i="15"/>
  <c r="BB92" i="15"/>
  <c r="BA92" i="15"/>
  <c r="AZ92" i="15"/>
  <c r="AY92" i="15"/>
  <c r="AX92" i="15"/>
  <c r="AW92" i="15"/>
  <c r="AV92" i="15"/>
  <c r="AU92" i="15"/>
  <c r="AT92" i="15"/>
  <c r="AS92" i="15"/>
  <c r="AR92" i="15"/>
  <c r="AQ92" i="15"/>
  <c r="AP92" i="15"/>
  <c r="AO92" i="15"/>
  <c r="AM92" i="15"/>
  <c r="AL92" i="15"/>
  <c r="AK92" i="15"/>
  <c r="AI92" i="15"/>
  <c r="AH92" i="15"/>
  <c r="AG92" i="15"/>
  <c r="AF92" i="15"/>
  <c r="AE92" i="15"/>
  <c r="AD92" i="15"/>
  <c r="AC92" i="15"/>
  <c r="AB92" i="15"/>
  <c r="AA92" i="15"/>
  <c r="Z92" i="15"/>
  <c r="Y92" i="15"/>
  <c r="X92" i="15"/>
  <c r="W92" i="15"/>
  <c r="V92" i="15"/>
  <c r="U92" i="15"/>
  <c r="T92" i="15"/>
  <c r="S92" i="15"/>
  <c r="R92" i="15"/>
  <c r="Q92" i="15"/>
  <c r="P92" i="15"/>
  <c r="O92" i="15"/>
  <c r="N92" i="15"/>
  <c r="M92" i="15"/>
  <c r="L92" i="15"/>
  <c r="K92" i="15"/>
  <c r="J92" i="15"/>
  <c r="I92" i="15"/>
  <c r="H92" i="15"/>
  <c r="G92" i="15"/>
  <c r="F92" i="15"/>
  <c r="E92" i="15"/>
  <c r="D92" i="15"/>
  <c r="C92" i="15"/>
  <c r="B92" i="15"/>
  <c r="CW91" i="15"/>
  <c r="CV91" i="15"/>
  <c r="CU91" i="15"/>
  <c r="CT91" i="15"/>
  <c r="CS91" i="15"/>
  <c r="CR91" i="15"/>
  <c r="CQ91" i="15"/>
  <c r="CP91" i="15"/>
  <c r="CO91" i="15"/>
  <c r="CN91" i="15"/>
  <c r="CL91" i="15"/>
  <c r="CK91" i="15"/>
  <c r="CJ91" i="15"/>
  <c r="CI91" i="15"/>
  <c r="CH91" i="15"/>
  <c r="CF91" i="15"/>
  <c r="CE91" i="15"/>
  <c r="CD91" i="15"/>
  <c r="CC91" i="15"/>
  <c r="CB91" i="15"/>
  <c r="CA91" i="15"/>
  <c r="BZ91" i="15"/>
  <c r="BY91" i="15"/>
  <c r="BX91" i="15"/>
  <c r="BW91" i="15"/>
  <c r="BV91" i="15"/>
  <c r="BU91" i="15"/>
  <c r="BT91" i="15"/>
  <c r="BS91" i="15"/>
  <c r="BR91" i="15"/>
  <c r="BQ91" i="15"/>
  <c r="BP91" i="15"/>
  <c r="BO91" i="15"/>
  <c r="BN91" i="15"/>
  <c r="BM91" i="15"/>
  <c r="BL91" i="15"/>
  <c r="BK91" i="15"/>
  <c r="BJ91" i="15"/>
  <c r="BH91" i="15"/>
  <c r="BG91" i="15"/>
  <c r="BF91" i="15"/>
  <c r="BE91" i="15"/>
  <c r="BD91" i="15"/>
  <c r="BC91" i="15"/>
  <c r="BB91" i="15"/>
  <c r="BA91" i="15"/>
  <c r="AZ91" i="15"/>
  <c r="AY91" i="15"/>
  <c r="AX91" i="15"/>
  <c r="AW91" i="15"/>
  <c r="AV91" i="15"/>
  <c r="AU91" i="15"/>
  <c r="AT91" i="15"/>
  <c r="AS91" i="15"/>
  <c r="AR91" i="15"/>
  <c r="AQ91" i="15"/>
  <c r="AP91" i="15"/>
  <c r="AO91" i="15"/>
  <c r="AN91" i="15"/>
  <c r="AM91" i="15"/>
  <c r="AL91" i="15"/>
  <c r="AK91" i="15"/>
  <c r="AJ91" i="15"/>
  <c r="AI91" i="15"/>
  <c r="AH91" i="15"/>
  <c r="AG91" i="15"/>
  <c r="AF91" i="15"/>
  <c r="AE91" i="15"/>
  <c r="AD91" i="15"/>
  <c r="AC91" i="15"/>
  <c r="AB91" i="15"/>
  <c r="AA91" i="15"/>
  <c r="Z91" i="15"/>
  <c r="Y91" i="15"/>
  <c r="X91" i="15"/>
  <c r="W91" i="15"/>
  <c r="V91" i="15"/>
  <c r="U91" i="15"/>
  <c r="T91" i="15"/>
  <c r="S91" i="15"/>
  <c r="R91" i="15"/>
  <c r="Q91" i="15"/>
  <c r="P91" i="15"/>
  <c r="O91" i="15"/>
  <c r="M91" i="15"/>
  <c r="L91" i="15"/>
  <c r="K91" i="15"/>
  <c r="J91" i="15"/>
  <c r="I91" i="15"/>
  <c r="H91" i="15"/>
  <c r="G91" i="15"/>
  <c r="F91" i="15"/>
  <c r="D91" i="15"/>
  <c r="C91" i="15"/>
  <c r="B91" i="15"/>
  <c r="CW90" i="15"/>
  <c r="CV90" i="15"/>
  <c r="CU90" i="15"/>
  <c r="CT90" i="15"/>
  <c r="CS90" i="15"/>
  <c r="CR90" i="15"/>
  <c r="CP90" i="15"/>
  <c r="CO90" i="15"/>
  <c r="CN90" i="15"/>
  <c r="CM90" i="15"/>
  <c r="CK90" i="15"/>
  <c r="CJ90" i="15"/>
  <c r="CI90" i="15"/>
  <c r="CH90" i="15"/>
  <c r="CG90" i="15"/>
  <c r="CF90" i="15"/>
  <c r="CE90" i="15"/>
  <c r="CD90" i="15"/>
  <c r="CC90" i="15"/>
  <c r="CB90" i="15"/>
  <c r="CA90" i="15"/>
  <c r="BZ90" i="15"/>
  <c r="BY90" i="15"/>
  <c r="BX90" i="15"/>
  <c r="BW90" i="15"/>
  <c r="BV90" i="15"/>
  <c r="BU90" i="15"/>
  <c r="BT90" i="15"/>
  <c r="BS90" i="15"/>
  <c r="BR90" i="15"/>
  <c r="BQ90" i="15"/>
  <c r="BP90" i="15"/>
  <c r="BO90" i="15"/>
  <c r="BN90" i="15"/>
  <c r="BM90" i="15"/>
  <c r="BL90" i="15"/>
  <c r="BK90" i="15"/>
  <c r="BJ90" i="15"/>
  <c r="BI90" i="15"/>
  <c r="BH90" i="15"/>
  <c r="BG90" i="15"/>
  <c r="BF90" i="15"/>
  <c r="BE90" i="15"/>
  <c r="BD90" i="15"/>
  <c r="BC90" i="15"/>
  <c r="BB90" i="15"/>
  <c r="BA90" i="15"/>
  <c r="AZ90" i="15"/>
  <c r="AY90" i="15"/>
  <c r="AX90" i="15"/>
  <c r="AV90" i="15"/>
  <c r="AU90" i="15"/>
  <c r="AT90" i="15"/>
  <c r="AS90" i="15"/>
  <c r="AR90" i="15"/>
  <c r="AQ90" i="15"/>
  <c r="AP90" i="15"/>
  <c r="AO90" i="15"/>
  <c r="AN90" i="15"/>
  <c r="AM90" i="15"/>
  <c r="AL90" i="15"/>
  <c r="AK90" i="15"/>
  <c r="AJ90" i="15"/>
  <c r="AI90" i="15"/>
  <c r="AH90" i="15"/>
  <c r="AG90" i="15"/>
  <c r="AF90" i="15"/>
  <c r="AE90" i="15"/>
  <c r="AD90" i="15"/>
  <c r="AC90" i="15"/>
  <c r="AB90" i="15"/>
  <c r="AA90" i="15"/>
  <c r="Z90" i="15"/>
  <c r="Y90" i="15"/>
  <c r="X90" i="15"/>
  <c r="W90" i="15"/>
  <c r="V90" i="15"/>
  <c r="U90" i="15"/>
  <c r="T90" i="15"/>
  <c r="S90" i="15"/>
  <c r="R90" i="15"/>
  <c r="Q90" i="15"/>
  <c r="P90" i="15"/>
  <c r="O90" i="15"/>
  <c r="N90" i="15"/>
  <c r="M90" i="15"/>
  <c r="L90" i="15"/>
  <c r="K90" i="15"/>
  <c r="J90" i="15"/>
  <c r="I90" i="15"/>
  <c r="H90" i="15"/>
  <c r="G90" i="15"/>
  <c r="F90" i="15"/>
  <c r="E90" i="15"/>
  <c r="D90" i="15"/>
  <c r="C90" i="15"/>
  <c r="B90" i="15"/>
  <c r="CW89" i="15"/>
  <c r="CV89" i="15"/>
  <c r="CU89" i="15"/>
  <c r="CT89" i="15"/>
  <c r="CS89" i="15"/>
  <c r="CR89" i="15"/>
  <c r="CQ89" i="15"/>
  <c r="CP89" i="15"/>
  <c r="CO89" i="15"/>
  <c r="CN89" i="15"/>
  <c r="CM89" i="15"/>
  <c r="CL89" i="15"/>
  <c r="CJ89" i="15"/>
  <c r="CI89" i="15"/>
  <c r="CH89" i="15"/>
  <c r="CG89" i="15"/>
  <c r="CF89" i="15"/>
  <c r="CE89" i="15"/>
  <c r="CD89" i="15"/>
  <c r="CC89" i="15"/>
  <c r="CB89" i="15"/>
  <c r="CA89" i="15"/>
  <c r="BZ89" i="15"/>
  <c r="BY89" i="15"/>
  <c r="BX89" i="15"/>
  <c r="BW89" i="15"/>
  <c r="BV89" i="15"/>
  <c r="BU89" i="15"/>
  <c r="BT89" i="15"/>
  <c r="BS89" i="15"/>
  <c r="BR89" i="15"/>
  <c r="BQ89" i="15"/>
  <c r="BP89" i="15"/>
  <c r="BO89" i="15"/>
  <c r="BN89" i="15"/>
  <c r="BM89" i="15"/>
  <c r="BL89" i="15"/>
  <c r="BK89" i="15"/>
  <c r="BJ89" i="15"/>
  <c r="BI89" i="15"/>
  <c r="BH89" i="15"/>
  <c r="BG89" i="15"/>
  <c r="BF89" i="15"/>
  <c r="BE89" i="15"/>
  <c r="BD89" i="15"/>
  <c r="BC89" i="15"/>
  <c r="BB89" i="15"/>
  <c r="BA89" i="15"/>
  <c r="AZ89" i="15"/>
  <c r="AX89" i="15"/>
  <c r="AW89" i="15"/>
  <c r="AV89" i="15"/>
  <c r="AU89" i="15"/>
  <c r="AR89" i="15"/>
  <c r="AQ89" i="15"/>
  <c r="AP89" i="15"/>
  <c r="AO89" i="15"/>
  <c r="AN89" i="15"/>
  <c r="AM89" i="15"/>
  <c r="AL89" i="15"/>
  <c r="AK89" i="15"/>
  <c r="AJ89" i="15"/>
  <c r="AI89" i="15"/>
  <c r="AH89" i="15"/>
  <c r="AG89" i="15"/>
  <c r="AF89" i="15"/>
  <c r="AE89" i="15"/>
  <c r="AD89" i="15"/>
  <c r="AC89" i="15"/>
  <c r="AB89" i="15"/>
  <c r="AA89" i="15"/>
  <c r="Z89" i="15"/>
  <c r="Y89" i="15"/>
  <c r="X89" i="15"/>
  <c r="W89" i="15"/>
  <c r="V89" i="15"/>
  <c r="U89" i="15"/>
  <c r="T89" i="15"/>
  <c r="S89" i="15"/>
  <c r="R89" i="15"/>
  <c r="Q89" i="15"/>
  <c r="P89" i="15"/>
  <c r="O89" i="15"/>
  <c r="N89" i="15"/>
  <c r="M89" i="15"/>
  <c r="K89" i="15"/>
  <c r="J89" i="15"/>
  <c r="I89" i="15"/>
  <c r="H89" i="15"/>
  <c r="G89" i="15"/>
  <c r="F89" i="15"/>
  <c r="E89" i="15"/>
  <c r="D89" i="15"/>
  <c r="C89" i="15"/>
  <c r="B89" i="15"/>
  <c r="CW88" i="15"/>
  <c r="CV88" i="15"/>
  <c r="CU88" i="15"/>
  <c r="CT88" i="15"/>
  <c r="CS88" i="15"/>
  <c r="CR88" i="15"/>
  <c r="CQ88" i="15"/>
  <c r="CP88" i="15"/>
  <c r="CO88" i="15"/>
  <c r="CN88" i="15"/>
  <c r="CM88" i="15"/>
  <c r="CL88" i="15"/>
  <c r="CK88" i="15"/>
  <c r="CI88" i="15"/>
  <c r="CH88" i="15"/>
  <c r="CG88" i="15"/>
  <c r="CF88" i="15"/>
  <c r="CE88" i="15"/>
  <c r="CD88" i="15"/>
  <c r="CC88" i="15"/>
  <c r="CB88" i="15"/>
  <c r="CA88" i="15"/>
  <c r="BZ88" i="15"/>
  <c r="BY88" i="15"/>
  <c r="BX88" i="15"/>
  <c r="BW88" i="15"/>
  <c r="BV88" i="15"/>
  <c r="BU88" i="15"/>
  <c r="BT88" i="15"/>
  <c r="BS88" i="15"/>
  <c r="BR88" i="15"/>
  <c r="BQ88" i="15"/>
  <c r="BP88" i="15"/>
  <c r="BO88" i="15"/>
  <c r="BN88" i="15"/>
  <c r="BM88" i="15"/>
  <c r="BL88" i="15"/>
  <c r="BK88" i="15"/>
  <c r="BJ88" i="15"/>
  <c r="BI88" i="15"/>
  <c r="BH88" i="15"/>
  <c r="BG88" i="15"/>
  <c r="BF88" i="15"/>
  <c r="BD88" i="15"/>
  <c r="BC88" i="15"/>
  <c r="BB88" i="15"/>
  <c r="BA88" i="15"/>
  <c r="AZ88" i="15"/>
  <c r="AX88" i="15"/>
  <c r="AW88" i="15"/>
  <c r="AV88" i="15"/>
  <c r="AU88" i="15"/>
  <c r="AT88" i="15"/>
  <c r="AR88" i="15"/>
  <c r="AQ88" i="15"/>
  <c r="AP88" i="15"/>
  <c r="AO88" i="15"/>
  <c r="AN88" i="15"/>
  <c r="AL88" i="15"/>
  <c r="AK88" i="15"/>
  <c r="AJ88" i="15"/>
  <c r="AI88" i="15"/>
  <c r="AH88" i="15"/>
  <c r="AG88" i="15"/>
  <c r="AF88" i="15"/>
  <c r="AE88" i="15"/>
  <c r="AD88" i="15"/>
  <c r="AC88" i="15"/>
  <c r="AB88" i="15"/>
  <c r="AA88" i="15"/>
  <c r="Z88" i="15"/>
  <c r="Y88" i="15"/>
  <c r="X88" i="15"/>
  <c r="V88" i="15"/>
  <c r="T88" i="15"/>
  <c r="S88" i="15"/>
  <c r="R88" i="15"/>
  <c r="Q88" i="15"/>
  <c r="P88" i="15"/>
  <c r="O88" i="15"/>
  <c r="N88" i="15"/>
  <c r="M88" i="15"/>
  <c r="L88" i="15"/>
  <c r="K88" i="15"/>
  <c r="J88" i="15"/>
  <c r="I88" i="15"/>
  <c r="H88" i="15"/>
  <c r="G88" i="15"/>
  <c r="F88" i="15"/>
  <c r="E88" i="15"/>
  <c r="D88" i="15"/>
  <c r="C88" i="15"/>
  <c r="B88" i="15"/>
  <c r="CW87" i="15"/>
  <c r="CU87" i="15"/>
  <c r="CS87" i="15"/>
  <c r="CR87" i="15"/>
  <c r="CQ87" i="15"/>
  <c r="CP87" i="15"/>
  <c r="CO87" i="15"/>
  <c r="CN87" i="15"/>
  <c r="CM87" i="15"/>
  <c r="CL87" i="15"/>
  <c r="CK87" i="15"/>
  <c r="CJ87" i="15"/>
  <c r="CG87" i="15"/>
  <c r="CF87" i="15"/>
  <c r="CE87" i="15"/>
  <c r="CD87" i="15"/>
  <c r="CC87" i="15"/>
  <c r="CB87" i="15"/>
  <c r="CA87" i="15"/>
  <c r="BZ87" i="15"/>
  <c r="BY87" i="15"/>
  <c r="BX87" i="15"/>
  <c r="BW87" i="15"/>
  <c r="BV87" i="15"/>
  <c r="BU87" i="15"/>
  <c r="BT87" i="15"/>
  <c r="BS87" i="15"/>
  <c r="BR87" i="15"/>
  <c r="BQ87" i="15"/>
  <c r="BP87" i="15"/>
  <c r="BO87" i="15"/>
  <c r="BN87" i="15"/>
  <c r="BM87" i="15"/>
  <c r="BL87" i="15"/>
  <c r="BK87" i="15"/>
  <c r="BJ87" i="15"/>
  <c r="BI87" i="15"/>
  <c r="BH87" i="15"/>
  <c r="BG87" i="15"/>
  <c r="BF87" i="15"/>
  <c r="BE87" i="15"/>
  <c r="BD87" i="15"/>
  <c r="BC87" i="15"/>
  <c r="BB87" i="15"/>
  <c r="BA87" i="15"/>
  <c r="AZ87" i="15"/>
  <c r="AY87" i="15"/>
  <c r="AX87" i="15"/>
  <c r="AW87" i="15"/>
  <c r="AV87" i="15"/>
  <c r="AU87" i="15"/>
  <c r="AT87" i="15"/>
  <c r="AS87" i="15"/>
  <c r="AR87" i="15"/>
  <c r="AQ87" i="15"/>
  <c r="AP87" i="15"/>
  <c r="AO87" i="15"/>
  <c r="AN87" i="15"/>
  <c r="AM87" i="15"/>
  <c r="AL87" i="15"/>
  <c r="AK87" i="15"/>
  <c r="AJ87" i="15"/>
  <c r="AH87" i="15"/>
  <c r="AG87" i="15"/>
  <c r="AF87" i="15"/>
  <c r="AE87" i="15"/>
  <c r="AD87" i="15"/>
  <c r="AC87" i="15"/>
  <c r="AB87" i="15"/>
  <c r="AA87" i="15"/>
  <c r="Z87" i="15"/>
  <c r="Y87" i="15"/>
  <c r="X87" i="15"/>
  <c r="W87" i="15"/>
  <c r="V87" i="15"/>
  <c r="U87" i="15"/>
  <c r="T87" i="15"/>
  <c r="S87" i="15"/>
  <c r="R87" i="15"/>
  <c r="Q87" i="15"/>
  <c r="P87" i="15"/>
  <c r="O87" i="15"/>
  <c r="N87" i="15"/>
  <c r="M87" i="15"/>
  <c r="L87" i="15"/>
  <c r="K87" i="15"/>
  <c r="J87" i="15"/>
  <c r="I87" i="15"/>
  <c r="H87" i="15"/>
  <c r="G87" i="15"/>
  <c r="F87" i="15"/>
  <c r="E87" i="15"/>
  <c r="C87" i="15"/>
  <c r="B87" i="15"/>
  <c r="CW86" i="15"/>
  <c r="CV86" i="15"/>
  <c r="CU86" i="15"/>
  <c r="CT86" i="15"/>
  <c r="CS86" i="15"/>
  <c r="CR86" i="15"/>
  <c r="CQ86" i="15"/>
  <c r="CP86" i="15"/>
  <c r="CO86" i="15"/>
  <c r="CN86" i="15"/>
  <c r="CM86" i="15"/>
  <c r="CL86" i="15"/>
  <c r="CK86" i="15"/>
  <c r="CJ86" i="15"/>
  <c r="CG86" i="15"/>
  <c r="CF86" i="15"/>
  <c r="CE86" i="15"/>
  <c r="CD86" i="15"/>
  <c r="CC86" i="15"/>
  <c r="CA86" i="15"/>
  <c r="BZ86" i="15"/>
  <c r="BY86" i="15"/>
  <c r="BX86" i="15"/>
  <c r="BW86" i="15"/>
  <c r="BV86" i="15"/>
  <c r="BU86" i="15"/>
  <c r="BT86" i="15"/>
  <c r="BS86" i="15"/>
  <c r="BR86" i="15"/>
  <c r="BQ86" i="15"/>
  <c r="BP86" i="15"/>
  <c r="BO86" i="15"/>
  <c r="BN86" i="15"/>
  <c r="BM86" i="15"/>
  <c r="BL86" i="15"/>
  <c r="BK86" i="15"/>
  <c r="BJ86" i="15"/>
  <c r="BI86" i="15"/>
  <c r="BH86" i="15"/>
  <c r="BG86" i="15"/>
  <c r="BF86" i="15"/>
  <c r="BE86" i="15"/>
  <c r="BD86" i="15"/>
  <c r="BC86" i="15"/>
  <c r="BB86" i="15"/>
  <c r="BA86" i="15"/>
  <c r="AZ86" i="15"/>
  <c r="AY86" i="15"/>
  <c r="AX86" i="15"/>
  <c r="AW86" i="15"/>
  <c r="AV86" i="15"/>
  <c r="AU86" i="15"/>
  <c r="AT86" i="15"/>
  <c r="AS86" i="15"/>
  <c r="AR86" i="15"/>
  <c r="AQ86" i="15"/>
  <c r="AO86" i="15"/>
  <c r="AN86" i="15"/>
  <c r="AM86" i="15"/>
  <c r="AL86" i="15"/>
  <c r="AK86" i="15"/>
  <c r="AJ86" i="15"/>
  <c r="AH86" i="15"/>
  <c r="AG86" i="15"/>
  <c r="AF86" i="15"/>
  <c r="AE86" i="15"/>
  <c r="AD86" i="15"/>
  <c r="AC86" i="15"/>
  <c r="AB86" i="15"/>
  <c r="AA86" i="15"/>
  <c r="Z86" i="15"/>
  <c r="Y86" i="15"/>
  <c r="X86" i="15"/>
  <c r="W86" i="15"/>
  <c r="V86" i="15"/>
  <c r="U86" i="15"/>
  <c r="T86" i="15"/>
  <c r="S86" i="15"/>
  <c r="R86" i="15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C86" i="15"/>
  <c r="B86" i="15"/>
  <c r="CW85" i="15"/>
  <c r="CV85" i="15"/>
  <c r="CU85" i="15"/>
  <c r="CT85" i="15"/>
  <c r="CS85" i="15"/>
  <c r="CR85" i="15"/>
  <c r="CQ85" i="15"/>
  <c r="CP85" i="15"/>
  <c r="CO85" i="15"/>
  <c r="CN85" i="15"/>
  <c r="CL85" i="15"/>
  <c r="CK85" i="15"/>
  <c r="CJ85" i="15"/>
  <c r="CI85" i="15"/>
  <c r="CH85" i="15"/>
  <c r="CF85" i="15"/>
  <c r="CE85" i="15"/>
  <c r="CD85" i="15"/>
  <c r="CB85" i="15"/>
  <c r="CA85" i="15"/>
  <c r="BY85" i="15"/>
  <c r="BX85" i="15"/>
  <c r="BW85" i="15"/>
  <c r="BV85" i="15"/>
  <c r="BU85" i="15"/>
  <c r="BT85" i="15"/>
  <c r="BS85" i="15"/>
  <c r="BR85" i="15"/>
  <c r="BQ85" i="15"/>
  <c r="BP85" i="15"/>
  <c r="BO85" i="15"/>
  <c r="BN85" i="15"/>
  <c r="BM85" i="15"/>
  <c r="BL85" i="15"/>
  <c r="BJ85" i="15"/>
  <c r="BI85" i="15"/>
  <c r="BH85" i="15"/>
  <c r="BG85" i="15"/>
  <c r="BF85" i="15"/>
  <c r="BE85" i="15"/>
  <c r="BD85" i="15"/>
  <c r="BC85" i="15"/>
  <c r="BB85" i="15"/>
  <c r="BA85" i="15"/>
  <c r="AZ85" i="15"/>
  <c r="AY85" i="15"/>
  <c r="AX85" i="15"/>
  <c r="AW85" i="15"/>
  <c r="AV85" i="15"/>
  <c r="AU85" i="15"/>
  <c r="AT85" i="15"/>
  <c r="AS85" i="15"/>
  <c r="AR85" i="15"/>
  <c r="AQ85" i="15"/>
  <c r="AP85" i="15"/>
  <c r="AO85" i="15"/>
  <c r="AN85" i="15"/>
  <c r="AM85" i="15"/>
  <c r="AL85" i="15"/>
  <c r="AK85" i="15"/>
  <c r="AJ85" i="15"/>
  <c r="AI85" i="15"/>
  <c r="AH85" i="15"/>
  <c r="AG85" i="15"/>
  <c r="AF85" i="15"/>
  <c r="AE85" i="15"/>
  <c r="AC85" i="15"/>
  <c r="AB85" i="15"/>
  <c r="AA85" i="15"/>
  <c r="Z85" i="15"/>
  <c r="Y85" i="15"/>
  <c r="X85" i="15"/>
  <c r="W85" i="15"/>
  <c r="V85" i="15"/>
  <c r="U85" i="15"/>
  <c r="T85" i="15"/>
  <c r="S85" i="15"/>
  <c r="R85" i="15"/>
  <c r="Q85" i="15"/>
  <c r="P85" i="15"/>
  <c r="O85" i="15"/>
  <c r="M85" i="15"/>
  <c r="L85" i="15"/>
  <c r="K85" i="15"/>
  <c r="J85" i="15"/>
  <c r="I85" i="15"/>
  <c r="H85" i="15"/>
  <c r="G85" i="15"/>
  <c r="F85" i="15"/>
  <c r="D85" i="15"/>
  <c r="C85" i="15"/>
  <c r="B85" i="15"/>
  <c r="CW84" i="15"/>
  <c r="CV84" i="15"/>
  <c r="CU84" i="15"/>
  <c r="CT84" i="15"/>
  <c r="CS84" i="15"/>
  <c r="CR84" i="15"/>
  <c r="CQ84" i="15"/>
  <c r="CP84" i="15"/>
  <c r="CO84" i="15"/>
  <c r="CN84" i="15"/>
  <c r="CM84" i="15"/>
  <c r="CL84" i="15"/>
  <c r="CK84" i="15"/>
  <c r="CJ84" i="15"/>
  <c r="CI84" i="15"/>
  <c r="CH84" i="15"/>
  <c r="CG84" i="15"/>
  <c r="CE84" i="15"/>
  <c r="CD84" i="15"/>
  <c r="CC84" i="15"/>
  <c r="CB84" i="15"/>
  <c r="BY84" i="15"/>
  <c r="BX84" i="15"/>
  <c r="BW84" i="15"/>
  <c r="BV84" i="15"/>
  <c r="BU84" i="15"/>
  <c r="BT84" i="15"/>
  <c r="BS84" i="15"/>
  <c r="BR84" i="15"/>
  <c r="BQ84" i="15"/>
  <c r="BP84" i="15"/>
  <c r="BO84" i="15"/>
  <c r="BN84" i="15"/>
  <c r="BM84" i="15"/>
  <c r="BK84" i="15"/>
  <c r="BJ84" i="15"/>
  <c r="BI84" i="15"/>
  <c r="BH84" i="15"/>
  <c r="BG84" i="15"/>
  <c r="BF84" i="15"/>
  <c r="BE84" i="15"/>
  <c r="BD84" i="15"/>
  <c r="BC84" i="15"/>
  <c r="BB84" i="15"/>
  <c r="BA84" i="15"/>
  <c r="AZ84" i="15"/>
  <c r="AY84" i="15"/>
  <c r="AX84" i="15"/>
  <c r="AW84" i="15"/>
  <c r="AU84" i="15"/>
  <c r="AT84" i="15"/>
  <c r="AS84" i="15"/>
  <c r="AR84" i="15"/>
  <c r="AQ84" i="15"/>
  <c r="AP84" i="15"/>
  <c r="AO84" i="15"/>
  <c r="AN84" i="15"/>
  <c r="AM84" i="15"/>
  <c r="AL84" i="15"/>
  <c r="AK84" i="15"/>
  <c r="AJ84" i="15"/>
  <c r="AI84" i="15"/>
  <c r="AH84" i="15"/>
  <c r="AG84" i="15"/>
  <c r="AF84" i="15"/>
  <c r="AE84" i="15"/>
  <c r="AD84" i="15"/>
  <c r="AC84" i="15"/>
  <c r="AB84" i="15"/>
  <c r="AA84" i="15"/>
  <c r="Z84" i="15"/>
  <c r="Y84" i="15"/>
  <c r="X84" i="15"/>
  <c r="W84" i="15"/>
  <c r="V84" i="15"/>
  <c r="U84" i="15"/>
  <c r="T84" i="15"/>
  <c r="S84" i="15"/>
  <c r="R84" i="15"/>
  <c r="Q84" i="15"/>
  <c r="P84" i="15"/>
  <c r="O84" i="15"/>
  <c r="N84" i="15"/>
  <c r="M84" i="15"/>
  <c r="L84" i="15"/>
  <c r="K84" i="15"/>
  <c r="J84" i="15"/>
  <c r="I84" i="15"/>
  <c r="H84" i="15"/>
  <c r="G84" i="15"/>
  <c r="F84" i="15"/>
  <c r="E84" i="15"/>
  <c r="D84" i="15"/>
  <c r="C84" i="15"/>
  <c r="B84" i="15"/>
  <c r="CW83" i="15"/>
  <c r="CV83" i="15"/>
  <c r="CU83" i="15"/>
  <c r="CT83" i="15"/>
  <c r="CR83" i="15"/>
  <c r="CQ83" i="15"/>
  <c r="CP83" i="15"/>
  <c r="CO83" i="15"/>
  <c r="CN83" i="15"/>
  <c r="CM83" i="15"/>
  <c r="CL83" i="15"/>
  <c r="CK83" i="15"/>
  <c r="CJ83" i="15"/>
  <c r="CI83" i="15"/>
  <c r="CH83" i="15"/>
  <c r="CG83" i="15"/>
  <c r="CF83" i="15"/>
  <c r="CD83" i="15"/>
  <c r="CC83" i="15"/>
  <c r="CB83" i="15"/>
  <c r="CA83" i="15"/>
  <c r="BZ83" i="15"/>
  <c r="BY83" i="15"/>
  <c r="BX83" i="15"/>
  <c r="BW83" i="15"/>
  <c r="BV83" i="15"/>
  <c r="BU83" i="15"/>
  <c r="BS83" i="15"/>
  <c r="BR83" i="15"/>
  <c r="BQ83" i="15"/>
  <c r="BP83" i="15"/>
  <c r="BO83" i="15"/>
  <c r="BN83" i="15"/>
  <c r="BM83" i="15"/>
  <c r="BL83" i="15"/>
  <c r="BK83" i="15"/>
  <c r="BJ83" i="15"/>
  <c r="BI83" i="15"/>
  <c r="BH83" i="15"/>
  <c r="BG83" i="15"/>
  <c r="BF83" i="15"/>
  <c r="BE83" i="15"/>
  <c r="BD83" i="15"/>
  <c r="BC83" i="15"/>
  <c r="BB83" i="15"/>
  <c r="BA83" i="15"/>
  <c r="AY83" i="15"/>
  <c r="AX83" i="15"/>
  <c r="AW83" i="15"/>
  <c r="AV83" i="15"/>
  <c r="AU83" i="15"/>
  <c r="AT83" i="15"/>
  <c r="AS83" i="15"/>
  <c r="AQ83" i="15"/>
  <c r="AP83" i="15"/>
  <c r="AO83" i="15"/>
  <c r="AN83" i="15"/>
  <c r="AM83" i="15"/>
  <c r="AL83" i="15"/>
  <c r="AK83" i="15"/>
  <c r="AJ83" i="15"/>
  <c r="AI83" i="15"/>
  <c r="AH83" i="15"/>
  <c r="AG83" i="15"/>
  <c r="AE83" i="15"/>
  <c r="AD83" i="15"/>
  <c r="AC83" i="15"/>
  <c r="AB83" i="15"/>
  <c r="Z83" i="15"/>
  <c r="Y83" i="15"/>
  <c r="X83" i="15"/>
  <c r="W83" i="15"/>
  <c r="V83" i="15"/>
  <c r="U83" i="15"/>
  <c r="T83" i="15"/>
  <c r="S83" i="15"/>
  <c r="R83" i="15"/>
  <c r="Q83" i="15"/>
  <c r="P83" i="15"/>
  <c r="O83" i="15"/>
  <c r="N83" i="15"/>
  <c r="M83" i="15"/>
  <c r="L83" i="15"/>
  <c r="K83" i="15"/>
  <c r="I83" i="15"/>
  <c r="H83" i="15"/>
  <c r="G83" i="15"/>
  <c r="F83" i="15"/>
  <c r="E83" i="15"/>
  <c r="D83" i="15"/>
  <c r="C83" i="15"/>
  <c r="B83" i="15"/>
  <c r="CW82" i="15"/>
  <c r="CV82" i="15"/>
  <c r="CU82" i="15"/>
  <c r="CT82" i="15"/>
  <c r="CS82" i="15"/>
  <c r="CR82" i="15"/>
  <c r="CQ82" i="15"/>
  <c r="CP82" i="15"/>
  <c r="CO82" i="15"/>
  <c r="CN82" i="15"/>
  <c r="CM82" i="15"/>
  <c r="CL82" i="15"/>
  <c r="CK82" i="15"/>
  <c r="CJ82" i="15"/>
  <c r="CI82" i="15"/>
  <c r="CH82" i="15"/>
  <c r="CG82" i="15"/>
  <c r="CF82" i="15"/>
  <c r="CE82" i="15"/>
  <c r="CC82" i="15"/>
  <c r="CB82" i="15"/>
  <c r="CA82" i="15"/>
  <c r="BZ82" i="15"/>
  <c r="BY82" i="15"/>
  <c r="BW82" i="15"/>
  <c r="BV82" i="15"/>
  <c r="BU82" i="15"/>
  <c r="BT82" i="15"/>
  <c r="BS82" i="15"/>
  <c r="BR82" i="15"/>
  <c r="BQ82" i="15"/>
  <c r="BP82" i="15"/>
  <c r="BO82" i="15"/>
  <c r="BN82" i="15"/>
  <c r="BM82" i="15"/>
  <c r="BL82" i="15"/>
  <c r="BK82" i="15"/>
  <c r="BJ82" i="15"/>
  <c r="BI82" i="15"/>
  <c r="BG82" i="15"/>
  <c r="BF82" i="15"/>
  <c r="BE82" i="15"/>
  <c r="BD82" i="15"/>
  <c r="BC82" i="15"/>
  <c r="BB82" i="15"/>
  <c r="BA82" i="15"/>
  <c r="AZ82" i="15"/>
  <c r="AY82" i="15"/>
  <c r="AX82" i="15"/>
  <c r="AW82" i="15"/>
  <c r="AV82" i="15"/>
  <c r="AU82" i="15"/>
  <c r="AS82" i="15"/>
  <c r="AR82" i="15"/>
  <c r="AQ82" i="15"/>
  <c r="AP82" i="15"/>
  <c r="AO82" i="15"/>
  <c r="AN82" i="15"/>
  <c r="AM82" i="15"/>
  <c r="AL82" i="15"/>
  <c r="AK82" i="15"/>
  <c r="AJ82" i="15"/>
  <c r="AI82" i="15"/>
  <c r="AH82" i="15"/>
  <c r="AG82" i="15"/>
  <c r="AF82" i="15"/>
  <c r="AE82" i="15"/>
  <c r="AD82" i="15"/>
  <c r="AC82" i="15"/>
  <c r="AB82" i="15"/>
  <c r="AA82" i="15"/>
  <c r="Z82" i="15"/>
  <c r="Y82" i="15"/>
  <c r="W82" i="15"/>
  <c r="V82" i="15"/>
  <c r="U82" i="15"/>
  <c r="T82" i="15"/>
  <c r="S82" i="15"/>
  <c r="R82" i="15"/>
  <c r="Q82" i="15"/>
  <c r="P82" i="15"/>
  <c r="O82" i="15"/>
  <c r="N82" i="15"/>
  <c r="K82" i="15"/>
  <c r="J82" i="15"/>
  <c r="I82" i="15"/>
  <c r="H82" i="15"/>
  <c r="G82" i="15"/>
  <c r="F82" i="15"/>
  <c r="E82" i="15"/>
  <c r="D82" i="15"/>
  <c r="C82" i="15"/>
  <c r="B82" i="15"/>
  <c r="CW81" i="15"/>
  <c r="CV81" i="15"/>
  <c r="CU81" i="15"/>
  <c r="CT81" i="15"/>
  <c r="CS81" i="15"/>
  <c r="CR81" i="15"/>
  <c r="CQ81" i="15"/>
  <c r="CP81" i="15"/>
  <c r="CO81" i="15"/>
  <c r="CN81" i="15"/>
  <c r="CM81" i="15"/>
  <c r="CL81" i="15"/>
  <c r="CK81" i="15"/>
  <c r="CJ81" i="15"/>
  <c r="CI81" i="15"/>
  <c r="CH81" i="15"/>
  <c r="CF81" i="15"/>
  <c r="CE81" i="15"/>
  <c r="CD81" i="15"/>
  <c r="CB81" i="15"/>
  <c r="CA81" i="15"/>
  <c r="BZ81" i="15"/>
  <c r="BY81" i="15"/>
  <c r="BX81" i="15"/>
  <c r="BW81" i="15"/>
  <c r="BV81" i="15"/>
  <c r="BU81" i="15"/>
  <c r="BT81" i="15"/>
  <c r="BS81" i="15"/>
  <c r="BR81" i="15"/>
  <c r="BQ81" i="15"/>
  <c r="BP81" i="15"/>
  <c r="BO81" i="15"/>
  <c r="BN81" i="15"/>
  <c r="BM81" i="15"/>
  <c r="BL81" i="15"/>
  <c r="BK81" i="15"/>
  <c r="BJ81" i="15"/>
  <c r="BI81" i="15"/>
  <c r="BH81" i="15"/>
  <c r="BG81" i="15"/>
  <c r="BF81" i="15"/>
  <c r="BE81" i="15"/>
  <c r="BD81" i="15"/>
  <c r="BC81" i="15"/>
  <c r="BB81" i="15"/>
  <c r="BA81" i="15"/>
  <c r="AZ81" i="15"/>
  <c r="AY81" i="15"/>
  <c r="AW81" i="15"/>
  <c r="AV81" i="15"/>
  <c r="AU81" i="15"/>
  <c r="AT81" i="15"/>
  <c r="AS81" i="15"/>
  <c r="AR81" i="15"/>
  <c r="AQ81" i="15"/>
  <c r="AP81" i="15"/>
  <c r="AO81" i="15"/>
  <c r="AN81" i="15"/>
  <c r="AM81" i="15"/>
  <c r="AL81" i="15"/>
  <c r="AK81" i="15"/>
  <c r="AJ81" i="15"/>
  <c r="AI81" i="15"/>
  <c r="AH81" i="15"/>
  <c r="AG81" i="15"/>
  <c r="AF81" i="15"/>
  <c r="AC81" i="15"/>
  <c r="AB81" i="15"/>
  <c r="AA81" i="15"/>
  <c r="Z81" i="15"/>
  <c r="Y81" i="15"/>
  <c r="X81" i="15"/>
  <c r="W81" i="15"/>
  <c r="V81" i="15"/>
  <c r="U81" i="15"/>
  <c r="T81" i="15"/>
  <c r="S81" i="15"/>
  <c r="R81" i="15"/>
  <c r="Q81" i="15"/>
  <c r="P81" i="15"/>
  <c r="O81" i="15"/>
  <c r="M81" i="15"/>
  <c r="L81" i="15"/>
  <c r="K81" i="15"/>
  <c r="J81" i="15"/>
  <c r="I81" i="15"/>
  <c r="H81" i="15"/>
  <c r="G81" i="15"/>
  <c r="F81" i="15"/>
  <c r="E81" i="15"/>
  <c r="D81" i="15"/>
  <c r="C81" i="15"/>
  <c r="B81" i="15"/>
  <c r="CW80" i="15"/>
  <c r="CV80" i="15"/>
  <c r="CU80" i="15"/>
  <c r="CT80" i="15"/>
  <c r="CS80" i="15"/>
  <c r="CR80" i="15"/>
  <c r="CQ80" i="15"/>
  <c r="CP80" i="15"/>
  <c r="CO80" i="15"/>
  <c r="CN80" i="15"/>
  <c r="CM80" i="15"/>
  <c r="CL80" i="15"/>
  <c r="CK80" i="15"/>
  <c r="CJ80" i="15"/>
  <c r="CI80" i="15"/>
  <c r="CG80" i="15"/>
  <c r="CF80" i="15"/>
  <c r="CE80" i="15"/>
  <c r="CD80" i="15"/>
  <c r="CC80" i="15"/>
  <c r="CA80" i="15"/>
  <c r="BZ80" i="15"/>
  <c r="BY80" i="15"/>
  <c r="BX80" i="15"/>
  <c r="BW80" i="15"/>
  <c r="BV80" i="15"/>
  <c r="BU80" i="15"/>
  <c r="BT80" i="15"/>
  <c r="BS80" i="15"/>
  <c r="BR80" i="15"/>
  <c r="BQ80" i="15"/>
  <c r="BP80" i="15"/>
  <c r="BO80" i="15"/>
  <c r="BN80" i="15"/>
  <c r="BM80" i="15"/>
  <c r="BL80" i="15"/>
  <c r="BK80" i="15"/>
  <c r="BJ80" i="15"/>
  <c r="BI80" i="15"/>
  <c r="BH80" i="15"/>
  <c r="BG80" i="15"/>
  <c r="BF80" i="15"/>
  <c r="BE80" i="15"/>
  <c r="BD80" i="15"/>
  <c r="BC80" i="15"/>
  <c r="BB80" i="15"/>
  <c r="BA80" i="15"/>
  <c r="AZ80" i="15"/>
  <c r="AY80" i="15"/>
  <c r="AX80" i="15"/>
  <c r="AW80" i="15"/>
  <c r="AV80" i="15"/>
  <c r="AU80" i="15"/>
  <c r="AT80" i="15"/>
  <c r="AS80" i="15"/>
  <c r="AR80" i="15"/>
  <c r="AQ80" i="15"/>
  <c r="AO80" i="15"/>
  <c r="AN80" i="15"/>
  <c r="AM80" i="15"/>
  <c r="AL80" i="15"/>
  <c r="AK80" i="15"/>
  <c r="AJ80" i="15"/>
  <c r="AH80" i="15"/>
  <c r="AG80" i="15"/>
  <c r="AF80" i="15"/>
  <c r="AE80" i="15"/>
  <c r="AD80" i="15"/>
  <c r="AC80" i="15"/>
  <c r="AB80" i="15"/>
  <c r="AA80" i="15"/>
  <c r="Z80" i="15"/>
  <c r="Y80" i="15"/>
  <c r="X80" i="15"/>
  <c r="W80" i="15"/>
  <c r="V80" i="15"/>
  <c r="U80" i="15"/>
  <c r="T80" i="15"/>
  <c r="S80" i="15"/>
  <c r="Q80" i="15"/>
  <c r="P80" i="15"/>
  <c r="O80" i="15"/>
  <c r="N80" i="15"/>
  <c r="M80" i="15"/>
  <c r="L80" i="15"/>
  <c r="K80" i="15"/>
  <c r="J80" i="15"/>
  <c r="I80" i="15"/>
  <c r="H80" i="15"/>
  <c r="G80" i="15"/>
  <c r="F80" i="15"/>
  <c r="E80" i="15"/>
  <c r="D80" i="15"/>
  <c r="C80" i="15"/>
  <c r="CW79" i="15"/>
  <c r="CV79" i="15"/>
  <c r="CU79" i="15"/>
  <c r="CT79" i="15"/>
  <c r="CS79" i="15"/>
  <c r="CR79" i="15"/>
  <c r="CQ79" i="15"/>
  <c r="CP79" i="15"/>
  <c r="CO79" i="15"/>
  <c r="CN79" i="15"/>
  <c r="CM79" i="15"/>
  <c r="CL79" i="15"/>
  <c r="CK79" i="15"/>
  <c r="CJ79" i="15"/>
  <c r="CI79" i="15"/>
  <c r="CH79" i="15"/>
  <c r="CG79" i="15"/>
  <c r="CE79" i="15"/>
  <c r="CD79" i="15"/>
  <c r="CC79" i="15"/>
  <c r="CB79" i="15"/>
  <c r="BZ79" i="15"/>
  <c r="BY79" i="15"/>
  <c r="BX79" i="15"/>
  <c r="BW79" i="15"/>
  <c r="BV79" i="15"/>
  <c r="BU79" i="15"/>
  <c r="BT79" i="15"/>
  <c r="BS79" i="15"/>
  <c r="BR79" i="15"/>
  <c r="BQ79" i="15"/>
  <c r="BP79" i="15"/>
  <c r="BO79" i="15"/>
  <c r="BN79" i="15"/>
  <c r="BM79" i="15"/>
  <c r="BL79" i="15"/>
  <c r="BK79" i="15"/>
  <c r="BJ79" i="15"/>
  <c r="BI79" i="15"/>
  <c r="BH79" i="15"/>
  <c r="BG79" i="15"/>
  <c r="BF79" i="15"/>
  <c r="BE79" i="15"/>
  <c r="BD79" i="15"/>
  <c r="BC79" i="15"/>
  <c r="BB79" i="15"/>
  <c r="BA79" i="15"/>
  <c r="AZ79" i="15"/>
  <c r="AY79" i="15"/>
  <c r="AX79" i="15"/>
  <c r="AW79" i="15"/>
  <c r="AU79" i="15"/>
  <c r="AT79" i="15"/>
  <c r="AS79" i="15"/>
  <c r="AR79" i="15"/>
  <c r="AQ79" i="15"/>
  <c r="AP79" i="15"/>
  <c r="AO79" i="15"/>
  <c r="AN79" i="15"/>
  <c r="AM79" i="15"/>
  <c r="AL79" i="15"/>
  <c r="AK79" i="15"/>
  <c r="AJ79" i="15"/>
  <c r="AI79" i="15"/>
  <c r="AH79" i="15"/>
  <c r="AG79" i="15"/>
  <c r="AF79" i="15"/>
  <c r="AE79" i="15"/>
  <c r="AD79" i="15"/>
  <c r="AC79" i="15"/>
  <c r="AB79" i="15"/>
  <c r="Z79" i="15"/>
  <c r="X79" i="15"/>
  <c r="W79" i="15"/>
  <c r="V79" i="15"/>
  <c r="U79" i="15"/>
  <c r="T79" i="15"/>
  <c r="S79" i="15"/>
  <c r="R79" i="15"/>
  <c r="Q79" i="15"/>
  <c r="P79" i="15"/>
  <c r="O79" i="15"/>
  <c r="N79" i="15"/>
  <c r="M79" i="15"/>
  <c r="L79" i="15"/>
  <c r="K79" i="15"/>
  <c r="I79" i="15"/>
  <c r="H79" i="15"/>
  <c r="G79" i="15"/>
  <c r="F79" i="15"/>
  <c r="E79" i="15"/>
  <c r="D79" i="15"/>
  <c r="C79" i="15"/>
  <c r="B79" i="15"/>
  <c r="CW78" i="15"/>
  <c r="CV78" i="15"/>
  <c r="CU78" i="15"/>
  <c r="CT78" i="15"/>
  <c r="CS78" i="15"/>
  <c r="CR78" i="15"/>
  <c r="CQ78" i="15"/>
  <c r="CP78" i="15"/>
  <c r="CO78" i="15"/>
  <c r="CN78" i="15"/>
  <c r="CM78" i="15"/>
  <c r="CL78" i="15"/>
  <c r="CK78" i="15"/>
  <c r="CJ78" i="15"/>
  <c r="CI78" i="15"/>
  <c r="CH78" i="15"/>
  <c r="CE78" i="15"/>
  <c r="CD78" i="15"/>
  <c r="CC78" i="15"/>
  <c r="CB78" i="15"/>
  <c r="CA78" i="15"/>
  <c r="BY78" i="15"/>
  <c r="BX78" i="15"/>
  <c r="BW78" i="15"/>
  <c r="BV78" i="15"/>
  <c r="BU78" i="15"/>
  <c r="BT78" i="15"/>
  <c r="BS78" i="15"/>
  <c r="BR78" i="15"/>
  <c r="BQ78" i="15"/>
  <c r="BP78" i="15"/>
  <c r="BO78" i="15"/>
  <c r="BN78" i="15"/>
  <c r="BM78" i="15"/>
  <c r="BJ78" i="15"/>
  <c r="BI78" i="15"/>
  <c r="BH78" i="15"/>
  <c r="BG78" i="15"/>
  <c r="BF78" i="15"/>
  <c r="BE78" i="15"/>
  <c r="BD78" i="15"/>
  <c r="BC78" i="15"/>
  <c r="BB78" i="15"/>
  <c r="BA78" i="15"/>
  <c r="AZ78" i="15"/>
  <c r="AY78" i="15"/>
  <c r="AX78" i="15"/>
  <c r="AW78" i="15"/>
  <c r="AU78" i="15"/>
  <c r="AT78" i="15"/>
  <c r="AS78" i="15"/>
  <c r="AR78" i="15"/>
  <c r="AQ78" i="15"/>
  <c r="AP78" i="15"/>
  <c r="AO78" i="15"/>
  <c r="AN78" i="15"/>
  <c r="AM78" i="15"/>
  <c r="AL78" i="15"/>
  <c r="AK78" i="15"/>
  <c r="AJ78" i="15"/>
  <c r="AI78" i="15"/>
  <c r="AH78" i="15"/>
  <c r="AG78" i="15"/>
  <c r="AF78" i="15"/>
  <c r="AE78" i="15"/>
  <c r="AD78" i="15"/>
  <c r="AC78" i="15"/>
  <c r="AB78" i="15"/>
  <c r="AA78" i="15"/>
  <c r="Z78" i="15"/>
  <c r="Y78" i="15"/>
  <c r="X78" i="15"/>
  <c r="W78" i="15"/>
  <c r="V78" i="15"/>
  <c r="U78" i="15"/>
  <c r="T78" i="15"/>
  <c r="S78" i="15"/>
  <c r="R78" i="15"/>
  <c r="Q78" i="15"/>
  <c r="P78" i="15"/>
  <c r="O78" i="15"/>
  <c r="N78" i="15"/>
  <c r="M78" i="15"/>
  <c r="L78" i="15"/>
  <c r="K78" i="15"/>
  <c r="J78" i="15"/>
  <c r="I78" i="15"/>
  <c r="H78" i="15"/>
  <c r="G78" i="15"/>
  <c r="F78" i="15"/>
  <c r="D78" i="15"/>
  <c r="C78" i="15"/>
  <c r="B78" i="15"/>
  <c r="CW77" i="15"/>
  <c r="CV77" i="15"/>
  <c r="CU77" i="15"/>
  <c r="CT77" i="15"/>
  <c r="CS77" i="15"/>
  <c r="CR77" i="15"/>
  <c r="CQ77" i="15"/>
  <c r="CP77" i="15"/>
  <c r="CO77" i="15"/>
  <c r="CN77" i="15"/>
  <c r="CM77" i="15"/>
  <c r="CL77" i="15"/>
  <c r="CK77" i="15"/>
  <c r="CJ77" i="15"/>
  <c r="CI77" i="15"/>
  <c r="CH77" i="15"/>
  <c r="CG77" i="15"/>
  <c r="CF77" i="15"/>
  <c r="CE77" i="15"/>
  <c r="CD77" i="15"/>
  <c r="CC77" i="15"/>
  <c r="CB77" i="15"/>
  <c r="CA77" i="15"/>
  <c r="BZ77" i="15"/>
  <c r="BX77" i="15"/>
  <c r="BW77" i="15"/>
  <c r="BV77" i="15"/>
  <c r="BU77" i="15"/>
  <c r="BT77" i="15"/>
  <c r="BS77" i="15"/>
  <c r="BR77" i="15"/>
  <c r="BQ77" i="15"/>
  <c r="BP77" i="15"/>
  <c r="BO77" i="15"/>
  <c r="BN77" i="15"/>
  <c r="BM77" i="15"/>
  <c r="BJ77" i="15"/>
  <c r="BI77" i="15"/>
  <c r="BH77" i="15"/>
  <c r="BG77" i="15"/>
  <c r="BF77" i="15"/>
  <c r="BE77" i="15"/>
  <c r="BD77" i="15"/>
  <c r="BC77" i="15"/>
  <c r="BB77" i="15"/>
  <c r="BA77" i="15"/>
  <c r="AZ77" i="15"/>
  <c r="AY77" i="15"/>
  <c r="AX77" i="15"/>
  <c r="AW77" i="15"/>
  <c r="AV77" i="15"/>
  <c r="AU77" i="15"/>
  <c r="AT77" i="15"/>
  <c r="AS77" i="15"/>
  <c r="AR77" i="15"/>
  <c r="AQ77" i="15"/>
  <c r="AO77" i="15"/>
  <c r="AN77" i="15"/>
  <c r="AM77" i="15"/>
  <c r="AL77" i="15"/>
  <c r="AK77" i="15"/>
  <c r="AJ77" i="15"/>
  <c r="AI77" i="15"/>
  <c r="AH77" i="15"/>
  <c r="AG77" i="15"/>
  <c r="AF77" i="15"/>
  <c r="AE77" i="15"/>
  <c r="AC77" i="15"/>
  <c r="AB77" i="15"/>
  <c r="AA77" i="15"/>
  <c r="Z77" i="15"/>
  <c r="Y77" i="15"/>
  <c r="X77" i="15"/>
  <c r="W77" i="15"/>
  <c r="V77" i="15"/>
  <c r="U77" i="15"/>
  <c r="S77" i="15"/>
  <c r="R77" i="15"/>
  <c r="Q77" i="15"/>
  <c r="P77" i="15"/>
  <c r="O77" i="15"/>
  <c r="N77" i="15"/>
  <c r="M77" i="15"/>
  <c r="L77" i="15"/>
  <c r="K77" i="15"/>
  <c r="J77" i="15"/>
  <c r="I77" i="15"/>
  <c r="H77" i="15"/>
  <c r="G77" i="15"/>
  <c r="F77" i="15"/>
  <c r="E77" i="15"/>
  <c r="D77" i="15"/>
  <c r="C77" i="15"/>
  <c r="CW76" i="15"/>
  <c r="CV76" i="15"/>
  <c r="CU76" i="15"/>
  <c r="CT76" i="15"/>
  <c r="CS76" i="15"/>
  <c r="CR76" i="15"/>
  <c r="CQ76" i="15"/>
  <c r="CP76" i="15"/>
  <c r="CO76" i="15"/>
  <c r="CN76" i="15"/>
  <c r="CM76" i="15"/>
  <c r="CL76" i="15"/>
  <c r="CK76" i="15"/>
  <c r="CJ76" i="15"/>
  <c r="CI76" i="15"/>
  <c r="CH76" i="15"/>
  <c r="CG76" i="15"/>
  <c r="CF76" i="15"/>
  <c r="CE76" i="15"/>
  <c r="CC76" i="15"/>
  <c r="CB76" i="15"/>
  <c r="CA76" i="15"/>
  <c r="BZ76" i="15"/>
  <c r="BY76" i="15"/>
  <c r="BW76" i="15"/>
  <c r="BV76" i="15"/>
  <c r="BU76" i="15"/>
  <c r="BT76" i="15"/>
  <c r="BS76" i="15"/>
  <c r="BR76" i="15"/>
  <c r="BQ76" i="15"/>
  <c r="BP76" i="15"/>
  <c r="BO76" i="15"/>
  <c r="BN76" i="15"/>
  <c r="BM76" i="15"/>
  <c r="BL76" i="15"/>
  <c r="BK76" i="15"/>
  <c r="BJ76" i="15"/>
  <c r="BI76" i="15"/>
  <c r="BH76" i="15"/>
  <c r="BG76" i="15"/>
  <c r="BF76" i="15"/>
  <c r="BE76" i="15"/>
  <c r="BD76" i="15"/>
  <c r="BC76" i="15"/>
  <c r="BB76" i="15"/>
  <c r="BA76" i="15"/>
  <c r="AZ76" i="15"/>
  <c r="AY76" i="15"/>
  <c r="AX76" i="15"/>
  <c r="AW76" i="15"/>
  <c r="AV76" i="15"/>
  <c r="AU76" i="15"/>
  <c r="AS76" i="15"/>
  <c r="AR76" i="15"/>
  <c r="AQ76" i="15"/>
  <c r="AP76" i="15"/>
  <c r="AO76" i="15"/>
  <c r="AN76" i="15"/>
  <c r="AM76" i="15"/>
  <c r="AL76" i="15"/>
  <c r="AK76" i="15"/>
  <c r="AJ76" i="15"/>
  <c r="AI76" i="15"/>
  <c r="AH76" i="15"/>
  <c r="AG76" i="15"/>
  <c r="AF76" i="15"/>
  <c r="AE76" i="15"/>
  <c r="AD76" i="15"/>
  <c r="AC76" i="15"/>
  <c r="AB76" i="15"/>
  <c r="AA76" i="15"/>
  <c r="Z76" i="15"/>
  <c r="Y76" i="15"/>
  <c r="X76" i="15"/>
  <c r="W76" i="15"/>
  <c r="V76" i="15"/>
  <c r="U76" i="15"/>
  <c r="T76" i="15"/>
  <c r="S76" i="15"/>
  <c r="R76" i="15"/>
  <c r="Q76" i="15"/>
  <c r="P76" i="15"/>
  <c r="O76" i="15"/>
  <c r="N76" i="15"/>
  <c r="M76" i="15"/>
  <c r="L76" i="15"/>
  <c r="K76" i="15"/>
  <c r="J76" i="15"/>
  <c r="I76" i="15"/>
  <c r="H76" i="15"/>
  <c r="G76" i="15"/>
  <c r="F76" i="15"/>
  <c r="E76" i="15"/>
  <c r="D76" i="15"/>
  <c r="C76" i="15"/>
  <c r="B76" i="15"/>
  <c r="CW75" i="15"/>
  <c r="CV75" i="15"/>
  <c r="CT75" i="15"/>
  <c r="CS75" i="15"/>
  <c r="CR75" i="15"/>
  <c r="CQ75" i="15"/>
  <c r="CP75" i="15"/>
  <c r="CO75" i="15"/>
  <c r="CN75" i="15"/>
  <c r="CM75" i="15"/>
  <c r="CL75" i="15"/>
  <c r="CK75" i="15"/>
  <c r="CJ75" i="15"/>
  <c r="CI75" i="15"/>
  <c r="CH75" i="15"/>
  <c r="CG75" i="15"/>
  <c r="CF75" i="15"/>
  <c r="CE75" i="15"/>
  <c r="CD75" i="15"/>
  <c r="CC75" i="15"/>
  <c r="CB75" i="15"/>
  <c r="CA75" i="15"/>
  <c r="BZ75" i="15"/>
  <c r="BY75" i="15"/>
  <c r="BX75" i="15"/>
  <c r="BV75" i="15"/>
  <c r="BU75" i="15"/>
  <c r="BT75" i="15"/>
  <c r="BS75" i="15"/>
  <c r="BR75" i="15"/>
  <c r="BQ75" i="15"/>
  <c r="BP75" i="15"/>
  <c r="BO75" i="15"/>
  <c r="BN75" i="15"/>
  <c r="BM75" i="15"/>
  <c r="BL75" i="15"/>
  <c r="BK75" i="15"/>
  <c r="BJ75" i="15"/>
  <c r="BI75" i="15"/>
  <c r="BH75" i="15"/>
  <c r="BF75" i="15"/>
  <c r="BE75" i="15"/>
  <c r="BD75" i="15"/>
  <c r="BB75" i="15"/>
  <c r="BA75" i="15"/>
  <c r="AZ75" i="15"/>
  <c r="AY75" i="15"/>
  <c r="AX75" i="15"/>
  <c r="AW75" i="15"/>
  <c r="AV75" i="15"/>
  <c r="AU75" i="15"/>
  <c r="AT75" i="15"/>
  <c r="AS75" i="15"/>
  <c r="AR75" i="15"/>
  <c r="AQ75" i="15"/>
  <c r="AP75" i="15"/>
  <c r="AN75" i="15"/>
  <c r="AM75" i="15"/>
  <c r="AL75" i="15"/>
  <c r="AK75" i="15"/>
  <c r="AJ75" i="15"/>
  <c r="AI75" i="15"/>
  <c r="AG75" i="15"/>
  <c r="AF75" i="15"/>
  <c r="AE75" i="15"/>
  <c r="AD75" i="15"/>
  <c r="AC75" i="15"/>
  <c r="AB75" i="15"/>
  <c r="AA75" i="15"/>
  <c r="Y75" i="15"/>
  <c r="X75" i="15"/>
  <c r="W75" i="15"/>
  <c r="V75" i="15"/>
  <c r="U75" i="15"/>
  <c r="T75" i="15"/>
  <c r="S75" i="15"/>
  <c r="R75" i="15"/>
  <c r="Q75" i="15"/>
  <c r="P75" i="15"/>
  <c r="O75" i="15"/>
  <c r="N75" i="15"/>
  <c r="M75" i="15"/>
  <c r="L75" i="15"/>
  <c r="K75" i="15"/>
  <c r="J75" i="15"/>
  <c r="I75" i="15"/>
  <c r="G75" i="15"/>
  <c r="F75" i="15"/>
  <c r="E75" i="15"/>
  <c r="D75" i="15"/>
  <c r="C75" i="15"/>
  <c r="B75" i="15"/>
  <c r="CW74" i="15"/>
  <c r="CV74" i="15"/>
  <c r="CU74" i="15"/>
  <c r="CT74" i="15"/>
  <c r="CS74" i="15"/>
  <c r="CR74" i="15"/>
  <c r="CQ74" i="15"/>
  <c r="CP74" i="15"/>
  <c r="CO74" i="15"/>
  <c r="CN74" i="15"/>
  <c r="CM74" i="15"/>
  <c r="CL74" i="15"/>
  <c r="CK74" i="15"/>
  <c r="CJ74" i="15"/>
  <c r="CI74" i="15"/>
  <c r="CH74" i="15"/>
  <c r="CG74" i="15"/>
  <c r="CF74" i="15"/>
  <c r="CE74" i="15"/>
  <c r="CD74" i="15"/>
  <c r="CC74" i="15"/>
  <c r="CB74" i="15"/>
  <c r="CA74" i="15"/>
  <c r="BZ74" i="15"/>
  <c r="BY74" i="15"/>
  <c r="BX74" i="15"/>
  <c r="BW74" i="15"/>
  <c r="BU74" i="15"/>
  <c r="BT74" i="15"/>
  <c r="BS74" i="15"/>
  <c r="BR74" i="15"/>
  <c r="BP74" i="15"/>
  <c r="BO74" i="15"/>
  <c r="BN74" i="15"/>
  <c r="BM74" i="15"/>
  <c r="BL74" i="15"/>
  <c r="BK74" i="15"/>
  <c r="BJ74" i="15"/>
  <c r="BI74" i="15"/>
  <c r="BH74" i="15"/>
  <c r="BG74" i="15"/>
  <c r="BF74" i="15"/>
  <c r="BE74" i="15"/>
  <c r="BD74" i="15"/>
  <c r="BC74" i="15"/>
  <c r="BB74" i="15"/>
  <c r="BA74" i="15"/>
  <c r="AZ74" i="15"/>
  <c r="AY74" i="15"/>
  <c r="AX74" i="15"/>
  <c r="AW74" i="15"/>
  <c r="AV74" i="15"/>
  <c r="AU74" i="15"/>
  <c r="AT74" i="15"/>
  <c r="AS74" i="15"/>
  <c r="AR74" i="15"/>
  <c r="AQ74" i="15"/>
  <c r="AP74" i="15"/>
  <c r="AO74" i="15"/>
  <c r="AM74" i="15"/>
  <c r="AL74" i="15"/>
  <c r="AK74" i="15"/>
  <c r="AJ74" i="15"/>
  <c r="AI74" i="15"/>
  <c r="AH74" i="15"/>
  <c r="AF74" i="15"/>
  <c r="AE74" i="15"/>
  <c r="AD74" i="15"/>
  <c r="AC74" i="15"/>
  <c r="AB74" i="15"/>
  <c r="AA74" i="15"/>
  <c r="Z74" i="15"/>
  <c r="Y74" i="15"/>
  <c r="X74" i="15"/>
  <c r="W74" i="15"/>
  <c r="V74" i="15"/>
  <c r="U74" i="15"/>
  <c r="T74" i="15"/>
  <c r="S74" i="15"/>
  <c r="Q74" i="15"/>
  <c r="P74" i="15"/>
  <c r="O74" i="15"/>
  <c r="N74" i="15"/>
  <c r="M74" i="15"/>
  <c r="L74" i="15"/>
  <c r="K74" i="15"/>
  <c r="J74" i="15"/>
  <c r="I74" i="15"/>
  <c r="H74" i="15"/>
  <c r="G74" i="15"/>
  <c r="F74" i="15"/>
  <c r="E74" i="15"/>
  <c r="D74" i="15"/>
  <c r="C74" i="15"/>
  <c r="B74" i="15"/>
  <c r="CW73" i="15"/>
  <c r="CV73" i="15"/>
  <c r="CU73" i="15"/>
  <c r="CT73" i="15"/>
  <c r="CS73" i="15"/>
  <c r="CR73" i="15"/>
  <c r="CQ73" i="15"/>
  <c r="CP73" i="15"/>
  <c r="CO73" i="15"/>
  <c r="CN73" i="15"/>
  <c r="CM73" i="15"/>
  <c r="CL73" i="15"/>
  <c r="CK73" i="15"/>
  <c r="CJ73" i="15"/>
  <c r="CI73" i="15"/>
  <c r="CH73" i="15"/>
  <c r="CG73" i="15"/>
  <c r="CF73" i="15"/>
  <c r="CE73" i="15"/>
  <c r="CD73" i="15"/>
  <c r="CC73" i="15"/>
  <c r="CB73" i="15"/>
  <c r="CA73" i="15"/>
  <c r="BZ73" i="15"/>
  <c r="BY73" i="15"/>
  <c r="BX73" i="15"/>
  <c r="BW73" i="15"/>
  <c r="BV73" i="15"/>
  <c r="BT73" i="15"/>
  <c r="BR73" i="15"/>
  <c r="BQ73" i="15"/>
  <c r="BP73" i="15"/>
  <c r="BO73" i="15"/>
  <c r="BN73" i="15"/>
  <c r="BM73" i="15"/>
  <c r="BL73" i="15"/>
  <c r="BK73" i="15"/>
  <c r="BJ73" i="15"/>
  <c r="BI73" i="15"/>
  <c r="BH73" i="15"/>
  <c r="BG73" i="15"/>
  <c r="BF73" i="15"/>
  <c r="BE73" i="15"/>
  <c r="BD73" i="15"/>
  <c r="BC73" i="15"/>
  <c r="BB73" i="15"/>
  <c r="BA73" i="15"/>
  <c r="AZ73" i="15"/>
  <c r="AY73" i="15"/>
  <c r="AX73" i="15"/>
  <c r="AW73" i="15"/>
  <c r="AV73" i="15"/>
  <c r="AU73" i="15"/>
  <c r="AT73" i="15"/>
  <c r="AS73" i="15"/>
  <c r="AR73" i="15"/>
  <c r="AQ73" i="15"/>
  <c r="AP73" i="15"/>
  <c r="AO73" i="15"/>
  <c r="AN73" i="15"/>
  <c r="AM73" i="15"/>
  <c r="AK73" i="15"/>
  <c r="AJ73" i="15"/>
  <c r="AI73" i="15"/>
  <c r="AH73" i="15"/>
  <c r="AG73" i="15"/>
  <c r="AF73" i="15"/>
  <c r="AE73" i="15"/>
  <c r="AD73" i="15"/>
  <c r="AC73" i="15"/>
  <c r="AB73" i="15"/>
  <c r="AA73" i="15"/>
  <c r="Z73" i="15"/>
  <c r="Y73" i="15"/>
  <c r="X73" i="15"/>
  <c r="W73" i="15"/>
  <c r="U73" i="15"/>
  <c r="T73" i="15"/>
  <c r="S73" i="15"/>
  <c r="R73" i="15"/>
  <c r="Q73" i="15"/>
  <c r="P73" i="15"/>
  <c r="O73" i="15"/>
  <c r="N73" i="15"/>
  <c r="M73" i="15"/>
  <c r="L73" i="15"/>
  <c r="K73" i="15"/>
  <c r="J73" i="15"/>
  <c r="I73" i="15"/>
  <c r="H73" i="15"/>
  <c r="G73" i="15"/>
  <c r="F73" i="15"/>
  <c r="E73" i="15"/>
  <c r="D73" i="15"/>
  <c r="C73" i="15"/>
  <c r="B73" i="15"/>
  <c r="CW72" i="15"/>
  <c r="CV72" i="15"/>
  <c r="CU72" i="15"/>
  <c r="CT72" i="15"/>
  <c r="CS72" i="15"/>
  <c r="CR72" i="15"/>
  <c r="CQ72" i="15"/>
  <c r="CP72" i="15"/>
  <c r="CO72" i="15"/>
  <c r="CN72" i="15"/>
  <c r="CM72" i="15"/>
  <c r="CL72" i="15"/>
  <c r="CK72" i="15"/>
  <c r="CJ72" i="15"/>
  <c r="CI72" i="15"/>
  <c r="CH72" i="15"/>
  <c r="CG72" i="15"/>
  <c r="CF72" i="15"/>
  <c r="CD72" i="15"/>
  <c r="CC72" i="15"/>
  <c r="CB72" i="15"/>
  <c r="CA72" i="15"/>
  <c r="BZ72" i="15"/>
  <c r="BY72" i="15"/>
  <c r="BX72" i="15"/>
  <c r="BW72" i="15"/>
  <c r="BV72" i="15"/>
  <c r="BU72" i="15"/>
  <c r="BS72" i="15"/>
  <c r="BR72" i="15"/>
  <c r="BQ72" i="15"/>
  <c r="BO72" i="15"/>
  <c r="BM72" i="15"/>
  <c r="BL72" i="15"/>
  <c r="BK72" i="15"/>
  <c r="BJ72" i="15"/>
  <c r="BI72" i="15"/>
  <c r="BH72" i="15"/>
  <c r="BG72" i="15"/>
  <c r="BF72" i="15"/>
  <c r="BE72" i="15"/>
  <c r="BD72" i="15"/>
  <c r="BC72" i="15"/>
  <c r="BB72" i="15"/>
  <c r="BA72" i="15"/>
  <c r="AZ72" i="15"/>
  <c r="AY72" i="15"/>
  <c r="AX72" i="15"/>
  <c r="AW72" i="15"/>
  <c r="AV72" i="15"/>
  <c r="AU72" i="15"/>
  <c r="AT72" i="15"/>
  <c r="AS72" i="15"/>
  <c r="AR72" i="15"/>
  <c r="AQ72" i="15"/>
  <c r="AP72" i="15"/>
  <c r="AO72" i="15"/>
  <c r="AN72" i="15"/>
  <c r="AM72" i="15"/>
  <c r="AL72" i="15"/>
  <c r="AK72" i="15"/>
  <c r="AJ72" i="15"/>
  <c r="AI72" i="15"/>
  <c r="AH72" i="15"/>
  <c r="AG72" i="15"/>
  <c r="AE72" i="15"/>
  <c r="AD72" i="15"/>
  <c r="AC72" i="15"/>
  <c r="AB72" i="15"/>
  <c r="AA72" i="15"/>
  <c r="Z72" i="15"/>
  <c r="X72" i="15"/>
  <c r="W72" i="15"/>
  <c r="V72" i="15"/>
  <c r="U72" i="15"/>
  <c r="T72" i="15"/>
  <c r="S72" i="15"/>
  <c r="R72" i="15"/>
  <c r="Q72" i="15"/>
  <c r="P72" i="15"/>
  <c r="O72" i="15"/>
  <c r="N72" i="15"/>
  <c r="M72" i="15"/>
  <c r="L72" i="15"/>
  <c r="I72" i="15"/>
  <c r="H72" i="15"/>
  <c r="G72" i="15"/>
  <c r="F72" i="15"/>
  <c r="E72" i="15"/>
  <c r="D72" i="15"/>
  <c r="C72" i="15"/>
  <c r="B72" i="15"/>
  <c r="CW71" i="15"/>
  <c r="CV71" i="15"/>
  <c r="CU71" i="15"/>
  <c r="CT71" i="15"/>
  <c r="CS71" i="15"/>
  <c r="CR71" i="15"/>
  <c r="CQ71" i="15"/>
  <c r="CP71" i="15"/>
  <c r="CO71" i="15"/>
  <c r="CN71" i="15"/>
  <c r="CM71" i="15"/>
  <c r="CL71" i="15"/>
  <c r="CK71" i="15"/>
  <c r="CJ71" i="15"/>
  <c r="CI71" i="15"/>
  <c r="CH71" i="15"/>
  <c r="CG71" i="15"/>
  <c r="CF71" i="15"/>
  <c r="CE71" i="15"/>
  <c r="CD71" i="15"/>
  <c r="CC71" i="15"/>
  <c r="CB71" i="15"/>
  <c r="CA71" i="15"/>
  <c r="BZ71" i="15"/>
  <c r="BY71" i="15"/>
  <c r="BX71" i="15"/>
  <c r="BW71" i="15"/>
  <c r="BV71" i="15"/>
  <c r="BT71" i="15"/>
  <c r="BR71" i="15"/>
  <c r="BQ71" i="15"/>
  <c r="BP71" i="15"/>
  <c r="BO71" i="15"/>
  <c r="BN71" i="15"/>
  <c r="BM71" i="15"/>
  <c r="BL71" i="15"/>
  <c r="BK71" i="15"/>
  <c r="BJ71" i="15"/>
  <c r="BI71" i="15"/>
  <c r="BH71" i="15"/>
  <c r="BG71" i="15"/>
  <c r="BF71" i="15"/>
  <c r="BE71" i="15"/>
  <c r="BD71" i="15"/>
  <c r="BC71" i="15"/>
  <c r="BB71" i="15"/>
  <c r="BA71" i="15"/>
  <c r="AZ71" i="15"/>
  <c r="AY71" i="15"/>
  <c r="AX71" i="15"/>
  <c r="AW71" i="15"/>
  <c r="AV71" i="15"/>
  <c r="AU71" i="15"/>
  <c r="AT71" i="15"/>
  <c r="AS71" i="15"/>
  <c r="AR71" i="15"/>
  <c r="AQ71" i="15"/>
  <c r="AP71" i="15"/>
  <c r="AO71" i="15"/>
  <c r="AN71" i="15"/>
  <c r="AM71" i="15"/>
  <c r="AK71" i="15"/>
  <c r="AJ71" i="15"/>
  <c r="AI71" i="15"/>
  <c r="AH71" i="15"/>
  <c r="AG71" i="15"/>
  <c r="AF71" i="15"/>
  <c r="AE71" i="15"/>
  <c r="AD71" i="15"/>
  <c r="AC71" i="15"/>
  <c r="AB71" i="15"/>
  <c r="AA71" i="15"/>
  <c r="Z71" i="15"/>
  <c r="Y71" i="15"/>
  <c r="X71" i="15"/>
  <c r="W71" i="15"/>
  <c r="V71" i="15"/>
  <c r="U71" i="15"/>
  <c r="T71" i="15"/>
  <c r="S71" i="15"/>
  <c r="R71" i="15"/>
  <c r="Q71" i="15"/>
  <c r="O71" i="15"/>
  <c r="N71" i="15"/>
  <c r="M71" i="15"/>
  <c r="L71" i="15"/>
  <c r="K71" i="15"/>
  <c r="J71" i="15"/>
  <c r="I71" i="15"/>
  <c r="H71" i="15"/>
  <c r="G71" i="15"/>
  <c r="F71" i="15"/>
  <c r="E71" i="15"/>
  <c r="D71" i="15"/>
  <c r="C71" i="15"/>
  <c r="B71" i="15"/>
  <c r="CW70" i="15"/>
  <c r="CV70" i="15"/>
  <c r="CU70" i="15"/>
  <c r="CT70" i="15"/>
  <c r="CS70" i="15"/>
  <c r="CR70" i="15"/>
  <c r="CQ70" i="15"/>
  <c r="CP70" i="15"/>
  <c r="CO70" i="15"/>
  <c r="CN70" i="15"/>
  <c r="CM70" i="15"/>
  <c r="CL70" i="15"/>
  <c r="CK70" i="15"/>
  <c r="CJ70" i="15"/>
  <c r="CI70" i="15"/>
  <c r="CH70" i="15"/>
  <c r="CG70" i="15"/>
  <c r="CF70" i="15"/>
  <c r="CE70" i="15"/>
  <c r="CD70" i="15"/>
  <c r="CC70" i="15"/>
  <c r="CB70" i="15"/>
  <c r="CA70" i="15"/>
  <c r="BZ70" i="15"/>
  <c r="BY70" i="15"/>
  <c r="BX70" i="15"/>
  <c r="BW70" i="15"/>
  <c r="BV70" i="15"/>
  <c r="BU70" i="15"/>
  <c r="BT70" i="15"/>
  <c r="BS70" i="15"/>
  <c r="BQ70" i="15"/>
  <c r="BP70" i="15"/>
  <c r="BO70" i="15"/>
  <c r="BN70" i="15"/>
  <c r="BM70" i="15"/>
  <c r="BL70" i="15"/>
  <c r="BK70" i="15"/>
  <c r="BJ70" i="15"/>
  <c r="BI70" i="15"/>
  <c r="BH70" i="15"/>
  <c r="BG70" i="15"/>
  <c r="BF70" i="15"/>
  <c r="BE70" i="15"/>
  <c r="BD70" i="15"/>
  <c r="BC70" i="15"/>
  <c r="BB70" i="15"/>
  <c r="BA70" i="15"/>
  <c r="AZ70" i="15"/>
  <c r="AY70" i="15"/>
  <c r="AX70" i="15"/>
  <c r="AW70" i="15"/>
  <c r="AV70" i="15"/>
  <c r="AU70" i="15"/>
  <c r="AT70" i="15"/>
  <c r="AS70" i="15"/>
  <c r="AR70" i="15"/>
  <c r="AQ70" i="15"/>
  <c r="AP70" i="15"/>
  <c r="AO70" i="15"/>
  <c r="AN70" i="15"/>
  <c r="AM70" i="15"/>
  <c r="AL70" i="15"/>
  <c r="AK70" i="15"/>
  <c r="AJ70" i="15"/>
  <c r="AI70" i="15"/>
  <c r="AH70" i="15"/>
  <c r="AG70" i="15"/>
  <c r="AF70" i="15"/>
  <c r="AE70" i="15"/>
  <c r="AD70" i="15"/>
  <c r="AC70" i="15"/>
  <c r="AB70" i="15"/>
  <c r="AA70" i="15"/>
  <c r="Y70" i="15"/>
  <c r="X70" i="15"/>
  <c r="W70" i="15"/>
  <c r="V70" i="15"/>
  <c r="U70" i="15"/>
  <c r="T70" i="15"/>
  <c r="S70" i="15"/>
  <c r="R70" i="15"/>
  <c r="Q70" i="15"/>
  <c r="P70" i="15"/>
  <c r="O70" i="15"/>
  <c r="N70" i="15"/>
  <c r="M70" i="15"/>
  <c r="L70" i="15"/>
  <c r="K70" i="15"/>
  <c r="J70" i="15"/>
  <c r="I70" i="15"/>
  <c r="G70" i="15"/>
  <c r="F70" i="15"/>
  <c r="E70" i="15"/>
  <c r="D70" i="15"/>
  <c r="C70" i="15"/>
  <c r="B70" i="15"/>
  <c r="CW69" i="15"/>
  <c r="CV69" i="15"/>
  <c r="CU69" i="15"/>
  <c r="CT69" i="15"/>
  <c r="CS69" i="15"/>
  <c r="CR69" i="15"/>
  <c r="CQ69" i="15"/>
  <c r="CP69" i="15"/>
  <c r="CO69" i="15"/>
  <c r="CN69" i="15"/>
  <c r="CM69" i="15"/>
  <c r="CL69" i="15"/>
  <c r="CK69" i="15"/>
  <c r="CJ69" i="15"/>
  <c r="CI69" i="15"/>
  <c r="CH69" i="15"/>
  <c r="CG69" i="15"/>
  <c r="CF69" i="15"/>
  <c r="CE69" i="15"/>
  <c r="CD69" i="15"/>
  <c r="CC69" i="15"/>
  <c r="CB69" i="15"/>
  <c r="CA69" i="15"/>
  <c r="BZ69" i="15"/>
  <c r="BY69" i="15"/>
  <c r="BX69" i="15"/>
  <c r="BW69" i="15"/>
  <c r="BU69" i="15"/>
  <c r="BT69" i="15"/>
  <c r="BS69" i="15"/>
  <c r="BR69" i="15"/>
  <c r="BP69" i="15"/>
  <c r="BO69" i="15"/>
  <c r="BN69" i="15"/>
  <c r="BM69" i="15"/>
  <c r="BL69" i="15"/>
  <c r="BK69" i="15"/>
  <c r="BJ69" i="15"/>
  <c r="BI69" i="15"/>
  <c r="BH69" i="15"/>
  <c r="BG69" i="15"/>
  <c r="BF69" i="15"/>
  <c r="BE69" i="15"/>
  <c r="BD69" i="15"/>
  <c r="BC69" i="15"/>
  <c r="BB69" i="15"/>
  <c r="BA69" i="15"/>
  <c r="AZ69" i="15"/>
  <c r="AY69" i="15"/>
  <c r="AX69" i="15"/>
  <c r="AW69" i="15"/>
  <c r="AV69" i="15"/>
  <c r="AU69" i="15"/>
  <c r="AT69" i="15"/>
  <c r="AS69" i="15"/>
  <c r="AR69" i="15"/>
  <c r="AQ69" i="15"/>
  <c r="AP69" i="15"/>
  <c r="AO69" i="15"/>
  <c r="AN69" i="15"/>
  <c r="AM69" i="15"/>
  <c r="AL69" i="15"/>
  <c r="AK69" i="15"/>
  <c r="AJ69" i="15"/>
  <c r="AI69" i="15"/>
  <c r="AH69" i="15"/>
  <c r="AF69" i="15"/>
  <c r="AE69" i="15"/>
  <c r="AD69" i="15"/>
  <c r="AC69" i="15"/>
  <c r="AB69" i="15"/>
  <c r="AA69" i="15"/>
  <c r="Z69" i="15"/>
  <c r="Y69" i="15"/>
  <c r="X69" i="15"/>
  <c r="W69" i="15"/>
  <c r="V69" i="15"/>
  <c r="U69" i="15"/>
  <c r="S69" i="15"/>
  <c r="Q69" i="15"/>
  <c r="P69" i="15"/>
  <c r="O69" i="15"/>
  <c r="N69" i="15"/>
  <c r="M69" i="15"/>
  <c r="L69" i="15"/>
  <c r="K69" i="15"/>
  <c r="J69" i="15"/>
  <c r="I69" i="15"/>
  <c r="H69" i="15"/>
  <c r="G69" i="15"/>
  <c r="F69" i="15"/>
  <c r="E69" i="15"/>
  <c r="D69" i="15"/>
  <c r="C69" i="15"/>
  <c r="CW68" i="15"/>
  <c r="CV68" i="15"/>
  <c r="CU68" i="15"/>
  <c r="CT68" i="15"/>
  <c r="CS68" i="15"/>
  <c r="CR68" i="15"/>
  <c r="CQ68" i="15"/>
  <c r="CP68" i="15"/>
  <c r="CO68" i="15"/>
  <c r="CN68" i="15"/>
  <c r="CM68" i="15"/>
  <c r="CL68" i="15"/>
  <c r="CK68" i="15"/>
  <c r="CJ68" i="15"/>
  <c r="CI68" i="15"/>
  <c r="CH68" i="15"/>
  <c r="CG68" i="15"/>
  <c r="CF68" i="15"/>
  <c r="CE68" i="15"/>
  <c r="CD68" i="15"/>
  <c r="CC68" i="15"/>
  <c r="CB68" i="15"/>
  <c r="CA68" i="15"/>
  <c r="BZ68" i="15"/>
  <c r="BY68" i="15"/>
  <c r="BX68" i="15"/>
  <c r="BW68" i="15"/>
  <c r="BV68" i="15"/>
  <c r="BU68" i="15"/>
  <c r="BS68" i="15"/>
  <c r="BR68" i="15"/>
  <c r="BQ68" i="15"/>
  <c r="BO68" i="15"/>
  <c r="BN68" i="15"/>
  <c r="BM68" i="15"/>
  <c r="BL68" i="15"/>
  <c r="BK68" i="15"/>
  <c r="BJ68" i="15"/>
  <c r="BI68" i="15"/>
  <c r="BH68" i="15"/>
  <c r="BG68" i="15"/>
  <c r="BF68" i="15"/>
  <c r="BE68" i="15"/>
  <c r="BD68" i="15"/>
  <c r="BC68" i="15"/>
  <c r="BB68" i="15"/>
  <c r="AZ68" i="15"/>
  <c r="AY68" i="15"/>
  <c r="AX68" i="15"/>
  <c r="AW68" i="15"/>
  <c r="AV68" i="15"/>
  <c r="AU68" i="15"/>
  <c r="AT68" i="15"/>
  <c r="AS68" i="15"/>
  <c r="AR68" i="15"/>
  <c r="AQ68" i="15"/>
  <c r="AP68" i="15"/>
  <c r="AO68" i="15"/>
  <c r="AN68" i="15"/>
  <c r="AM68" i="15"/>
  <c r="AL68" i="15"/>
  <c r="AK68" i="15"/>
  <c r="AJ68" i="15"/>
  <c r="AI68" i="15"/>
  <c r="AH68" i="15"/>
  <c r="AG68" i="15"/>
  <c r="AE68" i="15"/>
  <c r="AD68" i="15"/>
  <c r="AC68" i="15"/>
  <c r="AB68" i="15"/>
  <c r="AA68" i="15"/>
  <c r="Z68" i="15"/>
  <c r="Y68" i="15"/>
  <c r="X68" i="15"/>
  <c r="W68" i="15"/>
  <c r="V68" i="15"/>
  <c r="U68" i="15"/>
  <c r="T68" i="15"/>
  <c r="S68" i="15"/>
  <c r="R68" i="15"/>
  <c r="P68" i="15"/>
  <c r="O68" i="15"/>
  <c r="N68" i="15"/>
  <c r="M68" i="15"/>
  <c r="L68" i="15"/>
  <c r="K68" i="15"/>
  <c r="J68" i="15"/>
  <c r="I68" i="15"/>
  <c r="H68" i="15"/>
  <c r="G68" i="15"/>
  <c r="F68" i="15"/>
  <c r="E68" i="15"/>
  <c r="D68" i="15"/>
  <c r="C68" i="15"/>
  <c r="B68" i="15"/>
  <c r="CW67" i="15"/>
  <c r="CV67" i="15"/>
  <c r="CU67" i="15"/>
  <c r="CT67" i="15"/>
  <c r="CS67" i="15"/>
  <c r="CR67" i="15"/>
  <c r="CQ67" i="15"/>
  <c r="CP67" i="15"/>
  <c r="CO67" i="15"/>
  <c r="CN67" i="15"/>
  <c r="CM67" i="15"/>
  <c r="CL67" i="15"/>
  <c r="CK67" i="15"/>
  <c r="CJ67" i="15"/>
  <c r="CI67" i="15"/>
  <c r="CH67" i="15"/>
  <c r="CG67" i="15"/>
  <c r="CF67" i="15"/>
  <c r="CE67" i="15"/>
  <c r="CD67" i="15"/>
  <c r="CC67" i="15"/>
  <c r="CB67" i="15"/>
  <c r="CA67" i="15"/>
  <c r="BZ67" i="15"/>
  <c r="BY67" i="15"/>
  <c r="BX67" i="15"/>
  <c r="BW67" i="15"/>
  <c r="BV67" i="15"/>
  <c r="BU67" i="15"/>
  <c r="BT67" i="15"/>
  <c r="BS67" i="15"/>
  <c r="BR67" i="15"/>
  <c r="BQ67" i="15"/>
  <c r="BP67" i="15"/>
  <c r="BN67" i="15"/>
  <c r="BM67" i="15"/>
  <c r="BL67" i="15"/>
  <c r="BK67" i="15"/>
  <c r="BJ67" i="15"/>
  <c r="BI67" i="15"/>
  <c r="BH67" i="15"/>
  <c r="BG67" i="15"/>
  <c r="BF67" i="15"/>
  <c r="BE67" i="15"/>
  <c r="BD67" i="15"/>
  <c r="BC67" i="15"/>
  <c r="BB67" i="15"/>
  <c r="BA67" i="15"/>
  <c r="AZ67" i="15"/>
  <c r="AY67" i="15"/>
  <c r="AX67" i="15"/>
  <c r="AW67" i="15"/>
  <c r="AV67" i="15"/>
  <c r="AT67" i="15"/>
  <c r="AS67" i="15"/>
  <c r="AR67" i="15"/>
  <c r="AP67" i="15"/>
  <c r="AO67" i="15"/>
  <c r="AN67" i="15"/>
  <c r="AM67" i="15"/>
  <c r="AL67" i="15"/>
  <c r="AK67" i="15"/>
  <c r="AJ67" i="15"/>
  <c r="AI67" i="15"/>
  <c r="AH67" i="15"/>
  <c r="AG67" i="15"/>
  <c r="AF67" i="15"/>
  <c r="AE67" i="15"/>
  <c r="AD67" i="15"/>
  <c r="AC67" i="15"/>
  <c r="AB67" i="15"/>
  <c r="AA67" i="15"/>
  <c r="Z67" i="15"/>
  <c r="Y67" i="15"/>
  <c r="X67" i="15"/>
  <c r="W67" i="15"/>
  <c r="V67" i="15"/>
  <c r="U67" i="15"/>
  <c r="T67" i="15"/>
  <c r="S67" i="15"/>
  <c r="R67" i="15"/>
  <c r="Q67" i="15"/>
  <c r="P67" i="15"/>
  <c r="O67" i="15"/>
  <c r="N67" i="15"/>
  <c r="M67" i="15"/>
  <c r="L67" i="15"/>
  <c r="K67" i="15"/>
  <c r="J67" i="15"/>
  <c r="H67" i="15"/>
  <c r="G67" i="15"/>
  <c r="F67" i="15"/>
  <c r="E67" i="15"/>
  <c r="D67" i="15"/>
  <c r="C67" i="15"/>
  <c r="B67" i="15"/>
  <c r="CW66" i="15"/>
  <c r="CV66" i="15"/>
  <c r="CU66" i="15"/>
  <c r="CT66" i="15"/>
  <c r="CS66" i="15"/>
  <c r="CR66" i="15"/>
  <c r="CQ66" i="15"/>
  <c r="CP66" i="15"/>
  <c r="CO66" i="15"/>
  <c r="CN66" i="15"/>
  <c r="CM66" i="15"/>
  <c r="CL66" i="15"/>
  <c r="CK66" i="15"/>
  <c r="CJ66" i="15"/>
  <c r="CI66" i="15"/>
  <c r="CH66" i="15"/>
  <c r="CG66" i="15"/>
  <c r="CF66" i="15"/>
  <c r="CE66" i="15"/>
  <c r="CD66" i="15"/>
  <c r="CC66" i="15"/>
  <c r="CB66" i="15"/>
  <c r="CA66" i="15"/>
  <c r="BZ66" i="15"/>
  <c r="BY66" i="15"/>
  <c r="BX66" i="15"/>
  <c r="BW66" i="15"/>
  <c r="BV66" i="15"/>
  <c r="BU66" i="15"/>
  <c r="BS66" i="15"/>
  <c r="BR66" i="15"/>
  <c r="BQ66" i="15"/>
  <c r="BP66" i="15"/>
  <c r="BO66" i="15"/>
  <c r="BM66" i="15"/>
  <c r="BL66" i="15"/>
  <c r="BK66" i="15"/>
  <c r="BJ66" i="15"/>
  <c r="BI66" i="15"/>
  <c r="BH66" i="15"/>
  <c r="BG66" i="15"/>
  <c r="BF66" i="15"/>
  <c r="BE66" i="15"/>
  <c r="BD66" i="15"/>
  <c r="BC66" i="15"/>
  <c r="BB66" i="15"/>
  <c r="BA66" i="15"/>
  <c r="AZ66" i="15"/>
  <c r="AY66" i="15"/>
  <c r="AX66" i="15"/>
  <c r="AW66" i="15"/>
  <c r="AV66" i="15"/>
  <c r="AU66" i="15"/>
  <c r="AT66" i="15"/>
  <c r="AS66" i="15"/>
  <c r="AR66" i="15"/>
  <c r="AQ66" i="15"/>
  <c r="AP66" i="15"/>
  <c r="AO66" i="15"/>
  <c r="AN66" i="15"/>
  <c r="AM66" i="15"/>
  <c r="AL66" i="15"/>
  <c r="AK66" i="15"/>
  <c r="AJ66" i="15"/>
  <c r="AI66" i="15"/>
  <c r="AH66" i="15"/>
  <c r="AG66" i="15"/>
  <c r="AF66" i="15"/>
  <c r="AE66" i="15"/>
  <c r="AD66" i="15"/>
  <c r="AC66" i="15"/>
  <c r="AB66" i="15"/>
  <c r="AA66" i="15"/>
  <c r="Z66" i="15"/>
  <c r="Y66" i="15"/>
  <c r="X66" i="15"/>
  <c r="W66" i="15"/>
  <c r="V66" i="15"/>
  <c r="U66" i="15"/>
  <c r="T66" i="15"/>
  <c r="S66" i="15"/>
  <c r="R66" i="15"/>
  <c r="Q66" i="15"/>
  <c r="P66" i="15"/>
  <c r="O66" i="15"/>
  <c r="N66" i="15"/>
  <c r="M66" i="15"/>
  <c r="L66" i="15"/>
  <c r="J66" i="15"/>
  <c r="I66" i="15"/>
  <c r="H66" i="15"/>
  <c r="G66" i="15"/>
  <c r="F66" i="15"/>
  <c r="E66" i="15"/>
  <c r="D66" i="15"/>
  <c r="C66" i="15"/>
  <c r="B66" i="15"/>
  <c r="CW65" i="15"/>
  <c r="CV65" i="15"/>
  <c r="CT65" i="15"/>
  <c r="CS65" i="15"/>
  <c r="CR65" i="15"/>
  <c r="CQ65" i="15"/>
  <c r="CN65" i="15"/>
  <c r="CM65" i="15"/>
  <c r="CL65" i="15"/>
  <c r="CK65" i="15"/>
  <c r="CJ65" i="15"/>
  <c r="CI65" i="15"/>
  <c r="CH65" i="15"/>
  <c r="CG65" i="15"/>
  <c r="CF65" i="15"/>
  <c r="CE65" i="15"/>
  <c r="CD65" i="15"/>
  <c r="CC65" i="15"/>
  <c r="CB65" i="15"/>
  <c r="CA65" i="15"/>
  <c r="BZ65" i="15"/>
  <c r="BY65" i="15"/>
  <c r="BX65" i="15"/>
  <c r="BW65" i="15"/>
  <c r="BV65" i="15"/>
  <c r="BU65" i="15"/>
  <c r="BT65" i="15"/>
  <c r="BS65" i="15"/>
  <c r="BR65" i="15"/>
  <c r="BQ65" i="15"/>
  <c r="BP65" i="15"/>
  <c r="BO65" i="15"/>
  <c r="BN65" i="15"/>
  <c r="BL65" i="15"/>
  <c r="BK65" i="15"/>
  <c r="BJ65" i="15"/>
  <c r="BI65" i="15"/>
  <c r="BH65" i="15"/>
  <c r="BG65" i="15"/>
  <c r="BF65" i="15"/>
  <c r="BE65" i="15"/>
  <c r="BD65" i="15"/>
  <c r="BC65" i="15"/>
  <c r="BB65" i="15"/>
  <c r="BA65" i="15"/>
  <c r="AY65" i="15"/>
  <c r="AX65" i="15"/>
  <c r="AW65" i="15"/>
  <c r="AV65" i="15"/>
  <c r="AU65" i="15"/>
  <c r="AT65" i="15"/>
  <c r="AS65" i="15"/>
  <c r="AR65" i="15"/>
  <c r="AP65" i="15"/>
  <c r="AO65" i="15"/>
  <c r="AN65" i="15"/>
  <c r="AM65" i="15"/>
  <c r="AL65" i="15"/>
  <c r="AK65" i="15"/>
  <c r="AI65" i="15"/>
  <c r="AG65" i="15"/>
  <c r="AF65" i="15"/>
  <c r="AE65" i="15"/>
  <c r="AD65" i="15"/>
  <c r="AC65" i="15"/>
  <c r="AB65" i="15"/>
  <c r="AA65" i="15"/>
  <c r="Z65" i="15"/>
  <c r="Y65" i="15"/>
  <c r="X65" i="15"/>
  <c r="W65" i="15"/>
  <c r="V65" i="15"/>
  <c r="U65" i="15"/>
  <c r="T65" i="15"/>
  <c r="S65" i="15"/>
  <c r="R65" i="15"/>
  <c r="Q65" i="15"/>
  <c r="P65" i="15"/>
  <c r="O65" i="15"/>
  <c r="N65" i="15"/>
  <c r="M65" i="15"/>
  <c r="L65" i="15"/>
  <c r="K65" i="15"/>
  <c r="J65" i="15"/>
  <c r="I65" i="15"/>
  <c r="H65" i="15"/>
  <c r="G65" i="15"/>
  <c r="F65" i="15"/>
  <c r="E65" i="15"/>
  <c r="D65" i="15"/>
  <c r="C65" i="15"/>
  <c r="B65" i="15"/>
  <c r="CW64" i="15"/>
  <c r="CV64" i="15"/>
  <c r="CU64" i="15"/>
  <c r="CT64" i="15"/>
  <c r="CS64" i="15"/>
  <c r="CR64" i="15"/>
  <c r="CQ64" i="15"/>
  <c r="CP64" i="15"/>
  <c r="CO64" i="15"/>
  <c r="CN64" i="15"/>
  <c r="CM64" i="15"/>
  <c r="CL64" i="15"/>
  <c r="CK64" i="15"/>
  <c r="CJ64" i="15"/>
  <c r="CI64" i="15"/>
  <c r="CH64" i="15"/>
  <c r="CG64" i="15"/>
  <c r="CE64" i="15"/>
  <c r="CD64" i="15"/>
  <c r="CC64" i="15"/>
  <c r="CB64" i="15"/>
  <c r="CA64" i="15"/>
  <c r="BX64" i="15"/>
  <c r="BW64" i="15"/>
  <c r="BV64" i="15"/>
  <c r="BU64" i="15"/>
  <c r="BT64" i="15"/>
  <c r="BS64" i="15"/>
  <c r="BR64" i="15"/>
  <c r="BQ64" i="15"/>
  <c r="BP64" i="15"/>
  <c r="BO64" i="15"/>
  <c r="BN64" i="15"/>
  <c r="BM64" i="15"/>
  <c r="BJ64" i="15"/>
  <c r="BI64" i="15"/>
  <c r="BH64" i="15"/>
  <c r="BG64" i="15"/>
  <c r="BF64" i="15"/>
  <c r="BE64" i="15"/>
  <c r="BD64" i="15"/>
  <c r="BC64" i="15"/>
  <c r="BA64" i="15"/>
  <c r="AZ64" i="15"/>
  <c r="AY64" i="15"/>
  <c r="AX64" i="15"/>
  <c r="AW64" i="15"/>
  <c r="AU64" i="15"/>
  <c r="AT64" i="15"/>
  <c r="AS64" i="15"/>
  <c r="AQ64" i="15"/>
  <c r="AP64" i="15"/>
  <c r="AO64" i="15"/>
  <c r="AN64" i="15"/>
  <c r="AM64" i="15"/>
  <c r="AL64" i="15"/>
  <c r="AK64" i="15"/>
  <c r="AJ64" i="15"/>
  <c r="AI64" i="15"/>
  <c r="AH64" i="15"/>
  <c r="AG64" i="15"/>
  <c r="AF64" i="15"/>
  <c r="AE64" i="15"/>
  <c r="AD64" i="15"/>
  <c r="AC64" i="15"/>
  <c r="AB64" i="15"/>
  <c r="Z64" i="15"/>
  <c r="Y64" i="15"/>
  <c r="X64" i="15"/>
  <c r="W64" i="15"/>
  <c r="V64" i="15"/>
  <c r="U64" i="15"/>
  <c r="S64" i="15"/>
  <c r="R64" i="15"/>
  <c r="Q64" i="15"/>
  <c r="P64" i="15"/>
  <c r="O64" i="15"/>
  <c r="N64" i="15"/>
  <c r="M64" i="15"/>
  <c r="L64" i="15"/>
  <c r="K64" i="15"/>
  <c r="J64" i="15"/>
  <c r="I64" i="15"/>
  <c r="H64" i="15"/>
  <c r="G64" i="15"/>
  <c r="F64" i="15"/>
  <c r="E64" i="15"/>
  <c r="D64" i="15"/>
  <c r="C64" i="15"/>
  <c r="B64" i="15"/>
  <c r="CW63" i="15"/>
  <c r="CV63" i="15"/>
  <c r="CU63" i="15"/>
  <c r="CT63" i="15"/>
  <c r="CS63" i="15"/>
  <c r="CR63" i="15"/>
  <c r="CQ63" i="15"/>
  <c r="CP63" i="15"/>
  <c r="CO63" i="15"/>
  <c r="CN63" i="15"/>
  <c r="CM63" i="15"/>
  <c r="CL63" i="15"/>
  <c r="CK63" i="15"/>
  <c r="CJ63" i="15"/>
  <c r="CI63" i="15"/>
  <c r="CH63" i="15"/>
  <c r="CF63" i="15"/>
  <c r="CE63" i="15"/>
  <c r="CD63" i="15"/>
  <c r="CC63" i="15"/>
  <c r="CB63" i="15"/>
  <c r="CA63" i="15"/>
  <c r="BX63" i="15"/>
  <c r="BW63" i="15"/>
  <c r="BV63" i="15"/>
  <c r="BU63" i="15"/>
  <c r="BT63" i="15"/>
  <c r="BS63" i="15"/>
  <c r="BR63" i="15"/>
  <c r="BQ63" i="15"/>
  <c r="BP63" i="15"/>
  <c r="BO63" i="15"/>
  <c r="BN63" i="15"/>
  <c r="BM63" i="15"/>
  <c r="BJ63" i="15"/>
  <c r="BI63" i="15"/>
  <c r="BH63" i="15"/>
  <c r="BG63" i="15"/>
  <c r="BF63" i="15"/>
  <c r="BE63" i="15"/>
  <c r="BD63" i="15"/>
  <c r="BC63" i="15"/>
  <c r="BB63" i="15"/>
  <c r="BA63" i="15"/>
  <c r="AZ63" i="15"/>
  <c r="AY63" i="15"/>
  <c r="AX63" i="15"/>
  <c r="AW63" i="15"/>
  <c r="AV63" i="15"/>
  <c r="AU63" i="15"/>
  <c r="AT63" i="15"/>
  <c r="AS63" i="15"/>
  <c r="AR63" i="15"/>
  <c r="AQ63" i="15"/>
  <c r="AP63" i="15"/>
  <c r="AO63" i="15"/>
  <c r="AN63" i="15"/>
  <c r="AM63" i="15"/>
  <c r="AL63" i="15"/>
  <c r="AK63" i="15"/>
  <c r="AJ63" i="15"/>
  <c r="AI63" i="15"/>
  <c r="AH63" i="15"/>
  <c r="AG63" i="15"/>
  <c r="AF63" i="15"/>
  <c r="AE63" i="15"/>
  <c r="AC63" i="15"/>
  <c r="AB63" i="15"/>
  <c r="AA63" i="15"/>
  <c r="Z63" i="15"/>
  <c r="Y63" i="15"/>
  <c r="X63" i="15"/>
  <c r="W63" i="15"/>
  <c r="V63" i="15"/>
  <c r="U63" i="15"/>
  <c r="T63" i="15"/>
  <c r="S63" i="15"/>
  <c r="R63" i="15"/>
  <c r="Q63" i="15"/>
  <c r="P63" i="15"/>
  <c r="O63" i="15"/>
  <c r="N63" i="15"/>
  <c r="M63" i="15"/>
  <c r="L63" i="15"/>
  <c r="K63" i="15"/>
  <c r="J63" i="15"/>
  <c r="I63" i="15"/>
  <c r="H63" i="15"/>
  <c r="G63" i="15"/>
  <c r="F63" i="15"/>
  <c r="E63" i="15"/>
  <c r="D63" i="15"/>
  <c r="C63" i="15"/>
  <c r="B63" i="15"/>
  <c r="CV62" i="15"/>
  <c r="CU62" i="15"/>
  <c r="CT62" i="15"/>
  <c r="CS62" i="15"/>
  <c r="CR62" i="15"/>
  <c r="CQ62" i="15"/>
  <c r="CP62" i="15"/>
  <c r="CO62" i="15"/>
  <c r="CN62" i="15"/>
  <c r="CM62" i="15"/>
  <c r="CL62" i="15"/>
  <c r="CK62" i="15"/>
  <c r="CJ62" i="15"/>
  <c r="CI62" i="15"/>
  <c r="CH62" i="15"/>
  <c r="CG62" i="15"/>
  <c r="CF62" i="15"/>
  <c r="CE62" i="15"/>
  <c r="CD62" i="15"/>
  <c r="CC62" i="15"/>
  <c r="CB62" i="15"/>
  <c r="CA62" i="15"/>
  <c r="BZ62" i="15"/>
  <c r="BY62" i="15"/>
  <c r="BX62" i="15"/>
  <c r="BW62" i="15"/>
  <c r="BV62" i="15"/>
  <c r="BU62" i="15"/>
  <c r="BT62" i="15"/>
  <c r="BS62" i="15"/>
  <c r="BR62" i="15"/>
  <c r="BQ62" i="15"/>
  <c r="BP62" i="15"/>
  <c r="BO62" i="15"/>
  <c r="BN62" i="15"/>
  <c r="BM62" i="15"/>
  <c r="BL62" i="15"/>
  <c r="BK62" i="15"/>
  <c r="BI62" i="15"/>
  <c r="BG62" i="15"/>
  <c r="BF62" i="15"/>
  <c r="BE62" i="15"/>
  <c r="BD62" i="15"/>
  <c r="BC62" i="15"/>
  <c r="BB62" i="15"/>
  <c r="BA62" i="15"/>
  <c r="AZ62" i="15"/>
  <c r="AY62" i="15"/>
  <c r="AX62" i="15"/>
  <c r="AW62" i="15"/>
  <c r="AV62" i="15"/>
  <c r="AU62" i="15"/>
  <c r="AT62" i="15"/>
  <c r="AS62" i="15"/>
  <c r="AR62" i="15"/>
  <c r="AQ62" i="15"/>
  <c r="AP62" i="15"/>
  <c r="AO62" i="15"/>
  <c r="AN62" i="15"/>
  <c r="AM62" i="15"/>
  <c r="AL62" i="15"/>
  <c r="AK62" i="15"/>
  <c r="AJ62" i="15"/>
  <c r="AI62" i="15"/>
  <c r="AH62" i="15"/>
  <c r="AG62" i="15"/>
  <c r="AF62" i="15"/>
  <c r="AE62" i="15"/>
  <c r="AD62" i="15"/>
  <c r="AC62" i="15"/>
  <c r="AB62" i="15"/>
  <c r="AA62" i="15"/>
  <c r="Z62" i="15"/>
  <c r="Y62" i="15"/>
  <c r="X62" i="15"/>
  <c r="W62" i="15"/>
  <c r="V62" i="15"/>
  <c r="U62" i="15"/>
  <c r="T62" i="15"/>
  <c r="S62" i="15"/>
  <c r="R62" i="15"/>
  <c r="Q62" i="15"/>
  <c r="P62" i="15"/>
  <c r="O62" i="15"/>
  <c r="N62" i="15"/>
  <c r="L62" i="15"/>
  <c r="K62" i="15"/>
  <c r="J62" i="15"/>
  <c r="I62" i="15"/>
  <c r="H62" i="15"/>
  <c r="F62" i="15"/>
  <c r="E62" i="15"/>
  <c r="D62" i="15"/>
  <c r="C62" i="15"/>
  <c r="B62" i="15"/>
  <c r="CW61" i="15"/>
  <c r="CV61" i="15"/>
  <c r="CU61" i="15"/>
  <c r="CT61" i="15"/>
  <c r="CS61" i="15"/>
  <c r="CR61" i="15"/>
  <c r="CQ61" i="15"/>
  <c r="CP61" i="15"/>
  <c r="CO61" i="15"/>
  <c r="CN61" i="15"/>
  <c r="CL61" i="15"/>
  <c r="CK61" i="15"/>
  <c r="CJ61" i="15"/>
  <c r="CI61" i="15"/>
  <c r="CH61" i="15"/>
  <c r="CG61" i="15"/>
  <c r="CF61" i="15"/>
  <c r="CE61" i="15"/>
  <c r="CD61" i="15"/>
  <c r="CC61" i="15"/>
  <c r="CB61" i="15"/>
  <c r="CA61" i="15"/>
  <c r="BZ61" i="15"/>
  <c r="BY61" i="15"/>
  <c r="BX61" i="15"/>
  <c r="BW61" i="15"/>
  <c r="BV61" i="15"/>
  <c r="BU61" i="15"/>
  <c r="BT61" i="15"/>
  <c r="BS61" i="15"/>
  <c r="BR61" i="15"/>
  <c r="BQ61" i="15"/>
  <c r="BP61" i="15"/>
  <c r="BO61" i="15"/>
  <c r="BN61" i="15"/>
  <c r="BM61" i="15"/>
  <c r="BL61" i="15"/>
  <c r="BK61" i="15"/>
  <c r="BJ61" i="15"/>
  <c r="BH61" i="15"/>
  <c r="BG61" i="15"/>
  <c r="BF61" i="15"/>
  <c r="BE61" i="15"/>
  <c r="BC61" i="15"/>
  <c r="BB61" i="15"/>
  <c r="BA61" i="15"/>
  <c r="AZ61" i="15"/>
  <c r="AY61" i="15"/>
  <c r="AW61" i="15"/>
  <c r="AV61" i="15"/>
  <c r="AU61" i="15"/>
  <c r="AT61" i="15"/>
  <c r="AS61" i="15"/>
  <c r="AR61" i="15"/>
  <c r="AQ61" i="15"/>
  <c r="AP61" i="15"/>
  <c r="AO61" i="15"/>
  <c r="AN61" i="15"/>
  <c r="AM61" i="15"/>
  <c r="AL61" i="15"/>
  <c r="AJ61" i="15"/>
  <c r="AI61" i="15"/>
  <c r="AH61" i="15"/>
  <c r="AG61" i="15"/>
  <c r="AF61" i="15"/>
  <c r="AE61" i="15"/>
  <c r="AD61" i="15"/>
  <c r="AC61" i="15"/>
  <c r="AB61" i="15"/>
  <c r="AA61" i="15"/>
  <c r="Z61" i="15"/>
  <c r="Y61" i="15"/>
  <c r="X61" i="15"/>
  <c r="W61" i="15"/>
  <c r="V61" i="15"/>
  <c r="U61" i="15"/>
  <c r="T61" i="15"/>
  <c r="S61" i="15"/>
  <c r="R61" i="15"/>
  <c r="Q61" i="15"/>
  <c r="P61" i="15"/>
  <c r="O61" i="15"/>
  <c r="M61" i="15"/>
  <c r="L61" i="15"/>
  <c r="K61" i="15"/>
  <c r="J61" i="15"/>
  <c r="I61" i="15"/>
  <c r="H61" i="15"/>
  <c r="G61" i="15"/>
  <c r="F61" i="15"/>
  <c r="E61" i="15"/>
  <c r="D61" i="15"/>
  <c r="C61" i="15"/>
  <c r="B61" i="15"/>
  <c r="CV60" i="15"/>
  <c r="CU60" i="15"/>
  <c r="CT60" i="15"/>
  <c r="CS60" i="15"/>
  <c r="CR60" i="15"/>
  <c r="CQ60" i="15"/>
  <c r="CP60" i="15"/>
  <c r="CO60" i="15"/>
  <c r="CN60" i="15"/>
  <c r="CM60" i="15"/>
  <c r="CL60" i="15"/>
  <c r="CK60" i="15"/>
  <c r="CJ60" i="15"/>
  <c r="CI60" i="15"/>
  <c r="CH60" i="15"/>
  <c r="CG60" i="15"/>
  <c r="CF60" i="15"/>
  <c r="CE60" i="15"/>
  <c r="CC60" i="15"/>
  <c r="CB60" i="15"/>
  <c r="CA60" i="15"/>
  <c r="BZ60" i="15"/>
  <c r="BY60" i="15"/>
  <c r="BX60" i="15"/>
  <c r="BW60" i="15"/>
  <c r="BV60" i="15"/>
  <c r="BU60" i="15"/>
  <c r="BT60" i="15"/>
  <c r="BS60" i="15"/>
  <c r="BR60" i="15"/>
  <c r="BQ60" i="15"/>
  <c r="BP60" i="15"/>
  <c r="BO60" i="15"/>
  <c r="BN60" i="15"/>
  <c r="BM60" i="15"/>
  <c r="BL60" i="15"/>
  <c r="BK60" i="15"/>
  <c r="BI60" i="15"/>
  <c r="BG60" i="15"/>
  <c r="BF60" i="15"/>
  <c r="BE60" i="15"/>
  <c r="BD60" i="15"/>
  <c r="BC60" i="15"/>
  <c r="BB60" i="15"/>
  <c r="BA60" i="15"/>
  <c r="AZ60" i="15"/>
  <c r="AY60" i="15"/>
  <c r="AX60" i="15"/>
  <c r="AW60" i="15"/>
  <c r="AV60" i="15"/>
  <c r="AU60" i="15"/>
  <c r="AT60" i="15"/>
  <c r="AS60" i="15"/>
  <c r="AR60" i="15"/>
  <c r="AQ60" i="15"/>
  <c r="AP60" i="15"/>
  <c r="AO60" i="15"/>
  <c r="AN60" i="15"/>
  <c r="AM60" i="15"/>
  <c r="AL60" i="15"/>
  <c r="AK60" i="15"/>
  <c r="AJ60" i="15"/>
  <c r="AI60" i="15"/>
  <c r="AH60" i="15"/>
  <c r="AG60" i="15"/>
  <c r="AF60" i="15"/>
  <c r="AE60" i="15"/>
  <c r="AD60" i="15"/>
  <c r="AC60" i="15"/>
  <c r="AB60" i="15"/>
  <c r="AA60" i="15"/>
  <c r="Z60" i="15"/>
  <c r="Y60" i="15"/>
  <c r="X60" i="15"/>
  <c r="W60" i="15"/>
  <c r="V60" i="15"/>
  <c r="U60" i="15"/>
  <c r="T60" i="15"/>
  <c r="S60" i="15"/>
  <c r="R60" i="15"/>
  <c r="Q60" i="15"/>
  <c r="P60" i="15"/>
  <c r="O60" i="15"/>
  <c r="N60" i="15"/>
  <c r="K60" i="15"/>
  <c r="J60" i="15"/>
  <c r="I60" i="15"/>
  <c r="H60" i="15"/>
  <c r="G60" i="15"/>
  <c r="F60" i="15"/>
  <c r="E60" i="15"/>
  <c r="D60" i="15"/>
  <c r="C60" i="15"/>
  <c r="B60" i="15"/>
  <c r="CW59" i="15"/>
  <c r="CV59" i="15"/>
  <c r="CU59" i="15"/>
  <c r="CT59" i="15"/>
  <c r="CS59" i="15"/>
  <c r="CR59" i="15"/>
  <c r="CP59" i="15"/>
  <c r="CO59" i="15"/>
  <c r="CN59" i="15"/>
  <c r="CM59" i="15"/>
  <c r="CL59" i="15"/>
  <c r="CK59" i="15"/>
  <c r="CJ59" i="15"/>
  <c r="CI59" i="15"/>
  <c r="CH59" i="15"/>
  <c r="CG59" i="15"/>
  <c r="CF59" i="15"/>
  <c r="CE59" i="15"/>
  <c r="CD59" i="15"/>
  <c r="CC59" i="15"/>
  <c r="CB59" i="15"/>
  <c r="CA59" i="15"/>
  <c r="BZ59" i="15"/>
  <c r="BY59" i="15"/>
  <c r="BX59" i="15"/>
  <c r="BV59" i="15"/>
  <c r="BU59" i="15"/>
  <c r="BT59" i="15"/>
  <c r="BS59" i="15"/>
  <c r="BR59" i="15"/>
  <c r="BQ59" i="15"/>
  <c r="BP59" i="15"/>
  <c r="BO59" i="15"/>
  <c r="BN59" i="15"/>
  <c r="BM59" i="15"/>
  <c r="BL59" i="15"/>
  <c r="BK59" i="15"/>
  <c r="BJ59" i="15"/>
  <c r="BI59" i="15"/>
  <c r="BH59" i="15"/>
  <c r="BF59" i="15"/>
  <c r="BE59" i="15"/>
  <c r="BD59" i="15"/>
  <c r="BC59" i="15"/>
  <c r="BB59" i="15"/>
  <c r="BA59" i="15"/>
  <c r="AZ59" i="15"/>
  <c r="AY59" i="15"/>
  <c r="AX59" i="15"/>
  <c r="AW59" i="15"/>
  <c r="AV59" i="15"/>
  <c r="AU59" i="15"/>
  <c r="AT59" i="15"/>
  <c r="AS59" i="15"/>
  <c r="AR59" i="15"/>
  <c r="AP59" i="15"/>
  <c r="AO59" i="15"/>
  <c r="AN59" i="15"/>
  <c r="AM59" i="15"/>
  <c r="AL59" i="15"/>
  <c r="AK59" i="15"/>
  <c r="AJ59" i="15"/>
  <c r="AI59" i="15"/>
  <c r="AG59" i="15"/>
  <c r="AF59" i="15"/>
  <c r="AE59" i="15"/>
  <c r="AD59" i="15"/>
  <c r="AC59" i="15"/>
  <c r="AB59" i="15"/>
  <c r="AA59" i="15"/>
  <c r="Z59" i="15"/>
  <c r="Y59" i="15"/>
  <c r="X59" i="15"/>
  <c r="W59" i="15"/>
  <c r="V59" i="15"/>
  <c r="U59" i="15"/>
  <c r="T59" i="15"/>
  <c r="S59" i="15"/>
  <c r="R59" i="15"/>
  <c r="Q59" i="15"/>
  <c r="P59" i="15"/>
  <c r="O59" i="15"/>
  <c r="N59" i="15"/>
  <c r="M59" i="15"/>
  <c r="L59" i="15"/>
  <c r="K59" i="15"/>
  <c r="J59" i="15"/>
  <c r="G59" i="15"/>
  <c r="F59" i="15"/>
  <c r="E59" i="15"/>
  <c r="D59" i="15"/>
  <c r="C59" i="15"/>
  <c r="B59" i="15"/>
  <c r="CV58" i="15"/>
  <c r="CU58" i="15"/>
  <c r="CT58" i="15"/>
  <c r="CS58" i="15"/>
  <c r="CR58" i="15"/>
  <c r="CQ58" i="15"/>
  <c r="CP58" i="15"/>
  <c r="CO58" i="15"/>
  <c r="CN58" i="15"/>
  <c r="CM58" i="15"/>
  <c r="CL58" i="15"/>
  <c r="CK58" i="15"/>
  <c r="CJ58" i="15"/>
  <c r="CI58" i="15"/>
  <c r="CH58" i="15"/>
  <c r="CG58" i="15"/>
  <c r="CF58" i="15"/>
  <c r="CE58" i="15"/>
  <c r="CD58" i="15"/>
  <c r="CC58" i="15"/>
  <c r="CB58" i="15"/>
  <c r="CA58" i="15"/>
  <c r="BZ58" i="15"/>
  <c r="BY58" i="15"/>
  <c r="BX58" i="15"/>
  <c r="BW58" i="15"/>
  <c r="BV58" i="15"/>
  <c r="BU58" i="15"/>
  <c r="BT58" i="15"/>
  <c r="BS58" i="15"/>
  <c r="BR58" i="15"/>
  <c r="BQ58" i="15"/>
  <c r="BP58" i="15"/>
  <c r="BO58" i="15"/>
  <c r="BN58" i="15"/>
  <c r="BM58" i="15"/>
  <c r="BL58" i="15"/>
  <c r="BK58" i="15"/>
  <c r="BJ58" i="15"/>
  <c r="BI58" i="15"/>
  <c r="BH58" i="15"/>
  <c r="BG58" i="15"/>
  <c r="BE58" i="15"/>
  <c r="BD58" i="15"/>
  <c r="BC58" i="15"/>
  <c r="BB58" i="15"/>
  <c r="BA58" i="15"/>
  <c r="AZ58" i="15"/>
  <c r="AY58" i="15"/>
  <c r="AX58" i="15"/>
  <c r="AW58" i="15"/>
  <c r="AV58" i="15"/>
  <c r="AU58" i="15"/>
  <c r="AT58" i="15"/>
  <c r="AR58" i="15"/>
  <c r="AQ58" i="15"/>
  <c r="AP58" i="15"/>
  <c r="AO58" i="15"/>
  <c r="AN58" i="15"/>
  <c r="AM58" i="15"/>
  <c r="AL58" i="15"/>
  <c r="AK58" i="15"/>
  <c r="AJ58" i="15"/>
  <c r="AI58" i="15"/>
  <c r="AH58" i="15"/>
  <c r="AG58" i="15"/>
  <c r="AF58" i="15"/>
  <c r="AE58" i="15"/>
  <c r="AD58" i="15"/>
  <c r="AC58" i="15"/>
  <c r="AB58" i="15"/>
  <c r="AA58" i="15"/>
  <c r="Z58" i="15"/>
  <c r="Y58" i="15"/>
  <c r="X58" i="15"/>
  <c r="W58" i="15"/>
  <c r="V58" i="15"/>
  <c r="U58" i="15"/>
  <c r="T58" i="15"/>
  <c r="S58" i="15"/>
  <c r="R58" i="15"/>
  <c r="Q58" i="15"/>
  <c r="P58" i="15"/>
  <c r="O58" i="15"/>
  <c r="N58" i="15"/>
  <c r="M58" i="15"/>
  <c r="K58" i="15"/>
  <c r="J58" i="15"/>
  <c r="I58" i="15"/>
  <c r="H58" i="15"/>
  <c r="G58" i="15"/>
  <c r="F58" i="15"/>
  <c r="E58" i="15"/>
  <c r="D58" i="15"/>
  <c r="C58" i="15"/>
  <c r="B58" i="15"/>
  <c r="CW57" i="15"/>
  <c r="CV57" i="15"/>
  <c r="CU57" i="15"/>
  <c r="CT57" i="15"/>
  <c r="CS57" i="15"/>
  <c r="CR57" i="15"/>
  <c r="CQ57" i="15"/>
  <c r="CP57" i="15"/>
  <c r="CO57" i="15"/>
  <c r="CN57" i="15"/>
  <c r="CM57" i="15"/>
  <c r="CL57" i="15"/>
  <c r="CK57" i="15"/>
  <c r="CI57" i="15"/>
  <c r="CH57" i="15"/>
  <c r="CG57" i="15"/>
  <c r="CF57" i="15"/>
  <c r="CE57" i="15"/>
  <c r="CD57" i="15"/>
  <c r="CC57" i="15"/>
  <c r="CB57" i="15"/>
  <c r="CA57" i="15"/>
  <c r="BZ57" i="15"/>
  <c r="BY57" i="15"/>
  <c r="BX57" i="15"/>
  <c r="BW57" i="15"/>
  <c r="BV57" i="15"/>
  <c r="BU57" i="15"/>
  <c r="BT57" i="15"/>
  <c r="BS57" i="15"/>
  <c r="BR57" i="15"/>
  <c r="BQ57" i="15"/>
  <c r="BP57" i="15"/>
  <c r="BO57" i="15"/>
  <c r="BN57" i="15"/>
  <c r="BM57" i="15"/>
  <c r="BL57" i="15"/>
  <c r="BK57" i="15"/>
  <c r="BJ57" i="15"/>
  <c r="BI57" i="15"/>
  <c r="BH57" i="15"/>
  <c r="BG57" i="15"/>
  <c r="BF57" i="15"/>
  <c r="BD57" i="15"/>
  <c r="BC57" i="15"/>
  <c r="BB57" i="15"/>
  <c r="BA57" i="15"/>
  <c r="AZ57" i="15"/>
  <c r="AX57" i="15"/>
  <c r="AW57" i="15"/>
  <c r="AV57" i="15"/>
  <c r="AU57" i="15"/>
  <c r="AT57" i="15"/>
  <c r="AS57" i="15"/>
  <c r="AR57" i="15"/>
  <c r="AQ57" i="15"/>
  <c r="AP57" i="15"/>
  <c r="AO57" i="15"/>
  <c r="AN57" i="15"/>
  <c r="AL57" i="15"/>
  <c r="AK57" i="15"/>
  <c r="AJ57" i="15"/>
  <c r="AI57" i="15"/>
  <c r="AH57" i="15"/>
  <c r="AG57" i="15"/>
  <c r="AF57" i="15"/>
  <c r="AE57" i="15"/>
  <c r="AD57" i="15"/>
  <c r="AC57" i="15"/>
  <c r="AB57" i="15"/>
  <c r="AA57" i="15"/>
  <c r="Z57" i="15"/>
  <c r="Y57" i="15"/>
  <c r="X57" i="15"/>
  <c r="V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B57" i="15"/>
  <c r="CW56" i="15"/>
  <c r="CV56" i="15"/>
  <c r="CU56" i="15"/>
  <c r="CT56" i="15"/>
  <c r="CS56" i="15"/>
  <c r="CR56" i="15"/>
  <c r="CQ56" i="15"/>
  <c r="CP56" i="15"/>
  <c r="CO56" i="15"/>
  <c r="CN56" i="15"/>
  <c r="CM56" i="15"/>
  <c r="CL56" i="15"/>
  <c r="CK56" i="15"/>
  <c r="CJ56" i="15"/>
  <c r="CI56" i="15"/>
  <c r="CH56" i="15"/>
  <c r="CG56" i="15"/>
  <c r="CF56" i="15"/>
  <c r="CE56" i="15"/>
  <c r="CD56" i="15"/>
  <c r="CC56" i="15"/>
  <c r="CB56" i="15"/>
  <c r="CA56" i="15"/>
  <c r="BZ56" i="15"/>
  <c r="BY56" i="15"/>
  <c r="BX56" i="15"/>
  <c r="BW56" i="15"/>
  <c r="BV56" i="15"/>
  <c r="BU56" i="15"/>
  <c r="BT56" i="15"/>
  <c r="BS56" i="15"/>
  <c r="BR56" i="15"/>
  <c r="BQ56" i="15"/>
  <c r="BP56" i="15"/>
  <c r="BO56" i="15"/>
  <c r="BN56" i="15"/>
  <c r="BM56" i="15"/>
  <c r="BL56" i="15"/>
  <c r="BK56" i="15"/>
  <c r="BJ56" i="15"/>
  <c r="BH56" i="15"/>
  <c r="BG56" i="15"/>
  <c r="BF56" i="15"/>
  <c r="BE56" i="15"/>
  <c r="BC56" i="15"/>
  <c r="BB56" i="15"/>
  <c r="BA56" i="15"/>
  <c r="AZ56" i="15"/>
  <c r="AY56" i="15"/>
  <c r="AX56" i="15"/>
  <c r="AW56" i="15"/>
  <c r="AV56" i="15"/>
  <c r="AU56" i="15"/>
  <c r="AT56" i="15"/>
  <c r="AS56" i="15"/>
  <c r="AR56" i="15"/>
  <c r="AQ56" i="15"/>
  <c r="AP56" i="15"/>
  <c r="AO56" i="15"/>
  <c r="AN56" i="15"/>
  <c r="AM56" i="15"/>
  <c r="AL56" i="15"/>
  <c r="AJ56" i="15"/>
  <c r="AI56" i="15"/>
  <c r="AH56" i="15"/>
  <c r="AG56" i="15"/>
  <c r="AF56" i="15"/>
  <c r="AE56" i="15"/>
  <c r="AD56" i="15"/>
  <c r="AC56" i="15"/>
  <c r="AB56" i="15"/>
  <c r="AA56" i="15"/>
  <c r="Z56" i="15"/>
  <c r="Y56" i="15"/>
  <c r="W56" i="15"/>
  <c r="V56" i="15"/>
  <c r="U56" i="15"/>
  <c r="T56" i="15"/>
  <c r="R56" i="15"/>
  <c r="Q56" i="15"/>
  <c r="P56" i="15"/>
  <c r="O56" i="15"/>
  <c r="N56" i="15"/>
  <c r="L56" i="15"/>
  <c r="K56" i="15"/>
  <c r="J56" i="15"/>
  <c r="I56" i="15"/>
  <c r="H56" i="15"/>
  <c r="G56" i="15"/>
  <c r="F56" i="15"/>
  <c r="E56" i="15"/>
  <c r="D56" i="15"/>
  <c r="C56" i="15"/>
  <c r="B56" i="15"/>
  <c r="CW55" i="15"/>
  <c r="CV55" i="15"/>
  <c r="CU55" i="15"/>
  <c r="CT55" i="15"/>
  <c r="CR55" i="15"/>
  <c r="CQ55" i="15"/>
  <c r="CP55" i="15"/>
  <c r="CO55" i="15"/>
  <c r="CN55" i="15"/>
  <c r="CM55" i="15"/>
  <c r="CL55" i="15"/>
  <c r="CK55" i="15"/>
  <c r="CJ55" i="15"/>
  <c r="CI55" i="15"/>
  <c r="CH55" i="15"/>
  <c r="CG55" i="15"/>
  <c r="CF55" i="15"/>
  <c r="CE55" i="15"/>
  <c r="CD55" i="15"/>
  <c r="CC55" i="15"/>
  <c r="CB55" i="15"/>
  <c r="CA55" i="15"/>
  <c r="BZ55" i="15"/>
  <c r="BY55" i="15"/>
  <c r="BX55" i="15"/>
  <c r="BV55" i="15"/>
  <c r="BU55" i="15"/>
  <c r="BT55" i="15"/>
  <c r="BS55" i="15"/>
  <c r="BR55" i="15"/>
  <c r="BQ55" i="15"/>
  <c r="BP55" i="15"/>
  <c r="BO55" i="15"/>
  <c r="BN55" i="15"/>
  <c r="BM55" i="15"/>
  <c r="BL55" i="15"/>
  <c r="BK55" i="15"/>
  <c r="BJ55" i="15"/>
  <c r="BI55" i="15"/>
  <c r="BH55" i="15"/>
  <c r="BG55" i="15"/>
  <c r="BF55" i="15"/>
  <c r="BE55" i="15"/>
  <c r="BD55" i="15"/>
  <c r="BB55" i="15"/>
  <c r="AZ55" i="15"/>
  <c r="AY55" i="15"/>
  <c r="AX55" i="15"/>
  <c r="AW55" i="15"/>
  <c r="AV55" i="15"/>
  <c r="AU55" i="15"/>
  <c r="AT55" i="15"/>
  <c r="AS55" i="15"/>
  <c r="AR55" i="15"/>
  <c r="AQ55" i="15"/>
  <c r="AP55" i="15"/>
  <c r="AN55" i="15"/>
  <c r="AM55" i="15"/>
  <c r="AL55" i="15"/>
  <c r="AK55" i="15"/>
  <c r="AJ55" i="15"/>
  <c r="AI55" i="15"/>
  <c r="AH55" i="15"/>
  <c r="AG55" i="15"/>
  <c r="AE55" i="15"/>
  <c r="AD55" i="15"/>
  <c r="AC55" i="15"/>
  <c r="AB55" i="15"/>
  <c r="AA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B55" i="15"/>
  <c r="CW54" i="15"/>
  <c r="CV54" i="15"/>
  <c r="CU54" i="15"/>
  <c r="CT54" i="15"/>
  <c r="CS54" i="15"/>
  <c r="CR54" i="15"/>
  <c r="CQ54" i="15"/>
  <c r="CP54" i="15"/>
  <c r="CO54" i="15"/>
  <c r="CN54" i="15"/>
  <c r="CM54" i="15"/>
  <c r="CL54" i="15"/>
  <c r="CK54" i="15"/>
  <c r="CJ54" i="15"/>
  <c r="CI54" i="15"/>
  <c r="CH54" i="15"/>
  <c r="CG54" i="15"/>
  <c r="CF54" i="15"/>
  <c r="CE54" i="15"/>
  <c r="CD54" i="15"/>
  <c r="CC54" i="15"/>
  <c r="CB54" i="15"/>
  <c r="CA54" i="15"/>
  <c r="BZ54" i="15"/>
  <c r="BY54" i="15"/>
  <c r="BX54" i="15"/>
  <c r="BW54" i="15"/>
  <c r="BV54" i="15"/>
  <c r="BU54" i="15"/>
  <c r="BT54" i="15"/>
  <c r="BS54" i="15"/>
  <c r="BR54" i="15"/>
  <c r="BQ54" i="15"/>
  <c r="BP54" i="15"/>
  <c r="BO54" i="15"/>
  <c r="BN54" i="15"/>
  <c r="BM54" i="15"/>
  <c r="BK54" i="15"/>
  <c r="BJ54" i="15"/>
  <c r="BI54" i="15"/>
  <c r="BH54" i="15"/>
  <c r="BG54" i="15"/>
  <c r="BF54" i="15"/>
  <c r="BE54" i="15"/>
  <c r="BD54" i="15"/>
  <c r="BC54" i="15"/>
  <c r="BA54" i="15"/>
  <c r="AZ54" i="15"/>
  <c r="AY54" i="15"/>
  <c r="AX54" i="15"/>
  <c r="AW54" i="15"/>
  <c r="AV54" i="15"/>
  <c r="AU54" i="15"/>
  <c r="AT54" i="15"/>
  <c r="AS54" i="15"/>
  <c r="AQ54" i="15"/>
  <c r="AP54" i="15"/>
  <c r="AO54" i="15"/>
  <c r="AN54" i="15"/>
  <c r="AM54" i="15"/>
  <c r="AL54" i="15"/>
  <c r="AK54" i="15"/>
  <c r="AJ54" i="15"/>
  <c r="AI54" i="15"/>
  <c r="AH54" i="15"/>
  <c r="AG54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B54" i="15"/>
  <c r="CW53" i="15"/>
  <c r="CV53" i="15"/>
  <c r="CU53" i="15"/>
  <c r="CT53" i="15"/>
  <c r="CS53" i="15"/>
  <c r="CR53" i="15"/>
  <c r="CQ53" i="15"/>
  <c r="CP53" i="15"/>
  <c r="CO53" i="15"/>
  <c r="CN53" i="15"/>
  <c r="CM53" i="15"/>
  <c r="CL53" i="15"/>
  <c r="CK53" i="15"/>
  <c r="CJ53" i="15"/>
  <c r="CI53" i="15"/>
  <c r="CH53" i="15"/>
  <c r="CG53" i="15"/>
  <c r="CF53" i="15"/>
  <c r="CE53" i="15"/>
  <c r="CD53" i="15"/>
  <c r="CC53" i="15"/>
  <c r="CB53" i="15"/>
  <c r="CA53" i="15"/>
  <c r="BZ53" i="15"/>
  <c r="BY53" i="15"/>
  <c r="BX53" i="15"/>
  <c r="BW53" i="15"/>
  <c r="BV53" i="15"/>
  <c r="BU53" i="15"/>
  <c r="BT53" i="15"/>
  <c r="BS53" i="15"/>
  <c r="BR53" i="15"/>
  <c r="BQ53" i="15"/>
  <c r="BO53" i="15"/>
  <c r="BN53" i="15"/>
  <c r="BM53" i="15"/>
  <c r="BL53" i="15"/>
  <c r="BK53" i="15"/>
  <c r="BJ53" i="15"/>
  <c r="BI53" i="15"/>
  <c r="BH53" i="15"/>
  <c r="BG53" i="15"/>
  <c r="BF53" i="15"/>
  <c r="BE53" i="15"/>
  <c r="BD53" i="15"/>
  <c r="BB53" i="15"/>
  <c r="AZ53" i="15"/>
  <c r="AY53" i="15"/>
  <c r="AX53" i="15"/>
  <c r="AW53" i="15"/>
  <c r="AV53" i="15"/>
  <c r="AU53" i="15"/>
  <c r="AT53" i="15"/>
  <c r="AS53" i="15"/>
  <c r="AR53" i="15"/>
  <c r="AQ53" i="15"/>
  <c r="AP53" i="15"/>
  <c r="AO53" i="15"/>
  <c r="AN53" i="15"/>
  <c r="AM53" i="15"/>
  <c r="AL53" i="15"/>
  <c r="AK53" i="15"/>
  <c r="AJ53" i="15"/>
  <c r="AI53" i="15"/>
  <c r="AH53" i="15"/>
  <c r="AG53" i="15"/>
  <c r="AE53" i="15"/>
  <c r="AD53" i="15"/>
  <c r="AC53" i="15"/>
  <c r="AB53" i="15"/>
  <c r="AA53" i="15"/>
  <c r="Y53" i="15"/>
  <c r="X53" i="15"/>
  <c r="W53" i="15"/>
  <c r="V53" i="15"/>
  <c r="U53" i="15"/>
  <c r="T53" i="15"/>
  <c r="S53" i="15"/>
  <c r="R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B53" i="15"/>
  <c r="CW52" i="15"/>
  <c r="CV52" i="15"/>
  <c r="CT52" i="15"/>
  <c r="CR52" i="15"/>
  <c r="CQ52" i="15"/>
  <c r="CP52" i="15"/>
  <c r="CN52" i="15"/>
  <c r="CM52" i="15"/>
  <c r="CL52" i="15"/>
  <c r="CK52" i="15"/>
  <c r="CJ52" i="15"/>
  <c r="CI52" i="15"/>
  <c r="CH52" i="15"/>
  <c r="CG52" i="15"/>
  <c r="CF52" i="15"/>
  <c r="CD52" i="15"/>
  <c r="CC52" i="15"/>
  <c r="CB52" i="15"/>
  <c r="CA52" i="15"/>
  <c r="BZ52" i="15"/>
  <c r="BY52" i="15"/>
  <c r="BX52" i="15"/>
  <c r="BW52" i="15"/>
  <c r="BV52" i="15"/>
  <c r="BU52" i="15"/>
  <c r="BT52" i="15"/>
  <c r="BS52" i="15"/>
  <c r="BR52" i="15"/>
  <c r="BQ52" i="15"/>
  <c r="BP52" i="15"/>
  <c r="BO52" i="15"/>
  <c r="BN52" i="15"/>
  <c r="BL52" i="15"/>
  <c r="BK52" i="15"/>
  <c r="BJ52" i="15"/>
  <c r="BI52" i="15"/>
  <c r="BH52" i="15"/>
  <c r="BG52" i="15"/>
  <c r="BF52" i="15"/>
  <c r="BE52" i="15"/>
  <c r="BD52" i="15"/>
  <c r="BC52" i="15"/>
  <c r="BB52" i="15"/>
  <c r="BA52" i="15"/>
  <c r="AY52" i="15"/>
  <c r="AX52" i="15"/>
  <c r="AW52" i="15"/>
  <c r="AV52" i="15"/>
  <c r="AU52" i="15"/>
  <c r="AT52" i="15"/>
  <c r="AS52" i="15"/>
  <c r="AQ52" i="15"/>
  <c r="AP52" i="15"/>
  <c r="AO52" i="15"/>
  <c r="AN52" i="15"/>
  <c r="AM52" i="15"/>
  <c r="AL52" i="15"/>
  <c r="AK52" i="15"/>
  <c r="AJ52" i="15"/>
  <c r="AI52" i="15"/>
  <c r="AH52" i="15"/>
  <c r="AG52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B52" i="15"/>
  <c r="CW51" i="15"/>
  <c r="CV51" i="15"/>
  <c r="CU51" i="15"/>
  <c r="CT51" i="15"/>
  <c r="CS51" i="15"/>
  <c r="CR51" i="15"/>
  <c r="CQ51" i="15"/>
  <c r="CP51" i="15"/>
  <c r="CO51" i="15"/>
  <c r="CN51" i="15"/>
  <c r="CM51" i="15"/>
  <c r="CL51" i="15"/>
  <c r="CI51" i="15"/>
  <c r="CH51" i="15"/>
  <c r="CG51" i="15"/>
  <c r="CF51" i="15"/>
  <c r="CE51" i="15"/>
  <c r="CD51" i="15"/>
  <c r="CC51" i="15"/>
  <c r="CB51" i="15"/>
  <c r="CA51" i="15"/>
  <c r="BZ51" i="15"/>
  <c r="BY51" i="15"/>
  <c r="BX51" i="15"/>
  <c r="BW51" i="15"/>
  <c r="BV51" i="15"/>
  <c r="BU51" i="15"/>
  <c r="BT51" i="15"/>
  <c r="BS51" i="15"/>
  <c r="BR51" i="15"/>
  <c r="BQ51" i="15"/>
  <c r="BP51" i="15"/>
  <c r="BO51" i="15"/>
  <c r="BN51" i="15"/>
  <c r="BM51" i="15"/>
  <c r="BL51" i="15"/>
  <c r="BK51" i="15"/>
  <c r="BJ51" i="15"/>
  <c r="BI51" i="15"/>
  <c r="BH51" i="15"/>
  <c r="BG51" i="15"/>
  <c r="BF51" i="15"/>
  <c r="BD51" i="15"/>
  <c r="BC51" i="15"/>
  <c r="BB51" i="15"/>
  <c r="BA51" i="15"/>
  <c r="AZ51" i="15"/>
  <c r="AX51" i="15"/>
  <c r="AW51" i="15"/>
  <c r="AV51" i="15"/>
  <c r="AU51" i="15"/>
  <c r="AT51" i="15"/>
  <c r="AR51" i="15"/>
  <c r="AQ51" i="15"/>
  <c r="AP51" i="15"/>
  <c r="AO51" i="15"/>
  <c r="AN51" i="15"/>
  <c r="AM51" i="15"/>
  <c r="AL51" i="15"/>
  <c r="AK51" i="15"/>
  <c r="AJ51" i="15"/>
  <c r="AI51" i="15"/>
  <c r="AH51" i="15"/>
  <c r="AG51" i="15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B51" i="15"/>
  <c r="CW50" i="15"/>
  <c r="CU50" i="15"/>
  <c r="CS50" i="15"/>
  <c r="CR50" i="15"/>
  <c r="CQ50" i="15"/>
  <c r="CP50" i="15"/>
  <c r="CO50" i="15"/>
  <c r="CN50" i="15"/>
  <c r="CM50" i="15"/>
  <c r="CL50" i="15"/>
  <c r="CK50" i="15"/>
  <c r="CJ50" i="15"/>
  <c r="CI50" i="15"/>
  <c r="CH50" i="15"/>
  <c r="CG50" i="15"/>
  <c r="CF50" i="15"/>
  <c r="CE50" i="15"/>
  <c r="CD50" i="15"/>
  <c r="CB50" i="15"/>
  <c r="CA50" i="15"/>
  <c r="BZ50" i="15"/>
  <c r="BY50" i="15"/>
  <c r="BX50" i="15"/>
  <c r="BW50" i="15"/>
  <c r="BV50" i="15"/>
  <c r="BU50" i="15"/>
  <c r="BT50" i="15"/>
  <c r="BS50" i="15"/>
  <c r="BR50" i="15"/>
  <c r="BQ50" i="15"/>
  <c r="BP50" i="15"/>
  <c r="BO50" i="15"/>
  <c r="BN50" i="15"/>
  <c r="BM50" i="15"/>
  <c r="BL50" i="15"/>
  <c r="BK50" i="15"/>
  <c r="BJ50" i="15"/>
  <c r="BH50" i="15"/>
  <c r="BG50" i="15"/>
  <c r="BF50" i="15"/>
  <c r="BE50" i="15"/>
  <c r="BD50" i="15"/>
  <c r="BC50" i="15"/>
  <c r="BB50" i="15"/>
  <c r="BA50" i="15"/>
  <c r="AZ50" i="15"/>
  <c r="AY50" i="15"/>
  <c r="AW50" i="15"/>
  <c r="AV50" i="15"/>
  <c r="AU50" i="15"/>
  <c r="AT50" i="15"/>
  <c r="AS50" i="15"/>
  <c r="AR50" i="15"/>
  <c r="AQ50" i="15"/>
  <c r="AP50" i="15"/>
  <c r="AO50" i="15"/>
  <c r="AN50" i="15"/>
  <c r="AM50" i="15"/>
  <c r="AL50" i="15"/>
  <c r="AK50" i="15"/>
  <c r="AJ50" i="15"/>
  <c r="AI50" i="15"/>
  <c r="AH50" i="15"/>
  <c r="AG50" i="15"/>
  <c r="AF50" i="15"/>
  <c r="AD50" i="15"/>
  <c r="AC50" i="15"/>
  <c r="AB50" i="15"/>
  <c r="AA50" i="15"/>
  <c r="Z50" i="15"/>
  <c r="Y50" i="15"/>
  <c r="X50" i="15"/>
  <c r="W50" i="15"/>
  <c r="V50" i="15"/>
  <c r="U50" i="15"/>
  <c r="T50" i="15"/>
  <c r="R50" i="15"/>
  <c r="Q50" i="15"/>
  <c r="P50" i="15"/>
  <c r="O50" i="15"/>
  <c r="M50" i="15"/>
  <c r="L50" i="15"/>
  <c r="K50" i="15"/>
  <c r="J50" i="15"/>
  <c r="I50" i="15"/>
  <c r="H50" i="15"/>
  <c r="G50" i="15"/>
  <c r="F50" i="15"/>
  <c r="E50" i="15"/>
  <c r="D50" i="15"/>
  <c r="B50" i="15"/>
  <c r="CW49" i="15"/>
  <c r="CV49" i="15"/>
  <c r="CU49" i="15"/>
  <c r="CT49" i="15"/>
  <c r="CS49" i="15"/>
  <c r="CR49" i="15"/>
  <c r="CP49" i="15"/>
  <c r="CO49" i="15"/>
  <c r="CN49" i="15"/>
  <c r="CM49" i="15"/>
  <c r="CK49" i="15"/>
  <c r="CJ49" i="15"/>
  <c r="CI49" i="15"/>
  <c r="CH49" i="15"/>
  <c r="CG49" i="15"/>
  <c r="CF49" i="15"/>
  <c r="CE49" i="15"/>
  <c r="CD49" i="15"/>
  <c r="CC49" i="15"/>
  <c r="CB49" i="15"/>
  <c r="CA49" i="15"/>
  <c r="BZ49" i="15"/>
  <c r="BY49" i="15"/>
  <c r="BX49" i="15"/>
  <c r="BW49" i="15"/>
  <c r="BV49" i="15"/>
  <c r="BU49" i="15"/>
  <c r="BT49" i="15"/>
  <c r="BS49" i="15"/>
  <c r="BR49" i="15"/>
  <c r="BQ49" i="15"/>
  <c r="BP49" i="15"/>
  <c r="BO49" i="15"/>
  <c r="BN49" i="15"/>
  <c r="BM49" i="15"/>
  <c r="BL49" i="15"/>
  <c r="BK49" i="15"/>
  <c r="BJ49" i="15"/>
  <c r="BI49" i="15"/>
  <c r="BH49" i="15"/>
  <c r="BG49" i="15"/>
  <c r="BF49" i="15"/>
  <c r="BE49" i="15"/>
  <c r="BD49" i="15"/>
  <c r="BC49" i="15"/>
  <c r="BB49" i="15"/>
  <c r="BA49" i="15"/>
  <c r="AZ49" i="15"/>
  <c r="AY49" i="15"/>
  <c r="AX49" i="15"/>
  <c r="AV49" i="15"/>
  <c r="AU49" i="15"/>
  <c r="AT49" i="15"/>
  <c r="AS49" i="15"/>
  <c r="AR49" i="15"/>
  <c r="AQ49" i="15"/>
  <c r="AP49" i="15"/>
  <c r="AO49" i="15"/>
  <c r="AN49" i="15"/>
  <c r="AM49" i="15"/>
  <c r="AL49" i="15"/>
  <c r="AK49" i="15"/>
  <c r="AJ49" i="15"/>
  <c r="AI49" i="15"/>
  <c r="AH49" i="15"/>
  <c r="AG49" i="15"/>
  <c r="AF49" i="15"/>
  <c r="AE49" i="15"/>
  <c r="AD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G49" i="15"/>
  <c r="F49" i="15"/>
  <c r="E49" i="15"/>
  <c r="D49" i="15"/>
  <c r="C49" i="15"/>
  <c r="B49" i="15"/>
  <c r="CW48" i="15"/>
  <c r="CV48" i="15"/>
  <c r="CU48" i="15"/>
  <c r="CT48" i="15"/>
  <c r="CS48" i="15"/>
  <c r="CR48" i="15"/>
  <c r="CQ48" i="15"/>
  <c r="CP48" i="15"/>
  <c r="CO48" i="15"/>
  <c r="CN48" i="15"/>
  <c r="CM48" i="15"/>
  <c r="CL48" i="15"/>
  <c r="CK48" i="15"/>
  <c r="CJ48" i="15"/>
  <c r="CI48" i="15"/>
  <c r="CH48" i="15"/>
  <c r="CG48" i="15"/>
  <c r="CE48" i="15"/>
  <c r="CD48" i="15"/>
  <c r="CC48" i="15"/>
  <c r="CB48" i="15"/>
  <c r="BY48" i="15"/>
  <c r="BX48" i="15"/>
  <c r="BW48" i="15"/>
  <c r="BV48" i="15"/>
  <c r="BU48" i="15"/>
  <c r="BT48" i="15"/>
  <c r="BS48" i="15"/>
  <c r="BR48" i="15"/>
  <c r="BQ48" i="15"/>
  <c r="BP48" i="15"/>
  <c r="BO48" i="15"/>
  <c r="BN48" i="15"/>
  <c r="BM48" i="15"/>
  <c r="BK48" i="15"/>
  <c r="BJ48" i="15"/>
  <c r="BI48" i="15"/>
  <c r="BH48" i="15"/>
  <c r="BG48" i="15"/>
  <c r="BF48" i="15"/>
  <c r="BE48" i="15"/>
  <c r="BD48" i="15"/>
  <c r="BC48" i="15"/>
  <c r="BB48" i="15"/>
  <c r="BA48" i="15"/>
  <c r="AZ48" i="15"/>
  <c r="AY48" i="15"/>
  <c r="AX48" i="15"/>
  <c r="AW48" i="15"/>
  <c r="AU48" i="15"/>
  <c r="AT48" i="15"/>
  <c r="AS48" i="15"/>
  <c r="AR48" i="15"/>
  <c r="AQ48" i="15"/>
  <c r="AP48" i="15"/>
  <c r="AO48" i="15"/>
  <c r="AN48" i="15"/>
  <c r="AM48" i="15"/>
  <c r="AL48" i="15"/>
  <c r="AK48" i="15"/>
  <c r="AJ48" i="15"/>
  <c r="AI48" i="15"/>
  <c r="AH48" i="15"/>
  <c r="AG48" i="15"/>
  <c r="AF48" i="15"/>
  <c r="AE48" i="15"/>
  <c r="AD48" i="15"/>
  <c r="AC48" i="15"/>
  <c r="AB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B48" i="15"/>
  <c r="CW47" i="15"/>
  <c r="CV47" i="15"/>
  <c r="CU47" i="15"/>
  <c r="CT47" i="15"/>
  <c r="CS47" i="15"/>
  <c r="CR47" i="15"/>
  <c r="CQ47" i="15"/>
  <c r="CP47" i="15"/>
  <c r="CO47" i="15"/>
  <c r="CN47" i="15"/>
  <c r="CM47" i="15"/>
  <c r="CL47" i="15"/>
  <c r="CK47" i="15"/>
  <c r="CJ47" i="15"/>
  <c r="CI47" i="15"/>
  <c r="CH47" i="15"/>
  <c r="CG47" i="15"/>
  <c r="CF47" i="15"/>
  <c r="CE47" i="15"/>
  <c r="CD47" i="15"/>
  <c r="CC47" i="15"/>
  <c r="CB47" i="15"/>
  <c r="CA47" i="15"/>
  <c r="BZ47" i="15"/>
  <c r="BY47" i="15"/>
  <c r="BX47" i="15"/>
  <c r="BW47" i="15"/>
  <c r="BV47" i="15"/>
  <c r="BU47" i="15"/>
  <c r="BT47" i="15"/>
  <c r="BS47" i="15"/>
  <c r="BR47" i="15"/>
  <c r="BQ47" i="15"/>
  <c r="BP47" i="15"/>
  <c r="BN47" i="15"/>
  <c r="BM47" i="15"/>
  <c r="BL47" i="15"/>
  <c r="BK47" i="15"/>
  <c r="BJ47" i="15"/>
  <c r="BI47" i="15"/>
  <c r="BH47" i="15"/>
  <c r="BG47" i="15"/>
  <c r="BF47" i="15"/>
  <c r="BE47" i="15"/>
  <c r="BD47" i="15"/>
  <c r="BC47" i="15"/>
  <c r="BB47" i="15"/>
  <c r="BA47" i="15"/>
  <c r="AZ47" i="15"/>
  <c r="AY47" i="15"/>
  <c r="AX47" i="15"/>
  <c r="AW47" i="15"/>
  <c r="AV47" i="15"/>
  <c r="AT47" i="15"/>
  <c r="AS47" i="15"/>
  <c r="AR47" i="15"/>
  <c r="AQ47" i="15"/>
  <c r="AP47" i="15"/>
  <c r="AO47" i="15"/>
  <c r="AN47" i="15"/>
  <c r="AM47" i="15"/>
  <c r="AK47" i="15"/>
  <c r="AJ47" i="15"/>
  <c r="AI47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H47" i="15"/>
  <c r="G47" i="15"/>
  <c r="F47" i="15"/>
  <c r="E47" i="15"/>
  <c r="D47" i="15"/>
  <c r="C47" i="15"/>
  <c r="B47" i="15"/>
  <c r="CW46" i="15"/>
  <c r="CV46" i="15"/>
  <c r="CU46" i="15"/>
  <c r="CT46" i="15"/>
  <c r="CS46" i="15"/>
  <c r="CR46" i="15"/>
  <c r="CQ46" i="15"/>
  <c r="CP46" i="15"/>
  <c r="CO46" i="15"/>
  <c r="CN46" i="15"/>
  <c r="CM46" i="15"/>
  <c r="CL46" i="15"/>
  <c r="CJ46" i="15"/>
  <c r="CI46" i="15"/>
  <c r="CH46" i="15"/>
  <c r="CG46" i="15"/>
  <c r="CF46" i="15"/>
  <c r="CE46" i="15"/>
  <c r="CC46" i="15"/>
  <c r="CB46" i="15"/>
  <c r="CA46" i="15"/>
  <c r="BZ46" i="15"/>
  <c r="BY46" i="15"/>
  <c r="BW46" i="15"/>
  <c r="BV46" i="15"/>
  <c r="BU46" i="15"/>
  <c r="BT46" i="15"/>
  <c r="BS46" i="15"/>
  <c r="BR46" i="15"/>
  <c r="BQ46" i="15"/>
  <c r="BP46" i="15"/>
  <c r="BO46" i="15"/>
  <c r="BN46" i="15"/>
  <c r="BM46" i="15"/>
  <c r="BL46" i="15"/>
  <c r="BK46" i="15"/>
  <c r="BJ46" i="15"/>
  <c r="BI46" i="15"/>
  <c r="BH46" i="15"/>
  <c r="BG46" i="15"/>
  <c r="BF46" i="15"/>
  <c r="BE46" i="15"/>
  <c r="BD46" i="15"/>
  <c r="BC46" i="15"/>
  <c r="BB46" i="15"/>
  <c r="BA46" i="15"/>
  <c r="AZ46" i="15"/>
  <c r="AY46" i="15"/>
  <c r="AX46" i="15"/>
  <c r="AW46" i="15"/>
  <c r="AV46" i="15"/>
  <c r="AU46" i="15"/>
  <c r="AR46" i="15"/>
  <c r="AQ46" i="15"/>
  <c r="AP46" i="15"/>
  <c r="AO46" i="15"/>
  <c r="AN46" i="15"/>
  <c r="AM46" i="15"/>
  <c r="AL46" i="15"/>
  <c r="AK46" i="15"/>
  <c r="AJ46" i="15"/>
  <c r="AI46" i="15"/>
  <c r="AH46" i="15"/>
  <c r="AG46" i="15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K46" i="15"/>
  <c r="J46" i="15"/>
  <c r="I46" i="15"/>
  <c r="H46" i="15"/>
  <c r="G46" i="15"/>
  <c r="F46" i="15"/>
  <c r="E46" i="15"/>
  <c r="D46" i="15"/>
  <c r="C46" i="15"/>
  <c r="B46" i="15"/>
  <c r="CW45" i="15"/>
  <c r="CV45" i="15"/>
  <c r="CU45" i="15"/>
  <c r="CT45" i="15"/>
  <c r="CS45" i="15"/>
  <c r="CR45" i="15"/>
  <c r="CQ45" i="15"/>
  <c r="CP45" i="15"/>
  <c r="CO45" i="15"/>
  <c r="CN45" i="15"/>
  <c r="CM45" i="15"/>
  <c r="CL45" i="15"/>
  <c r="CI45" i="15"/>
  <c r="CH45" i="15"/>
  <c r="CG45" i="15"/>
  <c r="CF45" i="15"/>
  <c r="CE45" i="15"/>
  <c r="CD45" i="15"/>
  <c r="CC45" i="15"/>
  <c r="CB45" i="15"/>
  <c r="CA45" i="15"/>
  <c r="BZ45" i="15"/>
  <c r="BY45" i="15"/>
  <c r="BX45" i="15"/>
  <c r="BW45" i="15"/>
  <c r="BV45" i="15"/>
  <c r="BU45" i="15"/>
  <c r="BT45" i="15"/>
  <c r="BS45" i="15"/>
  <c r="BR45" i="15"/>
  <c r="BQ45" i="15"/>
  <c r="BP45" i="15"/>
  <c r="BO45" i="15"/>
  <c r="BN45" i="15"/>
  <c r="BM45" i="15"/>
  <c r="BL45" i="15"/>
  <c r="BK45" i="15"/>
  <c r="BJ45" i="15"/>
  <c r="BI45" i="15"/>
  <c r="BH45" i="15"/>
  <c r="BG45" i="15"/>
  <c r="BE45" i="15"/>
  <c r="BD45" i="15"/>
  <c r="BC45" i="15"/>
  <c r="BB45" i="15"/>
  <c r="BA45" i="15"/>
  <c r="AZ45" i="15"/>
  <c r="AX45" i="15"/>
  <c r="AW45" i="15"/>
  <c r="AV45" i="15"/>
  <c r="AU45" i="15"/>
  <c r="AR45" i="15"/>
  <c r="AQ45" i="15"/>
  <c r="AP45" i="15"/>
  <c r="AO45" i="15"/>
  <c r="AN45" i="15"/>
  <c r="AM45" i="15"/>
  <c r="AL45" i="15"/>
  <c r="AK45" i="15"/>
  <c r="AJ45" i="15"/>
  <c r="AI45" i="15"/>
  <c r="AH45" i="15"/>
  <c r="AG45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K45" i="15"/>
  <c r="J45" i="15"/>
  <c r="I45" i="15"/>
  <c r="H45" i="15"/>
  <c r="G45" i="15"/>
  <c r="F45" i="15"/>
  <c r="E45" i="15"/>
  <c r="D45" i="15"/>
  <c r="C45" i="15"/>
  <c r="B45" i="15"/>
  <c r="CW44" i="15"/>
  <c r="CV44" i="15"/>
  <c r="CU44" i="15"/>
  <c r="CT44" i="15"/>
  <c r="CS44" i="15"/>
  <c r="CR44" i="15"/>
  <c r="CQ44" i="15"/>
  <c r="CP44" i="15"/>
  <c r="CN44" i="15"/>
  <c r="CM44" i="15"/>
  <c r="CL44" i="15"/>
  <c r="CK44" i="15"/>
  <c r="CJ44" i="15"/>
  <c r="CI44" i="15"/>
  <c r="CH44" i="15"/>
  <c r="CG44" i="15"/>
  <c r="CF44" i="15"/>
  <c r="CD44" i="15"/>
  <c r="CC44" i="15"/>
  <c r="CB44" i="15"/>
  <c r="CA44" i="15"/>
  <c r="BZ44" i="15"/>
  <c r="BY44" i="15"/>
  <c r="BX44" i="15"/>
  <c r="BW44" i="15"/>
  <c r="BV44" i="15"/>
  <c r="BU44" i="15"/>
  <c r="BT44" i="15"/>
  <c r="BS44" i="15"/>
  <c r="BR44" i="15"/>
  <c r="BQ44" i="15"/>
  <c r="BP44" i="15"/>
  <c r="BO44" i="15"/>
  <c r="BN44" i="15"/>
  <c r="BM44" i="15"/>
  <c r="BK44" i="15"/>
  <c r="BJ44" i="15"/>
  <c r="BI44" i="15"/>
  <c r="BH44" i="15"/>
  <c r="BG44" i="15"/>
  <c r="BF44" i="15"/>
  <c r="BE44" i="15"/>
  <c r="BD44" i="15"/>
  <c r="BC44" i="15"/>
  <c r="BA44" i="15"/>
  <c r="AY44" i="15"/>
  <c r="AX44" i="15"/>
  <c r="AW44" i="15"/>
  <c r="AV44" i="15"/>
  <c r="AU44" i="15"/>
  <c r="AT44" i="15"/>
  <c r="AS44" i="15"/>
  <c r="AQ44" i="15"/>
  <c r="AP44" i="15"/>
  <c r="AO44" i="15"/>
  <c r="AN44" i="15"/>
  <c r="AM44" i="15"/>
  <c r="AL44" i="15"/>
  <c r="AK44" i="15"/>
  <c r="AJ44" i="15"/>
  <c r="AI44" i="15"/>
  <c r="AH44" i="15"/>
  <c r="AG44" i="15"/>
  <c r="AF44" i="15"/>
  <c r="AE44" i="15"/>
  <c r="AD44" i="15"/>
  <c r="AC44" i="15"/>
  <c r="AB44" i="15"/>
  <c r="Z44" i="15"/>
  <c r="Y44" i="15"/>
  <c r="X44" i="15"/>
  <c r="W44" i="15"/>
  <c r="V44" i="15"/>
  <c r="U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B44" i="15"/>
  <c r="CW43" i="15"/>
  <c r="CV43" i="15"/>
  <c r="CU43" i="15"/>
  <c r="CT43" i="15"/>
  <c r="CS43" i="15"/>
  <c r="CR43" i="15"/>
  <c r="CQ43" i="15"/>
  <c r="CO43" i="15"/>
  <c r="CN43" i="15"/>
  <c r="CM43" i="15"/>
  <c r="CL43" i="15"/>
  <c r="CK43" i="15"/>
  <c r="CJ43" i="15"/>
  <c r="CI43" i="15"/>
  <c r="CH43" i="15"/>
  <c r="CG43" i="15"/>
  <c r="CF43" i="15"/>
  <c r="CE43" i="15"/>
  <c r="CD43" i="15"/>
  <c r="CC43" i="15"/>
  <c r="CB43" i="15"/>
  <c r="CA43" i="15"/>
  <c r="BZ43" i="15"/>
  <c r="BY43" i="15"/>
  <c r="BX43" i="15"/>
  <c r="BW43" i="15"/>
  <c r="BV43" i="15"/>
  <c r="BU43" i="15"/>
  <c r="BT43" i="15"/>
  <c r="BS43" i="15"/>
  <c r="BR43" i="15"/>
  <c r="BQ43" i="15"/>
  <c r="BP43" i="15"/>
  <c r="BN43" i="15"/>
  <c r="BL43" i="15"/>
  <c r="BK43" i="15"/>
  <c r="BJ43" i="15"/>
  <c r="BI43" i="15"/>
  <c r="BH43" i="15"/>
  <c r="BF43" i="15"/>
  <c r="BE43" i="15"/>
  <c r="BD43" i="15"/>
  <c r="BC43" i="15"/>
  <c r="BB43" i="15"/>
  <c r="BA43" i="15"/>
  <c r="AZ43" i="15"/>
  <c r="AY43" i="15"/>
  <c r="AX43" i="15"/>
  <c r="AW43" i="15"/>
  <c r="AV43" i="15"/>
  <c r="AU43" i="15"/>
  <c r="AT43" i="15"/>
  <c r="AS43" i="15"/>
  <c r="AR43" i="15"/>
  <c r="AP43" i="15"/>
  <c r="AO43" i="15"/>
  <c r="AN43" i="15"/>
  <c r="AM43" i="15"/>
  <c r="AL43" i="15"/>
  <c r="AK43" i="15"/>
  <c r="AI43" i="15"/>
  <c r="AG43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H43" i="15"/>
  <c r="G43" i="15"/>
  <c r="F43" i="15"/>
  <c r="E43" i="15"/>
  <c r="D43" i="15"/>
  <c r="C43" i="15"/>
  <c r="B43" i="15"/>
  <c r="CW42" i="15"/>
  <c r="CV42" i="15"/>
  <c r="CU42" i="15"/>
  <c r="CT42" i="15"/>
  <c r="CS42" i="15"/>
  <c r="CR42" i="15"/>
  <c r="CQ42" i="15"/>
  <c r="CP42" i="15"/>
  <c r="CO42" i="15"/>
  <c r="CN42" i="15"/>
  <c r="CM42" i="15"/>
  <c r="CL42" i="15"/>
  <c r="CK42" i="15"/>
  <c r="CJ42" i="15"/>
  <c r="CI42" i="15"/>
  <c r="CG42" i="15"/>
  <c r="CF42" i="15"/>
  <c r="CE42" i="15"/>
  <c r="CD42" i="15"/>
  <c r="CC42" i="15"/>
  <c r="CA42" i="15"/>
  <c r="BZ42" i="15"/>
  <c r="BX42" i="15"/>
  <c r="BW42" i="15"/>
  <c r="BV42" i="15"/>
  <c r="BU42" i="15"/>
  <c r="BT42" i="15"/>
  <c r="BS42" i="15"/>
  <c r="BR42" i="15"/>
  <c r="BQ42" i="15"/>
  <c r="BP42" i="15"/>
  <c r="BO42" i="15"/>
  <c r="BN42" i="15"/>
  <c r="BM42" i="15"/>
  <c r="BL42" i="15"/>
  <c r="BK42" i="15"/>
  <c r="BJ42" i="15"/>
  <c r="BI42" i="15"/>
  <c r="BH42" i="15"/>
  <c r="BG42" i="15"/>
  <c r="BF42" i="15"/>
  <c r="BE42" i="15"/>
  <c r="BD42" i="15"/>
  <c r="BC42" i="15"/>
  <c r="BB42" i="15"/>
  <c r="BA42" i="15"/>
  <c r="AZ42" i="15"/>
  <c r="AY42" i="15"/>
  <c r="AX42" i="15"/>
  <c r="AW42" i="15"/>
  <c r="AV42" i="15"/>
  <c r="AU42" i="15"/>
  <c r="AT42" i="15"/>
  <c r="AS42" i="15"/>
  <c r="AR42" i="15"/>
  <c r="AQ42" i="15"/>
  <c r="AO42" i="15"/>
  <c r="AN42" i="15"/>
  <c r="AM42" i="15"/>
  <c r="AL42" i="15"/>
  <c r="AK42" i="15"/>
  <c r="AJ42" i="15"/>
  <c r="AH42" i="15"/>
  <c r="AG42" i="15"/>
  <c r="AF42" i="15"/>
  <c r="AE42" i="15"/>
  <c r="AC42" i="15"/>
  <c r="AB42" i="15"/>
  <c r="AA42" i="15"/>
  <c r="Z42" i="15"/>
  <c r="Y42" i="15"/>
  <c r="X42" i="15"/>
  <c r="W42" i="15"/>
  <c r="V42" i="15"/>
  <c r="U42" i="15"/>
  <c r="T42" i="15"/>
  <c r="S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CW41" i="15"/>
  <c r="CV41" i="15"/>
  <c r="CT41" i="15"/>
  <c r="CR41" i="15"/>
  <c r="CQ41" i="15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B41" i="15"/>
  <c r="CW40" i="15"/>
  <c r="CV40" i="15"/>
  <c r="CU40" i="15"/>
  <c r="CT40" i="15"/>
  <c r="CS40" i="15"/>
  <c r="CR40" i="15"/>
  <c r="CQ40" i="15"/>
  <c r="CP40" i="15"/>
  <c r="CM40" i="15"/>
  <c r="CL40" i="15"/>
  <c r="CK40" i="15"/>
  <c r="CJ40" i="15"/>
  <c r="CI40" i="15"/>
  <c r="CH40" i="15"/>
  <c r="CG40" i="15"/>
  <c r="CF40" i="15"/>
  <c r="CE40" i="15"/>
  <c r="CD40" i="15"/>
  <c r="CC40" i="15"/>
  <c r="CB40" i="15"/>
  <c r="CA40" i="15"/>
  <c r="BZ40" i="15"/>
  <c r="BY40" i="15"/>
  <c r="BX40" i="15"/>
  <c r="BW40" i="15"/>
  <c r="BU40" i="15"/>
  <c r="BT40" i="15"/>
  <c r="BS40" i="15"/>
  <c r="BR40" i="15"/>
  <c r="BQ40" i="15"/>
  <c r="BP40" i="15"/>
  <c r="BO40" i="15"/>
  <c r="BN40" i="15"/>
  <c r="BM40" i="15"/>
  <c r="BL40" i="15"/>
  <c r="BK40" i="15"/>
  <c r="BJ40" i="15"/>
  <c r="BI40" i="15"/>
  <c r="BH40" i="15"/>
  <c r="BG40" i="15"/>
  <c r="BF40" i="15"/>
  <c r="BE40" i="15"/>
  <c r="BD40" i="15"/>
  <c r="BC40" i="15"/>
  <c r="BB40" i="15"/>
  <c r="BA40" i="15"/>
  <c r="AZ40" i="15"/>
  <c r="AY40" i="15"/>
  <c r="AX40" i="15"/>
  <c r="AW40" i="15"/>
  <c r="AV40" i="15"/>
  <c r="AU40" i="15"/>
  <c r="AT40" i="15"/>
  <c r="AS40" i="15"/>
  <c r="AR40" i="15"/>
  <c r="AQ40" i="15"/>
  <c r="AP40" i="15"/>
  <c r="AO40" i="15"/>
  <c r="AM40" i="15"/>
  <c r="AL40" i="15"/>
  <c r="AK40" i="15"/>
  <c r="AI40" i="15"/>
  <c r="AH40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B40" i="15"/>
  <c r="CW39" i="15"/>
  <c r="CV39" i="15"/>
  <c r="CU39" i="15"/>
  <c r="CT39" i="15"/>
  <c r="CS39" i="15"/>
  <c r="CR39" i="15"/>
  <c r="CQ39" i="15"/>
  <c r="CP39" i="15"/>
  <c r="CO39" i="15"/>
  <c r="CN39" i="15"/>
  <c r="CM39" i="15"/>
  <c r="CL39" i="15"/>
  <c r="CK39" i="15"/>
  <c r="CI39" i="15"/>
  <c r="CH39" i="15"/>
  <c r="CG39" i="15"/>
  <c r="CF39" i="15"/>
  <c r="CE39" i="15"/>
  <c r="CD39" i="15"/>
  <c r="CC39" i="15"/>
  <c r="CB39" i="15"/>
  <c r="CA39" i="15"/>
  <c r="BZ39" i="15"/>
  <c r="BY39" i="15"/>
  <c r="BX39" i="15"/>
  <c r="BW39" i="15"/>
  <c r="BV39" i="15"/>
  <c r="BU39" i="15"/>
  <c r="BT39" i="15"/>
  <c r="BS39" i="15"/>
  <c r="BR39" i="15"/>
  <c r="BQ39" i="15"/>
  <c r="BP39" i="15"/>
  <c r="BO39" i="15"/>
  <c r="BN39" i="15"/>
  <c r="BM39" i="15"/>
  <c r="BL39" i="15"/>
  <c r="BK39" i="15"/>
  <c r="BJ39" i="15"/>
  <c r="BI39" i="15"/>
  <c r="BH39" i="15"/>
  <c r="BG39" i="15"/>
  <c r="BF39" i="15"/>
  <c r="BD39" i="15"/>
  <c r="BC39" i="15"/>
  <c r="BB39" i="15"/>
  <c r="BA39" i="15"/>
  <c r="AZ39" i="15"/>
  <c r="AY39" i="15"/>
  <c r="AX39" i="15"/>
  <c r="AW39" i="15"/>
  <c r="AV39" i="15"/>
  <c r="AU39" i="15"/>
  <c r="AT39" i="15"/>
  <c r="AS39" i="15"/>
  <c r="AR39" i="15"/>
  <c r="AQ39" i="15"/>
  <c r="AP39" i="15"/>
  <c r="AO39" i="15"/>
  <c r="AN39" i="15"/>
  <c r="AL39" i="15"/>
  <c r="AK39" i="15"/>
  <c r="AJ39" i="15"/>
  <c r="AI39" i="15"/>
  <c r="AH39" i="15"/>
  <c r="AG39" i="15"/>
  <c r="AF39" i="15"/>
  <c r="AE39" i="15"/>
  <c r="AD39" i="15"/>
  <c r="AC39" i="15"/>
  <c r="AB39" i="15"/>
  <c r="AA39" i="15"/>
  <c r="Z39" i="15"/>
  <c r="Y39" i="15"/>
  <c r="X39" i="15"/>
  <c r="W39" i="15"/>
  <c r="V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B39" i="15"/>
  <c r="CW38" i="15"/>
  <c r="CV38" i="15"/>
  <c r="CU38" i="15"/>
  <c r="CT38" i="15"/>
  <c r="CS38" i="15"/>
  <c r="CR38" i="15"/>
  <c r="CQ38" i="15"/>
  <c r="CP38" i="15"/>
  <c r="CO38" i="15"/>
  <c r="CN38" i="15"/>
  <c r="CM38" i="15"/>
  <c r="CL38" i="15"/>
  <c r="CK38" i="15"/>
  <c r="CJ38" i="15"/>
  <c r="CI38" i="15"/>
  <c r="CH38" i="15"/>
  <c r="CG38" i="15"/>
  <c r="CF38" i="15"/>
  <c r="CE38" i="15"/>
  <c r="CD38" i="15"/>
  <c r="CC38" i="15"/>
  <c r="CB38" i="15"/>
  <c r="CA38" i="15"/>
  <c r="BZ38" i="15"/>
  <c r="BY38" i="15"/>
  <c r="BX38" i="15"/>
  <c r="BW38" i="15"/>
  <c r="BV38" i="15"/>
  <c r="BT38" i="15"/>
  <c r="BR38" i="15"/>
  <c r="BQ38" i="15"/>
  <c r="BP38" i="15"/>
  <c r="BO38" i="15"/>
  <c r="BN38" i="15"/>
  <c r="BM38" i="15"/>
  <c r="BL38" i="15"/>
  <c r="BK38" i="15"/>
  <c r="BJ38" i="15"/>
  <c r="BI38" i="15"/>
  <c r="BH38" i="15"/>
  <c r="BG38" i="15"/>
  <c r="BF38" i="15"/>
  <c r="BE38" i="15"/>
  <c r="BD38" i="15"/>
  <c r="BC38" i="15"/>
  <c r="BB38" i="15"/>
  <c r="BA38" i="15"/>
  <c r="AZ38" i="15"/>
  <c r="AY38" i="15"/>
  <c r="AX38" i="15"/>
  <c r="AW38" i="15"/>
  <c r="AV38" i="15"/>
  <c r="AT38" i="15"/>
  <c r="AS38" i="15"/>
  <c r="AR38" i="15"/>
  <c r="AQ38" i="15"/>
  <c r="AP38" i="15"/>
  <c r="AO38" i="15"/>
  <c r="AN38" i="15"/>
  <c r="AM38" i="15"/>
  <c r="AK38" i="15"/>
  <c r="AJ38" i="15"/>
  <c r="AI38" i="15"/>
  <c r="AH38" i="15"/>
  <c r="AG38" i="15"/>
  <c r="AF38" i="15"/>
  <c r="AE38" i="15"/>
  <c r="AD38" i="15"/>
  <c r="AC38" i="15"/>
  <c r="AB38" i="15"/>
  <c r="AA38" i="15"/>
  <c r="Z38" i="15"/>
  <c r="Y38" i="15"/>
  <c r="X38" i="15"/>
  <c r="W38" i="15"/>
  <c r="U38" i="15"/>
  <c r="T38" i="15"/>
  <c r="S38" i="15"/>
  <c r="R38" i="15"/>
  <c r="Q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B38" i="15"/>
  <c r="CW37" i="15"/>
  <c r="CV37" i="15"/>
  <c r="CU37" i="15"/>
  <c r="CT37" i="15"/>
  <c r="CS37" i="15"/>
  <c r="CR37" i="15"/>
  <c r="CQ37" i="15"/>
  <c r="CP37" i="15"/>
  <c r="CO37" i="15"/>
  <c r="CN37" i="15"/>
  <c r="CM37" i="15"/>
  <c r="CL37" i="15"/>
  <c r="CK37" i="15"/>
  <c r="CJ37" i="15"/>
  <c r="CI37" i="15"/>
  <c r="CH37" i="15"/>
  <c r="CG37" i="15"/>
  <c r="CF37" i="15"/>
  <c r="CE37" i="15"/>
  <c r="CD37" i="15"/>
  <c r="CC37" i="15"/>
  <c r="CB37" i="15"/>
  <c r="CA37" i="15"/>
  <c r="BZ37" i="15"/>
  <c r="BY37" i="15"/>
  <c r="BX37" i="15"/>
  <c r="BW37" i="15"/>
  <c r="BV37" i="15"/>
  <c r="BU37" i="15"/>
  <c r="BT37" i="15"/>
  <c r="BS37" i="15"/>
  <c r="BR37" i="15"/>
  <c r="BQ37" i="15"/>
  <c r="BP37" i="15"/>
  <c r="BO37" i="15"/>
  <c r="BN37" i="15"/>
  <c r="BM37" i="15"/>
  <c r="BL37" i="15"/>
  <c r="BK37" i="15"/>
  <c r="BJ37" i="15"/>
  <c r="BH37" i="15"/>
  <c r="BG37" i="15"/>
  <c r="BF37" i="15"/>
  <c r="BE37" i="15"/>
  <c r="BC37" i="15"/>
  <c r="BB37" i="15"/>
  <c r="BA37" i="15"/>
  <c r="AZ37" i="15"/>
  <c r="AY37" i="15"/>
  <c r="AX37" i="15"/>
  <c r="AW37" i="15"/>
  <c r="AV37" i="15"/>
  <c r="AU37" i="15"/>
  <c r="AT37" i="15"/>
  <c r="AS37" i="15"/>
  <c r="AR37" i="15"/>
  <c r="AQ37" i="15"/>
  <c r="AP37" i="15"/>
  <c r="AO37" i="15"/>
  <c r="AN37" i="15"/>
  <c r="AM37" i="15"/>
  <c r="AL37" i="15"/>
  <c r="AJ37" i="15"/>
  <c r="AI37" i="15"/>
  <c r="AH37" i="15"/>
  <c r="AG37" i="15"/>
  <c r="AF37" i="15"/>
  <c r="AE37" i="15"/>
  <c r="AD37" i="15"/>
  <c r="AC37" i="15"/>
  <c r="AB37" i="15"/>
  <c r="AA37" i="15"/>
  <c r="Z37" i="15"/>
  <c r="Y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B37" i="15"/>
  <c r="CW36" i="15"/>
  <c r="CV36" i="15"/>
  <c r="CU36" i="15"/>
  <c r="CT36" i="15"/>
  <c r="CS36" i="15"/>
  <c r="CR36" i="15"/>
  <c r="CQ36" i="15"/>
  <c r="CM36" i="15"/>
  <c r="CL36" i="15"/>
  <c r="CK36" i="15"/>
  <c r="CJ36" i="15"/>
  <c r="CI36" i="15"/>
  <c r="CH36" i="15"/>
  <c r="CG36" i="15"/>
  <c r="CF36" i="15"/>
  <c r="CE36" i="15"/>
  <c r="CD36" i="15"/>
  <c r="CC36" i="15"/>
  <c r="CB36" i="15"/>
  <c r="CA36" i="15"/>
  <c r="BZ36" i="15"/>
  <c r="BY36" i="15"/>
  <c r="BX36" i="15"/>
  <c r="BW36" i="15"/>
  <c r="BV36" i="15"/>
  <c r="BU36" i="15"/>
  <c r="BT36" i="15"/>
  <c r="BS36" i="15"/>
  <c r="BR36" i="15"/>
  <c r="BQ36" i="15"/>
  <c r="BP36" i="15"/>
  <c r="BO36" i="15"/>
  <c r="BN36" i="15"/>
  <c r="BL36" i="15"/>
  <c r="BK36" i="15"/>
  <c r="BJ36" i="15"/>
  <c r="BI36" i="15"/>
  <c r="BH36" i="15"/>
  <c r="BG36" i="15"/>
  <c r="BF36" i="15"/>
  <c r="BE36" i="15"/>
  <c r="BD36" i="15"/>
  <c r="BC36" i="15"/>
  <c r="BB36" i="15"/>
  <c r="BA36" i="15"/>
  <c r="AZ36" i="15"/>
  <c r="AY36" i="15"/>
  <c r="AX36" i="15"/>
  <c r="AW36" i="15"/>
  <c r="AV36" i="15"/>
  <c r="AU36" i="15"/>
  <c r="AT36" i="15"/>
  <c r="AS36" i="15"/>
  <c r="AR36" i="15"/>
  <c r="AP36" i="15"/>
  <c r="AO36" i="15"/>
  <c r="AM36" i="15"/>
  <c r="AL36" i="15"/>
  <c r="AK36" i="15"/>
  <c r="AI36" i="15"/>
  <c r="AH36" i="15"/>
  <c r="AG36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B36" i="15"/>
  <c r="CW35" i="15"/>
  <c r="CU35" i="15"/>
  <c r="CT35" i="15"/>
  <c r="CS35" i="15"/>
  <c r="CR35" i="15"/>
  <c r="CQ35" i="15"/>
  <c r="CP35" i="15"/>
  <c r="CO35" i="15"/>
  <c r="CN35" i="15"/>
  <c r="CM35" i="15"/>
  <c r="CL35" i="15"/>
  <c r="CK35" i="15"/>
  <c r="CJ35" i="15"/>
  <c r="CG35" i="15"/>
  <c r="CF35" i="15"/>
  <c r="CE35" i="15"/>
  <c r="CD35" i="15"/>
  <c r="CC35" i="15"/>
  <c r="CA35" i="15"/>
  <c r="BZ35" i="15"/>
  <c r="BY35" i="15"/>
  <c r="BX35" i="15"/>
  <c r="BW35" i="15"/>
  <c r="BV35" i="15"/>
  <c r="BU35" i="15"/>
  <c r="BT35" i="15"/>
  <c r="BS35" i="15"/>
  <c r="BR35" i="15"/>
  <c r="BQ35" i="15"/>
  <c r="BP35" i="15"/>
  <c r="BO35" i="15"/>
  <c r="BN35" i="15"/>
  <c r="BM35" i="15"/>
  <c r="BL35" i="15"/>
  <c r="BK35" i="15"/>
  <c r="BJ35" i="15"/>
  <c r="BI35" i="15"/>
  <c r="BH35" i="15"/>
  <c r="BG35" i="15"/>
  <c r="BF35" i="15"/>
  <c r="BE35" i="15"/>
  <c r="BD35" i="15"/>
  <c r="BC35" i="15"/>
  <c r="BB35" i="15"/>
  <c r="BA35" i="15"/>
  <c r="AZ35" i="15"/>
  <c r="AY35" i="15"/>
  <c r="AX35" i="15"/>
  <c r="AW35" i="15"/>
  <c r="AV35" i="15"/>
  <c r="AU35" i="15"/>
  <c r="AT35" i="15"/>
  <c r="AS35" i="15"/>
  <c r="AR35" i="15"/>
  <c r="AQ35" i="15"/>
  <c r="AO35" i="15"/>
  <c r="AN35" i="15"/>
  <c r="AM35" i="15"/>
  <c r="AL35" i="15"/>
  <c r="AK35" i="15"/>
  <c r="AJ35" i="15"/>
  <c r="AH35" i="15"/>
  <c r="AG35" i="15"/>
  <c r="AF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B35" i="15"/>
  <c r="CW34" i="15"/>
  <c r="CV34" i="15"/>
  <c r="CT34" i="15"/>
  <c r="CS34" i="15"/>
  <c r="CR34" i="15"/>
  <c r="CQ34" i="15"/>
  <c r="CP34" i="15"/>
  <c r="CO34" i="15"/>
  <c r="CN34" i="15"/>
  <c r="CM34" i="15"/>
  <c r="CL34" i="15"/>
  <c r="CK34" i="15"/>
  <c r="CJ34" i="15"/>
  <c r="CI34" i="15"/>
  <c r="CH34" i="15"/>
  <c r="CG34" i="15"/>
  <c r="CF34" i="15"/>
  <c r="CE34" i="15"/>
  <c r="CD34" i="15"/>
  <c r="CC34" i="15"/>
  <c r="CB34" i="15"/>
  <c r="CA34" i="15"/>
  <c r="BZ34" i="15"/>
  <c r="BY34" i="15"/>
  <c r="BX34" i="15"/>
  <c r="BV34" i="15"/>
  <c r="BU34" i="15"/>
  <c r="BT34" i="15"/>
  <c r="BS34" i="15"/>
  <c r="BR34" i="15"/>
  <c r="BQ34" i="15"/>
  <c r="BP34" i="15"/>
  <c r="BO34" i="15"/>
  <c r="BN34" i="15"/>
  <c r="BL34" i="15"/>
  <c r="BK34" i="15"/>
  <c r="BJ34" i="15"/>
  <c r="BI34" i="15"/>
  <c r="BH34" i="15"/>
  <c r="BF34" i="15"/>
  <c r="BE34" i="15"/>
  <c r="BD34" i="15"/>
  <c r="BC34" i="15"/>
  <c r="BB34" i="15"/>
  <c r="BA34" i="15"/>
  <c r="AZ34" i="15"/>
  <c r="AY34" i="15"/>
  <c r="AX34" i="15"/>
  <c r="AW34" i="15"/>
  <c r="AV34" i="15"/>
  <c r="AU34" i="15"/>
  <c r="AT34" i="15"/>
  <c r="AS34" i="15"/>
  <c r="AR34" i="15"/>
  <c r="AP34" i="15"/>
  <c r="AO34" i="15"/>
  <c r="AN34" i="15"/>
  <c r="AM34" i="15"/>
  <c r="AL34" i="15"/>
  <c r="AK34" i="15"/>
  <c r="AJ34" i="15"/>
  <c r="AI34" i="15"/>
  <c r="AG34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B34" i="15"/>
  <c r="CW33" i="15"/>
  <c r="CV33" i="15"/>
  <c r="CU33" i="15"/>
  <c r="CT33" i="15"/>
  <c r="CS33" i="15"/>
  <c r="CR33" i="15"/>
  <c r="CQ33" i="15"/>
  <c r="CP33" i="15"/>
  <c r="CN33" i="15"/>
  <c r="CM33" i="15"/>
  <c r="CL33" i="15"/>
  <c r="CK33" i="15"/>
  <c r="CJ33" i="15"/>
  <c r="CI33" i="15"/>
  <c r="CH33" i="15"/>
  <c r="CG33" i="15"/>
  <c r="CF33" i="15"/>
  <c r="CE33" i="15"/>
  <c r="CD33" i="15"/>
  <c r="CC33" i="15"/>
  <c r="CB33" i="15"/>
  <c r="CA33" i="15"/>
  <c r="BZ33" i="15"/>
  <c r="BY33" i="15"/>
  <c r="BX33" i="15"/>
  <c r="BW33" i="15"/>
  <c r="BU33" i="15"/>
  <c r="BT33" i="15"/>
  <c r="BS33" i="15"/>
  <c r="BR33" i="15"/>
  <c r="BP33" i="15"/>
  <c r="BO33" i="15"/>
  <c r="BN33" i="15"/>
  <c r="BM33" i="15"/>
  <c r="BL33" i="15"/>
  <c r="BK33" i="15"/>
  <c r="BJ33" i="15"/>
  <c r="BI33" i="15"/>
  <c r="BH33" i="15"/>
  <c r="BG33" i="15"/>
  <c r="BF33" i="15"/>
  <c r="BE33" i="15"/>
  <c r="BD33" i="15"/>
  <c r="BC33" i="15"/>
  <c r="BB33" i="15"/>
  <c r="BA33" i="15"/>
  <c r="AZ33" i="15"/>
  <c r="AY33" i="15"/>
  <c r="AX33" i="15"/>
  <c r="AW33" i="15"/>
  <c r="AV33" i="15"/>
  <c r="AU33" i="15"/>
  <c r="AT33" i="15"/>
  <c r="AS33" i="15"/>
  <c r="AR33" i="15"/>
  <c r="AQ33" i="15"/>
  <c r="AP33" i="15"/>
  <c r="AO33" i="15"/>
  <c r="AM33" i="15"/>
  <c r="AL33" i="15"/>
  <c r="AK33" i="15"/>
  <c r="AJ33" i="15"/>
  <c r="AI33" i="15"/>
  <c r="AH33" i="15"/>
  <c r="AF33" i="15"/>
  <c r="AE33" i="15"/>
  <c r="AD33" i="15"/>
  <c r="AC33" i="15"/>
  <c r="AB33" i="15"/>
  <c r="AA33" i="15"/>
  <c r="Z33" i="15"/>
  <c r="Y33" i="15"/>
  <c r="X33" i="15"/>
  <c r="W33" i="15"/>
  <c r="V33" i="15"/>
  <c r="U33" i="15"/>
  <c r="S33" i="15"/>
  <c r="R33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B33" i="15"/>
  <c r="CW32" i="15"/>
  <c r="CV32" i="15"/>
  <c r="CU32" i="15"/>
  <c r="CT32" i="15"/>
  <c r="CR32" i="15"/>
  <c r="CQ32" i="15"/>
  <c r="CP32" i="15"/>
  <c r="CO32" i="15"/>
  <c r="CN32" i="15"/>
  <c r="CM32" i="15"/>
  <c r="CL32" i="15"/>
  <c r="CK32" i="15"/>
  <c r="CJ32" i="15"/>
  <c r="CI32" i="15"/>
  <c r="CH32" i="15"/>
  <c r="CG32" i="15"/>
  <c r="CF32" i="15"/>
  <c r="CD32" i="15"/>
  <c r="CC32" i="15"/>
  <c r="CB32" i="15"/>
  <c r="CA32" i="15"/>
  <c r="BZ32" i="15"/>
  <c r="BY32" i="15"/>
  <c r="BX32" i="15"/>
  <c r="BW32" i="15"/>
  <c r="BV32" i="15"/>
  <c r="BU32" i="15"/>
  <c r="BS32" i="15"/>
  <c r="BR32" i="15"/>
  <c r="BQ32" i="15"/>
  <c r="BO32" i="15"/>
  <c r="BN32" i="15"/>
  <c r="BM32" i="15"/>
  <c r="BL32" i="15"/>
  <c r="BK32" i="15"/>
  <c r="BJ32" i="15"/>
  <c r="BI32" i="15"/>
  <c r="BH32" i="15"/>
  <c r="BG32" i="15"/>
  <c r="BF32" i="15"/>
  <c r="BE32" i="15"/>
  <c r="BD32" i="15"/>
  <c r="BB32" i="15"/>
  <c r="AZ32" i="15"/>
  <c r="AY32" i="15"/>
  <c r="AX32" i="15"/>
  <c r="AW32" i="15"/>
  <c r="AV32" i="15"/>
  <c r="AU32" i="15"/>
  <c r="AT32" i="15"/>
  <c r="AS32" i="15"/>
  <c r="AR32" i="15"/>
  <c r="AQ32" i="15"/>
  <c r="AP32" i="15"/>
  <c r="AO32" i="15"/>
  <c r="AN32" i="15"/>
  <c r="AM32" i="15"/>
  <c r="AL32" i="15"/>
  <c r="AK32" i="15"/>
  <c r="AJ32" i="15"/>
  <c r="AI32" i="15"/>
  <c r="AH32" i="15"/>
  <c r="AG32" i="15"/>
  <c r="AE32" i="15"/>
  <c r="AD32" i="15"/>
  <c r="AC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B32" i="15"/>
  <c r="CW31" i="15"/>
  <c r="CU31" i="15"/>
  <c r="CT31" i="15"/>
  <c r="CS31" i="15"/>
  <c r="CR31" i="15"/>
  <c r="CQ31" i="15"/>
  <c r="CP31" i="15"/>
  <c r="CO31" i="15"/>
  <c r="CN31" i="15"/>
  <c r="CM31" i="15"/>
  <c r="CL31" i="15"/>
  <c r="CK31" i="15"/>
  <c r="CJ31" i="15"/>
  <c r="CI31" i="15"/>
  <c r="CH31" i="15"/>
  <c r="CG31" i="15"/>
  <c r="CF31" i="15"/>
  <c r="CE31" i="15"/>
  <c r="CD31" i="15"/>
  <c r="CB31" i="15"/>
  <c r="CA31" i="15"/>
  <c r="BZ31" i="15"/>
  <c r="BY31" i="15"/>
  <c r="BX31" i="15"/>
  <c r="BW31" i="15"/>
  <c r="BV31" i="15"/>
  <c r="BU31" i="15"/>
  <c r="BT31" i="15"/>
  <c r="BS31" i="15"/>
  <c r="BR31" i="15"/>
  <c r="BQ31" i="15"/>
  <c r="BP31" i="15"/>
  <c r="BO31" i="15"/>
  <c r="BN31" i="15"/>
  <c r="BM31" i="15"/>
  <c r="BL31" i="15"/>
  <c r="BK31" i="15"/>
  <c r="BJ31" i="15"/>
  <c r="BI31" i="15"/>
  <c r="BH31" i="15"/>
  <c r="BG31" i="15"/>
  <c r="BF31" i="15"/>
  <c r="BE31" i="15"/>
  <c r="BD31" i="15"/>
  <c r="BC31" i="15"/>
  <c r="BB31" i="15"/>
  <c r="BA31" i="15"/>
  <c r="AZ31" i="15"/>
  <c r="AY31" i="15"/>
  <c r="AW31" i="15"/>
  <c r="AV31" i="15"/>
  <c r="AU31" i="15"/>
  <c r="AT31" i="15"/>
  <c r="AS31" i="15"/>
  <c r="AR31" i="15"/>
  <c r="AQ31" i="15"/>
  <c r="AP31" i="15"/>
  <c r="AO31" i="15"/>
  <c r="AN31" i="15"/>
  <c r="AM31" i="15"/>
  <c r="AL31" i="15"/>
  <c r="AK31" i="15"/>
  <c r="AJ31" i="15"/>
  <c r="AH31" i="15"/>
  <c r="AG31" i="15"/>
  <c r="AF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B31" i="15"/>
  <c r="CW30" i="15"/>
  <c r="CV30" i="15"/>
  <c r="CU30" i="15"/>
  <c r="CT30" i="15"/>
  <c r="CS30" i="15"/>
  <c r="CR30" i="15"/>
  <c r="CQ30" i="15"/>
  <c r="CP30" i="15"/>
  <c r="CO30" i="15"/>
  <c r="CN30" i="15"/>
  <c r="CM30" i="15"/>
  <c r="CL30" i="15"/>
  <c r="CK30" i="15"/>
  <c r="CJ30" i="15"/>
  <c r="CI30" i="15"/>
  <c r="CH30" i="15"/>
  <c r="CF30" i="15"/>
  <c r="CE30" i="15"/>
  <c r="CD30" i="15"/>
  <c r="CB30" i="15"/>
  <c r="CA30" i="15"/>
  <c r="BZ30" i="15"/>
  <c r="BX30" i="15"/>
  <c r="BW30" i="15"/>
  <c r="BV30" i="15"/>
  <c r="BU30" i="15"/>
  <c r="BT30" i="15"/>
  <c r="BS30" i="15"/>
  <c r="BR30" i="15"/>
  <c r="BQ30" i="15"/>
  <c r="BP30" i="15"/>
  <c r="BO30" i="15"/>
  <c r="BN30" i="15"/>
  <c r="BM30" i="15"/>
  <c r="BL30" i="15"/>
  <c r="BJ30" i="15"/>
  <c r="BI30" i="15"/>
  <c r="BH30" i="15"/>
  <c r="BG30" i="15"/>
  <c r="BF30" i="15"/>
  <c r="BE30" i="15"/>
  <c r="BD30" i="15"/>
  <c r="BC30" i="15"/>
  <c r="BB30" i="15"/>
  <c r="BA30" i="15"/>
  <c r="AZ30" i="15"/>
  <c r="AY30" i="15"/>
  <c r="AX30" i="15"/>
  <c r="AW30" i="15"/>
  <c r="AV30" i="15"/>
  <c r="AU30" i="15"/>
  <c r="AT30" i="15"/>
  <c r="AS30" i="15"/>
  <c r="AR30" i="15"/>
  <c r="AQ30" i="15"/>
  <c r="AO30" i="15"/>
  <c r="AN30" i="15"/>
  <c r="AM30" i="15"/>
  <c r="AL30" i="15"/>
  <c r="AK30" i="15"/>
  <c r="AJ30" i="15"/>
  <c r="AH30" i="15"/>
  <c r="AG30" i="15"/>
  <c r="AF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B30" i="15"/>
  <c r="CW29" i="15"/>
  <c r="CV29" i="15"/>
  <c r="CU29" i="15"/>
  <c r="CT29" i="15"/>
  <c r="CS29" i="15"/>
  <c r="CR29" i="15"/>
  <c r="CQ29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B29" i="15"/>
  <c r="CW28" i="15"/>
  <c r="CV28" i="15"/>
  <c r="CU28" i="15"/>
  <c r="CT28" i="15"/>
  <c r="CS28" i="15"/>
  <c r="CR28" i="15"/>
  <c r="CQ28" i="15"/>
  <c r="CP28" i="15"/>
  <c r="CO28" i="15"/>
  <c r="CN28" i="15"/>
  <c r="CM28" i="15"/>
  <c r="CL28" i="15"/>
  <c r="CK28" i="15"/>
  <c r="CJ28" i="15"/>
  <c r="CI28" i="15"/>
  <c r="CH28" i="15"/>
  <c r="CG28" i="15"/>
  <c r="CF28" i="15"/>
  <c r="CE28" i="15"/>
  <c r="CD28" i="15"/>
  <c r="CC28" i="15"/>
  <c r="CB28" i="15"/>
  <c r="CA28" i="15"/>
  <c r="BZ28" i="15"/>
  <c r="BY28" i="15"/>
  <c r="BX28" i="15"/>
  <c r="BW28" i="15"/>
  <c r="BV28" i="15"/>
  <c r="BU28" i="15"/>
  <c r="BT28" i="15"/>
  <c r="BS28" i="15"/>
  <c r="BR28" i="15"/>
  <c r="BQ28" i="15"/>
  <c r="BP28" i="15"/>
  <c r="BO28" i="15"/>
  <c r="BN28" i="15"/>
  <c r="BM28" i="15"/>
  <c r="BL28" i="15"/>
  <c r="BK28" i="15"/>
  <c r="BJ28" i="15"/>
  <c r="BI28" i="15"/>
  <c r="BH28" i="15"/>
  <c r="BG28" i="15"/>
  <c r="BF28" i="15"/>
  <c r="BE28" i="15"/>
  <c r="BD28" i="15"/>
  <c r="BC28" i="15"/>
  <c r="BB28" i="15"/>
  <c r="BA28" i="15"/>
  <c r="AZ28" i="15"/>
  <c r="AY28" i="15"/>
  <c r="AX28" i="15"/>
  <c r="AW28" i="15"/>
  <c r="AV28" i="15"/>
  <c r="AU28" i="15"/>
  <c r="AT28" i="15"/>
  <c r="AS28" i="15"/>
  <c r="AR28" i="15"/>
  <c r="AQ28" i="15"/>
  <c r="AP28" i="15"/>
  <c r="AO28" i="15"/>
  <c r="AN28" i="15"/>
  <c r="AM28" i="15"/>
  <c r="AL28" i="15"/>
  <c r="AK28" i="15"/>
  <c r="AJ28" i="15"/>
  <c r="AI28" i="15"/>
  <c r="AH28" i="15"/>
  <c r="AG28" i="15"/>
  <c r="AF28" i="15"/>
  <c r="AE28" i="15"/>
  <c r="AD28" i="15"/>
  <c r="AC28" i="15"/>
  <c r="AA28" i="15"/>
  <c r="Z28" i="15"/>
  <c r="Y28" i="15"/>
  <c r="X28" i="15"/>
  <c r="W28" i="15"/>
  <c r="V28" i="15"/>
  <c r="U28" i="15"/>
  <c r="T28" i="15"/>
  <c r="S28" i="15"/>
  <c r="R28" i="15"/>
  <c r="Q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B28" i="15"/>
  <c r="CW27" i="15"/>
  <c r="CV27" i="15"/>
  <c r="CU27" i="15"/>
  <c r="CT27" i="15"/>
  <c r="CS27" i="15"/>
  <c r="CR27" i="15"/>
  <c r="CQ27" i="15"/>
  <c r="CP27" i="15"/>
  <c r="CO27" i="15"/>
  <c r="CN27" i="15"/>
  <c r="CM27" i="15"/>
  <c r="CL27" i="15"/>
  <c r="CK27" i="15"/>
  <c r="CJ27" i="15"/>
  <c r="CI27" i="15"/>
  <c r="CH27" i="15"/>
  <c r="CG27" i="15"/>
  <c r="CF27" i="15"/>
  <c r="CD27" i="15"/>
  <c r="CC27" i="15"/>
  <c r="CB27" i="15"/>
  <c r="BZ27" i="15"/>
  <c r="BY27" i="15"/>
  <c r="BX27" i="15"/>
  <c r="BW27" i="15"/>
  <c r="BV27" i="15"/>
  <c r="BU27" i="15"/>
  <c r="BT27" i="15"/>
  <c r="BS27" i="15"/>
  <c r="BR27" i="15"/>
  <c r="BQ27" i="15"/>
  <c r="BP27" i="15"/>
  <c r="BO27" i="15"/>
  <c r="BN27" i="15"/>
  <c r="BM27" i="15"/>
  <c r="BK27" i="15"/>
  <c r="BJ27" i="15"/>
  <c r="BI27" i="15"/>
  <c r="BH27" i="15"/>
  <c r="BG27" i="15"/>
  <c r="BF27" i="15"/>
  <c r="BE27" i="15"/>
  <c r="BD27" i="15"/>
  <c r="BC27" i="15"/>
  <c r="BB27" i="15"/>
  <c r="BA27" i="15"/>
  <c r="AZ27" i="15"/>
  <c r="AY27" i="15"/>
  <c r="AX27" i="15"/>
  <c r="AW27" i="15"/>
  <c r="AU27" i="15"/>
  <c r="AT27" i="15"/>
  <c r="AS27" i="15"/>
  <c r="AQ27" i="15"/>
  <c r="AP27" i="15"/>
  <c r="AO27" i="15"/>
  <c r="AN27" i="15"/>
  <c r="AM27" i="15"/>
  <c r="AL27" i="15"/>
  <c r="AK27" i="15"/>
  <c r="AJ27" i="15"/>
  <c r="AI27" i="15"/>
  <c r="AH27" i="15"/>
  <c r="AG27" i="15"/>
  <c r="AF27" i="15"/>
  <c r="AE27" i="15"/>
  <c r="AD27" i="15"/>
  <c r="AC27" i="15"/>
  <c r="AB27" i="15"/>
  <c r="Z27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K27" i="15"/>
  <c r="I27" i="15"/>
  <c r="H27" i="15"/>
  <c r="G27" i="15"/>
  <c r="F27" i="15"/>
  <c r="E27" i="15"/>
  <c r="D27" i="15"/>
  <c r="C27" i="15"/>
  <c r="B27" i="15"/>
  <c r="CW26" i="15"/>
  <c r="CV26" i="15"/>
  <c r="CU26" i="15"/>
  <c r="CT26" i="15"/>
  <c r="CS26" i="15"/>
  <c r="CR26" i="15"/>
  <c r="CQ26" i="15"/>
  <c r="CP26" i="15"/>
  <c r="CO26" i="15"/>
  <c r="CN26" i="15"/>
  <c r="CM26" i="15"/>
  <c r="CL26" i="15"/>
  <c r="CK26" i="15"/>
  <c r="CJ26" i="15"/>
  <c r="CI26" i="15"/>
  <c r="CH26" i="15"/>
  <c r="CG26" i="15"/>
  <c r="CF26" i="15"/>
  <c r="CE26" i="15"/>
  <c r="CD26" i="15"/>
  <c r="CC26" i="15"/>
  <c r="CB26" i="15"/>
  <c r="CA26" i="15"/>
  <c r="BZ26" i="15"/>
  <c r="BY26" i="15"/>
  <c r="BX26" i="15"/>
  <c r="BV26" i="15"/>
  <c r="BU26" i="15"/>
  <c r="BT26" i="15"/>
  <c r="BS26" i="15"/>
  <c r="BQ26" i="15"/>
  <c r="BP26" i="15"/>
  <c r="BO26" i="15"/>
  <c r="BN26" i="15"/>
  <c r="BM26" i="15"/>
  <c r="BL26" i="15"/>
  <c r="BK26" i="15"/>
  <c r="BJ26" i="15"/>
  <c r="BI26" i="15"/>
  <c r="BH26" i="15"/>
  <c r="BG26" i="15"/>
  <c r="BF26" i="15"/>
  <c r="BE26" i="15"/>
  <c r="BD26" i="15"/>
  <c r="BB26" i="15"/>
  <c r="AZ26" i="15"/>
  <c r="AY26" i="15"/>
  <c r="AX26" i="15"/>
  <c r="AW26" i="15"/>
  <c r="AV26" i="15"/>
  <c r="AU26" i="15"/>
  <c r="AT26" i="15"/>
  <c r="AS26" i="15"/>
  <c r="AR26" i="15"/>
  <c r="AQ26" i="15"/>
  <c r="AP26" i="15"/>
  <c r="AO26" i="15"/>
  <c r="AN26" i="15"/>
  <c r="AM26" i="15"/>
  <c r="AL26" i="15"/>
  <c r="AK26" i="15"/>
  <c r="AJ26" i="15"/>
  <c r="AI26" i="15"/>
  <c r="AH26" i="15"/>
  <c r="AG26" i="15"/>
  <c r="AF26" i="15"/>
  <c r="AE26" i="15"/>
  <c r="AD26" i="15"/>
  <c r="AC26" i="15"/>
  <c r="AB26" i="15"/>
  <c r="AA26" i="15"/>
  <c r="Y26" i="15"/>
  <c r="X26" i="15"/>
  <c r="W26" i="15"/>
  <c r="V26" i="15"/>
  <c r="U26" i="15"/>
  <c r="T26" i="15"/>
  <c r="S26" i="15"/>
  <c r="R26" i="15"/>
  <c r="P26" i="15"/>
  <c r="O26" i="15"/>
  <c r="N26" i="15"/>
  <c r="M26" i="15"/>
  <c r="L26" i="15"/>
  <c r="K26" i="15"/>
  <c r="J26" i="15"/>
  <c r="I26" i="15"/>
  <c r="G26" i="15"/>
  <c r="F26" i="15"/>
  <c r="E26" i="15"/>
  <c r="D26" i="15"/>
  <c r="C26" i="15"/>
  <c r="B26" i="15"/>
  <c r="CW25" i="15"/>
  <c r="CV25" i="15"/>
  <c r="CU25" i="15"/>
  <c r="CT25" i="15"/>
  <c r="CS25" i="15"/>
  <c r="CR25" i="15"/>
  <c r="CQ25" i="15"/>
  <c r="CP25" i="15"/>
  <c r="CO25" i="15"/>
  <c r="CN25" i="15"/>
  <c r="CM25" i="15"/>
  <c r="CL25" i="15"/>
  <c r="CK25" i="15"/>
  <c r="CJ25" i="15"/>
  <c r="CI25" i="15"/>
  <c r="CH25" i="15"/>
  <c r="CG25" i="15"/>
  <c r="CF25" i="15"/>
  <c r="CE25" i="15"/>
  <c r="CD25" i="15"/>
  <c r="CC25" i="15"/>
  <c r="CB25" i="15"/>
  <c r="BZ25" i="15"/>
  <c r="BY25" i="15"/>
  <c r="BX25" i="15"/>
  <c r="BW25" i="15"/>
  <c r="BV25" i="15"/>
  <c r="BU25" i="15"/>
  <c r="BS25" i="15"/>
  <c r="BR25" i="15"/>
  <c r="BQ25" i="15"/>
  <c r="BP25" i="15"/>
  <c r="BO25" i="15"/>
  <c r="BN25" i="15"/>
  <c r="BM25" i="15"/>
  <c r="BL25" i="15"/>
  <c r="BK25" i="15"/>
  <c r="BJ25" i="15"/>
  <c r="BI25" i="15"/>
  <c r="BH25" i="15"/>
  <c r="BG25" i="15"/>
  <c r="BF25" i="15"/>
  <c r="BE25" i="15"/>
  <c r="BD25" i="15"/>
  <c r="BC25" i="15"/>
  <c r="BB25" i="15"/>
  <c r="BA25" i="15"/>
  <c r="AZ25" i="15"/>
  <c r="AY25" i="15"/>
  <c r="AX25" i="15"/>
  <c r="AW25" i="15"/>
  <c r="AV25" i="15"/>
  <c r="AU25" i="15"/>
  <c r="AT25" i="15"/>
  <c r="AS25" i="15"/>
  <c r="AR25" i="15"/>
  <c r="AQ25" i="15"/>
  <c r="AP25" i="15"/>
  <c r="AO25" i="15"/>
  <c r="AN25" i="15"/>
  <c r="AM25" i="15"/>
  <c r="AL25" i="15"/>
  <c r="AK25" i="15"/>
  <c r="AJ25" i="15"/>
  <c r="AI25" i="15"/>
  <c r="AH25" i="15"/>
  <c r="AG25" i="15"/>
  <c r="AF25" i="15"/>
  <c r="AE25" i="15"/>
  <c r="AD25" i="15"/>
  <c r="AC25" i="15"/>
  <c r="AB25" i="15"/>
  <c r="AA25" i="15"/>
  <c r="Z25" i="15"/>
  <c r="X25" i="15"/>
  <c r="W25" i="15"/>
  <c r="V25" i="15"/>
  <c r="U25" i="15"/>
  <c r="T25" i="15"/>
  <c r="S25" i="15"/>
  <c r="R25" i="15"/>
  <c r="Q25" i="15"/>
  <c r="P25" i="15"/>
  <c r="O25" i="15"/>
  <c r="N25" i="15"/>
  <c r="M25" i="15"/>
  <c r="L25" i="15"/>
  <c r="I25" i="15"/>
  <c r="H25" i="15"/>
  <c r="G25" i="15"/>
  <c r="F25" i="15"/>
  <c r="E25" i="15"/>
  <c r="D25" i="15"/>
  <c r="C25" i="15"/>
  <c r="B25" i="15"/>
  <c r="CW24" i="15"/>
  <c r="CV24" i="15"/>
  <c r="CU24" i="15"/>
  <c r="CT24" i="15"/>
  <c r="CS24" i="15"/>
  <c r="CR24" i="15"/>
  <c r="CQ24" i="15"/>
  <c r="CP24" i="15"/>
  <c r="CO24" i="15"/>
  <c r="CN24" i="15"/>
  <c r="CM24" i="15"/>
  <c r="CL24" i="15"/>
  <c r="CK24" i="15"/>
  <c r="CJ24" i="15"/>
  <c r="CI24" i="15"/>
  <c r="CH24" i="15"/>
  <c r="CG24" i="15"/>
  <c r="CF24" i="15"/>
  <c r="CE24" i="15"/>
  <c r="CC24" i="15"/>
  <c r="CB24" i="15"/>
  <c r="CA24" i="15"/>
  <c r="BZ24" i="15"/>
  <c r="BY24" i="15"/>
  <c r="BX24" i="15"/>
  <c r="BW24" i="15"/>
  <c r="BV24" i="15"/>
  <c r="BU24" i="15"/>
  <c r="BT24" i="15"/>
  <c r="BS24" i="15"/>
  <c r="BR24" i="15"/>
  <c r="BQ24" i="15"/>
  <c r="BP24" i="15"/>
  <c r="BO24" i="15"/>
  <c r="BN24" i="15"/>
  <c r="BM24" i="15"/>
  <c r="BL24" i="15"/>
  <c r="BK24" i="15"/>
  <c r="BJ24" i="15"/>
  <c r="BI24" i="15"/>
  <c r="BH24" i="15"/>
  <c r="BG24" i="15"/>
  <c r="BF24" i="15"/>
  <c r="BD24" i="15"/>
  <c r="BC24" i="15"/>
  <c r="BB24" i="15"/>
  <c r="BA24" i="15"/>
  <c r="AZ24" i="15"/>
  <c r="AY24" i="15"/>
  <c r="AX24" i="15"/>
  <c r="AW24" i="15"/>
  <c r="AV24" i="15"/>
  <c r="AU24" i="15"/>
  <c r="AT24" i="15"/>
  <c r="AS24" i="15"/>
  <c r="AR24" i="15"/>
  <c r="AQ24" i="15"/>
  <c r="AP24" i="15"/>
  <c r="AO24" i="15"/>
  <c r="AN24" i="15"/>
  <c r="AM24" i="15"/>
  <c r="AL24" i="15"/>
  <c r="AJ24" i="15"/>
  <c r="AI24" i="15"/>
  <c r="AH24" i="15"/>
  <c r="AG24" i="15"/>
  <c r="AF24" i="15"/>
  <c r="AE24" i="15"/>
  <c r="AD24" i="15"/>
  <c r="AC24" i="15"/>
  <c r="AB24" i="15"/>
  <c r="AA24" i="15"/>
  <c r="Z24" i="15"/>
  <c r="Y24" i="15"/>
  <c r="W24" i="15"/>
  <c r="V24" i="15"/>
  <c r="U24" i="15"/>
  <c r="T24" i="15"/>
  <c r="R24" i="15"/>
  <c r="Q24" i="15"/>
  <c r="P24" i="15"/>
  <c r="O24" i="15"/>
  <c r="N24" i="15"/>
  <c r="L24" i="15"/>
  <c r="K24" i="15"/>
  <c r="J24" i="15"/>
  <c r="I24" i="15"/>
  <c r="H24" i="15"/>
  <c r="G24" i="15"/>
  <c r="F24" i="15"/>
  <c r="E24" i="15"/>
  <c r="D24" i="15"/>
  <c r="C24" i="15"/>
  <c r="B24" i="15"/>
  <c r="CW23" i="15"/>
  <c r="CV23" i="15"/>
  <c r="CU23" i="15"/>
  <c r="CT23" i="15"/>
  <c r="CS23" i="15"/>
  <c r="CR23" i="15"/>
  <c r="CQ23" i="15"/>
  <c r="CP23" i="15"/>
  <c r="CO23" i="15"/>
  <c r="CN23" i="15"/>
  <c r="CM23" i="15"/>
  <c r="CL23" i="15"/>
  <c r="CK23" i="15"/>
  <c r="CJ23" i="15"/>
  <c r="CI23" i="15"/>
  <c r="CH23" i="15"/>
  <c r="CG23" i="15"/>
  <c r="CF23" i="15"/>
  <c r="CE23" i="15"/>
  <c r="CD23" i="15"/>
  <c r="CC23" i="15"/>
  <c r="CB23" i="15"/>
  <c r="CA23" i="15"/>
  <c r="BZ23" i="15"/>
  <c r="BY23" i="15"/>
  <c r="BX23" i="15"/>
  <c r="BW23" i="15"/>
  <c r="BV23" i="15"/>
  <c r="BU23" i="15"/>
  <c r="BT23" i="15"/>
  <c r="BS23" i="15"/>
  <c r="BR23" i="15"/>
  <c r="BQ23" i="15"/>
  <c r="BP23" i="15"/>
  <c r="BO23" i="15"/>
  <c r="BN23" i="15"/>
  <c r="BM23" i="15"/>
  <c r="BL23" i="15"/>
  <c r="BK23" i="15"/>
  <c r="BJ23" i="15"/>
  <c r="BI23" i="15"/>
  <c r="BH23" i="15"/>
  <c r="BG23" i="15"/>
  <c r="BF23" i="15"/>
  <c r="BD23" i="15"/>
  <c r="BC23" i="15"/>
  <c r="BB23" i="15"/>
  <c r="BA23" i="15"/>
  <c r="AZ23" i="15"/>
  <c r="AY23" i="15"/>
  <c r="AX23" i="15"/>
  <c r="AW23" i="15"/>
  <c r="AV23" i="15"/>
  <c r="AU23" i="15"/>
  <c r="AT23" i="15"/>
  <c r="AS23" i="15"/>
  <c r="AR23" i="15"/>
  <c r="AQ23" i="15"/>
  <c r="AP23" i="15"/>
  <c r="AO23" i="15"/>
  <c r="AN23" i="15"/>
  <c r="AM23" i="15"/>
  <c r="AL23" i="15"/>
  <c r="AK23" i="15"/>
  <c r="AJ23" i="15"/>
  <c r="AI23" i="15"/>
  <c r="AH23" i="15"/>
  <c r="AG23" i="15"/>
  <c r="AF23" i="15"/>
  <c r="AE23" i="15"/>
  <c r="AD23" i="15"/>
  <c r="AC23" i="15"/>
  <c r="AB23" i="15"/>
  <c r="AA23" i="15"/>
  <c r="Z23" i="15"/>
  <c r="Y23" i="15"/>
  <c r="X23" i="15"/>
  <c r="V23" i="15"/>
  <c r="T23" i="15"/>
  <c r="S23" i="15"/>
  <c r="R23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B23" i="15"/>
  <c r="CW22" i="15"/>
  <c r="CV22" i="15"/>
  <c r="CU22" i="15"/>
  <c r="CT22" i="15"/>
  <c r="CS22" i="15"/>
  <c r="CR22" i="15"/>
  <c r="CQ22" i="15"/>
  <c r="CP22" i="15"/>
  <c r="CO22" i="15"/>
  <c r="CN22" i="15"/>
  <c r="CM22" i="15"/>
  <c r="CL22" i="15"/>
  <c r="CK22" i="15"/>
  <c r="CJ22" i="15"/>
  <c r="CI22" i="15"/>
  <c r="CH22" i="15"/>
  <c r="CG22" i="15"/>
  <c r="CF22" i="15"/>
  <c r="CE22" i="15"/>
  <c r="CD22" i="15"/>
  <c r="CC22" i="15"/>
  <c r="CB22" i="15"/>
  <c r="CA22" i="15"/>
  <c r="BZ22" i="15"/>
  <c r="BY22" i="15"/>
  <c r="BX22" i="15"/>
  <c r="BW22" i="15"/>
  <c r="BV22" i="15"/>
  <c r="BT22" i="15"/>
  <c r="BS22" i="15"/>
  <c r="BR22" i="15"/>
  <c r="BQ22" i="15"/>
  <c r="BP22" i="15"/>
  <c r="BO22" i="15"/>
  <c r="BN22" i="15"/>
  <c r="BM22" i="15"/>
  <c r="BL22" i="15"/>
  <c r="BK22" i="15"/>
  <c r="BJ22" i="15"/>
  <c r="BI22" i="15"/>
  <c r="BH22" i="15"/>
  <c r="BG22" i="15"/>
  <c r="BF22" i="15"/>
  <c r="BE22" i="15"/>
  <c r="BD22" i="15"/>
  <c r="BC22" i="15"/>
  <c r="BB22" i="15"/>
  <c r="BA22" i="15"/>
  <c r="AZ22" i="15"/>
  <c r="AY22" i="15"/>
  <c r="AX22" i="15"/>
  <c r="AW22" i="15"/>
  <c r="AV22" i="15"/>
  <c r="AT22" i="15"/>
  <c r="AS22" i="15"/>
  <c r="AR22" i="15"/>
  <c r="AQ22" i="15"/>
  <c r="AP22" i="15"/>
  <c r="AO22" i="15"/>
  <c r="AN22" i="15"/>
  <c r="AM22" i="15"/>
  <c r="AK22" i="15"/>
  <c r="AJ22" i="15"/>
  <c r="AI22" i="15"/>
  <c r="AH22" i="15"/>
  <c r="AG22" i="15"/>
  <c r="AF22" i="15"/>
  <c r="AE22" i="15"/>
  <c r="AD22" i="15"/>
  <c r="AC22" i="15"/>
  <c r="AB22" i="15"/>
  <c r="AA22" i="15"/>
  <c r="Z22" i="15"/>
  <c r="Y22" i="15"/>
  <c r="X22" i="15"/>
  <c r="W22" i="15"/>
  <c r="U22" i="15"/>
  <c r="T22" i="15"/>
  <c r="S22" i="15"/>
  <c r="R22" i="15"/>
  <c r="Q22" i="15"/>
  <c r="P22" i="15"/>
  <c r="O22" i="15"/>
  <c r="N22" i="15"/>
  <c r="M22" i="15"/>
  <c r="L22" i="15"/>
  <c r="K22" i="15"/>
  <c r="J22" i="15"/>
  <c r="H22" i="15"/>
  <c r="G22" i="15"/>
  <c r="F22" i="15"/>
  <c r="E22" i="15"/>
  <c r="D22" i="15"/>
  <c r="C22" i="15"/>
  <c r="B22" i="15"/>
  <c r="CW21" i="15"/>
  <c r="CV21" i="15"/>
  <c r="CU21" i="15"/>
  <c r="CT21" i="15"/>
  <c r="CS21" i="15"/>
  <c r="CR21" i="15"/>
  <c r="CQ21" i="15"/>
  <c r="CP21" i="15"/>
  <c r="CO21" i="15"/>
  <c r="CN21" i="15"/>
  <c r="CM21" i="15"/>
  <c r="CL21" i="15"/>
  <c r="CK21" i="15"/>
  <c r="CI21" i="15"/>
  <c r="CH21" i="15"/>
  <c r="CG21" i="15"/>
  <c r="CF21" i="15"/>
  <c r="CE21" i="15"/>
  <c r="CD21" i="15"/>
  <c r="CC21" i="15"/>
  <c r="CB21" i="15"/>
  <c r="CA21" i="15"/>
  <c r="BZ21" i="15"/>
  <c r="BY21" i="15"/>
  <c r="BX21" i="15"/>
  <c r="BW21" i="15"/>
  <c r="BV21" i="15"/>
  <c r="BU21" i="15"/>
  <c r="BT21" i="15"/>
  <c r="BS21" i="15"/>
  <c r="BR21" i="15"/>
  <c r="BQ21" i="15"/>
  <c r="BP21" i="15"/>
  <c r="BO21" i="15"/>
  <c r="BN21" i="15"/>
  <c r="BM21" i="15"/>
  <c r="BL21" i="15"/>
  <c r="BK21" i="15"/>
  <c r="BJ21" i="15"/>
  <c r="BI21" i="15"/>
  <c r="BH21" i="15"/>
  <c r="BG21" i="15"/>
  <c r="BF21" i="15"/>
  <c r="BD21" i="15"/>
  <c r="BC21" i="15"/>
  <c r="BB21" i="15"/>
  <c r="BA21" i="15"/>
  <c r="AZ21" i="15"/>
  <c r="AY21" i="15"/>
  <c r="AX21" i="15"/>
  <c r="AW21" i="15"/>
  <c r="AV21" i="15"/>
  <c r="AU21" i="15"/>
  <c r="AT21" i="15"/>
  <c r="AS21" i="15"/>
  <c r="AR21" i="15"/>
  <c r="AQ21" i="15"/>
  <c r="AP21" i="15"/>
  <c r="AO21" i="15"/>
  <c r="AN21" i="15"/>
  <c r="AL21" i="15"/>
  <c r="AK21" i="15"/>
  <c r="AJ21" i="15"/>
  <c r="AI21" i="15"/>
  <c r="AH21" i="15"/>
  <c r="AG21" i="15"/>
  <c r="AF21" i="15"/>
  <c r="AE21" i="15"/>
  <c r="AD21" i="15"/>
  <c r="AC21" i="15"/>
  <c r="AB21" i="15"/>
  <c r="AA21" i="15"/>
  <c r="Z21" i="15"/>
  <c r="Y21" i="15"/>
  <c r="X21" i="15"/>
  <c r="V21" i="15"/>
  <c r="T21" i="15"/>
  <c r="S21" i="15"/>
  <c r="R21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B21" i="15"/>
  <c r="CW20" i="15"/>
  <c r="CV20" i="15"/>
  <c r="CU20" i="15"/>
  <c r="CT20" i="15"/>
  <c r="CS20" i="15"/>
  <c r="CR20" i="15"/>
  <c r="CQ20" i="15"/>
  <c r="CP20" i="15"/>
  <c r="CN20" i="15"/>
  <c r="CM20" i="15"/>
  <c r="CL20" i="15"/>
  <c r="CK20" i="15"/>
  <c r="CJ20" i="15"/>
  <c r="CI20" i="15"/>
  <c r="CH20" i="15"/>
  <c r="CG20" i="15"/>
  <c r="CF20" i="15"/>
  <c r="CE20" i="15"/>
  <c r="CD20" i="15"/>
  <c r="CC20" i="15"/>
  <c r="CB20" i="15"/>
  <c r="CA20" i="15"/>
  <c r="BZ20" i="15"/>
  <c r="BX20" i="15"/>
  <c r="BW20" i="15"/>
  <c r="BV20" i="15"/>
  <c r="BU20" i="15"/>
  <c r="BT20" i="15"/>
  <c r="BS20" i="15"/>
  <c r="BR20" i="15"/>
  <c r="BP20" i="15"/>
  <c r="BO20" i="15"/>
  <c r="BN20" i="15"/>
  <c r="BM20" i="15"/>
  <c r="BK20" i="15"/>
  <c r="BJ20" i="15"/>
  <c r="BI20" i="15"/>
  <c r="BH20" i="15"/>
  <c r="BG20" i="15"/>
  <c r="BF20" i="15"/>
  <c r="BE20" i="15"/>
  <c r="BD20" i="15"/>
  <c r="BC20" i="15"/>
  <c r="BA20" i="15"/>
  <c r="AZ20" i="15"/>
  <c r="AY20" i="15"/>
  <c r="AX20" i="15"/>
  <c r="AW20" i="15"/>
  <c r="AV20" i="15"/>
  <c r="AU20" i="15"/>
  <c r="AT20" i="15"/>
  <c r="AS20" i="15"/>
  <c r="AQ20" i="15"/>
  <c r="AP20" i="15"/>
  <c r="AO20" i="15"/>
  <c r="AN20" i="15"/>
  <c r="AM20" i="15"/>
  <c r="AL20" i="15"/>
  <c r="AK20" i="15"/>
  <c r="AJ20" i="15"/>
  <c r="AI20" i="15"/>
  <c r="AH20" i="15"/>
  <c r="AF20" i="15"/>
  <c r="AE20" i="15"/>
  <c r="AD20" i="15"/>
  <c r="AC20" i="15"/>
  <c r="AB20" i="15"/>
  <c r="AA20" i="15"/>
  <c r="Z20" i="15"/>
  <c r="Y20" i="15"/>
  <c r="X20" i="15"/>
  <c r="W20" i="15"/>
  <c r="V20" i="15"/>
  <c r="U20" i="15"/>
  <c r="S20" i="15"/>
  <c r="R20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CW19" i="15"/>
  <c r="CV19" i="15"/>
  <c r="CU19" i="15"/>
  <c r="CT19" i="15"/>
  <c r="CS19" i="15"/>
  <c r="CR19" i="15"/>
  <c r="CQ19" i="15"/>
  <c r="CP19" i="15"/>
  <c r="CO19" i="15"/>
  <c r="CN19" i="15"/>
  <c r="CM19" i="15"/>
  <c r="CL19" i="15"/>
  <c r="CK19" i="15"/>
  <c r="CJ19" i="15"/>
  <c r="CI19" i="15"/>
  <c r="CH19" i="15"/>
  <c r="CG19" i="15"/>
  <c r="CF19" i="15"/>
  <c r="CE19" i="15"/>
  <c r="CD19" i="15"/>
  <c r="CC19" i="15"/>
  <c r="CB19" i="15"/>
  <c r="CA19" i="15"/>
  <c r="BZ19" i="15"/>
  <c r="BY19" i="15"/>
  <c r="BX19" i="15"/>
  <c r="BW19" i="15"/>
  <c r="BV19" i="15"/>
  <c r="BU19" i="15"/>
  <c r="BT19" i="15"/>
  <c r="BS19" i="15"/>
  <c r="BR19" i="15"/>
  <c r="BQ19" i="15"/>
  <c r="BP19" i="15"/>
  <c r="BO19" i="15"/>
  <c r="BN19" i="15"/>
  <c r="BM19" i="15"/>
  <c r="BL19" i="15"/>
  <c r="BK19" i="15"/>
  <c r="BJ19" i="15"/>
  <c r="BI19" i="15"/>
  <c r="BH19" i="15"/>
  <c r="BG19" i="15"/>
  <c r="BF19" i="15"/>
  <c r="BE19" i="15"/>
  <c r="BC19" i="15"/>
  <c r="BB19" i="15"/>
  <c r="BA19" i="15"/>
  <c r="AZ19" i="15"/>
  <c r="AY19" i="15"/>
  <c r="AW19" i="15"/>
  <c r="AV19" i="15"/>
  <c r="AU19" i="15"/>
  <c r="AT19" i="15"/>
  <c r="AS19" i="15"/>
  <c r="AR19" i="15"/>
  <c r="AQ19" i="15"/>
  <c r="AP19" i="15"/>
  <c r="AO19" i="15"/>
  <c r="AN19" i="15"/>
  <c r="AM19" i="15"/>
  <c r="AL19" i="15"/>
  <c r="AK19" i="15"/>
  <c r="AJ19" i="15"/>
  <c r="AI19" i="15"/>
  <c r="AH19" i="15"/>
  <c r="AG19" i="15"/>
  <c r="AF19" i="15"/>
  <c r="AE19" i="15"/>
  <c r="AD19" i="15"/>
  <c r="AC19" i="15"/>
  <c r="AB19" i="15"/>
  <c r="AA19" i="15"/>
  <c r="Z19" i="15"/>
  <c r="Y19" i="15"/>
  <c r="W19" i="15"/>
  <c r="V19" i="15"/>
  <c r="U19" i="15"/>
  <c r="T19" i="15"/>
  <c r="R19" i="15"/>
  <c r="Q19" i="15"/>
  <c r="P19" i="15"/>
  <c r="N19" i="15"/>
  <c r="L19" i="15"/>
  <c r="K19" i="15"/>
  <c r="J19" i="15"/>
  <c r="I19" i="15"/>
  <c r="H19" i="15"/>
  <c r="G19" i="15"/>
  <c r="F19" i="15"/>
  <c r="E19" i="15"/>
  <c r="D19" i="15"/>
  <c r="B19" i="15"/>
  <c r="CW18" i="15"/>
  <c r="CV18" i="15"/>
  <c r="CU18" i="15"/>
  <c r="CT18" i="15"/>
  <c r="CS18" i="15"/>
  <c r="CR18" i="15"/>
  <c r="CQ18" i="15"/>
  <c r="CP18" i="15"/>
  <c r="CO18" i="15"/>
  <c r="CN18" i="15"/>
  <c r="CM18" i="15"/>
  <c r="CL18" i="15"/>
  <c r="CK18" i="15"/>
  <c r="CJ18" i="15"/>
  <c r="CI18" i="15"/>
  <c r="CH18" i="15"/>
  <c r="CG18" i="15"/>
  <c r="CF18" i="15"/>
  <c r="CE18" i="15"/>
  <c r="CD18" i="15"/>
  <c r="CC18" i="15"/>
  <c r="CA18" i="15"/>
  <c r="BZ18" i="15"/>
  <c r="BY18" i="15"/>
  <c r="BX18" i="15"/>
  <c r="BW18" i="15"/>
  <c r="BU18" i="15"/>
  <c r="BT18" i="15"/>
  <c r="BS18" i="15"/>
  <c r="BR18" i="15"/>
  <c r="BP18" i="15"/>
  <c r="BO18" i="15"/>
  <c r="BN18" i="15"/>
  <c r="BM18" i="15"/>
  <c r="BL18" i="15"/>
  <c r="BK18" i="15"/>
  <c r="BJ18" i="15"/>
  <c r="BI18" i="15"/>
  <c r="BH18" i="15"/>
  <c r="BG18" i="15"/>
  <c r="BF18" i="15"/>
  <c r="BE18" i="15"/>
  <c r="BD18" i="15"/>
  <c r="BC18" i="15"/>
  <c r="BB18" i="15"/>
  <c r="BA18" i="15"/>
  <c r="AZ18" i="15"/>
  <c r="AY18" i="15"/>
  <c r="AX18" i="15"/>
  <c r="AW18" i="15"/>
  <c r="AV18" i="15"/>
  <c r="AU18" i="15"/>
  <c r="AT18" i="15"/>
  <c r="AS18" i="15"/>
  <c r="AR18" i="15"/>
  <c r="AQ18" i="15"/>
  <c r="AO18" i="15"/>
  <c r="AN18" i="15"/>
  <c r="AM18" i="15"/>
  <c r="AL18" i="15"/>
  <c r="AK18" i="15"/>
  <c r="AJ18" i="15"/>
  <c r="AI18" i="15"/>
  <c r="AH18" i="15"/>
  <c r="AG18" i="15"/>
  <c r="AF18" i="15"/>
  <c r="AE18" i="15"/>
  <c r="AD18" i="15"/>
  <c r="AC18" i="15"/>
  <c r="AB18" i="15"/>
  <c r="AA18" i="15"/>
  <c r="Z18" i="15"/>
  <c r="Y18" i="15"/>
  <c r="X18" i="15"/>
  <c r="W18" i="15"/>
  <c r="V18" i="15"/>
  <c r="U18" i="15"/>
  <c r="T18" i="15"/>
  <c r="S18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CW17" i="15"/>
  <c r="CV17" i="15"/>
  <c r="CU17" i="15"/>
  <c r="CT17" i="15"/>
  <c r="CS17" i="15"/>
  <c r="CR17" i="15"/>
  <c r="CQ17" i="15"/>
  <c r="CP17" i="15"/>
  <c r="CO17" i="15"/>
  <c r="CN17" i="15"/>
  <c r="CM17" i="15"/>
  <c r="CL17" i="15"/>
  <c r="CK17" i="15"/>
  <c r="CJ17" i="15"/>
  <c r="CI17" i="15"/>
  <c r="CH17" i="15"/>
  <c r="CG17" i="15"/>
  <c r="CF17" i="15"/>
  <c r="CE17" i="15"/>
  <c r="CD17" i="15"/>
  <c r="CC17" i="15"/>
  <c r="CB17" i="15"/>
  <c r="CA17" i="15"/>
  <c r="BZ17" i="15"/>
  <c r="BY17" i="15"/>
  <c r="BX17" i="15"/>
  <c r="BW17" i="15"/>
  <c r="BV17" i="15"/>
  <c r="BU17" i="15"/>
  <c r="BT17" i="15"/>
  <c r="BS17" i="15"/>
  <c r="BR17" i="15"/>
  <c r="BQ17" i="15"/>
  <c r="BO17" i="15"/>
  <c r="BN17" i="15"/>
  <c r="BM17" i="15"/>
  <c r="BL17" i="15"/>
  <c r="BK17" i="15"/>
  <c r="BJ17" i="15"/>
  <c r="BI17" i="15"/>
  <c r="BH17" i="15"/>
  <c r="BG17" i="15"/>
  <c r="BF17" i="15"/>
  <c r="BE17" i="15"/>
  <c r="BD17" i="15"/>
  <c r="BC17" i="15"/>
  <c r="BB17" i="15"/>
  <c r="AZ17" i="15"/>
  <c r="AY17" i="15"/>
  <c r="AX17" i="15"/>
  <c r="AW17" i="15"/>
  <c r="AV17" i="15"/>
  <c r="AU17" i="15"/>
  <c r="AT17" i="15"/>
  <c r="AS17" i="15"/>
  <c r="AR17" i="15"/>
  <c r="AQ17" i="15"/>
  <c r="AP17" i="15"/>
  <c r="AO17" i="15"/>
  <c r="AN17" i="15"/>
  <c r="AM17" i="15"/>
  <c r="AL17" i="15"/>
  <c r="AK17" i="15"/>
  <c r="AJ17" i="15"/>
  <c r="AI17" i="15"/>
  <c r="AH17" i="15"/>
  <c r="AG17" i="15"/>
  <c r="AF17" i="15"/>
  <c r="AE17" i="15"/>
  <c r="AD17" i="15"/>
  <c r="AC17" i="15"/>
  <c r="AB17" i="15"/>
  <c r="AA17" i="15"/>
  <c r="Y17" i="15"/>
  <c r="X17" i="15"/>
  <c r="W17" i="15"/>
  <c r="V17" i="15"/>
  <c r="U17" i="15"/>
  <c r="T17" i="15"/>
  <c r="S17" i="15"/>
  <c r="R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B17" i="15"/>
  <c r="CW16" i="15"/>
  <c r="CV16" i="15"/>
  <c r="CU16" i="15"/>
  <c r="CT16" i="15"/>
  <c r="CS16" i="15"/>
  <c r="CR16" i="15"/>
  <c r="CQ16" i="15"/>
  <c r="CP16" i="15"/>
  <c r="CO16" i="15"/>
  <c r="CN16" i="15"/>
  <c r="CM16" i="15"/>
  <c r="CL16" i="15"/>
  <c r="CK16" i="15"/>
  <c r="CJ16" i="15"/>
  <c r="CI16" i="15"/>
  <c r="CH16" i="15"/>
  <c r="CG16" i="15"/>
  <c r="CF16" i="15"/>
  <c r="CE16" i="15"/>
  <c r="CD16" i="15"/>
  <c r="CC16" i="15"/>
  <c r="CB16" i="15"/>
  <c r="CA16" i="15"/>
  <c r="BZ16" i="15"/>
  <c r="BY16" i="15"/>
  <c r="BX16" i="15"/>
  <c r="BW16" i="15"/>
  <c r="BV16" i="15"/>
  <c r="BU16" i="15"/>
  <c r="BT16" i="15"/>
  <c r="BR16" i="15"/>
  <c r="BQ16" i="15"/>
  <c r="BP16" i="15"/>
  <c r="BO16" i="15"/>
  <c r="BN16" i="15"/>
  <c r="BM16" i="15"/>
  <c r="BL16" i="15"/>
  <c r="BK16" i="15"/>
  <c r="BJ16" i="15"/>
  <c r="BI16" i="15"/>
  <c r="BH16" i="15"/>
  <c r="BG16" i="15"/>
  <c r="BF16" i="15"/>
  <c r="BE16" i="15"/>
  <c r="BD16" i="15"/>
  <c r="BC16" i="15"/>
  <c r="BB16" i="15"/>
  <c r="BA16" i="15"/>
  <c r="AZ16" i="15"/>
  <c r="AY16" i="15"/>
  <c r="AX16" i="15"/>
  <c r="AW16" i="15"/>
  <c r="AV16" i="15"/>
  <c r="AU16" i="15"/>
  <c r="AT16" i="15"/>
  <c r="AS16" i="15"/>
  <c r="AR16" i="15"/>
  <c r="AQ16" i="15"/>
  <c r="AP16" i="15"/>
  <c r="AO16" i="15"/>
  <c r="AN16" i="15"/>
  <c r="AM16" i="15"/>
  <c r="AK16" i="15"/>
  <c r="AJ16" i="15"/>
  <c r="AI16" i="15"/>
  <c r="AH16" i="15"/>
  <c r="AG16" i="15"/>
  <c r="AF16" i="15"/>
  <c r="AE16" i="15"/>
  <c r="AD16" i="15"/>
  <c r="AC16" i="15"/>
  <c r="AA16" i="15"/>
  <c r="Z16" i="15"/>
  <c r="Y16" i="15"/>
  <c r="X16" i="15"/>
  <c r="W16" i="15"/>
  <c r="V16" i="15"/>
  <c r="U16" i="15"/>
  <c r="T16" i="15"/>
  <c r="S16" i="15"/>
  <c r="R16" i="15"/>
  <c r="Q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B16" i="15"/>
  <c r="CW15" i="15"/>
  <c r="CV15" i="15"/>
  <c r="CU15" i="15"/>
  <c r="CS15" i="15"/>
  <c r="CQ15" i="15"/>
  <c r="CP15" i="15"/>
  <c r="CO15" i="15"/>
  <c r="CN15" i="15"/>
  <c r="CM15" i="15"/>
  <c r="CL15" i="15"/>
  <c r="CK15" i="15"/>
  <c r="CJ15" i="15"/>
  <c r="CI15" i="15"/>
  <c r="CH15" i="15"/>
  <c r="CG15" i="15"/>
  <c r="CF15" i="15"/>
  <c r="CE15" i="15"/>
  <c r="CD15" i="15"/>
  <c r="CC15" i="15"/>
  <c r="CB15" i="15"/>
  <c r="CA15" i="15"/>
  <c r="BZ15" i="15"/>
  <c r="BY15" i="15"/>
  <c r="BX15" i="15"/>
  <c r="BW15" i="15"/>
  <c r="BV15" i="15"/>
  <c r="BU15" i="15"/>
  <c r="BT15" i="15"/>
  <c r="BS15" i="15"/>
  <c r="BR15" i="15"/>
  <c r="BQ15" i="15"/>
  <c r="BP15" i="15"/>
  <c r="BO15" i="15"/>
  <c r="BN15" i="15"/>
  <c r="BM15" i="15"/>
  <c r="BL15" i="15"/>
  <c r="BK15" i="15"/>
  <c r="BJ15" i="15"/>
  <c r="BI15" i="15"/>
  <c r="BH15" i="15"/>
  <c r="BG15" i="15"/>
  <c r="BF15" i="15"/>
  <c r="BE15" i="15"/>
  <c r="BD15" i="15"/>
  <c r="BC15" i="15"/>
  <c r="BB15" i="15"/>
  <c r="BA15" i="15"/>
  <c r="AZ15" i="15"/>
  <c r="AY15" i="15"/>
  <c r="AX15" i="15"/>
  <c r="AW15" i="15"/>
  <c r="AV15" i="15"/>
  <c r="AU15" i="15"/>
  <c r="AT15" i="15"/>
  <c r="AS15" i="15"/>
  <c r="AR15" i="15"/>
  <c r="AQ15" i="15"/>
  <c r="AP15" i="15"/>
  <c r="AO15" i="15"/>
  <c r="AN15" i="15"/>
  <c r="AM15" i="15"/>
  <c r="AL15" i="15"/>
  <c r="AK15" i="15"/>
  <c r="AJ15" i="15"/>
  <c r="AI15" i="15"/>
  <c r="AH15" i="15"/>
  <c r="AG15" i="15"/>
  <c r="AF15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R15" i="15"/>
  <c r="Q15" i="15"/>
  <c r="P15" i="15"/>
  <c r="N15" i="15"/>
  <c r="L15" i="15"/>
  <c r="K15" i="15"/>
  <c r="J15" i="15"/>
  <c r="I15" i="15"/>
  <c r="H15" i="15"/>
  <c r="F15" i="15"/>
  <c r="E15" i="15"/>
  <c r="D15" i="15"/>
  <c r="B15" i="15"/>
  <c r="CW14" i="15"/>
  <c r="CV14" i="15"/>
  <c r="CU14" i="15"/>
  <c r="CT14" i="15"/>
  <c r="CS14" i="15"/>
  <c r="CR14" i="15"/>
  <c r="CQ14" i="15"/>
  <c r="CP14" i="15"/>
  <c r="CO14" i="15"/>
  <c r="CN14" i="15"/>
  <c r="CL14" i="15"/>
  <c r="CK14" i="15"/>
  <c r="CJ14" i="15"/>
  <c r="CI14" i="15"/>
  <c r="CH14" i="15"/>
  <c r="CF14" i="15"/>
  <c r="CE14" i="15"/>
  <c r="CD14" i="15"/>
  <c r="CB14" i="15"/>
  <c r="CA14" i="15"/>
  <c r="BZ14" i="15"/>
  <c r="BY14" i="15"/>
  <c r="BX14" i="15"/>
  <c r="BW14" i="15"/>
  <c r="BV14" i="15"/>
  <c r="BU14" i="15"/>
  <c r="BT14" i="15"/>
  <c r="BS14" i="15"/>
  <c r="BR14" i="15"/>
  <c r="BQ14" i="15"/>
  <c r="BP14" i="15"/>
  <c r="BO14" i="15"/>
  <c r="BN14" i="15"/>
  <c r="BM14" i="15"/>
  <c r="BL14" i="15"/>
  <c r="BK14" i="15"/>
  <c r="BJ14" i="15"/>
  <c r="BH14" i="15"/>
  <c r="BG14" i="15"/>
  <c r="BF14" i="15"/>
  <c r="BE14" i="15"/>
  <c r="BD14" i="15"/>
  <c r="BC14" i="15"/>
  <c r="BB14" i="15"/>
  <c r="BA14" i="15"/>
  <c r="AZ14" i="15"/>
  <c r="AY14" i="15"/>
  <c r="AW14" i="15"/>
  <c r="AV14" i="15"/>
  <c r="AU14" i="15"/>
  <c r="AT14" i="15"/>
  <c r="AS14" i="15"/>
  <c r="AR14" i="15"/>
  <c r="AQ14" i="15"/>
  <c r="AP14" i="15"/>
  <c r="AO14" i="15"/>
  <c r="AN14" i="15"/>
  <c r="AM14" i="15"/>
  <c r="AL14" i="15"/>
  <c r="AK14" i="15"/>
  <c r="AJ14" i="15"/>
  <c r="AI14" i="15"/>
  <c r="AH14" i="15"/>
  <c r="AG14" i="15"/>
  <c r="AF14" i="15"/>
  <c r="AE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CW13" i="15"/>
  <c r="CV13" i="15"/>
  <c r="CU13" i="15"/>
  <c r="CT13" i="15"/>
  <c r="CS13" i="15"/>
  <c r="CR13" i="15"/>
  <c r="CQ13" i="15"/>
  <c r="CP13" i="15"/>
  <c r="CO13" i="15"/>
  <c r="CN13" i="15"/>
  <c r="CM13" i="15"/>
  <c r="CL13" i="15"/>
  <c r="CK13" i="15"/>
  <c r="CJ13" i="15"/>
  <c r="CI13" i="15"/>
  <c r="CH13" i="15"/>
  <c r="CG13" i="15"/>
  <c r="CF13" i="15"/>
  <c r="CE13" i="15"/>
  <c r="CC13" i="15"/>
  <c r="CB13" i="15"/>
  <c r="CA13" i="15"/>
  <c r="BZ13" i="15"/>
  <c r="BY13" i="15"/>
  <c r="BX13" i="15"/>
  <c r="BW13" i="15"/>
  <c r="BV13" i="15"/>
  <c r="BU13" i="15"/>
  <c r="BT13" i="15"/>
  <c r="BS13" i="15"/>
  <c r="BR13" i="15"/>
  <c r="BQ13" i="15"/>
  <c r="BP13" i="15"/>
  <c r="BO13" i="15"/>
  <c r="BN13" i="15"/>
  <c r="BM13" i="15"/>
  <c r="BL13" i="15"/>
  <c r="BK13" i="15"/>
  <c r="BI13" i="15"/>
  <c r="BG13" i="15"/>
  <c r="BF13" i="15"/>
  <c r="BE13" i="15"/>
  <c r="BC13" i="15"/>
  <c r="BB13" i="15"/>
  <c r="BA13" i="15"/>
  <c r="AZ13" i="15"/>
  <c r="AY13" i="15"/>
  <c r="AX13" i="15"/>
  <c r="AW13" i="15"/>
  <c r="AV13" i="15"/>
  <c r="AU13" i="15"/>
  <c r="AT13" i="15"/>
  <c r="AS13" i="15"/>
  <c r="AR13" i="15"/>
  <c r="AQ13" i="15"/>
  <c r="AP13" i="15"/>
  <c r="AO13" i="15"/>
  <c r="AN13" i="15"/>
  <c r="AM13" i="15"/>
  <c r="AL13" i="15"/>
  <c r="AK13" i="15"/>
  <c r="AJ13" i="15"/>
  <c r="AI13" i="15"/>
  <c r="AH13" i="15"/>
  <c r="AG13" i="15"/>
  <c r="AF13" i="15"/>
  <c r="AE13" i="15"/>
  <c r="AD13" i="15"/>
  <c r="AC13" i="15"/>
  <c r="AB13" i="15"/>
  <c r="AA13" i="15"/>
  <c r="Z13" i="15"/>
  <c r="Y13" i="15"/>
  <c r="W13" i="15"/>
  <c r="V13" i="15"/>
  <c r="U13" i="15"/>
  <c r="T13" i="15"/>
  <c r="R13" i="15"/>
  <c r="Q13" i="15"/>
  <c r="P13" i="15"/>
  <c r="N13" i="15"/>
  <c r="L13" i="15"/>
  <c r="K13" i="15"/>
  <c r="J13" i="15"/>
  <c r="I13" i="15"/>
  <c r="H13" i="15"/>
  <c r="F13" i="15"/>
  <c r="E13" i="15"/>
  <c r="D13" i="15"/>
  <c r="C13" i="15"/>
  <c r="B13" i="15"/>
  <c r="CV12" i="15"/>
  <c r="CU12" i="15"/>
  <c r="CT12" i="15"/>
  <c r="CS12" i="15"/>
  <c r="CR12" i="15"/>
  <c r="CQ12" i="15"/>
  <c r="CP12" i="15"/>
  <c r="CO12" i="15"/>
  <c r="CN12" i="15"/>
  <c r="CM12" i="15"/>
  <c r="CL12" i="15"/>
  <c r="CJ12" i="15"/>
  <c r="CI12" i="15"/>
  <c r="CH12" i="15"/>
  <c r="CG12" i="15"/>
  <c r="CF12" i="15"/>
  <c r="CE12" i="15"/>
  <c r="CC12" i="15"/>
  <c r="CB12" i="15"/>
  <c r="CA12" i="15"/>
  <c r="BZ12" i="15"/>
  <c r="BY12" i="15"/>
  <c r="BX12" i="15"/>
  <c r="BW12" i="15"/>
  <c r="BV12" i="15"/>
  <c r="BU12" i="15"/>
  <c r="BT12" i="15"/>
  <c r="BS12" i="15"/>
  <c r="BR12" i="15"/>
  <c r="BQ12" i="15"/>
  <c r="BP12" i="15"/>
  <c r="BO12" i="15"/>
  <c r="BN12" i="15"/>
  <c r="BM12" i="15"/>
  <c r="BL12" i="15"/>
  <c r="BK12" i="15"/>
  <c r="BJ12" i="15"/>
  <c r="BI12" i="15"/>
  <c r="BG12" i="15"/>
  <c r="BE12" i="15"/>
  <c r="BD12" i="15"/>
  <c r="BC12" i="15"/>
  <c r="BB12" i="15"/>
  <c r="BA12" i="15"/>
  <c r="AZ12" i="15"/>
  <c r="AY12" i="15"/>
  <c r="AX12" i="15"/>
  <c r="AW12" i="15"/>
  <c r="AV12" i="15"/>
  <c r="AU12" i="15"/>
  <c r="AR12" i="15"/>
  <c r="AQ12" i="15"/>
  <c r="AP12" i="15"/>
  <c r="AO12" i="15"/>
  <c r="AN12" i="15"/>
  <c r="AM12" i="15"/>
  <c r="AL12" i="15"/>
  <c r="AK12" i="15"/>
  <c r="AJ12" i="15"/>
  <c r="AI12" i="15"/>
  <c r="AH12" i="15"/>
  <c r="AG12" i="15"/>
  <c r="AF12" i="15"/>
  <c r="AE12" i="15"/>
  <c r="AD12" i="15"/>
  <c r="AC12" i="15"/>
  <c r="AB12" i="15"/>
  <c r="AA12" i="15"/>
  <c r="Z12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K12" i="15"/>
  <c r="J12" i="15"/>
  <c r="I12" i="15"/>
  <c r="H12" i="15"/>
  <c r="G12" i="15"/>
  <c r="F12" i="15"/>
  <c r="E12" i="15"/>
  <c r="D12" i="15"/>
  <c r="C12" i="15"/>
  <c r="B12" i="15"/>
  <c r="CW11" i="15"/>
  <c r="CV11" i="15"/>
  <c r="CU11" i="15"/>
  <c r="CT11" i="15"/>
  <c r="CS11" i="15"/>
  <c r="CR11" i="15"/>
  <c r="CQ11" i="15"/>
  <c r="CP11" i="15"/>
  <c r="CO11" i="15"/>
  <c r="CN11" i="15"/>
  <c r="CM11" i="15"/>
  <c r="CL11" i="15"/>
  <c r="CK11" i="15"/>
  <c r="CJ11" i="15"/>
  <c r="CI11" i="15"/>
  <c r="CH11" i="15"/>
  <c r="CG11" i="15"/>
  <c r="CF11" i="15"/>
  <c r="CE11" i="15"/>
  <c r="CD11" i="15"/>
  <c r="CC11" i="15"/>
  <c r="CB11" i="15"/>
  <c r="CA11" i="15"/>
  <c r="BZ11" i="15"/>
  <c r="BY11" i="15"/>
  <c r="BX11" i="15"/>
  <c r="BW11" i="15"/>
  <c r="BV11" i="15"/>
  <c r="BU11" i="15"/>
  <c r="BS11" i="15"/>
  <c r="BR11" i="15"/>
  <c r="BQ11" i="15"/>
  <c r="BP11" i="15"/>
  <c r="BO11" i="15"/>
  <c r="BM11" i="15"/>
  <c r="BL11" i="15"/>
  <c r="BK11" i="15"/>
  <c r="BJ11" i="15"/>
  <c r="BI11" i="15"/>
  <c r="BH11" i="15"/>
  <c r="BG11" i="15"/>
  <c r="BF11" i="15"/>
  <c r="BE11" i="15"/>
  <c r="BD11" i="15"/>
  <c r="BC11" i="15"/>
  <c r="BB11" i="15"/>
  <c r="BA11" i="15"/>
  <c r="AZ11" i="15"/>
  <c r="AY11" i="15"/>
  <c r="AX11" i="15"/>
  <c r="AW11" i="15"/>
  <c r="AV11" i="15"/>
  <c r="AU11" i="15"/>
  <c r="AT11" i="15"/>
  <c r="AS11" i="15"/>
  <c r="AR11" i="15"/>
  <c r="AQ11" i="15"/>
  <c r="AP11" i="15"/>
  <c r="AO11" i="15"/>
  <c r="AN11" i="15"/>
  <c r="AM11" i="15"/>
  <c r="AL11" i="15"/>
  <c r="AK11" i="15"/>
  <c r="AJ11" i="15"/>
  <c r="AI11" i="15"/>
  <c r="AH11" i="15"/>
  <c r="AG11" i="15"/>
  <c r="AF11" i="15"/>
  <c r="AE11" i="15"/>
  <c r="AD11" i="15"/>
  <c r="AC11" i="15"/>
  <c r="AB11" i="15"/>
  <c r="AA11" i="15"/>
  <c r="Z11" i="15"/>
  <c r="X11" i="15"/>
  <c r="W11" i="15"/>
  <c r="V11" i="15"/>
  <c r="U11" i="15"/>
  <c r="T11" i="15"/>
  <c r="S11" i="15"/>
  <c r="R11" i="15"/>
  <c r="Q11" i="15"/>
  <c r="P11" i="15"/>
  <c r="O11" i="15"/>
  <c r="N11" i="15"/>
  <c r="M11" i="15"/>
  <c r="L11" i="15"/>
  <c r="J11" i="15"/>
  <c r="I11" i="15"/>
  <c r="H11" i="15"/>
  <c r="G11" i="15"/>
  <c r="F11" i="15"/>
  <c r="E11" i="15"/>
  <c r="D11" i="15"/>
  <c r="C11" i="15"/>
  <c r="B11" i="15"/>
  <c r="CW10" i="15"/>
  <c r="CV10" i="15"/>
  <c r="CU10" i="15"/>
  <c r="CT10" i="15"/>
  <c r="CS10" i="15"/>
  <c r="CR10" i="15"/>
  <c r="CQ10" i="15"/>
  <c r="CP10" i="15"/>
  <c r="CO10" i="15"/>
  <c r="CN10" i="15"/>
  <c r="CM10" i="15"/>
  <c r="CL10" i="15"/>
  <c r="CK10" i="15"/>
  <c r="CJ10" i="15"/>
  <c r="CI10" i="15"/>
  <c r="CH10" i="15"/>
  <c r="CG10" i="15"/>
  <c r="CF10" i="15"/>
  <c r="CD10" i="15"/>
  <c r="CC10" i="15"/>
  <c r="CB10" i="15"/>
  <c r="BZ10" i="15"/>
  <c r="BY10" i="15"/>
  <c r="BX10" i="15"/>
  <c r="BW10" i="15"/>
  <c r="BV10" i="15"/>
  <c r="BU10" i="15"/>
  <c r="BS10" i="15"/>
  <c r="BR10" i="15"/>
  <c r="BQ10" i="15"/>
  <c r="BP10" i="15"/>
  <c r="BO10" i="15"/>
  <c r="BN10" i="15"/>
  <c r="BM10" i="15"/>
  <c r="BL10" i="15"/>
  <c r="BK10" i="15"/>
  <c r="BJ10" i="15"/>
  <c r="BI10" i="15"/>
  <c r="BH10" i="15"/>
  <c r="BG10" i="15"/>
  <c r="BF10" i="15"/>
  <c r="BE10" i="15"/>
  <c r="BD10" i="15"/>
  <c r="BC10" i="15"/>
  <c r="BB10" i="15"/>
  <c r="BA10" i="15"/>
  <c r="AZ10" i="15"/>
  <c r="AY10" i="15"/>
  <c r="AX10" i="15"/>
  <c r="AW10" i="15"/>
  <c r="AV10" i="15"/>
  <c r="AU10" i="15"/>
  <c r="AT10" i="15"/>
  <c r="AS10" i="15"/>
  <c r="AR10" i="15"/>
  <c r="AQ10" i="15"/>
  <c r="AP10" i="15"/>
  <c r="AO10" i="15"/>
  <c r="AN10" i="15"/>
  <c r="AM10" i="15"/>
  <c r="AL10" i="15"/>
  <c r="AK10" i="15"/>
  <c r="AJ10" i="15"/>
  <c r="AI10" i="15"/>
  <c r="AH10" i="15"/>
  <c r="AG10" i="15"/>
  <c r="AF10" i="15"/>
  <c r="AE10" i="15"/>
  <c r="AD10" i="15"/>
  <c r="AC10" i="15"/>
  <c r="AB10" i="15"/>
  <c r="Z10" i="15"/>
  <c r="X10" i="15"/>
  <c r="W10" i="15"/>
  <c r="V10" i="15"/>
  <c r="U10" i="15"/>
  <c r="T10" i="15"/>
  <c r="S10" i="15"/>
  <c r="R10" i="15"/>
  <c r="Q10" i="15"/>
  <c r="P10" i="15"/>
  <c r="O10" i="15"/>
  <c r="N10" i="15"/>
  <c r="M10" i="15"/>
  <c r="L10" i="15"/>
  <c r="K10" i="15"/>
  <c r="I10" i="15"/>
  <c r="H10" i="15"/>
  <c r="G10" i="15"/>
  <c r="F10" i="15"/>
  <c r="E10" i="15"/>
  <c r="D10" i="15"/>
  <c r="C10" i="15"/>
  <c r="B10" i="15"/>
  <c r="CW9" i="15"/>
  <c r="CV9" i="15"/>
  <c r="CU9" i="15"/>
  <c r="CT9" i="15"/>
  <c r="CS9" i="15"/>
  <c r="CR9" i="15"/>
  <c r="CP9" i="15"/>
  <c r="CO9" i="15"/>
  <c r="CN9" i="15"/>
  <c r="CM9" i="15"/>
  <c r="CL9" i="15"/>
  <c r="CK9" i="15"/>
  <c r="CJ9" i="15"/>
  <c r="CI9" i="15"/>
  <c r="CH9" i="15"/>
  <c r="CG9" i="15"/>
  <c r="CF9" i="15"/>
  <c r="CE9" i="15"/>
  <c r="CD9" i="15"/>
  <c r="CC9" i="15"/>
  <c r="CB9" i="15"/>
  <c r="CA9" i="15"/>
  <c r="BZ9" i="15"/>
  <c r="BY9" i="15"/>
  <c r="BX9" i="15"/>
  <c r="BW9" i="15"/>
  <c r="BV9" i="15"/>
  <c r="BU9" i="15"/>
  <c r="BT9" i="15"/>
  <c r="BS9" i="15"/>
  <c r="BR9" i="15"/>
  <c r="BQ9" i="15"/>
  <c r="BP9" i="15"/>
  <c r="BN9" i="15"/>
  <c r="BM9" i="15"/>
  <c r="BL9" i="15"/>
  <c r="BK9" i="15"/>
  <c r="BJ9" i="15"/>
  <c r="BI9" i="15"/>
  <c r="BH9" i="15"/>
  <c r="BF9" i="15"/>
  <c r="BE9" i="15"/>
  <c r="BD9" i="15"/>
  <c r="BC9" i="15"/>
  <c r="BB9" i="15"/>
  <c r="BA9" i="15"/>
  <c r="AZ9" i="15"/>
  <c r="AY9" i="15"/>
  <c r="AX9" i="15"/>
  <c r="AW9" i="15"/>
  <c r="AV9" i="15"/>
  <c r="AT9" i="15"/>
  <c r="AS9" i="15"/>
  <c r="AR9" i="15"/>
  <c r="AP9" i="15"/>
  <c r="AO9" i="15"/>
  <c r="AN9" i="15"/>
  <c r="AM9" i="15"/>
  <c r="AL9" i="15"/>
  <c r="AK9" i="15"/>
  <c r="AJ9" i="15"/>
  <c r="AI9" i="15"/>
  <c r="AH9" i="15"/>
  <c r="AG9" i="15"/>
  <c r="AF9" i="15"/>
  <c r="AE9" i="15"/>
  <c r="AD9" i="15"/>
  <c r="AC9" i="15"/>
  <c r="AB9" i="15"/>
  <c r="AA9" i="15"/>
  <c r="Z9" i="15"/>
  <c r="Y9" i="15"/>
  <c r="X9" i="15"/>
  <c r="W9" i="15"/>
  <c r="U9" i="15"/>
  <c r="T9" i="15"/>
  <c r="S9" i="15"/>
  <c r="R9" i="15"/>
  <c r="Q9" i="15"/>
  <c r="P9" i="15"/>
  <c r="O9" i="15"/>
  <c r="N9" i="15"/>
  <c r="M9" i="15"/>
  <c r="L9" i="15"/>
  <c r="K9" i="15"/>
  <c r="J9" i="15"/>
  <c r="H9" i="15"/>
  <c r="G9" i="15"/>
  <c r="F9" i="15"/>
  <c r="E9" i="15"/>
  <c r="D9" i="15"/>
  <c r="C9" i="15"/>
  <c r="B9" i="15"/>
  <c r="CW8" i="15"/>
  <c r="CV8" i="15"/>
  <c r="CU8" i="15"/>
  <c r="CT8" i="15"/>
  <c r="CS8" i="15"/>
  <c r="CR8" i="15"/>
  <c r="CP8" i="15"/>
  <c r="CO8" i="15"/>
  <c r="CN8" i="15"/>
  <c r="CM8" i="15"/>
  <c r="CL8" i="15"/>
  <c r="CK8" i="15"/>
  <c r="CJ8" i="15"/>
  <c r="CI8" i="15"/>
  <c r="CH8" i="15"/>
  <c r="CG8" i="15"/>
  <c r="CF8" i="15"/>
  <c r="CE8" i="15"/>
  <c r="CD8" i="15"/>
  <c r="CC8" i="15"/>
  <c r="CB8" i="15"/>
  <c r="CA8" i="15"/>
  <c r="BZ8" i="15"/>
  <c r="BY8" i="15"/>
  <c r="BX8" i="15"/>
  <c r="BV8" i="15"/>
  <c r="BU8" i="15"/>
  <c r="BT8" i="15"/>
  <c r="BS8" i="15"/>
  <c r="BQ8" i="15"/>
  <c r="BP8" i="15"/>
  <c r="BO8" i="15"/>
  <c r="BN8" i="15"/>
  <c r="BM8" i="15"/>
  <c r="BL8" i="15"/>
  <c r="BK8" i="15"/>
  <c r="BJ8" i="15"/>
  <c r="BI8" i="15"/>
  <c r="BH8" i="15"/>
  <c r="BF8" i="15"/>
  <c r="BE8" i="15"/>
  <c r="BD8" i="15"/>
  <c r="BC8" i="15"/>
  <c r="BB8" i="15"/>
  <c r="BA8" i="15"/>
  <c r="AZ8" i="15"/>
  <c r="AY8" i="15"/>
  <c r="AX8" i="15"/>
  <c r="AV8" i="15"/>
  <c r="AU8" i="15"/>
  <c r="AT8" i="15"/>
  <c r="AS8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G8" i="15"/>
  <c r="F8" i="15"/>
  <c r="E8" i="15"/>
  <c r="D8" i="15"/>
  <c r="C8" i="15"/>
  <c r="B8" i="15"/>
  <c r="CW7" i="15"/>
  <c r="CV7" i="15"/>
  <c r="CU7" i="15"/>
  <c r="CT7" i="15"/>
  <c r="CS7" i="15"/>
  <c r="CQ7" i="15"/>
  <c r="CP7" i="15"/>
  <c r="CO7" i="15"/>
  <c r="CN7" i="15"/>
  <c r="CM7" i="15"/>
  <c r="CL7" i="15"/>
  <c r="CK7" i="15"/>
  <c r="CJ7" i="15"/>
  <c r="CI7" i="15"/>
  <c r="CH7" i="15"/>
  <c r="CG7" i="15"/>
  <c r="CF7" i="15"/>
  <c r="CE7" i="15"/>
  <c r="CD7" i="15"/>
  <c r="CC7" i="15"/>
  <c r="CB7" i="15"/>
  <c r="CA7" i="15"/>
  <c r="BZ7" i="15"/>
  <c r="BY7" i="15"/>
  <c r="BX7" i="15"/>
  <c r="BW7" i="15"/>
  <c r="BV7" i="15"/>
  <c r="BU7" i="15"/>
  <c r="BT7" i="15"/>
  <c r="BS7" i="15"/>
  <c r="BR7" i="15"/>
  <c r="BQ7" i="15"/>
  <c r="BP7" i="15"/>
  <c r="BO7" i="15"/>
  <c r="BN7" i="15"/>
  <c r="BM7" i="15"/>
  <c r="BL7" i="15"/>
  <c r="BK7" i="15"/>
  <c r="BI7" i="15"/>
  <c r="BH7" i="15"/>
  <c r="BG7" i="15"/>
  <c r="BF7" i="15"/>
  <c r="BE7" i="15"/>
  <c r="BD7" i="15"/>
  <c r="BC7" i="15"/>
  <c r="BB7" i="15"/>
  <c r="BA7" i="15"/>
  <c r="AZ7" i="15"/>
  <c r="AY7" i="15"/>
  <c r="AX7" i="15"/>
  <c r="AW7" i="15"/>
  <c r="AV7" i="15"/>
  <c r="AU7" i="15"/>
  <c r="AT7" i="15"/>
  <c r="AS7" i="15"/>
  <c r="AR7" i="15"/>
  <c r="AQ7" i="15"/>
  <c r="AP7" i="15"/>
  <c r="AO7" i="15"/>
  <c r="AN7" i="15"/>
  <c r="AM7" i="15"/>
  <c r="AL7" i="15"/>
  <c r="AK7" i="15"/>
  <c r="AJ7" i="15"/>
  <c r="AI7" i="15"/>
  <c r="AH7" i="15"/>
  <c r="AG7" i="15"/>
  <c r="AF7" i="15"/>
  <c r="AE7" i="15"/>
  <c r="AD7" i="15"/>
  <c r="AC7" i="15"/>
  <c r="AB7" i="15"/>
  <c r="AA7" i="15"/>
  <c r="Z7" i="15"/>
  <c r="Y7" i="15"/>
  <c r="X7" i="15"/>
  <c r="W7" i="15"/>
  <c r="V7" i="15"/>
  <c r="U7" i="15"/>
  <c r="T7" i="15"/>
  <c r="S7" i="15"/>
  <c r="R7" i="15"/>
  <c r="Q7" i="15"/>
  <c r="P7" i="15"/>
  <c r="N7" i="15"/>
  <c r="L7" i="15"/>
  <c r="K7" i="15"/>
  <c r="J7" i="15"/>
  <c r="I7" i="15"/>
  <c r="H7" i="15"/>
  <c r="F7" i="15"/>
  <c r="E7" i="15"/>
  <c r="D7" i="15"/>
  <c r="C7" i="15"/>
  <c r="B7" i="15"/>
  <c r="CW6" i="15"/>
  <c r="CV6" i="15"/>
  <c r="CU6" i="15"/>
  <c r="CS6" i="15"/>
  <c r="CQ6" i="15"/>
  <c r="CP6" i="15"/>
  <c r="CO6" i="15"/>
  <c r="CN6" i="15"/>
  <c r="CM6" i="15"/>
  <c r="CL6" i="15"/>
  <c r="CK6" i="15"/>
  <c r="CJ6" i="15"/>
  <c r="CI6" i="15"/>
  <c r="CH6" i="15"/>
  <c r="CG6" i="15"/>
  <c r="CF6" i="15"/>
  <c r="CE6" i="15"/>
  <c r="CD6" i="15"/>
  <c r="CC6" i="15"/>
  <c r="CB6" i="15"/>
  <c r="CA6" i="15"/>
  <c r="BZ6" i="15"/>
  <c r="BY6" i="15"/>
  <c r="BX6" i="15"/>
  <c r="BW6" i="15"/>
  <c r="BV6" i="15"/>
  <c r="BU6" i="15"/>
  <c r="BT6" i="15"/>
  <c r="BS6" i="15"/>
  <c r="BR6" i="15"/>
  <c r="BQ6" i="15"/>
  <c r="BP6" i="15"/>
  <c r="BO6" i="15"/>
  <c r="BN6" i="15"/>
  <c r="BM6" i="15"/>
  <c r="BL6" i="15"/>
  <c r="BK6" i="15"/>
  <c r="BJ6" i="15"/>
  <c r="BI6" i="15"/>
  <c r="BH6" i="15"/>
  <c r="BG6" i="15"/>
  <c r="BF6" i="15"/>
  <c r="BE6" i="15"/>
  <c r="BD6" i="15"/>
  <c r="BC6" i="15"/>
  <c r="BB6" i="15"/>
  <c r="BA6" i="15"/>
  <c r="AZ6" i="15"/>
  <c r="AY6" i="15"/>
  <c r="AX6" i="15"/>
  <c r="AW6" i="15"/>
  <c r="AV6" i="15"/>
  <c r="AU6" i="15"/>
  <c r="AT6" i="15"/>
  <c r="AS6" i="15"/>
  <c r="AR6" i="15"/>
  <c r="AQ6" i="15"/>
  <c r="AP6" i="15"/>
  <c r="AO6" i="15"/>
  <c r="AN6" i="15"/>
  <c r="AM6" i="15"/>
  <c r="AL6" i="15"/>
  <c r="AK6" i="15"/>
  <c r="AJ6" i="15"/>
  <c r="AI6" i="15"/>
  <c r="AH6" i="15"/>
  <c r="AG6" i="15"/>
  <c r="AF6" i="15"/>
  <c r="AE6" i="15"/>
  <c r="AD6" i="15"/>
  <c r="AC6" i="15"/>
  <c r="AB6" i="15"/>
  <c r="AA6" i="15"/>
  <c r="Z6" i="15"/>
  <c r="Y6" i="15"/>
  <c r="X6" i="15"/>
  <c r="W6" i="15"/>
  <c r="V6" i="15"/>
  <c r="U6" i="15"/>
  <c r="T6" i="15"/>
  <c r="S6" i="15"/>
  <c r="R6" i="15"/>
  <c r="Q6" i="15"/>
  <c r="P6" i="15"/>
  <c r="O6" i="15"/>
  <c r="N6" i="15"/>
  <c r="M6" i="15"/>
  <c r="L6" i="15"/>
  <c r="K6" i="15"/>
  <c r="J6" i="15"/>
  <c r="I6" i="15"/>
  <c r="H6" i="15"/>
  <c r="G6" i="15"/>
  <c r="E6" i="15"/>
  <c r="C6" i="15"/>
  <c r="B6" i="15"/>
  <c r="CW5" i="15"/>
  <c r="CV5" i="15"/>
  <c r="CU5" i="15"/>
  <c r="CT5" i="15"/>
  <c r="CS5" i="15"/>
  <c r="CR5" i="15"/>
  <c r="CQ5" i="15"/>
  <c r="CP5" i="15"/>
  <c r="CO5" i="15"/>
  <c r="CN5" i="15"/>
  <c r="CL5" i="15"/>
  <c r="CK5" i="15"/>
  <c r="CJ5" i="15"/>
  <c r="CI5" i="15"/>
  <c r="CH5" i="15"/>
  <c r="CF5" i="15"/>
  <c r="CE5" i="15"/>
  <c r="CD5" i="15"/>
  <c r="CC5" i="15"/>
  <c r="CB5" i="15"/>
  <c r="CA5" i="15"/>
  <c r="BY5" i="15"/>
  <c r="BX5" i="15"/>
  <c r="BW5" i="15"/>
  <c r="BV5" i="15"/>
  <c r="BU5" i="15"/>
  <c r="BT5" i="15"/>
  <c r="BS5" i="15"/>
  <c r="BR5" i="15"/>
  <c r="BQ5" i="15"/>
  <c r="BP5" i="15"/>
  <c r="BO5" i="15"/>
  <c r="BN5" i="15"/>
  <c r="BM5" i="15"/>
  <c r="BL5" i="15"/>
  <c r="BK5" i="15"/>
  <c r="BJ5" i="15"/>
  <c r="BI5" i="15"/>
  <c r="BH5" i="15"/>
  <c r="BG5" i="15"/>
  <c r="BF5" i="15"/>
  <c r="BE5" i="15"/>
  <c r="BD5" i="15"/>
  <c r="BC5" i="15"/>
  <c r="BB5" i="15"/>
  <c r="BA5" i="15"/>
  <c r="AZ5" i="15"/>
  <c r="AY5" i="15"/>
  <c r="AX5" i="15"/>
  <c r="AW5" i="15"/>
  <c r="AV5" i="15"/>
  <c r="AU5" i="15"/>
  <c r="AT5" i="15"/>
  <c r="AS5" i="15"/>
  <c r="AR5" i="15"/>
  <c r="AQ5" i="15"/>
  <c r="AP5" i="15"/>
  <c r="AO5" i="15"/>
  <c r="AN5" i="15"/>
  <c r="AM5" i="15"/>
  <c r="AL5" i="15"/>
  <c r="AK5" i="15"/>
  <c r="AJ5" i="15"/>
  <c r="AI5" i="15"/>
  <c r="AH5" i="15"/>
  <c r="AG5" i="15"/>
  <c r="AF5" i="15"/>
  <c r="AE5" i="15"/>
  <c r="AD5" i="15"/>
  <c r="AC5" i="15"/>
  <c r="AB5" i="15"/>
  <c r="AA5" i="15"/>
  <c r="Z5" i="15"/>
  <c r="Y5" i="15"/>
  <c r="X5" i="15"/>
  <c r="W5" i="15"/>
  <c r="V5" i="15"/>
  <c r="U5" i="15"/>
  <c r="T5" i="15"/>
  <c r="S5" i="15"/>
  <c r="R5" i="15"/>
  <c r="Q5" i="15"/>
  <c r="P5" i="15"/>
  <c r="O5" i="15"/>
  <c r="N5" i="15"/>
  <c r="M5" i="15"/>
  <c r="L5" i="15"/>
  <c r="K5" i="15"/>
  <c r="J5" i="15"/>
  <c r="I5" i="15"/>
  <c r="H5" i="15"/>
  <c r="G5" i="15"/>
  <c r="F5" i="15"/>
  <c r="D5" i="15"/>
  <c r="C5" i="15"/>
  <c r="B5" i="15"/>
  <c r="CW4" i="15"/>
  <c r="CV4" i="15"/>
  <c r="CU4" i="15"/>
  <c r="CS4" i="15"/>
  <c r="CR4" i="15"/>
  <c r="CQ4" i="15"/>
  <c r="CP4" i="15"/>
  <c r="CO4" i="15"/>
  <c r="CN4" i="15"/>
  <c r="CM4" i="15"/>
  <c r="CL4" i="15"/>
  <c r="CK4" i="15"/>
  <c r="CJ4" i="15"/>
  <c r="CH4" i="15"/>
  <c r="CG4" i="15"/>
  <c r="CF4" i="15"/>
  <c r="CE4" i="15"/>
  <c r="CD4" i="15"/>
  <c r="CC4" i="15"/>
  <c r="CB4" i="15"/>
  <c r="CA4" i="15"/>
  <c r="BZ4" i="15"/>
  <c r="BY4" i="15"/>
  <c r="BX4" i="15"/>
  <c r="BW4" i="15"/>
  <c r="BV4" i="15"/>
  <c r="BU4" i="15"/>
  <c r="BT4" i="15"/>
  <c r="BS4" i="15"/>
  <c r="BR4" i="15"/>
  <c r="BQ4" i="15"/>
  <c r="BP4" i="15"/>
  <c r="BO4" i="15"/>
  <c r="BN4" i="15"/>
  <c r="BM4" i="15"/>
  <c r="BL4" i="15"/>
  <c r="BK4" i="15"/>
  <c r="BJ4" i="15"/>
  <c r="BI4" i="15"/>
  <c r="BH4" i="15"/>
  <c r="BG4" i="15"/>
  <c r="BF4" i="15"/>
  <c r="BE4" i="15"/>
  <c r="BD4" i="15"/>
  <c r="BC4" i="15"/>
  <c r="BB4" i="15"/>
  <c r="BA4" i="15"/>
  <c r="AZ4" i="15"/>
  <c r="AY4" i="15"/>
  <c r="AX4" i="15"/>
  <c r="AW4" i="15"/>
  <c r="AV4" i="15"/>
  <c r="AU4" i="15"/>
  <c r="AT4" i="15"/>
  <c r="AS4" i="15"/>
  <c r="AR4" i="15"/>
  <c r="AQ4" i="15"/>
  <c r="AP4" i="15"/>
  <c r="AO4" i="15"/>
  <c r="AN4" i="15"/>
  <c r="AM4" i="15"/>
  <c r="AL4" i="15"/>
  <c r="AK4" i="15"/>
  <c r="AJ4" i="15"/>
  <c r="AI4" i="15"/>
  <c r="AH4" i="15"/>
  <c r="AG4" i="15"/>
  <c r="AF4" i="15"/>
  <c r="AE4" i="15"/>
  <c r="AD4" i="15"/>
  <c r="AC4" i="15"/>
  <c r="AB4" i="15"/>
  <c r="AA4" i="15"/>
  <c r="Z4" i="15"/>
  <c r="Y4" i="15"/>
  <c r="X4" i="15"/>
  <c r="W4" i="15"/>
  <c r="V4" i="15"/>
  <c r="U4" i="15"/>
  <c r="T4" i="15"/>
  <c r="S4" i="15"/>
  <c r="R4" i="15"/>
  <c r="Q4" i="15"/>
  <c r="P4" i="15"/>
  <c r="O4" i="15"/>
  <c r="N4" i="15"/>
  <c r="M4" i="15"/>
  <c r="L4" i="15"/>
  <c r="K4" i="15"/>
  <c r="J4" i="15"/>
  <c r="I4" i="15"/>
  <c r="H4" i="15"/>
  <c r="G4" i="15"/>
  <c r="E4" i="15"/>
  <c r="C4" i="15"/>
  <c r="B4" i="15"/>
  <c r="CW3" i="15"/>
  <c r="CV3" i="15"/>
  <c r="CU3" i="15"/>
  <c r="CS3" i="15"/>
  <c r="CR3" i="15"/>
  <c r="CQ3" i="15"/>
  <c r="CP3" i="15"/>
  <c r="CO3" i="15"/>
  <c r="CN3" i="15"/>
  <c r="CM3" i="15"/>
  <c r="CL3" i="15"/>
  <c r="CK3" i="15"/>
  <c r="CJ3" i="15"/>
  <c r="CI3" i="15"/>
  <c r="CH3" i="15"/>
  <c r="CG3" i="15"/>
  <c r="CF3" i="15"/>
  <c r="CE3" i="15"/>
  <c r="CD3" i="15"/>
  <c r="CC3" i="15"/>
  <c r="CB3" i="15"/>
  <c r="CA3" i="15"/>
  <c r="BZ3" i="15"/>
  <c r="BY3" i="15"/>
  <c r="BX3" i="15"/>
  <c r="BW3" i="15"/>
  <c r="BV3" i="15"/>
  <c r="BU3" i="15"/>
  <c r="BT3" i="15"/>
  <c r="BS3" i="15"/>
  <c r="BR3" i="15"/>
  <c r="BQ3" i="15"/>
  <c r="BP3" i="15"/>
  <c r="BO3" i="15"/>
  <c r="BN3" i="15"/>
  <c r="BM3" i="15"/>
  <c r="BL3" i="15"/>
  <c r="BK3" i="15"/>
  <c r="BJ3" i="15"/>
  <c r="BI3" i="15"/>
  <c r="BH3" i="15"/>
  <c r="BG3" i="15"/>
  <c r="BF3" i="15"/>
  <c r="BE3" i="15"/>
  <c r="BD3" i="15"/>
  <c r="BC3" i="15"/>
  <c r="BB3" i="15"/>
  <c r="BA3" i="15"/>
  <c r="AZ3" i="15"/>
  <c r="AY3" i="15"/>
  <c r="AW3" i="15"/>
  <c r="AV3" i="15"/>
  <c r="AU3" i="15"/>
  <c r="AT3" i="15"/>
  <c r="AS3" i="15"/>
  <c r="AR3" i="15"/>
  <c r="AQ3" i="15"/>
  <c r="AP3" i="15"/>
  <c r="AO3" i="15"/>
  <c r="AN3" i="15"/>
  <c r="AM3" i="15"/>
  <c r="AL3" i="15"/>
  <c r="AK3" i="15"/>
  <c r="AJ3" i="15"/>
  <c r="AI3" i="15"/>
  <c r="AH3" i="15"/>
  <c r="AG3" i="15"/>
  <c r="AF3" i="15"/>
  <c r="AE3" i="15"/>
  <c r="AD3" i="15"/>
  <c r="AC3" i="15"/>
  <c r="AB3" i="15"/>
  <c r="AA3" i="15"/>
  <c r="Z3" i="15"/>
  <c r="Y3" i="15"/>
  <c r="X3" i="15"/>
  <c r="W3" i="15"/>
  <c r="V3" i="15"/>
  <c r="U3" i="15"/>
  <c r="T3" i="15"/>
  <c r="R3" i="15"/>
  <c r="Q3" i="15"/>
  <c r="P3" i="15"/>
  <c r="N3" i="15"/>
  <c r="M3" i="15"/>
  <c r="L3" i="15"/>
  <c r="K3" i="15"/>
  <c r="J3" i="15"/>
  <c r="I3" i="15"/>
  <c r="H3" i="15"/>
  <c r="G3" i="15"/>
  <c r="F3" i="15"/>
  <c r="E3" i="15"/>
  <c r="D3" i="15"/>
  <c r="B3" i="15"/>
  <c r="CW2" i="15"/>
  <c r="CV2" i="15"/>
  <c r="CU2" i="15"/>
  <c r="CT2" i="15"/>
  <c r="CS2" i="15"/>
  <c r="CR2" i="15"/>
  <c r="CQ2" i="15"/>
  <c r="CP2" i="15"/>
  <c r="CO2" i="15"/>
  <c r="CN2" i="15"/>
  <c r="CM2" i="15"/>
  <c r="CL2" i="15"/>
  <c r="CK2" i="15"/>
  <c r="CJ2" i="15"/>
  <c r="CI2" i="15"/>
  <c r="CH2" i="15"/>
  <c r="CG2" i="15"/>
  <c r="CF2" i="15"/>
  <c r="CE2" i="15"/>
  <c r="CD2" i="15"/>
  <c r="CC2" i="15"/>
  <c r="CA2" i="15"/>
  <c r="BZ2" i="15"/>
  <c r="BX2" i="15"/>
  <c r="BW2" i="15"/>
  <c r="BV2" i="15"/>
  <c r="BU2" i="15"/>
  <c r="BT2" i="15"/>
  <c r="BS2" i="15"/>
  <c r="BR2" i="15"/>
  <c r="BP2" i="15"/>
  <c r="BO2" i="15"/>
  <c r="BN2" i="15"/>
  <c r="BM2" i="15"/>
  <c r="BL2" i="15"/>
  <c r="BK2" i="15"/>
  <c r="BJ2" i="15"/>
  <c r="BI2" i="15"/>
  <c r="BH2" i="15"/>
  <c r="BG2" i="15"/>
  <c r="BF2" i="15"/>
  <c r="BE2" i="15"/>
  <c r="BD2" i="15"/>
  <c r="BC2" i="15"/>
  <c r="BB2" i="15"/>
  <c r="BA2" i="15"/>
  <c r="AZ2" i="15"/>
  <c r="AY2" i="15"/>
  <c r="AX2" i="15"/>
  <c r="AW2" i="15"/>
  <c r="AV2" i="15"/>
  <c r="AU2" i="15"/>
  <c r="AT2" i="15"/>
  <c r="AS2" i="15"/>
  <c r="AR2" i="15"/>
  <c r="AQ2" i="15"/>
  <c r="AO2" i="15"/>
  <c r="AN2" i="15"/>
  <c r="AM2" i="15"/>
  <c r="AL2" i="15"/>
  <c r="AK2" i="15"/>
  <c r="AJ2" i="15"/>
  <c r="AI2" i="15"/>
  <c r="AH2" i="15"/>
  <c r="AG2" i="15"/>
  <c r="AF2" i="15"/>
  <c r="AE2" i="15"/>
  <c r="AD2" i="15"/>
  <c r="AC2" i="15"/>
  <c r="AB2" i="15"/>
  <c r="AA2" i="15"/>
  <c r="Z2" i="15"/>
  <c r="Y2" i="15"/>
  <c r="X2" i="15"/>
  <c r="W2" i="15"/>
  <c r="V2" i="15"/>
  <c r="U2" i="15"/>
  <c r="S2" i="15"/>
  <c r="Q2" i="15"/>
  <c r="P2" i="15"/>
  <c r="O2" i="15"/>
  <c r="N2" i="15"/>
  <c r="M2" i="15"/>
  <c r="L2" i="15"/>
  <c r="K2" i="15"/>
  <c r="J2" i="15"/>
  <c r="I2" i="15"/>
  <c r="H2" i="15"/>
  <c r="G2" i="15"/>
  <c r="F2" i="15"/>
  <c r="E2" i="15"/>
  <c r="D2" i="15"/>
  <c r="C2" i="15"/>
  <c r="CV101" i="16"/>
  <c r="CU101" i="16"/>
  <c r="CT101" i="16"/>
  <c r="CS101" i="16"/>
  <c r="CR101" i="16"/>
  <c r="CQ101" i="16"/>
  <c r="CP101" i="16"/>
  <c r="CO101" i="16"/>
  <c r="CN101" i="16"/>
  <c r="CM101" i="16"/>
  <c r="CL101" i="16"/>
  <c r="CK101" i="16"/>
  <c r="CJ101" i="16"/>
  <c r="CI101" i="16"/>
  <c r="CH101" i="16"/>
  <c r="CG101" i="16"/>
  <c r="CF101" i="16"/>
  <c r="CE101" i="16"/>
  <c r="CD101" i="16"/>
  <c r="CC101" i="16"/>
  <c r="CB101" i="16"/>
  <c r="CA101" i="16"/>
  <c r="BZ101" i="16"/>
  <c r="BY101" i="16"/>
  <c r="BX101" i="16"/>
  <c r="BW101" i="16"/>
  <c r="BV101" i="16"/>
  <c r="BU101" i="16"/>
  <c r="BT101" i="16"/>
  <c r="BS101" i="16"/>
  <c r="BR101" i="16"/>
  <c r="BQ101" i="16"/>
  <c r="BP101" i="16"/>
  <c r="BO101" i="16"/>
  <c r="BN101" i="16"/>
  <c r="BM101" i="16"/>
  <c r="BL101" i="16"/>
  <c r="BK101" i="16"/>
  <c r="BI101" i="16"/>
  <c r="BG101" i="16"/>
  <c r="BE101" i="16"/>
  <c r="BD101" i="16"/>
  <c r="BC101" i="16"/>
  <c r="BB101" i="16"/>
  <c r="BA101" i="16"/>
  <c r="AZ101" i="16"/>
  <c r="AY101" i="16"/>
  <c r="AX101" i="16"/>
  <c r="AW101" i="16"/>
  <c r="AV101" i="16"/>
  <c r="AU101" i="16"/>
  <c r="AT101" i="16"/>
  <c r="AS101" i="16"/>
  <c r="AR101" i="16"/>
  <c r="AQ101" i="16"/>
  <c r="AP101" i="16"/>
  <c r="AO101" i="16"/>
  <c r="AN101" i="16"/>
  <c r="AM101" i="16"/>
  <c r="AL101" i="16"/>
  <c r="AK101" i="16"/>
  <c r="AJ101" i="16"/>
  <c r="AI101" i="16"/>
  <c r="AH101" i="16"/>
  <c r="AG101" i="16"/>
  <c r="AF101" i="16"/>
  <c r="AE101" i="16"/>
  <c r="AD101" i="16"/>
  <c r="AC101" i="16"/>
  <c r="AB101" i="16"/>
  <c r="AA101" i="16"/>
  <c r="Z101" i="16"/>
  <c r="Y101" i="16"/>
  <c r="X101" i="16"/>
  <c r="W101" i="16"/>
  <c r="V101" i="16"/>
  <c r="U101" i="16"/>
  <c r="T101" i="16"/>
  <c r="S101" i="16"/>
  <c r="R101" i="16"/>
  <c r="Q101" i="16"/>
  <c r="P101" i="16"/>
  <c r="O101" i="16"/>
  <c r="N101" i="16"/>
  <c r="M101" i="16"/>
  <c r="K101" i="16"/>
  <c r="J101" i="16"/>
  <c r="I101" i="16"/>
  <c r="H101" i="16"/>
  <c r="G101" i="16"/>
  <c r="F101" i="16"/>
  <c r="E101" i="16"/>
  <c r="D101" i="16"/>
  <c r="C101" i="16"/>
  <c r="B101" i="16"/>
  <c r="CW100" i="16"/>
  <c r="CU100" i="16"/>
  <c r="CS100" i="16"/>
  <c r="CR100" i="16"/>
  <c r="CQ100" i="16"/>
  <c r="CP100" i="16"/>
  <c r="CO100" i="16"/>
  <c r="CN100" i="16"/>
  <c r="CM100" i="16"/>
  <c r="CL100" i="16"/>
  <c r="CK100" i="16"/>
  <c r="CJ100" i="16"/>
  <c r="CH100" i="16"/>
  <c r="CG100" i="16"/>
  <c r="CF100" i="16"/>
  <c r="CE100" i="16"/>
  <c r="CD100" i="16"/>
  <c r="CC100" i="16"/>
  <c r="CB100" i="16"/>
  <c r="CA100" i="16"/>
  <c r="BZ100" i="16"/>
  <c r="BY100" i="16"/>
  <c r="BX100" i="16"/>
  <c r="BW100" i="16"/>
  <c r="BV100" i="16"/>
  <c r="BU100" i="16"/>
  <c r="BT100" i="16"/>
  <c r="BS100" i="16"/>
  <c r="BR100" i="16"/>
  <c r="BQ100" i="16"/>
  <c r="BP100" i="16"/>
  <c r="BO100" i="16"/>
  <c r="BN100" i="16"/>
  <c r="BM100" i="16"/>
  <c r="BL100" i="16"/>
  <c r="BK100" i="16"/>
  <c r="BJ100" i="16"/>
  <c r="BI100" i="16"/>
  <c r="BH100" i="16"/>
  <c r="BG100" i="16"/>
  <c r="BF100" i="16"/>
  <c r="BE100" i="16"/>
  <c r="BD100" i="16"/>
  <c r="BC100" i="16"/>
  <c r="BB100" i="16"/>
  <c r="BA100" i="16"/>
  <c r="AZ100" i="16"/>
  <c r="AY100" i="16"/>
  <c r="AW100" i="16"/>
  <c r="AV100" i="16"/>
  <c r="AU100" i="16"/>
  <c r="AT100" i="16"/>
  <c r="AS100" i="16"/>
  <c r="AR100" i="16"/>
  <c r="AQ100" i="16"/>
  <c r="AP100" i="16"/>
  <c r="AO100" i="16"/>
  <c r="AN100" i="16"/>
  <c r="AM100" i="16"/>
  <c r="AL100" i="16"/>
  <c r="AK100" i="16"/>
  <c r="AJ100" i="16"/>
  <c r="AH100" i="16"/>
  <c r="AG100" i="16"/>
  <c r="AF100" i="16"/>
  <c r="AD100" i="16"/>
  <c r="AC100" i="16"/>
  <c r="AB100" i="16"/>
  <c r="AA100" i="16"/>
  <c r="Z100" i="16"/>
  <c r="Y100" i="16"/>
  <c r="X100" i="16"/>
  <c r="W100" i="16"/>
  <c r="V100" i="16"/>
  <c r="U100" i="16"/>
  <c r="T100" i="16"/>
  <c r="S100" i="16"/>
  <c r="R100" i="16"/>
  <c r="Q100" i="16"/>
  <c r="P100" i="16"/>
  <c r="O100" i="16"/>
  <c r="N100" i="16"/>
  <c r="M100" i="16"/>
  <c r="L100" i="16"/>
  <c r="K100" i="16"/>
  <c r="J100" i="16"/>
  <c r="I100" i="16"/>
  <c r="H100" i="16"/>
  <c r="G100" i="16"/>
  <c r="F100" i="16"/>
  <c r="E100" i="16"/>
  <c r="D100" i="16"/>
  <c r="C100" i="16"/>
  <c r="B100" i="16"/>
  <c r="CW99" i="16"/>
  <c r="CV99" i="16"/>
  <c r="CT99" i="16"/>
  <c r="CR99" i="16"/>
  <c r="CQ99" i="16"/>
  <c r="CP99" i="16"/>
  <c r="CO99" i="16"/>
  <c r="CN99" i="16"/>
  <c r="CM99" i="16"/>
  <c r="CL99" i="16"/>
  <c r="CK99" i="16"/>
  <c r="CJ99" i="16"/>
  <c r="CI99" i="16"/>
  <c r="CH99" i="16"/>
  <c r="CG99" i="16"/>
  <c r="CF99" i="16"/>
  <c r="CE99" i="16"/>
  <c r="CD99" i="16"/>
  <c r="CC99" i="16"/>
  <c r="CB99" i="16"/>
  <c r="CA99" i="16"/>
  <c r="BZ99" i="16"/>
  <c r="BY99" i="16"/>
  <c r="BX99" i="16"/>
  <c r="BV99" i="16"/>
  <c r="BU99" i="16"/>
  <c r="BT99" i="16"/>
  <c r="BS99" i="16"/>
  <c r="BR99" i="16"/>
  <c r="BQ99" i="16"/>
  <c r="BP99" i="16"/>
  <c r="BO99" i="16"/>
  <c r="BN99" i="16"/>
  <c r="BL99" i="16"/>
  <c r="BK99" i="16"/>
  <c r="BJ99" i="16"/>
  <c r="BI99" i="16"/>
  <c r="BH99" i="16"/>
  <c r="BG99" i="16"/>
  <c r="BF99" i="16"/>
  <c r="BE99" i="16"/>
  <c r="BD99" i="16"/>
  <c r="BC99" i="16"/>
  <c r="BB99" i="16"/>
  <c r="BA99" i="16"/>
  <c r="AY99" i="16"/>
  <c r="AX99" i="16"/>
  <c r="AW99" i="16"/>
  <c r="AV99" i="16"/>
  <c r="AU99" i="16"/>
  <c r="AT99" i="16"/>
  <c r="AS99" i="16"/>
  <c r="AR99" i="16"/>
  <c r="AQ99" i="16"/>
  <c r="AP99" i="16"/>
  <c r="AN99" i="16"/>
  <c r="AM99" i="16"/>
  <c r="AL99" i="16"/>
  <c r="AK99" i="16"/>
  <c r="AJ99" i="16"/>
  <c r="AI99" i="16"/>
  <c r="AG99" i="16"/>
  <c r="AF99" i="16"/>
  <c r="AE99" i="16"/>
  <c r="AD99" i="16"/>
  <c r="AC99" i="16"/>
  <c r="AB99" i="16"/>
  <c r="AA99" i="16"/>
  <c r="Z99" i="16"/>
  <c r="Y99" i="16"/>
  <c r="X99" i="16"/>
  <c r="W99" i="16"/>
  <c r="V99" i="16"/>
  <c r="U99" i="16"/>
  <c r="T99" i="16"/>
  <c r="S99" i="16"/>
  <c r="R99" i="16"/>
  <c r="Q99" i="16"/>
  <c r="P99" i="16"/>
  <c r="O99" i="16"/>
  <c r="N99" i="16"/>
  <c r="M99" i="16"/>
  <c r="L99" i="16"/>
  <c r="K99" i="16"/>
  <c r="J99" i="16"/>
  <c r="I99" i="16"/>
  <c r="H99" i="16"/>
  <c r="G99" i="16"/>
  <c r="F99" i="16"/>
  <c r="E99" i="16"/>
  <c r="D99" i="16"/>
  <c r="C99" i="16"/>
  <c r="B99" i="16"/>
  <c r="CW98" i="16"/>
  <c r="CU98" i="16"/>
  <c r="CS98" i="16"/>
  <c r="CQ98" i="16"/>
  <c r="CP98" i="16"/>
  <c r="CO98" i="16"/>
  <c r="CN98" i="16"/>
  <c r="CM98" i="16"/>
  <c r="CL98" i="16"/>
  <c r="CK98" i="16"/>
  <c r="CJ98" i="16"/>
  <c r="CH98" i="16"/>
  <c r="CG98" i="16"/>
  <c r="CF98" i="16"/>
  <c r="CE98" i="16"/>
  <c r="CD98" i="16"/>
  <c r="CC98" i="16"/>
  <c r="CB98" i="16"/>
  <c r="CA98" i="16"/>
  <c r="BZ98" i="16"/>
  <c r="BY98" i="16"/>
  <c r="BX98" i="16"/>
  <c r="BW98" i="16"/>
  <c r="BV98" i="16"/>
  <c r="BU98" i="16"/>
  <c r="BT98" i="16"/>
  <c r="BS98" i="16"/>
  <c r="BR98" i="16"/>
  <c r="BQ98" i="16"/>
  <c r="BP98" i="16"/>
  <c r="BO98" i="16"/>
  <c r="BN98" i="16"/>
  <c r="BM98" i="16"/>
  <c r="BL98" i="16"/>
  <c r="BK98" i="16"/>
  <c r="BJ98" i="16"/>
  <c r="BI98" i="16"/>
  <c r="BH98" i="16"/>
  <c r="BG98" i="16"/>
  <c r="BF98" i="16"/>
  <c r="BE98" i="16"/>
  <c r="BD98" i="16"/>
  <c r="BC98" i="16"/>
  <c r="BB98" i="16"/>
  <c r="BA98" i="16"/>
  <c r="AZ98" i="16"/>
  <c r="AY98" i="16"/>
  <c r="AW98" i="16"/>
  <c r="AV98" i="16"/>
  <c r="AU98" i="16"/>
  <c r="AT98" i="16"/>
  <c r="AS98" i="16"/>
  <c r="AR98" i="16"/>
  <c r="AQ98" i="16"/>
  <c r="AP98" i="16"/>
  <c r="AO98" i="16"/>
  <c r="AN98" i="16"/>
  <c r="AM98" i="16"/>
  <c r="AL98" i="16"/>
  <c r="AK98" i="16"/>
  <c r="AJ98" i="16"/>
  <c r="AI98" i="16"/>
  <c r="AH98" i="16"/>
  <c r="AG98" i="16"/>
  <c r="AF98" i="16"/>
  <c r="AE98" i="16"/>
  <c r="AD98" i="16"/>
  <c r="AC98" i="16"/>
  <c r="AB98" i="16"/>
  <c r="AA98" i="16"/>
  <c r="Z98" i="16"/>
  <c r="Y98" i="16"/>
  <c r="X98" i="16"/>
  <c r="W98" i="16"/>
  <c r="V98" i="16"/>
  <c r="U98" i="16"/>
  <c r="T98" i="16"/>
  <c r="S98" i="16"/>
  <c r="R98" i="16"/>
  <c r="Q98" i="16"/>
  <c r="P98" i="16"/>
  <c r="N98" i="16"/>
  <c r="M98" i="16"/>
  <c r="L98" i="16"/>
  <c r="K98" i="16"/>
  <c r="J98" i="16"/>
  <c r="I98" i="16"/>
  <c r="H98" i="16"/>
  <c r="G98" i="16"/>
  <c r="E98" i="16"/>
  <c r="B98" i="16"/>
  <c r="CW97" i="16"/>
  <c r="CV97" i="16"/>
  <c r="CT97" i="16"/>
  <c r="CR97" i="16"/>
  <c r="CQ97" i="16"/>
  <c r="CP97" i="16"/>
  <c r="CO97" i="16"/>
  <c r="CN97" i="16"/>
  <c r="CM97" i="16"/>
  <c r="CL97" i="16"/>
  <c r="CK97" i="16"/>
  <c r="CJ97" i="16"/>
  <c r="CI97" i="16"/>
  <c r="CH97" i="16"/>
  <c r="CG97" i="16"/>
  <c r="CF97" i="16"/>
  <c r="CD97" i="16"/>
  <c r="CC97" i="16"/>
  <c r="CB97" i="16"/>
  <c r="CA97" i="16"/>
  <c r="BZ97" i="16"/>
  <c r="BY97" i="16"/>
  <c r="BX97" i="16"/>
  <c r="BW97" i="16"/>
  <c r="BV97" i="16"/>
  <c r="BU97" i="16"/>
  <c r="BT97" i="16"/>
  <c r="BS97" i="16"/>
  <c r="BR97" i="16"/>
  <c r="BQ97" i="16"/>
  <c r="BP97" i="16"/>
  <c r="BO97" i="16"/>
  <c r="BN97" i="16"/>
  <c r="BM97" i="16"/>
  <c r="BL97" i="16"/>
  <c r="BK97" i="16"/>
  <c r="BJ97" i="16"/>
  <c r="BI97" i="16"/>
  <c r="BH97" i="16"/>
  <c r="BG97" i="16"/>
  <c r="BF97" i="16"/>
  <c r="BE97" i="16"/>
  <c r="BD97" i="16"/>
  <c r="BB97" i="16"/>
  <c r="BA97" i="16"/>
  <c r="AY97" i="16"/>
  <c r="AX97" i="16"/>
  <c r="AW97" i="16"/>
  <c r="AV97" i="16"/>
  <c r="AU97" i="16"/>
  <c r="AT97" i="16"/>
  <c r="AS97" i="16"/>
  <c r="AR97" i="16"/>
  <c r="AQ97" i="16"/>
  <c r="AP97" i="16"/>
  <c r="AN97" i="16"/>
  <c r="AM97" i="16"/>
  <c r="AL97" i="16"/>
  <c r="AK97" i="16"/>
  <c r="AJ97" i="16"/>
  <c r="AI97" i="16"/>
  <c r="AH97" i="16"/>
  <c r="AG97" i="16"/>
  <c r="AE97" i="16"/>
  <c r="AD97" i="16"/>
  <c r="AC97" i="16"/>
  <c r="AB97" i="16"/>
  <c r="AA97" i="16"/>
  <c r="Z97" i="16"/>
  <c r="Y97" i="16"/>
  <c r="X97" i="16"/>
  <c r="W97" i="16"/>
  <c r="V97" i="16"/>
  <c r="U97" i="16"/>
  <c r="T97" i="16"/>
  <c r="S97" i="16"/>
  <c r="R97" i="16"/>
  <c r="Q97" i="16"/>
  <c r="P97" i="16"/>
  <c r="O97" i="16"/>
  <c r="N97" i="16"/>
  <c r="M97" i="16"/>
  <c r="L97" i="16"/>
  <c r="K97" i="16"/>
  <c r="J97" i="16"/>
  <c r="I97" i="16"/>
  <c r="H97" i="16"/>
  <c r="G97" i="16"/>
  <c r="F97" i="16"/>
  <c r="E97" i="16"/>
  <c r="D97" i="16"/>
  <c r="C97" i="16"/>
  <c r="B97" i="16"/>
  <c r="CW96" i="16"/>
  <c r="CV96" i="16"/>
  <c r="CU96" i="16"/>
  <c r="CS96" i="16"/>
  <c r="CQ96" i="16"/>
  <c r="CP96" i="16"/>
  <c r="CO96" i="16"/>
  <c r="CN96" i="16"/>
  <c r="CM96" i="16"/>
  <c r="CL96" i="16"/>
  <c r="CK96" i="16"/>
  <c r="CJ96" i="16"/>
  <c r="CI96" i="16"/>
  <c r="CH96" i="16"/>
  <c r="CG96" i="16"/>
  <c r="CF96" i="16"/>
  <c r="CE96" i="16"/>
  <c r="CD96" i="16"/>
  <c r="CC96" i="16"/>
  <c r="CB96" i="16"/>
  <c r="CA96" i="16"/>
  <c r="BZ96" i="16"/>
  <c r="BY96" i="16"/>
  <c r="BX96" i="16"/>
  <c r="BW96" i="16"/>
  <c r="BV96" i="16"/>
  <c r="BU96" i="16"/>
  <c r="BT96" i="16"/>
  <c r="BS96" i="16"/>
  <c r="BR96" i="16"/>
  <c r="BQ96" i="16"/>
  <c r="BP96" i="16"/>
  <c r="BO96" i="16"/>
  <c r="BN96" i="16"/>
  <c r="BM96" i="16"/>
  <c r="BL96" i="16"/>
  <c r="BK96" i="16"/>
  <c r="BJ96" i="16"/>
  <c r="BI96" i="16"/>
  <c r="BH96" i="16"/>
  <c r="BG96" i="16"/>
  <c r="BF96" i="16"/>
  <c r="BE96" i="16"/>
  <c r="BD96" i="16"/>
  <c r="BC96" i="16"/>
  <c r="BB96" i="16"/>
  <c r="BA96" i="16"/>
  <c r="AZ96" i="16"/>
  <c r="AY96" i="16"/>
  <c r="AX96" i="16"/>
  <c r="AW96" i="16"/>
  <c r="AV96" i="16"/>
  <c r="AU96" i="16"/>
  <c r="AT96" i="16"/>
  <c r="AS96" i="16"/>
  <c r="AR96" i="16"/>
  <c r="AQ96" i="16"/>
  <c r="AP96" i="16"/>
  <c r="AO96" i="16"/>
  <c r="AN96" i="16"/>
  <c r="AM96" i="16"/>
  <c r="AL96" i="16"/>
  <c r="AK96" i="16"/>
  <c r="AJ96" i="16"/>
  <c r="AI96" i="16"/>
  <c r="AH96" i="16"/>
  <c r="AG96" i="16"/>
  <c r="AF96" i="16"/>
  <c r="AE96" i="16"/>
  <c r="AD96" i="16"/>
  <c r="AC96" i="16"/>
  <c r="AB96" i="16"/>
  <c r="AA96" i="16"/>
  <c r="Z96" i="16"/>
  <c r="Y96" i="16"/>
  <c r="X96" i="16"/>
  <c r="W96" i="16"/>
  <c r="V96" i="16"/>
  <c r="U96" i="16"/>
  <c r="T96" i="16"/>
  <c r="S96" i="16"/>
  <c r="R96" i="16"/>
  <c r="Q96" i="16"/>
  <c r="P96" i="16"/>
  <c r="N96" i="16"/>
  <c r="M96" i="16"/>
  <c r="L96" i="16"/>
  <c r="K96" i="16"/>
  <c r="J96" i="16"/>
  <c r="I96" i="16"/>
  <c r="H96" i="16"/>
  <c r="E96" i="16"/>
  <c r="D96" i="16"/>
  <c r="C96" i="16"/>
  <c r="B96" i="16"/>
  <c r="CW95" i="16"/>
  <c r="CV95" i="16"/>
  <c r="CU95" i="16"/>
  <c r="CT95" i="16"/>
  <c r="CS95" i="16"/>
  <c r="CR95" i="16"/>
  <c r="CP95" i="16"/>
  <c r="CO95" i="16"/>
  <c r="CN95" i="16"/>
  <c r="CM95" i="16"/>
  <c r="CK95" i="16"/>
  <c r="CJ95" i="16"/>
  <c r="CI95" i="16"/>
  <c r="CH95" i="16"/>
  <c r="CG95" i="16"/>
  <c r="CF95" i="16"/>
  <c r="CE95" i="16"/>
  <c r="CD95" i="16"/>
  <c r="CC95" i="16"/>
  <c r="CB95" i="16"/>
  <c r="CA95" i="16"/>
  <c r="BZ95" i="16"/>
  <c r="BY95" i="16"/>
  <c r="BX95" i="16"/>
  <c r="BW95" i="16"/>
  <c r="BV95" i="16"/>
  <c r="BU95" i="16"/>
  <c r="BT95" i="16"/>
  <c r="BS95" i="16"/>
  <c r="BR95" i="16"/>
  <c r="BQ95" i="16"/>
  <c r="BP95" i="16"/>
  <c r="BO95" i="16"/>
  <c r="BN95" i="16"/>
  <c r="BM95" i="16"/>
  <c r="BL95" i="16"/>
  <c r="BK95" i="16"/>
  <c r="BJ95" i="16"/>
  <c r="BI95" i="16"/>
  <c r="BH95" i="16"/>
  <c r="BF95" i="16"/>
  <c r="BE95" i="16"/>
  <c r="BD95" i="16"/>
  <c r="BC95" i="16"/>
  <c r="BB95" i="16"/>
  <c r="BA95" i="16"/>
  <c r="AZ95" i="16"/>
  <c r="AY95" i="16"/>
  <c r="AX95" i="16"/>
  <c r="AV95" i="16"/>
  <c r="AU95" i="16"/>
  <c r="AT95" i="16"/>
  <c r="AS95" i="16"/>
  <c r="AR95" i="16"/>
  <c r="AQ95" i="16"/>
  <c r="AP95" i="16"/>
  <c r="AO95" i="16"/>
  <c r="AN95" i="16"/>
  <c r="AM95" i="16"/>
  <c r="AL95" i="16"/>
  <c r="AK95" i="16"/>
  <c r="AJ95" i="16"/>
  <c r="AI95" i="16"/>
  <c r="AH95" i="16"/>
  <c r="AG95" i="16"/>
  <c r="AF95" i="16"/>
  <c r="AE95" i="16"/>
  <c r="AD95" i="16"/>
  <c r="AC95" i="16"/>
  <c r="AB95" i="16"/>
  <c r="AA95" i="16"/>
  <c r="Z95" i="16"/>
  <c r="Y95" i="16"/>
  <c r="X95" i="16"/>
  <c r="W95" i="16"/>
  <c r="V95" i="16"/>
  <c r="U95" i="16"/>
  <c r="T95" i="16"/>
  <c r="S95" i="16"/>
  <c r="R95" i="16"/>
  <c r="Q95" i="16"/>
  <c r="P95" i="16"/>
  <c r="O95" i="16"/>
  <c r="N95" i="16"/>
  <c r="M95" i="16"/>
  <c r="L95" i="16"/>
  <c r="K95" i="16"/>
  <c r="J95" i="16"/>
  <c r="G95" i="16"/>
  <c r="F95" i="16"/>
  <c r="E95" i="16"/>
  <c r="D95" i="16"/>
  <c r="C95" i="16"/>
  <c r="B95" i="16"/>
  <c r="CW94" i="16"/>
  <c r="CV94" i="16"/>
  <c r="CU94" i="16"/>
  <c r="CT94" i="16"/>
  <c r="CS94" i="16"/>
  <c r="CR94" i="16"/>
  <c r="CQ94" i="16"/>
  <c r="CO94" i="16"/>
  <c r="CM94" i="16"/>
  <c r="CL94" i="16"/>
  <c r="CK94" i="16"/>
  <c r="CJ94" i="16"/>
  <c r="CI94" i="16"/>
  <c r="CH94" i="16"/>
  <c r="CG94" i="16"/>
  <c r="CF94" i="16"/>
  <c r="CE94" i="16"/>
  <c r="CD94" i="16"/>
  <c r="CC94" i="16"/>
  <c r="CB94" i="16"/>
  <c r="CA94" i="16"/>
  <c r="BZ94" i="16"/>
  <c r="BY94" i="16"/>
  <c r="BX94" i="16"/>
  <c r="BW94" i="16"/>
  <c r="BV94" i="16"/>
  <c r="BU94" i="16"/>
  <c r="BT94" i="16"/>
  <c r="BS94" i="16"/>
  <c r="BR94" i="16"/>
  <c r="BQ94" i="16"/>
  <c r="BP94" i="16"/>
  <c r="BO94" i="16"/>
  <c r="BN94" i="16"/>
  <c r="BL94" i="16"/>
  <c r="BK94" i="16"/>
  <c r="BJ94" i="16"/>
  <c r="BI94" i="16"/>
  <c r="BH94" i="16"/>
  <c r="BG94" i="16"/>
  <c r="BF94" i="16"/>
  <c r="BE94" i="16"/>
  <c r="BD94" i="16"/>
  <c r="BC94" i="16"/>
  <c r="BB94" i="16"/>
  <c r="BA94" i="16"/>
  <c r="AZ94" i="16"/>
  <c r="AY94" i="16"/>
  <c r="AX94" i="16"/>
  <c r="AW94" i="16"/>
  <c r="AV94" i="16"/>
  <c r="AU94" i="16"/>
  <c r="AT94" i="16"/>
  <c r="AS94" i="16"/>
  <c r="AR94" i="16"/>
  <c r="AP94" i="16"/>
  <c r="AO94" i="16"/>
  <c r="AN94" i="16"/>
  <c r="AM94" i="16"/>
  <c r="AL94" i="16"/>
  <c r="AK94" i="16"/>
  <c r="AI94" i="16"/>
  <c r="AH94" i="16"/>
  <c r="AG94" i="16"/>
  <c r="AF94" i="16"/>
  <c r="AE94" i="16"/>
  <c r="AD94" i="16"/>
  <c r="AC94" i="16"/>
  <c r="AB94" i="16"/>
  <c r="AA94" i="16"/>
  <c r="Z94" i="16"/>
  <c r="Y94" i="16"/>
  <c r="X94" i="16"/>
  <c r="W94" i="16"/>
  <c r="V94" i="16"/>
  <c r="U94" i="16"/>
  <c r="T94" i="16"/>
  <c r="S94" i="16"/>
  <c r="R94" i="16"/>
  <c r="Q94" i="16"/>
  <c r="P94" i="16"/>
  <c r="O94" i="16"/>
  <c r="N94" i="16"/>
  <c r="M94" i="16"/>
  <c r="L94" i="16"/>
  <c r="K94" i="16"/>
  <c r="J94" i="16"/>
  <c r="I94" i="16"/>
  <c r="H94" i="16"/>
  <c r="G94" i="16"/>
  <c r="F94" i="16"/>
  <c r="E94" i="16"/>
  <c r="D94" i="16"/>
  <c r="C94" i="16"/>
  <c r="B94" i="16"/>
  <c r="CW93" i="16"/>
  <c r="CV93" i="16"/>
  <c r="CU93" i="16"/>
  <c r="CT93" i="16"/>
  <c r="CS93" i="16"/>
  <c r="CR93" i="16"/>
  <c r="CQ93" i="16"/>
  <c r="CP93" i="16"/>
  <c r="CN93" i="16"/>
  <c r="CM93" i="16"/>
  <c r="CL93" i="16"/>
  <c r="CK93" i="16"/>
  <c r="CJ93" i="16"/>
  <c r="CI93" i="16"/>
  <c r="CH93" i="16"/>
  <c r="CG93" i="16"/>
  <c r="CF93" i="16"/>
  <c r="CE93" i="16"/>
  <c r="CD93" i="16"/>
  <c r="CC93" i="16"/>
  <c r="CB93" i="16"/>
  <c r="CA93" i="16"/>
  <c r="BZ93" i="16"/>
  <c r="BY93" i="16"/>
  <c r="BX93" i="16"/>
  <c r="BW93" i="16"/>
  <c r="BV93" i="16"/>
  <c r="BU93" i="16"/>
  <c r="BT93" i="16"/>
  <c r="BS93" i="16"/>
  <c r="BR93" i="16"/>
  <c r="BQ93" i="16"/>
  <c r="BP93" i="16"/>
  <c r="BO93" i="16"/>
  <c r="BN93" i="16"/>
  <c r="BL93" i="16"/>
  <c r="BK93" i="16"/>
  <c r="BJ93" i="16"/>
  <c r="BI93" i="16"/>
  <c r="BH93" i="16"/>
  <c r="BG93" i="16"/>
  <c r="BF93" i="16"/>
  <c r="BE93" i="16"/>
  <c r="BD93" i="16"/>
  <c r="BC93" i="16"/>
  <c r="BB93" i="16"/>
  <c r="BA93" i="16"/>
  <c r="AY93" i="16"/>
  <c r="AX93" i="16"/>
  <c r="AW93" i="16"/>
  <c r="AV93" i="16"/>
  <c r="AU93" i="16"/>
  <c r="AT93" i="16"/>
  <c r="AS93" i="16"/>
  <c r="AQ93" i="16"/>
  <c r="AP93" i="16"/>
  <c r="AO93" i="16"/>
  <c r="AM93" i="16"/>
  <c r="AL93" i="16"/>
  <c r="AK93" i="16"/>
  <c r="AI93" i="16"/>
  <c r="AH93" i="16"/>
  <c r="AF93" i="16"/>
  <c r="AE93" i="16"/>
  <c r="AD93" i="16"/>
  <c r="AC93" i="16"/>
  <c r="AB93" i="16"/>
  <c r="AA93" i="16"/>
  <c r="Z93" i="16"/>
  <c r="Y93" i="16"/>
  <c r="X93" i="16"/>
  <c r="W93" i="16"/>
  <c r="V93" i="16"/>
  <c r="U93" i="16"/>
  <c r="S93" i="16"/>
  <c r="R93" i="16"/>
  <c r="Q93" i="16"/>
  <c r="P93" i="16"/>
  <c r="O93" i="16"/>
  <c r="N93" i="16"/>
  <c r="M93" i="16"/>
  <c r="L93" i="16"/>
  <c r="K93" i="16"/>
  <c r="J93" i="16"/>
  <c r="I93" i="16"/>
  <c r="H93" i="16"/>
  <c r="G93" i="16"/>
  <c r="F93" i="16"/>
  <c r="E93" i="16"/>
  <c r="D93" i="16"/>
  <c r="C93" i="16"/>
  <c r="B93" i="16"/>
  <c r="CW92" i="16"/>
  <c r="CV92" i="16"/>
  <c r="CU92" i="16"/>
  <c r="CT92" i="16"/>
  <c r="CS92" i="16"/>
  <c r="CR92" i="16"/>
  <c r="CQ92" i="16"/>
  <c r="CO92" i="16"/>
  <c r="CM92" i="16"/>
  <c r="CL92" i="16"/>
  <c r="CK92" i="16"/>
  <c r="CJ92" i="16"/>
  <c r="CI92" i="16"/>
  <c r="CH92" i="16"/>
  <c r="CG92" i="16"/>
  <c r="CF92" i="16"/>
  <c r="CE92" i="16"/>
  <c r="CD92" i="16"/>
  <c r="CC92" i="16"/>
  <c r="CB92" i="16"/>
  <c r="CA92" i="16"/>
  <c r="BZ92" i="16"/>
  <c r="BY92" i="16"/>
  <c r="BX92" i="16"/>
  <c r="BW92" i="16"/>
  <c r="BV92" i="16"/>
  <c r="BU92" i="16"/>
  <c r="BT92" i="16"/>
  <c r="BS92" i="16"/>
  <c r="BR92" i="16"/>
  <c r="BQ92" i="16"/>
  <c r="BP92" i="16"/>
  <c r="BO92" i="16"/>
  <c r="BN92" i="16"/>
  <c r="BM92" i="16"/>
  <c r="BL92" i="16"/>
  <c r="BK92" i="16"/>
  <c r="BJ92" i="16"/>
  <c r="BI92" i="16"/>
  <c r="BH92" i="16"/>
  <c r="BG92" i="16"/>
  <c r="BF92" i="16"/>
  <c r="BE92" i="16"/>
  <c r="BD92" i="16"/>
  <c r="BC92" i="16"/>
  <c r="BB92" i="16"/>
  <c r="BA92" i="16"/>
  <c r="AZ92" i="16"/>
  <c r="AY92" i="16"/>
  <c r="AX92" i="16"/>
  <c r="AW92" i="16"/>
  <c r="AV92" i="16"/>
  <c r="AU92" i="16"/>
  <c r="AT92" i="16"/>
  <c r="AS92" i="16"/>
  <c r="AR92" i="16"/>
  <c r="AQ92" i="16"/>
  <c r="AP92" i="16"/>
  <c r="AO92" i="16"/>
  <c r="AM92" i="16"/>
  <c r="AL92" i="16"/>
  <c r="AK92" i="16"/>
  <c r="AI92" i="16"/>
  <c r="AH92" i="16"/>
  <c r="AG92" i="16"/>
  <c r="AF92" i="16"/>
  <c r="AE92" i="16"/>
  <c r="AD92" i="16"/>
  <c r="AC92" i="16"/>
  <c r="AB92" i="16"/>
  <c r="AA92" i="16"/>
  <c r="Z92" i="16"/>
  <c r="Y92" i="16"/>
  <c r="X92" i="16"/>
  <c r="W92" i="16"/>
  <c r="V92" i="16"/>
  <c r="U92" i="16"/>
  <c r="T92" i="16"/>
  <c r="S92" i="16"/>
  <c r="R92" i="16"/>
  <c r="Q92" i="16"/>
  <c r="P92" i="16"/>
  <c r="O92" i="16"/>
  <c r="N92" i="16"/>
  <c r="M92" i="16"/>
  <c r="L92" i="16"/>
  <c r="K92" i="16"/>
  <c r="J92" i="16"/>
  <c r="I92" i="16"/>
  <c r="H92" i="16"/>
  <c r="G92" i="16"/>
  <c r="F92" i="16"/>
  <c r="E92" i="16"/>
  <c r="D92" i="16"/>
  <c r="C92" i="16"/>
  <c r="B92" i="16"/>
  <c r="CW91" i="16"/>
  <c r="CV91" i="16"/>
  <c r="CU91" i="16"/>
  <c r="CT91" i="16"/>
  <c r="CS91" i="16"/>
  <c r="CR91" i="16"/>
  <c r="CQ91" i="16"/>
  <c r="CP91" i="16"/>
  <c r="CO91" i="16"/>
  <c r="CN91" i="16"/>
  <c r="CL91" i="16"/>
  <c r="CK91" i="16"/>
  <c r="CJ91" i="16"/>
  <c r="CI91" i="16"/>
  <c r="CH91" i="16"/>
  <c r="CF91" i="16"/>
  <c r="CE91" i="16"/>
  <c r="CD91" i="16"/>
  <c r="CC91" i="16"/>
  <c r="CB91" i="16"/>
  <c r="CA91" i="16"/>
  <c r="BZ91" i="16"/>
  <c r="BY91" i="16"/>
  <c r="BX91" i="16"/>
  <c r="BW91" i="16"/>
  <c r="BV91" i="16"/>
  <c r="BU91" i="16"/>
  <c r="BT91" i="16"/>
  <c r="BS91" i="16"/>
  <c r="BR91" i="16"/>
  <c r="BQ91" i="16"/>
  <c r="BP91" i="16"/>
  <c r="BO91" i="16"/>
  <c r="BN91" i="16"/>
  <c r="BM91" i="16"/>
  <c r="BL91" i="16"/>
  <c r="BK91" i="16"/>
  <c r="BJ91" i="16"/>
  <c r="BH91" i="16"/>
  <c r="BG91" i="16"/>
  <c r="BF91" i="16"/>
  <c r="BE91" i="16"/>
  <c r="BD91" i="16"/>
  <c r="BC91" i="16"/>
  <c r="BB91" i="16"/>
  <c r="BA91" i="16"/>
  <c r="AZ91" i="16"/>
  <c r="AY91" i="16"/>
  <c r="AX91" i="16"/>
  <c r="AW91" i="16"/>
  <c r="AV91" i="16"/>
  <c r="AU91" i="16"/>
  <c r="AT91" i="16"/>
  <c r="AS91" i="16"/>
  <c r="AR91" i="16"/>
  <c r="AQ91" i="16"/>
  <c r="AP91" i="16"/>
  <c r="AO91" i="16"/>
  <c r="AN91" i="16"/>
  <c r="AM91" i="16"/>
  <c r="AL91" i="16"/>
  <c r="AK91" i="16"/>
  <c r="AJ91" i="16"/>
  <c r="AI91" i="16"/>
  <c r="AH91" i="16"/>
  <c r="AG91" i="16"/>
  <c r="AF91" i="16"/>
  <c r="AE91" i="16"/>
  <c r="AD91" i="16"/>
  <c r="AC91" i="16"/>
  <c r="AB91" i="16"/>
  <c r="AA91" i="16"/>
  <c r="Z91" i="16"/>
  <c r="Y91" i="16"/>
  <c r="X91" i="16"/>
  <c r="W91" i="16"/>
  <c r="V91" i="16"/>
  <c r="U91" i="16"/>
  <c r="T91" i="16"/>
  <c r="S91" i="16"/>
  <c r="R91" i="16"/>
  <c r="Q91" i="16"/>
  <c r="P91" i="16"/>
  <c r="O91" i="16"/>
  <c r="M91" i="16"/>
  <c r="L91" i="16"/>
  <c r="K91" i="16"/>
  <c r="J91" i="16"/>
  <c r="I91" i="16"/>
  <c r="H91" i="16"/>
  <c r="G91" i="16"/>
  <c r="F91" i="16"/>
  <c r="D91" i="16"/>
  <c r="C91" i="16"/>
  <c r="B91" i="16"/>
  <c r="CW90" i="16"/>
  <c r="CV90" i="16"/>
  <c r="CU90" i="16"/>
  <c r="CT90" i="16"/>
  <c r="CS90" i="16"/>
  <c r="CR90" i="16"/>
  <c r="CP90" i="16"/>
  <c r="CO90" i="16"/>
  <c r="CN90" i="16"/>
  <c r="CM90" i="16"/>
  <c r="CK90" i="16"/>
  <c r="CJ90" i="16"/>
  <c r="CI90" i="16"/>
  <c r="CH90" i="16"/>
  <c r="CG90" i="16"/>
  <c r="CF90" i="16"/>
  <c r="CE90" i="16"/>
  <c r="CD90" i="16"/>
  <c r="CC90" i="16"/>
  <c r="CB90" i="16"/>
  <c r="CA90" i="16"/>
  <c r="BZ90" i="16"/>
  <c r="BY90" i="16"/>
  <c r="BX90" i="16"/>
  <c r="BW90" i="16"/>
  <c r="BV90" i="16"/>
  <c r="BU90" i="16"/>
  <c r="BT90" i="16"/>
  <c r="BS90" i="16"/>
  <c r="BR90" i="16"/>
  <c r="BQ90" i="16"/>
  <c r="BP90" i="16"/>
  <c r="BO90" i="16"/>
  <c r="BN90" i="16"/>
  <c r="BM90" i="16"/>
  <c r="BL90" i="16"/>
  <c r="BK90" i="16"/>
  <c r="BJ90" i="16"/>
  <c r="BI90" i="16"/>
  <c r="BH90" i="16"/>
  <c r="BG90" i="16"/>
  <c r="BF90" i="16"/>
  <c r="BE90" i="16"/>
  <c r="BD90" i="16"/>
  <c r="BC90" i="16"/>
  <c r="BB90" i="16"/>
  <c r="BA90" i="16"/>
  <c r="AZ90" i="16"/>
  <c r="AY90" i="16"/>
  <c r="AX90" i="16"/>
  <c r="AV90" i="16"/>
  <c r="AU90" i="16"/>
  <c r="AT90" i="16"/>
  <c r="AS90" i="16"/>
  <c r="AR90" i="16"/>
  <c r="AQ90" i="16"/>
  <c r="AP90" i="16"/>
  <c r="AO90" i="16"/>
  <c r="AN90" i="16"/>
  <c r="AM90" i="16"/>
  <c r="AL90" i="16"/>
  <c r="AK90" i="16"/>
  <c r="AJ90" i="16"/>
  <c r="AI90" i="16"/>
  <c r="AH90" i="16"/>
  <c r="AG90" i="16"/>
  <c r="AF90" i="16"/>
  <c r="AE90" i="16"/>
  <c r="AD90" i="16"/>
  <c r="AC90" i="16"/>
  <c r="AB90" i="16"/>
  <c r="AA90" i="16"/>
  <c r="Z90" i="16"/>
  <c r="Y90" i="16"/>
  <c r="X90" i="16"/>
  <c r="W90" i="16"/>
  <c r="V90" i="16"/>
  <c r="U90" i="16"/>
  <c r="T90" i="16"/>
  <c r="S90" i="16"/>
  <c r="R90" i="16"/>
  <c r="Q90" i="16"/>
  <c r="P90" i="16"/>
  <c r="O90" i="16"/>
  <c r="N90" i="16"/>
  <c r="M90" i="16"/>
  <c r="L90" i="16"/>
  <c r="K90" i="16"/>
  <c r="J90" i="16"/>
  <c r="I90" i="16"/>
  <c r="H90" i="16"/>
  <c r="G90" i="16"/>
  <c r="F90" i="16"/>
  <c r="E90" i="16"/>
  <c r="D90" i="16"/>
  <c r="C90" i="16"/>
  <c r="B90" i="16"/>
  <c r="CW89" i="16"/>
  <c r="CV89" i="16"/>
  <c r="CU89" i="16"/>
  <c r="CT89" i="16"/>
  <c r="CS89" i="16"/>
  <c r="CR89" i="16"/>
  <c r="CQ89" i="16"/>
  <c r="CP89" i="16"/>
  <c r="CO89" i="16"/>
  <c r="CN89" i="16"/>
  <c r="CM89" i="16"/>
  <c r="CL89" i="16"/>
  <c r="CJ89" i="16"/>
  <c r="CI89" i="16"/>
  <c r="CH89" i="16"/>
  <c r="CG89" i="16"/>
  <c r="CF89" i="16"/>
  <c r="CE89" i="16"/>
  <c r="CD89" i="16"/>
  <c r="CC89" i="16"/>
  <c r="CB89" i="16"/>
  <c r="CA89" i="16"/>
  <c r="BZ89" i="16"/>
  <c r="BY89" i="16"/>
  <c r="BX89" i="16"/>
  <c r="BW89" i="16"/>
  <c r="BV89" i="16"/>
  <c r="BU89" i="16"/>
  <c r="BT89" i="16"/>
  <c r="BS89" i="16"/>
  <c r="BR89" i="16"/>
  <c r="BQ89" i="16"/>
  <c r="BP89" i="16"/>
  <c r="BO89" i="16"/>
  <c r="BN89" i="16"/>
  <c r="BM89" i="16"/>
  <c r="BL89" i="16"/>
  <c r="BK89" i="16"/>
  <c r="BJ89" i="16"/>
  <c r="BI89" i="16"/>
  <c r="BH89" i="16"/>
  <c r="BG89" i="16"/>
  <c r="BF89" i="16"/>
  <c r="BE89" i="16"/>
  <c r="BD89" i="16"/>
  <c r="BC89" i="16"/>
  <c r="BB89" i="16"/>
  <c r="BA89" i="16"/>
  <c r="AZ89" i="16"/>
  <c r="AX89" i="16"/>
  <c r="AW89" i="16"/>
  <c r="AV89" i="16"/>
  <c r="AU89" i="16"/>
  <c r="AR89" i="16"/>
  <c r="AQ89" i="16"/>
  <c r="AP89" i="16"/>
  <c r="AO89" i="16"/>
  <c r="AN89" i="16"/>
  <c r="AM89" i="16"/>
  <c r="AL89" i="16"/>
  <c r="AK89" i="16"/>
  <c r="AJ89" i="16"/>
  <c r="AI89" i="16"/>
  <c r="AH89" i="16"/>
  <c r="AG89" i="16"/>
  <c r="AF89" i="16"/>
  <c r="AE89" i="16"/>
  <c r="AD89" i="16"/>
  <c r="AC89" i="16"/>
  <c r="AB89" i="16"/>
  <c r="AA89" i="16"/>
  <c r="Z89" i="16"/>
  <c r="Y89" i="16"/>
  <c r="X89" i="16"/>
  <c r="W89" i="16"/>
  <c r="V89" i="16"/>
  <c r="U89" i="16"/>
  <c r="T89" i="16"/>
  <c r="S89" i="16"/>
  <c r="R89" i="16"/>
  <c r="Q89" i="16"/>
  <c r="P89" i="16"/>
  <c r="O89" i="16"/>
  <c r="N89" i="16"/>
  <c r="M89" i="16"/>
  <c r="K89" i="16"/>
  <c r="J89" i="16"/>
  <c r="I89" i="16"/>
  <c r="H89" i="16"/>
  <c r="G89" i="16"/>
  <c r="F89" i="16"/>
  <c r="E89" i="16"/>
  <c r="D89" i="16"/>
  <c r="C89" i="16"/>
  <c r="B89" i="16"/>
  <c r="CW88" i="16"/>
  <c r="CV88" i="16"/>
  <c r="CU88" i="16"/>
  <c r="CT88" i="16"/>
  <c r="CS88" i="16"/>
  <c r="CR88" i="16"/>
  <c r="CQ88" i="16"/>
  <c r="CP88" i="16"/>
  <c r="CO88" i="16"/>
  <c r="CN88" i="16"/>
  <c r="CM88" i="16"/>
  <c r="CL88" i="16"/>
  <c r="CK88" i="16"/>
  <c r="CI88" i="16"/>
  <c r="CH88" i="16"/>
  <c r="CG88" i="16"/>
  <c r="CF88" i="16"/>
  <c r="CE88" i="16"/>
  <c r="CD88" i="16"/>
  <c r="CC88" i="16"/>
  <c r="CB88" i="16"/>
  <c r="CA88" i="16"/>
  <c r="BZ88" i="16"/>
  <c r="BY88" i="16"/>
  <c r="BX88" i="16"/>
  <c r="BW88" i="16"/>
  <c r="BV88" i="16"/>
  <c r="BU88" i="16"/>
  <c r="BT88" i="16"/>
  <c r="BS88" i="16"/>
  <c r="BR88" i="16"/>
  <c r="BQ88" i="16"/>
  <c r="BP88" i="16"/>
  <c r="BO88" i="16"/>
  <c r="BN88" i="16"/>
  <c r="BM88" i="16"/>
  <c r="BL88" i="16"/>
  <c r="BK88" i="16"/>
  <c r="BJ88" i="16"/>
  <c r="BI88" i="16"/>
  <c r="BH88" i="16"/>
  <c r="BG88" i="16"/>
  <c r="BF88" i="16"/>
  <c r="BD88" i="16"/>
  <c r="BC88" i="16"/>
  <c r="BB88" i="16"/>
  <c r="BA88" i="16"/>
  <c r="AZ88" i="16"/>
  <c r="AX88" i="16"/>
  <c r="AW88" i="16"/>
  <c r="AV88" i="16"/>
  <c r="AU88" i="16"/>
  <c r="AT88" i="16"/>
  <c r="AR88" i="16"/>
  <c r="AQ88" i="16"/>
  <c r="AP88" i="16"/>
  <c r="AO88" i="16"/>
  <c r="AN88" i="16"/>
  <c r="AL88" i="16"/>
  <c r="AK88" i="16"/>
  <c r="AJ88" i="16"/>
  <c r="AI88" i="16"/>
  <c r="AH88" i="16"/>
  <c r="AG88" i="16"/>
  <c r="AF88" i="16"/>
  <c r="AE88" i="16"/>
  <c r="AD88" i="16"/>
  <c r="AC88" i="16"/>
  <c r="AB88" i="16"/>
  <c r="AA88" i="16"/>
  <c r="Z88" i="16"/>
  <c r="Y88" i="16"/>
  <c r="X88" i="16"/>
  <c r="V88" i="16"/>
  <c r="T88" i="16"/>
  <c r="S88" i="16"/>
  <c r="R88" i="16"/>
  <c r="Q88" i="16"/>
  <c r="P88" i="16"/>
  <c r="O88" i="16"/>
  <c r="N88" i="16"/>
  <c r="M88" i="16"/>
  <c r="L88" i="16"/>
  <c r="K88" i="16"/>
  <c r="J88" i="16"/>
  <c r="I88" i="16"/>
  <c r="H88" i="16"/>
  <c r="G88" i="16"/>
  <c r="F88" i="16"/>
  <c r="E88" i="16"/>
  <c r="D88" i="16"/>
  <c r="C88" i="16"/>
  <c r="B88" i="16"/>
  <c r="CW87" i="16"/>
  <c r="CU87" i="16"/>
  <c r="CS87" i="16"/>
  <c r="CR87" i="16"/>
  <c r="CQ87" i="16"/>
  <c r="CP87" i="16"/>
  <c r="CO87" i="16"/>
  <c r="CN87" i="16"/>
  <c r="CM87" i="16"/>
  <c r="CL87" i="16"/>
  <c r="CK87" i="16"/>
  <c r="CJ87" i="16"/>
  <c r="CG87" i="16"/>
  <c r="CF87" i="16"/>
  <c r="CE87" i="16"/>
  <c r="CD87" i="16"/>
  <c r="CC87" i="16"/>
  <c r="CB87" i="16"/>
  <c r="CA87" i="16"/>
  <c r="BZ87" i="16"/>
  <c r="BY87" i="16"/>
  <c r="BX87" i="16"/>
  <c r="BW87" i="16"/>
  <c r="BV87" i="16"/>
  <c r="BU87" i="16"/>
  <c r="BT87" i="16"/>
  <c r="BS87" i="16"/>
  <c r="BR87" i="16"/>
  <c r="BQ87" i="16"/>
  <c r="BP87" i="16"/>
  <c r="BO87" i="16"/>
  <c r="BN87" i="16"/>
  <c r="BM87" i="16"/>
  <c r="BL87" i="16"/>
  <c r="BK87" i="16"/>
  <c r="BJ87" i="16"/>
  <c r="BI87" i="16"/>
  <c r="BH87" i="16"/>
  <c r="BG87" i="16"/>
  <c r="BF87" i="16"/>
  <c r="BE87" i="16"/>
  <c r="BD87" i="16"/>
  <c r="BC87" i="16"/>
  <c r="BB87" i="16"/>
  <c r="BA87" i="16"/>
  <c r="AZ87" i="16"/>
  <c r="AY87" i="16"/>
  <c r="AX87" i="16"/>
  <c r="AW87" i="16"/>
  <c r="AV87" i="16"/>
  <c r="AU87" i="16"/>
  <c r="AT87" i="16"/>
  <c r="AS87" i="16"/>
  <c r="AR87" i="16"/>
  <c r="AQ87" i="16"/>
  <c r="AP87" i="16"/>
  <c r="AO87" i="16"/>
  <c r="AN87" i="16"/>
  <c r="AM87" i="16"/>
  <c r="AL87" i="16"/>
  <c r="AK87" i="16"/>
  <c r="AJ87" i="16"/>
  <c r="AH87" i="16"/>
  <c r="AG87" i="16"/>
  <c r="AF87" i="16"/>
  <c r="AE87" i="16"/>
  <c r="AD87" i="16"/>
  <c r="AC87" i="16"/>
  <c r="AB87" i="16"/>
  <c r="AA87" i="16"/>
  <c r="Z87" i="16"/>
  <c r="Y87" i="16"/>
  <c r="X87" i="16"/>
  <c r="W87" i="16"/>
  <c r="V87" i="16"/>
  <c r="U87" i="16"/>
  <c r="T87" i="16"/>
  <c r="S87" i="16"/>
  <c r="R87" i="16"/>
  <c r="Q87" i="16"/>
  <c r="P87" i="16"/>
  <c r="O87" i="16"/>
  <c r="N87" i="16"/>
  <c r="M87" i="16"/>
  <c r="L87" i="16"/>
  <c r="K87" i="16"/>
  <c r="J87" i="16"/>
  <c r="I87" i="16"/>
  <c r="H87" i="16"/>
  <c r="G87" i="16"/>
  <c r="F87" i="16"/>
  <c r="E87" i="16"/>
  <c r="C87" i="16"/>
  <c r="B87" i="16"/>
  <c r="CW86" i="16"/>
  <c r="CV86" i="16"/>
  <c r="CU86" i="16"/>
  <c r="CT86" i="16"/>
  <c r="CS86" i="16"/>
  <c r="CR86" i="16"/>
  <c r="CQ86" i="16"/>
  <c r="CP86" i="16"/>
  <c r="CO86" i="16"/>
  <c r="CN86" i="16"/>
  <c r="CM86" i="16"/>
  <c r="CL86" i="16"/>
  <c r="CK86" i="16"/>
  <c r="CJ86" i="16"/>
  <c r="CG86" i="16"/>
  <c r="CF86" i="16"/>
  <c r="CE86" i="16"/>
  <c r="CD86" i="16"/>
  <c r="CC86" i="16"/>
  <c r="CA86" i="16"/>
  <c r="BZ86" i="16"/>
  <c r="BY86" i="16"/>
  <c r="BX86" i="16"/>
  <c r="BW86" i="16"/>
  <c r="BV86" i="16"/>
  <c r="BU86" i="16"/>
  <c r="BT86" i="16"/>
  <c r="BS86" i="16"/>
  <c r="BR86" i="16"/>
  <c r="BQ86" i="16"/>
  <c r="BP86" i="16"/>
  <c r="BO86" i="16"/>
  <c r="BN86" i="16"/>
  <c r="BM86" i="16"/>
  <c r="BL86" i="16"/>
  <c r="BK86" i="16"/>
  <c r="BJ86" i="16"/>
  <c r="BI86" i="16"/>
  <c r="BH86" i="16"/>
  <c r="BG86" i="16"/>
  <c r="BF86" i="16"/>
  <c r="BE86" i="16"/>
  <c r="BD86" i="16"/>
  <c r="BC86" i="16"/>
  <c r="BB86" i="16"/>
  <c r="BA86" i="16"/>
  <c r="AZ86" i="16"/>
  <c r="AY86" i="16"/>
  <c r="AX86" i="16"/>
  <c r="AW86" i="16"/>
  <c r="AV86" i="16"/>
  <c r="AU86" i="16"/>
  <c r="AT86" i="16"/>
  <c r="AS86" i="16"/>
  <c r="AR86" i="16"/>
  <c r="AQ86" i="16"/>
  <c r="AO86" i="16"/>
  <c r="AN86" i="16"/>
  <c r="AM86" i="16"/>
  <c r="AL86" i="16"/>
  <c r="AK86" i="16"/>
  <c r="AJ86" i="16"/>
  <c r="AH86" i="16"/>
  <c r="AG86" i="16"/>
  <c r="AF86" i="16"/>
  <c r="AE86" i="16"/>
  <c r="AD86" i="16"/>
  <c r="AC86" i="16"/>
  <c r="AB86" i="16"/>
  <c r="AA86" i="16"/>
  <c r="Z86" i="16"/>
  <c r="Y86" i="16"/>
  <c r="X86" i="16"/>
  <c r="W86" i="16"/>
  <c r="V86" i="16"/>
  <c r="U86" i="16"/>
  <c r="T86" i="16"/>
  <c r="S86" i="16"/>
  <c r="R86" i="16"/>
  <c r="Q86" i="16"/>
  <c r="P86" i="16"/>
  <c r="O86" i="16"/>
  <c r="N86" i="16"/>
  <c r="M86" i="16"/>
  <c r="L86" i="16"/>
  <c r="K86" i="16"/>
  <c r="J86" i="16"/>
  <c r="I86" i="16"/>
  <c r="H86" i="16"/>
  <c r="G86" i="16"/>
  <c r="F86" i="16"/>
  <c r="E86" i="16"/>
  <c r="D86" i="16"/>
  <c r="C86" i="16"/>
  <c r="B86" i="16"/>
  <c r="CW85" i="16"/>
  <c r="CV85" i="16"/>
  <c r="CU85" i="16"/>
  <c r="CT85" i="16"/>
  <c r="CS85" i="16"/>
  <c r="CR85" i="16"/>
  <c r="CQ85" i="16"/>
  <c r="CP85" i="16"/>
  <c r="CO85" i="16"/>
  <c r="CN85" i="16"/>
  <c r="CL85" i="16"/>
  <c r="CK85" i="16"/>
  <c r="CJ85" i="16"/>
  <c r="CI85" i="16"/>
  <c r="CH85" i="16"/>
  <c r="CF85" i="16"/>
  <c r="CE85" i="16"/>
  <c r="CD85" i="16"/>
  <c r="CB85" i="16"/>
  <c r="CA85" i="16"/>
  <c r="BY85" i="16"/>
  <c r="BX85" i="16"/>
  <c r="BW85" i="16"/>
  <c r="BV85" i="16"/>
  <c r="BU85" i="16"/>
  <c r="BT85" i="16"/>
  <c r="BS85" i="16"/>
  <c r="BR85" i="16"/>
  <c r="BQ85" i="16"/>
  <c r="BP85" i="16"/>
  <c r="BO85" i="16"/>
  <c r="BN85" i="16"/>
  <c r="BM85" i="16"/>
  <c r="BL85" i="16"/>
  <c r="BJ85" i="16"/>
  <c r="BI85" i="16"/>
  <c r="BH85" i="16"/>
  <c r="BG85" i="16"/>
  <c r="BF85" i="16"/>
  <c r="BE85" i="16"/>
  <c r="BD85" i="16"/>
  <c r="BC85" i="16"/>
  <c r="BB85" i="16"/>
  <c r="BA85" i="16"/>
  <c r="AZ85" i="16"/>
  <c r="AY85" i="16"/>
  <c r="AX85" i="16"/>
  <c r="AW85" i="16"/>
  <c r="AV85" i="16"/>
  <c r="AU85" i="16"/>
  <c r="AT85" i="16"/>
  <c r="AS85" i="16"/>
  <c r="AR85" i="16"/>
  <c r="AQ85" i="16"/>
  <c r="AP85" i="16"/>
  <c r="AO85" i="16"/>
  <c r="AN85" i="16"/>
  <c r="AM85" i="16"/>
  <c r="AL85" i="16"/>
  <c r="AK85" i="16"/>
  <c r="AJ85" i="16"/>
  <c r="AI85" i="16"/>
  <c r="AH85" i="16"/>
  <c r="AG85" i="16"/>
  <c r="AF85" i="16"/>
  <c r="AE85" i="16"/>
  <c r="AC85" i="16"/>
  <c r="AB85" i="16"/>
  <c r="AA85" i="16"/>
  <c r="Z85" i="16"/>
  <c r="Y85" i="16"/>
  <c r="X85" i="16"/>
  <c r="W85" i="16"/>
  <c r="V85" i="16"/>
  <c r="U85" i="16"/>
  <c r="T85" i="16"/>
  <c r="S85" i="16"/>
  <c r="R85" i="16"/>
  <c r="Q85" i="16"/>
  <c r="P85" i="16"/>
  <c r="O85" i="16"/>
  <c r="M85" i="16"/>
  <c r="L85" i="16"/>
  <c r="K85" i="16"/>
  <c r="J85" i="16"/>
  <c r="I85" i="16"/>
  <c r="H85" i="16"/>
  <c r="G85" i="16"/>
  <c r="F85" i="16"/>
  <c r="D85" i="16"/>
  <c r="C85" i="16"/>
  <c r="B85" i="16"/>
  <c r="CW84" i="16"/>
  <c r="CV84" i="16"/>
  <c r="CU84" i="16"/>
  <c r="CT84" i="16"/>
  <c r="CS84" i="16"/>
  <c r="CR84" i="16"/>
  <c r="CQ84" i="16"/>
  <c r="CP84" i="16"/>
  <c r="CO84" i="16"/>
  <c r="CN84" i="16"/>
  <c r="CM84" i="16"/>
  <c r="CL84" i="16"/>
  <c r="CK84" i="16"/>
  <c r="CJ84" i="16"/>
  <c r="CI84" i="16"/>
  <c r="CH84" i="16"/>
  <c r="CG84" i="16"/>
  <c r="CE84" i="16"/>
  <c r="CD84" i="16"/>
  <c r="CC84" i="16"/>
  <c r="CB84" i="16"/>
  <c r="BY84" i="16"/>
  <c r="BX84" i="16"/>
  <c r="BW84" i="16"/>
  <c r="BV84" i="16"/>
  <c r="BU84" i="16"/>
  <c r="BT84" i="16"/>
  <c r="BS84" i="16"/>
  <c r="BR84" i="16"/>
  <c r="BQ84" i="16"/>
  <c r="BP84" i="16"/>
  <c r="BO84" i="16"/>
  <c r="BN84" i="16"/>
  <c r="BM84" i="16"/>
  <c r="BK84" i="16"/>
  <c r="BJ84" i="16"/>
  <c r="BI84" i="16"/>
  <c r="BH84" i="16"/>
  <c r="BG84" i="16"/>
  <c r="BF84" i="16"/>
  <c r="BE84" i="16"/>
  <c r="BD84" i="16"/>
  <c r="BC84" i="16"/>
  <c r="BB84" i="16"/>
  <c r="BA84" i="16"/>
  <c r="AZ84" i="16"/>
  <c r="AY84" i="16"/>
  <c r="AX84" i="16"/>
  <c r="AW84" i="16"/>
  <c r="AU84" i="16"/>
  <c r="AT84" i="16"/>
  <c r="AS84" i="16"/>
  <c r="AR84" i="16"/>
  <c r="AQ84" i="16"/>
  <c r="AP84" i="16"/>
  <c r="AO84" i="16"/>
  <c r="AN84" i="16"/>
  <c r="AM84" i="16"/>
  <c r="AL84" i="16"/>
  <c r="AK84" i="16"/>
  <c r="AJ84" i="16"/>
  <c r="AI84" i="16"/>
  <c r="AH84" i="16"/>
  <c r="AG84" i="16"/>
  <c r="AF84" i="16"/>
  <c r="AE84" i="16"/>
  <c r="AD84" i="16"/>
  <c r="AC84" i="16"/>
  <c r="AB84" i="16"/>
  <c r="AA84" i="16"/>
  <c r="Z84" i="16"/>
  <c r="Y84" i="16"/>
  <c r="X84" i="16"/>
  <c r="W84" i="16"/>
  <c r="V84" i="16"/>
  <c r="U84" i="16"/>
  <c r="T84" i="16"/>
  <c r="S84" i="16"/>
  <c r="R84" i="16"/>
  <c r="Q84" i="16"/>
  <c r="P84" i="16"/>
  <c r="O84" i="16"/>
  <c r="N84" i="16"/>
  <c r="M84" i="16"/>
  <c r="L84" i="16"/>
  <c r="K84" i="16"/>
  <c r="J84" i="16"/>
  <c r="I84" i="16"/>
  <c r="H84" i="16"/>
  <c r="G84" i="16"/>
  <c r="F84" i="16"/>
  <c r="E84" i="16"/>
  <c r="D84" i="16"/>
  <c r="C84" i="16"/>
  <c r="B84" i="16"/>
  <c r="CW83" i="16"/>
  <c r="CV83" i="16"/>
  <c r="CU83" i="16"/>
  <c r="CT83" i="16"/>
  <c r="CR83" i="16"/>
  <c r="CQ83" i="16"/>
  <c r="CP83" i="16"/>
  <c r="CO83" i="16"/>
  <c r="CN83" i="16"/>
  <c r="CM83" i="16"/>
  <c r="CL83" i="16"/>
  <c r="CK83" i="16"/>
  <c r="CJ83" i="16"/>
  <c r="CI83" i="16"/>
  <c r="CH83" i="16"/>
  <c r="CG83" i="16"/>
  <c r="CF83" i="16"/>
  <c r="CD83" i="16"/>
  <c r="CC83" i="16"/>
  <c r="CB83" i="16"/>
  <c r="CA83" i="16"/>
  <c r="BZ83" i="16"/>
  <c r="BY83" i="16"/>
  <c r="BX83" i="16"/>
  <c r="BW83" i="16"/>
  <c r="BV83" i="16"/>
  <c r="BU83" i="16"/>
  <c r="BS83" i="16"/>
  <c r="BR83" i="16"/>
  <c r="BQ83" i="16"/>
  <c r="BP83" i="16"/>
  <c r="BO83" i="16"/>
  <c r="BN83" i="16"/>
  <c r="BM83" i="16"/>
  <c r="BL83" i="16"/>
  <c r="BK83" i="16"/>
  <c r="BJ83" i="16"/>
  <c r="BI83" i="16"/>
  <c r="BH83" i="16"/>
  <c r="BG83" i="16"/>
  <c r="BF83" i="16"/>
  <c r="BE83" i="16"/>
  <c r="BD83" i="16"/>
  <c r="BC83" i="16"/>
  <c r="BB83" i="16"/>
  <c r="BA83" i="16"/>
  <c r="AY83" i="16"/>
  <c r="AX83" i="16"/>
  <c r="AW83" i="16"/>
  <c r="AV83" i="16"/>
  <c r="AU83" i="16"/>
  <c r="AT83" i="16"/>
  <c r="AS83" i="16"/>
  <c r="AQ83" i="16"/>
  <c r="AP83" i="16"/>
  <c r="AO83" i="16"/>
  <c r="AN83" i="16"/>
  <c r="AM83" i="16"/>
  <c r="AL83" i="16"/>
  <c r="AK83" i="16"/>
  <c r="AJ83" i="16"/>
  <c r="AI83" i="16"/>
  <c r="AH83" i="16"/>
  <c r="AG83" i="16"/>
  <c r="AE83" i="16"/>
  <c r="AD83" i="16"/>
  <c r="AC83" i="16"/>
  <c r="AB83" i="16"/>
  <c r="Z83" i="16"/>
  <c r="Y83" i="16"/>
  <c r="X83" i="16"/>
  <c r="W83" i="16"/>
  <c r="V83" i="16"/>
  <c r="U83" i="16"/>
  <c r="T83" i="16"/>
  <c r="S83" i="16"/>
  <c r="R83" i="16"/>
  <c r="Q83" i="16"/>
  <c r="P83" i="16"/>
  <c r="O83" i="16"/>
  <c r="N83" i="16"/>
  <c r="M83" i="16"/>
  <c r="L83" i="16"/>
  <c r="K83" i="16"/>
  <c r="I83" i="16"/>
  <c r="H83" i="16"/>
  <c r="G83" i="16"/>
  <c r="F83" i="16"/>
  <c r="E83" i="16"/>
  <c r="D83" i="16"/>
  <c r="C83" i="16"/>
  <c r="B83" i="16"/>
  <c r="CW82" i="16"/>
  <c r="CV82" i="16"/>
  <c r="CU82" i="16"/>
  <c r="CT82" i="16"/>
  <c r="CS82" i="16"/>
  <c r="CR82" i="16"/>
  <c r="CQ82" i="16"/>
  <c r="CP82" i="16"/>
  <c r="CO82" i="16"/>
  <c r="CN82" i="16"/>
  <c r="CM82" i="16"/>
  <c r="CL82" i="16"/>
  <c r="CK82" i="16"/>
  <c r="CJ82" i="16"/>
  <c r="CI82" i="16"/>
  <c r="CH82" i="16"/>
  <c r="CG82" i="16"/>
  <c r="CF82" i="16"/>
  <c r="CE82" i="16"/>
  <c r="CC82" i="16"/>
  <c r="CB82" i="16"/>
  <c r="CA82" i="16"/>
  <c r="BZ82" i="16"/>
  <c r="BY82" i="16"/>
  <c r="BW82" i="16"/>
  <c r="BV82" i="16"/>
  <c r="BU82" i="16"/>
  <c r="BT82" i="16"/>
  <c r="BS82" i="16"/>
  <c r="BR82" i="16"/>
  <c r="BQ82" i="16"/>
  <c r="BP82" i="16"/>
  <c r="BO82" i="16"/>
  <c r="BN82" i="16"/>
  <c r="BM82" i="16"/>
  <c r="BL82" i="16"/>
  <c r="BK82" i="16"/>
  <c r="BJ82" i="16"/>
  <c r="BI82" i="16"/>
  <c r="BG82" i="16"/>
  <c r="BF82" i="16"/>
  <c r="BE82" i="16"/>
  <c r="BD82" i="16"/>
  <c r="BC82" i="16"/>
  <c r="BB82" i="16"/>
  <c r="BA82" i="16"/>
  <c r="AZ82" i="16"/>
  <c r="AY82" i="16"/>
  <c r="AX82" i="16"/>
  <c r="AW82" i="16"/>
  <c r="AV82" i="16"/>
  <c r="AU82" i="16"/>
  <c r="AS82" i="16"/>
  <c r="AR82" i="16"/>
  <c r="AQ82" i="16"/>
  <c r="AP82" i="16"/>
  <c r="AO82" i="16"/>
  <c r="AN82" i="16"/>
  <c r="AM82" i="16"/>
  <c r="AL82" i="16"/>
  <c r="AK82" i="16"/>
  <c r="AJ82" i="16"/>
  <c r="AI82" i="16"/>
  <c r="AH82" i="16"/>
  <c r="AG82" i="16"/>
  <c r="AF82" i="16"/>
  <c r="AE82" i="16"/>
  <c r="AD82" i="16"/>
  <c r="AC82" i="16"/>
  <c r="AB82" i="16"/>
  <c r="AA82" i="16"/>
  <c r="Z82" i="16"/>
  <c r="Y82" i="16"/>
  <c r="W82" i="16"/>
  <c r="V82" i="16"/>
  <c r="U82" i="16"/>
  <c r="T82" i="16"/>
  <c r="S82" i="16"/>
  <c r="R82" i="16"/>
  <c r="Q82" i="16"/>
  <c r="P82" i="16"/>
  <c r="O82" i="16"/>
  <c r="N82" i="16"/>
  <c r="K82" i="16"/>
  <c r="J82" i="16"/>
  <c r="I82" i="16"/>
  <c r="H82" i="16"/>
  <c r="G82" i="16"/>
  <c r="F82" i="16"/>
  <c r="E82" i="16"/>
  <c r="D82" i="16"/>
  <c r="C82" i="16"/>
  <c r="B82" i="16"/>
  <c r="CW81" i="16"/>
  <c r="CV81" i="16"/>
  <c r="CU81" i="16"/>
  <c r="CT81" i="16"/>
  <c r="CS81" i="16"/>
  <c r="CR81" i="16"/>
  <c r="CQ81" i="16"/>
  <c r="CP81" i="16"/>
  <c r="CO81" i="16"/>
  <c r="CN81" i="16"/>
  <c r="CM81" i="16"/>
  <c r="CL81" i="16"/>
  <c r="CK81" i="16"/>
  <c r="CJ81" i="16"/>
  <c r="CI81" i="16"/>
  <c r="CH81" i="16"/>
  <c r="CF81" i="16"/>
  <c r="CE81" i="16"/>
  <c r="CD81" i="16"/>
  <c r="CB81" i="16"/>
  <c r="CA81" i="16"/>
  <c r="BZ81" i="16"/>
  <c r="BY81" i="16"/>
  <c r="BX81" i="16"/>
  <c r="BW81" i="16"/>
  <c r="BV81" i="16"/>
  <c r="BU81" i="16"/>
  <c r="BT81" i="16"/>
  <c r="BS81" i="16"/>
  <c r="BR81" i="16"/>
  <c r="BQ81" i="16"/>
  <c r="BP81" i="16"/>
  <c r="BO81" i="16"/>
  <c r="BN81" i="16"/>
  <c r="BM81" i="16"/>
  <c r="BL81" i="16"/>
  <c r="BK81" i="16"/>
  <c r="BJ81" i="16"/>
  <c r="BI81" i="16"/>
  <c r="BH81" i="16"/>
  <c r="BG81" i="16"/>
  <c r="BF81" i="16"/>
  <c r="BE81" i="16"/>
  <c r="BD81" i="16"/>
  <c r="BC81" i="16"/>
  <c r="BB81" i="16"/>
  <c r="BA81" i="16"/>
  <c r="AZ81" i="16"/>
  <c r="AY81" i="16"/>
  <c r="AW81" i="16"/>
  <c r="AV81" i="16"/>
  <c r="AU81" i="16"/>
  <c r="AT81" i="16"/>
  <c r="AS81" i="16"/>
  <c r="AR81" i="16"/>
  <c r="AQ81" i="16"/>
  <c r="AP81" i="16"/>
  <c r="AO81" i="16"/>
  <c r="AN81" i="16"/>
  <c r="AM81" i="16"/>
  <c r="AL81" i="16"/>
  <c r="AK81" i="16"/>
  <c r="AJ81" i="16"/>
  <c r="AI81" i="16"/>
  <c r="AH81" i="16"/>
  <c r="AG81" i="16"/>
  <c r="AF81" i="16"/>
  <c r="AC81" i="16"/>
  <c r="AB81" i="16"/>
  <c r="AA81" i="16"/>
  <c r="Z81" i="16"/>
  <c r="Y81" i="16"/>
  <c r="X81" i="16"/>
  <c r="W81" i="16"/>
  <c r="V81" i="16"/>
  <c r="U81" i="16"/>
  <c r="T81" i="16"/>
  <c r="S81" i="16"/>
  <c r="R81" i="16"/>
  <c r="Q81" i="16"/>
  <c r="P81" i="16"/>
  <c r="O81" i="16"/>
  <c r="M81" i="16"/>
  <c r="L81" i="16"/>
  <c r="K81" i="16"/>
  <c r="J81" i="16"/>
  <c r="I81" i="16"/>
  <c r="H81" i="16"/>
  <c r="G81" i="16"/>
  <c r="F81" i="16"/>
  <c r="E81" i="16"/>
  <c r="D81" i="16"/>
  <c r="C81" i="16"/>
  <c r="B81" i="16"/>
  <c r="CW80" i="16"/>
  <c r="CV80" i="16"/>
  <c r="CU80" i="16"/>
  <c r="CT80" i="16"/>
  <c r="CS80" i="16"/>
  <c r="CR80" i="16"/>
  <c r="CQ80" i="16"/>
  <c r="CP80" i="16"/>
  <c r="CO80" i="16"/>
  <c r="CN80" i="16"/>
  <c r="CM80" i="16"/>
  <c r="CL80" i="16"/>
  <c r="CK80" i="16"/>
  <c r="CJ80" i="16"/>
  <c r="CI80" i="16"/>
  <c r="CG80" i="16"/>
  <c r="CF80" i="16"/>
  <c r="CE80" i="16"/>
  <c r="CD80" i="16"/>
  <c r="CC80" i="16"/>
  <c r="CA80" i="16"/>
  <c r="BZ80" i="16"/>
  <c r="BY80" i="16"/>
  <c r="BX80" i="16"/>
  <c r="BW80" i="16"/>
  <c r="BV80" i="16"/>
  <c r="BU80" i="16"/>
  <c r="BT80" i="16"/>
  <c r="BS80" i="16"/>
  <c r="BR80" i="16"/>
  <c r="BQ80" i="16"/>
  <c r="BP80" i="16"/>
  <c r="BO80" i="16"/>
  <c r="BN80" i="16"/>
  <c r="BM80" i="16"/>
  <c r="BL80" i="16"/>
  <c r="BK80" i="16"/>
  <c r="BJ80" i="16"/>
  <c r="BI80" i="16"/>
  <c r="BH80" i="16"/>
  <c r="BG80" i="16"/>
  <c r="BF80" i="16"/>
  <c r="BE80" i="16"/>
  <c r="BD80" i="16"/>
  <c r="BC80" i="16"/>
  <c r="BB80" i="16"/>
  <c r="BA80" i="16"/>
  <c r="AZ80" i="16"/>
  <c r="AY80" i="16"/>
  <c r="AX80" i="16"/>
  <c r="AW80" i="16"/>
  <c r="AV80" i="16"/>
  <c r="AU80" i="16"/>
  <c r="AT80" i="16"/>
  <c r="AS80" i="16"/>
  <c r="AR80" i="16"/>
  <c r="AQ80" i="16"/>
  <c r="AO80" i="16"/>
  <c r="AN80" i="16"/>
  <c r="AM80" i="16"/>
  <c r="AL80" i="16"/>
  <c r="AK80" i="16"/>
  <c r="AJ80" i="16"/>
  <c r="AH80" i="16"/>
  <c r="AG80" i="16"/>
  <c r="AF80" i="16"/>
  <c r="AE80" i="16"/>
  <c r="AD80" i="16"/>
  <c r="AC80" i="16"/>
  <c r="AB80" i="16"/>
  <c r="AA80" i="16"/>
  <c r="Z80" i="16"/>
  <c r="Y80" i="16"/>
  <c r="X80" i="16"/>
  <c r="W80" i="16"/>
  <c r="V80" i="16"/>
  <c r="U80" i="16"/>
  <c r="T80" i="16"/>
  <c r="S80" i="16"/>
  <c r="Q80" i="16"/>
  <c r="P80" i="16"/>
  <c r="O80" i="16"/>
  <c r="N80" i="16"/>
  <c r="M80" i="16"/>
  <c r="L80" i="16"/>
  <c r="K80" i="16"/>
  <c r="J80" i="16"/>
  <c r="I80" i="16"/>
  <c r="H80" i="16"/>
  <c r="G80" i="16"/>
  <c r="F80" i="16"/>
  <c r="E80" i="16"/>
  <c r="D80" i="16"/>
  <c r="C80" i="16"/>
  <c r="CW79" i="16"/>
  <c r="CV79" i="16"/>
  <c r="CU79" i="16"/>
  <c r="CT79" i="16"/>
  <c r="CS79" i="16"/>
  <c r="CR79" i="16"/>
  <c r="CQ79" i="16"/>
  <c r="CP79" i="16"/>
  <c r="CO79" i="16"/>
  <c r="CN79" i="16"/>
  <c r="CM79" i="16"/>
  <c r="CL79" i="16"/>
  <c r="CK79" i="16"/>
  <c r="CJ79" i="16"/>
  <c r="CI79" i="16"/>
  <c r="CH79" i="16"/>
  <c r="CG79" i="16"/>
  <c r="CE79" i="16"/>
  <c r="CD79" i="16"/>
  <c r="CC79" i="16"/>
  <c r="CB79" i="16"/>
  <c r="BZ79" i="16"/>
  <c r="BY79" i="16"/>
  <c r="BX79" i="16"/>
  <c r="BW79" i="16"/>
  <c r="BV79" i="16"/>
  <c r="BU79" i="16"/>
  <c r="BT79" i="16"/>
  <c r="BS79" i="16"/>
  <c r="BR79" i="16"/>
  <c r="BQ79" i="16"/>
  <c r="BP79" i="16"/>
  <c r="BO79" i="16"/>
  <c r="BN79" i="16"/>
  <c r="BM79" i="16"/>
  <c r="BL79" i="16"/>
  <c r="BK79" i="16"/>
  <c r="BJ79" i="16"/>
  <c r="BI79" i="16"/>
  <c r="BH79" i="16"/>
  <c r="BG79" i="16"/>
  <c r="BF79" i="16"/>
  <c r="BE79" i="16"/>
  <c r="BD79" i="16"/>
  <c r="BC79" i="16"/>
  <c r="BB79" i="16"/>
  <c r="BA79" i="16"/>
  <c r="AZ79" i="16"/>
  <c r="AY79" i="16"/>
  <c r="AX79" i="16"/>
  <c r="AW79" i="16"/>
  <c r="AU79" i="16"/>
  <c r="AT79" i="16"/>
  <c r="AS79" i="16"/>
  <c r="AR79" i="16"/>
  <c r="AQ79" i="16"/>
  <c r="AP79" i="16"/>
  <c r="AO79" i="16"/>
  <c r="AN79" i="16"/>
  <c r="AM79" i="16"/>
  <c r="AL79" i="16"/>
  <c r="AK79" i="16"/>
  <c r="AJ79" i="16"/>
  <c r="AI79" i="16"/>
  <c r="AH79" i="16"/>
  <c r="AG79" i="16"/>
  <c r="AF79" i="16"/>
  <c r="AE79" i="16"/>
  <c r="AD79" i="16"/>
  <c r="AC79" i="16"/>
  <c r="AB79" i="16"/>
  <c r="Z79" i="16"/>
  <c r="X79" i="16"/>
  <c r="W79" i="16"/>
  <c r="V79" i="16"/>
  <c r="U79" i="16"/>
  <c r="T79" i="16"/>
  <c r="S79" i="16"/>
  <c r="R79" i="16"/>
  <c r="Q79" i="16"/>
  <c r="P79" i="16"/>
  <c r="O79" i="16"/>
  <c r="N79" i="16"/>
  <c r="M79" i="16"/>
  <c r="L79" i="16"/>
  <c r="K79" i="16"/>
  <c r="I79" i="16"/>
  <c r="H79" i="16"/>
  <c r="G79" i="16"/>
  <c r="F79" i="16"/>
  <c r="E79" i="16"/>
  <c r="D79" i="16"/>
  <c r="C79" i="16"/>
  <c r="B79" i="16"/>
  <c r="CW78" i="16"/>
  <c r="CV78" i="16"/>
  <c r="CU78" i="16"/>
  <c r="CT78" i="16"/>
  <c r="CS78" i="16"/>
  <c r="CR78" i="16"/>
  <c r="CQ78" i="16"/>
  <c r="CP78" i="16"/>
  <c r="CO78" i="16"/>
  <c r="CN78" i="16"/>
  <c r="CM78" i="16"/>
  <c r="CL78" i="16"/>
  <c r="CK78" i="16"/>
  <c r="CJ78" i="16"/>
  <c r="CI78" i="16"/>
  <c r="CH78" i="16"/>
  <c r="CE78" i="16"/>
  <c r="CD78" i="16"/>
  <c r="CC78" i="16"/>
  <c r="CB78" i="16"/>
  <c r="CA78" i="16"/>
  <c r="BY78" i="16"/>
  <c r="BX78" i="16"/>
  <c r="BW78" i="16"/>
  <c r="BV78" i="16"/>
  <c r="BU78" i="16"/>
  <c r="BT78" i="16"/>
  <c r="BS78" i="16"/>
  <c r="BR78" i="16"/>
  <c r="BQ78" i="16"/>
  <c r="BP78" i="16"/>
  <c r="BO78" i="16"/>
  <c r="BN78" i="16"/>
  <c r="BM78" i="16"/>
  <c r="BJ78" i="16"/>
  <c r="BI78" i="16"/>
  <c r="BH78" i="16"/>
  <c r="BG78" i="16"/>
  <c r="BF78" i="16"/>
  <c r="BE78" i="16"/>
  <c r="BD78" i="16"/>
  <c r="BC78" i="16"/>
  <c r="BB78" i="16"/>
  <c r="BA78" i="16"/>
  <c r="AZ78" i="16"/>
  <c r="AY78" i="16"/>
  <c r="AX78" i="16"/>
  <c r="AW78" i="16"/>
  <c r="AU78" i="16"/>
  <c r="AT78" i="16"/>
  <c r="AS78" i="16"/>
  <c r="AR78" i="16"/>
  <c r="AQ78" i="16"/>
  <c r="AP78" i="16"/>
  <c r="AO78" i="16"/>
  <c r="AN78" i="16"/>
  <c r="AM78" i="16"/>
  <c r="AL78" i="16"/>
  <c r="AK78" i="16"/>
  <c r="AJ78" i="16"/>
  <c r="AI78" i="16"/>
  <c r="AH78" i="16"/>
  <c r="AG78" i="16"/>
  <c r="AF78" i="16"/>
  <c r="AE78" i="16"/>
  <c r="AD78" i="16"/>
  <c r="AC78" i="16"/>
  <c r="AB78" i="16"/>
  <c r="AA78" i="16"/>
  <c r="Z78" i="16"/>
  <c r="Y78" i="16"/>
  <c r="X78" i="16"/>
  <c r="W78" i="16"/>
  <c r="V78" i="16"/>
  <c r="U78" i="16"/>
  <c r="T78" i="16"/>
  <c r="S78" i="16"/>
  <c r="R78" i="16"/>
  <c r="Q78" i="16"/>
  <c r="P78" i="16"/>
  <c r="O78" i="16"/>
  <c r="N78" i="16"/>
  <c r="M78" i="16"/>
  <c r="L78" i="16"/>
  <c r="K78" i="16"/>
  <c r="J78" i="16"/>
  <c r="I78" i="16"/>
  <c r="H78" i="16"/>
  <c r="G78" i="16"/>
  <c r="F78" i="16"/>
  <c r="D78" i="16"/>
  <c r="C78" i="16"/>
  <c r="B78" i="16"/>
  <c r="CW77" i="16"/>
  <c r="CV77" i="16"/>
  <c r="CU77" i="16"/>
  <c r="CT77" i="16"/>
  <c r="CS77" i="16"/>
  <c r="CR77" i="16"/>
  <c r="CQ77" i="16"/>
  <c r="CP77" i="16"/>
  <c r="CO77" i="16"/>
  <c r="CN77" i="16"/>
  <c r="CM77" i="16"/>
  <c r="CL77" i="16"/>
  <c r="CK77" i="16"/>
  <c r="CJ77" i="16"/>
  <c r="CI77" i="16"/>
  <c r="CH77" i="16"/>
  <c r="CG77" i="16"/>
  <c r="CF77" i="16"/>
  <c r="CE77" i="16"/>
  <c r="CD77" i="16"/>
  <c r="CC77" i="16"/>
  <c r="CB77" i="16"/>
  <c r="CA77" i="16"/>
  <c r="BZ77" i="16"/>
  <c r="BX77" i="16"/>
  <c r="BW77" i="16"/>
  <c r="BV77" i="16"/>
  <c r="BU77" i="16"/>
  <c r="BT77" i="16"/>
  <c r="BS77" i="16"/>
  <c r="BR77" i="16"/>
  <c r="BQ77" i="16"/>
  <c r="BP77" i="16"/>
  <c r="BO77" i="16"/>
  <c r="BN77" i="16"/>
  <c r="BM77" i="16"/>
  <c r="BJ77" i="16"/>
  <c r="BI77" i="16"/>
  <c r="BH77" i="16"/>
  <c r="BG77" i="16"/>
  <c r="BF77" i="16"/>
  <c r="BE77" i="16"/>
  <c r="BD77" i="16"/>
  <c r="BC77" i="16"/>
  <c r="BB77" i="16"/>
  <c r="BA77" i="16"/>
  <c r="AZ77" i="16"/>
  <c r="AY77" i="16"/>
  <c r="AX77" i="16"/>
  <c r="AW77" i="16"/>
  <c r="AV77" i="16"/>
  <c r="AU77" i="16"/>
  <c r="AT77" i="16"/>
  <c r="AS77" i="16"/>
  <c r="AR77" i="16"/>
  <c r="AQ77" i="16"/>
  <c r="AO77" i="16"/>
  <c r="AN77" i="16"/>
  <c r="AM77" i="16"/>
  <c r="AL77" i="16"/>
  <c r="AK77" i="16"/>
  <c r="AJ77" i="16"/>
  <c r="AI77" i="16"/>
  <c r="AH77" i="16"/>
  <c r="AG77" i="16"/>
  <c r="AF77" i="16"/>
  <c r="AE77" i="16"/>
  <c r="AC77" i="16"/>
  <c r="AB77" i="16"/>
  <c r="AA77" i="16"/>
  <c r="Z77" i="16"/>
  <c r="Y77" i="16"/>
  <c r="X77" i="16"/>
  <c r="W77" i="16"/>
  <c r="V77" i="16"/>
  <c r="U77" i="16"/>
  <c r="S77" i="16"/>
  <c r="R77" i="16"/>
  <c r="Q77" i="16"/>
  <c r="P77" i="16"/>
  <c r="O77" i="16"/>
  <c r="N77" i="16"/>
  <c r="M77" i="16"/>
  <c r="L77" i="16"/>
  <c r="K77" i="16"/>
  <c r="J77" i="16"/>
  <c r="I77" i="16"/>
  <c r="H77" i="16"/>
  <c r="G77" i="16"/>
  <c r="F77" i="16"/>
  <c r="E77" i="16"/>
  <c r="D77" i="16"/>
  <c r="C77" i="16"/>
  <c r="CW76" i="16"/>
  <c r="CV76" i="16"/>
  <c r="CU76" i="16"/>
  <c r="CT76" i="16"/>
  <c r="CS76" i="16"/>
  <c r="CR76" i="16"/>
  <c r="CQ76" i="16"/>
  <c r="CP76" i="16"/>
  <c r="CO76" i="16"/>
  <c r="CN76" i="16"/>
  <c r="CM76" i="16"/>
  <c r="CL76" i="16"/>
  <c r="CK76" i="16"/>
  <c r="CJ76" i="16"/>
  <c r="CI76" i="16"/>
  <c r="CH76" i="16"/>
  <c r="CG76" i="16"/>
  <c r="CF76" i="16"/>
  <c r="CE76" i="16"/>
  <c r="CC76" i="16"/>
  <c r="CB76" i="16"/>
  <c r="CA76" i="16"/>
  <c r="BZ76" i="16"/>
  <c r="BY76" i="16"/>
  <c r="BW76" i="16"/>
  <c r="BV76" i="16"/>
  <c r="BU76" i="16"/>
  <c r="BT76" i="16"/>
  <c r="BS76" i="16"/>
  <c r="BR76" i="16"/>
  <c r="BQ76" i="16"/>
  <c r="BP76" i="16"/>
  <c r="BO76" i="16"/>
  <c r="BN76" i="16"/>
  <c r="BM76" i="16"/>
  <c r="BL76" i="16"/>
  <c r="BK76" i="16"/>
  <c r="BJ76" i="16"/>
  <c r="BI76" i="16"/>
  <c r="BH76" i="16"/>
  <c r="BG76" i="16"/>
  <c r="BF76" i="16"/>
  <c r="BE76" i="16"/>
  <c r="BD76" i="16"/>
  <c r="BC76" i="16"/>
  <c r="BB76" i="16"/>
  <c r="BA76" i="16"/>
  <c r="AZ76" i="16"/>
  <c r="AY76" i="16"/>
  <c r="AX76" i="16"/>
  <c r="AW76" i="16"/>
  <c r="AV76" i="16"/>
  <c r="AU76" i="16"/>
  <c r="AS76" i="16"/>
  <c r="AR76" i="16"/>
  <c r="AQ76" i="16"/>
  <c r="AP76" i="16"/>
  <c r="AO76" i="16"/>
  <c r="AN76" i="16"/>
  <c r="AM76" i="16"/>
  <c r="AL76" i="16"/>
  <c r="AK76" i="16"/>
  <c r="AJ76" i="16"/>
  <c r="AI76" i="16"/>
  <c r="AH76" i="16"/>
  <c r="AG76" i="16"/>
  <c r="AF76" i="16"/>
  <c r="AE76" i="16"/>
  <c r="AD76" i="16"/>
  <c r="AC76" i="16"/>
  <c r="AB76" i="16"/>
  <c r="AA76" i="16"/>
  <c r="Z76" i="16"/>
  <c r="Y76" i="16"/>
  <c r="X76" i="16"/>
  <c r="W76" i="16"/>
  <c r="V76" i="16"/>
  <c r="U76" i="16"/>
  <c r="T76" i="16"/>
  <c r="S76" i="16"/>
  <c r="R76" i="16"/>
  <c r="Q76" i="16"/>
  <c r="P76" i="16"/>
  <c r="O76" i="16"/>
  <c r="N76" i="16"/>
  <c r="M76" i="16"/>
  <c r="L76" i="16"/>
  <c r="K76" i="16"/>
  <c r="J76" i="16"/>
  <c r="I76" i="16"/>
  <c r="H76" i="16"/>
  <c r="G76" i="16"/>
  <c r="F76" i="16"/>
  <c r="E76" i="16"/>
  <c r="D76" i="16"/>
  <c r="C76" i="16"/>
  <c r="B76" i="16"/>
  <c r="CW75" i="16"/>
  <c r="CV75" i="16"/>
  <c r="CT75" i="16"/>
  <c r="CS75" i="16"/>
  <c r="CR75" i="16"/>
  <c r="CQ75" i="16"/>
  <c r="CP75" i="16"/>
  <c r="CO75" i="16"/>
  <c r="CN75" i="16"/>
  <c r="CM75" i="16"/>
  <c r="CL75" i="16"/>
  <c r="CK75" i="16"/>
  <c r="CJ75" i="16"/>
  <c r="CI75" i="16"/>
  <c r="CH75" i="16"/>
  <c r="CG75" i="16"/>
  <c r="CF75" i="16"/>
  <c r="CE75" i="16"/>
  <c r="CD75" i="16"/>
  <c r="CC75" i="16"/>
  <c r="CB75" i="16"/>
  <c r="CA75" i="16"/>
  <c r="BZ75" i="16"/>
  <c r="BY75" i="16"/>
  <c r="BX75" i="16"/>
  <c r="BV75" i="16"/>
  <c r="BU75" i="16"/>
  <c r="BT75" i="16"/>
  <c r="BS75" i="16"/>
  <c r="BR75" i="16"/>
  <c r="BQ75" i="16"/>
  <c r="BP75" i="16"/>
  <c r="BO75" i="16"/>
  <c r="BN75" i="16"/>
  <c r="BM75" i="16"/>
  <c r="BL75" i="16"/>
  <c r="BK75" i="16"/>
  <c r="BJ75" i="16"/>
  <c r="BI75" i="16"/>
  <c r="BH75" i="16"/>
  <c r="BF75" i="16"/>
  <c r="BE75" i="16"/>
  <c r="BD75" i="16"/>
  <c r="BB75" i="16"/>
  <c r="BA75" i="16"/>
  <c r="AZ75" i="16"/>
  <c r="AY75" i="16"/>
  <c r="AX75" i="16"/>
  <c r="AW75" i="16"/>
  <c r="AV75" i="16"/>
  <c r="AU75" i="16"/>
  <c r="AT75" i="16"/>
  <c r="AS75" i="16"/>
  <c r="AR75" i="16"/>
  <c r="AQ75" i="16"/>
  <c r="AP75" i="16"/>
  <c r="AN75" i="16"/>
  <c r="AM75" i="16"/>
  <c r="AL75" i="16"/>
  <c r="AK75" i="16"/>
  <c r="AJ75" i="16"/>
  <c r="AI75" i="16"/>
  <c r="AG75" i="16"/>
  <c r="AF75" i="16"/>
  <c r="AE75" i="16"/>
  <c r="AD75" i="16"/>
  <c r="AC75" i="16"/>
  <c r="AB75" i="16"/>
  <c r="AA75" i="16"/>
  <c r="Y75" i="16"/>
  <c r="X75" i="16"/>
  <c r="W75" i="16"/>
  <c r="V75" i="16"/>
  <c r="U75" i="16"/>
  <c r="T75" i="16"/>
  <c r="S75" i="16"/>
  <c r="R75" i="16"/>
  <c r="Q75" i="16"/>
  <c r="P75" i="16"/>
  <c r="O75" i="16"/>
  <c r="N75" i="16"/>
  <c r="M75" i="16"/>
  <c r="L75" i="16"/>
  <c r="K75" i="16"/>
  <c r="J75" i="16"/>
  <c r="I75" i="16"/>
  <c r="G75" i="16"/>
  <c r="F75" i="16"/>
  <c r="E75" i="16"/>
  <c r="D75" i="16"/>
  <c r="C75" i="16"/>
  <c r="B75" i="16"/>
  <c r="CW74" i="16"/>
  <c r="CV74" i="16"/>
  <c r="CU74" i="16"/>
  <c r="CT74" i="16"/>
  <c r="CS74" i="16"/>
  <c r="CR74" i="16"/>
  <c r="CQ74" i="16"/>
  <c r="CP74" i="16"/>
  <c r="CO74" i="16"/>
  <c r="CN74" i="16"/>
  <c r="CM74" i="16"/>
  <c r="CL74" i="16"/>
  <c r="CK74" i="16"/>
  <c r="CJ74" i="16"/>
  <c r="CI74" i="16"/>
  <c r="CH74" i="16"/>
  <c r="CG74" i="16"/>
  <c r="CF74" i="16"/>
  <c r="CE74" i="16"/>
  <c r="CD74" i="16"/>
  <c r="CC74" i="16"/>
  <c r="CB74" i="16"/>
  <c r="CA74" i="16"/>
  <c r="BZ74" i="16"/>
  <c r="BY74" i="16"/>
  <c r="BX74" i="16"/>
  <c r="BW74" i="16"/>
  <c r="BU74" i="16"/>
  <c r="BT74" i="16"/>
  <c r="BS74" i="16"/>
  <c r="BR74" i="16"/>
  <c r="BP74" i="16"/>
  <c r="BO74" i="16"/>
  <c r="BN74" i="16"/>
  <c r="BM74" i="16"/>
  <c r="BL74" i="16"/>
  <c r="BK74" i="16"/>
  <c r="BJ74" i="16"/>
  <c r="BI74" i="16"/>
  <c r="BH74" i="16"/>
  <c r="BG74" i="16"/>
  <c r="BF74" i="16"/>
  <c r="BE74" i="16"/>
  <c r="BD74" i="16"/>
  <c r="BC74" i="16"/>
  <c r="BB74" i="16"/>
  <c r="BA74" i="16"/>
  <c r="AZ74" i="16"/>
  <c r="AY74" i="16"/>
  <c r="AX74" i="16"/>
  <c r="AW74" i="16"/>
  <c r="AV74" i="16"/>
  <c r="AU74" i="16"/>
  <c r="AT74" i="16"/>
  <c r="AS74" i="16"/>
  <c r="AR74" i="16"/>
  <c r="AQ74" i="16"/>
  <c r="AP74" i="16"/>
  <c r="AO74" i="16"/>
  <c r="AM74" i="16"/>
  <c r="AL74" i="16"/>
  <c r="AK74" i="16"/>
  <c r="AJ74" i="16"/>
  <c r="AI74" i="16"/>
  <c r="AH74" i="16"/>
  <c r="AF74" i="16"/>
  <c r="AE74" i="16"/>
  <c r="AD74" i="16"/>
  <c r="AC74" i="16"/>
  <c r="AB74" i="16"/>
  <c r="AA74" i="16"/>
  <c r="Z74" i="16"/>
  <c r="Y74" i="16"/>
  <c r="X74" i="16"/>
  <c r="W74" i="16"/>
  <c r="V74" i="16"/>
  <c r="U74" i="16"/>
  <c r="T74" i="16"/>
  <c r="S74" i="16"/>
  <c r="Q74" i="16"/>
  <c r="P74" i="16"/>
  <c r="O74" i="16"/>
  <c r="N74" i="16"/>
  <c r="M74" i="16"/>
  <c r="L74" i="16"/>
  <c r="K74" i="16"/>
  <c r="J74" i="16"/>
  <c r="I74" i="16"/>
  <c r="H74" i="16"/>
  <c r="G74" i="16"/>
  <c r="F74" i="16"/>
  <c r="E74" i="16"/>
  <c r="D74" i="16"/>
  <c r="C74" i="16"/>
  <c r="B74" i="16"/>
  <c r="CW73" i="16"/>
  <c r="CV73" i="16"/>
  <c r="CU73" i="16"/>
  <c r="CT73" i="16"/>
  <c r="CS73" i="16"/>
  <c r="CR73" i="16"/>
  <c r="CQ73" i="16"/>
  <c r="CP73" i="16"/>
  <c r="CO73" i="16"/>
  <c r="CN73" i="16"/>
  <c r="CM73" i="16"/>
  <c r="CL73" i="16"/>
  <c r="CK73" i="16"/>
  <c r="CJ73" i="16"/>
  <c r="CI73" i="16"/>
  <c r="CH73" i="16"/>
  <c r="CG73" i="16"/>
  <c r="CF73" i="16"/>
  <c r="CE73" i="16"/>
  <c r="CD73" i="16"/>
  <c r="CC73" i="16"/>
  <c r="CB73" i="16"/>
  <c r="CA73" i="16"/>
  <c r="BZ73" i="16"/>
  <c r="BY73" i="16"/>
  <c r="BX73" i="16"/>
  <c r="BW73" i="16"/>
  <c r="BV73" i="16"/>
  <c r="BT73" i="16"/>
  <c r="BR73" i="16"/>
  <c r="BQ73" i="16"/>
  <c r="BP73" i="16"/>
  <c r="BO73" i="16"/>
  <c r="BN73" i="16"/>
  <c r="BM73" i="16"/>
  <c r="BL73" i="16"/>
  <c r="BK73" i="16"/>
  <c r="BJ73" i="16"/>
  <c r="BI73" i="16"/>
  <c r="BH73" i="16"/>
  <c r="BG73" i="16"/>
  <c r="BF73" i="16"/>
  <c r="BE73" i="16"/>
  <c r="BD73" i="16"/>
  <c r="BC73" i="16"/>
  <c r="BB73" i="16"/>
  <c r="BA73" i="16"/>
  <c r="AZ73" i="16"/>
  <c r="AY73" i="16"/>
  <c r="AX73" i="16"/>
  <c r="AW73" i="16"/>
  <c r="AV73" i="16"/>
  <c r="AU73" i="16"/>
  <c r="AT73" i="16"/>
  <c r="AS73" i="16"/>
  <c r="AR73" i="16"/>
  <c r="AQ73" i="16"/>
  <c r="AP73" i="16"/>
  <c r="AO73" i="16"/>
  <c r="AN73" i="16"/>
  <c r="AM73" i="16"/>
  <c r="AK73" i="16"/>
  <c r="AJ73" i="16"/>
  <c r="AI73" i="16"/>
  <c r="AH73" i="16"/>
  <c r="AG73" i="16"/>
  <c r="AF73" i="16"/>
  <c r="AE73" i="16"/>
  <c r="AD73" i="16"/>
  <c r="AC73" i="16"/>
  <c r="AB73" i="16"/>
  <c r="AA73" i="16"/>
  <c r="Z73" i="16"/>
  <c r="Y73" i="16"/>
  <c r="X73" i="16"/>
  <c r="W73" i="16"/>
  <c r="U73" i="16"/>
  <c r="T73" i="16"/>
  <c r="S73" i="16"/>
  <c r="R73" i="16"/>
  <c r="Q73" i="16"/>
  <c r="P73" i="16"/>
  <c r="O73" i="16"/>
  <c r="N73" i="16"/>
  <c r="M73" i="16"/>
  <c r="L73" i="16"/>
  <c r="K73" i="16"/>
  <c r="J73" i="16"/>
  <c r="I73" i="16"/>
  <c r="H73" i="16"/>
  <c r="G73" i="16"/>
  <c r="F73" i="16"/>
  <c r="E73" i="16"/>
  <c r="D73" i="16"/>
  <c r="C73" i="16"/>
  <c r="B73" i="16"/>
  <c r="CW72" i="16"/>
  <c r="CV72" i="16"/>
  <c r="CU72" i="16"/>
  <c r="CT72" i="16"/>
  <c r="CS72" i="16"/>
  <c r="CR72" i="16"/>
  <c r="CQ72" i="16"/>
  <c r="CP72" i="16"/>
  <c r="CO72" i="16"/>
  <c r="CN72" i="16"/>
  <c r="CM72" i="16"/>
  <c r="CL72" i="16"/>
  <c r="CK72" i="16"/>
  <c r="CJ72" i="16"/>
  <c r="CI72" i="16"/>
  <c r="CH72" i="16"/>
  <c r="CG72" i="16"/>
  <c r="CF72" i="16"/>
  <c r="CD72" i="16"/>
  <c r="CC72" i="16"/>
  <c r="CB72" i="16"/>
  <c r="CA72" i="16"/>
  <c r="BZ72" i="16"/>
  <c r="BY72" i="16"/>
  <c r="BX72" i="16"/>
  <c r="BW72" i="16"/>
  <c r="BV72" i="16"/>
  <c r="BU72" i="16"/>
  <c r="BS72" i="16"/>
  <c r="BR72" i="16"/>
  <c r="BQ72" i="16"/>
  <c r="BO72" i="16"/>
  <c r="BM72" i="16"/>
  <c r="BL72" i="16"/>
  <c r="BK72" i="16"/>
  <c r="BJ72" i="16"/>
  <c r="BI72" i="16"/>
  <c r="BH72" i="16"/>
  <c r="BG72" i="16"/>
  <c r="BF72" i="16"/>
  <c r="BE72" i="16"/>
  <c r="BD72" i="16"/>
  <c r="BC72" i="16"/>
  <c r="BB72" i="16"/>
  <c r="BA72" i="16"/>
  <c r="AZ72" i="16"/>
  <c r="AY72" i="16"/>
  <c r="AX72" i="16"/>
  <c r="AW72" i="16"/>
  <c r="AV72" i="16"/>
  <c r="AU72" i="16"/>
  <c r="AT72" i="16"/>
  <c r="AS72" i="16"/>
  <c r="AR72" i="16"/>
  <c r="AQ72" i="16"/>
  <c r="AP72" i="16"/>
  <c r="AO72" i="16"/>
  <c r="AN72" i="16"/>
  <c r="AM72" i="16"/>
  <c r="AL72" i="16"/>
  <c r="AK72" i="16"/>
  <c r="AJ72" i="16"/>
  <c r="AI72" i="16"/>
  <c r="AH72" i="16"/>
  <c r="AG72" i="16"/>
  <c r="AE72" i="16"/>
  <c r="AD72" i="16"/>
  <c r="AC72" i="16"/>
  <c r="AB72" i="16"/>
  <c r="AA72" i="16"/>
  <c r="Z72" i="16"/>
  <c r="X72" i="16"/>
  <c r="W72" i="16"/>
  <c r="V72" i="16"/>
  <c r="U72" i="16"/>
  <c r="T72" i="16"/>
  <c r="S72" i="16"/>
  <c r="R72" i="16"/>
  <c r="Q72" i="16"/>
  <c r="P72" i="16"/>
  <c r="O72" i="16"/>
  <c r="N72" i="16"/>
  <c r="M72" i="16"/>
  <c r="L72" i="16"/>
  <c r="I72" i="16"/>
  <c r="H72" i="16"/>
  <c r="G72" i="16"/>
  <c r="F72" i="16"/>
  <c r="E72" i="16"/>
  <c r="D72" i="16"/>
  <c r="C72" i="16"/>
  <c r="B72" i="16"/>
  <c r="CW71" i="16"/>
  <c r="CV71" i="16"/>
  <c r="CU71" i="16"/>
  <c r="CT71" i="16"/>
  <c r="CS71" i="16"/>
  <c r="CR71" i="16"/>
  <c r="CQ71" i="16"/>
  <c r="CP71" i="16"/>
  <c r="CO71" i="16"/>
  <c r="CN71" i="16"/>
  <c r="CM71" i="16"/>
  <c r="CL71" i="16"/>
  <c r="CK71" i="16"/>
  <c r="CJ71" i="16"/>
  <c r="CI71" i="16"/>
  <c r="CH71" i="16"/>
  <c r="CG71" i="16"/>
  <c r="CF71" i="16"/>
  <c r="CE71" i="16"/>
  <c r="CD71" i="16"/>
  <c r="CC71" i="16"/>
  <c r="CB71" i="16"/>
  <c r="CA71" i="16"/>
  <c r="BZ71" i="16"/>
  <c r="BY71" i="16"/>
  <c r="BX71" i="16"/>
  <c r="BW71" i="16"/>
  <c r="BV71" i="16"/>
  <c r="BT71" i="16"/>
  <c r="BR71" i="16"/>
  <c r="BQ71" i="16"/>
  <c r="BP71" i="16"/>
  <c r="BO71" i="16"/>
  <c r="BN71" i="16"/>
  <c r="BM71" i="16"/>
  <c r="BL71" i="16"/>
  <c r="BK71" i="16"/>
  <c r="BJ71" i="16"/>
  <c r="BI71" i="16"/>
  <c r="BH71" i="16"/>
  <c r="BG71" i="16"/>
  <c r="BF71" i="16"/>
  <c r="BE71" i="16"/>
  <c r="BD71" i="16"/>
  <c r="BC71" i="16"/>
  <c r="BB71" i="16"/>
  <c r="BA71" i="16"/>
  <c r="AZ71" i="16"/>
  <c r="AY71" i="16"/>
  <c r="AX71" i="16"/>
  <c r="AW71" i="16"/>
  <c r="AV71" i="16"/>
  <c r="AU71" i="16"/>
  <c r="AT71" i="16"/>
  <c r="AS71" i="16"/>
  <c r="AR71" i="16"/>
  <c r="AQ71" i="16"/>
  <c r="AP71" i="16"/>
  <c r="AO71" i="16"/>
  <c r="AN71" i="16"/>
  <c r="AM71" i="16"/>
  <c r="AK71" i="16"/>
  <c r="AJ71" i="16"/>
  <c r="AI71" i="16"/>
  <c r="AH71" i="16"/>
  <c r="AG71" i="16"/>
  <c r="AF71" i="16"/>
  <c r="AE71" i="16"/>
  <c r="AD71" i="16"/>
  <c r="AC71" i="16"/>
  <c r="AB71" i="16"/>
  <c r="AA71" i="16"/>
  <c r="Z71" i="16"/>
  <c r="Y71" i="16"/>
  <c r="X71" i="16"/>
  <c r="W71" i="16"/>
  <c r="V71" i="16"/>
  <c r="U71" i="16"/>
  <c r="T71" i="16"/>
  <c r="S71" i="16"/>
  <c r="R71" i="16"/>
  <c r="Q71" i="16"/>
  <c r="O71" i="16"/>
  <c r="N71" i="16"/>
  <c r="M71" i="16"/>
  <c r="L71" i="16"/>
  <c r="K71" i="16"/>
  <c r="J71" i="16"/>
  <c r="I71" i="16"/>
  <c r="H71" i="16"/>
  <c r="G71" i="16"/>
  <c r="F71" i="16"/>
  <c r="E71" i="16"/>
  <c r="D71" i="16"/>
  <c r="C71" i="16"/>
  <c r="B71" i="16"/>
  <c r="CW70" i="16"/>
  <c r="CV70" i="16"/>
  <c r="CU70" i="16"/>
  <c r="CT70" i="16"/>
  <c r="CS70" i="16"/>
  <c r="CR70" i="16"/>
  <c r="CQ70" i="16"/>
  <c r="CP70" i="16"/>
  <c r="CO70" i="16"/>
  <c r="CN70" i="16"/>
  <c r="CM70" i="16"/>
  <c r="CL70" i="16"/>
  <c r="CK70" i="16"/>
  <c r="CJ70" i="16"/>
  <c r="CI70" i="16"/>
  <c r="CH70" i="16"/>
  <c r="CG70" i="16"/>
  <c r="CF70" i="16"/>
  <c r="CE70" i="16"/>
  <c r="CD70" i="16"/>
  <c r="CC70" i="16"/>
  <c r="CB70" i="16"/>
  <c r="CA70" i="16"/>
  <c r="BZ70" i="16"/>
  <c r="BY70" i="16"/>
  <c r="BX70" i="16"/>
  <c r="BW70" i="16"/>
  <c r="BV70" i="16"/>
  <c r="BU70" i="16"/>
  <c r="BT70" i="16"/>
  <c r="BS70" i="16"/>
  <c r="BQ70" i="16"/>
  <c r="BP70" i="16"/>
  <c r="BO70" i="16"/>
  <c r="BN70" i="16"/>
  <c r="BM70" i="16"/>
  <c r="BL70" i="16"/>
  <c r="BK70" i="16"/>
  <c r="BJ70" i="16"/>
  <c r="BI70" i="16"/>
  <c r="BH70" i="16"/>
  <c r="BG70" i="16"/>
  <c r="BF70" i="16"/>
  <c r="BE70" i="16"/>
  <c r="BD70" i="16"/>
  <c r="BC70" i="16"/>
  <c r="BB70" i="16"/>
  <c r="BA70" i="16"/>
  <c r="AZ70" i="16"/>
  <c r="AY70" i="16"/>
  <c r="AX70" i="16"/>
  <c r="AW70" i="16"/>
  <c r="AV70" i="16"/>
  <c r="AU70" i="16"/>
  <c r="AT70" i="16"/>
  <c r="AS70" i="16"/>
  <c r="AR70" i="16"/>
  <c r="AQ70" i="16"/>
  <c r="AP70" i="16"/>
  <c r="AO70" i="16"/>
  <c r="AN70" i="16"/>
  <c r="AM70" i="16"/>
  <c r="AL70" i="16"/>
  <c r="AK70" i="16"/>
  <c r="AJ70" i="16"/>
  <c r="AI70" i="16"/>
  <c r="AH70" i="16"/>
  <c r="AG70" i="16"/>
  <c r="AF70" i="16"/>
  <c r="AE70" i="16"/>
  <c r="AD70" i="16"/>
  <c r="AC70" i="16"/>
  <c r="AB70" i="16"/>
  <c r="AA70" i="16"/>
  <c r="Y70" i="16"/>
  <c r="X70" i="16"/>
  <c r="W70" i="16"/>
  <c r="V70" i="16"/>
  <c r="U70" i="16"/>
  <c r="T70" i="16"/>
  <c r="S70" i="16"/>
  <c r="R70" i="16"/>
  <c r="Q70" i="16"/>
  <c r="P70" i="16"/>
  <c r="O70" i="16"/>
  <c r="N70" i="16"/>
  <c r="M70" i="16"/>
  <c r="L70" i="16"/>
  <c r="K70" i="16"/>
  <c r="J70" i="16"/>
  <c r="I70" i="16"/>
  <c r="G70" i="16"/>
  <c r="F70" i="16"/>
  <c r="E70" i="16"/>
  <c r="D70" i="16"/>
  <c r="C70" i="16"/>
  <c r="B70" i="16"/>
  <c r="CW69" i="16"/>
  <c r="CV69" i="16"/>
  <c r="CU69" i="16"/>
  <c r="CT69" i="16"/>
  <c r="CS69" i="16"/>
  <c r="CR69" i="16"/>
  <c r="CQ69" i="16"/>
  <c r="CP69" i="16"/>
  <c r="CO69" i="16"/>
  <c r="CN69" i="16"/>
  <c r="CM69" i="16"/>
  <c r="CL69" i="16"/>
  <c r="CK69" i="16"/>
  <c r="CJ69" i="16"/>
  <c r="CI69" i="16"/>
  <c r="CH69" i="16"/>
  <c r="CG69" i="16"/>
  <c r="CF69" i="16"/>
  <c r="CE69" i="16"/>
  <c r="CD69" i="16"/>
  <c r="CC69" i="16"/>
  <c r="CB69" i="16"/>
  <c r="CA69" i="16"/>
  <c r="BZ69" i="16"/>
  <c r="BY69" i="16"/>
  <c r="BX69" i="16"/>
  <c r="BW69" i="16"/>
  <c r="BU69" i="16"/>
  <c r="BT69" i="16"/>
  <c r="BS69" i="16"/>
  <c r="BR69" i="16"/>
  <c r="BP69" i="16"/>
  <c r="BO69" i="16"/>
  <c r="BN69" i="16"/>
  <c r="BM69" i="16"/>
  <c r="BL69" i="16"/>
  <c r="BK69" i="16"/>
  <c r="BJ69" i="16"/>
  <c r="BI69" i="16"/>
  <c r="BH69" i="16"/>
  <c r="BG69" i="16"/>
  <c r="BF69" i="16"/>
  <c r="BE69" i="16"/>
  <c r="BD69" i="16"/>
  <c r="BC69" i="16"/>
  <c r="BB69" i="16"/>
  <c r="BA69" i="16"/>
  <c r="AZ69" i="16"/>
  <c r="AY69" i="16"/>
  <c r="AX69" i="16"/>
  <c r="AW69" i="16"/>
  <c r="AV69" i="16"/>
  <c r="AU69" i="16"/>
  <c r="AT69" i="16"/>
  <c r="AS69" i="16"/>
  <c r="AR69" i="16"/>
  <c r="AQ69" i="16"/>
  <c r="AP69" i="16"/>
  <c r="AO69" i="16"/>
  <c r="AN69" i="16"/>
  <c r="AM69" i="16"/>
  <c r="AL69" i="16"/>
  <c r="AK69" i="16"/>
  <c r="AJ69" i="16"/>
  <c r="AI69" i="16"/>
  <c r="AH69" i="16"/>
  <c r="AF69" i="16"/>
  <c r="AE69" i="16"/>
  <c r="AD69" i="16"/>
  <c r="AC69" i="16"/>
  <c r="AB69" i="16"/>
  <c r="AA69" i="16"/>
  <c r="Z69" i="16"/>
  <c r="Y69" i="16"/>
  <c r="X69" i="16"/>
  <c r="W69" i="16"/>
  <c r="V69" i="16"/>
  <c r="U69" i="16"/>
  <c r="S69" i="16"/>
  <c r="Q69" i="16"/>
  <c r="P69" i="16"/>
  <c r="O69" i="16"/>
  <c r="N69" i="16"/>
  <c r="M69" i="16"/>
  <c r="L69" i="16"/>
  <c r="K69" i="16"/>
  <c r="J69" i="16"/>
  <c r="I69" i="16"/>
  <c r="H69" i="16"/>
  <c r="G69" i="16"/>
  <c r="F69" i="16"/>
  <c r="E69" i="16"/>
  <c r="D69" i="16"/>
  <c r="C69" i="16"/>
  <c r="CW68" i="16"/>
  <c r="CV68" i="16"/>
  <c r="CU68" i="16"/>
  <c r="CT68" i="16"/>
  <c r="CS68" i="16"/>
  <c r="CR68" i="16"/>
  <c r="CQ68" i="16"/>
  <c r="CP68" i="16"/>
  <c r="CO68" i="16"/>
  <c r="CN68" i="16"/>
  <c r="CM68" i="16"/>
  <c r="CL68" i="16"/>
  <c r="CK68" i="16"/>
  <c r="CJ68" i="16"/>
  <c r="CI68" i="16"/>
  <c r="CH68" i="16"/>
  <c r="CG68" i="16"/>
  <c r="CF68" i="16"/>
  <c r="CE68" i="16"/>
  <c r="CD68" i="16"/>
  <c r="CC68" i="16"/>
  <c r="CB68" i="16"/>
  <c r="CA68" i="16"/>
  <c r="BZ68" i="16"/>
  <c r="BY68" i="16"/>
  <c r="BX68" i="16"/>
  <c r="BW68" i="16"/>
  <c r="BV68" i="16"/>
  <c r="BU68" i="16"/>
  <c r="BS68" i="16"/>
  <c r="BR68" i="16"/>
  <c r="BQ68" i="16"/>
  <c r="BO68" i="16"/>
  <c r="BN68" i="16"/>
  <c r="BM68" i="16"/>
  <c r="BL68" i="16"/>
  <c r="BK68" i="16"/>
  <c r="BJ68" i="16"/>
  <c r="BI68" i="16"/>
  <c r="BH68" i="16"/>
  <c r="BG68" i="16"/>
  <c r="BF68" i="16"/>
  <c r="BE68" i="16"/>
  <c r="BD68" i="16"/>
  <c r="BC68" i="16"/>
  <c r="BB68" i="16"/>
  <c r="AZ68" i="16"/>
  <c r="AY68" i="16"/>
  <c r="AX68" i="16"/>
  <c r="AW68" i="16"/>
  <c r="AV68" i="16"/>
  <c r="AU68" i="16"/>
  <c r="AT68" i="16"/>
  <c r="AS68" i="16"/>
  <c r="AR68" i="16"/>
  <c r="AQ68" i="16"/>
  <c r="AP68" i="16"/>
  <c r="AO68" i="16"/>
  <c r="AN68" i="16"/>
  <c r="AM68" i="16"/>
  <c r="AL68" i="16"/>
  <c r="AK68" i="16"/>
  <c r="AJ68" i="16"/>
  <c r="AI68" i="16"/>
  <c r="AH68" i="16"/>
  <c r="AG68" i="16"/>
  <c r="AE68" i="16"/>
  <c r="AD68" i="16"/>
  <c r="AC68" i="16"/>
  <c r="AB68" i="16"/>
  <c r="AA68" i="16"/>
  <c r="Z68" i="16"/>
  <c r="Y68" i="16"/>
  <c r="X68" i="16"/>
  <c r="W68" i="16"/>
  <c r="V68" i="16"/>
  <c r="U68" i="16"/>
  <c r="T68" i="16"/>
  <c r="S68" i="16"/>
  <c r="R68" i="16"/>
  <c r="P68" i="16"/>
  <c r="O68" i="16"/>
  <c r="N68" i="16"/>
  <c r="M68" i="16"/>
  <c r="L68" i="16"/>
  <c r="K68" i="16"/>
  <c r="J68" i="16"/>
  <c r="I68" i="16"/>
  <c r="H68" i="16"/>
  <c r="G68" i="16"/>
  <c r="F68" i="16"/>
  <c r="E68" i="16"/>
  <c r="D68" i="16"/>
  <c r="C68" i="16"/>
  <c r="B68" i="16"/>
  <c r="CW67" i="16"/>
  <c r="CV67" i="16"/>
  <c r="CU67" i="16"/>
  <c r="CT67" i="16"/>
  <c r="CS67" i="16"/>
  <c r="CR67" i="16"/>
  <c r="CQ67" i="16"/>
  <c r="CP67" i="16"/>
  <c r="CO67" i="16"/>
  <c r="CN67" i="16"/>
  <c r="CM67" i="16"/>
  <c r="CL67" i="16"/>
  <c r="CK67" i="16"/>
  <c r="CJ67" i="16"/>
  <c r="CI67" i="16"/>
  <c r="CH67" i="16"/>
  <c r="CG67" i="16"/>
  <c r="CF67" i="16"/>
  <c r="CE67" i="16"/>
  <c r="CD67" i="16"/>
  <c r="CC67" i="16"/>
  <c r="CB67" i="16"/>
  <c r="CA67" i="16"/>
  <c r="BZ67" i="16"/>
  <c r="BY67" i="16"/>
  <c r="BX67" i="16"/>
  <c r="BW67" i="16"/>
  <c r="BV67" i="16"/>
  <c r="BU67" i="16"/>
  <c r="BT67" i="16"/>
  <c r="BS67" i="16"/>
  <c r="BR67" i="16"/>
  <c r="BQ67" i="16"/>
  <c r="BP67" i="16"/>
  <c r="BN67" i="16"/>
  <c r="BM67" i="16"/>
  <c r="BL67" i="16"/>
  <c r="BK67" i="16"/>
  <c r="BJ67" i="16"/>
  <c r="BI67" i="16"/>
  <c r="BH67" i="16"/>
  <c r="BG67" i="16"/>
  <c r="BF67" i="16"/>
  <c r="BE67" i="16"/>
  <c r="BD67" i="16"/>
  <c r="BC67" i="16"/>
  <c r="BB67" i="16"/>
  <c r="BA67" i="16"/>
  <c r="AZ67" i="16"/>
  <c r="AY67" i="16"/>
  <c r="AX67" i="16"/>
  <c r="AW67" i="16"/>
  <c r="AV67" i="16"/>
  <c r="AT67" i="16"/>
  <c r="AS67" i="16"/>
  <c r="AR67" i="16"/>
  <c r="AP67" i="16"/>
  <c r="AO67" i="16"/>
  <c r="AN67" i="16"/>
  <c r="AM67" i="16"/>
  <c r="AL67" i="16"/>
  <c r="AK67" i="16"/>
  <c r="AJ67" i="16"/>
  <c r="AI67" i="16"/>
  <c r="AH67" i="16"/>
  <c r="AG67" i="16"/>
  <c r="AF67" i="16"/>
  <c r="AE67" i="16"/>
  <c r="AD67" i="16"/>
  <c r="AC67" i="16"/>
  <c r="AB67" i="16"/>
  <c r="AA67" i="16"/>
  <c r="Z67" i="16"/>
  <c r="Y67" i="16"/>
  <c r="X67" i="16"/>
  <c r="W67" i="16"/>
  <c r="V67" i="16"/>
  <c r="U67" i="16"/>
  <c r="T67" i="16"/>
  <c r="S67" i="16"/>
  <c r="R67" i="16"/>
  <c r="Q67" i="16"/>
  <c r="P67" i="16"/>
  <c r="O67" i="16"/>
  <c r="N67" i="16"/>
  <c r="M67" i="16"/>
  <c r="L67" i="16"/>
  <c r="K67" i="16"/>
  <c r="J67" i="16"/>
  <c r="H67" i="16"/>
  <c r="G67" i="16"/>
  <c r="F67" i="16"/>
  <c r="E67" i="16"/>
  <c r="D67" i="16"/>
  <c r="C67" i="16"/>
  <c r="B67" i="16"/>
  <c r="CW66" i="16"/>
  <c r="CV66" i="16"/>
  <c r="CU66" i="16"/>
  <c r="CT66" i="16"/>
  <c r="CS66" i="16"/>
  <c r="CR66" i="16"/>
  <c r="CQ66" i="16"/>
  <c r="CP66" i="16"/>
  <c r="CO66" i="16"/>
  <c r="CN66" i="16"/>
  <c r="CM66" i="16"/>
  <c r="CL66" i="16"/>
  <c r="CK66" i="16"/>
  <c r="CJ66" i="16"/>
  <c r="CI66" i="16"/>
  <c r="CH66" i="16"/>
  <c r="CG66" i="16"/>
  <c r="CF66" i="16"/>
  <c r="CE66" i="16"/>
  <c r="CD66" i="16"/>
  <c r="CC66" i="16"/>
  <c r="CB66" i="16"/>
  <c r="CA66" i="16"/>
  <c r="BZ66" i="16"/>
  <c r="BY66" i="16"/>
  <c r="BX66" i="16"/>
  <c r="BW66" i="16"/>
  <c r="BV66" i="16"/>
  <c r="BU66" i="16"/>
  <c r="BS66" i="16"/>
  <c r="BR66" i="16"/>
  <c r="BQ66" i="16"/>
  <c r="BP66" i="16"/>
  <c r="BO66" i="16"/>
  <c r="BM66" i="16"/>
  <c r="BL66" i="16"/>
  <c r="BK66" i="16"/>
  <c r="BJ66" i="16"/>
  <c r="BI66" i="16"/>
  <c r="BH66" i="16"/>
  <c r="BG66" i="16"/>
  <c r="BF66" i="16"/>
  <c r="BE66" i="16"/>
  <c r="BD66" i="16"/>
  <c r="BC66" i="16"/>
  <c r="BB66" i="16"/>
  <c r="BA66" i="16"/>
  <c r="AZ66" i="16"/>
  <c r="AY66" i="16"/>
  <c r="AX66" i="16"/>
  <c r="AW66" i="16"/>
  <c r="AV66" i="16"/>
  <c r="AU66" i="16"/>
  <c r="AT66" i="16"/>
  <c r="AS66" i="16"/>
  <c r="AR66" i="16"/>
  <c r="AQ66" i="16"/>
  <c r="AP66" i="16"/>
  <c r="AO66" i="16"/>
  <c r="AN66" i="16"/>
  <c r="AM66" i="16"/>
  <c r="AL66" i="16"/>
  <c r="AK66" i="16"/>
  <c r="AJ66" i="16"/>
  <c r="AI66" i="16"/>
  <c r="AH66" i="16"/>
  <c r="AG66" i="16"/>
  <c r="AF66" i="16"/>
  <c r="AE66" i="16"/>
  <c r="AD66" i="16"/>
  <c r="AC66" i="16"/>
  <c r="AB66" i="16"/>
  <c r="AA66" i="16"/>
  <c r="Z66" i="16"/>
  <c r="Y66" i="16"/>
  <c r="X66" i="16"/>
  <c r="W66" i="16"/>
  <c r="V66" i="16"/>
  <c r="U66" i="16"/>
  <c r="T66" i="16"/>
  <c r="S66" i="16"/>
  <c r="R66" i="16"/>
  <c r="Q66" i="16"/>
  <c r="P66" i="16"/>
  <c r="O66" i="16"/>
  <c r="N66" i="16"/>
  <c r="M66" i="16"/>
  <c r="L66" i="16"/>
  <c r="J66" i="16"/>
  <c r="I66" i="16"/>
  <c r="H66" i="16"/>
  <c r="G66" i="16"/>
  <c r="F66" i="16"/>
  <c r="E66" i="16"/>
  <c r="D66" i="16"/>
  <c r="C66" i="16"/>
  <c r="B66" i="16"/>
  <c r="CW65" i="16"/>
  <c r="CV65" i="16"/>
  <c r="CT65" i="16"/>
  <c r="CS65" i="16"/>
  <c r="CR65" i="16"/>
  <c r="CQ65" i="16"/>
  <c r="CN65" i="16"/>
  <c r="CM65" i="16"/>
  <c r="CL65" i="16"/>
  <c r="CK65" i="16"/>
  <c r="CJ65" i="16"/>
  <c r="CI65" i="16"/>
  <c r="CH65" i="16"/>
  <c r="CG65" i="16"/>
  <c r="CF65" i="16"/>
  <c r="CE65" i="16"/>
  <c r="CD65" i="16"/>
  <c r="CC65" i="16"/>
  <c r="CB65" i="16"/>
  <c r="CA65" i="16"/>
  <c r="BZ65" i="16"/>
  <c r="BY65" i="16"/>
  <c r="BX65" i="16"/>
  <c r="BW65" i="16"/>
  <c r="BV65" i="16"/>
  <c r="BU65" i="16"/>
  <c r="BT65" i="16"/>
  <c r="BS65" i="16"/>
  <c r="BR65" i="16"/>
  <c r="BQ65" i="16"/>
  <c r="BP65" i="16"/>
  <c r="BO65" i="16"/>
  <c r="BN65" i="16"/>
  <c r="BL65" i="16"/>
  <c r="BK65" i="16"/>
  <c r="BJ65" i="16"/>
  <c r="BI65" i="16"/>
  <c r="BH65" i="16"/>
  <c r="BG65" i="16"/>
  <c r="BF65" i="16"/>
  <c r="BE65" i="16"/>
  <c r="BD65" i="16"/>
  <c r="BC65" i="16"/>
  <c r="BB65" i="16"/>
  <c r="BA65" i="16"/>
  <c r="AY65" i="16"/>
  <c r="AX65" i="16"/>
  <c r="AW65" i="16"/>
  <c r="AV65" i="16"/>
  <c r="AU65" i="16"/>
  <c r="AT65" i="16"/>
  <c r="AS65" i="16"/>
  <c r="AR65" i="16"/>
  <c r="AP65" i="16"/>
  <c r="AO65" i="16"/>
  <c r="AN65" i="16"/>
  <c r="AM65" i="16"/>
  <c r="AL65" i="16"/>
  <c r="AK65" i="16"/>
  <c r="AI65" i="16"/>
  <c r="AG65" i="16"/>
  <c r="AF65" i="16"/>
  <c r="AE65" i="16"/>
  <c r="AD65" i="16"/>
  <c r="AC65" i="16"/>
  <c r="AB65" i="16"/>
  <c r="AA65" i="16"/>
  <c r="Z65" i="16"/>
  <c r="Y65" i="16"/>
  <c r="X65" i="16"/>
  <c r="W65" i="16"/>
  <c r="V65" i="16"/>
  <c r="U65" i="16"/>
  <c r="T65" i="16"/>
  <c r="S65" i="16"/>
  <c r="R65" i="16"/>
  <c r="Q65" i="16"/>
  <c r="P65" i="16"/>
  <c r="O65" i="16"/>
  <c r="N65" i="16"/>
  <c r="M65" i="16"/>
  <c r="L65" i="16"/>
  <c r="K65" i="16"/>
  <c r="J65" i="16"/>
  <c r="I65" i="16"/>
  <c r="H65" i="16"/>
  <c r="G65" i="16"/>
  <c r="F65" i="16"/>
  <c r="E65" i="16"/>
  <c r="D65" i="16"/>
  <c r="C65" i="16"/>
  <c r="B65" i="16"/>
  <c r="CW64" i="16"/>
  <c r="CV64" i="16"/>
  <c r="CU64" i="16"/>
  <c r="CT64" i="16"/>
  <c r="CS64" i="16"/>
  <c r="CR64" i="16"/>
  <c r="CQ64" i="16"/>
  <c r="CP64" i="16"/>
  <c r="CO64" i="16"/>
  <c r="CN64" i="16"/>
  <c r="CM64" i="16"/>
  <c r="CL64" i="16"/>
  <c r="CK64" i="16"/>
  <c r="CJ64" i="16"/>
  <c r="CI64" i="16"/>
  <c r="CH64" i="16"/>
  <c r="CG64" i="16"/>
  <c r="CE64" i="16"/>
  <c r="CD64" i="16"/>
  <c r="CC64" i="16"/>
  <c r="CB64" i="16"/>
  <c r="CA64" i="16"/>
  <c r="BX64" i="16"/>
  <c r="BW64" i="16"/>
  <c r="BV64" i="16"/>
  <c r="BU64" i="16"/>
  <c r="BT64" i="16"/>
  <c r="BS64" i="16"/>
  <c r="BR64" i="16"/>
  <c r="BQ64" i="16"/>
  <c r="BP64" i="16"/>
  <c r="BO64" i="16"/>
  <c r="BN64" i="16"/>
  <c r="BM64" i="16"/>
  <c r="BJ64" i="16"/>
  <c r="BI64" i="16"/>
  <c r="BH64" i="16"/>
  <c r="BG64" i="16"/>
  <c r="BF64" i="16"/>
  <c r="BE64" i="16"/>
  <c r="BD64" i="16"/>
  <c r="BC64" i="16"/>
  <c r="BA64" i="16"/>
  <c r="AZ64" i="16"/>
  <c r="AY64" i="16"/>
  <c r="AX64" i="16"/>
  <c r="AW64" i="16"/>
  <c r="AU64" i="16"/>
  <c r="AT64" i="16"/>
  <c r="AS64" i="16"/>
  <c r="AQ64" i="16"/>
  <c r="AP64" i="16"/>
  <c r="AO64" i="16"/>
  <c r="AN64" i="16"/>
  <c r="AM64" i="16"/>
  <c r="AL64" i="16"/>
  <c r="AK64" i="16"/>
  <c r="AJ64" i="16"/>
  <c r="AI64" i="16"/>
  <c r="AH64" i="16"/>
  <c r="AG64" i="16"/>
  <c r="AF64" i="16"/>
  <c r="AE64" i="16"/>
  <c r="AD64" i="16"/>
  <c r="AC64" i="16"/>
  <c r="AB64" i="16"/>
  <c r="Z64" i="16"/>
  <c r="Y64" i="16"/>
  <c r="X64" i="16"/>
  <c r="W64" i="16"/>
  <c r="V64" i="16"/>
  <c r="U64" i="16"/>
  <c r="S64" i="16"/>
  <c r="R64" i="16"/>
  <c r="Q64" i="16"/>
  <c r="P64" i="16"/>
  <c r="O64" i="16"/>
  <c r="N64" i="16"/>
  <c r="M64" i="16"/>
  <c r="L64" i="16"/>
  <c r="K64" i="16"/>
  <c r="J64" i="16"/>
  <c r="I64" i="16"/>
  <c r="H64" i="16"/>
  <c r="G64" i="16"/>
  <c r="F64" i="16"/>
  <c r="E64" i="16"/>
  <c r="D64" i="16"/>
  <c r="C64" i="16"/>
  <c r="B64" i="16"/>
  <c r="CW63" i="16"/>
  <c r="CV63" i="16"/>
  <c r="CU63" i="16"/>
  <c r="CT63" i="16"/>
  <c r="CS63" i="16"/>
  <c r="CR63" i="16"/>
  <c r="CQ63" i="16"/>
  <c r="CP63" i="16"/>
  <c r="CO63" i="16"/>
  <c r="CN63" i="16"/>
  <c r="CM63" i="16"/>
  <c r="CL63" i="16"/>
  <c r="CK63" i="16"/>
  <c r="CJ63" i="16"/>
  <c r="CI63" i="16"/>
  <c r="CH63" i="16"/>
  <c r="CF63" i="16"/>
  <c r="CE63" i="16"/>
  <c r="CD63" i="16"/>
  <c r="CC63" i="16"/>
  <c r="CB63" i="16"/>
  <c r="CA63" i="16"/>
  <c r="BX63" i="16"/>
  <c r="BW63" i="16"/>
  <c r="BV63" i="16"/>
  <c r="BU63" i="16"/>
  <c r="BT63" i="16"/>
  <c r="BS63" i="16"/>
  <c r="BR63" i="16"/>
  <c r="BQ63" i="16"/>
  <c r="BP63" i="16"/>
  <c r="BO63" i="16"/>
  <c r="BN63" i="16"/>
  <c r="BM63" i="16"/>
  <c r="BJ63" i="16"/>
  <c r="BI63" i="16"/>
  <c r="BH63" i="16"/>
  <c r="BG63" i="16"/>
  <c r="BF63" i="16"/>
  <c r="BE63" i="16"/>
  <c r="BD63" i="16"/>
  <c r="BC63" i="16"/>
  <c r="BB63" i="16"/>
  <c r="BA63" i="16"/>
  <c r="AZ63" i="16"/>
  <c r="AY63" i="16"/>
  <c r="AX63" i="16"/>
  <c r="AW63" i="16"/>
  <c r="AV63" i="16"/>
  <c r="AU63" i="16"/>
  <c r="AT63" i="16"/>
  <c r="AS63" i="16"/>
  <c r="AR63" i="16"/>
  <c r="AQ63" i="16"/>
  <c r="AP63" i="16"/>
  <c r="AO63" i="16"/>
  <c r="AN63" i="16"/>
  <c r="AM63" i="16"/>
  <c r="AL63" i="16"/>
  <c r="AK63" i="16"/>
  <c r="AJ63" i="16"/>
  <c r="AI63" i="16"/>
  <c r="AH63" i="16"/>
  <c r="AG63" i="16"/>
  <c r="AF63" i="16"/>
  <c r="AE63" i="16"/>
  <c r="AC63" i="16"/>
  <c r="AB63" i="16"/>
  <c r="AA63" i="16"/>
  <c r="Z63" i="16"/>
  <c r="Y63" i="16"/>
  <c r="X63" i="16"/>
  <c r="W63" i="16"/>
  <c r="V63" i="16"/>
  <c r="U63" i="16"/>
  <c r="T63" i="16"/>
  <c r="S63" i="16"/>
  <c r="R63" i="16"/>
  <c r="Q63" i="16"/>
  <c r="P63" i="16"/>
  <c r="O63" i="16"/>
  <c r="N63" i="16"/>
  <c r="M63" i="16"/>
  <c r="L63" i="16"/>
  <c r="K63" i="16"/>
  <c r="J63" i="16"/>
  <c r="I63" i="16"/>
  <c r="H63" i="16"/>
  <c r="G63" i="16"/>
  <c r="F63" i="16"/>
  <c r="E63" i="16"/>
  <c r="D63" i="16"/>
  <c r="C63" i="16"/>
  <c r="B63" i="16"/>
  <c r="CV62" i="16"/>
  <c r="CU62" i="16"/>
  <c r="CT62" i="16"/>
  <c r="CS62" i="16"/>
  <c r="CR62" i="16"/>
  <c r="CQ62" i="16"/>
  <c r="CP62" i="16"/>
  <c r="CO62" i="16"/>
  <c r="CN62" i="16"/>
  <c r="CM62" i="16"/>
  <c r="CL62" i="16"/>
  <c r="CK62" i="16"/>
  <c r="CJ62" i="16"/>
  <c r="CI62" i="16"/>
  <c r="CH62" i="16"/>
  <c r="CG62" i="16"/>
  <c r="CF62" i="16"/>
  <c r="CE62" i="16"/>
  <c r="CD62" i="16"/>
  <c r="CC62" i="16"/>
  <c r="CB62" i="16"/>
  <c r="CA62" i="16"/>
  <c r="BZ62" i="16"/>
  <c r="BY62" i="16"/>
  <c r="BX62" i="16"/>
  <c r="BW62" i="16"/>
  <c r="BV62" i="16"/>
  <c r="BU62" i="16"/>
  <c r="BT62" i="16"/>
  <c r="BS62" i="16"/>
  <c r="BR62" i="16"/>
  <c r="BQ62" i="16"/>
  <c r="BP62" i="16"/>
  <c r="BO62" i="16"/>
  <c r="BN62" i="16"/>
  <c r="BM62" i="16"/>
  <c r="BL62" i="16"/>
  <c r="BK62" i="16"/>
  <c r="BI62" i="16"/>
  <c r="BG62" i="16"/>
  <c r="BF62" i="16"/>
  <c r="BE62" i="16"/>
  <c r="BD62" i="16"/>
  <c r="BC62" i="16"/>
  <c r="BB62" i="16"/>
  <c r="BA62" i="16"/>
  <c r="AZ62" i="16"/>
  <c r="AY62" i="16"/>
  <c r="AX62" i="16"/>
  <c r="AW62" i="16"/>
  <c r="AV62" i="16"/>
  <c r="AU62" i="16"/>
  <c r="AT62" i="16"/>
  <c r="AS62" i="16"/>
  <c r="AR62" i="16"/>
  <c r="AQ62" i="16"/>
  <c r="AP62" i="16"/>
  <c r="AO62" i="16"/>
  <c r="AN62" i="16"/>
  <c r="AM62" i="16"/>
  <c r="AL62" i="16"/>
  <c r="AK62" i="16"/>
  <c r="AJ62" i="16"/>
  <c r="AI62" i="16"/>
  <c r="AH62" i="16"/>
  <c r="AG62" i="16"/>
  <c r="AF62" i="16"/>
  <c r="AE62" i="16"/>
  <c r="AD62" i="16"/>
  <c r="AC62" i="16"/>
  <c r="AB62" i="16"/>
  <c r="AA62" i="16"/>
  <c r="Z62" i="16"/>
  <c r="Y62" i="16"/>
  <c r="X62" i="16"/>
  <c r="W62" i="16"/>
  <c r="V62" i="16"/>
  <c r="U62" i="16"/>
  <c r="T62" i="16"/>
  <c r="S62" i="16"/>
  <c r="R62" i="16"/>
  <c r="Q62" i="16"/>
  <c r="P62" i="16"/>
  <c r="O62" i="16"/>
  <c r="N62" i="16"/>
  <c r="L62" i="16"/>
  <c r="K62" i="16"/>
  <c r="J62" i="16"/>
  <c r="I62" i="16"/>
  <c r="H62" i="16"/>
  <c r="F62" i="16"/>
  <c r="E62" i="16"/>
  <c r="D62" i="16"/>
  <c r="C62" i="16"/>
  <c r="B62" i="16"/>
  <c r="CW61" i="16"/>
  <c r="CV61" i="16"/>
  <c r="CU61" i="16"/>
  <c r="CT61" i="16"/>
  <c r="CS61" i="16"/>
  <c r="CR61" i="16"/>
  <c r="CQ61" i="16"/>
  <c r="CP61" i="16"/>
  <c r="CO61" i="16"/>
  <c r="CN61" i="16"/>
  <c r="CL61" i="16"/>
  <c r="CK61" i="16"/>
  <c r="CJ61" i="16"/>
  <c r="CI61" i="16"/>
  <c r="CH61" i="16"/>
  <c r="CG61" i="16"/>
  <c r="CF61" i="16"/>
  <c r="CE61" i="16"/>
  <c r="CD61" i="16"/>
  <c r="CC61" i="16"/>
  <c r="CB61" i="16"/>
  <c r="CA61" i="16"/>
  <c r="BZ61" i="16"/>
  <c r="BY61" i="16"/>
  <c r="BX61" i="16"/>
  <c r="BW61" i="16"/>
  <c r="BV61" i="16"/>
  <c r="BU61" i="16"/>
  <c r="BT61" i="16"/>
  <c r="BS61" i="16"/>
  <c r="BR61" i="16"/>
  <c r="BQ61" i="16"/>
  <c r="BP61" i="16"/>
  <c r="BO61" i="16"/>
  <c r="BN61" i="16"/>
  <c r="BM61" i="16"/>
  <c r="BL61" i="16"/>
  <c r="BK61" i="16"/>
  <c r="BJ61" i="16"/>
  <c r="BH61" i="16"/>
  <c r="BG61" i="16"/>
  <c r="BF61" i="16"/>
  <c r="BE61" i="16"/>
  <c r="BC61" i="16"/>
  <c r="BB61" i="16"/>
  <c r="BA61" i="16"/>
  <c r="AZ61" i="16"/>
  <c r="AY61" i="16"/>
  <c r="AW61" i="16"/>
  <c r="AV61" i="16"/>
  <c r="AU61" i="16"/>
  <c r="AT61" i="16"/>
  <c r="AS61" i="16"/>
  <c r="AR61" i="16"/>
  <c r="AQ61" i="16"/>
  <c r="AP61" i="16"/>
  <c r="AO61" i="16"/>
  <c r="AN61" i="16"/>
  <c r="AM61" i="16"/>
  <c r="AL61" i="16"/>
  <c r="AJ61" i="16"/>
  <c r="AI61" i="16"/>
  <c r="AH61" i="16"/>
  <c r="AG61" i="16"/>
  <c r="AF61" i="16"/>
  <c r="AE61" i="16"/>
  <c r="AD61" i="16"/>
  <c r="AC61" i="16"/>
  <c r="AB61" i="16"/>
  <c r="AA61" i="16"/>
  <c r="Z61" i="16"/>
  <c r="Y61" i="16"/>
  <c r="X61" i="16"/>
  <c r="W61" i="16"/>
  <c r="V61" i="16"/>
  <c r="U61" i="16"/>
  <c r="T61" i="16"/>
  <c r="S61" i="16"/>
  <c r="R61" i="16"/>
  <c r="Q61" i="16"/>
  <c r="P61" i="16"/>
  <c r="O61" i="16"/>
  <c r="M61" i="16"/>
  <c r="L61" i="16"/>
  <c r="K61" i="16"/>
  <c r="J61" i="16"/>
  <c r="I61" i="16"/>
  <c r="H61" i="16"/>
  <c r="G61" i="16"/>
  <c r="F61" i="16"/>
  <c r="E61" i="16"/>
  <c r="D61" i="16"/>
  <c r="C61" i="16"/>
  <c r="B61" i="16"/>
  <c r="CV60" i="16"/>
  <c r="CU60" i="16"/>
  <c r="CT60" i="16"/>
  <c r="CS60" i="16"/>
  <c r="CR60" i="16"/>
  <c r="CQ60" i="16"/>
  <c r="CP60" i="16"/>
  <c r="CO60" i="16"/>
  <c r="CN60" i="16"/>
  <c r="CM60" i="16"/>
  <c r="CL60" i="16"/>
  <c r="CK60" i="16"/>
  <c r="CJ60" i="16"/>
  <c r="CI60" i="16"/>
  <c r="CH60" i="16"/>
  <c r="CG60" i="16"/>
  <c r="CF60" i="16"/>
  <c r="CE60" i="16"/>
  <c r="CC60" i="16"/>
  <c r="CB60" i="16"/>
  <c r="CA60" i="16"/>
  <c r="BZ60" i="16"/>
  <c r="BY60" i="16"/>
  <c r="BX60" i="16"/>
  <c r="BW60" i="16"/>
  <c r="BV60" i="16"/>
  <c r="BU60" i="16"/>
  <c r="BT60" i="16"/>
  <c r="BS60" i="16"/>
  <c r="BR60" i="16"/>
  <c r="BQ60" i="16"/>
  <c r="BP60" i="16"/>
  <c r="BO60" i="16"/>
  <c r="BN60" i="16"/>
  <c r="BM60" i="16"/>
  <c r="BL60" i="16"/>
  <c r="BK60" i="16"/>
  <c r="BI60" i="16"/>
  <c r="BG60" i="16"/>
  <c r="BF60" i="16"/>
  <c r="BE60" i="16"/>
  <c r="BD60" i="16"/>
  <c r="BC60" i="16"/>
  <c r="BB60" i="16"/>
  <c r="BA60" i="16"/>
  <c r="AZ60" i="16"/>
  <c r="AY60" i="16"/>
  <c r="AX60" i="16"/>
  <c r="AW60" i="16"/>
  <c r="AV60" i="16"/>
  <c r="AU60" i="16"/>
  <c r="AT60" i="16"/>
  <c r="AS60" i="16"/>
  <c r="AR60" i="16"/>
  <c r="AQ60" i="16"/>
  <c r="AP60" i="16"/>
  <c r="AO60" i="16"/>
  <c r="AN60" i="16"/>
  <c r="AM60" i="16"/>
  <c r="AL60" i="16"/>
  <c r="AK60" i="16"/>
  <c r="AJ60" i="16"/>
  <c r="AI60" i="16"/>
  <c r="AH60" i="16"/>
  <c r="AG60" i="16"/>
  <c r="AF60" i="16"/>
  <c r="AE60" i="16"/>
  <c r="AD60" i="16"/>
  <c r="AC60" i="16"/>
  <c r="AB60" i="16"/>
  <c r="AA60" i="16"/>
  <c r="Z60" i="16"/>
  <c r="Y60" i="16"/>
  <c r="X60" i="16"/>
  <c r="W60" i="16"/>
  <c r="V60" i="16"/>
  <c r="U60" i="16"/>
  <c r="T60" i="16"/>
  <c r="S60" i="16"/>
  <c r="R60" i="16"/>
  <c r="Q60" i="16"/>
  <c r="P60" i="16"/>
  <c r="O60" i="16"/>
  <c r="N60" i="16"/>
  <c r="K60" i="16"/>
  <c r="J60" i="16"/>
  <c r="I60" i="16"/>
  <c r="H60" i="16"/>
  <c r="G60" i="16"/>
  <c r="F60" i="16"/>
  <c r="E60" i="16"/>
  <c r="D60" i="16"/>
  <c r="C60" i="16"/>
  <c r="B60" i="16"/>
  <c r="CW59" i="16"/>
  <c r="CV59" i="16"/>
  <c r="CU59" i="16"/>
  <c r="CT59" i="16"/>
  <c r="CS59" i="16"/>
  <c r="CR59" i="16"/>
  <c r="CP59" i="16"/>
  <c r="CO59" i="16"/>
  <c r="CN59" i="16"/>
  <c r="CM59" i="16"/>
  <c r="CL59" i="16"/>
  <c r="CK59" i="16"/>
  <c r="CJ59" i="16"/>
  <c r="CI59" i="16"/>
  <c r="CH59" i="16"/>
  <c r="CG59" i="16"/>
  <c r="CF59" i="16"/>
  <c r="CE59" i="16"/>
  <c r="CD59" i="16"/>
  <c r="CC59" i="16"/>
  <c r="CB59" i="16"/>
  <c r="CA59" i="16"/>
  <c r="BZ59" i="16"/>
  <c r="BY59" i="16"/>
  <c r="BX59" i="16"/>
  <c r="BV59" i="16"/>
  <c r="BU59" i="16"/>
  <c r="BT59" i="16"/>
  <c r="BS59" i="16"/>
  <c r="BR59" i="16"/>
  <c r="BQ59" i="16"/>
  <c r="BP59" i="16"/>
  <c r="BO59" i="16"/>
  <c r="BN59" i="16"/>
  <c r="BM59" i="16"/>
  <c r="BL59" i="16"/>
  <c r="BK59" i="16"/>
  <c r="BJ59" i="16"/>
  <c r="BI59" i="16"/>
  <c r="BH59" i="16"/>
  <c r="BF59" i="16"/>
  <c r="BE59" i="16"/>
  <c r="BD59" i="16"/>
  <c r="BC59" i="16"/>
  <c r="BB59" i="16"/>
  <c r="BA59" i="16"/>
  <c r="AZ59" i="16"/>
  <c r="AY59" i="16"/>
  <c r="AX59" i="16"/>
  <c r="AW59" i="16"/>
  <c r="AV59" i="16"/>
  <c r="AU59" i="16"/>
  <c r="AT59" i="16"/>
  <c r="AS59" i="16"/>
  <c r="AR59" i="16"/>
  <c r="AP59" i="16"/>
  <c r="AO59" i="16"/>
  <c r="AN59" i="16"/>
  <c r="AM59" i="16"/>
  <c r="AL59" i="16"/>
  <c r="AK59" i="16"/>
  <c r="AJ59" i="16"/>
  <c r="AI59" i="16"/>
  <c r="AG59" i="16"/>
  <c r="AF59" i="16"/>
  <c r="AE59" i="16"/>
  <c r="AD59" i="16"/>
  <c r="AC59" i="16"/>
  <c r="AB59" i="16"/>
  <c r="AA59" i="16"/>
  <c r="Z59" i="16"/>
  <c r="Y59" i="16"/>
  <c r="X59" i="16"/>
  <c r="W59" i="16"/>
  <c r="V59" i="16"/>
  <c r="U59" i="16"/>
  <c r="T59" i="16"/>
  <c r="S59" i="16"/>
  <c r="R59" i="16"/>
  <c r="Q59" i="16"/>
  <c r="P59" i="16"/>
  <c r="O59" i="16"/>
  <c r="N59" i="16"/>
  <c r="M59" i="16"/>
  <c r="L59" i="16"/>
  <c r="K59" i="16"/>
  <c r="J59" i="16"/>
  <c r="G59" i="16"/>
  <c r="F59" i="16"/>
  <c r="E59" i="16"/>
  <c r="D59" i="16"/>
  <c r="C59" i="16"/>
  <c r="B59" i="16"/>
  <c r="CV58" i="16"/>
  <c r="CU58" i="16"/>
  <c r="CT58" i="16"/>
  <c r="CS58" i="16"/>
  <c r="CR58" i="16"/>
  <c r="CQ58" i="16"/>
  <c r="CP58" i="16"/>
  <c r="CO58" i="16"/>
  <c r="CN58" i="16"/>
  <c r="CM58" i="16"/>
  <c r="CL58" i="16"/>
  <c r="CK58" i="16"/>
  <c r="CJ58" i="16"/>
  <c r="CI58" i="16"/>
  <c r="CH58" i="16"/>
  <c r="CG58" i="16"/>
  <c r="CF58" i="16"/>
  <c r="CE58" i="16"/>
  <c r="CD58" i="16"/>
  <c r="CC58" i="16"/>
  <c r="CB58" i="16"/>
  <c r="CA58" i="16"/>
  <c r="BZ58" i="16"/>
  <c r="BY58" i="16"/>
  <c r="BX58" i="16"/>
  <c r="BW58" i="16"/>
  <c r="BV58" i="16"/>
  <c r="BU58" i="16"/>
  <c r="BT58" i="16"/>
  <c r="BS58" i="16"/>
  <c r="BR58" i="16"/>
  <c r="BQ58" i="16"/>
  <c r="BP58" i="16"/>
  <c r="BO58" i="16"/>
  <c r="BN58" i="16"/>
  <c r="BM58" i="16"/>
  <c r="BL58" i="16"/>
  <c r="BK58" i="16"/>
  <c r="BJ58" i="16"/>
  <c r="BI58" i="16"/>
  <c r="BH58" i="16"/>
  <c r="BG58" i="16"/>
  <c r="BE58" i="16"/>
  <c r="BD58" i="16"/>
  <c r="BC58" i="16"/>
  <c r="BB58" i="16"/>
  <c r="BA58" i="16"/>
  <c r="AZ58" i="16"/>
  <c r="AY58" i="16"/>
  <c r="AX58" i="16"/>
  <c r="AW58" i="16"/>
  <c r="AV58" i="16"/>
  <c r="AU58" i="16"/>
  <c r="AT58" i="16"/>
  <c r="AR58" i="16"/>
  <c r="AQ58" i="16"/>
  <c r="AP58" i="16"/>
  <c r="AO58" i="16"/>
  <c r="AN58" i="16"/>
  <c r="AM58" i="16"/>
  <c r="AL58" i="16"/>
  <c r="AK58" i="16"/>
  <c r="AJ58" i="16"/>
  <c r="AI58" i="16"/>
  <c r="AH58" i="16"/>
  <c r="AG58" i="16"/>
  <c r="AF58" i="16"/>
  <c r="AE58" i="16"/>
  <c r="AD58" i="16"/>
  <c r="AC58" i="16"/>
  <c r="AB58" i="16"/>
  <c r="AA58" i="16"/>
  <c r="Z58" i="16"/>
  <c r="Y58" i="16"/>
  <c r="X58" i="16"/>
  <c r="W58" i="16"/>
  <c r="V58" i="16"/>
  <c r="U58" i="16"/>
  <c r="T58" i="16"/>
  <c r="S58" i="16"/>
  <c r="R58" i="16"/>
  <c r="Q58" i="16"/>
  <c r="P58" i="16"/>
  <c r="O58" i="16"/>
  <c r="N58" i="16"/>
  <c r="M58" i="16"/>
  <c r="K58" i="16"/>
  <c r="J58" i="16"/>
  <c r="I58" i="16"/>
  <c r="H58" i="16"/>
  <c r="G58" i="16"/>
  <c r="F58" i="16"/>
  <c r="E58" i="16"/>
  <c r="D58" i="16"/>
  <c r="C58" i="16"/>
  <c r="B58" i="16"/>
  <c r="CW57" i="16"/>
  <c r="CV57" i="16"/>
  <c r="CU57" i="16"/>
  <c r="CT57" i="16"/>
  <c r="CS57" i="16"/>
  <c r="CR57" i="16"/>
  <c r="CQ57" i="16"/>
  <c r="CP57" i="16"/>
  <c r="CO57" i="16"/>
  <c r="CN57" i="16"/>
  <c r="CM57" i="16"/>
  <c r="CL57" i="16"/>
  <c r="CK57" i="16"/>
  <c r="CI57" i="16"/>
  <c r="CH57" i="16"/>
  <c r="CG57" i="16"/>
  <c r="CF57" i="16"/>
  <c r="CE57" i="16"/>
  <c r="CD57" i="16"/>
  <c r="CC57" i="16"/>
  <c r="CB57" i="16"/>
  <c r="CA57" i="16"/>
  <c r="BZ57" i="16"/>
  <c r="BY57" i="16"/>
  <c r="BX57" i="16"/>
  <c r="BW57" i="16"/>
  <c r="BV57" i="16"/>
  <c r="BU57" i="16"/>
  <c r="BT57" i="16"/>
  <c r="BS57" i="16"/>
  <c r="BR57" i="16"/>
  <c r="BQ57" i="16"/>
  <c r="BP57" i="16"/>
  <c r="BO57" i="16"/>
  <c r="BN57" i="16"/>
  <c r="BM57" i="16"/>
  <c r="BL57" i="16"/>
  <c r="BK57" i="16"/>
  <c r="BJ57" i="16"/>
  <c r="BI57" i="16"/>
  <c r="BH57" i="16"/>
  <c r="BG57" i="16"/>
  <c r="BF57" i="16"/>
  <c r="BD57" i="16"/>
  <c r="BC57" i="16"/>
  <c r="BB57" i="16"/>
  <c r="BA57" i="16"/>
  <c r="AZ57" i="16"/>
  <c r="AX57" i="16"/>
  <c r="AW57" i="16"/>
  <c r="AV57" i="16"/>
  <c r="AU57" i="16"/>
  <c r="AT57" i="16"/>
  <c r="AS57" i="16"/>
  <c r="AR57" i="16"/>
  <c r="AQ57" i="16"/>
  <c r="AP57" i="16"/>
  <c r="AO57" i="16"/>
  <c r="AN57" i="16"/>
  <c r="AL57" i="16"/>
  <c r="AK57" i="16"/>
  <c r="AJ57" i="16"/>
  <c r="AI57" i="16"/>
  <c r="AH57" i="16"/>
  <c r="AG57" i="16"/>
  <c r="AF57" i="16"/>
  <c r="AE57" i="16"/>
  <c r="AD57" i="16"/>
  <c r="AC57" i="16"/>
  <c r="AB57" i="16"/>
  <c r="AA57" i="16"/>
  <c r="Z57" i="16"/>
  <c r="Y57" i="16"/>
  <c r="X57" i="16"/>
  <c r="V57" i="16"/>
  <c r="T57" i="16"/>
  <c r="S57" i="16"/>
  <c r="R57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7" i="16"/>
  <c r="C57" i="16"/>
  <c r="B57" i="16"/>
  <c r="CW56" i="16"/>
  <c r="CV56" i="16"/>
  <c r="CU56" i="16"/>
  <c r="CT56" i="16"/>
  <c r="CS56" i="16"/>
  <c r="CR56" i="16"/>
  <c r="CQ56" i="16"/>
  <c r="CP56" i="16"/>
  <c r="CO56" i="16"/>
  <c r="CN56" i="16"/>
  <c r="CM56" i="16"/>
  <c r="CL56" i="16"/>
  <c r="CK56" i="16"/>
  <c r="CJ56" i="16"/>
  <c r="CI56" i="16"/>
  <c r="CH56" i="16"/>
  <c r="CG56" i="16"/>
  <c r="CF56" i="16"/>
  <c r="CE56" i="16"/>
  <c r="CD56" i="16"/>
  <c r="CC56" i="16"/>
  <c r="CB56" i="16"/>
  <c r="CA56" i="16"/>
  <c r="BZ56" i="16"/>
  <c r="BY56" i="16"/>
  <c r="BX56" i="16"/>
  <c r="BW56" i="16"/>
  <c r="BV56" i="16"/>
  <c r="BU56" i="16"/>
  <c r="BT56" i="16"/>
  <c r="BS56" i="16"/>
  <c r="BR56" i="16"/>
  <c r="BQ56" i="16"/>
  <c r="BP56" i="16"/>
  <c r="BO56" i="16"/>
  <c r="BN56" i="16"/>
  <c r="BM56" i="16"/>
  <c r="BL56" i="16"/>
  <c r="BK56" i="16"/>
  <c r="BJ56" i="16"/>
  <c r="BH56" i="16"/>
  <c r="BG56" i="16"/>
  <c r="BF56" i="16"/>
  <c r="BE56" i="16"/>
  <c r="BC56" i="16"/>
  <c r="BB56" i="16"/>
  <c r="BA56" i="16"/>
  <c r="AZ56" i="16"/>
  <c r="AY56" i="16"/>
  <c r="AX56" i="16"/>
  <c r="AW56" i="16"/>
  <c r="AV56" i="16"/>
  <c r="AU56" i="16"/>
  <c r="AT56" i="16"/>
  <c r="AS56" i="16"/>
  <c r="AR56" i="16"/>
  <c r="AQ56" i="16"/>
  <c r="AP56" i="16"/>
  <c r="AO56" i="16"/>
  <c r="AN56" i="16"/>
  <c r="AM56" i="16"/>
  <c r="AL56" i="16"/>
  <c r="AJ56" i="16"/>
  <c r="AI56" i="16"/>
  <c r="AH56" i="16"/>
  <c r="AG56" i="16"/>
  <c r="AF56" i="16"/>
  <c r="AE56" i="16"/>
  <c r="AD56" i="16"/>
  <c r="AC56" i="16"/>
  <c r="AB56" i="16"/>
  <c r="AA56" i="16"/>
  <c r="Z56" i="16"/>
  <c r="Y56" i="16"/>
  <c r="W56" i="16"/>
  <c r="V56" i="16"/>
  <c r="U56" i="16"/>
  <c r="T56" i="16"/>
  <c r="R56" i="16"/>
  <c r="Q56" i="16"/>
  <c r="P56" i="16"/>
  <c r="O56" i="16"/>
  <c r="N56" i="16"/>
  <c r="L56" i="16"/>
  <c r="K56" i="16"/>
  <c r="J56" i="16"/>
  <c r="I56" i="16"/>
  <c r="H56" i="16"/>
  <c r="G56" i="16"/>
  <c r="F56" i="16"/>
  <c r="E56" i="16"/>
  <c r="D56" i="16"/>
  <c r="C56" i="16"/>
  <c r="B56" i="16"/>
  <c r="CW55" i="16"/>
  <c r="CV55" i="16"/>
  <c r="CU55" i="16"/>
  <c r="CT55" i="16"/>
  <c r="CR55" i="16"/>
  <c r="CQ55" i="16"/>
  <c r="CP55" i="16"/>
  <c r="CO55" i="16"/>
  <c r="CN55" i="16"/>
  <c r="CM55" i="16"/>
  <c r="CL55" i="16"/>
  <c r="CK55" i="16"/>
  <c r="CJ55" i="16"/>
  <c r="CI55" i="16"/>
  <c r="CH55" i="16"/>
  <c r="CG55" i="16"/>
  <c r="CF55" i="16"/>
  <c r="CE55" i="16"/>
  <c r="CD55" i="16"/>
  <c r="CC55" i="16"/>
  <c r="CB55" i="16"/>
  <c r="CA55" i="16"/>
  <c r="BZ55" i="16"/>
  <c r="BY55" i="16"/>
  <c r="BX55" i="16"/>
  <c r="BV55" i="16"/>
  <c r="BU55" i="16"/>
  <c r="BT55" i="16"/>
  <c r="BS55" i="16"/>
  <c r="BR55" i="16"/>
  <c r="BQ55" i="16"/>
  <c r="BP55" i="16"/>
  <c r="BO55" i="16"/>
  <c r="BN55" i="16"/>
  <c r="BM55" i="16"/>
  <c r="BL55" i="16"/>
  <c r="BK55" i="16"/>
  <c r="BJ55" i="16"/>
  <c r="BI55" i="16"/>
  <c r="BH55" i="16"/>
  <c r="BG55" i="16"/>
  <c r="BF55" i="16"/>
  <c r="BE55" i="16"/>
  <c r="BD55" i="16"/>
  <c r="BB55" i="16"/>
  <c r="AZ55" i="16"/>
  <c r="AY55" i="16"/>
  <c r="AX55" i="16"/>
  <c r="AW55" i="16"/>
  <c r="AV55" i="16"/>
  <c r="AU55" i="16"/>
  <c r="AT55" i="16"/>
  <c r="AS55" i="16"/>
  <c r="AR55" i="16"/>
  <c r="AQ55" i="16"/>
  <c r="AP55" i="16"/>
  <c r="AN55" i="16"/>
  <c r="AM55" i="16"/>
  <c r="AL55" i="16"/>
  <c r="AK55" i="16"/>
  <c r="AJ55" i="16"/>
  <c r="AI55" i="16"/>
  <c r="AH55" i="16"/>
  <c r="AG55" i="16"/>
  <c r="AE55" i="16"/>
  <c r="AD55" i="16"/>
  <c r="AC55" i="16"/>
  <c r="AB55" i="16"/>
  <c r="AA55" i="16"/>
  <c r="Y55" i="16"/>
  <c r="X55" i="16"/>
  <c r="W55" i="16"/>
  <c r="V55" i="16"/>
  <c r="U55" i="16"/>
  <c r="T55" i="16"/>
  <c r="S55" i="16"/>
  <c r="R55" i="16"/>
  <c r="Q55" i="16"/>
  <c r="P55" i="16"/>
  <c r="O55" i="16"/>
  <c r="N55" i="16"/>
  <c r="M55" i="16"/>
  <c r="L55" i="16"/>
  <c r="K55" i="16"/>
  <c r="J55" i="16"/>
  <c r="I55" i="16"/>
  <c r="H55" i="16"/>
  <c r="G55" i="16"/>
  <c r="F55" i="16"/>
  <c r="E55" i="16"/>
  <c r="D55" i="16"/>
  <c r="C55" i="16"/>
  <c r="B55" i="16"/>
  <c r="CW54" i="16"/>
  <c r="CV54" i="16"/>
  <c r="CU54" i="16"/>
  <c r="CT54" i="16"/>
  <c r="CS54" i="16"/>
  <c r="CR54" i="16"/>
  <c r="CQ54" i="16"/>
  <c r="CP54" i="16"/>
  <c r="CO54" i="16"/>
  <c r="CN54" i="16"/>
  <c r="CM54" i="16"/>
  <c r="CL54" i="16"/>
  <c r="CK54" i="16"/>
  <c r="CJ54" i="16"/>
  <c r="CI54" i="16"/>
  <c r="CH54" i="16"/>
  <c r="CG54" i="16"/>
  <c r="CF54" i="16"/>
  <c r="CE54" i="16"/>
  <c r="CD54" i="16"/>
  <c r="CC54" i="16"/>
  <c r="CB54" i="16"/>
  <c r="CA54" i="16"/>
  <c r="BZ54" i="16"/>
  <c r="BY54" i="16"/>
  <c r="BX54" i="16"/>
  <c r="BW54" i="16"/>
  <c r="BV54" i="16"/>
  <c r="BU54" i="16"/>
  <c r="BT54" i="16"/>
  <c r="BS54" i="16"/>
  <c r="BR54" i="16"/>
  <c r="BQ54" i="16"/>
  <c r="BP54" i="16"/>
  <c r="BO54" i="16"/>
  <c r="BN54" i="16"/>
  <c r="BM54" i="16"/>
  <c r="BK54" i="16"/>
  <c r="BJ54" i="16"/>
  <c r="BI54" i="16"/>
  <c r="BH54" i="16"/>
  <c r="BG54" i="16"/>
  <c r="BF54" i="16"/>
  <c r="BE54" i="16"/>
  <c r="BD54" i="16"/>
  <c r="BC54" i="16"/>
  <c r="BA54" i="16"/>
  <c r="AZ54" i="16"/>
  <c r="AY54" i="16"/>
  <c r="AX54" i="16"/>
  <c r="AW54" i="16"/>
  <c r="AV54" i="16"/>
  <c r="AU54" i="16"/>
  <c r="AT54" i="16"/>
  <c r="AS54" i="16"/>
  <c r="AQ54" i="16"/>
  <c r="AP54" i="16"/>
  <c r="AO54" i="16"/>
  <c r="AN54" i="16"/>
  <c r="AM54" i="16"/>
  <c r="AL54" i="16"/>
  <c r="AK54" i="16"/>
  <c r="AJ54" i="16"/>
  <c r="AI54" i="16"/>
  <c r="AH54" i="16"/>
  <c r="AG54" i="16"/>
  <c r="AF54" i="16"/>
  <c r="AE54" i="16"/>
  <c r="AD54" i="16"/>
  <c r="AC54" i="16"/>
  <c r="AB54" i="16"/>
  <c r="AA54" i="16"/>
  <c r="Z54" i="16"/>
  <c r="Y54" i="16"/>
  <c r="X54" i="16"/>
  <c r="W54" i="16"/>
  <c r="V54" i="16"/>
  <c r="U54" i="16"/>
  <c r="S54" i="16"/>
  <c r="R54" i="16"/>
  <c r="Q54" i="16"/>
  <c r="P54" i="16"/>
  <c r="O54" i="16"/>
  <c r="N54" i="16"/>
  <c r="M54" i="16"/>
  <c r="L54" i="16"/>
  <c r="K54" i="16"/>
  <c r="J54" i="16"/>
  <c r="I54" i="16"/>
  <c r="H54" i="16"/>
  <c r="G54" i="16"/>
  <c r="F54" i="16"/>
  <c r="E54" i="16"/>
  <c r="D54" i="16"/>
  <c r="C54" i="16"/>
  <c r="B54" i="16"/>
  <c r="CW53" i="16"/>
  <c r="CV53" i="16"/>
  <c r="CU53" i="16"/>
  <c r="CT53" i="16"/>
  <c r="CS53" i="16"/>
  <c r="CR53" i="16"/>
  <c r="CQ53" i="16"/>
  <c r="CP53" i="16"/>
  <c r="CO53" i="16"/>
  <c r="CN53" i="16"/>
  <c r="CM53" i="16"/>
  <c r="CL53" i="16"/>
  <c r="CK53" i="16"/>
  <c r="CJ53" i="16"/>
  <c r="CI53" i="16"/>
  <c r="CH53" i="16"/>
  <c r="CG53" i="16"/>
  <c r="CF53" i="16"/>
  <c r="CE53" i="16"/>
  <c r="CD53" i="16"/>
  <c r="CC53" i="16"/>
  <c r="CB53" i="16"/>
  <c r="CA53" i="16"/>
  <c r="BZ53" i="16"/>
  <c r="BY53" i="16"/>
  <c r="BX53" i="16"/>
  <c r="BW53" i="16"/>
  <c r="BV53" i="16"/>
  <c r="BU53" i="16"/>
  <c r="BT53" i="16"/>
  <c r="BS53" i="16"/>
  <c r="BR53" i="16"/>
  <c r="BQ53" i="16"/>
  <c r="BO53" i="16"/>
  <c r="BN53" i="16"/>
  <c r="BM53" i="16"/>
  <c r="BL53" i="16"/>
  <c r="BK53" i="16"/>
  <c r="BJ53" i="16"/>
  <c r="BI53" i="16"/>
  <c r="BH53" i="16"/>
  <c r="BG53" i="16"/>
  <c r="BF53" i="16"/>
  <c r="BE53" i="16"/>
  <c r="BD53" i="16"/>
  <c r="BB53" i="16"/>
  <c r="AZ53" i="16"/>
  <c r="AY53" i="16"/>
  <c r="AX53" i="16"/>
  <c r="AW53" i="16"/>
  <c r="AV53" i="16"/>
  <c r="AU53" i="16"/>
  <c r="AT53" i="16"/>
  <c r="AS53" i="16"/>
  <c r="AR53" i="16"/>
  <c r="AQ53" i="16"/>
  <c r="AP53" i="16"/>
  <c r="AO53" i="16"/>
  <c r="AN53" i="16"/>
  <c r="AM53" i="16"/>
  <c r="AL53" i="16"/>
  <c r="AK53" i="16"/>
  <c r="AJ53" i="16"/>
  <c r="AI53" i="16"/>
  <c r="AH53" i="16"/>
  <c r="AG53" i="16"/>
  <c r="AE53" i="16"/>
  <c r="AD53" i="16"/>
  <c r="AC53" i="16"/>
  <c r="AB53" i="16"/>
  <c r="AA53" i="16"/>
  <c r="Y53" i="16"/>
  <c r="X53" i="16"/>
  <c r="W53" i="16"/>
  <c r="V53" i="16"/>
  <c r="U53" i="16"/>
  <c r="T53" i="16"/>
  <c r="S53" i="16"/>
  <c r="R53" i="16"/>
  <c r="P53" i="16"/>
  <c r="O53" i="16"/>
  <c r="N53" i="16"/>
  <c r="M53" i="16"/>
  <c r="L53" i="16"/>
  <c r="K53" i="16"/>
  <c r="J53" i="16"/>
  <c r="I53" i="16"/>
  <c r="H53" i="16"/>
  <c r="G53" i="16"/>
  <c r="F53" i="16"/>
  <c r="E53" i="16"/>
  <c r="D53" i="16"/>
  <c r="C53" i="16"/>
  <c r="B53" i="16"/>
  <c r="CW52" i="16"/>
  <c r="CV52" i="16"/>
  <c r="CT52" i="16"/>
  <c r="CR52" i="16"/>
  <c r="CQ52" i="16"/>
  <c r="CP52" i="16"/>
  <c r="CN52" i="16"/>
  <c r="CM52" i="16"/>
  <c r="CL52" i="16"/>
  <c r="CK52" i="16"/>
  <c r="CJ52" i="16"/>
  <c r="CI52" i="16"/>
  <c r="CH52" i="16"/>
  <c r="CG52" i="16"/>
  <c r="CF52" i="16"/>
  <c r="CD52" i="16"/>
  <c r="CC52" i="16"/>
  <c r="CB52" i="16"/>
  <c r="CA52" i="16"/>
  <c r="BZ52" i="16"/>
  <c r="BY52" i="16"/>
  <c r="BX52" i="16"/>
  <c r="BW52" i="16"/>
  <c r="BV52" i="16"/>
  <c r="BU52" i="16"/>
  <c r="BT52" i="16"/>
  <c r="BS52" i="16"/>
  <c r="BR52" i="16"/>
  <c r="BQ52" i="16"/>
  <c r="BP52" i="16"/>
  <c r="BO52" i="16"/>
  <c r="BN52" i="16"/>
  <c r="BL52" i="16"/>
  <c r="BK52" i="16"/>
  <c r="BJ52" i="16"/>
  <c r="BI52" i="16"/>
  <c r="BH52" i="16"/>
  <c r="BG52" i="16"/>
  <c r="BF52" i="16"/>
  <c r="BE52" i="16"/>
  <c r="BD52" i="16"/>
  <c r="BC52" i="16"/>
  <c r="BB52" i="16"/>
  <c r="BA52" i="16"/>
  <c r="AY52" i="16"/>
  <c r="AX52" i="16"/>
  <c r="AW52" i="16"/>
  <c r="AV52" i="16"/>
  <c r="AU52" i="16"/>
  <c r="AT52" i="16"/>
  <c r="AS52" i="16"/>
  <c r="AQ52" i="16"/>
  <c r="AP52" i="16"/>
  <c r="AO52" i="16"/>
  <c r="AN52" i="16"/>
  <c r="AM52" i="16"/>
  <c r="AL52" i="16"/>
  <c r="AK52" i="16"/>
  <c r="AJ52" i="16"/>
  <c r="AI52" i="16"/>
  <c r="AH52" i="16"/>
  <c r="AG52" i="16"/>
  <c r="AF52" i="16"/>
  <c r="AE52" i="16"/>
  <c r="AD52" i="16"/>
  <c r="AC52" i="16"/>
  <c r="AB52" i="16"/>
  <c r="AA52" i="16"/>
  <c r="Z52" i="16"/>
  <c r="Y52" i="16"/>
  <c r="X52" i="16"/>
  <c r="W52" i="16"/>
  <c r="V52" i="16"/>
  <c r="U52" i="16"/>
  <c r="T52" i="16"/>
  <c r="S52" i="16"/>
  <c r="R52" i="16"/>
  <c r="Q52" i="16"/>
  <c r="P52" i="16"/>
  <c r="O52" i="16"/>
  <c r="N52" i="16"/>
  <c r="M52" i="16"/>
  <c r="L52" i="16"/>
  <c r="K52" i="16"/>
  <c r="J52" i="16"/>
  <c r="I52" i="16"/>
  <c r="H52" i="16"/>
  <c r="G52" i="16"/>
  <c r="F52" i="16"/>
  <c r="E52" i="16"/>
  <c r="D52" i="16"/>
  <c r="C52" i="16"/>
  <c r="B52" i="16"/>
  <c r="CW51" i="16"/>
  <c r="CV51" i="16"/>
  <c r="CU51" i="16"/>
  <c r="CT51" i="16"/>
  <c r="CS51" i="16"/>
  <c r="CR51" i="16"/>
  <c r="CQ51" i="16"/>
  <c r="CP51" i="16"/>
  <c r="CO51" i="16"/>
  <c r="CN51" i="16"/>
  <c r="CM51" i="16"/>
  <c r="CL51" i="16"/>
  <c r="CI51" i="16"/>
  <c r="CH51" i="16"/>
  <c r="CG51" i="16"/>
  <c r="CF51" i="16"/>
  <c r="CE51" i="16"/>
  <c r="CD51" i="16"/>
  <c r="CC51" i="16"/>
  <c r="CB51" i="16"/>
  <c r="CA51" i="16"/>
  <c r="BZ51" i="16"/>
  <c r="BY51" i="16"/>
  <c r="BX51" i="16"/>
  <c r="BW51" i="16"/>
  <c r="BV51" i="16"/>
  <c r="BU51" i="16"/>
  <c r="BT51" i="16"/>
  <c r="BS51" i="16"/>
  <c r="BR51" i="16"/>
  <c r="BQ51" i="16"/>
  <c r="BP51" i="16"/>
  <c r="BO51" i="16"/>
  <c r="BN51" i="16"/>
  <c r="BM51" i="16"/>
  <c r="BL51" i="16"/>
  <c r="BK51" i="16"/>
  <c r="BJ51" i="16"/>
  <c r="BI51" i="16"/>
  <c r="BH51" i="16"/>
  <c r="BG51" i="16"/>
  <c r="BF51" i="16"/>
  <c r="BD51" i="16"/>
  <c r="BC51" i="16"/>
  <c r="BB51" i="16"/>
  <c r="BA51" i="16"/>
  <c r="AZ51" i="16"/>
  <c r="AX51" i="16"/>
  <c r="AW51" i="16"/>
  <c r="AV51" i="16"/>
  <c r="AU51" i="16"/>
  <c r="AT51" i="16"/>
  <c r="AR51" i="16"/>
  <c r="AQ51" i="16"/>
  <c r="AP51" i="16"/>
  <c r="AO51" i="16"/>
  <c r="AN51" i="16"/>
  <c r="AM51" i="16"/>
  <c r="AL51" i="16"/>
  <c r="AK51" i="16"/>
  <c r="AJ51" i="16"/>
  <c r="AI51" i="16"/>
  <c r="AH51" i="16"/>
  <c r="AG51" i="16"/>
  <c r="AF51" i="16"/>
  <c r="AE51" i="16"/>
  <c r="AD51" i="16"/>
  <c r="AC51" i="16"/>
  <c r="AB51" i="16"/>
  <c r="AA51" i="16"/>
  <c r="Z51" i="16"/>
  <c r="Y51" i="16"/>
  <c r="X51" i="16"/>
  <c r="W51" i="16"/>
  <c r="V51" i="16"/>
  <c r="U51" i="16"/>
  <c r="T51" i="16"/>
  <c r="S51" i="16"/>
  <c r="R51" i="16"/>
  <c r="Q51" i="16"/>
  <c r="P51" i="16"/>
  <c r="O51" i="16"/>
  <c r="N51" i="16"/>
  <c r="M51" i="16"/>
  <c r="L51" i="16"/>
  <c r="K51" i="16"/>
  <c r="J51" i="16"/>
  <c r="I51" i="16"/>
  <c r="H51" i="16"/>
  <c r="G51" i="16"/>
  <c r="F51" i="16"/>
  <c r="E51" i="16"/>
  <c r="D51" i="16"/>
  <c r="C51" i="16"/>
  <c r="B51" i="16"/>
  <c r="CW50" i="16"/>
  <c r="CU50" i="16"/>
  <c r="CS50" i="16"/>
  <c r="CR50" i="16"/>
  <c r="CQ50" i="16"/>
  <c r="CP50" i="16"/>
  <c r="CO50" i="16"/>
  <c r="CN50" i="16"/>
  <c r="CM50" i="16"/>
  <c r="CL50" i="16"/>
  <c r="CK50" i="16"/>
  <c r="CJ50" i="16"/>
  <c r="CI50" i="16"/>
  <c r="CH50" i="16"/>
  <c r="CG50" i="16"/>
  <c r="CF50" i="16"/>
  <c r="CE50" i="16"/>
  <c r="CD50" i="16"/>
  <c r="CB50" i="16"/>
  <c r="CA50" i="16"/>
  <c r="BZ50" i="16"/>
  <c r="BY50" i="16"/>
  <c r="BX50" i="16"/>
  <c r="BW50" i="16"/>
  <c r="BV50" i="16"/>
  <c r="BU50" i="16"/>
  <c r="BT50" i="16"/>
  <c r="BS50" i="16"/>
  <c r="BR50" i="16"/>
  <c r="BQ50" i="16"/>
  <c r="BP50" i="16"/>
  <c r="BO50" i="16"/>
  <c r="BN50" i="16"/>
  <c r="BM50" i="16"/>
  <c r="BL50" i="16"/>
  <c r="BK50" i="16"/>
  <c r="BJ50" i="16"/>
  <c r="BH50" i="16"/>
  <c r="BG50" i="16"/>
  <c r="BF50" i="16"/>
  <c r="BE50" i="16"/>
  <c r="BD50" i="16"/>
  <c r="BC50" i="16"/>
  <c r="BB50" i="16"/>
  <c r="BA50" i="16"/>
  <c r="AZ50" i="16"/>
  <c r="AY50" i="16"/>
  <c r="AW50" i="16"/>
  <c r="AV50" i="16"/>
  <c r="AU50" i="16"/>
  <c r="AT50" i="16"/>
  <c r="AS50" i="16"/>
  <c r="AR50" i="16"/>
  <c r="AQ50" i="16"/>
  <c r="AP50" i="16"/>
  <c r="AO50" i="16"/>
  <c r="AN50" i="16"/>
  <c r="AM50" i="16"/>
  <c r="AL50" i="16"/>
  <c r="AK50" i="16"/>
  <c r="AJ50" i="16"/>
  <c r="AI50" i="16"/>
  <c r="AH50" i="16"/>
  <c r="AG50" i="16"/>
  <c r="AF50" i="16"/>
  <c r="AD50" i="16"/>
  <c r="AC50" i="16"/>
  <c r="AB50" i="16"/>
  <c r="AA50" i="16"/>
  <c r="Z50" i="16"/>
  <c r="Y50" i="16"/>
  <c r="X50" i="16"/>
  <c r="W50" i="16"/>
  <c r="V50" i="16"/>
  <c r="U50" i="16"/>
  <c r="T50" i="16"/>
  <c r="R50" i="16"/>
  <c r="Q50" i="16"/>
  <c r="P50" i="16"/>
  <c r="O50" i="16"/>
  <c r="M50" i="16"/>
  <c r="L50" i="16"/>
  <c r="K50" i="16"/>
  <c r="J50" i="16"/>
  <c r="I50" i="16"/>
  <c r="H50" i="16"/>
  <c r="G50" i="16"/>
  <c r="F50" i="16"/>
  <c r="E50" i="16"/>
  <c r="D50" i="16"/>
  <c r="B50" i="16"/>
  <c r="CW49" i="16"/>
  <c r="CV49" i="16"/>
  <c r="CU49" i="16"/>
  <c r="CT49" i="16"/>
  <c r="CS49" i="16"/>
  <c r="CR49" i="16"/>
  <c r="CP49" i="16"/>
  <c r="CO49" i="16"/>
  <c r="CN49" i="16"/>
  <c r="CM49" i="16"/>
  <c r="CK49" i="16"/>
  <c r="CJ49" i="16"/>
  <c r="CI49" i="16"/>
  <c r="CH49" i="16"/>
  <c r="CG49" i="16"/>
  <c r="CF49" i="16"/>
  <c r="CE49" i="16"/>
  <c r="CD49" i="16"/>
  <c r="CC49" i="16"/>
  <c r="CB49" i="16"/>
  <c r="CA49" i="16"/>
  <c r="BZ49" i="16"/>
  <c r="BY49" i="16"/>
  <c r="BX49" i="16"/>
  <c r="BW49" i="16"/>
  <c r="BV49" i="16"/>
  <c r="BU49" i="16"/>
  <c r="BT49" i="16"/>
  <c r="BS49" i="16"/>
  <c r="BR49" i="16"/>
  <c r="BQ49" i="16"/>
  <c r="BP49" i="16"/>
  <c r="BO49" i="16"/>
  <c r="BN49" i="16"/>
  <c r="BM49" i="16"/>
  <c r="BL49" i="16"/>
  <c r="BK49" i="16"/>
  <c r="BJ49" i="16"/>
  <c r="BI49" i="16"/>
  <c r="BH49" i="16"/>
  <c r="BG49" i="16"/>
  <c r="BF49" i="16"/>
  <c r="BE49" i="16"/>
  <c r="BD49" i="16"/>
  <c r="BC49" i="16"/>
  <c r="BB49" i="16"/>
  <c r="BA49" i="16"/>
  <c r="AZ49" i="16"/>
  <c r="AY49" i="16"/>
  <c r="AX49" i="16"/>
  <c r="AV49" i="16"/>
  <c r="AU49" i="16"/>
  <c r="AT49" i="16"/>
  <c r="AS49" i="16"/>
  <c r="AR49" i="16"/>
  <c r="AQ49" i="16"/>
  <c r="AP49" i="16"/>
  <c r="AO49" i="16"/>
  <c r="AN49" i="16"/>
  <c r="AM49" i="16"/>
  <c r="AL49" i="16"/>
  <c r="AK49" i="16"/>
  <c r="AJ49" i="16"/>
  <c r="AI49" i="16"/>
  <c r="AH49" i="16"/>
  <c r="AG49" i="16"/>
  <c r="AF49" i="16"/>
  <c r="AE49" i="16"/>
  <c r="AD49" i="16"/>
  <c r="AB49" i="16"/>
  <c r="AA49" i="16"/>
  <c r="Z49" i="16"/>
  <c r="Y49" i="16"/>
  <c r="X49" i="16"/>
  <c r="W49" i="16"/>
  <c r="V49" i="16"/>
  <c r="U49" i="16"/>
  <c r="T49" i="16"/>
  <c r="S49" i="16"/>
  <c r="R49" i="16"/>
  <c r="Q49" i="16"/>
  <c r="P49" i="16"/>
  <c r="O49" i="16"/>
  <c r="N49" i="16"/>
  <c r="M49" i="16"/>
  <c r="L49" i="16"/>
  <c r="K49" i="16"/>
  <c r="J49" i="16"/>
  <c r="I49" i="16"/>
  <c r="G49" i="16"/>
  <c r="F49" i="16"/>
  <c r="E49" i="16"/>
  <c r="D49" i="16"/>
  <c r="C49" i="16"/>
  <c r="B49" i="16"/>
  <c r="CW48" i="16"/>
  <c r="CV48" i="16"/>
  <c r="CU48" i="16"/>
  <c r="CT48" i="16"/>
  <c r="CS48" i="16"/>
  <c r="CR48" i="16"/>
  <c r="CQ48" i="16"/>
  <c r="CP48" i="16"/>
  <c r="CO48" i="16"/>
  <c r="CN48" i="16"/>
  <c r="CM48" i="16"/>
  <c r="CL48" i="16"/>
  <c r="CK48" i="16"/>
  <c r="CJ48" i="16"/>
  <c r="CI48" i="16"/>
  <c r="CH48" i="16"/>
  <c r="CG48" i="16"/>
  <c r="CE48" i="16"/>
  <c r="CD48" i="16"/>
  <c r="CC48" i="16"/>
  <c r="CB48" i="16"/>
  <c r="BY48" i="16"/>
  <c r="BX48" i="16"/>
  <c r="BW48" i="16"/>
  <c r="BV48" i="16"/>
  <c r="BU48" i="16"/>
  <c r="BT48" i="16"/>
  <c r="BS48" i="16"/>
  <c r="BR48" i="16"/>
  <c r="BQ48" i="16"/>
  <c r="BP48" i="16"/>
  <c r="BO48" i="16"/>
  <c r="BN48" i="16"/>
  <c r="BM48" i="16"/>
  <c r="BK48" i="16"/>
  <c r="BJ48" i="16"/>
  <c r="BI48" i="16"/>
  <c r="BH48" i="16"/>
  <c r="BG48" i="16"/>
  <c r="BF48" i="16"/>
  <c r="BE48" i="16"/>
  <c r="BD48" i="16"/>
  <c r="BC48" i="16"/>
  <c r="BB48" i="16"/>
  <c r="BA48" i="16"/>
  <c r="AZ48" i="16"/>
  <c r="AY48" i="16"/>
  <c r="AX48" i="16"/>
  <c r="AW48" i="16"/>
  <c r="AU48" i="16"/>
  <c r="AT48" i="16"/>
  <c r="AS48" i="16"/>
  <c r="AR48" i="16"/>
  <c r="AQ48" i="16"/>
  <c r="AP48" i="16"/>
  <c r="AO48" i="16"/>
  <c r="AN48" i="16"/>
  <c r="AM48" i="16"/>
  <c r="AL48" i="16"/>
  <c r="AK48" i="16"/>
  <c r="AJ48" i="16"/>
  <c r="AI48" i="16"/>
  <c r="AH48" i="16"/>
  <c r="AG48" i="16"/>
  <c r="AF48" i="16"/>
  <c r="AE48" i="16"/>
  <c r="AD48" i="16"/>
  <c r="AC48" i="16"/>
  <c r="AB48" i="16"/>
  <c r="Z48" i="16"/>
  <c r="Y48" i="16"/>
  <c r="X48" i="16"/>
  <c r="W48" i="16"/>
  <c r="V48" i="16"/>
  <c r="U48" i="16"/>
  <c r="T48" i="16"/>
  <c r="S48" i="16"/>
  <c r="R48" i="16"/>
  <c r="Q48" i="16"/>
  <c r="P48" i="16"/>
  <c r="O48" i="16"/>
  <c r="N48" i="16"/>
  <c r="M48" i="16"/>
  <c r="L48" i="16"/>
  <c r="K48" i="16"/>
  <c r="J48" i="16"/>
  <c r="I48" i="16"/>
  <c r="H48" i="16"/>
  <c r="G48" i="16"/>
  <c r="F48" i="16"/>
  <c r="E48" i="16"/>
  <c r="D48" i="16"/>
  <c r="C48" i="16"/>
  <c r="B48" i="16"/>
  <c r="CW47" i="16"/>
  <c r="CV47" i="16"/>
  <c r="CU47" i="16"/>
  <c r="CT47" i="16"/>
  <c r="CS47" i="16"/>
  <c r="CR47" i="16"/>
  <c r="CQ47" i="16"/>
  <c r="CP47" i="16"/>
  <c r="CO47" i="16"/>
  <c r="CN47" i="16"/>
  <c r="CM47" i="16"/>
  <c r="CL47" i="16"/>
  <c r="CK47" i="16"/>
  <c r="CJ47" i="16"/>
  <c r="CI47" i="16"/>
  <c r="CH47" i="16"/>
  <c r="CG47" i="16"/>
  <c r="CF47" i="16"/>
  <c r="CE47" i="16"/>
  <c r="CD47" i="16"/>
  <c r="CC47" i="16"/>
  <c r="CB47" i="16"/>
  <c r="CA47" i="16"/>
  <c r="BZ47" i="16"/>
  <c r="BY47" i="16"/>
  <c r="BX47" i="16"/>
  <c r="BW47" i="16"/>
  <c r="BV47" i="16"/>
  <c r="BU47" i="16"/>
  <c r="BT47" i="16"/>
  <c r="BS47" i="16"/>
  <c r="BR47" i="16"/>
  <c r="BQ47" i="16"/>
  <c r="BP47" i="16"/>
  <c r="BN47" i="16"/>
  <c r="BM47" i="16"/>
  <c r="BL47" i="16"/>
  <c r="BK47" i="16"/>
  <c r="BJ47" i="16"/>
  <c r="BI47" i="16"/>
  <c r="BH47" i="16"/>
  <c r="BG47" i="16"/>
  <c r="BF47" i="16"/>
  <c r="BE47" i="16"/>
  <c r="BD47" i="16"/>
  <c r="BC47" i="16"/>
  <c r="BB47" i="16"/>
  <c r="BA47" i="16"/>
  <c r="AZ47" i="16"/>
  <c r="AY47" i="16"/>
  <c r="AX47" i="16"/>
  <c r="AW47" i="16"/>
  <c r="AV47" i="16"/>
  <c r="AT47" i="16"/>
  <c r="AS47" i="16"/>
  <c r="AR47" i="16"/>
  <c r="AQ47" i="16"/>
  <c r="AP47" i="16"/>
  <c r="AO47" i="16"/>
  <c r="AN47" i="16"/>
  <c r="AM47" i="16"/>
  <c r="AK47" i="16"/>
  <c r="AJ47" i="16"/>
  <c r="AI47" i="16"/>
  <c r="AH47" i="16"/>
  <c r="AG47" i="16"/>
  <c r="AF47" i="16"/>
  <c r="AE47" i="16"/>
  <c r="AD47" i="16"/>
  <c r="AC47" i="16"/>
  <c r="AB47" i="16"/>
  <c r="AA47" i="16"/>
  <c r="Z47" i="16"/>
  <c r="Y47" i="16"/>
  <c r="X47" i="16"/>
  <c r="W47" i="16"/>
  <c r="U47" i="16"/>
  <c r="T47" i="16"/>
  <c r="S47" i="16"/>
  <c r="R47" i="16"/>
  <c r="Q47" i="16"/>
  <c r="P47" i="16"/>
  <c r="O47" i="16"/>
  <c r="N47" i="16"/>
  <c r="M47" i="16"/>
  <c r="L47" i="16"/>
  <c r="K47" i="16"/>
  <c r="J47" i="16"/>
  <c r="H47" i="16"/>
  <c r="G47" i="16"/>
  <c r="F47" i="16"/>
  <c r="E47" i="16"/>
  <c r="D47" i="16"/>
  <c r="C47" i="16"/>
  <c r="B47" i="16"/>
  <c r="CW46" i="16"/>
  <c r="CV46" i="16"/>
  <c r="CU46" i="16"/>
  <c r="CT46" i="16"/>
  <c r="CS46" i="16"/>
  <c r="CR46" i="16"/>
  <c r="CQ46" i="16"/>
  <c r="CP46" i="16"/>
  <c r="CO46" i="16"/>
  <c r="CN46" i="16"/>
  <c r="CM46" i="16"/>
  <c r="CL46" i="16"/>
  <c r="CJ46" i="16"/>
  <c r="CI46" i="16"/>
  <c r="CH46" i="16"/>
  <c r="CG46" i="16"/>
  <c r="CF46" i="16"/>
  <c r="CE46" i="16"/>
  <c r="CC46" i="16"/>
  <c r="CB46" i="16"/>
  <c r="CA46" i="16"/>
  <c r="BZ46" i="16"/>
  <c r="BY46" i="16"/>
  <c r="BW46" i="16"/>
  <c r="BV46" i="16"/>
  <c r="BU46" i="16"/>
  <c r="BT46" i="16"/>
  <c r="BS46" i="16"/>
  <c r="BR46" i="16"/>
  <c r="BQ46" i="16"/>
  <c r="BP46" i="16"/>
  <c r="BO46" i="16"/>
  <c r="BN46" i="16"/>
  <c r="BM46" i="16"/>
  <c r="BL46" i="16"/>
  <c r="BK46" i="16"/>
  <c r="BJ46" i="16"/>
  <c r="BI46" i="16"/>
  <c r="BH46" i="16"/>
  <c r="BG46" i="16"/>
  <c r="BF46" i="16"/>
  <c r="BE46" i="16"/>
  <c r="BD46" i="16"/>
  <c r="BC46" i="16"/>
  <c r="BB46" i="16"/>
  <c r="BA46" i="16"/>
  <c r="AZ46" i="16"/>
  <c r="AY46" i="16"/>
  <c r="AX46" i="16"/>
  <c r="AW46" i="16"/>
  <c r="AV46" i="16"/>
  <c r="AU46" i="16"/>
  <c r="AR46" i="16"/>
  <c r="AQ46" i="16"/>
  <c r="AP46" i="16"/>
  <c r="AO46" i="16"/>
  <c r="AN46" i="16"/>
  <c r="AM46" i="16"/>
  <c r="AL46" i="16"/>
  <c r="AK46" i="16"/>
  <c r="AJ46" i="16"/>
  <c r="AI46" i="16"/>
  <c r="AH46" i="16"/>
  <c r="AG46" i="16"/>
  <c r="AF46" i="16"/>
  <c r="AE46" i="16"/>
  <c r="AD46" i="16"/>
  <c r="AC46" i="16"/>
  <c r="AB46" i="16"/>
  <c r="AA46" i="16"/>
  <c r="Z46" i="16"/>
  <c r="Y46" i="16"/>
  <c r="X46" i="16"/>
  <c r="W46" i="16"/>
  <c r="V46" i="16"/>
  <c r="U46" i="16"/>
  <c r="T46" i="16"/>
  <c r="S46" i="16"/>
  <c r="R46" i="16"/>
  <c r="Q46" i="16"/>
  <c r="P46" i="16"/>
  <c r="O46" i="16"/>
  <c r="N46" i="16"/>
  <c r="M46" i="16"/>
  <c r="K46" i="16"/>
  <c r="J46" i="16"/>
  <c r="I46" i="16"/>
  <c r="H46" i="16"/>
  <c r="G46" i="16"/>
  <c r="F46" i="16"/>
  <c r="E46" i="16"/>
  <c r="D46" i="16"/>
  <c r="C46" i="16"/>
  <c r="B46" i="16"/>
  <c r="CW45" i="16"/>
  <c r="CV45" i="16"/>
  <c r="CU45" i="16"/>
  <c r="CT45" i="16"/>
  <c r="CS45" i="16"/>
  <c r="CR45" i="16"/>
  <c r="CQ45" i="16"/>
  <c r="CP45" i="16"/>
  <c r="CO45" i="16"/>
  <c r="CN45" i="16"/>
  <c r="CM45" i="16"/>
  <c r="CL45" i="16"/>
  <c r="CI45" i="16"/>
  <c r="CH45" i="16"/>
  <c r="CG45" i="16"/>
  <c r="CF45" i="16"/>
  <c r="CE45" i="16"/>
  <c r="CD45" i="16"/>
  <c r="CC45" i="16"/>
  <c r="CB45" i="16"/>
  <c r="CA45" i="16"/>
  <c r="BZ45" i="16"/>
  <c r="BY45" i="16"/>
  <c r="BX45" i="16"/>
  <c r="BW45" i="16"/>
  <c r="BV45" i="16"/>
  <c r="BU45" i="16"/>
  <c r="BT45" i="16"/>
  <c r="BS45" i="16"/>
  <c r="BR45" i="16"/>
  <c r="BQ45" i="16"/>
  <c r="BP45" i="16"/>
  <c r="BO45" i="16"/>
  <c r="BN45" i="16"/>
  <c r="BM45" i="16"/>
  <c r="BL45" i="16"/>
  <c r="BK45" i="16"/>
  <c r="BJ45" i="16"/>
  <c r="BI45" i="16"/>
  <c r="BH45" i="16"/>
  <c r="BG45" i="16"/>
  <c r="BE45" i="16"/>
  <c r="BD45" i="16"/>
  <c r="BC45" i="16"/>
  <c r="BB45" i="16"/>
  <c r="BA45" i="16"/>
  <c r="AZ45" i="16"/>
  <c r="AX45" i="16"/>
  <c r="AW45" i="16"/>
  <c r="AV45" i="16"/>
  <c r="AU45" i="16"/>
  <c r="AR45" i="16"/>
  <c r="AQ45" i="16"/>
  <c r="AP45" i="16"/>
  <c r="AO45" i="16"/>
  <c r="AN45" i="16"/>
  <c r="AM45" i="16"/>
  <c r="AL45" i="16"/>
  <c r="AK45" i="16"/>
  <c r="AJ45" i="16"/>
  <c r="AI45" i="16"/>
  <c r="AH45" i="16"/>
  <c r="AG45" i="16"/>
  <c r="AF45" i="16"/>
  <c r="AE45" i="16"/>
  <c r="AD45" i="16"/>
  <c r="AC45" i="16"/>
  <c r="AB45" i="16"/>
  <c r="AA45" i="16"/>
  <c r="Z45" i="16"/>
  <c r="Y45" i="16"/>
  <c r="X45" i="16"/>
  <c r="W45" i="16"/>
  <c r="V45" i="16"/>
  <c r="U45" i="16"/>
  <c r="T45" i="16"/>
  <c r="S45" i="16"/>
  <c r="R45" i="16"/>
  <c r="Q45" i="16"/>
  <c r="P45" i="16"/>
  <c r="O45" i="16"/>
  <c r="N45" i="16"/>
  <c r="M45" i="16"/>
  <c r="K45" i="16"/>
  <c r="J45" i="16"/>
  <c r="I45" i="16"/>
  <c r="H45" i="16"/>
  <c r="G45" i="16"/>
  <c r="F45" i="16"/>
  <c r="E45" i="16"/>
  <c r="D45" i="16"/>
  <c r="C45" i="16"/>
  <c r="B45" i="16"/>
  <c r="CW44" i="16"/>
  <c r="CV44" i="16"/>
  <c r="CU44" i="16"/>
  <c r="CT44" i="16"/>
  <c r="CS44" i="16"/>
  <c r="CR44" i="16"/>
  <c r="CQ44" i="16"/>
  <c r="CP44" i="16"/>
  <c r="CN44" i="16"/>
  <c r="CM44" i="16"/>
  <c r="CL44" i="16"/>
  <c r="CK44" i="16"/>
  <c r="CJ44" i="16"/>
  <c r="CI44" i="16"/>
  <c r="CH44" i="16"/>
  <c r="CG44" i="16"/>
  <c r="CF44" i="16"/>
  <c r="CD44" i="16"/>
  <c r="CC44" i="16"/>
  <c r="CB44" i="16"/>
  <c r="CA44" i="16"/>
  <c r="BZ44" i="16"/>
  <c r="BY44" i="16"/>
  <c r="BX44" i="16"/>
  <c r="BW44" i="16"/>
  <c r="BV44" i="16"/>
  <c r="BU44" i="16"/>
  <c r="BT44" i="16"/>
  <c r="BS44" i="16"/>
  <c r="BR44" i="16"/>
  <c r="BQ44" i="16"/>
  <c r="BP44" i="16"/>
  <c r="BO44" i="16"/>
  <c r="BN44" i="16"/>
  <c r="BM44" i="16"/>
  <c r="BK44" i="16"/>
  <c r="BJ44" i="16"/>
  <c r="BI44" i="16"/>
  <c r="BH44" i="16"/>
  <c r="BG44" i="16"/>
  <c r="BF44" i="16"/>
  <c r="BE44" i="16"/>
  <c r="BD44" i="16"/>
  <c r="BC44" i="16"/>
  <c r="BA44" i="16"/>
  <c r="AY44" i="16"/>
  <c r="AX44" i="16"/>
  <c r="AW44" i="16"/>
  <c r="AV44" i="16"/>
  <c r="AU44" i="16"/>
  <c r="AT44" i="16"/>
  <c r="AS44" i="16"/>
  <c r="AQ44" i="16"/>
  <c r="AP44" i="16"/>
  <c r="AO44" i="16"/>
  <c r="AN44" i="16"/>
  <c r="AM44" i="16"/>
  <c r="AL44" i="16"/>
  <c r="AK44" i="16"/>
  <c r="AJ44" i="16"/>
  <c r="AI44" i="16"/>
  <c r="AH44" i="16"/>
  <c r="AG44" i="16"/>
  <c r="AF44" i="16"/>
  <c r="AE44" i="16"/>
  <c r="AD44" i="16"/>
  <c r="AC44" i="16"/>
  <c r="AB44" i="16"/>
  <c r="Z44" i="16"/>
  <c r="Y44" i="16"/>
  <c r="X44" i="16"/>
  <c r="W44" i="16"/>
  <c r="V44" i="16"/>
  <c r="U44" i="16"/>
  <c r="S44" i="16"/>
  <c r="R44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C44" i="16"/>
  <c r="B44" i="16"/>
  <c r="CW43" i="16"/>
  <c r="CV43" i="16"/>
  <c r="CU43" i="16"/>
  <c r="CT43" i="16"/>
  <c r="CS43" i="16"/>
  <c r="CR43" i="16"/>
  <c r="CQ43" i="16"/>
  <c r="CO43" i="16"/>
  <c r="CN43" i="16"/>
  <c r="CM43" i="16"/>
  <c r="CL43" i="16"/>
  <c r="CK43" i="16"/>
  <c r="CJ43" i="16"/>
  <c r="CI43" i="16"/>
  <c r="CH43" i="16"/>
  <c r="CG43" i="16"/>
  <c r="CF43" i="16"/>
  <c r="CE43" i="16"/>
  <c r="CD43" i="16"/>
  <c r="CC43" i="16"/>
  <c r="CB43" i="16"/>
  <c r="CA43" i="16"/>
  <c r="BZ43" i="16"/>
  <c r="BY43" i="16"/>
  <c r="BX43" i="16"/>
  <c r="BW43" i="16"/>
  <c r="BV43" i="16"/>
  <c r="BU43" i="16"/>
  <c r="BT43" i="16"/>
  <c r="BS43" i="16"/>
  <c r="BR43" i="16"/>
  <c r="BQ43" i="16"/>
  <c r="BP43" i="16"/>
  <c r="BN43" i="16"/>
  <c r="BL43" i="16"/>
  <c r="BK43" i="16"/>
  <c r="BJ43" i="16"/>
  <c r="BI43" i="16"/>
  <c r="BH43" i="16"/>
  <c r="BF43" i="16"/>
  <c r="BE43" i="16"/>
  <c r="BD43" i="16"/>
  <c r="BC43" i="16"/>
  <c r="BB43" i="16"/>
  <c r="BA43" i="16"/>
  <c r="AZ43" i="16"/>
  <c r="AY43" i="16"/>
  <c r="AX43" i="16"/>
  <c r="AW43" i="16"/>
  <c r="AV43" i="16"/>
  <c r="AU43" i="16"/>
  <c r="AT43" i="16"/>
  <c r="AS43" i="16"/>
  <c r="AR43" i="16"/>
  <c r="AP43" i="16"/>
  <c r="AO43" i="16"/>
  <c r="AN43" i="16"/>
  <c r="AM43" i="16"/>
  <c r="AL43" i="16"/>
  <c r="AK43" i="16"/>
  <c r="AI43" i="16"/>
  <c r="AG43" i="16"/>
  <c r="AF43" i="16"/>
  <c r="AE43" i="16"/>
  <c r="AD43" i="16"/>
  <c r="AC43" i="16"/>
  <c r="AB43" i="16"/>
  <c r="AA43" i="16"/>
  <c r="Z43" i="16"/>
  <c r="Y43" i="16"/>
  <c r="X43" i="16"/>
  <c r="W43" i="16"/>
  <c r="V43" i="16"/>
  <c r="U43" i="16"/>
  <c r="T43" i="16"/>
  <c r="S43" i="16"/>
  <c r="R43" i="16"/>
  <c r="Q43" i="16"/>
  <c r="P43" i="16"/>
  <c r="O43" i="16"/>
  <c r="N43" i="16"/>
  <c r="M43" i="16"/>
  <c r="L43" i="16"/>
  <c r="K43" i="16"/>
  <c r="J43" i="16"/>
  <c r="H43" i="16"/>
  <c r="G43" i="16"/>
  <c r="F43" i="16"/>
  <c r="E43" i="16"/>
  <c r="D43" i="16"/>
  <c r="C43" i="16"/>
  <c r="B43" i="16"/>
  <c r="CW42" i="16"/>
  <c r="CV42" i="16"/>
  <c r="CU42" i="16"/>
  <c r="CT42" i="16"/>
  <c r="CS42" i="16"/>
  <c r="CR42" i="16"/>
  <c r="CQ42" i="16"/>
  <c r="CP42" i="16"/>
  <c r="CO42" i="16"/>
  <c r="CN42" i="16"/>
  <c r="CM42" i="16"/>
  <c r="CL42" i="16"/>
  <c r="CK42" i="16"/>
  <c r="CJ42" i="16"/>
  <c r="CI42" i="16"/>
  <c r="CG42" i="16"/>
  <c r="CF42" i="16"/>
  <c r="CE42" i="16"/>
  <c r="CD42" i="16"/>
  <c r="CC42" i="16"/>
  <c r="CA42" i="16"/>
  <c r="BZ42" i="16"/>
  <c r="BX42" i="16"/>
  <c r="BW42" i="16"/>
  <c r="BV42" i="16"/>
  <c r="BU42" i="16"/>
  <c r="BT42" i="16"/>
  <c r="BS42" i="16"/>
  <c r="BR42" i="16"/>
  <c r="BQ42" i="16"/>
  <c r="BP42" i="16"/>
  <c r="BO42" i="16"/>
  <c r="BN42" i="16"/>
  <c r="BM42" i="16"/>
  <c r="BL42" i="16"/>
  <c r="BK42" i="16"/>
  <c r="BJ42" i="16"/>
  <c r="BI42" i="16"/>
  <c r="BH42" i="16"/>
  <c r="BG42" i="16"/>
  <c r="BF42" i="16"/>
  <c r="BE42" i="16"/>
  <c r="BD42" i="16"/>
  <c r="BC42" i="16"/>
  <c r="BB42" i="16"/>
  <c r="BA42" i="16"/>
  <c r="AZ42" i="16"/>
  <c r="AY42" i="16"/>
  <c r="AX42" i="16"/>
  <c r="AW42" i="16"/>
  <c r="AV42" i="16"/>
  <c r="AU42" i="16"/>
  <c r="AT42" i="16"/>
  <c r="AS42" i="16"/>
  <c r="AR42" i="16"/>
  <c r="AQ42" i="16"/>
  <c r="AO42" i="16"/>
  <c r="AN42" i="16"/>
  <c r="AM42" i="16"/>
  <c r="AL42" i="16"/>
  <c r="AK42" i="16"/>
  <c r="AJ42" i="16"/>
  <c r="AH42" i="16"/>
  <c r="AG42" i="16"/>
  <c r="AF42" i="16"/>
  <c r="AE42" i="16"/>
  <c r="AC42" i="16"/>
  <c r="AB42" i="16"/>
  <c r="AA42" i="16"/>
  <c r="Z42" i="16"/>
  <c r="Y42" i="16"/>
  <c r="X42" i="16"/>
  <c r="W42" i="16"/>
  <c r="V42" i="16"/>
  <c r="U42" i="16"/>
  <c r="T42" i="16"/>
  <c r="S42" i="16"/>
  <c r="Q42" i="16"/>
  <c r="P42" i="16"/>
  <c r="O42" i="16"/>
  <c r="N42" i="16"/>
  <c r="M42" i="16"/>
  <c r="L42" i="16"/>
  <c r="K42" i="16"/>
  <c r="J42" i="16"/>
  <c r="I42" i="16"/>
  <c r="H42" i="16"/>
  <c r="G42" i="16"/>
  <c r="F42" i="16"/>
  <c r="E42" i="16"/>
  <c r="D42" i="16"/>
  <c r="C42" i="16"/>
  <c r="CW41" i="16"/>
  <c r="CV41" i="16"/>
  <c r="CT41" i="16"/>
  <c r="CR41" i="16"/>
  <c r="CQ41" i="16"/>
  <c r="CP41" i="16"/>
  <c r="CO41" i="16"/>
  <c r="CN41" i="16"/>
  <c r="CM41" i="16"/>
  <c r="CL41" i="16"/>
  <c r="CK41" i="16"/>
  <c r="CJ41" i="16"/>
  <c r="CI41" i="16"/>
  <c r="CH41" i="16"/>
  <c r="CG41" i="16"/>
  <c r="CF41" i="16"/>
  <c r="CE41" i="16"/>
  <c r="CD41" i="16"/>
  <c r="CC41" i="16"/>
  <c r="CB41" i="16"/>
  <c r="CA41" i="16"/>
  <c r="BZ41" i="16"/>
  <c r="BY41" i="16"/>
  <c r="BX41" i="16"/>
  <c r="BV41" i="16"/>
  <c r="BU41" i="16"/>
  <c r="BT41" i="16"/>
  <c r="BS41" i="16"/>
  <c r="BR41" i="16"/>
  <c r="BQ41" i="16"/>
  <c r="BP41" i="16"/>
  <c r="BO41" i="16"/>
  <c r="BN41" i="16"/>
  <c r="BM41" i="16"/>
  <c r="BL41" i="16"/>
  <c r="BK41" i="16"/>
  <c r="BJ41" i="16"/>
  <c r="BI41" i="16"/>
  <c r="BH41" i="16"/>
  <c r="BG41" i="16"/>
  <c r="BF41" i="16"/>
  <c r="BE41" i="16"/>
  <c r="BD41" i="16"/>
  <c r="BB41" i="16"/>
  <c r="BA41" i="16"/>
  <c r="AZ41" i="16"/>
  <c r="AY41" i="16"/>
  <c r="AX41" i="16"/>
  <c r="AW41" i="16"/>
  <c r="AV41" i="16"/>
  <c r="AU41" i="16"/>
  <c r="AT41" i="16"/>
  <c r="AS41" i="16"/>
  <c r="AR41" i="16"/>
  <c r="AQ41" i="16"/>
  <c r="AP41" i="16"/>
  <c r="AN41" i="16"/>
  <c r="AM41" i="16"/>
  <c r="AL41" i="16"/>
  <c r="AK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X41" i="16"/>
  <c r="W41" i="16"/>
  <c r="V41" i="16"/>
  <c r="U41" i="16"/>
  <c r="T41" i="16"/>
  <c r="S41" i="16"/>
  <c r="R41" i="16"/>
  <c r="Q41" i="16"/>
  <c r="P41" i="16"/>
  <c r="O41" i="16"/>
  <c r="N41" i="16"/>
  <c r="M41" i="16"/>
  <c r="L41" i="16"/>
  <c r="K41" i="16"/>
  <c r="J41" i="16"/>
  <c r="I41" i="16"/>
  <c r="H41" i="16"/>
  <c r="G41" i="16"/>
  <c r="F41" i="16"/>
  <c r="E41" i="16"/>
  <c r="D41" i="16"/>
  <c r="C41" i="16"/>
  <c r="B41" i="16"/>
  <c r="CW40" i="16"/>
  <c r="CV40" i="16"/>
  <c r="CU40" i="16"/>
  <c r="CT40" i="16"/>
  <c r="CS40" i="16"/>
  <c r="CR40" i="16"/>
  <c r="CQ40" i="16"/>
  <c r="CP40" i="16"/>
  <c r="CM40" i="16"/>
  <c r="CL40" i="16"/>
  <c r="CK40" i="16"/>
  <c r="CJ40" i="16"/>
  <c r="CI40" i="16"/>
  <c r="CH40" i="16"/>
  <c r="CG40" i="16"/>
  <c r="CF40" i="16"/>
  <c r="CE40" i="16"/>
  <c r="CD40" i="16"/>
  <c r="CC40" i="16"/>
  <c r="CB40" i="16"/>
  <c r="CA40" i="16"/>
  <c r="BZ40" i="16"/>
  <c r="BY40" i="16"/>
  <c r="BX40" i="16"/>
  <c r="BW40" i="16"/>
  <c r="BU40" i="16"/>
  <c r="BT40" i="16"/>
  <c r="BS40" i="16"/>
  <c r="BR40" i="16"/>
  <c r="BQ40" i="16"/>
  <c r="BP40" i="16"/>
  <c r="BO40" i="16"/>
  <c r="BN40" i="16"/>
  <c r="BM40" i="16"/>
  <c r="BL40" i="16"/>
  <c r="BK40" i="16"/>
  <c r="BJ40" i="16"/>
  <c r="BI40" i="16"/>
  <c r="BH40" i="16"/>
  <c r="BG40" i="16"/>
  <c r="BF40" i="16"/>
  <c r="BE40" i="16"/>
  <c r="BD40" i="16"/>
  <c r="BC40" i="16"/>
  <c r="BB40" i="16"/>
  <c r="BA40" i="16"/>
  <c r="AZ40" i="16"/>
  <c r="AY40" i="16"/>
  <c r="AX40" i="16"/>
  <c r="AW40" i="16"/>
  <c r="AV40" i="16"/>
  <c r="AU40" i="16"/>
  <c r="AT40" i="16"/>
  <c r="AS40" i="16"/>
  <c r="AR40" i="16"/>
  <c r="AQ40" i="16"/>
  <c r="AP40" i="16"/>
  <c r="AO40" i="16"/>
  <c r="AM40" i="16"/>
  <c r="AL40" i="16"/>
  <c r="AK40" i="16"/>
  <c r="AI40" i="16"/>
  <c r="AH40" i="16"/>
  <c r="AF40" i="16"/>
  <c r="AE40" i="16"/>
  <c r="AD40" i="16"/>
  <c r="AC40" i="16"/>
  <c r="AB40" i="16"/>
  <c r="AA40" i="16"/>
  <c r="Z40" i="16"/>
  <c r="Y40" i="16"/>
  <c r="X40" i="16"/>
  <c r="W40" i="16"/>
  <c r="V40" i="16"/>
  <c r="U40" i="16"/>
  <c r="T40" i="16"/>
  <c r="S40" i="16"/>
  <c r="R40" i="16"/>
  <c r="Q40" i="16"/>
  <c r="P40" i="16"/>
  <c r="O40" i="16"/>
  <c r="N40" i="16"/>
  <c r="M40" i="16"/>
  <c r="L40" i="16"/>
  <c r="K40" i="16"/>
  <c r="J40" i="16"/>
  <c r="I40" i="16"/>
  <c r="H40" i="16"/>
  <c r="G40" i="16"/>
  <c r="F40" i="16"/>
  <c r="E40" i="16"/>
  <c r="D40" i="16"/>
  <c r="C40" i="16"/>
  <c r="B40" i="16"/>
  <c r="CW39" i="16"/>
  <c r="CV39" i="16"/>
  <c r="CU39" i="16"/>
  <c r="CT39" i="16"/>
  <c r="CS39" i="16"/>
  <c r="CR39" i="16"/>
  <c r="CQ39" i="16"/>
  <c r="CP39" i="16"/>
  <c r="CO39" i="16"/>
  <c r="CN39" i="16"/>
  <c r="CM39" i="16"/>
  <c r="CL39" i="16"/>
  <c r="CK39" i="16"/>
  <c r="CI39" i="16"/>
  <c r="CH39" i="16"/>
  <c r="CG39" i="16"/>
  <c r="CF39" i="16"/>
  <c r="CE39" i="16"/>
  <c r="CD39" i="16"/>
  <c r="CC39" i="16"/>
  <c r="CB39" i="16"/>
  <c r="CA39" i="16"/>
  <c r="BZ39" i="16"/>
  <c r="BY39" i="16"/>
  <c r="BX39" i="16"/>
  <c r="BW39" i="16"/>
  <c r="BV39" i="16"/>
  <c r="BU39" i="16"/>
  <c r="BT39" i="16"/>
  <c r="BS39" i="16"/>
  <c r="BR39" i="16"/>
  <c r="BQ39" i="16"/>
  <c r="BP39" i="16"/>
  <c r="BO39" i="16"/>
  <c r="BN39" i="16"/>
  <c r="BM39" i="16"/>
  <c r="BL39" i="16"/>
  <c r="BK39" i="16"/>
  <c r="BJ39" i="16"/>
  <c r="BI39" i="16"/>
  <c r="BH39" i="16"/>
  <c r="BG39" i="16"/>
  <c r="BF39" i="16"/>
  <c r="BD39" i="16"/>
  <c r="BC39" i="16"/>
  <c r="BB39" i="16"/>
  <c r="BA39" i="16"/>
  <c r="AZ39" i="16"/>
  <c r="AY39" i="16"/>
  <c r="AX39" i="16"/>
  <c r="AW39" i="16"/>
  <c r="AV39" i="16"/>
  <c r="AU39" i="16"/>
  <c r="AT39" i="16"/>
  <c r="AS39" i="16"/>
  <c r="AR39" i="16"/>
  <c r="AQ39" i="16"/>
  <c r="AP39" i="16"/>
  <c r="AO39" i="16"/>
  <c r="AN39" i="16"/>
  <c r="AL39" i="16"/>
  <c r="AK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X39" i="16"/>
  <c r="W39" i="16"/>
  <c r="V39" i="16"/>
  <c r="T39" i="16"/>
  <c r="S39" i="16"/>
  <c r="R39" i="16"/>
  <c r="Q39" i="16"/>
  <c r="P39" i="16"/>
  <c r="O39" i="16"/>
  <c r="N39" i="16"/>
  <c r="M39" i="16"/>
  <c r="L39" i="16"/>
  <c r="K39" i="16"/>
  <c r="J39" i="16"/>
  <c r="I39" i="16"/>
  <c r="H39" i="16"/>
  <c r="G39" i="16"/>
  <c r="F39" i="16"/>
  <c r="E39" i="16"/>
  <c r="D39" i="16"/>
  <c r="C39" i="16"/>
  <c r="B39" i="16"/>
  <c r="CW38" i="16"/>
  <c r="CV38" i="16"/>
  <c r="CU38" i="16"/>
  <c r="CT38" i="16"/>
  <c r="CS38" i="16"/>
  <c r="CR38" i="16"/>
  <c r="CQ38" i="16"/>
  <c r="CP38" i="16"/>
  <c r="CO38" i="16"/>
  <c r="CN38" i="16"/>
  <c r="CM38" i="16"/>
  <c r="CL38" i="16"/>
  <c r="CK38" i="16"/>
  <c r="CJ38" i="16"/>
  <c r="CI38" i="16"/>
  <c r="CH38" i="16"/>
  <c r="CG38" i="16"/>
  <c r="CF38" i="16"/>
  <c r="CE38" i="16"/>
  <c r="CD38" i="16"/>
  <c r="CC38" i="16"/>
  <c r="CB38" i="16"/>
  <c r="CA38" i="16"/>
  <c r="BZ38" i="16"/>
  <c r="BY38" i="16"/>
  <c r="BX38" i="16"/>
  <c r="BW38" i="16"/>
  <c r="BV38" i="16"/>
  <c r="BT38" i="16"/>
  <c r="BR38" i="16"/>
  <c r="BQ38" i="16"/>
  <c r="BP38" i="16"/>
  <c r="BO38" i="16"/>
  <c r="BN38" i="16"/>
  <c r="BM38" i="16"/>
  <c r="BL38" i="16"/>
  <c r="BK38" i="16"/>
  <c r="BJ38" i="16"/>
  <c r="BI38" i="16"/>
  <c r="BH38" i="16"/>
  <c r="BG38" i="16"/>
  <c r="BF38" i="16"/>
  <c r="BE38" i="16"/>
  <c r="BD38" i="16"/>
  <c r="BC38" i="16"/>
  <c r="BB38" i="16"/>
  <c r="BA38" i="16"/>
  <c r="AZ38" i="16"/>
  <c r="AY38" i="16"/>
  <c r="AX38" i="16"/>
  <c r="AW38" i="16"/>
  <c r="AV38" i="16"/>
  <c r="AT38" i="16"/>
  <c r="AS38" i="16"/>
  <c r="AR38" i="16"/>
  <c r="AQ38" i="16"/>
  <c r="AP38" i="16"/>
  <c r="AO38" i="16"/>
  <c r="AN38" i="16"/>
  <c r="AM38" i="16"/>
  <c r="AK38" i="16"/>
  <c r="AJ38" i="16"/>
  <c r="AI38" i="16"/>
  <c r="AH38" i="16"/>
  <c r="AG38" i="16"/>
  <c r="AF38" i="16"/>
  <c r="AE38" i="16"/>
  <c r="AD38" i="16"/>
  <c r="AC38" i="16"/>
  <c r="AB38" i="16"/>
  <c r="AA38" i="16"/>
  <c r="Z38" i="16"/>
  <c r="Y38" i="16"/>
  <c r="X38" i="16"/>
  <c r="W38" i="16"/>
  <c r="U38" i="16"/>
  <c r="T38" i="16"/>
  <c r="S38" i="16"/>
  <c r="R38" i="16"/>
  <c r="Q38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C38" i="16"/>
  <c r="B38" i="16"/>
  <c r="CW37" i="16"/>
  <c r="CV37" i="16"/>
  <c r="CU37" i="16"/>
  <c r="CT37" i="16"/>
  <c r="CS37" i="16"/>
  <c r="CR37" i="16"/>
  <c r="CQ37" i="16"/>
  <c r="CP37" i="16"/>
  <c r="CO37" i="16"/>
  <c r="CN37" i="16"/>
  <c r="CM37" i="16"/>
  <c r="CL37" i="16"/>
  <c r="CK37" i="16"/>
  <c r="CJ37" i="16"/>
  <c r="CI37" i="16"/>
  <c r="CH37" i="16"/>
  <c r="CG37" i="16"/>
  <c r="CF37" i="16"/>
  <c r="CE37" i="16"/>
  <c r="CD37" i="16"/>
  <c r="CC37" i="16"/>
  <c r="CB37" i="16"/>
  <c r="CA37" i="16"/>
  <c r="BZ37" i="16"/>
  <c r="BY37" i="16"/>
  <c r="BX37" i="16"/>
  <c r="BW37" i="16"/>
  <c r="BV37" i="16"/>
  <c r="BU37" i="16"/>
  <c r="BT37" i="16"/>
  <c r="BS37" i="16"/>
  <c r="BR37" i="16"/>
  <c r="BQ37" i="16"/>
  <c r="BP37" i="16"/>
  <c r="BO37" i="16"/>
  <c r="BN37" i="16"/>
  <c r="BM37" i="16"/>
  <c r="BL37" i="16"/>
  <c r="BK37" i="16"/>
  <c r="BJ37" i="16"/>
  <c r="BH37" i="16"/>
  <c r="BG37" i="16"/>
  <c r="BF37" i="16"/>
  <c r="BE37" i="16"/>
  <c r="BC37" i="16"/>
  <c r="BB37" i="16"/>
  <c r="BA37" i="16"/>
  <c r="AZ37" i="16"/>
  <c r="AY37" i="16"/>
  <c r="AX37" i="16"/>
  <c r="AW37" i="16"/>
  <c r="AV37" i="16"/>
  <c r="AU37" i="16"/>
  <c r="AT37" i="16"/>
  <c r="AS37" i="16"/>
  <c r="AR37" i="16"/>
  <c r="AQ37" i="16"/>
  <c r="AP37" i="16"/>
  <c r="AO37" i="16"/>
  <c r="AN37" i="16"/>
  <c r="AM37" i="16"/>
  <c r="AL37" i="16"/>
  <c r="AJ37" i="16"/>
  <c r="AI37" i="16"/>
  <c r="AH37" i="16"/>
  <c r="AG37" i="16"/>
  <c r="AF37" i="16"/>
  <c r="AE37" i="16"/>
  <c r="AD37" i="16"/>
  <c r="AC37" i="16"/>
  <c r="AB37" i="16"/>
  <c r="AA37" i="16"/>
  <c r="Z37" i="16"/>
  <c r="Y37" i="16"/>
  <c r="W37" i="16"/>
  <c r="V37" i="16"/>
  <c r="U37" i="16"/>
  <c r="T37" i="16"/>
  <c r="S37" i="16"/>
  <c r="R37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E37" i="16"/>
  <c r="D37" i="16"/>
  <c r="C37" i="16"/>
  <c r="B37" i="16"/>
  <c r="CW36" i="16"/>
  <c r="CV36" i="16"/>
  <c r="CU36" i="16"/>
  <c r="CT36" i="16"/>
  <c r="CS36" i="16"/>
  <c r="CR36" i="16"/>
  <c r="CQ36" i="16"/>
  <c r="CM36" i="16"/>
  <c r="CL36" i="16"/>
  <c r="CK36" i="16"/>
  <c r="CJ36" i="16"/>
  <c r="CI36" i="16"/>
  <c r="CH36" i="16"/>
  <c r="CG36" i="16"/>
  <c r="CF36" i="16"/>
  <c r="CE36" i="16"/>
  <c r="CD36" i="16"/>
  <c r="CC36" i="16"/>
  <c r="CB36" i="16"/>
  <c r="CA36" i="16"/>
  <c r="BZ36" i="16"/>
  <c r="BY36" i="16"/>
  <c r="BX36" i="16"/>
  <c r="BW36" i="16"/>
  <c r="BV36" i="16"/>
  <c r="BU36" i="16"/>
  <c r="BT36" i="16"/>
  <c r="BS36" i="16"/>
  <c r="BR36" i="16"/>
  <c r="BQ36" i="16"/>
  <c r="BP36" i="16"/>
  <c r="BO36" i="16"/>
  <c r="BN36" i="16"/>
  <c r="BL36" i="16"/>
  <c r="BK36" i="16"/>
  <c r="BJ36" i="16"/>
  <c r="BI36" i="16"/>
  <c r="BH36" i="16"/>
  <c r="BG36" i="16"/>
  <c r="BF36" i="16"/>
  <c r="BE36" i="16"/>
  <c r="BD36" i="16"/>
  <c r="BC36" i="16"/>
  <c r="BB36" i="16"/>
  <c r="BA36" i="16"/>
  <c r="AZ36" i="16"/>
  <c r="AY36" i="16"/>
  <c r="AX36" i="16"/>
  <c r="AW36" i="16"/>
  <c r="AV36" i="16"/>
  <c r="AU36" i="16"/>
  <c r="AT36" i="16"/>
  <c r="AS36" i="16"/>
  <c r="AR36" i="16"/>
  <c r="AP36" i="16"/>
  <c r="AO36" i="16"/>
  <c r="AM36" i="16"/>
  <c r="AL36" i="16"/>
  <c r="AK36" i="16"/>
  <c r="AI36" i="16"/>
  <c r="AH36" i="16"/>
  <c r="AG36" i="16"/>
  <c r="AF36" i="16"/>
  <c r="AE36" i="16"/>
  <c r="AD36" i="16"/>
  <c r="AC36" i="16"/>
  <c r="AB36" i="16"/>
  <c r="AA36" i="16"/>
  <c r="Z36" i="16"/>
  <c r="Y36" i="16"/>
  <c r="X36" i="16"/>
  <c r="W36" i="16"/>
  <c r="V36" i="16"/>
  <c r="U36" i="16"/>
  <c r="T36" i="16"/>
  <c r="S36" i="16"/>
  <c r="R36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E36" i="16"/>
  <c r="D36" i="16"/>
  <c r="C36" i="16"/>
  <c r="B36" i="16"/>
  <c r="CW35" i="16"/>
  <c r="CU35" i="16"/>
  <c r="CT35" i="16"/>
  <c r="CS35" i="16"/>
  <c r="CR35" i="16"/>
  <c r="CQ35" i="16"/>
  <c r="CP35" i="16"/>
  <c r="CO35" i="16"/>
  <c r="CN35" i="16"/>
  <c r="CM35" i="16"/>
  <c r="CL35" i="16"/>
  <c r="CK35" i="16"/>
  <c r="CJ35" i="16"/>
  <c r="CG35" i="16"/>
  <c r="CF35" i="16"/>
  <c r="CE35" i="16"/>
  <c r="CD35" i="16"/>
  <c r="CC35" i="16"/>
  <c r="CA35" i="16"/>
  <c r="BZ35" i="16"/>
  <c r="BY35" i="16"/>
  <c r="BX35" i="16"/>
  <c r="BW35" i="16"/>
  <c r="BV35" i="16"/>
  <c r="BU35" i="16"/>
  <c r="BT35" i="16"/>
  <c r="BS35" i="16"/>
  <c r="BR35" i="16"/>
  <c r="BQ35" i="16"/>
  <c r="BP35" i="16"/>
  <c r="BO35" i="16"/>
  <c r="BN35" i="16"/>
  <c r="BM35" i="16"/>
  <c r="BL35" i="16"/>
  <c r="BK35" i="16"/>
  <c r="BJ35" i="16"/>
  <c r="BI35" i="16"/>
  <c r="BH35" i="16"/>
  <c r="BG35" i="16"/>
  <c r="BF35" i="16"/>
  <c r="BE35" i="16"/>
  <c r="BD35" i="16"/>
  <c r="BC35" i="16"/>
  <c r="BB35" i="16"/>
  <c r="BA35" i="16"/>
  <c r="AZ35" i="16"/>
  <c r="AY35" i="16"/>
  <c r="AX35" i="16"/>
  <c r="AW35" i="16"/>
  <c r="AV35" i="16"/>
  <c r="AU35" i="16"/>
  <c r="AT35" i="16"/>
  <c r="AS35" i="16"/>
  <c r="AR35" i="16"/>
  <c r="AQ35" i="16"/>
  <c r="AO35" i="16"/>
  <c r="AN35" i="16"/>
  <c r="AM35" i="16"/>
  <c r="AL35" i="16"/>
  <c r="AK35" i="16"/>
  <c r="AJ35" i="16"/>
  <c r="AH35" i="16"/>
  <c r="AG35" i="16"/>
  <c r="AF35" i="16"/>
  <c r="AC35" i="16"/>
  <c r="AB35" i="16"/>
  <c r="AA35" i="16"/>
  <c r="Z35" i="16"/>
  <c r="Y35" i="16"/>
  <c r="X35" i="16"/>
  <c r="W35" i="16"/>
  <c r="V35" i="16"/>
  <c r="U35" i="16"/>
  <c r="T35" i="16"/>
  <c r="S35" i="16"/>
  <c r="R35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CW34" i="16"/>
  <c r="CV34" i="16"/>
  <c r="CT34" i="16"/>
  <c r="CS34" i="16"/>
  <c r="CR34" i="16"/>
  <c r="CQ34" i="16"/>
  <c r="CP34" i="16"/>
  <c r="CO34" i="16"/>
  <c r="CN34" i="16"/>
  <c r="CM34" i="16"/>
  <c r="CL34" i="16"/>
  <c r="CK34" i="16"/>
  <c r="CJ34" i="16"/>
  <c r="CI34" i="16"/>
  <c r="CH34" i="16"/>
  <c r="CG34" i="16"/>
  <c r="CF34" i="16"/>
  <c r="CE34" i="16"/>
  <c r="CD34" i="16"/>
  <c r="CC34" i="16"/>
  <c r="CB34" i="16"/>
  <c r="CA34" i="16"/>
  <c r="BZ34" i="16"/>
  <c r="BY34" i="16"/>
  <c r="BX34" i="16"/>
  <c r="BV34" i="16"/>
  <c r="BU34" i="16"/>
  <c r="BT34" i="16"/>
  <c r="BS34" i="16"/>
  <c r="BR34" i="16"/>
  <c r="BQ34" i="16"/>
  <c r="BP34" i="16"/>
  <c r="BO34" i="16"/>
  <c r="BN34" i="16"/>
  <c r="BL34" i="16"/>
  <c r="BK34" i="16"/>
  <c r="BJ34" i="16"/>
  <c r="BI34" i="16"/>
  <c r="BH34" i="16"/>
  <c r="BF34" i="16"/>
  <c r="BE34" i="16"/>
  <c r="BD34" i="16"/>
  <c r="BC34" i="16"/>
  <c r="BB34" i="16"/>
  <c r="BA34" i="16"/>
  <c r="AZ34" i="16"/>
  <c r="AY34" i="16"/>
  <c r="AX34" i="16"/>
  <c r="AW34" i="16"/>
  <c r="AV34" i="16"/>
  <c r="AU34" i="16"/>
  <c r="AT34" i="16"/>
  <c r="AS34" i="16"/>
  <c r="AR34" i="16"/>
  <c r="AP34" i="16"/>
  <c r="AO34" i="16"/>
  <c r="AN34" i="16"/>
  <c r="AM34" i="16"/>
  <c r="AL34" i="16"/>
  <c r="AK34" i="16"/>
  <c r="AJ34" i="16"/>
  <c r="AI34" i="16"/>
  <c r="AG34" i="16"/>
  <c r="AF34" i="16"/>
  <c r="AE34" i="16"/>
  <c r="AD34" i="16"/>
  <c r="AC34" i="16"/>
  <c r="AB34" i="16"/>
  <c r="AA34" i="16"/>
  <c r="Z34" i="16"/>
  <c r="Y34" i="16"/>
  <c r="X34" i="16"/>
  <c r="W34" i="16"/>
  <c r="V34" i="16"/>
  <c r="U34" i="16"/>
  <c r="T34" i="16"/>
  <c r="S34" i="16"/>
  <c r="R34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CW33" i="16"/>
  <c r="CV33" i="16"/>
  <c r="CU33" i="16"/>
  <c r="CT33" i="16"/>
  <c r="CS33" i="16"/>
  <c r="CR33" i="16"/>
  <c r="CQ33" i="16"/>
  <c r="CP33" i="16"/>
  <c r="CN33" i="16"/>
  <c r="CM33" i="16"/>
  <c r="CL33" i="16"/>
  <c r="CK33" i="16"/>
  <c r="CJ33" i="16"/>
  <c r="CI33" i="16"/>
  <c r="CH33" i="16"/>
  <c r="CG33" i="16"/>
  <c r="CF33" i="16"/>
  <c r="CE33" i="16"/>
  <c r="CD33" i="16"/>
  <c r="CC33" i="16"/>
  <c r="CB33" i="16"/>
  <c r="CA33" i="16"/>
  <c r="BZ33" i="16"/>
  <c r="BY33" i="16"/>
  <c r="BX33" i="16"/>
  <c r="BW33" i="16"/>
  <c r="BU33" i="16"/>
  <c r="BT33" i="16"/>
  <c r="BS33" i="16"/>
  <c r="BR33" i="16"/>
  <c r="BP33" i="16"/>
  <c r="BO33" i="16"/>
  <c r="BN33" i="16"/>
  <c r="BM33" i="16"/>
  <c r="BL33" i="16"/>
  <c r="BK33" i="16"/>
  <c r="BJ33" i="16"/>
  <c r="BI33" i="16"/>
  <c r="BH33" i="16"/>
  <c r="BG33" i="16"/>
  <c r="BF33" i="16"/>
  <c r="BE33" i="16"/>
  <c r="BD33" i="16"/>
  <c r="BC33" i="16"/>
  <c r="BB33" i="16"/>
  <c r="BA33" i="16"/>
  <c r="AZ33" i="16"/>
  <c r="AY33" i="16"/>
  <c r="AX33" i="16"/>
  <c r="AW33" i="16"/>
  <c r="AV33" i="16"/>
  <c r="AU33" i="16"/>
  <c r="AT33" i="16"/>
  <c r="AS33" i="16"/>
  <c r="AR33" i="16"/>
  <c r="AQ33" i="16"/>
  <c r="AP33" i="16"/>
  <c r="AO33" i="16"/>
  <c r="AM33" i="16"/>
  <c r="AL33" i="16"/>
  <c r="AK33" i="16"/>
  <c r="AJ33" i="16"/>
  <c r="AI33" i="16"/>
  <c r="AH33" i="16"/>
  <c r="AF33" i="16"/>
  <c r="AE33" i="16"/>
  <c r="AD33" i="16"/>
  <c r="AC33" i="16"/>
  <c r="AB33" i="16"/>
  <c r="AA33" i="16"/>
  <c r="Z33" i="16"/>
  <c r="Y33" i="16"/>
  <c r="X33" i="16"/>
  <c r="W33" i="16"/>
  <c r="V33" i="16"/>
  <c r="U33" i="16"/>
  <c r="S33" i="16"/>
  <c r="R33" i="16"/>
  <c r="Q33" i="16"/>
  <c r="P33" i="16"/>
  <c r="O33" i="16"/>
  <c r="N33" i="16"/>
  <c r="M33" i="16"/>
  <c r="L33" i="16"/>
  <c r="K33" i="16"/>
  <c r="J33" i="16"/>
  <c r="I33" i="16"/>
  <c r="H33" i="16"/>
  <c r="G33" i="16"/>
  <c r="F33" i="16"/>
  <c r="E33" i="16"/>
  <c r="D33" i="16"/>
  <c r="C33" i="16"/>
  <c r="B33" i="16"/>
  <c r="CW32" i="16"/>
  <c r="CV32" i="16"/>
  <c r="CU32" i="16"/>
  <c r="CT32" i="16"/>
  <c r="CR32" i="16"/>
  <c r="CQ32" i="16"/>
  <c r="CP32" i="16"/>
  <c r="CO32" i="16"/>
  <c r="CN32" i="16"/>
  <c r="CM32" i="16"/>
  <c r="CL32" i="16"/>
  <c r="CK32" i="16"/>
  <c r="CJ32" i="16"/>
  <c r="CI32" i="16"/>
  <c r="CH32" i="16"/>
  <c r="CG32" i="16"/>
  <c r="CF32" i="16"/>
  <c r="CD32" i="16"/>
  <c r="CC32" i="16"/>
  <c r="CB32" i="16"/>
  <c r="CA32" i="16"/>
  <c r="BZ32" i="16"/>
  <c r="BY32" i="16"/>
  <c r="BX32" i="16"/>
  <c r="BW32" i="16"/>
  <c r="BV32" i="16"/>
  <c r="BU32" i="16"/>
  <c r="BS32" i="16"/>
  <c r="BR32" i="16"/>
  <c r="BQ32" i="16"/>
  <c r="BO32" i="16"/>
  <c r="BN32" i="16"/>
  <c r="BM32" i="16"/>
  <c r="BL32" i="16"/>
  <c r="BK32" i="16"/>
  <c r="BJ32" i="16"/>
  <c r="BI32" i="16"/>
  <c r="BH32" i="16"/>
  <c r="BG32" i="16"/>
  <c r="BF32" i="16"/>
  <c r="BE32" i="16"/>
  <c r="BD32" i="16"/>
  <c r="BB32" i="16"/>
  <c r="AZ32" i="16"/>
  <c r="AY32" i="16"/>
  <c r="AX32" i="16"/>
  <c r="AW32" i="16"/>
  <c r="AV32" i="16"/>
  <c r="AU32" i="16"/>
  <c r="AT32" i="16"/>
  <c r="AS32" i="16"/>
  <c r="AR32" i="16"/>
  <c r="AQ32" i="16"/>
  <c r="AP32" i="16"/>
  <c r="AO32" i="16"/>
  <c r="AN32" i="16"/>
  <c r="AM32" i="16"/>
  <c r="AL32" i="16"/>
  <c r="AK32" i="16"/>
  <c r="AJ32" i="16"/>
  <c r="AI32" i="16"/>
  <c r="AH32" i="16"/>
  <c r="AG32" i="16"/>
  <c r="AE32" i="16"/>
  <c r="AD32" i="16"/>
  <c r="AC32" i="16"/>
  <c r="AB32" i="16"/>
  <c r="AA32" i="16"/>
  <c r="Z32" i="16"/>
  <c r="Y32" i="16"/>
  <c r="X32" i="16"/>
  <c r="W32" i="16"/>
  <c r="V32" i="16"/>
  <c r="U32" i="16"/>
  <c r="T32" i="16"/>
  <c r="S32" i="16"/>
  <c r="R32" i="16"/>
  <c r="Q32" i="16"/>
  <c r="P32" i="16"/>
  <c r="O32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B32" i="16"/>
  <c r="CW31" i="16"/>
  <c r="CU31" i="16"/>
  <c r="CT31" i="16"/>
  <c r="CS31" i="16"/>
  <c r="CR31" i="16"/>
  <c r="CQ31" i="16"/>
  <c r="CP31" i="16"/>
  <c r="CO31" i="16"/>
  <c r="CN31" i="16"/>
  <c r="CM31" i="16"/>
  <c r="CL31" i="16"/>
  <c r="CK31" i="16"/>
  <c r="CJ31" i="16"/>
  <c r="CI31" i="16"/>
  <c r="CH31" i="16"/>
  <c r="CG31" i="16"/>
  <c r="CF31" i="16"/>
  <c r="CE31" i="16"/>
  <c r="CD31" i="16"/>
  <c r="CB31" i="16"/>
  <c r="CA31" i="16"/>
  <c r="BZ31" i="16"/>
  <c r="BY31" i="16"/>
  <c r="BX31" i="16"/>
  <c r="BW31" i="16"/>
  <c r="BV31" i="16"/>
  <c r="BU31" i="16"/>
  <c r="BT31" i="16"/>
  <c r="BS31" i="16"/>
  <c r="BR31" i="16"/>
  <c r="BQ31" i="16"/>
  <c r="BP31" i="16"/>
  <c r="BO31" i="16"/>
  <c r="BN31" i="16"/>
  <c r="BM31" i="16"/>
  <c r="BL31" i="16"/>
  <c r="BK31" i="16"/>
  <c r="BJ31" i="16"/>
  <c r="BI31" i="16"/>
  <c r="BH31" i="16"/>
  <c r="BG31" i="16"/>
  <c r="BF31" i="16"/>
  <c r="BE31" i="16"/>
  <c r="BD31" i="16"/>
  <c r="BC31" i="16"/>
  <c r="BB31" i="16"/>
  <c r="BA31" i="16"/>
  <c r="AZ31" i="16"/>
  <c r="AY31" i="16"/>
  <c r="AW31" i="16"/>
  <c r="AV31" i="16"/>
  <c r="AU31" i="16"/>
  <c r="AT31" i="16"/>
  <c r="AS31" i="16"/>
  <c r="AR31" i="16"/>
  <c r="AQ31" i="16"/>
  <c r="AP31" i="16"/>
  <c r="AO31" i="16"/>
  <c r="AN31" i="16"/>
  <c r="AM31" i="16"/>
  <c r="AL31" i="16"/>
  <c r="AK31" i="16"/>
  <c r="AJ31" i="16"/>
  <c r="AH31" i="16"/>
  <c r="AG31" i="16"/>
  <c r="AF31" i="16"/>
  <c r="AC31" i="16"/>
  <c r="AB31" i="16"/>
  <c r="AA31" i="16"/>
  <c r="Z31" i="16"/>
  <c r="Y31" i="16"/>
  <c r="X31" i="16"/>
  <c r="W31" i="16"/>
  <c r="V31" i="16"/>
  <c r="U31" i="16"/>
  <c r="T31" i="16"/>
  <c r="S31" i="16"/>
  <c r="R31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B31" i="16"/>
  <c r="CW30" i="16"/>
  <c r="CV30" i="16"/>
  <c r="CU30" i="16"/>
  <c r="CT30" i="16"/>
  <c r="CS30" i="16"/>
  <c r="CR30" i="16"/>
  <c r="CQ30" i="16"/>
  <c r="CP30" i="16"/>
  <c r="CO30" i="16"/>
  <c r="CN30" i="16"/>
  <c r="CM30" i="16"/>
  <c r="CL30" i="16"/>
  <c r="CK30" i="16"/>
  <c r="CJ30" i="16"/>
  <c r="CI30" i="16"/>
  <c r="CH30" i="16"/>
  <c r="CF30" i="16"/>
  <c r="CE30" i="16"/>
  <c r="CD30" i="16"/>
  <c r="CB30" i="16"/>
  <c r="CA30" i="16"/>
  <c r="BZ30" i="16"/>
  <c r="BX30" i="16"/>
  <c r="BW30" i="16"/>
  <c r="BV30" i="16"/>
  <c r="BU30" i="16"/>
  <c r="BT30" i="16"/>
  <c r="BS30" i="16"/>
  <c r="BR30" i="16"/>
  <c r="BQ30" i="16"/>
  <c r="BP30" i="16"/>
  <c r="BO30" i="16"/>
  <c r="BN30" i="16"/>
  <c r="BM30" i="16"/>
  <c r="BL30" i="16"/>
  <c r="BJ30" i="16"/>
  <c r="BI30" i="16"/>
  <c r="BH30" i="16"/>
  <c r="BG30" i="16"/>
  <c r="BF30" i="16"/>
  <c r="BE30" i="16"/>
  <c r="BD30" i="16"/>
  <c r="BC30" i="16"/>
  <c r="BB30" i="16"/>
  <c r="BA30" i="16"/>
  <c r="AZ30" i="16"/>
  <c r="AY30" i="16"/>
  <c r="AX30" i="16"/>
  <c r="AW30" i="16"/>
  <c r="AV30" i="16"/>
  <c r="AU30" i="16"/>
  <c r="AT30" i="16"/>
  <c r="AS30" i="16"/>
  <c r="AR30" i="16"/>
  <c r="AQ30" i="16"/>
  <c r="AO30" i="16"/>
  <c r="AN30" i="16"/>
  <c r="AM30" i="16"/>
  <c r="AL30" i="16"/>
  <c r="AK30" i="16"/>
  <c r="AJ30" i="16"/>
  <c r="AH30" i="16"/>
  <c r="AG30" i="16"/>
  <c r="AF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C30" i="16"/>
  <c r="B30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9" i="16"/>
  <c r="C29" i="16"/>
  <c r="B29" i="16"/>
  <c r="CW28" i="16"/>
  <c r="CV28" i="16"/>
  <c r="CU28" i="16"/>
  <c r="CT28" i="16"/>
  <c r="CS28" i="16"/>
  <c r="CR28" i="16"/>
  <c r="CQ28" i="16"/>
  <c r="CP28" i="16"/>
  <c r="CO28" i="16"/>
  <c r="CN28" i="16"/>
  <c r="CM28" i="16"/>
  <c r="CL28" i="16"/>
  <c r="CK28" i="16"/>
  <c r="CJ28" i="16"/>
  <c r="CI28" i="16"/>
  <c r="CH28" i="16"/>
  <c r="CG28" i="16"/>
  <c r="CF28" i="16"/>
  <c r="CE28" i="16"/>
  <c r="CD28" i="16"/>
  <c r="CC28" i="16"/>
  <c r="CB28" i="16"/>
  <c r="CA28" i="16"/>
  <c r="BZ28" i="16"/>
  <c r="BY28" i="16"/>
  <c r="BX28" i="16"/>
  <c r="BW28" i="16"/>
  <c r="BV28" i="16"/>
  <c r="BU28" i="16"/>
  <c r="BT28" i="16"/>
  <c r="BS28" i="16"/>
  <c r="BR28" i="16"/>
  <c r="BQ28" i="16"/>
  <c r="BP28" i="16"/>
  <c r="BO28" i="16"/>
  <c r="BN28" i="16"/>
  <c r="BM28" i="16"/>
  <c r="BL28" i="16"/>
  <c r="BK28" i="16"/>
  <c r="BJ28" i="16"/>
  <c r="BI28" i="16"/>
  <c r="BH28" i="16"/>
  <c r="BG28" i="16"/>
  <c r="BF28" i="16"/>
  <c r="BE28" i="16"/>
  <c r="BD28" i="16"/>
  <c r="BC28" i="16"/>
  <c r="BB28" i="16"/>
  <c r="BA28" i="16"/>
  <c r="AZ28" i="16"/>
  <c r="AY28" i="16"/>
  <c r="AX28" i="16"/>
  <c r="AW28" i="16"/>
  <c r="AV28" i="16"/>
  <c r="AU28" i="16"/>
  <c r="AT28" i="16"/>
  <c r="AS28" i="16"/>
  <c r="AR28" i="16"/>
  <c r="AQ28" i="16"/>
  <c r="AP28" i="16"/>
  <c r="AO28" i="16"/>
  <c r="AN28" i="16"/>
  <c r="AM28" i="16"/>
  <c r="AL28" i="16"/>
  <c r="AK28" i="16"/>
  <c r="AJ28" i="16"/>
  <c r="AI28" i="16"/>
  <c r="AH28" i="16"/>
  <c r="AG28" i="16"/>
  <c r="AF28" i="16"/>
  <c r="AE28" i="16"/>
  <c r="AD28" i="16"/>
  <c r="AC28" i="16"/>
  <c r="AA28" i="16"/>
  <c r="Z28" i="16"/>
  <c r="Y28" i="16"/>
  <c r="X28" i="16"/>
  <c r="W28" i="16"/>
  <c r="V28" i="16"/>
  <c r="U28" i="16"/>
  <c r="T28" i="16"/>
  <c r="S28" i="16"/>
  <c r="R28" i="16"/>
  <c r="Q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CW27" i="16"/>
  <c r="CV27" i="16"/>
  <c r="CU27" i="16"/>
  <c r="CT27" i="16"/>
  <c r="CS27" i="16"/>
  <c r="CR27" i="16"/>
  <c r="CQ27" i="16"/>
  <c r="CP27" i="16"/>
  <c r="CO27" i="16"/>
  <c r="CN27" i="16"/>
  <c r="CM27" i="16"/>
  <c r="CL27" i="16"/>
  <c r="CK27" i="16"/>
  <c r="CJ27" i="16"/>
  <c r="CI27" i="16"/>
  <c r="CH27" i="16"/>
  <c r="CG27" i="16"/>
  <c r="CF27" i="16"/>
  <c r="CD27" i="16"/>
  <c r="CC27" i="16"/>
  <c r="CB27" i="16"/>
  <c r="BZ27" i="16"/>
  <c r="BY27" i="16"/>
  <c r="BX27" i="16"/>
  <c r="BW27" i="16"/>
  <c r="BV27" i="16"/>
  <c r="BU27" i="16"/>
  <c r="BT27" i="16"/>
  <c r="BS27" i="16"/>
  <c r="BR27" i="16"/>
  <c r="BQ27" i="16"/>
  <c r="BP27" i="16"/>
  <c r="BO27" i="16"/>
  <c r="BN27" i="16"/>
  <c r="BM27" i="16"/>
  <c r="BK27" i="16"/>
  <c r="BJ27" i="16"/>
  <c r="BI27" i="16"/>
  <c r="BH27" i="16"/>
  <c r="BG27" i="16"/>
  <c r="BF27" i="16"/>
  <c r="BE27" i="16"/>
  <c r="BD27" i="16"/>
  <c r="BC27" i="16"/>
  <c r="BB27" i="16"/>
  <c r="BA27" i="16"/>
  <c r="AZ27" i="16"/>
  <c r="AY27" i="16"/>
  <c r="AX27" i="16"/>
  <c r="AW27" i="16"/>
  <c r="AU27" i="16"/>
  <c r="AT27" i="16"/>
  <c r="AS27" i="16"/>
  <c r="AQ27" i="16"/>
  <c r="AP27" i="16"/>
  <c r="AO27" i="16"/>
  <c r="AN27" i="16"/>
  <c r="AM27" i="16"/>
  <c r="AL27" i="16"/>
  <c r="AK27" i="16"/>
  <c r="AJ27" i="16"/>
  <c r="AI27" i="16"/>
  <c r="AH27" i="16"/>
  <c r="AG27" i="16"/>
  <c r="AF27" i="16"/>
  <c r="AE27" i="16"/>
  <c r="AD27" i="16"/>
  <c r="AC27" i="16"/>
  <c r="AB27" i="16"/>
  <c r="Z27" i="16"/>
  <c r="Y27" i="16"/>
  <c r="X27" i="16"/>
  <c r="W27" i="16"/>
  <c r="V27" i="16"/>
  <c r="U27" i="16"/>
  <c r="T27" i="16"/>
  <c r="S27" i="16"/>
  <c r="R27" i="16"/>
  <c r="Q27" i="16"/>
  <c r="P27" i="16"/>
  <c r="O27" i="16"/>
  <c r="N27" i="16"/>
  <c r="M27" i="16"/>
  <c r="L27" i="16"/>
  <c r="K27" i="16"/>
  <c r="I27" i="16"/>
  <c r="H27" i="16"/>
  <c r="G27" i="16"/>
  <c r="F27" i="16"/>
  <c r="E27" i="16"/>
  <c r="D27" i="16"/>
  <c r="C27" i="16"/>
  <c r="B27" i="16"/>
  <c r="CW26" i="16"/>
  <c r="CV26" i="16"/>
  <c r="CU26" i="16"/>
  <c r="CT26" i="16"/>
  <c r="CS26" i="16"/>
  <c r="CR26" i="16"/>
  <c r="CQ26" i="16"/>
  <c r="CP26" i="16"/>
  <c r="CO26" i="16"/>
  <c r="CN26" i="16"/>
  <c r="CM26" i="16"/>
  <c r="CL26" i="16"/>
  <c r="CK26" i="16"/>
  <c r="CJ26" i="16"/>
  <c r="CI26" i="16"/>
  <c r="CH26" i="16"/>
  <c r="CG26" i="16"/>
  <c r="CF26" i="16"/>
  <c r="CE26" i="16"/>
  <c r="CD26" i="16"/>
  <c r="CC26" i="16"/>
  <c r="CB26" i="16"/>
  <c r="CA26" i="16"/>
  <c r="BZ26" i="16"/>
  <c r="BY26" i="16"/>
  <c r="BX26" i="16"/>
  <c r="BV26" i="16"/>
  <c r="BU26" i="16"/>
  <c r="BT26" i="16"/>
  <c r="BS26" i="16"/>
  <c r="BQ26" i="16"/>
  <c r="BP26" i="16"/>
  <c r="BO26" i="16"/>
  <c r="BN26" i="16"/>
  <c r="BM26" i="16"/>
  <c r="BL26" i="16"/>
  <c r="BK26" i="16"/>
  <c r="BJ26" i="16"/>
  <c r="BI26" i="16"/>
  <c r="BH26" i="16"/>
  <c r="BG26" i="16"/>
  <c r="BF26" i="16"/>
  <c r="BE26" i="16"/>
  <c r="BD26" i="16"/>
  <c r="BB26" i="16"/>
  <c r="AZ26" i="16"/>
  <c r="AY26" i="16"/>
  <c r="AX26" i="16"/>
  <c r="AW26" i="16"/>
  <c r="AV26" i="16"/>
  <c r="AU26" i="16"/>
  <c r="AT26" i="16"/>
  <c r="AS26" i="16"/>
  <c r="AR26" i="16"/>
  <c r="AQ26" i="16"/>
  <c r="AP26" i="16"/>
  <c r="AO26" i="16"/>
  <c r="AN26" i="16"/>
  <c r="AM26" i="16"/>
  <c r="AL26" i="16"/>
  <c r="AK26" i="16"/>
  <c r="AJ26" i="16"/>
  <c r="AI26" i="16"/>
  <c r="AH26" i="16"/>
  <c r="AG26" i="16"/>
  <c r="AF26" i="16"/>
  <c r="AE26" i="16"/>
  <c r="AD26" i="16"/>
  <c r="AC26" i="16"/>
  <c r="AB26" i="16"/>
  <c r="AA26" i="16"/>
  <c r="Y26" i="16"/>
  <c r="X26" i="16"/>
  <c r="W26" i="16"/>
  <c r="V26" i="16"/>
  <c r="U26" i="16"/>
  <c r="T26" i="16"/>
  <c r="S26" i="16"/>
  <c r="R26" i="16"/>
  <c r="P26" i="16"/>
  <c r="O26" i="16"/>
  <c r="N26" i="16"/>
  <c r="M26" i="16"/>
  <c r="L26" i="16"/>
  <c r="K26" i="16"/>
  <c r="J26" i="16"/>
  <c r="I26" i="16"/>
  <c r="G26" i="16"/>
  <c r="F26" i="16"/>
  <c r="E26" i="16"/>
  <c r="D26" i="16"/>
  <c r="C26" i="16"/>
  <c r="B26" i="16"/>
  <c r="CW25" i="16"/>
  <c r="CV25" i="16"/>
  <c r="CU25" i="16"/>
  <c r="CT25" i="16"/>
  <c r="CS25" i="16"/>
  <c r="CR25" i="16"/>
  <c r="CQ25" i="16"/>
  <c r="CP25" i="16"/>
  <c r="CO25" i="16"/>
  <c r="CN25" i="16"/>
  <c r="CM25" i="16"/>
  <c r="CL25" i="16"/>
  <c r="CK25" i="16"/>
  <c r="CJ25" i="16"/>
  <c r="CI25" i="16"/>
  <c r="CH25" i="16"/>
  <c r="CG25" i="16"/>
  <c r="CF25" i="16"/>
  <c r="CE25" i="16"/>
  <c r="CD25" i="16"/>
  <c r="CC25" i="16"/>
  <c r="CB25" i="16"/>
  <c r="BZ25" i="16"/>
  <c r="BY25" i="16"/>
  <c r="BX25" i="16"/>
  <c r="BW25" i="16"/>
  <c r="BV25" i="16"/>
  <c r="BU25" i="16"/>
  <c r="BS25" i="16"/>
  <c r="BR25" i="16"/>
  <c r="BQ25" i="16"/>
  <c r="BP25" i="16"/>
  <c r="BO25" i="16"/>
  <c r="BN25" i="16"/>
  <c r="BM25" i="16"/>
  <c r="BL25" i="16"/>
  <c r="BK25" i="16"/>
  <c r="BJ25" i="16"/>
  <c r="BI25" i="16"/>
  <c r="BH25" i="16"/>
  <c r="BG25" i="16"/>
  <c r="BF25" i="16"/>
  <c r="BE25" i="16"/>
  <c r="BD25" i="16"/>
  <c r="BC25" i="16"/>
  <c r="BB25" i="16"/>
  <c r="BA25" i="16"/>
  <c r="AZ25" i="16"/>
  <c r="AY25" i="16"/>
  <c r="AX25" i="16"/>
  <c r="AW25" i="16"/>
  <c r="AV25" i="16"/>
  <c r="AU25" i="16"/>
  <c r="AT25" i="16"/>
  <c r="AS25" i="16"/>
  <c r="AR25" i="16"/>
  <c r="AQ25" i="16"/>
  <c r="AP25" i="16"/>
  <c r="AO25" i="16"/>
  <c r="AN25" i="16"/>
  <c r="AM25" i="16"/>
  <c r="AL25" i="16"/>
  <c r="AK25" i="16"/>
  <c r="AJ25" i="16"/>
  <c r="AI25" i="16"/>
  <c r="AH25" i="16"/>
  <c r="AG25" i="16"/>
  <c r="AF25" i="16"/>
  <c r="AE25" i="16"/>
  <c r="AD25" i="16"/>
  <c r="AC25" i="16"/>
  <c r="AB25" i="16"/>
  <c r="AA25" i="16"/>
  <c r="Z25" i="16"/>
  <c r="X25" i="16"/>
  <c r="W25" i="16"/>
  <c r="V25" i="16"/>
  <c r="U25" i="16"/>
  <c r="T25" i="16"/>
  <c r="S25" i="16"/>
  <c r="R25" i="16"/>
  <c r="Q25" i="16"/>
  <c r="P25" i="16"/>
  <c r="O25" i="16"/>
  <c r="N25" i="16"/>
  <c r="M25" i="16"/>
  <c r="L25" i="16"/>
  <c r="I25" i="16"/>
  <c r="H25" i="16"/>
  <c r="G25" i="16"/>
  <c r="F25" i="16"/>
  <c r="E25" i="16"/>
  <c r="D25" i="16"/>
  <c r="C25" i="16"/>
  <c r="B25" i="16"/>
  <c r="CW24" i="16"/>
  <c r="CV24" i="16"/>
  <c r="CU24" i="16"/>
  <c r="CT24" i="16"/>
  <c r="CS24" i="16"/>
  <c r="CR24" i="16"/>
  <c r="CQ24" i="16"/>
  <c r="CP24" i="16"/>
  <c r="CO24" i="16"/>
  <c r="CN24" i="16"/>
  <c r="CM24" i="16"/>
  <c r="CL24" i="16"/>
  <c r="CK24" i="16"/>
  <c r="CJ24" i="16"/>
  <c r="CI24" i="16"/>
  <c r="CH24" i="16"/>
  <c r="CG24" i="16"/>
  <c r="CF24" i="16"/>
  <c r="CE24" i="16"/>
  <c r="CC24" i="16"/>
  <c r="CB24" i="16"/>
  <c r="CA24" i="16"/>
  <c r="BZ24" i="16"/>
  <c r="BY24" i="16"/>
  <c r="BX24" i="16"/>
  <c r="BW24" i="16"/>
  <c r="BV24" i="16"/>
  <c r="BU24" i="16"/>
  <c r="BT24" i="16"/>
  <c r="BS24" i="16"/>
  <c r="BR24" i="16"/>
  <c r="BQ24" i="16"/>
  <c r="BP24" i="16"/>
  <c r="BO24" i="16"/>
  <c r="BN24" i="16"/>
  <c r="BM24" i="16"/>
  <c r="BL24" i="16"/>
  <c r="BK24" i="16"/>
  <c r="BJ24" i="16"/>
  <c r="BI24" i="16"/>
  <c r="BH24" i="16"/>
  <c r="BG24" i="16"/>
  <c r="BF24" i="16"/>
  <c r="BD24" i="16"/>
  <c r="BC24" i="16"/>
  <c r="BB24" i="16"/>
  <c r="BA24" i="16"/>
  <c r="AZ24" i="16"/>
  <c r="AY24" i="16"/>
  <c r="AX24" i="16"/>
  <c r="AW24" i="16"/>
  <c r="AV24" i="16"/>
  <c r="AU24" i="16"/>
  <c r="AT24" i="16"/>
  <c r="AS24" i="16"/>
  <c r="AR24" i="16"/>
  <c r="AQ24" i="16"/>
  <c r="AP24" i="16"/>
  <c r="AO24" i="16"/>
  <c r="AN24" i="16"/>
  <c r="AM24" i="16"/>
  <c r="AL24" i="16"/>
  <c r="AJ24" i="16"/>
  <c r="AI24" i="16"/>
  <c r="AH24" i="16"/>
  <c r="AG24" i="16"/>
  <c r="AF24" i="16"/>
  <c r="AE24" i="16"/>
  <c r="AD24" i="16"/>
  <c r="AC24" i="16"/>
  <c r="AB24" i="16"/>
  <c r="AA24" i="16"/>
  <c r="Z24" i="16"/>
  <c r="Y24" i="16"/>
  <c r="W24" i="16"/>
  <c r="V24" i="16"/>
  <c r="U24" i="16"/>
  <c r="T24" i="16"/>
  <c r="R24" i="16"/>
  <c r="Q24" i="16"/>
  <c r="P24" i="16"/>
  <c r="O24" i="16"/>
  <c r="N24" i="16"/>
  <c r="L24" i="16"/>
  <c r="K24" i="16"/>
  <c r="J24" i="16"/>
  <c r="I24" i="16"/>
  <c r="H24" i="16"/>
  <c r="G24" i="16"/>
  <c r="F24" i="16"/>
  <c r="E24" i="16"/>
  <c r="D24" i="16"/>
  <c r="C24" i="16"/>
  <c r="B24" i="16"/>
  <c r="CW23" i="16"/>
  <c r="CV23" i="16"/>
  <c r="CU23" i="16"/>
  <c r="CT23" i="16"/>
  <c r="CS23" i="16"/>
  <c r="CR23" i="16"/>
  <c r="CQ23" i="16"/>
  <c r="CP23" i="16"/>
  <c r="CO23" i="16"/>
  <c r="CN23" i="16"/>
  <c r="CM23" i="16"/>
  <c r="CL23" i="16"/>
  <c r="CK23" i="16"/>
  <c r="CJ23" i="16"/>
  <c r="CI23" i="16"/>
  <c r="CH23" i="16"/>
  <c r="CG23" i="16"/>
  <c r="CF23" i="16"/>
  <c r="CE23" i="16"/>
  <c r="CD23" i="16"/>
  <c r="CC23" i="16"/>
  <c r="CB23" i="16"/>
  <c r="CA23" i="16"/>
  <c r="BZ23" i="16"/>
  <c r="BY23" i="16"/>
  <c r="BX23" i="16"/>
  <c r="BW23" i="16"/>
  <c r="BV23" i="16"/>
  <c r="BU23" i="16"/>
  <c r="BT23" i="16"/>
  <c r="BS23" i="16"/>
  <c r="BR23" i="16"/>
  <c r="BQ23" i="16"/>
  <c r="BP23" i="16"/>
  <c r="BO23" i="16"/>
  <c r="BN23" i="16"/>
  <c r="BM23" i="16"/>
  <c r="BL23" i="16"/>
  <c r="BK23" i="16"/>
  <c r="BJ23" i="16"/>
  <c r="BI23" i="16"/>
  <c r="BH23" i="16"/>
  <c r="BG23" i="16"/>
  <c r="BF23" i="16"/>
  <c r="BD23" i="16"/>
  <c r="BC23" i="16"/>
  <c r="BB23" i="16"/>
  <c r="BA23" i="16"/>
  <c r="AZ23" i="16"/>
  <c r="AY23" i="16"/>
  <c r="AX23" i="16"/>
  <c r="AW23" i="16"/>
  <c r="AV23" i="16"/>
  <c r="AU23" i="16"/>
  <c r="AT23" i="16"/>
  <c r="AS23" i="16"/>
  <c r="AR23" i="16"/>
  <c r="AQ23" i="16"/>
  <c r="AP23" i="16"/>
  <c r="AO23" i="16"/>
  <c r="AN23" i="16"/>
  <c r="AM23" i="16"/>
  <c r="AL23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X23" i="16"/>
  <c r="V23" i="16"/>
  <c r="T23" i="16"/>
  <c r="S23" i="16"/>
  <c r="R23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C23" i="16"/>
  <c r="B23" i="16"/>
  <c r="CW22" i="16"/>
  <c r="CV22" i="16"/>
  <c r="CU22" i="16"/>
  <c r="CT22" i="16"/>
  <c r="CS22" i="16"/>
  <c r="CR22" i="16"/>
  <c r="CQ22" i="16"/>
  <c r="CP22" i="16"/>
  <c r="CO22" i="16"/>
  <c r="CN22" i="16"/>
  <c r="CM22" i="16"/>
  <c r="CL22" i="16"/>
  <c r="CK22" i="16"/>
  <c r="CJ22" i="16"/>
  <c r="CI22" i="16"/>
  <c r="CH22" i="16"/>
  <c r="CG22" i="16"/>
  <c r="CF22" i="16"/>
  <c r="CE22" i="16"/>
  <c r="CD22" i="16"/>
  <c r="CC22" i="16"/>
  <c r="CB22" i="16"/>
  <c r="CA22" i="16"/>
  <c r="BZ22" i="16"/>
  <c r="BY22" i="16"/>
  <c r="BX22" i="16"/>
  <c r="BW22" i="16"/>
  <c r="BV22" i="16"/>
  <c r="BT22" i="16"/>
  <c r="BS22" i="16"/>
  <c r="BR22" i="16"/>
  <c r="BQ22" i="16"/>
  <c r="BP22" i="16"/>
  <c r="BO22" i="16"/>
  <c r="BN22" i="16"/>
  <c r="BM22" i="16"/>
  <c r="BL22" i="16"/>
  <c r="BK22" i="16"/>
  <c r="BJ22" i="16"/>
  <c r="BI22" i="16"/>
  <c r="BH22" i="16"/>
  <c r="BG22" i="16"/>
  <c r="BF22" i="16"/>
  <c r="BE22" i="16"/>
  <c r="BD22" i="16"/>
  <c r="BC22" i="16"/>
  <c r="BB22" i="16"/>
  <c r="BA22" i="16"/>
  <c r="AZ22" i="16"/>
  <c r="AY22" i="16"/>
  <c r="AX22" i="16"/>
  <c r="AW22" i="16"/>
  <c r="AV22" i="16"/>
  <c r="AT22" i="16"/>
  <c r="AS22" i="16"/>
  <c r="AR22" i="16"/>
  <c r="AQ22" i="16"/>
  <c r="AP22" i="16"/>
  <c r="AO22" i="16"/>
  <c r="AN22" i="16"/>
  <c r="AM22" i="16"/>
  <c r="AK22" i="16"/>
  <c r="AJ22" i="16"/>
  <c r="AI22" i="16"/>
  <c r="AH22" i="16"/>
  <c r="AG22" i="16"/>
  <c r="AF22" i="16"/>
  <c r="AE22" i="16"/>
  <c r="AD22" i="16"/>
  <c r="AC22" i="16"/>
  <c r="AB22" i="16"/>
  <c r="AA22" i="16"/>
  <c r="Z22" i="16"/>
  <c r="Y22" i="16"/>
  <c r="X22" i="16"/>
  <c r="W22" i="16"/>
  <c r="U22" i="16"/>
  <c r="T22" i="16"/>
  <c r="S22" i="16"/>
  <c r="R22" i="16"/>
  <c r="Q22" i="16"/>
  <c r="P22" i="16"/>
  <c r="O22" i="16"/>
  <c r="N22" i="16"/>
  <c r="M22" i="16"/>
  <c r="L22" i="16"/>
  <c r="K22" i="16"/>
  <c r="J22" i="16"/>
  <c r="H22" i="16"/>
  <c r="G22" i="16"/>
  <c r="F22" i="16"/>
  <c r="E22" i="16"/>
  <c r="D22" i="16"/>
  <c r="C22" i="16"/>
  <c r="B22" i="16"/>
  <c r="CW21" i="16"/>
  <c r="CV21" i="16"/>
  <c r="CU21" i="16"/>
  <c r="CT21" i="16"/>
  <c r="CS21" i="16"/>
  <c r="CR21" i="16"/>
  <c r="CQ21" i="16"/>
  <c r="CP21" i="16"/>
  <c r="CO21" i="16"/>
  <c r="CN21" i="16"/>
  <c r="CM21" i="16"/>
  <c r="CL21" i="16"/>
  <c r="CK21" i="16"/>
  <c r="CI21" i="16"/>
  <c r="CH21" i="16"/>
  <c r="CG21" i="16"/>
  <c r="CF21" i="16"/>
  <c r="CE21" i="16"/>
  <c r="CD21" i="16"/>
  <c r="CC21" i="16"/>
  <c r="CB21" i="16"/>
  <c r="CA21" i="16"/>
  <c r="BZ21" i="16"/>
  <c r="BY21" i="16"/>
  <c r="BX21" i="16"/>
  <c r="BW21" i="16"/>
  <c r="BV21" i="16"/>
  <c r="BU21" i="16"/>
  <c r="BT21" i="16"/>
  <c r="BS21" i="16"/>
  <c r="BR21" i="16"/>
  <c r="BQ21" i="16"/>
  <c r="BP21" i="16"/>
  <c r="BO21" i="16"/>
  <c r="BN21" i="16"/>
  <c r="BM21" i="16"/>
  <c r="BL21" i="16"/>
  <c r="BK21" i="16"/>
  <c r="BJ21" i="16"/>
  <c r="BI21" i="16"/>
  <c r="BH21" i="16"/>
  <c r="BG21" i="16"/>
  <c r="BF21" i="16"/>
  <c r="BD21" i="16"/>
  <c r="BC21" i="16"/>
  <c r="BB21" i="16"/>
  <c r="BA21" i="16"/>
  <c r="AZ21" i="16"/>
  <c r="AY21" i="16"/>
  <c r="AX21" i="16"/>
  <c r="AW21" i="16"/>
  <c r="AV21" i="16"/>
  <c r="AU21" i="16"/>
  <c r="AT21" i="16"/>
  <c r="AS21" i="16"/>
  <c r="AR21" i="16"/>
  <c r="AQ21" i="16"/>
  <c r="AP21" i="16"/>
  <c r="AO21" i="16"/>
  <c r="AN21" i="16"/>
  <c r="AL21" i="16"/>
  <c r="AK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X21" i="16"/>
  <c r="V21" i="16"/>
  <c r="T21" i="16"/>
  <c r="S21" i="16"/>
  <c r="R21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CW20" i="16"/>
  <c r="CV20" i="16"/>
  <c r="CU20" i="16"/>
  <c r="CT20" i="16"/>
  <c r="CS20" i="16"/>
  <c r="CR20" i="16"/>
  <c r="CQ20" i="16"/>
  <c r="CP20" i="16"/>
  <c r="CN20" i="16"/>
  <c r="CM20" i="16"/>
  <c r="CL20" i="16"/>
  <c r="CK20" i="16"/>
  <c r="CJ20" i="16"/>
  <c r="CI20" i="16"/>
  <c r="CH20" i="16"/>
  <c r="CG20" i="16"/>
  <c r="CF20" i="16"/>
  <c r="CE20" i="16"/>
  <c r="CD20" i="16"/>
  <c r="CC20" i="16"/>
  <c r="CB20" i="16"/>
  <c r="CA20" i="16"/>
  <c r="BZ20" i="16"/>
  <c r="BX20" i="16"/>
  <c r="BW20" i="16"/>
  <c r="BV20" i="16"/>
  <c r="BU20" i="16"/>
  <c r="BT20" i="16"/>
  <c r="BS20" i="16"/>
  <c r="BR20" i="16"/>
  <c r="BP20" i="16"/>
  <c r="BO20" i="16"/>
  <c r="BN20" i="16"/>
  <c r="BM20" i="16"/>
  <c r="BK20" i="16"/>
  <c r="BJ20" i="16"/>
  <c r="BI20" i="16"/>
  <c r="BH20" i="16"/>
  <c r="BG20" i="16"/>
  <c r="BF20" i="16"/>
  <c r="BE20" i="16"/>
  <c r="BD20" i="16"/>
  <c r="BC20" i="16"/>
  <c r="BA20" i="16"/>
  <c r="AZ20" i="16"/>
  <c r="AY20" i="16"/>
  <c r="AX20" i="16"/>
  <c r="AW20" i="16"/>
  <c r="AV20" i="16"/>
  <c r="AU20" i="16"/>
  <c r="AT20" i="16"/>
  <c r="AS20" i="16"/>
  <c r="AQ20" i="16"/>
  <c r="AP20" i="16"/>
  <c r="AO20" i="16"/>
  <c r="AN20" i="16"/>
  <c r="AM20" i="16"/>
  <c r="AL20" i="16"/>
  <c r="AK20" i="16"/>
  <c r="AJ20" i="16"/>
  <c r="AI20" i="16"/>
  <c r="AH20" i="16"/>
  <c r="AF20" i="16"/>
  <c r="AE20" i="16"/>
  <c r="AD20" i="16"/>
  <c r="AC20" i="16"/>
  <c r="AB20" i="16"/>
  <c r="AA20" i="16"/>
  <c r="Z20" i="16"/>
  <c r="Y20" i="16"/>
  <c r="X20" i="16"/>
  <c r="W20" i="16"/>
  <c r="V20" i="16"/>
  <c r="U20" i="16"/>
  <c r="S20" i="16"/>
  <c r="R20" i="16"/>
  <c r="Q20" i="16"/>
  <c r="P20" i="16"/>
  <c r="O20" i="16"/>
  <c r="N20" i="16"/>
  <c r="M20" i="16"/>
  <c r="L20" i="16"/>
  <c r="K20" i="16"/>
  <c r="J20" i="16"/>
  <c r="I20" i="16"/>
  <c r="H20" i="16"/>
  <c r="G20" i="16"/>
  <c r="F20" i="16"/>
  <c r="E20" i="16"/>
  <c r="D20" i="16"/>
  <c r="C20" i="16"/>
  <c r="CW19" i="16"/>
  <c r="CV19" i="16"/>
  <c r="CU19" i="16"/>
  <c r="CT19" i="16"/>
  <c r="CS19" i="16"/>
  <c r="CR19" i="16"/>
  <c r="CQ19" i="16"/>
  <c r="CP19" i="16"/>
  <c r="CO19" i="16"/>
  <c r="CN19" i="16"/>
  <c r="CM19" i="16"/>
  <c r="CL19" i="16"/>
  <c r="CK19" i="16"/>
  <c r="CJ19" i="16"/>
  <c r="CI19" i="16"/>
  <c r="CH19" i="16"/>
  <c r="CG19" i="16"/>
  <c r="CF19" i="16"/>
  <c r="CE19" i="16"/>
  <c r="CD19" i="16"/>
  <c r="CC19" i="16"/>
  <c r="CB19" i="16"/>
  <c r="CA19" i="16"/>
  <c r="BZ19" i="16"/>
  <c r="BY19" i="16"/>
  <c r="BX19" i="16"/>
  <c r="BW19" i="16"/>
  <c r="BV19" i="16"/>
  <c r="BU19" i="16"/>
  <c r="BT19" i="16"/>
  <c r="BS19" i="16"/>
  <c r="BR19" i="16"/>
  <c r="BQ19" i="16"/>
  <c r="BP19" i="16"/>
  <c r="BO19" i="16"/>
  <c r="BN19" i="16"/>
  <c r="BM19" i="16"/>
  <c r="BL19" i="16"/>
  <c r="BK19" i="16"/>
  <c r="BJ19" i="16"/>
  <c r="BI19" i="16"/>
  <c r="BH19" i="16"/>
  <c r="BG19" i="16"/>
  <c r="BF19" i="16"/>
  <c r="BE19" i="16"/>
  <c r="BC19" i="16"/>
  <c r="BB19" i="16"/>
  <c r="BA19" i="16"/>
  <c r="AZ19" i="16"/>
  <c r="AY19" i="16"/>
  <c r="AW19" i="16"/>
  <c r="AV19" i="16"/>
  <c r="AU19" i="16"/>
  <c r="AT19" i="16"/>
  <c r="AS19" i="16"/>
  <c r="AR19" i="16"/>
  <c r="AQ19" i="16"/>
  <c r="AP19" i="16"/>
  <c r="AO19" i="16"/>
  <c r="AN19" i="16"/>
  <c r="AM19" i="16"/>
  <c r="AL19" i="16"/>
  <c r="AK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W19" i="16"/>
  <c r="V19" i="16"/>
  <c r="U19" i="16"/>
  <c r="T19" i="16"/>
  <c r="R19" i="16"/>
  <c r="Q19" i="16"/>
  <c r="P19" i="16"/>
  <c r="N19" i="16"/>
  <c r="L19" i="16"/>
  <c r="K19" i="16"/>
  <c r="J19" i="16"/>
  <c r="I19" i="16"/>
  <c r="H19" i="16"/>
  <c r="G19" i="16"/>
  <c r="F19" i="16"/>
  <c r="E19" i="16"/>
  <c r="D19" i="16"/>
  <c r="B19" i="16"/>
  <c r="CW18" i="16"/>
  <c r="CV18" i="16"/>
  <c r="CU18" i="16"/>
  <c r="CT18" i="16"/>
  <c r="CS18" i="16"/>
  <c r="CR18" i="16"/>
  <c r="CQ18" i="16"/>
  <c r="CP18" i="16"/>
  <c r="CO18" i="16"/>
  <c r="CN18" i="16"/>
  <c r="CM18" i="16"/>
  <c r="CL18" i="16"/>
  <c r="CK18" i="16"/>
  <c r="CJ18" i="16"/>
  <c r="CI18" i="16"/>
  <c r="CH18" i="16"/>
  <c r="CG18" i="16"/>
  <c r="CF18" i="16"/>
  <c r="CE18" i="16"/>
  <c r="CD18" i="16"/>
  <c r="CC18" i="16"/>
  <c r="CA18" i="16"/>
  <c r="BZ18" i="16"/>
  <c r="BY18" i="16"/>
  <c r="BX18" i="16"/>
  <c r="BW18" i="16"/>
  <c r="BU18" i="16"/>
  <c r="BT18" i="16"/>
  <c r="BS18" i="16"/>
  <c r="BR18" i="16"/>
  <c r="BP18" i="16"/>
  <c r="BO18" i="16"/>
  <c r="BN18" i="16"/>
  <c r="BM18" i="16"/>
  <c r="BL18" i="16"/>
  <c r="BK18" i="16"/>
  <c r="BJ18" i="16"/>
  <c r="BI18" i="16"/>
  <c r="BH18" i="16"/>
  <c r="BG18" i="16"/>
  <c r="BF18" i="16"/>
  <c r="BE18" i="16"/>
  <c r="BD18" i="16"/>
  <c r="BC18" i="16"/>
  <c r="BB18" i="16"/>
  <c r="BA18" i="16"/>
  <c r="AZ18" i="16"/>
  <c r="AY18" i="16"/>
  <c r="AX18" i="16"/>
  <c r="AW18" i="16"/>
  <c r="AV18" i="16"/>
  <c r="AU18" i="16"/>
  <c r="AT18" i="16"/>
  <c r="AS18" i="16"/>
  <c r="AR18" i="16"/>
  <c r="AQ18" i="16"/>
  <c r="AO18" i="16"/>
  <c r="AN18" i="16"/>
  <c r="AM18" i="16"/>
  <c r="AL18" i="16"/>
  <c r="AK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X18" i="16"/>
  <c r="W18" i="16"/>
  <c r="V18" i="16"/>
  <c r="U18" i="16"/>
  <c r="T18" i="16"/>
  <c r="S18" i="16"/>
  <c r="Q18" i="16"/>
  <c r="P18" i="16"/>
  <c r="O18" i="16"/>
  <c r="N18" i="16"/>
  <c r="M18" i="16"/>
  <c r="L18" i="16"/>
  <c r="K18" i="16"/>
  <c r="J18" i="16"/>
  <c r="I18" i="16"/>
  <c r="H18" i="16"/>
  <c r="G18" i="16"/>
  <c r="F18" i="16"/>
  <c r="E18" i="16"/>
  <c r="D18" i="16"/>
  <c r="C18" i="16"/>
  <c r="CW17" i="16"/>
  <c r="CV17" i="16"/>
  <c r="CU17" i="16"/>
  <c r="CT17" i="16"/>
  <c r="CS17" i="16"/>
  <c r="CR17" i="16"/>
  <c r="CQ17" i="16"/>
  <c r="CP17" i="16"/>
  <c r="CO17" i="16"/>
  <c r="CN17" i="16"/>
  <c r="CM17" i="16"/>
  <c r="CL17" i="16"/>
  <c r="CK17" i="16"/>
  <c r="CJ17" i="16"/>
  <c r="CI17" i="16"/>
  <c r="CH17" i="16"/>
  <c r="CG17" i="16"/>
  <c r="CF17" i="16"/>
  <c r="CE17" i="16"/>
  <c r="CD17" i="16"/>
  <c r="CC17" i="16"/>
  <c r="CB17" i="16"/>
  <c r="CA17" i="16"/>
  <c r="BZ17" i="16"/>
  <c r="BY17" i="16"/>
  <c r="BX17" i="16"/>
  <c r="BW17" i="16"/>
  <c r="BV17" i="16"/>
  <c r="BU17" i="16"/>
  <c r="BT17" i="16"/>
  <c r="BS17" i="16"/>
  <c r="BR17" i="16"/>
  <c r="BQ17" i="16"/>
  <c r="BO17" i="16"/>
  <c r="BN17" i="16"/>
  <c r="BM17" i="16"/>
  <c r="BL17" i="16"/>
  <c r="BK17" i="16"/>
  <c r="BJ17" i="16"/>
  <c r="BI17" i="16"/>
  <c r="BH17" i="16"/>
  <c r="BG17" i="16"/>
  <c r="BF17" i="16"/>
  <c r="BE17" i="16"/>
  <c r="BD17" i="16"/>
  <c r="BC17" i="16"/>
  <c r="BB17" i="16"/>
  <c r="AZ17" i="16"/>
  <c r="AY17" i="16"/>
  <c r="AX17" i="16"/>
  <c r="AW17" i="16"/>
  <c r="AV17" i="16"/>
  <c r="AU17" i="16"/>
  <c r="AT17" i="16"/>
  <c r="AS17" i="16"/>
  <c r="AR17" i="16"/>
  <c r="AQ17" i="16"/>
  <c r="AP17" i="16"/>
  <c r="AO17" i="16"/>
  <c r="AN17" i="16"/>
  <c r="AM17" i="16"/>
  <c r="AL17" i="16"/>
  <c r="AK17" i="16"/>
  <c r="AJ17" i="16"/>
  <c r="AI17" i="16"/>
  <c r="AH17" i="16"/>
  <c r="AG17" i="16"/>
  <c r="AF17" i="16"/>
  <c r="AE17" i="16"/>
  <c r="AD17" i="16"/>
  <c r="AC17" i="16"/>
  <c r="AB17" i="16"/>
  <c r="AA17" i="16"/>
  <c r="Y17" i="16"/>
  <c r="X17" i="16"/>
  <c r="W17" i="16"/>
  <c r="V17" i="16"/>
  <c r="U17" i="16"/>
  <c r="T17" i="16"/>
  <c r="S17" i="16"/>
  <c r="R17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CW16" i="16"/>
  <c r="CV16" i="16"/>
  <c r="CU16" i="16"/>
  <c r="CT16" i="16"/>
  <c r="CS16" i="16"/>
  <c r="CR16" i="16"/>
  <c r="CQ16" i="16"/>
  <c r="CP16" i="16"/>
  <c r="CO16" i="16"/>
  <c r="CN16" i="16"/>
  <c r="CM16" i="16"/>
  <c r="CL16" i="16"/>
  <c r="CK16" i="16"/>
  <c r="CJ16" i="16"/>
  <c r="CI16" i="16"/>
  <c r="CH16" i="16"/>
  <c r="CG16" i="16"/>
  <c r="CF16" i="16"/>
  <c r="CE16" i="16"/>
  <c r="CD16" i="16"/>
  <c r="CC16" i="16"/>
  <c r="CB16" i="16"/>
  <c r="CA16" i="16"/>
  <c r="BZ16" i="16"/>
  <c r="BY16" i="16"/>
  <c r="BX16" i="16"/>
  <c r="BW16" i="16"/>
  <c r="BV16" i="16"/>
  <c r="BU16" i="16"/>
  <c r="BT16" i="16"/>
  <c r="BR16" i="16"/>
  <c r="BQ16" i="16"/>
  <c r="BP16" i="16"/>
  <c r="BO16" i="16"/>
  <c r="BN16" i="16"/>
  <c r="BM16" i="16"/>
  <c r="BL16" i="16"/>
  <c r="BK16" i="16"/>
  <c r="BJ16" i="16"/>
  <c r="BI16" i="16"/>
  <c r="BH16" i="16"/>
  <c r="BG16" i="16"/>
  <c r="BF16" i="16"/>
  <c r="BE16" i="16"/>
  <c r="BD16" i="16"/>
  <c r="BC16" i="16"/>
  <c r="BB16" i="16"/>
  <c r="BA16" i="16"/>
  <c r="AZ16" i="16"/>
  <c r="AY16" i="16"/>
  <c r="AX16" i="16"/>
  <c r="AW16" i="16"/>
  <c r="AV16" i="16"/>
  <c r="AU16" i="16"/>
  <c r="AT16" i="16"/>
  <c r="AS16" i="16"/>
  <c r="AR16" i="16"/>
  <c r="AQ16" i="16"/>
  <c r="AP16" i="16"/>
  <c r="AO16" i="16"/>
  <c r="AN16" i="16"/>
  <c r="AM16" i="16"/>
  <c r="AK16" i="16"/>
  <c r="AJ16" i="16"/>
  <c r="AI16" i="16"/>
  <c r="AH16" i="16"/>
  <c r="AG16" i="16"/>
  <c r="AF16" i="16"/>
  <c r="AE16" i="16"/>
  <c r="AD16" i="16"/>
  <c r="AC16" i="16"/>
  <c r="AA16" i="16"/>
  <c r="Z16" i="16"/>
  <c r="Y16" i="16"/>
  <c r="X16" i="16"/>
  <c r="W16" i="16"/>
  <c r="V16" i="16"/>
  <c r="U16" i="16"/>
  <c r="T16" i="16"/>
  <c r="S16" i="16"/>
  <c r="R16" i="16"/>
  <c r="Q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CW15" i="16"/>
  <c r="CV15" i="16"/>
  <c r="CU15" i="16"/>
  <c r="CS15" i="16"/>
  <c r="CQ15" i="16"/>
  <c r="CP15" i="16"/>
  <c r="CO15" i="16"/>
  <c r="CN15" i="16"/>
  <c r="CM15" i="16"/>
  <c r="CL15" i="16"/>
  <c r="CK15" i="16"/>
  <c r="CJ15" i="16"/>
  <c r="CI15" i="16"/>
  <c r="CH15" i="16"/>
  <c r="CG15" i="16"/>
  <c r="CF15" i="16"/>
  <c r="CE15" i="16"/>
  <c r="CD15" i="16"/>
  <c r="CC15" i="16"/>
  <c r="CB15" i="16"/>
  <c r="CA15" i="16"/>
  <c r="BZ15" i="16"/>
  <c r="BY15" i="16"/>
  <c r="BX15" i="16"/>
  <c r="BW15" i="16"/>
  <c r="BV15" i="16"/>
  <c r="BU15" i="16"/>
  <c r="BT15" i="16"/>
  <c r="BS15" i="16"/>
  <c r="BR15" i="16"/>
  <c r="BQ15" i="16"/>
  <c r="BP15" i="16"/>
  <c r="BO15" i="16"/>
  <c r="BN15" i="16"/>
  <c r="BM15" i="16"/>
  <c r="BL15" i="16"/>
  <c r="BK15" i="16"/>
  <c r="BJ15" i="16"/>
  <c r="BI15" i="16"/>
  <c r="BH15" i="16"/>
  <c r="BG15" i="16"/>
  <c r="BF15" i="16"/>
  <c r="BE15" i="16"/>
  <c r="BD15" i="16"/>
  <c r="BC15" i="16"/>
  <c r="BB15" i="16"/>
  <c r="BA15" i="16"/>
  <c r="AZ15" i="16"/>
  <c r="AY15" i="16"/>
  <c r="AX15" i="16"/>
  <c r="AW15" i="16"/>
  <c r="AV15" i="16"/>
  <c r="AU15" i="16"/>
  <c r="AT15" i="16"/>
  <c r="AS15" i="16"/>
  <c r="AR15" i="16"/>
  <c r="AQ15" i="16"/>
  <c r="AP15" i="16"/>
  <c r="AO15" i="16"/>
  <c r="AN15" i="16"/>
  <c r="AM15" i="16"/>
  <c r="AL15" i="16"/>
  <c r="AK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X15" i="16"/>
  <c r="W15" i="16"/>
  <c r="V15" i="16"/>
  <c r="U15" i="16"/>
  <c r="T15" i="16"/>
  <c r="R15" i="16"/>
  <c r="Q15" i="16"/>
  <c r="P15" i="16"/>
  <c r="N15" i="16"/>
  <c r="L15" i="16"/>
  <c r="K15" i="16"/>
  <c r="J15" i="16"/>
  <c r="I15" i="16"/>
  <c r="H15" i="16"/>
  <c r="F15" i="16"/>
  <c r="E15" i="16"/>
  <c r="D15" i="16"/>
  <c r="B15" i="16"/>
  <c r="CW14" i="16"/>
  <c r="CV14" i="16"/>
  <c r="CU14" i="16"/>
  <c r="CT14" i="16"/>
  <c r="CS14" i="16"/>
  <c r="CR14" i="16"/>
  <c r="CQ14" i="16"/>
  <c r="CP14" i="16"/>
  <c r="CO14" i="16"/>
  <c r="CN14" i="16"/>
  <c r="CL14" i="16"/>
  <c r="CK14" i="16"/>
  <c r="CJ14" i="16"/>
  <c r="CI14" i="16"/>
  <c r="CH14" i="16"/>
  <c r="CF14" i="16"/>
  <c r="CE14" i="16"/>
  <c r="CD14" i="16"/>
  <c r="CB14" i="16"/>
  <c r="CA14" i="16"/>
  <c r="BZ14" i="16"/>
  <c r="BY14" i="16"/>
  <c r="BX14" i="16"/>
  <c r="BW14" i="16"/>
  <c r="BV14" i="16"/>
  <c r="BU14" i="16"/>
  <c r="BT14" i="16"/>
  <c r="BS14" i="16"/>
  <c r="BR14" i="16"/>
  <c r="BQ14" i="16"/>
  <c r="BP14" i="16"/>
  <c r="BO14" i="16"/>
  <c r="BN14" i="16"/>
  <c r="BM14" i="16"/>
  <c r="BL14" i="16"/>
  <c r="BK14" i="16"/>
  <c r="BJ14" i="16"/>
  <c r="BH14" i="16"/>
  <c r="BG14" i="16"/>
  <c r="BF14" i="16"/>
  <c r="BE14" i="16"/>
  <c r="BD14" i="16"/>
  <c r="BC14" i="16"/>
  <c r="BB14" i="16"/>
  <c r="BA14" i="16"/>
  <c r="AZ14" i="16"/>
  <c r="AY14" i="16"/>
  <c r="AW14" i="16"/>
  <c r="AV14" i="16"/>
  <c r="AU14" i="16"/>
  <c r="AT14" i="16"/>
  <c r="AS14" i="16"/>
  <c r="AR14" i="16"/>
  <c r="AQ14" i="16"/>
  <c r="AP14" i="16"/>
  <c r="AO14" i="16"/>
  <c r="AN14" i="16"/>
  <c r="AM14" i="16"/>
  <c r="AL14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W14" i="16"/>
  <c r="V14" i="16"/>
  <c r="U14" i="16"/>
  <c r="T14" i="16"/>
  <c r="S14" i="16"/>
  <c r="R14" i="16"/>
  <c r="Q14" i="16"/>
  <c r="P14" i="16"/>
  <c r="O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CW13" i="16"/>
  <c r="CV13" i="16"/>
  <c r="CU13" i="16"/>
  <c r="CT13" i="16"/>
  <c r="CS13" i="16"/>
  <c r="CR13" i="16"/>
  <c r="CQ13" i="16"/>
  <c r="CP13" i="16"/>
  <c r="CO13" i="16"/>
  <c r="CN13" i="16"/>
  <c r="CM13" i="16"/>
  <c r="CL13" i="16"/>
  <c r="CK13" i="16"/>
  <c r="CJ13" i="16"/>
  <c r="CI13" i="16"/>
  <c r="CH13" i="16"/>
  <c r="CG13" i="16"/>
  <c r="CF13" i="16"/>
  <c r="CE13" i="16"/>
  <c r="CC13" i="16"/>
  <c r="CB13" i="16"/>
  <c r="CA13" i="16"/>
  <c r="BZ13" i="16"/>
  <c r="BY13" i="16"/>
  <c r="BX13" i="16"/>
  <c r="BW13" i="16"/>
  <c r="BV13" i="16"/>
  <c r="BU13" i="16"/>
  <c r="BT13" i="16"/>
  <c r="BS13" i="16"/>
  <c r="BR13" i="16"/>
  <c r="BQ13" i="16"/>
  <c r="BP13" i="16"/>
  <c r="BO13" i="16"/>
  <c r="BN13" i="16"/>
  <c r="BM13" i="16"/>
  <c r="BL13" i="16"/>
  <c r="BK13" i="16"/>
  <c r="BI13" i="16"/>
  <c r="BG13" i="16"/>
  <c r="BF13" i="16"/>
  <c r="BE13" i="16"/>
  <c r="BC13" i="16"/>
  <c r="BB13" i="16"/>
  <c r="BA13" i="16"/>
  <c r="AZ13" i="16"/>
  <c r="AY13" i="16"/>
  <c r="AX13" i="16"/>
  <c r="AW13" i="16"/>
  <c r="AV13" i="16"/>
  <c r="AU13" i="16"/>
  <c r="AT13" i="16"/>
  <c r="AS13" i="16"/>
  <c r="AR13" i="16"/>
  <c r="AQ13" i="16"/>
  <c r="AP13" i="16"/>
  <c r="AO13" i="16"/>
  <c r="AN13" i="16"/>
  <c r="AM13" i="16"/>
  <c r="AL13" i="16"/>
  <c r="AK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W13" i="16"/>
  <c r="V13" i="16"/>
  <c r="U13" i="16"/>
  <c r="T13" i="16"/>
  <c r="R13" i="16"/>
  <c r="Q13" i="16"/>
  <c r="P13" i="16"/>
  <c r="N13" i="16"/>
  <c r="L13" i="16"/>
  <c r="K13" i="16"/>
  <c r="J13" i="16"/>
  <c r="I13" i="16"/>
  <c r="H13" i="16"/>
  <c r="F13" i="16"/>
  <c r="E13" i="16"/>
  <c r="D13" i="16"/>
  <c r="C13" i="16"/>
  <c r="B13" i="16"/>
  <c r="CV12" i="16"/>
  <c r="CU12" i="16"/>
  <c r="CT12" i="16"/>
  <c r="CS12" i="16"/>
  <c r="CR12" i="16"/>
  <c r="CQ12" i="16"/>
  <c r="CP12" i="16"/>
  <c r="CO12" i="16"/>
  <c r="CN12" i="16"/>
  <c r="CM12" i="16"/>
  <c r="CL12" i="16"/>
  <c r="CJ12" i="16"/>
  <c r="CI12" i="16"/>
  <c r="CH12" i="16"/>
  <c r="CG12" i="16"/>
  <c r="CF12" i="16"/>
  <c r="CE12" i="16"/>
  <c r="CC12" i="16"/>
  <c r="CB12" i="16"/>
  <c r="CA12" i="16"/>
  <c r="BZ12" i="16"/>
  <c r="BY12" i="16"/>
  <c r="BX12" i="16"/>
  <c r="BW12" i="16"/>
  <c r="BV12" i="16"/>
  <c r="BU12" i="16"/>
  <c r="BT12" i="16"/>
  <c r="BS12" i="16"/>
  <c r="BR12" i="16"/>
  <c r="BQ12" i="16"/>
  <c r="BP12" i="16"/>
  <c r="BO12" i="16"/>
  <c r="BN12" i="16"/>
  <c r="BM12" i="16"/>
  <c r="BL12" i="16"/>
  <c r="BK12" i="16"/>
  <c r="BJ12" i="16"/>
  <c r="BI12" i="16"/>
  <c r="BG12" i="16"/>
  <c r="BE12" i="16"/>
  <c r="BD12" i="16"/>
  <c r="BC12" i="16"/>
  <c r="BB12" i="16"/>
  <c r="BA12" i="16"/>
  <c r="AZ12" i="16"/>
  <c r="AY12" i="16"/>
  <c r="AX12" i="16"/>
  <c r="AW12" i="16"/>
  <c r="AV12" i="16"/>
  <c r="AU12" i="16"/>
  <c r="AR12" i="16"/>
  <c r="AQ12" i="16"/>
  <c r="AP12" i="16"/>
  <c r="AO12" i="16"/>
  <c r="AN12" i="16"/>
  <c r="AM12" i="16"/>
  <c r="AL12" i="16"/>
  <c r="AK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X12" i="16"/>
  <c r="W12" i="16"/>
  <c r="V12" i="16"/>
  <c r="U12" i="16"/>
  <c r="T12" i="16"/>
  <c r="S12" i="16"/>
  <c r="R12" i="16"/>
  <c r="Q12" i="16"/>
  <c r="P12" i="16"/>
  <c r="O12" i="16"/>
  <c r="N12" i="16"/>
  <c r="M12" i="16"/>
  <c r="K12" i="16"/>
  <c r="J12" i="16"/>
  <c r="I12" i="16"/>
  <c r="H12" i="16"/>
  <c r="G12" i="16"/>
  <c r="F12" i="16"/>
  <c r="E12" i="16"/>
  <c r="D12" i="16"/>
  <c r="C12" i="16"/>
  <c r="B12" i="16"/>
  <c r="CW11" i="16"/>
  <c r="CV11" i="16"/>
  <c r="CU11" i="16"/>
  <c r="CT11" i="16"/>
  <c r="CS11" i="16"/>
  <c r="CR11" i="16"/>
  <c r="CQ11" i="16"/>
  <c r="CP11" i="16"/>
  <c r="CO11" i="16"/>
  <c r="CN11" i="16"/>
  <c r="CM11" i="16"/>
  <c r="CL11" i="16"/>
  <c r="CK11" i="16"/>
  <c r="CJ11" i="16"/>
  <c r="CI11" i="16"/>
  <c r="CH11" i="16"/>
  <c r="CG11" i="16"/>
  <c r="CF11" i="16"/>
  <c r="CE11" i="16"/>
  <c r="CD11" i="16"/>
  <c r="CC11" i="16"/>
  <c r="CB11" i="16"/>
  <c r="CA11" i="16"/>
  <c r="BZ11" i="16"/>
  <c r="BY11" i="16"/>
  <c r="BX11" i="16"/>
  <c r="BW11" i="16"/>
  <c r="BV11" i="16"/>
  <c r="BU11" i="16"/>
  <c r="BS11" i="16"/>
  <c r="BR11" i="16"/>
  <c r="BQ11" i="16"/>
  <c r="BP11" i="16"/>
  <c r="BO11" i="16"/>
  <c r="BM11" i="16"/>
  <c r="BL11" i="16"/>
  <c r="BK11" i="16"/>
  <c r="BJ11" i="16"/>
  <c r="BI11" i="16"/>
  <c r="BH11" i="16"/>
  <c r="BG11" i="16"/>
  <c r="BF11" i="16"/>
  <c r="BE11" i="16"/>
  <c r="BD11" i="16"/>
  <c r="BC11" i="16"/>
  <c r="BB11" i="16"/>
  <c r="BA11" i="16"/>
  <c r="AZ11" i="16"/>
  <c r="AY11" i="16"/>
  <c r="AX11" i="16"/>
  <c r="AW11" i="16"/>
  <c r="AV11" i="16"/>
  <c r="AU11" i="16"/>
  <c r="AT11" i="16"/>
  <c r="AS11" i="16"/>
  <c r="AR11" i="16"/>
  <c r="AQ11" i="16"/>
  <c r="AP11" i="16"/>
  <c r="AO11" i="16"/>
  <c r="AN11" i="16"/>
  <c r="AM11" i="16"/>
  <c r="AL11" i="16"/>
  <c r="AK11" i="16"/>
  <c r="AJ11" i="16"/>
  <c r="AI11" i="16"/>
  <c r="AH11" i="16"/>
  <c r="AG11" i="16"/>
  <c r="AF11" i="16"/>
  <c r="AE11" i="16"/>
  <c r="AD11" i="16"/>
  <c r="AC11" i="16"/>
  <c r="AB11" i="16"/>
  <c r="AA11" i="16"/>
  <c r="Z11" i="16"/>
  <c r="X11" i="16"/>
  <c r="W11" i="16"/>
  <c r="V11" i="16"/>
  <c r="U11" i="16"/>
  <c r="T11" i="16"/>
  <c r="S11" i="16"/>
  <c r="R11" i="16"/>
  <c r="Q11" i="16"/>
  <c r="P11" i="16"/>
  <c r="O11" i="16"/>
  <c r="N11" i="16"/>
  <c r="M11" i="16"/>
  <c r="L11" i="16"/>
  <c r="J11" i="16"/>
  <c r="I11" i="16"/>
  <c r="H11" i="16"/>
  <c r="G11" i="16"/>
  <c r="F11" i="16"/>
  <c r="E11" i="16"/>
  <c r="D11" i="16"/>
  <c r="C11" i="16"/>
  <c r="B11" i="16"/>
  <c r="CW10" i="16"/>
  <c r="CV10" i="16"/>
  <c r="CU10" i="16"/>
  <c r="CT10" i="16"/>
  <c r="CS10" i="16"/>
  <c r="CR10" i="16"/>
  <c r="CQ10" i="16"/>
  <c r="CP10" i="16"/>
  <c r="CO10" i="16"/>
  <c r="CN10" i="16"/>
  <c r="CM10" i="16"/>
  <c r="CL10" i="16"/>
  <c r="CK10" i="16"/>
  <c r="CJ10" i="16"/>
  <c r="CI10" i="16"/>
  <c r="CH10" i="16"/>
  <c r="CG10" i="16"/>
  <c r="CF10" i="16"/>
  <c r="CD10" i="16"/>
  <c r="CC10" i="16"/>
  <c r="CB10" i="16"/>
  <c r="BZ10" i="16"/>
  <c r="BY10" i="16"/>
  <c r="BX10" i="16"/>
  <c r="BW10" i="16"/>
  <c r="BV10" i="16"/>
  <c r="BU10" i="16"/>
  <c r="BS10" i="16"/>
  <c r="BR10" i="16"/>
  <c r="BQ10" i="16"/>
  <c r="BP10" i="16"/>
  <c r="BO10" i="16"/>
  <c r="BN10" i="16"/>
  <c r="BM10" i="16"/>
  <c r="BL10" i="16"/>
  <c r="BK10" i="16"/>
  <c r="BJ10" i="16"/>
  <c r="BI10" i="16"/>
  <c r="BH10" i="16"/>
  <c r="BG10" i="16"/>
  <c r="BF10" i="16"/>
  <c r="BE10" i="16"/>
  <c r="BD10" i="16"/>
  <c r="BC10" i="16"/>
  <c r="BB10" i="16"/>
  <c r="BA10" i="16"/>
  <c r="AZ10" i="16"/>
  <c r="AY10" i="16"/>
  <c r="AX10" i="16"/>
  <c r="AW10" i="16"/>
  <c r="AV10" i="16"/>
  <c r="AU10" i="16"/>
  <c r="AT10" i="16"/>
  <c r="AS10" i="16"/>
  <c r="AR10" i="16"/>
  <c r="AQ10" i="16"/>
  <c r="AP10" i="16"/>
  <c r="AO10" i="16"/>
  <c r="AN10" i="16"/>
  <c r="AM10" i="16"/>
  <c r="AL10" i="16"/>
  <c r="AK10" i="16"/>
  <c r="AJ10" i="16"/>
  <c r="AI10" i="16"/>
  <c r="AH10" i="16"/>
  <c r="AG10" i="16"/>
  <c r="AF10" i="16"/>
  <c r="AE10" i="16"/>
  <c r="AD10" i="16"/>
  <c r="AC10" i="16"/>
  <c r="AB10" i="16"/>
  <c r="Z10" i="16"/>
  <c r="X10" i="16"/>
  <c r="W10" i="16"/>
  <c r="V10" i="16"/>
  <c r="U10" i="16"/>
  <c r="T10" i="16"/>
  <c r="S10" i="16"/>
  <c r="R10" i="16"/>
  <c r="Q10" i="16"/>
  <c r="P10" i="16"/>
  <c r="O10" i="16"/>
  <c r="N10" i="16"/>
  <c r="M10" i="16"/>
  <c r="L10" i="16"/>
  <c r="K10" i="16"/>
  <c r="I10" i="16"/>
  <c r="H10" i="16"/>
  <c r="G10" i="16"/>
  <c r="F10" i="16"/>
  <c r="E10" i="16"/>
  <c r="D10" i="16"/>
  <c r="C10" i="16"/>
  <c r="B10" i="16"/>
  <c r="CW9" i="16"/>
  <c r="CV9" i="16"/>
  <c r="CU9" i="16"/>
  <c r="CT9" i="16"/>
  <c r="CS9" i="16"/>
  <c r="CR9" i="16"/>
  <c r="CP9" i="16"/>
  <c r="CO9" i="16"/>
  <c r="CN9" i="16"/>
  <c r="CM9" i="16"/>
  <c r="CL9" i="16"/>
  <c r="CK9" i="16"/>
  <c r="CJ9" i="16"/>
  <c r="CI9" i="16"/>
  <c r="CH9" i="16"/>
  <c r="CG9" i="16"/>
  <c r="CF9" i="16"/>
  <c r="CE9" i="16"/>
  <c r="CD9" i="16"/>
  <c r="CC9" i="16"/>
  <c r="CB9" i="16"/>
  <c r="CA9" i="16"/>
  <c r="BZ9" i="16"/>
  <c r="BY9" i="16"/>
  <c r="BX9" i="16"/>
  <c r="BW9" i="16"/>
  <c r="BV9" i="16"/>
  <c r="BU9" i="16"/>
  <c r="BT9" i="16"/>
  <c r="BS9" i="16"/>
  <c r="BR9" i="16"/>
  <c r="BQ9" i="16"/>
  <c r="BP9" i="16"/>
  <c r="BN9" i="16"/>
  <c r="BM9" i="16"/>
  <c r="BL9" i="16"/>
  <c r="BK9" i="16"/>
  <c r="BJ9" i="16"/>
  <c r="BI9" i="16"/>
  <c r="BH9" i="16"/>
  <c r="BF9" i="16"/>
  <c r="BE9" i="16"/>
  <c r="BD9" i="16"/>
  <c r="BC9" i="16"/>
  <c r="BB9" i="16"/>
  <c r="BA9" i="16"/>
  <c r="AZ9" i="16"/>
  <c r="AY9" i="16"/>
  <c r="AX9" i="16"/>
  <c r="AW9" i="16"/>
  <c r="AV9" i="16"/>
  <c r="AT9" i="16"/>
  <c r="AS9" i="16"/>
  <c r="AR9" i="16"/>
  <c r="AP9" i="16"/>
  <c r="AO9" i="16"/>
  <c r="AN9" i="16"/>
  <c r="AM9" i="16"/>
  <c r="AL9" i="16"/>
  <c r="AK9" i="16"/>
  <c r="AJ9" i="16"/>
  <c r="AI9" i="16"/>
  <c r="AH9" i="16"/>
  <c r="AG9" i="16"/>
  <c r="AF9" i="16"/>
  <c r="AE9" i="16"/>
  <c r="AD9" i="16"/>
  <c r="AC9" i="16"/>
  <c r="AB9" i="16"/>
  <c r="AA9" i="16"/>
  <c r="Z9" i="16"/>
  <c r="Y9" i="16"/>
  <c r="X9" i="16"/>
  <c r="W9" i="16"/>
  <c r="U9" i="16"/>
  <c r="T9" i="16"/>
  <c r="S9" i="16"/>
  <c r="R9" i="16"/>
  <c r="Q9" i="16"/>
  <c r="P9" i="16"/>
  <c r="O9" i="16"/>
  <c r="N9" i="16"/>
  <c r="M9" i="16"/>
  <c r="L9" i="16"/>
  <c r="K9" i="16"/>
  <c r="J9" i="16"/>
  <c r="H9" i="16"/>
  <c r="G9" i="16"/>
  <c r="F9" i="16"/>
  <c r="E9" i="16"/>
  <c r="D9" i="16"/>
  <c r="C9" i="16"/>
  <c r="B9" i="16"/>
  <c r="CW8" i="16"/>
  <c r="CV8" i="16"/>
  <c r="CU8" i="16"/>
  <c r="CT8" i="16"/>
  <c r="CS8" i="16"/>
  <c r="CR8" i="16"/>
  <c r="CP8" i="16"/>
  <c r="CO8" i="16"/>
  <c r="CN8" i="16"/>
  <c r="CM8" i="16"/>
  <c r="CL8" i="16"/>
  <c r="CK8" i="16"/>
  <c r="CJ8" i="16"/>
  <c r="CI8" i="16"/>
  <c r="CH8" i="16"/>
  <c r="CG8" i="16"/>
  <c r="CF8" i="16"/>
  <c r="CE8" i="16"/>
  <c r="CD8" i="16"/>
  <c r="CC8" i="16"/>
  <c r="CB8" i="16"/>
  <c r="CA8" i="16"/>
  <c r="BZ8" i="16"/>
  <c r="BY8" i="16"/>
  <c r="BX8" i="16"/>
  <c r="BV8" i="16"/>
  <c r="BU8" i="16"/>
  <c r="BT8" i="16"/>
  <c r="BS8" i="16"/>
  <c r="BQ8" i="16"/>
  <c r="BP8" i="16"/>
  <c r="BO8" i="16"/>
  <c r="BN8" i="16"/>
  <c r="BM8" i="16"/>
  <c r="BL8" i="16"/>
  <c r="BK8" i="16"/>
  <c r="BJ8" i="16"/>
  <c r="BI8" i="16"/>
  <c r="BH8" i="16"/>
  <c r="BF8" i="16"/>
  <c r="BE8" i="16"/>
  <c r="BD8" i="16"/>
  <c r="BC8" i="16"/>
  <c r="BB8" i="16"/>
  <c r="BA8" i="16"/>
  <c r="AZ8" i="16"/>
  <c r="AY8" i="16"/>
  <c r="AX8" i="16"/>
  <c r="AV8" i="16"/>
  <c r="AU8" i="16"/>
  <c r="AT8" i="16"/>
  <c r="AS8" i="16"/>
  <c r="AR8" i="16"/>
  <c r="AQ8" i="16"/>
  <c r="AP8" i="16"/>
  <c r="AO8" i="16"/>
  <c r="AN8" i="16"/>
  <c r="AM8" i="16"/>
  <c r="AL8" i="16"/>
  <c r="AK8" i="16"/>
  <c r="AJ8" i="16"/>
  <c r="AI8" i="16"/>
  <c r="AH8" i="16"/>
  <c r="AG8" i="16"/>
  <c r="AF8" i="16"/>
  <c r="AE8" i="16"/>
  <c r="AD8" i="16"/>
  <c r="AC8" i="16"/>
  <c r="AB8" i="16"/>
  <c r="AA8" i="16"/>
  <c r="Y8" i="16"/>
  <c r="X8" i="16"/>
  <c r="W8" i="16"/>
  <c r="V8" i="16"/>
  <c r="U8" i="16"/>
  <c r="T8" i="16"/>
  <c r="S8" i="16"/>
  <c r="R8" i="16"/>
  <c r="Q8" i="16"/>
  <c r="P8" i="16"/>
  <c r="O8" i="16"/>
  <c r="N8" i="16"/>
  <c r="M8" i="16"/>
  <c r="L8" i="16"/>
  <c r="K8" i="16"/>
  <c r="J8" i="16"/>
  <c r="I8" i="16"/>
  <c r="G8" i="16"/>
  <c r="F8" i="16"/>
  <c r="E8" i="16"/>
  <c r="D8" i="16"/>
  <c r="C8" i="16"/>
  <c r="B8" i="16"/>
  <c r="CW7" i="16"/>
  <c r="CV7" i="16"/>
  <c r="CU7" i="16"/>
  <c r="CT7" i="16"/>
  <c r="CS7" i="16"/>
  <c r="CQ7" i="16"/>
  <c r="CP7" i="16"/>
  <c r="CO7" i="16"/>
  <c r="CN7" i="16"/>
  <c r="CM7" i="16"/>
  <c r="CL7" i="16"/>
  <c r="CK7" i="16"/>
  <c r="CJ7" i="16"/>
  <c r="CI7" i="16"/>
  <c r="CH7" i="16"/>
  <c r="CG7" i="16"/>
  <c r="CF7" i="16"/>
  <c r="CE7" i="16"/>
  <c r="CD7" i="16"/>
  <c r="CC7" i="16"/>
  <c r="CB7" i="16"/>
  <c r="CA7" i="16"/>
  <c r="BZ7" i="16"/>
  <c r="BY7" i="16"/>
  <c r="BX7" i="16"/>
  <c r="BW7" i="16"/>
  <c r="BV7" i="16"/>
  <c r="BU7" i="16"/>
  <c r="BT7" i="16"/>
  <c r="BS7" i="16"/>
  <c r="BR7" i="16"/>
  <c r="BQ7" i="16"/>
  <c r="BP7" i="16"/>
  <c r="BO7" i="16"/>
  <c r="BN7" i="16"/>
  <c r="BM7" i="16"/>
  <c r="BL7" i="16"/>
  <c r="BK7" i="16"/>
  <c r="BI7" i="16"/>
  <c r="BH7" i="16"/>
  <c r="BG7" i="16"/>
  <c r="BF7" i="16"/>
  <c r="BE7" i="16"/>
  <c r="BD7" i="16"/>
  <c r="BC7" i="16"/>
  <c r="BB7" i="16"/>
  <c r="BA7" i="16"/>
  <c r="AZ7" i="16"/>
  <c r="AY7" i="16"/>
  <c r="AX7" i="16"/>
  <c r="AW7" i="16"/>
  <c r="AV7" i="16"/>
  <c r="AU7" i="16"/>
  <c r="AT7" i="16"/>
  <c r="AS7" i="16"/>
  <c r="AR7" i="16"/>
  <c r="AQ7" i="16"/>
  <c r="AP7" i="16"/>
  <c r="AO7" i="16"/>
  <c r="AN7" i="16"/>
  <c r="AM7" i="16"/>
  <c r="AL7" i="16"/>
  <c r="AK7" i="16"/>
  <c r="AJ7" i="16"/>
  <c r="AI7" i="16"/>
  <c r="AH7" i="16"/>
  <c r="AG7" i="16"/>
  <c r="AF7" i="16"/>
  <c r="AE7" i="16"/>
  <c r="AD7" i="16"/>
  <c r="AC7" i="16"/>
  <c r="AB7" i="16"/>
  <c r="AA7" i="16"/>
  <c r="Z7" i="16"/>
  <c r="Y7" i="16"/>
  <c r="X7" i="16"/>
  <c r="W7" i="16"/>
  <c r="V7" i="16"/>
  <c r="U7" i="16"/>
  <c r="T7" i="16"/>
  <c r="S7" i="16"/>
  <c r="R7" i="16"/>
  <c r="Q7" i="16"/>
  <c r="P7" i="16"/>
  <c r="N7" i="16"/>
  <c r="L7" i="16"/>
  <c r="K7" i="16"/>
  <c r="J7" i="16"/>
  <c r="I7" i="16"/>
  <c r="H7" i="16"/>
  <c r="F7" i="16"/>
  <c r="E7" i="16"/>
  <c r="D7" i="16"/>
  <c r="C7" i="16"/>
  <c r="B7" i="16"/>
  <c r="CW6" i="16"/>
  <c r="CV6" i="16"/>
  <c r="CU6" i="16"/>
  <c r="CS6" i="16"/>
  <c r="CQ6" i="16"/>
  <c r="CP6" i="16"/>
  <c r="CO6" i="16"/>
  <c r="CN6" i="16"/>
  <c r="CM6" i="16"/>
  <c r="CL6" i="16"/>
  <c r="CK6" i="16"/>
  <c r="CJ6" i="16"/>
  <c r="CI6" i="16"/>
  <c r="CH6" i="16"/>
  <c r="CG6" i="16"/>
  <c r="CF6" i="16"/>
  <c r="CE6" i="16"/>
  <c r="CD6" i="16"/>
  <c r="CC6" i="16"/>
  <c r="CB6" i="16"/>
  <c r="CA6" i="16"/>
  <c r="BZ6" i="16"/>
  <c r="BY6" i="16"/>
  <c r="BX6" i="16"/>
  <c r="BW6" i="16"/>
  <c r="BV6" i="16"/>
  <c r="BU6" i="16"/>
  <c r="BT6" i="16"/>
  <c r="BS6" i="16"/>
  <c r="BR6" i="16"/>
  <c r="BQ6" i="16"/>
  <c r="BP6" i="16"/>
  <c r="BO6" i="16"/>
  <c r="BN6" i="16"/>
  <c r="BM6" i="16"/>
  <c r="BL6" i="16"/>
  <c r="BK6" i="16"/>
  <c r="BJ6" i="16"/>
  <c r="BI6" i="16"/>
  <c r="BH6" i="16"/>
  <c r="BG6" i="16"/>
  <c r="BF6" i="16"/>
  <c r="BE6" i="16"/>
  <c r="BD6" i="16"/>
  <c r="BC6" i="16"/>
  <c r="BB6" i="16"/>
  <c r="BA6" i="16"/>
  <c r="AZ6" i="16"/>
  <c r="AY6" i="16"/>
  <c r="AX6" i="16"/>
  <c r="AW6" i="16"/>
  <c r="AV6" i="16"/>
  <c r="AU6" i="16"/>
  <c r="AT6" i="16"/>
  <c r="AS6" i="16"/>
  <c r="AR6" i="16"/>
  <c r="AQ6" i="16"/>
  <c r="AP6" i="16"/>
  <c r="AO6" i="16"/>
  <c r="AN6" i="16"/>
  <c r="AM6" i="16"/>
  <c r="AL6" i="16"/>
  <c r="AK6" i="16"/>
  <c r="AJ6" i="16"/>
  <c r="AI6" i="16"/>
  <c r="AH6" i="16"/>
  <c r="AG6" i="16"/>
  <c r="AF6" i="16"/>
  <c r="AE6" i="16"/>
  <c r="AD6" i="16"/>
  <c r="AC6" i="16"/>
  <c r="AB6" i="16"/>
  <c r="AA6" i="16"/>
  <c r="Z6" i="16"/>
  <c r="Y6" i="16"/>
  <c r="X6" i="16"/>
  <c r="W6" i="16"/>
  <c r="V6" i="16"/>
  <c r="U6" i="16"/>
  <c r="T6" i="16"/>
  <c r="S6" i="16"/>
  <c r="R6" i="16"/>
  <c r="Q6" i="16"/>
  <c r="P6" i="16"/>
  <c r="O6" i="16"/>
  <c r="N6" i="16"/>
  <c r="M6" i="16"/>
  <c r="L6" i="16"/>
  <c r="K6" i="16"/>
  <c r="J6" i="16"/>
  <c r="I6" i="16"/>
  <c r="H6" i="16"/>
  <c r="G6" i="16"/>
  <c r="E6" i="16"/>
  <c r="C6" i="16"/>
  <c r="B6" i="16"/>
  <c r="CW5" i="16"/>
  <c r="CV5" i="16"/>
  <c r="CU5" i="16"/>
  <c r="CT5" i="16"/>
  <c r="CS5" i="16"/>
  <c r="CR5" i="16"/>
  <c r="CQ5" i="16"/>
  <c r="CP5" i="16"/>
  <c r="CO5" i="16"/>
  <c r="CN5" i="16"/>
  <c r="CL5" i="16"/>
  <c r="CK5" i="16"/>
  <c r="CJ5" i="16"/>
  <c r="CI5" i="16"/>
  <c r="CH5" i="16"/>
  <c r="CF5" i="16"/>
  <c r="CE5" i="16"/>
  <c r="CD5" i="16"/>
  <c r="CC5" i="16"/>
  <c r="CB5" i="16"/>
  <c r="CA5" i="16"/>
  <c r="BY5" i="16"/>
  <c r="BX5" i="16"/>
  <c r="BW5" i="16"/>
  <c r="BV5" i="16"/>
  <c r="BU5" i="16"/>
  <c r="BT5" i="16"/>
  <c r="BS5" i="16"/>
  <c r="BR5" i="16"/>
  <c r="BQ5" i="16"/>
  <c r="BP5" i="16"/>
  <c r="BO5" i="16"/>
  <c r="BN5" i="16"/>
  <c r="BM5" i="16"/>
  <c r="BL5" i="16"/>
  <c r="BK5" i="16"/>
  <c r="BJ5" i="16"/>
  <c r="BI5" i="16"/>
  <c r="BH5" i="16"/>
  <c r="BG5" i="16"/>
  <c r="BF5" i="16"/>
  <c r="BE5" i="16"/>
  <c r="BD5" i="16"/>
  <c r="BC5" i="16"/>
  <c r="BB5" i="16"/>
  <c r="BA5" i="16"/>
  <c r="AZ5" i="16"/>
  <c r="AY5" i="16"/>
  <c r="AX5" i="16"/>
  <c r="AW5" i="16"/>
  <c r="AV5" i="16"/>
  <c r="AU5" i="16"/>
  <c r="AT5" i="16"/>
  <c r="AS5" i="16"/>
  <c r="AR5" i="16"/>
  <c r="AQ5" i="16"/>
  <c r="AP5" i="16"/>
  <c r="AO5" i="16"/>
  <c r="AN5" i="16"/>
  <c r="AM5" i="16"/>
  <c r="AL5" i="16"/>
  <c r="AK5" i="16"/>
  <c r="AJ5" i="16"/>
  <c r="AI5" i="16"/>
  <c r="AH5" i="16"/>
  <c r="AG5" i="16"/>
  <c r="AF5" i="16"/>
  <c r="AE5" i="16"/>
  <c r="AD5" i="16"/>
  <c r="AC5" i="16"/>
  <c r="AB5" i="16"/>
  <c r="AA5" i="16"/>
  <c r="Z5" i="16"/>
  <c r="Y5" i="16"/>
  <c r="X5" i="16"/>
  <c r="W5" i="16"/>
  <c r="V5" i="16"/>
  <c r="U5" i="16"/>
  <c r="T5" i="16"/>
  <c r="S5" i="16"/>
  <c r="R5" i="16"/>
  <c r="Q5" i="16"/>
  <c r="P5" i="16"/>
  <c r="O5" i="16"/>
  <c r="N5" i="16"/>
  <c r="M5" i="16"/>
  <c r="L5" i="16"/>
  <c r="K5" i="16"/>
  <c r="J5" i="16"/>
  <c r="I5" i="16"/>
  <c r="H5" i="16"/>
  <c r="G5" i="16"/>
  <c r="F5" i="16"/>
  <c r="D5" i="16"/>
  <c r="C5" i="16"/>
  <c r="B5" i="16"/>
  <c r="CW4" i="16"/>
  <c r="CV4" i="16"/>
  <c r="CU4" i="16"/>
  <c r="CS4" i="16"/>
  <c r="CR4" i="16"/>
  <c r="CQ4" i="16"/>
  <c r="CP4" i="16"/>
  <c r="CO4" i="16"/>
  <c r="CN4" i="16"/>
  <c r="CM4" i="16"/>
  <c r="CL4" i="16"/>
  <c r="CK4" i="16"/>
  <c r="CJ4" i="16"/>
  <c r="CH4" i="16"/>
  <c r="CG4" i="16"/>
  <c r="CF4" i="16"/>
  <c r="CE4" i="16"/>
  <c r="CD4" i="16"/>
  <c r="CC4" i="16"/>
  <c r="CB4" i="16"/>
  <c r="CA4" i="16"/>
  <c r="BZ4" i="16"/>
  <c r="BY4" i="16"/>
  <c r="BX4" i="16"/>
  <c r="BW4" i="16"/>
  <c r="BV4" i="16"/>
  <c r="BU4" i="16"/>
  <c r="BT4" i="16"/>
  <c r="BS4" i="16"/>
  <c r="BR4" i="16"/>
  <c r="BQ4" i="16"/>
  <c r="BP4" i="16"/>
  <c r="BO4" i="16"/>
  <c r="BN4" i="16"/>
  <c r="BM4" i="16"/>
  <c r="BL4" i="16"/>
  <c r="BK4" i="16"/>
  <c r="BJ4" i="16"/>
  <c r="BI4" i="16"/>
  <c r="BH4" i="16"/>
  <c r="BG4" i="16"/>
  <c r="BF4" i="16"/>
  <c r="BE4" i="16"/>
  <c r="BD4" i="16"/>
  <c r="BC4" i="16"/>
  <c r="BB4" i="16"/>
  <c r="BA4" i="16"/>
  <c r="AZ4" i="16"/>
  <c r="AY4" i="16"/>
  <c r="AX4" i="16"/>
  <c r="AW4" i="16"/>
  <c r="AV4" i="16"/>
  <c r="AU4" i="16"/>
  <c r="AT4" i="16"/>
  <c r="AS4" i="16"/>
  <c r="AR4" i="16"/>
  <c r="AQ4" i="16"/>
  <c r="AP4" i="16"/>
  <c r="AO4" i="16"/>
  <c r="AN4" i="16"/>
  <c r="AM4" i="16"/>
  <c r="AL4" i="16"/>
  <c r="AK4" i="16"/>
  <c r="AJ4" i="16"/>
  <c r="AI4" i="16"/>
  <c r="AH4" i="16"/>
  <c r="AG4" i="16"/>
  <c r="AF4" i="16"/>
  <c r="AE4" i="16"/>
  <c r="AD4" i="16"/>
  <c r="AC4" i="16"/>
  <c r="AB4" i="16"/>
  <c r="AA4" i="16"/>
  <c r="Z4" i="16"/>
  <c r="Y4" i="16"/>
  <c r="X4" i="16"/>
  <c r="W4" i="16"/>
  <c r="V4" i="16"/>
  <c r="U4" i="16"/>
  <c r="T4" i="16"/>
  <c r="S4" i="16"/>
  <c r="R4" i="16"/>
  <c r="Q4" i="16"/>
  <c r="P4" i="16"/>
  <c r="O4" i="16"/>
  <c r="N4" i="16"/>
  <c r="M4" i="16"/>
  <c r="L4" i="16"/>
  <c r="K4" i="16"/>
  <c r="J4" i="16"/>
  <c r="I4" i="16"/>
  <c r="H4" i="16"/>
  <c r="G4" i="16"/>
  <c r="E4" i="16"/>
  <c r="C4" i="16"/>
  <c r="B4" i="16"/>
  <c r="CW3" i="16"/>
  <c r="CV3" i="16"/>
  <c r="CU3" i="16"/>
  <c r="CS3" i="16"/>
  <c r="CR3" i="16"/>
  <c r="CQ3" i="16"/>
  <c r="CP3" i="16"/>
  <c r="CO3" i="16"/>
  <c r="CN3" i="16"/>
  <c r="CM3" i="16"/>
  <c r="CL3" i="16"/>
  <c r="CK3" i="16"/>
  <c r="CJ3" i="16"/>
  <c r="CI3" i="16"/>
  <c r="CH3" i="16"/>
  <c r="CG3" i="16"/>
  <c r="CF3" i="16"/>
  <c r="CE3" i="16"/>
  <c r="CD3" i="16"/>
  <c r="CC3" i="16"/>
  <c r="CB3" i="16"/>
  <c r="CA3" i="16"/>
  <c r="BZ3" i="16"/>
  <c r="BY3" i="16"/>
  <c r="BX3" i="16"/>
  <c r="BW3" i="16"/>
  <c r="BV3" i="16"/>
  <c r="BU3" i="16"/>
  <c r="BT3" i="16"/>
  <c r="BS3" i="16"/>
  <c r="BR3" i="16"/>
  <c r="BQ3" i="16"/>
  <c r="BP3" i="16"/>
  <c r="BO3" i="16"/>
  <c r="BN3" i="16"/>
  <c r="BM3" i="16"/>
  <c r="BL3" i="16"/>
  <c r="BK3" i="16"/>
  <c r="BJ3" i="16"/>
  <c r="BI3" i="16"/>
  <c r="BH3" i="16"/>
  <c r="BG3" i="16"/>
  <c r="BF3" i="16"/>
  <c r="BE3" i="16"/>
  <c r="BD3" i="16"/>
  <c r="BC3" i="16"/>
  <c r="BB3" i="16"/>
  <c r="BA3" i="16"/>
  <c r="AZ3" i="16"/>
  <c r="AY3" i="16"/>
  <c r="AW3" i="16"/>
  <c r="AV3" i="16"/>
  <c r="AU3" i="16"/>
  <c r="AT3" i="16"/>
  <c r="AS3" i="16"/>
  <c r="AR3" i="16"/>
  <c r="AQ3" i="16"/>
  <c r="AP3" i="16"/>
  <c r="AO3" i="16"/>
  <c r="AN3" i="16"/>
  <c r="AM3" i="16"/>
  <c r="AL3" i="16"/>
  <c r="AK3" i="16"/>
  <c r="AJ3" i="16"/>
  <c r="AI3" i="16"/>
  <c r="AH3" i="16"/>
  <c r="AG3" i="16"/>
  <c r="AF3" i="16"/>
  <c r="AE3" i="16"/>
  <c r="AD3" i="16"/>
  <c r="AC3" i="16"/>
  <c r="AB3" i="16"/>
  <c r="AA3" i="16"/>
  <c r="Z3" i="16"/>
  <c r="Y3" i="16"/>
  <c r="X3" i="16"/>
  <c r="W3" i="16"/>
  <c r="V3" i="16"/>
  <c r="U3" i="16"/>
  <c r="T3" i="16"/>
  <c r="R3" i="16"/>
  <c r="Q3" i="16"/>
  <c r="P3" i="16"/>
  <c r="N3" i="16"/>
  <c r="M3" i="16"/>
  <c r="L3" i="16"/>
  <c r="K3" i="16"/>
  <c r="J3" i="16"/>
  <c r="I3" i="16"/>
  <c r="H3" i="16"/>
  <c r="G3" i="16"/>
  <c r="F3" i="16"/>
  <c r="E3" i="16"/>
  <c r="D3" i="16"/>
  <c r="B3" i="16"/>
  <c r="CW2" i="16"/>
  <c r="CV2" i="16"/>
  <c r="CU2" i="16"/>
  <c r="CT2" i="16"/>
  <c r="CS2" i="16"/>
  <c r="CR2" i="16"/>
  <c r="CQ2" i="16"/>
  <c r="CP2" i="16"/>
  <c r="CO2" i="16"/>
  <c r="CN2" i="16"/>
  <c r="CM2" i="16"/>
  <c r="CL2" i="16"/>
  <c r="CK2" i="16"/>
  <c r="CJ2" i="16"/>
  <c r="CI2" i="16"/>
  <c r="CH2" i="16"/>
  <c r="CG2" i="16"/>
  <c r="CF2" i="16"/>
  <c r="CE2" i="16"/>
  <c r="CD2" i="16"/>
  <c r="CC2" i="16"/>
  <c r="CA2" i="16"/>
  <c r="BZ2" i="16"/>
  <c r="BX2" i="16"/>
  <c r="BW2" i="16"/>
  <c r="BV2" i="16"/>
  <c r="BU2" i="16"/>
  <c r="BT2" i="16"/>
  <c r="BS2" i="16"/>
  <c r="BR2" i="16"/>
  <c r="BP2" i="16"/>
  <c r="BO2" i="16"/>
  <c r="BN2" i="16"/>
  <c r="BM2" i="16"/>
  <c r="BL2" i="16"/>
  <c r="BK2" i="16"/>
  <c r="BJ2" i="16"/>
  <c r="BI2" i="16"/>
  <c r="BH2" i="16"/>
  <c r="BG2" i="16"/>
  <c r="BF2" i="16"/>
  <c r="BE2" i="16"/>
  <c r="BD2" i="16"/>
  <c r="BC2" i="16"/>
  <c r="BB2" i="16"/>
  <c r="BA2" i="16"/>
  <c r="AZ2" i="16"/>
  <c r="AY2" i="16"/>
  <c r="AX2" i="16"/>
  <c r="AW2" i="16"/>
  <c r="AV2" i="16"/>
  <c r="AU2" i="16"/>
  <c r="AT2" i="16"/>
  <c r="AS2" i="16"/>
  <c r="AR2" i="16"/>
  <c r="AQ2" i="16"/>
  <c r="AO2" i="16"/>
  <c r="AN2" i="16"/>
  <c r="AM2" i="16"/>
  <c r="AL2" i="16"/>
  <c r="AK2" i="16"/>
  <c r="AJ2" i="16"/>
  <c r="AI2" i="16"/>
  <c r="AH2" i="16"/>
  <c r="AG2" i="16"/>
  <c r="AF2" i="16"/>
  <c r="AE2" i="16"/>
  <c r="AD2" i="16"/>
  <c r="AC2" i="16"/>
  <c r="AB2" i="16"/>
  <c r="AA2" i="16"/>
  <c r="Z2" i="16"/>
  <c r="Y2" i="16"/>
  <c r="X2" i="16"/>
  <c r="W2" i="16"/>
  <c r="V2" i="16"/>
  <c r="U2" i="16"/>
  <c r="S2" i="16"/>
  <c r="Q2" i="16"/>
  <c r="P2" i="16"/>
  <c r="O2" i="16"/>
  <c r="N2" i="16"/>
  <c r="M2" i="16"/>
  <c r="L2" i="16"/>
  <c r="K2" i="16"/>
  <c r="J2" i="16"/>
  <c r="I2" i="16"/>
  <c r="H2" i="16"/>
  <c r="G2" i="16"/>
  <c r="F2" i="16"/>
  <c r="E2" i="16"/>
  <c r="D2" i="16"/>
  <c r="C2" i="16"/>
  <c r="E3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E48" i="14"/>
  <c r="E49" i="14"/>
  <c r="E50" i="14"/>
  <c r="E51" i="14"/>
  <c r="E52" i="14"/>
  <c r="E53" i="14"/>
  <c r="E54" i="14"/>
  <c r="E55" i="14"/>
  <c r="E56" i="14"/>
  <c r="E57" i="14"/>
  <c r="E58" i="14"/>
  <c r="E59" i="14"/>
  <c r="E60" i="14"/>
  <c r="E61" i="14"/>
  <c r="E62" i="14"/>
  <c r="E63" i="14"/>
  <c r="E64" i="14"/>
  <c r="E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E79" i="14"/>
  <c r="E80" i="14"/>
  <c r="E81" i="14"/>
  <c r="E82" i="14"/>
  <c r="E83" i="14"/>
  <c r="E84" i="14"/>
  <c r="E85" i="14"/>
  <c r="E86" i="14"/>
  <c r="E87" i="14"/>
  <c r="E88" i="14"/>
  <c r="E89" i="14"/>
  <c r="E90" i="14"/>
  <c r="E91" i="14"/>
  <c r="E92" i="14"/>
  <c r="E93" i="14"/>
  <c r="E94" i="14"/>
  <c r="E95" i="14"/>
  <c r="E96" i="14"/>
  <c r="E97" i="14"/>
  <c r="E98" i="14"/>
  <c r="E99" i="14"/>
  <c r="E100" i="14"/>
  <c r="E101" i="14"/>
  <c r="E102" i="14"/>
  <c r="D3" i="14"/>
  <c r="D4" i="14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D45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D58" i="14"/>
  <c r="D59" i="14"/>
  <c r="D60" i="14"/>
  <c r="D61" i="14"/>
  <c r="D62" i="14"/>
  <c r="D63" i="14"/>
  <c r="D64" i="14"/>
  <c r="D65" i="14"/>
  <c r="D66" i="14"/>
  <c r="D67" i="14"/>
  <c r="D68" i="14"/>
  <c r="D69" i="14"/>
  <c r="D70" i="14"/>
  <c r="D71" i="14"/>
  <c r="D72" i="14"/>
  <c r="D73" i="14"/>
  <c r="D74" i="14"/>
  <c r="D75" i="14"/>
  <c r="D76" i="14"/>
  <c r="D77" i="14"/>
  <c r="D78" i="14"/>
  <c r="D79" i="14"/>
  <c r="D80" i="14"/>
  <c r="D81" i="14"/>
  <c r="D82" i="14"/>
  <c r="D83" i="14"/>
  <c r="D84" i="14"/>
  <c r="D85" i="14"/>
  <c r="D86" i="14"/>
  <c r="D87" i="14"/>
  <c r="D88" i="14"/>
  <c r="D89" i="14"/>
  <c r="D90" i="14"/>
  <c r="D91" i="14"/>
  <c r="D92" i="14"/>
  <c r="D93" i="14"/>
  <c r="D94" i="14"/>
  <c r="D95" i="14"/>
  <c r="D96" i="14"/>
  <c r="D97" i="14"/>
  <c r="D98" i="14"/>
  <c r="D99" i="14"/>
  <c r="D100" i="14"/>
  <c r="D101" i="14"/>
  <c r="D102" i="14"/>
  <c r="D103" i="14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102" i="14"/>
  <c r="B3" i="14"/>
  <c r="B4" i="14"/>
  <c r="B5" i="14"/>
  <c r="B6" i="14"/>
  <c r="B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46" i="14"/>
  <c r="B47" i="14"/>
  <c r="B48" i="14"/>
  <c r="B49" i="14"/>
  <c r="B50" i="14"/>
  <c r="B51" i="14"/>
  <c r="B52" i="14"/>
  <c r="B53" i="14"/>
  <c r="B54" i="14"/>
  <c r="B55" i="14"/>
  <c r="B56" i="14"/>
  <c r="B57" i="14"/>
  <c r="B58" i="14"/>
  <c r="B59" i="14"/>
  <c r="B60" i="14"/>
  <c r="B61" i="14"/>
  <c r="B62" i="14"/>
  <c r="B63" i="14"/>
  <c r="B64" i="14"/>
  <c r="B65" i="14"/>
  <c r="B66" i="14"/>
  <c r="B67" i="14"/>
  <c r="B68" i="14"/>
  <c r="B69" i="14"/>
  <c r="B70" i="14"/>
  <c r="B71" i="14"/>
  <c r="B72" i="14"/>
  <c r="B73" i="14"/>
  <c r="B74" i="14"/>
  <c r="B75" i="14"/>
  <c r="B76" i="14"/>
  <c r="B77" i="14"/>
  <c r="B78" i="14"/>
  <c r="B79" i="14"/>
  <c r="B80" i="14"/>
  <c r="B81" i="14"/>
  <c r="B82" i="14"/>
  <c r="B83" i="14"/>
  <c r="B84" i="14"/>
  <c r="B85" i="14"/>
  <c r="B86" i="14"/>
  <c r="B87" i="14"/>
  <c r="B88" i="14"/>
  <c r="B89" i="14"/>
  <c r="B90" i="14"/>
  <c r="B91" i="14"/>
  <c r="B92" i="14"/>
  <c r="B93" i="14"/>
  <c r="B94" i="14"/>
  <c r="B95" i="14"/>
  <c r="B96" i="14"/>
  <c r="B97" i="14"/>
  <c r="B98" i="14"/>
  <c r="B99" i="14"/>
  <c r="B100" i="14"/>
  <c r="B101" i="14"/>
  <c r="B102" i="14"/>
  <c r="B103" i="14"/>
  <c r="C2" i="12"/>
  <c r="D2" i="12"/>
  <c r="E2" i="12"/>
  <c r="F2" i="12"/>
  <c r="G2" i="12"/>
  <c r="H2" i="12"/>
  <c r="I2" i="12"/>
  <c r="J2" i="12"/>
  <c r="K2" i="12"/>
  <c r="L2" i="12"/>
  <c r="M2" i="12"/>
  <c r="N2" i="12"/>
  <c r="O2" i="12"/>
  <c r="P2" i="12"/>
  <c r="Q2" i="12"/>
  <c r="S2" i="12"/>
  <c r="U2" i="12"/>
  <c r="V2" i="12"/>
  <c r="W2" i="12"/>
  <c r="X2" i="12"/>
  <c r="Y2" i="12"/>
  <c r="Z2" i="12"/>
  <c r="AA2" i="12"/>
  <c r="AB2" i="12"/>
  <c r="AC2" i="12"/>
  <c r="AD2" i="12"/>
  <c r="AE2" i="12"/>
  <c r="AF2" i="12"/>
  <c r="AG2" i="12"/>
  <c r="AH2" i="12"/>
  <c r="AI2" i="12"/>
  <c r="AJ2" i="12"/>
  <c r="AK2" i="12"/>
  <c r="AL2" i="12"/>
  <c r="AM2" i="12"/>
  <c r="AN2" i="12"/>
  <c r="AO2" i="12"/>
  <c r="AQ2" i="12"/>
  <c r="AR2" i="12"/>
  <c r="AS2" i="12"/>
  <c r="AT2" i="12"/>
  <c r="AU2" i="12"/>
  <c r="AV2" i="12"/>
  <c r="AW2" i="12"/>
  <c r="AX2" i="12"/>
  <c r="AY2" i="12"/>
  <c r="AZ2" i="12"/>
  <c r="BA2" i="12"/>
  <c r="BB2" i="12"/>
  <c r="BC2" i="12"/>
  <c r="BD2" i="12"/>
  <c r="BE2" i="12"/>
  <c r="BF2" i="12"/>
  <c r="BG2" i="12"/>
  <c r="BH2" i="12"/>
  <c r="BI2" i="12"/>
  <c r="BJ2" i="12"/>
  <c r="BK2" i="12"/>
  <c r="BL2" i="12"/>
  <c r="BM2" i="12"/>
  <c r="BN2" i="12"/>
  <c r="BO2" i="12"/>
  <c r="BP2" i="12"/>
  <c r="BR2" i="12"/>
  <c r="BS2" i="12"/>
  <c r="BT2" i="12"/>
  <c r="BU2" i="12"/>
  <c r="BV2" i="12"/>
  <c r="BW2" i="12"/>
  <c r="BX2" i="12"/>
  <c r="BZ2" i="12"/>
  <c r="CA2" i="12"/>
  <c r="CC2" i="12"/>
  <c r="CD2" i="12"/>
  <c r="CE2" i="12"/>
  <c r="CF2" i="12"/>
  <c r="CG2" i="12"/>
  <c r="CH2" i="12"/>
  <c r="CI2" i="12"/>
  <c r="CJ2" i="12"/>
  <c r="CK2" i="12"/>
  <c r="CL2" i="12"/>
  <c r="CM2" i="12"/>
  <c r="CN2" i="12"/>
  <c r="CO2" i="12"/>
  <c r="CP2" i="12"/>
  <c r="CQ2" i="12"/>
  <c r="CR2" i="12"/>
  <c r="CS2" i="12"/>
  <c r="CT2" i="12"/>
  <c r="CU2" i="12"/>
  <c r="CV2" i="12"/>
  <c r="CW2" i="12"/>
  <c r="B3" i="12"/>
  <c r="D3" i="12"/>
  <c r="E3" i="12"/>
  <c r="F3" i="12"/>
  <c r="G3" i="12"/>
  <c r="H3" i="12"/>
  <c r="I3" i="12"/>
  <c r="J3" i="12"/>
  <c r="K3" i="12"/>
  <c r="L3" i="12"/>
  <c r="M3" i="12"/>
  <c r="N3" i="12"/>
  <c r="P3" i="12"/>
  <c r="Q3" i="12"/>
  <c r="R3" i="12"/>
  <c r="T3" i="12"/>
  <c r="U3" i="12"/>
  <c r="V3" i="12"/>
  <c r="W3" i="12"/>
  <c r="X3" i="12"/>
  <c r="Y3" i="12"/>
  <c r="Z3" i="12"/>
  <c r="AA3" i="12"/>
  <c r="AB3" i="12"/>
  <c r="AC3" i="12"/>
  <c r="AD3" i="12"/>
  <c r="AE3" i="12"/>
  <c r="AF3" i="12"/>
  <c r="AG3" i="12"/>
  <c r="AH3" i="12"/>
  <c r="AI3" i="12"/>
  <c r="AJ3" i="12"/>
  <c r="AK3" i="12"/>
  <c r="AL3" i="12"/>
  <c r="AM3" i="12"/>
  <c r="AN3" i="12"/>
  <c r="AO3" i="12"/>
  <c r="AP3" i="12"/>
  <c r="AQ3" i="12"/>
  <c r="AR3" i="12"/>
  <c r="AS3" i="12"/>
  <c r="AT3" i="12"/>
  <c r="AU3" i="12"/>
  <c r="AV3" i="12"/>
  <c r="AW3" i="12"/>
  <c r="AY3" i="12"/>
  <c r="AZ3" i="12"/>
  <c r="BA3" i="12"/>
  <c r="BB3" i="12"/>
  <c r="BC3" i="12"/>
  <c r="BD3" i="12"/>
  <c r="BE3" i="12"/>
  <c r="BF3" i="12"/>
  <c r="BG3" i="12"/>
  <c r="BH3" i="12"/>
  <c r="BI3" i="12"/>
  <c r="BJ3" i="12"/>
  <c r="BK3" i="12"/>
  <c r="BL3" i="12"/>
  <c r="BM3" i="12"/>
  <c r="BN3" i="12"/>
  <c r="BO3" i="12"/>
  <c r="BP3" i="12"/>
  <c r="BQ3" i="12"/>
  <c r="BR3" i="12"/>
  <c r="BS3" i="12"/>
  <c r="BT3" i="12"/>
  <c r="BU3" i="12"/>
  <c r="BV3" i="12"/>
  <c r="BW3" i="12"/>
  <c r="BX3" i="12"/>
  <c r="BY3" i="12"/>
  <c r="BZ3" i="12"/>
  <c r="CA3" i="12"/>
  <c r="CB3" i="12"/>
  <c r="CC3" i="12"/>
  <c r="CD3" i="12"/>
  <c r="CE3" i="12"/>
  <c r="CF3" i="12"/>
  <c r="CG3" i="12"/>
  <c r="CH3" i="12"/>
  <c r="CI3" i="12"/>
  <c r="CJ3" i="12"/>
  <c r="CK3" i="12"/>
  <c r="CL3" i="12"/>
  <c r="CM3" i="12"/>
  <c r="CN3" i="12"/>
  <c r="CO3" i="12"/>
  <c r="CP3" i="12"/>
  <c r="CQ3" i="12"/>
  <c r="CR3" i="12"/>
  <c r="CS3" i="12"/>
  <c r="CU3" i="12"/>
  <c r="CV3" i="12"/>
  <c r="CW3" i="12"/>
  <c r="B4" i="12"/>
  <c r="C4" i="12"/>
  <c r="E4" i="12"/>
  <c r="G4" i="12"/>
  <c r="H4" i="12"/>
  <c r="I4" i="12"/>
  <c r="J4" i="12"/>
  <c r="K4" i="12"/>
  <c r="L4" i="12"/>
  <c r="M4" i="12"/>
  <c r="N4" i="12"/>
  <c r="O4" i="12"/>
  <c r="P4" i="12"/>
  <c r="Q4" i="12"/>
  <c r="R4" i="12"/>
  <c r="S4" i="12"/>
  <c r="T4" i="12"/>
  <c r="U4" i="12"/>
  <c r="V4" i="12"/>
  <c r="W4" i="12"/>
  <c r="X4" i="12"/>
  <c r="Y4" i="12"/>
  <c r="Z4" i="12"/>
  <c r="AA4" i="12"/>
  <c r="AB4" i="12"/>
  <c r="AC4" i="12"/>
  <c r="AD4" i="12"/>
  <c r="AE4" i="12"/>
  <c r="AF4" i="12"/>
  <c r="AG4" i="12"/>
  <c r="AH4" i="12"/>
  <c r="AI4" i="12"/>
  <c r="AJ4" i="12"/>
  <c r="AK4" i="12"/>
  <c r="AL4" i="12"/>
  <c r="AM4" i="12"/>
  <c r="AN4" i="12"/>
  <c r="AO4" i="12"/>
  <c r="AP4" i="12"/>
  <c r="AQ4" i="12"/>
  <c r="AR4" i="12"/>
  <c r="AS4" i="12"/>
  <c r="AT4" i="12"/>
  <c r="AU4" i="12"/>
  <c r="AV4" i="12"/>
  <c r="AW4" i="12"/>
  <c r="AX4" i="12"/>
  <c r="AY4" i="12"/>
  <c r="AZ4" i="12"/>
  <c r="BA4" i="12"/>
  <c r="BB4" i="12"/>
  <c r="BC4" i="12"/>
  <c r="BD4" i="12"/>
  <c r="BE4" i="12"/>
  <c r="BF4" i="12"/>
  <c r="BG4" i="12"/>
  <c r="BH4" i="12"/>
  <c r="BI4" i="12"/>
  <c r="BJ4" i="12"/>
  <c r="BK4" i="12"/>
  <c r="BL4" i="12"/>
  <c r="BM4" i="12"/>
  <c r="BN4" i="12"/>
  <c r="BO4" i="12"/>
  <c r="BP4" i="12"/>
  <c r="BQ4" i="12"/>
  <c r="BR4" i="12"/>
  <c r="BS4" i="12"/>
  <c r="BT4" i="12"/>
  <c r="BU4" i="12"/>
  <c r="BV4" i="12"/>
  <c r="BW4" i="12"/>
  <c r="BX4" i="12"/>
  <c r="BY4" i="12"/>
  <c r="BZ4" i="12"/>
  <c r="CA4" i="12"/>
  <c r="CB4" i="12"/>
  <c r="CC4" i="12"/>
  <c r="CD4" i="12"/>
  <c r="CE4" i="12"/>
  <c r="CF4" i="12"/>
  <c r="CG4" i="12"/>
  <c r="CH4" i="12"/>
  <c r="CJ4" i="12"/>
  <c r="CK4" i="12"/>
  <c r="CL4" i="12"/>
  <c r="CM4" i="12"/>
  <c r="CN4" i="12"/>
  <c r="CO4" i="12"/>
  <c r="CP4" i="12"/>
  <c r="CQ4" i="12"/>
  <c r="CR4" i="12"/>
  <c r="CS4" i="12"/>
  <c r="CU4" i="12"/>
  <c r="CV4" i="12"/>
  <c r="CW4" i="12"/>
  <c r="B5" i="12"/>
  <c r="C5" i="12"/>
  <c r="D5" i="12"/>
  <c r="F5" i="12"/>
  <c r="G5" i="12"/>
  <c r="H5" i="12"/>
  <c r="I5" i="12"/>
  <c r="J5" i="12"/>
  <c r="K5" i="12"/>
  <c r="L5" i="12"/>
  <c r="M5" i="12"/>
  <c r="N5" i="12"/>
  <c r="O5" i="12"/>
  <c r="P5" i="12"/>
  <c r="Q5" i="12"/>
  <c r="R5" i="12"/>
  <c r="S5" i="12"/>
  <c r="T5" i="12"/>
  <c r="U5" i="12"/>
  <c r="V5" i="12"/>
  <c r="W5" i="12"/>
  <c r="X5" i="12"/>
  <c r="Y5" i="12"/>
  <c r="Z5" i="12"/>
  <c r="AA5" i="12"/>
  <c r="AB5" i="12"/>
  <c r="AC5" i="12"/>
  <c r="AD5" i="12"/>
  <c r="AE5" i="12"/>
  <c r="AF5" i="12"/>
  <c r="AG5" i="12"/>
  <c r="AH5" i="12"/>
  <c r="AI5" i="12"/>
  <c r="AJ5" i="12"/>
  <c r="AK5" i="12"/>
  <c r="AL5" i="12"/>
  <c r="AM5" i="12"/>
  <c r="AN5" i="12"/>
  <c r="AO5" i="12"/>
  <c r="AP5" i="12"/>
  <c r="AQ5" i="12"/>
  <c r="AR5" i="12"/>
  <c r="AS5" i="12"/>
  <c r="AT5" i="12"/>
  <c r="AU5" i="12"/>
  <c r="AV5" i="12"/>
  <c r="AW5" i="12"/>
  <c r="AX5" i="12"/>
  <c r="AY5" i="12"/>
  <c r="AZ5" i="12"/>
  <c r="BA5" i="12"/>
  <c r="BB5" i="12"/>
  <c r="BC5" i="12"/>
  <c r="BD5" i="12"/>
  <c r="BE5" i="12"/>
  <c r="BF5" i="12"/>
  <c r="BG5" i="12"/>
  <c r="BH5" i="12"/>
  <c r="BI5" i="12"/>
  <c r="BJ5" i="12"/>
  <c r="BK5" i="12"/>
  <c r="BL5" i="12"/>
  <c r="BM5" i="12"/>
  <c r="BN5" i="12"/>
  <c r="BO5" i="12"/>
  <c r="BP5" i="12"/>
  <c r="BQ5" i="12"/>
  <c r="BR5" i="12"/>
  <c r="BS5" i="12"/>
  <c r="BT5" i="12"/>
  <c r="BU5" i="12"/>
  <c r="BV5" i="12"/>
  <c r="BW5" i="12"/>
  <c r="BX5" i="12"/>
  <c r="BY5" i="12"/>
  <c r="CA5" i="12"/>
  <c r="CB5" i="12"/>
  <c r="CC5" i="12"/>
  <c r="CD5" i="12"/>
  <c r="CE5" i="12"/>
  <c r="CF5" i="12"/>
  <c r="CH5" i="12"/>
  <c r="CI5" i="12"/>
  <c r="CJ5" i="12"/>
  <c r="CK5" i="12"/>
  <c r="CL5" i="12"/>
  <c r="CN5" i="12"/>
  <c r="CO5" i="12"/>
  <c r="CP5" i="12"/>
  <c r="CQ5" i="12"/>
  <c r="CR5" i="12"/>
  <c r="CS5" i="12"/>
  <c r="CT5" i="12"/>
  <c r="CU5" i="12"/>
  <c r="CV5" i="12"/>
  <c r="CW5" i="12"/>
  <c r="B6" i="12"/>
  <c r="C6" i="12"/>
  <c r="E6" i="12"/>
  <c r="G6" i="12"/>
  <c r="H6" i="12"/>
  <c r="I6" i="12"/>
  <c r="J6" i="12"/>
  <c r="K6" i="12"/>
  <c r="L6" i="12"/>
  <c r="M6" i="12"/>
  <c r="N6" i="12"/>
  <c r="O6" i="12"/>
  <c r="P6" i="12"/>
  <c r="Q6" i="12"/>
  <c r="R6" i="12"/>
  <c r="S6" i="12"/>
  <c r="T6" i="12"/>
  <c r="U6" i="12"/>
  <c r="V6" i="12"/>
  <c r="W6" i="12"/>
  <c r="X6" i="12"/>
  <c r="Y6" i="12"/>
  <c r="Z6" i="12"/>
  <c r="AA6" i="12"/>
  <c r="AB6" i="12"/>
  <c r="AC6" i="12"/>
  <c r="AD6" i="12"/>
  <c r="AE6" i="12"/>
  <c r="AF6" i="12"/>
  <c r="AG6" i="12"/>
  <c r="AH6" i="12"/>
  <c r="AI6" i="12"/>
  <c r="AJ6" i="12"/>
  <c r="AK6" i="12"/>
  <c r="AL6" i="12"/>
  <c r="AM6" i="12"/>
  <c r="AN6" i="12"/>
  <c r="AO6" i="12"/>
  <c r="AP6" i="12"/>
  <c r="AQ6" i="12"/>
  <c r="AR6" i="12"/>
  <c r="AS6" i="12"/>
  <c r="AT6" i="12"/>
  <c r="AU6" i="12"/>
  <c r="AV6" i="12"/>
  <c r="AW6" i="12"/>
  <c r="AX6" i="12"/>
  <c r="AY6" i="12"/>
  <c r="AZ6" i="12"/>
  <c r="BA6" i="12"/>
  <c r="BB6" i="12"/>
  <c r="BC6" i="12"/>
  <c r="BD6" i="12"/>
  <c r="BE6" i="12"/>
  <c r="BF6" i="12"/>
  <c r="BG6" i="12"/>
  <c r="BH6" i="12"/>
  <c r="BI6" i="12"/>
  <c r="BJ6" i="12"/>
  <c r="BK6" i="12"/>
  <c r="BL6" i="12"/>
  <c r="BM6" i="12"/>
  <c r="BN6" i="12"/>
  <c r="BO6" i="12"/>
  <c r="BP6" i="12"/>
  <c r="BQ6" i="12"/>
  <c r="BR6" i="12"/>
  <c r="BS6" i="12"/>
  <c r="BT6" i="12"/>
  <c r="BU6" i="12"/>
  <c r="BV6" i="12"/>
  <c r="BW6" i="12"/>
  <c r="BX6" i="12"/>
  <c r="BY6" i="12"/>
  <c r="BZ6" i="12"/>
  <c r="CA6" i="12"/>
  <c r="CB6" i="12"/>
  <c r="CC6" i="12"/>
  <c r="CD6" i="12"/>
  <c r="CE6" i="12"/>
  <c r="CF6" i="12"/>
  <c r="CG6" i="12"/>
  <c r="CH6" i="12"/>
  <c r="CI6" i="12"/>
  <c r="CJ6" i="12"/>
  <c r="CK6" i="12"/>
  <c r="CL6" i="12"/>
  <c r="CM6" i="12"/>
  <c r="CN6" i="12"/>
  <c r="CO6" i="12"/>
  <c r="CP6" i="12"/>
  <c r="CQ6" i="12"/>
  <c r="CS6" i="12"/>
  <c r="CU6" i="12"/>
  <c r="CV6" i="12"/>
  <c r="CW6" i="12"/>
  <c r="B7" i="12"/>
  <c r="C7" i="12"/>
  <c r="D7" i="12"/>
  <c r="E7" i="12"/>
  <c r="F7" i="12"/>
  <c r="H7" i="12"/>
  <c r="I7" i="12"/>
  <c r="J7" i="12"/>
  <c r="K7" i="12"/>
  <c r="L7" i="12"/>
  <c r="N7" i="12"/>
  <c r="P7" i="12"/>
  <c r="Q7" i="12"/>
  <c r="R7" i="12"/>
  <c r="S7" i="12"/>
  <c r="T7" i="12"/>
  <c r="U7" i="12"/>
  <c r="V7" i="12"/>
  <c r="W7" i="12"/>
  <c r="X7" i="12"/>
  <c r="Y7" i="12"/>
  <c r="Z7" i="12"/>
  <c r="AA7" i="12"/>
  <c r="AB7" i="12"/>
  <c r="AC7" i="12"/>
  <c r="AD7" i="12"/>
  <c r="AE7" i="12"/>
  <c r="AF7" i="12"/>
  <c r="AG7" i="12"/>
  <c r="AH7" i="12"/>
  <c r="AI7" i="12"/>
  <c r="AJ7" i="12"/>
  <c r="AK7" i="12"/>
  <c r="AL7" i="12"/>
  <c r="AM7" i="12"/>
  <c r="AN7" i="12"/>
  <c r="AO7" i="12"/>
  <c r="AP7" i="12"/>
  <c r="AQ7" i="12"/>
  <c r="AR7" i="12"/>
  <c r="AS7" i="12"/>
  <c r="AT7" i="12"/>
  <c r="AU7" i="12"/>
  <c r="AV7" i="12"/>
  <c r="AW7" i="12"/>
  <c r="AX7" i="12"/>
  <c r="AY7" i="12"/>
  <c r="AZ7" i="12"/>
  <c r="BA7" i="12"/>
  <c r="BB7" i="12"/>
  <c r="BC7" i="12"/>
  <c r="BD7" i="12"/>
  <c r="BE7" i="12"/>
  <c r="BF7" i="12"/>
  <c r="BG7" i="12"/>
  <c r="BH7" i="12"/>
  <c r="BI7" i="12"/>
  <c r="BK7" i="12"/>
  <c r="BL7" i="12"/>
  <c r="BM7" i="12"/>
  <c r="BN7" i="12"/>
  <c r="BO7" i="12"/>
  <c r="BP7" i="12"/>
  <c r="BQ7" i="12"/>
  <c r="BR7" i="12"/>
  <c r="BS7" i="12"/>
  <c r="BT7" i="12"/>
  <c r="BU7" i="12"/>
  <c r="BV7" i="12"/>
  <c r="BW7" i="12"/>
  <c r="BX7" i="12"/>
  <c r="BY7" i="12"/>
  <c r="BZ7" i="12"/>
  <c r="CA7" i="12"/>
  <c r="CB7" i="12"/>
  <c r="CC7" i="12"/>
  <c r="CD7" i="12"/>
  <c r="CE7" i="12"/>
  <c r="CF7" i="12"/>
  <c r="CG7" i="12"/>
  <c r="CH7" i="12"/>
  <c r="CI7" i="12"/>
  <c r="CJ7" i="12"/>
  <c r="CK7" i="12"/>
  <c r="CL7" i="12"/>
  <c r="CM7" i="12"/>
  <c r="CN7" i="12"/>
  <c r="CO7" i="12"/>
  <c r="CP7" i="12"/>
  <c r="CQ7" i="12"/>
  <c r="CS7" i="12"/>
  <c r="CT7" i="12"/>
  <c r="CU7" i="12"/>
  <c r="CV7" i="12"/>
  <c r="CW7" i="12"/>
  <c r="B8" i="12"/>
  <c r="C8" i="12"/>
  <c r="D8" i="12"/>
  <c r="E8" i="12"/>
  <c r="F8" i="12"/>
  <c r="G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X8" i="12"/>
  <c r="AY8" i="12"/>
  <c r="AZ8" i="12"/>
  <c r="BA8" i="12"/>
  <c r="BB8" i="12"/>
  <c r="BC8" i="12"/>
  <c r="BD8" i="12"/>
  <c r="BE8" i="12"/>
  <c r="BF8" i="12"/>
  <c r="BH8" i="12"/>
  <c r="BI8" i="12"/>
  <c r="BJ8" i="12"/>
  <c r="BK8" i="12"/>
  <c r="BL8" i="12"/>
  <c r="BM8" i="12"/>
  <c r="BN8" i="12"/>
  <c r="BO8" i="12"/>
  <c r="BP8" i="12"/>
  <c r="BQ8" i="12"/>
  <c r="BS8" i="12"/>
  <c r="BT8" i="12"/>
  <c r="BU8" i="12"/>
  <c r="BV8" i="12"/>
  <c r="BX8" i="12"/>
  <c r="BY8" i="12"/>
  <c r="BZ8" i="12"/>
  <c r="CA8" i="12"/>
  <c r="CB8" i="12"/>
  <c r="CC8" i="12"/>
  <c r="CD8" i="12"/>
  <c r="CE8" i="12"/>
  <c r="CF8" i="12"/>
  <c r="CG8" i="12"/>
  <c r="CH8" i="12"/>
  <c r="CI8" i="12"/>
  <c r="CJ8" i="12"/>
  <c r="CK8" i="12"/>
  <c r="CL8" i="12"/>
  <c r="CM8" i="12"/>
  <c r="CN8" i="12"/>
  <c r="CO8" i="12"/>
  <c r="CP8" i="12"/>
  <c r="CR8" i="12"/>
  <c r="CS8" i="12"/>
  <c r="CT8" i="12"/>
  <c r="CU8" i="12"/>
  <c r="CV8" i="12"/>
  <c r="CW8" i="12"/>
  <c r="B9" i="12"/>
  <c r="C9" i="12"/>
  <c r="D9" i="12"/>
  <c r="E9" i="12"/>
  <c r="F9" i="12"/>
  <c r="G9" i="12"/>
  <c r="H9" i="12"/>
  <c r="J9" i="12"/>
  <c r="K9" i="12"/>
  <c r="L9" i="12"/>
  <c r="M9" i="12"/>
  <c r="N9" i="12"/>
  <c r="O9" i="12"/>
  <c r="P9" i="12"/>
  <c r="Q9" i="12"/>
  <c r="R9" i="12"/>
  <c r="S9" i="12"/>
  <c r="T9" i="12"/>
  <c r="U9" i="12"/>
  <c r="W9" i="12"/>
  <c r="X9" i="12"/>
  <c r="Y9" i="12"/>
  <c r="Z9" i="12"/>
  <c r="AA9" i="12"/>
  <c r="AB9" i="12"/>
  <c r="AC9" i="12"/>
  <c r="AD9" i="12"/>
  <c r="AE9" i="12"/>
  <c r="AF9" i="12"/>
  <c r="AG9" i="12"/>
  <c r="AH9" i="12"/>
  <c r="AI9" i="12"/>
  <c r="AJ9" i="12"/>
  <c r="AK9" i="12"/>
  <c r="AL9" i="12"/>
  <c r="AM9" i="12"/>
  <c r="AN9" i="12"/>
  <c r="AO9" i="12"/>
  <c r="AP9" i="12"/>
  <c r="AR9" i="12"/>
  <c r="AS9" i="12"/>
  <c r="AT9" i="12"/>
  <c r="AV9" i="12"/>
  <c r="AW9" i="12"/>
  <c r="AX9" i="12"/>
  <c r="AY9" i="12"/>
  <c r="AZ9" i="12"/>
  <c r="BA9" i="12"/>
  <c r="BB9" i="12"/>
  <c r="BC9" i="12"/>
  <c r="BD9" i="12"/>
  <c r="BE9" i="12"/>
  <c r="BF9" i="12"/>
  <c r="BH9" i="12"/>
  <c r="BI9" i="12"/>
  <c r="BJ9" i="12"/>
  <c r="BK9" i="12"/>
  <c r="BL9" i="12"/>
  <c r="BM9" i="12"/>
  <c r="BN9" i="12"/>
  <c r="BP9" i="12"/>
  <c r="BQ9" i="12"/>
  <c r="BR9" i="12"/>
  <c r="BS9" i="12"/>
  <c r="BT9" i="12"/>
  <c r="BU9" i="12"/>
  <c r="BV9" i="12"/>
  <c r="BW9" i="12"/>
  <c r="BX9" i="12"/>
  <c r="BY9" i="12"/>
  <c r="BZ9" i="12"/>
  <c r="CA9" i="12"/>
  <c r="CB9" i="12"/>
  <c r="CC9" i="12"/>
  <c r="CD9" i="12"/>
  <c r="CE9" i="12"/>
  <c r="CF9" i="12"/>
  <c r="CG9" i="12"/>
  <c r="CH9" i="12"/>
  <c r="CI9" i="12"/>
  <c r="CJ9" i="12"/>
  <c r="CK9" i="12"/>
  <c r="CL9" i="12"/>
  <c r="CM9" i="12"/>
  <c r="CN9" i="12"/>
  <c r="CO9" i="12"/>
  <c r="CP9" i="12"/>
  <c r="CR9" i="12"/>
  <c r="CS9" i="12"/>
  <c r="CT9" i="12"/>
  <c r="CU9" i="12"/>
  <c r="CV9" i="12"/>
  <c r="CW9" i="12"/>
  <c r="B10" i="12"/>
  <c r="C10" i="12"/>
  <c r="D10" i="12"/>
  <c r="E10" i="12"/>
  <c r="F10" i="12"/>
  <c r="G10" i="12"/>
  <c r="H10" i="12"/>
  <c r="I10" i="12"/>
  <c r="K10" i="12"/>
  <c r="L10" i="12"/>
  <c r="M10" i="12"/>
  <c r="N10" i="12"/>
  <c r="O10" i="12"/>
  <c r="P10" i="12"/>
  <c r="Q10" i="12"/>
  <c r="R10" i="12"/>
  <c r="S10" i="12"/>
  <c r="T10" i="12"/>
  <c r="U10" i="12"/>
  <c r="V10" i="12"/>
  <c r="W10" i="12"/>
  <c r="X10" i="12"/>
  <c r="Z10" i="12"/>
  <c r="AB10" i="12"/>
  <c r="AC10" i="12"/>
  <c r="AD10" i="12"/>
  <c r="AE10" i="12"/>
  <c r="AF10" i="12"/>
  <c r="AG10" i="12"/>
  <c r="AH10" i="12"/>
  <c r="AI10" i="12"/>
  <c r="AJ10" i="12"/>
  <c r="AK10" i="12"/>
  <c r="AL10" i="12"/>
  <c r="AM10" i="12"/>
  <c r="AN10" i="12"/>
  <c r="AO10" i="12"/>
  <c r="AP10" i="12"/>
  <c r="AQ10" i="12"/>
  <c r="AR10" i="12"/>
  <c r="AS10" i="12"/>
  <c r="AT10" i="12"/>
  <c r="AU10" i="12"/>
  <c r="AV10" i="12"/>
  <c r="AW10" i="12"/>
  <c r="AX10" i="12"/>
  <c r="AY10" i="12"/>
  <c r="AZ10" i="12"/>
  <c r="BA10" i="12"/>
  <c r="BB10" i="12"/>
  <c r="BC10" i="12"/>
  <c r="BD10" i="12"/>
  <c r="BE10" i="12"/>
  <c r="BF10" i="12"/>
  <c r="BG10" i="12"/>
  <c r="BH10" i="12"/>
  <c r="BI10" i="12"/>
  <c r="BJ10" i="12"/>
  <c r="BK10" i="12"/>
  <c r="BL10" i="12"/>
  <c r="BM10" i="12"/>
  <c r="BN10" i="12"/>
  <c r="BO10" i="12"/>
  <c r="BP10" i="12"/>
  <c r="BQ10" i="12"/>
  <c r="BR10" i="12"/>
  <c r="BS10" i="12"/>
  <c r="BU10" i="12"/>
  <c r="BV10" i="12"/>
  <c r="BW10" i="12"/>
  <c r="BX10" i="12"/>
  <c r="BY10" i="12"/>
  <c r="BZ10" i="12"/>
  <c r="CB10" i="12"/>
  <c r="CC10" i="12"/>
  <c r="CD10" i="12"/>
  <c r="CF10" i="12"/>
  <c r="CG10" i="12"/>
  <c r="CH10" i="12"/>
  <c r="CI10" i="12"/>
  <c r="CJ10" i="12"/>
  <c r="CK10" i="12"/>
  <c r="CL10" i="12"/>
  <c r="CM10" i="12"/>
  <c r="CN10" i="12"/>
  <c r="CO10" i="12"/>
  <c r="CP10" i="12"/>
  <c r="CQ10" i="12"/>
  <c r="CR10" i="12"/>
  <c r="CS10" i="12"/>
  <c r="CT10" i="12"/>
  <c r="CU10" i="12"/>
  <c r="CV10" i="12"/>
  <c r="CW10" i="12"/>
  <c r="B11" i="12"/>
  <c r="C11" i="12"/>
  <c r="D11" i="12"/>
  <c r="E11" i="12"/>
  <c r="F11" i="12"/>
  <c r="G11" i="12"/>
  <c r="H11" i="12"/>
  <c r="I11" i="12"/>
  <c r="J11" i="12"/>
  <c r="L11" i="12"/>
  <c r="M11" i="12"/>
  <c r="N11" i="12"/>
  <c r="O11" i="12"/>
  <c r="P11" i="12"/>
  <c r="Q11" i="12"/>
  <c r="R11" i="12"/>
  <c r="S11" i="12"/>
  <c r="T11" i="12"/>
  <c r="U11" i="12"/>
  <c r="V11" i="12"/>
  <c r="W11" i="12"/>
  <c r="X11" i="12"/>
  <c r="Z11" i="12"/>
  <c r="AA11" i="12"/>
  <c r="AB11" i="12"/>
  <c r="AC11" i="12"/>
  <c r="AD11" i="12"/>
  <c r="AE11" i="12"/>
  <c r="AF11" i="12"/>
  <c r="AG11" i="12"/>
  <c r="AH11" i="12"/>
  <c r="AI11" i="12"/>
  <c r="AJ11" i="12"/>
  <c r="AK11" i="12"/>
  <c r="AL11" i="12"/>
  <c r="AM11" i="12"/>
  <c r="AN11" i="12"/>
  <c r="AO11" i="12"/>
  <c r="AP11" i="12"/>
  <c r="AQ11" i="12"/>
  <c r="AR11" i="12"/>
  <c r="AS11" i="12"/>
  <c r="AT11" i="12"/>
  <c r="AU11" i="12"/>
  <c r="AV11" i="12"/>
  <c r="AW11" i="12"/>
  <c r="AX11" i="12"/>
  <c r="AY11" i="12"/>
  <c r="AZ11" i="12"/>
  <c r="BA11" i="12"/>
  <c r="BB11" i="12"/>
  <c r="BC11" i="12"/>
  <c r="BD11" i="12"/>
  <c r="BE11" i="12"/>
  <c r="BF11" i="12"/>
  <c r="BG11" i="12"/>
  <c r="BH11" i="12"/>
  <c r="BI11" i="12"/>
  <c r="BJ11" i="12"/>
  <c r="BK11" i="12"/>
  <c r="BL11" i="12"/>
  <c r="BM11" i="12"/>
  <c r="BO11" i="12"/>
  <c r="BP11" i="12"/>
  <c r="BQ11" i="12"/>
  <c r="BR11" i="12"/>
  <c r="BS11" i="12"/>
  <c r="BU11" i="12"/>
  <c r="BV11" i="12"/>
  <c r="BW11" i="12"/>
  <c r="BX11" i="12"/>
  <c r="BY11" i="12"/>
  <c r="BZ11" i="12"/>
  <c r="CA11" i="12"/>
  <c r="CB11" i="12"/>
  <c r="CC11" i="12"/>
  <c r="CD11" i="12"/>
  <c r="CE11" i="12"/>
  <c r="CF11" i="12"/>
  <c r="CG11" i="12"/>
  <c r="CH11" i="12"/>
  <c r="CI11" i="12"/>
  <c r="CJ11" i="12"/>
  <c r="CK11" i="12"/>
  <c r="CL11" i="12"/>
  <c r="CM11" i="12"/>
  <c r="CN11" i="12"/>
  <c r="CO11" i="12"/>
  <c r="CP11" i="12"/>
  <c r="CQ11" i="12"/>
  <c r="CR11" i="12"/>
  <c r="CS11" i="12"/>
  <c r="CT11" i="12"/>
  <c r="CU11" i="12"/>
  <c r="CV11" i="12"/>
  <c r="CW11" i="12"/>
  <c r="B12" i="12"/>
  <c r="C12" i="12"/>
  <c r="D12" i="12"/>
  <c r="E12" i="12"/>
  <c r="F12" i="12"/>
  <c r="G12" i="12"/>
  <c r="H12" i="12"/>
  <c r="I12" i="12"/>
  <c r="J12" i="12"/>
  <c r="K12" i="12"/>
  <c r="M12" i="12"/>
  <c r="N12" i="12"/>
  <c r="O12" i="12"/>
  <c r="P12" i="12"/>
  <c r="Q12" i="12"/>
  <c r="R12" i="12"/>
  <c r="S12" i="12"/>
  <c r="T12" i="12"/>
  <c r="U12" i="12"/>
  <c r="V12" i="12"/>
  <c r="W12" i="12"/>
  <c r="X12" i="12"/>
  <c r="Y12" i="12"/>
  <c r="Z12" i="12"/>
  <c r="AA12" i="12"/>
  <c r="AB12" i="12"/>
  <c r="AC12" i="12"/>
  <c r="AD12" i="12"/>
  <c r="AE12" i="12"/>
  <c r="AF12" i="12"/>
  <c r="AG12" i="12"/>
  <c r="AH12" i="12"/>
  <c r="AI12" i="12"/>
  <c r="AJ12" i="12"/>
  <c r="AK12" i="12"/>
  <c r="AL12" i="12"/>
  <c r="AM12" i="12"/>
  <c r="AN12" i="12"/>
  <c r="AO12" i="12"/>
  <c r="AP12" i="12"/>
  <c r="AQ12" i="12"/>
  <c r="AR12" i="12"/>
  <c r="AU12" i="12"/>
  <c r="AV12" i="12"/>
  <c r="AW12" i="12"/>
  <c r="AX12" i="12"/>
  <c r="AY12" i="12"/>
  <c r="AZ12" i="12"/>
  <c r="BA12" i="12"/>
  <c r="BB12" i="12"/>
  <c r="BC12" i="12"/>
  <c r="BD12" i="12"/>
  <c r="BE12" i="12"/>
  <c r="BG12" i="12"/>
  <c r="BI12" i="12"/>
  <c r="BJ12" i="12"/>
  <c r="BK12" i="12"/>
  <c r="BL12" i="12"/>
  <c r="BM12" i="12"/>
  <c r="BN12" i="12"/>
  <c r="BO12" i="12"/>
  <c r="BP12" i="12"/>
  <c r="BQ12" i="12"/>
  <c r="BR12" i="12"/>
  <c r="BS12" i="12"/>
  <c r="BT12" i="12"/>
  <c r="BU12" i="12"/>
  <c r="BV12" i="12"/>
  <c r="BW12" i="12"/>
  <c r="BX12" i="12"/>
  <c r="BY12" i="12"/>
  <c r="BZ12" i="12"/>
  <c r="CA12" i="12"/>
  <c r="CB12" i="12"/>
  <c r="CC12" i="12"/>
  <c r="CE12" i="12"/>
  <c r="CF12" i="12"/>
  <c r="CG12" i="12"/>
  <c r="CH12" i="12"/>
  <c r="CI12" i="12"/>
  <c r="CJ12" i="12"/>
  <c r="CL12" i="12"/>
  <c r="CM12" i="12"/>
  <c r="CN12" i="12"/>
  <c r="CO12" i="12"/>
  <c r="CP12" i="12"/>
  <c r="CQ12" i="12"/>
  <c r="CR12" i="12"/>
  <c r="CS12" i="12"/>
  <c r="CT12" i="12"/>
  <c r="CU12" i="12"/>
  <c r="CV12" i="12"/>
  <c r="B13" i="12"/>
  <c r="C13" i="12"/>
  <c r="D13" i="12"/>
  <c r="E13" i="12"/>
  <c r="F13" i="12"/>
  <c r="H13" i="12"/>
  <c r="I13" i="12"/>
  <c r="J13" i="12"/>
  <c r="K13" i="12"/>
  <c r="L13" i="12"/>
  <c r="N13" i="12"/>
  <c r="P13" i="12"/>
  <c r="Q13" i="12"/>
  <c r="R13" i="12"/>
  <c r="T13" i="12"/>
  <c r="U13" i="12"/>
  <c r="V13" i="12"/>
  <c r="W13" i="12"/>
  <c r="Y13" i="12"/>
  <c r="Z13" i="12"/>
  <c r="AA13" i="12"/>
  <c r="AB13" i="12"/>
  <c r="AC13" i="12"/>
  <c r="AD13" i="12"/>
  <c r="AE13" i="12"/>
  <c r="AF13" i="12"/>
  <c r="AG13" i="12"/>
  <c r="AH13" i="12"/>
  <c r="AI13" i="12"/>
  <c r="AJ13" i="12"/>
  <c r="AK13" i="12"/>
  <c r="AL13" i="12"/>
  <c r="AM13" i="12"/>
  <c r="AN13" i="12"/>
  <c r="AO13" i="12"/>
  <c r="AP13" i="12"/>
  <c r="AQ13" i="12"/>
  <c r="AR13" i="12"/>
  <c r="AS13" i="12"/>
  <c r="AT13" i="12"/>
  <c r="AU13" i="12"/>
  <c r="AV13" i="12"/>
  <c r="AW13" i="12"/>
  <c r="AX13" i="12"/>
  <c r="AY13" i="12"/>
  <c r="AZ13" i="12"/>
  <c r="BA13" i="12"/>
  <c r="BB13" i="12"/>
  <c r="BC13" i="12"/>
  <c r="BE13" i="12"/>
  <c r="BF13" i="12"/>
  <c r="BG13" i="12"/>
  <c r="BI13" i="12"/>
  <c r="BK13" i="12"/>
  <c r="BL13" i="12"/>
  <c r="BM13" i="12"/>
  <c r="BN13" i="12"/>
  <c r="BO13" i="12"/>
  <c r="BP13" i="12"/>
  <c r="BQ13" i="12"/>
  <c r="BR13" i="12"/>
  <c r="BS13" i="12"/>
  <c r="BT13" i="12"/>
  <c r="BU13" i="12"/>
  <c r="BV13" i="12"/>
  <c r="BW13" i="12"/>
  <c r="BX13" i="12"/>
  <c r="BY13" i="12"/>
  <c r="BZ13" i="12"/>
  <c r="CA13" i="12"/>
  <c r="CB13" i="12"/>
  <c r="CC13" i="12"/>
  <c r="CE13" i="12"/>
  <c r="CF13" i="12"/>
  <c r="CG13" i="12"/>
  <c r="CH13" i="12"/>
  <c r="CI13" i="12"/>
  <c r="CJ13" i="12"/>
  <c r="CK13" i="12"/>
  <c r="CL13" i="12"/>
  <c r="CM13" i="12"/>
  <c r="CN13" i="12"/>
  <c r="CO13" i="12"/>
  <c r="CP13" i="12"/>
  <c r="CQ13" i="12"/>
  <c r="CR13" i="12"/>
  <c r="CS13" i="12"/>
  <c r="CT13" i="12"/>
  <c r="CU13" i="12"/>
  <c r="CV13" i="12"/>
  <c r="CW13" i="12"/>
  <c r="B14" i="12"/>
  <c r="C14" i="12"/>
  <c r="D14" i="12"/>
  <c r="E14" i="12"/>
  <c r="F14" i="12"/>
  <c r="G14" i="12"/>
  <c r="H14" i="12"/>
  <c r="I14" i="12"/>
  <c r="J14" i="12"/>
  <c r="K14" i="12"/>
  <c r="L14" i="12"/>
  <c r="M14" i="12"/>
  <c r="O14" i="12"/>
  <c r="P14" i="12"/>
  <c r="Q14" i="12"/>
  <c r="R14" i="12"/>
  <c r="S14" i="12"/>
  <c r="T14" i="12"/>
  <c r="U14" i="12"/>
  <c r="V14" i="12"/>
  <c r="W14" i="12"/>
  <c r="X14" i="12"/>
  <c r="Y14" i="12"/>
  <c r="Z14" i="12"/>
  <c r="AA14" i="12"/>
  <c r="AB14" i="12"/>
  <c r="AC14" i="12"/>
  <c r="AD14" i="12"/>
  <c r="AE14" i="12"/>
  <c r="AF14" i="12"/>
  <c r="AG14" i="12"/>
  <c r="AH14" i="12"/>
  <c r="AI14" i="12"/>
  <c r="AJ14" i="12"/>
  <c r="AK14" i="12"/>
  <c r="AL14" i="12"/>
  <c r="AM14" i="12"/>
  <c r="AN14" i="12"/>
  <c r="AO14" i="12"/>
  <c r="AP14" i="12"/>
  <c r="AQ14" i="12"/>
  <c r="AR14" i="12"/>
  <c r="AS14" i="12"/>
  <c r="AT14" i="12"/>
  <c r="AU14" i="12"/>
  <c r="AV14" i="12"/>
  <c r="AW14" i="12"/>
  <c r="AY14" i="12"/>
  <c r="AZ14" i="12"/>
  <c r="BA14" i="12"/>
  <c r="BB14" i="12"/>
  <c r="BC14" i="12"/>
  <c r="BD14" i="12"/>
  <c r="BE14" i="12"/>
  <c r="BF14" i="12"/>
  <c r="BG14" i="12"/>
  <c r="BH14" i="12"/>
  <c r="BJ14" i="12"/>
  <c r="BK14" i="12"/>
  <c r="BL14" i="12"/>
  <c r="BM14" i="12"/>
  <c r="BN14" i="12"/>
  <c r="BO14" i="12"/>
  <c r="BP14" i="12"/>
  <c r="BQ14" i="12"/>
  <c r="BR14" i="12"/>
  <c r="BS14" i="12"/>
  <c r="BT14" i="12"/>
  <c r="BU14" i="12"/>
  <c r="BV14" i="12"/>
  <c r="BW14" i="12"/>
  <c r="BX14" i="12"/>
  <c r="BY14" i="12"/>
  <c r="BZ14" i="12"/>
  <c r="CA14" i="12"/>
  <c r="CB14" i="12"/>
  <c r="CD14" i="12"/>
  <c r="CE14" i="12"/>
  <c r="CF14" i="12"/>
  <c r="CH14" i="12"/>
  <c r="CI14" i="12"/>
  <c r="CJ14" i="12"/>
  <c r="CK14" i="12"/>
  <c r="CL14" i="12"/>
  <c r="CN14" i="12"/>
  <c r="CO14" i="12"/>
  <c r="CP14" i="12"/>
  <c r="CQ14" i="12"/>
  <c r="CR14" i="12"/>
  <c r="CS14" i="12"/>
  <c r="CT14" i="12"/>
  <c r="CU14" i="12"/>
  <c r="CV14" i="12"/>
  <c r="CW14" i="12"/>
  <c r="B15" i="12"/>
  <c r="D15" i="12"/>
  <c r="E15" i="12"/>
  <c r="F15" i="12"/>
  <c r="H15" i="12"/>
  <c r="I15" i="12"/>
  <c r="J15" i="12"/>
  <c r="K15" i="12"/>
  <c r="L15" i="12"/>
  <c r="N15" i="12"/>
  <c r="P15" i="12"/>
  <c r="Q15" i="12"/>
  <c r="R15" i="12"/>
  <c r="T15" i="12"/>
  <c r="U15" i="12"/>
  <c r="V15" i="12"/>
  <c r="W15" i="12"/>
  <c r="X15" i="12"/>
  <c r="Y15" i="12"/>
  <c r="Z15" i="12"/>
  <c r="AA15" i="12"/>
  <c r="AB15" i="12"/>
  <c r="AC15" i="12"/>
  <c r="AD15" i="12"/>
  <c r="AE15" i="12"/>
  <c r="AF15" i="12"/>
  <c r="AG15" i="12"/>
  <c r="AH15" i="12"/>
  <c r="AI15" i="12"/>
  <c r="AJ15" i="12"/>
  <c r="AK15" i="12"/>
  <c r="AL15" i="12"/>
  <c r="AM15" i="12"/>
  <c r="AN15" i="12"/>
  <c r="AO15" i="12"/>
  <c r="AP15" i="12"/>
  <c r="AQ15" i="12"/>
  <c r="AR15" i="12"/>
  <c r="AS15" i="12"/>
  <c r="AT15" i="12"/>
  <c r="AU15" i="12"/>
  <c r="AV15" i="12"/>
  <c r="AW15" i="12"/>
  <c r="AX15" i="12"/>
  <c r="AY15" i="12"/>
  <c r="AZ15" i="12"/>
  <c r="BA15" i="12"/>
  <c r="BB15" i="12"/>
  <c r="BC15" i="12"/>
  <c r="BD15" i="12"/>
  <c r="BE15" i="12"/>
  <c r="BF15" i="12"/>
  <c r="BG15" i="12"/>
  <c r="BH15" i="12"/>
  <c r="BI15" i="12"/>
  <c r="BJ15" i="12"/>
  <c r="BK15" i="12"/>
  <c r="BL15" i="12"/>
  <c r="BM15" i="12"/>
  <c r="BN15" i="12"/>
  <c r="BO15" i="12"/>
  <c r="BP15" i="12"/>
  <c r="BQ15" i="12"/>
  <c r="BR15" i="12"/>
  <c r="BS15" i="12"/>
  <c r="BT15" i="12"/>
  <c r="BU15" i="12"/>
  <c r="BV15" i="12"/>
  <c r="BW15" i="12"/>
  <c r="BX15" i="12"/>
  <c r="BY15" i="12"/>
  <c r="BZ15" i="12"/>
  <c r="CA15" i="12"/>
  <c r="CB15" i="12"/>
  <c r="CC15" i="12"/>
  <c r="CD15" i="12"/>
  <c r="CE15" i="12"/>
  <c r="CF15" i="12"/>
  <c r="CG15" i="12"/>
  <c r="CH15" i="12"/>
  <c r="CI15" i="12"/>
  <c r="CJ15" i="12"/>
  <c r="CK15" i="12"/>
  <c r="CL15" i="12"/>
  <c r="CM15" i="12"/>
  <c r="CN15" i="12"/>
  <c r="CO15" i="12"/>
  <c r="CP15" i="12"/>
  <c r="CQ15" i="12"/>
  <c r="CS15" i="12"/>
  <c r="CU15" i="12"/>
  <c r="CV15" i="12"/>
  <c r="CW15" i="12"/>
  <c r="B17" i="12"/>
  <c r="C17" i="12"/>
  <c r="D17" i="12"/>
  <c r="E17" i="12"/>
  <c r="F17" i="12"/>
  <c r="G17" i="12"/>
  <c r="H17" i="12"/>
  <c r="I17" i="12"/>
  <c r="J17" i="12"/>
  <c r="K17" i="12"/>
  <c r="L17" i="12"/>
  <c r="M17" i="12"/>
  <c r="N17" i="12"/>
  <c r="O17" i="12"/>
  <c r="P17" i="12"/>
  <c r="R17" i="12"/>
  <c r="S17" i="12"/>
  <c r="T17" i="12"/>
  <c r="U17" i="12"/>
  <c r="V17" i="12"/>
  <c r="W17" i="12"/>
  <c r="X17" i="12"/>
  <c r="Y17" i="12"/>
  <c r="AA17" i="12"/>
  <c r="AB17" i="12"/>
  <c r="AC17" i="12"/>
  <c r="AD17" i="12"/>
  <c r="AE17" i="12"/>
  <c r="AF17" i="12"/>
  <c r="AG17" i="12"/>
  <c r="AH17" i="12"/>
  <c r="AI17" i="12"/>
  <c r="AJ17" i="12"/>
  <c r="AK17" i="12"/>
  <c r="AL17" i="12"/>
  <c r="AM17" i="12"/>
  <c r="AN17" i="12"/>
  <c r="AO17" i="12"/>
  <c r="AP17" i="12"/>
  <c r="AQ17" i="12"/>
  <c r="AR17" i="12"/>
  <c r="AS17" i="12"/>
  <c r="AT17" i="12"/>
  <c r="AU17" i="12"/>
  <c r="AV17" i="12"/>
  <c r="AW17" i="12"/>
  <c r="AX17" i="12"/>
  <c r="AY17" i="12"/>
  <c r="AZ17" i="12"/>
  <c r="BB17" i="12"/>
  <c r="BC17" i="12"/>
  <c r="BD17" i="12"/>
  <c r="BE17" i="12"/>
  <c r="BF17" i="12"/>
  <c r="BG17" i="12"/>
  <c r="BH17" i="12"/>
  <c r="BI17" i="12"/>
  <c r="BJ17" i="12"/>
  <c r="BK17" i="12"/>
  <c r="BL17" i="12"/>
  <c r="BM17" i="12"/>
  <c r="BN17" i="12"/>
  <c r="BO17" i="12"/>
  <c r="BQ17" i="12"/>
  <c r="BR17" i="12"/>
  <c r="BS17" i="12"/>
  <c r="BT17" i="12"/>
  <c r="BU17" i="12"/>
  <c r="BV17" i="12"/>
  <c r="BW17" i="12"/>
  <c r="BX17" i="12"/>
  <c r="BY17" i="12"/>
  <c r="BZ17" i="12"/>
  <c r="CA17" i="12"/>
  <c r="CB17" i="12"/>
  <c r="CC17" i="12"/>
  <c r="CD17" i="12"/>
  <c r="CE17" i="12"/>
  <c r="CF17" i="12"/>
  <c r="CG17" i="12"/>
  <c r="CH17" i="12"/>
  <c r="CI17" i="12"/>
  <c r="CJ17" i="12"/>
  <c r="CK17" i="12"/>
  <c r="CL17" i="12"/>
  <c r="CM17" i="12"/>
  <c r="CN17" i="12"/>
  <c r="CO17" i="12"/>
  <c r="CP17" i="12"/>
  <c r="CQ17" i="12"/>
  <c r="CR17" i="12"/>
  <c r="CS17" i="12"/>
  <c r="CT17" i="12"/>
  <c r="CU17" i="12"/>
  <c r="CV17" i="12"/>
  <c r="CW17" i="12"/>
  <c r="C18" i="12"/>
  <c r="D18" i="12"/>
  <c r="E18" i="12"/>
  <c r="F18" i="12"/>
  <c r="G18" i="12"/>
  <c r="H18" i="12"/>
  <c r="I18" i="12"/>
  <c r="J18" i="12"/>
  <c r="K18" i="12"/>
  <c r="L18" i="12"/>
  <c r="M18" i="12"/>
  <c r="N18" i="12"/>
  <c r="O18" i="12"/>
  <c r="P18" i="12"/>
  <c r="Q18" i="12"/>
  <c r="S18" i="12"/>
  <c r="T18" i="12"/>
  <c r="U18" i="12"/>
  <c r="V18" i="12"/>
  <c r="W18" i="12"/>
  <c r="X18" i="12"/>
  <c r="Y18" i="12"/>
  <c r="Z18" i="12"/>
  <c r="AA18" i="12"/>
  <c r="AB18" i="12"/>
  <c r="AC18" i="12"/>
  <c r="AD18" i="12"/>
  <c r="AE18" i="12"/>
  <c r="AF18" i="12"/>
  <c r="AG18" i="12"/>
  <c r="AH18" i="12"/>
  <c r="AI18" i="12"/>
  <c r="AJ18" i="12"/>
  <c r="AK18" i="12"/>
  <c r="AL18" i="12"/>
  <c r="AM18" i="12"/>
  <c r="AN18" i="12"/>
  <c r="AO18" i="12"/>
  <c r="AQ18" i="12"/>
  <c r="AR18" i="12"/>
  <c r="AS18" i="12"/>
  <c r="AT18" i="12"/>
  <c r="AU18" i="12"/>
  <c r="AV18" i="12"/>
  <c r="AW18" i="12"/>
  <c r="AX18" i="12"/>
  <c r="AY18" i="12"/>
  <c r="AZ18" i="12"/>
  <c r="BA18" i="12"/>
  <c r="BB18" i="12"/>
  <c r="BC18" i="12"/>
  <c r="BD18" i="12"/>
  <c r="BE18" i="12"/>
  <c r="BF18" i="12"/>
  <c r="BG18" i="12"/>
  <c r="BH18" i="12"/>
  <c r="BI18" i="12"/>
  <c r="BJ18" i="12"/>
  <c r="BK18" i="12"/>
  <c r="BL18" i="12"/>
  <c r="BM18" i="12"/>
  <c r="BN18" i="12"/>
  <c r="BO18" i="12"/>
  <c r="BP18" i="12"/>
  <c r="BR18" i="12"/>
  <c r="BS18" i="12"/>
  <c r="BT18" i="12"/>
  <c r="BU18" i="12"/>
  <c r="BW18" i="12"/>
  <c r="BX18" i="12"/>
  <c r="BY18" i="12"/>
  <c r="BZ18" i="12"/>
  <c r="CA18" i="12"/>
  <c r="CC18" i="12"/>
  <c r="CD18" i="12"/>
  <c r="CE18" i="12"/>
  <c r="CF18" i="12"/>
  <c r="CG18" i="12"/>
  <c r="CH18" i="12"/>
  <c r="CI18" i="12"/>
  <c r="CJ18" i="12"/>
  <c r="CK18" i="12"/>
  <c r="CL18" i="12"/>
  <c r="CM18" i="12"/>
  <c r="CN18" i="12"/>
  <c r="CO18" i="12"/>
  <c r="CP18" i="12"/>
  <c r="CQ18" i="12"/>
  <c r="CR18" i="12"/>
  <c r="CS18" i="12"/>
  <c r="CT18" i="12"/>
  <c r="CU18" i="12"/>
  <c r="CV18" i="12"/>
  <c r="CW18" i="12"/>
  <c r="B19" i="12"/>
  <c r="D19" i="12"/>
  <c r="E19" i="12"/>
  <c r="F19" i="12"/>
  <c r="G19" i="12"/>
  <c r="H19" i="12"/>
  <c r="I19" i="12"/>
  <c r="J19" i="12"/>
  <c r="K19" i="12"/>
  <c r="L19" i="12"/>
  <c r="N19" i="12"/>
  <c r="P19" i="12"/>
  <c r="Q19" i="12"/>
  <c r="R19" i="12"/>
  <c r="T19" i="12"/>
  <c r="U19" i="12"/>
  <c r="V19" i="12"/>
  <c r="W19" i="12"/>
  <c r="Y19" i="12"/>
  <c r="Z19" i="12"/>
  <c r="AA19" i="12"/>
  <c r="AB19" i="12"/>
  <c r="AC19" i="12"/>
  <c r="AD19" i="12"/>
  <c r="AE19" i="12"/>
  <c r="AF19" i="12"/>
  <c r="AG19" i="12"/>
  <c r="AH19" i="12"/>
  <c r="AI19" i="12"/>
  <c r="AJ19" i="12"/>
  <c r="AK19" i="12"/>
  <c r="AL19" i="12"/>
  <c r="AM19" i="12"/>
  <c r="AN19" i="12"/>
  <c r="AO19" i="12"/>
  <c r="AP19" i="12"/>
  <c r="AQ19" i="12"/>
  <c r="AR19" i="12"/>
  <c r="AS19" i="12"/>
  <c r="AT19" i="12"/>
  <c r="AU19" i="12"/>
  <c r="AV19" i="12"/>
  <c r="AW19" i="12"/>
  <c r="AY19" i="12"/>
  <c r="AZ19" i="12"/>
  <c r="BA19" i="12"/>
  <c r="BB19" i="12"/>
  <c r="BC19" i="12"/>
  <c r="BE19" i="12"/>
  <c r="BF19" i="12"/>
  <c r="BG19" i="12"/>
  <c r="BH19" i="12"/>
  <c r="BI19" i="12"/>
  <c r="BJ19" i="12"/>
  <c r="BK19" i="12"/>
  <c r="BL19" i="12"/>
  <c r="BM19" i="12"/>
  <c r="BN19" i="12"/>
  <c r="BO19" i="12"/>
  <c r="BP19" i="12"/>
  <c r="BQ19" i="12"/>
  <c r="BR19" i="12"/>
  <c r="BS19" i="12"/>
  <c r="BT19" i="12"/>
  <c r="BU19" i="12"/>
  <c r="BV19" i="12"/>
  <c r="BW19" i="12"/>
  <c r="BX19" i="12"/>
  <c r="BY19" i="12"/>
  <c r="BZ19" i="12"/>
  <c r="CA19" i="12"/>
  <c r="CB19" i="12"/>
  <c r="CC19" i="12"/>
  <c r="CD19" i="12"/>
  <c r="CE19" i="12"/>
  <c r="CF19" i="12"/>
  <c r="CG19" i="12"/>
  <c r="CH19" i="12"/>
  <c r="CI19" i="12"/>
  <c r="CJ19" i="12"/>
  <c r="CK19" i="12"/>
  <c r="CL19" i="12"/>
  <c r="CM19" i="12"/>
  <c r="CN19" i="12"/>
  <c r="CO19" i="12"/>
  <c r="CP19" i="12"/>
  <c r="CQ19" i="12"/>
  <c r="CR19" i="12"/>
  <c r="CS19" i="12"/>
  <c r="CT19" i="12"/>
  <c r="CU19" i="12"/>
  <c r="CV19" i="12"/>
  <c r="CW19" i="12"/>
  <c r="C20" i="12"/>
  <c r="D20" i="12"/>
  <c r="E20" i="12"/>
  <c r="F20" i="12"/>
  <c r="G20" i="12"/>
  <c r="H20" i="12"/>
  <c r="I20" i="12"/>
  <c r="J20" i="12"/>
  <c r="K20" i="12"/>
  <c r="L20" i="12"/>
  <c r="M20" i="12"/>
  <c r="N20" i="12"/>
  <c r="O20" i="12"/>
  <c r="P20" i="12"/>
  <c r="Q20" i="12"/>
  <c r="R20" i="12"/>
  <c r="S20" i="12"/>
  <c r="U20" i="12"/>
  <c r="V20" i="12"/>
  <c r="W20" i="12"/>
  <c r="X20" i="12"/>
  <c r="Y20" i="12"/>
  <c r="Z20" i="12"/>
  <c r="AA20" i="12"/>
  <c r="AB20" i="12"/>
  <c r="AC20" i="12"/>
  <c r="AD20" i="12"/>
  <c r="AE20" i="12"/>
  <c r="AF20" i="12"/>
  <c r="AH20" i="12"/>
  <c r="AI20" i="12"/>
  <c r="AJ20" i="12"/>
  <c r="AK20" i="12"/>
  <c r="AL20" i="12"/>
  <c r="AM20" i="12"/>
  <c r="AN20" i="12"/>
  <c r="AO20" i="12"/>
  <c r="AP20" i="12"/>
  <c r="AQ20" i="12"/>
  <c r="AS20" i="12"/>
  <c r="AT20" i="12"/>
  <c r="AU20" i="12"/>
  <c r="AV20" i="12"/>
  <c r="AW20" i="12"/>
  <c r="AX20" i="12"/>
  <c r="AY20" i="12"/>
  <c r="AZ20" i="12"/>
  <c r="BA20" i="12"/>
  <c r="BC20" i="12"/>
  <c r="BD20" i="12"/>
  <c r="BE20" i="12"/>
  <c r="BF20" i="12"/>
  <c r="BG20" i="12"/>
  <c r="BH20" i="12"/>
  <c r="BI20" i="12"/>
  <c r="BJ20" i="12"/>
  <c r="BK20" i="12"/>
  <c r="BM20" i="12"/>
  <c r="BN20" i="12"/>
  <c r="BO20" i="12"/>
  <c r="BP20" i="12"/>
  <c r="BR20" i="12"/>
  <c r="BS20" i="12"/>
  <c r="BT20" i="12"/>
  <c r="BU20" i="12"/>
  <c r="BV20" i="12"/>
  <c r="BW20" i="12"/>
  <c r="BX20" i="12"/>
  <c r="BZ20" i="12"/>
  <c r="CA20" i="12"/>
  <c r="CB20" i="12"/>
  <c r="CC20" i="12"/>
  <c r="CD20" i="12"/>
  <c r="CE20" i="12"/>
  <c r="CF20" i="12"/>
  <c r="CG20" i="12"/>
  <c r="CH20" i="12"/>
  <c r="CI20" i="12"/>
  <c r="CJ20" i="12"/>
  <c r="CK20" i="12"/>
  <c r="CL20" i="12"/>
  <c r="CM20" i="12"/>
  <c r="CN20" i="12"/>
  <c r="CP20" i="12"/>
  <c r="CQ20" i="12"/>
  <c r="CR20" i="12"/>
  <c r="CS20" i="12"/>
  <c r="CT20" i="12"/>
  <c r="CU20" i="12"/>
  <c r="CV20" i="12"/>
  <c r="CW20" i="12"/>
  <c r="B21" i="12"/>
  <c r="C21" i="12"/>
  <c r="D21" i="12"/>
  <c r="E21" i="12"/>
  <c r="F21" i="12"/>
  <c r="G21" i="12"/>
  <c r="H21" i="12"/>
  <c r="I21" i="12"/>
  <c r="J21" i="12"/>
  <c r="K21" i="12"/>
  <c r="L21" i="12"/>
  <c r="M21" i="12"/>
  <c r="N21" i="12"/>
  <c r="O21" i="12"/>
  <c r="P21" i="12"/>
  <c r="Q21" i="12"/>
  <c r="R21" i="12"/>
  <c r="S21" i="12"/>
  <c r="T21" i="12"/>
  <c r="V21" i="12"/>
  <c r="X21" i="12"/>
  <c r="Y21" i="12"/>
  <c r="Z21" i="12"/>
  <c r="AA21" i="12"/>
  <c r="AB21" i="12"/>
  <c r="AC21" i="12"/>
  <c r="AD21" i="12"/>
  <c r="AE21" i="12"/>
  <c r="AF21" i="12"/>
  <c r="AG21" i="12"/>
  <c r="AH21" i="12"/>
  <c r="AI21" i="12"/>
  <c r="AJ21" i="12"/>
  <c r="AK21" i="12"/>
  <c r="AL21" i="12"/>
  <c r="AN21" i="12"/>
  <c r="AO21" i="12"/>
  <c r="AP21" i="12"/>
  <c r="AQ21" i="12"/>
  <c r="AR21" i="12"/>
  <c r="AS21" i="12"/>
  <c r="AT21" i="12"/>
  <c r="AU21" i="12"/>
  <c r="AV21" i="12"/>
  <c r="AW21" i="12"/>
  <c r="AX21" i="12"/>
  <c r="AY21" i="12"/>
  <c r="AZ21" i="12"/>
  <c r="BA21" i="12"/>
  <c r="BB21" i="12"/>
  <c r="BC21" i="12"/>
  <c r="BD21" i="12"/>
  <c r="BF21" i="12"/>
  <c r="BG21" i="12"/>
  <c r="BH21" i="12"/>
  <c r="BI21" i="12"/>
  <c r="BJ21" i="12"/>
  <c r="BK21" i="12"/>
  <c r="BL21" i="12"/>
  <c r="BM21" i="12"/>
  <c r="BN21" i="12"/>
  <c r="BO21" i="12"/>
  <c r="BP21" i="12"/>
  <c r="BQ21" i="12"/>
  <c r="BR21" i="12"/>
  <c r="BS21" i="12"/>
  <c r="BT21" i="12"/>
  <c r="BU21" i="12"/>
  <c r="BV21" i="12"/>
  <c r="BW21" i="12"/>
  <c r="BX21" i="12"/>
  <c r="BY21" i="12"/>
  <c r="BZ21" i="12"/>
  <c r="CA21" i="12"/>
  <c r="CB21" i="12"/>
  <c r="CC21" i="12"/>
  <c r="CD21" i="12"/>
  <c r="CE21" i="12"/>
  <c r="CF21" i="12"/>
  <c r="CG21" i="12"/>
  <c r="CH21" i="12"/>
  <c r="CI21" i="12"/>
  <c r="CK21" i="12"/>
  <c r="CL21" i="12"/>
  <c r="CM21" i="12"/>
  <c r="CN21" i="12"/>
  <c r="CO21" i="12"/>
  <c r="CP21" i="12"/>
  <c r="CQ21" i="12"/>
  <c r="CR21" i="12"/>
  <c r="CS21" i="12"/>
  <c r="CT21" i="12"/>
  <c r="CU21" i="12"/>
  <c r="CV21" i="12"/>
  <c r="CW21" i="12"/>
  <c r="B22" i="12"/>
  <c r="C22" i="12"/>
  <c r="D22" i="12"/>
  <c r="E22" i="12"/>
  <c r="F22" i="12"/>
  <c r="G22" i="12"/>
  <c r="H22" i="12"/>
  <c r="J22" i="12"/>
  <c r="K22" i="12"/>
  <c r="L22" i="12"/>
  <c r="M22" i="12"/>
  <c r="N22" i="12"/>
  <c r="O22" i="12"/>
  <c r="P22" i="12"/>
  <c r="Q22" i="12"/>
  <c r="R22" i="12"/>
  <c r="S22" i="12"/>
  <c r="T22" i="12"/>
  <c r="U22" i="12"/>
  <c r="W22" i="12"/>
  <c r="X22" i="12"/>
  <c r="Y22" i="12"/>
  <c r="Z22" i="12"/>
  <c r="AA22" i="12"/>
  <c r="AB22" i="12"/>
  <c r="AC22" i="12"/>
  <c r="AD22" i="12"/>
  <c r="AE22" i="12"/>
  <c r="AF22" i="12"/>
  <c r="AG22" i="12"/>
  <c r="AH22" i="12"/>
  <c r="AI22" i="12"/>
  <c r="AJ22" i="12"/>
  <c r="AK22" i="12"/>
  <c r="AM22" i="12"/>
  <c r="AN22" i="12"/>
  <c r="AO22" i="12"/>
  <c r="AP22" i="12"/>
  <c r="AQ22" i="12"/>
  <c r="AR22" i="12"/>
  <c r="AS22" i="12"/>
  <c r="AT22" i="12"/>
  <c r="AV22" i="12"/>
  <c r="AW22" i="12"/>
  <c r="AX22" i="12"/>
  <c r="AY22" i="12"/>
  <c r="AZ22" i="12"/>
  <c r="BA22" i="12"/>
  <c r="BB22" i="12"/>
  <c r="BC22" i="12"/>
  <c r="BD22" i="12"/>
  <c r="BE22" i="12"/>
  <c r="BF22" i="12"/>
  <c r="BG22" i="12"/>
  <c r="BH22" i="12"/>
  <c r="BI22" i="12"/>
  <c r="BJ22" i="12"/>
  <c r="BK22" i="12"/>
  <c r="BL22" i="12"/>
  <c r="BM22" i="12"/>
  <c r="BN22" i="12"/>
  <c r="BO22" i="12"/>
  <c r="BP22" i="12"/>
  <c r="BQ22" i="12"/>
  <c r="BR22" i="12"/>
  <c r="BS22" i="12"/>
  <c r="BT22" i="12"/>
  <c r="BV22" i="12"/>
  <c r="BW22" i="12"/>
  <c r="BX22" i="12"/>
  <c r="BY22" i="12"/>
  <c r="BZ22" i="12"/>
  <c r="CA22" i="12"/>
  <c r="CB22" i="12"/>
  <c r="CC22" i="12"/>
  <c r="CD22" i="12"/>
  <c r="CE22" i="12"/>
  <c r="CF22" i="12"/>
  <c r="CG22" i="12"/>
  <c r="CH22" i="12"/>
  <c r="CI22" i="12"/>
  <c r="CJ22" i="12"/>
  <c r="CK22" i="12"/>
  <c r="CL22" i="12"/>
  <c r="CM22" i="12"/>
  <c r="CN22" i="12"/>
  <c r="CO22" i="12"/>
  <c r="CP22" i="12"/>
  <c r="CQ22" i="12"/>
  <c r="CR22" i="12"/>
  <c r="CS22" i="12"/>
  <c r="CT22" i="12"/>
  <c r="CU22" i="12"/>
  <c r="CV22" i="12"/>
  <c r="CW22" i="12"/>
  <c r="B23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P23" i="12"/>
  <c r="Q23" i="12"/>
  <c r="R23" i="12"/>
  <c r="S23" i="12"/>
  <c r="T23" i="12"/>
  <c r="V23" i="12"/>
  <c r="X23" i="12"/>
  <c r="Y23" i="12"/>
  <c r="Z23" i="12"/>
  <c r="AA23" i="12"/>
  <c r="AB23" i="12"/>
  <c r="AC23" i="12"/>
  <c r="AD23" i="12"/>
  <c r="AE23" i="12"/>
  <c r="AF23" i="12"/>
  <c r="AG23" i="12"/>
  <c r="AH23" i="12"/>
  <c r="AI23" i="12"/>
  <c r="AJ23" i="12"/>
  <c r="AK23" i="12"/>
  <c r="AL23" i="12"/>
  <c r="AM23" i="12"/>
  <c r="AN23" i="12"/>
  <c r="AO23" i="12"/>
  <c r="AP23" i="12"/>
  <c r="AQ23" i="12"/>
  <c r="AR23" i="12"/>
  <c r="AS23" i="12"/>
  <c r="AT23" i="12"/>
  <c r="AU23" i="12"/>
  <c r="AV23" i="12"/>
  <c r="AW23" i="12"/>
  <c r="AX23" i="12"/>
  <c r="AY23" i="12"/>
  <c r="AZ23" i="12"/>
  <c r="BA23" i="12"/>
  <c r="BB23" i="12"/>
  <c r="BC23" i="12"/>
  <c r="BD23" i="12"/>
  <c r="BF23" i="12"/>
  <c r="BG23" i="12"/>
  <c r="BH23" i="12"/>
  <c r="BI23" i="12"/>
  <c r="BJ23" i="12"/>
  <c r="BK23" i="12"/>
  <c r="BL23" i="12"/>
  <c r="BM23" i="12"/>
  <c r="BN23" i="12"/>
  <c r="BO23" i="12"/>
  <c r="BP23" i="12"/>
  <c r="BQ23" i="12"/>
  <c r="BR23" i="12"/>
  <c r="BS23" i="12"/>
  <c r="BT23" i="12"/>
  <c r="BU23" i="12"/>
  <c r="BV23" i="12"/>
  <c r="BW23" i="12"/>
  <c r="BX23" i="12"/>
  <c r="BY23" i="12"/>
  <c r="BZ23" i="12"/>
  <c r="CA23" i="12"/>
  <c r="CB23" i="12"/>
  <c r="CC23" i="12"/>
  <c r="CD23" i="12"/>
  <c r="CE23" i="12"/>
  <c r="CF23" i="12"/>
  <c r="CG23" i="12"/>
  <c r="CH23" i="12"/>
  <c r="CI23" i="12"/>
  <c r="CJ23" i="12"/>
  <c r="CK23" i="12"/>
  <c r="CL23" i="12"/>
  <c r="CM23" i="12"/>
  <c r="CN23" i="12"/>
  <c r="CO23" i="12"/>
  <c r="CP23" i="12"/>
  <c r="CQ23" i="12"/>
  <c r="CR23" i="12"/>
  <c r="CS23" i="12"/>
  <c r="CT23" i="12"/>
  <c r="CU23" i="12"/>
  <c r="CV23" i="12"/>
  <c r="CW23" i="12"/>
  <c r="B24" i="12"/>
  <c r="C24" i="12"/>
  <c r="D24" i="12"/>
  <c r="E24" i="12"/>
  <c r="F24" i="12"/>
  <c r="G24" i="12"/>
  <c r="H24" i="12"/>
  <c r="I24" i="12"/>
  <c r="J24" i="12"/>
  <c r="K24" i="12"/>
  <c r="L24" i="12"/>
  <c r="N24" i="12"/>
  <c r="O24" i="12"/>
  <c r="P24" i="12"/>
  <c r="Q24" i="12"/>
  <c r="R24" i="12"/>
  <c r="T24" i="12"/>
  <c r="U24" i="12"/>
  <c r="V24" i="12"/>
  <c r="W24" i="12"/>
  <c r="Y24" i="12"/>
  <c r="Z24" i="12"/>
  <c r="AA24" i="12"/>
  <c r="AB24" i="12"/>
  <c r="AC24" i="12"/>
  <c r="AD24" i="12"/>
  <c r="AE24" i="12"/>
  <c r="AF24" i="12"/>
  <c r="AG24" i="12"/>
  <c r="AH24" i="12"/>
  <c r="AI24" i="12"/>
  <c r="AJ24" i="12"/>
  <c r="AL24" i="12"/>
  <c r="AM24" i="12"/>
  <c r="AN24" i="12"/>
  <c r="AO24" i="12"/>
  <c r="AP24" i="12"/>
  <c r="AQ24" i="12"/>
  <c r="AR24" i="12"/>
  <c r="AS24" i="12"/>
  <c r="AT24" i="12"/>
  <c r="AU24" i="12"/>
  <c r="AV24" i="12"/>
  <c r="AW24" i="12"/>
  <c r="AX24" i="12"/>
  <c r="AY24" i="12"/>
  <c r="AZ24" i="12"/>
  <c r="BA24" i="12"/>
  <c r="BB24" i="12"/>
  <c r="BC24" i="12"/>
  <c r="BD24" i="12"/>
  <c r="BF24" i="12"/>
  <c r="BG24" i="12"/>
  <c r="BH24" i="12"/>
  <c r="BI24" i="12"/>
  <c r="BJ24" i="12"/>
  <c r="BK24" i="12"/>
  <c r="BL24" i="12"/>
  <c r="BM24" i="12"/>
  <c r="BN24" i="12"/>
  <c r="BO24" i="12"/>
  <c r="BP24" i="12"/>
  <c r="BQ24" i="12"/>
  <c r="BR24" i="12"/>
  <c r="BS24" i="12"/>
  <c r="BT24" i="12"/>
  <c r="BU24" i="12"/>
  <c r="BV24" i="12"/>
  <c r="BW24" i="12"/>
  <c r="BX24" i="12"/>
  <c r="BY24" i="12"/>
  <c r="BZ24" i="12"/>
  <c r="CA24" i="12"/>
  <c r="CB24" i="12"/>
  <c r="CC24" i="12"/>
  <c r="CE24" i="12"/>
  <c r="CF24" i="12"/>
  <c r="CG24" i="12"/>
  <c r="CH24" i="12"/>
  <c r="CI24" i="12"/>
  <c r="CJ24" i="12"/>
  <c r="CK24" i="12"/>
  <c r="CL24" i="12"/>
  <c r="CM24" i="12"/>
  <c r="CN24" i="12"/>
  <c r="CO24" i="12"/>
  <c r="CP24" i="12"/>
  <c r="CQ24" i="12"/>
  <c r="CR24" i="12"/>
  <c r="CS24" i="12"/>
  <c r="CT24" i="12"/>
  <c r="CU24" i="12"/>
  <c r="CV24" i="12"/>
  <c r="CW24" i="12"/>
  <c r="B25" i="12"/>
  <c r="C25" i="12"/>
  <c r="D25" i="12"/>
  <c r="E25" i="12"/>
  <c r="F25" i="12"/>
  <c r="G25" i="12"/>
  <c r="H25" i="12"/>
  <c r="I25" i="12"/>
  <c r="L25" i="12"/>
  <c r="M25" i="12"/>
  <c r="N25" i="12"/>
  <c r="O25" i="12"/>
  <c r="P25" i="12"/>
  <c r="Q25" i="12"/>
  <c r="R25" i="12"/>
  <c r="S25" i="12"/>
  <c r="T25" i="12"/>
  <c r="U25" i="12"/>
  <c r="V25" i="12"/>
  <c r="W25" i="12"/>
  <c r="X25" i="12"/>
  <c r="Z25" i="12"/>
  <c r="AA25" i="12"/>
  <c r="AB25" i="12"/>
  <c r="AC25" i="12"/>
  <c r="AD25" i="12"/>
  <c r="AE25" i="12"/>
  <c r="AF25" i="12"/>
  <c r="AG25" i="12"/>
  <c r="AH25" i="12"/>
  <c r="AI25" i="12"/>
  <c r="AJ25" i="12"/>
  <c r="AK25" i="12"/>
  <c r="AL25" i="12"/>
  <c r="AM25" i="12"/>
  <c r="AN25" i="12"/>
  <c r="AO25" i="12"/>
  <c r="AP25" i="12"/>
  <c r="AQ25" i="12"/>
  <c r="AR25" i="12"/>
  <c r="AS25" i="12"/>
  <c r="AT25" i="12"/>
  <c r="AU25" i="12"/>
  <c r="AV25" i="12"/>
  <c r="AW25" i="12"/>
  <c r="AX25" i="12"/>
  <c r="AY25" i="12"/>
  <c r="AZ25" i="12"/>
  <c r="BA25" i="12"/>
  <c r="BB25" i="12"/>
  <c r="BC25" i="12"/>
  <c r="BD25" i="12"/>
  <c r="BE25" i="12"/>
  <c r="BF25" i="12"/>
  <c r="BG25" i="12"/>
  <c r="BH25" i="12"/>
  <c r="BI25" i="12"/>
  <c r="BJ25" i="12"/>
  <c r="BK25" i="12"/>
  <c r="BL25" i="12"/>
  <c r="BM25" i="12"/>
  <c r="BN25" i="12"/>
  <c r="BO25" i="12"/>
  <c r="BP25" i="12"/>
  <c r="BQ25" i="12"/>
  <c r="BR25" i="12"/>
  <c r="BS25" i="12"/>
  <c r="BU25" i="12"/>
  <c r="BV25" i="12"/>
  <c r="BW25" i="12"/>
  <c r="BX25" i="12"/>
  <c r="BY25" i="12"/>
  <c r="BZ25" i="12"/>
  <c r="CB25" i="12"/>
  <c r="CC25" i="12"/>
  <c r="CD25" i="12"/>
  <c r="CE25" i="12"/>
  <c r="CF25" i="12"/>
  <c r="CG25" i="12"/>
  <c r="CH25" i="12"/>
  <c r="CI25" i="12"/>
  <c r="CJ25" i="12"/>
  <c r="CK25" i="12"/>
  <c r="CL25" i="12"/>
  <c r="CM25" i="12"/>
  <c r="CN25" i="12"/>
  <c r="CO25" i="12"/>
  <c r="CP25" i="12"/>
  <c r="CQ25" i="12"/>
  <c r="CR25" i="12"/>
  <c r="CS25" i="12"/>
  <c r="CT25" i="12"/>
  <c r="CU25" i="12"/>
  <c r="CV25" i="12"/>
  <c r="CW25" i="12"/>
  <c r="B26" i="12"/>
  <c r="C26" i="12"/>
  <c r="D26" i="12"/>
  <c r="E26" i="12"/>
  <c r="F26" i="12"/>
  <c r="G26" i="12"/>
  <c r="I26" i="12"/>
  <c r="J26" i="12"/>
  <c r="K26" i="12"/>
  <c r="L26" i="12"/>
  <c r="M26" i="12"/>
  <c r="N26" i="12"/>
  <c r="O26" i="12"/>
  <c r="P26" i="12"/>
  <c r="R26" i="12"/>
  <c r="S26" i="12"/>
  <c r="T26" i="12"/>
  <c r="U26" i="12"/>
  <c r="V26" i="12"/>
  <c r="W26" i="12"/>
  <c r="X26" i="12"/>
  <c r="Y26" i="12"/>
  <c r="AA26" i="12"/>
  <c r="AB26" i="12"/>
  <c r="AC26" i="12"/>
  <c r="AD26" i="12"/>
  <c r="AE26" i="12"/>
  <c r="AF26" i="12"/>
  <c r="AG26" i="12"/>
  <c r="AH26" i="12"/>
  <c r="AI26" i="12"/>
  <c r="AJ26" i="12"/>
  <c r="AK26" i="12"/>
  <c r="AL26" i="12"/>
  <c r="AM26" i="12"/>
  <c r="AN26" i="12"/>
  <c r="AO26" i="12"/>
  <c r="AP26" i="12"/>
  <c r="AQ26" i="12"/>
  <c r="AR26" i="12"/>
  <c r="AS26" i="12"/>
  <c r="AT26" i="12"/>
  <c r="AU26" i="12"/>
  <c r="AV26" i="12"/>
  <c r="AW26" i="12"/>
  <c r="AX26" i="12"/>
  <c r="AY26" i="12"/>
  <c r="AZ26" i="12"/>
  <c r="BB26" i="12"/>
  <c r="BD26" i="12"/>
  <c r="BE26" i="12"/>
  <c r="BF26" i="12"/>
  <c r="BG26" i="12"/>
  <c r="BH26" i="12"/>
  <c r="BI26" i="12"/>
  <c r="BJ26" i="12"/>
  <c r="BK26" i="12"/>
  <c r="BL26" i="12"/>
  <c r="BM26" i="12"/>
  <c r="BN26" i="12"/>
  <c r="BO26" i="12"/>
  <c r="BP26" i="12"/>
  <c r="BQ26" i="12"/>
  <c r="BS26" i="12"/>
  <c r="BT26" i="12"/>
  <c r="BU26" i="12"/>
  <c r="BV26" i="12"/>
  <c r="BX26" i="12"/>
  <c r="BY26" i="12"/>
  <c r="BZ26" i="12"/>
  <c r="CA26" i="12"/>
  <c r="CB26" i="12"/>
  <c r="CC26" i="12"/>
  <c r="CD26" i="12"/>
  <c r="CE26" i="12"/>
  <c r="CF26" i="12"/>
  <c r="CG26" i="12"/>
  <c r="CH26" i="12"/>
  <c r="CI26" i="12"/>
  <c r="CJ26" i="12"/>
  <c r="CK26" i="12"/>
  <c r="CL26" i="12"/>
  <c r="CM26" i="12"/>
  <c r="CN26" i="12"/>
  <c r="CO26" i="12"/>
  <c r="CP26" i="12"/>
  <c r="CQ26" i="12"/>
  <c r="CR26" i="12"/>
  <c r="CS26" i="12"/>
  <c r="CT26" i="12"/>
  <c r="CU26" i="12"/>
  <c r="CV26" i="12"/>
  <c r="CW26" i="12"/>
  <c r="B27" i="12"/>
  <c r="C27" i="12"/>
  <c r="D27" i="12"/>
  <c r="E27" i="12"/>
  <c r="F27" i="12"/>
  <c r="G27" i="12"/>
  <c r="H27" i="12"/>
  <c r="I27" i="12"/>
  <c r="K27" i="12"/>
  <c r="L27" i="12"/>
  <c r="M27" i="12"/>
  <c r="N27" i="12"/>
  <c r="O27" i="12"/>
  <c r="P27" i="12"/>
  <c r="Q27" i="12"/>
  <c r="R27" i="12"/>
  <c r="S27" i="12"/>
  <c r="T27" i="12"/>
  <c r="U27" i="12"/>
  <c r="V27" i="12"/>
  <c r="W27" i="12"/>
  <c r="X27" i="12"/>
  <c r="Y27" i="12"/>
  <c r="Z27" i="12"/>
  <c r="AB27" i="12"/>
  <c r="AC27" i="12"/>
  <c r="AD27" i="12"/>
  <c r="AE27" i="12"/>
  <c r="AF27" i="12"/>
  <c r="AG27" i="12"/>
  <c r="AH27" i="12"/>
  <c r="AI27" i="12"/>
  <c r="AJ27" i="12"/>
  <c r="AK27" i="12"/>
  <c r="AL27" i="12"/>
  <c r="AM27" i="12"/>
  <c r="AN27" i="12"/>
  <c r="AO27" i="12"/>
  <c r="AP27" i="12"/>
  <c r="AQ27" i="12"/>
  <c r="AS27" i="12"/>
  <c r="AT27" i="12"/>
  <c r="AU27" i="12"/>
  <c r="AW27" i="12"/>
  <c r="AX27" i="12"/>
  <c r="AY27" i="12"/>
  <c r="AZ27" i="12"/>
  <c r="BA27" i="12"/>
  <c r="BB27" i="12"/>
  <c r="BC27" i="12"/>
  <c r="BD27" i="12"/>
  <c r="BE27" i="12"/>
  <c r="BF27" i="12"/>
  <c r="BG27" i="12"/>
  <c r="BH27" i="12"/>
  <c r="BI27" i="12"/>
  <c r="BJ27" i="12"/>
  <c r="BK27" i="12"/>
  <c r="BM27" i="12"/>
  <c r="BN27" i="12"/>
  <c r="BO27" i="12"/>
  <c r="BP27" i="12"/>
  <c r="BQ27" i="12"/>
  <c r="BR27" i="12"/>
  <c r="BS27" i="12"/>
  <c r="BT27" i="12"/>
  <c r="BU27" i="12"/>
  <c r="BV27" i="12"/>
  <c r="BW27" i="12"/>
  <c r="BX27" i="12"/>
  <c r="BY27" i="12"/>
  <c r="BZ27" i="12"/>
  <c r="CB27" i="12"/>
  <c r="CC27" i="12"/>
  <c r="CD27" i="12"/>
  <c r="CF27" i="12"/>
  <c r="CG27" i="12"/>
  <c r="CH27" i="12"/>
  <c r="CI27" i="12"/>
  <c r="CJ27" i="12"/>
  <c r="CK27" i="12"/>
  <c r="CL27" i="12"/>
  <c r="CM27" i="12"/>
  <c r="CN27" i="12"/>
  <c r="CO27" i="12"/>
  <c r="CP27" i="12"/>
  <c r="CQ27" i="12"/>
  <c r="CR27" i="12"/>
  <c r="CS27" i="12"/>
  <c r="CT27" i="12"/>
  <c r="CU27" i="12"/>
  <c r="CV27" i="12"/>
  <c r="CW27" i="12"/>
  <c r="B28" i="12"/>
  <c r="C28" i="12"/>
  <c r="D28" i="12"/>
  <c r="E28" i="12"/>
  <c r="F28" i="12"/>
  <c r="G28" i="12"/>
  <c r="H28" i="12"/>
  <c r="I28" i="12"/>
  <c r="J28" i="12"/>
  <c r="K28" i="12"/>
  <c r="L28" i="12"/>
  <c r="M28" i="12"/>
  <c r="N28" i="12"/>
  <c r="O28" i="12"/>
  <c r="Q28" i="12"/>
  <c r="R28" i="12"/>
  <c r="S28" i="12"/>
  <c r="T28" i="12"/>
  <c r="U28" i="12"/>
  <c r="V28" i="12"/>
  <c r="W28" i="12"/>
  <c r="X28" i="12"/>
  <c r="Y28" i="12"/>
  <c r="Z28" i="12"/>
  <c r="AA28" i="12"/>
  <c r="AC28" i="12"/>
  <c r="AD28" i="12"/>
  <c r="AE28" i="12"/>
  <c r="AF28" i="12"/>
  <c r="AG28" i="12"/>
  <c r="AH28" i="12"/>
  <c r="AI28" i="12"/>
  <c r="AJ28" i="12"/>
  <c r="AK28" i="12"/>
  <c r="AL28" i="12"/>
  <c r="AM28" i="12"/>
  <c r="AN28" i="12"/>
  <c r="AO28" i="12"/>
  <c r="AP28" i="12"/>
  <c r="AQ28" i="12"/>
  <c r="AR28" i="12"/>
  <c r="AS28" i="12"/>
  <c r="AT28" i="12"/>
  <c r="AU28" i="12"/>
  <c r="AV28" i="12"/>
  <c r="AW28" i="12"/>
  <c r="AX28" i="12"/>
  <c r="AY28" i="12"/>
  <c r="AZ28" i="12"/>
  <c r="BA28" i="12"/>
  <c r="BB28" i="12"/>
  <c r="BC28" i="12"/>
  <c r="BD28" i="12"/>
  <c r="BE28" i="12"/>
  <c r="BF28" i="12"/>
  <c r="BG28" i="12"/>
  <c r="BH28" i="12"/>
  <c r="BI28" i="12"/>
  <c r="BJ28" i="12"/>
  <c r="BK28" i="12"/>
  <c r="BL28" i="12"/>
  <c r="BM28" i="12"/>
  <c r="BN28" i="12"/>
  <c r="BO28" i="12"/>
  <c r="BP28" i="12"/>
  <c r="BQ28" i="12"/>
  <c r="BR28" i="12"/>
  <c r="BS28" i="12"/>
  <c r="BT28" i="12"/>
  <c r="BU28" i="12"/>
  <c r="BV28" i="12"/>
  <c r="BW28" i="12"/>
  <c r="BX28" i="12"/>
  <c r="BY28" i="12"/>
  <c r="BZ28" i="12"/>
  <c r="CA28" i="12"/>
  <c r="CB28" i="12"/>
  <c r="CC28" i="12"/>
  <c r="CD28" i="12"/>
  <c r="CE28" i="12"/>
  <c r="CF28" i="12"/>
  <c r="CG28" i="12"/>
  <c r="CH28" i="12"/>
  <c r="CI28" i="12"/>
  <c r="CJ28" i="12"/>
  <c r="CK28" i="12"/>
  <c r="CL28" i="12"/>
  <c r="CM28" i="12"/>
  <c r="CN28" i="12"/>
  <c r="CO28" i="12"/>
  <c r="CP28" i="12"/>
  <c r="CQ28" i="12"/>
  <c r="CR28" i="12"/>
  <c r="CS28" i="12"/>
  <c r="CT28" i="12"/>
  <c r="CU28" i="12"/>
  <c r="CV28" i="12"/>
  <c r="CW28" i="12"/>
  <c r="B29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O29" i="12"/>
  <c r="P29" i="12"/>
  <c r="Q29" i="12"/>
  <c r="R29" i="12"/>
  <c r="S29" i="12"/>
  <c r="T29" i="12"/>
  <c r="U29" i="12"/>
  <c r="V29" i="12"/>
  <c r="W29" i="12"/>
  <c r="X29" i="12"/>
  <c r="Y29" i="12"/>
  <c r="Z29" i="12"/>
  <c r="AA29" i="12"/>
  <c r="AB29" i="12"/>
  <c r="AD29" i="12"/>
  <c r="AE29" i="12"/>
  <c r="AF29" i="12"/>
  <c r="AG29" i="12"/>
  <c r="AH29" i="12"/>
  <c r="AI29" i="12"/>
  <c r="AJ29" i="12"/>
  <c r="AK29" i="12"/>
  <c r="AL29" i="12"/>
  <c r="AM29" i="12"/>
  <c r="AN29" i="12"/>
  <c r="AO29" i="12"/>
  <c r="AP29" i="12"/>
  <c r="AQ29" i="12"/>
  <c r="AR29" i="12"/>
  <c r="AS29" i="12"/>
  <c r="AT29" i="12"/>
  <c r="AU29" i="12"/>
  <c r="AV29" i="12"/>
  <c r="AX29" i="12"/>
  <c r="AY29" i="12"/>
  <c r="AZ29" i="12"/>
  <c r="BA29" i="12"/>
  <c r="BB29" i="12"/>
  <c r="BC29" i="12"/>
  <c r="BD29" i="12"/>
  <c r="BE29" i="12"/>
  <c r="BF29" i="12"/>
  <c r="BG29" i="12"/>
  <c r="BH29" i="12"/>
  <c r="BI29" i="12"/>
  <c r="BJ29" i="12"/>
  <c r="BK29" i="12"/>
  <c r="BL29" i="12"/>
  <c r="BM29" i="12"/>
  <c r="BN29" i="12"/>
  <c r="BO29" i="12"/>
  <c r="BP29" i="12"/>
  <c r="BQ29" i="12"/>
  <c r="BR29" i="12"/>
  <c r="BS29" i="12"/>
  <c r="BT29" i="12"/>
  <c r="BU29" i="12"/>
  <c r="BV29" i="12"/>
  <c r="BW29" i="12"/>
  <c r="BX29" i="12"/>
  <c r="BY29" i="12"/>
  <c r="BZ29" i="12"/>
  <c r="CA29" i="12"/>
  <c r="CB29" i="12"/>
  <c r="CC29" i="12"/>
  <c r="CD29" i="12"/>
  <c r="CE29" i="12"/>
  <c r="CF29" i="12"/>
  <c r="CG29" i="12"/>
  <c r="CH29" i="12"/>
  <c r="CI29" i="12"/>
  <c r="CJ29" i="12"/>
  <c r="CK29" i="12"/>
  <c r="CL29" i="12"/>
  <c r="CM29" i="12"/>
  <c r="CN29" i="12"/>
  <c r="CO29" i="12"/>
  <c r="CP29" i="12"/>
  <c r="CQ29" i="12"/>
  <c r="CR29" i="12"/>
  <c r="CS29" i="12"/>
  <c r="CT29" i="12"/>
  <c r="CU29" i="12"/>
  <c r="CV29" i="12"/>
  <c r="CW29" i="12"/>
  <c r="B30" i="12"/>
  <c r="C30" i="12"/>
  <c r="D30" i="12"/>
  <c r="E30" i="12"/>
  <c r="F30" i="12"/>
  <c r="G30" i="12"/>
  <c r="H30" i="12"/>
  <c r="I30" i="12"/>
  <c r="J30" i="12"/>
  <c r="K30" i="12"/>
  <c r="L30" i="12"/>
  <c r="M30" i="12"/>
  <c r="N30" i="12"/>
  <c r="O30" i="12"/>
  <c r="P30" i="12"/>
  <c r="Q30" i="12"/>
  <c r="R30" i="12"/>
  <c r="S30" i="12"/>
  <c r="T30" i="12"/>
  <c r="U30" i="12"/>
  <c r="V30" i="12"/>
  <c r="W30" i="12"/>
  <c r="X30" i="12"/>
  <c r="Y30" i="12"/>
  <c r="Z30" i="12"/>
  <c r="AA30" i="12"/>
  <c r="AB30" i="12"/>
  <c r="AC30" i="12"/>
  <c r="AF30" i="12"/>
  <c r="AG30" i="12"/>
  <c r="AH30" i="12"/>
  <c r="AJ30" i="12"/>
  <c r="AK30" i="12"/>
  <c r="AL30" i="12"/>
  <c r="AM30" i="12"/>
  <c r="AN30" i="12"/>
  <c r="AO30" i="12"/>
  <c r="AQ30" i="12"/>
  <c r="AR30" i="12"/>
  <c r="AS30" i="12"/>
  <c r="AT30" i="12"/>
  <c r="AU30" i="12"/>
  <c r="AV30" i="12"/>
  <c r="AW30" i="12"/>
  <c r="AX30" i="12"/>
  <c r="AY30" i="12"/>
  <c r="AZ30" i="12"/>
  <c r="BA30" i="12"/>
  <c r="BB30" i="12"/>
  <c r="BC30" i="12"/>
  <c r="BD30" i="12"/>
  <c r="BE30" i="12"/>
  <c r="BF30" i="12"/>
  <c r="BG30" i="12"/>
  <c r="BH30" i="12"/>
  <c r="BI30" i="12"/>
  <c r="BJ30" i="12"/>
  <c r="BL30" i="12"/>
  <c r="BM30" i="12"/>
  <c r="BN30" i="12"/>
  <c r="BO30" i="12"/>
  <c r="BP30" i="12"/>
  <c r="BQ30" i="12"/>
  <c r="BR30" i="12"/>
  <c r="BS30" i="12"/>
  <c r="BT30" i="12"/>
  <c r="BU30" i="12"/>
  <c r="BV30" i="12"/>
  <c r="BW30" i="12"/>
  <c r="BX30" i="12"/>
  <c r="BZ30" i="12"/>
  <c r="CA30" i="12"/>
  <c r="CB30" i="12"/>
  <c r="CD30" i="12"/>
  <c r="CE30" i="12"/>
  <c r="CF30" i="12"/>
  <c r="CH30" i="12"/>
  <c r="CI30" i="12"/>
  <c r="CJ30" i="12"/>
  <c r="CK30" i="12"/>
  <c r="CL30" i="12"/>
  <c r="CM30" i="12"/>
  <c r="CN30" i="12"/>
  <c r="CO30" i="12"/>
  <c r="CP30" i="12"/>
  <c r="CQ30" i="12"/>
  <c r="CR30" i="12"/>
  <c r="CS30" i="12"/>
  <c r="CT30" i="12"/>
  <c r="CU30" i="12"/>
  <c r="CV30" i="12"/>
  <c r="CW30" i="12"/>
  <c r="B31" i="12"/>
  <c r="C31" i="12"/>
  <c r="D31" i="12"/>
  <c r="E31" i="12"/>
  <c r="F31" i="12"/>
  <c r="G31" i="12"/>
  <c r="H31" i="12"/>
  <c r="I31" i="12"/>
  <c r="J31" i="12"/>
  <c r="K31" i="12"/>
  <c r="L31" i="12"/>
  <c r="M31" i="12"/>
  <c r="N31" i="12"/>
  <c r="O31" i="12"/>
  <c r="P31" i="12"/>
  <c r="Q31" i="12"/>
  <c r="R31" i="12"/>
  <c r="S31" i="12"/>
  <c r="T31" i="12"/>
  <c r="U31" i="12"/>
  <c r="V31" i="12"/>
  <c r="W31" i="12"/>
  <c r="X31" i="12"/>
  <c r="Y31" i="12"/>
  <c r="Z31" i="12"/>
  <c r="AA31" i="12"/>
  <c r="AB31" i="12"/>
  <c r="AC31" i="12"/>
  <c r="AF31" i="12"/>
  <c r="AG31" i="12"/>
  <c r="AH31" i="12"/>
  <c r="AJ31" i="12"/>
  <c r="AK31" i="12"/>
  <c r="AL31" i="12"/>
  <c r="AM31" i="12"/>
  <c r="AN31" i="12"/>
  <c r="AO31" i="12"/>
  <c r="AP31" i="12"/>
  <c r="AQ31" i="12"/>
  <c r="AR31" i="12"/>
  <c r="AS31" i="12"/>
  <c r="AT31" i="12"/>
  <c r="AU31" i="12"/>
  <c r="AV31" i="12"/>
  <c r="AW31" i="12"/>
  <c r="AY31" i="12"/>
  <c r="AZ31" i="12"/>
  <c r="BA31" i="12"/>
  <c r="BB31" i="12"/>
  <c r="BC31" i="12"/>
  <c r="BD31" i="12"/>
  <c r="BE31" i="12"/>
  <c r="BF31" i="12"/>
  <c r="BG31" i="12"/>
  <c r="BH31" i="12"/>
  <c r="BI31" i="12"/>
  <c r="BJ31" i="12"/>
  <c r="BK31" i="12"/>
  <c r="BL31" i="12"/>
  <c r="BM31" i="12"/>
  <c r="BN31" i="12"/>
  <c r="BO31" i="12"/>
  <c r="BP31" i="12"/>
  <c r="BQ31" i="12"/>
  <c r="BR31" i="12"/>
  <c r="BS31" i="12"/>
  <c r="BT31" i="12"/>
  <c r="BU31" i="12"/>
  <c r="BV31" i="12"/>
  <c r="BW31" i="12"/>
  <c r="BX31" i="12"/>
  <c r="BY31" i="12"/>
  <c r="BZ31" i="12"/>
  <c r="CA31" i="12"/>
  <c r="CB31" i="12"/>
  <c r="CD31" i="12"/>
  <c r="CE31" i="12"/>
  <c r="CF31" i="12"/>
  <c r="CG31" i="12"/>
  <c r="CH31" i="12"/>
  <c r="CI31" i="12"/>
  <c r="CJ31" i="12"/>
  <c r="CK31" i="12"/>
  <c r="CL31" i="12"/>
  <c r="CM31" i="12"/>
  <c r="CN31" i="12"/>
  <c r="CO31" i="12"/>
  <c r="CP31" i="12"/>
  <c r="CQ31" i="12"/>
  <c r="CR31" i="12"/>
  <c r="CS31" i="12"/>
  <c r="CT31" i="12"/>
  <c r="CU31" i="12"/>
  <c r="CW31" i="12"/>
  <c r="B32" i="12"/>
  <c r="C32" i="12"/>
  <c r="D32" i="12"/>
  <c r="E32" i="12"/>
  <c r="F32" i="12"/>
  <c r="G32" i="12"/>
  <c r="H32" i="12"/>
  <c r="I32" i="12"/>
  <c r="J32" i="12"/>
  <c r="K32" i="12"/>
  <c r="L32" i="12"/>
  <c r="M32" i="12"/>
  <c r="N32" i="12"/>
  <c r="O32" i="12"/>
  <c r="P32" i="12"/>
  <c r="Q32" i="12"/>
  <c r="R32" i="12"/>
  <c r="S32" i="12"/>
  <c r="T32" i="12"/>
  <c r="U32" i="12"/>
  <c r="V32" i="12"/>
  <c r="W32" i="12"/>
  <c r="X32" i="12"/>
  <c r="Y32" i="12"/>
  <c r="Z32" i="12"/>
  <c r="AA32" i="12"/>
  <c r="AB32" i="12"/>
  <c r="AC32" i="12"/>
  <c r="AD32" i="12"/>
  <c r="AE32" i="12"/>
  <c r="AG32" i="12"/>
  <c r="AH32" i="12"/>
  <c r="AI32" i="12"/>
  <c r="AJ32" i="12"/>
  <c r="AK32" i="12"/>
  <c r="AL32" i="12"/>
  <c r="AM32" i="12"/>
  <c r="AN32" i="12"/>
  <c r="AO32" i="12"/>
  <c r="AP32" i="12"/>
  <c r="AQ32" i="12"/>
  <c r="AR32" i="12"/>
  <c r="AS32" i="12"/>
  <c r="AT32" i="12"/>
  <c r="AU32" i="12"/>
  <c r="AV32" i="12"/>
  <c r="AW32" i="12"/>
  <c r="AX32" i="12"/>
  <c r="AY32" i="12"/>
  <c r="AZ32" i="12"/>
  <c r="BB32" i="12"/>
  <c r="BD32" i="12"/>
  <c r="BE32" i="12"/>
  <c r="BF32" i="12"/>
  <c r="BG32" i="12"/>
  <c r="BH32" i="12"/>
  <c r="BI32" i="12"/>
  <c r="BJ32" i="12"/>
  <c r="BK32" i="12"/>
  <c r="BL32" i="12"/>
  <c r="BM32" i="12"/>
  <c r="BN32" i="12"/>
  <c r="BO32" i="12"/>
  <c r="BQ32" i="12"/>
  <c r="BR32" i="12"/>
  <c r="BS32" i="12"/>
  <c r="BU32" i="12"/>
  <c r="BV32" i="12"/>
  <c r="BW32" i="12"/>
  <c r="BX32" i="12"/>
  <c r="BY32" i="12"/>
  <c r="BZ32" i="12"/>
  <c r="CA32" i="12"/>
  <c r="CB32" i="12"/>
  <c r="CC32" i="12"/>
  <c r="CD32" i="12"/>
  <c r="CF32" i="12"/>
  <c r="CG32" i="12"/>
  <c r="CH32" i="12"/>
  <c r="CI32" i="12"/>
  <c r="CJ32" i="12"/>
  <c r="CK32" i="12"/>
  <c r="CL32" i="12"/>
  <c r="CM32" i="12"/>
  <c r="CN32" i="12"/>
  <c r="CO32" i="12"/>
  <c r="CP32" i="12"/>
  <c r="CQ32" i="12"/>
  <c r="CR32" i="12"/>
  <c r="CT32" i="12"/>
  <c r="CU32" i="12"/>
  <c r="CV32" i="12"/>
  <c r="CW32" i="12"/>
  <c r="B33" i="12"/>
  <c r="C33" i="12"/>
  <c r="D33" i="12"/>
  <c r="E33" i="12"/>
  <c r="F33" i="12"/>
  <c r="G33" i="12"/>
  <c r="H33" i="12"/>
  <c r="I33" i="12"/>
  <c r="J33" i="12"/>
  <c r="K33" i="12"/>
  <c r="L33" i="12"/>
  <c r="M33" i="12"/>
  <c r="N33" i="12"/>
  <c r="O33" i="12"/>
  <c r="P33" i="12"/>
  <c r="Q33" i="12"/>
  <c r="R33" i="12"/>
  <c r="S33" i="12"/>
  <c r="U33" i="12"/>
  <c r="V33" i="12"/>
  <c r="W33" i="12"/>
  <c r="X33" i="12"/>
  <c r="Y33" i="12"/>
  <c r="Z33" i="12"/>
  <c r="AA33" i="12"/>
  <c r="AB33" i="12"/>
  <c r="AC33" i="12"/>
  <c r="AD33" i="12"/>
  <c r="AE33" i="12"/>
  <c r="AF33" i="12"/>
  <c r="AH33" i="12"/>
  <c r="AI33" i="12"/>
  <c r="AJ33" i="12"/>
  <c r="AK33" i="12"/>
  <c r="AL33" i="12"/>
  <c r="AM33" i="12"/>
  <c r="AO33" i="12"/>
  <c r="AP33" i="12"/>
  <c r="AQ33" i="12"/>
  <c r="AR33" i="12"/>
  <c r="AS33" i="12"/>
  <c r="AT33" i="12"/>
  <c r="AU33" i="12"/>
  <c r="AV33" i="12"/>
  <c r="AW33" i="12"/>
  <c r="AX33" i="12"/>
  <c r="AY33" i="12"/>
  <c r="AZ33" i="12"/>
  <c r="BA33" i="12"/>
  <c r="BB33" i="12"/>
  <c r="BC33" i="12"/>
  <c r="BD33" i="12"/>
  <c r="BE33" i="12"/>
  <c r="BF33" i="12"/>
  <c r="BG33" i="12"/>
  <c r="BH33" i="12"/>
  <c r="BI33" i="12"/>
  <c r="BJ33" i="12"/>
  <c r="BK33" i="12"/>
  <c r="BL33" i="12"/>
  <c r="BM33" i="12"/>
  <c r="BN33" i="12"/>
  <c r="BO33" i="12"/>
  <c r="BP33" i="12"/>
  <c r="BR33" i="12"/>
  <c r="BS33" i="12"/>
  <c r="BT33" i="12"/>
  <c r="BU33" i="12"/>
  <c r="BW33" i="12"/>
  <c r="BX33" i="12"/>
  <c r="BY33" i="12"/>
  <c r="BZ33" i="12"/>
  <c r="CA33" i="12"/>
  <c r="CB33" i="12"/>
  <c r="CC33" i="12"/>
  <c r="CD33" i="12"/>
  <c r="CE33" i="12"/>
  <c r="CF33" i="12"/>
  <c r="CG33" i="12"/>
  <c r="CH33" i="12"/>
  <c r="CI33" i="12"/>
  <c r="CJ33" i="12"/>
  <c r="CK33" i="12"/>
  <c r="CL33" i="12"/>
  <c r="CM33" i="12"/>
  <c r="CN33" i="12"/>
  <c r="CP33" i="12"/>
  <c r="CQ33" i="12"/>
  <c r="CR33" i="12"/>
  <c r="CS33" i="12"/>
  <c r="CT33" i="12"/>
  <c r="CU33" i="12"/>
  <c r="CV33" i="12"/>
  <c r="CW33" i="12"/>
  <c r="B34" i="12"/>
  <c r="C34" i="12"/>
  <c r="D34" i="12"/>
  <c r="E34" i="12"/>
  <c r="F34" i="12"/>
  <c r="G34" i="12"/>
  <c r="H34" i="12"/>
  <c r="I34" i="12"/>
  <c r="J34" i="12"/>
  <c r="K34" i="12"/>
  <c r="L34" i="12"/>
  <c r="M34" i="12"/>
  <c r="N34" i="12"/>
  <c r="O34" i="12"/>
  <c r="P34" i="12"/>
  <c r="Q34" i="12"/>
  <c r="R34" i="12"/>
  <c r="S34" i="12"/>
  <c r="T34" i="12"/>
  <c r="U34" i="12"/>
  <c r="V34" i="12"/>
  <c r="W34" i="12"/>
  <c r="X34" i="12"/>
  <c r="Y34" i="12"/>
  <c r="Z34" i="12"/>
  <c r="AA34" i="12"/>
  <c r="AB34" i="12"/>
  <c r="AC34" i="12"/>
  <c r="AD34" i="12"/>
  <c r="AE34" i="12"/>
  <c r="AF34" i="12"/>
  <c r="AG34" i="12"/>
  <c r="AI34" i="12"/>
  <c r="AJ34" i="12"/>
  <c r="AK34" i="12"/>
  <c r="AL34" i="12"/>
  <c r="AM34" i="12"/>
  <c r="AN34" i="12"/>
  <c r="AO34" i="12"/>
  <c r="AP34" i="12"/>
  <c r="AR34" i="12"/>
  <c r="AS34" i="12"/>
  <c r="AT34" i="12"/>
  <c r="AU34" i="12"/>
  <c r="AV34" i="12"/>
  <c r="AW34" i="12"/>
  <c r="AX34" i="12"/>
  <c r="AY34" i="12"/>
  <c r="AZ34" i="12"/>
  <c r="BA34" i="12"/>
  <c r="BB34" i="12"/>
  <c r="BC34" i="12"/>
  <c r="BD34" i="12"/>
  <c r="BE34" i="12"/>
  <c r="BF34" i="12"/>
  <c r="BH34" i="12"/>
  <c r="BI34" i="12"/>
  <c r="BJ34" i="12"/>
  <c r="BK34" i="12"/>
  <c r="BL34" i="12"/>
  <c r="BN34" i="12"/>
  <c r="BO34" i="12"/>
  <c r="BP34" i="12"/>
  <c r="BQ34" i="12"/>
  <c r="BR34" i="12"/>
  <c r="BS34" i="12"/>
  <c r="BT34" i="12"/>
  <c r="BU34" i="12"/>
  <c r="BV34" i="12"/>
  <c r="BX34" i="12"/>
  <c r="BY34" i="12"/>
  <c r="BZ34" i="12"/>
  <c r="CA34" i="12"/>
  <c r="CB34" i="12"/>
  <c r="CC34" i="12"/>
  <c r="CD34" i="12"/>
  <c r="CE34" i="12"/>
  <c r="CF34" i="12"/>
  <c r="CG34" i="12"/>
  <c r="CH34" i="12"/>
  <c r="CI34" i="12"/>
  <c r="CJ34" i="12"/>
  <c r="CK34" i="12"/>
  <c r="CL34" i="12"/>
  <c r="CM34" i="12"/>
  <c r="CN34" i="12"/>
  <c r="CO34" i="12"/>
  <c r="CP34" i="12"/>
  <c r="CQ34" i="12"/>
  <c r="CR34" i="12"/>
  <c r="CS34" i="12"/>
  <c r="CT34" i="12"/>
  <c r="CV34" i="12"/>
  <c r="CW34" i="12"/>
  <c r="B35" i="12"/>
  <c r="C35" i="12"/>
  <c r="D35" i="12"/>
  <c r="E35" i="12"/>
  <c r="F35" i="12"/>
  <c r="G35" i="12"/>
  <c r="H35" i="12"/>
  <c r="I35" i="12"/>
  <c r="J35" i="12"/>
  <c r="K35" i="12"/>
  <c r="L35" i="12"/>
  <c r="M35" i="12"/>
  <c r="N35" i="12"/>
  <c r="O35" i="12"/>
  <c r="P35" i="12"/>
  <c r="Q35" i="12"/>
  <c r="R35" i="12"/>
  <c r="S35" i="12"/>
  <c r="T35" i="12"/>
  <c r="U35" i="12"/>
  <c r="V35" i="12"/>
  <c r="W35" i="12"/>
  <c r="X35" i="12"/>
  <c r="Y35" i="12"/>
  <c r="Z35" i="12"/>
  <c r="AA35" i="12"/>
  <c r="AB35" i="12"/>
  <c r="AC35" i="12"/>
  <c r="AF35" i="12"/>
  <c r="AG35" i="12"/>
  <c r="AH35" i="12"/>
  <c r="AJ35" i="12"/>
  <c r="AK35" i="12"/>
  <c r="AL35" i="12"/>
  <c r="AM35" i="12"/>
  <c r="AN35" i="12"/>
  <c r="AO35" i="12"/>
  <c r="AQ35" i="12"/>
  <c r="AR35" i="12"/>
  <c r="AS35" i="12"/>
  <c r="AT35" i="12"/>
  <c r="AU35" i="12"/>
  <c r="AV35" i="12"/>
  <c r="AW35" i="12"/>
  <c r="AX35" i="12"/>
  <c r="AY35" i="12"/>
  <c r="AZ35" i="12"/>
  <c r="BA35" i="12"/>
  <c r="BB35" i="12"/>
  <c r="BC35" i="12"/>
  <c r="BD35" i="12"/>
  <c r="BE35" i="12"/>
  <c r="BF35" i="12"/>
  <c r="BG35" i="12"/>
  <c r="BH35" i="12"/>
  <c r="BI35" i="12"/>
  <c r="BJ35" i="12"/>
  <c r="BK35" i="12"/>
  <c r="BL35" i="12"/>
  <c r="BM35" i="12"/>
  <c r="BN35" i="12"/>
  <c r="BO35" i="12"/>
  <c r="BP35" i="12"/>
  <c r="BQ35" i="12"/>
  <c r="BR35" i="12"/>
  <c r="BS35" i="12"/>
  <c r="BT35" i="12"/>
  <c r="BU35" i="12"/>
  <c r="BV35" i="12"/>
  <c r="BW35" i="12"/>
  <c r="BX35" i="12"/>
  <c r="BY35" i="12"/>
  <c r="BZ35" i="12"/>
  <c r="CA35" i="12"/>
  <c r="CC35" i="12"/>
  <c r="CD35" i="12"/>
  <c r="CE35" i="12"/>
  <c r="CF35" i="12"/>
  <c r="CG35" i="12"/>
  <c r="CJ35" i="12"/>
  <c r="CK35" i="12"/>
  <c r="CL35" i="12"/>
  <c r="CM35" i="12"/>
  <c r="CN35" i="12"/>
  <c r="CO35" i="12"/>
  <c r="CP35" i="12"/>
  <c r="CQ35" i="12"/>
  <c r="CR35" i="12"/>
  <c r="CS35" i="12"/>
  <c r="CT35" i="12"/>
  <c r="CU35" i="12"/>
  <c r="CW35" i="12"/>
  <c r="B36" i="12"/>
  <c r="C36" i="12"/>
  <c r="D36" i="12"/>
  <c r="E36" i="12"/>
  <c r="F36" i="12"/>
  <c r="G36" i="12"/>
  <c r="H36" i="12"/>
  <c r="I36" i="12"/>
  <c r="J36" i="12"/>
  <c r="K36" i="12"/>
  <c r="L36" i="12"/>
  <c r="M36" i="12"/>
  <c r="N36" i="12"/>
  <c r="O36" i="12"/>
  <c r="P36" i="12"/>
  <c r="Q36" i="12"/>
  <c r="R36" i="12"/>
  <c r="S36" i="12"/>
  <c r="T36" i="12"/>
  <c r="U36" i="12"/>
  <c r="V36" i="12"/>
  <c r="W36" i="12"/>
  <c r="X36" i="12"/>
  <c r="Y36" i="12"/>
  <c r="Z36" i="12"/>
  <c r="AA36" i="12"/>
  <c r="AB36" i="12"/>
  <c r="AC36" i="12"/>
  <c r="AD36" i="12"/>
  <c r="AE36" i="12"/>
  <c r="AF36" i="12"/>
  <c r="AG36" i="12"/>
  <c r="AH36" i="12"/>
  <c r="AI36" i="12"/>
  <c r="AK36" i="12"/>
  <c r="AL36" i="12"/>
  <c r="AM36" i="12"/>
  <c r="AO36" i="12"/>
  <c r="AP36" i="12"/>
  <c r="AR36" i="12"/>
  <c r="AS36" i="12"/>
  <c r="AT36" i="12"/>
  <c r="AU36" i="12"/>
  <c r="AV36" i="12"/>
  <c r="AW36" i="12"/>
  <c r="AX36" i="12"/>
  <c r="AY36" i="12"/>
  <c r="AZ36" i="12"/>
  <c r="BA36" i="12"/>
  <c r="BB36" i="12"/>
  <c r="BC36" i="12"/>
  <c r="BD36" i="12"/>
  <c r="BE36" i="12"/>
  <c r="BF36" i="12"/>
  <c r="BG36" i="12"/>
  <c r="BH36" i="12"/>
  <c r="BI36" i="12"/>
  <c r="BJ36" i="12"/>
  <c r="BK36" i="12"/>
  <c r="BL36" i="12"/>
  <c r="BN36" i="12"/>
  <c r="BO36" i="12"/>
  <c r="BP36" i="12"/>
  <c r="BQ36" i="12"/>
  <c r="BR36" i="12"/>
  <c r="BS36" i="12"/>
  <c r="BT36" i="12"/>
  <c r="BU36" i="12"/>
  <c r="BV36" i="12"/>
  <c r="BW36" i="12"/>
  <c r="BX36" i="12"/>
  <c r="BY36" i="12"/>
  <c r="BZ36" i="12"/>
  <c r="CA36" i="12"/>
  <c r="CB36" i="12"/>
  <c r="CC36" i="12"/>
  <c r="CD36" i="12"/>
  <c r="CE36" i="12"/>
  <c r="CF36" i="12"/>
  <c r="CG36" i="12"/>
  <c r="CH36" i="12"/>
  <c r="CI36" i="12"/>
  <c r="CJ36" i="12"/>
  <c r="CK36" i="12"/>
  <c r="CL36" i="12"/>
  <c r="CM36" i="12"/>
  <c r="CQ36" i="12"/>
  <c r="CR36" i="12"/>
  <c r="CS36" i="12"/>
  <c r="CT36" i="12"/>
  <c r="CU36" i="12"/>
  <c r="CV36" i="12"/>
  <c r="CW36" i="12"/>
  <c r="B37" i="12"/>
  <c r="C37" i="12"/>
  <c r="D37" i="12"/>
  <c r="E37" i="12"/>
  <c r="F37" i="12"/>
  <c r="G37" i="12"/>
  <c r="H37" i="12"/>
  <c r="I37" i="12"/>
  <c r="J37" i="12"/>
  <c r="K37" i="12"/>
  <c r="L37" i="12"/>
  <c r="M37" i="12"/>
  <c r="N37" i="12"/>
  <c r="O37" i="12"/>
  <c r="P37" i="12"/>
  <c r="Q37" i="12"/>
  <c r="R37" i="12"/>
  <c r="S37" i="12"/>
  <c r="T37" i="12"/>
  <c r="U37" i="12"/>
  <c r="V37" i="12"/>
  <c r="W37" i="12"/>
  <c r="Y37" i="12"/>
  <c r="Z37" i="12"/>
  <c r="AA37" i="12"/>
  <c r="AB37" i="12"/>
  <c r="AC37" i="12"/>
  <c r="AD37" i="12"/>
  <c r="AE37" i="12"/>
  <c r="AF37" i="12"/>
  <c r="AG37" i="12"/>
  <c r="AH37" i="12"/>
  <c r="AI37" i="12"/>
  <c r="AJ37" i="12"/>
  <c r="AL37" i="12"/>
  <c r="AM37" i="12"/>
  <c r="AN37" i="12"/>
  <c r="AO37" i="12"/>
  <c r="AP37" i="12"/>
  <c r="AQ37" i="12"/>
  <c r="AR37" i="12"/>
  <c r="AS37" i="12"/>
  <c r="AT37" i="12"/>
  <c r="AU37" i="12"/>
  <c r="AV37" i="12"/>
  <c r="AW37" i="12"/>
  <c r="AX37" i="12"/>
  <c r="AY37" i="12"/>
  <c r="AZ37" i="12"/>
  <c r="BA37" i="12"/>
  <c r="BB37" i="12"/>
  <c r="BC37" i="12"/>
  <c r="BE37" i="12"/>
  <c r="BF37" i="12"/>
  <c r="BG37" i="12"/>
  <c r="BH37" i="12"/>
  <c r="BJ37" i="12"/>
  <c r="BK37" i="12"/>
  <c r="BL37" i="12"/>
  <c r="BM37" i="12"/>
  <c r="BN37" i="12"/>
  <c r="BO37" i="12"/>
  <c r="BP37" i="12"/>
  <c r="BQ37" i="12"/>
  <c r="BR37" i="12"/>
  <c r="BS37" i="12"/>
  <c r="BT37" i="12"/>
  <c r="BU37" i="12"/>
  <c r="BV37" i="12"/>
  <c r="BW37" i="12"/>
  <c r="BX37" i="12"/>
  <c r="BY37" i="12"/>
  <c r="BZ37" i="12"/>
  <c r="CA37" i="12"/>
  <c r="CB37" i="12"/>
  <c r="CC37" i="12"/>
  <c r="CD37" i="12"/>
  <c r="CE37" i="12"/>
  <c r="CF37" i="12"/>
  <c r="CG37" i="12"/>
  <c r="CH37" i="12"/>
  <c r="CI37" i="12"/>
  <c r="CJ37" i="12"/>
  <c r="CK37" i="12"/>
  <c r="CL37" i="12"/>
  <c r="CM37" i="12"/>
  <c r="CN37" i="12"/>
  <c r="CO37" i="12"/>
  <c r="CP37" i="12"/>
  <c r="CQ37" i="12"/>
  <c r="CR37" i="12"/>
  <c r="CS37" i="12"/>
  <c r="CT37" i="12"/>
  <c r="CU37" i="12"/>
  <c r="CV37" i="12"/>
  <c r="CW37" i="12"/>
  <c r="B38" i="12"/>
  <c r="C38" i="12"/>
  <c r="D38" i="12"/>
  <c r="E38" i="12"/>
  <c r="F38" i="12"/>
  <c r="G38" i="12"/>
  <c r="H38" i="12"/>
  <c r="I38" i="12"/>
  <c r="J38" i="12"/>
  <c r="K38" i="12"/>
  <c r="L38" i="12"/>
  <c r="M38" i="12"/>
  <c r="N38" i="12"/>
  <c r="O38" i="12"/>
  <c r="Q38" i="12"/>
  <c r="R38" i="12"/>
  <c r="S38" i="12"/>
  <c r="T38" i="12"/>
  <c r="U38" i="12"/>
  <c r="W38" i="12"/>
  <c r="X38" i="12"/>
  <c r="Y38" i="12"/>
  <c r="Z38" i="12"/>
  <c r="AA38" i="12"/>
  <c r="AB38" i="12"/>
  <c r="AC38" i="12"/>
  <c r="AD38" i="12"/>
  <c r="AE38" i="12"/>
  <c r="AF38" i="12"/>
  <c r="AG38" i="12"/>
  <c r="AH38" i="12"/>
  <c r="AI38" i="12"/>
  <c r="AJ38" i="12"/>
  <c r="AK38" i="12"/>
  <c r="AM38" i="12"/>
  <c r="AN38" i="12"/>
  <c r="AO38" i="12"/>
  <c r="AP38" i="12"/>
  <c r="AQ38" i="12"/>
  <c r="AR38" i="12"/>
  <c r="AS38" i="12"/>
  <c r="AT38" i="12"/>
  <c r="AV38" i="12"/>
  <c r="AW38" i="12"/>
  <c r="AX38" i="12"/>
  <c r="AY38" i="12"/>
  <c r="AZ38" i="12"/>
  <c r="BA38" i="12"/>
  <c r="BB38" i="12"/>
  <c r="BC38" i="12"/>
  <c r="BD38" i="12"/>
  <c r="BE38" i="12"/>
  <c r="BF38" i="12"/>
  <c r="BG38" i="12"/>
  <c r="BH38" i="12"/>
  <c r="BI38" i="12"/>
  <c r="BJ38" i="12"/>
  <c r="BK38" i="12"/>
  <c r="BL38" i="12"/>
  <c r="BM38" i="12"/>
  <c r="BN38" i="12"/>
  <c r="BO38" i="12"/>
  <c r="BP38" i="12"/>
  <c r="BQ38" i="12"/>
  <c r="BR38" i="12"/>
  <c r="BT38" i="12"/>
  <c r="BV38" i="12"/>
  <c r="BW38" i="12"/>
  <c r="BX38" i="12"/>
  <c r="BY38" i="12"/>
  <c r="BZ38" i="12"/>
  <c r="CA38" i="12"/>
  <c r="CB38" i="12"/>
  <c r="CC38" i="12"/>
  <c r="CD38" i="12"/>
  <c r="CE38" i="12"/>
  <c r="CF38" i="12"/>
  <c r="CG38" i="12"/>
  <c r="CH38" i="12"/>
  <c r="CI38" i="12"/>
  <c r="CJ38" i="12"/>
  <c r="CK38" i="12"/>
  <c r="CL38" i="12"/>
  <c r="CM38" i="12"/>
  <c r="CN38" i="12"/>
  <c r="CO38" i="12"/>
  <c r="CP38" i="12"/>
  <c r="CQ38" i="12"/>
  <c r="CR38" i="12"/>
  <c r="CS38" i="12"/>
  <c r="CT38" i="12"/>
  <c r="CU38" i="12"/>
  <c r="CV38" i="12"/>
  <c r="CW38" i="12"/>
  <c r="B39" i="12"/>
  <c r="C39" i="12"/>
  <c r="D39" i="12"/>
  <c r="E39" i="12"/>
  <c r="F39" i="12"/>
  <c r="G39" i="12"/>
  <c r="H39" i="12"/>
  <c r="I39" i="12"/>
  <c r="J39" i="12"/>
  <c r="K39" i="12"/>
  <c r="L39" i="12"/>
  <c r="M39" i="12"/>
  <c r="N39" i="12"/>
  <c r="O39" i="12"/>
  <c r="P39" i="12"/>
  <c r="Q39" i="12"/>
  <c r="R39" i="12"/>
  <c r="S39" i="12"/>
  <c r="T39" i="12"/>
  <c r="V39" i="12"/>
  <c r="W39" i="12"/>
  <c r="X39" i="12"/>
  <c r="Y39" i="12"/>
  <c r="Z39" i="12"/>
  <c r="AA39" i="12"/>
  <c r="AB39" i="12"/>
  <c r="AC39" i="12"/>
  <c r="AD39" i="12"/>
  <c r="AE39" i="12"/>
  <c r="AF39" i="12"/>
  <c r="AG39" i="12"/>
  <c r="AH39" i="12"/>
  <c r="AI39" i="12"/>
  <c r="AJ39" i="12"/>
  <c r="AK39" i="12"/>
  <c r="AL39" i="12"/>
  <c r="AN39" i="12"/>
  <c r="AO39" i="12"/>
  <c r="AP39" i="12"/>
  <c r="AQ39" i="12"/>
  <c r="AR39" i="12"/>
  <c r="AS39" i="12"/>
  <c r="AT39" i="12"/>
  <c r="AU39" i="12"/>
  <c r="AV39" i="12"/>
  <c r="AW39" i="12"/>
  <c r="AX39" i="12"/>
  <c r="AY39" i="12"/>
  <c r="AZ39" i="12"/>
  <c r="BA39" i="12"/>
  <c r="BB39" i="12"/>
  <c r="BC39" i="12"/>
  <c r="BD39" i="12"/>
  <c r="BF39" i="12"/>
  <c r="BG39" i="12"/>
  <c r="BH39" i="12"/>
  <c r="BI39" i="12"/>
  <c r="BJ39" i="12"/>
  <c r="BK39" i="12"/>
  <c r="BL39" i="12"/>
  <c r="BM39" i="12"/>
  <c r="BN39" i="12"/>
  <c r="BO39" i="12"/>
  <c r="BP39" i="12"/>
  <c r="BQ39" i="12"/>
  <c r="BR39" i="12"/>
  <c r="BS39" i="12"/>
  <c r="BT39" i="12"/>
  <c r="BU39" i="12"/>
  <c r="BV39" i="12"/>
  <c r="BW39" i="12"/>
  <c r="BX39" i="12"/>
  <c r="BY39" i="12"/>
  <c r="BZ39" i="12"/>
  <c r="CA39" i="12"/>
  <c r="CB39" i="12"/>
  <c r="CC39" i="12"/>
  <c r="CD39" i="12"/>
  <c r="CE39" i="12"/>
  <c r="CF39" i="12"/>
  <c r="CG39" i="12"/>
  <c r="CH39" i="12"/>
  <c r="CI39" i="12"/>
  <c r="CK39" i="12"/>
  <c r="CL39" i="12"/>
  <c r="CM39" i="12"/>
  <c r="CN39" i="12"/>
  <c r="CO39" i="12"/>
  <c r="CP39" i="12"/>
  <c r="CQ39" i="12"/>
  <c r="CR39" i="12"/>
  <c r="CS39" i="12"/>
  <c r="CT39" i="12"/>
  <c r="CU39" i="12"/>
  <c r="CV39" i="12"/>
  <c r="CW39" i="12"/>
  <c r="B40" i="12"/>
  <c r="C40" i="12"/>
  <c r="D40" i="12"/>
  <c r="E40" i="12"/>
  <c r="F40" i="12"/>
  <c r="G40" i="12"/>
  <c r="H40" i="12"/>
  <c r="I40" i="12"/>
  <c r="J40" i="12"/>
  <c r="K40" i="12"/>
  <c r="L40" i="12"/>
  <c r="M40" i="12"/>
  <c r="N40" i="12"/>
  <c r="O40" i="12"/>
  <c r="P40" i="12"/>
  <c r="Q40" i="12"/>
  <c r="R40" i="12"/>
  <c r="S40" i="12"/>
  <c r="T40" i="12"/>
  <c r="U40" i="12"/>
  <c r="V40" i="12"/>
  <c r="W40" i="12"/>
  <c r="X40" i="12"/>
  <c r="Y40" i="12"/>
  <c r="Z40" i="12"/>
  <c r="AA40" i="12"/>
  <c r="AB40" i="12"/>
  <c r="AC40" i="12"/>
  <c r="AD40" i="12"/>
  <c r="AE40" i="12"/>
  <c r="AF40" i="12"/>
  <c r="AH40" i="12"/>
  <c r="AI40" i="12"/>
  <c r="AK40" i="12"/>
  <c r="AL40" i="12"/>
  <c r="AM40" i="12"/>
  <c r="AO40" i="12"/>
  <c r="AP40" i="12"/>
  <c r="AQ40" i="12"/>
  <c r="AR40" i="12"/>
  <c r="AS40" i="12"/>
  <c r="AT40" i="12"/>
  <c r="AU40" i="12"/>
  <c r="AV40" i="12"/>
  <c r="AW40" i="12"/>
  <c r="AX40" i="12"/>
  <c r="AY40" i="12"/>
  <c r="AZ40" i="12"/>
  <c r="BA40" i="12"/>
  <c r="BB40" i="12"/>
  <c r="BC40" i="12"/>
  <c r="BD40" i="12"/>
  <c r="BE40" i="12"/>
  <c r="BF40" i="12"/>
  <c r="BG40" i="12"/>
  <c r="BH40" i="12"/>
  <c r="BI40" i="12"/>
  <c r="BJ40" i="12"/>
  <c r="BK40" i="12"/>
  <c r="BL40" i="12"/>
  <c r="BM40" i="12"/>
  <c r="BN40" i="12"/>
  <c r="BO40" i="12"/>
  <c r="BP40" i="12"/>
  <c r="BQ40" i="12"/>
  <c r="BR40" i="12"/>
  <c r="BS40" i="12"/>
  <c r="BT40" i="12"/>
  <c r="BU40" i="12"/>
  <c r="BW40" i="12"/>
  <c r="BX40" i="12"/>
  <c r="BY40" i="12"/>
  <c r="BZ40" i="12"/>
  <c r="CA40" i="12"/>
  <c r="CB40" i="12"/>
  <c r="CC40" i="12"/>
  <c r="CD40" i="12"/>
  <c r="CE40" i="12"/>
  <c r="CF40" i="12"/>
  <c r="CG40" i="12"/>
  <c r="CH40" i="12"/>
  <c r="CI40" i="12"/>
  <c r="CJ40" i="12"/>
  <c r="CK40" i="12"/>
  <c r="CL40" i="12"/>
  <c r="CM40" i="12"/>
  <c r="CP40" i="12"/>
  <c r="CQ40" i="12"/>
  <c r="CR40" i="12"/>
  <c r="CS40" i="12"/>
  <c r="CT40" i="12"/>
  <c r="CU40" i="12"/>
  <c r="CV40" i="12"/>
  <c r="CW40" i="12"/>
  <c r="B41" i="12"/>
  <c r="C41" i="12"/>
  <c r="D41" i="12"/>
  <c r="E41" i="12"/>
  <c r="F41" i="12"/>
  <c r="G41" i="12"/>
  <c r="H41" i="12"/>
  <c r="I41" i="12"/>
  <c r="J41" i="12"/>
  <c r="K41" i="12"/>
  <c r="L41" i="12"/>
  <c r="M41" i="12"/>
  <c r="N41" i="12"/>
  <c r="O41" i="12"/>
  <c r="P41" i="12"/>
  <c r="Q41" i="12"/>
  <c r="R41" i="12"/>
  <c r="S41" i="12"/>
  <c r="T41" i="12"/>
  <c r="U41" i="12"/>
  <c r="V41" i="12"/>
  <c r="W41" i="12"/>
  <c r="X41" i="12"/>
  <c r="Y41" i="12"/>
  <c r="Z41" i="12"/>
  <c r="AA41" i="12"/>
  <c r="AB41" i="12"/>
  <c r="AC41" i="12"/>
  <c r="AD41" i="12"/>
  <c r="AE41" i="12"/>
  <c r="AF41" i="12"/>
  <c r="AG41" i="12"/>
  <c r="AH41" i="12"/>
  <c r="AI41" i="12"/>
  <c r="AJ41" i="12"/>
  <c r="AK41" i="12"/>
  <c r="AL41" i="12"/>
  <c r="AM41" i="12"/>
  <c r="AN41" i="12"/>
  <c r="AP41" i="12"/>
  <c r="AQ41" i="12"/>
  <c r="AR41" i="12"/>
  <c r="AS41" i="12"/>
  <c r="AT41" i="12"/>
  <c r="AU41" i="12"/>
  <c r="AV41" i="12"/>
  <c r="AW41" i="12"/>
  <c r="AX41" i="12"/>
  <c r="AY41" i="12"/>
  <c r="AZ41" i="12"/>
  <c r="BA41" i="12"/>
  <c r="BB41" i="12"/>
  <c r="BD41" i="12"/>
  <c r="BE41" i="12"/>
  <c r="BF41" i="12"/>
  <c r="BG41" i="12"/>
  <c r="BH41" i="12"/>
  <c r="BI41" i="12"/>
  <c r="BJ41" i="12"/>
  <c r="BK41" i="12"/>
  <c r="BL41" i="12"/>
  <c r="BM41" i="12"/>
  <c r="BN41" i="12"/>
  <c r="BO41" i="12"/>
  <c r="BP41" i="12"/>
  <c r="BQ41" i="12"/>
  <c r="BR41" i="12"/>
  <c r="BS41" i="12"/>
  <c r="BT41" i="12"/>
  <c r="BU41" i="12"/>
  <c r="BV41" i="12"/>
  <c r="BX41" i="12"/>
  <c r="BY41" i="12"/>
  <c r="BZ41" i="12"/>
  <c r="CA41" i="12"/>
  <c r="CB41" i="12"/>
  <c r="CC41" i="12"/>
  <c r="CD41" i="12"/>
  <c r="CE41" i="12"/>
  <c r="CF41" i="12"/>
  <c r="CG41" i="12"/>
  <c r="CH41" i="12"/>
  <c r="CI41" i="12"/>
  <c r="CJ41" i="12"/>
  <c r="CK41" i="12"/>
  <c r="CL41" i="12"/>
  <c r="CM41" i="12"/>
  <c r="CN41" i="12"/>
  <c r="CO41" i="12"/>
  <c r="CP41" i="12"/>
  <c r="CQ41" i="12"/>
  <c r="CR41" i="12"/>
  <c r="CT41" i="12"/>
  <c r="CV41" i="12"/>
  <c r="CW41" i="12"/>
  <c r="C42" i="12"/>
  <c r="D42" i="12"/>
  <c r="E42" i="12"/>
  <c r="F42" i="12"/>
  <c r="G42" i="12"/>
  <c r="H42" i="12"/>
  <c r="I42" i="12"/>
  <c r="J42" i="12"/>
  <c r="K42" i="12"/>
  <c r="L42" i="12"/>
  <c r="M42" i="12"/>
  <c r="N42" i="12"/>
  <c r="O42" i="12"/>
  <c r="P42" i="12"/>
  <c r="Q42" i="12"/>
  <c r="S42" i="12"/>
  <c r="T42" i="12"/>
  <c r="U42" i="12"/>
  <c r="V42" i="12"/>
  <c r="W42" i="12"/>
  <c r="X42" i="12"/>
  <c r="Y42" i="12"/>
  <c r="Z42" i="12"/>
  <c r="AA42" i="12"/>
  <c r="AB42" i="12"/>
  <c r="AC42" i="12"/>
  <c r="AE42" i="12"/>
  <c r="AF42" i="12"/>
  <c r="AG42" i="12"/>
  <c r="AH42" i="12"/>
  <c r="AJ42" i="12"/>
  <c r="AK42" i="12"/>
  <c r="AL42" i="12"/>
  <c r="AM42" i="12"/>
  <c r="AN42" i="12"/>
  <c r="AO42" i="12"/>
  <c r="AQ42" i="12"/>
  <c r="AR42" i="12"/>
  <c r="AS42" i="12"/>
  <c r="AT42" i="12"/>
  <c r="AU42" i="12"/>
  <c r="AV42" i="12"/>
  <c r="AW42" i="12"/>
  <c r="AX42" i="12"/>
  <c r="AY42" i="12"/>
  <c r="AZ42" i="12"/>
  <c r="BA42" i="12"/>
  <c r="BB42" i="12"/>
  <c r="BC42" i="12"/>
  <c r="BD42" i="12"/>
  <c r="BE42" i="12"/>
  <c r="BF42" i="12"/>
  <c r="BG42" i="12"/>
  <c r="BH42" i="12"/>
  <c r="BI42" i="12"/>
  <c r="BJ42" i="12"/>
  <c r="BK42" i="12"/>
  <c r="BL42" i="12"/>
  <c r="BM42" i="12"/>
  <c r="BN42" i="12"/>
  <c r="BO42" i="12"/>
  <c r="BP42" i="12"/>
  <c r="BQ42" i="12"/>
  <c r="BR42" i="12"/>
  <c r="BS42" i="12"/>
  <c r="BT42" i="12"/>
  <c r="BU42" i="12"/>
  <c r="BV42" i="12"/>
  <c r="BW42" i="12"/>
  <c r="BX42" i="12"/>
  <c r="BZ42" i="12"/>
  <c r="CA42" i="12"/>
  <c r="CC42" i="12"/>
  <c r="CD42" i="12"/>
  <c r="CE42" i="12"/>
  <c r="CF42" i="12"/>
  <c r="CG42" i="12"/>
  <c r="CI42" i="12"/>
  <c r="CJ42" i="12"/>
  <c r="CK42" i="12"/>
  <c r="CL42" i="12"/>
  <c r="CM42" i="12"/>
  <c r="CN42" i="12"/>
  <c r="CO42" i="12"/>
  <c r="CP42" i="12"/>
  <c r="CQ42" i="12"/>
  <c r="CR42" i="12"/>
  <c r="CS42" i="12"/>
  <c r="CT42" i="12"/>
  <c r="CU42" i="12"/>
  <c r="CV42" i="12"/>
  <c r="CW42" i="12"/>
  <c r="B43" i="12"/>
  <c r="C43" i="12"/>
  <c r="D43" i="12"/>
  <c r="E43" i="12"/>
  <c r="F43" i="12"/>
  <c r="G43" i="12"/>
  <c r="H43" i="12"/>
  <c r="J43" i="12"/>
  <c r="K43" i="12"/>
  <c r="L43" i="12"/>
  <c r="M43" i="12"/>
  <c r="N43" i="12"/>
  <c r="O43" i="12"/>
  <c r="P43" i="12"/>
  <c r="Q43" i="12"/>
  <c r="R43" i="12"/>
  <c r="S43" i="12"/>
  <c r="T43" i="12"/>
  <c r="U43" i="12"/>
  <c r="V43" i="12"/>
  <c r="W43" i="12"/>
  <c r="X43" i="12"/>
  <c r="Y43" i="12"/>
  <c r="Z43" i="12"/>
  <c r="AA43" i="12"/>
  <c r="AB43" i="12"/>
  <c r="AC43" i="12"/>
  <c r="AD43" i="12"/>
  <c r="AE43" i="12"/>
  <c r="AF43" i="12"/>
  <c r="AG43" i="12"/>
  <c r="AI43" i="12"/>
  <c r="AK43" i="12"/>
  <c r="AL43" i="12"/>
  <c r="AM43" i="12"/>
  <c r="AN43" i="12"/>
  <c r="AO43" i="12"/>
  <c r="AP43" i="12"/>
  <c r="AR43" i="12"/>
  <c r="AS43" i="12"/>
  <c r="AT43" i="12"/>
  <c r="AU43" i="12"/>
  <c r="AV43" i="12"/>
  <c r="AW43" i="12"/>
  <c r="AX43" i="12"/>
  <c r="AY43" i="12"/>
  <c r="AZ43" i="12"/>
  <c r="BA43" i="12"/>
  <c r="BB43" i="12"/>
  <c r="BC43" i="12"/>
  <c r="BD43" i="12"/>
  <c r="BE43" i="12"/>
  <c r="BF43" i="12"/>
  <c r="BH43" i="12"/>
  <c r="BI43" i="12"/>
  <c r="BJ43" i="12"/>
  <c r="BK43" i="12"/>
  <c r="BL43" i="12"/>
  <c r="BN43" i="12"/>
  <c r="BP43" i="12"/>
  <c r="BQ43" i="12"/>
  <c r="BR43" i="12"/>
  <c r="BS43" i="12"/>
  <c r="BT43" i="12"/>
  <c r="BU43" i="12"/>
  <c r="BV43" i="12"/>
  <c r="BW43" i="12"/>
  <c r="BX43" i="12"/>
  <c r="BY43" i="12"/>
  <c r="BZ43" i="12"/>
  <c r="CA43" i="12"/>
  <c r="CB43" i="12"/>
  <c r="CC43" i="12"/>
  <c r="CD43" i="12"/>
  <c r="CE43" i="12"/>
  <c r="CF43" i="12"/>
  <c r="CG43" i="12"/>
  <c r="CH43" i="12"/>
  <c r="CI43" i="12"/>
  <c r="CJ43" i="12"/>
  <c r="CK43" i="12"/>
  <c r="CL43" i="12"/>
  <c r="CM43" i="12"/>
  <c r="CN43" i="12"/>
  <c r="CO43" i="12"/>
  <c r="CQ43" i="12"/>
  <c r="CR43" i="12"/>
  <c r="CS43" i="12"/>
  <c r="CT43" i="12"/>
  <c r="CU43" i="12"/>
  <c r="CV43" i="12"/>
  <c r="CW43" i="12"/>
  <c r="B44" i="12"/>
  <c r="C44" i="12"/>
  <c r="D44" i="12"/>
  <c r="E44" i="12"/>
  <c r="F44" i="12"/>
  <c r="G44" i="12"/>
  <c r="H44" i="12"/>
  <c r="I44" i="12"/>
  <c r="J44" i="12"/>
  <c r="K44" i="12"/>
  <c r="L44" i="12"/>
  <c r="M44" i="12"/>
  <c r="N44" i="12"/>
  <c r="O44" i="12"/>
  <c r="P44" i="12"/>
  <c r="Q44" i="12"/>
  <c r="R44" i="12"/>
  <c r="S44" i="12"/>
  <c r="U44" i="12"/>
  <c r="V44" i="12"/>
  <c r="W44" i="12"/>
  <c r="X44" i="12"/>
  <c r="Y44" i="12"/>
  <c r="Z44" i="12"/>
  <c r="AB44" i="12"/>
  <c r="AC44" i="12"/>
  <c r="AD44" i="12"/>
  <c r="AE44" i="12"/>
  <c r="AF44" i="12"/>
  <c r="AG44" i="12"/>
  <c r="AH44" i="12"/>
  <c r="AI44" i="12"/>
  <c r="AJ44" i="12"/>
  <c r="AK44" i="12"/>
  <c r="AL44" i="12"/>
  <c r="AM44" i="12"/>
  <c r="AN44" i="12"/>
  <c r="AO44" i="12"/>
  <c r="AP44" i="12"/>
  <c r="AQ44" i="12"/>
  <c r="AS44" i="12"/>
  <c r="AT44" i="12"/>
  <c r="AU44" i="12"/>
  <c r="AV44" i="12"/>
  <c r="AW44" i="12"/>
  <c r="AX44" i="12"/>
  <c r="AY44" i="12"/>
  <c r="BA44" i="12"/>
  <c r="BC44" i="12"/>
  <c r="BD44" i="12"/>
  <c r="BE44" i="12"/>
  <c r="BF44" i="12"/>
  <c r="BG44" i="12"/>
  <c r="BH44" i="12"/>
  <c r="BI44" i="12"/>
  <c r="BJ44" i="12"/>
  <c r="BK44" i="12"/>
  <c r="BM44" i="12"/>
  <c r="BN44" i="12"/>
  <c r="BO44" i="12"/>
  <c r="BP44" i="12"/>
  <c r="BQ44" i="12"/>
  <c r="BR44" i="12"/>
  <c r="BS44" i="12"/>
  <c r="BT44" i="12"/>
  <c r="BU44" i="12"/>
  <c r="BV44" i="12"/>
  <c r="BW44" i="12"/>
  <c r="BX44" i="12"/>
  <c r="BY44" i="12"/>
  <c r="BZ44" i="12"/>
  <c r="CA44" i="12"/>
  <c r="CB44" i="12"/>
  <c r="CC44" i="12"/>
  <c r="CD44" i="12"/>
  <c r="CF44" i="12"/>
  <c r="CG44" i="12"/>
  <c r="CH44" i="12"/>
  <c r="CI44" i="12"/>
  <c r="CJ44" i="12"/>
  <c r="CK44" i="12"/>
  <c r="CL44" i="12"/>
  <c r="CM44" i="12"/>
  <c r="CN44" i="12"/>
  <c r="CP44" i="12"/>
  <c r="CQ44" i="12"/>
  <c r="CR44" i="12"/>
  <c r="CS44" i="12"/>
  <c r="CT44" i="12"/>
  <c r="CU44" i="12"/>
  <c r="CV44" i="12"/>
  <c r="CW44" i="12"/>
  <c r="B45" i="12"/>
  <c r="C45" i="12"/>
  <c r="D45" i="12"/>
  <c r="E45" i="12"/>
  <c r="F45" i="12"/>
  <c r="G45" i="12"/>
  <c r="H45" i="12"/>
  <c r="I45" i="12"/>
  <c r="J45" i="12"/>
  <c r="K45" i="12"/>
  <c r="M45" i="12"/>
  <c r="N45" i="12"/>
  <c r="O45" i="12"/>
  <c r="P45" i="12"/>
  <c r="Q45" i="12"/>
  <c r="R45" i="12"/>
  <c r="S45" i="12"/>
  <c r="T45" i="12"/>
  <c r="U45" i="12"/>
  <c r="V45" i="12"/>
  <c r="W45" i="12"/>
  <c r="X45" i="12"/>
  <c r="Y45" i="12"/>
  <c r="Z45" i="12"/>
  <c r="AA45" i="12"/>
  <c r="AB45" i="12"/>
  <c r="AC45" i="12"/>
  <c r="AD45" i="12"/>
  <c r="AE45" i="12"/>
  <c r="AF45" i="12"/>
  <c r="AG45" i="12"/>
  <c r="AH45" i="12"/>
  <c r="AI45" i="12"/>
  <c r="AJ45" i="12"/>
  <c r="AK45" i="12"/>
  <c r="AL45" i="12"/>
  <c r="AM45" i="12"/>
  <c r="AN45" i="12"/>
  <c r="AO45" i="12"/>
  <c r="AP45" i="12"/>
  <c r="AQ45" i="12"/>
  <c r="AR45" i="12"/>
  <c r="AU45" i="12"/>
  <c r="AV45" i="12"/>
  <c r="AW45" i="12"/>
  <c r="AX45" i="12"/>
  <c r="AZ45" i="12"/>
  <c r="BA45" i="12"/>
  <c r="BB45" i="12"/>
  <c r="BC45" i="12"/>
  <c r="BD45" i="12"/>
  <c r="BE45" i="12"/>
  <c r="BG45" i="12"/>
  <c r="BH45" i="12"/>
  <c r="BI45" i="12"/>
  <c r="BJ45" i="12"/>
  <c r="BK45" i="12"/>
  <c r="BL45" i="12"/>
  <c r="BM45" i="12"/>
  <c r="BN45" i="12"/>
  <c r="BO45" i="12"/>
  <c r="BP45" i="12"/>
  <c r="BQ45" i="12"/>
  <c r="BR45" i="12"/>
  <c r="BS45" i="12"/>
  <c r="BT45" i="12"/>
  <c r="BU45" i="12"/>
  <c r="BV45" i="12"/>
  <c r="BW45" i="12"/>
  <c r="BX45" i="12"/>
  <c r="BY45" i="12"/>
  <c r="BZ45" i="12"/>
  <c r="CA45" i="12"/>
  <c r="CB45" i="12"/>
  <c r="CC45" i="12"/>
  <c r="CD45" i="12"/>
  <c r="CE45" i="12"/>
  <c r="CF45" i="12"/>
  <c r="CG45" i="12"/>
  <c r="CH45" i="12"/>
  <c r="CI45" i="12"/>
  <c r="CL45" i="12"/>
  <c r="CM45" i="12"/>
  <c r="CN45" i="12"/>
  <c r="CO45" i="12"/>
  <c r="CP45" i="12"/>
  <c r="CQ45" i="12"/>
  <c r="CR45" i="12"/>
  <c r="CS45" i="12"/>
  <c r="CT45" i="12"/>
  <c r="CU45" i="12"/>
  <c r="CV45" i="12"/>
  <c r="CW45" i="12"/>
  <c r="B46" i="12"/>
  <c r="C46" i="12"/>
  <c r="D46" i="12"/>
  <c r="E46" i="12"/>
  <c r="F46" i="12"/>
  <c r="G46" i="12"/>
  <c r="H46" i="12"/>
  <c r="I46" i="12"/>
  <c r="J46" i="12"/>
  <c r="K46" i="12"/>
  <c r="M46" i="12"/>
  <c r="N46" i="12"/>
  <c r="O46" i="12"/>
  <c r="P46" i="12"/>
  <c r="Q46" i="12"/>
  <c r="R46" i="12"/>
  <c r="S46" i="12"/>
  <c r="T46" i="12"/>
  <c r="U46" i="12"/>
  <c r="V46" i="12"/>
  <c r="W46" i="12"/>
  <c r="X46" i="12"/>
  <c r="Y46" i="12"/>
  <c r="Z46" i="12"/>
  <c r="AA46" i="12"/>
  <c r="AB46" i="12"/>
  <c r="AC46" i="12"/>
  <c r="AD46" i="12"/>
  <c r="AE46" i="12"/>
  <c r="AF46" i="12"/>
  <c r="AG46" i="12"/>
  <c r="AH46" i="12"/>
  <c r="AI46" i="12"/>
  <c r="AJ46" i="12"/>
  <c r="AK46" i="12"/>
  <c r="AL46" i="12"/>
  <c r="AM46" i="12"/>
  <c r="AN46" i="12"/>
  <c r="AO46" i="12"/>
  <c r="AP46" i="12"/>
  <c r="AQ46" i="12"/>
  <c r="AR46" i="12"/>
  <c r="AU46" i="12"/>
  <c r="AV46" i="12"/>
  <c r="AW46" i="12"/>
  <c r="AX46" i="12"/>
  <c r="AY46" i="12"/>
  <c r="AZ46" i="12"/>
  <c r="BA46" i="12"/>
  <c r="BB46" i="12"/>
  <c r="BC46" i="12"/>
  <c r="BD46" i="12"/>
  <c r="BE46" i="12"/>
  <c r="BF46" i="12"/>
  <c r="BG46" i="12"/>
  <c r="BH46" i="12"/>
  <c r="BI46" i="12"/>
  <c r="BJ46" i="12"/>
  <c r="BK46" i="12"/>
  <c r="BL46" i="12"/>
  <c r="BM46" i="12"/>
  <c r="BN46" i="12"/>
  <c r="BO46" i="12"/>
  <c r="BP46" i="12"/>
  <c r="BQ46" i="12"/>
  <c r="BR46" i="12"/>
  <c r="BS46" i="12"/>
  <c r="BT46" i="12"/>
  <c r="BU46" i="12"/>
  <c r="BV46" i="12"/>
  <c r="BW46" i="12"/>
  <c r="BY46" i="12"/>
  <c r="BZ46" i="12"/>
  <c r="CA46" i="12"/>
  <c r="CB46" i="12"/>
  <c r="CC46" i="12"/>
  <c r="CE46" i="12"/>
  <c r="CF46" i="12"/>
  <c r="CG46" i="12"/>
  <c r="CH46" i="12"/>
  <c r="CI46" i="12"/>
  <c r="CJ46" i="12"/>
  <c r="CL46" i="12"/>
  <c r="CM46" i="12"/>
  <c r="CN46" i="12"/>
  <c r="CO46" i="12"/>
  <c r="CP46" i="12"/>
  <c r="CQ46" i="12"/>
  <c r="CR46" i="12"/>
  <c r="CS46" i="12"/>
  <c r="CT46" i="12"/>
  <c r="CU46" i="12"/>
  <c r="CV46" i="12"/>
  <c r="CW46" i="12"/>
  <c r="B47" i="12"/>
  <c r="C47" i="12"/>
  <c r="D47" i="12"/>
  <c r="E47" i="12"/>
  <c r="F47" i="12"/>
  <c r="G47" i="12"/>
  <c r="H47" i="12"/>
  <c r="J47" i="12"/>
  <c r="K47" i="12"/>
  <c r="L47" i="12"/>
  <c r="M47" i="12"/>
  <c r="N47" i="12"/>
  <c r="O47" i="12"/>
  <c r="P47" i="12"/>
  <c r="Q47" i="12"/>
  <c r="R47" i="12"/>
  <c r="S47" i="12"/>
  <c r="T47" i="12"/>
  <c r="U47" i="12"/>
  <c r="W47" i="12"/>
  <c r="X47" i="12"/>
  <c r="Y47" i="12"/>
  <c r="Z47" i="12"/>
  <c r="AA47" i="12"/>
  <c r="AB47" i="12"/>
  <c r="AC47" i="12"/>
  <c r="AD47" i="12"/>
  <c r="AE47" i="12"/>
  <c r="AF47" i="12"/>
  <c r="AG47" i="12"/>
  <c r="AH47" i="12"/>
  <c r="AI47" i="12"/>
  <c r="AJ47" i="12"/>
  <c r="AK47" i="12"/>
  <c r="AM47" i="12"/>
  <c r="AN47" i="12"/>
  <c r="AO47" i="12"/>
  <c r="AP47" i="12"/>
  <c r="AQ47" i="12"/>
  <c r="AR47" i="12"/>
  <c r="AS47" i="12"/>
  <c r="AT47" i="12"/>
  <c r="AV47" i="12"/>
  <c r="AW47" i="12"/>
  <c r="AX47" i="12"/>
  <c r="AY47" i="12"/>
  <c r="AZ47" i="12"/>
  <c r="BA47" i="12"/>
  <c r="BB47" i="12"/>
  <c r="BC47" i="12"/>
  <c r="BD47" i="12"/>
  <c r="BE47" i="12"/>
  <c r="BF47" i="12"/>
  <c r="BG47" i="12"/>
  <c r="BH47" i="12"/>
  <c r="BI47" i="12"/>
  <c r="BJ47" i="12"/>
  <c r="BK47" i="12"/>
  <c r="BL47" i="12"/>
  <c r="BM47" i="12"/>
  <c r="BN47" i="12"/>
  <c r="BP47" i="12"/>
  <c r="BQ47" i="12"/>
  <c r="BR47" i="12"/>
  <c r="BS47" i="12"/>
  <c r="BT47" i="12"/>
  <c r="BU47" i="12"/>
  <c r="BV47" i="12"/>
  <c r="BW47" i="12"/>
  <c r="BX47" i="12"/>
  <c r="BY47" i="12"/>
  <c r="BZ47" i="12"/>
  <c r="CA47" i="12"/>
  <c r="CB47" i="12"/>
  <c r="CC47" i="12"/>
  <c r="CD47" i="12"/>
  <c r="CE47" i="12"/>
  <c r="CF47" i="12"/>
  <c r="CG47" i="12"/>
  <c r="CH47" i="12"/>
  <c r="CI47" i="12"/>
  <c r="CJ47" i="12"/>
  <c r="CK47" i="12"/>
  <c r="CL47" i="12"/>
  <c r="CM47" i="12"/>
  <c r="CN47" i="12"/>
  <c r="CO47" i="12"/>
  <c r="CP47" i="12"/>
  <c r="CQ47" i="12"/>
  <c r="CR47" i="12"/>
  <c r="CS47" i="12"/>
  <c r="CT47" i="12"/>
  <c r="CU47" i="12"/>
  <c r="CV47" i="12"/>
  <c r="CW47" i="12"/>
  <c r="B48" i="12"/>
  <c r="C48" i="12"/>
  <c r="D48" i="12"/>
  <c r="E48" i="12"/>
  <c r="F48" i="12"/>
  <c r="G48" i="12"/>
  <c r="H48" i="12"/>
  <c r="I48" i="12"/>
  <c r="J48" i="12"/>
  <c r="K48" i="12"/>
  <c r="L48" i="12"/>
  <c r="M48" i="12"/>
  <c r="N48" i="12"/>
  <c r="O48" i="12"/>
  <c r="P48" i="12"/>
  <c r="Q48" i="12"/>
  <c r="R48" i="12"/>
  <c r="S48" i="12"/>
  <c r="T48" i="12"/>
  <c r="U48" i="12"/>
  <c r="V48" i="12"/>
  <c r="W48" i="12"/>
  <c r="X48" i="12"/>
  <c r="Y48" i="12"/>
  <c r="Z48" i="12"/>
  <c r="AB48" i="12"/>
  <c r="AC48" i="12"/>
  <c r="AD48" i="12"/>
  <c r="AE48" i="12"/>
  <c r="AF48" i="12"/>
  <c r="AG48" i="12"/>
  <c r="AH48" i="12"/>
  <c r="AI48" i="12"/>
  <c r="AJ48" i="12"/>
  <c r="AK48" i="12"/>
  <c r="AL48" i="12"/>
  <c r="AM48" i="12"/>
  <c r="AN48" i="12"/>
  <c r="AO48" i="12"/>
  <c r="AP48" i="12"/>
  <c r="AQ48" i="12"/>
  <c r="AR48" i="12"/>
  <c r="AS48" i="12"/>
  <c r="AT48" i="12"/>
  <c r="AU48" i="12"/>
  <c r="AW48" i="12"/>
  <c r="AX48" i="12"/>
  <c r="AY48" i="12"/>
  <c r="AZ48" i="12"/>
  <c r="BA48" i="12"/>
  <c r="BB48" i="12"/>
  <c r="BC48" i="12"/>
  <c r="BD48" i="12"/>
  <c r="BE48" i="12"/>
  <c r="BF48" i="12"/>
  <c r="BG48" i="12"/>
  <c r="BH48" i="12"/>
  <c r="BI48" i="12"/>
  <c r="BJ48" i="12"/>
  <c r="BK48" i="12"/>
  <c r="BM48" i="12"/>
  <c r="BN48" i="12"/>
  <c r="BO48" i="12"/>
  <c r="BP48" i="12"/>
  <c r="BQ48" i="12"/>
  <c r="BR48" i="12"/>
  <c r="BS48" i="12"/>
  <c r="BT48" i="12"/>
  <c r="BU48" i="12"/>
  <c r="BV48" i="12"/>
  <c r="BW48" i="12"/>
  <c r="BX48" i="12"/>
  <c r="BY48" i="12"/>
  <c r="CB48" i="12"/>
  <c r="CC48" i="12"/>
  <c r="CD48" i="12"/>
  <c r="CE48" i="12"/>
  <c r="CG48" i="12"/>
  <c r="CH48" i="12"/>
  <c r="CI48" i="12"/>
  <c r="CJ48" i="12"/>
  <c r="CK48" i="12"/>
  <c r="CL48" i="12"/>
  <c r="CM48" i="12"/>
  <c r="CN48" i="12"/>
  <c r="CO48" i="12"/>
  <c r="CP48" i="12"/>
  <c r="CQ48" i="12"/>
  <c r="CR48" i="12"/>
  <c r="CS48" i="12"/>
  <c r="CT48" i="12"/>
  <c r="CU48" i="12"/>
  <c r="CV48" i="12"/>
  <c r="CW48" i="12"/>
  <c r="B49" i="12"/>
  <c r="C49" i="12"/>
  <c r="D49" i="12"/>
  <c r="E49" i="12"/>
  <c r="F49" i="12"/>
  <c r="G49" i="12"/>
  <c r="I49" i="12"/>
  <c r="J49" i="12"/>
  <c r="K49" i="12"/>
  <c r="L49" i="12"/>
  <c r="M49" i="12"/>
  <c r="N49" i="12"/>
  <c r="O49" i="12"/>
  <c r="P49" i="12"/>
  <c r="Q49" i="12"/>
  <c r="R49" i="12"/>
  <c r="S49" i="12"/>
  <c r="T49" i="12"/>
  <c r="U49" i="12"/>
  <c r="V49" i="12"/>
  <c r="W49" i="12"/>
  <c r="X49" i="12"/>
  <c r="Y49" i="12"/>
  <c r="Z49" i="12"/>
  <c r="AA49" i="12"/>
  <c r="AB49" i="12"/>
  <c r="AD49" i="12"/>
  <c r="AE49" i="12"/>
  <c r="AF49" i="12"/>
  <c r="AG49" i="12"/>
  <c r="AH49" i="12"/>
  <c r="AI49" i="12"/>
  <c r="AJ49" i="12"/>
  <c r="AK49" i="12"/>
  <c r="AL49" i="12"/>
  <c r="AM49" i="12"/>
  <c r="AN49" i="12"/>
  <c r="AO49" i="12"/>
  <c r="AP49" i="12"/>
  <c r="AQ49" i="12"/>
  <c r="AR49" i="12"/>
  <c r="AS49" i="12"/>
  <c r="AT49" i="12"/>
  <c r="AU49" i="12"/>
  <c r="AV49" i="12"/>
  <c r="AX49" i="12"/>
  <c r="AY49" i="12"/>
  <c r="AZ49" i="12"/>
  <c r="BA49" i="12"/>
  <c r="BB49" i="12"/>
  <c r="BC49" i="12"/>
  <c r="BD49" i="12"/>
  <c r="BE49" i="12"/>
  <c r="BF49" i="12"/>
  <c r="BG49" i="12"/>
  <c r="BH49" i="12"/>
  <c r="BI49" i="12"/>
  <c r="BJ49" i="12"/>
  <c r="BK49" i="12"/>
  <c r="BL49" i="12"/>
  <c r="BM49" i="12"/>
  <c r="BN49" i="12"/>
  <c r="BO49" i="12"/>
  <c r="BP49" i="12"/>
  <c r="BQ49" i="12"/>
  <c r="BR49" i="12"/>
  <c r="BS49" i="12"/>
  <c r="BT49" i="12"/>
  <c r="BU49" i="12"/>
  <c r="BV49" i="12"/>
  <c r="BW49" i="12"/>
  <c r="BX49" i="12"/>
  <c r="BY49" i="12"/>
  <c r="BZ49" i="12"/>
  <c r="CA49" i="12"/>
  <c r="CB49" i="12"/>
  <c r="CC49" i="12"/>
  <c r="CD49" i="12"/>
  <c r="CE49" i="12"/>
  <c r="CF49" i="12"/>
  <c r="CG49" i="12"/>
  <c r="CH49" i="12"/>
  <c r="CI49" i="12"/>
  <c r="CJ49" i="12"/>
  <c r="CK49" i="12"/>
  <c r="CM49" i="12"/>
  <c r="CN49" i="12"/>
  <c r="CO49" i="12"/>
  <c r="CP49" i="12"/>
  <c r="CR49" i="12"/>
  <c r="CS49" i="12"/>
  <c r="CT49" i="12"/>
  <c r="CU49" i="12"/>
  <c r="CV49" i="12"/>
  <c r="CW49" i="12"/>
  <c r="B50" i="12"/>
  <c r="D50" i="12"/>
  <c r="E50" i="12"/>
  <c r="F50" i="12"/>
  <c r="G50" i="12"/>
  <c r="H50" i="12"/>
  <c r="I50" i="12"/>
  <c r="J50" i="12"/>
  <c r="K50" i="12"/>
  <c r="L50" i="12"/>
  <c r="M50" i="12"/>
  <c r="O50" i="12"/>
  <c r="P50" i="12"/>
  <c r="Q50" i="12"/>
  <c r="R50" i="12"/>
  <c r="T50" i="12"/>
  <c r="U50" i="12"/>
  <c r="V50" i="12"/>
  <c r="W50" i="12"/>
  <c r="X50" i="12"/>
  <c r="Y50" i="12"/>
  <c r="Z50" i="12"/>
  <c r="AA50" i="12"/>
  <c r="AB50" i="12"/>
  <c r="AC50" i="12"/>
  <c r="AD50" i="12"/>
  <c r="AF50" i="12"/>
  <c r="AG50" i="12"/>
  <c r="AH50" i="12"/>
  <c r="AI50" i="12"/>
  <c r="AJ50" i="12"/>
  <c r="AK50" i="12"/>
  <c r="AL50" i="12"/>
  <c r="AM50" i="12"/>
  <c r="AN50" i="12"/>
  <c r="AO50" i="12"/>
  <c r="AP50" i="12"/>
  <c r="AQ50" i="12"/>
  <c r="AR50" i="12"/>
  <c r="AS50" i="12"/>
  <c r="AT50" i="12"/>
  <c r="AU50" i="12"/>
  <c r="AV50" i="12"/>
  <c r="AW50" i="12"/>
  <c r="AY50" i="12"/>
  <c r="AZ50" i="12"/>
  <c r="BA50" i="12"/>
  <c r="BB50" i="12"/>
  <c r="BC50" i="12"/>
  <c r="BD50" i="12"/>
  <c r="BE50" i="12"/>
  <c r="BF50" i="12"/>
  <c r="BG50" i="12"/>
  <c r="BH50" i="12"/>
  <c r="BJ50" i="12"/>
  <c r="BK50" i="12"/>
  <c r="BL50" i="12"/>
  <c r="BM50" i="12"/>
  <c r="BN50" i="12"/>
  <c r="BO50" i="12"/>
  <c r="BP50" i="12"/>
  <c r="BQ50" i="12"/>
  <c r="BR50" i="12"/>
  <c r="BS50" i="12"/>
  <c r="BT50" i="12"/>
  <c r="BU50" i="12"/>
  <c r="BV50" i="12"/>
  <c r="BW50" i="12"/>
  <c r="BX50" i="12"/>
  <c r="BY50" i="12"/>
  <c r="BZ50" i="12"/>
  <c r="CA50" i="12"/>
  <c r="CB50" i="12"/>
  <c r="CD50" i="12"/>
  <c r="CE50" i="12"/>
  <c r="CF50" i="12"/>
  <c r="CG50" i="12"/>
  <c r="CH50" i="12"/>
  <c r="CI50" i="12"/>
  <c r="CJ50" i="12"/>
  <c r="CK50" i="12"/>
  <c r="CL50" i="12"/>
  <c r="CM50" i="12"/>
  <c r="CN50" i="12"/>
  <c r="CO50" i="12"/>
  <c r="CP50" i="12"/>
  <c r="CQ50" i="12"/>
  <c r="CR50" i="12"/>
  <c r="CS50" i="12"/>
  <c r="CU50" i="12"/>
  <c r="CW50" i="12"/>
  <c r="B51" i="12"/>
  <c r="C51" i="12"/>
  <c r="D51" i="12"/>
  <c r="E51" i="12"/>
  <c r="F51" i="12"/>
  <c r="G51" i="12"/>
  <c r="H51" i="12"/>
  <c r="I51" i="12"/>
  <c r="J51" i="12"/>
  <c r="K51" i="12"/>
  <c r="L51" i="12"/>
  <c r="M51" i="12"/>
  <c r="N51" i="12"/>
  <c r="O51" i="12"/>
  <c r="P51" i="12"/>
  <c r="Q51" i="12"/>
  <c r="R51" i="12"/>
  <c r="S51" i="12"/>
  <c r="T51" i="12"/>
  <c r="U51" i="12"/>
  <c r="V51" i="12"/>
  <c r="W51" i="12"/>
  <c r="X51" i="12"/>
  <c r="Y51" i="12"/>
  <c r="Z51" i="12"/>
  <c r="AA51" i="12"/>
  <c r="AB51" i="12"/>
  <c r="AC51" i="12"/>
  <c r="AD51" i="12"/>
  <c r="AE51" i="12"/>
  <c r="AF51" i="12"/>
  <c r="AG51" i="12"/>
  <c r="AH51" i="12"/>
  <c r="AI51" i="12"/>
  <c r="AJ51" i="12"/>
  <c r="AK51" i="12"/>
  <c r="AL51" i="12"/>
  <c r="AM51" i="12"/>
  <c r="AN51" i="12"/>
  <c r="AO51" i="12"/>
  <c r="AP51" i="12"/>
  <c r="AQ51" i="12"/>
  <c r="AR51" i="12"/>
  <c r="AT51" i="12"/>
  <c r="AU51" i="12"/>
  <c r="AV51" i="12"/>
  <c r="AW51" i="12"/>
  <c r="AX51" i="12"/>
  <c r="AZ51" i="12"/>
  <c r="BA51" i="12"/>
  <c r="BB51" i="12"/>
  <c r="BC51" i="12"/>
  <c r="BD51" i="12"/>
  <c r="BF51" i="12"/>
  <c r="BG51" i="12"/>
  <c r="BH51" i="12"/>
  <c r="BI51" i="12"/>
  <c r="BJ51" i="12"/>
  <c r="BK51" i="12"/>
  <c r="BL51" i="12"/>
  <c r="BM51" i="12"/>
  <c r="BN51" i="12"/>
  <c r="BO51" i="12"/>
  <c r="BP51" i="12"/>
  <c r="BQ51" i="12"/>
  <c r="BR51" i="12"/>
  <c r="BS51" i="12"/>
  <c r="BT51" i="12"/>
  <c r="BU51" i="12"/>
  <c r="BV51" i="12"/>
  <c r="BW51" i="12"/>
  <c r="BX51" i="12"/>
  <c r="BY51" i="12"/>
  <c r="BZ51" i="12"/>
  <c r="CA51" i="12"/>
  <c r="CB51" i="12"/>
  <c r="CC51" i="12"/>
  <c r="CD51" i="12"/>
  <c r="CE51" i="12"/>
  <c r="CF51" i="12"/>
  <c r="CG51" i="12"/>
  <c r="CH51" i="12"/>
  <c r="CI51" i="12"/>
  <c r="CL51" i="12"/>
  <c r="CM51" i="12"/>
  <c r="CN51" i="12"/>
  <c r="CO51" i="12"/>
  <c r="CP51" i="12"/>
  <c r="CQ51" i="12"/>
  <c r="CR51" i="12"/>
  <c r="CS51" i="12"/>
  <c r="CT51" i="12"/>
  <c r="CU51" i="12"/>
  <c r="CV51" i="12"/>
  <c r="CW51" i="12"/>
  <c r="B52" i="12"/>
  <c r="C52" i="12"/>
  <c r="D52" i="12"/>
  <c r="E52" i="12"/>
  <c r="F52" i="12"/>
  <c r="G52" i="12"/>
  <c r="H52" i="12"/>
  <c r="I52" i="12"/>
  <c r="J52" i="12"/>
  <c r="K52" i="12"/>
  <c r="L52" i="12"/>
  <c r="M52" i="12"/>
  <c r="N52" i="12"/>
  <c r="O52" i="12"/>
  <c r="P52" i="12"/>
  <c r="Q52" i="12"/>
  <c r="R52" i="12"/>
  <c r="S52" i="12"/>
  <c r="T52" i="12"/>
  <c r="U52" i="12"/>
  <c r="V52" i="12"/>
  <c r="W52" i="12"/>
  <c r="X52" i="12"/>
  <c r="Y52" i="12"/>
  <c r="Z52" i="12"/>
  <c r="AA52" i="12"/>
  <c r="AB52" i="12"/>
  <c r="AC52" i="12"/>
  <c r="AD52" i="12"/>
  <c r="AE52" i="12"/>
  <c r="AF52" i="12"/>
  <c r="AG52" i="12"/>
  <c r="AH52" i="12"/>
  <c r="AI52" i="12"/>
  <c r="AJ52" i="12"/>
  <c r="AK52" i="12"/>
  <c r="AL52" i="12"/>
  <c r="AM52" i="12"/>
  <c r="AN52" i="12"/>
  <c r="AO52" i="12"/>
  <c r="AP52" i="12"/>
  <c r="AQ52" i="12"/>
  <c r="AS52" i="12"/>
  <c r="AT52" i="12"/>
  <c r="AU52" i="12"/>
  <c r="AV52" i="12"/>
  <c r="AW52" i="12"/>
  <c r="AX52" i="12"/>
  <c r="AY52" i="12"/>
  <c r="BA52" i="12"/>
  <c r="BB52" i="12"/>
  <c r="BC52" i="12"/>
  <c r="BD52" i="12"/>
  <c r="BE52" i="12"/>
  <c r="BF52" i="12"/>
  <c r="BG52" i="12"/>
  <c r="BH52" i="12"/>
  <c r="BI52" i="12"/>
  <c r="BJ52" i="12"/>
  <c r="BK52" i="12"/>
  <c r="BL52" i="12"/>
  <c r="BN52" i="12"/>
  <c r="BO52" i="12"/>
  <c r="BP52" i="12"/>
  <c r="BQ52" i="12"/>
  <c r="BR52" i="12"/>
  <c r="BS52" i="12"/>
  <c r="BT52" i="12"/>
  <c r="BU52" i="12"/>
  <c r="BV52" i="12"/>
  <c r="BW52" i="12"/>
  <c r="BX52" i="12"/>
  <c r="BY52" i="12"/>
  <c r="BZ52" i="12"/>
  <c r="CA52" i="12"/>
  <c r="CB52" i="12"/>
  <c r="CC52" i="12"/>
  <c r="CD52" i="12"/>
  <c r="CF52" i="12"/>
  <c r="CG52" i="12"/>
  <c r="CH52" i="12"/>
  <c r="CI52" i="12"/>
  <c r="CJ52" i="12"/>
  <c r="CK52" i="12"/>
  <c r="CL52" i="12"/>
  <c r="CM52" i="12"/>
  <c r="CN52" i="12"/>
  <c r="CP52" i="12"/>
  <c r="CQ52" i="12"/>
  <c r="CR52" i="12"/>
  <c r="CT52" i="12"/>
  <c r="CV52" i="12"/>
  <c r="CW52" i="12"/>
  <c r="B53" i="12"/>
  <c r="C53" i="12"/>
  <c r="D53" i="12"/>
  <c r="E53" i="12"/>
  <c r="F53" i="12"/>
  <c r="G53" i="12"/>
  <c r="H53" i="12"/>
  <c r="I53" i="12"/>
  <c r="J53" i="12"/>
  <c r="K53" i="12"/>
  <c r="L53" i="12"/>
  <c r="M53" i="12"/>
  <c r="N53" i="12"/>
  <c r="O53" i="12"/>
  <c r="P53" i="12"/>
  <c r="R53" i="12"/>
  <c r="S53" i="12"/>
  <c r="T53" i="12"/>
  <c r="U53" i="12"/>
  <c r="V53" i="12"/>
  <c r="W53" i="12"/>
  <c r="X53" i="12"/>
  <c r="Y53" i="12"/>
  <c r="AA53" i="12"/>
  <c r="AB53" i="12"/>
  <c r="AC53" i="12"/>
  <c r="AD53" i="12"/>
  <c r="AE53" i="12"/>
  <c r="AG53" i="12"/>
  <c r="AH53" i="12"/>
  <c r="AI53" i="12"/>
  <c r="AJ53" i="12"/>
  <c r="AK53" i="12"/>
  <c r="AL53" i="12"/>
  <c r="AM53" i="12"/>
  <c r="AN53" i="12"/>
  <c r="AO53" i="12"/>
  <c r="AP53" i="12"/>
  <c r="AQ53" i="12"/>
  <c r="AR53" i="12"/>
  <c r="AS53" i="12"/>
  <c r="AT53" i="12"/>
  <c r="AU53" i="12"/>
  <c r="AV53" i="12"/>
  <c r="AW53" i="12"/>
  <c r="AX53" i="12"/>
  <c r="AY53" i="12"/>
  <c r="AZ53" i="12"/>
  <c r="BB53" i="12"/>
  <c r="BD53" i="12"/>
  <c r="BE53" i="12"/>
  <c r="BF53" i="12"/>
  <c r="BG53" i="12"/>
  <c r="BH53" i="12"/>
  <c r="BI53" i="12"/>
  <c r="BJ53" i="12"/>
  <c r="BK53" i="12"/>
  <c r="BL53" i="12"/>
  <c r="BM53" i="12"/>
  <c r="BN53" i="12"/>
  <c r="BO53" i="12"/>
  <c r="BQ53" i="12"/>
  <c r="BR53" i="12"/>
  <c r="BS53" i="12"/>
  <c r="BT53" i="12"/>
  <c r="BU53" i="12"/>
  <c r="BV53" i="12"/>
  <c r="BW53" i="12"/>
  <c r="BX53" i="12"/>
  <c r="BY53" i="12"/>
  <c r="BZ53" i="12"/>
  <c r="CA53" i="12"/>
  <c r="CB53" i="12"/>
  <c r="CC53" i="12"/>
  <c r="CD53" i="12"/>
  <c r="CE53" i="12"/>
  <c r="CF53" i="12"/>
  <c r="CG53" i="12"/>
  <c r="CH53" i="12"/>
  <c r="CI53" i="12"/>
  <c r="CJ53" i="12"/>
  <c r="CK53" i="12"/>
  <c r="CL53" i="12"/>
  <c r="CM53" i="12"/>
  <c r="CN53" i="12"/>
  <c r="CO53" i="12"/>
  <c r="CP53" i="12"/>
  <c r="CQ53" i="12"/>
  <c r="CR53" i="12"/>
  <c r="CS53" i="12"/>
  <c r="CT53" i="12"/>
  <c r="CU53" i="12"/>
  <c r="CV53" i="12"/>
  <c r="CW53" i="12"/>
  <c r="B54" i="12"/>
  <c r="C54" i="12"/>
  <c r="D54" i="12"/>
  <c r="E54" i="12"/>
  <c r="F54" i="12"/>
  <c r="G54" i="12"/>
  <c r="H54" i="12"/>
  <c r="I54" i="12"/>
  <c r="J54" i="12"/>
  <c r="K54" i="12"/>
  <c r="L54" i="12"/>
  <c r="M54" i="12"/>
  <c r="N54" i="12"/>
  <c r="O54" i="12"/>
  <c r="P54" i="12"/>
  <c r="Q54" i="12"/>
  <c r="R54" i="12"/>
  <c r="S54" i="12"/>
  <c r="U54" i="12"/>
  <c r="V54" i="12"/>
  <c r="W54" i="12"/>
  <c r="X54" i="12"/>
  <c r="Y54" i="12"/>
  <c r="Z54" i="12"/>
  <c r="AA54" i="12"/>
  <c r="AB54" i="12"/>
  <c r="AC54" i="12"/>
  <c r="AD54" i="12"/>
  <c r="AE54" i="12"/>
  <c r="AF54" i="12"/>
  <c r="AG54" i="12"/>
  <c r="AH54" i="12"/>
  <c r="AI54" i="12"/>
  <c r="AJ54" i="12"/>
  <c r="AK54" i="12"/>
  <c r="AL54" i="12"/>
  <c r="AM54" i="12"/>
  <c r="AN54" i="12"/>
  <c r="AO54" i="12"/>
  <c r="AP54" i="12"/>
  <c r="AQ54" i="12"/>
  <c r="AS54" i="12"/>
  <c r="AT54" i="12"/>
  <c r="AU54" i="12"/>
  <c r="AV54" i="12"/>
  <c r="AW54" i="12"/>
  <c r="AX54" i="12"/>
  <c r="AY54" i="12"/>
  <c r="AZ54" i="12"/>
  <c r="BA54" i="12"/>
  <c r="BC54" i="12"/>
  <c r="BD54" i="12"/>
  <c r="BE54" i="12"/>
  <c r="BF54" i="12"/>
  <c r="BG54" i="12"/>
  <c r="BH54" i="12"/>
  <c r="BI54" i="12"/>
  <c r="BJ54" i="12"/>
  <c r="BK54" i="12"/>
  <c r="BM54" i="12"/>
  <c r="BN54" i="12"/>
  <c r="BO54" i="12"/>
  <c r="BP54" i="12"/>
  <c r="BQ54" i="12"/>
  <c r="BR54" i="12"/>
  <c r="BS54" i="12"/>
  <c r="BT54" i="12"/>
  <c r="BU54" i="12"/>
  <c r="BV54" i="12"/>
  <c r="BW54" i="12"/>
  <c r="BX54" i="12"/>
  <c r="BY54" i="12"/>
  <c r="BZ54" i="12"/>
  <c r="CA54" i="12"/>
  <c r="CB54" i="12"/>
  <c r="CC54" i="12"/>
  <c r="CD54" i="12"/>
  <c r="CE54" i="12"/>
  <c r="CF54" i="12"/>
  <c r="CG54" i="12"/>
  <c r="CH54" i="12"/>
  <c r="CI54" i="12"/>
  <c r="CJ54" i="12"/>
  <c r="CK54" i="12"/>
  <c r="CL54" i="12"/>
  <c r="CM54" i="12"/>
  <c r="CN54" i="12"/>
  <c r="CO54" i="12"/>
  <c r="CP54" i="12"/>
  <c r="CQ54" i="12"/>
  <c r="CR54" i="12"/>
  <c r="CS54" i="12"/>
  <c r="CT54" i="12"/>
  <c r="CU54" i="12"/>
  <c r="CV54" i="12"/>
  <c r="CW54" i="12"/>
  <c r="B55" i="12"/>
  <c r="C55" i="12"/>
  <c r="D55" i="12"/>
  <c r="E55" i="12"/>
  <c r="F55" i="12"/>
  <c r="G55" i="12"/>
  <c r="H55" i="12"/>
  <c r="I55" i="12"/>
  <c r="J55" i="12"/>
  <c r="K55" i="12"/>
  <c r="L55" i="12"/>
  <c r="M55" i="12"/>
  <c r="N55" i="12"/>
  <c r="O55" i="12"/>
  <c r="P55" i="12"/>
  <c r="Q55" i="12"/>
  <c r="R55" i="12"/>
  <c r="S55" i="12"/>
  <c r="T55" i="12"/>
  <c r="U55" i="12"/>
  <c r="V55" i="12"/>
  <c r="W55" i="12"/>
  <c r="X55" i="12"/>
  <c r="Y55" i="12"/>
  <c r="AA55" i="12"/>
  <c r="AB55" i="12"/>
  <c r="AC55" i="12"/>
  <c r="AD55" i="12"/>
  <c r="AE55" i="12"/>
  <c r="AG55" i="12"/>
  <c r="AH55" i="12"/>
  <c r="AI55" i="12"/>
  <c r="AJ55" i="12"/>
  <c r="AK55" i="12"/>
  <c r="AL55" i="12"/>
  <c r="AM55" i="12"/>
  <c r="AN55" i="12"/>
  <c r="AP55" i="12"/>
  <c r="AQ55" i="12"/>
  <c r="AR55" i="12"/>
  <c r="AS55" i="12"/>
  <c r="AT55" i="12"/>
  <c r="AU55" i="12"/>
  <c r="AV55" i="12"/>
  <c r="AW55" i="12"/>
  <c r="AX55" i="12"/>
  <c r="AY55" i="12"/>
  <c r="AZ55" i="12"/>
  <c r="BB55" i="12"/>
  <c r="BD55" i="12"/>
  <c r="BE55" i="12"/>
  <c r="BF55" i="12"/>
  <c r="BG55" i="12"/>
  <c r="BH55" i="12"/>
  <c r="BI55" i="12"/>
  <c r="BJ55" i="12"/>
  <c r="BK55" i="12"/>
  <c r="BL55" i="12"/>
  <c r="BM55" i="12"/>
  <c r="BN55" i="12"/>
  <c r="BO55" i="12"/>
  <c r="BP55" i="12"/>
  <c r="BQ55" i="12"/>
  <c r="BR55" i="12"/>
  <c r="BS55" i="12"/>
  <c r="BT55" i="12"/>
  <c r="BU55" i="12"/>
  <c r="BV55" i="12"/>
  <c r="BX55" i="12"/>
  <c r="BY55" i="12"/>
  <c r="BZ55" i="12"/>
  <c r="CA55" i="12"/>
  <c r="CB55" i="12"/>
  <c r="CC55" i="12"/>
  <c r="CD55" i="12"/>
  <c r="CE55" i="12"/>
  <c r="CF55" i="12"/>
  <c r="CG55" i="12"/>
  <c r="CH55" i="12"/>
  <c r="CI55" i="12"/>
  <c r="CJ55" i="12"/>
  <c r="CK55" i="12"/>
  <c r="CL55" i="12"/>
  <c r="CM55" i="12"/>
  <c r="CN55" i="12"/>
  <c r="CO55" i="12"/>
  <c r="CP55" i="12"/>
  <c r="CQ55" i="12"/>
  <c r="CR55" i="12"/>
  <c r="CT55" i="12"/>
  <c r="CU55" i="12"/>
  <c r="CV55" i="12"/>
  <c r="CW55" i="12"/>
  <c r="B56" i="12"/>
  <c r="C56" i="12"/>
  <c r="D56" i="12"/>
  <c r="E56" i="12"/>
  <c r="F56" i="12"/>
  <c r="G56" i="12"/>
  <c r="H56" i="12"/>
  <c r="I56" i="12"/>
  <c r="J56" i="12"/>
  <c r="K56" i="12"/>
  <c r="L56" i="12"/>
  <c r="N56" i="12"/>
  <c r="O56" i="12"/>
  <c r="P56" i="12"/>
  <c r="Q56" i="12"/>
  <c r="R56" i="12"/>
  <c r="T56" i="12"/>
  <c r="U56" i="12"/>
  <c r="V56" i="12"/>
  <c r="W56" i="12"/>
  <c r="Y56" i="12"/>
  <c r="Z56" i="12"/>
  <c r="AA56" i="12"/>
  <c r="AB56" i="12"/>
  <c r="AC56" i="12"/>
  <c r="AD56" i="12"/>
  <c r="AE56" i="12"/>
  <c r="AF56" i="12"/>
  <c r="AG56" i="12"/>
  <c r="AH56" i="12"/>
  <c r="AI56" i="12"/>
  <c r="AJ56" i="12"/>
  <c r="AL56" i="12"/>
  <c r="AM56" i="12"/>
  <c r="AN56" i="12"/>
  <c r="AO56" i="12"/>
  <c r="AP56" i="12"/>
  <c r="AQ56" i="12"/>
  <c r="AR56" i="12"/>
  <c r="AS56" i="12"/>
  <c r="AT56" i="12"/>
  <c r="AU56" i="12"/>
  <c r="AV56" i="12"/>
  <c r="AW56" i="12"/>
  <c r="AX56" i="12"/>
  <c r="AY56" i="12"/>
  <c r="AZ56" i="12"/>
  <c r="BA56" i="12"/>
  <c r="BB56" i="12"/>
  <c r="BC56" i="12"/>
  <c r="BE56" i="12"/>
  <c r="BF56" i="12"/>
  <c r="BG56" i="12"/>
  <c r="BH56" i="12"/>
  <c r="BJ56" i="12"/>
  <c r="BK56" i="12"/>
  <c r="BL56" i="12"/>
  <c r="BM56" i="12"/>
  <c r="BN56" i="12"/>
  <c r="BO56" i="12"/>
  <c r="BP56" i="12"/>
  <c r="BQ56" i="12"/>
  <c r="BR56" i="12"/>
  <c r="BS56" i="12"/>
  <c r="BT56" i="12"/>
  <c r="BU56" i="12"/>
  <c r="BV56" i="12"/>
  <c r="BW56" i="12"/>
  <c r="BX56" i="12"/>
  <c r="BY56" i="12"/>
  <c r="BZ56" i="12"/>
  <c r="CA56" i="12"/>
  <c r="CB56" i="12"/>
  <c r="CC56" i="12"/>
  <c r="CD56" i="12"/>
  <c r="CE56" i="12"/>
  <c r="CF56" i="12"/>
  <c r="CG56" i="12"/>
  <c r="CH56" i="12"/>
  <c r="CI56" i="12"/>
  <c r="CJ56" i="12"/>
  <c r="CK56" i="12"/>
  <c r="CL56" i="12"/>
  <c r="CM56" i="12"/>
  <c r="CN56" i="12"/>
  <c r="CO56" i="12"/>
  <c r="CP56" i="12"/>
  <c r="CQ56" i="12"/>
  <c r="CR56" i="12"/>
  <c r="CS56" i="12"/>
  <c r="CT56" i="12"/>
  <c r="CU56" i="12"/>
  <c r="CV56" i="12"/>
  <c r="CW56" i="12"/>
  <c r="B57" i="12"/>
  <c r="C57" i="12"/>
  <c r="D57" i="12"/>
  <c r="E57" i="12"/>
  <c r="F57" i="12"/>
  <c r="G57" i="12"/>
  <c r="H57" i="12"/>
  <c r="I57" i="12"/>
  <c r="J57" i="12"/>
  <c r="K57" i="12"/>
  <c r="L57" i="12"/>
  <c r="M57" i="12"/>
  <c r="N57" i="12"/>
  <c r="O57" i="12"/>
  <c r="P57" i="12"/>
  <c r="Q57" i="12"/>
  <c r="R57" i="12"/>
  <c r="S57" i="12"/>
  <c r="T57" i="12"/>
  <c r="V57" i="12"/>
  <c r="X57" i="12"/>
  <c r="Y57" i="12"/>
  <c r="Z57" i="12"/>
  <c r="AA57" i="12"/>
  <c r="AB57" i="12"/>
  <c r="AC57" i="12"/>
  <c r="AD57" i="12"/>
  <c r="AE57" i="12"/>
  <c r="AF57" i="12"/>
  <c r="AG57" i="12"/>
  <c r="AH57" i="12"/>
  <c r="AI57" i="12"/>
  <c r="AJ57" i="12"/>
  <c r="AK57" i="12"/>
  <c r="AL57" i="12"/>
  <c r="AN57" i="12"/>
  <c r="AO57" i="12"/>
  <c r="AP57" i="12"/>
  <c r="AQ57" i="12"/>
  <c r="AR57" i="12"/>
  <c r="AS57" i="12"/>
  <c r="AT57" i="12"/>
  <c r="AU57" i="12"/>
  <c r="AV57" i="12"/>
  <c r="AW57" i="12"/>
  <c r="AX57" i="12"/>
  <c r="AZ57" i="12"/>
  <c r="BA57" i="12"/>
  <c r="BB57" i="12"/>
  <c r="BC57" i="12"/>
  <c r="BD57" i="12"/>
  <c r="BF57" i="12"/>
  <c r="BG57" i="12"/>
  <c r="BH57" i="12"/>
  <c r="BI57" i="12"/>
  <c r="BJ57" i="12"/>
  <c r="BK57" i="12"/>
  <c r="BL57" i="12"/>
  <c r="BM57" i="12"/>
  <c r="BN57" i="12"/>
  <c r="BO57" i="12"/>
  <c r="BP57" i="12"/>
  <c r="BQ57" i="12"/>
  <c r="BR57" i="12"/>
  <c r="BS57" i="12"/>
  <c r="BT57" i="12"/>
  <c r="BU57" i="12"/>
  <c r="BV57" i="12"/>
  <c r="BW57" i="12"/>
  <c r="BX57" i="12"/>
  <c r="BY57" i="12"/>
  <c r="BZ57" i="12"/>
  <c r="CA57" i="12"/>
  <c r="CB57" i="12"/>
  <c r="CC57" i="12"/>
  <c r="CD57" i="12"/>
  <c r="CE57" i="12"/>
  <c r="CF57" i="12"/>
  <c r="CG57" i="12"/>
  <c r="CH57" i="12"/>
  <c r="CI57" i="12"/>
  <c r="CK57" i="12"/>
  <c r="CL57" i="12"/>
  <c r="CM57" i="12"/>
  <c r="CN57" i="12"/>
  <c r="CO57" i="12"/>
  <c r="CP57" i="12"/>
  <c r="CQ57" i="12"/>
  <c r="CR57" i="12"/>
  <c r="CS57" i="12"/>
  <c r="CT57" i="12"/>
  <c r="CU57" i="12"/>
  <c r="CV57" i="12"/>
  <c r="CW57" i="12"/>
  <c r="B58" i="12"/>
  <c r="C58" i="12"/>
  <c r="D58" i="12"/>
  <c r="E58" i="12"/>
  <c r="F58" i="12"/>
  <c r="G58" i="12"/>
  <c r="H58" i="12"/>
  <c r="I58" i="12"/>
  <c r="J58" i="12"/>
  <c r="K58" i="12"/>
  <c r="M58" i="12"/>
  <c r="N58" i="12"/>
  <c r="O58" i="12"/>
  <c r="P58" i="12"/>
  <c r="Q58" i="12"/>
  <c r="R58" i="12"/>
  <c r="S58" i="12"/>
  <c r="T58" i="12"/>
  <c r="U58" i="12"/>
  <c r="V58" i="12"/>
  <c r="W58" i="12"/>
  <c r="X58" i="12"/>
  <c r="Y58" i="12"/>
  <c r="Z58" i="12"/>
  <c r="AA58" i="12"/>
  <c r="AB58" i="12"/>
  <c r="AC58" i="12"/>
  <c r="AD58" i="12"/>
  <c r="AE58" i="12"/>
  <c r="AF58" i="12"/>
  <c r="AG58" i="12"/>
  <c r="AH58" i="12"/>
  <c r="AI58" i="12"/>
  <c r="AJ58" i="12"/>
  <c r="AK58" i="12"/>
  <c r="AL58" i="12"/>
  <c r="AM58" i="12"/>
  <c r="AN58" i="12"/>
  <c r="AO58" i="12"/>
  <c r="AP58" i="12"/>
  <c r="AQ58" i="12"/>
  <c r="AR58" i="12"/>
  <c r="AT58" i="12"/>
  <c r="AU58" i="12"/>
  <c r="AV58" i="12"/>
  <c r="AW58" i="12"/>
  <c r="AX58" i="12"/>
  <c r="AY58" i="12"/>
  <c r="AZ58" i="12"/>
  <c r="BA58" i="12"/>
  <c r="BB58" i="12"/>
  <c r="BC58" i="12"/>
  <c r="BD58" i="12"/>
  <c r="BE58" i="12"/>
  <c r="BG58" i="12"/>
  <c r="BH58" i="12"/>
  <c r="BI58" i="12"/>
  <c r="BJ58" i="12"/>
  <c r="BK58" i="12"/>
  <c r="BL58" i="12"/>
  <c r="BM58" i="12"/>
  <c r="BN58" i="12"/>
  <c r="BO58" i="12"/>
  <c r="BP58" i="12"/>
  <c r="BQ58" i="12"/>
  <c r="BR58" i="12"/>
  <c r="BS58" i="12"/>
  <c r="BT58" i="12"/>
  <c r="BU58" i="12"/>
  <c r="BV58" i="12"/>
  <c r="BW58" i="12"/>
  <c r="BX58" i="12"/>
  <c r="BY58" i="12"/>
  <c r="BZ58" i="12"/>
  <c r="CA58" i="12"/>
  <c r="CB58" i="12"/>
  <c r="CC58" i="12"/>
  <c r="CD58" i="12"/>
  <c r="CE58" i="12"/>
  <c r="CF58" i="12"/>
  <c r="CG58" i="12"/>
  <c r="CH58" i="12"/>
  <c r="CI58" i="12"/>
  <c r="CJ58" i="12"/>
  <c r="CK58" i="12"/>
  <c r="CL58" i="12"/>
  <c r="CM58" i="12"/>
  <c r="CN58" i="12"/>
  <c r="CO58" i="12"/>
  <c r="CP58" i="12"/>
  <c r="CQ58" i="12"/>
  <c r="CR58" i="12"/>
  <c r="CS58" i="12"/>
  <c r="CT58" i="12"/>
  <c r="CU58" i="12"/>
  <c r="CV58" i="12"/>
  <c r="B59" i="12"/>
  <c r="C59" i="12"/>
  <c r="D59" i="12"/>
  <c r="E59" i="12"/>
  <c r="F59" i="12"/>
  <c r="G59" i="12"/>
  <c r="J59" i="12"/>
  <c r="K59" i="12"/>
  <c r="L59" i="12"/>
  <c r="M59" i="12"/>
  <c r="N59" i="12"/>
  <c r="O59" i="12"/>
  <c r="P59" i="12"/>
  <c r="Q59" i="12"/>
  <c r="R59" i="12"/>
  <c r="S59" i="12"/>
  <c r="T59" i="12"/>
  <c r="U59" i="12"/>
  <c r="V59" i="12"/>
  <c r="W59" i="12"/>
  <c r="X59" i="12"/>
  <c r="Y59" i="12"/>
  <c r="Z59" i="12"/>
  <c r="AA59" i="12"/>
  <c r="AB59" i="12"/>
  <c r="AC59" i="12"/>
  <c r="AD59" i="12"/>
  <c r="AE59" i="12"/>
  <c r="AF59" i="12"/>
  <c r="AG59" i="12"/>
  <c r="AI59" i="12"/>
  <c r="AJ59" i="12"/>
  <c r="AK59" i="12"/>
  <c r="AL59" i="12"/>
  <c r="AM59" i="12"/>
  <c r="AN59" i="12"/>
  <c r="AO59" i="12"/>
  <c r="AP59" i="12"/>
  <c r="AR59" i="12"/>
  <c r="AS59" i="12"/>
  <c r="AT59" i="12"/>
  <c r="AU59" i="12"/>
  <c r="AV59" i="12"/>
  <c r="AW59" i="12"/>
  <c r="AX59" i="12"/>
  <c r="AY59" i="12"/>
  <c r="AZ59" i="12"/>
  <c r="BA59" i="12"/>
  <c r="BB59" i="12"/>
  <c r="BC59" i="12"/>
  <c r="BD59" i="12"/>
  <c r="BE59" i="12"/>
  <c r="BF59" i="12"/>
  <c r="BH59" i="12"/>
  <c r="BI59" i="12"/>
  <c r="BJ59" i="12"/>
  <c r="BK59" i="12"/>
  <c r="BL59" i="12"/>
  <c r="BM59" i="12"/>
  <c r="BN59" i="12"/>
  <c r="BO59" i="12"/>
  <c r="BP59" i="12"/>
  <c r="BQ59" i="12"/>
  <c r="BR59" i="12"/>
  <c r="BS59" i="12"/>
  <c r="BT59" i="12"/>
  <c r="BU59" i="12"/>
  <c r="BV59" i="12"/>
  <c r="BX59" i="12"/>
  <c r="BY59" i="12"/>
  <c r="BZ59" i="12"/>
  <c r="CA59" i="12"/>
  <c r="CB59" i="12"/>
  <c r="CC59" i="12"/>
  <c r="CD59" i="12"/>
  <c r="CE59" i="12"/>
  <c r="CF59" i="12"/>
  <c r="CG59" i="12"/>
  <c r="CH59" i="12"/>
  <c r="CI59" i="12"/>
  <c r="CJ59" i="12"/>
  <c r="CK59" i="12"/>
  <c r="CL59" i="12"/>
  <c r="CM59" i="12"/>
  <c r="CN59" i="12"/>
  <c r="CO59" i="12"/>
  <c r="CP59" i="12"/>
  <c r="CR59" i="12"/>
  <c r="CS59" i="12"/>
  <c r="CT59" i="12"/>
  <c r="CU59" i="12"/>
  <c r="CV59" i="12"/>
  <c r="CW59" i="12"/>
  <c r="B60" i="12"/>
  <c r="C60" i="12"/>
  <c r="D60" i="12"/>
  <c r="E60" i="12"/>
  <c r="F60" i="12"/>
  <c r="G60" i="12"/>
  <c r="H60" i="12"/>
  <c r="I60" i="12"/>
  <c r="J60" i="12"/>
  <c r="K60" i="12"/>
  <c r="N60" i="12"/>
  <c r="O60" i="12"/>
  <c r="P60" i="12"/>
  <c r="Q60" i="12"/>
  <c r="R60" i="12"/>
  <c r="S60" i="12"/>
  <c r="T60" i="12"/>
  <c r="U60" i="12"/>
  <c r="V60" i="12"/>
  <c r="W60" i="12"/>
  <c r="X60" i="12"/>
  <c r="Y60" i="12"/>
  <c r="Z60" i="12"/>
  <c r="AA60" i="12"/>
  <c r="AB60" i="12"/>
  <c r="AC60" i="12"/>
  <c r="AD60" i="12"/>
  <c r="AE60" i="12"/>
  <c r="AF60" i="12"/>
  <c r="AG60" i="12"/>
  <c r="AH60" i="12"/>
  <c r="AI60" i="12"/>
  <c r="AJ60" i="12"/>
  <c r="AK60" i="12"/>
  <c r="AL60" i="12"/>
  <c r="AM60" i="12"/>
  <c r="AN60" i="12"/>
  <c r="AO60" i="12"/>
  <c r="AP60" i="12"/>
  <c r="AQ60" i="12"/>
  <c r="AR60" i="12"/>
  <c r="AS60" i="12"/>
  <c r="AT60" i="12"/>
  <c r="AU60" i="12"/>
  <c r="AV60" i="12"/>
  <c r="AW60" i="12"/>
  <c r="AX60" i="12"/>
  <c r="AY60" i="12"/>
  <c r="AZ60" i="12"/>
  <c r="BA60" i="12"/>
  <c r="BB60" i="12"/>
  <c r="BC60" i="12"/>
  <c r="BD60" i="12"/>
  <c r="BE60" i="12"/>
  <c r="BF60" i="12"/>
  <c r="BG60" i="12"/>
  <c r="BI60" i="12"/>
  <c r="BK60" i="12"/>
  <c r="BL60" i="12"/>
  <c r="BM60" i="12"/>
  <c r="BN60" i="12"/>
  <c r="BO60" i="12"/>
  <c r="BP60" i="12"/>
  <c r="BQ60" i="12"/>
  <c r="BR60" i="12"/>
  <c r="BS60" i="12"/>
  <c r="BT60" i="12"/>
  <c r="BU60" i="12"/>
  <c r="BV60" i="12"/>
  <c r="BW60" i="12"/>
  <c r="BX60" i="12"/>
  <c r="BY60" i="12"/>
  <c r="BZ60" i="12"/>
  <c r="CA60" i="12"/>
  <c r="CB60" i="12"/>
  <c r="CC60" i="12"/>
  <c r="CE60" i="12"/>
  <c r="CF60" i="12"/>
  <c r="CG60" i="12"/>
  <c r="CH60" i="12"/>
  <c r="CI60" i="12"/>
  <c r="CJ60" i="12"/>
  <c r="CK60" i="12"/>
  <c r="CL60" i="12"/>
  <c r="CM60" i="12"/>
  <c r="CN60" i="12"/>
  <c r="CO60" i="12"/>
  <c r="CP60" i="12"/>
  <c r="CQ60" i="12"/>
  <c r="CR60" i="12"/>
  <c r="CS60" i="12"/>
  <c r="CT60" i="12"/>
  <c r="CU60" i="12"/>
  <c r="CV60" i="12"/>
  <c r="B61" i="12"/>
  <c r="C61" i="12"/>
  <c r="D61" i="12"/>
  <c r="E61" i="12"/>
  <c r="F61" i="12"/>
  <c r="G61" i="12"/>
  <c r="H61" i="12"/>
  <c r="I61" i="12"/>
  <c r="J61" i="12"/>
  <c r="K61" i="12"/>
  <c r="L61" i="12"/>
  <c r="M61" i="12"/>
  <c r="O61" i="12"/>
  <c r="P61" i="12"/>
  <c r="Q61" i="12"/>
  <c r="R61" i="12"/>
  <c r="S61" i="12"/>
  <c r="T61" i="12"/>
  <c r="U61" i="12"/>
  <c r="V61" i="12"/>
  <c r="W61" i="12"/>
  <c r="X61" i="12"/>
  <c r="Y61" i="12"/>
  <c r="Z61" i="12"/>
  <c r="AA61" i="12"/>
  <c r="AB61" i="12"/>
  <c r="AC61" i="12"/>
  <c r="AD61" i="12"/>
  <c r="AE61" i="12"/>
  <c r="AF61" i="12"/>
  <c r="AG61" i="12"/>
  <c r="AH61" i="12"/>
  <c r="AI61" i="12"/>
  <c r="AJ61" i="12"/>
  <c r="AL61" i="12"/>
  <c r="AM61" i="12"/>
  <c r="AN61" i="12"/>
  <c r="AO61" i="12"/>
  <c r="AP61" i="12"/>
  <c r="AQ61" i="12"/>
  <c r="AR61" i="12"/>
  <c r="AS61" i="12"/>
  <c r="AT61" i="12"/>
  <c r="AU61" i="12"/>
  <c r="AV61" i="12"/>
  <c r="AW61" i="12"/>
  <c r="AY61" i="12"/>
  <c r="AZ61" i="12"/>
  <c r="BA61" i="12"/>
  <c r="BB61" i="12"/>
  <c r="BC61" i="12"/>
  <c r="BE61" i="12"/>
  <c r="BF61" i="12"/>
  <c r="BG61" i="12"/>
  <c r="BH61" i="12"/>
  <c r="BJ61" i="12"/>
  <c r="BK61" i="12"/>
  <c r="BL61" i="12"/>
  <c r="BM61" i="12"/>
  <c r="BN61" i="12"/>
  <c r="BO61" i="12"/>
  <c r="BP61" i="12"/>
  <c r="BQ61" i="12"/>
  <c r="BR61" i="12"/>
  <c r="BS61" i="12"/>
  <c r="BT61" i="12"/>
  <c r="BU61" i="12"/>
  <c r="BV61" i="12"/>
  <c r="BW61" i="12"/>
  <c r="BX61" i="12"/>
  <c r="BY61" i="12"/>
  <c r="BZ61" i="12"/>
  <c r="CA61" i="12"/>
  <c r="CB61" i="12"/>
  <c r="CC61" i="12"/>
  <c r="CD61" i="12"/>
  <c r="CE61" i="12"/>
  <c r="CF61" i="12"/>
  <c r="CG61" i="12"/>
  <c r="CH61" i="12"/>
  <c r="CI61" i="12"/>
  <c r="CJ61" i="12"/>
  <c r="CK61" i="12"/>
  <c r="CL61" i="12"/>
  <c r="CN61" i="12"/>
  <c r="CO61" i="12"/>
  <c r="CP61" i="12"/>
  <c r="CQ61" i="12"/>
  <c r="CR61" i="12"/>
  <c r="CS61" i="12"/>
  <c r="CT61" i="12"/>
  <c r="CU61" i="12"/>
  <c r="CV61" i="12"/>
  <c r="CW61" i="12"/>
  <c r="B62" i="12"/>
  <c r="C62" i="12"/>
  <c r="D62" i="12"/>
  <c r="E62" i="12"/>
  <c r="F62" i="12"/>
  <c r="H62" i="12"/>
  <c r="I62" i="12"/>
  <c r="J62" i="12"/>
  <c r="K62" i="12"/>
  <c r="L62" i="12"/>
  <c r="N62" i="12"/>
  <c r="O62" i="12"/>
  <c r="P62" i="12"/>
  <c r="Q62" i="12"/>
  <c r="R62" i="12"/>
  <c r="S62" i="12"/>
  <c r="T62" i="12"/>
  <c r="U62" i="12"/>
  <c r="V62" i="12"/>
  <c r="W62" i="12"/>
  <c r="X62" i="12"/>
  <c r="Y62" i="12"/>
  <c r="Z62" i="12"/>
  <c r="AA62" i="12"/>
  <c r="AB62" i="12"/>
  <c r="AC62" i="12"/>
  <c r="AD62" i="12"/>
  <c r="AE62" i="12"/>
  <c r="AF62" i="12"/>
  <c r="AG62" i="12"/>
  <c r="AH62" i="12"/>
  <c r="AI62" i="12"/>
  <c r="AJ62" i="12"/>
  <c r="AK62" i="12"/>
  <c r="AL62" i="12"/>
  <c r="AM62" i="12"/>
  <c r="AN62" i="12"/>
  <c r="AO62" i="12"/>
  <c r="AP62" i="12"/>
  <c r="AQ62" i="12"/>
  <c r="AR62" i="12"/>
  <c r="AS62" i="12"/>
  <c r="AT62" i="12"/>
  <c r="AU62" i="12"/>
  <c r="AV62" i="12"/>
  <c r="AW62" i="12"/>
  <c r="AX62" i="12"/>
  <c r="AY62" i="12"/>
  <c r="AZ62" i="12"/>
  <c r="BA62" i="12"/>
  <c r="BB62" i="12"/>
  <c r="BC62" i="12"/>
  <c r="BD62" i="12"/>
  <c r="BE62" i="12"/>
  <c r="BF62" i="12"/>
  <c r="BG62" i="12"/>
  <c r="BI62" i="12"/>
  <c r="BK62" i="12"/>
  <c r="BL62" i="12"/>
  <c r="BM62" i="12"/>
  <c r="BN62" i="12"/>
  <c r="BO62" i="12"/>
  <c r="BP62" i="12"/>
  <c r="BQ62" i="12"/>
  <c r="BR62" i="12"/>
  <c r="BS62" i="12"/>
  <c r="BT62" i="12"/>
  <c r="BU62" i="12"/>
  <c r="BV62" i="12"/>
  <c r="BW62" i="12"/>
  <c r="BX62" i="12"/>
  <c r="BY62" i="12"/>
  <c r="BZ62" i="12"/>
  <c r="CA62" i="12"/>
  <c r="CB62" i="12"/>
  <c r="CC62" i="12"/>
  <c r="CD62" i="12"/>
  <c r="CE62" i="12"/>
  <c r="CF62" i="12"/>
  <c r="CG62" i="12"/>
  <c r="CH62" i="12"/>
  <c r="CI62" i="12"/>
  <c r="CJ62" i="12"/>
  <c r="CK62" i="12"/>
  <c r="CL62" i="12"/>
  <c r="CM62" i="12"/>
  <c r="CN62" i="12"/>
  <c r="CO62" i="12"/>
  <c r="CP62" i="12"/>
  <c r="CQ62" i="12"/>
  <c r="CR62" i="12"/>
  <c r="CS62" i="12"/>
  <c r="CT62" i="12"/>
  <c r="CU62" i="12"/>
  <c r="CV62" i="12"/>
  <c r="B63" i="12"/>
  <c r="C63" i="12"/>
  <c r="D63" i="12"/>
  <c r="E63" i="12"/>
  <c r="F63" i="12"/>
  <c r="G63" i="12"/>
  <c r="H63" i="12"/>
  <c r="I63" i="12"/>
  <c r="J63" i="12"/>
  <c r="K63" i="12"/>
  <c r="L63" i="12"/>
  <c r="M63" i="12"/>
  <c r="N63" i="12"/>
  <c r="O63" i="12"/>
  <c r="P63" i="12"/>
  <c r="Q63" i="12"/>
  <c r="R63" i="12"/>
  <c r="S63" i="12"/>
  <c r="T63" i="12"/>
  <c r="U63" i="12"/>
  <c r="V63" i="12"/>
  <c r="W63" i="12"/>
  <c r="X63" i="12"/>
  <c r="Y63" i="12"/>
  <c r="Z63" i="12"/>
  <c r="AA63" i="12"/>
  <c r="AB63" i="12"/>
  <c r="AC63" i="12"/>
  <c r="AE63" i="12"/>
  <c r="AF63" i="12"/>
  <c r="AG63" i="12"/>
  <c r="AH63" i="12"/>
  <c r="AI63" i="12"/>
  <c r="AJ63" i="12"/>
  <c r="AK63" i="12"/>
  <c r="AL63" i="12"/>
  <c r="AM63" i="12"/>
  <c r="AN63" i="12"/>
  <c r="AO63" i="12"/>
  <c r="AP63" i="12"/>
  <c r="AQ63" i="12"/>
  <c r="AR63" i="12"/>
  <c r="AS63" i="12"/>
  <c r="AT63" i="12"/>
  <c r="AU63" i="12"/>
  <c r="AV63" i="12"/>
  <c r="AW63" i="12"/>
  <c r="AX63" i="12"/>
  <c r="AY63" i="12"/>
  <c r="AZ63" i="12"/>
  <c r="BA63" i="12"/>
  <c r="BB63" i="12"/>
  <c r="BC63" i="12"/>
  <c r="BD63" i="12"/>
  <c r="BE63" i="12"/>
  <c r="BF63" i="12"/>
  <c r="BG63" i="12"/>
  <c r="BH63" i="12"/>
  <c r="BI63" i="12"/>
  <c r="BJ63" i="12"/>
  <c r="BM63" i="12"/>
  <c r="BN63" i="12"/>
  <c r="BO63" i="12"/>
  <c r="BP63" i="12"/>
  <c r="BQ63" i="12"/>
  <c r="BR63" i="12"/>
  <c r="BS63" i="12"/>
  <c r="BT63" i="12"/>
  <c r="BU63" i="12"/>
  <c r="BV63" i="12"/>
  <c r="BW63" i="12"/>
  <c r="BX63" i="12"/>
  <c r="CA63" i="12"/>
  <c r="CB63" i="12"/>
  <c r="CC63" i="12"/>
  <c r="CD63" i="12"/>
  <c r="CE63" i="12"/>
  <c r="CF63" i="12"/>
  <c r="CH63" i="12"/>
  <c r="CI63" i="12"/>
  <c r="CJ63" i="12"/>
  <c r="CK63" i="12"/>
  <c r="CL63" i="12"/>
  <c r="CM63" i="12"/>
  <c r="CN63" i="12"/>
  <c r="CO63" i="12"/>
  <c r="CP63" i="12"/>
  <c r="CQ63" i="12"/>
  <c r="CR63" i="12"/>
  <c r="CS63" i="12"/>
  <c r="CT63" i="12"/>
  <c r="CU63" i="12"/>
  <c r="CV63" i="12"/>
  <c r="CW63" i="12"/>
  <c r="B64" i="12"/>
  <c r="C64" i="12"/>
  <c r="D64" i="12"/>
  <c r="E64" i="12"/>
  <c r="F64" i="12"/>
  <c r="G64" i="12"/>
  <c r="H64" i="12"/>
  <c r="I64" i="12"/>
  <c r="J64" i="12"/>
  <c r="K64" i="12"/>
  <c r="L64" i="12"/>
  <c r="M64" i="12"/>
  <c r="N64" i="12"/>
  <c r="O64" i="12"/>
  <c r="P64" i="12"/>
  <c r="Q64" i="12"/>
  <c r="R64" i="12"/>
  <c r="S64" i="12"/>
  <c r="U64" i="12"/>
  <c r="V64" i="12"/>
  <c r="W64" i="12"/>
  <c r="X64" i="12"/>
  <c r="Y64" i="12"/>
  <c r="Z64" i="12"/>
  <c r="AB64" i="12"/>
  <c r="AC64" i="12"/>
  <c r="AD64" i="12"/>
  <c r="AE64" i="12"/>
  <c r="AF64" i="12"/>
  <c r="AG64" i="12"/>
  <c r="AH64" i="12"/>
  <c r="AI64" i="12"/>
  <c r="AJ64" i="12"/>
  <c r="AK64" i="12"/>
  <c r="AL64" i="12"/>
  <c r="AM64" i="12"/>
  <c r="AN64" i="12"/>
  <c r="AO64" i="12"/>
  <c r="AP64" i="12"/>
  <c r="AQ64" i="12"/>
  <c r="AS64" i="12"/>
  <c r="AT64" i="12"/>
  <c r="AU64" i="12"/>
  <c r="AW64" i="12"/>
  <c r="AX64" i="12"/>
  <c r="AY64" i="12"/>
  <c r="AZ64" i="12"/>
  <c r="BA64" i="12"/>
  <c r="BC64" i="12"/>
  <c r="BD64" i="12"/>
  <c r="BE64" i="12"/>
  <c r="BF64" i="12"/>
  <c r="BG64" i="12"/>
  <c r="BH64" i="12"/>
  <c r="BI64" i="12"/>
  <c r="BJ64" i="12"/>
  <c r="BM64" i="12"/>
  <c r="BN64" i="12"/>
  <c r="BO64" i="12"/>
  <c r="BP64" i="12"/>
  <c r="BQ64" i="12"/>
  <c r="BR64" i="12"/>
  <c r="BS64" i="12"/>
  <c r="BT64" i="12"/>
  <c r="BU64" i="12"/>
  <c r="BV64" i="12"/>
  <c r="BW64" i="12"/>
  <c r="BX64" i="12"/>
  <c r="CA64" i="12"/>
  <c r="CB64" i="12"/>
  <c r="CC64" i="12"/>
  <c r="CD64" i="12"/>
  <c r="CE64" i="12"/>
  <c r="CG64" i="12"/>
  <c r="CH64" i="12"/>
  <c r="CI64" i="12"/>
  <c r="CJ64" i="12"/>
  <c r="CK64" i="12"/>
  <c r="CL64" i="12"/>
  <c r="CM64" i="12"/>
  <c r="CN64" i="12"/>
  <c r="CO64" i="12"/>
  <c r="CP64" i="12"/>
  <c r="CQ64" i="12"/>
  <c r="CR64" i="12"/>
  <c r="CS64" i="12"/>
  <c r="CT64" i="12"/>
  <c r="CU64" i="12"/>
  <c r="CV64" i="12"/>
  <c r="CW64" i="12"/>
  <c r="B65" i="12"/>
  <c r="C65" i="12"/>
  <c r="D65" i="12"/>
  <c r="E65" i="12"/>
  <c r="F65" i="12"/>
  <c r="G65" i="12"/>
  <c r="H65" i="12"/>
  <c r="I65" i="12"/>
  <c r="J65" i="12"/>
  <c r="K65" i="12"/>
  <c r="L65" i="12"/>
  <c r="M65" i="12"/>
  <c r="N65" i="12"/>
  <c r="O65" i="12"/>
  <c r="P65" i="12"/>
  <c r="Q65" i="12"/>
  <c r="R65" i="12"/>
  <c r="S65" i="12"/>
  <c r="T65" i="12"/>
  <c r="U65" i="12"/>
  <c r="V65" i="12"/>
  <c r="W65" i="12"/>
  <c r="X65" i="12"/>
  <c r="Y65" i="12"/>
  <c r="Z65" i="12"/>
  <c r="AA65" i="12"/>
  <c r="AB65" i="12"/>
  <c r="AC65" i="12"/>
  <c r="AD65" i="12"/>
  <c r="AE65" i="12"/>
  <c r="AF65" i="12"/>
  <c r="AG65" i="12"/>
  <c r="AI65" i="12"/>
  <c r="AK65" i="12"/>
  <c r="AL65" i="12"/>
  <c r="AM65" i="12"/>
  <c r="AN65" i="12"/>
  <c r="AO65" i="12"/>
  <c r="AP65" i="12"/>
  <c r="AR65" i="12"/>
  <c r="AS65" i="12"/>
  <c r="AT65" i="12"/>
  <c r="AU65" i="12"/>
  <c r="AV65" i="12"/>
  <c r="AW65" i="12"/>
  <c r="AX65" i="12"/>
  <c r="AY65" i="12"/>
  <c r="BA65" i="12"/>
  <c r="BB65" i="12"/>
  <c r="BC65" i="12"/>
  <c r="BD65" i="12"/>
  <c r="BE65" i="12"/>
  <c r="BF65" i="12"/>
  <c r="BG65" i="12"/>
  <c r="BH65" i="12"/>
  <c r="BI65" i="12"/>
  <c r="BJ65" i="12"/>
  <c r="BK65" i="12"/>
  <c r="BL65" i="12"/>
  <c r="BN65" i="12"/>
  <c r="BO65" i="12"/>
  <c r="BP65" i="12"/>
  <c r="BQ65" i="12"/>
  <c r="BR65" i="12"/>
  <c r="BS65" i="12"/>
  <c r="BT65" i="12"/>
  <c r="BU65" i="12"/>
  <c r="BV65" i="12"/>
  <c r="BW65" i="12"/>
  <c r="BX65" i="12"/>
  <c r="BY65" i="12"/>
  <c r="BZ65" i="12"/>
  <c r="CA65" i="12"/>
  <c r="CB65" i="12"/>
  <c r="CC65" i="12"/>
  <c r="CD65" i="12"/>
  <c r="CE65" i="12"/>
  <c r="CF65" i="12"/>
  <c r="CG65" i="12"/>
  <c r="CH65" i="12"/>
  <c r="CI65" i="12"/>
  <c r="CJ65" i="12"/>
  <c r="CK65" i="12"/>
  <c r="CL65" i="12"/>
  <c r="CM65" i="12"/>
  <c r="CN65" i="12"/>
  <c r="CQ65" i="12"/>
  <c r="CR65" i="12"/>
  <c r="CS65" i="12"/>
  <c r="CT65" i="12"/>
  <c r="CV65" i="12"/>
  <c r="CW65" i="12"/>
  <c r="B66" i="12"/>
  <c r="C66" i="12"/>
  <c r="D66" i="12"/>
  <c r="E66" i="12"/>
  <c r="F66" i="12"/>
  <c r="G66" i="12"/>
  <c r="H66" i="12"/>
  <c r="I66" i="12"/>
  <c r="J66" i="12"/>
  <c r="L66" i="12"/>
  <c r="M66" i="12"/>
  <c r="N66" i="12"/>
  <c r="O66" i="12"/>
  <c r="P66" i="12"/>
  <c r="Q66" i="12"/>
  <c r="R66" i="12"/>
  <c r="S66" i="12"/>
  <c r="T66" i="12"/>
  <c r="U66" i="12"/>
  <c r="V66" i="12"/>
  <c r="W66" i="12"/>
  <c r="X66" i="12"/>
  <c r="Y66" i="12"/>
  <c r="Z66" i="12"/>
  <c r="AA66" i="12"/>
  <c r="AB66" i="12"/>
  <c r="AC66" i="12"/>
  <c r="AD66" i="12"/>
  <c r="AE66" i="12"/>
  <c r="AF66" i="12"/>
  <c r="AG66" i="12"/>
  <c r="AH66" i="12"/>
  <c r="AI66" i="12"/>
  <c r="AJ66" i="12"/>
  <c r="AK66" i="12"/>
  <c r="AL66" i="12"/>
  <c r="AM66" i="12"/>
  <c r="AN66" i="12"/>
  <c r="AO66" i="12"/>
  <c r="AP66" i="12"/>
  <c r="AQ66" i="12"/>
  <c r="AR66" i="12"/>
  <c r="AS66" i="12"/>
  <c r="AT66" i="12"/>
  <c r="AU66" i="12"/>
  <c r="AV66" i="12"/>
  <c r="AW66" i="12"/>
  <c r="AX66" i="12"/>
  <c r="AY66" i="12"/>
  <c r="AZ66" i="12"/>
  <c r="BA66" i="12"/>
  <c r="BB66" i="12"/>
  <c r="BC66" i="12"/>
  <c r="BD66" i="12"/>
  <c r="BE66" i="12"/>
  <c r="BF66" i="12"/>
  <c r="BG66" i="12"/>
  <c r="BH66" i="12"/>
  <c r="BI66" i="12"/>
  <c r="BJ66" i="12"/>
  <c r="BK66" i="12"/>
  <c r="BL66" i="12"/>
  <c r="BM66" i="12"/>
  <c r="BO66" i="12"/>
  <c r="BP66" i="12"/>
  <c r="BQ66" i="12"/>
  <c r="BR66" i="12"/>
  <c r="BS66" i="12"/>
  <c r="BU66" i="12"/>
  <c r="BV66" i="12"/>
  <c r="BW66" i="12"/>
  <c r="BX66" i="12"/>
  <c r="BY66" i="12"/>
  <c r="BZ66" i="12"/>
  <c r="CA66" i="12"/>
  <c r="CB66" i="12"/>
  <c r="CC66" i="12"/>
  <c r="CD66" i="12"/>
  <c r="CE66" i="12"/>
  <c r="CF66" i="12"/>
  <c r="CG66" i="12"/>
  <c r="CH66" i="12"/>
  <c r="CI66" i="12"/>
  <c r="CJ66" i="12"/>
  <c r="CK66" i="12"/>
  <c r="CL66" i="12"/>
  <c r="CM66" i="12"/>
  <c r="CN66" i="12"/>
  <c r="CO66" i="12"/>
  <c r="CP66" i="12"/>
  <c r="CQ66" i="12"/>
  <c r="CR66" i="12"/>
  <c r="CS66" i="12"/>
  <c r="CT66" i="12"/>
  <c r="CU66" i="12"/>
  <c r="CV66" i="12"/>
  <c r="CW66" i="12"/>
  <c r="B67" i="12"/>
  <c r="C67" i="12"/>
  <c r="D67" i="12"/>
  <c r="E67" i="12"/>
  <c r="F67" i="12"/>
  <c r="G67" i="12"/>
  <c r="H67" i="12"/>
  <c r="J67" i="12"/>
  <c r="K67" i="12"/>
  <c r="L67" i="12"/>
  <c r="M67" i="12"/>
  <c r="N67" i="12"/>
  <c r="O67" i="12"/>
  <c r="P67" i="12"/>
  <c r="Q67" i="12"/>
  <c r="R67" i="12"/>
  <c r="S67" i="12"/>
  <c r="T67" i="12"/>
  <c r="U67" i="12"/>
  <c r="V67" i="12"/>
  <c r="W67" i="12"/>
  <c r="X67" i="12"/>
  <c r="Y67" i="12"/>
  <c r="Z67" i="12"/>
  <c r="AA67" i="12"/>
  <c r="AB67" i="12"/>
  <c r="AC67" i="12"/>
  <c r="AD67" i="12"/>
  <c r="AE67" i="12"/>
  <c r="AF67" i="12"/>
  <c r="AG67" i="12"/>
  <c r="AH67" i="12"/>
  <c r="AI67" i="12"/>
  <c r="AJ67" i="12"/>
  <c r="AK67" i="12"/>
  <c r="AL67" i="12"/>
  <c r="AM67" i="12"/>
  <c r="AN67" i="12"/>
  <c r="AO67" i="12"/>
  <c r="AP67" i="12"/>
  <c r="AR67" i="12"/>
  <c r="AS67" i="12"/>
  <c r="AT67" i="12"/>
  <c r="AV67" i="12"/>
  <c r="AW67" i="12"/>
  <c r="AX67" i="12"/>
  <c r="AY67" i="12"/>
  <c r="AZ67" i="12"/>
  <c r="BA67" i="12"/>
  <c r="BB67" i="12"/>
  <c r="BC67" i="12"/>
  <c r="BD67" i="12"/>
  <c r="BE67" i="12"/>
  <c r="BF67" i="12"/>
  <c r="BG67" i="12"/>
  <c r="BH67" i="12"/>
  <c r="BI67" i="12"/>
  <c r="BJ67" i="12"/>
  <c r="BK67" i="12"/>
  <c r="BL67" i="12"/>
  <c r="BM67" i="12"/>
  <c r="BN67" i="12"/>
  <c r="BP67" i="12"/>
  <c r="BQ67" i="12"/>
  <c r="BR67" i="12"/>
  <c r="BS67" i="12"/>
  <c r="BT67" i="12"/>
  <c r="BU67" i="12"/>
  <c r="BV67" i="12"/>
  <c r="BW67" i="12"/>
  <c r="BX67" i="12"/>
  <c r="BY67" i="12"/>
  <c r="BZ67" i="12"/>
  <c r="CA67" i="12"/>
  <c r="CB67" i="12"/>
  <c r="CC67" i="12"/>
  <c r="CD67" i="12"/>
  <c r="CE67" i="12"/>
  <c r="CF67" i="12"/>
  <c r="CG67" i="12"/>
  <c r="CH67" i="12"/>
  <c r="CI67" i="12"/>
  <c r="CJ67" i="12"/>
  <c r="CK67" i="12"/>
  <c r="CL67" i="12"/>
  <c r="CM67" i="12"/>
  <c r="CN67" i="12"/>
  <c r="CO67" i="12"/>
  <c r="CP67" i="12"/>
  <c r="CQ67" i="12"/>
  <c r="CR67" i="12"/>
  <c r="CS67" i="12"/>
  <c r="CT67" i="12"/>
  <c r="CU67" i="12"/>
  <c r="CV67" i="12"/>
  <c r="CW67" i="12"/>
  <c r="B68" i="12"/>
  <c r="C68" i="12"/>
  <c r="D68" i="12"/>
  <c r="E68" i="12"/>
  <c r="F68" i="12"/>
  <c r="G68" i="12"/>
  <c r="H68" i="12"/>
  <c r="I68" i="12"/>
  <c r="J68" i="12"/>
  <c r="K68" i="12"/>
  <c r="L68" i="12"/>
  <c r="M68" i="12"/>
  <c r="N68" i="12"/>
  <c r="O68" i="12"/>
  <c r="P68" i="12"/>
  <c r="R68" i="12"/>
  <c r="S68" i="12"/>
  <c r="T68" i="12"/>
  <c r="U68" i="12"/>
  <c r="V68" i="12"/>
  <c r="W68" i="12"/>
  <c r="X68" i="12"/>
  <c r="Y68" i="12"/>
  <c r="Z68" i="12"/>
  <c r="AA68" i="12"/>
  <c r="AB68" i="12"/>
  <c r="AC68" i="12"/>
  <c r="AD68" i="12"/>
  <c r="AE68" i="12"/>
  <c r="AG68" i="12"/>
  <c r="AH68" i="12"/>
  <c r="AI68" i="12"/>
  <c r="AJ68" i="12"/>
  <c r="AK68" i="12"/>
  <c r="AL68" i="12"/>
  <c r="AM68" i="12"/>
  <c r="AN68" i="12"/>
  <c r="AO68" i="12"/>
  <c r="AP68" i="12"/>
  <c r="AQ68" i="12"/>
  <c r="AR68" i="12"/>
  <c r="AS68" i="12"/>
  <c r="AT68" i="12"/>
  <c r="AU68" i="12"/>
  <c r="AV68" i="12"/>
  <c r="AW68" i="12"/>
  <c r="AX68" i="12"/>
  <c r="AY68" i="12"/>
  <c r="AZ68" i="12"/>
  <c r="BB68" i="12"/>
  <c r="BC68" i="12"/>
  <c r="BD68" i="12"/>
  <c r="BE68" i="12"/>
  <c r="BF68" i="12"/>
  <c r="BG68" i="12"/>
  <c r="BH68" i="12"/>
  <c r="BI68" i="12"/>
  <c r="BJ68" i="12"/>
  <c r="BK68" i="12"/>
  <c r="BL68" i="12"/>
  <c r="BM68" i="12"/>
  <c r="BN68" i="12"/>
  <c r="BO68" i="12"/>
  <c r="BQ68" i="12"/>
  <c r="BR68" i="12"/>
  <c r="BS68" i="12"/>
  <c r="BU68" i="12"/>
  <c r="BV68" i="12"/>
  <c r="BW68" i="12"/>
  <c r="BX68" i="12"/>
  <c r="BY68" i="12"/>
  <c r="BZ68" i="12"/>
  <c r="CA68" i="12"/>
  <c r="CB68" i="12"/>
  <c r="CC68" i="12"/>
  <c r="CD68" i="12"/>
  <c r="CE68" i="12"/>
  <c r="CF68" i="12"/>
  <c r="CG68" i="12"/>
  <c r="CH68" i="12"/>
  <c r="CI68" i="12"/>
  <c r="CJ68" i="12"/>
  <c r="CK68" i="12"/>
  <c r="CL68" i="12"/>
  <c r="CM68" i="12"/>
  <c r="CN68" i="12"/>
  <c r="CO68" i="12"/>
  <c r="CP68" i="12"/>
  <c r="CQ68" i="12"/>
  <c r="CR68" i="12"/>
  <c r="CS68" i="12"/>
  <c r="CT68" i="12"/>
  <c r="CU68" i="12"/>
  <c r="CV68" i="12"/>
  <c r="CW68" i="12"/>
  <c r="C69" i="12"/>
  <c r="D69" i="12"/>
  <c r="E69" i="12"/>
  <c r="F69" i="12"/>
  <c r="G69" i="12"/>
  <c r="H69" i="12"/>
  <c r="I69" i="12"/>
  <c r="J69" i="12"/>
  <c r="K69" i="12"/>
  <c r="L69" i="12"/>
  <c r="M69" i="12"/>
  <c r="N69" i="12"/>
  <c r="O69" i="12"/>
  <c r="P69" i="12"/>
  <c r="Q69" i="12"/>
  <c r="S69" i="12"/>
  <c r="U69" i="12"/>
  <c r="V69" i="12"/>
  <c r="W69" i="12"/>
  <c r="X69" i="12"/>
  <c r="Y69" i="12"/>
  <c r="Z69" i="12"/>
  <c r="AA69" i="12"/>
  <c r="AB69" i="12"/>
  <c r="AC69" i="12"/>
  <c r="AD69" i="12"/>
  <c r="AE69" i="12"/>
  <c r="AF69" i="12"/>
  <c r="AH69" i="12"/>
  <c r="AI69" i="12"/>
  <c r="AJ69" i="12"/>
  <c r="AK69" i="12"/>
  <c r="AL69" i="12"/>
  <c r="AM69" i="12"/>
  <c r="AN69" i="12"/>
  <c r="AO69" i="12"/>
  <c r="AP69" i="12"/>
  <c r="AQ69" i="12"/>
  <c r="AR69" i="12"/>
  <c r="AS69" i="12"/>
  <c r="AT69" i="12"/>
  <c r="AU69" i="12"/>
  <c r="AV69" i="12"/>
  <c r="AW69" i="12"/>
  <c r="AX69" i="12"/>
  <c r="AY69" i="12"/>
  <c r="AZ69" i="12"/>
  <c r="BA69" i="12"/>
  <c r="BB69" i="12"/>
  <c r="BC69" i="12"/>
  <c r="BD69" i="12"/>
  <c r="BE69" i="12"/>
  <c r="BF69" i="12"/>
  <c r="BG69" i="12"/>
  <c r="BH69" i="12"/>
  <c r="BI69" i="12"/>
  <c r="BJ69" i="12"/>
  <c r="BK69" i="12"/>
  <c r="BL69" i="12"/>
  <c r="BM69" i="12"/>
  <c r="BN69" i="12"/>
  <c r="BO69" i="12"/>
  <c r="BP69" i="12"/>
  <c r="BR69" i="12"/>
  <c r="BS69" i="12"/>
  <c r="BT69" i="12"/>
  <c r="BU69" i="12"/>
  <c r="BW69" i="12"/>
  <c r="BX69" i="12"/>
  <c r="BY69" i="12"/>
  <c r="BZ69" i="12"/>
  <c r="CA69" i="12"/>
  <c r="CB69" i="12"/>
  <c r="CC69" i="12"/>
  <c r="CD69" i="12"/>
  <c r="CE69" i="12"/>
  <c r="CF69" i="12"/>
  <c r="CG69" i="12"/>
  <c r="CH69" i="12"/>
  <c r="CI69" i="12"/>
  <c r="CJ69" i="12"/>
  <c r="CK69" i="12"/>
  <c r="CL69" i="12"/>
  <c r="CM69" i="12"/>
  <c r="CN69" i="12"/>
  <c r="CO69" i="12"/>
  <c r="CP69" i="12"/>
  <c r="CQ69" i="12"/>
  <c r="CR69" i="12"/>
  <c r="CS69" i="12"/>
  <c r="CT69" i="12"/>
  <c r="CU69" i="12"/>
  <c r="CV69" i="12"/>
  <c r="CW69" i="12"/>
  <c r="B70" i="12"/>
  <c r="C70" i="12"/>
  <c r="D70" i="12"/>
  <c r="E70" i="12"/>
  <c r="F70" i="12"/>
  <c r="G70" i="12"/>
  <c r="I70" i="12"/>
  <c r="J70" i="12"/>
  <c r="K70" i="12"/>
  <c r="L70" i="12"/>
  <c r="M70" i="12"/>
  <c r="N70" i="12"/>
  <c r="O70" i="12"/>
  <c r="P70" i="12"/>
  <c r="Q70" i="12"/>
  <c r="R70" i="12"/>
  <c r="S70" i="12"/>
  <c r="T70" i="12"/>
  <c r="U70" i="12"/>
  <c r="V70" i="12"/>
  <c r="W70" i="12"/>
  <c r="X70" i="12"/>
  <c r="Y70" i="12"/>
  <c r="AA70" i="12"/>
  <c r="AB70" i="12"/>
  <c r="AC70" i="12"/>
  <c r="AD70" i="12"/>
  <c r="AE70" i="12"/>
  <c r="AF70" i="12"/>
  <c r="AG70" i="12"/>
  <c r="AH70" i="12"/>
  <c r="AI70" i="12"/>
  <c r="AJ70" i="12"/>
  <c r="AK70" i="12"/>
  <c r="AL70" i="12"/>
  <c r="AM70" i="12"/>
  <c r="AN70" i="12"/>
  <c r="AO70" i="12"/>
  <c r="AP70" i="12"/>
  <c r="AQ70" i="12"/>
  <c r="AR70" i="12"/>
  <c r="AS70" i="12"/>
  <c r="AT70" i="12"/>
  <c r="AU70" i="12"/>
  <c r="AV70" i="12"/>
  <c r="AW70" i="12"/>
  <c r="AX70" i="12"/>
  <c r="AY70" i="12"/>
  <c r="AZ70" i="12"/>
  <c r="BA70" i="12"/>
  <c r="BB70" i="12"/>
  <c r="BC70" i="12"/>
  <c r="BD70" i="12"/>
  <c r="BE70" i="12"/>
  <c r="BF70" i="12"/>
  <c r="BG70" i="12"/>
  <c r="BH70" i="12"/>
  <c r="BI70" i="12"/>
  <c r="BJ70" i="12"/>
  <c r="BK70" i="12"/>
  <c r="BL70" i="12"/>
  <c r="BM70" i="12"/>
  <c r="BN70" i="12"/>
  <c r="BO70" i="12"/>
  <c r="BP70" i="12"/>
  <c r="BQ70" i="12"/>
  <c r="BS70" i="12"/>
  <c r="BT70" i="12"/>
  <c r="BU70" i="12"/>
  <c r="BV70" i="12"/>
  <c r="BW70" i="12"/>
  <c r="BX70" i="12"/>
  <c r="BY70" i="12"/>
  <c r="BZ70" i="12"/>
  <c r="CA70" i="12"/>
  <c r="CB70" i="12"/>
  <c r="CC70" i="12"/>
  <c r="CD70" i="12"/>
  <c r="CE70" i="12"/>
  <c r="CF70" i="12"/>
  <c r="CG70" i="12"/>
  <c r="CH70" i="12"/>
  <c r="CI70" i="12"/>
  <c r="CJ70" i="12"/>
  <c r="CK70" i="12"/>
  <c r="CL70" i="12"/>
  <c r="CM70" i="12"/>
  <c r="CN70" i="12"/>
  <c r="CO70" i="12"/>
  <c r="CP70" i="12"/>
  <c r="CQ70" i="12"/>
  <c r="CR70" i="12"/>
  <c r="CS70" i="12"/>
  <c r="CT70" i="12"/>
  <c r="CU70" i="12"/>
  <c r="CV70" i="12"/>
  <c r="CW70" i="12"/>
  <c r="B71" i="12"/>
  <c r="C71" i="12"/>
  <c r="D71" i="12"/>
  <c r="E71" i="12"/>
  <c r="F71" i="12"/>
  <c r="G71" i="12"/>
  <c r="H71" i="12"/>
  <c r="I71" i="12"/>
  <c r="J71" i="12"/>
  <c r="K71" i="12"/>
  <c r="L71" i="12"/>
  <c r="M71" i="12"/>
  <c r="N71" i="12"/>
  <c r="O71" i="12"/>
  <c r="Q71" i="12"/>
  <c r="R71" i="12"/>
  <c r="S71" i="12"/>
  <c r="T71" i="12"/>
  <c r="U71" i="12"/>
  <c r="V71" i="12"/>
  <c r="W71" i="12"/>
  <c r="X71" i="12"/>
  <c r="Y71" i="12"/>
  <c r="Z71" i="12"/>
  <c r="AA71" i="12"/>
  <c r="AB71" i="12"/>
  <c r="AC71" i="12"/>
  <c r="AD71" i="12"/>
  <c r="AE71" i="12"/>
  <c r="AF71" i="12"/>
  <c r="AG71" i="12"/>
  <c r="AH71" i="12"/>
  <c r="AI71" i="12"/>
  <c r="AJ71" i="12"/>
  <c r="AK71" i="12"/>
  <c r="AM71" i="12"/>
  <c r="AN71" i="12"/>
  <c r="AO71" i="12"/>
  <c r="AP71" i="12"/>
  <c r="AQ71" i="12"/>
  <c r="AR71" i="12"/>
  <c r="AS71" i="12"/>
  <c r="AT71" i="12"/>
  <c r="AU71" i="12"/>
  <c r="AV71" i="12"/>
  <c r="AW71" i="12"/>
  <c r="AX71" i="12"/>
  <c r="AY71" i="12"/>
  <c r="AZ71" i="12"/>
  <c r="BA71" i="12"/>
  <c r="BB71" i="12"/>
  <c r="BC71" i="12"/>
  <c r="BD71" i="12"/>
  <c r="BE71" i="12"/>
  <c r="BF71" i="12"/>
  <c r="BG71" i="12"/>
  <c r="BH71" i="12"/>
  <c r="BI71" i="12"/>
  <c r="BJ71" i="12"/>
  <c r="BK71" i="12"/>
  <c r="BL71" i="12"/>
  <c r="BM71" i="12"/>
  <c r="BN71" i="12"/>
  <c r="BO71" i="12"/>
  <c r="BP71" i="12"/>
  <c r="BQ71" i="12"/>
  <c r="BR71" i="12"/>
  <c r="BT71" i="12"/>
  <c r="BV71" i="12"/>
  <c r="BW71" i="12"/>
  <c r="BX71" i="12"/>
  <c r="BY71" i="12"/>
  <c r="BZ71" i="12"/>
  <c r="CA71" i="12"/>
  <c r="CB71" i="12"/>
  <c r="CC71" i="12"/>
  <c r="CD71" i="12"/>
  <c r="CE71" i="12"/>
  <c r="CF71" i="12"/>
  <c r="CG71" i="12"/>
  <c r="CH71" i="12"/>
  <c r="CI71" i="12"/>
  <c r="CJ71" i="12"/>
  <c r="CK71" i="12"/>
  <c r="CL71" i="12"/>
  <c r="CM71" i="12"/>
  <c r="CN71" i="12"/>
  <c r="CO71" i="12"/>
  <c r="CP71" i="12"/>
  <c r="CQ71" i="12"/>
  <c r="CR71" i="12"/>
  <c r="CS71" i="12"/>
  <c r="CT71" i="12"/>
  <c r="CU71" i="12"/>
  <c r="CV71" i="12"/>
  <c r="CW71" i="12"/>
  <c r="B72" i="12"/>
  <c r="C72" i="12"/>
  <c r="D72" i="12"/>
  <c r="E72" i="12"/>
  <c r="F72" i="12"/>
  <c r="G72" i="12"/>
  <c r="H72" i="12"/>
  <c r="I72" i="12"/>
  <c r="L72" i="12"/>
  <c r="M72" i="12"/>
  <c r="N72" i="12"/>
  <c r="O72" i="12"/>
  <c r="P72" i="12"/>
  <c r="Q72" i="12"/>
  <c r="R72" i="12"/>
  <c r="S72" i="12"/>
  <c r="T72" i="12"/>
  <c r="U72" i="12"/>
  <c r="V72" i="12"/>
  <c r="W72" i="12"/>
  <c r="X72" i="12"/>
  <c r="Z72" i="12"/>
  <c r="AA72" i="12"/>
  <c r="AB72" i="12"/>
  <c r="AC72" i="12"/>
  <c r="AD72" i="12"/>
  <c r="AE72" i="12"/>
  <c r="AG72" i="12"/>
  <c r="AH72" i="12"/>
  <c r="AI72" i="12"/>
  <c r="AJ72" i="12"/>
  <c r="AK72" i="12"/>
  <c r="AL72" i="12"/>
  <c r="AM72" i="12"/>
  <c r="AN72" i="12"/>
  <c r="AO72" i="12"/>
  <c r="AP72" i="12"/>
  <c r="AQ72" i="12"/>
  <c r="AR72" i="12"/>
  <c r="AS72" i="12"/>
  <c r="AT72" i="12"/>
  <c r="AU72" i="12"/>
  <c r="AV72" i="12"/>
  <c r="AW72" i="12"/>
  <c r="AX72" i="12"/>
  <c r="AY72" i="12"/>
  <c r="AZ72" i="12"/>
  <c r="BA72" i="12"/>
  <c r="BB72" i="12"/>
  <c r="BC72" i="12"/>
  <c r="BD72" i="12"/>
  <c r="BE72" i="12"/>
  <c r="BF72" i="12"/>
  <c r="BG72" i="12"/>
  <c r="BH72" i="12"/>
  <c r="BI72" i="12"/>
  <c r="BJ72" i="12"/>
  <c r="BK72" i="12"/>
  <c r="BL72" i="12"/>
  <c r="BM72" i="12"/>
  <c r="BO72" i="12"/>
  <c r="BQ72" i="12"/>
  <c r="BR72" i="12"/>
  <c r="BS72" i="12"/>
  <c r="BU72" i="12"/>
  <c r="BV72" i="12"/>
  <c r="BW72" i="12"/>
  <c r="BX72" i="12"/>
  <c r="BY72" i="12"/>
  <c r="BZ72" i="12"/>
  <c r="CA72" i="12"/>
  <c r="CB72" i="12"/>
  <c r="CC72" i="12"/>
  <c r="CD72" i="12"/>
  <c r="CF72" i="12"/>
  <c r="CG72" i="12"/>
  <c r="CH72" i="12"/>
  <c r="CI72" i="12"/>
  <c r="CJ72" i="12"/>
  <c r="CK72" i="12"/>
  <c r="CL72" i="12"/>
  <c r="CM72" i="12"/>
  <c r="CN72" i="12"/>
  <c r="CO72" i="12"/>
  <c r="CP72" i="12"/>
  <c r="CQ72" i="12"/>
  <c r="CR72" i="12"/>
  <c r="CS72" i="12"/>
  <c r="CT72" i="12"/>
  <c r="CU72" i="12"/>
  <c r="CV72" i="12"/>
  <c r="CW72" i="12"/>
  <c r="B73" i="12"/>
  <c r="C73" i="12"/>
  <c r="D73" i="12"/>
  <c r="E73" i="12"/>
  <c r="F73" i="12"/>
  <c r="G73" i="12"/>
  <c r="H73" i="12"/>
  <c r="I73" i="12"/>
  <c r="J73" i="12"/>
  <c r="K73" i="12"/>
  <c r="L73" i="12"/>
  <c r="M73" i="12"/>
  <c r="N73" i="12"/>
  <c r="O73" i="12"/>
  <c r="P73" i="12"/>
  <c r="Q73" i="12"/>
  <c r="R73" i="12"/>
  <c r="S73" i="12"/>
  <c r="T73" i="12"/>
  <c r="U73" i="12"/>
  <c r="W73" i="12"/>
  <c r="X73" i="12"/>
  <c r="Y73" i="12"/>
  <c r="Z73" i="12"/>
  <c r="AA73" i="12"/>
  <c r="AB73" i="12"/>
  <c r="AC73" i="12"/>
  <c r="AD73" i="12"/>
  <c r="AE73" i="12"/>
  <c r="AF73" i="12"/>
  <c r="AG73" i="12"/>
  <c r="AH73" i="12"/>
  <c r="AI73" i="12"/>
  <c r="AJ73" i="12"/>
  <c r="AK73" i="12"/>
  <c r="AM73" i="12"/>
  <c r="AN73" i="12"/>
  <c r="AO73" i="12"/>
  <c r="AP73" i="12"/>
  <c r="AQ73" i="12"/>
  <c r="AR73" i="12"/>
  <c r="AS73" i="12"/>
  <c r="AT73" i="12"/>
  <c r="AU73" i="12"/>
  <c r="AV73" i="12"/>
  <c r="AW73" i="12"/>
  <c r="AX73" i="12"/>
  <c r="AY73" i="12"/>
  <c r="AZ73" i="12"/>
  <c r="BA73" i="12"/>
  <c r="BB73" i="12"/>
  <c r="BC73" i="12"/>
  <c r="BD73" i="12"/>
  <c r="BE73" i="12"/>
  <c r="BF73" i="12"/>
  <c r="BG73" i="12"/>
  <c r="BH73" i="12"/>
  <c r="BI73" i="12"/>
  <c r="BJ73" i="12"/>
  <c r="BK73" i="12"/>
  <c r="BL73" i="12"/>
  <c r="BM73" i="12"/>
  <c r="BN73" i="12"/>
  <c r="BO73" i="12"/>
  <c r="BP73" i="12"/>
  <c r="BQ73" i="12"/>
  <c r="BR73" i="12"/>
  <c r="BT73" i="12"/>
  <c r="BV73" i="12"/>
  <c r="BW73" i="12"/>
  <c r="BX73" i="12"/>
  <c r="BY73" i="12"/>
  <c r="BZ73" i="12"/>
  <c r="CA73" i="12"/>
  <c r="CB73" i="12"/>
  <c r="CC73" i="12"/>
  <c r="CD73" i="12"/>
  <c r="CE73" i="12"/>
  <c r="CF73" i="12"/>
  <c r="CG73" i="12"/>
  <c r="CH73" i="12"/>
  <c r="CI73" i="12"/>
  <c r="CJ73" i="12"/>
  <c r="CK73" i="12"/>
  <c r="CL73" i="12"/>
  <c r="CM73" i="12"/>
  <c r="CN73" i="12"/>
  <c r="CO73" i="12"/>
  <c r="CP73" i="12"/>
  <c r="CQ73" i="12"/>
  <c r="CR73" i="12"/>
  <c r="CS73" i="12"/>
  <c r="CT73" i="12"/>
  <c r="CU73" i="12"/>
  <c r="CV73" i="12"/>
  <c r="CW73" i="12"/>
  <c r="B74" i="12"/>
  <c r="C74" i="12"/>
  <c r="D74" i="12"/>
  <c r="E74" i="12"/>
  <c r="F74" i="12"/>
  <c r="G74" i="12"/>
  <c r="H74" i="12"/>
  <c r="I74" i="12"/>
  <c r="J74" i="12"/>
  <c r="K74" i="12"/>
  <c r="L74" i="12"/>
  <c r="M74" i="12"/>
  <c r="N74" i="12"/>
  <c r="O74" i="12"/>
  <c r="P74" i="12"/>
  <c r="Q74" i="12"/>
  <c r="S74" i="12"/>
  <c r="T74" i="12"/>
  <c r="U74" i="12"/>
  <c r="V74" i="12"/>
  <c r="W74" i="12"/>
  <c r="X74" i="12"/>
  <c r="Y74" i="12"/>
  <c r="Z74" i="12"/>
  <c r="AA74" i="12"/>
  <c r="AB74" i="12"/>
  <c r="AC74" i="12"/>
  <c r="AD74" i="12"/>
  <c r="AE74" i="12"/>
  <c r="AF74" i="12"/>
  <c r="AH74" i="12"/>
  <c r="AI74" i="12"/>
  <c r="AJ74" i="12"/>
  <c r="AK74" i="12"/>
  <c r="AL74" i="12"/>
  <c r="AM74" i="12"/>
  <c r="AO74" i="12"/>
  <c r="AP74" i="12"/>
  <c r="AQ74" i="12"/>
  <c r="AR74" i="12"/>
  <c r="AS74" i="12"/>
  <c r="AT74" i="12"/>
  <c r="AU74" i="12"/>
  <c r="AV74" i="12"/>
  <c r="AW74" i="12"/>
  <c r="AX74" i="12"/>
  <c r="AY74" i="12"/>
  <c r="AZ74" i="12"/>
  <c r="BA74" i="12"/>
  <c r="BB74" i="12"/>
  <c r="BC74" i="12"/>
  <c r="BD74" i="12"/>
  <c r="BE74" i="12"/>
  <c r="BF74" i="12"/>
  <c r="BG74" i="12"/>
  <c r="BH74" i="12"/>
  <c r="BI74" i="12"/>
  <c r="BJ74" i="12"/>
  <c r="BK74" i="12"/>
  <c r="BL74" i="12"/>
  <c r="BM74" i="12"/>
  <c r="BN74" i="12"/>
  <c r="BO74" i="12"/>
  <c r="BP74" i="12"/>
  <c r="BR74" i="12"/>
  <c r="BS74" i="12"/>
  <c r="BT74" i="12"/>
  <c r="BU74" i="12"/>
  <c r="BW74" i="12"/>
  <c r="BX74" i="12"/>
  <c r="BY74" i="12"/>
  <c r="BZ74" i="12"/>
  <c r="CA74" i="12"/>
  <c r="CB74" i="12"/>
  <c r="CC74" i="12"/>
  <c r="CD74" i="12"/>
  <c r="CE74" i="12"/>
  <c r="CF74" i="12"/>
  <c r="CG74" i="12"/>
  <c r="CH74" i="12"/>
  <c r="CI74" i="12"/>
  <c r="CJ74" i="12"/>
  <c r="CK74" i="12"/>
  <c r="CL74" i="12"/>
  <c r="CM74" i="12"/>
  <c r="CN74" i="12"/>
  <c r="CO74" i="12"/>
  <c r="CP74" i="12"/>
  <c r="CQ74" i="12"/>
  <c r="CR74" i="12"/>
  <c r="CS74" i="12"/>
  <c r="CT74" i="12"/>
  <c r="CU74" i="12"/>
  <c r="CV74" i="12"/>
  <c r="CW74" i="12"/>
  <c r="B75" i="12"/>
  <c r="C75" i="12"/>
  <c r="D75" i="12"/>
  <c r="E75" i="12"/>
  <c r="F75" i="12"/>
  <c r="G75" i="12"/>
  <c r="I75" i="12"/>
  <c r="J75" i="12"/>
  <c r="K75" i="12"/>
  <c r="L75" i="12"/>
  <c r="M75" i="12"/>
  <c r="N75" i="12"/>
  <c r="O75" i="12"/>
  <c r="P75" i="12"/>
  <c r="Q75" i="12"/>
  <c r="R75" i="12"/>
  <c r="S75" i="12"/>
  <c r="T75" i="12"/>
  <c r="U75" i="12"/>
  <c r="V75" i="12"/>
  <c r="W75" i="12"/>
  <c r="X75" i="12"/>
  <c r="Y75" i="12"/>
  <c r="AA75" i="12"/>
  <c r="AB75" i="12"/>
  <c r="AC75" i="12"/>
  <c r="AD75" i="12"/>
  <c r="AE75" i="12"/>
  <c r="AF75" i="12"/>
  <c r="AG75" i="12"/>
  <c r="AI75" i="12"/>
  <c r="AJ75" i="12"/>
  <c r="AK75" i="12"/>
  <c r="AL75" i="12"/>
  <c r="AM75" i="12"/>
  <c r="AN75" i="12"/>
  <c r="AP75" i="12"/>
  <c r="AQ75" i="12"/>
  <c r="AR75" i="12"/>
  <c r="AS75" i="12"/>
  <c r="AT75" i="12"/>
  <c r="AU75" i="12"/>
  <c r="AV75" i="12"/>
  <c r="AW75" i="12"/>
  <c r="AX75" i="12"/>
  <c r="AY75" i="12"/>
  <c r="AZ75" i="12"/>
  <c r="BA75" i="12"/>
  <c r="BB75" i="12"/>
  <c r="BD75" i="12"/>
  <c r="BE75" i="12"/>
  <c r="BF75" i="12"/>
  <c r="BH75" i="12"/>
  <c r="BI75" i="12"/>
  <c r="BJ75" i="12"/>
  <c r="BK75" i="12"/>
  <c r="BL75" i="12"/>
  <c r="BM75" i="12"/>
  <c r="BN75" i="12"/>
  <c r="BO75" i="12"/>
  <c r="BP75" i="12"/>
  <c r="BQ75" i="12"/>
  <c r="BR75" i="12"/>
  <c r="BS75" i="12"/>
  <c r="BT75" i="12"/>
  <c r="BU75" i="12"/>
  <c r="BV75" i="12"/>
  <c r="BX75" i="12"/>
  <c r="BY75" i="12"/>
  <c r="BZ75" i="12"/>
  <c r="CA75" i="12"/>
  <c r="CB75" i="12"/>
  <c r="CC75" i="12"/>
  <c r="CD75" i="12"/>
  <c r="CE75" i="12"/>
  <c r="CF75" i="12"/>
  <c r="CG75" i="12"/>
  <c r="CH75" i="12"/>
  <c r="CI75" i="12"/>
  <c r="CJ75" i="12"/>
  <c r="CK75" i="12"/>
  <c r="CL75" i="12"/>
  <c r="CM75" i="12"/>
  <c r="CN75" i="12"/>
  <c r="CO75" i="12"/>
  <c r="CP75" i="12"/>
  <c r="CQ75" i="12"/>
  <c r="CR75" i="12"/>
  <c r="CS75" i="12"/>
  <c r="CT75" i="12"/>
  <c r="CV75" i="12"/>
  <c r="CW75" i="12"/>
  <c r="B76" i="12"/>
  <c r="C76" i="12"/>
  <c r="D76" i="12"/>
  <c r="E76" i="12"/>
  <c r="F76" i="12"/>
  <c r="G76" i="12"/>
  <c r="H76" i="12"/>
  <c r="I76" i="12"/>
  <c r="J76" i="12"/>
  <c r="K76" i="12"/>
  <c r="L76" i="12"/>
  <c r="M76" i="12"/>
  <c r="N76" i="12"/>
  <c r="O76" i="12"/>
  <c r="P76" i="12"/>
  <c r="Q76" i="12"/>
  <c r="R76" i="12"/>
  <c r="S76" i="12"/>
  <c r="T76" i="12"/>
  <c r="U76" i="12"/>
  <c r="V76" i="12"/>
  <c r="W76" i="12"/>
  <c r="X76" i="12"/>
  <c r="Y76" i="12"/>
  <c r="Z76" i="12"/>
  <c r="AA76" i="12"/>
  <c r="AB76" i="12"/>
  <c r="AC76" i="12"/>
  <c r="AD76" i="12"/>
  <c r="AE76" i="12"/>
  <c r="AF76" i="12"/>
  <c r="AG76" i="12"/>
  <c r="AH76" i="12"/>
  <c r="AI76" i="12"/>
  <c r="AJ76" i="12"/>
  <c r="AK76" i="12"/>
  <c r="AL76" i="12"/>
  <c r="AM76" i="12"/>
  <c r="AN76" i="12"/>
  <c r="AO76" i="12"/>
  <c r="AP76" i="12"/>
  <c r="AQ76" i="12"/>
  <c r="AR76" i="12"/>
  <c r="AS76" i="12"/>
  <c r="AU76" i="12"/>
  <c r="AV76" i="12"/>
  <c r="AW76" i="12"/>
  <c r="AX76" i="12"/>
  <c r="AY76" i="12"/>
  <c r="AZ76" i="12"/>
  <c r="BA76" i="12"/>
  <c r="BB76" i="12"/>
  <c r="BC76" i="12"/>
  <c r="BD76" i="12"/>
  <c r="BE76" i="12"/>
  <c r="BF76" i="12"/>
  <c r="BG76" i="12"/>
  <c r="BH76" i="12"/>
  <c r="BI76" i="12"/>
  <c r="BJ76" i="12"/>
  <c r="BK76" i="12"/>
  <c r="BL76" i="12"/>
  <c r="BM76" i="12"/>
  <c r="BN76" i="12"/>
  <c r="BO76" i="12"/>
  <c r="BP76" i="12"/>
  <c r="BQ76" i="12"/>
  <c r="BR76" i="12"/>
  <c r="BS76" i="12"/>
  <c r="BT76" i="12"/>
  <c r="BU76" i="12"/>
  <c r="BV76" i="12"/>
  <c r="BW76" i="12"/>
  <c r="BY76" i="12"/>
  <c r="BZ76" i="12"/>
  <c r="CA76" i="12"/>
  <c r="CB76" i="12"/>
  <c r="CC76" i="12"/>
  <c r="CE76" i="12"/>
  <c r="CF76" i="12"/>
  <c r="CG76" i="12"/>
  <c r="CH76" i="12"/>
  <c r="CI76" i="12"/>
  <c r="CJ76" i="12"/>
  <c r="CK76" i="12"/>
  <c r="CL76" i="12"/>
  <c r="CM76" i="12"/>
  <c r="CN76" i="12"/>
  <c r="CO76" i="12"/>
  <c r="CP76" i="12"/>
  <c r="CQ76" i="12"/>
  <c r="CR76" i="12"/>
  <c r="CS76" i="12"/>
  <c r="CT76" i="12"/>
  <c r="CU76" i="12"/>
  <c r="CV76" i="12"/>
  <c r="CW76" i="12"/>
  <c r="C77" i="12"/>
  <c r="D77" i="12"/>
  <c r="E77" i="12"/>
  <c r="F77" i="12"/>
  <c r="G77" i="12"/>
  <c r="H77" i="12"/>
  <c r="I77" i="12"/>
  <c r="J77" i="12"/>
  <c r="K77" i="12"/>
  <c r="L77" i="12"/>
  <c r="M77" i="12"/>
  <c r="N77" i="12"/>
  <c r="O77" i="12"/>
  <c r="P77" i="12"/>
  <c r="Q77" i="12"/>
  <c r="R77" i="12"/>
  <c r="S77" i="12"/>
  <c r="U77" i="12"/>
  <c r="V77" i="12"/>
  <c r="W77" i="12"/>
  <c r="X77" i="12"/>
  <c r="Y77" i="12"/>
  <c r="Z77" i="12"/>
  <c r="AA77" i="12"/>
  <c r="AB77" i="12"/>
  <c r="AC77" i="12"/>
  <c r="AE77" i="12"/>
  <c r="AF77" i="12"/>
  <c r="AG77" i="12"/>
  <c r="AH77" i="12"/>
  <c r="AI77" i="12"/>
  <c r="AJ77" i="12"/>
  <c r="AK77" i="12"/>
  <c r="AL77" i="12"/>
  <c r="AM77" i="12"/>
  <c r="AN77" i="12"/>
  <c r="AO77" i="12"/>
  <c r="AQ77" i="12"/>
  <c r="AR77" i="12"/>
  <c r="AS77" i="12"/>
  <c r="AT77" i="12"/>
  <c r="AU77" i="12"/>
  <c r="AV77" i="12"/>
  <c r="AW77" i="12"/>
  <c r="AX77" i="12"/>
  <c r="AY77" i="12"/>
  <c r="AZ77" i="12"/>
  <c r="BA77" i="12"/>
  <c r="BB77" i="12"/>
  <c r="BC77" i="12"/>
  <c r="BD77" i="12"/>
  <c r="BE77" i="12"/>
  <c r="BF77" i="12"/>
  <c r="BG77" i="12"/>
  <c r="BH77" i="12"/>
  <c r="BI77" i="12"/>
  <c r="BJ77" i="12"/>
  <c r="BM77" i="12"/>
  <c r="BN77" i="12"/>
  <c r="BO77" i="12"/>
  <c r="BP77" i="12"/>
  <c r="BQ77" i="12"/>
  <c r="BR77" i="12"/>
  <c r="BS77" i="12"/>
  <c r="BT77" i="12"/>
  <c r="BU77" i="12"/>
  <c r="BV77" i="12"/>
  <c r="BW77" i="12"/>
  <c r="BX77" i="12"/>
  <c r="BZ77" i="12"/>
  <c r="CA77" i="12"/>
  <c r="CB77" i="12"/>
  <c r="CC77" i="12"/>
  <c r="CD77" i="12"/>
  <c r="CE77" i="12"/>
  <c r="CF77" i="12"/>
  <c r="CG77" i="12"/>
  <c r="CH77" i="12"/>
  <c r="CI77" i="12"/>
  <c r="CJ77" i="12"/>
  <c r="CK77" i="12"/>
  <c r="CL77" i="12"/>
  <c r="CM77" i="12"/>
  <c r="CN77" i="12"/>
  <c r="CO77" i="12"/>
  <c r="CP77" i="12"/>
  <c r="CQ77" i="12"/>
  <c r="CR77" i="12"/>
  <c r="CS77" i="12"/>
  <c r="CT77" i="12"/>
  <c r="CU77" i="12"/>
  <c r="CV77" i="12"/>
  <c r="CW77" i="12"/>
  <c r="B78" i="12"/>
  <c r="C78" i="12"/>
  <c r="D78" i="12"/>
  <c r="F78" i="12"/>
  <c r="G78" i="12"/>
  <c r="H78" i="12"/>
  <c r="I78" i="12"/>
  <c r="J78" i="12"/>
  <c r="K78" i="12"/>
  <c r="L78" i="12"/>
  <c r="M78" i="12"/>
  <c r="N78" i="12"/>
  <c r="O78" i="12"/>
  <c r="P78" i="12"/>
  <c r="Q78" i="12"/>
  <c r="R78" i="12"/>
  <c r="S78" i="12"/>
  <c r="T78" i="12"/>
  <c r="U78" i="12"/>
  <c r="V78" i="12"/>
  <c r="W78" i="12"/>
  <c r="X78" i="12"/>
  <c r="Y78" i="12"/>
  <c r="Z78" i="12"/>
  <c r="AA78" i="12"/>
  <c r="AB78" i="12"/>
  <c r="AC78" i="12"/>
  <c r="AD78" i="12"/>
  <c r="AE78" i="12"/>
  <c r="AF78" i="12"/>
  <c r="AG78" i="12"/>
  <c r="AH78" i="12"/>
  <c r="AI78" i="12"/>
  <c r="AJ78" i="12"/>
  <c r="AK78" i="12"/>
  <c r="AL78" i="12"/>
  <c r="AM78" i="12"/>
  <c r="AN78" i="12"/>
  <c r="AO78" i="12"/>
  <c r="AP78" i="12"/>
  <c r="AQ78" i="12"/>
  <c r="AR78" i="12"/>
  <c r="AS78" i="12"/>
  <c r="AT78" i="12"/>
  <c r="AU78" i="12"/>
  <c r="AW78" i="12"/>
  <c r="AX78" i="12"/>
  <c r="AY78" i="12"/>
  <c r="AZ78" i="12"/>
  <c r="BA78" i="12"/>
  <c r="BB78" i="12"/>
  <c r="BC78" i="12"/>
  <c r="BD78" i="12"/>
  <c r="BE78" i="12"/>
  <c r="BF78" i="12"/>
  <c r="BG78" i="12"/>
  <c r="BH78" i="12"/>
  <c r="BI78" i="12"/>
  <c r="BJ78" i="12"/>
  <c r="BM78" i="12"/>
  <c r="BN78" i="12"/>
  <c r="BO78" i="12"/>
  <c r="BP78" i="12"/>
  <c r="BQ78" i="12"/>
  <c r="BR78" i="12"/>
  <c r="BS78" i="12"/>
  <c r="BT78" i="12"/>
  <c r="BU78" i="12"/>
  <c r="BV78" i="12"/>
  <c r="BW78" i="12"/>
  <c r="BX78" i="12"/>
  <c r="BY78" i="12"/>
  <c r="CA78" i="12"/>
  <c r="CB78" i="12"/>
  <c r="CC78" i="12"/>
  <c r="CD78" i="12"/>
  <c r="CE78" i="12"/>
  <c r="CH78" i="12"/>
  <c r="CI78" i="12"/>
  <c r="CJ78" i="12"/>
  <c r="CK78" i="12"/>
  <c r="CL78" i="12"/>
  <c r="CM78" i="12"/>
  <c r="CN78" i="12"/>
  <c r="CO78" i="12"/>
  <c r="CP78" i="12"/>
  <c r="CQ78" i="12"/>
  <c r="CR78" i="12"/>
  <c r="CS78" i="12"/>
  <c r="CT78" i="12"/>
  <c r="CU78" i="12"/>
  <c r="CV78" i="12"/>
  <c r="CW78" i="12"/>
  <c r="B79" i="12"/>
  <c r="C79" i="12"/>
  <c r="D79" i="12"/>
  <c r="E79" i="12"/>
  <c r="F79" i="12"/>
  <c r="G79" i="12"/>
  <c r="H79" i="12"/>
  <c r="I79" i="12"/>
  <c r="K79" i="12"/>
  <c r="L79" i="12"/>
  <c r="M79" i="12"/>
  <c r="N79" i="12"/>
  <c r="O79" i="12"/>
  <c r="P79" i="12"/>
  <c r="Q79" i="12"/>
  <c r="R79" i="12"/>
  <c r="S79" i="12"/>
  <c r="T79" i="12"/>
  <c r="U79" i="12"/>
  <c r="V79" i="12"/>
  <c r="W79" i="12"/>
  <c r="X79" i="12"/>
  <c r="Z79" i="12"/>
  <c r="AB79" i="12"/>
  <c r="AC79" i="12"/>
  <c r="AD79" i="12"/>
  <c r="AE79" i="12"/>
  <c r="AF79" i="12"/>
  <c r="AG79" i="12"/>
  <c r="AH79" i="12"/>
  <c r="AI79" i="12"/>
  <c r="AJ79" i="12"/>
  <c r="AK79" i="12"/>
  <c r="AL79" i="12"/>
  <c r="AM79" i="12"/>
  <c r="AN79" i="12"/>
  <c r="AO79" i="12"/>
  <c r="AP79" i="12"/>
  <c r="AQ79" i="12"/>
  <c r="AR79" i="12"/>
  <c r="AS79" i="12"/>
  <c r="AT79" i="12"/>
  <c r="AU79" i="12"/>
  <c r="AW79" i="12"/>
  <c r="AX79" i="12"/>
  <c r="AY79" i="12"/>
  <c r="AZ79" i="12"/>
  <c r="BA79" i="12"/>
  <c r="BB79" i="12"/>
  <c r="BC79" i="12"/>
  <c r="BD79" i="12"/>
  <c r="BE79" i="12"/>
  <c r="BF79" i="12"/>
  <c r="BG79" i="12"/>
  <c r="BH79" i="12"/>
  <c r="BI79" i="12"/>
  <c r="BJ79" i="12"/>
  <c r="BK79" i="12"/>
  <c r="BL79" i="12"/>
  <c r="BM79" i="12"/>
  <c r="BN79" i="12"/>
  <c r="BO79" i="12"/>
  <c r="BP79" i="12"/>
  <c r="BQ79" i="12"/>
  <c r="BR79" i="12"/>
  <c r="BS79" i="12"/>
  <c r="BT79" i="12"/>
  <c r="BU79" i="12"/>
  <c r="BV79" i="12"/>
  <c r="BW79" i="12"/>
  <c r="BX79" i="12"/>
  <c r="BY79" i="12"/>
  <c r="BZ79" i="12"/>
  <c r="CB79" i="12"/>
  <c r="CC79" i="12"/>
  <c r="CD79" i="12"/>
  <c r="CE79" i="12"/>
  <c r="CG79" i="12"/>
  <c r="CH79" i="12"/>
  <c r="CI79" i="12"/>
  <c r="CJ79" i="12"/>
  <c r="CK79" i="12"/>
  <c r="CL79" i="12"/>
  <c r="CM79" i="12"/>
  <c r="CN79" i="12"/>
  <c r="CO79" i="12"/>
  <c r="CP79" i="12"/>
  <c r="CQ79" i="12"/>
  <c r="CR79" i="12"/>
  <c r="CS79" i="12"/>
  <c r="CT79" i="12"/>
  <c r="CU79" i="12"/>
  <c r="CV79" i="12"/>
  <c r="CW79" i="12"/>
  <c r="C80" i="12"/>
  <c r="D80" i="12"/>
  <c r="E80" i="12"/>
  <c r="F80" i="12"/>
  <c r="G80" i="12"/>
  <c r="H80" i="12"/>
  <c r="I80" i="12"/>
  <c r="J80" i="12"/>
  <c r="K80" i="12"/>
  <c r="L80" i="12"/>
  <c r="M80" i="12"/>
  <c r="N80" i="12"/>
  <c r="O80" i="12"/>
  <c r="P80" i="12"/>
  <c r="Q80" i="12"/>
  <c r="S80" i="12"/>
  <c r="T80" i="12"/>
  <c r="U80" i="12"/>
  <c r="V80" i="12"/>
  <c r="W80" i="12"/>
  <c r="X80" i="12"/>
  <c r="Y80" i="12"/>
  <c r="Z80" i="12"/>
  <c r="AA80" i="12"/>
  <c r="AB80" i="12"/>
  <c r="AC80" i="12"/>
  <c r="AD80" i="12"/>
  <c r="AE80" i="12"/>
  <c r="AF80" i="12"/>
  <c r="AG80" i="12"/>
  <c r="AH80" i="12"/>
  <c r="AJ80" i="12"/>
  <c r="AK80" i="12"/>
  <c r="AL80" i="12"/>
  <c r="AM80" i="12"/>
  <c r="AN80" i="12"/>
  <c r="AO80" i="12"/>
  <c r="AQ80" i="12"/>
  <c r="AR80" i="12"/>
  <c r="AS80" i="12"/>
  <c r="AT80" i="12"/>
  <c r="AU80" i="12"/>
  <c r="AV80" i="12"/>
  <c r="AW80" i="12"/>
  <c r="AX80" i="12"/>
  <c r="AY80" i="12"/>
  <c r="AZ80" i="12"/>
  <c r="BA80" i="12"/>
  <c r="BB80" i="12"/>
  <c r="BC80" i="12"/>
  <c r="BD80" i="12"/>
  <c r="BE80" i="12"/>
  <c r="BF80" i="12"/>
  <c r="BG80" i="12"/>
  <c r="BH80" i="12"/>
  <c r="BI80" i="12"/>
  <c r="BJ80" i="12"/>
  <c r="BK80" i="12"/>
  <c r="BL80" i="12"/>
  <c r="BM80" i="12"/>
  <c r="BN80" i="12"/>
  <c r="BO80" i="12"/>
  <c r="BP80" i="12"/>
  <c r="BQ80" i="12"/>
  <c r="BR80" i="12"/>
  <c r="BS80" i="12"/>
  <c r="BT80" i="12"/>
  <c r="BU80" i="12"/>
  <c r="BV80" i="12"/>
  <c r="BW80" i="12"/>
  <c r="BX80" i="12"/>
  <c r="BY80" i="12"/>
  <c r="BZ80" i="12"/>
  <c r="CA80" i="12"/>
  <c r="CC80" i="12"/>
  <c r="CD80" i="12"/>
  <c r="CE80" i="12"/>
  <c r="CF80" i="12"/>
  <c r="CG80" i="12"/>
  <c r="CI80" i="12"/>
  <c r="CJ80" i="12"/>
  <c r="CK80" i="12"/>
  <c r="CL80" i="12"/>
  <c r="CM80" i="12"/>
  <c r="CN80" i="12"/>
  <c r="CO80" i="12"/>
  <c r="CP80" i="12"/>
  <c r="CQ80" i="12"/>
  <c r="CR80" i="12"/>
  <c r="CS80" i="12"/>
  <c r="CT80" i="12"/>
  <c r="CU80" i="12"/>
  <c r="CV80" i="12"/>
  <c r="CW80" i="12"/>
  <c r="B81" i="12"/>
  <c r="C81" i="12"/>
  <c r="D81" i="12"/>
  <c r="E81" i="12"/>
  <c r="F81" i="12"/>
  <c r="G81" i="12"/>
  <c r="H81" i="12"/>
  <c r="I81" i="12"/>
  <c r="J81" i="12"/>
  <c r="K81" i="12"/>
  <c r="L81" i="12"/>
  <c r="M81" i="12"/>
  <c r="O81" i="12"/>
  <c r="P81" i="12"/>
  <c r="Q81" i="12"/>
  <c r="R81" i="12"/>
  <c r="S81" i="12"/>
  <c r="T81" i="12"/>
  <c r="U81" i="12"/>
  <c r="V81" i="12"/>
  <c r="W81" i="12"/>
  <c r="X81" i="12"/>
  <c r="Y81" i="12"/>
  <c r="Z81" i="12"/>
  <c r="AA81" i="12"/>
  <c r="AB81" i="12"/>
  <c r="AC81" i="12"/>
  <c r="AF81" i="12"/>
  <c r="AG81" i="12"/>
  <c r="AH81" i="12"/>
  <c r="AI81" i="12"/>
  <c r="AJ81" i="12"/>
  <c r="AK81" i="12"/>
  <c r="AL81" i="12"/>
  <c r="AM81" i="12"/>
  <c r="AN81" i="12"/>
  <c r="AO81" i="12"/>
  <c r="AP81" i="12"/>
  <c r="AQ81" i="12"/>
  <c r="AR81" i="12"/>
  <c r="AS81" i="12"/>
  <c r="AT81" i="12"/>
  <c r="AU81" i="12"/>
  <c r="AV81" i="12"/>
  <c r="AW81" i="12"/>
  <c r="AY81" i="12"/>
  <c r="AZ81" i="12"/>
  <c r="BA81" i="12"/>
  <c r="BB81" i="12"/>
  <c r="BC81" i="12"/>
  <c r="BD81" i="12"/>
  <c r="BE81" i="12"/>
  <c r="BF81" i="12"/>
  <c r="BG81" i="12"/>
  <c r="BH81" i="12"/>
  <c r="BI81" i="12"/>
  <c r="BJ81" i="12"/>
  <c r="BK81" i="12"/>
  <c r="BL81" i="12"/>
  <c r="BM81" i="12"/>
  <c r="BN81" i="12"/>
  <c r="BO81" i="12"/>
  <c r="BP81" i="12"/>
  <c r="BQ81" i="12"/>
  <c r="BR81" i="12"/>
  <c r="BS81" i="12"/>
  <c r="BT81" i="12"/>
  <c r="BU81" i="12"/>
  <c r="BV81" i="12"/>
  <c r="BW81" i="12"/>
  <c r="BX81" i="12"/>
  <c r="BY81" i="12"/>
  <c r="BZ81" i="12"/>
  <c r="CA81" i="12"/>
  <c r="CB81" i="12"/>
  <c r="CD81" i="12"/>
  <c r="CE81" i="12"/>
  <c r="CF81" i="12"/>
  <c r="CH81" i="12"/>
  <c r="CI81" i="12"/>
  <c r="CJ81" i="12"/>
  <c r="CK81" i="12"/>
  <c r="CL81" i="12"/>
  <c r="CM81" i="12"/>
  <c r="CN81" i="12"/>
  <c r="CO81" i="12"/>
  <c r="CP81" i="12"/>
  <c r="CQ81" i="12"/>
  <c r="CR81" i="12"/>
  <c r="CS81" i="12"/>
  <c r="CT81" i="12"/>
  <c r="CU81" i="12"/>
  <c r="CV81" i="12"/>
  <c r="CW81" i="12"/>
  <c r="B82" i="12"/>
  <c r="C82" i="12"/>
  <c r="D82" i="12"/>
  <c r="E82" i="12"/>
  <c r="F82" i="12"/>
  <c r="G82" i="12"/>
  <c r="H82" i="12"/>
  <c r="I82" i="12"/>
  <c r="J82" i="12"/>
  <c r="K82" i="12"/>
  <c r="N82" i="12"/>
  <c r="O82" i="12"/>
  <c r="P82" i="12"/>
  <c r="Q82" i="12"/>
  <c r="R82" i="12"/>
  <c r="S82" i="12"/>
  <c r="T82" i="12"/>
  <c r="U82" i="12"/>
  <c r="V82" i="12"/>
  <c r="W82" i="12"/>
  <c r="Y82" i="12"/>
  <c r="Z82" i="12"/>
  <c r="AA82" i="12"/>
  <c r="AB82" i="12"/>
  <c r="AC82" i="12"/>
  <c r="AD82" i="12"/>
  <c r="AE82" i="12"/>
  <c r="AF82" i="12"/>
  <c r="AG82" i="12"/>
  <c r="AH82" i="12"/>
  <c r="AI82" i="12"/>
  <c r="AJ82" i="12"/>
  <c r="AK82" i="12"/>
  <c r="AL82" i="12"/>
  <c r="AM82" i="12"/>
  <c r="AN82" i="12"/>
  <c r="AO82" i="12"/>
  <c r="AP82" i="12"/>
  <c r="AQ82" i="12"/>
  <c r="AR82" i="12"/>
  <c r="AS82" i="12"/>
  <c r="AU82" i="12"/>
  <c r="AV82" i="12"/>
  <c r="AW82" i="12"/>
  <c r="AX82" i="12"/>
  <c r="AY82" i="12"/>
  <c r="AZ82" i="12"/>
  <c r="BA82" i="12"/>
  <c r="BB82" i="12"/>
  <c r="BC82" i="12"/>
  <c r="BD82" i="12"/>
  <c r="BE82" i="12"/>
  <c r="BF82" i="12"/>
  <c r="BG82" i="12"/>
  <c r="BI82" i="12"/>
  <c r="BJ82" i="12"/>
  <c r="BK82" i="12"/>
  <c r="BL82" i="12"/>
  <c r="BM82" i="12"/>
  <c r="BN82" i="12"/>
  <c r="BO82" i="12"/>
  <c r="BP82" i="12"/>
  <c r="BQ82" i="12"/>
  <c r="BR82" i="12"/>
  <c r="BS82" i="12"/>
  <c r="BT82" i="12"/>
  <c r="BU82" i="12"/>
  <c r="BV82" i="12"/>
  <c r="BW82" i="12"/>
  <c r="BY82" i="12"/>
  <c r="BZ82" i="12"/>
  <c r="CA82" i="12"/>
  <c r="CB82" i="12"/>
  <c r="CC82" i="12"/>
  <c r="CE82" i="12"/>
  <c r="CF82" i="12"/>
  <c r="CG82" i="12"/>
  <c r="CH82" i="12"/>
  <c r="CI82" i="12"/>
  <c r="CJ82" i="12"/>
  <c r="CK82" i="12"/>
  <c r="CL82" i="12"/>
  <c r="CM82" i="12"/>
  <c r="CN82" i="12"/>
  <c r="CO82" i="12"/>
  <c r="CP82" i="12"/>
  <c r="CQ82" i="12"/>
  <c r="CR82" i="12"/>
  <c r="CS82" i="12"/>
  <c r="CT82" i="12"/>
  <c r="CU82" i="12"/>
  <c r="CV82" i="12"/>
  <c r="CW82" i="12"/>
  <c r="B83" i="12"/>
  <c r="C83" i="12"/>
  <c r="D83" i="12"/>
  <c r="E83" i="12"/>
  <c r="F83" i="12"/>
  <c r="G83" i="12"/>
  <c r="H83" i="12"/>
  <c r="I83" i="12"/>
  <c r="K83" i="12"/>
  <c r="L83" i="12"/>
  <c r="M83" i="12"/>
  <c r="N83" i="12"/>
  <c r="O83" i="12"/>
  <c r="P83" i="12"/>
  <c r="Q83" i="12"/>
  <c r="R83" i="12"/>
  <c r="S83" i="12"/>
  <c r="T83" i="12"/>
  <c r="U83" i="12"/>
  <c r="V83" i="12"/>
  <c r="W83" i="12"/>
  <c r="X83" i="12"/>
  <c r="Y83" i="12"/>
  <c r="Z83" i="12"/>
  <c r="AB83" i="12"/>
  <c r="AC83" i="12"/>
  <c r="AD83" i="12"/>
  <c r="AE83" i="12"/>
  <c r="AG83" i="12"/>
  <c r="AH83" i="12"/>
  <c r="AI83" i="12"/>
  <c r="AJ83" i="12"/>
  <c r="AK83" i="12"/>
  <c r="AL83" i="12"/>
  <c r="AM83" i="12"/>
  <c r="AN83" i="12"/>
  <c r="AO83" i="12"/>
  <c r="AP83" i="12"/>
  <c r="AQ83" i="12"/>
  <c r="AS83" i="12"/>
  <c r="AT83" i="12"/>
  <c r="AU83" i="12"/>
  <c r="AV83" i="12"/>
  <c r="AW83" i="12"/>
  <c r="AX83" i="12"/>
  <c r="AY83" i="12"/>
  <c r="BA83" i="12"/>
  <c r="BB83" i="12"/>
  <c r="BC83" i="12"/>
  <c r="BD83" i="12"/>
  <c r="BE83" i="12"/>
  <c r="BF83" i="12"/>
  <c r="BG83" i="12"/>
  <c r="BH83" i="12"/>
  <c r="BI83" i="12"/>
  <c r="BJ83" i="12"/>
  <c r="BK83" i="12"/>
  <c r="BL83" i="12"/>
  <c r="BM83" i="12"/>
  <c r="BN83" i="12"/>
  <c r="BO83" i="12"/>
  <c r="BP83" i="12"/>
  <c r="BQ83" i="12"/>
  <c r="BR83" i="12"/>
  <c r="BS83" i="12"/>
  <c r="BU83" i="12"/>
  <c r="BV83" i="12"/>
  <c r="BW83" i="12"/>
  <c r="BX83" i="12"/>
  <c r="BY83" i="12"/>
  <c r="BZ83" i="12"/>
  <c r="CA83" i="12"/>
  <c r="CB83" i="12"/>
  <c r="CC83" i="12"/>
  <c r="CD83" i="12"/>
  <c r="CF83" i="12"/>
  <c r="CG83" i="12"/>
  <c r="CH83" i="12"/>
  <c r="CI83" i="12"/>
  <c r="CJ83" i="12"/>
  <c r="CK83" i="12"/>
  <c r="CL83" i="12"/>
  <c r="CM83" i="12"/>
  <c r="CN83" i="12"/>
  <c r="CO83" i="12"/>
  <c r="CP83" i="12"/>
  <c r="CQ83" i="12"/>
  <c r="CR83" i="12"/>
  <c r="CT83" i="12"/>
  <c r="CU83" i="12"/>
  <c r="CV83" i="12"/>
  <c r="CW83" i="12"/>
  <c r="B84" i="12"/>
  <c r="C84" i="12"/>
  <c r="D84" i="12"/>
  <c r="E84" i="12"/>
  <c r="F84" i="12"/>
  <c r="G84" i="12"/>
  <c r="H84" i="12"/>
  <c r="I84" i="12"/>
  <c r="J84" i="12"/>
  <c r="K84" i="12"/>
  <c r="L84" i="12"/>
  <c r="M84" i="12"/>
  <c r="N84" i="12"/>
  <c r="O84" i="12"/>
  <c r="P84" i="12"/>
  <c r="Q84" i="12"/>
  <c r="R84" i="12"/>
  <c r="S84" i="12"/>
  <c r="T84" i="12"/>
  <c r="U84" i="12"/>
  <c r="V84" i="12"/>
  <c r="W84" i="12"/>
  <c r="X84" i="12"/>
  <c r="Y84" i="12"/>
  <c r="Z84" i="12"/>
  <c r="AA84" i="12"/>
  <c r="AB84" i="12"/>
  <c r="AC84" i="12"/>
  <c r="AD84" i="12"/>
  <c r="AE84" i="12"/>
  <c r="AF84" i="12"/>
  <c r="AG84" i="12"/>
  <c r="AH84" i="12"/>
  <c r="AI84" i="12"/>
  <c r="AJ84" i="12"/>
  <c r="AK84" i="12"/>
  <c r="AL84" i="12"/>
  <c r="AM84" i="12"/>
  <c r="AN84" i="12"/>
  <c r="AO84" i="12"/>
  <c r="AP84" i="12"/>
  <c r="AQ84" i="12"/>
  <c r="AR84" i="12"/>
  <c r="AS84" i="12"/>
  <c r="AT84" i="12"/>
  <c r="AU84" i="12"/>
  <c r="AW84" i="12"/>
  <c r="AX84" i="12"/>
  <c r="AY84" i="12"/>
  <c r="AZ84" i="12"/>
  <c r="BA84" i="12"/>
  <c r="BB84" i="12"/>
  <c r="BC84" i="12"/>
  <c r="BD84" i="12"/>
  <c r="BE84" i="12"/>
  <c r="BF84" i="12"/>
  <c r="BG84" i="12"/>
  <c r="BH84" i="12"/>
  <c r="BI84" i="12"/>
  <c r="BJ84" i="12"/>
  <c r="BK84" i="12"/>
  <c r="BM84" i="12"/>
  <c r="BN84" i="12"/>
  <c r="BO84" i="12"/>
  <c r="BP84" i="12"/>
  <c r="BQ84" i="12"/>
  <c r="BR84" i="12"/>
  <c r="BS84" i="12"/>
  <c r="BT84" i="12"/>
  <c r="BU84" i="12"/>
  <c r="BV84" i="12"/>
  <c r="BW84" i="12"/>
  <c r="BX84" i="12"/>
  <c r="BY84" i="12"/>
  <c r="CB84" i="12"/>
  <c r="CC84" i="12"/>
  <c r="CD84" i="12"/>
  <c r="CE84" i="12"/>
  <c r="CG84" i="12"/>
  <c r="CH84" i="12"/>
  <c r="CI84" i="12"/>
  <c r="CJ84" i="12"/>
  <c r="CK84" i="12"/>
  <c r="CL84" i="12"/>
  <c r="CM84" i="12"/>
  <c r="CN84" i="12"/>
  <c r="CO84" i="12"/>
  <c r="CP84" i="12"/>
  <c r="CQ84" i="12"/>
  <c r="CR84" i="12"/>
  <c r="CS84" i="12"/>
  <c r="CT84" i="12"/>
  <c r="CU84" i="12"/>
  <c r="CV84" i="12"/>
  <c r="CW84" i="12"/>
  <c r="B85" i="12"/>
  <c r="C85" i="12"/>
  <c r="D85" i="12"/>
  <c r="F85" i="12"/>
  <c r="G85" i="12"/>
  <c r="H85" i="12"/>
  <c r="I85" i="12"/>
  <c r="J85" i="12"/>
  <c r="K85" i="12"/>
  <c r="L85" i="12"/>
  <c r="M85" i="12"/>
  <c r="O85" i="12"/>
  <c r="P85" i="12"/>
  <c r="Q85" i="12"/>
  <c r="R85" i="12"/>
  <c r="S85" i="12"/>
  <c r="T85" i="12"/>
  <c r="U85" i="12"/>
  <c r="V85" i="12"/>
  <c r="W85" i="12"/>
  <c r="X85" i="12"/>
  <c r="Y85" i="12"/>
  <c r="Z85" i="12"/>
  <c r="AA85" i="12"/>
  <c r="AB85" i="12"/>
  <c r="AC85" i="12"/>
  <c r="AE85" i="12"/>
  <c r="AF85" i="12"/>
  <c r="AG85" i="12"/>
  <c r="AH85" i="12"/>
  <c r="AI85" i="12"/>
  <c r="AJ85" i="12"/>
  <c r="AK85" i="12"/>
  <c r="AL85" i="12"/>
  <c r="AM85" i="12"/>
  <c r="AN85" i="12"/>
  <c r="AO85" i="12"/>
  <c r="AP85" i="12"/>
  <c r="AQ85" i="12"/>
  <c r="AR85" i="12"/>
  <c r="AS85" i="12"/>
  <c r="AT85" i="12"/>
  <c r="AU85" i="12"/>
  <c r="AV85" i="12"/>
  <c r="AW85" i="12"/>
  <c r="AX85" i="12"/>
  <c r="AY85" i="12"/>
  <c r="AZ85" i="12"/>
  <c r="BA85" i="12"/>
  <c r="BB85" i="12"/>
  <c r="BC85" i="12"/>
  <c r="BD85" i="12"/>
  <c r="BE85" i="12"/>
  <c r="BF85" i="12"/>
  <c r="BG85" i="12"/>
  <c r="BH85" i="12"/>
  <c r="BI85" i="12"/>
  <c r="BJ85" i="12"/>
  <c r="BL85" i="12"/>
  <c r="BM85" i="12"/>
  <c r="BN85" i="12"/>
  <c r="BO85" i="12"/>
  <c r="BP85" i="12"/>
  <c r="BQ85" i="12"/>
  <c r="BR85" i="12"/>
  <c r="BS85" i="12"/>
  <c r="BT85" i="12"/>
  <c r="BU85" i="12"/>
  <c r="BV85" i="12"/>
  <c r="BW85" i="12"/>
  <c r="BX85" i="12"/>
  <c r="BY85" i="12"/>
  <c r="CA85" i="12"/>
  <c r="CB85" i="12"/>
  <c r="CD85" i="12"/>
  <c r="CE85" i="12"/>
  <c r="CF85" i="12"/>
  <c r="CH85" i="12"/>
  <c r="CI85" i="12"/>
  <c r="CJ85" i="12"/>
  <c r="CK85" i="12"/>
  <c r="CL85" i="12"/>
  <c r="CN85" i="12"/>
  <c r="CO85" i="12"/>
  <c r="CP85" i="12"/>
  <c r="CQ85" i="12"/>
  <c r="CR85" i="12"/>
  <c r="CS85" i="12"/>
  <c r="CT85" i="12"/>
  <c r="CU85" i="12"/>
  <c r="CV85" i="12"/>
  <c r="CW85" i="12"/>
  <c r="B86" i="12"/>
  <c r="C86" i="12"/>
  <c r="D86" i="12"/>
  <c r="E86" i="12"/>
  <c r="F86" i="12"/>
  <c r="G86" i="12"/>
  <c r="H86" i="12"/>
  <c r="I86" i="12"/>
  <c r="J86" i="12"/>
  <c r="K86" i="12"/>
  <c r="L86" i="12"/>
  <c r="M86" i="12"/>
  <c r="N86" i="12"/>
  <c r="O86" i="12"/>
  <c r="P86" i="12"/>
  <c r="Q86" i="12"/>
  <c r="R86" i="12"/>
  <c r="S86" i="12"/>
  <c r="T86" i="12"/>
  <c r="U86" i="12"/>
  <c r="V86" i="12"/>
  <c r="W86" i="12"/>
  <c r="X86" i="12"/>
  <c r="Y86" i="12"/>
  <c r="Z86" i="12"/>
  <c r="AA86" i="12"/>
  <c r="AB86" i="12"/>
  <c r="AC86" i="12"/>
  <c r="AD86" i="12"/>
  <c r="AE86" i="12"/>
  <c r="AF86" i="12"/>
  <c r="AG86" i="12"/>
  <c r="AH86" i="12"/>
  <c r="AJ86" i="12"/>
  <c r="AK86" i="12"/>
  <c r="AL86" i="12"/>
  <c r="AM86" i="12"/>
  <c r="AN86" i="12"/>
  <c r="AO86" i="12"/>
  <c r="AQ86" i="12"/>
  <c r="AR86" i="12"/>
  <c r="AS86" i="12"/>
  <c r="AT86" i="12"/>
  <c r="AU86" i="12"/>
  <c r="AV86" i="12"/>
  <c r="AW86" i="12"/>
  <c r="AX86" i="12"/>
  <c r="AY86" i="12"/>
  <c r="AZ86" i="12"/>
  <c r="BA86" i="12"/>
  <c r="BB86" i="12"/>
  <c r="BC86" i="12"/>
  <c r="BD86" i="12"/>
  <c r="BE86" i="12"/>
  <c r="BF86" i="12"/>
  <c r="BG86" i="12"/>
  <c r="BH86" i="12"/>
  <c r="BI86" i="12"/>
  <c r="BJ86" i="12"/>
  <c r="BK86" i="12"/>
  <c r="BL86" i="12"/>
  <c r="BM86" i="12"/>
  <c r="BN86" i="12"/>
  <c r="BO86" i="12"/>
  <c r="BP86" i="12"/>
  <c r="BQ86" i="12"/>
  <c r="BR86" i="12"/>
  <c r="BS86" i="12"/>
  <c r="BT86" i="12"/>
  <c r="BU86" i="12"/>
  <c r="BV86" i="12"/>
  <c r="BW86" i="12"/>
  <c r="BX86" i="12"/>
  <c r="BY86" i="12"/>
  <c r="BZ86" i="12"/>
  <c r="CA86" i="12"/>
  <c r="CC86" i="12"/>
  <c r="CD86" i="12"/>
  <c r="CE86" i="12"/>
  <c r="CF86" i="12"/>
  <c r="CG86" i="12"/>
  <c r="CJ86" i="12"/>
  <c r="CK86" i="12"/>
  <c r="CL86" i="12"/>
  <c r="CM86" i="12"/>
  <c r="CN86" i="12"/>
  <c r="CO86" i="12"/>
  <c r="CP86" i="12"/>
  <c r="CQ86" i="12"/>
  <c r="CR86" i="12"/>
  <c r="CS86" i="12"/>
  <c r="CT86" i="12"/>
  <c r="CU86" i="12"/>
  <c r="CV86" i="12"/>
  <c r="CW86" i="12"/>
  <c r="B87" i="12"/>
  <c r="C87" i="12"/>
  <c r="E87" i="12"/>
  <c r="F87" i="12"/>
  <c r="G87" i="12"/>
  <c r="H87" i="12"/>
  <c r="I87" i="12"/>
  <c r="J87" i="12"/>
  <c r="K87" i="12"/>
  <c r="L87" i="12"/>
  <c r="M87" i="12"/>
  <c r="N87" i="12"/>
  <c r="O87" i="12"/>
  <c r="P87" i="12"/>
  <c r="Q87" i="12"/>
  <c r="R87" i="12"/>
  <c r="S87" i="12"/>
  <c r="T87" i="12"/>
  <c r="U87" i="12"/>
  <c r="V87" i="12"/>
  <c r="W87" i="12"/>
  <c r="X87" i="12"/>
  <c r="Y87" i="12"/>
  <c r="Z87" i="12"/>
  <c r="AA87" i="12"/>
  <c r="AB87" i="12"/>
  <c r="AC87" i="12"/>
  <c r="AD87" i="12"/>
  <c r="AE87" i="12"/>
  <c r="AF87" i="12"/>
  <c r="AG87" i="12"/>
  <c r="AH87" i="12"/>
  <c r="AJ87" i="12"/>
  <c r="AK87" i="12"/>
  <c r="AL87" i="12"/>
  <c r="AM87" i="12"/>
  <c r="AN87" i="12"/>
  <c r="AO87" i="12"/>
  <c r="AP87" i="12"/>
  <c r="AQ87" i="12"/>
  <c r="AR87" i="12"/>
  <c r="AS87" i="12"/>
  <c r="AT87" i="12"/>
  <c r="AU87" i="12"/>
  <c r="AV87" i="12"/>
  <c r="AW87" i="12"/>
  <c r="AX87" i="12"/>
  <c r="AY87" i="12"/>
  <c r="AZ87" i="12"/>
  <c r="BA87" i="12"/>
  <c r="BB87" i="12"/>
  <c r="BC87" i="12"/>
  <c r="BD87" i="12"/>
  <c r="BE87" i="12"/>
  <c r="BF87" i="12"/>
  <c r="BG87" i="12"/>
  <c r="BH87" i="12"/>
  <c r="BI87" i="12"/>
  <c r="BJ87" i="12"/>
  <c r="BK87" i="12"/>
  <c r="BL87" i="12"/>
  <c r="BM87" i="12"/>
  <c r="BN87" i="12"/>
  <c r="BO87" i="12"/>
  <c r="BP87" i="12"/>
  <c r="BQ87" i="12"/>
  <c r="BR87" i="12"/>
  <c r="BS87" i="12"/>
  <c r="BT87" i="12"/>
  <c r="BU87" i="12"/>
  <c r="BV87" i="12"/>
  <c r="BW87" i="12"/>
  <c r="BX87" i="12"/>
  <c r="BY87" i="12"/>
  <c r="BZ87" i="12"/>
  <c r="CA87" i="12"/>
  <c r="CB87" i="12"/>
  <c r="CC87" i="12"/>
  <c r="CD87" i="12"/>
  <c r="CE87" i="12"/>
  <c r="CF87" i="12"/>
  <c r="CG87" i="12"/>
  <c r="CJ87" i="12"/>
  <c r="CK87" i="12"/>
  <c r="CL87" i="12"/>
  <c r="CM87" i="12"/>
  <c r="CN87" i="12"/>
  <c r="CO87" i="12"/>
  <c r="CP87" i="12"/>
  <c r="CQ87" i="12"/>
  <c r="CR87" i="12"/>
  <c r="CS87" i="12"/>
  <c r="CU87" i="12"/>
  <c r="CW87" i="12"/>
  <c r="B88" i="12"/>
  <c r="C88" i="12"/>
  <c r="D88" i="12"/>
  <c r="E88" i="12"/>
  <c r="F88" i="12"/>
  <c r="G88" i="12"/>
  <c r="H88" i="12"/>
  <c r="I88" i="12"/>
  <c r="J88" i="12"/>
  <c r="K88" i="12"/>
  <c r="L88" i="12"/>
  <c r="M88" i="12"/>
  <c r="N88" i="12"/>
  <c r="O88" i="12"/>
  <c r="P88" i="12"/>
  <c r="Q88" i="12"/>
  <c r="R88" i="12"/>
  <c r="S88" i="12"/>
  <c r="T88" i="12"/>
  <c r="V88" i="12"/>
  <c r="X88" i="12"/>
  <c r="Y88" i="12"/>
  <c r="Z88" i="12"/>
  <c r="AA88" i="12"/>
  <c r="AB88" i="12"/>
  <c r="AC88" i="12"/>
  <c r="AD88" i="12"/>
  <c r="AE88" i="12"/>
  <c r="AF88" i="12"/>
  <c r="AG88" i="12"/>
  <c r="AH88" i="12"/>
  <c r="AI88" i="12"/>
  <c r="AJ88" i="12"/>
  <c r="AK88" i="12"/>
  <c r="AL88" i="12"/>
  <c r="AN88" i="12"/>
  <c r="AO88" i="12"/>
  <c r="AP88" i="12"/>
  <c r="AQ88" i="12"/>
  <c r="AR88" i="12"/>
  <c r="AT88" i="12"/>
  <c r="AU88" i="12"/>
  <c r="AV88" i="12"/>
  <c r="AW88" i="12"/>
  <c r="AX88" i="12"/>
  <c r="AZ88" i="12"/>
  <c r="BA88" i="12"/>
  <c r="BB88" i="12"/>
  <c r="BC88" i="12"/>
  <c r="BD88" i="12"/>
  <c r="BF88" i="12"/>
  <c r="BG88" i="12"/>
  <c r="BH88" i="12"/>
  <c r="BI88" i="12"/>
  <c r="BJ88" i="12"/>
  <c r="BK88" i="12"/>
  <c r="BL88" i="12"/>
  <c r="BM88" i="12"/>
  <c r="BN88" i="12"/>
  <c r="BO88" i="12"/>
  <c r="BP88" i="12"/>
  <c r="BQ88" i="12"/>
  <c r="BR88" i="12"/>
  <c r="BS88" i="12"/>
  <c r="BT88" i="12"/>
  <c r="BU88" i="12"/>
  <c r="BV88" i="12"/>
  <c r="BW88" i="12"/>
  <c r="BX88" i="12"/>
  <c r="BY88" i="12"/>
  <c r="BZ88" i="12"/>
  <c r="CA88" i="12"/>
  <c r="CB88" i="12"/>
  <c r="CC88" i="12"/>
  <c r="CD88" i="12"/>
  <c r="CE88" i="12"/>
  <c r="CF88" i="12"/>
  <c r="CG88" i="12"/>
  <c r="CH88" i="12"/>
  <c r="CI88" i="12"/>
  <c r="CK88" i="12"/>
  <c r="CL88" i="12"/>
  <c r="CM88" i="12"/>
  <c r="CN88" i="12"/>
  <c r="CO88" i="12"/>
  <c r="CP88" i="12"/>
  <c r="CQ88" i="12"/>
  <c r="CR88" i="12"/>
  <c r="CS88" i="12"/>
  <c r="CT88" i="12"/>
  <c r="CU88" i="12"/>
  <c r="CV88" i="12"/>
  <c r="CW88" i="12"/>
  <c r="B89" i="12"/>
  <c r="C89" i="12"/>
  <c r="D89" i="12"/>
  <c r="E89" i="12"/>
  <c r="F89" i="12"/>
  <c r="G89" i="12"/>
  <c r="H89" i="12"/>
  <c r="I89" i="12"/>
  <c r="J89" i="12"/>
  <c r="K89" i="12"/>
  <c r="M89" i="12"/>
  <c r="N89" i="12"/>
  <c r="O89" i="12"/>
  <c r="P89" i="12"/>
  <c r="Q89" i="12"/>
  <c r="R89" i="12"/>
  <c r="S89" i="12"/>
  <c r="T89" i="12"/>
  <c r="U89" i="12"/>
  <c r="V89" i="12"/>
  <c r="W89" i="12"/>
  <c r="X89" i="12"/>
  <c r="Y89" i="12"/>
  <c r="Z89" i="12"/>
  <c r="AA89" i="12"/>
  <c r="AB89" i="12"/>
  <c r="AC89" i="12"/>
  <c r="AD89" i="12"/>
  <c r="AE89" i="12"/>
  <c r="AF89" i="12"/>
  <c r="AG89" i="12"/>
  <c r="AH89" i="12"/>
  <c r="AI89" i="12"/>
  <c r="AJ89" i="12"/>
  <c r="AK89" i="12"/>
  <c r="AL89" i="12"/>
  <c r="AM89" i="12"/>
  <c r="AN89" i="12"/>
  <c r="AO89" i="12"/>
  <c r="AP89" i="12"/>
  <c r="AQ89" i="12"/>
  <c r="AR89" i="12"/>
  <c r="AU89" i="12"/>
  <c r="AV89" i="12"/>
  <c r="AW89" i="12"/>
  <c r="AX89" i="12"/>
  <c r="AZ89" i="12"/>
  <c r="BA89" i="12"/>
  <c r="BB89" i="12"/>
  <c r="BC89" i="12"/>
  <c r="BD89" i="12"/>
  <c r="BE89" i="12"/>
  <c r="BF89" i="12"/>
  <c r="BG89" i="12"/>
  <c r="BH89" i="12"/>
  <c r="BI89" i="12"/>
  <c r="BJ89" i="12"/>
  <c r="BK89" i="12"/>
  <c r="BL89" i="12"/>
  <c r="BM89" i="12"/>
  <c r="BN89" i="12"/>
  <c r="BO89" i="12"/>
  <c r="BP89" i="12"/>
  <c r="BQ89" i="12"/>
  <c r="BR89" i="12"/>
  <c r="BS89" i="12"/>
  <c r="BT89" i="12"/>
  <c r="BU89" i="12"/>
  <c r="BV89" i="12"/>
  <c r="BW89" i="12"/>
  <c r="BX89" i="12"/>
  <c r="BY89" i="12"/>
  <c r="BZ89" i="12"/>
  <c r="CA89" i="12"/>
  <c r="CB89" i="12"/>
  <c r="CC89" i="12"/>
  <c r="CD89" i="12"/>
  <c r="CE89" i="12"/>
  <c r="CF89" i="12"/>
  <c r="CG89" i="12"/>
  <c r="CH89" i="12"/>
  <c r="CI89" i="12"/>
  <c r="CJ89" i="12"/>
  <c r="CL89" i="12"/>
  <c r="CM89" i="12"/>
  <c r="CN89" i="12"/>
  <c r="CO89" i="12"/>
  <c r="CP89" i="12"/>
  <c r="CQ89" i="12"/>
  <c r="CR89" i="12"/>
  <c r="CS89" i="12"/>
  <c r="CT89" i="12"/>
  <c r="CU89" i="12"/>
  <c r="CV89" i="12"/>
  <c r="CW89" i="12"/>
  <c r="B91" i="12"/>
  <c r="C91" i="12"/>
  <c r="D91" i="12"/>
  <c r="F91" i="12"/>
  <c r="G91" i="12"/>
  <c r="H91" i="12"/>
  <c r="I91" i="12"/>
  <c r="J91" i="12"/>
  <c r="K91" i="12"/>
  <c r="L91" i="12"/>
  <c r="M91" i="12"/>
  <c r="O91" i="12"/>
  <c r="P91" i="12"/>
  <c r="Q91" i="12"/>
  <c r="R91" i="12"/>
  <c r="S91" i="12"/>
  <c r="T91" i="12"/>
  <c r="U91" i="12"/>
  <c r="V91" i="12"/>
  <c r="W91" i="12"/>
  <c r="X91" i="12"/>
  <c r="Y91" i="12"/>
  <c r="Z91" i="12"/>
  <c r="AA91" i="12"/>
  <c r="AB91" i="12"/>
  <c r="AC91" i="12"/>
  <c r="AD91" i="12"/>
  <c r="AE91" i="12"/>
  <c r="AF91" i="12"/>
  <c r="AG91" i="12"/>
  <c r="AH91" i="12"/>
  <c r="AI91" i="12"/>
  <c r="AJ91" i="12"/>
  <c r="AK91" i="12"/>
  <c r="AL91" i="12"/>
  <c r="AM91" i="12"/>
  <c r="AN91" i="12"/>
  <c r="AO91" i="12"/>
  <c r="AP91" i="12"/>
  <c r="AQ91" i="12"/>
  <c r="AR91" i="12"/>
  <c r="AS91" i="12"/>
  <c r="AT91" i="12"/>
  <c r="AU91" i="12"/>
  <c r="AV91" i="12"/>
  <c r="AW91" i="12"/>
  <c r="AX91" i="12"/>
  <c r="AY91" i="12"/>
  <c r="AZ91" i="12"/>
  <c r="BA91" i="12"/>
  <c r="BB91" i="12"/>
  <c r="BC91" i="12"/>
  <c r="BD91" i="12"/>
  <c r="BE91" i="12"/>
  <c r="BF91" i="12"/>
  <c r="BG91" i="12"/>
  <c r="BH91" i="12"/>
  <c r="BJ91" i="12"/>
  <c r="BK91" i="12"/>
  <c r="BL91" i="12"/>
  <c r="BM91" i="12"/>
  <c r="BN91" i="12"/>
  <c r="BO91" i="12"/>
  <c r="BP91" i="12"/>
  <c r="BQ91" i="12"/>
  <c r="BR91" i="12"/>
  <c r="BS91" i="12"/>
  <c r="BT91" i="12"/>
  <c r="BU91" i="12"/>
  <c r="BV91" i="12"/>
  <c r="BW91" i="12"/>
  <c r="BX91" i="12"/>
  <c r="BY91" i="12"/>
  <c r="BZ91" i="12"/>
  <c r="CA91" i="12"/>
  <c r="CB91" i="12"/>
  <c r="CC91" i="12"/>
  <c r="CD91" i="12"/>
  <c r="CE91" i="12"/>
  <c r="CF91" i="12"/>
  <c r="CH91" i="12"/>
  <c r="CI91" i="12"/>
  <c r="CJ91" i="12"/>
  <c r="CK91" i="12"/>
  <c r="CL91" i="12"/>
  <c r="CN91" i="12"/>
  <c r="CO91" i="12"/>
  <c r="CP91" i="12"/>
  <c r="CQ91" i="12"/>
  <c r="CR91" i="12"/>
  <c r="CS91" i="12"/>
  <c r="CT91" i="12"/>
  <c r="CU91" i="12"/>
  <c r="CV91" i="12"/>
  <c r="CW91" i="12"/>
  <c r="B92" i="12"/>
  <c r="C92" i="12"/>
  <c r="D92" i="12"/>
  <c r="E92" i="12"/>
  <c r="F92" i="12"/>
  <c r="G92" i="12"/>
  <c r="H92" i="12"/>
  <c r="I92" i="12"/>
  <c r="J92" i="12"/>
  <c r="K92" i="12"/>
  <c r="L92" i="12"/>
  <c r="M92" i="12"/>
  <c r="N92" i="12"/>
  <c r="O92" i="12"/>
  <c r="P92" i="12"/>
  <c r="Q92" i="12"/>
  <c r="R92" i="12"/>
  <c r="S92" i="12"/>
  <c r="T92" i="12"/>
  <c r="U92" i="12"/>
  <c r="V92" i="12"/>
  <c r="W92" i="12"/>
  <c r="X92" i="12"/>
  <c r="Y92" i="12"/>
  <c r="Z92" i="12"/>
  <c r="AA92" i="12"/>
  <c r="AB92" i="12"/>
  <c r="AC92" i="12"/>
  <c r="AD92" i="12"/>
  <c r="AE92" i="12"/>
  <c r="AF92" i="12"/>
  <c r="AG92" i="12"/>
  <c r="AH92" i="12"/>
  <c r="AI92" i="12"/>
  <c r="AK92" i="12"/>
  <c r="AL92" i="12"/>
  <c r="AM92" i="12"/>
  <c r="AO92" i="12"/>
  <c r="AP92" i="12"/>
  <c r="AQ92" i="12"/>
  <c r="AR92" i="12"/>
  <c r="AS92" i="12"/>
  <c r="AT92" i="12"/>
  <c r="AU92" i="12"/>
  <c r="AV92" i="12"/>
  <c r="AW92" i="12"/>
  <c r="AX92" i="12"/>
  <c r="AY92" i="12"/>
  <c r="AZ92" i="12"/>
  <c r="BA92" i="12"/>
  <c r="BB92" i="12"/>
  <c r="BC92" i="12"/>
  <c r="BD92" i="12"/>
  <c r="BE92" i="12"/>
  <c r="BF92" i="12"/>
  <c r="BG92" i="12"/>
  <c r="BH92" i="12"/>
  <c r="BI92" i="12"/>
  <c r="BJ92" i="12"/>
  <c r="BK92" i="12"/>
  <c r="BL92" i="12"/>
  <c r="BM92" i="12"/>
  <c r="BN92" i="12"/>
  <c r="BO92" i="12"/>
  <c r="BP92" i="12"/>
  <c r="BQ92" i="12"/>
  <c r="BR92" i="12"/>
  <c r="BS92" i="12"/>
  <c r="BT92" i="12"/>
  <c r="BU92" i="12"/>
  <c r="BV92" i="12"/>
  <c r="BW92" i="12"/>
  <c r="BX92" i="12"/>
  <c r="BY92" i="12"/>
  <c r="BZ92" i="12"/>
  <c r="CA92" i="12"/>
  <c r="CB92" i="12"/>
  <c r="CC92" i="12"/>
  <c r="CD92" i="12"/>
  <c r="CE92" i="12"/>
  <c r="CF92" i="12"/>
  <c r="CG92" i="12"/>
  <c r="CH92" i="12"/>
  <c r="CI92" i="12"/>
  <c r="CJ92" i="12"/>
  <c r="CK92" i="12"/>
  <c r="CL92" i="12"/>
  <c r="CM92" i="12"/>
  <c r="CO92" i="12"/>
  <c r="CQ92" i="12"/>
  <c r="CR92" i="12"/>
  <c r="CS92" i="12"/>
  <c r="CT92" i="12"/>
  <c r="CU92" i="12"/>
  <c r="CV92" i="12"/>
  <c r="CW92" i="12"/>
  <c r="B93" i="12"/>
  <c r="C93" i="12"/>
  <c r="D93" i="12"/>
  <c r="E93" i="12"/>
  <c r="F93" i="12"/>
  <c r="G93" i="12"/>
  <c r="H93" i="12"/>
  <c r="I93" i="12"/>
  <c r="J93" i="12"/>
  <c r="K93" i="12"/>
  <c r="L93" i="12"/>
  <c r="M93" i="12"/>
  <c r="N93" i="12"/>
  <c r="O93" i="12"/>
  <c r="P93" i="12"/>
  <c r="Q93" i="12"/>
  <c r="R93" i="12"/>
  <c r="S93" i="12"/>
  <c r="U93" i="12"/>
  <c r="V93" i="12"/>
  <c r="W93" i="12"/>
  <c r="X93" i="12"/>
  <c r="Y93" i="12"/>
  <c r="Z93" i="12"/>
  <c r="AA93" i="12"/>
  <c r="AB93" i="12"/>
  <c r="AC93" i="12"/>
  <c r="AD93" i="12"/>
  <c r="AE93" i="12"/>
  <c r="AF93" i="12"/>
  <c r="AH93" i="12"/>
  <c r="AI93" i="12"/>
  <c r="AK93" i="12"/>
  <c r="AL93" i="12"/>
  <c r="AM93" i="12"/>
  <c r="AO93" i="12"/>
  <c r="AP93" i="12"/>
  <c r="AQ93" i="12"/>
  <c r="AS93" i="12"/>
  <c r="AT93" i="12"/>
  <c r="AU93" i="12"/>
  <c r="AV93" i="12"/>
  <c r="AW93" i="12"/>
  <c r="AX93" i="12"/>
  <c r="AY93" i="12"/>
  <c r="BA93" i="12"/>
  <c r="BB93" i="12"/>
  <c r="BC93" i="12"/>
  <c r="BD93" i="12"/>
  <c r="BE93" i="12"/>
  <c r="BF93" i="12"/>
  <c r="BG93" i="12"/>
  <c r="BH93" i="12"/>
  <c r="BI93" i="12"/>
  <c r="BJ93" i="12"/>
  <c r="BK93" i="12"/>
  <c r="BL93" i="12"/>
  <c r="BN93" i="12"/>
  <c r="BO93" i="12"/>
  <c r="BP93" i="12"/>
  <c r="BQ93" i="12"/>
  <c r="BR93" i="12"/>
  <c r="BS93" i="12"/>
  <c r="BT93" i="12"/>
  <c r="BU93" i="12"/>
  <c r="BV93" i="12"/>
  <c r="BW93" i="12"/>
  <c r="BX93" i="12"/>
  <c r="BY93" i="12"/>
  <c r="BZ93" i="12"/>
  <c r="CA93" i="12"/>
  <c r="CB93" i="12"/>
  <c r="CC93" i="12"/>
  <c r="CD93" i="12"/>
  <c r="CE93" i="12"/>
  <c r="CF93" i="12"/>
  <c r="CG93" i="12"/>
  <c r="CH93" i="12"/>
  <c r="CI93" i="12"/>
  <c r="CJ93" i="12"/>
  <c r="CK93" i="12"/>
  <c r="CL93" i="12"/>
  <c r="CM93" i="12"/>
  <c r="CN93" i="12"/>
  <c r="CP93" i="12"/>
  <c r="CQ93" i="12"/>
  <c r="CR93" i="12"/>
  <c r="CS93" i="12"/>
  <c r="CT93" i="12"/>
  <c r="CU93" i="12"/>
  <c r="CV93" i="12"/>
  <c r="CW93" i="12"/>
  <c r="B94" i="12"/>
  <c r="C94" i="12"/>
  <c r="D94" i="12"/>
  <c r="E94" i="12"/>
  <c r="F94" i="12"/>
  <c r="G94" i="12"/>
  <c r="H94" i="12"/>
  <c r="I94" i="12"/>
  <c r="J94" i="12"/>
  <c r="K94" i="12"/>
  <c r="L94" i="12"/>
  <c r="M94" i="12"/>
  <c r="N94" i="12"/>
  <c r="O94" i="12"/>
  <c r="P94" i="12"/>
  <c r="Q94" i="12"/>
  <c r="R94" i="12"/>
  <c r="S94" i="12"/>
  <c r="T94" i="12"/>
  <c r="U94" i="12"/>
  <c r="V94" i="12"/>
  <c r="W94" i="12"/>
  <c r="X94" i="12"/>
  <c r="Y94" i="12"/>
  <c r="Z94" i="12"/>
  <c r="AA94" i="12"/>
  <c r="AB94" i="12"/>
  <c r="AC94" i="12"/>
  <c r="AD94" i="12"/>
  <c r="AE94" i="12"/>
  <c r="AF94" i="12"/>
  <c r="AG94" i="12"/>
  <c r="AH94" i="12"/>
  <c r="AI94" i="12"/>
  <c r="AK94" i="12"/>
  <c r="AL94" i="12"/>
  <c r="AM94" i="12"/>
  <c r="AN94" i="12"/>
  <c r="AO94" i="12"/>
  <c r="AP94" i="12"/>
  <c r="AR94" i="12"/>
  <c r="AS94" i="12"/>
  <c r="AT94" i="12"/>
  <c r="AU94" i="12"/>
  <c r="AV94" i="12"/>
  <c r="AW94" i="12"/>
  <c r="AX94" i="12"/>
  <c r="AY94" i="12"/>
  <c r="AZ94" i="12"/>
  <c r="BA94" i="12"/>
  <c r="BB94" i="12"/>
  <c r="BC94" i="12"/>
  <c r="BD94" i="12"/>
  <c r="BE94" i="12"/>
  <c r="BF94" i="12"/>
  <c r="BG94" i="12"/>
  <c r="BH94" i="12"/>
  <c r="BI94" i="12"/>
  <c r="BJ94" i="12"/>
  <c r="BK94" i="12"/>
  <c r="BL94" i="12"/>
  <c r="BN94" i="12"/>
  <c r="BO94" i="12"/>
  <c r="BP94" i="12"/>
  <c r="BQ94" i="12"/>
  <c r="BR94" i="12"/>
  <c r="BS94" i="12"/>
  <c r="BT94" i="12"/>
  <c r="BU94" i="12"/>
  <c r="BV94" i="12"/>
  <c r="BW94" i="12"/>
  <c r="BX94" i="12"/>
  <c r="BY94" i="12"/>
  <c r="BZ94" i="12"/>
  <c r="CA94" i="12"/>
  <c r="CB94" i="12"/>
  <c r="CC94" i="12"/>
  <c r="CD94" i="12"/>
  <c r="CE94" i="12"/>
  <c r="CF94" i="12"/>
  <c r="CG94" i="12"/>
  <c r="CH94" i="12"/>
  <c r="CI94" i="12"/>
  <c r="CJ94" i="12"/>
  <c r="CK94" i="12"/>
  <c r="CL94" i="12"/>
  <c r="CM94" i="12"/>
  <c r="CO94" i="12"/>
  <c r="CQ94" i="12"/>
  <c r="CR94" i="12"/>
  <c r="CS94" i="12"/>
  <c r="CT94" i="12"/>
  <c r="CU94" i="12"/>
  <c r="CV94" i="12"/>
  <c r="CW94" i="12"/>
  <c r="B95" i="12"/>
  <c r="C95" i="12"/>
  <c r="D95" i="12"/>
  <c r="E95" i="12"/>
  <c r="F95" i="12"/>
  <c r="G95" i="12"/>
  <c r="J95" i="12"/>
  <c r="K95" i="12"/>
  <c r="L95" i="12"/>
  <c r="M95" i="12"/>
  <c r="N95" i="12"/>
  <c r="O95" i="12"/>
  <c r="P95" i="12"/>
  <c r="Q95" i="12"/>
  <c r="R95" i="12"/>
  <c r="S95" i="12"/>
  <c r="T95" i="12"/>
  <c r="U95" i="12"/>
  <c r="V95" i="12"/>
  <c r="W95" i="12"/>
  <c r="X95" i="12"/>
  <c r="Y95" i="12"/>
  <c r="Z95" i="12"/>
  <c r="AA95" i="12"/>
  <c r="AB95" i="12"/>
  <c r="AC95" i="12"/>
  <c r="AD95" i="12"/>
  <c r="AE95" i="12"/>
  <c r="AF95" i="12"/>
  <c r="AG95" i="12"/>
  <c r="AH95" i="12"/>
  <c r="AI95" i="12"/>
  <c r="AJ95" i="12"/>
  <c r="AK95" i="12"/>
  <c r="AL95" i="12"/>
  <c r="AM95" i="12"/>
  <c r="AN95" i="12"/>
  <c r="AO95" i="12"/>
  <c r="AP95" i="12"/>
  <c r="AQ95" i="12"/>
  <c r="AR95" i="12"/>
  <c r="AS95" i="12"/>
  <c r="AT95" i="12"/>
  <c r="AU95" i="12"/>
  <c r="AV95" i="12"/>
  <c r="AX95" i="12"/>
  <c r="AY95" i="12"/>
  <c r="AZ95" i="12"/>
  <c r="BA95" i="12"/>
  <c r="BB95" i="12"/>
  <c r="BC95" i="12"/>
  <c r="BD95" i="12"/>
  <c r="BE95" i="12"/>
  <c r="BF95" i="12"/>
  <c r="BH95" i="12"/>
  <c r="BI95" i="12"/>
  <c r="BJ95" i="12"/>
  <c r="BK95" i="12"/>
  <c r="BL95" i="12"/>
  <c r="BM95" i="12"/>
  <c r="BN95" i="12"/>
  <c r="BO95" i="12"/>
  <c r="BP95" i="12"/>
  <c r="BQ95" i="12"/>
  <c r="BR95" i="12"/>
  <c r="BS95" i="12"/>
  <c r="BT95" i="12"/>
  <c r="BU95" i="12"/>
  <c r="BV95" i="12"/>
  <c r="BW95" i="12"/>
  <c r="BX95" i="12"/>
  <c r="BY95" i="12"/>
  <c r="BZ95" i="12"/>
  <c r="CA95" i="12"/>
  <c r="CB95" i="12"/>
  <c r="CC95" i="12"/>
  <c r="CD95" i="12"/>
  <c r="CE95" i="12"/>
  <c r="CF95" i="12"/>
  <c r="CG95" i="12"/>
  <c r="CH95" i="12"/>
  <c r="CI95" i="12"/>
  <c r="CJ95" i="12"/>
  <c r="CK95" i="12"/>
  <c r="CM95" i="12"/>
  <c r="CN95" i="12"/>
  <c r="CO95" i="12"/>
  <c r="CP95" i="12"/>
  <c r="CR95" i="12"/>
  <c r="CS95" i="12"/>
  <c r="CT95" i="12"/>
  <c r="CU95" i="12"/>
  <c r="CV95" i="12"/>
  <c r="CW95" i="12"/>
  <c r="B96" i="12"/>
  <c r="C96" i="12"/>
  <c r="D96" i="12"/>
  <c r="E96" i="12"/>
  <c r="H96" i="12"/>
  <c r="I96" i="12"/>
  <c r="J96" i="12"/>
  <c r="K96" i="12"/>
  <c r="L96" i="12"/>
  <c r="M96" i="12"/>
  <c r="N96" i="12"/>
  <c r="P96" i="12"/>
  <c r="Q96" i="12"/>
  <c r="R96" i="12"/>
  <c r="S96" i="12"/>
  <c r="T96" i="12"/>
  <c r="U96" i="12"/>
  <c r="V96" i="12"/>
  <c r="W96" i="12"/>
  <c r="X96" i="12"/>
  <c r="Y96" i="12"/>
  <c r="Z96" i="12"/>
  <c r="AA96" i="12"/>
  <c r="AB96" i="12"/>
  <c r="AC96" i="12"/>
  <c r="AD96" i="12"/>
  <c r="AE96" i="12"/>
  <c r="AF96" i="12"/>
  <c r="AG96" i="12"/>
  <c r="AH96" i="12"/>
  <c r="AI96" i="12"/>
  <c r="AJ96" i="12"/>
  <c r="AK96" i="12"/>
  <c r="AL96" i="12"/>
  <c r="AM96" i="12"/>
  <c r="AN96" i="12"/>
  <c r="AO96" i="12"/>
  <c r="AP96" i="12"/>
  <c r="AQ96" i="12"/>
  <c r="AR96" i="12"/>
  <c r="AS96" i="12"/>
  <c r="AT96" i="12"/>
  <c r="AU96" i="12"/>
  <c r="AV96" i="12"/>
  <c r="AW96" i="12"/>
  <c r="AX96" i="12"/>
  <c r="AY96" i="12"/>
  <c r="AZ96" i="12"/>
  <c r="BA96" i="12"/>
  <c r="BB96" i="12"/>
  <c r="BC96" i="12"/>
  <c r="BD96" i="12"/>
  <c r="BE96" i="12"/>
  <c r="BF96" i="12"/>
  <c r="BG96" i="12"/>
  <c r="BH96" i="12"/>
  <c r="BI96" i="12"/>
  <c r="BJ96" i="12"/>
  <c r="BK96" i="12"/>
  <c r="BL96" i="12"/>
  <c r="BM96" i="12"/>
  <c r="BN96" i="12"/>
  <c r="BO96" i="12"/>
  <c r="BP96" i="12"/>
  <c r="BQ96" i="12"/>
  <c r="BR96" i="12"/>
  <c r="BS96" i="12"/>
  <c r="BT96" i="12"/>
  <c r="BU96" i="12"/>
  <c r="BV96" i="12"/>
  <c r="BW96" i="12"/>
  <c r="BX96" i="12"/>
  <c r="BY96" i="12"/>
  <c r="BZ96" i="12"/>
  <c r="CA96" i="12"/>
  <c r="CB96" i="12"/>
  <c r="CC96" i="12"/>
  <c r="CD96" i="12"/>
  <c r="CE96" i="12"/>
  <c r="CF96" i="12"/>
  <c r="CG96" i="12"/>
  <c r="CH96" i="12"/>
  <c r="CI96" i="12"/>
  <c r="CJ96" i="12"/>
  <c r="CK96" i="12"/>
  <c r="CL96" i="12"/>
  <c r="CM96" i="12"/>
  <c r="CN96" i="12"/>
  <c r="CO96" i="12"/>
  <c r="CP96" i="12"/>
  <c r="CQ96" i="12"/>
  <c r="CS96" i="12"/>
  <c r="CU96" i="12"/>
  <c r="CV96" i="12"/>
  <c r="CW96" i="12"/>
  <c r="B97" i="12"/>
  <c r="C97" i="12"/>
  <c r="D97" i="12"/>
  <c r="E97" i="12"/>
  <c r="F97" i="12"/>
  <c r="G97" i="12"/>
  <c r="H97" i="12"/>
  <c r="I97" i="12"/>
  <c r="J97" i="12"/>
  <c r="K97" i="12"/>
  <c r="L97" i="12"/>
  <c r="M97" i="12"/>
  <c r="N97" i="12"/>
  <c r="O97" i="12"/>
  <c r="P97" i="12"/>
  <c r="Q97" i="12"/>
  <c r="R97" i="12"/>
  <c r="S97" i="12"/>
  <c r="T97" i="12"/>
  <c r="U97" i="12"/>
  <c r="V97" i="12"/>
  <c r="W97" i="12"/>
  <c r="X97" i="12"/>
  <c r="Y97" i="12"/>
  <c r="Z97" i="12"/>
  <c r="AA97" i="12"/>
  <c r="AB97" i="12"/>
  <c r="AC97" i="12"/>
  <c r="AD97" i="12"/>
  <c r="AE97" i="12"/>
  <c r="AG97" i="12"/>
  <c r="AH97" i="12"/>
  <c r="AI97" i="12"/>
  <c r="AJ97" i="12"/>
  <c r="AK97" i="12"/>
  <c r="AL97" i="12"/>
  <c r="AM97" i="12"/>
  <c r="AN97" i="12"/>
  <c r="AP97" i="12"/>
  <c r="AQ97" i="12"/>
  <c r="AR97" i="12"/>
  <c r="AS97" i="12"/>
  <c r="AT97" i="12"/>
  <c r="AU97" i="12"/>
  <c r="AV97" i="12"/>
  <c r="AW97" i="12"/>
  <c r="AX97" i="12"/>
  <c r="AY97" i="12"/>
  <c r="BA97" i="12"/>
  <c r="BB97" i="12"/>
  <c r="BD97" i="12"/>
  <c r="BE97" i="12"/>
  <c r="BF97" i="12"/>
  <c r="BG97" i="12"/>
  <c r="BH97" i="12"/>
  <c r="BI97" i="12"/>
  <c r="BJ97" i="12"/>
  <c r="BK97" i="12"/>
  <c r="BL97" i="12"/>
  <c r="BM97" i="12"/>
  <c r="BN97" i="12"/>
  <c r="BO97" i="12"/>
  <c r="BP97" i="12"/>
  <c r="BQ97" i="12"/>
  <c r="BR97" i="12"/>
  <c r="BS97" i="12"/>
  <c r="BT97" i="12"/>
  <c r="BU97" i="12"/>
  <c r="BV97" i="12"/>
  <c r="BW97" i="12"/>
  <c r="BX97" i="12"/>
  <c r="BY97" i="12"/>
  <c r="BZ97" i="12"/>
  <c r="CA97" i="12"/>
  <c r="CB97" i="12"/>
  <c r="CC97" i="12"/>
  <c r="CD97" i="12"/>
  <c r="CF97" i="12"/>
  <c r="CG97" i="12"/>
  <c r="CH97" i="12"/>
  <c r="CI97" i="12"/>
  <c r="CJ97" i="12"/>
  <c r="CK97" i="12"/>
  <c r="CL97" i="12"/>
  <c r="CM97" i="12"/>
  <c r="CN97" i="12"/>
  <c r="CO97" i="12"/>
  <c r="CP97" i="12"/>
  <c r="CQ97" i="12"/>
  <c r="CR97" i="12"/>
  <c r="CT97" i="12"/>
  <c r="CV97" i="12"/>
  <c r="CW97" i="12"/>
  <c r="B98" i="12"/>
  <c r="E98" i="12"/>
  <c r="G98" i="12"/>
  <c r="H98" i="12"/>
  <c r="I98" i="12"/>
  <c r="J98" i="12"/>
  <c r="K98" i="12"/>
  <c r="L98" i="12"/>
  <c r="M98" i="12"/>
  <c r="N98" i="12"/>
  <c r="P98" i="12"/>
  <c r="Q98" i="12"/>
  <c r="R98" i="12"/>
  <c r="S98" i="12"/>
  <c r="T98" i="12"/>
  <c r="U98" i="12"/>
  <c r="V98" i="12"/>
  <c r="W98" i="12"/>
  <c r="X98" i="12"/>
  <c r="Y98" i="12"/>
  <c r="Z98" i="12"/>
  <c r="AA98" i="12"/>
  <c r="AB98" i="12"/>
  <c r="AC98" i="12"/>
  <c r="AD98" i="12"/>
  <c r="AE98" i="12"/>
  <c r="AF98" i="12"/>
  <c r="AG98" i="12"/>
  <c r="AH98" i="12"/>
  <c r="AI98" i="12"/>
  <c r="AJ98" i="12"/>
  <c r="AK98" i="12"/>
  <c r="AL98" i="12"/>
  <c r="AM98" i="12"/>
  <c r="AN98" i="12"/>
  <c r="AO98" i="12"/>
  <c r="AP98" i="12"/>
  <c r="AQ98" i="12"/>
  <c r="AR98" i="12"/>
  <c r="AS98" i="12"/>
  <c r="AT98" i="12"/>
  <c r="AU98" i="12"/>
  <c r="AV98" i="12"/>
  <c r="AW98" i="12"/>
  <c r="AY98" i="12"/>
  <c r="AZ98" i="12"/>
  <c r="BA98" i="12"/>
  <c r="BB98" i="12"/>
  <c r="BC98" i="12"/>
  <c r="BD98" i="12"/>
  <c r="BE98" i="12"/>
  <c r="BF98" i="12"/>
  <c r="BG98" i="12"/>
  <c r="BH98" i="12"/>
  <c r="BI98" i="12"/>
  <c r="BJ98" i="12"/>
  <c r="BK98" i="12"/>
  <c r="BL98" i="12"/>
  <c r="BM98" i="12"/>
  <c r="BN98" i="12"/>
  <c r="BO98" i="12"/>
  <c r="BP98" i="12"/>
  <c r="BQ98" i="12"/>
  <c r="BR98" i="12"/>
  <c r="BS98" i="12"/>
  <c r="BT98" i="12"/>
  <c r="BU98" i="12"/>
  <c r="BV98" i="12"/>
  <c r="BW98" i="12"/>
  <c r="BX98" i="12"/>
  <c r="BY98" i="12"/>
  <c r="BZ98" i="12"/>
  <c r="CA98" i="12"/>
  <c r="CB98" i="12"/>
  <c r="CC98" i="12"/>
  <c r="CD98" i="12"/>
  <c r="CE98" i="12"/>
  <c r="CF98" i="12"/>
  <c r="CG98" i="12"/>
  <c r="CH98" i="12"/>
  <c r="CJ98" i="12"/>
  <c r="CK98" i="12"/>
  <c r="CL98" i="12"/>
  <c r="CM98" i="12"/>
  <c r="CN98" i="12"/>
  <c r="CO98" i="12"/>
  <c r="CP98" i="12"/>
  <c r="CQ98" i="12"/>
  <c r="CS98" i="12"/>
  <c r="CU98" i="12"/>
  <c r="CW98" i="12"/>
  <c r="B99" i="12"/>
  <c r="C99" i="12"/>
  <c r="D99" i="12"/>
  <c r="E99" i="12"/>
  <c r="F99" i="12"/>
  <c r="G99" i="12"/>
  <c r="H99" i="12"/>
  <c r="I99" i="12"/>
  <c r="J99" i="12"/>
  <c r="K99" i="12"/>
  <c r="L99" i="12"/>
  <c r="M99" i="12"/>
  <c r="N99" i="12"/>
  <c r="O99" i="12"/>
  <c r="P99" i="12"/>
  <c r="Q99" i="12"/>
  <c r="R99" i="12"/>
  <c r="S99" i="12"/>
  <c r="T99" i="12"/>
  <c r="U99" i="12"/>
  <c r="V99" i="12"/>
  <c r="W99" i="12"/>
  <c r="X99" i="12"/>
  <c r="Y99" i="12"/>
  <c r="Z99" i="12"/>
  <c r="AA99" i="12"/>
  <c r="AB99" i="12"/>
  <c r="AC99" i="12"/>
  <c r="AD99" i="12"/>
  <c r="AE99" i="12"/>
  <c r="AF99" i="12"/>
  <c r="AG99" i="12"/>
  <c r="AI99" i="12"/>
  <c r="AJ99" i="12"/>
  <c r="AK99" i="12"/>
  <c r="AL99" i="12"/>
  <c r="AM99" i="12"/>
  <c r="AN99" i="12"/>
  <c r="AP99" i="12"/>
  <c r="AQ99" i="12"/>
  <c r="AR99" i="12"/>
  <c r="AS99" i="12"/>
  <c r="AT99" i="12"/>
  <c r="AU99" i="12"/>
  <c r="AV99" i="12"/>
  <c r="AW99" i="12"/>
  <c r="AX99" i="12"/>
  <c r="AY99" i="12"/>
  <c r="BA99" i="12"/>
  <c r="BB99" i="12"/>
  <c r="BC99" i="12"/>
  <c r="BD99" i="12"/>
  <c r="BE99" i="12"/>
  <c r="BF99" i="12"/>
  <c r="BG99" i="12"/>
  <c r="BH99" i="12"/>
  <c r="BI99" i="12"/>
  <c r="BJ99" i="12"/>
  <c r="BK99" i="12"/>
  <c r="BL99" i="12"/>
  <c r="BN99" i="12"/>
  <c r="BO99" i="12"/>
  <c r="BP99" i="12"/>
  <c r="BQ99" i="12"/>
  <c r="BR99" i="12"/>
  <c r="BS99" i="12"/>
  <c r="BT99" i="12"/>
  <c r="BU99" i="12"/>
  <c r="BV99" i="12"/>
  <c r="BX99" i="12"/>
  <c r="BY99" i="12"/>
  <c r="BZ99" i="12"/>
  <c r="CA99" i="12"/>
  <c r="CB99" i="12"/>
  <c r="CC99" i="12"/>
  <c r="CD99" i="12"/>
  <c r="CE99" i="12"/>
  <c r="CF99" i="12"/>
  <c r="CG99" i="12"/>
  <c r="CH99" i="12"/>
  <c r="CI99" i="12"/>
  <c r="CJ99" i="12"/>
  <c r="CK99" i="12"/>
  <c r="CL99" i="12"/>
  <c r="CM99" i="12"/>
  <c r="CN99" i="12"/>
  <c r="CO99" i="12"/>
  <c r="CP99" i="12"/>
  <c r="CQ99" i="12"/>
  <c r="CR99" i="12"/>
  <c r="CT99" i="12"/>
  <c r="CV99" i="12"/>
  <c r="CW99" i="12"/>
  <c r="B100" i="12"/>
  <c r="C100" i="12"/>
  <c r="D100" i="12"/>
  <c r="E100" i="12"/>
  <c r="F100" i="12"/>
  <c r="G100" i="12"/>
  <c r="H100" i="12"/>
  <c r="I100" i="12"/>
  <c r="J100" i="12"/>
  <c r="K100" i="12"/>
  <c r="L100" i="12"/>
  <c r="M100" i="12"/>
  <c r="N100" i="12"/>
  <c r="O100" i="12"/>
  <c r="P100" i="12"/>
  <c r="Q100" i="12"/>
  <c r="R100" i="12"/>
  <c r="S100" i="12"/>
  <c r="T100" i="12"/>
  <c r="U100" i="12"/>
  <c r="V100" i="12"/>
  <c r="W100" i="12"/>
  <c r="X100" i="12"/>
  <c r="Y100" i="12"/>
  <c r="Z100" i="12"/>
  <c r="AA100" i="12"/>
  <c r="AB100" i="12"/>
  <c r="AC100" i="12"/>
  <c r="AD100" i="12"/>
  <c r="AF100" i="12"/>
  <c r="AG100" i="12"/>
  <c r="AH100" i="12"/>
  <c r="AJ100" i="12"/>
  <c r="AK100" i="12"/>
  <c r="AL100" i="12"/>
  <c r="AM100" i="12"/>
  <c r="AN100" i="12"/>
  <c r="AO100" i="12"/>
  <c r="AP100" i="12"/>
  <c r="AQ100" i="12"/>
  <c r="AR100" i="12"/>
  <c r="AS100" i="12"/>
  <c r="AT100" i="12"/>
  <c r="AU100" i="12"/>
  <c r="AV100" i="12"/>
  <c r="AW100" i="12"/>
  <c r="AY100" i="12"/>
  <c r="AZ100" i="12"/>
  <c r="BA100" i="12"/>
  <c r="BB100" i="12"/>
  <c r="BC100" i="12"/>
  <c r="BD100" i="12"/>
  <c r="BE100" i="12"/>
  <c r="BF100" i="12"/>
  <c r="BG100" i="12"/>
  <c r="BH100" i="12"/>
  <c r="BI100" i="12"/>
  <c r="BJ100" i="12"/>
  <c r="BK100" i="12"/>
  <c r="BL100" i="12"/>
  <c r="BM100" i="12"/>
  <c r="BN100" i="12"/>
  <c r="BO100" i="12"/>
  <c r="BP100" i="12"/>
  <c r="BQ100" i="12"/>
  <c r="BR100" i="12"/>
  <c r="BS100" i="12"/>
  <c r="BT100" i="12"/>
  <c r="BU100" i="12"/>
  <c r="BV100" i="12"/>
  <c r="BW100" i="12"/>
  <c r="BX100" i="12"/>
  <c r="BY100" i="12"/>
  <c r="BZ100" i="12"/>
  <c r="CA100" i="12"/>
  <c r="CB100" i="12"/>
  <c r="CC100" i="12"/>
  <c r="CD100" i="12"/>
  <c r="CE100" i="12"/>
  <c r="CF100" i="12"/>
  <c r="CG100" i="12"/>
  <c r="CH100" i="12"/>
  <c r="CJ100" i="12"/>
  <c r="CK100" i="12"/>
  <c r="CL100" i="12"/>
  <c r="CM100" i="12"/>
  <c r="CN100" i="12"/>
  <c r="CO100" i="12"/>
  <c r="CP100" i="12"/>
  <c r="CQ100" i="12"/>
  <c r="CR100" i="12"/>
  <c r="CS100" i="12"/>
  <c r="CU100" i="12"/>
  <c r="CW100" i="12"/>
  <c r="B101" i="12"/>
  <c r="C101" i="12"/>
  <c r="D101" i="12"/>
  <c r="E101" i="12"/>
  <c r="F101" i="12"/>
  <c r="G101" i="12"/>
  <c r="H101" i="12"/>
  <c r="I101" i="12"/>
  <c r="J101" i="12"/>
  <c r="K101" i="12"/>
  <c r="M101" i="12"/>
  <c r="N101" i="12"/>
  <c r="O101" i="12"/>
  <c r="P101" i="12"/>
  <c r="Q101" i="12"/>
  <c r="R101" i="12"/>
  <c r="S101" i="12"/>
  <c r="T101" i="12"/>
  <c r="U101" i="12"/>
  <c r="V101" i="12"/>
  <c r="W101" i="12"/>
  <c r="X101" i="12"/>
  <c r="Y101" i="12"/>
  <c r="Z101" i="12"/>
  <c r="AA101" i="12"/>
  <c r="AB101" i="12"/>
  <c r="AC101" i="12"/>
  <c r="AD101" i="12"/>
  <c r="AE101" i="12"/>
  <c r="AF101" i="12"/>
  <c r="AG101" i="12"/>
  <c r="AH101" i="12"/>
  <c r="AI101" i="12"/>
  <c r="AJ101" i="12"/>
  <c r="AK101" i="12"/>
  <c r="AL101" i="12"/>
  <c r="AM101" i="12"/>
  <c r="AN101" i="12"/>
  <c r="AO101" i="12"/>
  <c r="AP101" i="12"/>
  <c r="AQ101" i="12"/>
  <c r="AR101" i="12"/>
  <c r="AS101" i="12"/>
  <c r="AT101" i="12"/>
  <c r="AU101" i="12"/>
  <c r="AV101" i="12"/>
  <c r="AW101" i="12"/>
  <c r="AX101" i="12"/>
  <c r="AY101" i="12"/>
  <c r="AZ101" i="12"/>
  <c r="BA101" i="12"/>
  <c r="BB101" i="12"/>
  <c r="BC101" i="12"/>
  <c r="BD101" i="12"/>
  <c r="BE101" i="12"/>
  <c r="BG101" i="12"/>
  <c r="BI101" i="12"/>
  <c r="BK101" i="12"/>
  <c r="BL101" i="12"/>
  <c r="BM101" i="12"/>
  <c r="BN101" i="12"/>
  <c r="BO101" i="12"/>
  <c r="BP101" i="12"/>
  <c r="BQ101" i="12"/>
  <c r="BR101" i="12"/>
  <c r="BS101" i="12"/>
  <c r="BT101" i="12"/>
  <c r="BU101" i="12"/>
  <c r="BV101" i="12"/>
  <c r="BW101" i="12"/>
  <c r="BX101" i="12"/>
  <c r="BY101" i="12"/>
  <c r="BZ101" i="12"/>
  <c r="CA101" i="12"/>
  <c r="CB101" i="12"/>
  <c r="CC101" i="12"/>
  <c r="CD101" i="12"/>
  <c r="CE101" i="12"/>
  <c r="CF101" i="12"/>
  <c r="CG101" i="12"/>
  <c r="CH101" i="12"/>
  <c r="CI101" i="12"/>
  <c r="CJ101" i="12"/>
  <c r="CK101" i="12"/>
  <c r="CL101" i="12"/>
  <c r="CM101" i="12"/>
  <c r="CN101" i="12"/>
  <c r="CO101" i="12"/>
  <c r="CP101" i="12"/>
  <c r="CQ101" i="12"/>
  <c r="CR101" i="12"/>
  <c r="CS101" i="12"/>
  <c r="CT101" i="12"/>
  <c r="CU101" i="12"/>
  <c r="CV101" i="12"/>
  <c r="C2" i="11"/>
  <c r="D2" i="11"/>
  <c r="E2" i="11"/>
  <c r="F2" i="11"/>
  <c r="G2" i="11"/>
  <c r="H2" i="11"/>
  <c r="I2" i="11"/>
  <c r="J2" i="11"/>
  <c r="K2" i="11"/>
  <c r="L2" i="11"/>
  <c r="M2" i="11"/>
  <c r="N2" i="11"/>
  <c r="O2" i="11"/>
  <c r="P2" i="11"/>
  <c r="Q2" i="11"/>
  <c r="S2" i="11"/>
  <c r="U2" i="11"/>
  <c r="V2" i="11"/>
  <c r="W2" i="11"/>
  <c r="X2" i="11"/>
  <c r="Y2" i="11"/>
  <c r="Z2" i="11"/>
  <c r="AA2" i="11"/>
  <c r="AB2" i="11"/>
  <c r="AC2" i="11"/>
  <c r="AD2" i="11"/>
  <c r="AE2" i="11"/>
  <c r="AF2" i="11"/>
  <c r="AG2" i="11"/>
  <c r="AH2" i="11"/>
  <c r="AI2" i="11"/>
  <c r="AJ2" i="11"/>
  <c r="AK2" i="11"/>
  <c r="AL2" i="11"/>
  <c r="AM2" i="11"/>
  <c r="AN2" i="11"/>
  <c r="AO2" i="11"/>
  <c r="AQ2" i="11"/>
  <c r="AR2" i="11"/>
  <c r="AS2" i="11"/>
  <c r="AT2" i="11"/>
  <c r="AU2" i="11"/>
  <c r="AV2" i="11"/>
  <c r="AW2" i="11"/>
  <c r="AX2" i="11"/>
  <c r="AY2" i="11"/>
  <c r="AZ2" i="11"/>
  <c r="BA2" i="11"/>
  <c r="BB2" i="11"/>
  <c r="BC2" i="11"/>
  <c r="BD2" i="11"/>
  <c r="BE2" i="11"/>
  <c r="BF2" i="11"/>
  <c r="BG2" i="11"/>
  <c r="BH2" i="11"/>
  <c r="BI2" i="11"/>
  <c r="BJ2" i="11"/>
  <c r="BK2" i="11"/>
  <c r="BL2" i="11"/>
  <c r="BM2" i="11"/>
  <c r="BN2" i="11"/>
  <c r="BO2" i="11"/>
  <c r="BP2" i="11"/>
  <c r="BR2" i="11"/>
  <c r="BS2" i="11"/>
  <c r="BT2" i="11"/>
  <c r="BU2" i="11"/>
  <c r="BV2" i="11"/>
  <c r="BW2" i="11"/>
  <c r="BX2" i="11"/>
  <c r="BZ2" i="11"/>
  <c r="CA2" i="11"/>
  <c r="CC2" i="11"/>
  <c r="CD2" i="11"/>
  <c r="CE2" i="11"/>
  <c r="CF2" i="11"/>
  <c r="CG2" i="11"/>
  <c r="CH2" i="11"/>
  <c r="CI2" i="11"/>
  <c r="CJ2" i="11"/>
  <c r="CK2" i="11"/>
  <c r="CL2" i="11"/>
  <c r="CM2" i="11"/>
  <c r="CN2" i="11"/>
  <c r="CO2" i="11"/>
  <c r="CP2" i="11"/>
  <c r="CQ2" i="11"/>
  <c r="CR2" i="11"/>
  <c r="CS2" i="11"/>
  <c r="CT2" i="11"/>
  <c r="CU2" i="11"/>
  <c r="CV2" i="11"/>
  <c r="CW2" i="11"/>
  <c r="B3" i="11"/>
  <c r="D3" i="11"/>
  <c r="E3" i="11"/>
  <c r="F3" i="11"/>
  <c r="G3" i="11"/>
  <c r="H3" i="11"/>
  <c r="I3" i="11"/>
  <c r="J3" i="11"/>
  <c r="K3" i="11"/>
  <c r="L3" i="11"/>
  <c r="M3" i="11"/>
  <c r="N3" i="11"/>
  <c r="P3" i="11"/>
  <c r="Q3" i="11"/>
  <c r="R3" i="11"/>
  <c r="T3" i="11"/>
  <c r="U3" i="11"/>
  <c r="V3" i="11"/>
  <c r="W3" i="11"/>
  <c r="X3" i="11"/>
  <c r="Y3" i="11"/>
  <c r="Z3" i="11"/>
  <c r="AA3" i="11"/>
  <c r="AB3" i="11"/>
  <c r="AC3" i="11"/>
  <c r="AD3" i="11"/>
  <c r="AE3" i="11"/>
  <c r="AF3" i="11"/>
  <c r="AG3" i="11"/>
  <c r="AH3" i="11"/>
  <c r="AI3" i="11"/>
  <c r="AJ3" i="11"/>
  <c r="AK3" i="11"/>
  <c r="AL3" i="11"/>
  <c r="AM3" i="11"/>
  <c r="AN3" i="11"/>
  <c r="AO3" i="11"/>
  <c r="AP3" i="11"/>
  <c r="AQ3" i="11"/>
  <c r="AR3" i="11"/>
  <c r="AS3" i="11"/>
  <c r="AT3" i="11"/>
  <c r="AU3" i="11"/>
  <c r="AV3" i="11"/>
  <c r="AW3" i="11"/>
  <c r="AY3" i="11"/>
  <c r="AZ3" i="11"/>
  <c r="BA3" i="11"/>
  <c r="BB3" i="11"/>
  <c r="BC3" i="11"/>
  <c r="BD3" i="11"/>
  <c r="BE3" i="11"/>
  <c r="BF3" i="11"/>
  <c r="BG3" i="11"/>
  <c r="BH3" i="11"/>
  <c r="BI3" i="11"/>
  <c r="BJ3" i="11"/>
  <c r="BK3" i="11"/>
  <c r="BL3" i="11"/>
  <c r="BM3" i="11"/>
  <c r="BN3" i="11"/>
  <c r="BO3" i="11"/>
  <c r="BP3" i="11"/>
  <c r="BQ3" i="11"/>
  <c r="BR3" i="11"/>
  <c r="BS3" i="11"/>
  <c r="BT3" i="11"/>
  <c r="BU3" i="11"/>
  <c r="BV3" i="11"/>
  <c r="BW3" i="11"/>
  <c r="BX3" i="11"/>
  <c r="BY3" i="11"/>
  <c r="BZ3" i="11"/>
  <c r="CA3" i="11"/>
  <c r="CB3" i="11"/>
  <c r="CC3" i="11"/>
  <c r="CD3" i="11"/>
  <c r="CE3" i="11"/>
  <c r="CF3" i="11"/>
  <c r="CG3" i="11"/>
  <c r="CH3" i="11"/>
  <c r="CI3" i="11"/>
  <c r="CJ3" i="11"/>
  <c r="CK3" i="11"/>
  <c r="CL3" i="11"/>
  <c r="CM3" i="11"/>
  <c r="CN3" i="11"/>
  <c r="CO3" i="11"/>
  <c r="CP3" i="11"/>
  <c r="CQ3" i="11"/>
  <c r="CR3" i="11"/>
  <c r="CS3" i="11"/>
  <c r="CU3" i="11"/>
  <c r="CV3" i="11"/>
  <c r="CW3" i="11"/>
  <c r="B4" i="11"/>
  <c r="C4" i="11"/>
  <c r="E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Y4" i="11"/>
  <c r="Z4" i="11"/>
  <c r="AA4" i="11"/>
  <c r="AB4" i="11"/>
  <c r="AC4" i="11"/>
  <c r="AD4" i="11"/>
  <c r="AE4" i="11"/>
  <c r="AF4" i="11"/>
  <c r="AG4" i="11"/>
  <c r="AH4" i="11"/>
  <c r="AI4" i="11"/>
  <c r="AJ4" i="11"/>
  <c r="AK4" i="11"/>
  <c r="AL4" i="11"/>
  <c r="AM4" i="11"/>
  <c r="AN4" i="11"/>
  <c r="AO4" i="11"/>
  <c r="AP4" i="11"/>
  <c r="AQ4" i="11"/>
  <c r="AR4" i="11"/>
  <c r="AS4" i="11"/>
  <c r="AT4" i="11"/>
  <c r="AU4" i="11"/>
  <c r="AV4" i="11"/>
  <c r="AW4" i="11"/>
  <c r="AX4" i="11"/>
  <c r="AY4" i="11"/>
  <c r="AZ4" i="11"/>
  <c r="BA4" i="11"/>
  <c r="BB4" i="11"/>
  <c r="BC4" i="11"/>
  <c r="BD4" i="11"/>
  <c r="BE4" i="11"/>
  <c r="BF4" i="11"/>
  <c r="BG4" i="11"/>
  <c r="BH4" i="11"/>
  <c r="BI4" i="11"/>
  <c r="BJ4" i="11"/>
  <c r="BK4" i="11"/>
  <c r="BL4" i="11"/>
  <c r="BM4" i="11"/>
  <c r="BN4" i="11"/>
  <c r="BO4" i="11"/>
  <c r="BP4" i="11"/>
  <c r="BQ4" i="11"/>
  <c r="BR4" i="11"/>
  <c r="BS4" i="11"/>
  <c r="BT4" i="11"/>
  <c r="BU4" i="11"/>
  <c r="BV4" i="11"/>
  <c r="BW4" i="11"/>
  <c r="BX4" i="11"/>
  <c r="BY4" i="11"/>
  <c r="BZ4" i="11"/>
  <c r="CA4" i="11"/>
  <c r="CB4" i="11"/>
  <c r="CC4" i="11"/>
  <c r="CD4" i="11"/>
  <c r="CE4" i="11"/>
  <c r="CF4" i="11"/>
  <c r="CG4" i="11"/>
  <c r="CH4" i="11"/>
  <c r="CJ4" i="11"/>
  <c r="CK4" i="11"/>
  <c r="CL4" i="11"/>
  <c r="CM4" i="11"/>
  <c r="CN4" i="11"/>
  <c r="CO4" i="11"/>
  <c r="CP4" i="11"/>
  <c r="CQ4" i="11"/>
  <c r="CR4" i="11"/>
  <c r="CS4" i="11"/>
  <c r="CU4" i="11"/>
  <c r="CV4" i="11"/>
  <c r="CW4" i="11"/>
  <c r="B5" i="11"/>
  <c r="C5" i="11"/>
  <c r="D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Y5" i="11"/>
  <c r="Z5" i="11"/>
  <c r="AA5" i="11"/>
  <c r="AB5" i="11"/>
  <c r="AC5" i="11"/>
  <c r="AD5" i="11"/>
  <c r="AE5" i="11"/>
  <c r="AF5" i="11"/>
  <c r="AG5" i="11"/>
  <c r="AH5" i="11"/>
  <c r="AI5" i="11"/>
  <c r="AJ5" i="11"/>
  <c r="AK5" i="11"/>
  <c r="AL5" i="11"/>
  <c r="AM5" i="11"/>
  <c r="AN5" i="11"/>
  <c r="AO5" i="11"/>
  <c r="AP5" i="11"/>
  <c r="AQ5" i="11"/>
  <c r="AR5" i="11"/>
  <c r="AS5" i="11"/>
  <c r="AT5" i="11"/>
  <c r="AU5" i="11"/>
  <c r="AV5" i="11"/>
  <c r="AW5" i="11"/>
  <c r="AX5" i="11"/>
  <c r="AY5" i="11"/>
  <c r="AZ5" i="11"/>
  <c r="BA5" i="11"/>
  <c r="BB5" i="11"/>
  <c r="BC5" i="11"/>
  <c r="BD5" i="11"/>
  <c r="BE5" i="11"/>
  <c r="BF5" i="11"/>
  <c r="BG5" i="11"/>
  <c r="BH5" i="11"/>
  <c r="BI5" i="11"/>
  <c r="BJ5" i="11"/>
  <c r="BK5" i="11"/>
  <c r="BL5" i="11"/>
  <c r="BM5" i="11"/>
  <c r="BN5" i="11"/>
  <c r="BO5" i="11"/>
  <c r="BP5" i="11"/>
  <c r="BQ5" i="11"/>
  <c r="BR5" i="11"/>
  <c r="BS5" i="11"/>
  <c r="BT5" i="11"/>
  <c r="BU5" i="11"/>
  <c r="BV5" i="11"/>
  <c r="BW5" i="11"/>
  <c r="BX5" i="11"/>
  <c r="BY5" i="11"/>
  <c r="CA5" i="11"/>
  <c r="CB5" i="11"/>
  <c r="CC5" i="11"/>
  <c r="CD5" i="11"/>
  <c r="CE5" i="11"/>
  <c r="CF5" i="11"/>
  <c r="CH5" i="11"/>
  <c r="CI5" i="11"/>
  <c r="CJ5" i="11"/>
  <c r="CK5" i="11"/>
  <c r="CL5" i="11"/>
  <c r="CN5" i="11"/>
  <c r="CO5" i="11"/>
  <c r="CP5" i="11"/>
  <c r="CQ5" i="11"/>
  <c r="CR5" i="11"/>
  <c r="CS5" i="11"/>
  <c r="CT5" i="11"/>
  <c r="CU5" i="11"/>
  <c r="CV5" i="11"/>
  <c r="CW5" i="11"/>
  <c r="B6" i="11"/>
  <c r="C6" i="11"/>
  <c r="E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Y6" i="11"/>
  <c r="Z6" i="11"/>
  <c r="AA6" i="11"/>
  <c r="AB6" i="11"/>
  <c r="AC6" i="11"/>
  <c r="AD6" i="11"/>
  <c r="AE6" i="11"/>
  <c r="AF6" i="11"/>
  <c r="AG6" i="11"/>
  <c r="AH6" i="11"/>
  <c r="AI6" i="11"/>
  <c r="AJ6" i="11"/>
  <c r="AK6" i="11"/>
  <c r="AL6" i="11"/>
  <c r="AM6" i="11"/>
  <c r="AN6" i="11"/>
  <c r="AO6" i="11"/>
  <c r="AP6" i="11"/>
  <c r="AQ6" i="11"/>
  <c r="AR6" i="11"/>
  <c r="AS6" i="11"/>
  <c r="AT6" i="11"/>
  <c r="AU6" i="11"/>
  <c r="AV6" i="11"/>
  <c r="AW6" i="11"/>
  <c r="AX6" i="11"/>
  <c r="AY6" i="11"/>
  <c r="AZ6" i="11"/>
  <c r="BA6" i="11"/>
  <c r="BB6" i="11"/>
  <c r="BC6" i="11"/>
  <c r="BD6" i="11"/>
  <c r="BE6" i="11"/>
  <c r="BF6" i="11"/>
  <c r="BG6" i="11"/>
  <c r="BH6" i="11"/>
  <c r="BI6" i="11"/>
  <c r="BJ6" i="11"/>
  <c r="BK6" i="11"/>
  <c r="BL6" i="11"/>
  <c r="BM6" i="11"/>
  <c r="BN6" i="11"/>
  <c r="BO6" i="11"/>
  <c r="BP6" i="11"/>
  <c r="BQ6" i="11"/>
  <c r="BR6" i="11"/>
  <c r="BS6" i="11"/>
  <c r="BT6" i="11"/>
  <c r="BU6" i="11"/>
  <c r="BV6" i="11"/>
  <c r="BW6" i="11"/>
  <c r="BX6" i="11"/>
  <c r="BY6" i="11"/>
  <c r="BZ6" i="11"/>
  <c r="CA6" i="11"/>
  <c r="CB6" i="11"/>
  <c r="CC6" i="11"/>
  <c r="CD6" i="11"/>
  <c r="CE6" i="11"/>
  <c r="CF6" i="11"/>
  <c r="CG6" i="11"/>
  <c r="CH6" i="11"/>
  <c r="CI6" i="11"/>
  <c r="CJ6" i="11"/>
  <c r="CK6" i="11"/>
  <c r="CL6" i="11"/>
  <c r="CM6" i="11"/>
  <c r="CN6" i="11"/>
  <c r="CO6" i="11"/>
  <c r="CP6" i="11"/>
  <c r="CQ6" i="11"/>
  <c r="CS6" i="11"/>
  <c r="CU6" i="11"/>
  <c r="CV6" i="11"/>
  <c r="CW6" i="11"/>
  <c r="B7" i="11"/>
  <c r="C7" i="11"/>
  <c r="D7" i="11"/>
  <c r="E7" i="11"/>
  <c r="F7" i="11"/>
  <c r="H7" i="11"/>
  <c r="I7" i="11"/>
  <c r="J7" i="11"/>
  <c r="K7" i="11"/>
  <c r="L7" i="11"/>
  <c r="N7" i="11"/>
  <c r="P7" i="11"/>
  <c r="Q7" i="11"/>
  <c r="R7" i="11"/>
  <c r="S7" i="11"/>
  <c r="T7" i="11"/>
  <c r="U7" i="11"/>
  <c r="V7" i="11"/>
  <c r="W7" i="11"/>
  <c r="X7" i="11"/>
  <c r="Y7" i="11"/>
  <c r="Z7" i="11"/>
  <c r="AA7" i="11"/>
  <c r="AB7" i="11"/>
  <c r="AC7" i="11"/>
  <c r="AD7" i="11"/>
  <c r="AE7" i="11"/>
  <c r="AF7" i="11"/>
  <c r="AG7" i="11"/>
  <c r="AH7" i="11"/>
  <c r="AI7" i="11"/>
  <c r="AJ7" i="11"/>
  <c r="AK7" i="11"/>
  <c r="AL7" i="11"/>
  <c r="AM7" i="11"/>
  <c r="AN7" i="11"/>
  <c r="AO7" i="11"/>
  <c r="AP7" i="11"/>
  <c r="AQ7" i="11"/>
  <c r="AR7" i="11"/>
  <c r="AS7" i="11"/>
  <c r="AT7" i="11"/>
  <c r="AU7" i="11"/>
  <c r="AV7" i="11"/>
  <c r="AW7" i="11"/>
  <c r="AX7" i="11"/>
  <c r="AY7" i="11"/>
  <c r="AZ7" i="11"/>
  <c r="BA7" i="11"/>
  <c r="BB7" i="11"/>
  <c r="BC7" i="11"/>
  <c r="BD7" i="11"/>
  <c r="BE7" i="11"/>
  <c r="BF7" i="11"/>
  <c r="BG7" i="11"/>
  <c r="BH7" i="11"/>
  <c r="BI7" i="11"/>
  <c r="BK7" i="11"/>
  <c r="BL7" i="11"/>
  <c r="BM7" i="11"/>
  <c r="BN7" i="11"/>
  <c r="BO7" i="11"/>
  <c r="BP7" i="11"/>
  <c r="BQ7" i="11"/>
  <c r="BR7" i="11"/>
  <c r="BS7" i="11"/>
  <c r="BT7" i="11"/>
  <c r="BU7" i="11"/>
  <c r="BV7" i="11"/>
  <c r="BW7" i="11"/>
  <c r="BX7" i="11"/>
  <c r="BY7" i="11"/>
  <c r="BZ7" i="11"/>
  <c r="CA7" i="11"/>
  <c r="CB7" i="11"/>
  <c r="CC7" i="11"/>
  <c r="CD7" i="11"/>
  <c r="CE7" i="11"/>
  <c r="CF7" i="11"/>
  <c r="CG7" i="11"/>
  <c r="CH7" i="11"/>
  <c r="CI7" i="11"/>
  <c r="CJ7" i="11"/>
  <c r="CK7" i="11"/>
  <c r="CL7" i="11"/>
  <c r="CM7" i="11"/>
  <c r="CN7" i="11"/>
  <c r="CO7" i="11"/>
  <c r="CP7" i="11"/>
  <c r="CQ7" i="11"/>
  <c r="CS7" i="11"/>
  <c r="CT7" i="11"/>
  <c r="CU7" i="11"/>
  <c r="CV7" i="11"/>
  <c r="CW7" i="11"/>
  <c r="B8" i="11"/>
  <c r="C8" i="11"/>
  <c r="D8" i="11"/>
  <c r="E8" i="11"/>
  <c r="F8" i="11"/>
  <c r="G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Y8" i="11"/>
  <c r="AA8" i="11"/>
  <c r="AB8" i="11"/>
  <c r="AC8" i="11"/>
  <c r="AD8" i="11"/>
  <c r="AE8" i="11"/>
  <c r="AF8" i="11"/>
  <c r="AG8" i="11"/>
  <c r="AH8" i="11"/>
  <c r="AI8" i="11"/>
  <c r="AJ8" i="11"/>
  <c r="AK8" i="11"/>
  <c r="AL8" i="11"/>
  <c r="AM8" i="11"/>
  <c r="AN8" i="11"/>
  <c r="AO8" i="11"/>
  <c r="AP8" i="11"/>
  <c r="AQ8" i="11"/>
  <c r="AR8" i="11"/>
  <c r="AS8" i="11"/>
  <c r="AT8" i="11"/>
  <c r="AU8" i="11"/>
  <c r="AV8" i="11"/>
  <c r="AX8" i="11"/>
  <c r="AY8" i="11"/>
  <c r="AZ8" i="11"/>
  <c r="BA8" i="11"/>
  <c r="BB8" i="11"/>
  <c r="BC8" i="11"/>
  <c r="BD8" i="11"/>
  <c r="BE8" i="11"/>
  <c r="BF8" i="11"/>
  <c r="BH8" i="11"/>
  <c r="BI8" i="11"/>
  <c r="BJ8" i="11"/>
  <c r="BK8" i="11"/>
  <c r="BL8" i="11"/>
  <c r="BM8" i="11"/>
  <c r="BN8" i="11"/>
  <c r="BO8" i="11"/>
  <c r="BP8" i="11"/>
  <c r="BQ8" i="11"/>
  <c r="BS8" i="11"/>
  <c r="BT8" i="11"/>
  <c r="BU8" i="11"/>
  <c r="BV8" i="11"/>
  <c r="BX8" i="11"/>
  <c r="BY8" i="11"/>
  <c r="BZ8" i="11"/>
  <c r="CA8" i="11"/>
  <c r="CB8" i="11"/>
  <c r="CC8" i="11"/>
  <c r="CD8" i="11"/>
  <c r="CE8" i="11"/>
  <c r="CF8" i="11"/>
  <c r="CG8" i="11"/>
  <c r="CH8" i="11"/>
  <c r="CI8" i="11"/>
  <c r="CJ8" i="11"/>
  <c r="CK8" i="11"/>
  <c r="CL8" i="11"/>
  <c r="CM8" i="11"/>
  <c r="CN8" i="11"/>
  <c r="CO8" i="11"/>
  <c r="CP8" i="11"/>
  <c r="CR8" i="11"/>
  <c r="CS8" i="11"/>
  <c r="CT8" i="11"/>
  <c r="CU8" i="11"/>
  <c r="CV8" i="11"/>
  <c r="CW8" i="11"/>
  <c r="B9" i="11"/>
  <c r="C9" i="11"/>
  <c r="D9" i="11"/>
  <c r="E9" i="11"/>
  <c r="F9" i="11"/>
  <c r="G9" i="11"/>
  <c r="H9" i="11"/>
  <c r="J9" i="11"/>
  <c r="K9" i="11"/>
  <c r="L9" i="11"/>
  <c r="M9" i="11"/>
  <c r="N9" i="11"/>
  <c r="O9" i="11"/>
  <c r="P9" i="11"/>
  <c r="Q9" i="11"/>
  <c r="R9" i="11"/>
  <c r="S9" i="11"/>
  <c r="T9" i="11"/>
  <c r="U9" i="11"/>
  <c r="W9" i="11"/>
  <c r="X9" i="11"/>
  <c r="Y9" i="11"/>
  <c r="Z9" i="11"/>
  <c r="AA9" i="11"/>
  <c r="AB9" i="11"/>
  <c r="AC9" i="11"/>
  <c r="AD9" i="11"/>
  <c r="AE9" i="11"/>
  <c r="AF9" i="11"/>
  <c r="AG9" i="11"/>
  <c r="AH9" i="11"/>
  <c r="AI9" i="11"/>
  <c r="AJ9" i="11"/>
  <c r="AK9" i="11"/>
  <c r="AL9" i="11"/>
  <c r="AM9" i="11"/>
  <c r="AN9" i="11"/>
  <c r="AO9" i="11"/>
  <c r="AP9" i="11"/>
  <c r="AR9" i="11"/>
  <c r="AS9" i="11"/>
  <c r="AT9" i="11"/>
  <c r="AV9" i="11"/>
  <c r="AW9" i="11"/>
  <c r="AX9" i="11"/>
  <c r="AY9" i="11"/>
  <c r="AZ9" i="11"/>
  <c r="BA9" i="11"/>
  <c r="BB9" i="11"/>
  <c r="BC9" i="11"/>
  <c r="BD9" i="11"/>
  <c r="BE9" i="11"/>
  <c r="BF9" i="11"/>
  <c r="BH9" i="11"/>
  <c r="BI9" i="11"/>
  <c r="BJ9" i="11"/>
  <c r="BK9" i="11"/>
  <c r="BL9" i="11"/>
  <c r="BM9" i="11"/>
  <c r="BN9" i="11"/>
  <c r="BP9" i="11"/>
  <c r="BQ9" i="11"/>
  <c r="BR9" i="11"/>
  <c r="BS9" i="11"/>
  <c r="BT9" i="11"/>
  <c r="BU9" i="11"/>
  <c r="BV9" i="11"/>
  <c r="BW9" i="11"/>
  <c r="BX9" i="11"/>
  <c r="BY9" i="11"/>
  <c r="BZ9" i="11"/>
  <c r="CA9" i="11"/>
  <c r="CB9" i="11"/>
  <c r="CC9" i="11"/>
  <c r="CD9" i="11"/>
  <c r="CE9" i="11"/>
  <c r="CF9" i="11"/>
  <c r="CG9" i="11"/>
  <c r="CH9" i="11"/>
  <c r="CI9" i="11"/>
  <c r="CJ9" i="11"/>
  <c r="CK9" i="11"/>
  <c r="CL9" i="11"/>
  <c r="CM9" i="11"/>
  <c r="CN9" i="11"/>
  <c r="CO9" i="11"/>
  <c r="CP9" i="11"/>
  <c r="CR9" i="11"/>
  <c r="CS9" i="11"/>
  <c r="CT9" i="11"/>
  <c r="CU9" i="11"/>
  <c r="CV9" i="11"/>
  <c r="CW9" i="11"/>
  <c r="B10" i="11"/>
  <c r="C10" i="11"/>
  <c r="D10" i="11"/>
  <c r="E10" i="11"/>
  <c r="F10" i="11"/>
  <c r="G10" i="11"/>
  <c r="H10" i="11"/>
  <c r="I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Z10" i="11"/>
  <c r="AB10" i="11"/>
  <c r="AC10" i="11"/>
  <c r="AD10" i="11"/>
  <c r="AE10" i="11"/>
  <c r="AF10" i="11"/>
  <c r="AG10" i="11"/>
  <c r="AH10" i="11"/>
  <c r="AI10" i="11"/>
  <c r="AJ10" i="11"/>
  <c r="AK10" i="11"/>
  <c r="AL10" i="11"/>
  <c r="AM10" i="11"/>
  <c r="AN10" i="11"/>
  <c r="AO10" i="11"/>
  <c r="AP10" i="11"/>
  <c r="AQ10" i="11"/>
  <c r="AR10" i="11"/>
  <c r="AS10" i="11"/>
  <c r="AT10" i="11"/>
  <c r="AU10" i="11"/>
  <c r="AV10" i="11"/>
  <c r="AW10" i="11"/>
  <c r="AX10" i="11"/>
  <c r="AY10" i="11"/>
  <c r="AZ10" i="11"/>
  <c r="BA10" i="11"/>
  <c r="BB10" i="11"/>
  <c r="BC10" i="11"/>
  <c r="BD10" i="11"/>
  <c r="BE10" i="11"/>
  <c r="BF10" i="11"/>
  <c r="BG10" i="11"/>
  <c r="BH10" i="11"/>
  <c r="BI10" i="11"/>
  <c r="BJ10" i="11"/>
  <c r="BK10" i="11"/>
  <c r="BL10" i="11"/>
  <c r="BM10" i="11"/>
  <c r="BN10" i="11"/>
  <c r="BO10" i="11"/>
  <c r="BP10" i="11"/>
  <c r="BQ10" i="11"/>
  <c r="BR10" i="11"/>
  <c r="BS10" i="11"/>
  <c r="BU10" i="11"/>
  <c r="BV10" i="11"/>
  <c r="BW10" i="11"/>
  <c r="BX10" i="11"/>
  <c r="BY10" i="11"/>
  <c r="BZ10" i="11"/>
  <c r="CB10" i="11"/>
  <c r="CC10" i="11"/>
  <c r="CD10" i="11"/>
  <c r="CF10" i="11"/>
  <c r="CG10" i="11"/>
  <c r="CH10" i="11"/>
  <c r="CI10" i="11"/>
  <c r="CJ10" i="11"/>
  <c r="CK10" i="11"/>
  <c r="CL10" i="11"/>
  <c r="CM10" i="11"/>
  <c r="CN10" i="11"/>
  <c r="CO10" i="11"/>
  <c r="CP10" i="11"/>
  <c r="CQ10" i="11"/>
  <c r="CR10" i="11"/>
  <c r="CS10" i="11"/>
  <c r="CT10" i="11"/>
  <c r="CU10" i="11"/>
  <c r="CV10" i="11"/>
  <c r="CW10" i="11"/>
  <c r="B11" i="11"/>
  <c r="C11" i="11"/>
  <c r="D11" i="11"/>
  <c r="E11" i="11"/>
  <c r="F11" i="11"/>
  <c r="G11" i="11"/>
  <c r="H11" i="11"/>
  <c r="I11" i="11"/>
  <c r="J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Z11" i="11"/>
  <c r="AA11" i="11"/>
  <c r="AB11" i="11"/>
  <c r="AC11" i="11"/>
  <c r="AD11" i="11"/>
  <c r="AE11" i="11"/>
  <c r="AF11" i="11"/>
  <c r="AG11" i="11"/>
  <c r="AH11" i="11"/>
  <c r="AI11" i="11"/>
  <c r="AJ11" i="11"/>
  <c r="AK11" i="11"/>
  <c r="AL11" i="11"/>
  <c r="AM11" i="11"/>
  <c r="AN11" i="11"/>
  <c r="AO11" i="11"/>
  <c r="AP11" i="11"/>
  <c r="AQ11" i="11"/>
  <c r="AR11" i="11"/>
  <c r="AS11" i="11"/>
  <c r="AT11" i="11"/>
  <c r="AU11" i="11"/>
  <c r="AV11" i="11"/>
  <c r="AW11" i="11"/>
  <c r="AX11" i="11"/>
  <c r="AY11" i="11"/>
  <c r="AZ11" i="11"/>
  <c r="BA11" i="11"/>
  <c r="BB11" i="11"/>
  <c r="BC11" i="11"/>
  <c r="BD11" i="11"/>
  <c r="BE11" i="11"/>
  <c r="BF11" i="11"/>
  <c r="BG11" i="11"/>
  <c r="BH11" i="11"/>
  <c r="BI11" i="11"/>
  <c r="BJ11" i="11"/>
  <c r="BK11" i="11"/>
  <c r="BL11" i="11"/>
  <c r="BM11" i="11"/>
  <c r="BO11" i="11"/>
  <c r="BP11" i="11"/>
  <c r="BQ11" i="11"/>
  <c r="BR11" i="11"/>
  <c r="BS11" i="11"/>
  <c r="BU11" i="11"/>
  <c r="BV11" i="11"/>
  <c r="BW11" i="11"/>
  <c r="BX11" i="11"/>
  <c r="BY11" i="11"/>
  <c r="BZ11" i="11"/>
  <c r="CA11" i="11"/>
  <c r="CB11" i="11"/>
  <c r="CC11" i="11"/>
  <c r="CD11" i="11"/>
  <c r="CE11" i="11"/>
  <c r="CF11" i="11"/>
  <c r="CG11" i="11"/>
  <c r="CH11" i="11"/>
  <c r="CI11" i="11"/>
  <c r="CJ11" i="11"/>
  <c r="CK11" i="11"/>
  <c r="CL11" i="11"/>
  <c r="CM11" i="11"/>
  <c r="CN11" i="11"/>
  <c r="CO11" i="11"/>
  <c r="CP11" i="11"/>
  <c r="CQ11" i="11"/>
  <c r="CR11" i="11"/>
  <c r="CS11" i="11"/>
  <c r="CT11" i="11"/>
  <c r="CU11" i="11"/>
  <c r="CV11" i="11"/>
  <c r="CW11" i="11"/>
  <c r="B12" i="11"/>
  <c r="C12" i="11"/>
  <c r="D12" i="11"/>
  <c r="E12" i="11"/>
  <c r="F12" i="11"/>
  <c r="G12" i="11"/>
  <c r="H12" i="11"/>
  <c r="I12" i="11"/>
  <c r="J12" i="11"/>
  <c r="K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Y12" i="11"/>
  <c r="Z12" i="11"/>
  <c r="AA12" i="11"/>
  <c r="AB12" i="11"/>
  <c r="AC12" i="11"/>
  <c r="AD12" i="11"/>
  <c r="AE12" i="11"/>
  <c r="AF12" i="11"/>
  <c r="AG12" i="11"/>
  <c r="AH12" i="11"/>
  <c r="AI12" i="11"/>
  <c r="AJ12" i="11"/>
  <c r="AK12" i="11"/>
  <c r="AL12" i="11"/>
  <c r="AM12" i="11"/>
  <c r="AN12" i="11"/>
  <c r="AO12" i="11"/>
  <c r="AP12" i="11"/>
  <c r="AQ12" i="11"/>
  <c r="AR12" i="11"/>
  <c r="AU12" i="11"/>
  <c r="AV12" i="11"/>
  <c r="AW12" i="11"/>
  <c r="AX12" i="11"/>
  <c r="AY12" i="11"/>
  <c r="AZ12" i="11"/>
  <c r="BA12" i="11"/>
  <c r="BB12" i="11"/>
  <c r="BC12" i="11"/>
  <c r="BD12" i="11"/>
  <c r="BE12" i="11"/>
  <c r="BG12" i="11"/>
  <c r="BI12" i="11"/>
  <c r="BJ12" i="11"/>
  <c r="BK12" i="11"/>
  <c r="BL12" i="11"/>
  <c r="BM12" i="11"/>
  <c r="BN12" i="11"/>
  <c r="BO12" i="11"/>
  <c r="BP12" i="11"/>
  <c r="BQ12" i="11"/>
  <c r="BR12" i="11"/>
  <c r="BS12" i="11"/>
  <c r="BT12" i="11"/>
  <c r="BU12" i="11"/>
  <c r="BV12" i="11"/>
  <c r="BW12" i="11"/>
  <c r="BX12" i="11"/>
  <c r="BY12" i="11"/>
  <c r="BZ12" i="11"/>
  <c r="CA12" i="11"/>
  <c r="CB12" i="11"/>
  <c r="CC12" i="11"/>
  <c r="CE12" i="11"/>
  <c r="CF12" i="11"/>
  <c r="CG12" i="11"/>
  <c r="CH12" i="11"/>
  <c r="CI12" i="11"/>
  <c r="CJ12" i="11"/>
  <c r="CL12" i="11"/>
  <c r="CM12" i="11"/>
  <c r="CN12" i="11"/>
  <c r="CO12" i="11"/>
  <c r="CP12" i="11"/>
  <c r="CQ12" i="11"/>
  <c r="CR12" i="11"/>
  <c r="CS12" i="11"/>
  <c r="CT12" i="11"/>
  <c r="CU12" i="11"/>
  <c r="CV12" i="11"/>
  <c r="B13" i="11"/>
  <c r="C13" i="11"/>
  <c r="D13" i="11"/>
  <c r="E13" i="11"/>
  <c r="F13" i="11"/>
  <c r="H13" i="11"/>
  <c r="I13" i="11"/>
  <c r="J13" i="11"/>
  <c r="K13" i="11"/>
  <c r="L13" i="11"/>
  <c r="N13" i="11"/>
  <c r="P13" i="11"/>
  <c r="Q13" i="11"/>
  <c r="R13" i="11"/>
  <c r="T13" i="11"/>
  <c r="U13" i="11"/>
  <c r="V13" i="11"/>
  <c r="W13" i="11"/>
  <c r="Y13" i="11"/>
  <c r="Z13" i="11"/>
  <c r="AA13" i="11"/>
  <c r="AB13" i="11"/>
  <c r="AC13" i="11"/>
  <c r="AD13" i="11"/>
  <c r="AE13" i="11"/>
  <c r="AF13" i="11"/>
  <c r="AG13" i="11"/>
  <c r="AH13" i="11"/>
  <c r="AI13" i="11"/>
  <c r="AJ13" i="11"/>
  <c r="AK13" i="11"/>
  <c r="AL13" i="11"/>
  <c r="AM13" i="11"/>
  <c r="AN13" i="11"/>
  <c r="AO13" i="11"/>
  <c r="AP13" i="11"/>
  <c r="AQ13" i="11"/>
  <c r="AR13" i="11"/>
  <c r="AS13" i="11"/>
  <c r="AT13" i="11"/>
  <c r="AU13" i="11"/>
  <c r="AV13" i="11"/>
  <c r="AW13" i="11"/>
  <c r="AX13" i="11"/>
  <c r="AY13" i="11"/>
  <c r="AZ13" i="11"/>
  <c r="BA13" i="11"/>
  <c r="BB13" i="11"/>
  <c r="BC13" i="11"/>
  <c r="BE13" i="11"/>
  <c r="BF13" i="11"/>
  <c r="BG13" i="11"/>
  <c r="BI13" i="11"/>
  <c r="BK13" i="11"/>
  <c r="BL13" i="11"/>
  <c r="BM13" i="11"/>
  <c r="BN13" i="11"/>
  <c r="BO13" i="11"/>
  <c r="BP13" i="11"/>
  <c r="BQ13" i="11"/>
  <c r="BR13" i="11"/>
  <c r="BS13" i="11"/>
  <c r="BT13" i="11"/>
  <c r="BU13" i="11"/>
  <c r="BV13" i="11"/>
  <c r="BW13" i="11"/>
  <c r="BX13" i="11"/>
  <c r="BY13" i="11"/>
  <c r="BZ13" i="11"/>
  <c r="CA13" i="11"/>
  <c r="CB13" i="11"/>
  <c r="CC13" i="11"/>
  <c r="CE13" i="11"/>
  <c r="CF13" i="11"/>
  <c r="CG13" i="11"/>
  <c r="CH13" i="11"/>
  <c r="CI13" i="11"/>
  <c r="CJ13" i="11"/>
  <c r="CK13" i="11"/>
  <c r="CL13" i="11"/>
  <c r="CM13" i="11"/>
  <c r="CN13" i="11"/>
  <c r="CO13" i="11"/>
  <c r="CP13" i="11"/>
  <c r="CQ13" i="11"/>
  <c r="CR13" i="11"/>
  <c r="CS13" i="11"/>
  <c r="CT13" i="11"/>
  <c r="CU13" i="11"/>
  <c r="CV13" i="11"/>
  <c r="CW13" i="11"/>
  <c r="B14" i="11"/>
  <c r="C14" i="11"/>
  <c r="D14" i="11"/>
  <c r="E14" i="11"/>
  <c r="F14" i="11"/>
  <c r="G14" i="11"/>
  <c r="H14" i="11"/>
  <c r="I14" i="11"/>
  <c r="J14" i="11"/>
  <c r="K14" i="11"/>
  <c r="L14" i="11"/>
  <c r="M14" i="11"/>
  <c r="O14" i="11"/>
  <c r="P14" i="11"/>
  <c r="Q14" i="11"/>
  <c r="R14" i="11"/>
  <c r="S14" i="11"/>
  <c r="T14" i="11"/>
  <c r="U14" i="11"/>
  <c r="V14" i="11"/>
  <c r="W14" i="11"/>
  <c r="X14" i="11"/>
  <c r="Y14" i="11"/>
  <c r="Z14" i="11"/>
  <c r="AA14" i="11"/>
  <c r="AB14" i="11"/>
  <c r="AC14" i="11"/>
  <c r="AD14" i="11"/>
  <c r="AE14" i="11"/>
  <c r="AF14" i="11"/>
  <c r="AG14" i="11"/>
  <c r="AH14" i="11"/>
  <c r="AI14" i="11"/>
  <c r="AJ14" i="11"/>
  <c r="AK14" i="11"/>
  <c r="AL14" i="11"/>
  <c r="AM14" i="11"/>
  <c r="AN14" i="11"/>
  <c r="AO14" i="11"/>
  <c r="AP14" i="11"/>
  <c r="AQ14" i="11"/>
  <c r="AR14" i="11"/>
  <c r="AS14" i="11"/>
  <c r="AT14" i="11"/>
  <c r="AU14" i="11"/>
  <c r="AV14" i="11"/>
  <c r="AW14" i="11"/>
  <c r="AY14" i="11"/>
  <c r="AZ14" i="11"/>
  <c r="BA14" i="11"/>
  <c r="BB14" i="11"/>
  <c r="BC14" i="11"/>
  <c r="BD14" i="11"/>
  <c r="BE14" i="11"/>
  <c r="BF14" i="11"/>
  <c r="BG14" i="11"/>
  <c r="BH14" i="11"/>
  <c r="BJ14" i="11"/>
  <c r="BK14" i="11"/>
  <c r="BL14" i="11"/>
  <c r="BM14" i="11"/>
  <c r="BN14" i="11"/>
  <c r="BO14" i="11"/>
  <c r="BP14" i="11"/>
  <c r="BQ14" i="11"/>
  <c r="BR14" i="11"/>
  <c r="BS14" i="11"/>
  <c r="BT14" i="11"/>
  <c r="BU14" i="11"/>
  <c r="BV14" i="11"/>
  <c r="BW14" i="11"/>
  <c r="BX14" i="11"/>
  <c r="BY14" i="11"/>
  <c r="BZ14" i="11"/>
  <c r="CA14" i="11"/>
  <c r="CB14" i="11"/>
  <c r="CD14" i="11"/>
  <c r="CE14" i="11"/>
  <c r="CF14" i="11"/>
  <c r="CH14" i="11"/>
  <c r="CI14" i="11"/>
  <c r="CJ14" i="11"/>
  <c r="CK14" i="11"/>
  <c r="CL14" i="11"/>
  <c r="CN14" i="11"/>
  <c r="CO14" i="11"/>
  <c r="CP14" i="11"/>
  <c r="CQ14" i="11"/>
  <c r="CR14" i="11"/>
  <c r="CS14" i="11"/>
  <c r="CT14" i="11"/>
  <c r="CU14" i="11"/>
  <c r="CV14" i="11"/>
  <c r="CW14" i="11"/>
  <c r="B15" i="11"/>
  <c r="D15" i="11"/>
  <c r="E15" i="11"/>
  <c r="F15" i="11"/>
  <c r="H15" i="11"/>
  <c r="I15" i="11"/>
  <c r="J15" i="11"/>
  <c r="K15" i="11"/>
  <c r="L15" i="11"/>
  <c r="N15" i="11"/>
  <c r="P15" i="11"/>
  <c r="Q15" i="11"/>
  <c r="R15" i="11"/>
  <c r="T15" i="11"/>
  <c r="U15" i="11"/>
  <c r="V15" i="11"/>
  <c r="W15" i="11"/>
  <c r="X15" i="11"/>
  <c r="Y15" i="11"/>
  <c r="Z15" i="11"/>
  <c r="AA15" i="11"/>
  <c r="AB15" i="11"/>
  <c r="AC15" i="11"/>
  <c r="AD15" i="11"/>
  <c r="AE15" i="11"/>
  <c r="AF15" i="11"/>
  <c r="AG15" i="11"/>
  <c r="AH15" i="11"/>
  <c r="AI15" i="11"/>
  <c r="AJ15" i="11"/>
  <c r="AK15" i="11"/>
  <c r="AL15" i="11"/>
  <c r="AM15" i="11"/>
  <c r="AN15" i="11"/>
  <c r="AO15" i="11"/>
  <c r="AP15" i="11"/>
  <c r="AQ15" i="11"/>
  <c r="AR15" i="11"/>
  <c r="AS15" i="11"/>
  <c r="AT15" i="11"/>
  <c r="AU15" i="11"/>
  <c r="AV15" i="11"/>
  <c r="AW15" i="11"/>
  <c r="AX15" i="11"/>
  <c r="AY15" i="11"/>
  <c r="AZ15" i="11"/>
  <c r="BA15" i="11"/>
  <c r="BB15" i="11"/>
  <c r="BC15" i="11"/>
  <c r="BD15" i="11"/>
  <c r="BE15" i="11"/>
  <c r="BF15" i="11"/>
  <c r="BG15" i="11"/>
  <c r="BH15" i="11"/>
  <c r="BI15" i="11"/>
  <c r="BJ15" i="11"/>
  <c r="BK15" i="11"/>
  <c r="BL15" i="11"/>
  <c r="BM15" i="11"/>
  <c r="BN15" i="11"/>
  <c r="BO15" i="11"/>
  <c r="BP15" i="11"/>
  <c r="BQ15" i="11"/>
  <c r="BR15" i="11"/>
  <c r="BS15" i="11"/>
  <c r="BT15" i="11"/>
  <c r="BU15" i="11"/>
  <c r="BV15" i="11"/>
  <c r="BW15" i="11"/>
  <c r="BX15" i="11"/>
  <c r="BY15" i="11"/>
  <c r="BZ15" i="11"/>
  <c r="CA15" i="11"/>
  <c r="CB15" i="11"/>
  <c r="CC15" i="11"/>
  <c r="CD15" i="11"/>
  <c r="CE15" i="11"/>
  <c r="CF15" i="11"/>
  <c r="CG15" i="11"/>
  <c r="CH15" i="11"/>
  <c r="CI15" i="11"/>
  <c r="CJ15" i="11"/>
  <c r="CK15" i="11"/>
  <c r="CL15" i="11"/>
  <c r="CM15" i="11"/>
  <c r="CN15" i="11"/>
  <c r="CO15" i="11"/>
  <c r="CP15" i="11"/>
  <c r="CQ15" i="11"/>
  <c r="CS15" i="11"/>
  <c r="CU15" i="11"/>
  <c r="CV15" i="11"/>
  <c r="CW15" i="11"/>
  <c r="B17" i="11"/>
  <c r="C17" i="11"/>
  <c r="D17" i="11"/>
  <c r="E17" i="11"/>
  <c r="F17" i="11"/>
  <c r="G17" i="11"/>
  <c r="H17" i="11"/>
  <c r="I17" i="11"/>
  <c r="J17" i="11"/>
  <c r="K17" i="11"/>
  <c r="L17" i="11"/>
  <c r="M17" i="11"/>
  <c r="N17" i="11"/>
  <c r="O17" i="11"/>
  <c r="P17" i="11"/>
  <c r="R17" i="11"/>
  <c r="S17" i="11"/>
  <c r="T17" i="11"/>
  <c r="U17" i="11"/>
  <c r="V17" i="11"/>
  <c r="W17" i="11"/>
  <c r="X17" i="11"/>
  <c r="Y17" i="11"/>
  <c r="AA17" i="11"/>
  <c r="AB17" i="11"/>
  <c r="AC17" i="11"/>
  <c r="AD17" i="11"/>
  <c r="AE17" i="11"/>
  <c r="AF17" i="11"/>
  <c r="AG17" i="11"/>
  <c r="AH17" i="11"/>
  <c r="AI17" i="11"/>
  <c r="AJ17" i="11"/>
  <c r="AK17" i="11"/>
  <c r="AL17" i="11"/>
  <c r="AM17" i="11"/>
  <c r="AN17" i="11"/>
  <c r="AO17" i="11"/>
  <c r="AP17" i="11"/>
  <c r="AQ17" i="11"/>
  <c r="AR17" i="11"/>
  <c r="AS17" i="11"/>
  <c r="AT17" i="11"/>
  <c r="AU17" i="11"/>
  <c r="AV17" i="11"/>
  <c r="AW17" i="11"/>
  <c r="AX17" i="11"/>
  <c r="AY17" i="11"/>
  <c r="AZ17" i="11"/>
  <c r="BB17" i="11"/>
  <c r="BC17" i="11"/>
  <c r="BD17" i="11"/>
  <c r="BE17" i="11"/>
  <c r="BF17" i="11"/>
  <c r="BG17" i="11"/>
  <c r="BH17" i="11"/>
  <c r="BI17" i="11"/>
  <c r="BJ17" i="11"/>
  <c r="BK17" i="11"/>
  <c r="BL17" i="11"/>
  <c r="BM17" i="11"/>
  <c r="BN17" i="11"/>
  <c r="BO17" i="11"/>
  <c r="BQ17" i="11"/>
  <c r="BR17" i="11"/>
  <c r="BS17" i="11"/>
  <c r="BT17" i="11"/>
  <c r="BU17" i="11"/>
  <c r="BV17" i="11"/>
  <c r="BW17" i="11"/>
  <c r="BX17" i="11"/>
  <c r="BY17" i="11"/>
  <c r="BZ17" i="11"/>
  <c r="CA17" i="11"/>
  <c r="CB17" i="11"/>
  <c r="CC17" i="11"/>
  <c r="CD17" i="11"/>
  <c r="CE17" i="11"/>
  <c r="CF17" i="11"/>
  <c r="CG17" i="11"/>
  <c r="CH17" i="11"/>
  <c r="CI17" i="11"/>
  <c r="CJ17" i="11"/>
  <c r="CK17" i="11"/>
  <c r="CL17" i="11"/>
  <c r="CM17" i="11"/>
  <c r="CN17" i="11"/>
  <c r="CO17" i="11"/>
  <c r="CP17" i="11"/>
  <c r="CQ17" i="11"/>
  <c r="CR17" i="11"/>
  <c r="CS17" i="11"/>
  <c r="CT17" i="11"/>
  <c r="CU17" i="11"/>
  <c r="CV17" i="11"/>
  <c r="CW17" i="11"/>
  <c r="C18" i="11"/>
  <c r="D18" i="11"/>
  <c r="E18" i="11"/>
  <c r="F18" i="11"/>
  <c r="G18" i="11"/>
  <c r="H18" i="11"/>
  <c r="I18" i="11"/>
  <c r="J18" i="11"/>
  <c r="K18" i="11"/>
  <c r="L18" i="11"/>
  <c r="M18" i="11"/>
  <c r="N18" i="11"/>
  <c r="O18" i="11"/>
  <c r="P18" i="11"/>
  <c r="Q18" i="11"/>
  <c r="S18" i="11"/>
  <c r="T18" i="11"/>
  <c r="U18" i="11"/>
  <c r="V18" i="11"/>
  <c r="W18" i="11"/>
  <c r="X18" i="11"/>
  <c r="Y18" i="11"/>
  <c r="Z18" i="11"/>
  <c r="AA18" i="11"/>
  <c r="AB18" i="11"/>
  <c r="AC18" i="11"/>
  <c r="AD18" i="11"/>
  <c r="AE18" i="11"/>
  <c r="AF18" i="11"/>
  <c r="AG18" i="11"/>
  <c r="AH18" i="11"/>
  <c r="AI18" i="11"/>
  <c r="AJ18" i="11"/>
  <c r="AK18" i="11"/>
  <c r="AL18" i="11"/>
  <c r="AM18" i="11"/>
  <c r="AN18" i="11"/>
  <c r="AO18" i="11"/>
  <c r="AQ18" i="11"/>
  <c r="AR18" i="11"/>
  <c r="AS18" i="11"/>
  <c r="AT18" i="11"/>
  <c r="AU18" i="11"/>
  <c r="AV18" i="11"/>
  <c r="AW18" i="11"/>
  <c r="AX18" i="11"/>
  <c r="AY18" i="11"/>
  <c r="AZ18" i="11"/>
  <c r="BA18" i="11"/>
  <c r="BB18" i="11"/>
  <c r="BC18" i="11"/>
  <c r="BD18" i="11"/>
  <c r="BE18" i="11"/>
  <c r="BF18" i="11"/>
  <c r="BG18" i="11"/>
  <c r="BH18" i="11"/>
  <c r="BI18" i="11"/>
  <c r="BJ18" i="11"/>
  <c r="BK18" i="11"/>
  <c r="BL18" i="11"/>
  <c r="BM18" i="11"/>
  <c r="BN18" i="11"/>
  <c r="BO18" i="11"/>
  <c r="BP18" i="11"/>
  <c r="BR18" i="11"/>
  <c r="BS18" i="11"/>
  <c r="BT18" i="11"/>
  <c r="BU18" i="11"/>
  <c r="BW18" i="11"/>
  <c r="BX18" i="11"/>
  <c r="BY18" i="11"/>
  <c r="BZ18" i="11"/>
  <c r="CA18" i="11"/>
  <c r="CC18" i="11"/>
  <c r="CD18" i="11"/>
  <c r="CE18" i="11"/>
  <c r="CF18" i="11"/>
  <c r="CG18" i="11"/>
  <c r="CH18" i="11"/>
  <c r="CI18" i="11"/>
  <c r="CJ18" i="11"/>
  <c r="CK18" i="11"/>
  <c r="CL18" i="11"/>
  <c r="CM18" i="11"/>
  <c r="CN18" i="11"/>
  <c r="CO18" i="11"/>
  <c r="CP18" i="11"/>
  <c r="CQ18" i="11"/>
  <c r="CR18" i="11"/>
  <c r="CS18" i="11"/>
  <c r="CT18" i="11"/>
  <c r="CU18" i="11"/>
  <c r="CV18" i="11"/>
  <c r="CW18" i="11"/>
  <c r="B19" i="11"/>
  <c r="D19" i="11"/>
  <c r="E19" i="11"/>
  <c r="F19" i="11"/>
  <c r="G19" i="11"/>
  <c r="H19" i="11"/>
  <c r="I19" i="11"/>
  <c r="J19" i="11"/>
  <c r="K19" i="11"/>
  <c r="L19" i="11"/>
  <c r="N19" i="11"/>
  <c r="P19" i="11"/>
  <c r="Q19" i="11"/>
  <c r="R19" i="11"/>
  <c r="T19" i="11"/>
  <c r="U19" i="11"/>
  <c r="V19" i="11"/>
  <c r="W19" i="11"/>
  <c r="Y19" i="11"/>
  <c r="Z19" i="11"/>
  <c r="AA19" i="11"/>
  <c r="AB19" i="11"/>
  <c r="AC19" i="11"/>
  <c r="AD19" i="11"/>
  <c r="AE19" i="11"/>
  <c r="AF19" i="11"/>
  <c r="AG19" i="11"/>
  <c r="AH19" i="11"/>
  <c r="AI19" i="11"/>
  <c r="AJ19" i="11"/>
  <c r="AK19" i="11"/>
  <c r="AL19" i="11"/>
  <c r="AM19" i="11"/>
  <c r="AN19" i="11"/>
  <c r="AO19" i="11"/>
  <c r="AP19" i="11"/>
  <c r="AQ19" i="11"/>
  <c r="AR19" i="11"/>
  <c r="AS19" i="11"/>
  <c r="AT19" i="11"/>
  <c r="AU19" i="11"/>
  <c r="AV19" i="11"/>
  <c r="AW19" i="11"/>
  <c r="AY19" i="11"/>
  <c r="AZ19" i="11"/>
  <c r="BA19" i="11"/>
  <c r="BB19" i="11"/>
  <c r="BC19" i="11"/>
  <c r="BE19" i="11"/>
  <c r="BF19" i="11"/>
  <c r="BG19" i="11"/>
  <c r="BH19" i="11"/>
  <c r="BI19" i="11"/>
  <c r="BJ19" i="11"/>
  <c r="BK19" i="11"/>
  <c r="BL19" i="11"/>
  <c r="BM19" i="11"/>
  <c r="BN19" i="11"/>
  <c r="BO19" i="11"/>
  <c r="BP19" i="11"/>
  <c r="BQ19" i="11"/>
  <c r="BR19" i="11"/>
  <c r="BS19" i="11"/>
  <c r="BT19" i="11"/>
  <c r="BU19" i="11"/>
  <c r="BV19" i="11"/>
  <c r="BW19" i="11"/>
  <c r="BX19" i="11"/>
  <c r="BY19" i="11"/>
  <c r="BZ19" i="11"/>
  <c r="CA19" i="11"/>
  <c r="CB19" i="11"/>
  <c r="CC19" i="11"/>
  <c r="CD19" i="11"/>
  <c r="CE19" i="11"/>
  <c r="CF19" i="11"/>
  <c r="CG19" i="11"/>
  <c r="CH19" i="11"/>
  <c r="CI19" i="11"/>
  <c r="CJ19" i="11"/>
  <c r="CK19" i="11"/>
  <c r="CL19" i="11"/>
  <c r="CM19" i="11"/>
  <c r="CN19" i="11"/>
  <c r="CO19" i="11"/>
  <c r="CP19" i="11"/>
  <c r="CQ19" i="11"/>
  <c r="CR19" i="11"/>
  <c r="CS19" i="11"/>
  <c r="CT19" i="11"/>
  <c r="CU19" i="11"/>
  <c r="CV19" i="11"/>
  <c r="CW19" i="11"/>
  <c r="C20" i="11"/>
  <c r="D20" i="11"/>
  <c r="E20" i="11"/>
  <c r="F20" i="11"/>
  <c r="G20" i="11"/>
  <c r="H20" i="11"/>
  <c r="I20" i="11"/>
  <c r="J20" i="11"/>
  <c r="K20" i="11"/>
  <c r="L20" i="11"/>
  <c r="M20" i="11"/>
  <c r="N20" i="11"/>
  <c r="O20" i="11"/>
  <c r="P20" i="11"/>
  <c r="Q20" i="11"/>
  <c r="R20" i="11"/>
  <c r="S20" i="11"/>
  <c r="U20" i="11"/>
  <c r="V20" i="11"/>
  <c r="W20" i="11"/>
  <c r="X20" i="11"/>
  <c r="Y20" i="11"/>
  <c r="Z20" i="11"/>
  <c r="AA20" i="11"/>
  <c r="AB20" i="11"/>
  <c r="AC20" i="11"/>
  <c r="AD20" i="11"/>
  <c r="AE20" i="11"/>
  <c r="AF20" i="11"/>
  <c r="AH20" i="11"/>
  <c r="AI20" i="11"/>
  <c r="AJ20" i="11"/>
  <c r="AK20" i="11"/>
  <c r="AL20" i="11"/>
  <c r="AM20" i="11"/>
  <c r="AN20" i="11"/>
  <c r="AO20" i="11"/>
  <c r="AP20" i="11"/>
  <c r="AQ20" i="11"/>
  <c r="AS20" i="11"/>
  <c r="AT20" i="11"/>
  <c r="AU20" i="11"/>
  <c r="AV20" i="11"/>
  <c r="AW20" i="11"/>
  <c r="AX20" i="11"/>
  <c r="AY20" i="11"/>
  <c r="AZ20" i="11"/>
  <c r="BA20" i="11"/>
  <c r="BC20" i="11"/>
  <c r="BD20" i="11"/>
  <c r="BE20" i="11"/>
  <c r="BF20" i="11"/>
  <c r="BG20" i="11"/>
  <c r="BH20" i="11"/>
  <c r="BI20" i="11"/>
  <c r="BJ20" i="11"/>
  <c r="BK20" i="11"/>
  <c r="BM20" i="11"/>
  <c r="BN20" i="11"/>
  <c r="BO20" i="11"/>
  <c r="BP20" i="11"/>
  <c r="BR20" i="11"/>
  <c r="BS20" i="11"/>
  <c r="BT20" i="11"/>
  <c r="BU20" i="11"/>
  <c r="BV20" i="11"/>
  <c r="BW20" i="11"/>
  <c r="BX20" i="11"/>
  <c r="BZ20" i="11"/>
  <c r="CA20" i="11"/>
  <c r="CB20" i="11"/>
  <c r="CC20" i="11"/>
  <c r="CD20" i="11"/>
  <c r="CE20" i="11"/>
  <c r="CF20" i="11"/>
  <c r="CG20" i="11"/>
  <c r="CH20" i="11"/>
  <c r="CI20" i="11"/>
  <c r="CJ20" i="11"/>
  <c r="CK20" i="11"/>
  <c r="CL20" i="11"/>
  <c r="CM20" i="11"/>
  <c r="CN20" i="11"/>
  <c r="CP20" i="11"/>
  <c r="CQ20" i="11"/>
  <c r="CR20" i="11"/>
  <c r="CS20" i="11"/>
  <c r="CT20" i="11"/>
  <c r="CU20" i="11"/>
  <c r="CV20" i="11"/>
  <c r="CW20" i="11"/>
  <c r="B21" i="11"/>
  <c r="C21" i="11"/>
  <c r="D21" i="11"/>
  <c r="E21" i="11"/>
  <c r="F21" i="11"/>
  <c r="G21" i="11"/>
  <c r="H21" i="11"/>
  <c r="I21" i="11"/>
  <c r="J21" i="11"/>
  <c r="K21" i="11"/>
  <c r="L21" i="11"/>
  <c r="M21" i="11"/>
  <c r="N21" i="11"/>
  <c r="O21" i="11"/>
  <c r="P21" i="11"/>
  <c r="Q21" i="11"/>
  <c r="R21" i="11"/>
  <c r="S21" i="11"/>
  <c r="T21" i="11"/>
  <c r="V21" i="11"/>
  <c r="X21" i="11"/>
  <c r="Y21" i="11"/>
  <c r="Z21" i="11"/>
  <c r="AA21" i="11"/>
  <c r="AB21" i="11"/>
  <c r="AC21" i="11"/>
  <c r="AD21" i="11"/>
  <c r="AE21" i="11"/>
  <c r="AF21" i="11"/>
  <c r="AG21" i="11"/>
  <c r="AH21" i="11"/>
  <c r="AI21" i="11"/>
  <c r="AJ21" i="11"/>
  <c r="AK21" i="11"/>
  <c r="AL21" i="11"/>
  <c r="AN21" i="11"/>
  <c r="AO21" i="11"/>
  <c r="AP21" i="11"/>
  <c r="AQ21" i="11"/>
  <c r="AR21" i="11"/>
  <c r="AS21" i="11"/>
  <c r="AT21" i="11"/>
  <c r="AU21" i="11"/>
  <c r="AV21" i="11"/>
  <c r="AW21" i="11"/>
  <c r="AX21" i="11"/>
  <c r="AY21" i="11"/>
  <c r="AZ21" i="11"/>
  <c r="BA21" i="11"/>
  <c r="BB21" i="11"/>
  <c r="BC21" i="11"/>
  <c r="BD21" i="11"/>
  <c r="BF21" i="11"/>
  <c r="BG21" i="11"/>
  <c r="BH21" i="11"/>
  <c r="BI21" i="11"/>
  <c r="BJ21" i="11"/>
  <c r="BK21" i="11"/>
  <c r="BL21" i="11"/>
  <c r="BM21" i="11"/>
  <c r="BN21" i="11"/>
  <c r="BO21" i="11"/>
  <c r="BP21" i="11"/>
  <c r="BQ21" i="11"/>
  <c r="BR21" i="11"/>
  <c r="BS21" i="11"/>
  <c r="BT21" i="11"/>
  <c r="BU21" i="11"/>
  <c r="BV21" i="11"/>
  <c r="BW21" i="11"/>
  <c r="BX21" i="11"/>
  <c r="BY21" i="11"/>
  <c r="BZ21" i="11"/>
  <c r="CA21" i="11"/>
  <c r="CB21" i="11"/>
  <c r="CC21" i="11"/>
  <c r="CD21" i="11"/>
  <c r="CE21" i="11"/>
  <c r="CF21" i="11"/>
  <c r="CG21" i="11"/>
  <c r="CH21" i="11"/>
  <c r="CI21" i="11"/>
  <c r="CK21" i="11"/>
  <c r="CL21" i="11"/>
  <c r="CM21" i="11"/>
  <c r="CN21" i="11"/>
  <c r="CO21" i="11"/>
  <c r="CP21" i="11"/>
  <c r="CQ21" i="11"/>
  <c r="CR21" i="11"/>
  <c r="CS21" i="11"/>
  <c r="CT21" i="11"/>
  <c r="CU21" i="11"/>
  <c r="CV21" i="11"/>
  <c r="CW21" i="11"/>
  <c r="B22" i="11"/>
  <c r="C22" i="11"/>
  <c r="D22" i="11"/>
  <c r="E22" i="11"/>
  <c r="F22" i="11"/>
  <c r="G22" i="11"/>
  <c r="H22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W22" i="11"/>
  <c r="X22" i="11"/>
  <c r="Y22" i="11"/>
  <c r="Z22" i="11"/>
  <c r="AA22" i="11"/>
  <c r="AB22" i="11"/>
  <c r="AC22" i="11"/>
  <c r="AD22" i="11"/>
  <c r="AE22" i="11"/>
  <c r="AF22" i="11"/>
  <c r="AG22" i="11"/>
  <c r="AH22" i="11"/>
  <c r="AI22" i="11"/>
  <c r="AJ22" i="11"/>
  <c r="AK22" i="11"/>
  <c r="AM22" i="11"/>
  <c r="AN22" i="11"/>
  <c r="AO22" i="11"/>
  <c r="AP22" i="11"/>
  <c r="AQ22" i="11"/>
  <c r="AR22" i="11"/>
  <c r="AS22" i="11"/>
  <c r="AT22" i="11"/>
  <c r="AV22" i="11"/>
  <c r="AW22" i="11"/>
  <c r="AX22" i="11"/>
  <c r="AY22" i="11"/>
  <c r="AZ22" i="11"/>
  <c r="BA22" i="11"/>
  <c r="BB22" i="11"/>
  <c r="BC22" i="11"/>
  <c r="BD22" i="11"/>
  <c r="BE22" i="11"/>
  <c r="BF22" i="11"/>
  <c r="BG22" i="11"/>
  <c r="BH22" i="11"/>
  <c r="BI22" i="11"/>
  <c r="BJ22" i="11"/>
  <c r="BK22" i="11"/>
  <c r="BL22" i="11"/>
  <c r="BM22" i="11"/>
  <c r="BN22" i="11"/>
  <c r="BO22" i="11"/>
  <c r="BP22" i="11"/>
  <c r="BQ22" i="11"/>
  <c r="BR22" i="11"/>
  <c r="BS22" i="11"/>
  <c r="BT22" i="11"/>
  <c r="BV22" i="11"/>
  <c r="BW22" i="11"/>
  <c r="BX22" i="11"/>
  <c r="BY22" i="11"/>
  <c r="BZ22" i="11"/>
  <c r="CA22" i="11"/>
  <c r="CB22" i="11"/>
  <c r="CC22" i="11"/>
  <c r="CD22" i="11"/>
  <c r="CE22" i="11"/>
  <c r="CF22" i="11"/>
  <c r="CG22" i="11"/>
  <c r="CH22" i="11"/>
  <c r="CI22" i="11"/>
  <c r="CJ22" i="11"/>
  <c r="CK22" i="11"/>
  <c r="CL22" i="11"/>
  <c r="CM22" i="11"/>
  <c r="CN22" i="11"/>
  <c r="CO22" i="11"/>
  <c r="CP22" i="11"/>
  <c r="CQ22" i="11"/>
  <c r="CR22" i="11"/>
  <c r="CS22" i="11"/>
  <c r="CT22" i="11"/>
  <c r="CU22" i="11"/>
  <c r="CV22" i="11"/>
  <c r="CW22" i="11"/>
  <c r="B23" i="1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V23" i="11"/>
  <c r="X23" i="11"/>
  <c r="Y23" i="11"/>
  <c r="Z23" i="11"/>
  <c r="AA23" i="11"/>
  <c r="AB23" i="11"/>
  <c r="AC23" i="11"/>
  <c r="AD23" i="11"/>
  <c r="AE23" i="11"/>
  <c r="AF23" i="11"/>
  <c r="AG23" i="11"/>
  <c r="AH23" i="11"/>
  <c r="AI23" i="11"/>
  <c r="AJ23" i="11"/>
  <c r="AK23" i="11"/>
  <c r="AL23" i="11"/>
  <c r="AM23" i="11"/>
  <c r="AN23" i="11"/>
  <c r="AO23" i="11"/>
  <c r="AP23" i="11"/>
  <c r="AQ23" i="11"/>
  <c r="AR23" i="11"/>
  <c r="AS23" i="11"/>
  <c r="AT23" i="11"/>
  <c r="AU23" i="11"/>
  <c r="AV23" i="11"/>
  <c r="AW23" i="11"/>
  <c r="AX23" i="11"/>
  <c r="AY23" i="11"/>
  <c r="AZ23" i="11"/>
  <c r="BA23" i="11"/>
  <c r="BB23" i="11"/>
  <c r="BC23" i="11"/>
  <c r="BD23" i="11"/>
  <c r="BF23" i="11"/>
  <c r="BG23" i="11"/>
  <c r="BH23" i="11"/>
  <c r="BI23" i="11"/>
  <c r="BJ23" i="11"/>
  <c r="BK23" i="11"/>
  <c r="BL23" i="11"/>
  <c r="BM23" i="11"/>
  <c r="BN23" i="11"/>
  <c r="BO23" i="11"/>
  <c r="BP23" i="11"/>
  <c r="BQ23" i="11"/>
  <c r="BR23" i="11"/>
  <c r="BS23" i="11"/>
  <c r="BT23" i="11"/>
  <c r="BU23" i="11"/>
  <c r="BV23" i="11"/>
  <c r="BW23" i="11"/>
  <c r="BX23" i="11"/>
  <c r="BY23" i="11"/>
  <c r="BZ23" i="11"/>
  <c r="CA23" i="11"/>
  <c r="CB23" i="11"/>
  <c r="CC23" i="11"/>
  <c r="CD23" i="11"/>
  <c r="CE23" i="11"/>
  <c r="CF23" i="11"/>
  <c r="CG23" i="11"/>
  <c r="CH23" i="11"/>
  <c r="CI23" i="11"/>
  <c r="CJ23" i="11"/>
  <c r="CK23" i="11"/>
  <c r="CL23" i="11"/>
  <c r="CM23" i="11"/>
  <c r="CN23" i="11"/>
  <c r="CO23" i="11"/>
  <c r="CP23" i="11"/>
  <c r="CQ23" i="11"/>
  <c r="CR23" i="11"/>
  <c r="CS23" i="11"/>
  <c r="CT23" i="11"/>
  <c r="CU23" i="11"/>
  <c r="CV23" i="11"/>
  <c r="CW23" i="11"/>
  <c r="B24" i="11"/>
  <c r="C24" i="11"/>
  <c r="D24" i="11"/>
  <c r="E24" i="11"/>
  <c r="F24" i="11"/>
  <c r="G24" i="11"/>
  <c r="H24" i="11"/>
  <c r="I24" i="11"/>
  <c r="J24" i="11"/>
  <c r="K24" i="11"/>
  <c r="L24" i="11"/>
  <c r="N24" i="11"/>
  <c r="O24" i="11"/>
  <c r="P24" i="11"/>
  <c r="Q24" i="11"/>
  <c r="R24" i="11"/>
  <c r="T24" i="11"/>
  <c r="U24" i="11"/>
  <c r="V24" i="11"/>
  <c r="W24" i="11"/>
  <c r="Y24" i="11"/>
  <c r="Z24" i="11"/>
  <c r="AA24" i="11"/>
  <c r="AB24" i="11"/>
  <c r="AC24" i="11"/>
  <c r="AD24" i="11"/>
  <c r="AE24" i="11"/>
  <c r="AF24" i="11"/>
  <c r="AG24" i="11"/>
  <c r="AH24" i="11"/>
  <c r="AI24" i="11"/>
  <c r="AJ24" i="11"/>
  <c r="AL24" i="11"/>
  <c r="AM24" i="11"/>
  <c r="AN24" i="11"/>
  <c r="AO24" i="11"/>
  <c r="AP24" i="11"/>
  <c r="AQ24" i="11"/>
  <c r="AR24" i="11"/>
  <c r="AS24" i="11"/>
  <c r="AT24" i="11"/>
  <c r="AU24" i="11"/>
  <c r="AV24" i="11"/>
  <c r="AW24" i="11"/>
  <c r="AX24" i="11"/>
  <c r="AY24" i="11"/>
  <c r="AZ24" i="11"/>
  <c r="BA24" i="11"/>
  <c r="BB24" i="11"/>
  <c r="BC24" i="11"/>
  <c r="BD24" i="11"/>
  <c r="BF24" i="11"/>
  <c r="BG24" i="11"/>
  <c r="BH24" i="11"/>
  <c r="BI24" i="11"/>
  <c r="BJ24" i="11"/>
  <c r="BK24" i="11"/>
  <c r="BL24" i="11"/>
  <c r="BM24" i="11"/>
  <c r="BN24" i="11"/>
  <c r="BO24" i="11"/>
  <c r="BP24" i="11"/>
  <c r="BQ24" i="11"/>
  <c r="BR24" i="11"/>
  <c r="BS24" i="11"/>
  <c r="BT24" i="11"/>
  <c r="BU24" i="11"/>
  <c r="BV24" i="11"/>
  <c r="BW24" i="11"/>
  <c r="BX24" i="11"/>
  <c r="BY24" i="11"/>
  <c r="BZ24" i="11"/>
  <c r="CA24" i="11"/>
  <c r="CB24" i="11"/>
  <c r="CC24" i="11"/>
  <c r="CE24" i="11"/>
  <c r="CF24" i="11"/>
  <c r="CG24" i="11"/>
  <c r="CH24" i="11"/>
  <c r="CI24" i="11"/>
  <c r="CJ24" i="11"/>
  <c r="CK24" i="11"/>
  <c r="CL24" i="11"/>
  <c r="CM24" i="11"/>
  <c r="CN24" i="11"/>
  <c r="CO24" i="11"/>
  <c r="CP24" i="11"/>
  <c r="CQ24" i="11"/>
  <c r="CR24" i="11"/>
  <c r="CS24" i="11"/>
  <c r="CT24" i="11"/>
  <c r="CU24" i="11"/>
  <c r="CV24" i="11"/>
  <c r="CW24" i="11"/>
  <c r="B25" i="11"/>
  <c r="C25" i="11"/>
  <c r="D25" i="11"/>
  <c r="E25" i="11"/>
  <c r="F25" i="11"/>
  <c r="G25" i="11"/>
  <c r="H25" i="11"/>
  <c r="I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Z25" i="11"/>
  <c r="AA25" i="11"/>
  <c r="AB25" i="11"/>
  <c r="AC25" i="11"/>
  <c r="AD25" i="11"/>
  <c r="AE25" i="11"/>
  <c r="AF25" i="11"/>
  <c r="AG25" i="11"/>
  <c r="AH25" i="11"/>
  <c r="AI25" i="11"/>
  <c r="AJ25" i="11"/>
  <c r="AK25" i="11"/>
  <c r="AL25" i="11"/>
  <c r="AM25" i="11"/>
  <c r="AN25" i="11"/>
  <c r="AO25" i="11"/>
  <c r="AP25" i="11"/>
  <c r="AQ25" i="11"/>
  <c r="AR25" i="11"/>
  <c r="AS25" i="11"/>
  <c r="AT25" i="11"/>
  <c r="AU25" i="11"/>
  <c r="AV25" i="11"/>
  <c r="AW25" i="11"/>
  <c r="AX25" i="11"/>
  <c r="AY25" i="11"/>
  <c r="AZ25" i="11"/>
  <c r="BA25" i="11"/>
  <c r="BB25" i="11"/>
  <c r="BC25" i="11"/>
  <c r="BD25" i="11"/>
  <c r="BE25" i="11"/>
  <c r="BF25" i="11"/>
  <c r="BG25" i="11"/>
  <c r="BH25" i="11"/>
  <c r="BI25" i="11"/>
  <c r="BJ25" i="11"/>
  <c r="BK25" i="11"/>
  <c r="BL25" i="11"/>
  <c r="BM25" i="11"/>
  <c r="BN25" i="11"/>
  <c r="BO25" i="11"/>
  <c r="BP25" i="11"/>
  <c r="BQ25" i="11"/>
  <c r="BR25" i="11"/>
  <c r="BS25" i="11"/>
  <c r="BU25" i="11"/>
  <c r="BV25" i="11"/>
  <c r="BW25" i="11"/>
  <c r="BX25" i="11"/>
  <c r="BY25" i="11"/>
  <c r="BZ25" i="11"/>
  <c r="CB25" i="11"/>
  <c r="CC25" i="11"/>
  <c r="CD25" i="11"/>
  <c r="CE25" i="11"/>
  <c r="CF25" i="11"/>
  <c r="CG25" i="11"/>
  <c r="CH25" i="11"/>
  <c r="CI25" i="11"/>
  <c r="CJ25" i="11"/>
  <c r="CK25" i="11"/>
  <c r="CL25" i="11"/>
  <c r="CM25" i="11"/>
  <c r="CN25" i="11"/>
  <c r="CO25" i="11"/>
  <c r="CP25" i="11"/>
  <c r="CQ25" i="11"/>
  <c r="CR25" i="11"/>
  <c r="CS25" i="11"/>
  <c r="CT25" i="11"/>
  <c r="CU25" i="11"/>
  <c r="CV25" i="11"/>
  <c r="CW25" i="11"/>
  <c r="B26" i="11"/>
  <c r="C26" i="11"/>
  <c r="D26" i="11"/>
  <c r="E26" i="11"/>
  <c r="F26" i="11"/>
  <c r="G26" i="11"/>
  <c r="I26" i="11"/>
  <c r="J26" i="11"/>
  <c r="K26" i="11"/>
  <c r="L26" i="11"/>
  <c r="M26" i="11"/>
  <c r="N26" i="11"/>
  <c r="O26" i="11"/>
  <c r="P26" i="11"/>
  <c r="R26" i="11"/>
  <c r="S26" i="11"/>
  <c r="T26" i="11"/>
  <c r="U26" i="11"/>
  <c r="V26" i="11"/>
  <c r="W26" i="11"/>
  <c r="X26" i="11"/>
  <c r="Y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AR26" i="11"/>
  <c r="AS26" i="11"/>
  <c r="AT26" i="11"/>
  <c r="AU26" i="11"/>
  <c r="AV26" i="11"/>
  <c r="AW26" i="11"/>
  <c r="AX26" i="11"/>
  <c r="AY26" i="11"/>
  <c r="AZ26" i="11"/>
  <c r="BB26" i="11"/>
  <c r="BD26" i="11"/>
  <c r="BE26" i="11"/>
  <c r="BF26" i="11"/>
  <c r="BG26" i="11"/>
  <c r="BH26" i="11"/>
  <c r="BI26" i="11"/>
  <c r="BJ26" i="11"/>
  <c r="BK26" i="11"/>
  <c r="BL26" i="11"/>
  <c r="BM26" i="11"/>
  <c r="BN26" i="11"/>
  <c r="BO26" i="11"/>
  <c r="BP26" i="11"/>
  <c r="BQ26" i="11"/>
  <c r="BS26" i="11"/>
  <c r="BT26" i="11"/>
  <c r="BU26" i="11"/>
  <c r="BV26" i="11"/>
  <c r="BX26" i="11"/>
  <c r="BY26" i="11"/>
  <c r="BZ26" i="11"/>
  <c r="CA26" i="11"/>
  <c r="CB26" i="11"/>
  <c r="CC26" i="11"/>
  <c r="CD26" i="11"/>
  <c r="CE26" i="11"/>
  <c r="CF26" i="11"/>
  <c r="CG26" i="11"/>
  <c r="CH26" i="11"/>
  <c r="CI26" i="11"/>
  <c r="CJ26" i="11"/>
  <c r="CK26" i="11"/>
  <c r="CL26" i="11"/>
  <c r="CM26" i="11"/>
  <c r="CN26" i="11"/>
  <c r="CO26" i="11"/>
  <c r="CP26" i="11"/>
  <c r="CQ26" i="11"/>
  <c r="CR26" i="11"/>
  <c r="CS26" i="11"/>
  <c r="CT26" i="11"/>
  <c r="CU26" i="11"/>
  <c r="CV26" i="11"/>
  <c r="CW26" i="11"/>
  <c r="B27" i="11"/>
  <c r="C27" i="11"/>
  <c r="D27" i="11"/>
  <c r="E27" i="11"/>
  <c r="F27" i="11"/>
  <c r="G27" i="11"/>
  <c r="H27" i="11"/>
  <c r="I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Y27" i="11"/>
  <c r="Z27" i="11"/>
  <c r="AB27" i="11"/>
  <c r="AC27" i="11"/>
  <c r="AD27" i="11"/>
  <c r="AE27" i="11"/>
  <c r="AF27" i="11"/>
  <c r="AG27" i="11"/>
  <c r="AH27" i="11"/>
  <c r="AI27" i="11"/>
  <c r="AJ27" i="11"/>
  <c r="AK27" i="11"/>
  <c r="AL27" i="11"/>
  <c r="AM27" i="11"/>
  <c r="AN27" i="11"/>
  <c r="AO27" i="11"/>
  <c r="AP27" i="11"/>
  <c r="AQ27" i="11"/>
  <c r="AS27" i="11"/>
  <c r="AT27" i="11"/>
  <c r="AU27" i="11"/>
  <c r="AW27" i="11"/>
  <c r="AX27" i="11"/>
  <c r="AY27" i="11"/>
  <c r="AZ27" i="11"/>
  <c r="BA27" i="11"/>
  <c r="BB27" i="11"/>
  <c r="BC27" i="11"/>
  <c r="BD27" i="11"/>
  <c r="BE27" i="11"/>
  <c r="BF27" i="11"/>
  <c r="BG27" i="11"/>
  <c r="BH27" i="11"/>
  <c r="BI27" i="11"/>
  <c r="BJ27" i="11"/>
  <c r="BK27" i="11"/>
  <c r="BM27" i="11"/>
  <c r="BN27" i="11"/>
  <c r="BO27" i="11"/>
  <c r="BP27" i="11"/>
  <c r="BQ27" i="11"/>
  <c r="BR27" i="11"/>
  <c r="BS27" i="11"/>
  <c r="BT27" i="11"/>
  <c r="BU27" i="11"/>
  <c r="BV27" i="11"/>
  <c r="BW27" i="11"/>
  <c r="BX27" i="11"/>
  <c r="BY27" i="11"/>
  <c r="BZ27" i="11"/>
  <c r="CB27" i="11"/>
  <c r="CC27" i="11"/>
  <c r="CD27" i="11"/>
  <c r="CF27" i="11"/>
  <c r="CG27" i="11"/>
  <c r="CH27" i="11"/>
  <c r="CI27" i="11"/>
  <c r="CJ27" i="11"/>
  <c r="CK27" i="11"/>
  <c r="CL27" i="11"/>
  <c r="CM27" i="11"/>
  <c r="CN27" i="11"/>
  <c r="CO27" i="11"/>
  <c r="CP27" i="11"/>
  <c r="CQ27" i="11"/>
  <c r="CR27" i="11"/>
  <c r="CS27" i="11"/>
  <c r="CT27" i="11"/>
  <c r="CU27" i="11"/>
  <c r="CV27" i="11"/>
  <c r="CW27" i="11"/>
  <c r="B28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Q28" i="11"/>
  <c r="R28" i="11"/>
  <c r="S28" i="11"/>
  <c r="T28" i="11"/>
  <c r="U28" i="11"/>
  <c r="V28" i="11"/>
  <c r="W28" i="11"/>
  <c r="X28" i="11"/>
  <c r="Y28" i="11"/>
  <c r="Z28" i="11"/>
  <c r="AA28" i="11"/>
  <c r="AC28" i="11"/>
  <c r="AD28" i="11"/>
  <c r="AE28" i="11"/>
  <c r="AF28" i="11"/>
  <c r="AG28" i="11"/>
  <c r="AH28" i="11"/>
  <c r="AI28" i="11"/>
  <c r="AJ28" i="11"/>
  <c r="AK28" i="11"/>
  <c r="AL28" i="11"/>
  <c r="AM28" i="11"/>
  <c r="AN28" i="11"/>
  <c r="AO28" i="11"/>
  <c r="AP28" i="11"/>
  <c r="AQ28" i="11"/>
  <c r="AR28" i="11"/>
  <c r="AS28" i="11"/>
  <c r="AT28" i="11"/>
  <c r="AU28" i="11"/>
  <c r="AV28" i="11"/>
  <c r="AW28" i="11"/>
  <c r="AX28" i="11"/>
  <c r="AY28" i="11"/>
  <c r="AZ28" i="11"/>
  <c r="BA28" i="11"/>
  <c r="BB28" i="11"/>
  <c r="BC28" i="11"/>
  <c r="BD28" i="11"/>
  <c r="BE28" i="11"/>
  <c r="BF28" i="11"/>
  <c r="BG28" i="11"/>
  <c r="BH28" i="11"/>
  <c r="BI28" i="11"/>
  <c r="BJ28" i="11"/>
  <c r="BK28" i="11"/>
  <c r="BL28" i="11"/>
  <c r="BM28" i="11"/>
  <c r="BN28" i="11"/>
  <c r="BO28" i="11"/>
  <c r="BP28" i="11"/>
  <c r="BQ28" i="11"/>
  <c r="BR28" i="11"/>
  <c r="BS28" i="11"/>
  <c r="BT28" i="11"/>
  <c r="BU28" i="11"/>
  <c r="BV28" i="11"/>
  <c r="BW28" i="11"/>
  <c r="BX28" i="11"/>
  <c r="BY28" i="11"/>
  <c r="BZ28" i="11"/>
  <c r="CA28" i="11"/>
  <c r="CB28" i="11"/>
  <c r="CC28" i="11"/>
  <c r="CD28" i="11"/>
  <c r="CE28" i="11"/>
  <c r="CF28" i="11"/>
  <c r="CG28" i="11"/>
  <c r="CH28" i="11"/>
  <c r="CI28" i="11"/>
  <c r="CJ28" i="11"/>
  <c r="CK28" i="11"/>
  <c r="CL28" i="11"/>
  <c r="CM28" i="11"/>
  <c r="CN28" i="11"/>
  <c r="CO28" i="11"/>
  <c r="CP28" i="11"/>
  <c r="CQ28" i="11"/>
  <c r="CR28" i="11"/>
  <c r="CS28" i="11"/>
  <c r="CT28" i="11"/>
  <c r="CU28" i="11"/>
  <c r="CV28" i="11"/>
  <c r="CW28" i="11"/>
  <c r="B29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Y29" i="11"/>
  <c r="Z29" i="11"/>
  <c r="AA29" i="11"/>
  <c r="AB29" i="11"/>
  <c r="AD29" i="11"/>
  <c r="AE29" i="11"/>
  <c r="AF29" i="11"/>
  <c r="AG29" i="11"/>
  <c r="AH29" i="11"/>
  <c r="AI29" i="11"/>
  <c r="AJ29" i="11"/>
  <c r="AK29" i="11"/>
  <c r="AL29" i="11"/>
  <c r="AM29" i="11"/>
  <c r="AN29" i="11"/>
  <c r="AO29" i="11"/>
  <c r="AP29" i="11"/>
  <c r="AQ29" i="11"/>
  <c r="AR29" i="11"/>
  <c r="AS29" i="11"/>
  <c r="AT29" i="11"/>
  <c r="AU29" i="11"/>
  <c r="AV29" i="11"/>
  <c r="AX29" i="11"/>
  <c r="AY29" i="11"/>
  <c r="AZ29" i="11"/>
  <c r="BA29" i="11"/>
  <c r="BB29" i="11"/>
  <c r="BC29" i="11"/>
  <c r="BD29" i="11"/>
  <c r="BE29" i="11"/>
  <c r="BF29" i="11"/>
  <c r="BG29" i="11"/>
  <c r="BH29" i="11"/>
  <c r="BI29" i="11"/>
  <c r="BJ29" i="11"/>
  <c r="BK29" i="11"/>
  <c r="BL29" i="11"/>
  <c r="BM29" i="11"/>
  <c r="BN29" i="11"/>
  <c r="BO29" i="11"/>
  <c r="BP29" i="11"/>
  <c r="BQ29" i="11"/>
  <c r="BR29" i="11"/>
  <c r="BS29" i="11"/>
  <c r="BT29" i="11"/>
  <c r="BU29" i="11"/>
  <c r="BV29" i="11"/>
  <c r="BW29" i="11"/>
  <c r="BX29" i="11"/>
  <c r="BY29" i="11"/>
  <c r="BZ29" i="11"/>
  <c r="CA29" i="11"/>
  <c r="CB29" i="11"/>
  <c r="CC29" i="11"/>
  <c r="CD29" i="11"/>
  <c r="CE29" i="11"/>
  <c r="CF29" i="11"/>
  <c r="CG29" i="11"/>
  <c r="CH29" i="11"/>
  <c r="CI29" i="11"/>
  <c r="CJ29" i="11"/>
  <c r="CK29" i="11"/>
  <c r="CL29" i="11"/>
  <c r="CM29" i="11"/>
  <c r="CN29" i="11"/>
  <c r="CO29" i="11"/>
  <c r="CP29" i="11"/>
  <c r="CQ29" i="11"/>
  <c r="CR29" i="11"/>
  <c r="CS29" i="11"/>
  <c r="CT29" i="11"/>
  <c r="CU29" i="11"/>
  <c r="CV29" i="11"/>
  <c r="CW29" i="11"/>
  <c r="B30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Y30" i="11"/>
  <c r="Z30" i="11"/>
  <c r="AA30" i="11"/>
  <c r="AB30" i="11"/>
  <c r="AC30" i="11"/>
  <c r="AF30" i="11"/>
  <c r="AG30" i="11"/>
  <c r="AH30" i="11"/>
  <c r="AJ30" i="11"/>
  <c r="AK30" i="11"/>
  <c r="AL30" i="11"/>
  <c r="AM30" i="11"/>
  <c r="AN30" i="11"/>
  <c r="AO30" i="11"/>
  <c r="AQ30" i="11"/>
  <c r="AR30" i="11"/>
  <c r="AS30" i="11"/>
  <c r="AT30" i="11"/>
  <c r="AU30" i="11"/>
  <c r="AV30" i="11"/>
  <c r="AW30" i="11"/>
  <c r="AX30" i="11"/>
  <c r="AY30" i="11"/>
  <c r="AZ30" i="11"/>
  <c r="BA30" i="11"/>
  <c r="BB30" i="11"/>
  <c r="BC30" i="11"/>
  <c r="BD30" i="11"/>
  <c r="BE30" i="11"/>
  <c r="BF30" i="11"/>
  <c r="BG30" i="11"/>
  <c r="BH30" i="11"/>
  <c r="BI30" i="11"/>
  <c r="BJ30" i="11"/>
  <c r="BL30" i="11"/>
  <c r="BM30" i="11"/>
  <c r="BN30" i="11"/>
  <c r="BO30" i="11"/>
  <c r="BP30" i="11"/>
  <c r="BQ30" i="11"/>
  <c r="BR30" i="11"/>
  <c r="BS30" i="11"/>
  <c r="BT30" i="11"/>
  <c r="BU30" i="11"/>
  <c r="BV30" i="11"/>
  <c r="BW30" i="11"/>
  <c r="BX30" i="11"/>
  <c r="BZ30" i="11"/>
  <c r="CA30" i="11"/>
  <c r="CB30" i="11"/>
  <c r="CD30" i="11"/>
  <c r="CE30" i="11"/>
  <c r="CF30" i="11"/>
  <c r="CH30" i="11"/>
  <c r="CI30" i="11"/>
  <c r="CJ30" i="11"/>
  <c r="CK30" i="11"/>
  <c r="CL30" i="11"/>
  <c r="CM30" i="11"/>
  <c r="CN30" i="11"/>
  <c r="CO30" i="11"/>
  <c r="CP30" i="11"/>
  <c r="CQ30" i="11"/>
  <c r="CR30" i="11"/>
  <c r="CS30" i="11"/>
  <c r="CT30" i="11"/>
  <c r="CU30" i="11"/>
  <c r="CV30" i="11"/>
  <c r="CW30" i="11"/>
  <c r="B31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Y31" i="11"/>
  <c r="Z31" i="11"/>
  <c r="AA31" i="11"/>
  <c r="AB31" i="11"/>
  <c r="AC31" i="11"/>
  <c r="AF31" i="11"/>
  <c r="AG31" i="11"/>
  <c r="AH31" i="11"/>
  <c r="AJ31" i="11"/>
  <c r="AK31" i="11"/>
  <c r="AL31" i="11"/>
  <c r="AM31" i="11"/>
  <c r="AN31" i="11"/>
  <c r="AO31" i="11"/>
  <c r="AP31" i="11"/>
  <c r="AQ31" i="11"/>
  <c r="AR31" i="11"/>
  <c r="AS31" i="11"/>
  <c r="AT31" i="11"/>
  <c r="AU31" i="11"/>
  <c r="AV31" i="11"/>
  <c r="AW31" i="11"/>
  <c r="AY31" i="11"/>
  <c r="AZ31" i="11"/>
  <c r="BA31" i="11"/>
  <c r="BB31" i="11"/>
  <c r="BC31" i="11"/>
  <c r="BD31" i="11"/>
  <c r="BE31" i="11"/>
  <c r="BF31" i="11"/>
  <c r="BG31" i="11"/>
  <c r="BH31" i="11"/>
  <c r="BI31" i="11"/>
  <c r="BJ31" i="11"/>
  <c r="BK31" i="11"/>
  <c r="BL31" i="11"/>
  <c r="BM31" i="11"/>
  <c r="BN31" i="11"/>
  <c r="BO31" i="11"/>
  <c r="BP31" i="11"/>
  <c r="BQ31" i="11"/>
  <c r="BR31" i="11"/>
  <c r="BS31" i="11"/>
  <c r="BT31" i="11"/>
  <c r="BU31" i="11"/>
  <c r="BV31" i="11"/>
  <c r="BW31" i="11"/>
  <c r="BX31" i="11"/>
  <c r="BY31" i="11"/>
  <c r="BZ31" i="11"/>
  <c r="CA31" i="11"/>
  <c r="CB31" i="11"/>
  <c r="CD31" i="11"/>
  <c r="CE31" i="11"/>
  <c r="CF31" i="11"/>
  <c r="CG31" i="11"/>
  <c r="CH31" i="11"/>
  <c r="CI31" i="11"/>
  <c r="CJ31" i="11"/>
  <c r="CK31" i="11"/>
  <c r="CL31" i="11"/>
  <c r="CM31" i="11"/>
  <c r="CN31" i="11"/>
  <c r="CO31" i="11"/>
  <c r="CP31" i="11"/>
  <c r="CQ31" i="11"/>
  <c r="CR31" i="11"/>
  <c r="CS31" i="11"/>
  <c r="CT31" i="11"/>
  <c r="CU31" i="11"/>
  <c r="CW31" i="11"/>
  <c r="B32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Y32" i="11"/>
  <c r="Z32" i="11"/>
  <c r="AA32" i="11"/>
  <c r="AB32" i="11"/>
  <c r="AC32" i="11"/>
  <c r="AD32" i="11"/>
  <c r="AE32" i="11"/>
  <c r="AG32" i="11"/>
  <c r="AH32" i="11"/>
  <c r="AI32" i="11"/>
  <c r="AJ32" i="11"/>
  <c r="AK32" i="11"/>
  <c r="AL32" i="11"/>
  <c r="AM32" i="11"/>
  <c r="AN32" i="11"/>
  <c r="AO32" i="11"/>
  <c r="AP32" i="11"/>
  <c r="AQ32" i="11"/>
  <c r="AR32" i="11"/>
  <c r="AS32" i="11"/>
  <c r="AT32" i="11"/>
  <c r="AU32" i="11"/>
  <c r="AV32" i="11"/>
  <c r="AW32" i="11"/>
  <c r="AX32" i="11"/>
  <c r="AY32" i="11"/>
  <c r="AZ32" i="11"/>
  <c r="BB32" i="11"/>
  <c r="BD32" i="11"/>
  <c r="BE32" i="11"/>
  <c r="BF32" i="11"/>
  <c r="BG32" i="11"/>
  <c r="BH32" i="11"/>
  <c r="BI32" i="11"/>
  <c r="BJ32" i="11"/>
  <c r="BK32" i="11"/>
  <c r="BL32" i="11"/>
  <c r="BM32" i="11"/>
  <c r="BN32" i="11"/>
  <c r="BO32" i="11"/>
  <c r="BQ32" i="11"/>
  <c r="BR32" i="11"/>
  <c r="BS32" i="11"/>
  <c r="BU32" i="11"/>
  <c r="BV32" i="11"/>
  <c r="BW32" i="11"/>
  <c r="BX32" i="11"/>
  <c r="BY32" i="11"/>
  <c r="BZ32" i="11"/>
  <c r="CA32" i="11"/>
  <c r="CB32" i="11"/>
  <c r="CC32" i="11"/>
  <c r="CD32" i="11"/>
  <c r="CF32" i="11"/>
  <c r="CG32" i="11"/>
  <c r="CH32" i="11"/>
  <c r="CI32" i="11"/>
  <c r="CJ32" i="11"/>
  <c r="CK32" i="11"/>
  <c r="CL32" i="11"/>
  <c r="CM32" i="11"/>
  <c r="CN32" i="11"/>
  <c r="CO32" i="11"/>
  <c r="CP32" i="11"/>
  <c r="CQ32" i="11"/>
  <c r="CR32" i="11"/>
  <c r="CT32" i="11"/>
  <c r="CU32" i="11"/>
  <c r="CV32" i="11"/>
  <c r="CW32" i="11"/>
  <c r="B33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U33" i="11"/>
  <c r="V33" i="11"/>
  <c r="W33" i="11"/>
  <c r="X33" i="11"/>
  <c r="Y33" i="11"/>
  <c r="Z33" i="11"/>
  <c r="AA33" i="11"/>
  <c r="AB33" i="11"/>
  <c r="AC33" i="11"/>
  <c r="AD33" i="11"/>
  <c r="AE33" i="11"/>
  <c r="AF33" i="11"/>
  <c r="AH33" i="11"/>
  <c r="AI33" i="11"/>
  <c r="AJ33" i="11"/>
  <c r="AK33" i="11"/>
  <c r="AL33" i="11"/>
  <c r="AM33" i="11"/>
  <c r="AO33" i="11"/>
  <c r="AP33" i="11"/>
  <c r="AQ33" i="11"/>
  <c r="AR33" i="11"/>
  <c r="AS33" i="11"/>
  <c r="AT33" i="11"/>
  <c r="AU33" i="11"/>
  <c r="AV33" i="11"/>
  <c r="AW33" i="11"/>
  <c r="AX33" i="11"/>
  <c r="AY33" i="11"/>
  <c r="AZ33" i="11"/>
  <c r="BA33" i="11"/>
  <c r="BB33" i="11"/>
  <c r="BC33" i="11"/>
  <c r="BD33" i="11"/>
  <c r="BE33" i="11"/>
  <c r="BF33" i="11"/>
  <c r="BG33" i="11"/>
  <c r="BH33" i="11"/>
  <c r="BI33" i="11"/>
  <c r="BJ33" i="11"/>
  <c r="BK33" i="11"/>
  <c r="BL33" i="11"/>
  <c r="BM33" i="11"/>
  <c r="BN33" i="11"/>
  <c r="BO33" i="11"/>
  <c r="BP33" i="11"/>
  <c r="BR33" i="11"/>
  <c r="BS33" i="11"/>
  <c r="BT33" i="11"/>
  <c r="BU33" i="11"/>
  <c r="BW33" i="11"/>
  <c r="BX33" i="11"/>
  <c r="BY33" i="11"/>
  <c r="BZ33" i="11"/>
  <c r="CA33" i="11"/>
  <c r="CB33" i="11"/>
  <c r="CC33" i="11"/>
  <c r="CD33" i="11"/>
  <c r="CE33" i="11"/>
  <c r="CF33" i="11"/>
  <c r="CG33" i="11"/>
  <c r="CH33" i="11"/>
  <c r="CI33" i="11"/>
  <c r="CJ33" i="11"/>
  <c r="CK33" i="11"/>
  <c r="CL33" i="11"/>
  <c r="CM33" i="11"/>
  <c r="CN33" i="11"/>
  <c r="CP33" i="11"/>
  <c r="CQ33" i="11"/>
  <c r="CR33" i="11"/>
  <c r="CS33" i="11"/>
  <c r="CT33" i="11"/>
  <c r="CU33" i="11"/>
  <c r="CV33" i="11"/>
  <c r="CW33" i="11"/>
  <c r="B34" i="11"/>
  <c r="C34" i="11"/>
  <c r="D34" i="11"/>
  <c r="E34" i="11"/>
  <c r="F34" i="11"/>
  <c r="G34" i="11"/>
  <c r="H34" i="11"/>
  <c r="I34" i="11"/>
  <c r="J34" i="11"/>
  <c r="K34" i="11"/>
  <c r="L34" i="11"/>
  <c r="M34" i="11"/>
  <c r="N34" i="11"/>
  <c r="O34" i="11"/>
  <c r="P34" i="11"/>
  <c r="Q34" i="11"/>
  <c r="R34" i="11"/>
  <c r="S34" i="11"/>
  <c r="T34" i="11"/>
  <c r="U34" i="11"/>
  <c r="V34" i="11"/>
  <c r="W34" i="11"/>
  <c r="X34" i="11"/>
  <c r="Y34" i="11"/>
  <c r="Z34" i="11"/>
  <c r="AA34" i="11"/>
  <c r="AB34" i="11"/>
  <c r="AC34" i="11"/>
  <c r="AD34" i="11"/>
  <c r="AE34" i="11"/>
  <c r="AF34" i="11"/>
  <c r="AG34" i="11"/>
  <c r="AI34" i="11"/>
  <c r="AJ34" i="11"/>
  <c r="AK34" i="11"/>
  <c r="AL34" i="11"/>
  <c r="AM34" i="11"/>
  <c r="AN34" i="11"/>
  <c r="AO34" i="11"/>
  <c r="AP34" i="11"/>
  <c r="AR34" i="11"/>
  <c r="AS34" i="11"/>
  <c r="AT34" i="11"/>
  <c r="AU34" i="11"/>
  <c r="AV34" i="11"/>
  <c r="AW34" i="11"/>
  <c r="AX34" i="11"/>
  <c r="AY34" i="11"/>
  <c r="AZ34" i="11"/>
  <c r="BA34" i="11"/>
  <c r="BB34" i="11"/>
  <c r="BC34" i="11"/>
  <c r="BD34" i="11"/>
  <c r="BE34" i="11"/>
  <c r="BF34" i="11"/>
  <c r="BH34" i="11"/>
  <c r="BI34" i="11"/>
  <c r="BJ34" i="11"/>
  <c r="BK34" i="11"/>
  <c r="BL34" i="11"/>
  <c r="BN34" i="11"/>
  <c r="BO34" i="11"/>
  <c r="BP34" i="11"/>
  <c r="BQ34" i="11"/>
  <c r="BR34" i="11"/>
  <c r="BS34" i="11"/>
  <c r="BT34" i="11"/>
  <c r="BU34" i="11"/>
  <c r="BV34" i="11"/>
  <c r="BX34" i="11"/>
  <c r="BY34" i="11"/>
  <c r="BZ34" i="11"/>
  <c r="CA34" i="11"/>
  <c r="CB34" i="11"/>
  <c r="CC34" i="11"/>
  <c r="CD34" i="11"/>
  <c r="CE34" i="11"/>
  <c r="CF34" i="11"/>
  <c r="CG34" i="11"/>
  <c r="CH34" i="11"/>
  <c r="CI34" i="11"/>
  <c r="CJ34" i="11"/>
  <c r="CK34" i="11"/>
  <c r="CL34" i="11"/>
  <c r="CM34" i="11"/>
  <c r="CN34" i="11"/>
  <c r="CO34" i="11"/>
  <c r="CP34" i="11"/>
  <c r="CQ34" i="11"/>
  <c r="CR34" i="11"/>
  <c r="CS34" i="11"/>
  <c r="CT34" i="11"/>
  <c r="CV34" i="11"/>
  <c r="CW34" i="11"/>
  <c r="B35" i="11"/>
  <c r="C35" i="11"/>
  <c r="D35" i="11"/>
  <c r="E35" i="11"/>
  <c r="F35" i="11"/>
  <c r="G35" i="11"/>
  <c r="H35" i="11"/>
  <c r="I35" i="11"/>
  <c r="J35" i="11"/>
  <c r="K35" i="11"/>
  <c r="L35" i="11"/>
  <c r="M35" i="11"/>
  <c r="N35" i="11"/>
  <c r="O35" i="11"/>
  <c r="P35" i="11"/>
  <c r="Q35" i="11"/>
  <c r="R35" i="11"/>
  <c r="S35" i="11"/>
  <c r="T35" i="11"/>
  <c r="U35" i="11"/>
  <c r="V35" i="11"/>
  <c r="W35" i="11"/>
  <c r="X35" i="11"/>
  <c r="Y35" i="11"/>
  <c r="Z35" i="11"/>
  <c r="AA35" i="11"/>
  <c r="AB35" i="11"/>
  <c r="AC35" i="11"/>
  <c r="AF35" i="11"/>
  <c r="AG35" i="11"/>
  <c r="AH35" i="11"/>
  <c r="AJ35" i="11"/>
  <c r="AK35" i="11"/>
  <c r="AL35" i="11"/>
  <c r="AM35" i="11"/>
  <c r="AN35" i="11"/>
  <c r="AO35" i="11"/>
  <c r="AQ35" i="11"/>
  <c r="AR35" i="11"/>
  <c r="AS35" i="11"/>
  <c r="AT35" i="11"/>
  <c r="AU35" i="11"/>
  <c r="AV35" i="11"/>
  <c r="AW35" i="11"/>
  <c r="AX35" i="11"/>
  <c r="AY35" i="11"/>
  <c r="AZ35" i="11"/>
  <c r="BA35" i="11"/>
  <c r="BB35" i="11"/>
  <c r="BC35" i="11"/>
  <c r="BD35" i="11"/>
  <c r="BE35" i="11"/>
  <c r="BF35" i="11"/>
  <c r="BG35" i="11"/>
  <c r="BH35" i="11"/>
  <c r="BI35" i="11"/>
  <c r="BJ35" i="11"/>
  <c r="BK35" i="11"/>
  <c r="BL35" i="11"/>
  <c r="BM35" i="11"/>
  <c r="BN35" i="11"/>
  <c r="BO35" i="11"/>
  <c r="BP35" i="11"/>
  <c r="BQ35" i="11"/>
  <c r="BR35" i="11"/>
  <c r="BS35" i="11"/>
  <c r="BT35" i="11"/>
  <c r="BU35" i="11"/>
  <c r="BV35" i="11"/>
  <c r="BW35" i="11"/>
  <c r="BX35" i="11"/>
  <c r="BY35" i="11"/>
  <c r="BZ35" i="11"/>
  <c r="CA35" i="11"/>
  <c r="CC35" i="11"/>
  <c r="CD35" i="11"/>
  <c r="CE35" i="11"/>
  <c r="CF35" i="11"/>
  <c r="CG35" i="11"/>
  <c r="CJ35" i="11"/>
  <c r="CK35" i="11"/>
  <c r="CL35" i="11"/>
  <c r="CM35" i="11"/>
  <c r="CN35" i="11"/>
  <c r="CO35" i="11"/>
  <c r="CP35" i="11"/>
  <c r="CQ35" i="11"/>
  <c r="CR35" i="11"/>
  <c r="CS35" i="11"/>
  <c r="CT35" i="11"/>
  <c r="CU35" i="11"/>
  <c r="CW35" i="11"/>
  <c r="B36" i="11"/>
  <c r="C36" i="11"/>
  <c r="D36" i="11"/>
  <c r="E36" i="11"/>
  <c r="F36" i="11"/>
  <c r="G36" i="11"/>
  <c r="H36" i="11"/>
  <c r="I36" i="11"/>
  <c r="J36" i="11"/>
  <c r="K36" i="11"/>
  <c r="L36" i="11"/>
  <c r="M36" i="11"/>
  <c r="N36" i="11"/>
  <c r="O36" i="11"/>
  <c r="P36" i="11"/>
  <c r="Q36" i="11"/>
  <c r="R36" i="11"/>
  <c r="S36" i="11"/>
  <c r="T36" i="11"/>
  <c r="U36" i="11"/>
  <c r="V36" i="11"/>
  <c r="W36" i="11"/>
  <c r="X36" i="11"/>
  <c r="Y36" i="11"/>
  <c r="Z36" i="11"/>
  <c r="AA36" i="11"/>
  <c r="AB36" i="11"/>
  <c r="AC36" i="11"/>
  <c r="AD36" i="11"/>
  <c r="AE36" i="11"/>
  <c r="AF36" i="11"/>
  <c r="AG36" i="11"/>
  <c r="AH36" i="11"/>
  <c r="AI36" i="11"/>
  <c r="AK36" i="11"/>
  <c r="AL36" i="11"/>
  <c r="AM36" i="11"/>
  <c r="AO36" i="11"/>
  <c r="AP36" i="11"/>
  <c r="AR36" i="11"/>
  <c r="AS36" i="11"/>
  <c r="AT36" i="11"/>
  <c r="AU36" i="11"/>
  <c r="AV36" i="11"/>
  <c r="AW36" i="11"/>
  <c r="AX36" i="11"/>
  <c r="AY36" i="11"/>
  <c r="AZ36" i="11"/>
  <c r="BA36" i="11"/>
  <c r="BB36" i="11"/>
  <c r="BC36" i="11"/>
  <c r="BD36" i="11"/>
  <c r="BE36" i="11"/>
  <c r="BF36" i="11"/>
  <c r="BG36" i="11"/>
  <c r="BH36" i="11"/>
  <c r="BI36" i="11"/>
  <c r="BJ36" i="11"/>
  <c r="BK36" i="11"/>
  <c r="BL36" i="11"/>
  <c r="BN36" i="11"/>
  <c r="BO36" i="11"/>
  <c r="BP36" i="11"/>
  <c r="BQ36" i="11"/>
  <c r="BR36" i="11"/>
  <c r="BS36" i="11"/>
  <c r="BT36" i="11"/>
  <c r="BU36" i="11"/>
  <c r="BV36" i="11"/>
  <c r="BW36" i="11"/>
  <c r="BX36" i="11"/>
  <c r="BY36" i="11"/>
  <c r="BZ36" i="11"/>
  <c r="CA36" i="11"/>
  <c r="CB36" i="11"/>
  <c r="CC36" i="11"/>
  <c r="CD36" i="11"/>
  <c r="CE36" i="11"/>
  <c r="CF36" i="11"/>
  <c r="CG36" i="11"/>
  <c r="CH36" i="11"/>
  <c r="CI36" i="11"/>
  <c r="CJ36" i="11"/>
  <c r="CK36" i="11"/>
  <c r="CL36" i="11"/>
  <c r="CM36" i="11"/>
  <c r="CQ36" i="11"/>
  <c r="CR36" i="11"/>
  <c r="CS36" i="11"/>
  <c r="CT36" i="11"/>
  <c r="CU36" i="11"/>
  <c r="CV36" i="11"/>
  <c r="CW36" i="11"/>
  <c r="B37" i="11"/>
  <c r="C37" i="11"/>
  <c r="D37" i="11"/>
  <c r="E37" i="11"/>
  <c r="F37" i="11"/>
  <c r="G37" i="11"/>
  <c r="H37" i="11"/>
  <c r="I37" i="11"/>
  <c r="J37" i="11"/>
  <c r="K37" i="11"/>
  <c r="L37" i="11"/>
  <c r="M37" i="11"/>
  <c r="N37" i="11"/>
  <c r="O37" i="11"/>
  <c r="P37" i="11"/>
  <c r="Q37" i="11"/>
  <c r="R37" i="11"/>
  <c r="S37" i="11"/>
  <c r="T37" i="11"/>
  <c r="U37" i="11"/>
  <c r="V37" i="11"/>
  <c r="W37" i="11"/>
  <c r="Y37" i="11"/>
  <c r="Z37" i="11"/>
  <c r="AA37" i="11"/>
  <c r="AB37" i="11"/>
  <c r="AC37" i="11"/>
  <c r="AD37" i="11"/>
  <c r="AE37" i="11"/>
  <c r="AF37" i="11"/>
  <c r="AG37" i="11"/>
  <c r="AH37" i="11"/>
  <c r="AI37" i="11"/>
  <c r="AJ37" i="11"/>
  <c r="AL37" i="11"/>
  <c r="AM37" i="11"/>
  <c r="AN37" i="11"/>
  <c r="AO37" i="11"/>
  <c r="AP37" i="11"/>
  <c r="AQ37" i="11"/>
  <c r="AR37" i="11"/>
  <c r="AS37" i="11"/>
  <c r="AT37" i="11"/>
  <c r="AU37" i="11"/>
  <c r="AV37" i="11"/>
  <c r="AW37" i="11"/>
  <c r="AX37" i="11"/>
  <c r="AY37" i="11"/>
  <c r="AZ37" i="11"/>
  <c r="BA37" i="11"/>
  <c r="BB37" i="11"/>
  <c r="BC37" i="11"/>
  <c r="BE37" i="11"/>
  <c r="BF37" i="11"/>
  <c r="BG37" i="11"/>
  <c r="BH37" i="11"/>
  <c r="BJ37" i="11"/>
  <c r="BK37" i="11"/>
  <c r="BL37" i="11"/>
  <c r="BM37" i="11"/>
  <c r="BN37" i="11"/>
  <c r="BO37" i="11"/>
  <c r="BP37" i="11"/>
  <c r="BQ37" i="11"/>
  <c r="BR37" i="11"/>
  <c r="BS37" i="11"/>
  <c r="BT37" i="11"/>
  <c r="BU37" i="11"/>
  <c r="BV37" i="11"/>
  <c r="BW37" i="11"/>
  <c r="BX37" i="11"/>
  <c r="BY37" i="11"/>
  <c r="BZ37" i="11"/>
  <c r="CA37" i="11"/>
  <c r="CB37" i="11"/>
  <c r="CC37" i="11"/>
  <c r="CD37" i="11"/>
  <c r="CE37" i="11"/>
  <c r="CF37" i="11"/>
  <c r="CG37" i="11"/>
  <c r="CH37" i="11"/>
  <c r="CI37" i="11"/>
  <c r="CJ37" i="11"/>
  <c r="CK37" i="11"/>
  <c r="CL37" i="11"/>
  <c r="CM37" i="11"/>
  <c r="CN37" i="11"/>
  <c r="CO37" i="11"/>
  <c r="CP37" i="11"/>
  <c r="CQ37" i="11"/>
  <c r="CR37" i="11"/>
  <c r="CS37" i="11"/>
  <c r="CT37" i="11"/>
  <c r="CU37" i="11"/>
  <c r="CV37" i="11"/>
  <c r="CW37" i="11"/>
  <c r="B38" i="11"/>
  <c r="C38" i="11"/>
  <c r="D38" i="11"/>
  <c r="E38" i="11"/>
  <c r="F38" i="11"/>
  <c r="G38" i="11"/>
  <c r="H38" i="11"/>
  <c r="I38" i="11"/>
  <c r="J38" i="11"/>
  <c r="K38" i="11"/>
  <c r="L38" i="11"/>
  <c r="M38" i="11"/>
  <c r="N38" i="11"/>
  <c r="O38" i="11"/>
  <c r="Q38" i="11"/>
  <c r="R38" i="11"/>
  <c r="S38" i="11"/>
  <c r="T38" i="11"/>
  <c r="U38" i="11"/>
  <c r="W38" i="11"/>
  <c r="X38" i="11"/>
  <c r="Y38" i="11"/>
  <c r="Z38" i="11"/>
  <c r="AA38" i="11"/>
  <c r="AB38" i="11"/>
  <c r="AC38" i="11"/>
  <c r="AD38" i="11"/>
  <c r="AE38" i="11"/>
  <c r="AF38" i="11"/>
  <c r="AG38" i="11"/>
  <c r="AH38" i="11"/>
  <c r="AI38" i="11"/>
  <c r="AJ38" i="11"/>
  <c r="AK38" i="11"/>
  <c r="AM38" i="11"/>
  <c r="AN38" i="11"/>
  <c r="AO38" i="11"/>
  <c r="AP38" i="11"/>
  <c r="AQ38" i="11"/>
  <c r="AR38" i="11"/>
  <c r="AS38" i="11"/>
  <c r="AT38" i="11"/>
  <c r="AV38" i="11"/>
  <c r="AW38" i="11"/>
  <c r="AX38" i="11"/>
  <c r="AY38" i="11"/>
  <c r="AZ38" i="11"/>
  <c r="BA38" i="11"/>
  <c r="BB38" i="11"/>
  <c r="BC38" i="11"/>
  <c r="BD38" i="11"/>
  <c r="BE38" i="11"/>
  <c r="BF38" i="11"/>
  <c r="BG38" i="11"/>
  <c r="BH38" i="11"/>
  <c r="BI38" i="11"/>
  <c r="BJ38" i="11"/>
  <c r="BK38" i="11"/>
  <c r="BL38" i="11"/>
  <c r="BM38" i="11"/>
  <c r="BN38" i="11"/>
  <c r="BO38" i="11"/>
  <c r="BP38" i="11"/>
  <c r="BQ38" i="11"/>
  <c r="BR38" i="11"/>
  <c r="BT38" i="11"/>
  <c r="BV38" i="11"/>
  <c r="BW38" i="11"/>
  <c r="BX38" i="11"/>
  <c r="BY38" i="11"/>
  <c r="BZ38" i="11"/>
  <c r="CA38" i="11"/>
  <c r="CB38" i="11"/>
  <c r="CC38" i="11"/>
  <c r="CD38" i="11"/>
  <c r="CE38" i="11"/>
  <c r="CF38" i="11"/>
  <c r="CG38" i="11"/>
  <c r="CH38" i="11"/>
  <c r="CI38" i="11"/>
  <c r="CJ38" i="11"/>
  <c r="CK38" i="11"/>
  <c r="CL38" i="11"/>
  <c r="CM38" i="11"/>
  <c r="CN38" i="11"/>
  <c r="CO38" i="11"/>
  <c r="CP38" i="11"/>
  <c r="CQ38" i="11"/>
  <c r="CR38" i="11"/>
  <c r="CS38" i="11"/>
  <c r="CT38" i="11"/>
  <c r="CU38" i="11"/>
  <c r="CV38" i="11"/>
  <c r="CW38" i="11"/>
  <c r="B39" i="11"/>
  <c r="C39" i="11"/>
  <c r="D39" i="11"/>
  <c r="E39" i="11"/>
  <c r="F39" i="11"/>
  <c r="G39" i="11"/>
  <c r="H39" i="11"/>
  <c r="I39" i="11"/>
  <c r="J39" i="11"/>
  <c r="K39" i="11"/>
  <c r="L39" i="11"/>
  <c r="M39" i="11"/>
  <c r="N39" i="11"/>
  <c r="O39" i="11"/>
  <c r="P39" i="11"/>
  <c r="Q39" i="11"/>
  <c r="R39" i="11"/>
  <c r="S39" i="11"/>
  <c r="T39" i="11"/>
  <c r="V39" i="11"/>
  <c r="W39" i="11"/>
  <c r="X39" i="11"/>
  <c r="Y39" i="11"/>
  <c r="Z39" i="11"/>
  <c r="AA39" i="11"/>
  <c r="AB39" i="11"/>
  <c r="AC39" i="11"/>
  <c r="AD39" i="11"/>
  <c r="AE39" i="11"/>
  <c r="AF39" i="11"/>
  <c r="AG39" i="11"/>
  <c r="AH39" i="11"/>
  <c r="AI39" i="11"/>
  <c r="AJ39" i="11"/>
  <c r="AK39" i="11"/>
  <c r="AL39" i="11"/>
  <c r="AN39" i="11"/>
  <c r="AO39" i="11"/>
  <c r="AP39" i="11"/>
  <c r="AQ39" i="11"/>
  <c r="AR39" i="11"/>
  <c r="AS39" i="11"/>
  <c r="AT39" i="11"/>
  <c r="AU39" i="11"/>
  <c r="AV39" i="11"/>
  <c r="AW39" i="11"/>
  <c r="AX39" i="11"/>
  <c r="AY39" i="11"/>
  <c r="AZ39" i="11"/>
  <c r="BA39" i="11"/>
  <c r="BB39" i="11"/>
  <c r="BC39" i="11"/>
  <c r="BD39" i="11"/>
  <c r="BF39" i="11"/>
  <c r="BG39" i="11"/>
  <c r="BH39" i="11"/>
  <c r="BI39" i="11"/>
  <c r="BJ39" i="11"/>
  <c r="BK39" i="11"/>
  <c r="BL39" i="11"/>
  <c r="BM39" i="11"/>
  <c r="BN39" i="11"/>
  <c r="BO39" i="11"/>
  <c r="BP39" i="11"/>
  <c r="BQ39" i="11"/>
  <c r="BR39" i="11"/>
  <c r="BS39" i="11"/>
  <c r="BT39" i="11"/>
  <c r="BU39" i="11"/>
  <c r="BV39" i="11"/>
  <c r="BW39" i="11"/>
  <c r="BX39" i="11"/>
  <c r="BY39" i="11"/>
  <c r="BZ39" i="11"/>
  <c r="CA39" i="11"/>
  <c r="CB39" i="11"/>
  <c r="CC39" i="11"/>
  <c r="CD39" i="11"/>
  <c r="CE39" i="11"/>
  <c r="CF39" i="11"/>
  <c r="CG39" i="11"/>
  <c r="CH39" i="11"/>
  <c r="CI39" i="11"/>
  <c r="CK39" i="11"/>
  <c r="CL39" i="11"/>
  <c r="CM39" i="11"/>
  <c r="CN39" i="11"/>
  <c r="CO39" i="11"/>
  <c r="CP39" i="11"/>
  <c r="CQ39" i="11"/>
  <c r="CR39" i="11"/>
  <c r="CS39" i="11"/>
  <c r="CT39" i="11"/>
  <c r="CU39" i="11"/>
  <c r="CV39" i="11"/>
  <c r="CW39" i="11"/>
  <c r="B40" i="11"/>
  <c r="C40" i="11"/>
  <c r="D40" i="11"/>
  <c r="E40" i="11"/>
  <c r="F40" i="11"/>
  <c r="G40" i="11"/>
  <c r="H40" i="11"/>
  <c r="I40" i="11"/>
  <c r="J40" i="11"/>
  <c r="K40" i="11"/>
  <c r="L40" i="11"/>
  <c r="M40" i="11"/>
  <c r="N40" i="11"/>
  <c r="O40" i="11"/>
  <c r="P40" i="11"/>
  <c r="Q40" i="11"/>
  <c r="R40" i="11"/>
  <c r="S40" i="11"/>
  <c r="T40" i="11"/>
  <c r="U40" i="11"/>
  <c r="V40" i="11"/>
  <c r="W40" i="11"/>
  <c r="X40" i="11"/>
  <c r="Y40" i="11"/>
  <c r="Z40" i="11"/>
  <c r="AA40" i="11"/>
  <c r="AB40" i="11"/>
  <c r="AC40" i="11"/>
  <c r="AD40" i="11"/>
  <c r="AE40" i="11"/>
  <c r="AF40" i="11"/>
  <c r="AH40" i="11"/>
  <c r="AI40" i="11"/>
  <c r="AK40" i="11"/>
  <c r="AL40" i="11"/>
  <c r="AM40" i="11"/>
  <c r="AO40" i="11"/>
  <c r="AP40" i="11"/>
  <c r="AQ40" i="11"/>
  <c r="AR40" i="11"/>
  <c r="AS40" i="11"/>
  <c r="AT40" i="11"/>
  <c r="AU40" i="11"/>
  <c r="AV40" i="11"/>
  <c r="AW40" i="11"/>
  <c r="AX40" i="11"/>
  <c r="AY40" i="11"/>
  <c r="AZ40" i="11"/>
  <c r="BA40" i="11"/>
  <c r="BB40" i="11"/>
  <c r="BC40" i="11"/>
  <c r="BD40" i="11"/>
  <c r="BE40" i="11"/>
  <c r="BF40" i="11"/>
  <c r="BG40" i="11"/>
  <c r="BH40" i="11"/>
  <c r="BI40" i="11"/>
  <c r="BJ40" i="11"/>
  <c r="BK40" i="11"/>
  <c r="BL40" i="11"/>
  <c r="BM40" i="11"/>
  <c r="BN40" i="11"/>
  <c r="BO40" i="11"/>
  <c r="BP40" i="11"/>
  <c r="BQ40" i="11"/>
  <c r="BR40" i="11"/>
  <c r="BS40" i="11"/>
  <c r="BT40" i="11"/>
  <c r="BU40" i="11"/>
  <c r="BW40" i="11"/>
  <c r="BX40" i="11"/>
  <c r="BY40" i="11"/>
  <c r="BZ40" i="11"/>
  <c r="CA40" i="11"/>
  <c r="CB40" i="11"/>
  <c r="CC40" i="11"/>
  <c r="CD40" i="11"/>
  <c r="CE40" i="11"/>
  <c r="CF40" i="11"/>
  <c r="CG40" i="11"/>
  <c r="CH40" i="11"/>
  <c r="CI40" i="11"/>
  <c r="CJ40" i="11"/>
  <c r="CK40" i="11"/>
  <c r="CL40" i="11"/>
  <c r="CM40" i="11"/>
  <c r="CP40" i="11"/>
  <c r="CQ40" i="11"/>
  <c r="CR40" i="11"/>
  <c r="CS40" i="11"/>
  <c r="CT40" i="11"/>
  <c r="CU40" i="11"/>
  <c r="CV40" i="11"/>
  <c r="CW40" i="11"/>
  <c r="B41" i="11"/>
  <c r="C41" i="11"/>
  <c r="D41" i="11"/>
  <c r="E41" i="11"/>
  <c r="F41" i="11"/>
  <c r="G41" i="11"/>
  <c r="H41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V41" i="11"/>
  <c r="W41" i="11"/>
  <c r="X41" i="11"/>
  <c r="Y41" i="11"/>
  <c r="Z41" i="11"/>
  <c r="AA41" i="11"/>
  <c r="AB41" i="11"/>
  <c r="AC41" i="11"/>
  <c r="AD41" i="11"/>
  <c r="AE41" i="11"/>
  <c r="AF41" i="11"/>
  <c r="AG41" i="11"/>
  <c r="AH41" i="11"/>
  <c r="AI41" i="11"/>
  <c r="AJ41" i="11"/>
  <c r="AK41" i="11"/>
  <c r="AL41" i="11"/>
  <c r="AM41" i="11"/>
  <c r="AN41" i="11"/>
  <c r="AP41" i="11"/>
  <c r="AQ41" i="11"/>
  <c r="AR41" i="11"/>
  <c r="AS41" i="11"/>
  <c r="AT41" i="11"/>
  <c r="AU41" i="11"/>
  <c r="AV41" i="11"/>
  <c r="AW41" i="11"/>
  <c r="AX41" i="11"/>
  <c r="AY41" i="11"/>
  <c r="AZ41" i="11"/>
  <c r="BA41" i="11"/>
  <c r="BB41" i="11"/>
  <c r="BD41" i="11"/>
  <c r="BE41" i="11"/>
  <c r="BF41" i="11"/>
  <c r="BG41" i="11"/>
  <c r="BH41" i="11"/>
  <c r="BI41" i="11"/>
  <c r="BJ41" i="11"/>
  <c r="BK41" i="11"/>
  <c r="BL41" i="11"/>
  <c r="BM41" i="11"/>
  <c r="BN41" i="11"/>
  <c r="BO41" i="11"/>
  <c r="BP41" i="11"/>
  <c r="BQ41" i="11"/>
  <c r="BR41" i="11"/>
  <c r="BS41" i="11"/>
  <c r="BT41" i="11"/>
  <c r="BU41" i="11"/>
  <c r="BV41" i="11"/>
  <c r="BX41" i="11"/>
  <c r="BY41" i="11"/>
  <c r="BZ41" i="11"/>
  <c r="CA41" i="11"/>
  <c r="CB41" i="11"/>
  <c r="CC41" i="11"/>
  <c r="CD41" i="11"/>
  <c r="CE41" i="11"/>
  <c r="CF41" i="11"/>
  <c r="CG41" i="11"/>
  <c r="CH41" i="11"/>
  <c r="CI41" i="11"/>
  <c r="CJ41" i="11"/>
  <c r="CK41" i="11"/>
  <c r="CL41" i="11"/>
  <c r="CM41" i="11"/>
  <c r="CN41" i="11"/>
  <c r="CO41" i="11"/>
  <c r="CP41" i="11"/>
  <c r="CQ41" i="11"/>
  <c r="CR41" i="11"/>
  <c r="CT41" i="11"/>
  <c r="CV41" i="11"/>
  <c r="CW41" i="11"/>
  <c r="C42" i="11"/>
  <c r="D42" i="11"/>
  <c r="E42" i="11"/>
  <c r="F42" i="11"/>
  <c r="G42" i="11"/>
  <c r="H42" i="11"/>
  <c r="I42" i="11"/>
  <c r="J42" i="11"/>
  <c r="K42" i="11"/>
  <c r="L42" i="11"/>
  <c r="M42" i="11"/>
  <c r="N42" i="11"/>
  <c r="O42" i="11"/>
  <c r="P42" i="11"/>
  <c r="Q42" i="11"/>
  <c r="S42" i="11"/>
  <c r="T42" i="11"/>
  <c r="U42" i="11"/>
  <c r="V42" i="11"/>
  <c r="W42" i="11"/>
  <c r="X42" i="11"/>
  <c r="Y42" i="11"/>
  <c r="Z42" i="11"/>
  <c r="AA42" i="11"/>
  <c r="AB42" i="11"/>
  <c r="AC42" i="11"/>
  <c r="AE42" i="11"/>
  <c r="AF42" i="11"/>
  <c r="AG42" i="11"/>
  <c r="AH42" i="11"/>
  <c r="AJ42" i="11"/>
  <c r="AK42" i="11"/>
  <c r="AL42" i="11"/>
  <c r="AM42" i="11"/>
  <c r="AN42" i="11"/>
  <c r="AO42" i="11"/>
  <c r="AQ42" i="11"/>
  <c r="AR42" i="11"/>
  <c r="AS42" i="11"/>
  <c r="AT42" i="11"/>
  <c r="AU42" i="11"/>
  <c r="AV42" i="11"/>
  <c r="AW42" i="11"/>
  <c r="AX42" i="11"/>
  <c r="AY42" i="11"/>
  <c r="AZ42" i="11"/>
  <c r="BA42" i="11"/>
  <c r="BB42" i="11"/>
  <c r="BC42" i="11"/>
  <c r="BD42" i="11"/>
  <c r="BE42" i="11"/>
  <c r="BF42" i="11"/>
  <c r="BG42" i="11"/>
  <c r="BH42" i="11"/>
  <c r="BI42" i="11"/>
  <c r="BJ42" i="11"/>
  <c r="BK42" i="11"/>
  <c r="BL42" i="11"/>
  <c r="BM42" i="11"/>
  <c r="BN42" i="11"/>
  <c r="BO42" i="11"/>
  <c r="BP42" i="11"/>
  <c r="BQ42" i="11"/>
  <c r="BR42" i="11"/>
  <c r="BS42" i="11"/>
  <c r="BT42" i="11"/>
  <c r="BU42" i="11"/>
  <c r="BV42" i="11"/>
  <c r="BW42" i="11"/>
  <c r="BX42" i="11"/>
  <c r="BZ42" i="11"/>
  <c r="CA42" i="11"/>
  <c r="CC42" i="11"/>
  <c r="CD42" i="11"/>
  <c r="CE42" i="11"/>
  <c r="CF42" i="11"/>
  <c r="CG42" i="11"/>
  <c r="CI42" i="11"/>
  <c r="CJ42" i="11"/>
  <c r="CK42" i="11"/>
  <c r="CL42" i="11"/>
  <c r="CM42" i="11"/>
  <c r="CN42" i="11"/>
  <c r="CO42" i="11"/>
  <c r="CP42" i="11"/>
  <c r="CQ42" i="11"/>
  <c r="CR42" i="11"/>
  <c r="CS42" i="11"/>
  <c r="CT42" i="11"/>
  <c r="CU42" i="11"/>
  <c r="CV42" i="11"/>
  <c r="CW42" i="11"/>
  <c r="B43" i="11"/>
  <c r="C43" i="11"/>
  <c r="D43" i="11"/>
  <c r="E43" i="11"/>
  <c r="F43" i="11"/>
  <c r="G43" i="11"/>
  <c r="H43" i="11"/>
  <c r="J43" i="11"/>
  <c r="K43" i="11"/>
  <c r="L43" i="11"/>
  <c r="M43" i="11"/>
  <c r="N43" i="11"/>
  <c r="O43" i="11"/>
  <c r="P43" i="11"/>
  <c r="Q43" i="11"/>
  <c r="R43" i="11"/>
  <c r="S43" i="11"/>
  <c r="T43" i="11"/>
  <c r="U43" i="11"/>
  <c r="V43" i="11"/>
  <c r="W43" i="11"/>
  <c r="X43" i="11"/>
  <c r="Y43" i="11"/>
  <c r="Z43" i="11"/>
  <c r="AA43" i="11"/>
  <c r="AB43" i="11"/>
  <c r="AC43" i="11"/>
  <c r="AD43" i="11"/>
  <c r="AE43" i="11"/>
  <c r="AF43" i="11"/>
  <c r="AG43" i="11"/>
  <c r="AI43" i="11"/>
  <c r="AK43" i="11"/>
  <c r="AL43" i="11"/>
  <c r="AM43" i="11"/>
  <c r="AN43" i="11"/>
  <c r="AO43" i="11"/>
  <c r="AP43" i="11"/>
  <c r="AR43" i="11"/>
  <c r="AS43" i="11"/>
  <c r="AT43" i="11"/>
  <c r="AU43" i="11"/>
  <c r="AV43" i="11"/>
  <c r="AW43" i="11"/>
  <c r="AX43" i="11"/>
  <c r="AY43" i="11"/>
  <c r="AZ43" i="11"/>
  <c r="BA43" i="11"/>
  <c r="BB43" i="11"/>
  <c r="BC43" i="11"/>
  <c r="BD43" i="11"/>
  <c r="BE43" i="11"/>
  <c r="BF43" i="11"/>
  <c r="BH43" i="11"/>
  <c r="BI43" i="11"/>
  <c r="BJ43" i="11"/>
  <c r="BK43" i="11"/>
  <c r="BL43" i="11"/>
  <c r="BN43" i="11"/>
  <c r="BP43" i="11"/>
  <c r="BQ43" i="11"/>
  <c r="BR43" i="11"/>
  <c r="BS43" i="11"/>
  <c r="BT43" i="11"/>
  <c r="BU43" i="11"/>
  <c r="BV43" i="11"/>
  <c r="BW43" i="11"/>
  <c r="BX43" i="11"/>
  <c r="BY43" i="11"/>
  <c r="BZ43" i="11"/>
  <c r="CA43" i="11"/>
  <c r="CB43" i="11"/>
  <c r="CC43" i="11"/>
  <c r="CD43" i="11"/>
  <c r="CE43" i="11"/>
  <c r="CF43" i="11"/>
  <c r="CG43" i="11"/>
  <c r="CH43" i="11"/>
  <c r="CI43" i="11"/>
  <c r="CJ43" i="11"/>
  <c r="CK43" i="11"/>
  <c r="CL43" i="11"/>
  <c r="CM43" i="11"/>
  <c r="CN43" i="11"/>
  <c r="CO43" i="11"/>
  <c r="CQ43" i="11"/>
  <c r="CR43" i="11"/>
  <c r="CS43" i="11"/>
  <c r="CT43" i="11"/>
  <c r="CU43" i="11"/>
  <c r="CV43" i="11"/>
  <c r="CW43" i="11"/>
  <c r="B44" i="11"/>
  <c r="C44" i="11"/>
  <c r="D44" i="11"/>
  <c r="E44" i="11"/>
  <c r="F44" i="11"/>
  <c r="G44" i="11"/>
  <c r="H44" i="11"/>
  <c r="I44" i="11"/>
  <c r="J44" i="11"/>
  <c r="K44" i="11"/>
  <c r="L44" i="11"/>
  <c r="M44" i="11"/>
  <c r="N44" i="11"/>
  <c r="O44" i="11"/>
  <c r="P44" i="11"/>
  <c r="Q44" i="11"/>
  <c r="R44" i="11"/>
  <c r="S44" i="11"/>
  <c r="U44" i="11"/>
  <c r="V44" i="11"/>
  <c r="W44" i="11"/>
  <c r="X44" i="11"/>
  <c r="Y44" i="11"/>
  <c r="Z44" i="11"/>
  <c r="AB44" i="11"/>
  <c r="AC44" i="11"/>
  <c r="AD44" i="11"/>
  <c r="AE44" i="11"/>
  <c r="AF44" i="11"/>
  <c r="AG44" i="11"/>
  <c r="AH44" i="11"/>
  <c r="AI44" i="11"/>
  <c r="AJ44" i="11"/>
  <c r="AK44" i="11"/>
  <c r="AL44" i="11"/>
  <c r="AM44" i="11"/>
  <c r="AN44" i="11"/>
  <c r="AO44" i="11"/>
  <c r="AP44" i="11"/>
  <c r="AQ44" i="11"/>
  <c r="AS44" i="11"/>
  <c r="AT44" i="11"/>
  <c r="AU44" i="11"/>
  <c r="AV44" i="11"/>
  <c r="AW44" i="11"/>
  <c r="AX44" i="11"/>
  <c r="AY44" i="11"/>
  <c r="BA44" i="11"/>
  <c r="BC44" i="11"/>
  <c r="BD44" i="11"/>
  <c r="BE44" i="11"/>
  <c r="BF44" i="11"/>
  <c r="BG44" i="11"/>
  <c r="BH44" i="11"/>
  <c r="BI44" i="11"/>
  <c r="BJ44" i="11"/>
  <c r="BK44" i="11"/>
  <c r="BM44" i="11"/>
  <c r="BN44" i="11"/>
  <c r="BO44" i="11"/>
  <c r="BP44" i="11"/>
  <c r="BQ44" i="11"/>
  <c r="BR44" i="11"/>
  <c r="BS44" i="11"/>
  <c r="BT44" i="11"/>
  <c r="BU44" i="11"/>
  <c r="BV44" i="11"/>
  <c r="BW44" i="11"/>
  <c r="BX44" i="11"/>
  <c r="BY44" i="11"/>
  <c r="BZ44" i="11"/>
  <c r="CA44" i="11"/>
  <c r="CB44" i="11"/>
  <c r="CC44" i="11"/>
  <c r="CD44" i="11"/>
  <c r="CF44" i="11"/>
  <c r="CG44" i="11"/>
  <c r="CH44" i="11"/>
  <c r="CI44" i="11"/>
  <c r="CJ44" i="11"/>
  <c r="CK44" i="11"/>
  <c r="CL44" i="11"/>
  <c r="CM44" i="11"/>
  <c r="CN44" i="11"/>
  <c r="CP44" i="11"/>
  <c r="CQ44" i="11"/>
  <c r="CR44" i="11"/>
  <c r="CS44" i="11"/>
  <c r="CT44" i="11"/>
  <c r="CU44" i="11"/>
  <c r="CV44" i="11"/>
  <c r="CW44" i="11"/>
  <c r="B45" i="11"/>
  <c r="C45" i="11"/>
  <c r="D45" i="11"/>
  <c r="E45" i="11"/>
  <c r="F45" i="11"/>
  <c r="G45" i="11"/>
  <c r="H45" i="11"/>
  <c r="I45" i="11"/>
  <c r="J45" i="11"/>
  <c r="K45" i="11"/>
  <c r="M45" i="11"/>
  <c r="N45" i="11"/>
  <c r="O45" i="11"/>
  <c r="P45" i="11"/>
  <c r="Q45" i="11"/>
  <c r="R45" i="11"/>
  <c r="S45" i="11"/>
  <c r="T45" i="11"/>
  <c r="U45" i="11"/>
  <c r="V45" i="11"/>
  <c r="W45" i="11"/>
  <c r="X45" i="11"/>
  <c r="Y45" i="11"/>
  <c r="Z45" i="11"/>
  <c r="AA45" i="11"/>
  <c r="AB45" i="11"/>
  <c r="AC45" i="11"/>
  <c r="AD45" i="11"/>
  <c r="AE45" i="11"/>
  <c r="AF45" i="11"/>
  <c r="AG45" i="11"/>
  <c r="AH45" i="11"/>
  <c r="AI45" i="11"/>
  <c r="AJ45" i="11"/>
  <c r="AK45" i="11"/>
  <c r="AL45" i="11"/>
  <c r="AM45" i="11"/>
  <c r="AN45" i="11"/>
  <c r="AO45" i="11"/>
  <c r="AP45" i="11"/>
  <c r="AQ45" i="11"/>
  <c r="AR45" i="11"/>
  <c r="AU45" i="11"/>
  <c r="AV45" i="11"/>
  <c r="AW45" i="11"/>
  <c r="AX45" i="11"/>
  <c r="AZ45" i="11"/>
  <c r="BA45" i="11"/>
  <c r="BB45" i="11"/>
  <c r="BC45" i="11"/>
  <c r="BD45" i="11"/>
  <c r="BE45" i="11"/>
  <c r="BG45" i="11"/>
  <c r="BH45" i="11"/>
  <c r="BI45" i="11"/>
  <c r="BJ45" i="11"/>
  <c r="BK45" i="11"/>
  <c r="BL45" i="11"/>
  <c r="BM45" i="11"/>
  <c r="BN45" i="11"/>
  <c r="BO45" i="11"/>
  <c r="BP45" i="11"/>
  <c r="BQ45" i="11"/>
  <c r="BR45" i="11"/>
  <c r="BS45" i="11"/>
  <c r="BT45" i="11"/>
  <c r="BU45" i="11"/>
  <c r="BV45" i="11"/>
  <c r="BW45" i="11"/>
  <c r="BX45" i="11"/>
  <c r="BY45" i="11"/>
  <c r="BZ45" i="11"/>
  <c r="CA45" i="11"/>
  <c r="CB45" i="11"/>
  <c r="CC45" i="11"/>
  <c r="CD45" i="11"/>
  <c r="CE45" i="11"/>
  <c r="CF45" i="11"/>
  <c r="CG45" i="11"/>
  <c r="CH45" i="11"/>
  <c r="CI45" i="11"/>
  <c r="CL45" i="11"/>
  <c r="CM45" i="11"/>
  <c r="CN45" i="11"/>
  <c r="CO45" i="11"/>
  <c r="CP45" i="11"/>
  <c r="CQ45" i="11"/>
  <c r="CR45" i="11"/>
  <c r="CS45" i="11"/>
  <c r="CT45" i="11"/>
  <c r="CU45" i="11"/>
  <c r="CV45" i="11"/>
  <c r="CW45" i="11"/>
  <c r="B46" i="11"/>
  <c r="C46" i="11"/>
  <c r="D46" i="11"/>
  <c r="E46" i="11"/>
  <c r="F46" i="11"/>
  <c r="G46" i="11"/>
  <c r="H46" i="11"/>
  <c r="I46" i="11"/>
  <c r="J46" i="11"/>
  <c r="K46" i="11"/>
  <c r="M46" i="11"/>
  <c r="N46" i="11"/>
  <c r="O46" i="11"/>
  <c r="P46" i="11"/>
  <c r="Q46" i="11"/>
  <c r="R46" i="11"/>
  <c r="S46" i="11"/>
  <c r="T46" i="11"/>
  <c r="U46" i="11"/>
  <c r="V46" i="11"/>
  <c r="W46" i="11"/>
  <c r="X46" i="11"/>
  <c r="Y46" i="11"/>
  <c r="Z46" i="11"/>
  <c r="AA46" i="11"/>
  <c r="AB46" i="11"/>
  <c r="AC46" i="11"/>
  <c r="AD46" i="11"/>
  <c r="AE46" i="11"/>
  <c r="AF46" i="11"/>
  <c r="AG46" i="11"/>
  <c r="AH46" i="11"/>
  <c r="AI46" i="11"/>
  <c r="AJ46" i="11"/>
  <c r="AK46" i="11"/>
  <c r="AL46" i="11"/>
  <c r="AM46" i="11"/>
  <c r="AN46" i="11"/>
  <c r="AO46" i="11"/>
  <c r="AP46" i="11"/>
  <c r="AQ46" i="11"/>
  <c r="AR46" i="11"/>
  <c r="AU46" i="11"/>
  <c r="AV46" i="11"/>
  <c r="AW46" i="11"/>
  <c r="AX46" i="11"/>
  <c r="AY46" i="11"/>
  <c r="AZ46" i="11"/>
  <c r="BA46" i="11"/>
  <c r="BB46" i="11"/>
  <c r="BC46" i="11"/>
  <c r="BD46" i="11"/>
  <c r="BE46" i="11"/>
  <c r="BF46" i="11"/>
  <c r="BG46" i="11"/>
  <c r="BH46" i="11"/>
  <c r="BI46" i="11"/>
  <c r="BJ46" i="11"/>
  <c r="BK46" i="11"/>
  <c r="BL46" i="11"/>
  <c r="BM46" i="11"/>
  <c r="BN46" i="11"/>
  <c r="BO46" i="11"/>
  <c r="BP46" i="11"/>
  <c r="BQ46" i="11"/>
  <c r="BR46" i="11"/>
  <c r="BS46" i="11"/>
  <c r="BT46" i="11"/>
  <c r="BU46" i="11"/>
  <c r="BV46" i="11"/>
  <c r="BW46" i="11"/>
  <c r="BY46" i="11"/>
  <c r="BZ46" i="11"/>
  <c r="CA46" i="11"/>
  <c r="CB46" i="11"/>
  <c r="CC46" i="11"/>
  <c r="CE46" i="11"/>
  <c r="CF46" i="11"/>
  <c r="CG46" i="11"/>
  <c r="CH46" i="11"/>
  <c r="CI46" i="11"/>
  <c r="CJ46" i="11"/>
  <c r="CL46" i="11"/>
  <c r="CM46" i="11"/>
  <c r="CN46" i="11"/>
  <c r="CO46" i="11"/>
  <c r="CP46" i="11"/>
  <c r="CQ46" i="11"/>
  <c r="CR46" i="11"/>
  <c r="CS46" i="11"/>
  <c r="CT46" i="11"/>
  <c r="CU46" i="11"/>
  <c r="CV46" i="11"/>
  <c r="CW46" i="11"/>
  <c r="B47" i="11"/>
  <c r="C47" i="11"/>
  <c r="D47" i="11"/>
  <c r="E47" i="11"/>
  <c r="F47" i="11"/>
  <c r="G47" i="11"/>
  <c r="H47" i="11"/>
  <c r="J47" i="11"/>
  <c r="K47" i="11"/>
  <c r="L47" i="11"/>
  <c r="M47" i="11"/>
  <c r="N47" i="11"/>
  <c r="O47" i="11"/>
  <c r="P47" i="11"/>
  <c r="Q47" i="11"/>
  <c r="R47" i="11"/>
  <c r="S47" i="11"/>
  <c r="T47" i="11"/>
  <c r="U47" i="11"/>
  <c r="W47" i="11"/>
  <c r="X47" i="11"/>
  <c r="Y47" i="11"/>
  <c r="Z47" i="11"/>
  <c r="AA47" i="11"/>
  <c r="AB47" i="11"/>
  <c r="AC47" i="11"/>
  <c r="AD47" i="11"/>
  <c r="AE47" i="11"/>
  <c r="AF47" i="11"/>
  <c r="AG47" i="11"/>
  <c r="AH47" i="11"/>
  <c r="AI47" i="11"/>
  <c r="AJ47" i="11"/>
  <c r="AK47" i="11"/>
  <c r="AM47" i="11"/>
  <c r="AN47" i="11"/>
  <c r="AO47" i="11"/>
  <c r="AP47" i="11"/>
  <c r="AQ47" i="11"/>
  <c r="AR47" i="11"/>
  <c r="AS47" i="11"/>
  <c r="AT47" i="11"/>
  <c r="AV47" i="11"/>
  <c r="AW47" i="11"/>
  <c r="AX47" i="11"/>
  <c r="AY47" i="11"/>
  <c r="AZ47" i="11"/>
  <c r="BA47" i="11"/>
  <c r="BB47" i="11"/>
  <c r="BC47" i="11"/>
  <c r="BD47" i="11"/>
  <c r="BE47" i="11"/>
  <c r="BF47" i="11"/>
  <c r="BG47" i="11"/>
  <c r="BH47" i="11"/>
  <c r="BI47" i="11"/>
  <c r="BJ47" i="11"/>
  <c r="BK47" i="11"/>
  <c r="BL47" i="11"/>
  <c r="BM47" i="11"/>
  <c r="BN47" i="11"/>
  <c r="BP47" i="11"/>
  <c r="BQ47" i="11"/>
  <c r="BR47" i="11"/>
  <c r="BS47" i="11"/>
  <c r="BT47" i="11"/>
  <c r="BU47" i="11"/>
  <c r="BV47" i="11"/>
  <c r="BW47" i="11"/>
  <c r="BX47" i="11"/>
  <c r="BY47" i="11"/>
  <c r="BZ47" i="11"/>
  <c r="CA47" i="11"/>
  <c r="CB47" i="11"/>
  <c r="CC47" i="11"/>
  <c r="CD47" i="11"/>
  <c r="CE47" i="11"/>
  <c r="CF47" i="11"/>
  <c r="CG47" i="11"/>
  <c r="CH47" i="11"/>
  <c r="CI47" i="11"/>
  <c r="CJ47" i="11"/>
  <c r="CK47" i="11"/>
  <c r="CL47" i="11"/>
  <c r="CM47" i="11"/>
  <c r="CN47" i="11"/>
  <c r="CO47" i="11"/>
  <c r="CP47" i="11"/>
  <c r="CQ47" i="11"/>
  <c r="CR47" i="11"/>
  <c r="CS47" i="11"/>
  <c r="CT47" i="11"/>
  <c r="CU47" i="11"/>
  <c r="CV47" i="11"/>
  <c r="CW47" i="11"/>
  <c r="B48" i="11"/>
  <c r="C48" i="11"/>
  <c r="D48" i="11"/>
  <c r="E48" i="11"/>
  <c r="F48" i="11"/>
  <c r="G48" i="11"/>
  <c r="H48" i="11"/>
  <c r="I48" i="11"/>
  <c r="J48" i="11"/>
  <c r="K48" i="11"/>
  <c r="L48" i="11"/>
  <c r="M48" i="11"/>
  <c r="N48" i="11"/>
  <c r="O48" i="11"/>
  <c r="P48" i="11"/>
  <c r="Q48" i="11"/>
  <c r="R48" i="11"/>
  <c r="S48" i="11"/>
  <c r="T48" i="11"/>
  <c r="U48" i="11"/>
  <c r="V48" i="11"/>
  <c r="W48" i="11"/>
  <c r="X48" i="11"/>
  <c r="Y48" i="11"/>
  <c r="Z48" i="11"/>
  <c r="AB48" i="11"/>
  <c r="AC48" i="11"/>
  <c r="AD48" i="11"/>
  <c r="AE48" i="11"/>
  <c r="AF48" i="11"/>
  <c r="AG48" i="11"/>
  <c r="AH48" i="11"/>
  <c r="AI48" i="11"/>
  <c r="AJ48" i="11"/>
  <c r="AK48" i="11"/>
  <c r="AL48" i="11"/>
  <c r="AM48" i="11"/>
  <c r="AN48" i="11"/>
  <c r="AO48" i="11"/>
  <c r="AP48" i="11"/>
  <c r="AQ48" i="11"/>
  <c r="AR48" i="11"/>
  <c r="AS48" i="11"/>
  <c r="AT48" i="11"/>
  <c r="AU48" i="11"/>
  <c r="AW48" i="11"/>
  <c r="AX48" i="11"/>
  <c r="AY48" i="11"/>
  <c r="AZ48" i="11"/>
  <c r="BA48" i="11"/>
  <c r="BB48" i="11"/>
  <c r="BC48" i="11"/>
  <c r="BD48" i="11"/>
  <c r="BE48" i="11"/>
  <c r="BF48" i="11"/>
  <c r="BG48" i="11"/>
  <c r="BH48" i="11"/>
  <c r="BI48" i="11"/>
  <c r="BJ48" i="11"/>
  <c r="BK48" i="11"/>
  <c r="BM48" i="11"/>
  <c r="BN48" i="11"/>
  <c r="BO48" i="11"/>
  <c r="BP48" i="11"/>
  <c r="BQ48" i="11"/>
  <c r="BR48" i="11"/>
  <c r="BS48" i="11"/>
  <c r="BT48" i="11"/>
  <c r="BU48" i="11"/>
  <c r="BV48" i="11"/>
  <c r="BW48" i="11"/>
  <c r="BX48" i="11"/>
  <c r="BY48" i="11"/>
  <c r="CB48" i="11"/>
  <c r="CC48" i="11"/>
  <c r="CD48" i="11"/>
  <c r="CE48" i="11"/>
  <c r="CG48" i="11"/>
  <c r="CH48" i="11"/>
  <c r="CI48" i="11"/>
  <c r="CJ48" i="11"/>
  <c r="CK48" i="11"/>
  <c r="CL48" i="11"/>
  <c r="CM48" i="11"/>
  <c r="CN48" i="11"/>
  <c r="CO48" i="11"/>
  <c r="CP48" i="11"/>
  <c r="CQ48" i="11"/>
  <c r="CR48" i="11"/>
  <c r="CS48" i="11"/>
  <c r="CT48" i="11"/>
  <c r="CU48" i="11"/>
  <c r="CV48" i="11"/>
  <c r="CW48" i="11"/>
  <c r="B49" i="11"/>
  <c r="C49" i="11"/>
  <c r="D49" i="11"/>
  <c r="E49" i="11"/>
  <c r="F49" i="11"/>
  <c r="G49" i="11"/>
  <c r="I49" i="11"/>
  <c r="J49" i="11"/>
  <c r="K49" i="11"/>
  <c r="L49" i="11"/>
  <c r="M49" i="11"/>
  <c r="N49" i="11"/>
  <c r="O49" i="11"/>
  <c r="P49" i="11"/>
  <c r="Q49" i="11"/>
  <c r="R49" i="11"/>
  <c r="S49" i="11"/>
  <c r="T49" i="11"/>
  <c r="U49" i="11"/>
  <c r="V49" i="11"/>
  <c r="W49" i="11"/>
  <c r="X49" i="11"/>
  <c r="Y49" i="11"/>
  <c r="Z49" i="11"/>
  <c r="AA49" i="11"/>
  <c r="AB49" i="11"/>
  <c r="AD49" i="11"/>
  <c r="AE49" i="11"/>
  <c r="AF49" i="11"/>
  <c r="AG49" i="11"/>
  <c r="AH49" i="11"/>
  <c r="AI49" i="11"/>
  <c r="AJ49" i="11"/>
  <c r="AK49" i="11"/>
  <c r="AL49" i="11"/>
  <c r="AM49" i="11"/>
  <c r="AN49" i="11"/>
  <c r="AO49" i="11"/>
  <c r="AP49" i="11"/>
  <c r="AQ49" i="11"/>
  <c r="AR49" i="11"/>
  <c r="AS49" i="11"/>
  <c r="AT49" i="11"/>
  <c r="AU49" i="11"/>
  <c r="AV49" i="11"/>
  <c r="AX49" i="11"/>
  <c r="AY49" i="11"/>
  <c r="AZ49" i="11"/>
  <c r="BA49" i="11"/>
  <c r="BB49" i="11"/>
  <c r="BC49" i="11"/>
  <c r="BD49" i="11"/>
  <c r="BE49" i="11"/>
  <c r="BF49" i="11"/>
  <c r="BG49" i="11"/>
  <c r="BH49" i="11"/>
  <c r="BI49" i="11"/>
  <c r="BJ49" i="11"/>
  <c r="BK49" i="11"/>
  <c r="BL49" i="11"/>
  <c r="BM49" i="11"/>
  <c r="BN49" i="11"/>
  <c r="BO49" i="11"/>
  <c r="BP49" i="11"/>
  <c r="BQ49" i="11"/>
  <c r="BR49" i="11"/>
  <c r="BS49" i="11"/>
  <c r="BT49" i="11"/>
  <c r="BU49" i="11"/>
  <c r="BV49" i="11"/>
  <c r="BW49" i="11"/>
  <c r="BX49" i="11"/>
  <c r="BY49" i="11"/>
  <c r="BZ49" i="11"/>
  <c r="CA49" i="11"/>
  <c r="CB49" i="11"/>
  <c r="CC49" i="11"/>
  <c r="CD49" i="11"/>
  <c r="CE49" i="11"/>
  <c r="CF49" i="11"/>
  <c r="CG49" i="11"/>
  <c r="CH49" i="11"/>
  <c r="CI49" i="11"/>
  <c r="CJ49" i="11"/>
  <c r="CK49" i="11"/>
  <c r="CM49" i="11"/>
  <c r="CN49" i="11"/>
  <c r="CO49" i="11"/>
  <c r="CP49" i="11"/>
  <c r="CR49" i="11"/>
  <c r="CS49" i="11"/>
  <c r="CT49" i="11"/>
  <c r="CU49" i="11"/>
  <c r="CV49" i="11"/>
  <c r="CW49" i="11"/>
  <c r="B50" i="11"/>
  <c r="D50" i="11"/>
  <c r="E50" i="11"/>
  <c r="F50" i="11"/>
  <c r="G50" i="11"/>
  <c r="H50" i="11"/>
  <c r="I50" i="11"/>
  <c r="J50" i="11"/>
  <c r="K50" i="11"/>
  <c r="L50" i="11"/>
  <c r="M50" i="11"/>
  <c r="O50" i="11"/>
  <c r="P50" i="11"/>
  <c r="Q50" i="11"/>
  <c r="R50" i="11"/>
  <c r="T50" i="11"/>
  <c r="U50" i="11"/>
  <c r="V50" i="11"/>
  <c r="W50" i="11"/>
  <c r="X50" i="11"/>
  <c r="Y50" i="11"/>
  <c r="Z50" i="11"/>
  <c r="AA50" i="11"/>
  <c r="AB50" i="11"/>
  <c r="AC50" i="11"/>
  <c r="AD50" i="11"/>
  <c r="AF50" i="11"/>
  <c r="AG50" i="11"/>
  <c r="AH50" i="11"/>
  <c r="AI50" i="11"/>
  <c r="AJ50" i="11"/>
  <c r="AK50" i="11"/>
  <c r="AL50" i="11"/>
  <c r="AM50" i="11"/>
  <c r="AN50" i="11"/>
  <c r="AO50" i="11"/>
  <c r="AP50" i="11"/>
  <c r="AQ50" i="11"/>
  <c r="AR50" i="11"/>
  <c r="AS50" i="11"/>
  <c r="AT50" i="11"/>
  <c r="AU50" i="11"/>
  <c r="AV50" i="11"/>
  <c r="AW50" i="11"/>
  <c r="AY50" i="11"/>
  <c r="AZ50" i="11"/>
  <c r="BA50" i="11"/>
  <c r="BB50" i="11"/>
  <c r="BC50" i="11"/>
  <c r="BD50" i="11"/>
  <c r="BE50" i="11"/>
  <c r="BF50" i="11"/>
  <c r="BG50" i="11"/>
  <c r="BH50" i="11"/>
  <c r="BJ50" i="11"/>
  <c r="BK50" i="11"/>
  <c r="BL50" i="11"/>
  <c r="BM50" i="11"/>
  <c r="BN50" i="11"/>
  <c r="BO50" i="11"/>
  <c r="BP50" i="11"/>
  <c r="BQ50" i="11"/>
  <c r="BR50" i="11"/>
  <c r="BS50" i="11"/>
  <c r="BT50" i="11"/>
  <c r="BU50" i="11"/>
  <c r="BV50" i="11"/>
  <c r="BW50" i="11"/>
  <c r="BX50" i="11"/>
  <c r="BY50" i="11"/>
  <c r="BZ50" i="11"/>
  <c r="CA50" i="11"/>
  <c r="CB50" i="11"/>
  <c r="CD50" i="11"/>
  <c r="CE50" i="11"/>
  <c r="CF50" i="11"/>
  <c r="CG50" i="11"/>
  <c r="CH50" i="11"/>
  <c r="CI50" i="11"/>
  <c r="CJ50" i="11"/>
  <c r="CK50" i="11"/>
  <c r="CL50" i="11"/>
  <c r="CM50" i="11"/>
  <c r="CN50" i="11"/>
  <c r="CO50" i="11"/>
  <c r="CP50" i="11"/>
  <c r="CQ50" i="11"/>
  <c r="CR50" i="11"/>
  <c r="CS50" i="11"/>
  <c r="CU50" i="11"/>
  <c r="CW50" i="11"/>
  <c r="B51" i="11"/>
  <c r="C51" i="11"/>
  <c r="D51" i="11"/>
  <c r="E51" i="11"/>
  <c r="F51" i="11"/>
  <c r="G51" i="11"/>
  <c r="H51" i="11"/>
  <c r="I51" i="11"/>
  <c r="J51" i="11"/>
  <c r="K51" i="11"/>
  <c r="L51" i="11"/>
  <c r="M51" i="11"/>
  <c r="N51" i="11"/>
  <c r="O51" i="11"/>
  <c r="P51" i="11"/>
  <c r="Q51" i="11"/>
  <c r="R51" i="11"/>
  <c r="S51" i="11"/>
  <c r="T51" i="11"/>
  <c r="U51" i="11"/>
  <c r="V51" i="11"/>
  <c r="W51" i="11"/>
  <c r="X51" i="11"/>
  <c r="Y51" i="11"/>
  <c r="Z51" i="11"/>
  <c r="AA51" i="11"/>
  <c r="AB51" i="11"/>
  <c r="AC51" i="11"/>
  <c r="AD51" i="11"/>
  <c r="AE51" i="11"/>
  <c r="AF51" i="11"/>
  <c r="AG51" i="11"/>
  <c r="AH51" i="11"/>
  <c r="AI51" i="11"/>
  <c r="AJ51" i="11"/>
  <c r="AK51" i="11"/>
  <c r="AL51" i="11"/>
  <c r="AM51" i="11"/>
  <c r="AN51" i="11"/>
  <c r="AO51" i="11"/>
  <c r="AP51" i="11"/>
  <c r="AQ51" i="11"/>
  <c r="AR51" i="11"/>
  <c r="AT51" i="11"/>
  <c r="AU51" i="11"/>
  <c r="AV51" i="11"/>
  <c r="AW51" i="11"/>
  <c r="AX51" i="11"/>
  <c r="AZ51" i="11"/>
  <c r="BA51" i="11"/>
  <c r="BB51" i="11"/>
  <c r="BC51" i="11"/>
  <c r="BD51" i="11"/>
  <c r="BF51" i="11"/>
  <c r="BG51" i="11"/>
  <c r="BH51" i="11"/>
  <c r="BI51" i="11"/>
  <c r="BJ51" i="11"/>
  <c r="BK51" i="11"/>
  <c r="BL51" i="11"/>
  <c r="BM51" i="11"/>
  <c r="BN51" i="11"/>
  <c r="BO51" i="11"/>
  <c r="BP51" i="11"/>
  <c r="BQ51" i="11"/>
  <c r="BR51" i="11"/>
  <c r="BS51" i="11"/>
  <c r="BT51" i="11"/>
  <c r="BU51" i="11"/>
  <c r="BV51" i="11"/>
  <c r="BW51" i="11"/>
  <c r="BX51" i="11"/>
  <c r="BY51" i="11"/>
  <c r="BZ51" i="11"/>
  <c r="CA51" i="11"/>
  <c r="CB51" i="11"/>
  <c r="CC51" i="11"/>
  <c r="CD51" i="11"/>
  <c r="CE51" i="11"/>
  <c r="CF51" i="11"/>
  <c r="CG51" i="11"/>
  <c r="CH51" i="11"/>
  <c r="CI51" i="11"/>
  <c r="CL51" i="11"/>
  <c r="CM51" i="11"/>
  <c r="CN51" i="11"/>
  <c r="CO51" i="11"/>
  <c r="CP51" i="11"/>
  <c r="CQ51" i="11"/>
  <c r="CR51" i="11"/>
  <c r="CS51" i="11"/>
  <c r="CT51" i="11"/>
  <c r="CU51" i="11"/>
  <c r="CV51" i="11"/>
  <c r="CW51" i="11"/>
  <c r="B52" i="11"/>
  <c r="C52" i="11"/>
  <c r="D52" i="11"/>
  <c r="E52" i="11"/>
  <c r="F52" i="11"/>
  <c r="G52" i="11"/>
  <c r="H52" i="11"/>
  <c r="I52" i="11"/>
  <c r="J52" i="11"/>
  <c r="K52" i="11"/>
  <c r="L52" i="11"/>
  <c r="M52" i="11"/>
  <c r="N52" i="11"/>
  <c r="O52" i="11"/>
  <c r="P52" i="11"/>
  <c r="Q52" i="11"/>
  <c r="R52" i="11"/>
  <c r="S52" i="11"/>
  <c r="T52" i="11"/>
  <c r="U52" i="11"/>
  <c r="V52" i="11"/>
  <c r="W52" i="11"/>
  <c r="X52" i="11"/>
  <c r="Y52" i="11"/>
  <c r="Z52" i="11"/>
  <c r="AA52" i="11"/>
  <c r="AB52" i="11"/>
  <c r="AC52" i="11"/>
  <c r="AD52" i="11"/>
  <c r="AE52" i="11"/>
  <c r="AF52" i="11"/>
  <c r="AG52" i="11"/>
  <c r="AH52" i="11"/>
  <c r="AI52" i="11"/>
  <c r="AJ52" i="11"/>
  <c r="AK52" i="11"/>
  <c r="AL52" i="11"/>
  <c r="AM52" i="11"/>
  <c r="AN52" i="11"/>
  <c r="AO52" i="11"/>
  <c r="AP52" i="11"/>
  <c r="AQ52" i="11"/>
  <c r="AS52" i="11"/>
  <c r="AT52" i="11"/>
  <c r="AU52" i="11"/>
  <c r="AV52" i="11"/>
  <c r="AW52" i="11"/>
  <c r="AX52" i="11"/>
  <c r="AY52" i="11"/>
  <c r="BA52" i="11"/>
  <c r="BB52" i="11"/>
  <c r="BC52" i="11"/>
  <c r="BD52" i="11"/>
  <c r="BE52" i="11"/>
  <c r="BF52" i="11"/>
  <c r="BG52" i="11"/>
  <c r="BH52" i="11"/>
  <c r="BI52" i="11"/>
  <c r="BJ52" i="11"/>
  <c r="BK52" i="11"/>
  <c r="BL52" i="11"/>
  <c r="BN52" i="11"/>
  <c r="BO52" i="11"/>
  <c r="BP52" i="11"/>
  <c r="BQ52" i="11"/>
  <c r="BR52" i="11"/>
  <c r="BS52" i="11"/>
  <c r="BT52" i="11"/>
  <c r="BU52" i="11"/>
  <c r="BV52" i="11"/>
  <c r="BW52" i="11"/>
  <c r="BX52" i="11"/>
  <c r="BY52" i="11"/>
  <c r="BZ52" i="11"/>
  <c r="CA52" i="11"/>
  <c r="CB52" i="11"/>
  <c r="CC52" i="11"/>
  <c r="CD52" i="11"/>
  <c r="CF52" i="11"/>
  <c r="CG52" i="11"/>
  <c r="CH52" i="11"/>
  <c r="CI52" i="11"/>
  <c r="CJ52" i="11"/>
  <c r="CK52" i="11"/>
  <c r="CL52" i="11"/>
  <c r="CM52" i="11"/>
  <c r="CN52" i="11"/>
  <c r="CP52" i="11"/>
  <c r="CQ52" i="11"/>
  <c r="CR52" i="11"/>
  <c r="CT52" i="11"/>
  <c r="CV52" i="11"/>
  <c r="CW52" i="11"/>
  <c r="B53" i="11"/>
  <c r="C53" i="11"/>
  <c r="D53" i="11"/>
  <c r="E53" i="11"/>
  <c r="F53" i="11"/>
  <c r="G53" i="11"/>
  <c r="H53" i="11"/>
  <c r="I53" i="11"/>
  <c r="J53" i="11"/>
  <c r="K53" i="11"/>
  <c r="L53" i="11"/>
  <c r="M53" i="11"/>
  <c r="N53" i="11"/>
  <c r="O53" i="11"/>
  <c r="P53" i="11"/>
  <c r="R53" i="11"/>
  <c r="S53" i="11"/>
  <c r="T53" i="11"/>
  <c r="U53" i="11"/>
  <c r="V53" i="11"/>
  <c r="W53" i="11"/>
  <c r="X53" i="11"/>
  <c r="Y53" i="11"/>
  <c r="AA53" i="11"/>
  <c r="AB53" i="11"/>
  <c r="AC53" i="11"/>
  <c r="AD53" i="11"/>
  <c r="AE53" i="11"/>
  <c r="AG53" i="11"/>
  <c r="AH53" i="11"/>
  <c r="AI53" i="11"/>
  <c r="AJ53" i="11"/>
  <c r="AK53" i="11"/>
  <c r="AL53" i="11"/>
  <c r="AM53" i="11"/>
  <c r="AN53" i="11"/>
  <c r="AO53" i="11"/>
  <c r="AP53" i="11"/>
  <c r="AQ53" i="11"/>
  <c r="AR53" i="11"/>
  <c r="AS53" i="11"/>
  <c r="AT53" i="11"/>
  <c r="AU53" i="11"/>
  <c r="AV53" i="11"/>
  <c r="AW53" i="11"/>
  <c r="AX53" i="11"/>
  <c r="AY53" i="11"/>
  <c r="AZ53" i="11"/>
  <c r="BB53" i="11"/>
  <c r="BD53" i="11"/>
  <c r="BE53" i="11"/>
  <c r="BF53" i="11"/>
  <c r="BG53" i="11"/>
  <c r="BH53" i="11"/>
  <c r="BI53" i="11"/>
  <c r="BJ53" i="11"/>
  <c r="BK53" i="11"/>
  <c r="BL53" i="11"/>
  <c r="BM53" i="11"/>
  <c r="BN53" i="11"/>
  <c r="BO53" i="11"/>
  <c r="BQ53" i="11"/>
  <c r="BR53" i="11"/>
  <c r="BS53" i="11"/>
  <c r="BT53" i="11"/>
  <c r="BU53" i="11"/>
  <c r="BV53" i="11"/>
  <c r="BW53" i="11"/>
  <c r="BX53" i="11"/>
  <c r="BY53" i="11"/>
  <c r="BZ53" i="11"/>
  <c r="CA53" i="11"/>
  <c r="CB53" i="11"/>
  <c r="CC53" i="11"/>
  <c r="CD53" i="11"/>
  <c r="CE53" i="11"/>
  <c r="CF53" i="11"/>
  <c r="CG53" i="11"/>
  <c r="CH53" i="11"/>
  <c r="CI53" i="11"/>
  <c r="CJ53" i="11"/>
  <c r="CK53" i="11"/>
  <c r="CL53" i="11"/>
  <c r="CM53" i="11"/>
  <c r="CN53" i="11"/>
  <c r="CO53" i="11"/>
  <c r="CP53" i="11"/>
  <c r="CQ53" i="11"/>
  <c r="CR53" i="11"/>
  <c r="CS53" i="11"/>
  <c r="CT53" i="11"/>
  <c r="CU53" i="11"/>
  <c r="CV53" i="11"/>
  <c r="CW53" i="11"/>
  <c r="B54" i="11"/>
  <c r="C54" i="11"/>
  <c r="D54" i="11"/>
  <c r="E54" i="11"/>
  <c r="F54" i="11"/>
  <c r="G54" i="11"/>
  <c r="H54" i="11"/>
  <c r="I54" i="11"/>
  <c r="J54" i="11"/>
  <c r="K54" i="11"/>
  <c r="L54" i="11"/>
  <c r="M54" i="11"/>
  <c r="N54" i="11"/>
  <c r="O54" i="11"/>
  <c r="P54" i="11"/>
  <c r="Q54" i="11"/>
  <c r="R54" i="11"/>
  <c r="S54" i="11"/>
  <c r="U54" i="11"/>
  <c r="V54" i="11"/>
  <c r="W54" i="11"/>
  <c r="X54" i="11"/>
  <c r="Y54" i="11"/>
  <c r="Z54" i="11"/>
  <c r="AA54" i="11"/>
  <c r="AB54" i="11"/>
  <c r="AC54" i="11"/>
  <c r="AD54" i="11"/>
  <c r="AE54" i="11"/>
  <c r="AF54" i="11"/>
  <c r="AG54" i="11"/>
  <c r="AH54" i="11"/>
  <c r="AI54" i="11"/>
  <c r="AJ54" i="11"/>
  <c r="AK54" i="11"/>
  <c r="AL54" i="11"/>
  <c r="AM54" i="11"/>
  <c r="AN54" i="11"/>
  <c r="AO54" i="11"/>
  <c r="AP54" i="11"/>
  <c r="AQ54" i="11"/>
  <c r="AS54" i="11"/>
  <c r="AT54" i="11"/>
  <c r="AU54" i="11"/>
  <c r="AV54" i="11"/>
  <c r="AW54" i="11"/>
  <c r="AX54" i="11"/>
  <c r="AY54" i="11"/>
  <c r="AZ54" i="11"/>
  <c r="BA54" i="11"/>
  <c r="BC54" i="11"/>
  <c r="BD54" i="11"/>
  <c r="BE54" i="11"/>
  <c r="BF54" i="11"/>
  <c r="BG54" i="11"/>
  <c r="BH54" i="11"/>
  <c r="BI54" i="11"/>
  <c r="BJ54" i="11"/>
  <c r="BK54" i="11"/>
  <c r="BM54" i="11"/>
  <c r="BN54" i="11"/>
  <c r="BO54" i="11"/>
  <c r="BP54" i="11"/>
  <c r="BQ54" i="11"/>
  <c r="BR54" i="11"/>
  <c r="BS54" i="11"/>
  <c r="BT54" i="11"/>
  <c r="BU54" i="11"/>
  <c r="BV54" i="11"/>
  <c r="BW54" i="11"/>
  <c r="BX54" i="11"/>
  <c r="BY54" i="11"/>
  <c r="BZ54" i="11"/>
  <c r="CA54" i="11"/>
  <c r="CB54" i="11"/>
  <c r="CC54" i="11"/>
  <c r="CD54" i="11"/>
  <c r="CE54" i="11"/>
  <c r="CF54" i="11"/>
  <c r="CG54" i="11"/>
  <c r="CH54" i="11"/>
  <c r="CI54" i="11"/>
  <c r="CJ54" i="11"/>
  <c r="CK54" i="11"/>
  <c r="CL54" i="11"/>
  <c r="CM54" i="11"/>
  <c r="CN54" i="11"/>
  <c r="CO54" i="11"/>
  <c r="CP54" i="11"/>
  <c r="CQ54" i="11"/>
  <c r="CR54" i="11"/>
  <c r="CS54" i="11"/>
  <c r="CT54" i="11"/>
  <c r="CU54" i="11"/>
  <c r="CV54" i="11"/>
  <c r="CW54" i="11"/>
  <c r="B55" i="11"/>
  <c r="C55" i="11"/>
  <c r="D55" i="11"/>
  <c r="E55" i="11"/>
  <c r="F55" i="11"/>
  <c r="G55" i="11"/>
  <c r="H55" i="11"/>
  <c r="I55" i="11"/>
  <c r="J55" i="11"/>
  <c r="K55" i="11"/>
  <c r="L55" i="11"/>
  <c r="M55" i="11"/>
  <c r="N55" i="11"/>
  <c r="O55" i="11"/>
  <c r="P55" i="11"/>
  <c r="Q55" i="11"/>
  <c r="R55" i="11"/>
  <c r="S55" i="11"/>
  <c r="T55" i="11"/>
  <c r="U55" i="11"/>
  <c r="V55" i="11"/>
  <c r="W55" i="11"/>
  <c r="X55" i="11"/>
  <c r="Y55" i="11"/>
  <c r="AA55" i="11"/>
  <c r="AB55" i="11"/>
  <c r="AC55" i="11"/>
  <c r="AD55" i="11"/>
  <c r="AE55" i="11"/>
  <c r="AG55" i="11"/>
  <c r="AH55" i="11"/>
  <c r="AI55" i="11"/>
  <c r="AJ55" i="11"/>
  <c r="AK55" i="11"/>
  <c r="AL55" i="11"/>
  <c r="AM55" i="11"/>
  <c r="AN55" i="11"/>
  <c r="AP55" i="11"/>
  <c r="AQ55" i="11"/>
  <c r="AR55" i="11"/>
  <c r="AS55" i="11"/>
  <c r="AT55" i="11"/>
  <c r="AU55" i="11"/>
  <c r="AV55" i="11"/>
  <c r="AW55" i="11"/>
  <c r="AX55" i="11"/>
  <c r="AY55" i="11"/>
  <c r="AZ55" i="11"/>
  <c r="BB55" i="11"/>
  <c r="BD55" i="11"/>
  <c r="BE55" i="11"/>
  <c r="BF55" i="11"/>
  <c r="BG55" i="11"/>
  <c r="BH55" i="11"/>
  <c r="BI55" i="11"/>
  <c r="BJ55" i="11"/>
  <c r="BK55" i="11"/>
  <c r="BL55" i="11"/>
  <c r="BM55" i="11"/>
  <c r="BN55" i="11"/>
  <c r="BO55" i="11"/>
  <c r="BP55" i="11"/>
  <c r="BQ55" i="11"/>
  <c r="BR55" i="11"/>
  <c r="BS55" i="11"/>
  <c r="BT55" i="11"/>
  <c r="BU55" i="11"/>
  <c r="BV55" i="11"/>
  <c r="BX55" i="11"/>
  <c r="BY55" i="11"/>
  <c r="BZ55" i="11"/>
  <c r="CA55" i="11"/>
  <c r="CB55" i="11"/>
  <c r="CC55" i="11"/>
  <c r="CD55" i="11"/>
  <c r="CE55" i="11"/>
  <c r="CF55" i="11"/>
  <c r="CG55" i="11"/>
  <c r="CH55" i="11"/>
  <c r="CI55" i="11"/>
  <c r="CJ55" i="11"/>
  <c r="CK55" i="11"/>
  <c r="CL55" i="11"/>
  <c r="CM55" i="11"/>
  <c r="CN55" i="11"/>
  <c r="CO55" i="11"/>
  <c r="CP55" i="11"/>
  <c r="CQ55" i="11"/>
  <c r="CR55" i="11"/>
  <c r="CT55" i="11"/>
  <c r="CU55" i="11"/>
  <c r="CV55" i="11"/>
  <c r="CW55" i="11"/>
  <c r="B56" i="11"/>
  <c r="C56" i="11"/>
  <c r="D56" i="11"/>
  <c r="E56" i="11"/>
  <c r="F56" i="11"/>
  <c r="G56" i="11"/>
  <c r="H56" i="11"/>
  <c r="I56" i="11"/>
  <c r="J56" i="11"/>
  <c r="K56" i="11"/>
  <c r="L56" i="11"/>
  <c r="N56" i="11"/>
  <c r="O56" i="11"/>
  <c r="P56" i="11"/>
  <c r="Q56" i="11"/>
  <c r="R56" i="11"/>
  <c r="T56" i="11"/>
  <c r="U56" i="11"/>
  <c r="V56" i="11"/>
  <c r="W56" i="11"/>
  <c r="Y56" i="11"/>
  <c r="Z56" i="11"/>
  <c r="AA56" i="11"/>
  <c r="AB56" i="11"/>
  <c r="AC56" i="11"/>
  <c r="AD56" i="11"/>
  <c r="AE56" i="11"/>
  <c r="AF56" i="11"/>
  <c r="AG56" i="11"/>
  <c r="AH56" i="11"/>
  <c r="AI56" i="11"/>
  <c r="AJ56" i="11"/>
  <c r="AL56" i="11"/>
  <c r="AM56" i="11"/>
  <c r="AN56" i="11"/>
  <c r="AO56" i="11"/>
  <c r="AP56" i="11"/>
  <c r="AQ56" i="11"/>
  <c r="AR56" i="11"/>
  <c r="AS56" i="11"/>
  <c r="AT56" i="11"/>
  <c r="AU56" i="11"/>
  <c r="AV56" i="11"/>
  <c r="AW56" i="11"/>
  <c r="AX56" i="11"/>
  <c r="AY56" i="11"/>
  <c r="AZ56" i="11"/>
  <c r="BA56" i="11"/>
  <c r="BB56" i="11"/>
  <c r="BC56" i="11"/>
  <c r="BE56" i="11"/>
  <c r="BF56" i="11"/>
  <c r="BG56" i="11"/>
  <c r="BH56" i="11"/>
  <c r="BJ56" i="11"/>
  <c r="BK56" i="11"/>
  <c r="BL56" i="11"/>
  <c r="BM56" i="11"/>
  <c r="BN56" i="11"/>
  <c r="BO56" i="11"/>
  <c r="BP56" i="11"/>
  <c r="BQ56" i="11"/>
  <c r="BR56" i="11"/>
  <c r="BS56" i="11"/>
  <c r="BT56" i="11"/>
  <c r="BU56" i="11"/>
  <c r="BV56" i="11"/>
  <c r="BW56" i="11"/>
  <c r="BX56" i="11"/>
  <c r="BY56" i="11"/>
  <c r="BZ56" i="11"/>
  <c r="CA56" i="11"/>
  <c r="CB56" i="11"/>
  <c r="CC56" i="11"/>
  <c r="CD56" i="11"/>
  <c r="CE56" i="11"/>
  <c r="CF56" i="11"/>
  <c r="CG56" i="11"/>
  <c r="CH56" i="11"/>
  <c r="CI56" i="11"/>
  <c r="CJ56" i="11"/>
  <c r="CK56" i="11"/>
  <c r="CL56" i="11"/>
  <c r="CM56" i="11"/>
  <c r="CN56" i="11"/>
  <c r="CO56" i="11"/>
  <c r="CP56" i="11"/>
  <c r="CQ56" i="11"/>
  <c r="CR56" i="11"/>
  <c r="CS56" i="11"/>
  <c r="CT56" i="11"/>
  <c r="CU56" i="11"/>
  <c r="CV56" i="11"/>
  <c r="CW56" i="11"/>
  <c r="B57" i="11"/>
  <c r="C57" i="11"/>
  <c r="D57" i="11"/>
  <c r="E57" i="11"/>
  <c r="F57" i="11"/>
  <c r="G57" i="11"/>
  <c r="H57" i="11"/>
  <c r="I57" i="11"/>
  <c r="J57" i="11"/>
  <c r="K57" i="11"/>
  <c r="L57" i="11"/>
  <c r="M57" i="11"/>
  <c r="N57" i="11"/>
  <c r="O57" i="11"/>
  <c r="P57" i="11"/>
  <c r="Q57" i="11"/>
  <c r="R57" i="11"/>
  <c r="S57" i="11"/>
  <c r="T57" i="11"/>
  <c r="V57" i="11"/>
  <c r="X57" i="11"/>
  <c r="Y57" i="11"/>
  <c r="Z57" i="11"/>
  <c r="AA57" i="11"/>
  <c r="AB57" i="11"/>
  <c r="AC57" i="11"/>
  <c r="AD57" i="11"/>
  <c r="AE57" i="11"/>
  <c r="AF57" i="11"/>
  <c r="AG57" i="11"/>
  <c r="AH57" i="11"/>
  <c r="AI57" i="11"/>
  <c r="AJ57" i="11"/>
  <c r="AK57" i="11"/>
  <c r="AL57" i="11"/>
  <c r="AN57" i="11"/>
  <c r="AO57" i="11"/>
  <c r="AP57" i="11"/>
  <c r="AQ57" i="11"/>
  <c r="AR57" i="11"/>
  <c r="AS57" i="11"/>
  <c r="AT57" i="11"/>
  <c r="AU57" i="11"/>
  <c r="AV57" i="11"/>
  <c r="AW57" i="11"/>
  <c r="AX57" i="11"/>
  <c r="AZ57" i="11"/>
  <c r="BA57" i="11"/>
  <c r="BB57" i="11"/>
  <c r="BC57" i="11"/>
  <c r="BD57" i="11"/>
  <c r="BF57" i="11"/>
  <c r="BG57" i="11"/>
  <c r="BH57" i="11"/>
  <c r="BI57" i="11"/>
  <c r="BJ57" i="11"/>
  <c r="BK57" i="11"/>
  <c r="BL57" i="11"/>
  <c r="BM57" i="11"/>
  <c r="BN57" i="11"/>
  <c r="BO57" i="11"/>
  <c r="BP57" i="11"/>
  <c r="BQ57" i="11"/>
  <c r="BR57" i="11"/>
  <c r="BS57" i="11"/>
  <c r="BT57" i="11"/>
  <c r="BU57" i="11"/>
  <c r="BV57" i="11"/>
  <c r="BW57" i="11"/>
  <c r="BX57" i="11"/>
  <c r="BY57" i="11"/>
  <c r="BZ57" i="11"/>
  <c r="CA57" i="11"/>
  <c r="CB57" i="11"/>
  <c r="CC57" i="11"/>
  <c r="CD57" i="11"/>
  <c r="CE57" i="11"/>
  <c r="CF57" i="11"/>
  <c r="CG57" i="11"/>
  <c r="CH57" i="11"/>
  <c r="CI57" i="11"/>
  <c r="CK57" i="11"/>
  <c r="CL57" i="11"/>
  <c r="CM57" i="11"/>
  <c r="CN57" i="11"/>
  <c r="CO57" i="11"/>
  <c r="CP57" i="11"/>
  <c r="CQ57" i="11"/>
  <c r="CR57" i="11"/>
  <c r="CS57" i="11"/>
  <c r="CT57" i="11"/>
  <c r="CU57" i="11"/>
  <c r="CV57" i="11"/>
  <c r="CW57" i="11"/>
  <c r="B58" i="11"/>
  <c r="C58" i="11"/>
  <c r="D58" i="11"/>
  <c r="E58" i="11"/>
  <c r="F58" i="11"/>
  <c r="G58" i="11"/>
  <c r="H58" i="11"/>
  <c r="I58" i="11"/>
  <c r="J58" i="11"/>
  <c r="K58" i="11"/>
  <c r="M58" i="11"/>
  <c r="N58" i="11"/>
  <c r="O58" i="11"/>
  <c r="P58" i="11"/>
  <c r="Q58" i="11"/>
  <c r="R58" i="11"/>
  <c r="S58" i="11"/>
  <c r="T58" i="11"/>
  <c r="U58" i="11"/>
  <c r="V58" i="11"/>
  <c r="W58" i="11"/>
  <c r="X58" i="11"/>
  <c r="Y58" i="11"/>
  <c r="Z58" i="11"/>
  <c r="AA58" i="11"/>
  <c r="AB58" i="11"/>
  <c r="AC58" i="11"/>
  <c r="AD58" i="11"/>
  <c r="AE58" i="11"/>
  <c r="AF58" i="11"/>
  <c r="AG58" i="11"/>
  <c r="AH58" i="11"/>
  <c r="AI58" i="11"/>
  <c r="AJ58" i="11"/>
  <c r="AK58" i="11"/>
  <c r="AL58" i="11"/>
  <c r="AM58" i="11"/>
  <c r="AN58" i="11"/>
  <c r="AO58" i="11"/>
  <c r="AP58" i="11"/>
  <c r="AQ58" i="11"/>
  <c r="AR58" i="11"/>
  <c r="AT58" i="11"/>
  <c r="AU58" i="11"/>
  <c r="AV58" i="11"/>
  <c r="AW58" i="11"/>
  <c r="AX58" i="11"/>
  <c r="AY58" i="11"/>
  <c r="AZ58" i="11"/>
  <c r="BA58" i="11"/>
  <c r="BB58" i="11"/>
  <c r="BC58" i="11"/>
  <c r="BD58" i="11"/>
  <c r="BE58" i="11"/>
  <c r="BG58" i="11"/>
  <c r="BH58" i="11"/>
  <c r="BI58" i="11"/>
  <c r="BJ58" i="11"/>
  <c r="BK58" i="11"/>
  <c r="BL58" i="11"/>
  <c r="BM58" i="11"/>
  <c r="BN58" i="11"/>
  <c r="BO58" i="11"/>
  <c r="BP58" i="11"/>
  <c r="BQ58" i="11"/>
  <c r="BR58" i="11"/>
  <c r="BS58" i="11"/>
  <c r="BT58" i="11"/>
  <c r="BU58" i="11"/>
  <c r="BV58" i="11"/>
  <c r="BW58" i="11"/>
  <c r="BX58" i="11"/>
  <c r="BY58" i="11"/>
  <c r="BZ58" i="11"/>
  <c r="CA58" i="11"/>
  <c r="CB58" i="11"/>
  <c r="CC58" i="11"/>
  <c r="CD58" i="11"/>
  <c r="CE58" i="11"/>
  <c r="CF58" i="11"/>
  <c r="CG58" i="11"/>
  <c r="CH58" i="11"/>
  <c r="CI58" i="11"/>
  <c r="CJ58" i="11"/>
  <c r="CK58" i="11"/>
  <c r="CL58" i="11"/>
  <c r="CM58" i="11"/>
  <c r="CN58" i="11"/>
  <c r="CO58" i="11"/>
  <c r="CP58" i="11"/>
  <c r="CQ58" i="11"/>
  <c r="CR58" i="11"/>
  <c r="CS58" i="11"/>
  <c r="CT58" i="11"/>
  <c r="CU58" i="11"/>
  <c r="CV58" i="11"/>
  <c r="B59" i="11"/>
  <c r="C59" i="11"/>
  <c r="D59" i="11"/>
  <c r="E59" i="11"/>
  <c r="F59" i="11"/>
  <c r="G59" i="11"/>
  <c r="J59" i="11"/>
  <c r="K59" i="11"/>
  <c r="L59" i="11"/>
  <c r="M59" i="11"/>
  <c r="N59" i="11"/>
  <c r="O59" i="11"/>
  <c r="P59" i="11"/>
  <c r="Q59" i="11"/>
  <c r="R59" i="11"/>
  <c r="S59" i="11"/>
  <c r="T59" i="11"/>
  <c r="U59" i="11"/>
  <c r="V59" i="11"/>
  <c r="W59" i="11"/>
  <c r="X59" i="11"/>
  <c r="Y59" i="11"/>
  <c r="Z59" i="11"/>
  <c r="AA59" i="11"/>
  <c r="AB59" i="11"/>
  <c r="AC59" i="11"/>
  <c r="AD59" i="11"/>
  <c r="AE59" i="11"/>
  <c r="AF59" i="11"/>
  <c r="AG59" i="11"/>
  <c r="AI59" i="11"/>
  <c r="AJ59" i="11"/>
  <c r="AK59" i="11"/>
  <c r="AL59" i="11"/>
  <c r="AM59" i="11"/>
  <c r="AN59" i="11"/>
  <c r="AO59" i="11"/>
  <c r="AP59" i="11"/>
  <c r="AR59" i="11"/>
  <c r="AS59" i="11"/>
  <c r="AT59" i="11"/>
  <c r="AU59" i="11"/>
  <c r="AV59" i="11"/>
  <c r="AW59" i="11"/>
  <c r="AX59" i="11"/>
  <c r="AY59" i="11"/>
  <c r="AZ59" i="11"/>
  <c r="BA59" i="11"/>
  <c r="BB59" i="11"/>
  <c r="BC59" i="11"/>
  <c r="BD59" i="11"/>
  <c r="BE59" i="11"/>
  <c r="BF59" i="11"/>
  <c r="BH59" i="11"/>
  <c r="BI59" i="11"/>
  <c r="BJ59" i="11"/>
  <c r="BK59" i="11"/>
  <c r="BL59" i="11"/>
  <c r="BM59" i="11"/>
  <c r="BN59" i="11"/>
  <c r="BO59" i="11"/>
  <c r="BP59" i="11"/>
  <c r="BQ59" i="11"/>
  <c r="BR59" i="11"/>
  <c r="BS59" i="11"/>
  <c r="BT59" i="11"/>
  <c r="BU59" i="11"/>
  <c r="BV59" i="11"/>
  <c r="BX59" i="11"/>
  <c r="BY59" i="11"/>
  <c r="BZ59" i="11"/>
  <c r="CA59" i="11"/>
  <c r="CB59" i="11"/>
  <c r="CC59" i="11"/>
  <c r="CD59" i="11"/>
  <c r="CE59" i="11"/>
  <c r="CF59" i="11"/>
  <c r="CG59" i="11"/>
  <c r="CH59" i="11"/>
  <c r="CI59" i="11"/>
  <c r="CJ59" i="11"/>
  <c r="CK59" i="11"/>
  <c r="CL59" i="11"/>
  <c r="CM59" i="11"/>
  <c r="CN59" i="11"/>
  <c r="CO59" i="11"/>
  <c r="CP59" i="11"/>
  <c r="CR59" i="11"/>
  <c r="CS59" i="11"/>
  <c r="CT59" i="11"/>
  <c r="CU59" i="11"/>
  <c r="CV59" i="11"/>
  <c r="CW59" i="11"/>
  <c r="B60" i="11"/>
  <c r="C60" i="11"/>
  <c r="D60" i="11"/>
  <c r="E60" i="11"/>
  <c r="F60" i="11"/>
  <c r="G60" i="11"/>
  <c r="H60" i="11"/>
  <c r="I60" i="11"/>
  <c r="J60" i="11"/>
  <c r="K60" i="11"/>
  <c r="N60" i="11"/>
  <c r="O60" i="11"/>
  <c r="P60" i="11"/>
  <c r="Q60" i="11"/>
  <c r="R60" i="11"/>
  <c r="S60" i="11"/>
  <c r="T60" i="11"/>
  <c r="U60" i="11"/>
  <c r="V60" i="11"/>
  <c r="W60" i="11"/>
  <c r="X60" i="11"/>
  <c r="Y60" i="11"/>
  <c r="Z60" i="11"/>
  <c r="AA60" i="11"/>
  <c r="AB60" i="11"/>
  <c r="AC60" i="11"/>
  <c r="AD60" i="11"/>
  <c r="AE60" i="11"/>
  <c r="AF60" i="11"/>
  <c r="AG60" i="11"/>
  <c r="AH60" i="11"/>
  <c r="AI60" i="11"/>
  <c r="AJ60" i="11"/>
  <c r="AK60" i="11"/>
  <c r="AL60" i="11"/>
  <c r="AM60" i="11"/>
  <c r="AN60" i="11"/>
  <c r="AO60" i="11"/>
  <c r="AP60" i="11"/>
  <c r="AQ60" i="11"/>
  <c r="AR60" i="11"/>
  <c r="AS60" i="11"/>
  <c r="AT60" i="11"/>
  <c r="AU60" i="11"/>
  <c r="AV60" i="11"/>
  <c r="AW60" i="11"/>
  <c r="AX60" i="11"/>
  <c r="AY60" i="11"/>
  <c r="AZ60" i="11"/>
  <c r="BA60" i="11"/>
  <c r="BB60" i="11"/>
  <c r="BC60" i="11"/>
  <c r="BD60" i="11"/>
  <c r="BE60" i="11"/>
  <c r="BF60" i="11"/>
  <c r="BG60" i="11"/>
  <c r="BI60" i="11"/>
  <c r="BK60" i="11"/>
  <c r="BL60" i="11"/>
  <c r="BM60" i="11"/>
  <c r="BN60" i="11"/>
  <c r="BO60" i="11"/>
  <c r="BP60" i="11"/>
  <c r="BQ60" i="11"/>
  <c r="BR60" i="11"/>
  <c r="BS60" i="11"/>
  <c r="BT60" i="11"/>
  <c r="BU60" i="11"/>
  <c r="BV60" i="11"/>
  <c r="BW60" i="11"/>
  <c r="BX60" i="11"/>
  <c r="BY60" i="11"/>
  <c r="BZ60" i="11"/>
  <c r="CA60" i="11"/>
  <c r="CB60" i="11"/>
  <c r="CC60" i="11"/>
  <c r="CE60" i="11"/>
  <c r="CF60" i="11"/>
  <c r="CG60" i="11"/>
  <c r="CH60" i="11"/>
  <c r="CI60" i="11"/>
  <c r="CJ60" i="11"/>
  <c r="CK60" i="11"/>
  <c r="CL60" i="11"/>
  <c r="CM60" i="11"/>
  <c r="CN60" i="11"/>
  <c r="CO60" i="11"/>
  <c r="CP60" i="11"/>
  <c r="CQ60" i="11"/>
  <c r="CR60" i="11"/>
  <c r="CS60" i="11"/>
  <c r="CT60" i="11"/>
  <c r="CU60" i="11"/>
  <c r="CV60" i="11"/>
  <c r="B61" i="11"/>
  <c r="C61" i="11"/>
  <c r="D61" i="11"/>
  <c r="E61" i="11"/>
  <c r="F61" i="11"/>
  <c r="G61" i="11"/>
  <c r="H61" i="11"/>
  <c r="I61" i="11"/>
  <c r="J61" i="11"/>
  <c r="K61" i="11"/>
  <c r="L61" i="11"/>
  <c r="M61" i="11"/>
  <c r="O61" i="11"/>
  <c r="P61" i="11"/>
  <c r="Q61" i="11"/>
  <c r="R61" i="11"/>
  <c r="S61" i="11"/>
  <c r="T61" i="11"/>
  <c r="U61" i="11"/>
  <c r="V61" i="11"/>
  <c r="W61" i="11"/>
  <c r="X61" i="11"/>
  <c r="Y61" i="11"/>
  <c r="Z61" i="11"/>
  <c r="AA61" i="11"/>
  <c r="AB61" i="11"/>
  <c r="AC61" i="11"/>
  <c r="AD61" i="11"/>
  <c r="AE61" i="11"/>
  <c r="AF61" i="11"/>
  <c r="AG61" i="11"/>
  <c r="AH61" i="11"/>
  <c r="AI61" i="11"/>
  <c r="AJ61" i="11"/>
  <c r="AL61" i="11"/>
  <c r="AM61" i="11"/>
  <c r="AN61" i="11"/>
  <c r="AO61" i="11"/>
  <c r="AP61" i="11"/>
  <c r="AQ61" i="11"/>
  <c r="AR61" i="11"/>
  <c r="AS61" i="11"/>
  <c r="AT61" i="11"/>
  <c r="AU61" i="11"/>
  <c r="AV61" i="11"/>
  <c r="AW61" i="11"/>
  <c r="AY61" i="11"/>
  <c r="AZ61" i="11"/>
  <c r="BA61" i="11"/>
  <c r="BB61" i="11"/>
  <c r="BC61" i="11"/>
  <c r="BE61" i="11"/>
  <c r="BF61" i="11"/>
  <c r="BG61" i="11"/>
  <c r="BH61" i="11"/>
  <c r="BJ61" i="11"/>
  <c r="BK61" i="11"/>
  <c r="BL61" i="11"/>
  <c r="BM61" i="11"/>
  <c r="BN61" i="11"/>
  <c r="BO61" i="11"/>
  <c r="BP61" i="11"/>
  <c r="BQ61" i="11"/>
  <c r="BR61" i="11"/>
  <c r="BS61" i="11"/>
  <c r="BT61" i="11"/>
  <c r="BU61" i="11"/>
  <c r="BV61" i="11"/>
  <c r="BW61" i="11"/>
  <c r="BX61" i="11"/>
  <c r="BY61" i="11"/>
  <c r="BZ61" i="11"/>
  <c r="CA61" i="11"/>
  <c r="CB61" i="11"/>
  <c r="CC61" i="11"/>
  <c r="CD61" i="11"/>
  <c r="CE61" i="11"/>
  <c r="CF61" i="11"/>
  <c r="CG61" i="11"/>
  <c r="CH61" i="11"/>
  <c r="CI61" i="11"/>
  <c r="CJ61" i="11"/>
  <c r="CK61" i="11"/>
  <c r="CL61" i="11"/>
  <c r="CN61" i="11"/>
  <c r="CO61" i="11"/>
  <c r="CP61" i="11"/>
  <c r="CQ61" i="11"/>
  <c r="CR61" i="11"/>
  <c r="CS61" i="11"/>
  <c r="CT61" i="11"/>
  <c r="CU61" i="11"/>
  <c r="CV61" i="11"/>
  <c r="CW61" i="11"/>
  <c r="B62" i="11"/>
  <c r="C62" i="11"/>
  <c r="D62" i="11"/>
  <c r="E62" i="11"/>
  <c r="F62" i="11"/>
  <c r="H62" i="11"/>
  <c r="I62" i="11"/>
  <c r="J62" i="11"/>
  <c r="K62" i="11"/>
  <c r="L62" i="11"/>
  <c r="N62" i="11"/>
  <c r="O62" i="11"/>
  <c r="P62" i="11"/>
  <c r="Q62" i="11"/>
  <c r="R62" i="11"/>
  <c r="S62" i="11"/>
  <c r="T62" i="11"/>
  <c r="U62" i="11"/>
  <c r="V62" i="11"/>
  <c r="W62" i="11"/>
  <c r="X62" i="11"/>
  <c r="Y62" i="11"/>
  <c r="Z62" i="11"/>
  <c r="AA62" i="11"/>
  <c r="AB62" i="11"/>
  <c r="AC62" i="11"/>
  <c r="AD62" i="11"/>
  <c r="AE62" i="11"/>
  <c r="AF62" i="11"/>
  <c r="AG62" i="11"/>
  <c r="AH62" i="11"/>
  <c r="AI62" i="11"/>
  <c r="AJ62" i="11"/>
  <c r="AK62" i="11"/>
  <c r="AL62" i="11"/>
  <c r="AM62" i="11"/>
  <c r="AN62" i="11"/>
  <c r="AO62" i="11"/>
  <c r="AP62" i="11"/>
  <c r="AQ62" i="11"/>
  <c r="AR62" i="11"/>
  <c r="AS62" i="11"/>
  <c r="AT62" i="11"/>
  <c r="AU62" i="11"/>
  <c r="AV62" i="11"/>
  <c r="AW62" i="11"/>
  <c r="AX62" i="11"/>
  <c r="AY62" i="11"/>
  <c r="AZ62" i="11"/>
  <c r="BA62" i="11"/>
  <c r="BB62" i="11"/>
  <c r="BC62" i="11"/>
  <c r="BD62" i="11"/>
  <c r="BE62" i="11"/>
  <c r="BF62" i="11"/>
  <c r="BG62" i="11"/>
  <c r="BI62" i="11"/>
  <c r="BK62" i="11"/>
  <c r="BL62" i="11"/>
  <c r="BM62" i="11"/>
  <c r="BN62" i="11"/>
  <c r="BO62" i="11"/>
  <c r="BP62" i="11"/>
  <c r="BQ62" i="11"/>
  <c r="BR62" i="11"/>
  <c r="BS62" i="11"/>
  <c r="BT62" i="11"/>
  <c r="BU62" i="11"/>
  <c r="BV62" i="11"/>
  <c r="BW62" i="11"/>
  <c r="BX62" i="11"/>
  <c r="BY62" i="11"/>
  <c r="BZ62" i="11"/>
  <c r="CA62" i="11"/>
  <c r="CB62" i="11"/>
  <c r="CC62" i="11"/>
  <c r="CD62" i="11"/>
  <c r="CE62" i="11"/>
  <c r="CF62" i="11"/>
  <c r="CG62" i="11"/>
  <c r="CH62" i="11"/>
  <c r="CI62" i="11"/>
  <c r="CJ62" i="11"/>
  <c r="CK62" i="11"/>
  <c r="CL62" i="11"/>
  <c r="CM62" i="11"/>
  <c r="CN62" i="11"/>
  <c r="CO62" i="11"/>
  <c r="CP62" i="11"/>
  <c r="CQ62" i="11"/>
  <c r="CR62" i="11"/>
  <c r="CS62" i="11"/>
  <c r="CT62" i="11"/>
  <c r="CU62" i="11"/>
  <c r="CV62" i="11"/>
  <c r="B63" i="11"/>
  <c r="C63" i="11"/>
  <c r="D63" i="11"/>
  <c r="E63" i="11"/>
  <c r="F63" i="11"/>
  <c r="G63" i="11"/>
  <c r="H63" i="11"/>
  <c r="I63" i="11"/>
  <c r="J63" i="11"/>
  <c r="K63" i="11"/>
  <c r="L63" i="11"/>
  <c r="M63" i="11"/>
  <c r="N63" i="11"/>
  <c r="O63" i="11"/>
  <c r="P63" i="11"/>
  <c r="Q63" i="11"/>
  <c r="R63" i="11"/>
  <c r="S63" i="11"/>
  <c r="T63" i="11"/>
  <c r="U63" i="11"/>
  <c r="V63" i="11"/>
  <c r="W63" i="11"/>
  <c r="X63" i="11"/>
  <c r="Y63" i="11"/>
  <c r="Z63" i="11"/>
  <c r="AA63" i="11"/>
  <c r="AB63" i="11"/>
  <c r="AC63" i="11"/>
  <c r="AE63" i="11"/>
  <c r="AF63" i="11"/>
  <c r="AG63" i="11"/>
  <c r="AH63" i="11"/>
  <c r="AI63" i="11"/>
  <c r="AJ63" i="11"/>
  <c r="AK63" i="11"/>
  <c r="AL63" i="11"/>
  <c r="AM63" i="11"/>
  <c r="AN63" i="11"/>
  <c r="AO63" i="11"/>
  <c r="AP63" i="11"/>
  <c r="AQ63" i="11"/>
  <c r="AR63" i="11"/>
  <c r="AS63" i="11"/>
  <c r="AT63" i="11"/>
  <c r="AU63" i="11"/>
  <c r="AV63" i="11"/>
  <c r="AW63" i="11"/>
  <c r="AX63" i="11"/>
  <c r="AY63" i="11"/>
  <c r="AZ63" i="11"/>
  <c r="BA63" i="11"/>
  <c r="BB63" i="11"/>
  <c r="BC63" i="11"/>
  <c r="BD63" i="11"/>
  <c r="BE63" i="11"/>
  <c r="BF63" i="11"/>
  <c r="BG63" i="11"/>
  <c r="BH63" i="11"/>
  <c r="BI63" i="11"/>
  <c r="BJ63" i="11"/>
  <c r="BM63" i="11"/>
  <c r="BN63" i="11"/>
  <c r="BO63" i="11"/>
  <c r="BP63" i="11"/>
  <c r="BQ63" i="11"/>
  <c r="BR63" i="11"/>
  <c r="BS63" i="11"/>
  <c r="BT63" i="11"/>
  <c r="BU63" i="11"/>
  <c r="BV63" i="11"/>
  <c r="BW63" i="11"/>
  <c r="BX63" i="11"/>
  <c r="CA63" i="11"/>
  <c r="CB63" i="11"/>
  <c r="CC63" i="11"/>
  <c r="CD63" i="11"/>
  <c r="CE63" i="11"/>
  <c r="CF63" i="11"/>
  <c r="CH63" i="11"/>
  <c r="CI63" i="11"/>
  <c r="CJ63" i="11"/>
  <c r="CK63" i="11"/>
  <c r="CL63" i="11"/>
  <c r="CM63" i="11"/>
  <c r="CN63" i="11"/>
  <c r="CO63" i="11"/>
  <c r="CP63" i="11"/>
  <c r="CQ63" i="11"/>
  <c r="CR63" i="11"/>
  <c r="CS63" i="11"/>
  <c r="CT63" i="11"/>
  <c r="CU63" i="11"/>
  <c r="CV63" i="11"/>
  <c r="CW63" i="11"/>
  <c r="B64" i="11"/>
  <c r="C64" i="11"/>
  <c r="D64" i="11"/>
  <c r="E64" i="11"/>
  <c r="F64" i="11"/>
  <c r="G64" i="11"/>
  <c r="H64" i="11"/>
  <c r="I64" i="11"/>
  <c r="J64" i="11"/>
  <c r="K64" i="11"/>
  <c r="L64" i="11"/>
  <c r="M64" i="11"/>
  <c r="N64" i="11"/>
  <c r="O64" i="11"/>
  <c r="P64" i="11"/>
  <c r="Q64" i="11"/>
  <c r="R64" i="11"/>
  <c r="S64" i="11"/>
  <c r="U64" i="11"/>
  <c r="V64" i="11"/>
  <c r="W64" i="11"/>
  <c r="X64" i="11"/>
  <c r="Y64" i="11"/>
  <c r="Z64" i="11"/>
  <c r="AB64" i="11"/>
  <c r="AC64" i="11"/>
  <c r="AD64" i="11"/>
  <c r="AE64" i="11"/>
  <c r="AF64" i="11"/>
  <c r="AG64" i="11"/>
  <c r="AH64" i="11"/>
  <c r="AI64" i="11"/>
  <c r="AJ64" i="11"/>
  <c r="AK64" i="11"/>
  <c r="AL64" i="11"/>
  <c r="AM64" i="11"/>
  <c r="AN64" i="11"/>
  <c r="AO64" i="11"/>
  <c r="AP64" i="11"/>
  <c r="AQ64" i="11"/>
  <c r="AS64" i="11"/>
  <c r="AT64" i="11"/>
  <c r="AU64" i="11"/>
  <c r="AW64" i="11"/>
  <c r="AX64" i="11"/>
  <c r="AY64" i="11"/>
  <c r="AZ64" i="11"/>
  <c r="BA64" i="11"/>
  <c r="BC64" i="11"/>
  <c r="BD64" i="11"/>
  <c r="BE64" i="11"/>
  <c r="BF64" i="11"/>
  <c r="BG64" i="11"/>
  <c r="BH64" i="11"/>
  <c r="BI64" i="11"/>
  <c r="BJ64" i="11"/>
  <c r="BM64" i="11"/>
  <c r="BN64" i="11"/>
  <c r="BO64" i="11"/>
  <c r="BP64" i="11"/>
  <c r="BQ64" i="11"/>
  <c r="BR64" i="11"/>
  <c r="BS64" i="11"/>
  <c r="BT64" i="11"/>
  <c r="BU64" i="11"/>
  <c r="BV64" i="11"/>
  <c r="BW64" i="11"/>
  <c r="BX64" i="11"/>
  <c r="CA64" i="11"/>
  <c r="CB64" i="11"/>
  <c r="CC64" i="11"/>
  <c r="CD64" i="11"/>
  <c r="CE64" i="11"/>
  <c r="CG64" i="11"/>
  <c r="CH64" i="11"/>
  <c r="CI64" i="11"/>
  <c r="CJ64" i="11"/>
  <c r="CK64" i="11"/>
  <c r="CL64" i="11"/>
  <c r="CM64" i="11"/>
  <c r="CN64" i="11"/>
  <c r="CO64" i="11"/>
  <c r="CP64" i="11"/>
  <c r="CQ64" i="11"/>
  <c r="CR64" i="11"/>
  <c r="CS64" i="11"/>
  <c r="CT64" i="11"/>
  <c r="CU64" i="11"/>
  <c r="CV64" i="11"/>
  <c r="CW64" i="11"/>
  <c r="B65" i="11"/>
  <c r="C65" i="11"/>
  <c r="D65" i="11"/>
  <c r="E65" i="11"/>
  <c r="F65" i="11"/>
  <c r="G65" i="11"/>
  <c r="H65" i="11"/>
  <c r="I65" i="11"/>
  <c r="J65" i="11"/>
  <c r="K65" i="11"/>
  <c r="L65" i="11"/>
  <c r="M65" i="11"/>
  <c r="N65" i="11"/>
  <c r="O65" i="11"/>
  <c r="P65" i="11"/>
  <c r="Q65" i="11"/>
  <c r="R65" i="11"/>
  <c r="S65" i="11"/>
  <c r="T65" i="11"/>
  <c r="U65" i="11"/>
  <c r="V65" i="11"/>
  <c r="W65" i="11"/>
  <c r="X65" i="11"/>
  <c r="Y65" i="11"/>
  <c r="Z65" i="11"/>
  <c r="AA65" i="11"/>
  <c r="AB65" i="11"/>
  <c r="AC65" i="11"/>
  <c r="AD65" i="11"/>
  <c r="AE65" i="11"/>
  <c r="AF65" i="11"/>
  <c r="AG65" i="11"/>
  <c r="AI65" i="11"/>
  <c r="AK65" i="11"/>
  <c r="AL65" i="11"/>
  <c r="AM65" i="11"/>
  <c r="AN65" i="11"/>
  <c r="AO65" i="11"/>
  <c r="AP65" i="11"/>
  <c r="AR65" i="11"/>
  <c r="AS65" i="11"/>
  <c r="AT65" i="11"/>
  <c r="AU65" i="11"/>
  <c r="AV65" i="11"/>
  <c r="AW65" i="11"/>
  <c r="AX65" i="11"/>
  <c r="AY65" i="11"/>
  <c r="BA65" i="11"/>
  <c r="BB65" i="11"/>
  <c r="BC65" i="11"/>
  <c r="BD65" i="11"/>
  <c r="BE65" i="11"/>
  <c r="BF65" i="11"/>
  <c r="BG65" i="11"/>
  <c r="BH65" i="11"/>
  <c r="BI65" i="11"/>
  <c r="BJ65" i="11"/>
  <c r="BK65" i="11"/>
  <c r="BL65" i="11"/>
  <c r="BN65" i="11"/>
  <c r="BO65" i="11"/>
  <c r="BP65" i="11"/>
  <c r="BQ65" i="11"/>
  <c r="BR65" i="11"/>
  <c r="BS65" i="11"/>
  <c r="BT65" i="11"/>
  <c r="BU65" i="11"/>
  <c r="BV65" i="11"/>
  <c r="BW65" i="11"/>
  <c r="BX65" i="11"/>
  <c r="BY65" i="11"/>
  <c r="BZ65" i="11"/>
  <c r="CA65" i="11"/>
  <c r="CB65" i="11"/>
  <c r="CC65" i="11"/>
  <c r="CD65" i="11"/>
  <c r="CE65" i="11"/>
  <c r="CF65" i="11"/>
  <c r="CG65" i="11"/>
  <c r="CH65" i="11"/>
  <c r="CI65" i="11"/>
  <c r="CJ65" i="11"/>
  <c r="CK65" i="11"/>
  <c r="CL65" i="11"/>
  <c r="CM65" i="11"/>
  <c r="CN65" i="11"/>
  <c r="CQ65" i="11"/>
  <c r="CR65" i="11"/>
  <c r="CS65" i="11"/>
  <c r="CT65" i="11"/>
  <c r="CV65" i="11"/>
  <c r="CW65" i="11"/>
  <c r="B66" i="11"/>
  <c r="C66" i="11"/>
  <c r="D66" i="11"/>
  <c r="E66" i="11"/>
  <c r="F66" i="11"/>
  <c r="G66" i="11"/>
  <c r="H66" i="11"/>
  <c r="I66" i="11"/>
  <c r="J66" i="11"/>
  <c r="L66" i="11"/>
  <c r="M66" i="11"/>
  <c r="N66" i="11"/>
  <c r="O66" i="11"/>
  <c r="P66" i="11"/>
  <c r="Q66" i="11"/>
  <c r="R66" i="11"/>
  <c r="S66" i="11"/>
  <c r="T66" i="11"/>
  <c r="U66" i="11"/>
  <c r="V66" i="11"/>
  <c r="W66" i="11"/>
  <c r="X66" i="11"/>
  <c r="Y66" i="11"/>
  <c r="Z66" i="11"/>
  <c r="AA66" i="11"/>
  <c r="AB66" i="11"/>
  <c r="AC66" i="11"/>
  <c r="AD66" i="11"/>
  <c r="AE66" i="11"/>
  <c r="AF66" i="11"/>
  <c r="AG66" i="11"/>
  <c r="AH66" i="11"/>
  <c r="AI66" i="11"/>
  <c r="AJ66" i="11"/>
  <c r="AK66" i="11"/>
  <c r="AL66" i="11"/>
  <c r="AM66" i="11"/>
  <c r="AN66" i="11"/>
  <c r="AO66" i="11"/>
  <c r="AP66" i="11"/>
  <c r="AQ66" i="11"/>
  <c r="AR66" i="11"/>
  <c r="AS66" i="11"/>
  <c r="AT66" i="11"/>
  <c r="AU66" i="11"/>
  <c r="AV66" i="11"/>
  <c r="AW66" i="11"/>
  <c r="AX66" i="11"/>
  <c r="AY66" i="11"/>
  <c r="AZ66" i="11"/>
  <c r="BA66" i="11"/>
  <c r="BB66" i="11"/>
  <c r="BC66" i="11"/>
  <c r="BD66" i="11"/>
  <c r="BE66" i="11"/>
  <c r="BF66" i="11"/>
  <c r="BG66" i="11"/>
  <c r="BH66" i="11"/>
  <c r="BI66" i="11"/>
  <c r="BJ66" i="11"/>
  <c r="BK66" i="11"/>
  <c r="BL66" i="11"/>
  <c r="BM66" i="11"/>
  <c r="BO66" i="11"/>
  <c r="BP66" i="11"/>
  <c r="BQ66" i="11"/>
  <c r="BR66" i="11"/>
  <c r="BS66" i="11"/>
  <c r="BU66" i="11"/>
  <c r="BV66" i="11"/>
  <c r="BW66" i="11"/>
  <c r="BX66" i="11"/>
  <c r="BY66" i="11"/>
  <c r="BZ66" i="11"/>
  <c r="CA66" i="11"/>
  <c r="CB66" i="11"/>
  <c r="CC66" i="11"/>
  <c r="CD66" i="11"/>
  <c r="CE66" i="11"/>
  <c r="CF66" i="11"/>
  <c r="CG66" i="11"/>
  <c r="CH66" i="11"/>
  <c r="CI66" i="11"/>
  <c r="CJ66" i="11"/>
  <c r="CK66" i="11"/>
  <c r="CL66" i="11"/>
  <c r="CM66" i="11"/>
  <c r="CN66" i="11"/>
  <c r="CO66" i="11"/>
  <c r="CP66" i="11"/>
  <c r="CQ66" i="11"/>
  <c r="CR66" i="11"/>
  <c r="CS66" i="11"/>
  <c r="CT66" i="11"/>
  <c r="CU66" i="11"/>
  <c r="CV66" i="11"/>
  <c r="CW66" i="11"/>
  <c r="B67" i="11"/>
  <c r="C67" i="11"/>
  <c r="D67" i="11"/>
  <c r="E67" i="11"/>
  <c r="F67" i="11"/>
  <c r="G67" i="11"/>
  <c r="H67" i="11"/>
  <c r="J67" i="11"/>
  <c r="K67" i="11"/>
  <c r="L67" i="11"/>
  <c r="M67" i="11"/>
  <c r="N67" i="11"/>
  <c r="O67" i="11"/>
  <c r="P67" i="11"/>
  <c r="Q67" i="11"/>
  <c r="R67" i="11"/>
  <c r="S67" i="11"/>
  <c r="T67" i="11"/>
  <c r="U67" i="11"/>
  <c r="V67" i="11"/>
  <c r="W67" i="11"/>
  <c r="X67" i="11"/>
  <c r="Y67" i="11"/>
  <c r="Z67" i="11"/>
  <c r="AA67" i="11"/>
  <c r="AB67" i="11"/>
  <c r="AC67" i="11"/>
  <c r="AD67" i="11"/>
  <c r="AE67" i="11"/>
  <c r="AF67" i="11"/>
  <c r="AG67" i="11"/>
  <c r="AH67" i="11"/>
  <c r="AI67" i="11"/>
  <c r="AJ67" i="11"/>
  <c r="AK67" i="11"/>
  <c r="AL67" i="11"/>
  <c r="AM67" i="11"/>
  <c r="AN67" i="11"/>
  <c r="AO67" i="11"/>
  <c r="AP67" i="11"/>
  <c r="AR67" i="11"/>
  <c r="AS67" i="11"/>
  <c r="AT67" i="11"/>
  <c r="AV67" i="11"/>
  <c r="AW67" i="11"/>
  <c r="AX67" i="11"/>
  <c r="AY67" i="11"/>
  <c r="AZ67" i="11"/>
  <c r="BA67" i="11"/>
  <c r="BB67" i="11"/>
  <c r="BC67" i="11"/>
  <c r="BD67" i="11"/>
  <c r="BE67" i="11"/>
  <c r="BF67" i="11"/>
  <c r="BG67" i="11"/>
  <c r="BH67" i="11"/>
  <c r="BI67" i="11"/>
  <c r="BJ67" i="11"/>
  <c r="BK67" i="11"/>
  <c r="BL67" i="11"/>
  <c r="BM67" i="11"/>
  <c r="BN67" i="11"/>
  <c r="BP67" i="11"/>
  <c r="BQ67" i="11"/>
  <c r="BR67" i="11"/>
  <c r="BS67" i="11"/>
  <c r="BT67" i="11"/>
  <c r="BU67" i="11"/>
  <c r="BV67" i="11"/>
  <c r="BW67" i="11"/>
  <c r="BX67" i="11"/>
  <c r="BY67" i="11"/>
  <c r="BZ67" i="11"/>
  <c r="CA67" i="11"/>
  <c r="CB67" i="11"/>
  <c r="CC67" i="11"/>
  <c r="CD67" i="11"/>
  <c r="CE67" i="11"/>
  <c r="CF67" i="11"/>
  <c r="CG67" i="11"/>
  <c r="CH67" i="11"/>
  <c r="CI67" i="11"/>
  <c r="CJ67" i="11"/>
  <c r="CK67" i="11"/>
  <c r="CL67" i="11"/>
  <c r="CM67" i="11"/>
  <c r="CN67" i="11"/>
  <c r="CO67" i="11"/>
  <c r="CP67" i="11"/>
  <c r="CQ67" i="11"/>
  <c r="CR67" i="11"/>
  <c r="CS67" i="11"/>
  <c r="CT67" i="11"/>
  <c r="CU67" i="11"/>
  <c r="CV67" i="11"/>
  <c r="CW67" i="11"/>
  <c r="B68" i="11"/>
  <c r="C68" i="11"/>
  <c r="D68" i="11"/>
  <c r="E68" i="11"/>
  <c r="F68" i="11"/>
  <c r="G68" i="11"/>
  <c r="H68" i="11"/>
  <c r="I68" i="11"/>
  <c r="J68" i="11"/>
  <c r="K68" i="11"/>
  <c r="L68" i="11"/>
  <c r="M68" i="11"/>
  <c r="N68" i="11"/>
  <c r="O68" i="11"/>
  <c r="P68" i="11"/>
  <c r="R68" i="11"/>
  <c r="S68" i="11"/>
  <c r="T68" i="11"/>
  <c r="U68" i="11"/>
  <c r="V68" i="11"/>
  <c r="W68" i="11"/>
  <c r="X68" i="11"/>
  <c r="Y68" i="11"/>
  <c r="Z68" i="11"/>
  <c r="AA68" i="11"/>
  <c r="AB68" i="11"/>
  <c r="AC68" i="11"/>
  <c r="AD68" i="11"/>
  <c r="AE68" i="11"/>
  <c r="AG68" i="11"/>
  <c r="AH68" i="11"/>
  <c r="AI68" i="11"/>
  <c r="AJ68" i="11"/>
  <c r="AK68" i="11"/>
  <c r="AL68" i="11"/>
  <c r="AM68" i="11"/>
  <c r="AN68" i="11"/>
  <c r="AO68" i="11"/>
  <c r="AP68" i="11"/>
  <c r="AQ68" i="11"/>
  <c r="AR68" i="11"/>
  <c r="AS68" i="11"/>
  <c r="AT68" i="11"/>
  <c r="AU68" i="11"/>
  <c r="AV68" i="11"/>
  <c r="AW68" i="11"/>
  <c r="AX68" i="11"/>
  <c r="AY68" i="11"/>
  <c r="AZ68" i="11"/>
  <c r="BB68" i="11"/>
  <c r="BC68" i="11"/>
  <c r="BD68" i="11"/>
  <c r="BE68" i="11"/>
  <c r="BF68" i="11"/>
  <c r="BG68" i="11"/>
  <c r="BH68" i="11"/>
  <c r="BI68" i="11"/>
  <c r="BJ68" i="11"/>
  <c r="BK68" i="11"/>
  <c r="BL68" i="11"/>
  <c r="BM68" i="11"/>
  <c r="BN68" i="11"/>
  <c r="BO68" i="11"/>
  <c r="BQ68" i="11"/>
  <c r="BR68" i="11"/>
  <c r="BS68" i="11"/>
  <c r="BU68" i="11"/>
  <c r="BV68" i="11"/>
  <c r="BW68" i="11"/>
  <c r="BX68" i="11"/>
  <c r="BY68" i="11"/>
  <c r="BZ68" i="11"/>
  <c r="CA68" i="11"/>
  <c r="CB68" i="11"/>
  <c r="CC68" i="11"/>
  <c r="CD68" i="11"/>
  <c r="CE68" i="11"/>
  <c r="CF68" i="11"/>
  <c r="CG68" i="11"/>
  <c r="CH68" i="11"/>
  <c r="CI68" i="11"/>
  <c r="CJ68" i="11"/>
  <c r="CK68" i="11"/>
  <c r="CL68" i="11"/>
  <c r="CM68" i="11"/>
  <c r="CN68" i="11"/>
  <c r="CO68" i="11"/>
  <c r="CP68" i="11"/>
  <c r="CQ68" i="11"/>
  <c r="CR68" i="11"/>
  <c r="CS68" i="11"/>
  <c r="CT68" i="11"/>
  <c r="CU68" i="11"/>
  <c r="CV68" i="11"/>
  <c r="CW68" i="11"/>
  <c r="C69" i="11"/>
  <c r="D69" i="11"/>
  <c r="E69" i="11"/>
  <c r="F69" i="11"/>
  <c r="G69" i="11"/>
  <c r="H69" i="11"/>
  <c r="I69" i="11"/>
  <c r="J69" i="11"/>
  <c r="K69" i="11"/>
  <c r="L69" i="11"/>
  <c r="M69" i="11"/>
  <c r="N69" i="11"/>
  <c r="O69" i="11"/>
  <c r="P69" i="11"/>
  <c r="Q69" i="11"/>
  <c r="S69" i="11"/>
  <c r="U69" i="11"/>
  <c r="V69" i="11"/>
  <c r="W69" i="11"/>
  <c r="X69" i="11"/>
  <c r="Y69" i="11"/>
  <c r="Z69" i="11"/>
  <c r="AA69" i="11"/>
  <c r="AB69" i="11"/>
  <c r="AC69" i="11"/>
  <c r="AD69" i="11"/>
  <c r="AE69" i="11"/>
  <c r="AF69" i="11"/>
  <c r="AH69" i="11"/>
  <c r="AI69" i="11"/>
  <c r="AJ69" i="11"/>
  <c r="AK69" i="11"/>
  <c r="AL69" i="11"/>
  <c r="AM69" i="11"/>
  <c r="AN69" i="11"/>
  <c r="AO69" i="11"/>
  <c r="AP69" i="11"/>
  <c r="AQ69" i="11"/>
  <c r="AR69" i="11"/>
  <c r="AS69" i="11"/>
  <c r="AT69" i="11"/>
  <c r="AU69" i="11"/>
  <c r="AV69" i="11"/>
  <c r="AW69" i="11"/>
  <c r="AX69" i="11"/>
  <c r="AY69" i="11"/>
  <c r="AZ69" i="11"/>
  <c r="BA69" i="11"/>
  <c r="BB69" i="11"/>
  <c r="BC69" i="11"/>
  <c r="BD69" i="11"/>
  <c r="BE69" i="11"/>
  <c r="BF69" i="11"/>
  <c r="BG69" i="11"/>
  <c r="BH69" i="11"/>
  <c r="BI69" i="11"/>
  <c r="BJ69" i="11"/>
  <c r="BK69" i="11"/>
  <c r="BL69" i="11"/>
  <c r="BM69" i="11"/>
  <c r="BN69" i="11"/>
  <c r="BO69" i="11"/>
  <c r="BP69" i="11"/>
  <c r="BR69" i="11"/>
  <c r="BS69" i="11"/>
  <c r="BT69" i="11"/>
  <c r="BU69" i="11"/>
  <c r="BW69" i="11"/>
  <c r="BX69" i="11"/>
  <c r="BY69" i="11"/>
  <c r="BZ69" i="11"/>
  <c r="CA69" i="11"/>
  <c r="CB69" i="11"/>
  <c r="CC69" i="11"/>
  <c r="CD69" i="11"/>
  <c r="CE69" i="11"/>
  <c r="CF69" i="11"/>
  <c r="CG69" i="11"/>
  <c r="CH69" i="11"/>
  <c r="CI69" i="11"/>
  <c r="CJ69" i="11"/>
  <c r="CK69" i="11"/>
  <c r="CL69" i="11"/>
  <c r="CM69" i="11"/>
  <c r="CN69" i="11"/>
  <c r="CO69" i="11"/>
  <c r="CP69" i="11"/>
  <c r="CQ69" i="11"/>
  <c r="CR69" i="11"/>
  <c r="CS69" i="11"/>
  <c r="CT69" i="11"/>
  <c r="CU69" i="11"/>
  <c r="CV69" i="11"/>
  <c r="CW69" i="11"/>
  <c r="B70" i="11"/>
  <c r="C70" i="11"/>
  <c r="D70" i="11"/>
  <c r="E70" i="11"/>
  <c r="F70" i="11"/>
  <c r="G70" i="11"/>
  <c r="I70" i="11"/>
  <c r="J70" i="11"/>
  <c r="K70" i="11"/>
  <c r="L70" i="11"/>
  <c r="M70" i="11"/>
  <c r="N70" i="11"/>
  <c r="O70" i="11"/>
  <c r="P70" i="11"/>
  <c r="Q70" i="11"/>
  <c r="R70" i="11"/>
  <c r="S70" i="11"/>
  <c r="T70" i="11"/>
  <c r="U70" i="11"/>
  <c r="V70" i="11"/>
  <c r="W70" i="11"/>
  <c r="X70" i="11"/>
  <c r="Y70" i="11"/>
  <c r="AA70" i="11"/>
  <c r="AB70" i="11"/>
  <c r="AC70" i="11"/>
  <c r="AD70" i="11"/>
  <c r="AE70" i="11"/>
  <c r="AF70" i="11"/>
  <c r="AG70" i="11"/>
  <c r="AH70" i="11"/>
  <c r="AI70" i="11"/>
  <c r="AJ70" i="11"/>
  <c r="AK70" i="11"/>
  <c r="AL70" i="11"/>
  <c r="AM70" i="11"/>
  <c r="AN70" i="11"/>
  <c r="AO70" i="11"/>
  <c r="AP70" i="11"/>
  <c r="AQ70" i="11"/>
  <c r="AR70" i="11"/>
  <c r="AS70" i="11"/>
  <c r="AT70" i="11"/>
  <c r="AU70" i="11"/>
  <c r="AV70" i="11"/>
  <c r="AW70" i="11"/>
  <c r="AX70" i="11"/>
  <c r="AY70" i="11"/>
  <c r="AZ70" i="11"/>
  <c r="BA70" i="11"/>
  <c r="BB70" i="11"/>
  <c r="BC70" i="11"/>
  <c r="BD70" i="11"/>
  <c r="BE70" i="11"/>
  <c r="BF70" i="11"/>
  <c r="BG70" i="11"/>
  <c r="BH70" i="11"/>
  <c r="BI70" i="11"/>
  <c r="BJ70" i="11"/>
  <c r="BK70" i="11"/>
  <c r="BL70" i="11"/>
  <c r="BM70" i="11"/>
  <c r="BN70" i="11"/>
  <c r="BO70" i="11"/>
  <c r="BP70" i="11"/>
  <c r="BQ70" i="11"/>
  <c r="BS70" i="11"/>
  <c r="BT70" i="11"/>
  <c r="BU70" i="11"/>
  <c r="BV70" i="11"/>
  <c r="BW70" i="11"/>
  <c r="BX70" i="11"/>
  <c r="BY70" i="11"/>
  <c r="BZ70" i="11"/>
  <c r="CA70" i="11"/>
  <c r="CB70" i="11"/>
  <c r="CC70" i="11"/>
  <c r="CD70" i="11"/>
  <c r="CE70" i="11"/>
  <c r="CF70" i="11"/>
  <c r="CG70" i="11"/>
  <c r="CH70" i="11"/>
  <c r="CI70" i="11"/>
  <c r="CJ70" i="11"/>
  <c r="CK70" i="11"/>
  <c r="CL70" i="11"/>
  <c r="CM70" i="11"/>
  <c r="CN70" i="11"/>
  <c r="CO70" i="11"/>
  <c r="CP70" i="11"/>
  <c r="CQ70" i="11"/>
  <c r="CR70" i="11"/>
  <c r="CS70" i="11"/>
  <c r="CT70" i="11"/>
  <c r="CU70" i="11"/>
  <c r="CV70" i="11"/>
  <c r="CW70" i="11"/>
  <c r="B71" i="11"/>
  <c r="C71" i="11"/>
  <c r="D71" i="11"/>
  <c r="E71" i="11"/>
  <c r="F71" i="11"/>
  <c r="G71" i="11"/>
  <c r="H71" i="11"/>
  <c r="I71" i="11"/>
  <c r="J71" i="11"/>
  <c r="K71" i="11"/>
  <c r="L71" i="11"/>
  <c r="M71" i="11"/>
  <c r="N71" i="11"/>
  <c r="O71" i="11"/>
  <c r="Q71" i="11"/>
  <c r="R71" i="11"/>
  <c r="S71" i="11"/>
  <c r="T71" i="11"/>
  <c r="U71" i="11"/>
  <c r="V71" i="11"/>
  <c r="W71" i="11"/>
  <c r="X71" i="11"/>
  <c r="Y71" i="11"/>
  <c r="Z71" i="11"/>
  <c r="AA71" i="11"/>
  <c r="AB71" i="11"/>
  <c r="AC71" i="11"/>
  <c r="AD71" i="11"/>
  <c r="AE71" i="11"/>
  <c r="AF71" i="11"/>
  <c r="AG71" i="11"/>
  <c r="AH71" i="11"/>
  <c r="AI71" i="11"/>
  <c r="AJ71" i="11"/>
  <c r="AK71" i="11"/>
  <c r="AM71" i="11"/>
  <c r="AN71" i="11"/>
  <c r="AO71" i="11"/>
  <c r="AP71" i="11"/>
  <c r="AQ71" i="11"/>
  <c r="AR71" i="11"/>
  <c r="AS71" i="11"/>
  <c r="AT71" i="11"/>
  <c r="AU71" i="11"/>
  <c r="AV71" i="11"/>
  <c r="AW71" i="11"/>
  <c r="AX71" i="11"/>
  <c r="AY71" i="11"/>
  <c r="AZ71" i="11"/>
  <c r="BA71" i="11"/>
  <c r="BB71" i="11"/>
  <c r="BC71" i="11"/>
  <c r="BD71" i="11"/>
  <c r="BE71" i="11"/>
  <c r="BF71" i="11"/>
  <c r="BG71" i="11"/>
  <c r="BH71" i="11"/>
  <c r="BI71" i="11"/>
  <c r="BJ71" i="11"/>
  <c r="BK71" i="11"/>
  <c r="BL71" i="11"/>
  <c r="BM71" i="11"/>
  <c r="BN71" i="11"/>
  <c r="BO71" i="11"/>
  <c r="BP71" i="11"/>
  <c r="BQ71" i="11"/>
  <c r="BR71" i="11"/>
  <c r="BT71" i="11"/>
  <c r="BV71" i="11"/>
  <c r="BW71" i="11"/>
  <c r="BX71" i="11"/>
  <c r="BY71" i="11"/>
  <c r="BZ71" i="11"/>
  <c r="CA71" i="11"/>
  <c r="CB71" i="11"/>
  <c r="CC71" i="11"/>
  <c r="CD71" i="11"/>
  <c r="CE71" i="11"/>
  <c r="CF71" i="11"/>
  <c r="CG71" i="11"/>
  <c r="CH71" i="11"/>
  <c r="CI71" i="11"/>
  <c r="CJ71" i="11"/>
  <c r="CK71" i="11"/>
  <c r="CL71" i="11"/>
  <c r="CM71" i="11"/>
  <c r="CN71" i="11"/>
  <c r="CO71" i="11"/>
  <c r="CP71" i="11"/>
  <c r="CQ71" i="11"/>
  <c r="CR71" i="11"/>
  <c r="CS71" i="11"/>
  <c r="CT71" i="11"/>
  <c r="CU71" i="11"/>
  <c r="CV71" i="11"/>
  <c r="CW71" i="11"/>
  <c r="B72" i="11"/>
  <c r="C72" i="11"/>
  <c r="D72" i="11"/>
  <c r="E72" i="11"/>
  <c r="F72" i="11"/>
  <c r="G72" i="11"/>
  <c r="H72" i="11"/>
  <c r="I72" i="11"/>
  <c r="L72" i="11"/>
  <c r="M72" i="11"/>
  <c r="N72" i="11"/>
  <c r="O72" i="11"/>
  <c r="P72" i="11"/>
  <c r="Q72" i="11"/>
  <c r="R72" i="11"/>
  <c r="S72" i="11"/>
  <c r="T72" i="11"/>
  <c r="U72" i="11"/>
  <c r="V72" i="11"/>
  <c r="W72" i="11"/>
  <c r="X72" i="11"/>
  <c r="Z72" i="11"/>
  <c r="AA72" i="11"/>
  <c r="AB72" i="11"/>
  <c r="AC72" i="11"/>
  <c r="AD72" i="11"/>
  <c r="AE72" i="11"/>
  <c r="AG72" i="11"/>
  <c r="AH72" i="11"/>
  <c r="AI72" i="11"/>
  <c r="AJ72" i="11"/>
  <c r="AK72" i="11"/>
  <c r="AL72" i="11"/>
  <c r="AM72" i="11"/>
  <c r="AN72" i="11"/>
  <c r="AO72" i="11"/>
  <c r="AP72" i="11"/>
  <c r="AQ72" i="11"/>
  <c r="AR72" i="11"/>
  <c r="AS72" i="11"/>
  <c r="AT72" i="11"/>
  <c r="AU72" i="11"/>
  <c r="AV72" i="11"/>
  <c r="AW72" i="11"/>
  <c r="AX72" i="11"/>
  <c r="AY72" i="11"/>
  <c r="AZ72" i="11"/>
  <c r="BA72" i="11"/>
  <c r="BB72" i="11"/>
  <c r="BC72" i="11"/>
  <c r="BD72" i="11"/>
  <c r="BE72" i="11"/>
  <c r="BF72" i="11"/>
  <c r="BG72" i="11"/>
  <c r="BH72" i="11"/>
  <c r="BI72" i="11"/>
  <c r="BJ72" i="11"/>
  <c r="BK72" i="11"/>
  <c r="BL72" i="11"/>
  <c r="BM72" i="11"/>
  <c r="BO72" i="11"/>
  <c r="BQ72" i="11"/>
  <c r="BR72" i="11"/>
  <c r="BS72" i="11"/>
  <c r="BU72" i="11"/>
  <c r="BV72" i="11"/>
  <c r="BW72" i="11"/>
  <c r="BX72" i="11"/>
  <c r="BY72" i="11"/>
  <c r="BZ72" i="11"/>
  <c r="CA72" i="11"/>
  <c r="CB72" i="11"/>
  <c r="CC72" i="11"/>
  <c r="CD72" i="11"/>
  <c r="CF72" i="11"/>
  <c r="CG72" i="11"/>
  <c r="CH72" i="11"/>
  <c r="CI72" i="11"/>
  <c r="CJ72" i="11"/>
  <c r="CK72" i="11"/>
  <c r="CL72" i="11"/>
  <c r="CM72" i="11"/>
  <c r="CN72" i="11"/>
  <c r="CO72" i="11"/>
  <c r="CP72" i="11"/>
  <c r="CQ72" i="11"/>
  <c r="CR72" i="11"/>
  <c r="CS72" i="11"/>
  <c r="CT72" i="11"/>
  <c r="CU72" i="11"/>
  <c r="CV72" i="11"/>
  <c r="CW72" i="11"/>
  <c r="B73" i="11"/>
  <c r="C73" i="11"/>
  <c r="D73" i="11"/>
  <c r="E73" i="11"/>
  <c r="F73" i="11"/>
  <c r="G73" i="11"/>
  <c r="H73" i="11"/>
  <c r="I73" i="11"/>
  <c r="J73" i="11"/>
  <c r="K73" i="11"/>
  <c r="L73" i="11"/>
  <c r="M73" i="11"/>
  <c r="N73" i="11"/>
  <c r="O73" i="11"/>
  <c r="P73" i="11"/>
  <c r="Q73" i="11"/>
  <c r="R73" i="11"/>
  <c r="S73" i="11"/>
  <c r="T73" i="11"/>
  <c r="U73" i="11"/>
  <c r="W73" i="11"/>
  <c r="X73" i="11"/>
  <c r="Y73" i="11"/>
  <c r="Z73" i="11"/>
  <c r="AA73" i="11"/>
  <c r="AB73" i="11"/>
  <c r="AC73" i="11"/>
  <c r="AD73" i="11"/>
  <c r="AE73" i="11"/>
  <c r="AF73" i="11"/>
  <c r="AG73" i="11"/>
  <c r="AH73" i="11"/>
  <c r="AI73" i="11"/>
  <c r="AJ73" i="11"/>
  <c r="AK73" i="11"/>
  <c r="AM73" i="11"/>
  <c r="AN73" i="11"/>
  <c r="AO73" i="11"/>
  <c r="AP73" i="11"/>
  <c r="AQ73" i="11"/>
  <c r="AR73" i="11"/>
  <c r="AS73" i="11"/>
  <c r="AT73" i="11"/>
  <c r="AU73" i="11"/>
  <c r="AV73" i="11"/>
  <c r="AW73" i="11"/>
  <c r="AX73" i="11"/>
  <c r="AY73" i="11"/>
  <c r="AZ73" i="11"/>
  <c r="BA73" i="11"/>
  <c r="BB73" i="11"/>
  <c r="BC73" i="11"/>
  <c r="BD73" i="11"/>
  <c r="BE73" i="11"/>
  <c r="BF73" i="11"/>
  <c r="BG73" i="11"/>
  <c r="BH73" i="11"/>
  <c r="BI73" i="11"/>
  <c r="BJ73" i="11"/>
  <c r="BK73" i="11"/>
  <c r="BL73" i="11"/>
  <c r="BM73" i="11"/>
  <c r="BN73" i="11"/>
  <c r="BO73" i="11"/>
  <c r="BP73" i="11"/>
  <c r="BQ73" i="11"/>
  <c r="BR73" i="11"/>
  <c r="BT73" i="11"/>
  <c r="BV73" i="11"/>
  <c r="BW73" i="11"/>
  <c r="BX73" i="11"/>
  <c r="BY73" i="11"/>
  <c r="BZ73" i="11"/>
  <c r="CA73" i="11"/>
  <c r="CB73" i="11"/>
  <c r="CC73" i="11"/>
  <c r="CD73" i="11"/>
  <c r="CE73" i="11"/>
  <c r="CF73" i="11"/>
  <c r="CG73" i="11"/>
  <c r="CH73" i="11"/>
  <c r="CI73" i="11"/>
  <c r="CJ73" i="11"/>
  <c r="CK73" i="11"/>
  <c r="CL73" i="11"/>
  <c r="CM73" i="11"/>
  <c r="CN73" i="11"/>
  <c r="CO73" i="11"/>
  <c r="CP73" i="11"/>
  <c r="CQ73" i="11"/>
  <c r="CR73" i="11"/>
  <c r="CS73" i="11"/>
  <c r="CT73" i="11"/>
  <c r="CU73" i="11"/>
  <c r="CV73" i="11"/>
  <c r="CW73" i="11"/>
  <c r="B74" i="11"/>
  <c r="C74" i="11"/>
  <c r="D74" i="11"/>
  <c r="E74" i="11"/>
  <c r="F74" i="11"/>
  <c r="G74" i="11"/>
  <c r="H74" i="11"/>
  <c r="I74" i="11"/>
  <c r="J74" i="11"/>
  <c r="K74" i="11"/>
  <c r="L74" i="11"/>
  <c r="M74" i="11"/>
  <c r="N74" i="11"/>
  <c r="O74" i="11"/>
  <c r="P74" i="11"/>
  <c r="Q74" i="11"/>
  <c r="S74" i="11"/>
  <c r="T74" i="11"/>
  <c r="U74" i="11"/>
  <c r="V74" i="11"/>
  <c r="W74" i="11"/>
  <c r="X74" i="11"/>
  <c r="Y74" i="11"/>
  <c r="Z74" i="11"/>
  <c r="AA74" i="11"/>
  <c r="AB74" i="11"/>
  <c r="AC74" i="11"/>
  <c r="AD74" i="11"/>
  <c r="AE74" i="11"/>
  <c r="AF74" i="11"/>
  <c r="AH74" i="11"/>
  <c r="AI74" i="11"/>
  <c r="AJ74" i="11"/>
  <c r="AK74" i="11"/>
  <c r="AL74" i="11"/>
  <c r="AM74" i="11"/>
  <c r="AO74" i="11"/>
  <c r="AP74" i="11"/>
  <c r="AQ74" i="11"/>
  <c r="AR74" i="11"/>
  <c r="AS74" i="11"/>
  <c r="AT74" i="11"/>
  <c r="AU74" i="11"/>
  <c r="AV74" i="11"/>
  <c r="AW74" i="11"/>
  <c r="AX74" i="11"/>
  <c r="AY74" i="11"/>
  <c r="AZ74" i="11"/>
  <c r="BA74" i="11"/>
  <c r="BB74" i="11"/>
  <c r="BC74" i="11"/>
  <c r="BD74" i="11"/>
  <c r="BE74" i="11"/>
  <c r="BF74" i="11"/>
  <c r="BG74" i="11"/>
  <c r="BH74" i="11"/>
  <c r="BI74" i="11"/>
  <c r="BJ74" i="11"/>
  <c r="BK74" i="11"/>
  <c r="BL74" i="11"/>
  <c r="BM74" i="11"/>
  <c r="BN74" i="11"/>
  <c r="BO74" i="11"/>
  <c r="BP74" i="11"/>
  <c r="BR74" i="11"/>
  <c r="BS74" i="11"/>
  <c r="BT74" i="11"/>
  <c r="BU74" i="11"/>
  <c r="BW74" i="11"/>
  <c r="BX74" i="11"/>
  <c r="BY74" i="11"/>
  <c r="BZ74" i="11"/>
  <c r="CA74" i="11"/>
  <c r="CB74" i="11"/>
  <c r="CC74" i="11"/>
  <c r="CD74" i="11"/>
  <c r="CE74" i="11"/>
  <c r="CF74" i="11"/>
  <c r="CG74" i="11"/>
  <c r="CH74" i="11"/>
  <c r="CI74" i="11"/>
  <c r="CJ74" i="11"/>
  <c r="CK74" i="11"/>
  <c r="CL74" i="11"/>
  <c r="CM74" i="11"/>
  <c r="CN74" i="11"/>
  <c r="CO74" i="11"/>
  <c r="CP74" i="11"/>
  <c r="CQ74" i="11"/>
  <c r="CR74" i="11"/>
  <c r="CS74" i="11"/>
  <c r="CT74" i="11"/>
  <c r="CU74" i="11"/>
  <c r="CV74" i="11"/>
  <c r="CW74" i="11"/>
  <c r="B75" i="11"/>
  <c r="C75" i="11"/>
  <c r="D75" i="11"/>
  <c r="E75" i="11"/>
  <c r="F75" i="11"/>
  <c r="G75" i="11"/>
  <c r="I75" i="11"/>
  <c r="J75" i="11"/>
  <c r="K75" i="11"/>
  <c r="L75" i="11"/>
  <c r="M75" i="11"/>
  <c r="N75" i="11"/>
  <c r="O75" i="11"/>
  <c r="P75" i="11"/>
  <c r="Q75" i="11"/>
  <c r="R75" i="11"/>
  <c r="S75" i="11"/>
  <c r="T75" i="11"/>
  <c r="U75" i="11"/>
  <c r="V75" i="11"/>
  <c r="W75" i="11"/>
  <c r="X75" i="11"/>
  <c r="Y75" i="11"/>
  <c r="AA75" i="11"/>
  <c r="AB75" i="11"/>
  <c r="AC75" i="11"/>
  <c r="AD75" i="11"/>
  <c r="AE75" i="11"/>
  <c r="AF75" i="11"/>
  <c r="AG75" i="11"/>
  <c r="AI75" i="11"/>
  <c r="AJ75" i="11"/>
  <c r="AK75" i="11"/>
  <c r="AL75" i="11"/>
  <c r="AM75" i="11"/>
  <c r="AN75" i="11"/>
  <c r="AP75" i="11"/>
  <c r="AQ75" i="11"/>
  <c r="AR75" i="11"/>
  <c r="AS75" i="11"/>
  <c r="AT75" i="11"/>
  <c r="AU75" i="11"/>
  <c r="AV75" i="11"/>
  <c r="AW75" i="11"/>
  <c r="AX75" i="11"/>
  <c r="AY75" i="11"/>
  <c r="AZ75" i="11"/>
  <c r="BA75" i="11"/>
  <c r="BB75" i="11"/>
  <c r="BD75" i="11"/>
  <c r="BE75" i="11"/>
  <c r="BF75" i="11"/>
  <c r="BH75" i="11"/>
  <c r="BI75" i="11"/>
  <c r="BJ75" i="11"/>
  <c r="BK75" i="11"/>
  <c r="BL75" i="11"/>
  <c r="BM75" i="11"/>
  <c r="BN75" i="11"/>
  <c r="BO75" i="11"/>
  <c r="BP75" i="11"/>
  <c r="BQ75" i="11"/>
  <c r="BR75" i="11"/>
  <c r="BS75" i="11"/>
  <c r="BT75" i="11"/>
  <c r="BU75" i="11"/>
  <c r="BV75" i="11"/>
  <c r="BX75" i="11"/>
  <c r="BY75" i="11"/>
  <c r="BZ75" i="11"/>
  <c r="CA75" i="11"/>
  <c r="CB75" i="11"/>
  <c r="CC75" i="11"/>
  <c r="CD75" i="11"/>
  <c r="CE75" i="11"/>
  <c r="CF75" i="11"/>
  <c r="CG75" i="11"/>
  <c r="CH75" i="11"/>
  <c r="CI75" i="11"/>
  <c r="CJ75" i="11"/>
  <c r="CK75" i="11"/>
  <c r="CL75" i="11"/>
  <c r="CM75" i="11"/>
  <c r="CN75" i="11"/>
  <c r="CO75" i="11"/>
  <c r="CP75" i="11"/>
  <c r="CQ75" i="11"/>
  <c r="CR75" i="11"/>
  <c r="CS75" i="11"/>
  <c r="CT75" i="11"/>
  <c r="CV75" i="11"/>
  <c r="CW75" i="11"/>
  <c r="B76" i="11"/>
  <c r="C76" i="11"/>
  <c r="D76" i="11"/>
  <c r="E76" i="11"/>
  <c r="F76" i="11"/>
  <c r="G76" i="11"/>
  <c r="H76" i="11"/>
  <c r="I76" i="11"/>
  <c r="J76" i="11"/>
  <c r="K76" i="11"/>
  <c r="L76" i="11"/>
  <c r="M76" i="11"/>
  <c r="N76" i="11"/>
  <c r="O76" i="11"/>
  <c r="P76" i="11"/>
  <c r="Q76" i="11"/>
  <c r="R76" i="11"/>
  <c r="S76" i="11"/>
  <c r="T76" i="11"/>
  <c r="U76" i="11"/>
  <c r="V76" i="11"/>
  <c r="W76" i="11"/>
  <c r="X76" i="11"/>
  <c r="Y76" i="11"/>
  <c r="Z76" i="11"/>
  <c r="AA76" i="11"/>
  <c r="AB76" i="11"/>
  <c r="AC76" i="11"/>
  <c r="AD76" i="11"/>
  <c r="AE76" i="11"/>
  <c r="AF76" i="11"/>
  <c r="AG76" i="11"/>
  <c r="AH76" i="11"/>
  <c r="AI76" i="11"/>
  <c r="AJ76" i="11"/>
  <c r="AK76" i="11"/>
  <c r="AL76" i="11"/>
  <c r="AM76" i="11"/>
  <c r="AN76" i="11"/>
  <c r="AO76" i="11"/>
  <c r="AP76" i="11"/>
  <c r="AQ76" i="11"/>
  <c r="AR76" i="11"/>
  <c r="AS76" i="11"/>
  <c r="AU76" i="11"/>
  <c r="AV76" i="11"/>
  <c r="AW76" i="11"/>
  <c r="AX76" i="11"/>
  <c r="AY76" i="11"/>
  <c r="AZ76" i="11"/>
  <c r="BA76" i="11"/>
  <c r="BB76" i="11"/>
  <c r="BC76" i="11"/>
  <c r="BD76" i="11"/>
  <c r="BE76" i="11"/>
  <c r="BF76" i="11"/>
  <c r="BG76" i="11"/>
  <c r="BH76" i="11"/>
  <c r="BI76" i="11"/>
  <c r="BJ76" i="11"/>
  <c r="BK76" i="11"/>
  <c r="BL76" i="11"/>
  <c r="BM76" i="11"/>
  <c r="BN76" i="11"/>
  <c r="BO76" i="11"/>
  <c r="BP76" i="11"/>
  <c r="BQ76" i="11"/>
  <c r="BR76" i="11"/>
  <c r="BS76" i="11"/>
  <c r="BT76" i="11"/>
  <c r="BU76" i="11"/>
  <c r="BV76" i="11"/>
  <c r="BW76" i="11"/>
  <c r="BY76" i="11"/>
  <c r="BZ76" i="11"/>
  <c r="CA76" i="11"/>
  <c r="CB76" i="11"/>
  <c r="CC76" i="11"/>
  <c r="CE76" i="11"/>
  <c r="CF76" i="11"/>
  <c r="CG76" i="11"/>
  <c r="CH76" i="11"/>
  <c r="CI76" i="11"/>
  <c r="CJ76" i="11"/>
  <c r="CK76" i="11"/>
  <c r="CL76" i="11"/>
  <c r="CM76" i="11"/>
  <c r="CN76" i="11"/>
  <c r="CO76" i="11"/>
  <c r="CP76" i="11"/>
  <c r="CQ76" i="11"/>
  <c r="CR76" i="11"/>
  <c r="CS76" i="11"/>
  <c r="CT76" i="11"/>
  <c r="CU76" i="11"/>
  <c r="CV76" i="11"/>
  <c r="CW76" i="11"/>
  <c r="C77" i="11"/>
  <c r="D77" i="11"/>
  <c r="E77" i="11"/>
  <c r="F77" i="11"/>
  <c r="G77" i="11"/>
  <c r="H77" i="11"/>
  <c r="I77" i="11"/>
  <c r="J77" i="11"/>
  <c r="K77" i="11"/>
  <c r="L77" i="11"/>
  <c r="M77" i="11"/>
  <c r="N77" i="11"/>
  <c r="O77" i="11"/>
  <c r="P77" i="11"/>
  <c r="Q77" i="11"/>
  <c r="R77" i="11"/>
  <c r="S77" i="11"/>
  <c r="U77" i="11"/>
  <c r="V77" i="11"/>
  <c r="W77" i="11"/>
  <c r="X77" i="11"/>
  <c r="Y77" i="11"/>
  <c r="Z77" i="11"/>
  <c r="AA77" i="11"/>
  <c r="AB77" i="11"/>
  <c r="AC77" i="11"/>
  <c r="AE77" i="11"/>
  <c r="AF77" i="11"/>
  <c r="AG77" i="11"/>
  <c r="AH77" i="11"/>
  <c r="AI77" i="11"/>
  <c r="AJ77" i="11"/>
  <c r="AK77" i="11"/>
  <c r="AL77" i="11"/>
  <c r="AM77" i="11"/>
  <c r="AN77" i="11"/>
  <c r="AO77" i="11"/>
  <c r="AQ77" i="11"/>
  <c r="AR77" i="11"/>
  <c r="AS77" i="11"/>
  <c r="AT77" i="11"/>
  <c r="AU77" i="11"/>
  <c r="AV77" i="11"/>
  <c r="AW77" i="11"/>
  <c r="AX77" i="11"/>
  <c r="AY77" i="11"/>
  <c r="AZ77" i="11"/>
  <c r="BA77" i="11"/>
  <c r="BB77" i="11"/>
  <c r="BC77" i="11"/>
  <c r="BD77" i="11"/>
  <c r="BE77" i="11"/>
  <c r="BF77" i="11"/>
  <c r="BG77" i="11"/>
  <c r="BH77" i="11"/>
  <c r="BI77" i="11"/>
  <c r="BJ77" i="11"/>
  <c r="BM77" i="11"/>
  <c r="BN77" i="11"/>
  <c r="BO77" i="11"/>
  <c r="BP77" i="11"/>
  <c r="BQ77" i="11"/>
  <c r="BR77" i="11"/>
  <c r="BS77" i="11"/>
  <c r="BT77" i="11"/>
  <c r="BU77" i="11"/>
  <c r="BV77" i="11"/>
  <c r="BW77" i="11"/>
  <c r="BX77" i="11"/>
  <c r="BZ77" i="11"/>
  <c r="CA77" i="11"/>
  <c r="CB77" i="11"/>
  <c r="CC77" i="11"/>
  <c r="CD77" i="11"/>
  <c r="CE77" i="11"/>
  <c r="CF77" i="11"/>
  <c r="CG77" i="11"/>
  <c r="CH77" i="11"/>
  <c r="CI77" i="11"/>
  <c r="CJ77" i="11"/>
  <c r="CK77" i="11"/>
  <c r="CL77" i="11"/>
  <c r="CM77" i="11"/>
  <c r="CN77" i="11"/>
  <c r="CO77" i="11"/>
  <c r="CP77" i="11"/>
  <c r="CQ77" i="11"/>
  <c r="CR77" i="11"/>
  <c r="CS77" i="11"/>
  <c r="CT77" i="11"/>
  <c r="CU77" i="11"/>
  <c r="CV77" i="11"/>
  <c r="CW77" i="11"/>
  <c r="B78" i="11"/>
  <c r="C78" i="11"/>
  <c r="D78" i="11"/>
  <c r="F78" i="11"/>
  <c r="G78" i="11"/>
  <c r="H78" i="11"/>
  <c r="I78" i="11"/>
  <c r="J78" i="11"/>
  <c r="K78" i="11"/>
  <c r="L78" i="11"/>
  <c r="M78" i="11"/>
  <c r="N78" i="11"/>
  <c r="O78" i="11"/>
  <c r="P78" i="11"/>
  <c r="Q78" i="11"/>
  <c r="R78" i="11"/>
  <c r="S78" i="11"/>
  <c r="T78" i="11"/>
  <c r="U78" i="11"/>
  <c r="V78" i="11"/>
  <c r="W78" i="11"/>
  <c r="X78" i="11"/>
  <c r="Y78" i="11"/>
  <c r="Z78" i="11"/>
  <c r="AA78" i="11"/>
  <c r="AB78" i="11"/>
  <c r="AC78" i="11"/>
  <c r="AD78" i="11"/>
  <c r="AE78" i="11"/>
  <c r="AF78" i="11"/>
  <c r="AG78" i="11"/>
  <c r="AH78" i="11"/>
  <c r="AI78" i="11"/>
  <c r="AJ78" i="11"/>
  <c r="AK78" i="11"/>
  <c r="AL78" i="11"/>
  <c r="AM78" i="11"/>
  <c r="AN78" i="11"/>
  <c r="AO78" i="11"/>
  <c r="AP78" i="11"/>
  <c r="AQ78" i="11"/>
  <c r="AR78" i="11"/>
  <c r="AS78" i="11"/>
  <c r="AT78" i="11"/>
  <c r="AU78" i="11"/>
  <c r="AW78" i="11"/>
  <c r="AX78" i="11"/>
  <c r="AY78" i="11"/>
  <c r="AZ78" i="11"/>
  <c r="BA78" i="11"/>
  <c r="BB78" i="11"/>
  <c r="BC78" i="11"/>
  <c r="BD78" i="11"/>
  <c r="BE78" i="11"/>
  <c r="BF78" i="11"/>
  <c r="BG78" i="11"/>
  <c r="BH78" i="11"/>
  <c r="BI78" i="11"/>
  <c r="BJ78" i="11"/>
  <c r="BM78" i="11"/>
  <c r="BN78" i="11"/>
  <c r="BO78" i="11"/>
  <c r="BP78" i="11"/>
  <c r="BQ78" i="11"/>
  <c r="BR78" i="11"/>
  <c r="BS78" i="11"/>
  <c r="BT78" i="11"/>
  <c r="BU78" i="11"/>
  <c r="BV78" i="11"/>
  <c r="BW78" i="11"/>
  <c r="BX78" i="11"/>
  <c r="BY78" i="11"/>
  <c r="CA78" i="11"/>
  <c r="CB78" i="11"/>
  <c r="CC78" i="11"/>
  <c r="CD78" i="11"/>
  <c r="CE78" i="11"/>
  <c r="CH78" i="11"/>
  <c r="CI78" i="11"/>
  <c r="CJ78" i="11"/>
  <c r="CK78" i="11"/>
  <c r="CL78" i="11"/>
  <c r="CM78" i="11"/>
  <c r="CN78" i="11"/>
  <c r="CO78" i="11"/>
  <c r="CP78" i="11"/>
  <c r="CQ78" i="11"/>
  <c r="CR78" i="11"/>
  <c r="CS78" i="11"/>
  <c r="CT78" i="11"/>
  <c r="CU78" i="11"/>
  <c r="CV78" i="11"/>
  <c r="CW78" i="11"/>
  <c r="B79" i="11"/>
  <c r="C79" i="11"/>
  <c r="D79" i="11"/>
  <c r="E79" i="11"/>
  <c r="F79" i="11"/>
  <c r="G79" i="11"/>
  <c r="H79" i="11"/>
  <c r="I79" i="11"/>
  <c r="K79" i="11"/>
  <c r="L79" i="11"/>
  <c r="M79" i="11"/>
  <c r="N79" i="11"/>
  <c r="O79" i="11"/>
  <c r="P79" i="11"/>
  <c r="Q79" i="11"/>
  <c r="R79" i="11"/>
  <c r="S79" i="11"/>
  <c r="T79" i="11"/>
  <c r="U79" i="11"/>
  <c r="V79" i="11"/>
  <c r="W79" i="11"/>
  <c r="X79" i="11"/>
  <c r="Z79" i="11"/>
  <c r="AB79" i="11"/>
  <c r="AC79" i="11"/>
  <c r="AD79" i="11"/>
  <c r="AE79" i="11"/>
  <c r="AF79" i="11"/>
  <c r="AG79" i="11"/>
  <c r="AH79" i="11"/>
  <c r="AI79" i="11"/>
  <c r="AJ79" i="11"/>
  <c r="AK79" i="11"/>
  <c r="AL79" i="11"/>
  <c r="AM79" i="11"/>
  <c r="AN79" i="11"/>
  <c r="AO79" i="11"/>
  <c r="AP79" i="11"/>
  <c r="AQ79" i="11"/>
  <c r="AR79" i="11"/>
  <c r="AS79" i="11"/>
  <c r="AT79" i="11"/>
  <c r="AU79" i="11"/>
  <c r="AW79" i="11"/>
  <c r="AX79" i="11"/>
  <c r="AY79" i="11"/>
  <c r="AZ79" i="11"/>
  <c r="BA79" i="11"/>
  <c r="BB79" i="11"/>
  <c r="BC79" i="11"/>
  <c r="BD79" i="11"/>
  <c r="BE79" i="11"/>
  <c r="BF79" i="11"/>
  <c r="BG79" i="11"/>
  <c r="BH79" i="11"/>
  <c r="BI79" i="11"/>
  <c r="BJ79" i="11"/>
  <c r="BK79" i="11"/>
  <c r="BL79" i="11"/>
  <c r="BM79" i="11"/>
  <c r="BN79" i="11"/>
  <c r="BO79" i="11"/>
  <c r="BP79" i="11"/>
  <c r="BQ79" i="11"/>
  <c r="BR79" i="11"/>
  <c r="BS79" i="11"/>
  <c r="BT79" i="11"/>
  <c r="BU79" i="11"/>
  <c r="BV79" i="11"/>
  <c r="BW79" i="11"/>
  <c r="BX79" i="11"/>
  <c r="BY79" i="11"/>
  <c r="BZ79" i="11"/>
  <c r="CB79" i="11"/>
  <c r="CC79" i="11"/>
  <c r="CD79" i="11"/>
  <c r="CE79" i="11"/>
  <c r="CG79" i="11"/>
  <c r="CH79" i="11"/>
  <c r="CI79" i="11"/>
  <c r="CJ79" i="11"/>
  <c r="CK79" i="11"/>
  <c r="CL79" i="11"/>
  <c r="CM79" i="11"/>
  <c r="CN79" i="11"/>
  <c r="CO79" i="11"/>
  <c r="CP79" i="11"/>
  <c r="CQ79" i="11"/>
  <c r="CR79" i="11"/>
  <c r="CS79" i="11"/>
  <c r="CT79" i="11"/>
  <c r="CU79" i="11"/>
  <c r="CV79" i="11"/>
  <c r="CW79" i="11"/>
  <c r="C80" i="11"/>
  <c r="D80" i="11"/>
  <c r="E80" i="11"/>
  <c r="F80" i="11"/>
  <c r="G80" i="11"/>
  <c r="H80" i="11"/>
  <c r="I80" i="11"/>
  <c r="J80" i="11"/>
  <c r="K80" i="11"/>
  <c r="L80" i="11"/>
  <c r="M80" i="11"/>
  <c r="N80" i="11"/>
  <c r="O80" i="11"/>
  <c r="P80" i="11"/>
  <c r="Q80" i="11"/>
  <c r="S80" i="11"/>
  <c r="T80" i="11"/>
  <c r="U80" i="11"/>
  <c r="V80" i="11"/>
  <c r="W80" i="11"/>
  <c r="X80" i="11"/>
  <c r="Y80" i="11"/>
  <c r="Z80" i="11"/>
  <c r="AA80" i="11"/>
  <c r="AB80" i="11"/>
  <c r="AC80" i="11"/>
  <c r="AD80" i="11"/>
  <c r="AE80" i="11"/>
  <c r="AF80" i="11"/>
  <c r="AG80" i="11"/>
  <c r="AH80" i="11"/>
  <c r="AJ80" i="11"/>
  <c r="AK80" i="11"/>
  <c r="AL80" i="11"/>
  <c r="AM80" i="11"/>
  <c r="AN80" i="11"/>
  <c r="AO80" i="11"/>
  <c r="AQ80" i="11"/>
  <c r="AR80" i="11"/>
  <c r="AS80" i="11"/>
  <c r="AT80" i="11"/>
  <c r="AU80" i="11"/>
  <c r="AV80" i="11"/>
  <c r="AW80" i="11"/>
  <c r="AX80" i="11"/>
  <c r="AY80" i="11"/>
  <c r="AZ80" i="11"/>
  <c r="BA80" i="11"/>
  <c r="BB80" i="11"/>
  <c r="BC80" i="11"/>
  <c r="BD80" i="11"/>
  <c r="BE80" i="11"/>
  <c r="BF80" i="11"/>
  <c r="BG80" i="11"/>
  <c r="BH80" i="11"/>
  <c r="BI80" i="11"/>
  <c r="BJ80" i="11"/>
  <c r="BK80" i="11"/>
  <c r="BL80" i="11"/>
  <c r="BM80" i="11"/>
  <c r="BN80" i="11"/>
  <c r="BO80" i="11"/>
  <c r="BP80" i="11"/>
  <c r="BQ80" i="11"/>
  <c r="BR80" i="11"/>
  <c r="BS80" i="11"/>
  <c r="BT80" i="11"/>
  <c r="BU80" i="11"/>
  <c r="BV80" i="11"/>
  <c r="BW80" i="11"/>
  <c r="BX80" i="11"/>
  <c r="BY80" i="11"/>
  <c r="BZ80" i="11"/>
  <c r="CA80" i="11"/>
  <c r="CC80" i="11"/>
  <c r="CD80" i="11"/>
  <c r="CE80" i="11"/>
  <c r="CF80" i="11"/>
  <c r="CG80" i="11"/>
  <c r="CI80" i="11"/>
  <c r="CJ80" i="11"/>
  <c r="CK80" i="11"/>
  <c r="CL80" i="11"/>
  <c r="CM80" i="11"/>
  <c r="CN80" i="11"/>
  <c r="CO80" i="11"/>
  <c r="CP80" i="11"/>
  <c r="CQ80" i="11"/>
  <c r="CR80" i="11"/>
  <c r="CS80" i="11"/>
  <c r="CT80" i="11"/>
  <c r="CU80" i="11"/>
  <c r="CV80" i="11"/>
  <c r="CW80" i="11"/>
  <c r="B81" i="11"/>
  <c r="C81" i="11"/>
  <c r="D81" i="11"/>
  <c r="E81" i="11"/>
  <c r="F81" i="11"/>
  <c r="G81" i="11"/>
  <c r="H81" i="11"/>
  <c r="I81" i="11"/>
  <c r="J81" i="11"/>
  <c r="K81" i="11"/>
  <c r="L81" i="11"/>
  <c r="M81" i="11"/>
  <c r="O81" i="11"/>
  <c r="P81" i="11"/>
  <c r="Q81" i="11"/>
  <c r="R81" i="11"/>
  <c r="S81" i="11"/>
  <c r="T81" i="11"/>
  <c r="U81" i="11"/>
  <c r="V81" i="11"/>
  <c r="W81" i="11"/>
  <c r="X81" i="11"/>
  <c r="Y81" i="11"/>
  <c r="Z81" i="11"/>
  <c r="AA81" i="11"/>
  <c r="AB81" i="11"/>
  <c r="AC81" i="11"/>
  <c r="AF81" i="11"/>
  <c r="AG81" i="11"/>
  <c r="AH81" i="11"/>
  <c r="AI81" i="11"/>
  <c r="AJ81" i="11"/>
  <c r="AK81" i="11"/>
  <c r="AL81" i="11"/>
  <c r="AM81" i="11"/>
  <c r="AN81" i="11"/>
  <c r="AO81" i="11"/>
  <c r="AP81" i="11"/>
  <c r="AQ81" i="11"/>
  <c r="AR81" i="11"/>
  <c r="AS81" i="11"/>
  <c r="AT81" i="11"/>
  <c r="AU81" i="11"/>
  <c r="AV81" i="11"/>
  <c r="AW81" i="11"/>
  <c r="AY81" i="11"/>
  <c r="AZ81" i="11"/>
  <c r="BA81" i="11"/>
  <c r="BB81" i="11"/>
  <c r="BC81" i="11"/>
  <c r="BD81" i="11"/>
  <c r="BE81" i="11"/>
  <c r="BF81" i="11"/>
  <c r="BG81" i="11"/>
  <c r="BH81" i="11"/>
  <c r="BI81" i="11"/>
  <c r="BJ81" i="11"/>
  <c r="BK81" i="11"/>
  <c r="BL81" i="11"/>
  <c r="BM81" i="11"/>
  <c r="BN81" i="11"/>
  <c r="BO81" i="11"/>
  <c r="BP81" i="11"/>
  <c r="BQ81" i="11"/>
  <c r="BR81" i="11"/>
  <c r="BS81" i="11"/>
  <c r="BT81" i="11"/>
  <c r="BU81" i="11"/>
  <c r="BV81" i="11"/>
  <c r="BW81" i="11"/>
  <c r="BX81" i="11"/>
  <c r="BY81" i="11"/>
  <c r="BZ81" i="11"/>
  <c r="CA81" i="11"/>
  <c r="CB81" i="11"/>
  <c r="CD81" i="11"/>
  <c r="CE81" i="11"/>
  <c r="CF81" i="11"/>
  <c r="CH81" i="11"/>
  <c r="CI81" i="11"/>
  <c r="CJ81" i="11"/>
  <c r="CK81" i="11"/>
  <c r="CL81" i="11"/>
  <c r="CM81" i="11"/>
  <c r="CN81" i="11"/>
  <c r="CO81" i="11"/>
  <c r="CP81" i="11"/>
  <c r="CQ81" i="11"/>
  <c r="CR81" i="11"/>
  <c r="CS81" i="11"/>
  <c r="CT81" i="11"/>
  <c r="CU81" i="11"/>
  <c r="CV81" i="11"/>
  <c r="CW81" i="11"/>
  <c r="B82" i="11"/>
  <c r="C82" i="11"/>
  <c r="D82" i="11"/>
  <c r="E82" i="11"/>
  <c r="F82" i="11"/>
  <c r="G82" i="11"/>
  <c r="H82" i="11"/>
  <c r="I82" i="11"/>
  <c r="J82" i="11"/>
  <c r="K82" i="11"/>
  <c r="N82" i="11"/>
  <c r="O82" i="11"/>
  <c r="P82" i="11"/>
  <c r="Q82" i="11"/>
  <c r="R82" i="11"/>
  <c r="S82" i="11"/>
  <c r="T82" i="11"/>
  <c r="U82" i="11"/>
  <c r="V82" i="11"/>
  <c r="W82" i="11"/>
  <c r="Y82" i="11"/>
  <c r="Z82" i="11"/>
  <c r="AA82" i="11"/>
  <c r="AB82" i="11"/>
  <c r="AC82" i="11"/>
  <c r="AD82" i="11"/>
  <c r="AE82" i="11"/>
  <c r="AF82" i="11"/>
  <c r="AG82" i="11"/>
  <c r="AH82" i="11"/>
  <c r="AI82" i="11"/>
  <c r="AJ82" i="11"/>
  <c r="AK82" i="11"/>
  <c r="AL82" i="11"/>
  <c r="AM82" i="11"/>
  <c r="AN82" i="11"/>
  <c r="AO82" i="11"/>
  <c r="AP82" i="11"/>
  <c r="AQ82" i="11"/>
  <c r="AR82" i="11"/>
  <c r="AS82" i="11"/>
  <c r="AU82" i="11"/>
  <c r="AV82" i="11"/>
  <c r="AW82" i="11"/>
  <c r="AX82" i="11"/>
  <c r="AY82" i="11"/>
  <c r="AZ82" i="11"/>
  <c r="BA82" i="11"/>
  <c r="BB82" i="11"/>
  <c r="BC82" i="11"/>
  <c r="BD82" i="11"/>
  <c r="BE82" i="11"/>
  <c r="BF82" i="11"/>
  <c r="BG82" i="11"/>
  <c r="BI82" i="11"/>
  <c r="BJ82" i="11"/>
  <c r="BK82" i="11"/>
  <c r="BL82" i="11"/>
  <c r="BM82" i="11"/>
  <c r="BN82" i="11"/>
  <c r="BO82" i="11"/>
  <c r="BP82" i="11"/>
  <c r="BQ82" i="11"/>
  <c r="BR82" i="11"/>
  <c r="BS82" i="11"/>
  <c r="BT82" i="11"/>
  <c r="BU82" i="11"/>
  <c r="BV82" i="11"/>
  <c r="BW82" i="11"/>
  <c r="BY82" i="11"/>
  <c r="BZ82" i="11"/>
  <c r="CA82" i="11"/>
  <c r="CB82" i="11"/>
  <c r="CC82" i="11"/>
  <c r="CE82" i="11"/>
  <c r="CF82" i="11"/>
  <c r="CG82" i="11"/>
  <c r="CH82" i="11"/>
  <c r="CI82" i="11"/>
  <c r="CJ82" i="11"/>
  <c r="CK82" i="11"/>
  <c r="CL82" i="11"/>
  <c r="CM82" i="11"/>
  <c r="CN82" i="11"/>
  <c r="CO82" i="11"/>
  <c r="CP82" i="11"/>
  <c r="CQ82" i="11"/>
  <c r="CR82" i="11"/>
  <c r="CS82" i="11"/>
  <c r="CT82" i="11"/>
  <c r="CU82" i="11"/>
  <c r="CV82" i="11"/>
  <c r="CW82" i="11"/>
  <c r="B83" i="11"/>
  <c r="C83" i="11"/>
  <c r="D83" i="11"/>
  <c r="E83" i="11"/>
  <c r="F83" i="11"/>
  <c r="G83" i="11"/>
  <c r="H83" i="11"/>
  <c r="I83" i="11"/>
  <c r="K83" i="11"/>
  <c r="L83" i="11"/>
  <c r="M83" i="11"/>
  <c r="N83" i="11"/>
  <c r="O83" i="11"/>
  <c r="P83" i="11"/>
  <c r="Q83" i="11"/>
  <c r="R83" i="11"/>
  <c r="S83" i="11"/>
  <c r="T83" i="11"/>
  <c r="U83" i="11"/>
  <c r="V83" i="11"/>
  <c r="W83" i="11"/>
  <c r="X83" i="11"/>
  <c r="Y83" i="11"/>
  <c r="Z83" i="11"/>
  <c r="AB83" i="11"/>
  <c r="AC83" i="11"/>
  <c r="AD83" i="11"/>
  <c r="AE83" i="11"/>
  <c r="AG83" i="11"/>
  <c r="AH83" i="11"/>
  <c r="AI83" i="11"/>
  <c r="AJ83" i="11"/>
  <c r="AK83" i="11"/>
  <c r="AL83" i="11"/>
  <c r="AM83" i="11"/>
  <c r="AN83" i="11"/>
  <c r="AO83" i="11"/>
  <c r="AP83" i="11"/>
  <c r="AQ83" i="11"/>
  <c r="AS83" i="11"/>
  <c r="AT83" i="11"/>
  <c r="AU83" i="11"/>
  <c r="AV83" i="11"/>
  <c r="AW83" i="11"/>
  <c r="AX83" i="11"/>
  <c r="AY83" i="11"/>
  <c r="BA83" i="11"/>
  <c r="BB83" i="11"/>
  <c r="BC83" i="11"/>
  <c r="BD83" i="11"/>
  <c r="BE83" i="11"/>
  <c r="BF83" i="11"/>
  <c r="BG83" i="11"/>
  <c r="BH83" i="11"/>
  <c r="BI83" i="11"/>
  <c r="BJ83" i="11"/>
  <c r="BK83" i="11"/>
  <c r="BL83" i="11"/>
  <c r="BM83" i="11"/>
  <c r="BN83" i="11"/>
  <c r="BO83" i="11"/>
  <c r="BP83" i="11"/>
  <c r="BQ83" i="11"/>
  <c r="BR83" i="11"/>
  <c r="BS83" i="11"/>
  <c r="BU83" i="11"/>
  <c r="BV83" i="11"/>
  <c r="BW83" i="11"/>
  <c r="BX83" i="11"/>
  <c r="BY83" i="11"/>
  <c r="BZ83" i="11"/>
  <c r="CA83" i="11"/>
  <c r="CB83" i="11"/>
  <c r="CC83" i="11"/>
  <c r="CD83" i="11"/>
  <c r="CF83" i="11"/>
  <c r="CG83" i="11"/>
  <c r="CH83" i="11"/>
  <c r="CI83" i="11"/>
  <c r="CJ83" i="11"/>
  <c r="CK83" i="11"/>
  <c r="CL83" i="11"/>
  <c r="CM83" i="11"/>
  <c r="CN83" i="11"/>
  <c r="CO83" i="11"/>
  <c r="CP83" i="11"/>
  <c r="CQ83" i="11"/>
  <c r="CR83" i="11"/>
  <c r="CT83" i="11"/>
  <c r="CU83" i="11"/>
  <c r="CV83" i="11"/>
  <c r="CW83" i="11"/>
  <c r="B84" i="11"/>
  <c r="C84" i="11"/>
  <c r="D84" i="11"/>
  <c r="E84" i="11"/>
  <c r="F84" i="11"/>
  <c r="G84" i="11"/>
  <c r="H84" i="11"/>
  <c r="I84" i="11"/>
  <c r="J84" i="11"/>
  <c r="K84" i="11"/>
  <c r="L84" i="11"/>
  <c r="M84" i="11"/>
  <c r="N84" i="11"/>
  <c r="O84" i="11"/>
  <c r="P84" i="11"/>
  <c r="Q84" i="11"/>
  <c r="R84" i="11"/>
  <c r="S84" i="11"/>
  <c r="T84" i="11"/>
  <c r="U84" i="11"/>
  <c r="V84" i="11"/>
  <c r="W84" i="11"/>
  <c r="X84" i="11"/>
  <c r="Y84" i="11"/>
  <c r="Z84" i="11"/>
  <c r="AA84" i="11"/>
  <c r="AB84" i="11"/>
  <c r="AC84" i="11"/>
  <c r="AD84" i="11"/>
  <c r="AE84" i="11"/>
  <c r="AF84" i="11"/>
  <c r="AG84" i="11"/>
  <c r="AH84" i="11"/>
  <c r="AI84" i="11"/>
  <c r="AJ84" i="11"/>
  <c r="AK84" i="11"/>
  <c r="AL84" i="11"/>
  <c r="AM84" i="11"/>
  <c r="AN84" i="11"/>
  <c r="AO84" i="11"/>
  <c r="AP84" i="11"/>
  <c r="AQ84" i="11"/>
  <c r="AR84" i="11"/>
  <c r="AS84" i="11"/>
  <c r="AT84" i="11"/>
  <c r="AU84" i="11"/>
  <c r="AW84" i="11"/>
  <c r="AX84" i="11"/>
  <c r="AY84" i="11"/>
  <c r="AZ84" i="11"/>
  <c r="BA84" i="11"/>
  <c r="BB84" i="11"/>
  <c r="BC84" i="11"/>
  <c r="BD84" i="11"/>
  <c r="BE84" i="11"/>
  <c r="BF84" i="11"/>
  <c r="BG84" i="11"/>
  <c r="BH84" i="11"/>
  <c r="BI84" i="11"/>
  <c r="BJ84" i="11"/>
  <c r="BK84" i="11"/>
  <c r="BM84" i="11"/>
  <c r="BN84" i="11"/>
  <c r="BO84" i="11"/>
  <c r="BP84" i="11"/>
  <c r="BQ84" i="11"/>
  <c r="BR84" i="11"/>
  <c r="BS84" i="11"/>
  <c r="BT84" i="11"/>
  <c r="BU84" i="11"/>
  <c r="BV84" i="11"/>
  <c r="BW84" i="11"/>
  <c r="BX84" i="11"/>
  <c r="BY84" i="11"/>
  <c r="CB84" i="11"/>
  <c r="CC84" i="11"/>
  <c r="CD84" i="11"/>
  <c r="CE84" i="11"/>
  <c r="CG84" i="11"/>
  <c r="CH84" i="11"/>
  <c r="CI84" i="11"/>
  <c r="CJ84" i="11"/>
  <c r="CK84" i="11"/>
  <c r="CL84" i="11"/>
  <c r="CM84" i="11"/>
  <c r="CN84" i="11"/>
  <c r="CO84" i="11"/>
  <c r="CP84" i="11"/>
  <c r="CQ84" i="11"/>
  <c r="CR84" i="11"/>
  <c r="CS84" i="11"/>
  <c r="CT84" i="11"/>
  <c r="CU84" i="11"/>
  <c r="CV84" i="11"/>
  <c r="CW84" i="11"/>
  <c r="B85" i="11"/>
  <c r="C85" i="11"/>
  <c r="D85" i="11"/>
  <c r="F85" i="11"/>
  <c r="G85" i="11"/>
  <c r="H85" i="11"/>
  <c r="I85" i="11"/>
  <c r="J85" i="11"/>
  <c r="K85" i="11"/>
  <c r="L85" i="11"/>
  <c r="M85" i="11"/>
  <c r="O85" i="11"/>
  <c r="P85" i="11"/>
  <c r="Q85" i="11"/>
  <c r="R85" i="11"/>
  <c r="S85" i="11"/>
  <c r="T85" i="11"/>
  <c r="U85" i="11"/>
  <c r="V85" i="11"/>
  <c r="W85" i="11"/>
  <c r="X85" i="11"/>
  <c r="Y85" i="11"/>
  <c r="Z85" i="11"/>
  <c r="AA85" i="11"/>
  <c r="AB85" i="11"/>
  <c r="AC85" i="11"/>
  <c r="AE85" i="11"/>
  <c r="AF85" i="11"/>
  <c r="AG85" i="11"/>
  <c r="AH85" i="11"/>
  <c r="AI85" i="11"/>
  <c r="AJ85" i="11"/>
  <c r="AK85" i="11"/>
  <c r="AL85" i="11"/>
  <c r="AM85" i="11"/>
  <c r="AN85" i="11"/>
  <c r="AO85" i="11"/>
  <c r="AP85" i="11"/>
  <c r="AQ85" i="11"/>
  <c r="AR85" i="11"/>
  <c r="AS85" i="11"/>
  <c r="AT85" i="11"/>
  <c r="AU85" i="11"/>
  <c r="AV85" i="11"/>
  <c r="AW85" i="11"/>
  <c r="AX85" i="11"/>
  <c r="AY85" i="11"/>
  <c r="AZ85" i="11"/>
  <c r="BA85" i="11"/>
  <c r="BB85" i="11"/>
  <c r="BC85" i="11"/>
  <c r="BD85" i="11"/>
  <c r="BE85" i="11"/>
  <c r="BF85" i="11"/>
  <c r="BG85" i="11"/>
  <c r="BH85" i="11"/>
  <c r="BI85" i="11"/>
  <c r="BJ85" i="11"/>
  <c r="BL85" i="11"/>
  <c r="BM85" i="11"/>
  <c r="BN85" i="11"/>
  <c r="BO85" i="11"/>
  <c r="BP85" i="11"/>
  <c r="BQ85" i="11"/>
  <c r="BR85" i="11"/>
  <c r="BS85" i="11"/>
  <c r="BT85" i="11"/>
  <c r="BU85" i="11"/>
  <c r="BV85" i="11"/>
  <c r="BW85" i="11"/>
  <c r="BX85" i="11"/>
  <c r="BY85" i="11"/>
  <c r="CA85" i="11"/>
  <c r="CB85" i="11"/>
  <c r="CD85" i="11"/>
  <c r="CE85" i="11"/>
  <c r="CF85" i="11"/>
  <c r="CH85" i="11"/>
  <c r="CI85" i="11"/>
  <c r="CJ85" i="11"/>
  <c r="CK85" i="11"/>
  <c r="CL85" i="11"/>
  <c r="CN85" i="11"/>
  <c r="CO85" i="11"/>
  <c r="CP85" i="11"/>
  <c r="CQ85" i="11"/>
  <c r="CR85" i="11"/>
  <c r="CS85" i="11"/>
  <c r="CT85" i="11"/>
  <c r="CU85" i="11"/>
  <c r="CV85" i="11"/>
  <c r="CW85" i="11"/>
  <c r="B86" i="11"/>
  <c r="C86" i="11"/>
  <c r="D86" i="11"/>
  <c r="E86" i="11"/>
  <c r="F86" i="11"/>
  <c r="G86" i="11"/>
  <c r="H86" i="11"/>
  <c r="I86" i="11"/>
  <c r="J86" i="11"/>
  <c r="K86" i="11"/>
  <c r="L86" i="11"/>
  <c r="M86" i="11"/>
  <c r="N86" i="11"/>
  <c r="O86" i="11"/>
  <c r="P86" i="11"/>
  <c r="Q86" i="11"/>
  <c r="R86" i="11"/>
  <c r="S86" i="11"/>
  <c r="T86" i="11"/>
  <c r="U86" i="11"/>
  <c r="V86" i="11"/>
  <c r="W86" i="11"/>
  <c r="X86" i="11"/>
  <c r="Y86" i="11"/>
  <c r="Z86" i="11"/>
  <c r="AA86" i="11"/>
  <c r="AB86" i="11"/>
  <c r="AC86" i="11"/>
  <c r="AD86" i="11"/>
  <c r="AE86" i="11"/>
  <c r="AF86" i="11"/>
  <c r="AG86" i="11"/>
  <c r="AH86" i="11"/>
  <c r="AJ86" i="11"/>
  <c r="AK86" i="11"/>
  <c r="AL86" i="11"/>
  <c r="AM86" i="11"/>
  <c r="AN86" i="11"/>
  <c r="AO86" i="11"/>
  <c r="AQ86" i="11"/>
  <c r="AR86" i="11"/>
  <c r="AS86" i="11"/>
  <c r="AT86" i="11"/>
  <c r="AU86" i="11"/>
  <c r="AV86" i="11"/>
  <c r="AW86" i="11"/>
  <c r="AX86" i="11"/>
  <c r="AY86" i="11"/>
  <c r="AZ86" i="11"/>
  <c r="BA86" i="11"/>
  <c r="BB86" i="11"/>
  <c r="BC86" i="11"/>
  <c r="BD86" i="11"/>
  <c r="BE86" i="11"/>
  <c r="BF86" i="11"/>
  <c r="BG86" i="11"/>
  <c r="BH86" i="11"/>
  <c r="BI86" i="11"/>
  <c r="BJ86" i="11"/>
  <c r="BK86" i="11"/>
  <c r="BL86" i="11"/>
  <c r="BM86" i="11"/>
  <c r="BN86" i="11"/>
  <c r="BO86" i="11"/>
  <c r="BP86" i="11"/>
  <c r="BQ86" i="11"/>
  <c r="BR86" i="11"/>
  <c r="BS86" i="11"/>
  <c r="BT86" i="11"/>
  <c r="BU86" i="11"/>
  <c r="BV86" i="11"/>
  <c r="BW86" i="11"/>
  <c r="BX86" i="11"/>
  <c r="BY86" i="11"/>
  <c r="BZ86" i="11"/>
  <c r="CA86" i="11"/>
  <c r="CC86" i="11"/>
  <c r="CD86" i="11"/>
  <c r="CE86" i="11"/>
  <c r="CF86" i="11"/>
  <c r="CG86" i="11"/>
  <c r="CJ86" i="11"/>
  <c r="CK86" i="11"/>
  <c r="CL86" i="11"/>
  <c r="CM86" i="11"/>
  <c r="CN86" i="11"/>
  <c r="CO86" i="11"/>
  <c r="CP86" i="11"/>
  <c r="CQ86" i="11"/>
  <c r="CR86" i="11"/>
  <c r="CS86" i="11"/>
  <c r="CT86" i="11"/>
  <c r="CU86" i="11"/>
  <c r="CV86" i="11"/>
  <c r="CW86" i="11"/>
  <c r="B87" i="11"/>
  <c r="C87" i="11"/>
  <c r="E87" i="11"/>
  <c r="F87" i="11"/>
  <c r="G87" i="11"/>
  <c r="H87" i="11"/>
  <c r="I87" i="11"/>
  <c r="J87" i="11"/>
  <c r="K87" i="11"/>
  <c r="L87" i="11"/>
  <c r="M87" i="11"/>
  <c r="N87" i="11"/>
  <c r="O87" i="11"/>
  <c r="P87" i="11"/>
  <c r="Q87" i="11"/>
  <c r="R87" i="11"/>
  <c r="S87" i="11"/>
  <c r="T87" i="11"/>
  <c r="U87" i="11"/>
  <c r="V87" i="11"/>
  <c r="W87" i="11"/>
  <c r="X87" i="11"/>
  <c r="Y87" i="11"/>
  <c r="Z87" i="11"/>
  <c r="AA87" i="11"/>
  <c r="AB87" i="11"/>
  <c r="AC87" i="11"/>
  <c r="AD87" i="11"/>
  <c r="AE87" i="11"/>
  <c r="AF87" i="11"/>
  <c r="AG87" i="11"/>
  <c r="AH87" i="11"/>
  <c r="AJ87" i="11"/>
  <c r="AK87" i="11"/>
  <c r="AL87" i="11"/>
  <c r="AM87" i="11"/>
  <c r="AN87" i="11"/>
  <c r="AO87" i="11"/>
  <c r="AP87" i="11"/>
  <c r="AQ87" i="11"/>
  <c r="AR87" i="11"/>
  <c r="AS87" i="11"/>
  <c r="AT87" i="11"/>
  <c r="AU87" i="11"/>
  <c r="AV87" i="11"/>
  <c r="AW87" i="11"/>
  <c r="AX87" i="11"/>
  <c r="AY87" i="11"/>
  <c r="AZ87" i="11"/>
  <c r="BA87" i="11"/>
  <c r="BB87" i="11"/>
  <c r="BC87" i="11"/>
  <c r="BD87" i="11"/>
  <c r="BE87" i="11"/>
  <c r="BF87" i="11"/>
  <c r="BG87" i="11"/>
  <c r="BH87" i="11"/>
  <c r="BI87" i="11"/>
  <c r="BJ87" i="11"/>
  <c r="BK87" i="11"/>
  <c r="BL87" i="11"/>
  <c r="BM87" i="11"/>
  <c r="BN87" i="11"/>
  <c r="BO87" i="11"/>
  <c r="BP87" i="11"/>
  <c r="BQ87" i="11"/>
  <c r="BR87" i="11"/>
  <c r="BS87" i="11"/>
  <c r="BT87" i="11"/>
  <c r="BU87" i="11"/>
  <c r="BV87" i="11"/>
  <c r="BW87" i="11"/>
  <c r="BX87" i="11"/>
  <c r="BY87" i="11"/>
  <c r="BZ87" i="11"/>
  <c r="CA87" i="11"/>
  <c r="CB87" i="11"/>
  <c r="CC87" i="11"/>
  <c r="CD87" i="11"/>
  <c r="CE87" i="11"/>
  <c r="CF87" i="11"/>
  <c r="CG87" i="11"/>
  <c r="CJ87" i="11"/>
  <c r="CK87" i="11"/>
  <c r="CL87" i="11"/>
  <c r="CM87" i="11"/>
  <c r="CN87" i="11"/>
  <c r="CO87" i="11"/>
  <c r="CP87" i="11"/>
  <c r="CQ87" i="11"/>
  <c r="CR87" i="11"/>
  <c r="CS87" i="11"/>
  <c r="CU87" i="11"/>
  <c r="CW87" i="11"/>
  <c r="B88" i="11"/>
  <c r="C88" i="11"/>
  <c r="D88" i="11"/>
  <c r="E88" i="11"/>
  <c r="F88" i="11"/>
  <c r="G88" i="11"/>
  <c r="H88" i="11"/>
  <c r="I88" i="11"/>
  <c r="J88" i="11"/>
  <c r="K88" i="11"/>
  <c r="L88" i="11"/>
  <c r="M88" i="11"/>
  <c r="N88" i="11"/>
  <c r="O88" i="11"/>
  <c r="P88" i="11"/>
  <c r="Q88" i="11"/>
  <c r="R88" i="11"/>
  <c r="S88" i="11"/>
  <c r="T88" i="11"/>
  <c r="V88" i="11"/>
  <c r="X88" i="11"/>
  <c r="Y88" i="11"/>
  <c r="Z88" i="11"/>
  <c r="AA88" i="11"/>
  <c r="AB88" i="11"/>
  <c r="AC88" i="11"/>
  <c r="AD88" i="11"/>
  <c r="AE88" i="11"/>
  <c r="AF88" i="11"/>
  <c r="AG88" i="11"/>
  <c r="AH88" i="11"/>
  <c r="AI88" i="11"/>
  <c r="AJ88" i="11"/>
  <c r="AK88" i="11"/>
  <c r="AL88" i="11"/>
  <c r="AN88" i="11"/>
  <c r="AO88" i="11"/>
  <c r="AP88" i="11"/>
  <c r="AQ88" i="11"/>
  <c r="AR88" i="11"/>
  <c r="AT88" i="11"/>
  <c r="AU88" i="11"/>
  <c r="AV88" i="11"/>
  <c r="AW88" i="11"/>
  <c r="AX88" i="11"/>
  <c r="AZ88" i="11"/>
  <c r="BA88" i="11"/>
  <c r="BB88" i="11"/>
  <c r="BC88" i="11"/>
  <c r="BD88" i="11"/>
  <c r="BF88" i="11"/>
  <c r="BG88" i="11"/>
  <c r="BH88" i="11"/>
  <c r="BI88" i="11"/>
  <c r="BJ88" i="11"/>
  <c r="BK88" i="11"/>
  <c r="BL88" i="11"/>
  <c r="BM88" i="11"/>
  <c r="BN88" i="11"/>
  <c r="BO88" i="11"/>
  <c r="BP88" i="11"/>
  <c r="BQ88" i="11"/>
  <c r="BR88" i="11"/>
  <c r="BS88" i="11"/>
  <c r="BT88" i="11"/>
  <c r="BU88" i="11"/>
  <c r="BV88" i="11"/>
  <c r="BW88" i="11"/>
  <c r="BX88" i="11"/>
  <c r="BY88" i="11"/>
  <c r="BZ88" i="11"/>
  <c r="CA88" i="11"/>
  <c r="CB88" i="11"/>
  <c r="CC88" i="11"/>
  <c r="CD88" i="11"/>
  <c r="CE88" i="11"/>
  <c r="CF88" i="11"/>
  <c r="CG88" i="11"/>
  <c r="CH88" i="11"/>
  <c r="CI88" i="11"/>
  <c r="CK88" i="11"/>
  <c r="CL88" i="11"/>
  <c r="CM88" i="11"/>
  <c r="CN88" i="11"/>
  <c r="CO88" i="11"/>
  <c r="CP88" i="11"/>
  <c r="CQ88" i="11"/>
  <c r="CR88" i="11"/>
  <c r="CS88" i="11"/>
  <c r="CT88" i="11"/>
  <c r="CU88" i="11"/>
  <c r="CV88" i="11"/>
  <c r="CW88" i="11"/>
  <c r="B89" i="11"/>
  <c r="C89" i="11"/>
  <c r="D89" i="11"/>
  <c r="E89" i="11"/>
  <c r="F89" i="11"/>
  <c r="G89" i="11"/>
  <c r="H89" i="11"/>
  <c r="I89" i="11"/>
  <c r="J89" i="11"/>
  <c r="K89" i="11"/>
  <c r="M89" i="11"/>
  <c r="N89" i="11"/>
  <c r="O89" i="11"/>
  <c r="P89" i="11"/>
  <c r="Q89" i="11"/>
  <c r="R89" i="11"/>
  <c r="S89" i="11"/>
  <c r="T89" i="11"/>
  <c r="U89" i="11"/>
  <c r="V89" i="11"/>
  <c r="W89" i="11"/>
  <c r="X89" i="11"/>
  <c r="Y89" i="11"/>
  <c r="Z89" i="11"/>
  <c r="AA89" i="11"/>
  <c r="AB89" i="11"/>
  <c r="AC89" i="11"/>
  <c r="AD89" i="11"/>
  <c r="AE89" i="11"/>
  <c r="AF89" i="11"/>
  <c r="AG89" i="11"/>
  <c r="AH89" i="11"/>
  <c r="AI89" i="11"/>
  <c r="AJ89" i="11"/>
  <c r="AK89" i="11"/>
  <c r="AL89" i="11"/>
  <c r="AM89" i="11"/>
  <c r="AN89" i="11"/>
  <c r="AO89" i="11"/>
  <c r="AP89" i="11"/>
  <c r="AQ89" i="11"/>
  <c r="AR89" i="11"/>
  <c r="AU89" i="11"/>
  <c r="AV89" i="11"/>
  <c r="AW89" i="11"/>
  <c r="AX89" i="11"/>
  <c r="AZ89" i="11"/>
  <c r="BA89" i="11"/>
  <c r="BB89" i="11"/>
  <c r="BC89" i="11"/>
  <c r="BD89" i="11"/>
  <c r="BE89" i="11"/>
  <c r="BF89" i="11"/>
  <c r="BG89" i="11"/>
  <c r="BH89" i="11"/>
  <c r="BI89" i="11"/>
  <c r="BJ89" i="11"/>
  <c r="BK89" i="11"/>
  <c r="BL89" i="11"/>
  <c r="BM89" i="11"/>
  <c r="BN89" i="11"/>
  <c r="BO89" i="11"/>
  <c r="BP89" i="11"/>
  <c r="BQ89" i="11"/>
  <c r="BR89" i="11"/>
  <c r="BS89" i="11"/>
  <c r="BT89" i="11"/>
  <c r="BU89" i="11"/>
  <c r="BV89" i="11"/>
  <c r="BW89" i="11"/>
  <c r="BX89" i="11"/>
  <c r="BY89" i="11"/>
  <c r="BZ89" i="11"/>
  <c r="CA89" i="11"/>
  <c r="CB89" i="11"/>
  <c r="CC89" i="11"/>
  <c r="CD89" i="11"/>
  <c r="CE89" i="11"/>
  <c r="CF89" i="11"/>
  <c r="CG89" i="11"/>
  <c r="CH89" i="11"/>
  <c r="CI89" i="11"/>
  <c r="CJ89" i="11"/>
  <c r="CL89" i="11"/>
  <c r="CM89" i="11"/>
  <c r="CN89" i="11"/>
  <c r="CO89" i="11"/>
  <c r="CP89" i="11"/>
  <c r="CQ89" i="11"/>
  <c r="CR89" i="11"/>
  <c r="CS89" i="11"/>
  <c r="CT89" i="11"/>
  <c r="CU89" i="11"/>
  <c r="CV89" i="11"/>
  <c r="CW89" i="11"/>
  <c r="B91" i="11"/>
  <c r="C91" i="11"/>
  <c r="D91" i="11"/>
  <c r="F91" i="11"/>
  <c r="G91" i="11"/>
  <c r="H91" i="11"/>
  <c r="I91" i="11"/>
  <c r="J91" i="11"/>
  <c r="K91" i="11"/>
  <c r="L91" i="11"/>
  <c r="M91" i="11"/>
  <c r="O91" i="11"/>
  <c r="P91" i="11"/>
  <c r="Q91" i="11"/>
  <c r="R91" i="11"/>
  <c r="S91" i="11"/>
  <c r="T91" i="11"/>
  <c r="U91" i="11"/>
  <c r="V91" i="11"/>
  <c r="W91" i="11"/>
  <c r="X91" i="11"/>
  <c r="Y91" i="11"/>
  <c r="Z91" i="11"/>
  <c r="AA91" i="11"/>
  <c r="AB91" i="11"/>
  <c r="AC91" i="11"/>
  <c r="AD91" i="11"/>
  <c r="AE91" i="11"/>
  <c r="AF91" i="11"/>
  <c r="AG91" i="11"/>
  <c r="AH91" i="11"/>
  <c r="AI91" i="11"/>
  <c r="AJ91" i="11"/>
  <c r="AK91" i="11"/>
  <c r="AL91" i="11"/>
  <c r="AM91" i="11"/>
  <c r="AN91" i="11"/>
  <c r="AO91" i="11"/>
  <c r="AP91" i="11"/>
  <c r="AQ91" i="11"/>
  <c r="AR91" i="11"/>
  <c r="AS91" i="11"/>
  <c r="AT91" i="11"/>
  <c r="AU91" i="11"/>
  <c r="AV91" i="11"/>
  <c r="AW91" i="11"/>
  <c r="AX91" i="11"/>
  <c r="AY91" i="11"/>
  <c r="AZ91" i="11"/>
  <c r="BA91" i="11"/>
  <c r="BB91" i="11"/>
  <c r="BC91" i="11"/>
  <c r="BD91" i="11"/>
  <c r="BE91" i="11"/>
  <c r="BF91" i="11"/>
  <c r="BG91" i="11"/>
  <c r="BH91" i="11"/>
  <c r="BJ91" i="11"/>
  <c r="BK91" i="11"/>
  <c r="BL91" i="11"/>
  <c r="BM91" i="11"/>
  <c r="BN91" i="11"/>
  <c r="BO91" i="11"/>
  <c r="BP91" i="11"/>
  <c r="BQ91" i="11"/>
  <c r="BR91" i="11"/>
  <c r="BS91" i="11"/>
  <c r="BT91" i="11"/>
  <c r="BU91" i="11"/>
  <c r="BV91" i="11"/>
  <c r="BW91" i="11"/>
  <c r="BX91" i="11"/>
  <c r="BY91" i="11"/>
  <c r="BZ91" i="11"/>
  <c r="CA91" i="11"/>
  <c r="CB91" i="11"/>
  <c r="CC91" i="11"/>
  <c r="CD91" i="11"/>
  <c r="CE91" i="11"/>
  <c r="CF91" i="11"/>
  <c r="CH91" i="11"/>
  <c r="CI91" i="11"/>
  <c r="CJ91" i="11"/>
  <c r="CK91" i="11"/>
  <c r="CL91" i="11"/>
  <c r="CN91" i="11"/>
  <c r="CO91" i="11"/>
  <c r="CP91" i="11"/>
  <c r="CQ91" i="11"/>
  <c r="CR91" i="11"/>
  <c r="CS91" i="11"/>
  <c r="CT91" i="11"/>
  <c r="CU91" i="11"/>
  <c r="CV91" i="11"/>
  <c r="CW91" i="11"/>
  <c r="B92" i="11"/>
  <c r="C92" i="11"/>
  <c r="D92" i="11"/>
  <c r="E92" i="11"/>
  <c r="F92" i="11"/>
  <c r="G92" i="11"/>
  <c r="H92" i="11"/>
  <c r="I92" i="11"/>
  <c r="J92" i="11"/>
  <c r="K92" i="11"/>
  <c r="L92" i="11"/>
  <c r="M92" i="11"/>
  <c r="N92" i="11"/>
  <c r="O92" i="11"/>
  <c r="P92" i="11"/>
  <c r="Q92" i="11"/>
  <c r="R92" i="11"/>
  <c r="S92" i="11"/>
  <c r="T92" i="11"/>
  <c r="U92" i="11"/>
  <c r="V92" i="11"/>
  <c r="W92" i="11"/>
  <c r="X92" i="11"/>
  <c r="Y92" i="11"/>
  <c r="Z92" i="11"/>
  <c r="AA92" i="11"/>
  <c r="AB92" i="11"/>
  <c r="AC92" i="11"/>
  <c r="AD92" i="11"/>
  <c r="AE92" i="11"/>
  <c r="AF92" i="11"/>
  <c r="AG92" i="11"/>
  <c r="AH92" i="11"/>
  <c r="AI92" i="11"/>
  <c r="AK92" i="11"/>
  <c r="AL92" i="11"/>
  <c r="AM92" i="11"/>
  <c r="AO92" i="11"/>
  <c r="AP92" i="11"/>
  <c r="AQ92" i="11"/>
  <c r="AR92" i="11"/>
  <c r="AS92" i="11"/>
  <c r="AT92" i="11"/>
  <c r="AU92" i="11"/>
  <c r="AV92" i="11"/>
  <c r="AW92" i="11"/>
  <c r="AX92" i="11"/>
  <c r="AY92" i="11"/>
  <c r="AZ92" i="11"/>
  <c r="BA92" i="11"/>
  <c r="BB92" i="11"/>
  <c r="BC92" i="11"/>
  <c r="BD92" i="11"/>
  <c r="BE92" i="11"/>
  <c r="BF92" i="11"/>
  <c r="BG92" i="11"/>
  <c r="BH92" i="11"/>
  <c r="BI92" i="11"/>
  <c r="BJ92" i="11"/>
  <c r="BK92" i="11"/>
  <c r="BL92" i="11"/>
  <c r="BM92" i="11"/>
  <c r="BN92" i="11"/>
  <c r="BO92" i="11"/>
  <c r="BP92" i="11"/>
  <c r="BQ92" i="11"/>
  <c r="BR92" i="11"/>
  <c r="BS92" i="11"/>
  <c r="BT92" i="11"/>
  <c r="BU92" i="11"/>
  <c r="BV92" i="11"/>
  <c r="BW92" i="11"/>
  <c r="BX92" i="11"/>
  <c r="BY92" i="11"/>
  <c r="BZ92" i="11"/>
  <c r="CA92" i="11"/>
  <c r="CB92" i="11"/>
  <c r="CC92" i="11"/>
  <c r="CD92" i="11"/>
  <c r="CE92" i="11"/>
  <c r="CF92" i="11"/>
  <c r="CG92" i="11"/>
  <c r="CH92" i="11"/>
  <c r="CI92" i="11"/>
  <c r="CJ92" i="11"/>
  <c r="CK92" i="11"/>
  <c r="CL92" i="11"/>
  <c r="CM92" i="11"/>
  <c r="CO92" i="11"/>
  <c r="CQ92" i="11"/>
  <c r="CR92" i="11"/>
  <c r="CS92" i="11"/>
  <c r="CT92" i="11"/>
  <c r="CU92" i="11"/>
  <c r="CV92" i="11"/>
  <c r="CW92" i="11"/>
  <c r="B93" i="11"/>
  <c r="C93" i="11"/>
  <c r="D93" i="11"/>
  <c r="E93" i="11"/>
  <c r="F93" i="11"/>
  <c r="G93" i="11"/>
  <c r="H93" i="11"/>
  <c r="I93" i="11"/>
  <c r="J93" i="11"/>
  <c r="K93" i="11"/>
  <c r="L93" i="11"/>
  <c r="M93" i="11"/>
  <c r="N93" i="11"/>
  <c r="O93" i="11"/>
  <c r="P93" i="11"/>
  <c r="Q93" i="11"/>
  <c r="R93" i="11"/>
  <c r="S93" i="11"/>
  <c r="U93" i="11"/>
  <c r="V93" i="11"/>
  <c r="W93" i="11"/>
  <c r="X93" i="11"/>
  <c r="Y93" i="11"/>
  <c r="Z93" i="11"/>
  <c r="AA93" i="11"/>
  <c r="AB93" i="11"/>
  <c r="AC93" i="11"/>
  <c r="AD93" i="11"/>
  <c r="AE93" i="11"/>
  <c r="AF93" i="11"/>
  <c r="AH93" i="11"/>
  <c r="AI93" i="11"/>
  <c r="AK93" i="11"/>
  <c r="AL93" i="11"/>
  <c r="AM93" i="11"/>
  <c r="AO93" i="11"/>
  <c r="AP93" i="11"/>
  <c r="AQ93" i="11"/>
  <c r="AS93" i="11"/>
  <c r="AT93" i="11"/>
  <c r="AU93" i="11"/>
  <c r="AV93" i="11"/>
  <c r="AW93" i="11"/>
  <c r="AX93" i="11"/>
  <c r="AY93" i="11"/>
  <c r="BA93" i="11"/>
  <c r="BB93" i="11"/>
  <c r="BC93" i="11"/>
  <c r="BD93" i="11"/>
  <c r="BE93" i="11"/>
  <c r="BF93" i="11"/>
  <c r="BG93" i="11"/>
  <c r="BH93" i="11"/>
  <c r="BI93" i="11"/>
  <c r="BJ93" i="11"/>
  <c r="BK93" i="11"/>
  <c r="BL93" i="11"/>
  <c r="BN93" i="11"/>
  <c r="BO93" i="11"/>
  <c r="BP93" i="11"/>
  <c r="BQ93" i="11"/>
  <c r="BR93" i="11"/>
  <c r="BS93" i="11"/>
  <c r="BT93" i="11"/>
  <c r="BU93" i="11"/>
  <c r="BV93" i="11"/>
  <c r="BW93" i="11"/>
  <c r="BX93" i="11"/>
  <c r="BY93" i="11"/>
  <c r="BZ93" i="11"/>
  <c r="CA93" i="11"/>
  <c r="CB93" i="11"/>
  <c r="CC93" i="11"/>
  <c r="CD93" i="11"/>
  <c r="CE93" i="11"/>
  <c r="CF93" i="11"/>
  <c r="CG93" i="11"/>
  <c r="CH93" i="11"/>
  <c r="CI93" i="11"/>
  <c r="CJ93" i="11"/>
  <c r="CK93" i="11"/>
  <c r="CL93" i="11"/>
  <c r="CM93" i="11"/>
  <c r="CN93" i="11"/>
  <c r="CP93" i="11"/>
  <c r="CQ93" i="11"/>
  <c r="CR93" i="11"/>
  <c r="CS93" i="11"/>
  <c r="CT93" i="11"/>
  <c r="CU93" i="11"/>
  <c r="CV93" i="11"/>
  <c r="CW93" i="11"/>
  <c r="B94" i="11"/>
  <c r="C94" i="11"/>
  <c r="D94" i="11"/>
  <c r="E94" i="11"/>
  <c r="F94" i="11"/>
  <c r="G94" i="11"/>
  <c r="H94" i="11"/>
  <c r="I94" i="11"/>
  <c r="J94" i="11"/>
  <c r="K94" i="11"/>
  <c r="L94" i="11"/>
  <c r="M94" i="11"/>
  <c r="N94" i="11"/>
  <c r="O94" i="11"/>
  <c r="P94" i="11"/>
  <c r="Q94" i="11"/>
  <c r="R94" i="11"/>
  <c r="S94" i="11"/>
  <c r="T94" i="11"/>
  <c r="U94" i="11"/>
  <c r="V94" i="11"/>
  <c r="W94" i="11"/>
  <c r="X94" i="11"/>
  <c r="Y94" i="11"/>
  <c r="Z94" i="11"/>
  <c r="AA94" i="11"/>
  <c r="AB94" i="11"/>
  <c r="AC94" i="11"/>
  <c r="AD94" i="11"/>
  <c r="AE94" i="11"/>
  <c r="AF94" i="11"/>
  <c r="AG94" i="11"/>
  <c r="AH94" i="11"/>
  <c r="AI94" i="11"/>
  <c r="AK94" i="11"/>
  <c r="AL94" i="11"/>
  <c r="AM94" i="11"/>
  <c r="AN94" i="11"/>
  <c r="AO94" i="11"/>
  <c r="AP94" i="11"/>
  <c r="AR94" i="11"/>
  <c r="AS94" i="11"/>
  <c r="AT94" i="11"/>
  <c r="AU94" i="11"/>
  <c r="AV94" i="11"/>
  <c r="AW94" i="11"/>
  <c r="AX94" i="11"/>
  <c r="AY94" i="11"/>
  <c r="AZ94" i="11"/>
  <c r="BA94" i="11"/>
  <c r="BB94" i="11"/>
  <c r="BC94" i="11"/>
  <c r="BD94" i="11"/>
  <c r="BE94" i="11"/>
  <c r="BF94" i="11"/>
  <c r="BG94" i="11"/>
  <c r="BH94" i="11"/>
  <c r="BI94" i="11"/>
  <c r="BJ94" i="11"/>
  <c r="BK94" i="11"/>
  <c r="BL94" i="11"/>
  <c r="BN94" i="11"/>
  <c r="BO94" i="11"/>
  <c r="BP94" i="11"/>
  <c r="BQ94" i="11"/>
  <c r="BR94" i="11"/>
  <c r="BS94" i="11"/>
  <c r="BT94" i="11"/>
  <c r="BU94" i="11"/>
  <c r="BV94" i="11"/>
  <c r="BW94" i="11"/>
  <c r="BX94" i="11"/>
  <c r="BY94" i="11"/>
  <c r="BZ94" i="11"/>
  <c r="CA94" i="11"/>
  <c r="CB94" i="11"/>
  <c r="CC94" i="11"/>
  <c r="CD94" i="11"/>
  <c r="CE94" i="11"/>
  <c r="CF94" i="11"/>
  <c r="CG94" i="11"/>
  <c r="CH94" i="11"/>
  <c r="CI94" i="11"/>
  <c r="CJ94" i="11"/>
  <c r="CK94" i="11"/>
  <c r="CL94" i="11"/>
  <c r="CM94" i="11"/>
  <c r="CO94" i="11"/>
  <c r="CQ94" i="11"/>
  <c r="CR94" i="11"/>
  <c r="CS94" i="11"/>
  <c r="CT94" i="11"/>
  <c r="CU94" i="11"/>
  <c r="CV94" i="11"/>
  <c r="CW94" i="11"/>
  <c r="B95" i="11"/>
  <c r="C95" i="11"/>
  <c r="D95" i="11"/>
  <c r="E95" i="11"/>
  <c r="F95" i="11"/>
  <c r="G95" i="11"/>
  <c r="J95" i="11"/>
  <c r="K95" i="11"/>
  <c r="L95" i="11"/>
  <c r="M95" i="11"/>
  <c r="N95" i="11"/>
  <c r="O95" i="11"/>
  <c r="P95" i="11"/>
  <c r="Q95" i="11"/>
  <c r="R95" i="11"/>
  <c r="S95" i="11"/>
  <c r="T95" i="11"/>
  <c r="U95" i="11"/>
  <c r="V95" i="11"/>
  <c r="W95" i="11"/>
  <c r="X95" i="11"/>
  <c r="Y95" i="11"/>
  <c r="Z95" i="11"/>
  <c r="AA95" i="11"/>
  <c r="AB95" i="11"/>
  <c r="AC95" i="11"/>
  <c r="AD95" i="11"/>
  <c r="AE95" i="11"/>
  <c r="AF95" i="11"/>
  <c r="AG95" i="11"/>
  <c r="AH95" i="11"/>
  <c r="AI95" i="11"/>
  <c r="AJ95" i="11"/>
  <c r="AK95" i="11"/>
  <c r="AL95" i="11"/>
  <c r="AM95" i="11"/>
  <c r="AN95" i="11"/>
  <c r="AO95" i="11"/>
  <c r="AP95" i="11"/>
  <c r="AQ95" i="11"/>
  <c r="AR95" i="11"/>
  <c r="AS95" i="11"/>
  <c r="AT95" i="11"/>
  <c r="AU95" i="11"/>
  <c r="AV95" i="11"/>
  <c r="AX95" i="11"/>
  <c r="AY95" i="11"/>
  <c r="AZ95" i="11"/>
  <c r="BA95" i="11"/>
  <c r="BB95" i="11"/>
  <c r="BC95" i="11"/>
  <c r="BD95" i="11"/>
  <c r="BE95" i="11"/>
  <c r="BF95" i="11"/>
  <c r="BH95" i="11"/>
  <c r="BI95" i="11"/>
  <c r="BJ95" i="11"/>
  <c r="BK95" i="11"/>
  <c r="BL95" i="11"/>
  <c r="BM95" i="11"/>
  <c r="BN95" i="11"/>
  <c r="BO95" i="11"/>
  <c r="BP95" i="11"/>
  <c r="BQ95" i="11"/>
  <c r="BR95" i="11"/>
  <c r="BS95" i="11"/>
  <c r="BT95" i="11"/>
  <c r="BU95" i="11"/>
  <c r="BV95" i="11"/>
  <c r="BW95" i="11"/>
  <c r="BX95" i="11"/>
  <c r="BY95" i="11"/>
  <c r="BZ95" i="11"/>
  <c r="CA95" i="11"/>
  <c r="CB95" i="11"/>
  <c r="CC95" i="11"/>
  <c r="CD95" i="11"/>
  <c r="CE95" i="11"/>
  <c r="CF95" i="11"/>
  <c r="CG95" i="11"/>
  <c r="CH95" i="11"/>
  <c r="CI95" i="11"/>
  <c r="CJ95" i="11"/>
  <c r="CK95" i="11"/>
  <c r="CM95" i="11"/>
  <c r="CN95" i="11"/>
  <c r="CO95" i="11"/>
  <c r="CP95" i="11"/>
  <c r="CR95" i="11"/>
  <c r="CS95" i="11"/>
  <c r="CT95" i="11"/>
  <c r="CU95" i="11"/>
  <c r="CV95" i="11"/>
  <c r="CW95" i="11"/>
  <c r="B96" i="11"/>
  <c r="C96" i="11"/>
  <c r="D96" i="11"/>
  <c r="E96" i="11"/>
  <c r="H96" i="11"/>
  <c r="I96" i="11"/>
  <c r="J96" i="11"/>
  <c r="K96" i="11"/>
  <c r="L96" i="11"/>
  <c r="M96" i="11"/>
  <c r="N96" i="11"/>
  <c r="P96" i="11"/>
  <c r="Q96" i="11"/>
  <c r="R96" i="11"/>
  <c r="S96" i="11"/>
  <c r="T96" i="11"/>
  <c r="U96" i="11"/>
  <c r="V96" i="11"/>
  <c r="W96" i="11"/>
  <c r="X96" i="11"/>
  <c r="Y96" i="11"/>
  <c r="Z96" i="11"/>
  <c r="AA96" i="11"/>
  <c r="AB96" i="11"/>
  <c r="AC96" i="11"/>
  <c r="AD96" i="11"/>
  <c r="AE96" i="11"/>
  <c r="AF96" i="11"/>
  <c r="AG96" i="11"/>
  <c r="AH96" i="11"/>
  <c r="AI96" i="11"/>
  <c r="AJ96" i="11"/>
  <c r="AK96" i="11"/>
  <c r="AL96" i="11"/>
  <c r="AM96" i="11"/>
  <c r="AN96" i="11"/>
  <c r="AO96" i="11"/>
  <c r="AP96" i="11"/>
  <c r="AQ96" i="11"/>
  <c r="AR96" i="11"/>
  <c r="AS96" i="11"/>
  <c r="AT96" i="11"/>
  <c r="AU96" i="11"/>
  <c r="AV96" i="11"/>
  <c r="AW96" i="11"/>
  <c r="AX96" i="11"/>
  <c r="AY96" i="11"/>
  <c r="AZ96" i="11"/>
  <c r="BA96" i="11"/>
  <c r="BB96" i="11"/>
  <c r="BC96" i="11"/>
  <c r="BD96" i="11"/>
  <c r="BE96" i="11"/>
  <c r="BF96" i="11"/>
  <c r="BG96" i="11"/>
  <c r="BH96" i="11"/>
  <c r="BI96" i="11"/>
  <c r="BJ96" i="11"/>
  <c r="BK96" i="11"/>
  <c r="BL96" i="11"/>
  <c r="BM96" i="11"/>
  <c r="BN96" i="11"/>
  <c r="BO96" i="11"/>
  <c r="BP96" i="11"/>
  <c r="BQ96" i="11"/>
  <c r="BR96" i="11"/>
  <c r="BS96" i="11"/>
  <c r="BT96" i="11"/>
  <c r="BU96" i="11"/>
  <c r="BV96" i="11"/>
  <c r="BW96" i="11"/>
  <c r="BX96" i="11"/>
  <c r="BY96" i="11"/>
  <c r="BZ96" i="11"/>
  <c r="CA96" i="11"/>
  <c r="CB96" i="11"/>
  <c r="CC96" i="11"/>
  <c r="CD96" i="11"/>
  <c r="CE96" i="11"/>
  <c r="CF96" i="11"/>
  <c r="CG96" i="11"/>
  <c r="CH96" i="11"/>
  <c r="CI96" i="11"/>
  <c r="CJ96" i="11"/>
  <c r="CK96" i="11"/>
  <c r="CL96" i="11"/>
  <c r="CM96" i="11"/>
  <c r="CN96" i="11"/>
  <c r="CO96" i="11"/>
  <c r="CP96" i="11"/>
  <c r="CQ96" i="11"/>
  <c r="CS96" i="11"/>
  <c r="CU96" i="11"/>
  <c r="CV96" i="11"/>
  <c r="CW96" i="11"/>
  <c r="B97" i="11"/>
  <c r="C97" i="11"/>
  <c r="D97" i="11"/>
  <c r="E97" i="11"/>
  <c r="F97" i="11"/>
  <c r="G97" i="11"/>
  <c r="H97" i="11"/>
  <c r="I97" i="11"/>
  <c r="J97" i="11"/>
  <c r="K97" i="11"/>
  <c r="L97" i="11"/>
  <c r="M97" i="11"/>
  <c r="N97" i="11"/>
  <c r="O97" i="11"/>
  <c r="P97" i="11"/>
  <c r="Q97" i="11"/>
  <c r="R97" i="11"/>
  <c r="S97" i="11"/>
  <c r="T97" i="11"/>
  <c r="U97" i="11"/>
  <c r="V97" i="11"/>
  <c r="W97" i="11"/>
  <c r="X97" i="11"/>
  <c r="Y97" i="11"/>
  <c r="Z97" i="11"/>
  <c r="AA97" i="11"/>
  <c r="AB97" i="11"/>
  <c r="AC97" i="11"/>
  <c r="AD97" i="11"/>
  <c r="AE97" i="11"/>
  <c r="AG97" i="11"/>
  <c r="AH97" i="11"/>
  <c r="AI97" i="11"/>
  <c r="AJ97" i="11"/>
  <c r="AK97" i="11"/>
  <c r="AL97" i="11"/>
  <c r="AM97" i="11"/>
  <c r="AN97" i="11"/>
  <c r="AP97" i="11"/>
  <c r="AQ97" i="11"/>
  <c r="AR97" i="11"/>
  <c r="AS97" i="11"/>
  <c r="AT97" i="11"/>
  <c r="AU97" i="11"/>
  <c r="AV97" i="11"/>
  <c r="AW97" i="11"/>
  <c r="AX97" i="11"/>
  <c r="AY97" i="11"/>
  <c r="BA97" i="11"/>
  <c r="BB97" i="11"/>
  <c r="BD97" i="11"/>
  <c r="BE97" i="11"/>
  <c r="BF97" i="11"/>
  <c r="BG97" i="11"/>
  <c r="BH97" i="11"/>
  <c r="BI97" i="11"/>
  <c r="BJ97" i="11"/>
  <c r="BK97" i="11"/>
  <c r="BL97" i="11"/>
  <c r="BM97" i="11"/>
  <c r="BN97" i="11"/>
  <c r="BO97" i="11"/>
  <c r="BP97" i="11"/>
  <c r="BQ97" i="11"/>
  <c r="BR97" i="11"/>
  <c r="BS97" i="11"/>
  <c r="BT97" i="11"/>
  <c r="BU97" i="11"/>
  <c r="BV97" i="11"/>
  <c r="BW97" i="11"/>
  <c r="BX97" i="11"/>
  <c r="BY97" i="11"/>
  <c r="BZ97" i="11"/>
  <c r="CA97" i="11"/>
  <c r="CB97" i="11"/>
  <c r="CC97" i="11"/>
  <c r="CD97" i="11"/>
  <c r="CF97" i="11"/>
  <c r="CG97" i="11"/>
  <c r="CH97" i="11"/>
  <c r="CI97" i="11"/>
  <c r="CJ97" i="11"/>
  <c r="CK97" i="11"/>
  <c r="CL97" i="11"/>
  <c r="CM97" i="11"/>
  <c r="CN97" i="11"/>
  <c r="CO97" i="11"/>
  <c r="CP97" i="11"/>
  <c r="CQ97" i="11"/>
  <c r="CR97" i="11"/>
  <c r="CT97" i="11"/>
  <c r="CV97" i="11"/>
  <c r="CW97" i="11"/>
  <c r="B98" i="11"/>
  <c r="E98" i="11"/>
  <c r="G98" i="11"/>
  <c r="H98" i="11"/>
  <c r="I98" i="11"/>
  <c r="J98" i="11"/>
  <c r="K98" i="11"/>
  <c r="L98" i="11"/>
  <c r="M98" i="11"/>
  <c r="N98" i="11"/>
  <c r="P98" i="11"/>
  <c r="Q98" i="11"/>
  <c r="R98" i="11"/>
  <c r="S98" i="11"/>
  <c r="T98" i="11"/>
  <c r="U98" i="11"/>
  <c r="V98" i="11"/>
  <c r="W98" i="11"/>
  <c r="X98" i="11"/>
  <c r="Y98" i="11"/>
  <c r="Z98" i="11"/>
  <c r="AA98" i="11"/>
  <c r="AB98" i="11"/>
  <c r="AC98" i="11"/>
  <c r="AD98" i="11"/>
  <c r="AE98" i="11"/>
  <c r="AF98" i="11"/>
  <c r="AG98" i="11"/>
  <c r="AH98" i="11"/>
  <c r="AI98" i="11"/>
  <c r="AJ98" i="11"/>
  <c r="AK98" i="11"/>
  <c r="AL98" i="11"/>
  <c r="AM98" i="11"/>
  <c r="AN98" i="11"/>
  <c r="AO98" i="11"/>
  <c r="AP98" i="11"/>
  <c r="AQ98" i="11"/>
  <c r="AR98" i="11"/>
  <c r="AS98" i="11"/>
  <c r="AT98" i="11"/>
  <c r="AU98" i="11"/>
  <c r="AV98" i="11"/>
  <c r="AW98" i="11"/>
  <c r="AY98" i="11"/>
  <c r="AZ98" i="11"/>
  <c r="BA98" i="11"/>
  <c r="BB98" i="11"/>
  <c r="BC98" i="11"/>
  <c r="BD98" i="11"/>
  <c r="BE98" i="11"/>
  <c r="BF98" i="11"/>
  <c r="BG98" i="11"/>
  <c r="BH98" i="11"/>
  <c r="BI98" i="11"/>
  <c r="BJ98" i="11"/>
  <c r="BK98" i="11"/>
  <c r="BL98" i="11"/>
  <c r="BM98" i="11"/>
  <c r="BN98" i="11"/>
  <c r="BO98" i="11"/>
  <c r="BP98" i="11"/>
  <c r="BQ98" i="11"/>
  <c r="BR98" i="11"/>
  <c r="BS98" i="11"/>
  <c r="BT98" i="11"/>
  <c r="BU98" i="11"/>
  <c r="BV98" i="11"/>
  <c r="BW98" i="11"/>
  <c r="BX98" i="11"/>
  <c r="BY98" i="11"/>
  <c r="BZ98" i="11"/>
  <c r="CA98" i="11"/>
  <c r="CB98" i="11"/>
  <c r="CC98" i="11"/>
  <c r="CD98" i="11"/>
  <c r="CE98" i="11"/>
  <c r="CF98" i="11"/>
  <c r="CG98" i="11"/>
  <c r="CH98" i="11"/>
  <c r="CJ98" i="11"/>
  <c r="CK98" i="11"/>
  <c r="CL98" i="11"/>
  <c r="CM98" i="11"/>
  <c r="CN98" i="11"/>
  <c r="CO98" i="11"/>
  <c r="CP98" i="11"/>
  <c r="CQ98" i="11"/>
  <c r="CS98" i="11"/>
  <c r="CU98" i="11"/>
  <c r="CW98" i="11"/>
  <c r="B99" i="11"/>
  <c r="C99" i="11"/>
  <c r="D99" i="11"/>
  <c r="E99" i="11"/>
  <c r="F99" i="11"/>
  <c r="G99" i="11"/>
  <c r="H99" i="11"/>
  <c r="I99" i="11"/>
  <c r="J99" i="11"/>
  <c r="K99" i="11"/>
  <c r="L99" i="11"/>
  <c r="M99" i="11"/>
  <c r="N99" i="11"/>
  <c r="O99" i="11"/>
  <c r="P99" i="11"/>
  <c r="Q99" i="11"/>
  <c r="R99" i="11"/>
  <c r="S99" i="11"/>
  <c r="T99" i="11"/>
  <c r="U99" i="11"/>
  <c r="V99" i="11"/>
  <c r="W99" i="11"/>
  <c r="X99" i="11"/>
  <c r="Y99" i="11"/>
  <c r="Z99" i="11"/>
  <c r="AA99" i="11"/>
  <c r="AB99" i="11"/>
  <c r="AC99" i="11"/>
  <c r="AD99" i="11"/>
  <c r="AE99" i="11"/>
  <c r="AF99" i="11"/>
  <c r="AG99" i="11"/>
  <c r="AI99" i="11"/>
  <c r="AJ99" i="11"/>
  <c r="AK99" i="11"/>
  <c r="AL99" i="11"/>
  <c r="AM99" i="11"/>
  <c r="AN99" i="11"/>
  <c r="AP99" i="11"/>
  <c r="AQ99" i="11"/>
  <c r="AR99" i="11"/>
  <c r="AS99" i="11"/>
  <c r="AT99" i="11"/>
  <c r="AU99" i="11"/>
  <c r="AV99" i="11"/>
  <c r="AW99" i="11"/>
  <c r="AX99" i="11"/>
  <c r="AY99" i="11"/>
  <c r="BA99" i="11"/>
  <c r="BB99" i="11"/>
  <c r="BC99" i="11"/>
  <c r="BD99" i="11"/>
  <c r="BE99" i="11"/>
  <c r="BF99" i="11"/>
  <c r="BG99" i="11"/>
  <c r="BH99" i="11"/>
  <c r="BI99" i="11"/>
  <c r="BJ99" i="11"/>
  <c r="BK99" i="11"/>
  <c r="BL99" i="11"/>
  <c r="BN99" i="11"/>
  <c r="BO99" i="11"/>
  <c r="BP99" i="11"/>
  <c r="BQ99" i="11"/>
  <c r="BR99" i="11"/>
  <c r="BS99" i="11"/>
  <c r="BT99" i="11"/>
  <c r="BU99" i="11"/>
  <c r="BV99" i="11"/>
  <c r="BX99" i="11"/>
  <c r="BY99" i="11"/>
  <c r="BZ99" i="11"/>
  <c r="CA99" i="11"/>
  <c r="CB99" i="11"/>
  <c r="CC99" i="11"/>
  <c r="CD99" i="11"/>
  <c r="CE99" i="11"/>
  <c r="CF99" i="11"/>
  <c r="CG99" i="11"/>
  <c r="CH99" i="11"/>
  <c r="CI99" i="11"/>
  <c r="CJ99" i="11"/>
  <c r="CK99" i="11"/>
  <c r="CL99" i="11"/>
  <c r="CM99" i="11"/>
  <c r="CN99" i="11"/>
  <c r="CO99" i="11"/>
  <c r="CP99" i="11"/>
  <c r="CQ99" i="11"/>
  <c r="CR99" i="11"/>
  <c r="CT99" i="11"/>
  <c r="CV99" i="11"/>
  <c r="CW99" i="11"/>
  <c r="B100" i="11"/>
  <c r="C100" i="11"/>
  <c r="D100" i="11"/>
  <c r="E100" i="11"/>
  <c r="F100" i="11"/>
  <c r="G100" i="11"/>
  <c r="H100" i="11"/>
  <c r="I100" i="11"/>
  <c r="J100" i="11"/>
  <c r="K100" i="11"/>
  <c r="L100" i="11"/>
  <c r="M100" i="11"/>
  <c r="N100" i="11"/>
  <c r="O100" i="11"/>
  <c r="P100" i="11"/>
  <c r="Q100" i="11"/>
  <c r="R100" i="11"/>
  <c r="S100" i="11"/>
  <c r="T100" i="11"/>
  <c r="U100" i="11"/>
  <c r="V100" i="11"/>
  <c r="W100" i="11"/>
  <c r="X100" i="11"/>
  <c r="Y100" i="11"/>
  <c r="Z100" i="11"/>
  <c r="AA100" i="11"/>
  <c r="AB100" i="11"/>
  <c r="AC100" i="11"/>
  <c r="AD100" i="11"/>
  <c r="AF100" i="11"/>
  <c r="AG100" i="11"/>
  <c r="AH100" i="11"/>
  <c r="AJ100" i="11"/>
  <c r="AK100" i="11"/>
  <c r="AL100" i="11"/>
  <c r="AM100" i="11"/>
  <c r="AN100" i="11"/>
  <c r="AO100" i="11"/>
  <c r="AP100" i="11"/>
  <c r="AQ100" i="11"/>
  <c r="AR100" i="11"/>
  <c r="AS100" i="11"/>
  <c r="AT100" i="11"/>
  <c r="AU100" i="11"/>
  <c r="AV100" i="11"/>
  <c r="AW100" i="11"/>
  <c r="AY100" i="11"/>
  <c r="AZ100" i="11"/>
  <c r="BA100" i="11"/>
  <c r="BB100" i="11"/>
  <c r="BC100" i="11"/>
  <c r="BD100" i="11"/>
  <c r="BE100" i="11"/>
  <c r="BF100" i="11"/>
  <c r="BG100" i="11"/>
  <c r="BH100" i="11"/>
  <c r="BI100" i="11"/>
  <c r="BJ100" i="11"/>
  <c r="BK100" i="11"/>
  <c r="BL100" i="11"/>
  <c r="BM100" i="11"/>
  <c r="BN100" i="11"/>
  <c r="BO100" i="11"/>
  <c r="BP100" i="11"/>
  <c r="BQ100" i="11"/>
  <c r="BR100" i="11"/>
  <c r="BS100" i="11"/>
  <c r="BT100" i="11"/>
  <c r="BU100" i="11"/>
  <c r="BV100" i="11"/>
  <c r="BW100" i="11"/>
  <c r="BX100" i="11"/>
  <c r="BY100" i="11"/>
  <c r="BZ100" i="11"/>
  <c r="CA100" i="11"/>
  <c r="CB100" i="11"/>
  <c r="CC100" i="11"/>
  <c r="CD100" i="11"/>
  <c r="CE100" i="11"/>
  <c r="CF100" i="11"/>
  <c r="CG100" i="11"/>
  <c r="CH100" i="11"/>
  <c r="CJ100" i="11"/>
  <c r="CK100" i="11"/>
  <c r="CL100" i="11"/>
  <c r="CM100" i="11"/>
  <c r="CN100" i="11"/>
  <c r="CO100" i="11"/>
  <c r="CP100" i="11"/>
  <c r="CQ100" i="11"/>
  <c r="CR100" i="11"/>
  <c r="CS100" i="11"/>
  <c r="CU100" i="11"/>
  <c r="CW100" i="11"/>
  <c r="B101" i="11"/>
  <c r="C101" i="11"/>
  <c r="D101" i="11"/>
  <c r="E101" i="11"/>
  <c r="F101" i="11"/>
  <c r="G101" i="11"/>
  <c r="H101" i="11"/>
  <c r="I101" i="11"/>
  <c r="J101" i="11"/>
  <c r="K101" i="11"/>
  <c r="M101" i="11"/>
  <c r="N101" i="11"/>
  <c r="O101" i="11"/>
  <c r="P101" i="11"/>
  <c r="Q101" i="11"/>
  <c r="R101" i="11"/>
  <c r="S101" i="11"/>
  <c r="T101" i="11"/>
  <c r="U101" i="11"/>
  <c r="V101" i="11"/>
  <c r="W101" i="11"/>
  <c r="X101" i="11"/>
  <c r="Y101" i="11"/>
  <c r="Z101" i="11"/>
  <c r="AA101" i="11"/>
  <c r="AB101" i="11"/>
  <c r="AC101" i="11"/>
  <c r="AD101" i="11"/>
  <c r="AE101" i="11"/>
  <c r="AF101" i="11"/>
  <c r="AG101" i="11"/>
  <c r="AH101" i="11"/>
  <c r="AI101" i="11"/>
  <c r="AJ101" i="11"/>
  <c r="AK101" i="11"/>
  <c r="AL101" i="11"/>
  <c r="AM101" i="11"/>
  <c r="AN101" i="11"/>
  <c r="AO101" i="11"/>
  <c r="AP101" i="11"/>
  <c r="AQ101" i="11"/>
  <c r="AR101" i="11"/>
  <c r="AS101" i="11"/>
  <c r="AT101" i="11"/>
  <c r="AU101" i="11"/>
  <c r="AV101" i="11"/>
  <c r="AW101" i="11"/>
  <c r="AX101" i="11"/>
  <c r="AY101" i="11"/>
  <c r="AZ101" i="11"/>
  <c r="BA101" i="11"/>
  <c r="BB101" i="11"/>
  <c r="BC101" i="11"/>
  <c r="BD101" i="11"/>
  <c r="BE101" i="11"/>
  <c r="BG101" i="11"/>
  <c r="BI101" i="11"/>
  <c r="BK101" i="11"/>
  <c r="BL101" i="11"/>
  <c r="BM101" i="11"/>
  <c r="BN101" i="11"/>
  <c r="BO101" i="11"/>
  <c r="BP101" i="11"/>
  <c r="BQ101" i="11"/>
  <c r="BR101" i="11"/>
  <c r="BS101" i="11"/>
  <c r="BT101" i="11"/>
  <c r="BU101" i="11"/>
  <c r="BV101" i="11"/>
  <c r="BW101" i="11"/>
  <c r="BX101" i="11"/>
  <c r="BY101" i="11"/>
  <c r="BZ101" i="11"/>
  <c r="CA101" i="11"/>
  <c r="CB101" i="11"/>
  <c r="CC101" i="11"/>
  <c r="CD101" i="11"/>
  <c r="CE101" i="11"/>
  <c r="CF101" i="11"/>
  <c r="CG101" i="11"/>
  <c r="CH101" i="11"/>
  <c r="CI101" i="11"/>
  <c r="CJ101" i="11"/>
  <c r="CK101" i="11"/>
  <c r="CL101" i="11"/>
  <c r="CM101" i="11"/>
  <c r="CN101" i="11"/>
  <c r="CO101" i="11"/>
  <c r="CP101" i="11"/>
  <c r="CQ101" i="11"/>
  <c r="CR101" i="11"/>
  <c r="CS101" i="11"/>
  <c r="CT101" i="11"/>
  <c r="CU101" i="11"/>
  <c r="CV101" i="11"/>
  <c r="C2" i="10"/>
  <c r="D2" i="10"/>
  <c r="E2" i="10"/>
  <c r="F2" i="10"/>
  <c r="G2" i="10"/>
  <c r="H2" i="10"/>
  <c r="I2" i="10"/>
  <c r="J2" i="10"/>
  <c r="K2" i="10"/>
  <c r="L2" i="10"/>
  <c r="M2" i="10"/>
  <c r="N2" i="10"/>
  <c r="O2" i="10"/>
  <c r="P2" i="10"/>
  <c r="Q2" i="10"/>
  <c r="S2" i="10"/>
  <c r="U2" i="10"/>
  <c r="V2" i="10"/>
  <c r="W2" i="10"/>
  <c r="X2" i="10"/>
  <c r="Y2" i="10"/>
  <c r="Z2" i="10"/>
  <c r="AA2" i="10"/>
  <c r="AB2" i="10"/>
  <c r="AC2" i="10"/>
  <c r="AD2" i="10"/>
  <c r="AE2" i="10"/>
  <c r="AF2" i="10"/>
  <c r="AG2" i="10"/>
  <c r="AH2" i="10"/>
  <c r="AI2" i="10"/>
  <c r="AJ2" i="10"/>
  <c r="AK2" i="10"/>
  <c r="AL2" i="10"/>
  <c r="AM2" i="10"/>
  <c r="AN2" i="10"/>
  <c r="AO2" i="10"/>
  <c r="AQ2" i="10"/>
  <c r="AR2" i="10"/>
  <c r="AS2" i="10"/>
  <c r="AT2" i="10"/>
  <c r="AU2" i="10"/>
  <c r="AV2" i="10"/>
  <c r="AW2" i="10"/>
  <c r="AX2" i="10"/>
  <c r="AY2" i="10"/>
  <c r="AZ2" i="10"/>
  <c r="BA2" i="10"/>
  <c r="BB2" i="10"/>
  <c r="BC2" i="10"/>
  <c r="BD2" i="10"/>
  <c r="BE2" i="10"/>
  <c r="BF2" i="10"/>
  <c r="BG2" i="10"/>
  <c r="BH2" i="10"/>
  <c r="BI2" i="10"/>
  <c r="BJ2" i="10"/>
  <c r="BK2" i="10"/>
  <c r="BL2" i="10"/>
  <c r="BM2" i="10"/>
  <c r="BN2" i="10"/>
  <c r="BO2" i="10"/>
  <c r="BP2" i="10"/>
  <c r="BR2" i="10"/>
  <c r="BS2" i="10"/>
  <c r="BT2" i="10"/>
  <c r="BU2" i="10"/>
  <c r="BV2" i="10"/>
  <c r="BW2" i="10"/>
  <c r="BX2" i="10"/>
  <c r="BZ2" i="10"/>
  <c r="CA2" i="10"/>
  <c r="CC2" i="10"/>
  <c r="CD2" i="10"/>
  <c r="CE2" i="10"/>
  <c r="CF2" i="10"/>
  <c r="CG2" i="10"/>
  <c r="CH2" i="10"/>
  <c r="CI2" i="10"/>
  <c r="CJ2" i="10"/>
  <c r="CK2" i="10"/>
  <c r="CL2" i="10"/>
  <c r="CM2" i="10"/>
  <c r="CN2" i="10"/>
  <c r="CO2" i="10"/>
  <c r="CP2" i="10"/>
  <c r="CQ2" i="10"/>
  <c r="CR2" i="10"/>
  <c r="CS2" i="10"/>
  <c r="CT2" i="10"/>
  <c r="CU2" i="10"/>
  <c r="CV2" i="10"/>
  <c r="CW2" i="10"/>
  <c r="B3" i="10"/>
  <c r="D3" i="10"/>
  <c r="E3" i="10"/>
  <c r="F3" i="10"/>
  <c r="G3" i="10"/>
  <c r="H3" i="10"/>
  <c r="I3" i="10"/>
  <c r="J3" i="10"/>
  <c r="K3" i="10"/>
  <c r="L3" i="10"/>
  <c r="M3" i="10"/>
  <c r="N3" i="10"/>
  <c r="P3" i="10"/>
  <c r="Q3" i="10"/>
  <c r="R3" i="10"/>
  <c r="T3" i="10"/>
  <c r="U3" i="10"/>
  <c r="V3" i="10"/>
  <c r="W3" i="10"/>
  <c r="X3" i="10"/>
  <c r="Y3" i="10"/>
  <c r="Z3" i="10"/>
  <c r="AA3" i="10"/>
  <c r="AB3" i="10"/>
  <c r="AC3" i="10"/>
  <c r="AD3" i="10"/>
  <c r="AE3" i="10"/>
  <c r="AF3" i="10"/>
  <c r="AG3" i="10"/>
  <c r="AH3" i="10"/>
  <c r="AI3" i="10"/>
  <c r="AJ3" i="10"/>
  <c r="AK3" i="10"/>
  <c r="AL3" i="10"/>
  <c r="AM3" i="10"/>
  <c r="AN3" i="10"/>
  <c r="AO3" i="10"/>
  <c r="AP3" i="10"/>
  <c r="AQ3" i="10"/>
  <c r="AR3" i="10"/>
  <c r="AS3" i="10"/>
  <c r="AT3" i="10"/>
  <c r="AU3" i="10"/>
  <c r="AV3" i="10"/>
  <c r="AW3" i="10"/>
  <c r="AY3" i="10"/>
  <c r="AZ3" i="10"/>
  <c r="BA3" i="10"/>
  <c r="BB3" i="10"/>
  <c r="BC3" i="10"/>
  <c r="BD3" i="10"/>
  <c r="BE3" i="10"/>
  <c r="BF3" i="10"/>
  <c r="BG3" i="10"/>
  <c r="BH3" i="10"/>
  <c r="BI3" i="10"/>
  <c r="BJ3" i="10"/>
  <c r="BK3" i="10"/>
  <c r="BL3" i="10"/>
  <c r="BM3" i="10"/>
  <c r="BN3" i="10"/>
  <c r="BO3" i="10"/>
  <c r="BP3" i="10"/>
  <c r="BQ3" i="10"/>
  <c r="BR3" i="10"/>
  <c r="BS3" i="10"/>
  <c r="BT3" i="10"/>
  <c r="BU3" i="10"/>
  <c r="BV3" i="10"/>
  <c r="BW3" i="10"/>
  <c r="BX3" i="10"/>
  <c r="BY3" i="10"/>
  <c r="BZ3" i="10"/>
  <c r="CA3" i="10"/>
  <c r="CB3" i="10"/>
  <c r="CC3" i="10"/>
  <c r="CD3" i="10"/>
  <c r="CE3" i="10"/>
  <c r="CF3" i="10"/>
  <c r="CG3" i="10"/>
  <c r="CH3" i="10"/>
  <c r="CI3" i="10"/>
  <c r="CJ3" i="10"/>
  <c r="CK3" i="10"/>
  <c r="CL3" i="10"/>
  <c r="CM3" i="10"/>
  <c r="CN3" i="10"/>
  <c r="CO3" i="10"/>
  <c r="CP3" i="10"/>
  <c r="CQ3" i="10"/>
  <c r="CR3" i="10"/>
  <c r="CS3" i="10"/>
  <c r="CU3" i="10"/>
  <c r="CV3" i="10"/>
  <c r="CW3" i="10"/>
  <c r="B4" i="10"/>
  <c r="C4" i="10"/>
  <c r="E4" i="10"/>
  <c r="G4" i="10"/>
  <c r="H4" i="10"/>
  <c r="I4" i="10"/>
  <c r="J4" i="10"/>
  <c r="K4" i="10"/>
  <c r="L4" i="10"/>
  <c r="M4" i="10"/>
  <c r="N4" i="10"/>
  <c r="O4" i="10"/>
  <c r="P4" i="10"/>
  <c r="Q4" i="10"/>
  <c r="R4" i="10"/>
  <c r="S4" i="10"/>
  <c r="T4" i="10"/>
  <c r="U4" i="10"/>
  <c r="V4" i="10"/>
  <c r="W4" i="10"/>
  <c r="X4" i="10"/>
  <c r="Y4" i="10"/>
  <c r="Z4" i="10"/>
  <c r="AA4" i="10"/>
  <c r="AB4" i="10"/>
  <c r="AC4" i="10"/>
  <c r="AD4" i="10"/>
  <c r="AE4" i="10"/>
  <c r="AF4" i="10"/>
  <c r="AG4" i="10"/>
  <c r="AH4" i="10"/>
  <c r="AI4" i="10"/>
  <c r="AJ4" i="10"/>
  <c r="AK4" i="10"/>
  <c r="AL4" i="10"/>
  <c r="AM4" i="10"/>
  <c r="AN4" i="10"/>
  <c r="AO4" i="10"/>
  <c r="AP4" i="10"/>
  <c r="AQ4" i="10"/>
  <c r="AR4" i="10"/>
  <c r="AS4" i="10"/>
  <c r="AT4" i="10"/>
  <c r="AU4" i="10"/>
  <c r="AV4" i="10"/>
  <c r="AW4" i="10"/>
  <c r="AX4" i="10"/>
  <c r="AY4" i="10"/>
  <c r="AZ4" i="10"/>
  <c r="BA4" i="10"/>
  <c r="BB4" i="10"/>
  <c r="BC4" i="10"/>
  <c r="BD4" i="10"/>
  <c r="BE4" i="10"/>
  <c r="BF4" i="10"/>
  <c r="BG4" i="10"/>
  <c r="BH4" i="10"/>
  <c r="BI4" i="10"/>
  <c r="BJ4" i="10"/>
  <c r="BK4" i="10"/>
  <c r="BL4" i="10"/>
  <c r="BM4" i="10"/>
  <c r="BN4" i="10"/>
  <c r="BO4" i="10"/>
  <c r="BP4" i="10"/>
  <c r="BQ4" i="10"/>
  <c r="BR4" i="10"/>
  <c r="BS4" i="10"/>
  <c r="BT4" i="10"/>
  <c r="BU4" i="10"/>
  <c r="BV4" i="10"/>
  <c r="BW4" i="10"/>
  <c r="BX4" i="10"/>
  <c r="BY4" i="10"/>
  <c r="BZ4" i="10"/>
  <c r="CA4" i="10"/>
  <c r="CB4" i="10"/>
  <c r="CC4" i="10"/>
  <c r="CD4" i="10"/>
  <c r="CE4" i="10"/>
  <c r="CF4" i="10"/>
  <c r="CG4" i="10"/>
  <c r="CH4" i="10"/>
  <c r="CJ4" i="10"/>
  <c r="CK4" i="10"/>
  <c r="CL4" i="10"/>
  <c r="CM4" i="10"/>
  <c r="CN4" i="10"/>
  <c r="CO4" i="10"/>
  <c r="CP4" i="10"/>
  <c r="CQ4" i="10"/>
  <c r="CR4" i="10"/>
  <c r="CS4" i="10"/>
  <c r="CU4" i="10"/>
  <c r="CV4" i="10"/>
  <c r="CW4" i="10"/>
  <c r="B5" i="10"/>
  <c r="C5" i="10"/>
  <c r="D5" i="10"/>
  <c r="F5" i="10"/>
  <c r="G5" i="10"/>
  <c r="H5" i="10"/>
  <c r="I5" i="10"/>
  <c r="J5" i="10"/>
  <c r="K5" i="10"/>
  <c r="L5" i="10"/>
  <c r="M5" i="10"/>
  <c r="N5" i="10"/>
  <c r="O5" i="10"/>
  <c r="P5" i="10"/>
  <c r="Q5" i="10"/>
  <c r="R5" i="10"/>
  <c r="S5" i="10"/>
  <c r="T5" i="10"/>
  <c r="U5" i="10"/>
  <c r="V5" i="10"/>
  <c r="W5" i="10"/>
  <c r="X5" i="10"/>
  <c r="Y5" i="10"/>
  <c r="Z5" i="10"/>
  <c r="AA5" i="10"/>
  <c r="AB5" i="10"/>
  <c r="AC5" i="10"/>
  <c r="AD5" i="10"/>
  <c r="AE5" i="10"/>
  <c r="AF5" i="10"/>
  <c r="AG5" i="10"/>
  <c r="AH5" i="10"/>
  <c r="AI5" i="10"/>
  <c r="AJ5" i="10"/>
  <c r="AK5" i="10"/>
  <c r="AL5" i="10"/>
  <c r="AM5" i="10"/>
  <c r="AN5" i="10"/>
  <c r="AO5" i="10"/>
  <c r="AP5" i="10"/>
  <c r="AQ5" i="10"/>
  <c r="AR5" i="10"/>
  <c r="AS5" i="10"/>
  <c r="AT5" i="10"/>
  <c r="AU5" i="10"/>
  <c r="AV5" i="10"/>
  <c r="AW5" i="10"/>
  <c r="AX5" i="10"/>
  <c r="AY5" i="10"/>
  <c r="AZ5" i="10"/>
  <c r="BA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S5" i="10"/>
  <c r="BT5" i="10"/>
  <c r="BU5" i="10"/>
  <c r="BV5" i="10"/>
  <c r="BW5" i="10"/>
  <c r="BX5" i="10"/>
  <c r="BY5" i="10"/>
  <c r="CA5" i="10"/>
  <c r="CB5" i="10"/>
  <c r="CC5" i="10"/>
  <c r="CD5" i="10"/>
  <c r="CE5" i="10"/>
  <c r="CF5" i="10"/>
  <c r="CH5" i="10"/>
  <c r="CI5" i="10"/>
  <c r="CJ5" i="10"/>
  <c r="CK5" i="10"/>
  <c r="CL5" i="10"/>
  <c r="CN5" i="10"/>
  <c r="CO5" i="10"/>
  <c r="CP5" i="10"/>
  <c r="CQ5" i="10"/>
  <c r="CR5" i="10"/>
  <c r="CS5" i="10"/>
  <c r="CT5" i="10"/>
  <c r="CU5" i="10"/>
  <c r="CV5" i="10"/>
  <c r="CW5" i="10"/>
  <c r="B6" i="10"/>
  <c r="C6" i="10"/>
  <c r="E6" i="10"/>
  <c r="G6" i="10"/>
  <c r="H6" i="10"/>
  <c r="I6" i="10"/>
  <c r="J6" i="10"/>
  <c r="K6" i="10"/>
  <c r="L6" i="10"/>
  <c r="M6" i="10"/>
  <c r="N6" i="10"/>
  <c r="O6" i="10"/>
  <c r="P6" i="10"/>
  <c r="Q6" i="10"/>
  <c r="R6" i="10"/>
  <c r="S6" i="10"/>
  <c r="T6" i="10"/>
  <c r="U6" i="10"/>
  <c r="V6" i="10"/>
  <c r="W6" i="10"/>
  <c r="X6" i="10"/>
  <c r="Y6" i="10"/>
  <c r="Z6" i="10"/>
  <c r="AA6" i="10"/>
  <c r="AB6" i="10"/>
  <c r="AC6" i="10"/>
  <c r="AD6" i="10"/>
  <c r="AE6" i="10"/>
  <c r="AF6" i="10"/>
  <c r="AG6" i="10"/>
  <c r="AH6" i="10"/>
  <c r="AI6" i="10"/>
  <c r="AJ6" i="10"/>
  <c r="AK6" i="10"/>
  <c r="AL6" i="10"/>
  <c r="AM6" i="10"/>
  <c r="AN6" i="10"/>
  <c r="AO6" i="10"/>
  <c r="AP6" i="10"/>
  <c r="AQ6" i="10"/>
  <c r="AR6" i="10"/>
  <c r="AS6" i="10"/>
  <c r="AT6" i="10"/>
  <c r="AU6" i="10"/>
  <c r="AV6" i="10"/>
  <c r="AW6" i="10"/>
  <c r="AX6" i="10"/>
  <c r="AY6" i="10"/>
  <c r="AZ6" i="10"/>
  <c r="BA6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S6" i="10"/>
  <c r="BT6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CJ6" i="10"/>
  <c r="CK6" i="10"/>
  <c r="CL6" i="10"/>
  <c r="CM6" i="10"/>
  <c r="CN6" i="10"/>
  <c r="CO6" i="10"/>
  <c r="CP6" i="10"/>
  <c r="CQ6" i="10"/>
  <c r="CS6" i="10"/>
  <c r="CU6" i="10"/>
  <c r="CV6" i="10"/>
  <c r="CW6" i="10"/>
  <c r="B7" i="10"/>
  <c r="C7" i="10"/>
  <c r="D7" i="10"/>
  <c r="E7" i="10"/>
  <c r="F7" i="10"/>
  <c r="H7" i="10"/>
  <c r="I7" i="10"/>
  <c r="J7" i="10"/>
  <c r="K7" i="10"/>
  <c r="L7" i="10"/>
  <c r="N7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AF7" i="10"/>
  <c r="AG7" i="10"/>
  <c r="AH7" i="10"/>
  <c r="AI7" i="10"/>
  <c r="AJ7" i="10"/>
  <c r="AK7" i="10"/>
  <c r="AL7" i="10"/>
  <c r="AM7" i="10"/>
  <c r="AN7" i="10"/>
  <c r="AO7" i="10"/>
  <c r="AP7" i="10"/>
  <c r="AQ7" i="10"/>
  <c r="AR7" i="10"/>
  <c r="AS7" i="10"/>
  <c r="AT7" i="10"/>
  <c r="AU7" i="10"/>
  <c r="AV7" i="10"/>
  <c r="AW7" i="10"/>
  <c r="AX7" i="10"/>
  <c r="AY7" i="10"/>
  <c r="AZ7" i="10"/>
  <c r="BA7" i="10"/>
  <c r="BB7" i="10"/>
  <c r="BC7" i="10"/>
  <c r="BD7" i="10"/>
  <c r="BE7" i="10"/>
  <c r="BF7" i="10"/>
  <c r="BG7" i="10"/>
  <c r="BH7" i="10"/>
  <c r="BI7" i="10"/>
  <c r="BK7" i="10"/>
  <c r="BL7" i="10"/>
  <c r="BM7" i="10"/>
  <c r="BN7" i="10"/>
  <c r="BO7" i="10"/>
  <c r="BP7" i="10"/>
  <c r="BQ7" i="10"/>
  <c r="BR7" i="10"/>
  <c r="BS7" i="10"/>
  <c r="BT7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CJ7" i="10"/>
  <c r="CK7" i="10"/>
  <c r="CL7" i="10"/>
  <c r="CM7" i="10"/>
  <c r="CN7" i="10"/>
  <c r="CO7" i="10"/>
  <c r="CP7" i="10"/>
  <c r="CQ7" i="10"/>
  <c r="CS7" i="10"/>
  <c r="CT7" i="10"/>
  <c r="CU7" i="10"/>
  <c r="CV7" i="10"/>
  <c r="CW7" i="10"/>
  <c r="B8" i="10"/>
  <c r="C8" i="10"/>
  <c r="D8" i="10"/>
  <c r="E8" i="10"/>
  <c r="F8" i="10"/>
  <c r="G8" i="1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V8" i="10"/>
  <c r="W8" i="10"/>
  <c r="X8" i="10"/>
  <c r="Y8" i="10"/>
  <c r="AA8" i="10"/>
  <c r="AB8" i="10"/>
  <c r="AC8" i="10"/>
  <c r="AD8" i="10"/>
  <c r="AE8" i="10"/>
  <c r="AF8" i="10"/>
  <c r="AG8" i="10"/>
  <c r="AH8" i="10"/>
  <c r="AI8" i="10"/>
  <c r="AJ8" i="10"/>
  <c r="AK8" i="10"/>
  <c r="AL8" i="10"/>
  <c r="AM8" i="10"/>
  <c r="AN8" i="10"/>
  <c r="AO8" i="10"/>
  <c r="AP8" i="10"/>
  <c r="AQ8" i="10"/>
  <c r="AR8" i="10"/>
  <c r="AS8" i="10"/>
  <c r="AT8" i="10"/>
  <c r="AU8" i="10"/>
  <c r="AV8" i="10"/>
  <c r="AX8" i="10"/>
  <c r="AY8" i="10"/>
  <c r="AZ8" i="10"/>
  <c r="BA8" i="10"/>
  <c r="BB8" i="10"/>
  <c r="BC8" i="10"/>
  <c r="BD8" i="10"/>
  <c r="BE8" i="10"/>
  <c r="BF8" i="10"/>
  <c r="BH8" i="10"/>
  <c r="BI8" i="10"/>
  <c r="BJ8" i="10"/>
  <c r="BK8" i="10"/>
  <c r="BL8" i="10"/>
  <c r="BM8" i="10"/>
  <c r="BN8" i="10"/>
  <c r="BO8" i="10"/>
  <c r="BP8" i="10"/>
  <c r="BQ8" i="10"/>
  <c r="BS8" i="10"/>
  <c r="BT8" i="10"/>
  <c r="BU8" i="10"/>
  <c r="BV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CJ8" i="10"/>
  <c r="CK8" i="10"/>
  <c r="CL8" i="10"/>
  <c r="CM8" i="10"/>
  <c r="CN8" i="10"/>
  <c r="CO8" i="10"/>
  <c r="CP8" i="10"/>
  <c r="CR8" i="10"/>
  <c r="CS8" i="10"/>
  <c r="CT8" i="10"/>
  <c r="CU8" i="10"/>
  <c r="CV8" i="10"/>
  <c r="CW8" i="10"/>
  <c r="B9" i="10"/>
  <c r="C9" i="10"/>
  <c r="D9" i="10"/>
  <c r="E9" i="10"/>
  <c r="F9" i="10"/>
  <c r="G9" i="10"/>
  <c r="H9" i="10"/>
  <c r="J9" i="10"/>
  <c r="K9" i="10"/>
  <c r="L9" i="10"/>
  <c r="M9" i="10"/>
  <c r="N9" i="10"/>
  <c r="O9" i="10"/>
  <c r="P9" i="10"/>
  <c r="Q9" i="10"/>
  <c r="R9" i="10"/>
  <c r="S9" i="10"/>
  <c r="T9" i="10"/>
  <c r="U9" i="10"/>
  <c r="W9" i="10"/>
  <c r="X9" i="10"/>
  <c r="Y9" i="10"/>
  <c r="Z9" i="10"/>
  <c r="AA9" i="10"/>
  <c r="AB9" i="10"/>
  <c r="AC9" i="10"/>
  <c r="AD9" i="10"/>
  <c r="AE9" i="10"/>
  <c r="AF9" i="10"/>
  <c r="AG9" i="10"/>
  <c r="AH9" i="10"/>
  <c r="AI9" i="10"/>
  <c r="AJ9" i="10"/>
  <c r="AK9" i="10"/>
  <c r="AL9" i="10"/>
  <c r="AM9" i="10"/>
  <c r="AN9" i="10"/>
  <c r="AO9" i="10"/>
  <c r="AP9" i="10"/>
  <c r="AR9" i="10"/>
  <c r="AS9" i="10"/>
  <c r="AT9" i="10"/>
  <c r="AV9" i="10"/>
  <c r="AW9" i="10"/>
  <c r="AX9" i="10"/>
  <c r="AY9" i="10"/>
  <c r="AZ9" i="10"/>
  <c r="BA9" i="10"/>
  <c r="BB9" i="10"/>
  <c r="BC9" i="10"/>
  <c r="BD9" i="10"/>
  <c r="BE9" i="10"/>
  <c r="BF9" i="10"/>
  <c r="BH9" i="10"/>
  <c r="BI9" i="10"/>
  <c r="BJ9" i="10"/>
  <c r="BK9" i="10"/>
  <c r="BL9" i="10"/>
  <c r="BM9" i="10"/>
  <c r="BN9" i="10"/>
  <c r="BP9" i="10"/>
  <c r="BQ9" i="10"/>
  <c r="BR9" i="10"/>
  <c r="BS9" i="10"/>
  <c r="BT9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CJ9" i="10"/>
  <c r="CK9" i="10"/>
  <c r="CL9" i="10"/>
  <c r="CM9" i="10"/>
  <c r="CN9" i="10"/>
  <c r="CO9" i="10"/>
  <c r="CP9" i="10"/>
  <c r="CR9" i="10"/>
  <c r="CS9" i="10"/>
  <c r="CT9" i="10"/>
  <c r="CU9" i="10"/>
  <c r="CV9" i="10"/>
  <c r="CW9" i="10"/>
  <c r="B10" i="10"/>
  <c r="C10" i="10"/>
  <c r="D10" i="10"/>
  <c r="E10" i="10"/>
  <c r="F10" i="10"/>
  <c r="G10" i="10"/>
  <c r="H10" i="10"/>
  <c r="I10" i="10"/>
  <c r="K10" i="10"/>
  <c r="L10" i="10"/>
  <c r="M10" i="10"/>
  <c r="N10" i="10"/>
  <c r="O10" i="10"/>
  <c r="P10" i="10"/>
  <c r="Q10" i="10"/>
  <c r="R10" i="10"/>
  <c r="S10" i="10"/>
  <c r="T10" i="10"/>
  <c r="U10" i="10"/>
  <c r="V10" i="10"/>
  <c r="W10" i="10"/>
  <c r="X10" i="10"/>
  <c r="Z10" i="10"/>
  <c r="AB10" i="10"/>
  <c r="AC10" i="10"/>
  <c r="AD10" i="10"/>
  <c r="AE10" i="10"/>
  <c r="AF10" i="10"/>
  <c r="AG10" i="10"/>
  <c r="AH10" i="10"/>
  <c r="AI10" i="10"/>
  <c r="AJ10" i="10"/>
  <c r="AK10" i="10"/>
  <c r="AL10" i="10"/>
  <c r="AM10" i="10"/>
  <c r="AN10" i="10"/>
  <c r="AO10" i="10"/>
  <c r="AP10" i="10"/>
  <c r="AQ10" i="10"/>
  <c r="AR10" i="10"/>
  <c r="AS10" i="10"/>
  <c r="AT10" i="10"/>
  <c r="AU10" i="10"/>
  <c r="AV10" i="10"/>
  <c r="AW10" i="10"/>
  <c r="AX10" i="10"/>
  <c r="AY10" i="10"/>
  <c r="AZ10" i="10"/>
  <c r="BA10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S10" i="10"/>
  <c r="BU10" i="10"/>
  <c r="BV10" i="10"/>
  <c r="BW10" i="10"/>
  <c r="BX10" i="10"/>
  <c r="BY10" i="10"/>
  <c r="BZ10" i="10"/>
  <c r="CB10" i="10"/>
  <c r="CC10" i="10"/>
  <c r="CD10" i="10"/>
  <c r="CF10" i="10"/>
  <c r="CG10" i="10"/>
  <c r="CH10" i="10"/>
  <c r="CI10" i="10"/>
  <c r="CJ10" i="10"/>
  <c r="CK10" i="10"/>
  <c r="CL10" i="10"/>
  <c r="CM10" i="10"/>
  <c r="CN10" i="10"/>
  <c r="CO10" i="10"/>
  <c r="CP10" i="10"/>
  <c r="CQ10" i="10"/>
  <c r="CR10" i="10"/>
  <c r="CS10" i="10"/>
  <c r="CT10" i="10"/>
  <c r="CU10" i="10"/>
  <c r="CV10" i="10"/>
  <c r="CW10" i="10"/>
  <c r="B11" i="10"/>
  <c r="C11" i="10"/>
  <c r="D11" i="10"/>
  <c r="E11" i="10"/>
  <c r="F11" i="10"/>
  <c r="G11" i="10"/>
  <c r="H11" i="10"/>
  <c r="I11" i="10"/>
  <c r="J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Z11" i="10"/>
  <c r="AA11" i="10"/>
  <c r="AB11" i="10"/>
  <c r="AC11" i="10"/>
  <c r="AD11" i="10"/>
  <c r="AE11" i="10"/>
  <c r="AF11" i="10"/>
  <c r="AG11" i="10"/>
  <c r="AH11" i="10"/>
  <c r="AI11" i="10"/>
  <c r="AJ11" i="10"/>
  <c r="AK11" i="10"/>
  <c r="AL11" i="10"/>
  <c r="AM11" i="10"/>
  <c r="AN11" i="10"/>
  <c r="AO11" i="10"/>
  <c r="AP11" i="10"/>
  <c r="AQ11" i="10"/>
  <c r="AR11" i="10"/>
  <c r="AS11" i="10"/>
  <c r="AT11" i="10"/>
  <c r="AU11" i="10"/>
  <c r="AV11" i="10"/>
  <c r="AW11" i="10"/>
  <c r="AX11" i="10"/>
  <c r="AY11" i="10"/>
  <c r="AZ11" i="10"/>
  <c r="BA11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O11" i="10"/>
  <c r="BP11" i="10"/>
  <c r="BQ11" i="10"/>
  <c r="BR11" i="10"/>
  <c r="BS11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CJ11" i="10"/>
  <c r="CK11" i="10"/>
  <c r="CL11" i="10"/>
  <c r="CM11" i="10"/>
  <c r="CN11" i="10"/>
  <c r="CO11" i="10"/>
  <c r="CP11" i="10"/>
  <c r="CQ11" i="10"/>
  <c r="CR11" i="10"/>
  <c r="CS11" i="10"/>
  <c r="CT11" i="10"/>
  <c r="CU11" i="10"/>
  <c r="CV11" i="10"/>
  <c r="CW11" i="10"/>
  <c r="B12" i="10"/>
  <c r="C12" i="10"/>
  <c r="D12" i="10"/>
  <c r="E12" i="10"/>
  <c r="F12" i="10"/>
  <c r="G12" i="10"/>
  <c r="H12" i="10"/>
  <c r="I12" i="10"/>
  <c r="J12" i="10"/>
  <c r="K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AU12" i="10"/>
  <c r="AV12" i="10"/>
  <c r="AW12" i="10"/>
  <c r="AX12" i="10"/>
  <c r="AY12" i="10"/>
  <c r="AZ12" i="10"/>
  <c r="BA12" i="10"/>
  <c r="BB12" i="10"/>
  <c r="BC12" i="10"/>
  <c r="BD12" i="10"/>
  <c r="BE12" i="10"/>
  <c r="BG12" i="10"/>
  <c r="BI12" i="10"/>
  <c r="BJ12" i="10"/>
  <c r="BK12" i="10"/>
  <c r="BL12" i="10"/>
  <c r="BM12" i="10"/>
  <c r="BN12" i="10"/>
  <c r="BO12" i="10"/>
  <c r="BP12" i="10"/>
  <c r="BQ12" i="10"/>
  <c r="BR12" i="10"/>
  <c r="BS12" i="10"/>
  <c r="BT12" i="10"/>
  <c r="BU12" i="10"/>
  <c r="BV12" i="10"/>
  <c r="BW12" i="10"/>
  <c r="BX12" i="10"/>
  <c r="BY12" i="10"/>
  <c r="BZ12" i="10"/>
  <c r="CA12" i="10"/>
  <c r="CB12" i="10"/>
  <c r="CC12" i="10"/>
  <c r="CE12" i="10"/>
  <c r="CF12" i="10"/>
  <c r="CG12" i="10"/>
  <c r="CH12" i="10"/>
  <c r="CI12" i="10"/>
  <c r="CJ12" i="10"/>
  <c r="CL12" i="10"/>
  <c r="CM12" i="10"/>
  <c r="CN12" i="10"/>
  <c r="CO12" i="10"/>
  <c r="CP12" i="10"/>
  <c r="CQ12" i="10"/>
  <c r="CR12" i="10"/>
  <c r="CS12" i="10"/>
  <c r="CT12" i="10"/>
  <c r="CU12" i="10"/>
  <c r="CV12" i="10"/>
  <c r="B13" i="10"/>
  <c r="C13" i="10"/>
  <c r="D13" i="10"/>
  <c r="E13" i="10"/>
  <c r="F13" i="10"/>
  <c r="H13" i="10"/>
  <c r="I13" i="10"/>
  <c r="J13" i="10"/>
  <c r="K13" i="10"/>
  <c r="L13" i="10"/>
  <c r="N13" i="10"/>
  <c r="P13" i="10"/>
  <c r="Q13" i="10"/>
  <c r="R13" i="10"/>
  <c r="T13" i="10"/>
  <c r="U13" i="10"/>
  <c r="V13" i="10"/>
  <c r="W13" i="10"/>
  <c r="Y13" i="10"/>
  <c r="Z13" i="10"/>
  <c r="AA13" i="10"/>
  <c r="AB13" i="10"/>
  <c r="AC13" i="10"/>
  <c r="AD13" i="10"/>
  <c r="AE13" i="10"/>
  <c r="AF13" i="10"/>
  <c r="AG13" i="10"/>
  <c r="AH13" i="10"/>
  <c r="AI13" i="10"/>
  <c r="AJ13" i="10"/>
  <c r="AK13" i="10"/>
  <c r="AL13" i="10"/>
  <c r="AM13" i="10"/>
  <c r="AN13" i="10"/>
  <c r="AO13" i="10"/>
  <c r="AP13" i="10"/>
  <c r="AQ13" i="10"/>
  <c r="AR13" i="10"/>
  <c r="AS13" i="10"/>
  <c r="AT13" i="10"/>
  <c r="AU13" i="10"/>
  <c r="AV13" i="10"/>
  <c r="AW13" i="10"/>
  <c r="AX13" i="10"/>
  <c r="AY13" i="10"/>
  <c r="AZ13" i="10"/>
  <c r="BA13" i="10"/>
  <c r="BB13" i="10"/>
  <c r="BC13" i="10"/>
  <c r="BE13" i="10"/>
  <c r="BF13" i="10"/>
  <c r="BG13" i="10"/>
  <c r="BI13" i="10"/>
  <c r="BK13" i="10"/>
  <c r="BL13" i="10"/>
  <c r="BM13" i="10"/>
  <c r="BN13" i="10"/>
  <c r="BO13" i="10"/>
  <c r="BP13" i="10"/>
  <c r="BQ13" i="10"/>
  <c r="BR13" i="10"/>
  <c r="BS13" i="10"/>
  <c r="BT13" i="10"/>
  <c r="BU13" i="10"/>
  <c r="BV13" i="10"/>
  <c r="BW13" i="10"/>
  <c r="BX13" i="10"/>
  <c r="BY13" i="10"/>
  <c r="BZ13" i="10"/>
  <c r="CA13" i="10"/>
  <c r="CB13" i="10"/>
  <c r="CC13" i="10"/>
  <c r="CE13" i="10"/>
  <c r="CF13" i="10"/>
  <c r="CG13" i="10"/>
  <c r="CH13" i="10"/>
  <c r="CI13" i="10"/>
  <c r="CJ13" i="10"/>
  <c r="CK13" i="10"/>
  <c r="CL13" i="10"/>
  <c r="CM13" i="10"/>
  <c r="CN13" i="10"/>
  <c r="CO13" i="10"/>
  <c r="CP13" i="10"/>
  <c r="CQ13" i="10"/>
  <c r="CR13" i="10"/>
  <c r="CS13" i="10"/>
  <c r="CT13" i="10"/>
  <c r="CU13" i="10"/>
  <c r="CV13" i="10"/>
  <c r="CW13" i="10"/>
  <c r="B14" i="10"/>
  <c r="C14" i="10"/>
  <c r="D14" i="10"/>
  <c r="E14" i="10"/>
  <c r="F14" i="10"/>
  <c r="G14" i="10"/>
  <c r="H14" i="10"/>
  <c r="I14" i="10"/>
  <c r="J14" i="10"/>
  <c r="K14" i="10"/>
  <c r="L14" i="10"/>
  <c r="M14" i="10"/>
  <c r="O14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AC14" i="10"/>
  <c r="AD14" i="10"/>
  <c r="AE14" i="10"/>
  <c r="AF14" i="10"/>
  <c r="AG14" i="10"/>
  <c r="AH14" i="10"/>
  <c r="AI14" i="10"/>
  <c r="AJ14" i="10"/>
  <c r="AK14" i="10"/>
  <c r="AL14" i="10"/>
  <c r="AM14" i="10"/>
  <c r="AN14" i="10"/>
  <c r="AO14" i="10"/>
  <c r="AP14" i="10"/>
  <c r="AQ14" i="10"/>
  <c r="AR14" i="10"/>
  <c r="AS14" i="10"/>
  <c r="AT14" i="10"/>
  <c r="AU14" i="10"/>
  <c r="AV14" i="10"/>
  <c r="AW14" i="10"/>
  <c r="AY14" i="10"/>
  <c r="AZ14" i="10"/>
  <c r="BA14" i="10"/>
  <c r="BB14" i="10"/>
  <c r="BC14" i="10"/>
  <c r="BD14" i="10"/>
  <c r="BE14" i="10"/>
  <c r="BF14" i="10"/>
  <c r="BG14" i="10"/>
  <c r="BH14" i="10"/>
  <c r="BJ14" i="10"/>
  <c r="BK14" i="10"/>
  <c r="BL14" i="10"/>
  <c r="BM14" i="10"/>
  <c r="BN14" i="10"/>
  <c r="BO14" i="10"/>
  <c r="BP14" i="10"/>
  <c r="BQ14" i="10"/>
  <c r="BR14" i="10"/>
  <c r="BS14" i="10"/>
  <c r="BT14" i="10"/>
  <c r="BU14" i="10"/>
  <c r="BV14" i="10"/>
  <c r="BW14" i="10"/>
  <c r="BX14" i="10"/>
  <c r="BY14" i="10"/>
  <c r="BZ14" i="10"/>
  <c r="CA14" i="10"/>
  <c r="CB14" i="10"/>
  <c r="CD14" i="10"/>
  <c r="CE14" i="10"/>
  <c r="CF14" i="10"/>
  <c r="CH14" i="10"/>
  <c r="CI14" i="10"/>
  <c r="CJ14" i="10"/>
  <c r="CK14" i="10"/>
  <c r="CL14" i="10"/>
  <c r="CN14" i="10"/>
  <c r="CO14" i="10"/>
  <c r="CP14" i="10"/>
  <c r="CQ14" i="10"/>
  <c r="CR14" i="10"/>
  <c r="CS14" i="10"/>
  <c r="CT14" i="10"/>
  <c r="CU14" i="10"/>
  <c r="CV14" i="10"/>
  <c r="CW14" i="10"/>
  <c r="B15" i="10"/>
  <c r="D15" i="10"/>
  <c r="E15" i="10"/>
  <c r="F15" i="10"/>
  <c r="H15" i="10"/>
  <c r="I15" i="10"/>
  <c r="J15" i="10"/>
  <c r="K15" i="10"/>
  <c r="L15" i="10"/>
  <c r="N15" i="10"/>
  <c r="P15" i="10"/>
  <c r="Q15" i="10"/>
  <c r="R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AF15" i="10"/>
  <c r="AG15" i="10"/>
  <c r="AH15" i="10"/>
  <c r="AI15" i="10"/>
  <c r="AJ15" i="10"/>
  <c r="AK15" i="10"/>
  <c r="AL15" i="10"/>
  <c r="AM15" i="10"/>
  <c r="AN15" i="10"/>
  <c r="AO15" i="10"/>
  <c r="AP15" i="10"/>
  <c r="AQ15" i="10"/>
  <c r="AR15" i="10"/>
  <c r="AS15" i="10"/>
  <c r="AT15" i="10"/>
  <c r="AU15" i="10"/>
  <c r="AV15" i="10"/>
  <c r="AW15" i="10"/>
  <c r="AX15" i="10"/>
  <c r="AY15" i="10"/>
  <c r="AZ15" i="10"/>
  <c r="BA15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S15" i="10"/>
  <c r="BT15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CJ15" i="10"/>
  <c r="CK15" i="10"/>
  <c r="CL15" i="10"/>
  <c r="CM15" i="10"/>
  <c r="CN15" i="10"/>
  <c r="CO15" i="10"/>
  <c r="CP15" i="10"/>
  <c r="CQ15" i="10"/>
  <c r="CS15" i="10"/>
  <c r="CU15" i="10"/>
  <c r="CV15" i="10"/>
  <c r="CW15" i="10"/>
  <c r="B17" i="10"/>
  <c r="C17" i="10"/>
  <c r="D17" i="10"/>
  <c r="E17" i="10"/>
  <c r="F17" i="10"/>
  <c r="G17" i="10"/>
  <c r="H17" i="10"/>
  <c r="I17" i="10"/>
  <c r="J17" i="10"/>
  <c r="K17" i="10"/>
  <c r="L17" i="10"/>
  <c r="M17" i="10"/>
  <c r="N17" i="10"/>
  <c r="O17" i="10"/>
  <c r="P17" i="10"/>
  <c r="R17" i="10"/>
  <c r="S17" i="10"/>
  <c r="T17" i="10"/>
  <c r="U17" i="10"/>
  <c r="V17" i="10"/>
  <c r="W17" i="10"/>
  <c r="X17" i="10"/>
  <c r="Y17" i="10"/>
  <c r="AA17" i="10"/>
  <c r="AB17" i="10"/>
  <c r="AC17" i="10"/>
  <c r="AD17" i="10"/>
  <c r="AE17" i="10"/>
  <c r="AF17" i="10"/>
  <c r="AG17" i="10"/>
  <c r="AH17" i="10"/>
  <c r="AI17" i="10"/>
  <c r="AJ17" i="10"/>
  <c r="AK17" i="10"/>
  <c r="AL17" i="10"/>
  <c r="AM17" i="10"/>
  <c r="AN17" i="10"/>
  <c r="AO17" i="10"/>
  <c r="AP17" i="10"/>
  <c r="AQ17" i="10"/>
  <c r="AR17" i="10"/>
  <c r="AS17" i="10"/>
  <c r="AT17" i="10"/>
  <c r="AU17" i="10"/>
  <c r="AV17" i="10"/>
  <c r="AW17" i="10"/>
  <c r="AX17" i="10"/>
  <c r="AY17" i="10"/>
  <c r="AZ17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Q17" i="10"/>
  <c r="BR17" i="10"/>
  <c r="BS17" i="10"/>
  <c r="BT17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CJ17" i="10"/>
  <c r="CK17" i="10"/>
  <c r="CL17" i="10"/>
  <c r="CM17" i="10"/>
  <c r="CN17" i="10"/>
  <c r="CO17" i="10"/>
  <c r="CP17" i="10"/>
  <c r="CQ17" i="10"/>
  <c r="CR17" i="10"/>
  <c r="CS17" i="10"/>
  <c r="CT17" i="10"/>
  <c r="CU17" i="10"/>
  <c r="CV17" i="10"/>
  <c r="CW17" i="10"/>
  <c r="C18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AF18" i="10"/>
  <c r="AG18" i="10"/>
  <c r="AH18" i="10"/>
  <c r="AI18" i="10"/>
  <c r="AJ18" i="10"/>
  <c r="AK18" i="10"/>
  <c r="AL18" i="10"/>
  <c r="AM18" i="10"/>
  <c r="AN18" i="10"/>
  <c r="AO18" i="10"/>
  <c r="AQ18" i="10"/>
  <c r="AR18" i="10"/>
  <c r="AS18" i="10"/>
  <c r="AT18" i="10"/>
  <c r="AU18" i="10"/>
  <c r="AV18" i="10"/>
  <c r="AW18" i="10"/>
  <c r="AX18" i="10"/>
  <c r="AY18" i="10"/>
  <c r="AZ18" i="10"/>
  <c r="BA18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R18" i="10"/>
  <c r="BS18" i="10"/>
  <c r="BT18" i="10"/>
  <c r="BU18" i="10"/>
  <c r="BW18" i="10"/>
  <c r="BX18" i="10"/>
  <c r="BY18" i="10"/>
  <c r="BZ18" i="10"/>
  <c r="CA18" i="10"/>
  <c r="CC18" i="10"/>
  <c r="CD18" i="10"/>
  <c r="CE18" i="10"/>
  <c r="CF18" i="10"/>
  <c r="CG18" i="10"/>
  <c r="CH18" i="10"/>
  <c r="CI18" i="10"/>
  <c r="CJ18" i="10"/>
  <c r="CK18" i="10"/>
  <c r="CL18" i="10"/>
  <c r="CM18" i="10"/>
  <c r="CN18" i="10"/>
  <c r="CO18" i="10"/>
  <c r="CP18" i="10"/>
  <c r="CQ18" i="10"/>
  <c r="CR18" i="10"/>
  <c r="CS18" i="10"/>
  <c r="CT18" i="10"/>
  <c r="CU18" i="10"/>
  <c r="CV18" i="10"/>
  <c r="CW18" i="10"/>
  <c r="B19" i="10"/>
  <c r="D19" i="10"/>
  <c r="E19" i="10"/>
  <c r="F19" i="10"/>
  <c r="G19" i="10"/>
  <c r="H19" i="10"/>
  <c r="I19" i="10"/>
  <c r="J19" i="10"/>
  <c r="K19" i="10"/>
  <c r="L19" i="10"/>
  <c r="N19" i="10"/>
  <c r="P19" i="10"/>
  <c r="Q19" i="10"/>
  <c r="R19" i="10"/>
  <c r="T19" i="10"/>
  <c r="U19" i="10"/>
  <c r="V19" i="10"/>
  <c r="W19" i="10"/>
  <c r="Y19" i="10"/>
  <c r="Z19" i="10"/>
  <c r="AA19" i="10"/>
  <c r="AB19" i="10"/>
  <c r="AC19" i="10"/>
  <c r="AD19" i="10"/>
  <c r="AE19" i="10"/>
  <c r="AF19" i="10"/>
  <c r="AG19" i="10"/>
  <c r="AH19" i="10"/>
  <c r="AI19" i="10"/>
  <c r="AJ19" i="10"/>
  <c r="AK19" i="10"/>
  <c r="AL19" i="10"/>
  <c r="AM19" i="10"/>
  <c r="AN19" i="10"/>
  <c r="AO19" i="10"/>
  <c r="AP19" i="10"/>
  <c r="AQ19" i="10"/>
  <c r="AR19" i="10"/>
  <c r="AS19" i="10"/>
  <c r="AT19" i="10"/>
  <c r="AU19" i="10"/>
  <c r="AV19" i="10"/>
  <c r="AW19" i="10"/>
  <c r="AY19" i="10"/>
  <c r="AZ19" i="10"/>
  <c r="BA19" i="10"/>
  <c r="BB19" i="10"/>
  <c r="BC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S19" i="10"/>
  <c r="BT19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CJ19" i="10"/>
  <c r="CK19" i="10"/>
  <c r="CL19" i="10"/>
  <c r="CM19" i="10"/>
  <c r="CN19" i="10"/>
  <c r="CO19" i="10"/>
  <c r="CP19" i="10"/>
  <c r="CQ19" i="10"/>
  <c r="CR19" i="10"/>
  <c r="CS19" i="10"/>
  <c r="CT19" i="10"/>
  <c r="CU19" i="10"/>
  <c r="CV19" i="10"/>
  <c r="CW19" i="10"/>
  <c r="C20" i="10"/>
  <c r="D20" i="10"/>
  <c r="E20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U20" i="10"/>
  <c r="V20" i="10"/>
  <c r="W20" i="10"/>
  <c r="X20" i="10"/>
  <c r="Y20" i="10"/>
  <c r="Z20" i="10"/>
  <c r="AA20" i="10"/>
  <c r="AB20" i="10"/>
  <c r="AC20" i="10"/>
  <c r="AD20" i="10"/>
  <c r="AE20" i="10"/>
  <c r="AF20" i="10"/>
  <c r="AH20" i="10"/>
  <c r="AI20" i="10"/>
  <c r="AJ20" i="10"/>
  <c r="AK20" i="10"/>
  <c r="AL20" i="10"/>
  <c r="AM20" i="10"/>
  <c r="AN20" i="10"/>
  <c r="AO20" i="10"/>
  <c r="AP20" i="10"/>
  <c r="AQ20" i="10"/>
  <c r="AS20" i="10"/>
  <c r="AT20" i="10"/>
  <c r="AU20" i="10"/>
  <c r="AV20" i="10"/>
  <c r="AW20" i="10"/>
  <c r="AX20" i="10"/>
  <c r="AY20" i="10"/>
  <c r="AZ20" i="10"/>
  <c r="BA20" i="10"/>
  <c r="BC20" i="10"/>
  <c r="BD20" i="10"/>
  <c r="BE20" i="10"/>
  <c r="BF20" i="10"/>
  <c r="BG20" i="10"/>
  <c r="BH20" i="10"/>
  <c r="BI20" i="10"/>
  <c r="BJ20" i="10"/>
  <c r="BK20" i="10"/>
  <c r="BM20" i="10"/>
  <c r="BN20" i="10"/>
  <c r="BO20" i="10"/>
  <c r="BP20" i="10"/>
  <c r="BR20" i="10"/>
  <c r="BS20" i="10"/>
  <c r="BT20" i="10"/>
  <c r="BU20" i="10"/>
  <c r="BV20" i="10"/>
  <c r="BW20" i="10"/>
  <c r="BX20" i="10"/>
  <c r="BZ20" i="10"/>
  <c r="CA20" i="10"/>
  <c r="CB20" i="10"/>
  <c r="CC20" i="10"/>
  <c r="CD20" i="10"/>
  <c r="CE20" i="10"/>
  <c r="CF20" i="10"/>
  <c r="CG20" i="10"/>
  <c r="CH20" i="10"/>
  <c r="CI20" i="10"/>
  <c r="CJ20" i="10"/>
  <c r="CK20" i="10"/>
  <c r="CL20" i="10"/>
  <c r="CM20" i="10"/>
  <c r="CN20" i="10"/>
  <c r="CP20" i="10"/>
  <c r="CQ20" i="10"/>
  <c r="CR20" i="10"/>
  <c r="CS20" i="10"/>
  <c r="CT20" i="10"/>
  <c r="CU20" i="10"/>
  <c r="CV20" i="10"/>
  <c r="CW20" i="10"/>
  <c r="B21" i="10"/>
  <c r="C21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V21" i="10"/>
  <c r="X21" i="10"/>
  <c r="Y21" i="10"/>
  <c r="Z21" i="10"/>
  <c r="AA21" i="10"/>
  <c r="AB21" i="10"/>
  <c r="AC21" i="10"/>
  <c r="AD21" i="10"/>
  <c r="AE21" i="10"/>
  <c r="AF21" i="10"/>
  <c r="AG21" i="10"/>
  <c r="AH21" i="10"/>
  <c r="AI21" i="10"/>
  <c r="AJ21" i="10"/>
  <c r="AK21" i="10"/>
  <c r="AL21" i="10"/>
  <c r="AN21" i="10"/>
  <c r="AO21" i="10"/>
  <c r="AP21" i="10"/>
  <c r="AQ21" i="10"/>
  <c r="AR21" i="10"/>
  <c r="AS21" i="10"/>
  <c r="AT21" i="10"/>
  <c r="AU21" i="10"/>
  <c r="AV21" i="10"/>
  <c r="AW21" i="10"/>
  <c r="AX21" i="10"/>
  <c r="AY21" i="10"/>
  <c r="AZ21" i="10"/>
  <c r="BA21" i="10"/>
  <c r="BB21" i="10"/>
  <c r="BC21" i="10"/>
  <c r="BD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S21" i="10"/>
  <c r="BT21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CK21" i="10"/>
  <c r="CL21" i="10"/>
  <c r="CM21" i="10"/>
  <c r="CN21" i="10"/>
  <c r="CO21" i="10"/>
  <c r="CP21" i="10"/>
  <c r="CQ21" i="10"/>
  <c r="CR21" i="10"/>
  <c r="CS21" i="10"/>
  <c r="CT21" i="10"/>
  <c r="CU21" i="10"/>
  <c r="CV21" i="10"/>
  <c r="CW21" i="10"/>
  <c r="B22" i="10"/>
  <c r="C22" i="10"/>
  <c r="D22" i="10"/>
  <c r="E22" i="10"/>
  <c r="F22" i="10"/>
  <c r="G22" i="10"/>
  <c r="H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W22" i="10"/>
  <c r="X22" i="10"/>
  <c r="Y22" i="10"/>
  <c r="Z22" i="10"/>
  <c r="AA22" i="10"/>
  <c r="AB22" i="10"/>
  <c r="AC22" i="10"/>
  <c r="AD22" i="10"/>
  <c r="AE22" i="10"/>
  <c r="AF22" i="10"/>
  <c r="AG22" i="10"/>
  <c r="AH22" i="10"/>
  <c r="AI22" i="10"/>
  <c r="AJ22" i="10"/>
  <c r="AK22" i="10"/>
  <c r="AM22" i="10"/>
  <c r="AN22" i="10"/>
  <c r="AO22" i="10"/>
  <c r="AP22" i="10"/>
  <c r="AQ22" i="10"/>
  <c r="AR22" i="10"/>
  <c r="AS22" i="10"/>
  <c r="AT22" i="10"/>
  <c r="AV22" i="10"/>
  <c r="AW22" i="10"/>
  <c r="AX22" i="10"/>
  <c r="AY22" i="10"/>
  <c r="AZ22" i="10"/>
  <c r="BA22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S22" i="10"/>
  <c r="BT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CJ22" i="10"/>
  <c r="CK22" i="10"/>
  <c r="CL22" i="10"/>
  <c r="CM22" i="10"/>
  <c r="CN22" i="10"/>
  <c r="CO22" i="10"/>
  <c r="CP22" i="10"/>
  <c r="CQ22" i="10"/>
  <c r="CR22" i="10"/>
  <c r="CS22" i="10"/>
  <c r="CT22" i="10"/>
  <c r="CU22" i="10"/>
  <c r="CV22" i="10"/>
  <c r="CW22" i="10"/>
  <c r="B23" i="10"/>
  <c r="C23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T23" i="10"/>
  <c r="V23" i="10"/>
  <c r="X23" i="10"/>
  <c r="Y23" i="10"/>
  <c r="Z23" i="10"/>
  <c r="AA23" i="10"/>
  <c r="AB23" i="10"/>
  <c r="AC23" i="10"/>
  <c r="AD23" i="10"/>
  <c r="AE23" i="10"/>
  <c r="AF23" i="10"/>
  <c r="AG23" i="10"/>
  <c r="AH23" i="10"/>
  <c r="AI23" i="10"/>
  <c r="AJ23" i="10"/>
  <c r="AK23" i="10"/>
  <c r="AL23" i="10"/>
  <c r="AM23" i="10"/>
  <c r="AN23" i="10"/>
  <c r="AO23" i="10"/>
  <c r="AP23" i="10"/>
  <c r="AQ23" i="10"/>
  <c r="AR23" i="10"/>
  <c r="AS23" i="10"/>
  <c r="AT23" i="10"/>
  <c r="AU23" i="10"/>
  <c r="AV23" i="10"/>
  <c r="AW23" i="10"/>
  <c r="AX23" i="10"/>
  <c r="AY23" i="10"/>
  <c r="AZ23" i="10"/>
  <c r="BA23" i="10"/>
  <c r="BB23" i="10"/>
  <c r="BC23" i="10"/>
  <c r="BD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S23" i="10"/>
  <c r="BT23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CJ23" i="10"/>
  <c r="CK23" i="10"/>
  <c r="CL23" i="10"/>
  <c r="CM23" i="10"/>
  <c r="CN23" i="10"/>
  <c r="CO23" i="10"/>
  <c r="CP23" i="10"/>
  <c r="CQ23" i="10"/>
  <c r="CR23" i="10"/>
  <c r="CS23" i="10"/>
  <c r="CT23" i="10"/>
  <c r="CU23" i="10"/>
  <c r="CV23" i="10"/>
  <c r="CW23" i="10"/>
  <c r="B24" i="10"/>
  <c r="C24" i="10"/>
  <c r="D24" i="10"/>
  <c r="E24" i="10"/>
  <c r="F24" i="10"/>
  <c r="G24" i="10"/>
  <c r="H24" i="10"/>
  <c r="I24" i="10"/>
  <c r="J24" i="10"/>
  <c r="K24" i="10"/>
  <c r="L24" i="10"/>
  <c r="N24" i="10"/>
  <c r="O24" i="10"/>
  <c r="P24" i="10"/>
  <c r="Q24" i="10"/>
  <c r="R24" i="10"/>
  <c r="T24" i="10"/>
  <c r="U24" i="10"/>
  <c r="V24" i="10"/>
  <c r="W24" i="10"/>
  <c r="Y24" i="10"/>
  <c r="Z24" i="10"/>
  <c r="AA24" i="10"/>
  <c r="AB24" i="10"/>
  <c r="AC24" i="10"/>
  <c r="AD24" i="10"/>
  <c r="AE24" i="10"/>
  <c r="AF24" i="10"/>
  <c r="AG24" i="10"/>
  <c r="AH24" i="10"/>
  <c r="AI24" i="10"/>
  <c r="AJ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AZ24" i="10"/>
  <c r="BA24" i="10"/>
  <c r="BB24" i="10"/>
  <c r="BC24" i="10"/>
  <c r="BD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S24" i="10"/>
  <c r="BT24" i="10"/>
  <c r="BU24" i="10"/>
  <c r="BV24" i="10"/>
  <c r="BW24" i="10"/>
  <c r="BX24" i="10"/>
  <c r="BY24" i="10"/>
  <c r="BZ24" i="10"/>
  <c r="CA24" i="10"/>
  <c r="CB24" i="10"/>
  <c r="CC24" i="10"/>
  <c r="CE24" i="10"/>
  <c r="CF24" i="10"/>
  <c r="CG24" i="10"/>
  <c r="CH24" i="10"/>
  <c r="CI24" i="10"/>
  <c r="CJ24" i="10"/>
  <c r="CK24" i="10"/>
  <c r="CL24" i="10"/>
  <c r="CM24" i="10"/>
  <c r="CN24" i="10"/>
  <c r="CO24" i="10"/>
  <c r="CP24" i="10"/>
  <c r="CQ24" i="10"/>
  <c r="CR24" i="10"/>
  <c r="CS24" i="10"/>
  <c r="CT24" i="10"/>
  <c r="CU24" i="10"/>
  <c r="CV24" i="10"/>
  <c r="CW24" i="10"/>
  <c r="B25" i="10"/>
  <c r="C25" i="10"/>
  <c r="D25" i="10"/>
  <c r="E25" i="10"/>
  <c r="F25" i="10"/>
  <c r="G25" i="10"/>
  <c r="H25" i="10"/>
  <c r="I25" i="10"/>
  <c r="L25" i="10"/>
  <c r="M25" i="10"/>
  <c r="N25" i="10"/>
  <c r="O25" i="10"/>
  <c r="P25" i="10"/>
  <c r="Q25" i="10"/>
  <c r="R25" i="10"/>
  <c r="S25" i="10"/>
  <c r="T25" i="10"/>
  <c r="U25" i="10"/>
  <c r="V25" i="10"/>
  <c r="W25" i="10"/>
  <c r="X25" i="10"/>
  <c r="Z25" i="10"/>
  <c r="AA25" i="10"/>
  <c r="AB25" i="10"/>
  <c r="AC25" i="10"/>
  <c r="AD25" i="10"/>
  <c r="AE25" i="10"/>
  <c r="AF25" i="10"/>
  <c r="AG25" i="10"/>
  <c r="AH25" i="10"/>
  <c r="AI25" i="10"/>
  <c r="AJ25" i="10"/>
  <c r="AK25" i="10"/>
  <c r="AL25" i="10"/>
  <c r="AM25" i="10"/>
  <c r="AN25" i="10"/>
  <c r="AO25" i="10"/>
  <c r="AP25" i="10"/>
  <c r="AQ25" i="10"/>
  <c r="AR25" i="10"/>
  <c r="AS25" i="10"/>
  <c r="AT25" i="10"/>
  <c r="AU25" i="10"/>
  <c r="AV25" i="10"/>
  <c r="AW25" i="10"/>
  <c r="AX25" i="10"/>
  <c r="AY25" i="10"/>
  <c r="AZ25" i="10"/>
  <c r="BA25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S25" i="10"/>
  <c r="BU25" i="10"/>
  <c r="BV25" i="10"/>
  <c r="BW25" i="10"/>
  <c r="BX25" i="10"/>
  <c r="BY25" i="10"/>
  <c r="BZ25" i="10"/>
  <c r="CB25" i="10"/>
  <c r="CC25" i="10"/>
  <c r="CD25" i="10"/>
  <c r="CE25" i="10"/>
  <c r="CF25" i="10"/>
  <c r="CG25" i="10"/>
  <c r="CH25" i="10"/>
  <c r="CI25" i="10"/>
  <c r="CJ25" i="10"/>
  <c r="CK25" i="10"/>
  <c r="CL25" i="10"/>
  <c r="CM25" i="10"/>
  <c r="CN25" i="10"/>
  <c r="CO25" i="10"/>
  <c r="CP25" i="10"/>
  <c r="CQ25" i="10"/>
  <c r="CR25" i="10"/>
  <c r="CS25" i="10"/>
  <c r="CT25" i="10"/>
  <c r="CU25" i="10"/>
  <c r="CV25" i="10"/>
  <c r="CW25" i="10"/>
  <c r="B26" i="10"/>
  <c r="C26" i="10"/>
  <c r="D26" i="10"/>
  <c r="E26" i="10"/>
  <c r="F26" i="10"/>
  <c r="G26" i="10"/>
  <c r="I26" i="10"/>
  <c r="J26" i="10"/>
  <c r="K26" i="10"/>
  <c r="L26" i="10"/>
  <c r="M26" i="10"/>
  <c r="N26" i="10"/>
  <c r="O26" i="10"/>
  <c r="P26" i="10"/>
  <c r="R26" i="10"/>
  <c r="S26" i="10"/>
  <c r="T26" i="10"/>
  <c r="U26" i="10"/>
  <c r="V26" i="10"/>
  <c r="W26" i="10"/>
  <c r="X26" i="10"/>
  <c r="Y26" i="10"/>
  <c r="AA26" i="10"/>
  <c r="AB26" i="10"/>
  <c r="AC26" i="10"/>
  <c r="AD26" i="10"/>
  <c r="AE26" i="10"/>
  <c r="AF26" i="10"/>
  <c r="AG26" i="10"/>
  <c r="AH26" i="10"/>
  <c r="AI26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AZ26" i="10"/>
  <c r="BB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S26" i="10"/>
  <c r="BT26" i="10"/>
  <c r="BU26" i="10"/>
  <c r="BV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CJ26" i="10"/>
  <c r="CK26" i="10"/>
  <c r="CL26" i="10"/>
  <c r="CM26" i="10"/>
  <c r="CN26" i="10"/>
  <c r="CO26" i="10"/>
  <c r="CP26" i="10"/>
  <c r="CQ26" i="10"/>
  <c r="CR26" i="10"/>
  <c r="CS26" i="10"/>
  <c r="CT26" i="10"/>
  <c r="CU26" i="10"/>
  <c r="CV26" i="10"/>
  <c r="CW26" i="10"/>
  <c r="B27" i="10"/>
  <c r="C27" i="10"/>
  <c r="D27" i="10"/>
  <c r="E27" i="10"/>
  <c r="F27" i="10"/>
  <c r="G27" i="10"/>
  <c r="H27" i="10"/>
  <c r="I27" i="10"/>
  <c r="K27" i="10"/>
  <c r="L27" i="10"/>
  <c r="M27" i="10"/>
  <c r="N27" i="10"/>
  <c r="O27" i="10"/>
  <c r="P27" i="10"/>
  <c r="Q27" i="10"/>
  <c r="R27" i="10"/>
  <c r="S27" i="10"/>
  <c r="T27" i="10"/>
  <c r="U27" i="10"/>
  <c r="V27" i="10"/>
  <c r="W27" i="10"/>
  <c r="X27" i="10"/>
  <c r="Y27" i="10"/>
  <c r="Z27" i="10"/>
  <c r="AB27" i="10"/>
  <c r="AC27" i="10"/>
  <c r="AD27" i="10"/>
  <c r="AE27" i="10"/>
  <c r="AF27" i="10"/>
  <c r="AG27" i="10"/>
  <c r="AH27" i="10"/>
  <c r="AI27" i="10"/>
  <c r="AJ27" i="10"/>
  <c r="AK27" i="10"/>
  <c r="AL27" i="10"/>
  <c r="AM27" i="10"/>
  <c r="AN27" i="10"/>
  <c r="AO27" i="10"/>
  <c r="AP27" i="10"/>
  <c r="AQ27" i="10"/>
  <c r="AS27" i="10"/>
  <c r="AT27" i="10"/>
  <c r="AU27" i="10"/>
  <c r="AW27" i="10"/>
  <c r="AX27" i="10"/>
  <c r="AY27" i="10"/>
  <c r="AZ27" i="10"/>
  <c r="BA27" i="10"/>
  <c r="BB27" i="10"/>
  <c r="BC27" i="10"/>
  <c r="BD27" i="10"/>
  <c r="BE27" i="10"/>
  <c r="BF27" i="10"/>
  <c r="BG27" i="10"/>
  <c r="BH27" i="10"/>
  <c r="BI27" i="10"/>
  <c r="BJ27" i="10"/>
  <c r="BK27" i="10"/>
  <c r="BM27" i="10"/>
  <c r="BN27" i="10"/>
  <c r="BO27" i="10"/>
  <c r="BP27" i="10"/>
  <c r="BQ27" i="10"/>
  <c r="BR27" i="10"/>
  <c r="BS27" i="10"/>
  <c r="BT27" i="10"/>
  <c r="BU27" i="10"/>
  <c r="BV27" i="10"/>
  <c r="BW27" i="10"/>
  <c r="BX27" i="10"/>
  <c r="BY27" i="10"/>
  <c r="BZ27" i="10"/>
  <c r="CB27" i="10"/>
  <c r="CC27" i="10"/>
  <c r="CD27" i="10"/>
  <c r="CF27" i="10"/>
  <c r="CG27" i="10"/>
  <c r="CH27" i="10"/>
  <c r="CI27" i="10"/>
  <c r="CJ27" i="10"/>
  <c r="CK27" i="10"/>
  <c r="CL27" i="10"/>
  <c r="CM27" i="10"/>
  <c r="CN27" i="10"/>
  <c r="CO27" i="10"/>
  <c r="CP27" i="10"/>
  <c r="CQ27" i="10"/>
  <c r="CR27" i="10"/>
  <c r="CS27" i="10"/>
  <c r="CT27" i="10"/>
  <c r="CU27" i="10"/>
  <c r="CV27" i="10"/>
  <c r="CW27" i="10"/>
  <c r="B28" i="10"/>
  <c r="C28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Q28" i="10"/>
  <c r="R28" i="10"/>
  <c r="S28" i="10"/>
  <c r="T28" i="10"/>
  <c r="U28" i="10"/>
  <c r="V28" i="10"/>
  <c r="W28" i="10"/>
  <c r="X28" i="10"/>
  <c r="Y28" i="10"/>
  <c r="Z28" i="10"/>
  <c r="AA28" i="10"/>
  <c r="AC28" i="10"/>
  <c r="AD28" i="10"/>
  <c r="AE28" i="10"/>
  <c r="AF28" i="10"/>
  <c r="AG28" i="10"/>
  <c r="AH28" i="10"/>
  <c r="AI28" i="10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S28" i="10"/>
  <c r="BT28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CJ28" i="10"/>
  <c r="CK28" i="10"/>
  <c r="CL28" i="10"/>
  <c r="CM28" i="10"/>
  <c r="CN28" i="10"/>
  <c r="CO28" i="10"/>
  <c r="CP28" i="10"/>
  <c r="CQ28" i="10"/>
  <c r="CR28" i="10"/>
  <c r="CS28" i="10"/>
  <c r="CT28" i="10"/>
  <c r="CU28" i="10"/>
  <c r="CV28" i="10"/>
  <c r="CW28" i="10"/>
  <c r="B29" i="10"/>
  <c r="C29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B30" i="10"/>
  <c r="C30" i="10"/>
  <c r="D30" i="10"/>
  <c r="E30" i="10"/>
  <c r="F30" i="10"/>
  <c r="G30" i="10"/>
  <c r="H30" i="10"/>
  <c r="I30" i="10"/>
  <c r="J30" i="10"/>
  <c r="K30" i="10"/>
  <c r="L30" i="10"/>
  <c r="M30" i="10"/>
  <c r="N30" i="10"/>
  <c r="O30" i="10"/>
  <c r="P30" i="10"/>
  <c r="Q30" i="10"/>
  <c r="R30" i="10"/>
  <c r="S30" i="10"/>
  <c r="T30" i="10"/>
  <c r="U30" i="10"/>
  <c r="V30" i="10"/>
  <c r="W30" i="10"/>
  <c r="X30" i="10"/>
  <c r="Y30" i="10"/>
  <c r="Z30" i="10"/>
  <c r="AA30" i="10"/>
  <c r="AB30" i="10"/>
  <c r="AC30" i="10"/>
  <c r="AF30" i="10"/>
  <c r="AG30" i="10"/>
  <c r="AH30" i="10"/>
  <c r="AJ30" i="10"/>
  <c r="AK30" i="10"/>
  <c r="AL30" i="10"/>
  <c r="AM30" i="10"/>
  <c r="AN30" i="10"/>
  <c r="AO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BC30" i="10"/>
  <c r="BD30" i="10"/>
  <c r="BE30" i="10"/>
  <c r="BF30" i="10"/>
  <c r="BG30" i="10"/>
  <c r="BH30" i="10"/>
  <c r="BI30" i="10"/>
  <c r="BJ30" i="10"/>
  <c r="BL30" i="10"/>
  <c r="BM30" i="10"/>
  <c r="BN30" i="10"/>
  <c r="BO30" i="10"/>
  <c r="BP30" i="10"/>
  <c r="BQ30" i="10"/>
  <c r="BR30" i="10"/>
  <c r="BS30" i="10"/>
  <c r="BT30" i="10"/>
  <c r="BU30" i="10"/>
  <c r="BV30" i="10"/>
  <c r="BW30" i="10"/>
  <c r="BX30" i="10"/>
  <c r="BZ30" i="10"/>
  <c r="CA30" i="10"/>
  <c r="CB30" i="10"/>
  <c r="CD30" i="10"/>
  <c r="CE30" i="10"/>
  <c r="CF30" i="10"/>
  <c r="CH30" i="10"/>
  <c r="CI30" i="10"/>
  <c r="CJ30" i="10"/>
  <c r="CK30" i="10"/>
  <c r="CL30" i="10"/>
  <c r="CM30" i="10"/>
  <c r="CN30" i="10"/>
  <c r="CO30" i="10"/>
  <c r="CP30" i="10"/>
  <c r="CQ30" i="10"/>
  <c r="CR30" i="10"/>
  <c r="CS30" i="10"/>
  <c r="CT30" i="10"/>
  <c r="CU30" i="10"/>
  <c r="CV30" i="10"/>
  <c r="CW30" i="10"/>
  <c r="B31" i="10"/>
  <c r="C31" i="10"/>
  <c r="D31" i="10"/>
  <c r="E31" i="10"/>
  <c r="F31" i="10"/>
  <c r="G31" i="10"/>
  <c r="H31" i="10"/>
  <c r="I31" i="10"/>
  <c r="J31" i="10"/>
  <c r="K31" i="10"/>
  <c r="L31" i="10"/>
  <c r="M31" i="10"/>
  <c r="N31" i="10"/>
  <c r="O31" i="10"/>
  <c r="P31" i="10"/>
  <c r="Q31" i="10"/>
  <c r="R31" i="10"/>
  <c r="S31" i="10"/>
  <c r="T31" i="10"/>
  <c r="U31" i="10"/>
  <c r="V31" i="10"/>
  <c r="W31" i="10"/>
  <c r="X31" i="10"/>
  <c r="Y31" i="10"/>
  <c r="Z31" i="10"/>
  <c r="AA31" i="10"/>
  <c r="AB31" i="10"/>
  <c r="AC31" i="10"/>
  <c r="AF31" i="10"/>
  <c r="AG31" i="10"/>
  <c r="AH31" i="10"/>
  <c r="AJ31" i="10"/>
  <c r="AK31" i="10"/>
  <c r="AL31" i="10"/>
  <c r="AM31" i="10"/>
  <c r="AN31" i="10"/>
  <c r="AO31" i="10"/>
  <c r="AP31" i="10"/>
  <c r="AQ31" i="10"/>
  <c r="AR31" i="10"/>
  <c r="AS31" i="10"/>
  <c r="AT31" i="10"/>
  <c r="AU31" i="10"/>
  <c r="AV31" i="10"/>
  <c r="AW31" i="10"/>
  <c r="AY31" i="10"/>
  <c r="AZ31" i="10"/>
  <c r="BA31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S31" i="10"/>
  <c r="BT31" i="10"/>
  <c r="BU31" i="10"/>
  <c r="BV31" i="10"/>
  <c r="BW31" i="10"/>
  <c r="BX31" i="10"/>
  <c r="BY31" i="10"/>
  <c r="BZ31" i="10"/>
  <c r="CA31" i="10"/>
  <c r="CB31" i="10"/>
  <c r="CD31" i="10"/>
  <c r="CE31" i="10"/>
  <c r="CF31" i="10"/>
  <c r="CG31" i="10"/>
  <c r="CH31" i="10"/>
  <c r="CI31" i="10"/>
  <c r="CJ31" i="10"/>
  <c r="CK31" i="10"/>
  <c r="CL31" i="10"/>
  <c r="CM31" i="10"/>
  <c r="CN31" i="10"/>
  <c r="CO31" i="10"/>
  <c r="CP31" i="10"/>
  <c r="CQ31" i="10"/>
  <c r="CR31" i="10"/>
  <c r="CS31" i="10"/>
  <c r="CT31" i="10"/>
  <c r="CU31" i="10"/>
  <c r="CW31" i="10"/>
  <c r="B32" i="10"/>
  <c r="C32" i="10"/>
  <c r="D32" i="10"/>
  <c r="E32" i="10"/>
  <c r="F32" i="10"/>
  <c r="G32" i="10"/>
  <c r="H32" i="10"/>
  <c r="I32" i="10"/>
  <c r="J32" i="10"/>
  <c r="K32" i="10"/>
  <c r="L32" i="10"/>
  <c r="M32" i="10"/>
  <c r="N32" i="10"/>
  <c r="O32" i="10"/>
  <c r="P32" i="10"/>
  <c r="Q32" i="10"/>
  <c r="R32" i="10"/>
  <c r="S32" i="10"/>
  <c r="T32" i="10"/>
  <c r="U32" i="10"/>
  <c r="V32" i="10"/>
  <c r="W32" i="10"/>
  <c r="X32" i="10"/>
  <c r="Y32" i="10"/>
  <c r="Z32" i="10"/>
  <c r="AA32" i="10"/>
  <c r="AB32" i="10"/>
  <c r="AC32" i="10"/>
  <c r="AD32" i="10"/>
  <c r="AE32" i="10"/>
  <c r="AG32" i="10"/>
  <c r="AH32" i="10"/>
  <c r="AI32" i="10"/>
  <c r="AJ32" i="10"/>
  <c r="AK32" i="10"/>
  <c r="AL32" i="10"/>
  <c r="AM32" i="10"/>
  <c r="AN32" i="10"/>
  <c r="AO32" i="10"/>
  <c r="AP32" i="10"/>
  <c r="AQ32" i="10"/>
  <c r="AR32" i="10"/>
  <c r="AS32" i="10"/>
  <c r="AT32" i="10"/>
  <c r="AU32" i="10"/>
  <c r="AV32" i="10"/>
  <c r="AW32" i="10"/>
  <c r="AX32" i="10"/>
  <c r="AY32" i="10"/>
  <c r="AZ32" i="10"/>
  <c r="BB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Q32" i="10"/>
  <c r="BR32" i="10"/>
  <c r="BS32" i="10"/>
  <c r="BU32" i="10"/>
  <c r="BV32" i="10"/>
  <c r="BW32" i="10"/>
  <c r="BX32" i="10"/>
  <c r="BY32" i="10"/>
  <c r="BZ32" i="10"/>
  <c r="CA32" i="10"/>
  <c r="CB32" i="10"/>
  <c r="CC32" i="10"/>
  <c r="CD32" i="10"/>
  <c r="CF32" i="10"/>
  <c r="CG32" i="10"/>
  <c r="CH32" i="10"/>
  <c r="CI32" i="10"/>
  <c r="CJ32" i="10"/>
  <c r="CK32" i="10"/>
  <c r="CL32" i="10"/>
  <c r="CM32" i="10"/>
  <c r="CN32" i="10"/>
  <c r="CO32" i="10"/>
  <c r="CP32" i="10"/>
  <c r="CQ32" i="10"/>
  <c r="CR32" i="10"/>
  <c r="CT32" i="10"/>
  <c r="CU32" i="10"/>
  <c r="CV32" i="10"/>
  <c r="CW32" i="10"/>
  <c r="B33" i="10"/>
  <c r="C33" i="10"/>
  <c r="D33" i="10"/>
  <c r="E33" i="10"/>
  <c r="F33" i="10"/>
  <c r="G33" i="10"/>
  <c r="H33" i="10"/>
  <c r="I33" i="10"/>
  <c r="J33" i="10"/>
  <c r="K33" i="10"/>
  <c r="L33" i="10"/>
  <c r="M33" i="10"/>
  <c r="N33" i="10"/>
  <c r="O33" i="10"/>
  <c r="P33" i="10"/>
  <c r="Q33" i="10"/>
  <c r="R33" i="10"/>
  <c r="S33" i="10"/>
  <c r="U33" i="10"/>
  <c r="V33" i="10"/>
  <c r="W33" i="10"/>
  <c r="X33" i="10"/>
  <c r="Y33" i="10"/>
  <c r="Z33" i="10"/>
  <c r="AA33" i="10"/>
  <c r="AB33" i="10"/>
  <c r="AC33" i="10"/>
  <c r="AD33" i="10"/>
  <c r="AE33" i="10"/>
  <c r="AF33" i="10"/>
  <c r="AH33" i="10"/>
  <c r="AI33" i="10"/>
  <c r="AJ33" i="10"/>
  <c r="AK33" i="10"/>
  <c r="AL33" i="10"/>
  <c r="AM33" i="10"/>
  <c r="AO33" i="10"/>
  <c r="AP33" i="10"/>
  <c r="AQ33" i="10"/>
  <c r="AR33" i="10"/>
  <c r="AS33" i="10"/>
  <c r="AT33" i="10"/>
  <c r="AU33" i="10"/>
  <c r="AV33" i="10"/>
  <c r="AW33" i="10"/>
  <c r="AX33" i="10"/>
  <c r="AY33" i="10"/>
  <c r="AZ33" i="10"/>
  <c r="BA33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R33" i="10"/>
  <c r="BS33" i="10"/>
  <c r="BT33" i="10"/>
  <c r="BU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CJ33" i="10"/>
  <c r="CK33" i="10"/>
  <c r="CL33" i="10"/>
  <c r="CM33" i="10"/>
  <c r="CN33" i="10"/>
  <c r="CP33" i="10"/>
  <c r="CQ33" i="10"/>
  <c r="CR33" i="10"/>
  <c r="CS33" i="10"/>
  <c r="CT33" i="10"/>
  <c r="CU33" i="10"/>
  <c r="CV33" i="10"/>
  <c r="CW33" i="10"/>
  <c r="B34" i="10"/>
  <c r="C34" i="10"/>
  <c r="D34" i="10"/>
  <c r="E34" i="10"/>
  <c r="F34" i="10"/>
  <c r="G34" i="10"/>
  <c r="H34" i="10"/>
  <c r="I34" i="10"/>
  <c r="J34" i="10"/>
  <c r="K34" i="10"/>
  <c r="L34" i="10"/>
  <c r="M34" i="10"/>
  <c r="N34" i="10"/>
  <c r="O34" i="10"/>
  <c r="P34" i="10"/>
  <c r="Q34" i="10"/>
  <c r="R34" i="10"/>
  <c r="S34" i="10"/>
  <c r="T34" i="10"/>
  <c r="U34" i="10"/>
  <c r="V34" i="10"/>
  <c r="W34" i="10"/>
  <c r="X34" i="10"/>
  <c r="Y34" i="10"/>
  <c r="Z34" i="10"/>
  <c r="AA34" i="10"/>
  <c r="AB34" i="10"/>
  <c r="AC34" i="10"/>
  <c r="AD34" i="10"/>
  <c r="AE34" i="10"/>
  <c r="AF34" i="10"/>
  <c r="AG34" i="10"/>
  <c r="AI34" i="10"/>
  <c r="AJ34" i="10"/>
  <c r="AK34" i="10"/>
  <c r="AL34" i="10"/>
  <c r="AM34" i="10"/>
  <c r="AN34" i="10"/>
  <c r="AO34" i="10"/>
  <c r="AP34" i="10"/>
  <c r="AR34" i="10"/>
  <c r="AS34" i="10"/>
  <c r="AT34" i="10"/>
  <c r="AU34" i="10"/>
  <c r="AV34" i="10"/>
  <c r="AW34" i="10"/>
  <c r="AX34" i="10"/>
  <c r="AY34" i="10"/>
  <c r="AZ34" i="10"/>
  <c r="BA34" i="10"/>
  <c r="BB34" i="10"/>
  <c r="BC34" i="10"/>
  <c r="BD34" i="10"/>
  <c r="BE34" i="10"/>
  <c r="BF34" i="10"/>
  <c r="BH34" i="10"/>
  <c r="BI34" i="10"/>
  <c r="BJ34" i="10"/>
  <c r="BK34" i="10"/>
  <c r="BL34" i="10"/>
  <c r="BN34" i="10"/>
  <c r="BO34" i="10"/>
  <c r="BP34" i="10"/>
  <c r="BQ34" i="10"/>
  <c r="BR34" i="10"/>
  <c r="BS34" i="10"/>
  <c r="BT34" i="10"/>
  <c r="BU34" i="10"/>
  <c r="BV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CJ34" i="10"/>
  <c r="CK34" i="10"/>
  <c r="CL34" i="10"/>
  <c r="CM34" i="10"/>
  <c r="CN34" i="10"/>
  <c r="CO34" i="10"/>
  <c r="CP34" i="10"/>
  <c r="CQ34" i="10"/>
  <c r="CR34" i="10"/>
  <c r="CS34" i="10"/>
  <c r="CT34" i="10"/>
  <c r="CV34" i="10"/>
  <c r="CW34" i="10"/>
  <c r="B35" i="10"/>
  <c r="C35" i="10"/>
  <c r="D35" i="10"/>
  <c r="E35" i="10"/>
  <c r="F35" i="10"/>
  <c r="G35" i="10"/>
  <c r="H35" i="10"/>
  <c r="I35" i="10"/>
  <c r="J35" i="10"/>
  <c r="K35" i="10"/>
  <c r="L35" i="10"/>
  <c r="M35" i="10"/>
  <c r="N35" i="10"/>
  <c r="O35" i="10"/>
  <c r="P35" i="10"/>
  <c r="Q35" i="10"/>
  <c r="R35" i="10"/>
  <c r="S35" i="10"/>
  <c r="T35" i="10"/>
  <c r="U35" i="10"/>
  <c r="V35" i="10"/>
  <c r="W35" i="10"/>
  <c r="X35" i="10"/>
  <c r="Y35" i="10"/>
  <c r="Z35" i="10"/>
  <c r="AA35" i="10"/>
  <c r="AB35" i="10"/>
  <c r="AC35" i="10"/>
  <c r="AF35" i="10"/>
  <c r="AG35" i="10"/>
  <c r="AH35" i="10"/>
  <c r="AJ35" i="10"/>
  <c r="AK35" i="10"/>
  <c r="AL35" i="10"/>
  <c r="AM35" i="10"/>
  <c r="AN35" i="10"/>
  <c r="AO35" i="10"/>
  <c r="AQ35" i="10"/>
  <c r="AR35" i="10"/>
  <c r="AS35" i="10"/>
  <c r="AT35" i="10"/>
  <c r="AU35" i="10"/>
  <c r="AV35" i="10"/>
  <c r="AW35" i="10"/>
  <c r="AX35" i="10"/>
  <c r="AY35" i="10"/>
  <c r="AZ35" i="10"/>
  <c r="BA35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S35" i="10"/>
  <c r="BT35" i="10"/>
  <c r="BU35" i="10"/>
  <c r="BV35" i="10"/>
  <c r="BW35" i="10"/>
  <c r="BX35" i="10"/>
  <c r="BY35" i="10"/>
  <c r="BZ35" i="10"/>
  <c r="CA35" i="10"/>
  <c r="CC35" i="10"/>
  <c r="CD35" i="10"/>
  <c r="CE35" i="10"/>
  <c r="CF35" i="10"/>
  <c r="CG35" i="10"/>
  <c r="CJ35" i="10"/>
  <c r="CK35" i="10"/>
  <c r="CL35" i="10"/>
  <c r="CM35" i="10"/>
  <c r="CN35" i="10"/>
  <c r="CO35" i="10"/>
  <c r="CP35" i="10"/>
  <c r="CQ35" i="10"/>
  <c r="CR35" i="10"/>
  <c r="CS35" i="10"/>
  <c r="CT35" i="10"/>
  <c r="CU35" i="10"/>
  <c r="CW35" i="10"/>
  <c r="B36" i="10"/>
  <c r="C36" i="10"/>
  <c r="D36" i="10"/>
  <c r="E36" i="10"/>
  <c r="F36" i="10"/>
  <c r="G36" i="10"/>
  <c r="H36" i="10"/>
  <c r="I36" i="10"/>
  <c r="J36" i="10"/>
  <c r="K36" i="10"/>
  <c r="L36" i="10"/>
  <c r="M36" i="10"/>
  <c r="N36" i="10"/>
  <c r="O36" i="10"/>
  <c r="P36" i="10"/>
  <c r="Q36" i="10"/>
  <c r="R36" i="10"/>
  <c r="S36" i="10"/>
  <c r="T36" i="10"/>
  <c r="U36" i="10"/>
  <c r="V36" i="10"/>
  <c r="W36" i="10"/>
  <c r="X36" i="10"/>
  <c r="Y36" i="10"/>
  <c r="Z36" i="10"/>
  <c r="AA36" i="10"/>
  <c r="AB36" i="10"/>
  <c r="AC36" i="10"/>
  <c r="AD36" i="10"/>
  <c r="AE36" i="10"/>
  <c r="AF36" i="10"/>
  <c r="AG36" i="10"/>
  <c r="AH36" i="10"/>
  <c r="AI36" i="10"/>
  <c r="AK36" i="10"/>
  <c r="AL36" i="10"/>
  <c r="AM36" i="10"/>
  <c r="AO36" i="10"/>
  <c r="AP36" i="10"/>
  <c r="AR36" i="10"/>
  <c r="AS36" i="10"/>
  <c r="AT36" i="10"/>
  <c r="AU36" i="10"/>
  <c r="AV36" i="10"/>
  <c r="AW36" i="10"/>
  <c r="AX36" i="10"/>
  <c r="AY36" i="10"/>
  <c r="AZ36" i="10"/>
  <c r="BA36" i="10"/>
  <c r="BB36" i="10"/>
  <c r="BC36" i="10"/>
  <c r="BD36" i="10"/>
  <c r="BE36" i="10"/>
  <c r="BF36" i="10"/>
  <c r="BG36" i="10"/>
  <c r="BH36" i="10"/>
  <c r="BI36" i="10"/>
  <c r="BJ36" i="10"/>
  <c r="BK36" i="10"/>
  <c r="BL36" i="10"/>
  <c r="BN36" i="10"/>
  <c r="BO36" i="10"/>
  <c r="BP36" i="10"/>
  <c r="BQ36" i="10"/>
  <c r="BR36" i="10"/>
  <c r="BS36" i="10"/>
  <c r="BT36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CJ36" i="10"/>
  <c r="CK36" i="10"/>
  <c r="CL36" i="10"/>
  <c r="CM36" i="10"/>
  <c r="CQ36" i="10"/>
  <c r="CR36" i="10"/>
  <c r="CS36" i="10"/>
  <c r="CT36" i="10"/>
  <c r="CU36" i="10"/>
  <c r="CV36" i="10"/>
  <c r="CW36" i="10"/>
  <c r="B37" i="10"/>
  <c r="C37" i="10"/>
  <c r="D37" i="10"/>
  <c r="E37" i="10"/>
  <c r="F37" i="10"/>
  <c r="G37" i="10"/>
  <c r="H37" i="10"/>
  <c r="I37" i="10"/>
  <c r="J37" i="10"/>
  <c r="K37" i="10"/>
  <c r="L37" i="10"/>
  <c r="M37" i="10"/>
  <c r="N37" i="10"/>
  <c r="O37" i="10"/>
  <c r="P37" i="10"/>
  <c r="Q37" i="10"/>
  <c r="R37" i="10"/>
  <c r="S37" i="10"/>
  <c r="T37" i="10"/>
  <c r="U37" i="10"/>
  <c r="V37" i="10"/>
  <c r="W37" i="10"/>
  <c r="Y37" i="10"/>
  <c r="Z37" i="10"/>
  <c r="AA37" i="10"/>
  <c r="AB37" i="10"/>
  <c r="AC37" i="10"/>
  <c r="AD37" i="10"/>
  <c r="AE37" i="10"/>
  <c r="AF37" i="10"/>
  <c r="AG37" i="10"/>
  <c r="AH37" i="10"/>
  <c r="AI37" i="10"/>
  <c r="AJ37" i="10"/>
  <c r="AL37" i="10"/>
  <c r="AM37" i="10"/>
  <c r="AN37" i="10"/>
  <c r="AO37" i="10"/>
  <c r="AP37" i="10"/>
  <c r="AQ37" i="10"/>
  <c r="AR37" i="10"/>
  <c r="AS37" i="10"/>
  <c r="AT37" i="10"/>
  <c r="AU37" i="10"/>
  <c r="AV37" i="10"/>
  <c r="AW37" i="10"/>
  <c r="AX37" i="10"/>
  <c r="AY37" i="10"/>
  <c r="AZ37" i="10"/>
  <c r="BA37" i="10"/>
  <c r="BB37" i="10"/>
  <c r="BC37" i="10"/>
  <c r="BE37" i="10"/>
  <c r="BF37" i="10"/>
  <c r="BG37" i="10"/>
  <c r="BH37" i="10"/>
  <c r="BJ37" i="10"/>
  <c r="BK37" i="10"/>
  <c r="BL37" i="10"/>
  <c r="BM37" i="10"/>
  <c r="BN37" i="10"/>
  <c r="BO37" i="10"/>
  <c r="BP37" i="10"/>
  <c r="BQ37" i="10"/>
  <c r="BR37" i="10"/>
  <c r="BS37" i="10"/>
  <c r="BT37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CJ37" i="10"/>
  <c r="CK37" i="10"/>
  <c r="CL37" i="10"/>
  <c r="CM37" i="10"/>
  <c r="CN37" i="10"/>
  <c r="CO37" i="10"/>
  <c r="CP37" i="10"/>
  <c r="CQ37" i="10"/>
  <c r="CR37" i="10"/>
  <c r="CS37" i="10"/>
  <c r="CT37" i="10"/>
  <c r="CU37" i="10"/>
  <c r="CV37" i="10"/>
  <c r="CW37" i="10"/>
  <c r="B38" i="10"/>
  <c r="C38" i="10"/>
  <c r="D38" i="10"/>
  <c r="E38" i="10"/>
  <c r="F38" i="10"/>
  <c r="G38" i="10"/>
  <c r="H38" i="10"/>
  <c r="I38" i="10"/>
  <c r="J38" i="10"/>
  <c r="K38" i="10"/>
  <c r="L38" i="10"/>
  <c r="M38" i="10"/>
  <c r="N38" i="10"/>
  <c r="O38" i="10"/>
  <c r="Q38" i="10"/>
  <c r="R38" i="10"/>
  <c r="S38" i="10"/>
  <c r="T38" i="10"/>
  <c r="U38" i="10"/>
  <c r="W38" i="10"/>
  <c r="X38" i="10"/>
  <c r="Y38" i="10"/>
  <c r="Z38" i="10"/>
  <c r="AA38" i="10"/>
  <c r="AB38" i="10"/>
  <c r="AC38" i="10"/>
  <c r="AD38" i="10"/>
  <c r="AE38" i="10"/>
  <c r="AF38" i="10"/>
  <c r="AG38" i="10"/>
  <c r="AH38" i="10"/>
  <c r="AI38" i="10"/>
  <c r="AJ38" i="10"/>
  <c r="AK38" i="10"/>
  <c r="AM38" i="10"/>
  <c r="AN38" i="10"/>
  <c r="AO38" i="10"/>
  <c r="AP38" i="10"/>
  <c r="AQ38" i="10"/>
  <c r="AR38" i="10"/>
  <c r="AS38" i="10"/>
  <c r="AT38" i="10"/>
  <c r="AV38" i="10"/>
  <c r="AW38" i="10"/>
  <c r="AX38" i="10"/>
  <c r="AY38" i="10"/>
  <c r="AZ38" i="10"/>
  <c r="BA38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T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CJ38" i="10"/>
  <c r="CK38" i="10"/>
  <c r="CL38" i="10"/>
  <c r="CM38" i="10"/>
  <c r="CN38" i="10"/>
  <c r="CO38" i="10"/>
  <c r="CP38" i="10"/>
  <c r="CQ38" i="10"/>
  <c r="CR38" i="10"/>
  <c r="CS38" i="10"/>
  <c r="CT38" i="10"/>
  <c r="CU38" i="10"/>
  <c r="CV38" i="10"/>
  <c r="CW38" i="10"/>
  <c r="B39" i="10"/>
  <c r="C39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T39" i="10"/>
  <c r="V39" i="10"/>
  <c r="W39" i="10"/>
  <c r="X39" i="10"/>
  <c r="Y39" i="10"/>
  <c r="Z39" i="10"/>
  <c r="AA39" i="10"/>
  <c r="AB39" i="10"/>
  <c r="AC39" i="10"/>
  <c r="AD39" i="10"/>
  <c r="AE39" i="10"/>
  <c r="AF39" i="10"/>
  <c r="AG39" i="10"/>
  <c r="AH39" i="10"/>
  <c r="AI39" i="10"/>
  <c r="AJ39" i="10"/>
  <c r="AK39" i="10"/>
  <c r="AL39" i="10"/>
  <c r="AN39" i="10"/>
  <c r="AO39" i="10"/>
  <c r="AP39" i="10"/>
  <c r="AQ39" i="10"/>
  <c r="AR39" i="10"/>
  <c r="AS39" i="10"/>
  <c r="AT39" i="10"/>
  <c r="AU39" i="10"/>
  <c r="AV39" i="10"/>
  <c r="AW39" i="10"/>
  <c r="AX39" i="10"/>
  <c r="AY39" i="10"/>
  <c r="AZ39" i="10"/>
  <c r="BA39" i="10"/>
  <c r="BB39" i="10"/>
  <c r="BC39" i="10"/>
  <c r="BD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S39" i="10"/>
  <c r="BT39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CK39" i="10"/>
  <c r="CL39" i="10"/>
  <c r="CM39" i="10"/>
  <c r="CN39" i="10"/>
  <c r="CO39" i="10"/>
  <c r="CP39" i="10"/>
  <c r="CQ39" i="10"/>
  <c r="CR39" i="10"/>
  <c r="CS39" i="10"/>
  <c r="CT39" i="10"/>
  <c r="CU39" i="10"/>
  <c r="CV39" i="10"/>
  <c r="CW39" i="10"/>
  <c r="B40" i="10"/>
  <c r="C40" i="10"/>
  <c r="D40" i="10"/>
  <c r="E40" i="10"/>
  <c r="F40" i="10"/>
  <c r="G40" i="10"/>
  <c r="H40" i="10"/>
  <c r="I40" i="10"/>
  <c r="J40" i="10"/>
  <c r="K40" i="10"/>
  <c r="L40" i="10"/>
  <c r="M40" i="10"/>
  <c r="N40" i="10"/>
  <c r="O40" i="10"/>
  <c r="P40" i="10"/>
  <c r="Q40" i="10"/>
  <c r="R40" i="10"/>
  <c r="S40" i="10"/>
  <c r="T40" i="10"/>
  <c r="U40" i="10"/>
  <c r="V40" i="10"/>
  <c r="W40" i="10"/>
  <c r="X40" i="10"/>
  <c r="Y40" i="10"/>
  <c r="Z40" i="10"/>
  <c r="AA40" i="10"/>
  <c r="AB40" i="10"/>
  <c r="AC40" i="10"/>
  <c r="AD40" i="10"/>
  <c r="AE40" i="10"/>
  <c r="AF40" i="10"/>
  <c r="AH40" i="10"/>
  <c r="AI40" i="10"/>
  <c r="AK40" i="10"/>
  <c r="AL40" i="10"/>
  <c r="AM40" i="10"/>
  <c r="AO40" i="10"/>
  <c r="AP40" i="10"/>
  <c r="AQ40" i="10"/>
  <c r="AR40" i="10"/>
  <c r="AS40" i="10"/>
  <c r="AT40" i="10"/>
  <c r="AU40" i="10"/>
  <c r="AV40" i="10"/>
  <c r="AW40" i="10"/>
  <c r="AX40" i="10"/>
  <c r="AY40" i="10"/>
  <c r="AZ40" i="10"/>
  <c r="BA40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S40" i="10"/>
  <c r="BT40" i="10"/>
  <c r="BU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CJ40" i="10"/>
  <c r="CK40" i="10"/>
  <c r="CL40" i="10"/>
  <c r="CM40" i="10"/>
  <c r="CP40" i="10"/>
  <c r="CQ40" i="10"/>
  <c r="CR40" i="10"/>
  <c r="CS40" i="10"/>
  <c r="CT40" i="10"/>
  <c r="CU40" i="10"/>
  <c r="CV40" i="10"/>
  <c r="CW40" i="10"/>
  <c r="B41" i="10"/>
  <c r="C41" i="10"/>
  <c r="D41" i="10"/>
  <c r="E41" i="10"/>
  <c r="F41" i="10"/>
  <c r="G41" i="10"/>
  <c r="H41" i="10"/>
  <c r="I41" i="10"/>
  <c r="J41" i="10"/>
  <c r="K41" i="10"/>
  <c r="L41" i="10"/>
  <c r="M41" i="10"/>
  <c r="N41" i="10"/>
  <c r="O41" i="10"/>
  <c r="P41" i="10"/>
  <c r="Q41" i="10"/>
  <c r="R41" i="10"/>
  <c r="S41" i="10"/>
  <c r="T41" i="10"/>
  <c r="U41" i="10"/>
  <c r="V41" i="10"/>
  <c r="W41" i="10"/>
  <c r="X41" i="10"/>
  <c r="Y41" i="10"/>
  <c r="Z41" i="10"/>
  <c r="AA41" i="10"/>
  <c r="AB41" i="10"/>
  <c r="AC41" i="10"/>
  <c r="AD41" i="10"/>
  <c r="AE41" i="10"/>
  <c r="AF41" i="10"/>
  <c r="AG41" i="10"/>
  <c r="AH41" i="10"/>
  <c r="AI41" i="10"/>
  <c r="AJ41" i="10"/>
  <c r="AK41" i="10"/>
  <c r="AL41" i="10"/>
  <c r="AM41" i="10"/>
  <c r="AN41" i="10"/>
  <c r="AP41" i="10"/>
  <c r="AQ41" i="10"/>
  <c r="AR41" i="10"/>
  <c r="AS41" i="10"/>
  <c r="AT41" i="10"/>
  <c r="AU41" i="10"/>
  <c r="AV41" i="10"/>
  <c r="AW41" i="10"/>
  <c r="AX41" i="10"/>
  <c r="AY41" i="10"/>
  <c r="AZ41" i="10"/>
  <c r="BA41" i="10"/>
  <c r="BB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S41" i="10"/>
  <c r="BT41" i="10"/>
  <c r="BU41" i="10"/>
  <c r="BV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CJ41" i="10"/>
  <c r="CK41" i="10"/>
  <c r="CL41" i="10"/>
  <c r="CM41" i="10"/>
  <c r="CN41" i="10"/>
  <c r="CO41" i="10"/>
  <c r="CP41" i="10"/>
  <c r="CQ41" i="10"/>
  <c r="CR41" i="10"/>
  <c r="CT41" i="10"/>
  <c r="CV41" i="10"/>
  <c r="CW41" i="10"/>
  <c r="C42" i="10"/>
  <c r="D42" i="10"/>
  <c r="E42" i="10"/>
  <c r="F42" i="10"/>
  <c r="G42" i="10"/>
  <c r="H42" i="10"/>
  <c r="I42" i="10"/>
  <c r="J42" i="10"/>
  <c r="K42" i="10"/>
  <c r="L42" i="10"/>
  <c r="M42" i="10"/>
  <c r="N42" i="10"/>
  <c r="O42" i="10"/>
  <c r="P42" i="10"/>
  <c r="Q42" i="10"/>
  <c r="S42" i="10"/>
  <c r="T42" i="10"/>
  <c r="U42" i="10"/>
  <c r="V42" i="10"/>
  <c r="W42" i="10"/>
  <c r="X42" i="10"/>
  <c r="Y42" i="10"/>
  <c r="Z42" i="10"/>
  <c r="AA42" i="10"/>
  <c r="AB42" i="10"/>
  <c r="AC42" i="10"/>
  <c r="AE42" i="10"/>
  <c r="AF42" i="10"/>
  <c r="AG42" i="10"/>
  <c r="AH42" i="10"/>
  <c r="AJ42" i="10"/>
  <c r="AK42" i="10"/>
  <c r="AL42" i="10"/>
  <c r="AM42" i="10"/>
  <c r="AN42" i="10"/>
  <c r="AO42" i="10"/>
  <c r="AQ42" i="10"/>
  <c r="AR42" i="10"/>
  <c r="AS42" i="10"/>
  <c r="AT42" i="10"/>
  <c r="AU42" i="10"/>
  <c r="AV42" i="10"/>
  <c r="AW42" i="10"/>
  <c r="AX42" i="10"/>
  <c r="AY42" i="10"/>
  <c r="AZ42" i="10"/>
  <c r="BA42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S42" i="10"/>
  <c r="BT42" i="10"/>
  <c r="BU42" i="10"/>
  <c r="BV42" i="10"/>
  <c r="BW42" i="10"/>
  <c r="BX42" i="10"/>
  <c r="BZ42" i="10"/>
  <c r="CA42" i="10"/>
  <c r="CC42" i="10"/>
  <c r="CD42" i="10"/>
  <c r="CE42" i="10"/>
  <c r="CF42" i="10"/>
  <c r="CG42" i="10"/>
  <c r="CI42" i="10"/>
  <c r="CJ42" i="10"/>
  <c r="CK42" i="10"/>
  <c r="CL42" i="10"/>
  <c r="CM42" i="10"/>
  <c r="CN42" i="10"/>
  <c r="CO42" i="10"/>
  <c r="CP42" i="10"/>
  <c r="CQ42" i="10"/>
  <c r="CR42" i="10"/>
  <c r="CS42" i="10"/>
  <c r="CT42" i="10"/>
  <c r="CU42" i="10"/>
  <c r="CV42" i="10"/>
  <c r="CW42" i="10"/>
  <c r="B43" i="10"/>
  <c r="C43" i="10"/>
  <c r="D43" i="10"/>
  <c r="E43" i="10"/>
  <c r="F43" i="10"/>
  <c r="G43" i="10"/>
  <c r="H43" i="10"/>
  <c r="J43" i="10"/>
  <c r="K43" i="10"/>
  <c r="L43" i="10"/>
  <c r="M43" i="10"/>
  <c r="N43" i="10"/>
  <c r="O43" i="10"/>
  <c r="P43" i="10"/>
  <c r="Q43" i="10"/>
  <c r="R43" i="10"/>
  <c r="S43" i="10"/>
  <c r="T43" i="10"/>
  <c r="U43" i="10"/>
  <c r="V43" i="10"/>
  <c r="W43" i="10"/>
  <c r="X43" i="10"/>
  <c r="Y43" i="10"/>
  <c r="Z43" i="10"/>
  <c r="AA43" i="10"/>
  <c r="AB43" i="10"/>
  <c r="AC43" i="10"/>
  <c r="AD43" i="10"/>
  <c r="AE43" i="10"/>
  <c r="AF43" i="10"/>
  <c r="AG43" i="10"/>
  <c r="AI43" i="10"/>
  <c r="AK43" i="10"/>
  <c r="AL43" i="10"/>
  <c r="AM43" i="10"/>
  <c r="AN43" i="10"/>
  <c r="AO43" i="10"/>
  <c r="AP43" i="10"/>
  <c r="AR43" i="10"/>
  <c r="AS43" i="10"/>
  <c r="AT43" i="10"/>
  <c r="AU43" i="10"/>
  <c r="AV43" i="10"/>
  <c r="AW43" i="10"/>
  <c r="AX43" i="10"/>
  <c r="AY43" i="10"/>
  <c r="AZ43" i="10"/>
  <c r="BA43" i="10"/>
  <c r="BB43" i="10"/>
  <c r="BC43" i="10"/>
  <c r="BD43" i="10"/>
  <c r="BE43" i="10"/>
  <c r="BF43" i="10"/>
  <c r="BH43" i="10"/>
  <c r="BI43" i="10"/>
  <c r="BJ43" i="10"/>
  <c r="BK43" i="10"/>
  <c r="BL43" i="10"/>
  <c r="BN43" i="10"/>
  <c r="BP43" i="10"/>
  <c r="BQ43" i="10"/>
  <c r="BR43" i="10"/>
  <c r="BS43" i="10"/>
  <c r="BT43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CJ43" i="10"/>
  <c r="CK43" i="10"/>
  <c r="CL43" i="10"/>
  <c r="CM43" i="10"/>
  <c r="CN43" i="10"/>
  <c r="CO43" i="10"/>
  <c r="CQ43" i="10"/>
  <c r="CR43" i="10"/>
  <c r="CS43" i="10"/>
  <c r="CT43" i="10"/>
  <c r="CU43" i="10"/>
  <c r="CV43" i="10"/>
  <c r="CW43" i="10"/>
  <c r="B44" i="10"/>
  <c r="C44" i="10"/>
  <c r="D44" i="10"/>
  <c r="E44" i="10"/>
  <c r="F44" i="10"/>
  <c r="G44" i="10"/>
  <c r="H44" i="10"/>
  <c r="I44" i="10"/>
  <c r="J44" i="10"/>
  <c r="K44" i="10"/>
  <c r="L44" i="10"/>
  <c r="M44" i="10"/>
  <c r="N44" i="10"/>
  <c r="O44" i="10"/>
  <c r="P44" i="10"/>
  <c r="Q44" i="10"/>
  <c r="R44" i="10"/>
  <c r="S44" i="10"/>
  <c r="U44" i="10"/>
  <c r="V44" i="10"/>
  <c r="W44" i="10"/>
  <c r="X44" i="10"/>
  <c r="Y44" i="10"/>
  <c r="Z44" i="10"/>
  <c r="AB44" i="10"/>
  <c r="AC44" i="10"/>
  <c r="AD44" i="10"/>
  <c r="AE44" i="10"/>
  <c r="AF44" i="10"/>
  <c r="AG44" i="10"/>
  <c r="AH44" i="10"/>
  <c r="AI44" i="10"/>
  <c r="AJ44" i="10"/>
  <c r="AK44" i="10"/>
  <c r="AL44" i="10"/>
  <c r="AM44" i="10"/>
  <c r="AN44" i="10"/>
  <c r="AO44" i="10"/>
  <c r="AP44" i="10"/>
  <c r="AQ44" i="10"/>
  <c r="AS44" i="10"/>
  <c r="AT44" i="10"/>
  <c r="AU44" i="10"/>
  <c r="AV44" i="10"/>
  <c r="AW44" i="10"/>
  <c r="AX44" i="10"/>
  <c r="AY44" i="10"/>
  <c r="BA44" i="10"/>
  <c r="BC44" i="10"/>
  <c r="BD44" i="10"/>
  <c r="BE44" i="10"/>
  <c r="BF44" i="10"/>
  <c r="BG44" i="10"/>
  <c r="BH44" i="10"/>
  <c r="BI44" i="10"/>
  <c r="BJ44" i="10"/>
  <c r="BK44" i="10"/>
  <c r="BM44" i="10"/>
  <c r="BN44" i="10"/>
  <c r="BO44" i="10"/>
  <c r="BP44" i="10"/>
  <c r="BQ44" i="10"/>
  <c r="BR44" i="10"/>
  <c r="BS44" i="10"/>
  <c r="BT44" i="10"/>
  <c r="BU44" i="10"/>
  <c r="BV44" i="10"/>
  <c r="BW44" i="10"/>
  <c r="BX44" i="10"/>
  <c r="BY44" i="10"/>
  <c r="BZ44" i="10"/>
  <c r="CA44" i="10"/>
  <c r="CB44" i="10"/>
  <c r="CC44" i="10"/>
  <c r="CD44" i="10"/>
  <c r="CF44" i="10"/>
  <c r="CG44" i="10"/>
  <c r="CH44" i="10"/>
  <c r="CI44" i="10"/>
  <c r="CJ44" i="10"/>
  <c r="CK44" i="10"/>
  <c r="CL44" i="10"/>
  <c r="CM44" i="10"/>
  <c r="CN44" i="10"/>
  <c r="CP44" i="10"/>
  <c r="CQ44" i="10"/>
  <c r="CR44" i="10"/>
  <c r="CS44" i="10"/>
  <c r="CT44" i="10"/>
  <c r="CU44" i="10"/>
  <c r="CV44" i="10"/>
  <c r="CW44" i="10"/>
  <c r="B45" i="10"/>
  <c r="C45" i="10"/>
  <c r="D45" i="10"/>
  <c r="E45" i="10"/>
  <c r="F45" i="10"/>
  <c r="G45" i="10"/>
  <c r="H45" i="10"/>
  <c r="I45" i="10"/>
  <c r="J45" i="10"/>
  <c r="K45" i="10"/>
  <c r="M45" i="10"/>
  <c r="N45" i="10"/>
  <c r="O45" i="10"/>
  <c r="P45" i="10"/>
  <c r="Q45" i="10"/>
  <c r="R45" i="10"/>
  <c r="S45" i="10"/>
  <c r="T45" i="10"/>
  <c r="U45" i="10"/>
  <c r="V45" i="10"/>
  <c r="W45" i="10"/>
  <c r="X45" i="10"/>
  <c r="Y45" i="10"/>
  <c r="Z45" i="10"/>
  <c r="AA45" i="10"/>
  <c r="AB45" i="10"/>
  <c r="AC45" i="10"/>
  <c r="AD45" i="10"/>
  <c r="AE45" i="10"/>
  <c r="AF45" i="10"/>
  <c r="AG45" i="10"/>
  <c r="AH45" i="10"/>
  <c r="AI45" i="10"/>
  <c r="AJ45" i="10"/>
  <c r="AK45" i="10"/>
  <c r="AL45" i="10"/>
  <c r="AM45" i="10"/>
  <c r="AN45" i="10"/>
  <c r="AO45" i="10"/>
  <c r="AP45" i="10"/>
  <c r="AQ45" i="10"/>
  <c r="AR45" i="10"/>
  <c r="AU45" i="10"/>
  <c r="AV45" i="10"/>
  <c r="AW45" i="10"/>
  <c r="AX45" i="10"/>
  <c r="AZ45" i="10"/>
  <c r="BA45" i="10"/>
  <c r="BB45" i="10"/>
  <c r="BC45" i="10"/>
  <c r="BD45" i="10"/>
  <c r="BE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S45" i="10"/>
  <c r="BT45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CL45" i="10"/>
  <c r="CM45" i="10"/>
  <c r="CN45" i="10"/>
  <c r="CO45" i="10"/>
  <c r="CP45" i="10"/>
  <c r="CQ45" i="10"/>
  <c r="CR45" i="10"/>
  <c r="CS45" i="10"/>
  <c r="CT45" i="10"/>
  <c r="CU45" i="10"/>
  <c r="CV45" i="10"/>
  <c r="CW45" i="10"/>
  <c r="B46" i="10"/>
  <c r="C46" i="10"/>
  <c r="D46" i="10"/>
  <c r="E46" i="10"/>
  <c r="F46" i="10"/>
  <c r="G46" i="10"/>
  <c r="H46" i="10"/>
  <c r="I46" i="10"/>
  <c r="J46" i="10"/>
  <c r="K46" i="10"/>
  <c r="M46" i="10"/>
  <c r="N46" i="10"/>
  <c r="O46" i="10"/>
  <c r="P46" i="10"/>
  <c r="Q46" i="10"/>
  <c r="R46" i="10"/>
  <c r="S46" i="10"/>
  <c r="T46" i="10"/>
  <c r="U46" i="10"/>
  <c r="V46" i="10"/>
  <c r="W46" i="10"/>
  <c r="X46" i="10"/>
  <c r="Y46" i="10"/>
  <c r="Z46" i="10"/>
  <c r="AA46" i="10"/>
  <c r="AB46" i="10"/>
  <c r="AC46" i="10"/>
  <c r="AD46" i="10"/>
  <c r="AE46" i="10"/>
  <c r="AF46" i="10"/>
  <c r="AG46" i="10"/>
  <c r="AH46" i="10"/>
  <c r="AI46" i="10"/>
  <c r="AJ46" i="10"/>
  <c r="AK46" i="10"/>
  <c r="AL46" i="10"/>
  <c r="AM46" i="10"/>
  <c r="AN46" i="10"/>
  <c r="AO46" i="10"/>
  <c r="AP46" i="10"/>
  <c r="AQ46" i="10"/>
  <c r="AR46" i="10"/>
  <c r="AU46" i="10"/>
  <c r="AV46" i="10"/>
  <c r="AW46" i="10"/>
  <c r="AX46" i="10"/>
  <c r="AY46" i="10"/>
  <c r="AZ46" i="10"/>
  <c r="BA46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S46" i="10"/>
  <c r="BT46" i="10"/>
  <c r="BU46" i="10"/>
  <c r="BV46" i="10"/>
  <c r="BW46" i="10"/>
  <c r="BY46" i="10"/>
  <c r="BZ46" i="10"/>
  <c r="CA46" i="10"/>
  <c r="CB46" i="10"/>
  <c r="CC46" i="10"/>
  <c r="CE46" i="10"/>
  <c r="CF46" i="10"/>
  <c r="CG46" i="10"/>
  <c r="CH46" i="10"/>
  <c r="CI46" i="10"/>
  <c r="CJ46" i="10"/>
  <c r="CL46" i="10"/>
  <c r="CM46" i="10"/>
  <c r="CN46" i="10"/>
  <c r="CO46" i="10"/>
  <c r="CP46" i="10"/>
  <c r="CQ46" i="10"/>
  <c r="CR46" i="10"/>
  <c r="CS46" i="10"/>
  <c r="CT46" i="10"/>
  <c r="CU46" i="10"/>
  <c r="CV46" i="10"/>
  <c r="CW46" i="10"/>
  <c r="B47" i="10"/>
  <c r="C47" i="10"/>
  <c r="D47" i="10"/>
  <c r="E47" i="10"/>
  <c r="F47" i="10"/>
  <c r="G47" i="10"/>
  <c r="H47" i="10"/>
  <c r="J47" i="10"/>
  <c r="K47" i="10"/>
  <c r="L47" i="10"/>
  <c r="M47" i="10"/>
  <c r="N47" i="10"/>
  <c r="O47" i="10"/>
  <c r="P47" i="10"/>
  <c r="Q47" i="10"/>
  <c r="R47" i="10"/>
  <c r="S47" i="10"/>
  <c r="T47" i="10"/>
  <c r="U47" i="10"/>
  <c r="W47" i="10"/>
  <c r="X47" i="10"/>
  <c r="Y47" i="10"/>
  <c r="Z47" i="10"/>
  <c r="AA47" i="10"/>
  <c r="AB47" i="10"/>
  <c r="AC47" i="10"/>
  <c r="AD47" i="10"/>
  <c r="AE47" i="10"/>
  <c r="AF47" i="10"/>
  <c r="AG47" i="10"/>
  <c r="AH47" i="10"/>
  <c r="AI47" i="10"/>
  <c r="AJ47" i="10"/>
  <c r="AK47" i="10"/>
  <c r="AM47" i="10"/>
  <c r="AN47" i="10"/>
  <c r="AO47" i="10"/>
  <c r="AP47" i="10"/>
  <c r="AQ47" i="10"/>
  <c r="AR47" i="10"/>
  <c r="AS47" i="10"/>
  <c r="AT47" i="10"/>
  <c r="AV47" i="10"/>
  <c r="AW47" i="10"/>
  <c r="AX47" i="10"/>
  <c r="AY47" i="10"/>
  <c r="AZ47" i="10"/>
  <c r="BA47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P47" i="10"/>
  <c r="BQ47" i="10"/>
  <c r="BR47" i="10"/>
  <c r="BS47" i="10"/>
  <c r="BT47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CJ47" i="10"/>
  <c r="CK47" i="10"/>
  <c r="CL47" i="10"/>
  <c r="CM47" i="10"/>
  <c r="CN47" i="10"/>
  <c r="CO47" i="10"/>
  <c r="CP47" i="10"/>
  <c r="CQ47" i="10"/>
  <c r="CR47" i="10"/>
  <c r="CS47" i="10"/>
  <c r="CT47" i="10"/>
  <c r="CU47" i="10"/>
  <c r="CV47" i="10"/>
  <c r="CW47" i="10"/>
  <c r="B48" i="10"/>
  <c r="C48" i="10"/>
  <c r="D48" i="10"/>
  <c r="E48" i="10"/>
  <c r="F48" i="10"/>
  <c r="G48" i="10"/>
  <c r="H48" i="10"/>
  <c r="I48" i="10"/>
  <c r="J48" i="10"/>
  <c r="K48" i="10"/>
  <c r="L48" i="10"/>
  <c r="M48" i="10"/>
  <c r="N48" i="10"/>
  <c r="O48" i="10"/>
  <c r="P48" i="10"/>
  <c r="Q48" i="10"/>
  <c r="R48" i="10"/>
  <c r="S48" i="10"/>
  <c r="T48" i="10"/>
  <c r="U48" i="10"/>
  <c r="V48" i="10"/>
  <c r="W48" i="10"/>
  <c r="X48" i="10"/>
  <c r="Y48" i="10"/>
  <c r="Z48" i="10"/>
  <c r="AB48" i="10"/>
  <c r="AC48" i="10"/>
  <c r="AD48" i="10"/>
  <c r="AE48" i="10"/>
  <c r="AF48" i="10"/>
  <c r="AG48" i="10"/>
  <c r="AH48" i="10"/>
  <c r="AI48" i="10"/>
  <c r="AJ48" i="10"/>
  <c r="AK48" i="10"/>
  <c r="AL48" i="10"/>
  <c r="AM48" i="10"/>
  <c r="AN48" i="10"/>
  <c r="AO48" i="10"/>
  <c r="AP48" i="10"/>
  <c r="AQ48" i="10"/>
  <c r="AR48" i="10"/>
  <c r="AS48" i="10"/>
  <c r="AT48" i="10"/>
  <c r="AU48" i="10"/>
  <c r="AW48" i="10"/>
  <c r="AX48" i="10"/>
  <c r="AY48" i="10"/>
  <c r="AZ48" i="10"/>
  <c r="BA48" i="10"/>
  <c r="BB48" i="10"/>
  <c r="BC48" i="10"/>
  <c r="BD48" i="10"/>
  <c r="BE48" i="10"/>
  <c r="BF48" i="10"/>
  <c r="BG48" i="10"/>
  <c r="BH48" i="10"/>
  <c r="BI48" i="10"/>
  <c r="BJ48" i="10"/>
  <c r="BK48" i="10"/>
  <c r="BM48" i="10"/>
  <c r="BN48" i="10"/>
  <c r="BO48" i="10"/>
  <c r="BP48" i="10"/>
  <c r="BQ48" i="10"/>
  <c r="BR48" i="10"/>
  <c r="BS48" i="10"/>
  <c r="BT48" i="10"/>
  <c r="BU48" i="10"/>
  <c r="BV48" i="10"/>
  <c r="BW48" i="10"/>
  <c r="BX48" i="10"/>
  <c r="BY48" i="10"/>
  <c r="CB48" i="10"/>
  <c r="CC48" i="10"/>
  <c r="CD48" i="10"/>
  <c r="CE48" i="10"/>
  <c r="CG48" i="10"/>
  <c r="CH48" i="10"/>
  <c r="CI48" i="10"/>
  <c r="CJ48" i="10"/>
  <c r="CK48" i="10"/>
  <c r="CL48" i="10"/>
  <c r="CM48" i="10"/>
  <c r="CN48" i="10"/>
  <c r="CO48" i="10"/>
  <c r="CP48" i="10"/>
  <c r="CQ48" i="10"/>
  <c r="CR48" i="10"/>
  <c r="CS48" i="10"/>
  <c r="CT48" i="10"/>
  <c r="CU48" i="10"/>
  <c r="CV48" i="10"/>
  <c r="CW48" i="10"/>
  <c r="B49" i="10"/>
  <c r="C49" i="10"/>
  <c r="D49" i="10"/>
  <c r="E49" i="10"/>
  <c r="F49" i="10"/>
  <c r="G49" i="10"/>
  <c r="I49" i="10"/>
  <c r="J49" i="10"/>
  <c r="K49" i="10"/>
  <c r="L49" i="10"/>
  <c r="M49" i="10"/>
  <c r="N49" i="10"/>
  <c r="O49" i="10"/>
  <c r="P49" i="10"/>
  <c r="Q49" i="10"/>
  <c r="R49" i="10"/>
  <c r="S49" i="10"/>
  <c r="T49" i="10"/>
  <c r="U49" i="10"/>
  <c r="V49" i="10"/>
  <c r="W49" i="10"/>
  <c r="X49" i="10"/>
  <c r="Y49" i="10"/>
  <c r="Z49" i="10"/>
  <c r="AA49" i="10"/>
  <c r="AB49" i="10"/>
  <c r="AD49" i="10"/>
  <c r="AE49" i="10"/>
  <c r="AF49" i="10"/>
  <c r="AG49" i="10"/>
  <c r="AH49" i="10"/>
  <c r="AI49" i="10"/>
  <c r="AJ49" i="10"/>
  <c r="AK49" i="10"/>
  <c r="AL49" i="10"/>
  <c r="AM49" i="10"/>
  <c r="AN49" i="10"/>
  <c r="AO49" i="10"/>
  <c r="AP49" i="10"/>
  <c r="AQ49" i="10"/>
  <c r="AR49" i="10"/>
  <c r="AS49" i="10"/>
  <c r="AT49" i="10"/>
  <c r="AU49" i="10"/>
  <c r="AV49" i="10"/>
  <c r="AX49" i="10"/>
  <c r="AY49" i="10"/>
  <c r="AZ49" i="10"/>
  <c r="BA49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S49" i="10"/>
  <c r="BT49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CJ49" i="10"/>
  <c r="CK49" i="10"/>
  <c r="CM49" i="10"/>
  <c r="CN49" i="10"/>
  <c r="CO49" i="10"/>
  <c r="CP49" i="10"/>
  <c r="CR49" i="10"/>
  <c r="CS49" i="10"/>
  <c r="CT49" i="10"/>
  <c r="CU49" i="10"/>
  <c r="CV49" i="10"/>
  <c r="CW49" i="10"/>
  <c r="B50" i="10"/>
  <c r="D50" i="10"/>
  <c r="E50" i="10"/>
  <c r="F50" i="10"/>
  <c r="G50" i="10"/>
  <c r="H50" i="10"/>
  <c r="I50" i="10"/>
  <c r="J50" i="10"/>
  <c r="K50" i="10"/>
  <c r="L50" i="10"/>
  <c r="M50" i="10"/>
  <c r="O50" i="10"/>
  <c r="P50" i="10"/>
  <c r="Q50" i="10"/>
  <c r="R50" i="10"/>
  <c r="T50" i="10"/>
  <c r="U50" i="10"/>
  <c r="V50" i="10"/>
  <c r="W50" i="10"/>
  <c r="X50" i="10"/>
  <c r="Y50" i="10"/>
  <c r="Z50" i="10"/>
  <c r="AA50" i="10"/>
  <c r="AB50" i="10"/>
  <c r="AC50" i="10"/>
  <c r="AD50" i="10"/>
  <c r="AF50" i="10"/>
  <c r="AG50" i="10"/>
  <c r="AH50" i="10"/>
  <c r="AI50" i="10"/>
  <c r="AJ50" i="10"/>
  <c r="AK50" i="10"/>
  <c r="AL50" i="10"/>
  <c r="AM50" i="10"/>
  <c r="AN50" i="10"/>
  <c r="AO50" i="10"/>
  <c r="AP50" i="10"/>
  <c r="AQ50" i="10"/>
  <c r="AR50" i="10"/>
  <c r="AS50" i="10"/>
  <c r="AT50" i="10"/>
  <c r="AU50" i="10"/>
  <c r="AV50" i="10"/>
  <c r="AW50" i="10"/>
  <c r="AY50" i="10"/>
  <c r="AZ50" i="10"/>
  <c r="BA50" i="10"/>
  <c r="BB50" i="10"/>
  <c r="BC50" i="10"/>
  <c r="BD50" i="10"/>
  <c r="BE50" i="10"/>
  <c r="BF50" i="10"/>
  <c r="BG50" i="10"/>
  <c r="BH50" i="10"/>
  <c r="BJ50" i="10"/>
  <c r="BK50" i="10"/>
  <c r="BL50" i="10"/>
  <c r="BM50" i="10"/>
  <c r="BN50" i="10"/>
  <c r="BO50" i="10"/>
  <c r="BP50" i="10"/>
  <c r="BQ50" i="10"/>
  <c r="BR50" i="10"/>
  <c r="BS50" i="10"/>
  <c r="BT50" i="10"/>
  <c r="BU50" i="10"/>
  <c r="BV50" i="10"/>
  <c r="BW50" i="10"/>
  <c r="BX50" i="10"/>
  <c r="BY50" i="10"/>
  <c r="BZ50" i="10"/>
  <c r="CA50" i="10"/>
  <c r="CB50" i="10"/>
  <c r="CD50" i="10"/>
  <c r="CE50" i="10"/>
  <c r="CF50" i="10"/>
  <c r="CG50" i="10"/>
  <c r="CH50" i="10"/>
  <c r="CI50" i="10"/>
  <c r="CJ50" i="10"/>
  <c r="CK50" i="10"/>
  <c r="CL50" i="10"/>
  <c r="CM50" i="10"/>
  <c r="CN50" i="10"/>
  <c r="CO50" i="10"/>
  <c r="CP50" i="10"/>
  <c r="CQ50" i="10"/>
  <c r="CR50" i="10"/>
  <c r="CS50" i="10"/>
  <c r="CU50" i="10"/>
  <c r="CW50" i="10"/>
  <c r="B51" i="10"/>
  <c r="C51" i="10"/>
  <c r="D51" i="10"/>
  <c r="E51" i="10"/>
  <c r="F51" i="10"/>
  <c r="G51" i="10"/>
  <c r="H51" i="10"/>
  <c r="I51" i="10"/>
  <c r="J51" i="10"/>
  <c r="K51" i="10"/>
  <c r="L51" i="10"/>
  <c r="M51" i="10"/>
  <c r="N51" i="10"/>
  <c r="O51" i="10"/>
  <c r="P51" i="10"/>
  <c r="Q51" i="10"/>
  <c r="R51" i="10"/>
  <c r="S51" i="10"/>
  <c r="T51" i="10"/>
  <c r="U51" i="10"/>
  <c r="V51" i="10"/>
  <c r="W51" i="10"/>
  <c r="X51" i="10"/>
  <c r="Y51" i="10"/>
  <c r="Z51" i="10"/>
  <c r="AA51" i="10"/>
  <c r="AB51" i="10"/>
  <c r="AC51" i="10"/>
  <c r="AD51" i="10"/>
  <c r="AE51" i="10"/>
  <c r="AF51" i="10"/>
  <c r="AG51" i="10"/>
  <c r="AH51" i="10"/>
  <c r="AI51" i="10"/>
  <c r="AJ51" i="10"/>
  <c r="AK51" i="10"/>
  <c r="AL51" i="10"/>
  <c r="AM51" i="10"/>
  <c r="AN51" i="10"/>
  <c r="AO51" i="10"/>
  <c r="AP51" i="10"/>
  <c r="AQ51" i="10"/>
  <c r="AR51" i="10"/>
  <c r="AT51" i="10"/>
  <c r="AU51" i="10"/>
  <c r="AV51" i="10"/>
  <c r="AW51" i="10"/>
  <c r="AX51" i="10"/>
  <c r="AZ51" i="10"/>
  <c r="BA51" i="10"/>
  <c r="BB51" i="10"/>
  <c r="BC51" i="10"/>
  <c r="BD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S51" i="10"/>
  <c r="BT51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CL51" i="10"/>
  <c r="CM51" i="10"/>
  <c r="CN51" i="10"/>
  <c r="CO51" i="10"/>
  <c r="CP51" i="10"/>
  <c r="CQ51" i="10"/>
  <c r="CR51" i="10"/>
  <c r="CS51" i="10"/>
  <c r="CT51" i="10"/>
  <c r="CU51" i="10"/>
  <c r="CV51" i="10"/>
  <c r="CW51" i="10"/>
  <c r="B52" i="10"/>
  <c r="C52" i="10"/>
  <c r="D52" i="10"/>
  <c r="E52" i="10"/>
  <c r="F52" i="10"/>
  <c r="G52" i="10"/>
  <c r="H52" i="10"/>
  <c r="I52" i="10"/>
  <c r="J52" i="10"/>
  <c r="K52" i="10"/>
  <c r="L52" i="10"/>
  <c r="M52" i="10"/>
  <c r="N52" i="10"/>
  <c r="O52" i="10"/>
  <c r="P52" i="10"/>
  <c r="Q52" i="10"/>
  <c r="R52" i="10"/>
  <c r="S52" i="10"/>
  <c r="T52" i="10"/>
  <c r="U52" i="10"/>
  <c r="V52" i="10"/>
  <c r="W52" i="10"/>
  <c r="X52" i="10"/>
  <c r="Y52" i="10"/>
  <c r="Z52" i="10"/>
  <c r="AA52" i="10"/>
  <c r="AB52" i="10"/>
  <c r="AC52" i="10"/>
  <c r="AD52" i="10"/>
  <c r="AE52" i="10"/>
  <c r="AF52" i="10"/>
  <c r="AG52" i="10"/>
  <c r="AH52" i="10"/>
  <c r="AI52" i="10"/>
  <c r="AJ52" i="10"/>
  <c r="AK52" i="10"/>
  <c r="AL52" i="10"/>
  <c r="AM52" i="10"/>
  <c r="AN52" i="10"/>
  <c r="AO52" i="10"/>
  <c r="AP52" i="10"/>
  <c r="AQ52" i="10"/>
  <c r="AS52" i="10"/>
  <c r="AT52" i="10"/>
  <c r="AU52" i="10"/>
  <c r="AV52" i="10"/>
  <c r="AW52" i="10"/>
  <c r="AX52" i="10"/>
  <c r="AY52" i="10"/>
  <c r="BA52" i="10"/>
  <c r="BB52" i="10"/>
  <c r="BC52" i="10"/>
  <c r="BD52" i="10"/>
  <c r="BE52" i="10"/>
  <c r="BF52" i="10"/>
  <c r="BG52" i="10"/>
  <c r="BH52" i="10"/>
  <c r="BI52" i="10"/>
  <c r="BJ52" i="10"/>
  <c r="BK52" i="10"/>
  <c r="BL52" i="10"/>
  <c r="BN52" i="10"/>
  <c r="BO52" i="10"/>
  <c r="BP52" i="10"/>
  <c r="BQ52" i="10"/>
  <c r="BR52" i="10"/>
  <c r="BS52" i="10"/>
  <c r="BT52" i="10"/>
  <c r="BU52" i="10"/>
  <c r="BV52" i="10"/>
  <c r="BW52" i="10"/>
  <c r="BX52" i="10"/>
  <c r="BY52" i="10"/>
  <c r="BZ52" i="10"/>
  <c r="CA52" i="10"/>
  <c r="CB52" i="10"/>
  <c r="CC52" i="10"/>
  <c r="CD52" i="10"/>
  <c r="CF52" i="10"/>
  <c r="CG52" i="10"/>
  <c r="CH52" i="10"/>
  <c r="CI52" i="10"/>
  <c r="CJ52" i="10"/>
  <c r="CK52" i="10"/>
  <c r="CL52" i="10"/>
  <c r="CM52" i="10"/>
  <c r="CN52" i="10"/>
  <c r="CP52" i="10"/>
  <c r="CQ52" i="10"/>
  <c r="CR52" i="10"/>
  <c r="CT52" i="10"/>
  <c r="CV52" i="10"/>
  <c r="CW52" i="10"/>
  <c r="B53" i="10"/>
  <c r="C53" i="10"/>
  <c r="D53" i="10"/>
  <c r="E53" i="10"/>
  <c r="F53" i="10"/>
  <c r="G53" i="10"/>
  <c r="H53" i="10"/>
  <c r="I53" i="10"/>
  <c r="J53" i="10"/>
  <c r="K53" i="10"/>
  <c r="L53" i="10"/>
  <c r="M53" i="10"/>
  <c r="N53" i="10"/>
  <c r="O53" i="10"/>
  <c r="P53" i="10"/>
  <c r="R53" i="10"/>
  <c r="S53" i="10"/>
  <c r="T53" i="10"/>
  <c r="U53" i="10"/>
  <c r="V53" i="10"/>
  <c r="W53" i="10"/>
  <c r="X53" i="10"/>
  <c r="Y53" i="10"/>
  <c r="AA53" i="10"/>
  <c r="AB53" i="10"/>
  <c r="AC53" i="10"/>
  <c r="AD53" i="10"/>
  <c r="AE53" i="10"/>
  <c r="AG53" i="10"/>
  <c r="AH53" i="10"/>
  <c r="AI53" i="10"/>
  <c r="AJ53" i="10"/>
  <c r="AK53" i="10"/>
  <c r="AL53" i="10"/>
  <c r="AM53" i="10"/>
  <c r="AN53" i="10"/>
  <c r="AO53" i="10"/>
  <c r="AP53" i="10"/>
  <c r="AQ53" i="10"/>
  <c r="AR53" i="10"/>
  <c r="AS53" i="10"/>
  <c r="AT53" i="10"/>
  <c r="AU53" i="10"/>
  <c r="AV53" i="10"/>
  <c r="AW53" i="10"/>
  <c r="AX53" i="10"/>
  <c r="AY53" i="10"/>
  <c r="AZ53" i="10"/>
  <c r="BB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Q53" i="10"/>
  <c r="BR53" i="10"/>
  <c r="BS53" i="10"/>
  <c r="BT53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CJ53" i="10"/>
  <c r="CK53" i="10"/>
  <c r="CL53" i="10"/>
  <c r="CM53" i="10"/>
  <c r="CN53" i="10"/>
  <c r="CO53" i="10"/>
  <c r="CP53" i="10"/>
  <c r="CQ53" i="10"/>
  <c r="CR53" i="10"/>
  <c r="CS53" i="10"/>
  <c r="CT53" i="10"/>
  <c r="CU53" i="10"/>
  <c r="CV53" i="10"/>
  <c r="CW53" i="10"/>
  <c r="B54" i="10"/>
  <c r="C54" i="10"/>
  <c r="D54" i="10"/>
  <c r="E54" i="10"/>
  <c r="F54" i="10"/>
  <c r="G54" i="10"/>
  <c r="H54" i="10"/>
  <c r="I54" i="10"/>
  <c r="J54" i="10"/>
  <c r="K54" i="10"/>
  <c r="L54" i="10"/>
  <c r="M54" i="10"/>
  <c r="N54" i="10"/>
  <c r="O54" i="10"/>
  <c r="P54" i="10"/>
  <c r="Q54" i="10"/>
  <c r="R54" i="10"/>
  <c r="S54" i="10"/>
  <c r="U54" i="10"/>
  <c r="V54" i="10"/>
  <c r="W54" i="10"/>
  <c r="X54" i="10"/>
  <c r="Y54" i="10"/>
  <c r="Z54" i="10"/>
  <c r="AA54" i="10"/>
  <c r="AB54" i="10"/>
  <c r="AC54" i="10"/>
  <c r="AD54" i="10"/>
  <c r="AE54" i="10"/>
  <c r="AF54" i="10"/>
  <c r="AG54" i="10"/>
  <c r="AH54" i="10"/>
  <c r="AI54" i="10"/>
  <c r="AJ54" i="10"/>
  <c r="AK54" i="10"/>
  <c r="AL54" i="10"/>
  <c r="AM54" i="10"/>
  <c r="AN54" i="10"/>
  <c r="AO54" i="10"/>
  <c r="AP54" i="10"/>
  <c r="AQ54" i="10"/>
  <c r="AS54" i="10"/>
  <c r="AT54" i="10"/>
  <c r="AU54" i="10"/>
  <c r="AV54" i="10"/>
  <c r="AW54" i="10"/>
  <c r="AX54" i="10"/>
  <c r="AY54" i="10"/>
  <c r="AZ54" i="10"/>
  <c r="BA54" i="10"/>
  <c r="BC54" i="10"/>
  <c r="BD54" i="10"/>
  <c r="BE54" i="10"/>
  <c r="BF54" i="10"/>
  <c r="BG54" i="10"/>
  <c r="BH54" i="10"/>
  <c r="BI54" i="10"/>
  <c r="BJ54" i="10"/>
  <c r="BK54" i="10"/>
  <c r="BM54" i="10"/>
  <c r="BN54" i="10"/>
  <c r="BO54" i="10"/>
  <c r="BP54" i="10"/>
  <c r="BQ54" i="10"/>
  <c r="BR54" i="10"/>
  <c r="BS54" i="10"/>
  <c r="BT54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CJ54" i="10"/>
  <c r="CK54" i="10"/>
  <c r="CL54" i="10"/>
  <c r="CM54" i="10"/>
  <c r="CN54" i="10"/>
  <c r="CO54" i="10"/>
  <c r="CP54" i="10"/>
  <c r="CQ54" i="10"/>
  <c r="CR54" i="10"/>
  <c r="CS54" i="10"/>
  <c r="CT54" i="10"/>
  <c r="CU54" i="10"/>
  <c r="CV54" i="10"/>
  <c r="CW54" i="10"/>
  <c r="B55" i="10"/>
  <c r="C55" i="10"/>
  <c r="D55" i="10"/>
  <c r="E55" i="10"/>
  <c r="F55" i="10"/>
  <c r="G55" i="10"/>
  <c r="H55" i="10"/>
  <c r="I55" i="10"/>
  <c r="J55" i="10"/>
  <c r="K55" i="10"/>
  <c r="L55" i="10"/>
  <c r="M55" i="10"/>
  <c r="N55" i="10"/>
  <c r="O55" i="10"/>
  <c r="P55" i="10"/>
  <c r="Q55" i="10"/>
  <c r="R55" i="10"/>
  <c r="S55" i="10"/>
  <c r="T55" i="10"/>
  <c r="U55" i="10"/>
  <c r="V55" i="10"/>
  <c r="W55" i="10"/>
  <c r="X55" i="10"/>
  <c r="Y55" i="10"/>
  <c r="AA55" i="10"/>
  <c r="AB55" i="10"/>
  <c r="AC55" i="10"/>
  <c r="AD55" i="10"/>
  <c r="AE55" i="10"/>
  <c r="AG55" i="10"/>
  <c r="AH55" i="10"/>
  <c r="AI55" i="10"/>
  <c r="AJ55" i="10"/>
  <c r="AK55" i="10"/>
  <c r="AL55" i="10"/>
  <c r="AM55" i="10"/>
  <c r="AN55" i="10"/>
  <c r="AP55" i="10"/>
  <c r="AQ55" i="10"/>
  <c r="AR55" i="10"/>
  <c r="AS55" i="10"/>
  <c r="AT55" i="10"/>
  <c r="AU55" i="10"/>
  <c r="AV55" i="10"/>
  <c r="AW55" i="10"/>
  <c r="AX55" i="10"/>
  <c r="AY55" i="10"/>
  <c r="AZ55" i="10"/>
  <c r="BB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S55" i="10"/>
  <c r="BT55" i="10"/>
  <c r="BU55" i="10"/>
  <c r="BV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CJ55" i="10"/>
  <c r="CK55" i="10"/>
  <c r="CL55" i="10"/>
  <c r="CM55" i="10"/>
  <c r="CN55" i="10"/>
  <c r="CO55" i="10"/>
  <c r="CP55" i="10"/>
  <c r="CQ55" i="10"/>
  <c r="CR55" i="10"/>
  <c r="CT55" i="10"/>
  <c r="CU55" i="10"/>
  <c r="CV55" i="10"/>
  <c r="CW55" i="10"/>
  <c r="B56" i="10"/>
  <c r="C56" i="10"/>
  <c r="D56" i="10"/>
  <c r="E56" i="10"/>
  <c r="F56" i="10"/>
  <c r="G56" i="10"/>
  <c r="H56" i="10"/>
  <c r="I56" i="10"/>
  <c r="J56" i="10"/>
  <c r="K56" i="10"/>
  <c r="L56" i="10"/>
  <c r="N56" i="10"/>
  <c r="O56" i="10"/>
  <c r="P56" i="10"/>
  <c r="Q56" i="10"/>
  <c r="R56" i="10"/>
  <c r="T56" i="10"/>
  <c r="U56" i="10"/>
  <c r="V56" i="10"/>
  <c r="W56" i="10"/>
  <c r="Y56" i="10"/>
  <c r="Z56" i="10"/>
  <c r="AA56" i="10"/>
  <c r="AB56" i="10"/>
  <c r="AC56" i="10"/>
  <c r="AD56" i="10"/>
  <c r="AE56" i="10"/>
  <c r="AF56" i="10"/>
  <c r="AG56" i="10"/>
  <c r="AH56" i="10"/>
  <c r="AI56" i="10"/>
  <c r="AJ56" i="10"/>
  <c r="AL56" i="10"/>
  <c r="AM56" i="10"/>
  <c r="AN56" i="10"/>
  <c r="AO56" i="10"/>
  <c r="AP56" i="10"/>
  <c r="AQ56" i="10"/>
  <c r="AR56" i="10"/>
  <c r="AS56" i="10"/>
  <c r="AT56" i="10"/>
  <c r="AU56" i="10"/>
  <c r="AV56" i="10"/>
  <c r="AW56" i="10"/>
  <c r="AX56" i="10"/>
  <c r="AY56" i="10"/>
  <c r="AZ56" i="10"/>
  <c r="BA56" i="10"/>
  <c r="BB56" i="10"/>
  <c r="BC56" i="10"/>
  <c r="BE56" i="10"/>
  <c r="BF56" i="10"/>
  <c r="BG56" i="10"/>
  <c r="BH56" i="10"/>
  <c r="BJ56" i="10"/>
  <c r="BK56" i="10"/>
  <c r="BL56" i="10"/>
  <c r="BM56" i="10"/>
  <c r="BN56" i="10"/>
  <c r="BO56" i="10"/>
  <c r="BP56" i="10"/>
  <c r="BQ56" i="10"/>
  <c r="BR56" i="10"/>
  <c r="BS56" i="10"/>
  <c r="BT56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CJ56" i="10"/>
  <c r="CK56" i="10"/>
  <c r="CL56" i="10"/>
  <c r="CM56" i="10"/>
  <c r="CN56" i="10"/>
  <c r="CO56" i="10"/>
  <c r="CP56" i="10"/>
  <c r="CQ56" i="10"/>
  <c r="CR56" i="10"/>
  <c r="CS56" i="10"/>
  <c r="CT56" i="10"/>
  <c r="CU56" i="10"/>
  <c r="CV56" i="10"/>
  <c r="CW56" i="10"/>
  <c r="B57" i="10"/>
  <c r="C57" i="10"/>
  <c r="D57" i="10"/>
  <c r="E57" i="10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T57" i="10"/>
  <c r="V57" i="10"/>
  <c r="X57" i="10"/>
  <c r="Y57" i="10"/>
  <c r="Z57" i="10"/>
  <c r="AA57" i="10"/>
  <c r="AB57" i="10"/>
  <c r="AC57" i="10"/>
  <c r="AD57" i="10"/>
  <c r="AE57" i="10"/>
  <c r="AF57" i="10"/>
  <c r="AG57" i="10"/>
  <c r="AH57" i="10"/>
  <c r="AI57" i="10"/>
  <c r="AJ57" i="10"/>
  <c r="AK57" i="10"/>
  <c r="AL57" i="10"/>
  <c r="AN57" i="10"/>
  <c r="AO57" i="10"/>
  <c r="AP57" i="10"/>
  <c r="AQ57" i="10"/>
  <c r="AR57" i="10"/>
  <c r="AS57" i="10"/>
  <c r="AT57" i="10"/>
  <c r="AU57" i="10"/>
  <c r="AV57" i="10"/>
  <c r="AW57" i="10"/>
  <c r="AX57" i="10"/>
  <c r="AZ57" i="10"/>
  <c r="BA57" i="10"/>
  <c r="BB57" i="10"/>
  <c r="BC57" i="10"/>
  <c r="BD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S57" i="10"/>
  <c r="BT57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CK57" i="10"/>
  <c r="CL57" i="10"/>
  <c r="CM57" i="10"/>
  <c r="CN57" i="10"/>
  <c r="CO57" i="10"/>
  <c r="CP57" i="10"/>
  <c r="CQ57" i="10"/>
  <c r="CR57" i="10"/>
  <c r="CS57" i="10"/>
  <c r="CT57" i="10"/>
  <c r="CU57" i="10"/>
  <c r="CV57" i="10"/>
  <c r="CW57" i="10"/>
  <c r="B58" i="10"/>
  <c r="C58" i="10"/>
  <c r="D58" i="10"/>
  <c r="E58" i="10"/>
  <c r="F58" i="10"/>
  <c r="G58" i="10"/>
  <c r="H58" i="10"/>
  <c r="I58" i="10"/>
  <c r="J58" i="10"/>
  <c r="K58" i="10"/>
  <c r="M58" i="10"/>
  <c r="N58" i="10"/>
  <c r="O58" i="10"/>
  <c r="P58" i="10"/>
  <c r="Q58" i="10"/>
  <c r="R58" i="10"/>
  <c r="S58" i="10"/>
  <c r="T58" i="10"/>
  <c r="U58" i="10"/>
  <c r="V58" i="10"/>
  <c r="W58" i="10"/>
  <c r="X58" i="10"/>
  <c r="Y58" i="10"/>
  <c r="Z58" i="10"/>
  <c r="AA58" i="10"/>
  <c r="AB58" i="10"/>
  <c r="AC58" i="10"/>
  <c r="AD58" i="10"/>
  <c r="AE58" i="10"/>
  <c r="AF58" i="10"/>
  <c r="AG58" i="10"/>
  <c r="AH58" i="10"/>
  <c r="AI58" i="10"/>
  <c r="AJ58" i="10"/>
  <c r="AK58" i="10"/>
  <c r="AL58" i="10"/>
  <c r="AM58" i="10"/>
  <c r="AN58" i="10"/>
  <c r="AO58" i="10"/>
  <c r="AP58" i="10"/>
  <c r="AQ58" i="10"/>
  <c r="AR58" i="10"/>
  <c r="AT58" i="10"/>
  <c r="AU58" i="10"/>
  <c r="AV58" i="10"/>
  <c r="AW58" i="10"/>
  <c r="AX58" i="10"/>
  <c r="AY58" i="10"/>
  <c r="AZ58" i="10"/>
  <c r="BA58" i="10"/>
  <c r="BB58" i="10"/>
  <c r="BC58" i="10"/>
  <c r="BD58" i="10"/>
  <c r="BE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S58" i="10"/>
  <c r="BT58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CJ58" i="10"/>
  <c r="CK58" i="10"/>
  <c r="CL58" i="10"/>
  <c r="CM58" i="10"/>
  <c r="CN58" i="10"/>
  <c r="CO58" i="10"/>
  <c r="CP58" i="10"/>
  <c r="CQ58" i="10"/>
  <c r="CR58" i="10"/>
  <c r="CS58" i="10"/>
  <c r="CT58" i="10"/>
  <c r="CU58" i="10"/>
  <c r="CV58" i="10"/>
  <c r="B59" i="10"/>
  <c r="C59" i="10"/>
  <c r="D59" i="10"/>
  <c r="E59" i="10"/>
  <c r="F59" i="10"/>
  <c r="G59" i="10"/>
  <c r="J59" i="10"/>
  <c r="K59" i="10"/>
  <c r="L59" i="10"/>
  <c r="M59" i="10"/>
  <c r="N59" i="10"/>
  <c r="O59" i="10"/>
  <c r="P59" i="10"/>
  <c r="Q59" i="10"/>
  <c r="R59" i="10"/>
  <c r="S59" i="10"/>
  <c r="T59" i="10"/>
  <c r="U59" i="10"/>
  <c r="V59" i="10"/>
  <c r="W59" i="10"/>
  <c r="X59" i="10"/>
  <c r="Y59" i="10"/>
  <c r="Z59" i="10"/>
  <c r="AA59" i="10"/>
  <c r="AB59" i="10"/>
  <c r="AC59" i="10"/>
  <c r="AD59" i="10"/>
  <c r="AE59" i="10"/>
  <c r="AF59" i="10"/>
  <c r="AG59" i="10"/>
  <c r="AI59" i="10"/>
  <c r="AJ59" i="10"/>
  <c r="AK59" i="10"/>
  <c r="AL59" i="10"/>
  <c r="AM59" i="10"/>
  <c r="AN59" i="10"/>
  <c r="AO59" i="10"/>
  <c r="AP59" i="10"/>
  <c r="AR59" i="10"/>
  <c r="AS59" i="10"/>
  <c r="AT59" i="10"/>
  <c r="AU59" i="10"/>
  <c r="AV59" i="10"/>
  <c r="AW59" i="10"/>
  <c r="AX59" i="10"/>
  <c r="AY59" i="10"/>
  <c r="AZ59" i="10"/>
  <c r="BA59" i="10"/>
  <c r="BB59" i="10"/>
  <c r="BC59" i="10"/>
  <c r="BD59" i="10"/>
  <c r="BE59" i="10"/>
  <c r="BF59" i="10"/>
  <c r="BH59" i="10"/>
  <c r="BI59" i="10"/>
  <c r="BJ59" i="10"/>
  <c r="BK59" i="10"/>
  <c r="BL59" i="10"/>
  <c r="BM59" i="10"/>
  <c r="BN59" i="10"/>
  <c r="BO59" i="10"/>
  <c r="BP59" i="10"/>
  <c r="BQ59" i="10"/>
  <c r="BR59" i="10"/>
  <c r="BS59" i="10"/>
  <c r="BT59" i="10"/>
  <c r="BU59" i="10"/>
  <c r="BV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CJ59" i="10"/>
  <c r="CK59" i="10"/>
  <c r="CL59" i="10"/>
  <c r="CM59" i="10"/>
  <c r="CN59" i="10"/>
  <c r="CO59" i="10"/>
  <c r="CP59" i="10"/>
  <c r="CR59" i="10"/>
  <c r="CS59" i="10"/>
  <c r="CT59" i="10"/>
  <c r="CU59" i="10"/>
  <c r="CV59" i="10"/>
  <c r="CW59" i="10"/>
  <c r="B60" i="10"/>
  <c r="C60" i="10"/>
  <c r="D60" i="10"/>
  <c r="E60" i="10"/>
  <c r="F60" i="10"/>
  <c r="G60" i="10"/>
  <c r="H60" i="10"/>
  <c r="I60" i="10"/>
  <c r="J60" i="10"/>
  <c r="K60" i="10"/>
  <c r="N60" i="10"/>
  <c r="O60" i="10"/>
  <c r="P60" i="10"/>
  <c r="Q60" i="10"/>
  <c r="R60" i="10"/>
  <c r="S60" i="10"/>
  <c r="T60" i="10"/>
  <c r="U60" i="10"/>
  <c r="V60" i="10"/>
  <c r="W60" i="10"/>
  <c r="X60" i="10"/>
  <c r="Y60" i="10"/>
  <c r="Z60" i="10"/>
  <c r="AA60" i="10"/>
  <c r="AB60" i="10"/>
  <c r="AC60" i="10"/>
  <c r="AD60" i="10"/>
  <c r="AE60" i="10"/>
  <c r="AF60" i="10"/>
  <c r="AG60" i="10"/>
  <c r="AH60" i="10"/>
  <c r="AI60" i="10"/>
  <c r="AJ60" i="10"/>
  <c r="AK60" i="10"/>
  <c r="AL60" i="10"/>
  <c r="AM60" i="10"/>
  <c r="AN60" i="10"/>
  <c r="AO60" i="10"/>
  <c r="AP60" i="10"/>
  <c r="AQ60" i="10"/>
  <c r="AR60" i="10"/>
  <c r="AS60" i="10"/>
  <c r="AT60" i="10"/>
  <c r="AU60" i="10"/>
  <c r="AV60" i="10"/>
  <c r="AW60" i="10"/>
  <c r="AX60" i="10"/>
  <c r="AY60" i="10"/>
  <c r="AZ60" i="10"/>
  <c r="BA60" i="10"/>
  <c r="BB60" i="10"/>
  <c r="BC60" i="10"/>
  <c r="BD60" i="10"/>
  <c r="BE60" i="10"/>
  <c r="BF60" i="10"/>
  <c r="BG60" i="10"/>
  <c r="BI60" i="10"/>
  <c r="BK60" i="10"/>
  <c r="BL60" i="10"/>
  <c r="BM60" i="10"/>
  <c r="BN60" i="10"/>
  <c r="BO60" i="10"/>
  <c r="BP60" i="10"/>
  <c r="BQ60" i="10"/>
  <c r="BR60" i="10"/>
  <c r="BS60" i="10"/>
  <c r="BT60" i="10"/>
  <c r="BU60" i="10"/>
  <c r="BV60" i="10"/>
  <c r="BW60" i="10"/>
  <c r="BX60" i="10"/>
  <c r="BY60" i="10"/>
  <c r="BZ60" i="10"/>
  <c r="CA60" i="10"/>
  <c r="CB60" i="10"/>
  <c r="CC60" i="10"/>
  <c r="CE60" i="10"/>
  <c r="CF60" i="10"/>
  <c r="CG60" i="10"/>
  <c r="CH60" i="10"/>
  <c r="CI60" i="10"/>
  <c r="CJ60" i="10"/>
  <c r="CK60" i="10"/>
  <c r="CL60" i="10"/>
  <c r="CM60" i="10"/>
  <c r="CN60" i="10"/>
  <c r="CO60" i="10"/>
  <c r="CP60" i="10"/>
  <c r="CQ60" i="10"/>
  <c r="CR60" i="10"/>
  <c r="CS60" i="10"/>
  <c r="CT60" i="10"/>
  <c r="CU60" i="10"/>
  <c r="CV60" i="10"/>
  <c r="B61" i="10"/>
  <c r="C61" i="10"/>
  <c r="D61" i="10"/>
  <c r="E61" i="10"/>
  <c r="F61" i="10"/>
  <c r="G61" i="10"/>
  <c r="H61" i="10"/>
  <c r="I61" i="10"/>
  <c r="J61" i="10"/>
  <c r="K61" i="10"/>
  <c r="L61" i="10"/>
  <c r="M61" i="10"/>
  <c r="O61" i="10"/>
  <c r="P61" i="10"/>
  <c r="Q61" i="10"/>
  <c r="R61" i="10"/>
  <c r="S61" i="10"/>
  <c r="T61" i="10"/>
  <c r="U61" i="10"/>
  <c r="V61" i="10"/>
  <c r="W61" i="10"/>
  <c r="X61" i="10"/>
  <c r="Y61" i="10"/>
  <c r="Z61" i="10"/>
  <c r="AA61" i="10"/>
  <c r="AB61" i="10"/>
  <c r="AC61" i="10"/>
  <c r="AD61" i="10"/>
  <c r="AE61" i="10"/>
  <c r="AF61" i="10"/>
  <c r="AG61" i="10"/>
  <c r="AH61" i="10"/>
  <c r="AI61" i="10"/>
  <c r="AJ61" i="10"/>
  <c r="AL61" i="10"/>
  <c r="AM61" i="10"/>
  <c r="AN61" i="10"/>
  <c r="AO61" i="10"/>
  <c r="AP61" i="10"/>
  <c r="AQ61" i="10"/>
  <c r="AR61" i="10"/>
  <c r="AS61" i="10"/>
  <c r="AT61" i="10"/>
  <c r="AU61" i="10"/>
  <c r="AV61" i="10"/>
  <c r="AW61" i="10"/>
  <c r="AY61" i="10"/>
  <c r="AZ61" i="10"/>
  <c r="BA61" i="10"/>
  <c r="BB61" i="10"/>
  <c r="BC61" i="10"/>
  <c r="BE61" i="10"/>
  <c r="BF61" i="10"/>
  <c r="BG61" i="10"/>
  <c r="BH61" i="10"/>
  <c r="BJ61" i="10"/>
  <c r="BK61" i="10"/>
  <c r="BL61" i="10"/>
  <c r="BM61" i="10"/>
  <c r="BN61" i="10"/>
  <c r="BO61" i="10"/>
  <c r="BP61" i="10"/>
  <c r="BQ61" i="10"/>
  <c r="BR61" i="10"/>
  <c r="BS61" i="10"/>
  <c r="BT61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CJ61" i="10"/>
  <c r="CK61" i="10"/>
  <c r="CL61" i="10"/>
  <c r="CN61" i="10"/>
  <c r="CO61" i="10"/>
  <c r="CP61" i="10"/>
  <c r="CQ61" i="10"/>
  <c r="CR61" i="10"/>
  <c r="CS61" i="10"/>
  <c r="CT61" i="10"/>
  <c r="CU61" i="10"/>
  <c r="CV61" i="10"/>
  <c r="CW61" i="10"/>
  <c r="B62" i="10"/>
  <c r="C62" i="10"/>
  <c r="D62" i="10"/>
  <c r="E62" i="10"/>
  <c r="F62" i="10"/>
  <c r="H62" i="10"/>
  <c r="I62" i="10"/>
  <c r="J62" i="10"/>
  <c r="K62" i="10"/>
  <c r="L62" i="10"/>
  <c r="N62" i="10"/>
  <c r="O62" i="10"/>
  <c r="P62" i="10"/>
  <c r="Q62" i="10"/>
  <c r="R62" i="10"/>
  <c r="S62" i="10"/>
  <c r="T62" i="10"/>
  <c r="U62" i="10"/>
  <c r="V62" i="10"/>
  <c r="W62" i="10"/>
  <c r="X62" i="10"/>
  <c r="Y62" i="10"/>
  <c r="Z62" i="10"/>
  <c r="AA62" i="10"/>
  <c r="AB62" i="10"/>
  <c r="AC62" i="10"/>
  <c r="AD62" i="10"/>
  <c r="AE62" i="10"/>
  <c r="AF62" i="10"/>
  <c r="AG62" i="10"/>
  <c r="AH62" i="10"/>
  <c r="AI62" i="10"/>
  <c r="AJ62" i="10"/>
  <c r="AK62" i="10"/>
  <c r="AL62" i="10"/>
  <c r="AM62" i="10"/>
  <c r="AN62" i="10"/>
  <c r="AO62" i="10"/>
  <c r="AP62" i="10"/>
  <c r="AQ62" i="10"/>
  <c r="AR62" i="10"/>
  <c r="AS62" i="10"/>
  <c r="AT62" i="10"/>
  <c r="AU62" i="10"/>
  <c r="AV62" i="10"/>
  <c r="AW62" i="10"/>
  <c r="AX62" i="10"/>
  <c r="AY62" i="10"/>
  <c r="AZ62" i="10"/>
  <c r="BA62" i="10"/>
  <c r="BB62" i="10"/>
  <c r="BC62" i="10"/>
  <c r="BD62" i="10"/>
  <c r="BE62" i="10"/>
  <c r="BF62" i="10"/>
  <c r="BG62" i="10"/>
  <c r="BI62" i="10"/>
  <c r="BK62" i="10"/>
  <c r="BL62" i="10"/>
  <c r="BM62" i="10"/>
  <c r="BN62" i="10"/>
  <c r="BO62" i="10"/>
  <c r="BP62" i="10"/>
  <c r="BQ62" i="10"/>
  <c r="BR62" i="10"/>
  <c r="BS62" i="10"/>
  <c r="BT62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CJ62" i="10"/>
  <c r="CK62" i="10"/>
  <c r="CL62" i="10"/>
  <c r="CM62" i="10"/>
  <c r="CN62" i="10"/>
  <c r="CO62" i="10"/>
  <c r="CP62" i="10"/>
  <c r="CQ62" i="10"/>
  <c r="CR62" i="10"/>
  <c r="CS62" i="10"/>
  <c r="CT62" i="10"/>
  <c r="CU62" i="10"/>
  <c r="CV62" i="10"/>
  <c r="B63" i="10"/>
  <c r="C63" i="10"/>
  <c r="D63" i="10"/>
  <c r="E63" i="10"/>
  <c r="F63" i="10"/>
  <c r="G63" i="10"/>
  <c r="H63" i="10"/>
  <c r="I63" i="10"/>
  <c r="J63" i="10"/>
  <c r="K63" i="10"/>
  <c r="L63" i="10"/>
  <c r="M63" i="10"/>
  <c r="N63" i="10"/>
  <c r="O63" i="10"/>
  <c r="P63" i="10"/>
  <c r="Q63" i="10"/>
  <c r="R63" i="10"/>
  <c r="S63" i="10"/>
  <c r="T63" i="10"/>
  <c r="U63" i="10"/>
  <c r="V63" i="10"/>
  <c r="W63" i="10"/>
  <c r="X63" i="10"/>
  <c r="Y63" i="10"/>
  <c r="Z63" i="10"/>
  <c r="AA63" i="10"/>
  <c r="AB63" i="10"/>
  <c r="AC63" i="10"/>
  <c r="AE63" i="10"/>
  <c r="AF63" i="10"/>
  <c r="AG63" i="10"/>
  <c r="AH63" i="10"/>
  <c r="AI63" i="10"/>
  <c r="AJ63" i="10"/>
  <c r="AK63" i="10"/>
  <c r="AL63" i="10"/>
  <c r="AM63" i="10"/>
  <c r="AN63" i="10"/>
  <c r="AO63" i="10"/>
  <c r="AP63" i="10"/>
  <c r="AQ63" i="10"/>
  <c r="AR63" i="10"/>
  <c r="AS63" i="10"/>
  <c r="AT63" i="10"/>
  <c r="AU63" i="10"/>
  <c r="AV63" i="10"/>
  <c r="AW63" i="10"/>
  <c r="AX63" i="10"/>
  <c r="AY63" i="10"/>
  <c r="AZ63" i="10"/>
  <c r="BA63" i="10"/>
  <c r="BB63" i="10"/>
  <c r="BC63" i="10"/>
  <c r="BD63" i="10"/>
  <c r="BE63" i="10"/>
  <c r="BF63" i="10"/>
  <c r="BG63" i="10"/>
  <c r="BH63" i="10"/>
  <c r="BI63" i="10"/>
  <c r="BJ63" i="10"/>
  <c r="BM63" i="10"/>
  <c r="BN63" i="10"/>
  <c r="BO63" i="10"/>
  <c r="BP63" i="10"/>
  <c r="BQ63" i="10"/>
  <c r="BR63" i="10"/>
  <c r="BS63" i="10"/>
  <c r="BT63" i="10"/>
  <c r="BU63" i="10"/>
  <c r="BV63" i="10"/>
  <c r="BW63" i="10"/>
  <c r="BX63" i="10"/>
  <c r="CA63" i="10"/>
  <c r="CB63" i="10"/>
  <c r="CC63" i="10"/>
  <c r="CD63" i="10"/>
  <c r="CE63" i="10"/>
  <c r="CF63" i="10"/>
  <c r="CH63" i="10"/>
  <c r="CI63" i="10"/>
  <c r="CJ63" i="10"/>
  <c r="CK63" i="10"/>
  <c r="CL63" i="10"/>
  <c r="CM63" i="10"/>
  <c r="CN63" i="10"/>
  <c r="CO63" i="10"/>
  <c r="CP63" i="10"/>
  <c r="CQ63" i="10"/>
  <c r="CR63" i="10"/>
  <c r="CS63" i="10"/>
  <c r="CT63" i="10"/>
  <c r="CU63" i="10"/>
  <c r="CV63" i="10"/>
  <c r="CW63" i="10"/>
  <c r="B64" i="10"/>
  <c r="C64" i="10"/>
  <c r="D64" i="10"/>
  <c r="E64" i="10"/>
  <c r="F64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U64" i="10"/>
  <c r="V64" i="10"/>
  <c r="W64" i="10"/>
  <c r="X64" i="10"/>
  <c r="Y64" i="10"/>
  <c r="Z64" i="10"/>
  <c r="AB64" i="10"/>
  <c r="AC64" i="10"/>
  <c r="AD64" i="10"/>
  <c r="AE64" i="10"/>
  <c r="AF64" i="10"/>
  <c r="AG64" i="10"/>
  <c r="AH64" i="10"/>
  <c r="AI64" i="10"/>
  <c r="AJ64" i="10"/>
  <c r="AK64" i="10"/>
  <c r="AL64" i="10"/>
  <c r="AM64" i="10"/>
  <c r="AN64" i="10"/>
  <c r="AO64" i="10"/>
  <c r="AP64" i="10"/>
  <c r="AQ64" i="10"/>
  <c r="AS64" i="10"/>
  <c r="AT64" i="10"/>
  <c r="AU64" i="10"/>
  <c r="AW64" i="10"/>
  <c r="AX64" i="10"/>
  <c r="AY64" i="10"/>
  <c r="AZ64" i="10"/>
  <c r="BA64" i="10"/>
  <c r="BC64" i="10"/>
  <c r="BD64" i="10"/>
  <c r="BE64" i="10"/>
  <c r="BF64" i="10"/>
  <c r="BG64" i="10"/>
  <c r="BH64" i="10"/>
  <c r="BI64" i="10"/>
  <c r="BJ64" i="10"/>
  <c r="BM64" i="10"/>
  <c r="BN64" i="10"/>
  <c r="BO64" i="10"/>
  <c r="BP64" i="10"/>
  <c r="BQ64" i="10"/>
  <c r="BR64" i="10"/>
  <c r="BS64" i="10"/>
  <c r="BT64" i="10"/>
  <c r="BU64" i="10"/>
  <c r="BV64" i="10"/>
  <c r="BW64" i="10"/>
  <c r="BX64" i="10"/>
  <c r="CA64" i="10"/>
  <c r="CB64" i="10"/>
  <c r="CC64" i="10"/>
  <c r="CD64" i="10"/>
  <c r="CE64" i="10"/>
  <c r="CG64" i="10"/>
  <c r="CH64" i="10"/>
  <c r="CI64" i="10"/>
  <c r="CJ64" i="10"/>
  <c r="CK64" i="10"/>
  <c r="CL64" i="10"/>
  <c r="CM64" i="10"/>
  <c r="CN64" i="10"/>
  <c r="CO64" i="10"/>
  <c r="CP64" i="10"/>
  <c r="CQ64" i="10"/>
  <c r="CR64" i="10"/>
  <c r="CS64" i="10"/>
  <c r="CT64" i="10"/>
  <c r="CU64" i="10"/>
  <c r="CV64" i="10"/>
  <c r="CW64" i="10"/>
  <c r="B65" i="10"/>
  <c r="C65" i="10"/>
  <c r="D65" i="10"/>
  <c r="E65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T65" i="10"/>
  <c r="U65" i="10"/>
  <c r="V65" i="10"/>
  <c r="W65" i="10"/>
  <c r="X65" i="10"/>
  <c r="Y65" i="10"/>
  <c r="Z65" i="10"/>
  <c r="AA65" i="10"/>
  <c r="AB65" i="10"/>
  <c r="AC65" i="10"/>
  <c r="AD65" i="10"/>
  <c r="AE65" i="10"/>
  <c r="AF65" i="10"/>
  <c r="AG65" i="10"/>
  <c r="AI65" i="10"/>
  <c r="AK65" i="10"/>
  <c r="AL65" i="10"/>
  <c r="AM65" i="10"/>
  <c r="AN65" i="10"/>
  <c r="AO65" i="10"/>
  <c r="AP65" i="10"/>
  <c r="AR65" i="10"/>
  <c r="AS65" i="10"/>
  <c r="AT65" i="10"/>
  <c r="AU65" i="10"/>
  <c r="AV65" i="10"/>
  <c r="AW65" i="10"/>
  <c r="AX65" i="10"/>
  <c r="AY65" i="10"/>
  <c r="BA65" i="10"/>
  <c r="BB65" i="10"/>
  <c r="BC65" i="10"/>
  <c r="BD65" i="10"/>
  <c r="BE65" i="10"/>
  <c r="BF65" i="10"/>
  <c r="BG65" i="10"/>
  <c r="BH65" i="10"/>
  <c r="BI65" i="10"/>
  <c r="BJ65" i="10"/>
  <c r="BK65" i="10"/>
  <c r="BL65" i="10"/>
  <c r="BN65" i="10"/>
  <c r="BO65" i="10"/>
  <c r="BP65" i="10"/>
  <c r="BQ65" i="10"/>
  <c r="BR65" i="10"/>
  <c r="BS65" i="10"/>
  <c r="BT65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CJ65" i="10"/>
  <c r="CK65" i="10"/>
  <c r="CL65" i="10"/>
  <c r="CM65" i="10"/>
  <c r="CN65" i="10"/>
  <c r="CQ65" i="10"/>
  <c r="CR65" i="10"/>
  <c r="CS65" i="10"/>
  <c r="CT65" i="10"/>
  <c r="CV65" i="10"/>
  <c r="CW65" i="10"/>
  <c r="B66" i="10"/>
  <c r="C66" i="10"/>
  <c r="D66" i="10"/>
  <c r="E66" i="10"/>
  <c r="F66" i="10"/>
  <c r="G66" i="10"/>
  <c r="H66" i="10"/>
  <c r="I66" i="10"/>
  <c r="J66" i="10"/>
  <c r="L66" i="10"/>
  <c r="M66" i="10"/>
  <c r="N66" i="10"/>
  <c r="O66" i="10"/>
  <c r="P66" i="10"/>
  <c r="Q66" i="10"/>
  <c r="R66" i="10"/>
  <c r="S66" i="10"/>
  <c r="T66" i="10"/>
  <c r="U66" i="10"/>
  <c r="V66" i="10"/>
  <c r="W66" i="10"/>
  <c r="X66" i="10"/>
  <c r="Y66" i="10"/>
  <c r="Z66" i="10"/>
  <c r="AA66" i="10"/>
  <c r="AB66" i="10"/>
  <c r="AC66" i="10"/>
  <c r="AD66" i="10"/>
  <c r="AE66" i="10"/>
  <c r="AF66" i="10"/>
  <c r="AG66" i="10"/>
  <c r="AH66" i="10"/>
  <c r="AI66" i="10"/>
  <c r="AJ66" i="10"/>
  <c r="AK66" i="10"/>
  <c r="AL66" i="10"/>
  <c r="AM66" i="10"/>
  <c r="AN66" i="10"/>
  <c r="AO66" i="10"/>
  <c r="AP66" i="10"/>
  <c r="AQ66" i="10"/>
  <c r="AR66" i="10"/>
  <c r="AS66" i="10"/>
  <c r="AT66" i="10"/>
  <c r="AU66" i="10"/>
  <c r="AV66" i="10"/>
  <c r="AW66" i="10"/>
  <c r="AX66" i="10"/>
  <c r="AY66" i="10"/>
  <c r="AZ66" i="10"/>
  <c r="BA66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O66" i="10"/>
  <c r="BP66" i="10"/>
  <c r="BQ66" i="10"/>
  <c r="BR66" i="10"/>
  <c r="BS66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CJ66" i="10"/>
  <c r="CK66" i="10"/>
  <c r="CL66" i="10"/>
  <c r="CM66" i="10"/>
  <c r="CN66" i="10"/>
  <c r="CO66" i="10"/>
  <c r="CP66" i="10"/>
  <c r="CQ66" i="10"/>
  <c r="CR66" i="10"/>
  <c r="CS66" i="10"/>
  <c r="CT66" i="10"/>
  <c r="CU66" i="10"/>
  <c r="CV66" i="10"/>
  <c r="CW66" i="10"/>
  <c r="B67" i="10"/>
  <c r="C67" i="10"/>
  <c r="D67" i="10"/>
  <c r="E67" i="10"/>
  <c r="F67" i="10"/>
  <c r="G67" i="10"/>
  <c r="H67" i="10"/>
  <c r="J67" i="10"/>
  <c r="K67" i="10"/>
  <c r="L67" i="10"/>
  <c r="M67" i="10"/>
  <c r="N67" i="10"/>
  <c r="O67" i="10"/>
  <c r="P67" i="10"/>
  <c r="Q67" i="10"/>
  <c r="R67" i="10"/>
  <c r="S67" i="10"/>
  <c r="T67" i="10"/>
  <c r="U67" i="10"/>
  <c r="V67" i="10"/>
  <c r="W67" i="10"/>
  <c r="X67" i="10"/>
  <c r="Y67" i="10"/>
  <c r="Z67" i="10"/>
  <c r="AA67" i="10"/>
  <c r="AB67" i="10"/>
  <c r="AC67" i="10"/>
  <c r="AD67" i="10"/>
  <c r="AE67" i="10"/>
  <c r="AF67" i="10"/>
  <c r="AG67" i="10"/>
  <c r="AH67" i="10"/>
  <c r="AI67" i="10"/>
  <c r="AJ67" i="10"/>
  <c r="AK67" i="10"/>
  <c r="AL67" i="10"/>
  <c r="AM67" i="10"/>
  <c r="AN67" i="10"/>
  <c r="AO67" i="10"/>
  <c r="AP67" i="10"/>
  <c r="AR67" i="10"/>
  <c r="AS67" i="10"/>
  <c r="AT67" i="10"/>
  <c r="AV67" i="10"/>
  <c r="AW67" i="10"/>
  <c r="AX67" i="10"/>
  <c r="AY67" i="10"/>
  <c r="AZ67" i="10"/>
  <c r="BA67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P67" i="10"/>
  <c r="BQ67" i="10"/>
  <c r="BR67" i="10"/>
  <c r="BS67" i="10"/>
  <c r="BT67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CJ67" i="10"/>
  <c r="CK67" i="10"/>
  <c r="CL67" i="10"/>
  <c r="CM67" i="10"/>
  <c r="CN67" i="10"/>
  <c r="CO67" i="10"/>
  <c r="CP67" i="10"/>
  <c r="CQ67" i="10"/>
  <c r="CR67" i="10"/>
  <c r="CS67" i="10"/>
  <c r="CT67" i="10"/>
  <c r="CU67" i="10"/>
  <c r="CV67" i="10"/>
  <c r="CW67" i="10"/>
  <c r="B68" i="10"/>
  <c r="C68" i="10"/>
  <c r="D68" i="10"/>
  <c r="E68" i="10"/>
  <c r="F68" i="10"/>
  <c r="G68" i="10"/>
  <c r="H68" i="10"/>
  <c r="I68" i="10"/>
  <c r="J68" i="10"/>
  <c r="K68" i="10"/>
  <c r="L68" i="10"/>
  <c r="M68" i="10"/>
  <c r="N68" i="10"/>
  <c r="O68" i="10"/>
  <c r="P68" i="10"/>
  <c r="R68" i="10"/>
  <c r="S68" i="10"/>
  <c r="T68" i="10"/>
  <c r="U68" i="10"/>
  <c r="V68" i="10"/>
  <c r="W68" i="10"/>
  <c r="X68" i="10"/>
  <c r="Y68" i="10"/>
  <c r="Z68" i="10"/>
  <c r="AA68" i="10"/>
  <c r="AB68" i="10"/>
  <c r="AC68" i="10"/>
  <c r="AD68" i="10"/>
  <c r="AE68" i="10"/>
  <c r="AG68" i="10"/>
  <c r="AH68" i="10"/>
  <c r="AI68" i="10"/>
  <c r="AJ68" i="10"/>
  <c r="AK68" i="10"/>
  <c r="AL68" i="10"/>
  <c r="AM68" i="10"/>
  <c r="AN68" i="10"/>
  <c r="AO68" i="10"/>
  <c r="AP68" i="10"/>
  <c r="AQ68" i="10"/>
  <c r="AR68" i="10"/>
  <c r="AS68" i="10"/>
  <c r="AT68" i="10"/>
  <c r="AU68" i="10"/>
  <c r="AV68" i="10"/>
  <c r="AW68" i="10"/>
  <c r="AX68" i="10"/>
  <c r="AY68" i="10"/>
  <c r="AZ68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Q68" i="10"/>
  <c r="BR68" i="10"/>
  <c r="BS68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CJ68" i="10"/>
  <c r="CK68" i="10"/>
  <c r="CL68" i="10"/>
  <c r="CM68" i="10"/>
  <c r="CN68" i="10"/>
  <c r="CO68" i="10"/>
  <c r="CP68" i="10"/>
  <c r="CQ68" i="10"/>
  <c r="CR68" i="10"/>
  <c r="CS68" i="10"/>
  <c r="CT68" i="10"/>
  <c r="CU68" i="10"/>
  <c r="CV68" i="10"/>
  <c r="CW68" i="10"/>
  <c r="C69" i="10"/>
  <c r="D69" i="10"/>
  <c r="E69" i="10"/>
  <c r="F69" i="10"/>
  <c r="G69" i="10"/>
  <c r="H69" i="10"/>
  <c r="I69" i="10"/>
  <c r="J69" i="10"/>
  <c r="K69" i="10"/>
  <c r="L69" i="10"/>
  <c r="M69" i="10"/>
  <c r="N69" i="10"/>
  <c r="O69" i="10"/>
  <c r="P69" i="10"/>
  <c r="Q69" i="10"/>
  <c r="S69" i="10"/>
  <c r="U69" i="10"/>
  <c r="V69" i="10"/>
  <c r="W69" i="10"/>
  <c r="X69" i="10"/>
  <c r="Y69" i="10"/>
  <c r="Z69" i="10"/>
  <c r="AA69" i="10"/>
  <c r="AB69" i="10"/>
  <c r="AC69" i="10"/>
  <c r="AD69" i="10"/>
  <c r="AE69" i="10"/>
  <c r="AF69" i="10"/>
  <c r="AH69" i="10"/>
  <c r="AI69" i="10"/>
  <c r="AJ69" i="10"/>
  <c r="AK69" i="10"/>
  <c r="AL69" i="10"/>
  <c r="AM69" i="10"/>
  <c r="AN69" i="10"/>
  <c r="AO69" i="10"/>
  <c r="AP69" i="10"/>
  <c r="AQ69" i="10"/>
  <c r="AR69" i="10"/>
  <c r="AS69" i="10"/>
  <c r="AT69" i="10"/>
  <c r="AU69" i="10"/>
  <c r="AV69" i="10"/>
  <c r="AW69" i="10"/>
  <c r="AX69" i="10"/>
  <c r="AY69" i="10"/>
  <c r="AZ69" i="10"/>
  <c r="BA69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R69" i="10"/>
  <c r="BS69" i="10"/>
  <c r="BT69" i="10"/>
  <c r="BU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CJ69" i="10"/>
  <c r="CK69" i="10"/>
  <c r="CL69" i="10"/>
  <c r="CM69" i="10"/>
  <c r="CN69" i="10"/>
  <c r="CO69" i="10"/>
  <c r="CP69" i="10"/>
  <c r="CQ69" i="10"/>
  <c r="CR69" i="10"/>
  <c r="CS69" i="10"/>
  <c r="CT69" i="10"/>
  <c r="CU69" i="10"/>
  <c r="CV69" i="10"/>
  <c r="CW69" i="10"/>
  <c r="B70" i="10"/>
  <c r="C70" i="10"/>
  <c r="D70" i="10"/>
  <c r="E70" i="10"/>
  <c r="F70" i="10"/>
  <c r="G70" i="10"/>
  <c r="I70" i="10"/>
  <c r="J70" i="10"/>
  <c r="K70" i="10"/>
  <c r="L70" i="10"/>
  <c r="M70" i="10"/>
  <c r="N70" i="10"/>
  <c r="O70" i="10"/>
  <c r="P70" i="10"/>
  <c r="Q70" i="10"/>
  <c r="R70" i="10"/>
  <c r="S70" i="10"/>
  <c r="T70" i="10"/>
  <c r="U70" i="10"/>
  <c r="V70" i="10"/>
  <c r="W70" i="10"/>
  <c r="X70" i="10"/>
  <c r="Y70" i="10"/>
  <c r="AA70" i="10"/>
  <c r="AB70" i="10"/>
  <c r="AC70" i="10"/>
  <c r="AD70" i="10"/>
  <c r="AE70" i="10"/>
  <c r="AF70" i="10"/>
  <c r="AG70" i="10"/>
  <c r="AH70" i="10"/>
  <c r="AI70" i="10"/>
  <c r="AJ70" i="10"/>
  <c r="AK70" i="10"/>
  <c r="AL70" i="10"/>
  <c r="AM70" i="10"/>
  <c r="AN70" i="10"/>
  <c r="AO70" i="10"/>
  <c r="AP70" i="10"/>
  <c r="AQ70" i="10"/>
  <c r="AR70" i="10"/>
  <c r="AS70" i="10"/>
  <c r="AT70" i="10"/>
  <c r="AU70" i="10"/>
  <c r="AV70" i="10"/>
  <c r="AW70" i="10"/>
  <c r="AX70" i="10"/>
  <c r="AY70" i="10"/>
  <c r="AZ70" i="10"/>
  <c r="BA70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S70" i="10"/>
  <c r="BT70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CJ70" i="10"/>
  <c r="CK70" i="10"/>
  <c r="CL70" i="10"/>
  <c r="CM70" i="10"/>
  <c r="CN70" i="10"/>
  <c r="CO70" i="10"/>
  <c r="CP70" i="10"/>
  <c r="CQ70" i="10"/>
  <c r="CR70" i="10"/>
  <c r="CS70" i="10"/>
  <c r="CT70" i="10"/>
  <c r="CU70" i="10"/>
  <c r="CV70" i="10"/>
  <c r="CW70" i="10"/>
  <c r="B71" i="10"/>
  <c r="C71" i="10"/>
  <c r="D71" i="10"/>
  <c r="E71" i="10"/>
  <c r="F71" i="10"/>
  <c r="G71" i="10"/>
  <c r="H71" i="10"/>
  <c r="I71" i="10"/>
  <c r="J71" i="10"/>
  <c r="K71" i="10"/>
  <c r="L71" i="10"/>
  <c r="M71" i="10"/>
  <c r="N71" i="10"/>
  <c r="O71" i="10"/>
  <c r="Q71" i="10"/>
  <c r="R71" i="10"/>
  <c r="S71" i="10"/>
  <c r="T71" i="10"/>
  <c r="U71" i="10"/>
  <c r="V71" i="10"/>
  <c r="W71" i="10"/>
  <c r="X71" i="10"/>
  <c r="Y71" i="10"/>
  <c r="Z71" i="10"/>
  <c r="AA71" i="10"/>
  <c r="AB71" i="10"/>
  <c r="AC71" i="10"/>
  <c r="AD71" i="10"/>
  <c r="AE71" i="10"/>
  <c r="AF71" i="10"/>
  <c r="AG71" i="10"/>
  <c r="AH71" i="10"/>
  <c r="AI71" i="10"/>
  <c r="AJ71" i="10"/>
  <c r="AK71" i="10"/>
  <c r="AM71" i="10"/>
  <c r="AN71" i="10"/>
  <c r="AO71" i="10"/>
  <c r="AP71" i="10"/>
  <c r="AQ71" i="10"/>
  <c r="AR71" i="10"/>
  <c r="AS71" i="10"/>
  <c r="AT71" i="10"/>
  <c r="AU71" i="10"/>
  <c r="AV71" i="10"/>
  <c r="AW71" i="10"/>
  <c r="AX71" i="10"/>
  <c r="AY71" i="10"/>
  <c r="AZ71" i="10"/>
  <c r="BA71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T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CJ71" i="10"/>
  <c r="CK71" i="10"/>
  <c r="CL71" i="10"/>
  <c r="CM71" i="10"/>
  <c r="CN71" i="10"/>
  <c r="CO71" i="10"/>
  <c r="CP71" i="10"/>
  <c r="CQ71" i="10"/>
  <c r="CR71" i="10"/>
  <c r="CS71" i="10"/>
  <c r="CT71" i="10"/>
  <c r="CU71" i="10"/>
  <c r="CV71" i="10"/>
  <c r="CW71" i="10"/>
  <c r="B72" i="10"/>
  <c r="C72" i="10"/>
  <c r="D72" i="10"/>
  <c r="E72" i="10"/>
  <c r="F72" i="10"/>
  <c r="G72" i="10"/>
  <c r="H72" i="10"/>
  <c r="I72" i="10"/>
  <c r="L72" i="10"/>
  <c r="M72" i="10"/>
  <c r="N72" i="10"/>
  <c r="O72" i="10"/>
  <c r="P72" i="10"/>
  <c r="Q72" i="10"/>
  <c r="R72" i="10"/>
  <c r="S72" i="10"/>
  <c r="T72" i="10"/>
  <c r="U72" i="10"/>
  <c r="V72" i="10"/>
  <c r="W72" i="10"/>
  <c r="X72" i="10"/>
  <c r="Z72" i="10"/>
  <c r="AA72" i="10"/>
  <c r="AB72" i="10"/>
  <c r="AC72" i="10"/>
  <c r="AD72" i="10"/>
  <c r="AE72" i="10"/>
  <c r="AG72" i="10"/>
  <c r="AH72" i="10"/>
  <c r="AI72" i="10"/>
  <c r="AJ72" i="10"/>
  <c r="AK72" i="10"/>
  <c r="AL72" i="10"/>
  <c r="AM72" i="10"/>
  <c r="AN72" i="10"/>
  <c r="AO72" i="10"/>
  <c r="AP72" i="10"/>
  <c r="AQ72" i="10"/>
  <c r="AR72" i="10"/>
  <c r="AS72" i="10"/>
  <c r="AT72" i="10"/>
  <c r="AU72" i="10"/>
  <c r="AV72" i="10"/>
  <c r="AW72" i="10"/>
  <c r="AX72" i="10"/>
  <c r="AY72" i="10"/>
  <c r="AZ72" i="10"/>
  <c r="BA72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O72" i="10"/>
  <c r="BQ72" i="10"/>
  <c r="BR72" i="10"/>
  <c r="BS72" i="10"/>
  <c r="BU72" i="10"/>
  <c r="BV72" i="10"/>
  <c r="BW72" i="10"/>
  <c r="BX72" i="10"/>
  <c r="BY72" i="10"/>
  <c r="BZ72" i="10"/>
  <c r="CA72" i="10"/>
  <c r="CB72" i="10"/>
  <c r="CC72" i="10"/>
  <c r="CD72" i="10"/>
  <c r="CF72" i="10"/>
  <c r="CG72" i="10"/>
  <c r="CH72" i="10"/>
  <c r="CI72" i="10"/>
  <c r="CJ72" i="10"/>
  <c r="CK72" i="10"/>
  <c r="CL72" i="10"/>
  <c r="CM72" i="10"/>
  <c r="CN72" i="10"/>
  <c r="CO72" i="10"/>
  <c r="CP72" i="10"/>
  <c r="CQ72" i="10"/>
  <c r="CR72" i="10"/>
  <c r="CS72" i="10"/>
  <c r="CT72" i="10"/>
  <c r="CU72" i="10"/>
  <c r="CV72" i="10"/>
  <c r="CW72" i="10"/>
  <c r="B73" i="10"/>
  <c r="C73" i="10"/>
  <c r="D73" i="10"/>
  <c r="E73" i="10"/>
  <c r="F73" i="10"/>
  <c r="G73" i="10"/>
  <c r="H73" i="10"/>
  <c r="I73" i="10"/>
  <c r="J73" i="10"/>
  <c r="K73" i="10"/>
  <c r="L73" i="10"/>
  <c r="M73" i="10"/>
  <c r="N73" i="10"/>
  <c r="O73" i="10"/>
  <c r="P73" i="10"/>
  <c r="Q73" i="10"/>
  <c r="R73" i="10"/>
  <c r="S73" i="10"/>
  <c r="T73" i="10"/>
  <c r="U73" i="10"/>
  <c r="W73" i="10"/>
  <c r="X73" i="10"/>
  <c r="Y73" i="10"/>
  <c r="Z73" i="10"/>
  <c r="AA73" i="10"/>
  <c r="AB73" i="10"/>
  <c r="AC73" i="10"/>
  <c r="AD73" i="10"/>
  <c r="AE73" i="10"/>
  <c r="AF73" i="10"/>
  <c r="AG73" i="10"/>
  <c r="AH73" i="10"/>
  <c r="AI73" i="10"/>
  <c r="AJ73" i="10"/>
  <c r="AK73" i="10"/>
  <c r="AM73" i="10"/>
  <c r="AN73" i="10"/>
  <c r="AO73" i="10"/>
  <c r="AP73" i="10"/>
  <c r="AQ73" i="10"/>
  <c r="AR73" i="10"/>
  <c r="AS73" i="10"/>
  <c r="AT73" i="10"/>
  <c r="AU73" i="10"/>
  <c r="AV73" i="10"/>
  <c r="AW73" i="10"/>
  <c r="AX73" i="10"/>
  <c r="AY73" i="10"/>
  <c r="AZ73" i="10"/>
  <c r="BA73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T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CJ73" i="10"/>
  <c r="CK73" i="10"/>
  <c r="CL73" i="10"/>
  <c r="CM73" i="10"/>
  <c r="CN73" i="10"/>
  <c r="CO73" i="10"/>
  <c r="CP73" i="10"/>
  <c r="CQ73" i="10"/>
  <c r="CR73" i="10"/>
  <c r="CS73" i="10"/>
  <c r="CT73" i="10"/>
  <c r="CU73" i="10"/>
  <c r="CV73" i="10"/>
  <c r="CW73" i="10"/>
  <c r="B74" i="10"/>
  <c r="C74" i="10"/>
  <c r="D74" i="10"/>
  <c r="E74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S74" i="10"/>
  <c r="T74" i="10"/>
  <c r="U74" i="10"/>
  <c r="V74" i="10"/>
  <c r="W74" i="10"/>
  <c r="X74" i="10"/>
  <c r="Y74" i="10"/>
  <c r="Z74" i="10"/>
  <c r="AA74" i="10"/>
  <c r="AB74" i="10"/>
  <c r="AC74" i="10"/>
  <c r="AD74" i="10"/>
  <c r="AE74" i="10"/>
  <c r="AF74" i="10"/>
  <c r="AH74" i="10"/>
  <c r="AI74" i="10"/>
  <c r="AJ74" i="10"/>
  <c r="AK74" i="10"/>
  <c r="AL74" i="10"/>
  <c r="AM74" i="10"/>
  <c r="AO74" i="10"/>
  <c r="AP74" i="10"/>
  <c r="AQ74" i="10"/>
  <c r="AR74" i="10"/>
  <c r="AS74" i="10"/>
  <c r="AT74" i="10"/>
  <c r="AU74" i="10"/>
  <c r="AV74" i="10"/>
  <c r="AW74" i="10"/>
  <c r="AX74" i="10"/>
  <c r="AY74" i="10"/>
  <c r="AZ74" i="10"/>
  <c r="BA74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R74" i="10"/>
  <c r="BS74" i="10"/>
  <c r="BT74" i="10"/>
  <c r="BU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CJ74" i="10"/>
  <c r="CK74" i="10"/>
  <c r="CL74" i="10"/>
  <c r="CM74" i="10"/>
  <c r="CN74" i="10"/>
  <c r="CO74" i="10"/>
  <c r="CP74" i="10"/>
  <c r="CQ74" i="10"/>
  <c r="CR74" i="10"/>
  <c r="CS74" i="10"/>
  <c r="CT74" i="10"/>
  <c r="CU74" i="10"/>
  <c r="CV74" i="10"/>
  <c r="CW74" i="10"/>
  <c r="B75" i="10"/>
  <c r="C75" i="10"/>
  <c r="D75" i="10"/>
  <c r="E75" i="10"/>
  <c r="F75" i="10"/>
  <c r="G75" i="10"/>
  <c r="I75" i="10"/>
  <c r="J75" i="10"/>
  <c r="K75" i="10"/>
  <c r="L75" i="10"/>
  <c r="M75" i="10"/>
  <c r="N75" i="10"/>
  <c r="O75" i="10"/>
  <c r="P75" i="10"/>
  <c r="Q75" i="10"/>
  <c r="R75" i="10"/>
  <c r="S75" i="10"/>
  <c r="T75" i="10"/>
  <c r="U75" i="10"/>
  <c r="V75" i="10"/>
  <c r="W75" i="10"/>
  <c r="X75" i="10"/>
  <c r="Y75" i="10"/>
  <c r="AA75" i="10"/>
  <c r="AB75" i="10"/>
  <c r="AC75" i="10"/>
  <c r="AD75" i="10"/>
  <c r="AE75" i="10"/>
  <c r="AF75" i="10"/>
  <c r="AG75" i="10"/>
  <c r="AI75" i="10"/>
  <c r="AJ75" i="10"/>
  <c r="AK75" i="10"/>
  <c r="AL75" i="10"/>
  <c r="AM75" i="10"/>
  <c r="AN75" i="10"/>
  <c r="AP75" i="10"/>
  <c r="AQ75" i="10"/>
  <c r="AR75" i="10"/>
  <c r="AS75" i="10"/>
  <c r="AT75" i="10"/>
  <c r="AU75" i="10"/>
  <c r="AV75" i="10"/>
  <c r="AW75" i="10"/>
  <c r="AX75" i="10"/>
  <c r="AY75" i="10"/>
  <c r="AZ75" i="10"/>
  <c r="BA75" i="10"/>
  <c r="BB75" i="10"/>
  <c r="BD75" i="10"/>
  <c r="BE75" i="10"/>
  <c r="BF75" i="10"/>
  <c r="BH75" i="10"/>
  <c r="BI75" i="10"/>
  <c r="BJ75" i="10"/>
  <c r="BK75" i="10"/>
  <c r="BL75" i="10"/>
  <c r="BM75" i="10"/>
  <c r="BN75" i="10"/>
  <c r="BO75" i="10"/>
  <c r="BP75" i="10"/>
  <c r="BQ75" i="10"/>
  <c r="BR75" i="10"/>
  <c r="BS75" i="10"/>
  <c r="BT75" i="10"/>
  <c r="BU75" i="10"/>
  <c r="BV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CJ75" i="10"/>
  <c r="CK75" i="10"/>
  <c r="CL75" i="10"/>
  <c r="CM75" i="10"/>
  <c r="CN75" i="10"/>
  <c r="CO75" i="10"/>
  <c r="CP75" i="10"/>
  <c r="CQ75" i="10"/>
  <c r="CR75" i="10"/>
  <c r="CS75" i="10"/>
  <c r="CT75" i="10"/>
  <c r="CV75" i="10"/>
  <c r="CW75" i="10"/>
  <c r="B76" i="10"/>
  <c r="C76" i="10"/>
  <c r="D76" i="10"/>
  <c r="E76" i="10"/>
  <c r="F76" i="10"/>
  <c r="G76" i="10"/>
  <c r="H76" i="10"/>
  <c r="I76" i="10"/>
  <c r="J76" i="10"/>
  <c r="K76" i="10"/>
  <c r="L76" i="10"/>
  <c r="M76" i="10"/>
  <c r="N76" i="10"/>
  <c r="O76" i="10"/>
  <c r="P76" i="10"/>
  <c r="Q76" i="10"/>
  <c r="R76" i="10"/>
  <c r="S76" i="10"/>
  <c r="T76" i="10"/>
  <c r="U76" i="10"/>
  <c r="V76" i="10"/>
  <c r="W76" i="10"/>
  <c r="X76" i="10"/>
  <c r="Y76" i="10"/>
  <c r="Z76" i="10"/>
  <c r="AA76" i="10"/>
  <c r="AB76" i="10"/>
  <c r="AC76" i="10"/>
  <c r="AD76" i="10"/>
  <c r="AE76" i="10"/>
  <c r="AF76" i="10"/>
  <c r="AG76" i="10"/>
  <c r="AH76" i="10"/>
  <c r="AI76" i="10"/>
  <c r="AJ76" i="10"/>
  <c r="AK76" i="10"/>
  <c r="AL76" i="10"/>
  <c r="AM76" i="10"/>
  <c r="AN76" i="10"/>
  <c r="AO76" i="10"/>
  <c r="AP76" i="10"/>
  <c r="AQ76" i="10"/>
  <c r="AR76" i="10"/>
  <c r="AS76" i="10"/>
  <c r="AU76" i="10"/>
  <c r="AV76" i="10"/>
  <c r="AW76" i="10"/>
  <c r="AX76" i="10"/>
  <c r="AY76" i="10"/>
  <c r="AZ76" i="10"/>
  <c r="BA76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S76" i="10"/>
  <c r="BT76" i="10"/>
  <c r="BU76" i="10"/>
  <c r="BV76" i="10"/>
  <c r="BW76" i="10"/>
  <c r="BY76" i="10"/>
  <c r="BZ76" i="10"/>
  <c r="CA76" i="10"/>
  <c r="CB76" i="10"/>
  <c r="CC76" i="10"/>
  <c r="CE76" i="10"/>
  <c r="CF76" i="10"/>
  <c r="CG76" i="10"/>
  <c r="CH76" i="10"/>
  <c r="CI76" i="10"/>
  <c r="CJ76" i="10"/>
  <c r="CK76" i="10"/>
  <c r="CL76" i="10"/>
  <c r="CM76" i="10"/>
  <c r="CN76" i="10"/>
  <c r="CO76" i="10"/>
  <c r="CP76" i="10"/>
  <c r="CQ76" i="10"/>
  <c r="CR76" i="10"/>
  <c r="CS76" i="10"/>
  <c r="CT76" i="10"/>
  <c r="CU76" i="10"/>
  <c r="CV76" i="10"/>
  <c r="CW76" i="10"/>
  <c r="C77" i="10"/>
  <c r="D77" i="10"/>
  <c r="E77" i="10"/>
  <c r="F77" i="10"/>
  <c r="G77" i="10"/>
  <c r="H77" i="10"/>
  <c r="I77" i="10"/>
  <c r="J77" i="10"/>
  <c r="K77" i="10"/>
  <c r="L77" i="10"/>
  <c r="M77" i="10"/>
  <c r="N77" i="10"/>
  <c r="O77" i="10"/>
  <c r="P77" i="10"/>
  <c r="Q77" i="10"/>
  <c r="R77" i="10"/>
  <c r="S77" i="10"/>
  <c r="U77" i="10"/>
  <c r="V77" i="10"/>
  <c r="W77" i="10"/>
  <c r="X77" i="10"/>
  <c r="Y77" i="10"/>
  <c r="Z77" i="10"/>
  <c r="AA77" i="10"/>
  <c r="AB77" i="10"/>
  <c r="AC77" i="10"/>
  <c r="AE77" i="10"/>
  <c r="AF77" i="10"/>
  <c r="AG77" i="10"/>
  <c r="AH77" i="10"/>
  <c r="AI77" i="10"/>
  <c r="AJ77" i="10"/>
  <c r="AK77" i="10"/>
  <c r="AL77" i="10"/>
  <c r="AM77" i="10"/>
  <c r="AN77" i="10"/>
  <c r="AO77" i="10"/>
  <c r="AQ77" i="10"/>
  <c r="AR77" i="10"/>
  <c r="AS77" i="10"/>
  <c r="AT77" i="10"/>
  <c r="AU77" i="10"/>
  <c r="AV77" i="10"/>
  <c r="AW77" i="10"/>
  <c r="AX77" i="10"/>
  <c r="AY77" i="10"/>
  <c r="AZ77" i="10"/>
  <c r="BA77" i="10"/>
  <c r="BB77" i="10"/>
  <c r="BC77" i="10"/>
  <c r="BD77" i="10"/>
  <c r="BE77" i="10"/>
  <c r="BF77" i="10"/>
  <c r="BG77" i="10"/>
  <c r="BH77" i="10"/>
  <c r="BI77" i="10"/>
  <c r="BJ77" i="10"/>
  <c r="BM77" i="10"/>
  <c r="BN77" i="10"/>
  <c r="BO77" i="10"/>
  <c r="BP77" i="10"/>
  <c r="BQ77" i="10"/>
  <c r="BR77" i="10"/>
  <c r="BS77" i="10"/>
  <c r="BT77" i="10"/>
  <c r="BU77" i="10"/>
  <c r="BV77" i="10"/>
  <c r="BW77" i="10"/>
  <c r="BX77" i="10"/>
  <c r="BZ77" i="10"/>
  <c r="CA77" i="10"/>
  <c r="CB77" i="10"/>
  <c r="CC77" i="10"/>
  <c r="CD77" i="10"/>
  <c r="CE77" i="10"/>
  <c r="CF77" i="10"/>
  <c r="CG77" i="10"/>
  <c r="CH77" i="10"/>
  <c r="CI77" i="10"/>
  <c r="CJ77" i="10"/>
  <c r="CK77" i="10"/>
  <c r="CL77" i="10"/>
  <c r="CM77" i="10"/>
  <c r="CN77" i="10"/>
  <c r="CO77" i="10"/>
  <c r="CP77" i="10"/>
  <c r="CQ77" i="10"/>
  <c r="CR77" i="10"/>
  <c r="CS77" i="10"/>
  <c r="CT77" i="10"/>
  <c r="CU77" i="10"/>
  <c r="CV77" i="10"/>
  <c r="CW77" i="10"/>
  <c r="B78" i="10"/>
  <c r="C78" i="10"/>
  <c r="D78" i="10"/>
  <c r="F78" i="10"/>
  <c r="G78" i="10"/>
  <c r="H78" i="10"/>
  <c r="I78" i="10"/>
  <c r="J78" i="10"/>
  <c r="K78" i="10"/>
  <c r="L78" i="10"/>
  <c r="M78" i="10"/>
  <c r="N78" i="10"/>
  <c r="O78" i="10"/>
  <c r="P78" i="10"/>
  <c r="Q78" i="10"/>
  <c r="R78" i="10"/>
  <c r="S78" i="10"/>
  <c r="T78" i="10"/>
  <c r="U78" i="10"/>
  <c r="V78" i="10"/>
  <c r="W78" i="10"/>
  <c r="X78" i="10"/>
  <c r="Y78" i="10"/>
  <c r="Z78" i="10"/>
  <c r="AA78" i="10"/>
  <c r="AB78" i="10"/>
  <c r="AC78" i="10"/>
  <c r="AD78" i="10"/>
  <c r="AE78" i="10"/>
  <c r="AF78" i="10"/>
  <c r="AG78" i="10"/>
  <c r="AH78" i="10"/>
  <c r="AI78" i="10"/>
  <c r="AJ78" i="10"/>
  <c r="AK78" i="10"/>
  <c r="AL78" i="10"/>
  <c r="AM78" i="10"/>
  <c r="AN78" i="10"/>
  <c r="AO78" i="10"/>
  <c r="AP78" i="10"/>
  <c r="AQ78" i="10"/>
  <c r="AR78" i="10"/>
  <c r="AS78" i="10"/>
  <c r="AT78" i="10"/>
  <c r="AU78" i="10"/>
  <c r="AW78" i="10"/>
  <c r="AX78" i="10"/>
  <c r="AY78" i="10"/>
  <c r="AZ78" i="10"/>
  <c r="BA78" i="10"/>
  <c r="BB78" i="10"/>
  <c r="BC78" i="10"/>
  <c r="BD78" i="10"/>
  <c r="BE78" i="10"/>
  <c r="BF78" i="10"/>
  <c r="BG78" i="10"/>
  <c r="BH78" i="10"/>
  <c r="BI78" i="10"/>
  <c r="BJ78" i="10"/>
  <c r="BM78" i="10"/>
  <c r="BN78" i="10"/>
  <c r="BO78" i="10"/>
  <c r="BP78" i="10"/>
  <c r="BQ78" i="10"/>
  <c r="BR78" i="10"/>
  <c r="BS78" i="10"/>
  <c r="BT78" i="10"/>
  <c r="BU78" i="10"/>
  <c r="BV78" i="10"/>
  <c r="BW78" i="10"/>
  <c r="BX78" i="10"/>
  <c r="BY78" i="10"/>
  <c r="CA78" i="10"/>
  <c r="CB78" i="10"/>
  <c r="CC78" i="10"/>
  <c r="CD78" i="10"/>
  <c r="CE78" i="10"/>
  <c r="CH78" i="10"/>
  <c r="CI78" i="10"/>
  <c r="CJ78" i="10"/>
  <c r="CK78" i="10"/>
  <c r="CL78" i="10"/>
  <c r="CM78" i="10"/>
  <c r="CN78" i="10"/>
  <c r="CO78" i="10"/>
  <c r="CP78" i="10"/>
  <c r="CQ78" i="10"/>
  <c r="CR78" i="10"/>
  <c r="CS78" i="10"/>
  <c r="CT78" i="10"/>
  <c r="CU78" i="10"/>
  <c r="CV78" i="10"/>
  <c r="CW78" i="10"/>
  <c r="B79" i="10"/>
  <c r="C79" i="10"/>
  <c r="D79" i="10"/>
  <c r="E79" i="10"/>
  <c r="F79" i="10"/>
  <c r="G79" i="10"/>
  <c r="H79" i="10"/>
  <c r="I79" i="10"/>
  <c r="K79" i="10"/>
  <c r="L79" i="10"/>
  <c r="M79" i="10"/>
  <c r="N79" i="10"/>
  <c r="O79" i="10"/>
  <c r="P79" i="10"/>
  <c r="Q79" i="10"/>
  <c r="R79" i="10"/>
  <c r="S79" i="10"/>
  <c r="T79" i="10"/>
  <c r="U79" i="10"/>
  <c r="V79" i="10"/>
  <c r="W79" i="10"/>
  <c r="X79" i="10"/>
  <c r="Z79" i="10"/>
  <c r="AB79" i="10"/>
  <c r="AC79" i="10"/>
  <c r="AD79" i="10"/>
  <c r="AE79" i="10"/>
  <c r="AF79" i="10"/>
  <c r="AG79" i="10"/>
  <c r="AH79" i="10"/>
  <c r="AI79" i="10"/>
  <c r="AJ79" i="10"/>
  <c r="AK79" i="10"/>
  <c r="AL79" i="10"/>
  <c r="AM79" i="10"/>
  <c r="AN79" i="10"/>
  <c r="AO79" i="10"/>
  <c r="AP79" i="10"/>
  <c r="AQ79" i="10"/>
  <c r="AR79" i="10"/>
  <c r="AS79" i="10"/>
  <c r="AT79" i="10"/>
  <c r="AU79" i="10"/>
  <c r="AW79" i="10"/>
  <c r="AX79" i="10"/>
  <c r="AY79" i="10"/>
  <c r="AZ79" i="10"/>
  <c r="BA79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S79" i="10"/>
  <c r="BT79" i="10"/>
  <c r="BU79" i="10"/>
  <c r="BV79" i="10"/>
  <c r="BW79" i="10"/>
  <c r="BX79" i="10"/>
  <c r="BY79" i="10"/>
  <c r="BZ79" i="10"/>
  <c r="CB79" i="10"/>
  <c r="CC79" i="10"/>
  <c r="CD79" i="10"/>
  <c r="CE79" i="10"/>
  <c r="CG79" i="10"/>
  <c r="CH79" i="10"/>
  <c r="CI79" i="10"/>
  <c r="CJ79" i="10"/>
  <c r="CK79" i="10"/>
  <c r="CL79" i="10"/>
  <c r="CM79" i="10"/>
  <c r="CN79" i="10"/>
  <c r="CO79" i="10"/>
  <c r="CP79" i="10"/>
  <c r="CQ79" i="10"/>
  <c r="CR79" i="10"/>
  <c r="CS79" i="10"/>
  <c r="CT79" i="10"/>
  <c r="CU79" i="10"/>
  <c r="CV79" i="10"/>
  <c r="CW79" i="10"/>
  <c r="C80" i="10"/>
  <c r="D80" i="10"/>
  <c r="E80" i="10"/>
  <c r="F80" i="10"/>
  <c r="G80" i="10"/>
  <c r="H80" i="10"/>
  <c r="I80" i="10"/>
  <c r="J80" i="10"/>
  <c r="K80" i="10"/>
  <c r="L80" i="10"/>
  <c r="M80" i="10"/>
  <c r="N80" i="10"/>
  <c r="O80" i="10"/>
  <c r="P80" i="10"/>
  <c r="Q80" i="10"/>
  <c r="S80" i="10"/>
  <c r="T80" i="10"/>
  <c r="U80" i="10"/>
  <c r="V80" i="10"/>
  <c r="W80" i="10"/>
  <c r="X80" i="10"/>
  <c r="Y80" i="10"/>
  <c r="Z80" i="10"/>
  <c r="AA80" i="10"/>
  <c r="AB80" i="10"/>
  <c r="AC80" i="10"/>
  <c r="AD80" i="10"/>
  <c r="AE80" i="10"/>
  <c r="AF80" i="10"/>
  <c r="AG80" i="10"/>
  <c r="AH80" i="10"/>
  <c r="AJ80" i="10"/>
  <c r="AK80" i="10"/>
  <c r="AL80" i="10"/>
  <c r="AM80" i="10"/>
  <c r="AN80" i="10"/>
  <c r="AO80" i="10"/>
  <c r="AQ80" i="10"/>
  <c r="AR80" i="10"/>
  <c r="AS80" i="10"/>
  <c r="AT80" i="10"/>
  <c r="AU80" i="10"/>
  <c r="AV80" i="10"/>
  <c r="AW80" i="10"/>
  <c r="AX80" i="10"/>
  <c r="AY80" i="10"/>
  <c r="AZ80" i="10"/>
  <c r="BA80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S80" i="10"/>
  <c r="BT80" i="10"/>
  <c r="BU80" i="10"/>
  <c r="BV80" i="10"/>
  <c r="BW80" i="10"/>
  <c r="BX80" i="10"/>
  <c r="BY80" i="10"/>
  <c r="BZ80" i="10"/>
  <c r="CA80" i="10"/>
  <c r="CC80" i="10"/>
  <c r="CD80" i="10"/>
  <c r="CE80" i="10"/>
  <c r="CF80" i="10"/>
  <c r="CG80" i="10"/>
  <c r="CI80" i="10"/>
  <c r="CJ80" i="10"/>
  <c r="CK80" i="10"/>
  <c r="CL80" i="10"/>
  <c r="CM80" i="10"/>
  <c r="CN80" i="10"/>
  <c r="CO80" i="10"/>
  <c r="CP80" i="10"/>
  <c r="CQ80" i="10"/>
  <c r="CR80" i="10"/>
  <c r="CS80" i="10"/>
  <c r="CT80" i="10"/>
  <c r="CU80" i="10"/>
  <c r="CV80" i="10"/>
  <c r="CW80" i="10"/>
  <c r="B81" i="10"/>
  <c r="C81" i="10"/>
  <c r="D81" i="10"/>
  <c r="E81" i="10"/>
  <c r="F81" i="10"/>
  <c r="G81" i="10"/>
  <c r="H81" i="10"/>
  <c r="I81" i="10"/>
  <c r="J81" i="10"/>
  <c r="K81" i="10"/>
  <c r="L81" i="10"/>
  <c r="M81" i="10"/>
  <c r="O81" i="10"/>
  <c r="P81" i="10"/>
  <c r="Q81" i="10"/>
  <c r="R81" i="10"/>
  <c r="S81" i="10"/>
  <c r="T81" i="10"/>
  <c r="U81" i="10"/>
  <c r="V81" i="10"/>
  <c r="W81" i="10"/>
  <c r="X81" i="10"/>
  <c r="Y81" i="10"/>
  <c r="Z81" i="10"/>
  <c r="AA81" i="10"/>
  <c r="AB81" i="10"/>
  <c r="AC81" i="10"/>
  <c r="AF81" i="10"/>
  <c r="AG81" i="10"/>
  <c r="AH81" i="10"/>
  <c r="AI81" i="10"/>
  <c r="AJ81" i="10"/>
  <c r="AK81" i="10"/>
  <c r="AL81" i="10"/>
  <c r="AM81" i="10"/>
  <c r="AN81" i="10"/>
  <c r="AO81" i="10"/>
  <c r="AP81" i="10"/>
  <c r="AQ81" i="10"/>
  <c r="AR81" i="10"/>
  <c r="AS81" i="10"/>
  <c r="AT81" i="10"/>
  <c r="AU81" i="10"/>
  <c r="AV81" i="10"/>
  <c r="AW81" i="10"/>
  <c r="AY81" i="10"/>
  <c r="AZ81" i="10"/>
  <c r="BA81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S81" i="10"/>
  <c r="BT81" i="10"/>
  <c r="BU81" i="10"/>
  <c r="BV81" i="10"/>
  <c r="BW81" i="10"/>
  <c r="BX81" i="10"/>
  <c r="BY81" i="10"/>
  <c r="BZ81" i="10"/>
  <c r="CA81" i="10"/>
  <c r="CB81" i="10"/>
  <c r="CD81" i="10"/>
  <c r="CE81" i="10"/>
  <c r="CF81" i="10"/>
  <c r="CH81" i="10"/>
  <c r="CI81" i="10"/>
  <c r="CJ81" i="10"/>
  <c r="CK81" i="10"/>
  <c r="CL81" i="10"/>
  <c r="CM81" i="10"/>
  <c r="CN81" i="10"/>
  <c r="CO81" i="10"/>
  <c r="CP81" i="10"/>
  <c r="CQ81" i="10"/>
  <c r="CR81" i="10"/>
  <c r="CS81" i="10"/>
  <c r="CT81" i="10"/>
  <c r="CU81" i="10"/>
  <c r="CV81" i="10"/>
  <c r="CW81" i="10"/>
  <c r="B82" i="10"/>
  <c r="C82" i="10"/>
  <c r="D82" i="10"/>
  <c r="E82" i="10"/>
  <c r="F82" i="10"/>
  <c r="G82" i="10"/>
  <c r="H82" i="10"/>
  <c r="I82" i="10"/>
  <c r="J82" i="10"/>
  <c r="K82" i="10"/>
  <c r="N82" i="10"/>
  <c r="O82" i="10"/>
  <c r="P82" i="10"/>
  <c r="Q82" i="10"/>
  <c r="R82" i="10"/>
  <c r="S82" i="10"/>
  <c r="T82" i="10"/>
  <c r="U82" i="10"/>
  <c r="V82" i="10"/>
  <c r="W82" i="10"/>
  <c r="Y82" i="10"/>
  <c r="Z82" i="10"/>
  <c r="AA82" i="10"/>
  <c r="AB82" i="10"/>
  <c r="AC82" i="10"/>
  <c r="AD82" i="10"/>
  <c r="AE82" i="10"/>
  <c r="AF82" i="10"/>
  <c r="AG82" i="10"/>
  <c r="AH82" i="10"/>
  <c r="AI82" i="10"/>
  <c r="AJ82" i="10"/>
  <c r="AK82" i="10"/>
  <c r="AL82" i="10"/>
  <c r="AM82" i="10"/>
  <c r="AN82" i="10"/>
  <c r="AO82" i="10"/>
  <c r="AP82" i="10"/>
  <c r="AQ82" i="10"/>
  <c r="AR82" i="10"/>
  <c r="AS82" i="10"/>
  <c r="AU82" i="10"/>
  <c r="AV82" i="10"/>
  <c r="AW82" i="10"/>
  <c r="AX82" i="10"/>
  <c r="AY82" i="10"/>
  <c r="AZ82" i="10"/>
  <c r="BA82" i="10"/>
  <c r="BB82" i="10"/>
  <c r="BC82" i="10"/>
  <c r="BD82" i="10"/>
  <c r="BE82" i="10"/>
  <c r="BF82" i="10"/>
  <c r="BG82" i="10"/>
  <c r="BI82" i="10"/>
  <c r="BJ82" i="10"/>
  <c r="BK82" i="10"/>
  <c r="BL82" i="10"/>
  <c r="BM82" i="10"/>
  <c r="BN82" i="10"/>
  <c r="BO82" i="10"/>
  <c r="BP82" i="10"/>
  <c r="BQ82" i="10"/>
  <c r="BR82" i="10"/>
  <c r="BS82" i="10"/>
  <c r="BT82" i="10"/>
  <c r="BU82" i="10"/>
  <c r="BV82" i="10"/>
  <c r="BW82" i="10"/>
  <c r="BY82" i="10"/>
  <c r="BZ82" i="10"/>
  <c r="CA82" i="10"/>
  <c r="CB82" i="10"/>
  <c r="CC82" i="10"/>
  <c r="CE82" i="10"/>
  <c r="CF82" i="10"/>
  <c r="CG82" i="10"/>
  <c r="CH82" i="10"/>
  <c r="CI82" i="10"/>
  <c r="CJ82" i="10"/>
  <c r="CK82" i="10"/>
  <c r="CL82" i="10"/>
  <c r="CM82" i="10"/>
  <c r="CN82" i="10"/>
  <c r="CO82" i="10"/>
  <c r="CP82" i="10"/>
  <c r="CQ82" i="10"/>
  <c r="CR82" i="10"/>
  <c r="CS82" i="10"/>
  <c r="CT82" i="10"/>
  <c r="CU82" i="10"/>
  <c r="CV82" i="10"/>
  <c r="CW82" i="10"/>
  <c r="B83" i="10"/>
  <c r="C83" i="10"/>
  <c r="D83" i="10"/>
  <c r="E83" i="10"/>
  <c r="F83" i="10"/>
  <c r="G83" i="10"/>
  <c r="H83" i="10"/>
  <c r="I83" i="10"/>
  <c r="K83" i="10"/>
  <c r="L83" i="10"/>
  <c r="M83" i="10"/>
  <c r="N83" i="10"/>
  <c r="O83" i="10"/>
  <c r="P83" i="10"/>
  <c r="Q83" i="10"/>
  <c r="R83" i="10"/>
  <c r="S83" i="10"/>
  <c r="T83" i="10"/>
  <c r="U83" i="10"/>
  <c r="V83" i="10"/>
  <c r="W83" i="10"/>
  <c r="X83" i="10"/>
  <c r="Y83" i="10"/>
  <c r="Z83" i="10"/>
  <c r="AB83" i="10"/>
  <c r="AC83" i="10"/>
  <c r="AD83" i="10"/>
  <c r="AE83" i="10"/>
  <c r="AG83" i="10"/>
  <c r="AH83" i="10"/>
  <c r="AI83" i="10"/>
  <c r="AJ83" i="10"/>
  <c r="AK83" i="10"/>
  <c r="AL83" i="10"/>
  <c r="AM83" i="10"/>
  <c r="AN83" i="10"/>
  <c r="AO83" i="10"/>
  <c r="AP83" i="10"/>
  <c r="AQ83" i="10"/>
  <c r="AS83" i="10"/>
  <c r="AT83" i="10"/>
  <c r="AU83" i="10"/>
  <c r="AV83" i="10"/>
  <c r="AW83" i="10"/>
  <c r="AX83" i="10"/>
  <c r="AY83" i="10"/>
  <c r="BA83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S83" i="10"/>
  <c r="BU83" i="10"/>
  <c r="BV83" i="10"/>
  <c r="BW83" i="10"/>
  <c r="BX83" i="10"/>
  <c r="BY83" i="10"/>
  <c r="BZ83" i="10"/>
  <c r="CA83" i="10"/>
  <c r="CB83" i="10"/>
  <c r="CC83" i="10"/>
  <c r="CD83" i="10"/>
  <c r="CF83" i="10"/>
  <c r="CG83" i="10"/>
  <c r="CH83" i="10"/>
  <c r="CI83" i="10"/>
  <c r="CJ83" i="10"/>
  <c r="CK83" i="10"/>
  <c r="CL83" i="10"/>
  <c r="CM83" i="10"/>
  <c r="CN83" i="10"/>
  <c r="CO83" i="10"/>
  <c r="CP83" i="10"/>
  <c r="CQ83" i="10"/>
  <c r="CR83" i="10"/>
  <c r="CT83" i="10"/>
  <c r="CU83" i="10"/>
  <c r="CV83" i="10"/>
  <c r="CW83" i="10"/>
  <c r="B84" i="10"/>
  <c r="C84" i="10"/>
  <c r="D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V84" i="10"/>
  <c r="W84" i="10"/>
  <c r="X84" i="10"/>
  <c r="Y84" i="10"/>
  <c r="Z84" i="10"/>
  <c r="AA84" i="10"/>
  <c r="AB84" i="10"/>
  <c r="AC84" i="10"/>
  <c r="AD84" i="10"/>
  <c r="AE84" i="10"/>
  <c r="AF84" i="10"/>
  <c r="AG84" i="10"/>
  <c r="AH84" i="10"/>
  <c r="AI84" i="10"/>
  <c r="AJ84" i="10"/>
  <c r="AK84" i="10"/>
  <c r="AL84" i="10"/>
  <c r="AM84" i="10"/>
  <c r="AN84" i="10"/>
  <c r="AO84" i="10"/>
  <c r="AP84" i="10"/>
  <c r="AQ84" i="10"/>
  <c r="AR84" i="10"/>
  <c r="AS84" i="10"/>
  <c r="AT84" i="10"/>
  <c r="AU84" i="10"/>
  <c r="AW84" i="10"/>
  <c r="AX84" i="10"/>
  <c r="AY84" i="10"/>
  <c r="AZ84" i="10"/>
  <c r="BA84" i="10"/>
  <c r="BB84" i="10"/>
  <c r="BC84" i="10"/>
  <c r="BD84" i="10"/>
  <c r="BE84" i="10"/>
  <c r="BF84" i="10"/>
  <c r="BG84" i="10"/>
  <c r="BH84" i="10"/>
  <c r="BI84" i="10"/>
  <c r="BJ84" i="10"/>
  <c r="BK84" i="10"/>
  <c r="BM84" i="10"/>
  <c r="BN84" i="10"/>
  <c r="BO84" i="10"/>
  <c r="BP84" i="10"/>
  <c r="BQ84" i="10"/>
  <c r="BR84" i="10"/>
  <c r="BS84" i="10"/>
  <c r="BT84" i="10"/>
  <c r="BU84" i="10"/>
  <c r="BV84" i="10"/>
  <c r="BW84" i="10"/>
  <c r="BX84" i="10"/>
  <c r="BY84" i="10"/>
  <c r="CB84" i="10"/>
  <c r="CC84" i="10"/>
  <c r="CD84" i="10"/>
  <c r="CE84" i="10"/>
  <c r="CG84" i="10"/>
  <c r="CH84" i="10"/>
  <c r="CI84" i="10"/>
  <c r="CJ84" i="10"/>
  <c r="CK84" i="10"/>
  <c r="CL84" i="10"/>
  <c r="CM84" i="10"/>
  <c r="CN84" i="10"/>
  <c r="CO84" i="10"/>
  <c r="CP84" i="10"/>
  <c r="CQ84" i="10"/>
  <c r="CR84" i="10"/>
  <c r="CS84" i="10"/>
  <c r="CT84" i="10"/>
  <c r="CU84" i="10"/>
  <c r="CV84" i="10"/>
  <c r="CW84" i="10"/>
  <c r="B85" i="10"/>
  <c r="C85" i="10"/>
  <c r="D85" i="10"/>
  <c r="F85" i="10"/>
  <c r="G85" i="10"/>
  <c r="H85" i="10"/>
  <c r="I85" i="10"/>
  <c r="J85" i="10"/>
  <c r="K85" i="10"/>
  <c r="L85" i="10"/>
  <c r="M85" i="10"/>
  <c r="O85" i="10"/>
  <c r="P85" i="10"/>
  <c r="Q85" i="10"/>
  <c r="R85" i="10"/>
  <c r="S85" i="10"/>
  <c r="T85" i="10"/>
  <c r="U85" i="10"/>
  <c r="V85" i="10"/>
  <c r="W85" i="10"/>
  <c r="X85" i="10"/>
  <c r="Y85" i="10"/>
  <c r="Z85" i="10"/>
  <c r="AA85" i="10"/>
  <c r="AB85" i="10"/>
  <c r="AC85" i="10"/>
  <c r="AE85" i="10"/>
  <c r="AF85" i="10"/>
  <c r="AG85" i="10"/>
  <c r="AH85" i="10"/>
  <c r="AI85" i="10"/>
  <c r="AJ85" i="10"/>
  <c r="AK85" i="10"/>
  <c r="AL85" i="10"/>
  <c r="AM85" i="10"/>
  <c r="AN85" i="10"/>
  <c r="AO85" i="10"/>
  <c r="AP85" i="10"/>
  <c r="AQ85" i="10"/>
  <c r="AR85" i="10"/>
  <c r="AS85" i="10"/>
  <c r="AT85" i="10"/>
  <c r="AU85" i="10"/>
  <c r="AV85" i="10"/>
  <c r="AW85" i="10"/>
  <c r="AX85" i="10"/>
  <c r="AY85" i="10"/>
  <c r="AZ85" i="10"/>
  <c r="BA85" i="10"/>
  <c r="BB85" i="10"/>
  <c r="BC85" i="10"/>
  <c r="BD85" i="10"/>
  <c r="BE85" i="10"/>
  <c r="BF85" i="10"/>
  <c r="BG85" i="10"/>
  <c r="BH85" i="10"/>
  <c r="BI85" i="10"/>
  <c r="BJ85" i="10"/>
  <c r="BL85" i="10"/>
  <c r="BM85" i="10"/>
  <c r="BN85" i="10"/>
  <c r="BO85" i="10"/>
  <c r="BP85" i="10"/>
  <c r="BQ85" i="10"/>
  <c r="BR85" i="10"/>
  <c r="BS85" i="10"/>
  <c r="BT85" i="10"/>
  <c r="BU85" i="10"/>
  <c r="BV85" i="10"/>
  <c r="BW85" i="10"/>
  <c r="BX85" i="10"/>
  <c r="BY85" i="10"/>
  <c r="CA85" i="10"/>
  <c r="CB85" i="10"/>
  <c r="CD85" i="10"/>
  <c r="CE85" i="10"/>
  <c r="CF85" i="10"/>
  <c r="CH85" i="10"/>
  <c r="CI85" i="10"/>
  <c r="CJ85" i="10"/>
  <c r="CK85" i="10"/>
  <c r="CL85" i="10"/>
  <c r="CN85" i="10"/>
  <c r="CO85" i="10"/>
  <c r="CP85" i="10"/>
  <c r="CQ85" i="10"/>
  <c r="CR85" i="10"/>
  <c r="CS85" i="10"/>
  <c r="CT85" i="10"/>
  <c r="CU85" i="10"/>
  <c r="CV85" i="10"/>
  <c r="CW85" i="10"/>
  <c r="B86" i="10"/>
  <c r="C86" i="10"/>
  <c r="D86" i="10"/>
  <c r="E86" i="10"/>
  <c r="F86" i="10"/>
  <c r="G86" i="10"/>
  <c r="H86" i="10"/>
  <c r="I86" i="10"/>
  <c r="J86" i="10"/>
  <c r="K86" i="10"/>
  <c r="L86" i="10"/>
  <c r="M86" i="10"/>
  <c r="N86" i="10"/>
  <c r="O86" i="10"/>
  <c r="P86" i="10"/>
  <c r="Q86" i="10"/>
  <c r="R86" i="10"/>
  <c r="S86" i="10"/>
  <c r="T86" i="10"/>
  <c r="U86" i="10"/>
  <c r="V86" i="10"/>
  <c r="W86" i="10"/>
  <c r="X86" i="10"/>
  <c r="Y86" i="10"/>
  <c r="Z86" i="10"/>
  <c r="AA86" i="10"/>
  <c r="AB86" i="10"/>
  <c r="AC86" i="10"/>
  <c r="AD86" i="10"/>
  <c r="AE86" i="10"/>
  <c r="AF86" i="10"/>
  <c r="AG86" i="10"/>
  <c r="AH86" i="10"/>
  <c r="AJ86" i="10"/>
  <c r="AK86" i="10"/>
  <c r="AL86" i="10"/>
  <c r="AM86" i="10"/>
  <c r="AN86" i="10"/>
  <c r="AO86" i="10"/>
  <c r="AQ86" i="10"/>
  <c r="AR86" i="10"/>
  <c r="AS86" i="10"/>
  <c r="AT86" i="10"/>
  <c r="AU86" i="10"/>
  <c r="AV86" i="10"/>
  <c r="AW86" i="10"/>
  <c r="AX86" i="10"/>
  <c r="AY86" i="10"/>
  <c r="AZ86" i="10"/>
  <c r="BA86" i="10"/>
  <c r="BB86" i="10"/>
  <c r="BC86" i="10"/>
  <c r="BD86" i="10"/>
  <c r="BE86" i="10"/>
  <c r="BF86" i="10"/>
  <c r="BG86" i="10"/>
  <c r="BH86" i="10"/>
  <c r="BI86" i="10"/>
  <c r="BJ86" i="10"/>
  <c r="BK86" i="10"/>
  <c r="BL86" i="10"/>
  <c r="BM86" i="10"/>
  <c r="BN86" i="10"/>
  <c r="BO86" i="10"/>
  <c r="BP86" i="10"/>
  <c r="BQ86" i="10"/>
  <c r="BR86" i="10"/>
  <c r="BS86" i="10"/>
  <c r="BT86" i="10"/>
  <c r="BU86" i="10"/>
  <c r="BV86" i="10"/>
  <c r="BW86" i="10"/>
  <c r="BX86" i="10"/>
  <c r="BY86" i="10"/>
  <c r="BZ86" i="10"/>
  <c r="CA86" i="10"/>
  <c r="CC86" i="10"/>
  <c r="CD86" i="10"/>
  <c r="CE86" i="10"/>
  <c r="CF86" i="10"/>
  <c r="CG86" i="10"/>
  <c r="CJ86" i="10"/>
  <c r="CK86" i="10"/>
  <c r="CL86" i="10"/>
  <c r="CM86" i="10"/>
  <c r="CN86" i="10"/>
  <c r="CO86" i="10"/>
  <c r="CP86" i="10"/>
  <c r="CQ86" i="10"/>
  <c r="CR86" i="10"/>
  <c r="CS86" i="10"/>
  <c r="CT86" i="10"/>
  <c r="CU86" i="10"/>
  <c r="CV86" i="10"/>
  <c r="CW86" i="10"/>
  <c r="B87" i="10"/>
  <c r="C87" i="10"/>
  <c r="E87" i="10"/>
  <c r="F87" i="10"/>
  <c r="G87" i="10"/>
  <c r="H87" i="10"/>
  <c r="I87" i="10"/>
  <c r="J87" i="10"/>
  <c r="K87" i="10"/>
  <c r="L87" i="10"/>
  <c r="M87" i="10"/>
  <c r="N87" i="10"/>
  <c r="O87" i="10"/>
  <c r="P87" i="10"/>
  <c r="Q87" i="10"/>
  <c r="R87" i="10"/>
  <c r="S87" i="10"/>
  <c r="T87" i="10"/>
  <c r="U87" i="10"/>
  <c r="V87" i="10"/>
  <c r="W87" i="10"/>
  <c r="X87" i="10"/>
  <c r="Y87" i="10"/>
  <c r="Z87" i="10"/>
  <c r="AA87" i="10"/>
  <c r="AB87" i="10"/>
  <c r="AC87" i="10"/>
  <c r="AD87" i="10"/>
  <c r="AE87" i="10"/>
  <c r="AF87" i="10"/>
  <c r="AG87" i="10"/>
  <c r="AH87" i="10"/>
  <c r="AJ87" i="10"/>
  <c r="AK87" i="10"/>
  <c r="AL87" i="10"/>
  <c r="AM87" i="10"/>
  <c r="AN87" i="10"/>
  <c r="AO87" i="10"/>
  <c r="AP87" i="10"/>
  <c r="AQ87" i="10"/>
  <c r="AR87" i="10"/>
  <c r="AS87" i="10"/>
  <c r="AT87" i="10"/>
  <c r="AU87" i="10"/>
  <c r="AV87" i="10"/>
  <c r="AW87" i="10"/>
  <c r="AX87" i="10"/>
  <c r="AY87" i="10"/>
  <c r="AZ87" i="10"/>
  <c r="BA87" i="10"/>
  <c r="BB87" i="10"/>
  <c r="BC87" i="10"/>
  <c r="BD87" i="10"/>
  <c r="BE87" i="10"/>
  <c r="BF87" i="10"/>
  <c r="BG87" i="10"/>
  <c r="BH87" i="10"/>
  <c r="BI87" i="10"/>
  <c r="BJ87" i="10"/>
  <c r="BK87" i="10"/>
  <c r="BL87" i="10"/>
  <c r="BM87" i="10"/>
  <c r="BN87" i="10"/>
  <c r="BO87" i="10"/>
  <c r="BP87" i="10"/>
  <c r="BQ87" i="10"/>
  <c r="BR87" i="10"/>
  <c r="BS87" i="10"/>
  <c r="BT87" i="10"/>
  <c r="BU87" i="10"/>
  <c r="BV87" i="10"/>
  <c r="BW87" i="10"/>
  <c r="BX87" i="10"/>
  <c r="BY87" i="10"/>
  <c r="BZ87" i="10"/>
  <c r="CA87" i="10"/>
  <c r="CB87" i="10"/>
  <c r="CC87" i="10"/>
  <c r="CD87" i="10"/>
  <c r="CE87" i="10"/>
  <c r="CF87" i="10"/>
  <c r="CG87" i="10"/>
  <c r="CJ87" i="10"/>
  <c r="CK87" i="10"/>
  <c r="CL87" i="10"/>
  <c r="CM87" i="10"/>
  <c r="CN87" i="10"/>
  <c r="CO87" i="10"/>
  <c r="CP87" i="10"/>
  <c r="CQ87" i="10"/>
  <c r="CR87" i="10"/>
  <c r="CS87" i="10"/>
  <c r="CU87" i="10"/>
  <c r="CW87" i="10"/>
  <c r="B88" i="10"/>
  <c r="C88" i="10"/>
  <c r="D88" i="10"/>
  <c r="E88" i="10"/>
  <c r="F88" i="10"/>
  <c r="G88" i="10"/>
  <c r="H88" i="10"/>
  <c r="I88" i="10"/>
  <c r="J88" i="10"/>
  <c r="K88" i="10"/>
  <c r="L88" i="10"/>
  <c r="M88" i="10"/>
  <c r="N88" i="10"/>
  <c r="O88" i="10"/>
  <c r="P88" i="10"/>
  <c r="Q88" i="10"/>
  <c r="R88" i="10"/>
  <c r="S88" i="10"/>
  <c r="T88" i="10"/>
  <c r="V88" i="10"/>
  <c r="X88" i="10"/>
  <c r="Y88" i="10"/>
  <c r="Z88" i="10"/>
  <c r="AA88" i="10"/>
  <c r="AB88" i="10"/>
  <c r="AC88" i="10"/>
  <c r="AD88" i="10"/>
  <c r="AE88" i="10"/>
  <c r="AF88" i="10"/>
  <c r="AG88" i="10"/>
  <c r="AH88" i="10"/>
  <c r="AI88" i="10"/>
  <c r="AJ88" i="10"/>
  <c r="AK88" i="10"/>
  <c r="AL88" i="10"/>
  <c r="AN88" i="10"/>
  <c r="AO88" i="10"/>
  <c r="AP88" i="10"/>
  <c r="AQ88" i="10"/>
  <c r="AR88" i="10"/>
  <c r="AT88" i="10"/>
  <c r="AU88" i="10"/>
  <c r="AV88" i="10"/>
  <c r="AW88" i="10"/>
  <c r="AX88" i="10"/>
  <c r="AZ88" i="10"/>
  <c r="BA88" i="10"/>
  <c r="BB88" i="10"/>
  <c r="BC88" i="10"/>
  <c r="BD88" i="10"/>
  <c r="BF88" i="10"/>
  <c r="BG88" i="10"/>
  <c r="BH88" i="10"/>
  <c r="BI88" i="10"/>
  <c r="BJ88" i="10"/>
  <c r="BK88" i="10"/>
  <c r="BL88" i="10"/>
  <c r="BM88" i="10"/>
  <c r="BN88" i="10"/>
  <c r="BO88" i="10"/>
  <c r="BP88" i="10"/>
  <c r="BQ88" i="10"/>
  <c r="BR88" i="10"/>
  <c r="BS88" i="10"/>
  <c r="BT88" i="10"/>
  <c r="BU88" i="10"/>
  <c r="BV88" i="10"/>
  <c r="BW88" i="10"/>
  <c r="BX88" i="10"/>
  <c r="BY88" i="10"/>
  <c r="BZ88" i="10"/>
  <c r="CA88" i="10"/>
  <c r="CB88" i="10"/>
  <c r="CC88" i="10"/>
  <c r="CD88" i="10"/>
  <c r="CE88" i="10"/>
  <c r="CF88" i="10"/>
  <c r="CG88" i="10"/>
  <c r="CH88" i="10"/>
  <c r="CI88" i="10"/>
  <c r="CK88" i="10"/>
  <c r="CL88" i="10"/>
  <c r="CM88" i="10"/>
  <c r="CN88" i="10"/>
  <c r="CO88" i="10"/>
  <c r="CP88" i="10"/>
  <c r="CQ88" i="10"/>
  <c r="CR88" i="10"/>
  <c r="CS88" i="10"/>
  <c r="CT88" i="10"/>
  <c r="CU88" i="10"/>
  <c r="CV88" i="10"/>
  <c r="CW88" i="10"/>
  <c r="B89" i="10"/>
  <c r="C89" i="10"/>
  <c r="D89" i="10"/>
  <c r="E89" i="10"/>
  <c r="F89" i="10"/>
  <c r="G89" i="10"/>
  <c r="H89" i="10"/>
  <c r="I89" i="10"/>
  <c r="J89" i="10"/>
  <c r="K89" i="10"/>
  <c r="M89" i="10"/>
  <c r="N89" i="10"/>
  <c r="O89" i="10"/>
  <c r="P89" i="10"/>
  <c r="Q89" i="10"/>
  <c r="R89" i="10"/>
  <c r="S89" i="10"/>
  <c r="T89" i="10"/>
  <c r="U89" i="10"/>
  <c r="V89" i="10"/>
  <c r="W89" i="10"/>
  <c r="X89" i="10"/>
  <c r="Y89" i="10"/>
  <c r="Z89" i="10"/>
  <c r="AA89" i="10"/>
  <c r="AB89" i="10"/>
  <c r="AC89" i="10"/>
  <c r="AD89" i="10"/>
  <c r="AE89" i="10"/>
  <c r="AF89" i="10"/>
  <c r="AG89" i="10"/>
  <c r="AH89" i="10"/>
  <c r="AI89" i="10"/>
  <c r="AJ89" i="10"/>
  <c r="AK89" i="10"/>
  <c r="AL89" i="10"/>
  <c r="AM89" i="10"/>
  <c r="AN89" i="10"/>
  <c r="AO89" i="10"/>
  <c r="AP89" i="10"/>
  <c r="AQ89" i="10"/>
  <c r="AR89" i="10"/>
  <c r="AU89" i="10"/>
  <c r="AV89" i="10"/>
  <c r="AW89" i="10"/>
  <c r="AX89" i="10"/>
  <c r="AZ89" i="10"/>
  <c r="BA89" i="10"/>
  <c r="BB89" i="10"/>
  <c r="BC89" i="10"/>
  <c r="BD89" i="10"/>
  <c r="BE89" i="10"/>
  <c r="BF89" i="10"/>
  <c r="BG89" i="10"/>
  <c r="BH89" i="10"/>
  <c r="BI89" i="10"/>
  <c r="BJ89" i="10"/>
  <c r="BK89" i="10"/>
  <c r="BL89" i="10"/>
  <c r="BM89" i="10"/>
  <c r="BN89" i="10"/>
  <c r="BO89" i="10"/>
  <c r="BP89" i="10"/>
  <c r="BQ89" i="10"/>
  <c r="BR89" i="10"/>
  <c r="BS89" i="10"/>
  <c r="BT89" i="10"/>
  <c r="BU89" i="10"/>
  <c r="BV89" i="10"/>
  <c r="BW89" i="10"/>
  <c r="BX89" i="10"/>
  <c r="BY89" i="10"/>
  <c r="BZ89" i="10"/>
  <c r="CA89" i="10"/>
  <c r="CB89" i="10"/>
  <c r="CC89" i="10"/>
  <c r="CD89" i="10"/>
  <c r="CE89" i="10"/>
  <c r="CF89" i="10"/>
  <c r="CG89" i="10"/>
  <c r="CH89" i="10"/>
  <c r="CI89" i="10"/>
  <c r="CJ89" i="10"/>
  <c r="CL89" i="10"/>
  <c r="CM89" i="10"/>
  <c r="CN89" i="10"/>
  <c r="CO89" i="10"/>
  <c r="CP89" i="10"/>
  <c r="CQ89" i="10"/>
  <c r="CR89" i="10"/>
  <c r="CS89" i="10"/>
  <c r="CT89" i="10"/>
  <c r="CU89" i="10"/>
  <c r="CV89" i="10"/>
  <c r="CW89" i="10"/>
  <c r="B91" i="10"/>
  <c r="C91" i="10"/>
  <c r="D91" i="10"/>
  <c r="F91" i="10"/>
  <c r="G91" i="10"/>
  <c r="H91" i="10"/>
  <c r="I91" i="10"/>
  <c r="J91" i="10"/>
  <c r="K91" i="10"/>
  <c r="L91" i="10"/>
  <c r="M91" i="10"/>
  <c r="O91" i="10"/>
  <c r="P91" i="10"/>
  <c r="Q91" i="10"/>
  <c r="R91" i="10"/>
  <c r="S91" i="10"/>
  <c r="T91" i="10"/>
  <c r="U91" i="10"/>
  <c r="V91" i="10"/>
  <c r="W91" i="10"/>
  <c r="X91" i="10"/>
  <c r="Y91" i="10"/>
  <c r="Z91" i="10"/>
  <c r="AA91" i="10"/>
  <c r="AB91" i="10"/>
  <c r="AC91" i="10"/>
  <c r="AD91" i="10"/>
  <c r="AE91" i="10"/>
  <c r="AF91" i="10"/>
  <c r="AG91" i="10"/>
  <c r="AH91" i="10"/>
  <c r="AI91" i="10"/>
  <c r="AJ91" i="10"/>
  <c r="AK91" i="10"/>
  <c r="AL91" i="10"/>
  <c r="AM91" i="10"/>
  <c r="AN91" i="10"/>
  <c r="AO91" i="10"/>
  <c r="AP91" i="10"/>
  <c r="AQ91" i="10"/>
  <c r="AR91" i="10"/>
  <c r="AS91" i="10"/>
  <c r="AT91" i="10"/>
  <c r="AU91" i="10"/>
  <c r="AV91" i="10"/>
  <c r="AW91" i="10"/>
  <c r="AX91" i="10"/>
  <c r="AY91" i="10"/>
  <c r="AZ91" i="10"/>
  <c r="BA91" i="10"/>
  <c r="BB91" i="10"/>
  <c r="BC91" i="10"/>
  <c r="BD91" i="10"/>
  <c r="BE91" i="10"/>
  <c r="BF91" i="10"/>
  <c r="BG91" i="10"/>
  <c r="BH91" i="10"/>
  <c r="BJ91" i="10"/>
  <c r="BK91" i="10"/>
  <c r="BL91" i="10"/>
  <c r="BM91" i="10"/>
  <c r="BN91" i="10"/>
  <c r="BO91" i="10"/>
  <c r="BP91" i="10"/>
  <c r="BQ91" i="10"/>
  <c r="BR91" i="10"/>
  <c r="BS91" i="10"/>
  <c r="BT91" i="10"/>
  <c r="BU91" i="10"/>
  <c r="BV91" i="10"/>
  <c r="BW91" i="10"/>
  <c r="BX91" i="10"/>
  <c r="BY91" i="10"/>
  <c r="BZ91" i="10"/>
  <c r="CA91" i="10"/>
  <c r="CB91" i="10"/>
  <c r="CC91" i="10"/>
  <c r="CD91" i="10"/>
  <c r="CE91" i="10"/>
  <c r="CF91" i="10"/>
  <c r="CH91" i="10"/>
  <c r="CI91" i="10"/>
  <c r="CJ91" i="10"/>
  <c r="CK91" i="10"/>
  <c r="CL91" i="10"/>
  <c r="CN91" i="10"/>
  <c r="CO91" i="10"/>
  <c r="CP91" i="10"/>
  <c r="CQ91" i="10"/>
  <c r="CR91" i="10"/>
  <c r="CS91" i="10"/>
  <c r="CT91" i="10"/>
  <c r="CU91" i="10"/>
  <c r="CV91" i="10"/>
  <c r="CW91" i="10"/>
  <c r="B92" i="10"/>
  <c r="C92" i="10"/>
  <c r="D92" i="10"/>
  <c r="E92" i="10"/>
  <c r="F92" i="10"/>
  <c r="G92" i="10"/>
  <c r="H92" i="10"/>
  <c r="I92" i="10"/>
  <c r="J92" i="10"/>
  <c r="K92" i="10"/>
  <c r="L92" i="10"/>
  <c r="M92" i="10"/>
  <c r="N92" i="10"/>
  <c r="O92" i="10"/>
  <c r="P92" i="10"/>
  <c r="Q92" i="10"/>
  <c r="R92" i="10"/>
  <c r="S92" i="10"/>
  <c r="T92" i="10"/>
  <c r="U92" i="10"/>
  <c r="V92" i="10"/>
  <c r="W92" i="10"/>
  <c r="X92" i="10"/>
  <c r="Y92" i="10"/>
  <c r="Z92" i="10"/>
  <c r="AA92" i="10"/>
  <c r="AB92" i="10"/>
  <c r="AC92" i="10"/>
  <c r="AD92" i="10"/>
  <c r="AE92" i="10"/>
  <c r="AF92" i="10"/>
  <c r="AG92" i="10"/>
  <c r="AH92" i="10"/>
  <c r="AI92" i="10"/>
  <c r="AK92" i="10"/>
  <c r="AL92" i="10"/>
  <c r="AM92" i="10"/>
  <c r="AO92" i="10"/>
  <c r="AP92" i="10"/>
  <c r="AQ92" i="10"/>
  <c r="AR92" i="10"/>
  <c r="AS92" i="10"/>
  <c r="AT92" i="10"/>
  <c r="AU92" i="10"/>
  <c r="AV92" i="10"/>
  <c r="AW92" i="10"/>
  <c r="AX92" i="10"/>
  <c r="AY92" i="10"/>
  <c r="AZ92" i="10"/>
  <c r="BA92" i="10"/>
  <c r="BB92" i="10"/>
  <c r="BC92" i="10"/>
  <c r="BD92" i="10"/>
  <c r="BE92" i="10"/>
  <c r="BF92" i="10"/>
  <c r="BG92" i="10"/>
  <c r="BH92" i="10"/>
  <c r="BI92" i="10"/>
  <c r="BJ92" i="10"/>
  <c r="BK92" i="10"/>
  <c r="BL92" i="10"/>
  <c r="BM92" i="10"/>
  <c r="BN92" i="10"/>
  <c r="BO92" i="10"/>
  <c r="BP92" i="10"/>
  <c r="BQ92" i="10"/>
  <c r="BR92" i="10"/>
  <c r="BS92" i="10"/>
  <c r="BT92" i="10"/>
  <c r="BU92" i="10"/>
  <c r="BV92" i="10"/>
  <c r="BW92" i="10"/>
  <c r="BX92" i="10"/>
  <c r="BY92" i="10"/>
  <c r="BZ92" i="10"/>
  <c r="CA92" i="10"/>
  <c r="CB92" i="10"/>
  <c r="CC92" i="10"/>
  <c r="CD92" i="10"/>
  <c r="CE92" i="10"/>
  <c r="CF92" i="10"/>
  <c r="CG92" i="10"/>
  <c r="CH92" i="10"/>
  <c r="CI92" i="10"/>
  <c r="CJ92" i="10"/>
  <c r="CK92" i="10"/>
  <c r="CL92" i="10"/>
  <c r="CM92" i="10"/>
  <c r="CO92" i="10"/>
  <c r="CQ92" i="10"/>
  <c r="CR92" i="10"/>
  <c r="CS92" i="10"/>
  <c r="CT92" i="10"/>
  <c r="CU92" i="10"/>
  <c r="CV92" i="10"/>
  <c r="CW92" i="10"/>
  <c r="B93" i="10"/>
  <c r="C93" i="10"/>
  <c r="D93" i="10"/>
  <c r="E93" i="10"/>
  <c r="F93" i="10"/>
  <c r="G93" i="10"/>
  <c r="H93" i="10"/>
  <c r="I93" i="10"/>
  <c r="J93" i="10"/>
  <c r="K93" i="10"/>
  <c r="L93" i="10"/>
  <c r="M93" i="10"/>
  <c r="N93" i="10"/>
  <c r="O93" i="10"/>
  <c r="P93" i="10"/>
  <c r="Q93" i="10"/>
  <c r="R93" i="10"/>
  <c r="S93" i="10"/>
  <c r="U93" i="10"/>
  <c r="V93" i="10"/>
  <c r="W93" i="10"/>
  <c r="X93" i="10"/>
  <c r="Y93" i="10"/>
  <c r="Z93" i="10"/>
  <c r="AA93" i="10"/>
  <c r="AB93" i="10"/>
  <c r="AC93" i="10"/>
  <c r="AD93" i="10"/>
  <c r="AE93" i="10"/>
  <c r="AF93" i="10"/>
  <c r="AH93" i="10"/>
  <c r="AI93" i="10"/>
  <c r="AK93" i="10"/>
  <c r="AL93" i="10"/>
  <c r="AM93" i="10"/>
  <c r="AO93" i="10"/>
  <c r="AP93" i="10"/>
  <c r="AQ93" i="10"/>
  <c r="AS93" i="10"/>
  <c r="AT93" i="10"/>
  <c r="AU93" i="10"/>
  <c r="AV93" i="10"/>
  <c r="AW93" i="10"/>
  <c r="AX93" i="10"/>
  <c r="AY93" i="10"/>
  <c r="BA93" i="10"/>
  <c r="BB93" i="10"/>
  <c r="BC93" i="10"/>
  <c r="BD93" i="10"/>
  <c r="BE93" i="10"/>
  <c r="BF93" i="10"/>
  <c r="BG93" i="10"/>
  <c r="BH93" i="10"/>
  <c r="BI93" i="10"/>
  <c r="BJ93" i="10"/>
  <c r="BK93" i="10"/>
  <c r="BL93" i="10"/>
  <c r="BN93" i="10"/>
  <c r="BO93" i="10"/>
  <c r="BP93" i="10"/>
  <c r="BQ93" i="10"/>
  <c r="BR93" i="10"/>
  <c r="BS93" i="10"/>
  <c r="BT93" i="10"/>
  <c r="BU93" i="10"/>
  <c r="BV93" i="10"/>
  <c r="BW93" i="10"/>
  <c r="BX93" i="10"/>
  <c r="BY93" i="10"/>
  <c r="BZ93" i="10"/>
  <c r="CA93" i="10"/>
  <c r="CB93" i="10"/>
  <c r="CC93" i="10"/>
  <c r="CD93" i="10"/>
  <c r="CE93" i="10"/>
  <c r="CF93" i="10"/>
  <c r="CG93" i="10"/>
  <c r="CH93" i="10"/>
  <c r="CI93" i="10"/>
  <c r="CJ93" i="10"/>
  <c r="CK93" i="10"/>
  <c r="CL93" i="10"/>
  <c r="CM93" i="10"/>
  <c r="CN93" i="10"/>
  <c r="CP93" i="10"/>
  <c r="CQ93" i="10"/>
  <c r="CR93" i="10"/>
  <c r="CS93" i="10"/>
  <c r="CT93" i="10"/>
  <c r="CU93" i="10"/>
  <c r="CV93" i="10"/>
  <c r="CW93" i="10"/>
  <c r="B94" i="10"/>
  <c r="C94" i="10"/>
  <c r="D94" i="10"/>
  <c r="E94" i="10"/>
  <c r="F94" i="10"/>
  <c r="G94" i="10"/>
  <c r="H94" i="10"/>
  <c r="I94" i="10"/>
  <c r="J94" i="10"/>
  <c r="K94" i="10"/>
  <c r="L94" i="10"/>
  <c r="M94" i="10"/>
  <c r="N94" i="10"/>
  <c r="O94" i="10"/>
  <c r="P94" i="10"/>
  <c r="Q94" i="10"/>
  <c r="R94" i="10"/>
  <c r="S94" i="10"/>
  <c r="T94" i="10"/>
  <c r="U94" i="10"/>
  <c r="V94" i="10"/>
  <c r="W94" i="10"/>
  <c r="X94" i="10"/>
  <c r="Y94" i="10"/>
  <c r="Z94" i="10"/>
  <c r="AA94" i="10"/>
  <c r="AB94" i="10"/>
  <c r="AC94" i="10"/>
  <c r="AD94" i="10"/>
  <c r="AE94" i="10"/>
  <c r="AF94" i="10"/>
  <c r="AG94" i="10"/>
  <c r="AH94" i="10"/>
  <c r="AI94" i="10"/>
  <c r="AK94" i="10"/>
  <c r="AL94" i="10"/>
  <c r="AM94" i="10"/>
  <c r="AN94" i="10"/>
  <c r="AO94" i="10"/>
  <c r="AP94" i="10"/>
  <c r="AR94" i="10"/>
  <c r="AS94" i="10"/>
  <c r="AT94" i="10"/>
  <c r="AU94" i="10"/>
  <c r="AV94" i="10"/>
  <c r="AW94" i="10"/>
  <c r="AX94" i="10"/>
  <c r="AY94" i="10"/>
  <c r="AZ94" i="10"/>
  <c r="BA94" i="10"/>
  <c r="BB94" i="10"/>
  <c r="BC94" i="10"/>
  <c r="BD94" i="10"/>
  <c r="BE94" i="10"/>
  <c r="BF94" i="10"/>
  <c r="BG94" i="10"/>
  <c r="BH94" i="10"/>
  <c r="BI94" i="10"/>
  <c r="BJ94" i="10"/>
  <c r="BK94" i="10"/>
  <c r="BL94" i="10"/>
  <c r="BN94" i="10"/>
  <c r="BO94" i="10"/>
  <c r="BP94" i="10"/>
  <c r="BQ94" i="10"/>
  <c r="BR94" i="10"/>
  <c r="BS94" i="10"/>
  <c r="BT94" i="10"/>
  <c r="BU94" i="10"/>
  <c r="BV94" i="10"/>
  <c r="BW94" i="10"/>
  <c r="BX94" i="10"/>
  <c r="BY94" i="10"/>
  <c r="BZ94" i="10"/>
  <c r="CA94" i="10"/>
  <c r="CB94" i="10"/>
  <c r="CC94" i="10"/>
  <c r="CD94" i="10"/>
  <c r="CE94" i="10"/>
  <c r="CF94" i="10"/>
  <c r="CG94" i="10"/>
  <c r="CH94" i="10"/>
  <c r="CI94" i="10"/>
  <c r="CJ94" i="10"/>
  <c r="CK94" i="10"/>
  <c r="CL94" i="10"/>
  <c r="CM94" i="10"/>
  <c r="CO94" i="10"/>
  <c r="CQ94" i="10"/>
  <c r="CR94" i="10"/>
  <c r="CS94" i="10"/>
  <c r="CT94" i="10"/>
  <c r="CU94" i="10"/>
  <c r="CV94" i="10"/>
  <c r="CW94" i="10"/>
  <c r="B95" i="10"/>
  <c r="C95" i="10"/>
  <c r="D95" i="10"/>
  <c r="E95" i="10"/>
  <c r="F95" i="10"/>
  <c r="G95" i="10"/>
  <c r="J95" i="10"/>
  <c r="K95" i="10"/>
  <c r="L95" i="10"/>
  <c r="M95" i="10"/>
  <c r="N95" i="10"/>
  <c r="O95" i="10"/>
  <c r="P95" i="10"/>
  <c r="Q95" i="10"/>
  <c r="R95" i="10"/>
  <c r="S95" i="10"/>
  <c r="T95" i="10"/>
  <c r="U95" i="10"/>
  <c r="V95" i="10"/>
  <c r="W95" i="10"/>
  <c r="X95" i="10"/>
  <c r="Y95" i="10"/>
  <c r="Z95" i="10"/>
  <c r="AA95" i="10"/>
  <c r="AB95" i="10"/>
  <c r="AC95" i="10"/>
  <c r="AD95" i="10"/>
  <c r="AE95" i="10"/>
  <c r="AF95" i="10"/>
  <c r="AG95" i="10"/>
  <c r="AH95" i="10"/>
  <c r="AI95" i="10"/>
  <c r="AJ95" i="10"/>
  <c r="AK95" i="10"/>
  <c r="AL95" i="10"/>
  <c r="AM95" i="10"/>
  <c r="AN95" i="10"/>
  <c r="AO95" i="10"/>
  <c r="AP95" i="10"/>
  <c r="AQ95" i="10"/>
  <c r="AR95" i="10"/>
  <c r="AS95" i="10"/>
  <c r="AT95" i="10"/>
  <c r="AU95" i="10"/>
  <c r="AV95" i="10"/>
  <c r="AX95" i="10"/>
  <c r="AY95" i="10"/>
  <c r="AZ95" i="10"/>
  <c r="BA95" i="10"/>
  <c r="BB95" i="10"/>
  <c r="BC95" i="10"/>
  <c r="BD95" i="10"/>
  <c r="BE95" i="10"/>
  <c r="BF95" i="10"/>
  <c r="BH95" i="10"/>
  <c r="BI95" i="10"/>
  <c r="BJ95" i="10"/>
  <c r="BK95" i="10"/>
  <c r="BL95" i="10"/>
  <c r="BM95" i="10"/>
  <c r="BN95" i="10"/>
  <c r="BO95" i="10"/>
  <c r="BP95" i="10"/>
  <c r="BQ95" i="10"/>
  <c r="BR95" i="10"/>
  <c r="BS95" i="10"/>
  <c r="BT95" i="10"/>
  <c r="BU95" i="10"/>
  <c r="BV95" i="10"/>
  <c r="BW95" i="10"/>
  <c r="BX95" i="10"/>
  <c r="BY95" i="10"/>
  <c r="BZ95" i="10"/>
  <c r="CA95" i="10"/>
  <c r="CB95" i="10"/>
  <c r="CC95" i="10"/>
  <c r="CD95" i="10"/>
  <c r="CE95" i="10"/>
  <c r="CF95" i="10"/>
  <c r="CG95" i="10"/>
  <c r="CH95" i="10"/>
  <c r="CI95" i="10"/>
  <c r="CJ95" i="10"/>
  <c r="CK95" i="10"/>
  <c r="CM95" i="10"/>
  <c r="CN95" i="10"/>
  <c r="CO95" i="10"/>
  <c r="CP95" i="10"/>
  <c r="CR95" i="10"/>
  <c r="CS95" i="10"/>
  <c r="CT95" i="10"/>
  <c r="CU95" i="10"/>
  <c r="CV95" i="10"/>
  <c r="CW95" i="10"/>
  <c r="B96" i="10"/>
  <c r="C96" i="10"/>
  <c r="D96" i="10"/>
  <c r="E96" i="10"/>
  <c r="H96" i="10"/>
  <c r="I96" i="10"/>
  <c r="J96" i="10"/>
  <c r="K96" i="10"/>
  <c r="L96" i="10"/>
  <c r="M96" i="10"/>
  <c r="N96" i="10"/>
  <c r="P96" i="10"/>
  <c r="Q96" i="10"/>
  <c r="R96" i="10"/>
  <c r="S96" i="10"/>
  <c r="T96" i="10"/>
  <c r="U96" i="10"/>
  <c r="V96" i="10"/>
  <c r="W96" i="10"/>
  <c r="X96" i="10"/>
  <c r="Y96" i="10"/>
  <c r="Z96" i="10"/>
  <c r="AA96" i="10"/>
  <c r="AB96" i="10"/>
  <c r="AC96" i="10"/>
  <c r="AD96" i="10"/>
  <c r="AE96" i="10"/>
  <c r="AF96" i="10"/>
  <c r="AG96" i="10"/>
  <c r="AH96" i="10"/>
  <c r="AI96" i="10"/>
  <c r="AJ96" i="10"/>
  <c r="AK96" i="10"/>
  <c r="AL96" i="10"/>
  <c r="AM96" i="10"/>
  <c r="AN96" i="10"/>
  <c r="AO96" i="10"/>
  <c r="AP96" i="10"/>
  <c r="AQ96" i="10"/>
  <c r="AR96" i="10"/>
  <c r="AS96" i="10"/>
  <c r="AT96" i="10"/>
  <c r="AU96" i="10"/>
  <c r="AV96" i="10"/>
  <c r="AW96" i="10"/>
  <c r="AX96" i="10"/>
  <c r="AY96" i="10"/>
  <c r="AZ96" i="10"/>
  <c r="BA96" i="10"/>
  <c r="BB96" i="10"/>
  <c r="BC96" i="10"/>
  <c r="BD96" i="10"/>
  <c r="BE96" i="10"/>
  <c r="BF96" i="10"/>
  <c r="BG96" i="10"/>
  <c r="BH96" i="10"/>
  <c r="BI96" i="10"/>
  <c r="BJ96" i="10"/>
  <c r="BK96" i="10"/>
  <c r="BL96" i="10"/>
  <c r="BM96" i="10"/>
  <c r="BN96" i="10"/>
  <c r="BO96" i="10"/>
  <c r="BP96" i="10"/>
  <c r="BQ96" i="10"/>
  <c r="BR96" i="10"/>
  <c r="BS96" i="10"/>
  <c r="BT96" i="10"/>
  <c r="BU96" i="10"/>
  <c r="BV96" i="10"/>
  <c r="BW96" i="10"/>
  <c r="BX96" i="10"/>
  <c r="BY96" i="10"/>
  <c r="BZ96" i="10"/>
  <c r="CA96" i="10"/>
  <c r="CB96" i="10"/>
  <c r="CC96" i="10"/>
  <c r="CD96" i="10"/>
  <c r="CE96" i="10"/>
  <c r="CF96" i="10"/>
  <c r="CG96" i="10"/>
  <c r="CH96" i="10"/>
  <c r="CI96" i="10"/>
  <c r="CJ96" i="10"/>
  <c r="CK96" i="10"/>
  <c r="CL96" i="10"/>
  <c r="CM96" i="10"/>
  <c r="CN96" i="10"/>
  <c r="CO96" i="10"/>
  <c r="CP96" i="10"/>
  <c r="CQ96" i="10"/>
  <c r="CS96" i="10"/>
  <c r="CU96" i="10"/>
  <c r="CV96" i="10"/>
  <c r="CW96" i="10"/>
  <c r="B97" i="10"/>
  <c r="C97" i="10"/>
  <c r="D97" i="10"/>
  <c r="E97" i="10"/>
  <c r="F97" i="10"/>
  <c r="G97" i="10"/>
  <c r="H97" i="10"/>
  <c r="I97" i="10"/>
  <c r="J97" i="10"/>
  <c r="K97" i="10"/>
  <c r="L97" i="10"/>
  <c r="M97" i="10"/>
  <c r="N97" i="10"/>
  <c r="O97" i="10"/>
  <c r="P97" i="10"/>
  <c r="Q97" i="10"/>
  <c r="R97" i="10"/>
  <c r="S97" i="10"/>
  <c r="T97" i="10"/>
  <c r="U97" i="10"/>
  <c r="V97" i="10"/>
  <c r="W97" i="10"/>
  <c r="X97" i="10"/>
  <c r="Y97" i="10"/>
  <c r="Z97" i="10"/>
  <c r="AA97" i="10"/>
  <c r="AB97" i="10"/>
  <c r="AC97" i="10"/>
  <c r="AD97" i="10"/>
  <c r="AE97" i="10"/>
  <c r="AG97" i="10"/>
  <c r="AH97" i="10"/>
  <c r="AI97" i="10"/>
  <c r="AJ97" i="10"/>
  <c r="AK97" i="10"/>
  <c r="AL97" i="10"/>
  <c r="AM97" i="10"/>
  <c r="AN97" i="10"/>
  <c r="AP97" i="10"/>
  <c r="AQ97" i="10"/>
  <c r="AR97" i="10"/>
  <c r="AS97" i="10"/>
  <c r="AT97" i="10"/>
  <c r="AU97" i="10"/>
  <c r="AV97" i="10"/>
  <c r="AW97" i="10"/>
  <c r="AX97" i="10"/>
  <c r="AY97" i="10"/>
  <c r="BA97" i="10"/>
  <c r="BB97" i="10"/>
  <c r="BD97" i="10"/>
  <c r="BE97" i="10"/>
  <c r="BF97" i="10"/>
  <c r="BG97" i="10"/>
  <c r="BH97" i="10"/>
  <c r="BI97" i="10"/>
  <c r="BJ97" i="10"/>
  <c r="BK97" i="10"/>
  <c r="BL97" i="10"/>
  <c r="BM97" i="10"/>
  <c r="BN97" i="10"/>
  <c r="BO97" i="10"/>
  <c r="BP97" i="10"/>
  <c r="BQ97" i="10"/>
  <c r="BR97" i="10"/>
  <c r="BS97" i="10"/>
  <c r="BT97" i="10"/>
  <c r="BU97" i="10"/>
  <c r="BV97" i="10"/>
  <c r="BW97" i="10"/>
  <c r="BX97" i="10"/>
  <c r="BY97" i="10"/>
  <c r="BZ97" i="10"/>
  <c r="CA97" i="10"/>
  <c r="CB97" i="10"/>
  <c r="CC97" i="10"/>
  <c r="CD97" i="10"/>
  <c r="CF97" i="10"/>
  <c r="CG97" i="10"/>
  <c r="CH97" i="10"/>
  <c r="CI97" i="10"/>
  <c r="CJ97" i="10"/>
  <c r="CK97" i="10"/>
  <c r="CL97" i="10"/>
  <c r="CM97" i="10"/>
  <c r="CN97" i="10"/>
  <c r="CO97" i="10"/>
  <c r="CP97" i="10"/>
  <c r="CQ97" i="10"/>
  <c r="CR97" i="10"/>
  <c r="CT97" i="10"/>
  <c r="CV97" i="10"/>
  <c r="CW97" i="10"/>
  <c r="B98" i="10"/>
  <c r="E98" i="10"/>
  <c r="G98" i="10"/>
  <c r="H98" i="10"/>
  <c r="I98" i="10"/>
  <c r="J98" i="10"/>
  <c r="K98" i="10"/>
  <c r="L98" i="10"/>
  <c r="M98" i="10"/>
  <c r="N98" i="10"/>
  <c r="P98" i="10"/>
  <c r="Q98" i="10"/>
  <c r="R98" i="10"/>
  <c r="S98" i="10"/>
  <c r="T98" i="10"/>
  <c r="U98" i="10"/>
  <c r="V98" i="10"/>
  <c r="W98" i="10"/>
  <c r="X98" i="10"/>
  <c r="Y98" i="10"/>
  <c r="Z98" i="10"/>
  <c r="AA98" i="10"/>
  <c r="AB98" i="10"/>
  <c r="AC98" i="10"/>
  <c r="AD98" i="10"/>
  <c r="AE98" i="10"/>
  <c r="AF98" i="10"/>
  <c r="AG98" i="10"/>
  <c r="AH98" i="10"/>
  <c r="AI98" i="10"/>
  <c r="AJ98" i="10"/>
  <c r="AK98" i="10"/>
  <c r="AL98" i="10"/>
  <c r="AM98" i="10"/>
  <c r="AN98" i="10"/>
  <c r="AO98" i="10"/>
  <c r="AP98" i="10"/>
  <c r="AQ98" i="10"/>
  <c r="AR98" i="10"/>
  <c r="AS98" i="10"/>
  <c r="AT98" i="10"/>
  <c r="AU98" i="10"/>
  <c r="AV98" i="10"/>
  <c r="AW98" i="10"/>
  <c r="AY98" i="10"/>
  <c r="AZ98" i="10"/>
  <c r="BA98" i="10"/>
  <c r="BB98" i="10"/>
  <c r="BC98" i="10"/>
  <c r="BD98" i="10"/>
  <c r="BE98" i="10"/>
  <c r="BF98" i="10"/>
  <c r="BG98" i="10"/>
  <c r="BH98" i="10"/>
  <c r="BI98" i="10"/>
  <c r="BJ98" i="10"/>
  <c r="BK98" i="10"/>
  <c r="BL98" i="10"/>
  <c r="BM98" i="10"/>
  <c r="BN98" i="10"/>
  <c r="BO98" i="10"/>
  <c r="BP98" i="10"/>
  <c r="BQ98" i="10"/>
  <c r="BR98" i="10"/>
  <c r="BS98" i="10"/>
  <c r="BT98" i="10"/>
  <c r="BU98" i="10"/>
  <c r="BV98" i="10"/>
  <c r="BW98" i="10"/>
  <c r="BX98" i="10"/>
  <c r="BY98" i="10"/>
  <c r="BZ98" i="10"/>
  <c r="CA98" i="10"/>
  <c r="CB98" i="10"/>
  <c r="CC98" i="10"/>
  <c r="CD98" i="10"/>
  <c r="CE98" i="10"/>
  <c r="CF98" i="10"/>
  <c r="CG98" i="10"/>
  <c r="CH98" i="10"/>
  <c r="CJ98" i="10"/>
  <c r="CK98" i="10"/>
  <c r="CL98" i="10"/>
  <c r="CM98" i="10"/>
  <c r="CN98" i="10"/>
  <c r="CO98" i="10"/>
  <c r="CP98" i="10"/>
  <c r="CQ98" i="10"/>
  <c r="CS98" i="10"/>
  <c r="CU98" i="10"/>
  <c r="CW98" i="10"/>
  <c r="B99" i="10"/>
  <c r="C99" i="10"/>
  <c r="D99" i="10"/>
  <c r="E99" i="10"/>
  <c r="F99" i="10"/>
  <c r="G99" i="10"/>
  <c r="H99" i="10"/>
  <c r="I99" i="10"/>
  <c r="J99" i="10"/>
  <c r="K99" i="10"/>
  <c r="L99" i="10"/>
  <c r="M99" i="10"/>
  <c r="N99" i="10"/>
  <c r="O99" i="10"/>
  <c r="P99" i="10"/>
  <c r="Q99" i="10"/>
  <c r="R99" i="10"/>
  <c r="S99" i="10"/>
  <c r="T99" i="10"/>
  <c r="U99" i="10"/>
  <c r="V99" i="10"/>
  <c r="W99" i="10"/>
  <c r="X99" i="10"/>
  <c r="Y99" i="10"/>
  <c r="Z99" i="10"/>
  <c r="AA99" i="10"/>
  <c r="AB99" i="10"/>
  <c r="AC99" i="10"/>
  <c r="AD99" i="10"/>
  <c r="AE99" i="10"/>
  <c r="AF99" i="10"/>
  <c r="AG99" i="10"/>
  <c r="AI99" i="10"/>
  <c r="AJ99" i="10"/>
  <c r="AK99" i="10"/>
  <c r="AL99" i="10"/>
  <c r="AM99" i="10"/>
  <c r="AN99" i="10"/>
  <c r="AP99" i="10"/>
  <c r="AQ99" i="10"/>
  <c r="AR99" i="10"/>
  <c r="AS99" i="10"/>
  <c r="AT99" i="10"/>
  <c r="AU99" i="10"/>
  <c r="AV99" i="10"/>
  <c r="AW99" i="10"/>
  <c r="AX99" i="10"/>
  <c r="AY99" i="10"/>
  <c r="BA99" i="10"/>
  <c r="BB99" i="10"/>
  <c r="BC99" i="10"/>
  <c r="BD99" i="10"/>
  <c r="BE99" i="10"/>
  <c r="BF99" i="10"/>
  <c r="BG99" i="10"/>
  <c r="BH99" i="10"/>
  <c r="BI99" i="10"/>
  <c r="BJ99" i="10"/>
  <c r="BK99" i="10"/>
  <c r="BL99" i="10"/>
  <c r="BN99" i="10"/>
  <c r="BO99" i="10"/>
  <c r="BP99" i="10"/>
  <c r="BQ99" i="10"/>
  <c r="BR99" i="10"/>
  <c r="BS99" i="10"/>
  <c r="BT99" i="10"/>
  <c r="BU99" i="10"/>
  <c r="BV99" i="10"/>
  <c r="BX99" i="10"/>
  <c r="BY99" i="10"/>
  <c r="BZ99" i="10"/>
  <c r="CA99" i="10"/>
  <c r="CB99" i="10"/>
  <c r="CC99" i="10"/>
  <c r="CD99" i="10"/>
  <c r="CE99" i="10"/>
  <c r="CF99" i="10"/>
  <c r="CG99" i="10"/>
  <c r="CH99" i="10"/>
  <c r="CI99" i="10"/>
  <c r="CJ99" i="10"/>
  <c r="CK99" i="10"/>
  <c r="CL99" i="10"/>
  <c r="CM99" i="10"/>
  <c r="CN99" i="10"/>
  <c r="CO99" i="10"/>
  <c r="CP99" i="10"/>
  <c r="CQ99" i="10"/>
  <c r="CR99" i="10"/>
  <c r="CT99" i="10"/>
  <c r="CV99" i="10"/>
  <c r="CW99" i="10"/>
  <c r="B100" i="10"/>
  <c r="C100" i="10"/>
  <c r="D100" i="10"/>
  <c r="E100" i="10"/>
  <c r="F100" i="10"/>
  <c r="G100" i="10"/>
  <c r="H100" i="10"/>
  <c r="I100" i="10"/>
  <c r="J100" i="10"/>
  <c r="K100" i="10"/>
  <c r="L100" i="10"/>
  <c r="M100" i="10"/>
  <c r="N100" i="10"/>
  <c r="O100" i="10"/>
  <c r="P100" i="10"/>
  <c r="Q100" i="10"/>
  <c r="R100" i="10"/>
  <c r="S100" i="10"/>
  <c r="T100" i="10"/>
  <c r="U100" i="10"/>
  <c r="V100" i="10"/>
  <c r="W100" i="10"/>
  <c r="X100" i="10"/>
  <c r="Y100" i="10"/>
  <c r="Z100" i="10"/>
  <c r="AA100" i="10"/>
  <c r="AB100" i="10"/>
  <c r="AC100" i="10"/>
  <c r="AD100" i="10"/>
  <c r="AF100" i="10"/>
  <c r="AG100" i="10"/>
  <c r="AH100" i="10"/>
  <c r="AJ100" i="10"/>
  <c r="AK100" i="10"/>
  <c r="AL100" i="10"/>
  <c r="AM100" i="10"/>
  <c r="AN100" i="10"/>
  <c r="AO100" i="10"/>
  <c r="AP100" i="10"/>
  <c r="AQ100" i="10"/>
  <c r="AR100" i="10"/>
  <c r="AS100" i="10"/>
  <c r="AT100" i="10"/>
  <c r="AU100" i="10"/>
  <c r="AV100" i="10"/>
  <c r="AW100" i="10"/>
  <c r="AY100" i="10"/>
  <c r="AZ100" i="10"/>
  <c r="BA100" i="10"/>
  <c r="BB100" i="10"/>
  <c r="BC100" i="10"/>
  <c r="BD100" i="10"/>
  <c r="BE100" i="10"/>
  <c r="BF100" i="10"/>
  <c r="BG100" i="10"/>
  <c r="BH100" i="10"/>
  <c r="BI100" i="10"/>
  <c r="BJ100" i="10"/>
  <c r="BK100" i="10"/>
  <c r="BL100" i="10"/>
  <c r="BM100" i="10"/>
  <c r="BN100" i="10"/>
  <c r="BO100" i="10"/>
  <c r="BP100" i="10"/>
  <c r="BQ100" i="10"/>
  <c r="BR100" i="10"/>
  <c r="BS100" i="10"/>
  <c r="BT100" i="10"/>
  <c r="BU100" i="10"/>
  <c r="BV100" i="10"/>
  <c r="BW100" i="10"/>
  <c r="BX100" i="10"/>
  <c r="BY100" i="10"/>
  <c r="BZ100" i="10"/>
  <c r="CA100" i="10"/>
  <c r="CB100" i="10"/>
  <c r="CC100" i="10"/>
  <c r="CD100" i="10"/>
  <c r="CE100" i="10"/>
  <c r="CF100" i="10"/>
  <c r="CG100" i="10"/>
  <c r="CH100" i="10"/>
  <c r="CJ100" i="10"/>
  <c r="CK100" i="10"/>
  <c r="CL100" i="10"/>
  <c r="CM100" i="10"/>
  <c r="CN100" i="10"/>
  <c r="CO100" i="10"/>
  <c r="CP100" i="10"/>
  <c r="CQ100" i="10"/>
  <c r="CR100" i="10"/>
  <c r="CS100" i="10"/>
  <c r="CU100" i="10"/>
  <c r="CW100" i="10"/>
  <c r="B101" i="10"/>
  <c r="C101" i="10"/>
  <c r="D101" i="10"/>
  <c r="E101" i="10"/>
  <c r="F101" i="10"/>
  <c r="G101" i="10"/>
  <c r="H101" i="10"/>
  <c r="I101" i="10"/>
  <c r="J101" i="10"/>
  <c r="K101" i="10"/>
  <c r="M101" i="10"/>
  <c r="N101" i="10"/>
  <c r="O101" i="10"/>
  <c r="P101" i="10"/>
  <c r="Q101" i="10"/>
  <c r="R101" i="10"/>
  <c r="S101" i="10"/>
  <c r="T101" i="10"/>
  <c r="U101" i="10"/>
  <c r="V101" i="10"/>
  <c r="W101" i="10"/>
  <c r="X101" i="10"/>
  <c r="Y101" i="10"/>
  <c r="Z101" i="10"/>
  <c r="AA101" i="10"/>
  <c r="AB101" i="10"/>
  <c r="AC101" i="10"/>
  <c r="AD101" i="10"/>
  <c r="AE101" i="10"/>
  <c r="AF101" i="10"/>
  <c r="AG101" i="10"/>
  <c r="AH101" i="10"/>
  <c r="AI101" i="10"/>
  <c r="AJ101" i="10"/>
  <c r="AK101" i="10"/>
  <c r="AL101" i="10"/>
  <c r="AM101" i="10"/>
  <c r="AN101" i="10"/>
  <c r="AO101" i="10"/>
  <c r="AP101" i="10"/>
  <c r="AQ101" i="10"/>
  <c r="AR101" i="10"/>
  <c r="AS101" i="10"/>
  <c r="AT101" i="10"/>
  <c r="AU101" i="10"/>
  <c r="AV101" i="10"/>
  <c r="AW101" i="10"/>
  <c r="AX101" i="10"/>
  <c r="AY101" i="10"/>
  <c r="AZ101" i="10"/>
  <c r="BA101" i="10"/>
  <c r="BB101" i="10"/>
  <c r="BC101" i="10"/>
  <c r="BD101" i="10"/>
  <c r="BE101" i="10"/>
  <c r="BG101" i="10"/>
  <c r="BI101" i="10"/>
  <c r="BK101" i="10"/>
  <c r="BL101" i="10"/>
  <c r="BM101" i="10"/>
  <c r="BN101" i="10"/>
  <c r="BO101" i="10"/>
  <c r="BP101" i="10"/>
  <c r="BQ101" i="10"/>
  <c r="BR101" i="10"/>
  <c r="BS101" i="10"/>
  <c r="BT101" i="10"/>
  <c r="BU101" i="10"/>
  <c r="BV101" i="10"/>
  <c r="BW101" i="10"/>
  <c r="BX101" i="10"/>
  <c r="BY101" i="10"/>
  <c r="BZ101" i="10"/>
  <c r="CA101" i="10"/>
  <c r="CB101" i="10"/>
  <c r="CC101" i="10"/>
  <c r="CD101" i="10"/>
  <c r="CE101" i="10"/>
  <c r="CF101" i="10"/>
  <c r="CG101" i="10"/>
  <c r="CH101" i="10"/>
  <c r="CI101" i="10"/>
  <c r="CJ101" i="10"/>
  <c r="CK101" i="10"/>
  <c r="CL101" i="10"/>
  <c r="CM101" i="10"/>
  <c r="CN101" i="10"/>
  <c r="CO101" i="10"/>
  <c r="CP101" i="10"/>
  <c r="CQ101" i="10"/>
  <c r="CR101" i="10"/>
  <c r="CS101" i="10"/>
  <c r="CT101" i="10"/>
  <c r="CU101" i="10"/>
  <c r="CV101" i="10"/>
  <c r="C2" i="4"/>
  <c r="D2" i="4"/>
  <c r="E2" i="4"/>
  <c r="F2" i="4"/>
  <c r="G2" i="4"/>
  <c r="H2" i="4"/>
  <c r="I2" i="4"/>
  <c r="J2" i="4"/>
  <c r="K2" i="4"/>
  <c r="L2" i="4"/>
  <c r="M2" i="4"/>
  <c r="N2" i="4"/>
  <c r="O2" i="4"/>
  <c r="P2" i="4"/>
  <c r="Q2" i="4"/>
  <c r="S2" i="4"/>
  <c r="U2" i="4"/>
  <c r="V2" i="4"/>
  <c r="W2" i="4"/>
  <c r="X2" i="4"/>
  <c r="Y2" i="4"/>
  <c r="Z2" i="4"/>
  <c r="AA2" i="4"/>
  <c r="AB2" i="4"/>
  <c r="AC2" i="4"/>
  <c r="AD2" i="4"/>
  <c r="AE2" i="4"/>
  <c r="AF2" i="4"/>
  <c r="AG2" i="4"/>
  <c r="AH2" i="4"/>
  <c r="AI2" i="4"/>
  <c r="AJ2" i="4"/>
  <c r="AK2" i="4"/>
  <c r="AL2" i="4"/>
  <c r="AM2" i="4"/>
  <c r="AN2" i="4"/>
  <c r="AO2" i="4"/>
  <c r="AQ2" i="4"/>
  <c r="AR2" i="4"/>
  <c r="AS2" i="4"/>
  <c r="AT2" i="4"/>
  <c r="AU2" i="4"/>
  <c r="AV2" i="4"/>
  <c r="AW2" i="4"/>
  <c r="AX2" i="4"/>
  <c r="AY2" i="4"/>
  <c r="AZ2" i="4"/>
  <c r="BA2" i="4"/>
  <c r="BB2" i="4"/>
  <c r="BC2" i="4"/>
  <c r="BD2" i="4"/>
  <c r="BE2" i="4"/>
  <c r="BF2" i="4"/>
  <c r="BG2" i="4"/>
  <c r="BH2" i="4"/>
  <c r="BI2" i="4"/>
  <c r="BJ2" i="4"/>
  <c r="BK2" i="4"/>
  <c r="BL2" i="4"/>
  <c r="BM2" i="4"/>
  <c r="BN2" i="4"/>
  <c r="BO2" i="4"/>
  <c r="BP2" i="4"/>
  <c r="BR2" i="4"/>
  <c r="BS2" i="4"/>
  <c r="BT2" i="4"/>
  <c r="BU2" i="4"/>
  <c r="BV2" i="4"/>
  <c r="BW2" i="4"/>
  <c r="BX2" i="4"/>
  <c r="BZ2" i="4"/>
  <c r="CA2" i="4"/>
  <c r="CC2" i="4"/>
  <c r="CD2" i="4"/>
  <c r="CE2" i="4"/>
  <c r="CF2" i="4"/>
  <c r="CG2" i="4"/>
  <c r="CH2" i="4"/>
  <c r="CI2" i="4"/>
  <c r="CJ2" i="4"/>
  <c r="CK2" i="4"/>
  <c r="CL2" i="4"/>
  <c r="CM2" i="4"/>
  <c r="CN2" i="4"/>
  <c r="CO2" i="4"/>
  <c r="CP2" i="4"/>
  <c r="CQ2" i="4"/>
  <c r="CR2" i="4"/>
  <c r="CS2" i="4"/>
  <c r="CT2" i="4"/>
  <c r="CU2" i="4"/>
  <c r="CV2" i="4"/>
  <c r="CW2" i="4"/>
  <c r="B3" i="4"/>
  <c r="D3" i="4"/>
  <c r="E3" i="4"/>
  <c r="F3" i="4"/>
  <c r="G3" i="4"/>
  <c r="H3" i="4"/>
  <c r="I3" i="4"/>
  <c r="J3" i="4"/>
  <c r="K3" i="4"/>
  <c r="L3" i="4"/>
  <c r="M3" i="4"/>
  <c r="N3" i="4"/>
  <c r="P3" i="4"/>
  <c r="Q3" i="4"/>
  <c r="R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AT3" i="4"/>
  <c r="AU3" i="4"/>
  <c r="AV3" i="4"/>
  <c r="AW3" i="4"/>
  <c r="AY3" i="4"/>
  <c r="AZ3" i="4"/>
  <c r="BA3" i="4"/>
  <c r="BB3" i="4"/>
  <c r="BC3" i="4"/>
  <c r="BD3" i="4"/>
  <c r="BE3" i="4"/>
  <c r="BF3" i="4"/>
  <c r="BG3" i="4"/>
  <c r="BH3" i="4"/>
  <c r="BI3" i="4"/>
  <c r="BJ3" i="4"/>
  <c r="BK3" i="4"/>
  <c r="BL3" i="4"/>
  <c r="BM3" i="4"/>
  <c r="BN3" i="4"/>
  <c r="BO3" i="4"/>
  <c r="BP3" i="4"/>
  <c r="BQ3" i="4"/>
  <c r="BR3" i="4"/>
  <c r="BS3" i="4"/>
  <c r="BT3" i="4"/>
  <c r="BU3" i="4"/>
  <c r="BV3" i="4"/>
  <c r="BW3" i="4"/>
  <c r="BX3" i="4"/>
  <c r="BY3" i="4"/>
  <c r="BZ3" i="4"/>
  <c r="CA3" i="4"/>
  <c r="CB3" i="4"/>
  <c r="CC3" i="4"/>
  <c r="CD3" i="4"/>
  <c r="CE3" i="4"/>
  <c r="CF3" i="4"/>
  <c r="CG3" i="4"/>
  <c r="CH3" i="4"/>
  <c r="CI3" i="4"/>
  <c r="CJ3" i="4"/>
  <c r="CK3" i="4"/>
  <c r="CL3" i="4"/>
  <c r="CM3" i="4"/>
  <c r="CN3" i="4"/>
  <c r="CO3" i="4"/>
  <c r="CP3" i="4"/>
  <c r="CQ3" i="4"/>
  <c r="CR3" i="4"/>
  <c r="CS3" i="4"/>
  <c r="CU3" i="4"/>
  <c r="CV3" i="4"/>
  <c r="CW3" i="4"/>
  <c r="B4" i="4"/>
  <c r="C4" i="4"/>
  <c r="E4" i="4"/>
  <c r="G4" i="4"/>
  <c r="H4" i="4"/>
  <c r="I4" i="4"/>
  <c r="J4" i="4"/>
  <c r="K4" i="4"/>
  <c r="L4" i="4"/>
  <c r="M4" i="4"/>
  <c r="N4" i="4"/>
  <c r="O4" i="4"/>
  <c r="P4" i="4"/>
  <c r="Q4" i="4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AJ4" i="4"/>
  <c r="AK4" i="4"/>
  <c r="AL4" i="4"/>
  <c r="AM4" i="4"/>
  <c r="AN4" i="4"/>
  <c r="AO4" i="4"/>
  <c r="AP4" i="4"/>
  <c r="AQ4" i="4"/>
  <c r="AR4" i="4"/>
  <c r="AS4" i="4"/>
  <c r="AT4" i="4"/>
  <c r="AU4" i="4"/>
  <c r="AV4" i="4"/>
  <c r="AW4" i="4"/>
  <c r="AX4" i="4"/>
  <c r="AY4" i="4"/>
  <c r="AZ4" i="4"/>
  <c r="BA4" i="4"/>
  <c r="BB4" i="4"/>
  <c r="BC4" i="4"/>
  <c r="BD4" i="4"/>
  <c r="BE4" i="4"/>
  <c r="BF4" i="4"/>
  <c r="BG4" i="4"/>
  <c r="BH4" i="4"/>
  <c r="BI4" i="4"/>
  <c r="BJ4" i="4"/>
  <c r="BK4" i="4"/>
  <c r="BL4" i="4"/>
  <c r="BM4" i="4"/>
  <c r="BN4" i="4"/>
  <c r="BO4" i="4"/>
  <c r="BP4" i="4"/>
  <c r="BQ4" i="4"/>
  <c r="BR4" i="4"/>
  <c r="BS4" i="4"/>
  <c r="BT4" i="4"/>
  <c r="BU4" i="4"/>
  <c r="BV4" i="4"/>
  <c r="BW4" i="4"/>
  <c r="BX4" i="4"/>
  <c r="BY4" i="4"/>
  <c r="BZ4" i="4"/>
  <c r="CA4" i="4"/>
  <c r="CB4" i="4"/>
  <c r="CC4" i="4"/>
  <c r="CD4" i="4"/>
  <c r="CE4" i="4"/>
  <c r="CF4" i="4"/>
  <c r="CG4" i="4"/>
  <c r="CH4" i="4"/>
  <c r="CJ4" i="4"/>
  <c r="CK4" i="4"/>
  <c r="CL4" i="4"/>
  <c r="CM4" i="4"/>
  <c r="CN4" i="4"/>
  <c r="CO4" i="4"/>
  <c r="CP4" i="4"/>
  <c r="CQ4" i="4"/>
  <c r="CR4" i="4"/>
  <c r="CS4" i="4"/>
  <c r="CU4" i="4"/>
  <c r="CV4" i="4"/>
  <c r="CW4" i="4"/>
  <c r="B5" i="4"/>
  <c r="C5" i="4"/>
  <c r="D5" i="4"/>
  <c r="F5" i="4"/>
  <c r="G5" i="4"/>
  <c r="H5" i="4"/>
  <c r="I5" i="4"/>
  <c r="J5" i="4"/>
  <c r="K5" i="4"/>
  <c r="L5" i="4"/>
  <c r="M5" i="4"/>
  <c r="N5" i="4"/>
  <c r="O5" i="4"/>
  <c r="P5" i="4"/>
  <c r="Q5" i="4"/>
  <c r="R5" i="4"/>
  <c r="S5" i="4"/>
  <c r="T5" i="4"/>
  <c r="U5" i="4"/>
  <c r="V5" i="4"/>
  <c r="W5" i="4"/>
  <c r="X5" i="4"/>
  <c r="Y5" i="4"/>
  <c r="Z5" i="4"/>
  <c r="AA5" i="4"/>
  <c r="AB5" i="4"/>
  <c r="AC5" i="4"/>
  <c r="AD5" i="4"/>
  <c r="AE5" i="4"/>
  <c r="AF5" i="4"/>
  <c r="AG5" i="4"/>
  <c r="AH5" i="4"/>
  <c r="AI5" i="4"/>
  <c r="AJ5" i="4"/>
  <c r="AK5" i="4"/>
  <c r="AL5" i="4"/>
  <c r="AM5" i="4"/>
  <c r="AN5" i="4"/>
  <c r="AO5" i="4"/>
  <c r="AP5" i="4"/>
  <c r="AQ5" i="4"/>
  <c r="AR5" i="4"/>
  <c r="AS5" i="4"/>
  <c r="AT5" i="4"/>
  <c r="AU5" i="4"/>
  <c r="AV5" i="4"/>
  <c r="AW5" i="4"/>
  <c r="AX5" i="4"/>
  <c r="AY5" i="4"/>
  <c r="AZ5" i="4"/>
  <c r="BA5" i="4"/>
  <c r="BB5" i="4"/>
  <c r="BC5" i="4"/>
  <c r="BD5" i="4"/>
  <c r="BE5" i="4"/>
  <c r="BF5" i="4"/>
  <c r="BG5" i="4"/>
  <c r="BH5" i="4"/>
  <c r="BI5" i="4"/>
  <c r="BJ5" i="4"/>
  <c r="BK5" i="4"/>
  <c r="BL5" i="4"/>
  <c r="BM5" i="4"/>
  <c r="BN5" i="4"/>
  <c r="BO5" i="4"/>
  <c r="BP5" i="4"/>
  <c r="BQ5" i="4"/>
  <c r="BR5" i="4"/>
  <c r="BS5" i="4"/>
  <c r="BT5" i="4"/>
  <c r="BU5" i="4"/>
  <c r="BV5" i="4"/>
  <c r="BW5" i="4"/>
  <c r="BX5" i="4"/>
  <c r="BY5" i="4"/>
  <c r="CA5" i="4"/>
  <c r="CB5" i="4"/>
  <c r="CC5" i="4"/>
  <c r="CD5" i="4"/>
  <c r="CE5" i="4"/>
  <c r="CF5" i="4"/>
  <c r="CH5" i="4"/>
  <c r="CI5" i="4"/>
  <c r="CJ5" i="4"/>
  <c r="CK5" i="4"/>
  <c r="CL5" i="4"/>
  <c r="CN5" i="4"/>
  <c r="CO5" i="4"/>
  <c r="CP5" i="4"/>
  <c r="CQ5" i="4"/>
  <c r="CR5" i="4"/>
  <c r="CS5" i="4"/>
  <c r="CT5" i="4"/>
  <c r="CU5" i="4"/>
  <c r="CV5" i="4"/>
  <c r="CW5" i="4"/>
  <c r="B6" i="4"/>
  <c r="C6" i="4"/>
  <c r="E6" i="4"/>
  <c r="G6" i="4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AI6" i="4"/>
  <c r="AJ6" i="4"/>
  <c r="AK6" i="4"/>
  <c r="AL6" i="4"/>
  <c r="AM6" i="4"/>
  <c r="AN6" i="4"/>
  <c r="AO6" i="4"/>
  <c r="AP6" i="4"/>
  <c r="AQ6" i="4"/>
  <c r="AR6" i="4"/>
  <c r="AS6" i="4"/>
  <c r="AT6" i="4"/>
  <c r="AU6" i="4"/>
  <c r="AV6" i="4"/>
  <c r="AW6" i="4"/>
  <c r="AX6" i="4"/>
  <c r="AY6" i="4"/>
  <c r="AZ6" i="4"/>
  <c r="BA6" i="4"/>
  <c r="BB6" i="4"/>
  <c r="BC6" i="4"/>
  <c r="BD6" i="4"/>
  <c r="BE6" i="4"/>
  <c r="BF6" i="4"/>
  <c r="BG6" i="4"/>
  <c r="BH6" i="4"/>
  <c r="BI6" i="4"/>
  <c r="BJ6" i="4"/>
  <c r="BK6" i="4"/>
  <c r="BL6" i="4"/>
  <c r="BM6" i="4"/>
  <c r="BN6" i="4"/>
  <c r="BO6" i="4"/>
  <c r="BP6" i="4"/>
  <c r="BQ6" i="4"/>
  <c r="BR6" i="4"/>
  <c r="BS6" i="4"/>
  <c r="BT6" i="4"/>
  <c r="BU6" i="4"/>
  <c r="BV6" i="4"/>
  <c r="BW6" i="4"/>
  <c r="BX6" i="4"/>
  <c r="BY6" i="4"/>
  <c r="BZ6" i="4"/>
  <c r="CA6" i="4"/>
  <c r="CB6" i="4"/>
  <c r="CC6" i="4"/>
  <c r="CD6" i="4"/>
  <c r="CE6" i="4"/>
  <c r="CF6" i="4"/>
  <c r="CG6" i="4"/>
  <c r="CH6" i="4"/>
  <c r="CI6" i="4"/>
  <c r="CJ6" i="4"/>
  <c r="CK6" i="4"/>
  <c r="CL6" i="4"/>
  <c r="CM6" i="4"/>
  <c r="CN6" i="4"/>
  <c r="CO6" i="4"/>
  <c r="CP6" i="4"/>
  <c r="CQ6" i="4"/>
  <c r="CS6" i="4"/>
  <c r="CU6" i="4"/>
  <c r="CV6" i="4"/>
  <c r="CW6" i="4"/>
  <c r="B7" i="4"/>
  <c r="C7" i="4"/>
  <c r="D7" i="4"/>
  <c r="E7" i="4"/>
  <c r="F7" i="4"/>
  <c r="H7" i="4"/>
  <c r="I7" i="4"/>
  <c r="J7" i="4"/>
  <c r="K7" i="4"/>
  <c r="L7" i="4"/>
  <c r="N7" i="4"/>
  <c r="P7" i="4"/>
  <c r="Q7" i="4"/>
  <c r="R7" i="4"/>
  <c r="S7" i="4"/>
  <c r="T7" i="4"/>
  <c r="U7" i="4"/>
  <c r="V7" i="4"/>
  <c r="W7" i="4"/>
  <c r="X7" i="4"/>
  <c r="Y7" i="4"/>
  <c r="Z7" i="4"/>
  <c r="AA7" i="4"/>
  <c r="AB7" i="4"/>
  <c r="AC7" i="4"/>
  <c r="AD7" i="4"/>
  <c r="AE7" i="4"/>
  <c r="AF7" i="4"/>
  <c r="AG7" i="4"/>
  <c r="AH7" i="4"/>
  <c r="AI7" i="4"/>
  <c r="AJ7" i="4"/>
  <c r="AK7" i="4"/>
  <c r="AL7" i="4"/>
  <c r="AM7" i="4"/>
  <c r="AN7" i="4"/>
  <c r="AO7" i="4"/>
  <c r="AP7" i="4"/>
  <c r="AQ7" i="4"/>
  <c r="AR7" i="4"/>
  <c r="AS7" i="4"/>
  <c r="AT7" i="4"/>
  <c r="AU7" i="4"/>
  <c r="AV7" i="4"/>
  <c r="AW7" i="4"/>
  <c r="AX7" i="4"/>
  <c r="AY7" i="4"/>
  <c r="AZ7" i="4"/>
  <c r="BA7" i="4"/>
  <c r="BB7" i="4"/>
  <c r="BC7" i="4"/>
  <c r="BD7" i="4"/>
  <c r="BE7" i="4"/>
  <c r="BF7" i="4"/>
  <c r="BG7" i="4"/>
  <c r="BH7" i="4"/>
  <c r="BI7" i="4"/>
  <c r="BK7" i="4"/>
  <c r="BL7" i="4"/>
  <c r="BM7" i="4"/>
  <c r="BN7" i="4"/>
  <c r="BO7" i="4"/>
  <c r="BP7" i="4"/>
  <c r="BQ7" i="4"/>
  <c r="BR7" i="4"/>
  <c r="BS7" i="4"/>
  <c r="BT7" i="4"/>
  <c r="BU7" i="4"/>
  <c r="BV7" i="4"/>
  <c r="BW7" i="4"/>
  <c r="BX7" i="4"/>
  <c r="BY7" i="4"/>
  <c r="BZ7" i="4"/>
  <c r="CA7" i="4"/>
  <c r="CB7" i="4"/>
  <c r="CC7" i="4"/>
  <c r="CD7" i="4"/>
  <c r="CE7" i="4"/>
  <c r="CF7" i="4"/>
  <c r="CG7" i="4"/>
  <c r="CH7" i="4"/>
  <c r="CI7" i="4"/>
  <c r="CJ7" i="4"/>
  <c r="CK7" i="4"/>
  <c r="CL7" i="4"/>
  <c r="CM7" i="4"/>
  <c r="CN7" i="4"/>
  <c r="CO7" i="4"/>
  <c r="CP7" i="4"/>
  <c r="CQ7" i="4"/>
  <c r="CS7" i="4"/>
  <c r="CT7" i="4"/>
  <c r="CU7" i="4"/>
  <c r="CV7" i="4"/>
  <c r="CW7" i="4"/>
  <c r="B8" i="4"/>
  <c r="C8" i="4"/>
  <c r="D8" i="4"/>
  <c r="E8" i="4"/>
  <c r="F8" i="4"/>
  <c r="G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X8" i="4"/>
  <c r="AY8" i="4"/>
  <c r="AZ8" i="4"/>
  <c r="BA8" i="4"/>
  <c r="BB8" i="4"/>
  <c r="BC8" i="4"/>
  <c r="BD8" i="4"/>
  <c r="BE8" i="4"/>
  <c r="BF8" i="4"/>
  <c r="BH8" i="4"/>
  <c r="BI8" i="4"/>
  <c r="BJ8" i="4"/>
  <c r="BK8" i="4"/>
  <c r="BL8" i="4"/>
  <c r="BM8" i="4"/>
  <c r="BN8" i="4"/>
  <c r="BO8" i="4"/>
  <c r="BP8" i="4"/>
  <c r="BQ8" i="4"/>
  <c r="BS8" i="4"/>
  <c r="BT8" i="4"/>
  <c r="BU8" i="4"/>
  <c r="BV8" i="4"/>
  <c r="BX8" i="4"/>
  <c r="BY8" i="4"/>
  <c r="BZ8" i="4"/>
  <c r="CA8" i="4"/>
  <c r="CB8" i="4"/>
  <c r="CC8" i="4"/>
  <c r="CD8" i="4"/>
  <c r="CE8" i="4"/>
  <c r="CF8" i="4"/>
  <c r="CG8" i="4"/>
  <c r="CH8" i="4"/>
  <c r="CI8" i="4"/>
  <c r="CJ8" i="4"/>
  <c r="CK8" i="4"/>
  <c r="CL8" i="4"/>
  <c r="CM8" i="4"/>
  <c r="CN8" i="4"/>
  <c r="CO8" i="4"/>
  <c r="CP8" i="4"/>
  <c r="CR8" i="4"/>
  <c r="CS8" i="4"/>
  <c r="CT8" i="4"/>
  <c r="CU8" i="4"/>
  <c r="CV8" i="4"/>
  <c r="CW8" i="4"/>
  <c r="B9" i="4"/>
  <c r="C9" i="4"/>
  <c r="D9" i="4"/>
  <c r="E9" i="4"/>
  <c r="F9" i="4"/>
  <c r="G9" i="4"/>
  <c r="H9" i="4"/>
  <c r="J9" i="4"/>
  <c r="K9" i="4"/>
  <c r="L9" i="4"/>
  <c r="M9" i="4"/>
  <c r="N9" i="4"/>
  <c r="O9" i="4"/>
  <c r="P9" i="4"/>
  <c r="Q9" i="4"/>
  <c r="R9" i="4"/>
  <c r="S9" i="4"/>
  <c r="T9" i="4"/>
  <c r="U9" i="4"/>
  <c r="W9" i="4"/>
  <c r="X9" i="4"/>
  <c r="Y9" i="4"/>
  <c r="Z9" i="4"/>
  <c r="AA9" i="4"/>
  <c r="AB9" i="4"/>
  <c r="AC9" i="4"/>
  <c r="AD9" i="4"/>
  <c r="AE9" i="4"/>
  <c r="AF9" i="4"/>
  <c r="AG9" i="4"/>
  <c r="AH9" i="4"/>
  <c r="AI9" i="4"/>
  <c r="AJ9" i="4"/>
  <c r="AK9" i="4"/>
  <c r="AL9" i="4"/>
  <c r="AM9" i="4"/>
  <c r="AN9" i="4"/>
  <c r="AO9" i="4"/>
  <c r="AP9" i="4"/>
  <c r="AR9" i="4"/>
  <c r="AS9" i="4"/>
  <c r="AT9" i="4"/>
  <c r="AV9" i="4"/>
  <c r="AW9" i="4"/>
  <c r="AX9" i="4"/>
  <c r="AY9" i="4"/>
  <c r="AZ9" i="4"/>
  <c r="BA9" i="4"/>
  <c r="BB9" i="4"/>
  <c r="BC9" i="4"/>
  <c r="BD9" i="4"/>
  <c r="BE9" i="4"/>
  <c r="BF9" i="4"/>
  <c r="BH9" i="4"/>
  <c r="BI9" i="4"/>
  <c r="BJ9" i="4"/>
  <c r="BK9" i="4"/>
  <c r="BL9" i="4"/>
  <c r="BM9" i="4"/>
  <c r="BN9" i="4"/>
  <c r="BP9" i="4"/>
  <c r="BQ9" i="4"/>
  <c r="BR9" i="4"/>
  <c r="BS9" i="4"/>
  <c r="BT9" i="4"/>
  <c r="BU9" i="4"/>
  <c r="BV9" i="4"/>
  <c r="BW9" i="4"/>
  <c r="BX9" i="4"/>
  <c r="BY9" i="4"/>
  <c r="BZ9" i="4"/>
  <c r="CA9" i="4"/>
  <c r="CB9" i="4"/>
  <c r="CC9" i="4"/>
  <c r="CD9" i="4"/>
  <c r="CE9" i="4"/>
  <c r="CF9" i="4"/>
  <c r="CG9" i="4"/>
  <c r="CH9" i="4"/>
  <c r="CI9" i="4"/>
  <c r="CJ9" i="4"/>
  <c r="CK9" i="4"/>
  <c r="CL9" i="4"/>
  <c r="CM9" i="4"/>
  <c r="CN9" i="4"/>
  <c r="CO9" i="4"/>
  <c r="CP9" i="4"/>
  <c r="CR9" i="4"/>
  <c r="CS9" i="4"/>
  <c r="CT9" i="4"/>
  <c r="CU9" i="4"/>
  <c r="CV9" i="4"/>
  <c r="CW9" i="4"/>
  <c r="B10" i="4"/>
  <c r="C10" i="4"/>
  <c r="D10" i="4"/>
  <c r="E10" i="4"/>
  <c r="F10" i="4"/>
  <c r="G10" i="4"/>
  <c r="H10" i="4"/>
  <c r="I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Z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U10" i="4"/>
  <c r="AV10" i="4"/>
  <c r="AW10" i="4"/>
  <c r="AX10" i="4"/>
  <c r="AY10" i="4"/>
  <c r="AZ10" i="4"/>
  <c r="BA10" i="4"/>
  <c r="BB10" i="4"/>
  <c r="BC10" i="4"/>
  <c r="BD10" i="4"/>
  <c r="BE10" i="4"/>
  <c r="BF10" i="4"/>
  <c r="BG10" i="4"/>
  <c r="BH10" i="4"/>
  <c r="BI10" i="4"/>
  <c r="BJ10" i="4"/>
  <c r="BK10" i="4"/>
  <c r="BL10" i="4"/>
  <c r="BM10" i="4"/>
  <c r="BN10" i="4"/>
  <c r="BO10" i="4"/>
  <c r="BP10" i="4"/>
  <c r="BQ10" i="4"/>
  <c r="BR10" i="4"/>
  <c r="BS10" i="4"/>
  <c r="BU10" i="4"/>
  <c r="BV10" i="4"/>
  <c r="BW10" i="4"/>
  <c r="BX10" i="4"/>
  <c r="BY10" i="4"/>
  <c r="BZ10" i="4"/>
  <c r="CB10" i="4"/>
  <c r="CC10" i="4"/>
  <c r="CD10" i="4"/>
  <c r="CF10" i="4"/>
  <c r="CG10" i="4"/>
  <c r="CH10" i="4"/>
  <c r="CI10" i="4"/>
  <c r="CJ10" i="4"/>
  <c r="CK10" i="4"/>
  <c r="CL10" i="4"/>
  <c r="CM10" i="4"/>
  <c r="CN10" i="4"/>
  <c r="CO10" i="4"/>
  <c r="CP10" i="4"/>
  <c r="CQ10" i="4"/>
  <c r="CR10" i="4"/>
  <c r="CS10" i="4"/>
  <c r="CT10" i="4"/>
  <c r="CU10" i="4"/>
  <c r="CV10" i="4"/>
  <c r="CW10" i="4"/>
  <c r="B11" i="4"/>
  <c r="C11" i="4"/>
  <c r="D11" i="4"/>
  <c r="E11" i="4"/>
  <c r="F11" i="4"/>
  <c r="G11" i="4"/>
  <c r="H11" i="4"/>
  <c r="I11" i="4"/>
  <c r="J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BA11" i="4"/>
  <c r="BB11" i="4"/>
  <c r="BC11" i="4"/>
  <c r="BD11" i="4"/>
  <c r="BE11" i="4"/>
  <c r="BF11" i="4"/>
  <c r="BG11" i="4"/>
  <c r="BH11" i="4"/>
  <c r="BI11" i="4"/>
  <c r="BJ11" i="4"/>
  <c r="BK11" i="4"/>
  <c r="BL11" i="4"/>
  <c r="BM11" i="4"/>
  <c r="BO11" i="4"/>
  <c r="BP11" i="4"/>
  <c r="BQ11" i="4"/>
  <c r="BR11" i="4"/>
  <c r="BS11" i="4"/>
  <c r="BU11" i="4"/>
  <c r="BV11" i="4"/>
  <c r="BW11" i="4"/>
  <c r="BX11" i="4"/>
  <c r="BY11" i="4"/>
  <c r="BZ11" i="4"/>
  <c r="CA11" i="4"/>
  <c r="CB11" i="4"/>
  <c r="CC11" i="4"/>
  <c r="CD11" i="4"/>
  <c r="CE11" i="4"/>
  <c r="CF11" i="4"/>
  <c r="CG11" i="4"/>
  <c r="CH11" i="4"/>
  <c r="CI11" i="4"/>
  <c r="CJ11" i="4"/>
  <c r="CK11" i="4"/>
  <c r="CL11" i="4"/>
  <c r="CM11" i="4"/>
  <c r="CN11" i="4"/>
  <c r="CO11" i="4"/>
  <c r="CP11" i="4"/>
  <c r="CQ11" i="4"/>
  <c r="CR11" i="4"/>
  <c r="CS11" i="4"/>
  <c r="CT11" i="4"/>
  <c r="CU11" i="4"/>
  <c r="CV11" i="4"/>
  <c r="CW11" i="4"/>
  <c r="B12" i="4"/>
  <c r="C12" i="4"/>
  <c r="D12" i="4"/>
  <c r="E12" i="4"/>
  <c r="F12" i="4"/>
  <c r="G12" i="4"/>
  <c r="H12" i="4"/>
  <c r="I12" i="4"/>
  <c r="J12" i="4"/>
  <c r="K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I12" i="4"/>
  <c r="AJ12" i="4"/>
  <c r="AK12" i="4"/>
  <c r="AL12" i="4"/>
  <c r="AM12" i="4"/>
  <c r="AN12" i="4"/>
  <c r="AO12" i="4"/>
  <c r="AP12" i="4"/>
  <c r="AQ12" i="4"/>
  <c r="AR12" i="4"/>
  <c r="AU12" i="4"/>
  <c r="AV12" i="4"/>
  <c r="AW12" i="4"/>
  <c r="AX12" i="4"/>
  <c r="AY12" i="4"/>
  <c r="AZ12" i="4"/>
  <c r="BA12" i="4"/>
  <c r="BB12" i="4"/>
  <c r="BC12" i="4"/>
  <c r="BD12" i="4"/>
  <c r="BE12" i="4"/>
  <c r="BG12" i="4"/>
  <c r="BI12" i="4"/>
  <c r="BJ12" i="4"/>
  <c r="BK12" i="4"/>
  <c r="BL12" i="4"/>
  <c r="BM12" i="4"/>
  <c r="BN12" i="4"/>
  <c r="BO12" i="4"/>
  <c r="BP12" i="4"/>
  <c r="BQ12" i="4"/>
  <c r="BR12" i="4"/>
  <c r="BS12" i="4"/>
  <c r="BT12" i="4"/>
  <c r="BU12" i="4"/>
  <c r="BV12" i="4"/>
  <c r="BW12" i="4"/>
  <c r="BX12" i="4"/>
  <c r="BY12" i="4"/>
  <c r="BZ12" i="4"/>
  <c r="CA12" i="4"/>
  <c r="CB12" i="4"/>
  <c r="CC12" i="4"/>
  <c r="CE12" i="4"/>
  <c r="CF12" i="4"/>
  <c r="CG12" i="4"/>
  <c r="CH12" i="4"/>
  <c r="CI12" i="4"/>
  <c r="CJ12" i="4"/>
  <c r="CL12" i="4"/>
  <c r="CM12" i="4"/>
  <c r="CN12" i="4"/>
  <c r="CO12" i="4"/>
  <c r="CP12" i="4"/>
  <c r="CQ12" i="4"/>
  <c r="CR12" i="4"/>
  <c r="CS12" i="4"/>
  <c r="CT12" i="4"/>
  <c r="CU12" i="4"/>
  <c r="CV12" i="4"/>
  <c r="B13" i="4"/>
  <c r="C13" i="4"/>
  <c r="D13" i="4"/>
  <c r="E13" i="4"/>
  <c r="F13" i="4"/>
  <c r="H13" i="4"/>
  <c r="I13" i="4"/>
  <c r="J13" i="4"/>
  <c r="K13" i="4"/>
  <c r="L13" i="4"/>
  <c r="N13" i="4"/>
  <c r="P13" i="4"/>
  <c r="Q13" i="4"/>
  <c r="R13" i="4"/>
  <c r="T13" i="4"/>
  <c r="U13" i="4"/>
  <c r="V13" i="4"/>
  <c r="W13" i="4"/>
  <c r="Y13" i="4"/>
  <c r="Z13" i="4"/>
  <c r="AA13" i="4"/>
  <c r="AB13" i="4"/>
  <c r="AC13" i="4"/>
  <c r="AD13" i="4"/>
  <c r="AE13" i="4"/>
  <c r="AF13" i="4"/>
  <c r="AG13" i="4"/>
  <c r="AH13" i="4"/>
  <c r="AI13" i="4"/>
  <c r="AJ13" i="4"/>
  <c r="AK13" i="4"/>
  <c r="AL13" i="4"/>
  <c r="AM13" i="4"/>
  <c r="AN13" i="4"/>
  <c r="AO13" i="4"/>
  <c r="AP13" i="4"/>
  <c r="AQ13" i="4"/>
  <c r="AR13" i="4"/>
  <c r="AS13" i="4"/>
  <c r="AT13" i="4"/>
  <c r="AU13" i="4"/>
  <c r="AV13" i="4"/>
  <c r="AW13" i="4"/>
  <c r="AX13" i="4"/>
  <c r="AY13" i="4"/>
  <c r="AZ13" i="4"/>
  <c r="BA13" i="4"/>
  <c r="BB13" i="4"/>
  <c r="BC13" i="4"/>
  <c r="BE13" i="4"/>
  <c r="BF13" i="4"/>
  <c r="BG13" i="4"/>
  <c r="BI13" i="4"/>
  <c r="BK13" i="4"/>
  <c r="BL13" i="4"/>
  <c r="BM13" i="4"/>
  <c r="BN13" i="4"/>
  <c r="BO13" i="4"/>
  <c r="BP13" i="4"/>
  <c r="BQ13" i="4"/>
  <c r="BR13" i="4"/>
  <c r="BS13" i="4"/>
  <c r="BT13" i="4"/>
  <c r="BU13" i="4"/>
  <c r="BV13" i="4"/>
  <c r="BW13" i="4"/>
  <c r="BX13" i="4"/>
  <c r="BY13" i="4"/>
  <c r="BZ13" i="4"/>
  <c r="CA13" i="4"/>
  <c r="CB13" i="4"/>
  <c r="CC13" i="4"/>
  <c r="CE13" i="4"/>
  <c r="CF13" i="4"/>
  <c r="CG13" i="4"/>
  <c r="CH13" i="4"/>
  <c r="CI13" i="4"/>
  <c r="CJ13" i="4"/>
  <c r="CK13" i="4"/>
  <c r="CL13" i="4"/>
  <c r="CM13" i="4"/>
  <c r="CN13" i="4"/>
  <c r="CO13" i="4"/>
  <c r="CP13" i="4"/>
  <c r="CQ13" i="4"/>
  <c r="CR13" i="4"/>
  <c r="CS13" i="4"/>
  <c r="CT13" i="4"/>
  <c r="CU13" i="4"/>
  <c r="CV13" i="4"/>
  <c r="CW13" i="4"/>
  <c r="B14" i="4"/>
  <c r="C14" i="4"/>
  <c r="D14" i="4"/>
  <c r="E14" i="4"/>
  <c r="F14" i="4"/>
  <c r="G14" i="4"/>
  <c r="H14" i="4"/>
  <c r="I14" i="4"/>
  <c r="J14" i="4"/>
  <c r="K14" i="4"/>
  <c r="L14" i="4"/>
  <c r="M14" i="4"/>
  <c r="O14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Y14" i="4"/>
  <c r="AZ14" i="4"/>
  <c r="BA14" i="4"/>
  <c r="BB14" i="4"/>
  <c r="BC14" i="4"/>
  <c r="BD14" i="4"/>
  <c r="BE14" i="4"/>
  <c r="BF14" i="4"/>
  <c r="BG14" i="4"/>
  <c r="BH14" i="4"/>
  <c r="BJ14" i="4"/>
  <c r="BK14" i="4"/>
  <c r="BL14" i="4"/>
  <c r="BM14" i="4"/>
  <c r="BN14" i="4"/>
  <c r="BO14" i="4"/>
  <c r="BP14" i="4"/>
  <c r="BQ14" i="4"/>
  <c r="BR14" i="4"/>
  <c r="BS14" i="4"/>
  <c r="BT14" i="4"/>
  <c r="BU14" i="4"/>
  <c r="BV14" i="4"/>
  <c r="BW14" i="4"/>
  <c r="BX14" i="4"/>
  <c r="BY14" i="4"/>
  <c r="BZ14" i="4"/>
  <c r="CA14" i="4"/>
  <c r="CB14" i="4"/>
  <c r="CD14" i="4"/>
  <c r="CE14" i="4"/>
  <c r="CF14" i="4"/>
  <c r="CH14" i="4"/>
  <c r="CI14" i="4"/>
  <c r="CJ14" i="4"/>
  <c r="CK14" i="4"/>
  <c r="CL14" i="4"/>
  <c r="CN14" i="4"/>
  <c r="CO14" i="4"/>
  <c r="CP14" i="4"/>
  <c r="CQ14" i="4"/>
  <c r="CR14" i="4"/>
  <c r="CS14" i="4"/>
  <c r="CT14" i="4"/>
  <c r="CU14" i="4"/>
  <c r="CV14" i="4"/>
  <c r="CW14" i="4"/>
  <c r="B15" i="4"/>
  <c r="D15" i="4"/>
  <c r="E15" i="4"/>
  <c r="F15" i="4"/>
  <c r="H15" i="4"/>
  <c r="I15" i="4"/>
  <c r="J15" i="4"/>
  <c r="K15" i="4"/>
  <c r="L15" i="4"/>
  <c r="N15" i="4"/>
  <c r="P15" i="4"/>
  <c r="Q15" i="4"/>
  <c r="R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AI15" i="4"/>
  <c r="AJ15" i="4"/>
  <c r="AK15" i="4"/>
  <c r="AL15" i="4"/>
  <c r="AM15" i="4"/>
  <c r="AN15" i="4"/>
  <c r="AO15" i="4"/>
  <c r="AP15" i="4"/>
  <c r="AQ15" i="4"/>
  <c r="AR15" i="4"/>
  <c r="AS15" i="4"/>
  <c r="AT15" i="4"/>
  <c r="AU15" i="4"/>
  <c r="AV15" i="4"/>
  <c r="AW15" i="4"/>
  <c r="AX15" i="4"/>
  <c r="AY15" i="4"/>
  <c r="AZ15" i="4"/>
  <c r="BA15" i="4"/>
  <c r="BB15" i="4"/>
  <c r="BC15" i="4"/>
  <c r="BD15" i="4"/>
  <c r="BE15" i="4"/>
  <c r="BF15" i="4"/>
  <c r="BG15" i="4"/>
  <c r="BH15" i="4"/>
  <c r="BI15" i="4"/>
  <c r="BJ15" i="4"/>
  <c r="BK15" i="4"/>
  <c r="BL15" i="4"/>
  <c r="BM15" i="4"/>
  <c r="BN15" i="4"/>
  <c r="BO15" i="4"/>
  <c r="BP15" i="4"/>
  <c r="BQ15" i="4"/>
  <c r="BR15" i="4"/>
  <c r="BS15" i="4"/>
  <c r="BT15" i="4"/>
  <c r="BU15" i="4"/>
  <c r="BV15" i="4"/>
  <c r="BW15" i="4"/>
  <c r="BX15" i="4"/>
  <c r="BY15" i="4"/>
  <c r="BZ15" i="4"/>
  <c r="CA15" i="4"/>
  <c r="CB15" i="4"/>
  <c r="CC15" i="4"/>
  <c r="CD15" i="4"/>
  <c r="CE15" i="4"/>
  <c r="CF15" i="4"/>
  <c r="CG15" i="4"/>
  <c r="CH15" i="4"/>
  <c r="CI15" i="4"/>
  <c r="CJ15" i="4"/>
  <c r="CK15" i="4"/>
  <c r="CL15" i="4"/>
  <c r="CM15" i="4"/>
  <c r="CN15" i="4"/>
  <c r="CO15" i="4"/>
  <c r="CP15" i="4"/>
  <c r="CQ15" i="4"/>
  <c r="CS15" i="4"/>
  <c r="CU15" i="4"/>
  <c r="CV15" i="4"/>
  <c r="CW15" i="4"/>
  <c r="B17" i="4"/>
  <c r="C17" i="4"/>
  <c r="D17" i="4"/>
  <c r="E17" i="4"/>
  <c r="F17" i="4"/>
  <c r="G17" i="4"/>
  <c r="H17" i="4"/>
  <c r="I17" i="4"/>
  <c r="J17" i="4"/>
  <c r="K17" i="4"/>
  <c r="L17" i="4"/>
  <c r="M17" i="4"/>
  <c r="N17" i="4"/>
  <c r="O17" i="4"/>
  <c r="P17" i="4"/>
  <c r="R17" i="4"/>
  <c r="S17" i="4"/>
  <c r="T17" i="4"/>
  <c r="U17" i="4"/>
  <c r="V17" i="4"/>
  <c r="W17" i="4"/>
  <c r="X17" i="4"/>
  <c r="Y17" i="4"/>
  <c r="AA17" i="4"/>
  <c r="AB17" i="4"/>
  <c r="AC17" i="4"/>
  <c r="AD17" i="4"/>
  <c r="AE17" i="4"/>
  <c r="AF17" i="4"/>
  <c r="AG17" i="4"/>
  <c r="AH17" i="4"/>
  <c r="AI17" i="4"/>
  <c r="AJ17" i="4"/>
  <c r="AK17" i="4"/>
  <c r="AL17" i="4"/>
  <c r="AM17" i="4"/>
  <c r="AN17" i="4"/>
  <c r="AO17" i="4"/>
  <c r="AP17" i="4"/>
  <c r="AQ17" i="4"/>
  <c r="AR17" i="4"/>
  <c r="AS17" i="4"/>
  <c r="AT17" i="4"/>
  <c r="AU17" i="4"/>
  <c r="AV17" i="4"/>
  <c r="AW17" i="4"/>
  <c r="AX17" i="4"/>
  <c r="AY17" i="4"/>
  <c r="AZ17" i="4"/>
  <c r="BB17" i="4"/>
  <c r="BC17" i="4"/>
  <c r="BD17" i="4"/>
  <c r="BE17" i="4"/>
  <c r="BF17" i="4"/>
  <c r="BG17" i="4"/>
  <c r="BH17" i="4"/>
  <c r="BI17" i="4"/>
  <c r="BJ17" i="4"/>
  <c r="BK17" i="4"/>
  <c r="BL17" i="4"/>
  <c r="BM17" i="4"/>
  <c r="BN17" i="4"/>
  <c r="BO17" i="4"/>
  <c r="BQ17" i="4"/>
  <c r="BR17" i="4"/>
  <c r="BS17" i="4"/>
  <c r="BT17" i="4"/>
  <c r="BU17" i="4"/>
  <c r="BV17" i="4"/>
  <c r="BW17" i="4"/>
  <c r="BX17" i="4"/>
  <c r="BY17" i="4"/>
  <c r="BZ17" i="4"/>
  <c r="CA17" i="4"/>
  <c r="CB17" i="4"/>
  <c r="CC17" i="4"/>
  <c r="CD17" i="4"/>
  <c r="CE17" i="4"/>
  <c r="CF17" i="4"/>
  <c r="CG17" i="4"/>
  <c r="CH17" i="4"/>
  <c r="CI17" i="4"/>
  <c r="CJ17" i="4"/>
  <c r="CK17" i="4"/>
  <c r="CL17" i="4"/>
  <c r="CM17" i="4"/>
  <c r="CN17" i="4"/>
  <c r="CO17" i="4"/>
  <c r="CP17" i="4"/>
  <c r="CQ17" i="4"/>
  <c r="CR17" i="4"/>
  <c r="CS17" i="4"/>
  <c r="CT17" i="4"/>
  <c r="CU17" i="4"/>
  <c r="CV17" i="4"/>
  <c r="CW17" i="4"/>
  <c r="C18" i="4"/>
  <c r="D18" i="4"/>
  <c r="E18" i="4"/>
  <c r="F18" i="4"/>
  <c r="G18" i="4"/>
  <c r="H18" i="4"/>
  <c r="I18" i="4"/>
  <c r="J18" i="4"/>
  <c r="K18" i="4"/>
  <c r="L18" i="4"/>
  <c r="M18" i="4"/>
  <c r="N18" i="4"/>
  <c r="O18" i="4"/>
  <c r="P18" i="4"/>
  <c r="Q18" i="4"/>
  <c r="S18" i="4"/>
  <c r="T18" i="4"/>
  <c r="U18" i="4"/>
  <c r="V18" i="4"/>
  <c r="W18" i="4"/>
  <c r="X18" i="4"/>
  <c r="Y18" i="4"/>
  <c r="Z18" i="4"/>
  <c r="AA18" i="4"/>
  <c r="AB18" i="4"/>
  <c r="AC18" i="4"/>
  <c r="AD18" i="4"/>
  <c r="AE18" i="4"/>
  <c r="AF18" i="4"/>
  <c r="AG18" i="4"/>
  <c r="AH18" i="4"/>
  <c r="AI18" i="4"/>
  <c r="AJ18" i="4"/>
  <c r="AK18" i="4"/>
  <c r="AL18" i="4"/>
  <c r="AM18" i="4"/>
  <c r="AN18" i="4"/>
  <c r="AO18" i="4"/>
  <c r="AQ18" i="4"/>
  <c r="AR18" i="4"/>
  <c r="AS18" i="4"/>
  <c r="AT18" i="4"/>
  <c r="AU18" i="4"/>
  <c r="AV18" i="4"/>
  <c r="AW18" i="4"/>
  <c r="AX18" i="4"/>
  <c r="AY18" i="4"/>
  <c r="AZ18" i="4"/>
  <c r="BA18" i="4"/>
  <c r="BB18" i="4"/>
  <c r="BC18" i="4"/>
  <c r="BD18" i="4"/>
  <c r="BE18" i="4"/>
  <c r="BF18" i="4"/>
  <c r="BG18" i="4"/>
  <c r="BH18" i="4"/>
  <c r="BI18" i="4"/>
  <c r="BJ18" i="4"/>
  <c r="BK18" i="4"/>
  <c r="BL18" i="4"/>
  <c r="BM18" i="4"/>
  <c r="BN18" i="4"/>
  <c r="BO18" i="4"/>
  <c r="BP18" i="4"/>
  <c r="BR18" i="4"/>
  <c r="BS18" i="4"/>
  <c r="BT18" i="4"/>
  <c r="BU18" i="4"/>
  <c r="BW18" i="4"/>
  <c r="BX18" i="4"/>
  <c r="BY18" i="4"/>
  <c r="BZ18" i="4"/>
  <c r="CA18" i="4"/>
  <c r="CC18" i="4"/>
  <c r="CD18" i="4"/>
  <c r="CE18" i="4"/>
  <c r="CF18" i="4"/>
  <c r="CG18" i="4"/>
  <c r="CH18" i="4"/>
  <c r="CI18" i="4"/>
  <c r="CJ18" i="4"/>
  <c r="CK18" i="4"/>
  <c r="CL18" i="4"/>
  <c r="CM18" i="4"/>
  <c r="CN18" i="4"/>
  <c r="CO18" i="4"/>
  <c r="CP18" i="4"/>
  <c r="CQ18" i="4"/>
  <c r="CR18" i="4"/>
  <c r="CS18" i="4"/>
  <c r="CT18" i="4"/>
  <c r="CU18" i="4"/>
  <c r="CV18" i="4"/>
  <c r="CW18" i="4"/>
  <c r="B19" i="4"/>
  <c r="D19" i="4"/>
  <c r="E19" i="4"/>
  <c r="F19" i="4"/>
  <c r="G19" i="4"/>
  <c r="H19" i="4"/>
  <c r="I19" i="4"/>
  <c r="J19" i="4"/>
  <c r="K19" i="4"/>
  <c r="L19" i="4"/>
  <c r="N19" i="4"/>
  <c r="P19" i="4"/>
  <c r="Q19" i="4"/>
  <c r="R19" i="4"/>
  <c r="T19" i="4"/>
  <c r="U19" i="4"/>
  <c r="V19" i="4"/>
  <c r="W19" i="4"/>
  <c r="Y19" i="4"/>
  <c r="Z19" i="4"/>
  <c r="AA19" i="4"/>
  <c r="AB19" i="4"/>
  <c r="AC19" i="4"/>
  <c r="AD19" i="4"/>
  <c r="AE19" i="4"/>
  <c r="AF19" i="4"/>
  <c r="AG19" i="4"/>
  <c r="AH19" i="4"/>
  <c r="AI19" i="4"/>
  <c r="AJ19" i="4"/>
  <c r="AK19" i="4"/>
  <c r="AL19" i="4"/>
  <c r="AM19" i="4"/>
  <c r="AN19" i="4"/>
  <c r="AO19" i="4"/>
  <c r="AP19" i="4"/>
  <c r="AQ19" i="4"/>
  <c r="AR19" i="4"/>
  <c r="AS19" i="4"/>
  <c r="AT19" i="4"/>
  <c r="AU19" i="4"/>
  <c r="AV19" i="4"/>
  <c r="AW19" i="4"/>
  <c r="AY19" i="4"/>
  <c r="AZ19" i="4"/>
  <c r="BA19" i="4"/>
  <c r="BB19" i="4"/>
  <c r="BC19" i="4"/>
  <c r="BE19" i="4"/>
  <c r="BF19" i="4"/>
  <c r="BG19" i="4"/>
  <c r="BH19" i="4"/>
  <c r="BI19" i="4"/>
  <c r="BJ19" i="4"/>
  <c r="BK19" i="4"/>
  <c r="BL19" i="4"/>
  <c r="BM19" i="4"/>
  <c r="BN19" i="4"/>
  <c r="BO19" i="4"/>
  <c r="BP19" i="4"/>
  <c r="BQ19" i="4"/>
  <c r="BR19" i="4"/>
  <c r="BS19" i="4"/>
  <c r="BT19" i="4"/>
  <c r="BU19" i="4"/>
  <c r="BV19" i="4"/>
  <c r="BW19" i="4"/>
  <c r="BX19" i="4"/>
  <c r="BY19" i="4"/>
  <c r="BZ19" i="4"/>
  <c r="CA19" i="4"/>
  <c r="CB19" i="4"/>
  <c r="CC19" i="4"/>
  <c r="CD19" i="4"/>
  <c r="CE19" i="4"/>
  <c r="CF19" i="4"/>
  <c r="CG19" i="4"/>
  <c r="CH19" i="4"/>
  <c r="CI19" i="4"/>
  <c r="CJ19" i="4"/>
  <c r="CK19" i="4"/>
  <c r="CL19" i="4"/>
  <c r="CM19" i="4"/>
  <c r="CN19" i="4"/>
  <c r="CO19" i="4"/>
  <c r="CP19" i="4"/>
  <c r="CQ19" i="4"/>
  <c r="CR19" i="4"/>
  <c r="CS19" i="4"/>
  <c r="CT19" i="4"/>
  <c r="CU19" i="4"/>
  <c r="CV19" i="4"/>
  <c r="CW19" i="4"/>
  <c r="C20" i="4"/>
  <c r="D20" i="4"/>
  <c r="E20" i="4"/>
  <c r="F20" i="4"/>
  <c r="G20" i="4"/>
  <c r="H20" i="4"/>
  <c r="I20" i="4"/>
  <c r="J20" i="4"/>
  <c r="K20" i="4"/>
  <c r="L20" i="4"/>
  <c r="M20" i="4"/>
  <c r="N20" i="4"/>
  <c r="O20" i="4"/>
  <c r="P20" i="4"/>
  <c r="Q20" i="4"/>
  <c r="R20" i="4"/>
  <c r="S20" i="4"/>
  <c r="U20" i="4"/>
  <c r="V20" i="4"/>
  <c r="W20" i="4"/>
  <c r="X20" i="4"/>
  <c r="Y20" i="4"/>
  <c r="Z20" i="4"/>
  <c r="AA20" i="4"/>
  <c r="AB20" i="4"/>
  <c r="AC20" i="4"/>
  <c r="AD20" i="4"/>
  <c r="AE20" i="4"/>
  <c r="AF20" i="4"/>
  <c r="AH20" i="4"/>
  <c r="AI20" i="4"/>
  <c r="AJ20" i="4"/>
  <c r="AK20" i="4"/>
  <c r="AL20" i="4"/>
  <c r="AM20" i="4"/>
  <c r="AN20" i="4"/>
  <c r="AO20" i="4"/>
  <c r="AP20" i="4"/>
  <c r="AQ20" i="4"/>
  <c r="AS20" i="4"/>
  <c r="AT20" i="4"/>
  <c r="AU20" i="4"/>
  <c r="AV20" i="4"/>
  <c r="AW20" i="4"/>
  <c r="AX20" i="4"/>
  <c r="AY20" i="4"/>
  <c r="AZ20" i="4"/>
  <c r="BA20" i="4"/>
  <c r="BC20" i="4"/>
  <c r="BD20" i="4"/>
  <c r="BE20" i="4"/>
  <c r="BF20" i="4"/>
  <c r="BG20" i="4"/>
  <c r="BH20" i="4"/>
  <c r="BI20" i="4"/>
  <c r="BJ20" i="4"/>
  <c r="BK20" i="4"/>
  <c r="BM20" i="4"/>
  <c r="BN20" i="4"/>
  <c r="BO20" i="4"/>
  <c r="BP20" i="4"/>
  <c r="BR20" i="4"/>
  <c r="BS20" i="4"/>
  <c r="BT20" i="4"/>
  <c r="BU20" i="4"/>
  <c r="BV20" i="4"/>
  <c r="BW20" i="4"/>
  <c r="BX20" i="4"/>
  <c r="BZ20" i="4"/>
  <c r="CA20" i="4"/>
  <c r="CB20" i="4"/>
  <c r="CC20" i="4"/>
  <c r="CD20" i="4"/>
  <c r="CE20" i="4"/>
  <c r="CF20" i="4"/>
  <c r="CG20" i="4"/>
  <c r="CH20" i="4"/>
  <c r="CI20" i="4"/>
  <c r="CJ20" i="4"/>
  <c r="CK20" i="4"/>
  <c r="CL20" i="4"/>
  <c r="CM20" i="4"/>
  <c r="CN20" i="4"/>
  <c r="CP20" i="4"/>
  <c r="CQ20" i="4"/>
  <c r="CR20" i="4"/>
  <c r="CS20" i="4"/>
  <c r="CT20" i="4"/>
  <c r="CU20" i="4"/>
  <c r="CV20" i="4"/>
  <c r="CW20" i="4"/>
  <c r="B21" i="4"/>
  <c r="C21" i="4"/>
  <c r="D21" i="4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V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AJ21" i="4"/>
  <c r="AK21" i="4"/>
  <c r="AL21" i="4"/>
  <c r="AN21" i="4"/>
  <c r="AO21" i="4"/>
  <c r="AP21" i="4"/>
  <c r="AQ21" i="4"/>
  <c r="AR21" i="4"/>
  <c r="AS21" i="4"/>
  <c r="AT21" i="4"/>
  <c r="AU21" i="4"/>
  <c r="AV21" i="4"/>
  <c r="AW21" i="4"/>
  <c r="AX21" i="4"/>
  <c r="AY21" i="4"/>
  <c r="AZ21" i="4"/>
  <c r="BA21" i="4"/>
  <c r="BB21" i="4"/>
  <c r="BC21" i="4"/>
  <c r="BD21" i="4"/>
  <c r="BF21" i="4"/>
  <c r="BG21" i="4"/>
  <c r="BH21" i="4"/>
  <c r="BI21" i="4"/>
  <c r="BJ21" i="4"/>
  <c r="BK21" i="4"/>
  <c r="BL21" i="4"/>
  <c r="BM21" i="4"/>
  <c r="BN21" i="4"/>
  <c r="BO21" i="4"/>
  <c r="BP21" i="4"/>
  <c r="BQ21" i="4"/>
  <c r="BR21" i="4"/>
  <c r="BS21" i="4"/>
  <c r="BT21" i="4"/>
  <c r="BU21" i="4"/>
  <c r="BV21" i="4"/>
  <c r="BW21" i="4"/>
  <c r="BX21" i="4"/>
  <c r="BY21" i="4"/>
  <c r="BZ21" i="4"/>
  <c r="CA21" i="4"/>
  <c r="CB21" i="4"/>
  <c r="CC21" i="4"/>
  <c r="CD21" i="4"/>
  <c r="CE21" i="4"/>
  <c r="CF21" i="4"/>
  <c r="CG21" i="4"/>
  <c r="CH21" i="4"/>
  <c r="CI21" i="4"/>
  <c r="CK21" i="4"/>
  <c r="CL21" i="4"/>
  <c r="CM21" i="4"/>
  <c r="CN21" i="4"/>
  <c r="CO21" i="4"/>
  <c r="CP21" i="4"/>
  <c r="CQ21" i="4"/>
  <c r="CR21" i="4"/>
  <c r="CS21" i="4"/>
  <c r="CT21" i="4"/>
  <c r="CU21" i="4"/>
  <c r="CV21" i="4"/>
  <c r="CW21" i="4"/>
  <c r="B22" i="4"/>
  <c r="C22" i="4"/>
  <c r="D22" i="4"/>
  <c r="E22" i="4"/>
  <c r="F22" i="4"/>
  <c r="G22" i="4"/>
  <c r="H22" i="4"/>
  <c r="J22" i="4"/>
  <c r="K22" i="4"/>
  <c r="L22" i="4"/>
  <c r="M22" i="4"/>
  <c r="N22" i="4"/>
  <c r="O22" i="4"/>
  <c r="P22" i="4"/>
  <c r="Q22" i="4"/>
  <c r="R22" i="4"/>
  <c r="S22" i="4"/>
  <c r="T22" i="4"/>
  <c r="U22" i="4"/>
  <c r="W22" i="4"/>
  <c r="X22" i="4"/>
  <c r="Y22" i="4"/>
  <c r="Z22" i="4"/>
  <c r="AA22" i="4"/>
  <c r="AB22" i="4"/>
  <c r="AC22" i="4"/>
  <c r="AD22" i="4"/>
  <c r="AE22" i="4"/>
  <c r="AF22" i="4"/>
  <c r="AG22" i="4"/>
  <c r="AH22" i="4"/>
  <c r="AI22" i="4"/>
  <c r="AJ22" i="4"/>
  <c r="AK22" i="4"/>
  <c r="AM22" i="4"/>
  <c r="AN22" i="4"/>
  <c r="AO22" i="4"/>
  <c r="AP22" i="4"/>
  <c r="AQ22" i="4"/>
  <c r="AR22" i="4"/>
  <c r="AS22" i="4"/>
  <c r="AT22" i="4"/>
  <c r="AV22" i="4"/>
  <c r="AW22" i="4"/>
  <c r="AX22" i="4"/>
  <c r="AY22" i="4"/>
  <c r="AZ22" i="4"/>
  <c r="BA22" i="4"/>
  <c r="BB22" i="4"/>
  <c r="BC22" i="4"/>
  <c r="BD22" i="4"/>
  <c r="BE22" i="4"/>
  <c r="BF22" i="4"/>
  <c r="BG22" i="4"/>
  <c r="BH22" i="4"/>
  <c r="BI22" i="4"/>
  <c r="BJ22" i="4"/>
  <c r="BK22" i="4"/>
  <c r="BL22" i="4"/>
  <c r="BM22" i="4"/>
  <c r="BN22" i="4"/>
  <c r="BO22" i="4"/>
  <c r="BP22" i="4"/>
  <c r="BQ22" i="4"/>
  <c r="BR22" i="4"/>
  <c r="BS22" i="4"/>
  <c r="BT22" i="4"/>
  <c r="BV22" i="4"/>
  <c r="BW22" i="4"/>
  <c r="BX22" i="4"/>
  <c r="BY22" i="4"/>
  <c r="BZ22" i="4"/>
  <c r="CA22" i="4"/>
  <c r="CB22" i="4"/>
  <c r="CC22" i="4"/>
  <c r="CD22" i="4"/>
  <c r="CE22" i="4"/>
  <c r="CF22" i="4"/>
  <c r="CG22" i="4"/>
  <c r="CH22" i="4"/>
  <c r="CI22" i="4"/>
  <c r="CJ22" i="4"/>
  <c r="CK22" i="4"/>
  <c r="CL22" i="4"/>
  <c r="CM22" i="4"/>
  <c r="CN22" i="4"/>
  <c r="CO22" i="4"/>
  <c r="CP22" i="4"/>
  <c r="CQ22" i="4"/>
  <c r="CR22" i="4"/>
  <c r="CS22" i="4"/>
  <c r="CT22" i="4"/>
  <c r="CU22" i="4"/>
  <c r="CV22" i="4"/>
  <c r="CW22" i="4"/>
  <c r="B23" i="4"/>
  <c r="C23" i="4"/>
  <c r="D23" i="4"/>
  <c r="E23" i="4"/>
  <c r="F23" i="4"/>
  <c r="G23" i="4"/>
  <c r="H23" i="4"/>
  <c r="I23" i="4"/>
  <c r="J23" i="4"/>
  <c r="K23" i="4"/>
  <c r="L23" i="4"/>
  <c r="M23" i="4"/>
  <c r="N23" i="4"/>
  <c r="O23" i="4"/>
  <c r="P23" i="4"/>
  <c r="Q23" i="4"/>
  <c r="R23" i="4"/>
  <c r="S23" i="4"/>
  <c r="T23" i="4"/>
  <c r="V23" i="4"/>
  <c r="X23" i="4"/>
  <c r="Y23" i="4"/>
  <c r="Z23" i="4"/>
  <c r="AA23" i="4"/>
  <c r="AB23" i="4"/>
  <c r="AC23" i="4"/>
  <c r="AD23" i="4"/>
  <c r="AE23" i="4"/>
  <c r="AF23" i="4"/>
  <c r="AG23" i="4"/>
  <c r="AH23" i="4"/>
  <c r="AI23" i="4"/>
  <c r="AJ23" i="4"/>
  <c r="AK23" i="4"/>
  <c r="AL23" i="4"/>
  <c r="AM23" i="4"/>
  <c r="AN23" i="4"/>
  <c r="AO23" i="4"/>
  <c r="AP23" i="4"/>
  <c r="AQ23" i="4"/>
  <c r="AR23" i="4"/>
  <c r="AS23" i="4"/>
  <c r="AT23" i="4"/>
  <c r="AU23" i="4"/>
  <c r="AV23" i="4"/>
  <c r="AW23" i="4"/>
  <c r="AX23" i="4"/>
  <c r="AY23" i="4"/>
  <c r="AZ23" i="4"/>
  <c r="BA23" i="4"/>
  <c r="BB23" i="4"/>
  <c r="BC23" i="4"/>
  <c r="BD23" i="4"/>
  <c r="BF23" i="4"/>
  <c r="BG23" i="4"/>
  <c r="BH23" i="4"/>
  <c r="BI23" i="4"/>
  <c r="BJ23" i="4"/>
  <c r="BK23" i="4"/>
  <c r="BL23" i="4"/>
  <c r="BM23" i="4"/>
  <c r="BN23" i="4"/>
  <c r="BO23" i="4"/>
  <c r="BP23" i="4"/>
  <c r="BQ23" i="4"/>
  <c r="BR23" i="4"/>
  <c r="BS23" i="4"/>
  <c r="BT23" i="4"/>
  <c r="BU23" i="4"/>
  <c r="BV23" i="4"/>
  <c r="BW23" i="4"/>
  <c r="BX23" i="4"/>
  <c r="BY23" i="4"/>
  <c r="BZ23" i="4"/>
  <c r="CA23" i="4"/>
  <c r="CB23" i="4"/>
  <c r="CC23" i="4"/>
  <c r="CD23" i="4"/>
  <c r="CE23" i="4"/>
  <c r="CF23" i="4"/>
  <c r="CG23" i="4"/>
  <c r="CH23" i="4"/>
  <c r="CI23" i="4"/>
  <c r="CJ23" i="4"/>
  <c r="CK23" i="4"/>
  <c r="CL23" i="4"/>
  <c r="CM23" i="4"/>
  <c r="CN23" i="4"/>
  <c r="CO23" i="4"/>
  <c r="CP23" i="4"/>
  <c r="CQ23" i="4"/>
  <c r="CR23" i="4"/>
  <c r="CS23" i="4"/>
  <c r="CT23" i="4"/>
  <c r="CU23" i="4"/>
  <c r="CV23" i="4"/>
  <c r="CW23" i="4"/>
  <c r="B24" i="4"/>
  <c r="C24" i="4"/>
  <c r="D24" i="4"/>
  <c r="E24" i="4"/>
  <c r="F24" i="4"/>
  <c r="G24" i="4"/>
  <c r="H24" i="4"/>
  <c r="I24" i="4"/>
  <c r="J24" i="4"/>
  <c r="K24" i="4"/>
  <c r="L24" i="4"/>
  <c r="N24" i="4"/>
  <c r="O24" i="4"/>
  <c r="P24" i="4"/>
  <c r="Q24" i="4"/>
  <c r="R24" i="4"/>
  <c r="T24" i="4"/>
  <c r="U24" i="4"/>
  <c r="V24" i="4"/>
  <c r="W24" i="4"/>
  <c r="Y24" i="4"/>
  <c r="Z24" i="4"/>
  <c r="AA24" i="4"/>
  <c r="AB24" i="4"/>
  <c r="AC24" i="4"/>
  <c r="AD24" i="4"/>
  <c r="AE24" i="4"/>
  <c r="AF24" i="4"/>
  <c r="AG24" i="4"/>
  <c r="AH24" i="4"/>
  <c r="AI24" i="4"/>
  <c r="AJ24" i="4"/>
  <c r="AL24" i="4"/>
  <c r="AM24" i="4"/>
  <c r="AN24" i="4"/>
  <c r="AO24" i="4"/>
  <c r="AP24" i="4"/>
  <c r="AQ24" i="4"/>
  <c r="AR24" i="4"/>
  <c r="AS24" i="4"/>
  <c r="AT24" i="4"/>
  <c r="AU24" i="4"/>
  <c r="AV24" i="4"/>
  <c r="AW24" i="4"/>
  <c r="AX24" i="4"/>
  <c r="AY24" i="4"/>
  <c r="AZ24" i="4"/>
  <c r="BA24" i="4"/>
  <c r="BB24" i="4"/>
  <c r="BC24" i="4"/>
  <c r="BD24" i="4"/>
  <c r="BF24" i="4"/>
  <c r="BG24" i="4"/>
  <c r="BH24" i="4"/>
  <c r="BI24" i="4"/>
  <c r="BJ24" i="4"/>
  <c r="BK24" i="4"/>
  <c r="BL24" i="4"/>
  <c r="BM24" i="4"/>
  <c r="BN24" i="4"/>
  <c r="BO24" i="4"/>
  <c r="BP24" i="4"/>
  <c r="BQ24" i="4"/>
  <c r="BR24" i="4"/>
  <c r="BS24" i="4"/>
  <c r="BT24" i="4"/>
  <c r="BU24" i="4"/>
  <c r="BV24" i="4"/>
  <c r="BW24" i="4"/>
  <c r="BX24" i="4"/>
  <c r="BY24" i="4"/>
  <c r="BZ24" i="4"/>
  <c r="CA24" i="4"/>
  <c r="CB24" i="4"/>
  <c r="CC24" i="4"/>
  <c r="CE24" i="4"/>
  <c r="CF24" i="4"/>
  <c r="CG24" i="4"/>
  <c r="CH24" i="4"/>
  <c r="CI24" i="4"/>
  <c r="CJ24" i="4"/>
  <c r="CK24" i="4"/>
  <c r="CL24" i="4"/>
  <c r="CM24" i="4"/>
  <c r="CN24" i="4"/>
  <c r="CO24" i="4"/>
  <c r="CP24" i="4"/>
  <c r="CQ24" i="4"/>
  <c r="CR24" i="4"/>
  <c r="CS24" i="4"/>
  <c r="CT24" i="4"/>
  <c r="CU24" i="4"/>
  <c r="CV24" i="4"/>
  <c r="CW24" i="4"/>
  <c r="B25" i="4"/>
  <c r="C25" i="4"/>
  <c r="D25" i="4"/>
  <c r="E25" i="4"/>
  <c r="F25" i="4"/>
  <c r="G25" i="4"/>
  <c r="H25" i="4"/>
  <c r="I25" i="4"/>
  <c r="L25" i="4"/>
  <c r="M25" i="4"/>
  <c r="N25" i="4"/>
  <c r="O25" i="4"/>
  <c r="P25" i="4"/>
  <c r="Q25" i="4"/>
  <c r="R25" i="4"/>
  <c r="S25" i="4"/>
  <c r="T25" i="4"/>
  <c r="U25" i="4"/>
  <c r="V25" i="4"/>
  <c r="W25" i="4"/>
  <c r="X25" i="4"/>
  <c r="Z25" i="4"/>
  <c r="AA25" i="4"/>
  <c r="AB25" i="4"/>
  <c r="AC25" i="4"/>
  <c r="AD25" i="4"/>
  <c r="AE25" i="4"/>
  <c r="AF25" i="4"/>
  <c r="AG25" i="4"/>
  <c r="AH25" i="4"/>
  <c r="AI25" i="4"/>
  <c r="AJ25" i="4"/>
  <c r="AK25" i="4"/>
  <c r="AL25" i="4"/>
  <c r="AM25" i="4"/>
  <c r="AN25" i="4"/>
  <c r="AO25" i="4"/>
  <c r="AP25" i="4"/>
  <c r="AQ25" i="4"/>
  <c r="AR25" i="4"/>
  <c r="AS25" i="4"/>
  <c r="AT25" i="4"/>
  <c r="AU25" i="4"/>
  <c r="AV25" i="4"/>
  <c r="AW25" i="4"/>
  <c r="AX25" i="4"/>
  <c r="AY25" i="4"/>
  <c r="AZ25" i="4"/>
  <c r="BA25" i="4"/>
  <c r="BB25" i="4"/>
  <c r="BC25" i="4"/>
  <c r="BD25" i="4"/>
  <c r="BE25" i="4"/>
  <c r="BF25" i="4"/>
  <c r="BG25" i="4"/>
  <c r="BH25" i="4"/>
  <c r="BI25" i="4"/>
  <c r="BJ25" i="4"/>
  <c r="BK25" i="4"/>
  <c r="BL25" i="4"/>
  <c r="BM25" i="4"/>
  <c r="BN25" i="4"/>
  <c r="BO25" i="4"/>
  <c r="BP25" i="4"/>
  <c r="BQ25" i="4"/>
  <c r="BR25" i="4"/>
  <c r="BS25" i="4"/>
  <c r="BU25" i="4"/>
  <c r="BV25" i="4"/>
  <c r="BW25" i="4"/>
  <c r="BX25" i="4"/>
  <c r="BY25" i="4"/>
  <c r="BZ25" i="4"/>
  <c r="CB25" i="4"/>
  <c r="CC25" i="4"/>
  <c r="CD25" i="4"/>
  <c r="CE25" i="4"/>
  <c r="CF25" i="4"/>
  <c r="CG25" i="4"/>
  <c r="CH25" i="4"/>
  <c r="CI25" i="4"/>
  <c r="CJ25" i="4"/>
  <c r="CK25" i="4"/>
  <c r="CL25" i="4"/>
  <c r="CM25" i="4"/>
  <c r="CN25" i="4"/>
  <c r="CO25" i="4"/>
  <c r="CP25" i="4"/>
  <c r="CQ25" i="4"/>
  <c r="CR25" i="4"/>
  <c r="CS25" i="4"/>
  <c r="CT25" i="4"/>
  <c r="CU25" i="4"/>
  <c r="CV25" i="4"/>
  <c r="CW25" i="4"/>
  <c r="B26" i="4"/>
  <c r="C26" i="4"/>
  <c r="D26" i="4"/>
  <c r="E26" i="4"/>
  <c r="F26" i="4"/>
  <c r="G26" i="4"/>
  <c r="I26" i="4"/>
  <c r="J26" i="4"/>
  <c r="K26" i="4"/>
  <c r="L26" i="4"/>
  <c r="M26" i="4"/>
  <c r="N26" i="4"/>
  <c r="O26" i="4"/>
  <c r="P26" i="4"/>
  <c r="R26" i="4"/>
  <c r="S26" i="4"/>
  <c r="T26" i="4"/>
  <c r="U26" i="4"/>
  <c r="V26" i="4"/>
  <c r="W26" i="4"/>
  <c r="X26" i="4"/>
  <c r="Y26" i="4"/>
  <c r="AA26" i="4"/>
  <c r="AB26" i="4"/>
  <c r="AC26" i="4"/>
  <c r="AD26" i="4"/>
  <c r="AE26" i="4"/>
  <c r="AF26" i="4"/>
  <c r="AG26" i="4"/>
  <c r="AH26" i="4"/>
  <c r="AI26" i="4"/>
  <c r="AJ26" i="4"/>
  <c r="AK26" i="4"/>
  <c r="AL26" i="4"/>
  <c r="AM26" i="4"/>
  <c r="AN26" i="4"/>
  <c r="AO26" i="4"/>
  <c r="AP26" i="4"/>
  <c r="AQ26" i="4"/>
  <c r="AR26" i="4"/>
  <c r="AS26" i="4"/>
  <c r="AT26" i="4"/>
  <c r="AU26" i="4"/>
  <c r="AV26" i="4"/>
  <c r="AW26" i="4"/>
  <c r="AX26" i="4"/>
  <c r="AY26" i="4"/>
  <c r="AZ26" i="4"/>
  <c r="BB26" i="4"/>
  <c r="BD26" i="4"/>
  <c r="BE26" i="4"/>
  <c r="BF26" i="4"/>
  <c r="BG26" i="4"/>
  <c r="BH26" i="4"/>
  <c r="BI26" i="4"/>
  <c r="BJ26" i="4"/>
  <c r="BK26" i="4"/>
  <c r="BL26" i="4"/>
  <c r="BM26" i="4"/>
  <c r="BN26" i="4"/>
  <c r="BO26" i="4"/>
  <c r="BP26" i="4"/>
  <c r="BQ26" i="4"/>
  <c r="BS26" i="4"/>
  <c r="BT26" i="4"/>
  <c r="BU26" i="4"/>
  <c r="BV26" i="4"/>
  <c r="BX26" i="4"/>
  <c r="BY26" i="4"/>
  <c r="BZ26" i="4"/>
  <c r="CA26" i="4"/>
  <c r="CB26" i="4"/>
  <c r="CC26" i="4"/>
  <c r="CD26" i="4"/>
  <c r="CE26" i="4"/>
  <c r="CF26" i="4"/>
  <c r="CG26" i="4"/>
  <c r="CH26" i="4"/>
  <c r="CI26" i="4"/>
  <c r="CJ26" i="4"/>
  <c r="CK26" i="4"/>
  <c r="CL26" i="4"/>
  <c r="CM26" i="4"/>
  <c r="CN26" i="4"/>
  <c r="CO26" i="4"/>
  <c r="CP26" i="4"/>
  <c r="CQ26" i="4"/>
  <c r="CR26" i="4"/>
  <c r="CS26" i="4"/>
  <c r="CT26" i="4"/>
  <c r="CU26" i="4"/>
  <c r="CV26" i="4"/>
  <c r="CW26" i="4"/>
  <c r="B27" i="4"/>
  <c r="C27" i="4"/>
  <c r="D27" i="4"/>
  <c r="E27" i="4"/>
  <c r="F27" i="4"/>
  <c r="G27" i="4"/>
  <c r="H27" i="4"/>
  <c r="I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X27" i="4"/>
  <c r="Y27" i="4"/>
  <c r="Z27" i="4"/>
  <c r="AB27" i="4"/>
  <c r="AC27" i="4"/>
  <c r="AD27" i="4"/>
  <c r="AE27" i="4"/>
  <c r="AF27" i="4"/>
  <c r="AG27" i="4"/>
  <c r="AH27" i="4"/>
  <c r="AI27" i="4"/>
  <c r="AJ27" i="4"/>
  <c r="AK27" i="4"/>
  <c r="AL27" i="4"/>
  <c r="AM27" i="4"/>
  <c r="AN27" i="4"/>
  <c r="AO27" i="4"/>
  <c r="AP27" i="4"/>
  <c r="AQ27" i="4"/>
  <c r="AS27" i="4"/>
  <c r="AT27" i="4"/>
  <c r="AU27" i="4"/>
  <c r="AW27" i="4"/>
  <c r="AX27" i="4"/>
  <c r="AY27" i="4"/>
  <c r="AZ27" i="4"/>
  <c r="BA27" i="4"/>
  <c r="BB27" i="4"/>
  <c r="BC27" i="4"/>
  <c r="BD27" i="4"/>
  <c r="BE27" i="4"/>
  <c r="BF27" i="4"/>
  <c r="BG27" i="4"/>
  <c r="BH27" i="4"/>
  <c r="BI27" i="4"/>
  <c r="BJ27" i="4"/>
  <c r="BK27" i="4"/>
  <c r="BM27" i="4"/>
  <c r="BN27" i="4"/>
  <c r="BO27" i="4"/>
  <c r="BP27" i="4"/>
  <c r="BQ27" i="4"/>
  <c r="BR27" i="4"/>
  <c r="BS27" i="4"/>
  <c r="BT27" i="4"/>
  <c r="BU27" i="4"/>
  <c r="BV27" i="4"/>
  <c r="BW27" i="4"/>
  <c r="BX27" i="4"/>
  <c r="BY27" i="4"/>
  <c r="BZ27" i="4"/>
  <c r="CB27" i="4"/>
  <c r="CC27" i="4"/>
  <c r="CD27" i="4"/>
  <c r="CF27" i="4"/>
  <c r="CG27" i="4"/>
  <c r="CH27" i="4"/>
  <c r="CI27" i="4"/>
  <c r="CJ27" i="4"/>
  <c r="CK27" i="4"/>
  <c r="CL27" i="4"/>
  <c r="CM27" i="4"/>
  <c r="CN27" i="4"/>
  <c r="CO27" i="4"/>
  <c r="CP27" i="4"/>
  <c r="CQ27" i="4"/>
  <c r="CR27" i="4"/>
  <c r="CS27" i="4"/>
  <c r="CT27" i="4"/>
  <c r="CU27" i="4"/>
  <c r="CV27" i="4"/>
  <c r="CW27" i="4"/>
  <c r="B28" i="4"/>
  <c r="C28" i="4"/>
  <c r="D28" i="4"/>
  <c r="E28" i="4"/>
  <c r="F28" i="4"/>
  <c r="G28" i="4"/>
  <c r="H28" i="4"/>
  <c r="I28" i="4"/>
  <c r="J28" i="4"/>
  <c r="K28" i="4"/>
  <c r="L28" i="4"/>
  <c r="M28" i="4"/>
  <c r="N28" i="4"/>
  <c r="O28" i="4"/>
  <c r="Q28" i="4"/>
  <c r="R28" i="4"/>
  <c r="S28" i="4"/>
  <c r="T28" i="4"/>
  <c r="U28" i="4"/>
  <c r="V28" i="4"/>
  <c r="W28" i="4"/>
  <c r="X28" i="4"/>
  <c r="Y28" i="4"/>
  <c r="Z28" i="4"/>
  <c r="AA28" i="4"/>
  <c r="AC28" i="4"/>
  <c r="AD28" i="4"/>
  <c r="AE28" i="4"/>
  <c r="AF28" i="4"/>
  <c r="AG28" i="4"/>
  <c r="AH28" i="4"/>
  <c r="AI28" i="4"/>
  <c r="AJ28" i="4"/>
  <c r="AK28" i="4"/>
  <c r="AL28" i="4"/>
  <c r="AM28" i="4"/>
  <c r="AN28" i="4"/>
  <c r="AO28" i="4"/>
  <c r="AP28" i="4"/>
  <c r="AQ28" i="4"/>
  <c r="AR28" i="4"/>
  <c r="AS28" i="4"/>
  <c r="AT28" i="4"/>
  <c r="AU28" i="4"/>
  <c r="AV28" i="4"/>
  <c r="AW28" i="4"/>
  <c r="AX28" i="4"/>
  <c r="AY28" i="4"/>
  <c r="AZ28" i="4"/>
  <c r="BA28" i="4"/>
  <c r="BB28" i="4"/>
  <c r="BC28" i="4"/>
  <c r="BD28" i="4"/>
  <c r="BE28" i="4"/>
  <c r="BF28" i="4"/>
  <c r="BG28" i="4"/>
  <c r="BH28" i="4"/>
  <c r="BI28" i="4"/>
  <c r="BJ28" i="4"/>
  <c r="BK28" i="4"/>
  <c r="BL28" i="4"/>
  <c r="BM28" i="4"/>
  <c r="BN28" i="4"/>
  <c r="BO28" i="4"/>
  <c r="BP28" i="4"/>
  <c r="BQ28" i="4"/>
  <c r="BR28" i="4"/>
  <c r="BS28" i="4"/>
  <c r="BT28" i="4"/>
  <c r="BU28" i="4"/>
  <c r="BV28" i="4"/>
  <c r="BW28" i="4"/>
  <c r="BX28" i="4"/>
  <c r="BY28" i="4"/>
  <c r="BZ28" i="4"/>
  <c r="CA28" i="4"/>
  <c r="CB28" i="4"/>
  <c r="CC28" i="4"/>
  <c r="CD28" i="4"/>
  <c r="CE28" i="4"/>
  <c r="CF28" i="4"/>
  <c r="CG28" i="4"/>
  <c r="CH28" i="4"/>
  <c r="CI28" i="4"/>
  <c r="CJ28" i="4"/>
  <c r="CK28" i="4"/>
  <c r="CL28" i="4"/>
  <c r="CM28" i="4"/>
  <c r="CN28" i="4"/>
  <c r="CO28" i="4"/>
  <c r="CP28" i="4"/>
  <c r="CQ28" i="4"/>
  <c r="CR28" i="4"/>
  <c r="CS28" i="4"/>
  <c r="CT28" i="4"/>
  <c r="CU28" i="4"/>
  <c r="CV28" i="4"/>
  <c r="CW28" i="4"/>
  <c r="B29" i="4"/>
  <c r="C29" i="4"/>
  <c r="D29" i="4"/>
  <c r="E29" i="4"/>
  <c r="F29" i="4"/>
  <c r="G29" i="4"/>
  <c r="H29" i="4"/>
  <c r="I29" i="4"/>
  <c r="J29" i="4"/>
  <c r="K29" i="4"/>
  <c r="L29" i="4"/>
  <c r="M29" i="4"/>
  <c r="N29" i="4"/>
  <c r="O29" i="4"/>
  <c r="P29" i="4"/>
  <c r="Q29" i="4"/>
  <c r="R29" i="4"/>
  <c r="S29" i="4"/>
  <c r="T29" i="4"/>
  <c r="U29" i="4"/>
  <c r="V29" i="4"/>
  <c r="W29" i="4"/>
  <c r="X29" i="4"/>
  <c r="Y29" i="4"/>
  <c r="Z29" i="4"/>
  <c r="AA29" i="4"/>
  <c r="AB29" i="4"/>
  <c r="AD29" i="4"/>
  <c r="AE29" i="4"/>
  <c r="AF29" i="4"/>
  <c r="AG29" i="4"/>
  <c r="AH29" i="4"/>
  <c r="AI29" i="4"/>
  <c r="AJ29" i="4"/>
  <c r="AK29" i="4"/>
  <c r="AL29" i="4"/>
  <c r="AM29" i="4"/>
  <c r="AN29" i="4"/>
  <c r="AO29" i="4"/>
  <c r="AP29" i="4"/>
  <c r="AQ29" i="4"/>
  <c r="AR29" i="4"/>
  <c r="AS29" i="4"/>
  <c r="AT29" i="4"/>
  <c r="AU29" i="4"/>
  <c r="AV29" i="4"/>
  <c r="AX29" i="4"/>
  <c r="AY29" i="4"/>
  <c r="AZ29" i="4"/>
  <c r="BA29" i="4"/>
  <c r="BB29" i="4"/>
  <c r="BC29" i="4"/>
  <c r="BD29" i="4"/>
  <c r="BE29" i="4"/>
  <c r="BF29" i="4"/>
  <c r="BG29" i="4"/>
  <c r="BH29" i="4"/>
  <c r="BI29" i="4"/>
  <c r="BJ29" i="4"/>
  <c r="BK29" i="4"/>
  <c r="BL29" i="4"/>
  <c r="BM29" i="4"/>
  <c r="BN29" i="4"/>
  <c r="BO29" i="4"/>
  <c r="BP29" i="4"/>
  <c r="BQ29" i="4"/>
  <c r="BR29" i="4"/>
  <c r="BS29" i="4"/>
  <c r="BT29" i="4"/>
  <c r="BU29" i="4"/>
  <c r="BV29" i="4"/>
  <c r="BW29" i="4"/>
  <c r="BX29" i="4"/>
  <c r="BY29" i="4"/>
  <c r="BZ29" i="4"/>
  <c r="CA29" i="4"/>
  <c r="CB29" i="4"/>
  <c r="CC29" i="4"/>
  <c r="CD29" i="4"/>
  <c r="CE29" i="4"/>
  <c r="CF29" i="4"/>
  <c r="CG29" i="4"/>
  <c r="CH29" i="4"/>
  <c r="CI29" i="4"/>
  <c r="CJ29" i="4"/>
  <c r="CK29" i="4"/>
  <c r="CL29" i="4"/>
  <c r="CM29" i="4"/>
  <c r="CN29" i="4"/>
  <c r="CO29" i="4"/>
  <c r="CP29" i="4"/>
  <c r="CQ29" i="4"/>
  <c r="CR29" i="4"/>
  <c r="CS29" i="4"/>
  <c r="CT29" i="4"/>
  <c r="CU29" i="4"/>
  <c r="CV29" i="4"/>
  <c r="CW29" i="4"/>
  <c r="B30" i="4"/>
  <c r="C30" i="4"/>
  <c r="D30" i="4"/>
  <c r="E30" i="4"/>
  <c r="F30" i="4"/>
  <c r="G30" i="4"/>
  <c r="H30" i="4"/>
  <c r="I30" i="4"/>
  <c r="J30" i="4"/>
  <c r="K30" i="4"/>
  <c r="L30" i="4"/>
  <c r="M30" i="4"/>
  <c r="N30" i="4"/>
  <c r="O30" i="4"/>
  <c r="P30" i="4"/>
  <c r="Q30" i="4"/>
  <c r="R30" i="4"/>
  <c r="S30" i="4"/>
  <c r="T30" i="4"/>
  <c r="U30" i="4"/>
  <c r="V30" i="4"/>
  <c r="W30" i="4"/>
  <c r="X30" i="4"/>
  <c r="Y30" i="4"/>
  <c r="Z30" i="4"/>
  <c r="AA30" i="4"/>
  <c r="AB30" i="4"/>
  <c r="AC30" i="4"/>
  <c r="AF30" i="4"/>
  <c r="AG30" i="4"/>
  <c r="AH30" i="4"/>
  <c r="AJ30" i="4"/>
  <c r="AK30" i="4"/>
  <c r="AL30" i="4"/>
  <c r="AM30" i="4"/>
  <c r="AN30" i="4"/>
  <c r="AO30" i="4"/>
  <c r="AQ30" i="4"/>
  <c r="AR30" i="4"/>
  <c r="AS30" i="4"/>
  <c r="AT30" i="4"/>
  <c r="AU30" i="4"/>
  <c r="AV30" i="4"/>
  <c r="AW30" i="4"/>
  <c r="AX30" i="4"/>
  <c r="AY30" i="4"/>
  <c r="AZ30" i="4"/>
  <c r="BA30" i="4"/>
  <c r="BB30" i="4"/>
  <c r="BC30" i="4"/>
  <c r="BD30" i="4"/>
  <c r="BE30" i="4"/>
  <c r="BF30" i="4"/>
  <c r="BG30" i="4"/>
  <c r="BH30" i="4"/>
  <c r="BI30" i="4"/>
  <c r="BJ30" i="4"/>
  <c r="BL30" i="4"/>
  <c r="BM30" i="4"/>
  <c r="BN30" i="4"/>
  <c r="BO30" i="4"/>
  <c r="BP30" i="4"/>
  <c r="BQ30" i="4"/>
  <c r="BR30" i="4"/>
  <c r="BS30" i="4"/>
  <c r="BT30" i="4"/>
  <c r="BU30" i="4"/>
  <c r="BV30" i="4"/>
  <c r="BW30" i="4"/>
  <c r="BX30" i="4"/>
  <c r="BZ30" i="4"/>
  <c r="CA30" i="4"/>
  <c r="CB30" i="4"/>
  <c r="CD30" i="4"/>
  <c r="CE30" i="4"/>
  <c r="CF30" i="4"/>
  <c r="CH30" i="4"/>
  <c r="CI30" i="4"/>
  <c r="CJ30" i="4"/>
  <c r="CK30" i="4"/>
  <c r="CL30" i="4"/>
  <c r="CM30" i="4"/>
  <c r="CN30" i="4"/>
  <c r="CO30" i="4"/>
  <c r="CP30" i="4"/>
  <c r="CQ30" i="4"/>
  <c r="CR30" i="4"/>
  <c r="CS30" i="4"/>
  <c r="CT30" i="4"/>
  <c r="CU30" i="4"/>
  <c r="CV30" i="4"/>
  <c r="CW30" i="4"/>
  <c r="B31" i="4"/>
  <c r="C31" i="4"/>
  <c r="D31" i="4"/>
  <c r="E31" i="4"/>
  <c r="F31" i="4"/>
  <c r="G31" i="4"/>
  <c r="H31" i="4"/>
  <c r="I31" i="4"/>
  <c r="J31" i="4"/>
  <c r="K31" i="4"/>
  <c r="L31" i="4"/>
  <c r="M31" i="4"/>
  <c r="N31" i="4"/>
  <c r="O31" i="4"/>
  <c r="P31" i="4"/>
  <c r="Q31" i="4"/>
  <c r="R31" i="4"/>
  <c r="S31" i="4"/>
  <c r="T31" i="4"/>
  <c r="U31" i="4"/>
  <c r="V31" i="4"/>
  <c r="W31" i="4"/>
  <c r="X31" i="4"/>
  <c r="Y31" i="4"/>
  <c r="Z31" i="4"/>
  <c r="AA31" i="4"/>
  <c r="AB31" i="4"/>
  <c r="AC31" i="4"/>
  <c r="AF31" i="4"/>
  <c r="AG31" i="4"/>
  <c r="AH31" i="4"/>
  <c r="AJ31" i="4"/>
  <c r="AK31" i="4"/>
  <c r="AL31" i="4"/>
  <c r="AM31" i="4"/>
  <c r="AN31" i="4"/>
  <c r="AO31" i="4"/>
  <c r="AP31" i="4"/>
  <c r="AQ31" i="4"/>
  <c r="AR31" i="4"/>
  <c r="AS31" i="4"/>
  <c r="AT31" i="4"/>
  <c r="AU31" i="4"/>
  <c r="AV31" i="4"/>
  <c r="AW31" i="4"/>
  <c r="AY31" i="4"/>
  <c r="AZ31" i="4"/>
  <c r="BA31" i="4"/>
  <c r="BB31" i="4"/>
  <c r="BC31" i="4"/>
  <c r="BD31" i="4"/>
  <c r="BE31" i="4"/>
  <c r="BF31" i="4"/>
  <c r="BG31" i="4"/>
  <c r="BH31" i="4"/>
  <c r="BI31" i="4"/>
  <c r="BJ31" i="4"/>
  <c r="BK31" i="4"/>
  <c r="BL31" i="4"/>
  <c r="BM31" i="4"/>
  <c r="BN31" i="4"/>
  <c r="BO31" i="4"/>
  <c r="BP31" i="4"/>
  <c r="BQ31" i="4"/>
  <c r="BR31" i="4"/>
  <c r="BS31" i="4"/>
  <c r="BT31" i="4"/>
  <c r="BU31" i="4"/>
  <c r="BV31" i="4"/>
  <c r="BW31" i="4"/>
  <c r="BX31" i="4"/>
  <c r="BY31" i="4"/>
  <c r="BZ31" i="4"/>
  <c r="CA31" i="4"/>
  <c r="CB31" i="4"/>
  <c r="CD31" i="4"/>
  <c r="CE31" i="4"/>
  <c r="CF31" i="4"/>
  <c r="CG31" i="4"/>
  <c r="CH31" i="4"/>
  <c r="CI31" i="4"/>
  <c r="CJ31" i="4"/>
  <c r="CK31" i="4"/>
  <c r="CL31" i="4"/>
  <c r="CM31" i="4"/>
  <c r="CN31" i="4"/>
  <c r="CO31" i="4"/>
  <c r="CP31" i="4"/>
  <c r="CQ31" i="4"/>
  <c r="CR31" i="4"/>
  <c r="CS31" i="4"/>
  <c r="CT31" i="4"/>
  <c r="CU31" i="4"/>
  <c r="CW31" i="4"/>
  <c r="B32" i="4"/>
  <c r="C32" i="4"/>
  <c r="D32" i="4"/>
  <c r="E32" i="4"/>
  <c r="F32" i="4"/>
  <c r="G32" i="4"/>
  <c r="H32" i="4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X32" i="4"/>
  <c r="Y32" i="4"/>
  <c r="Z32" i="4"/>
  <c r="AA32" i="4"/>
  <c r="AB32" i="4"/>
  <c r="AC32" i="4"/>
  <c r="AD32" i="4"/>
  <c r="AE32" i="4"/>
  <c r="AG32" i="4"/>
  <c r="AH32" i="4"/>
  <c r="AI32" i="4"/>
  <c r="AJ32" i="4"/>
  <c r="AK32" i="4"/>
  <c r="AL32" i="4"/>
  <c r="AM32" i="4"/>
  <c r="AN32" i="4"/>
  <c r="AO32" i="4"/>
  <c r="AP32" i="4"/>
  <c r="AQ32" i="4"/>
  <c r="AR32" i="4"/>
  <c r="AS32" i="4"/>
  <c r="AT32" i="4"/>
  <c r="AU32" i="4"/>
  <c r="AV32" i="4"/>
  <c r="AW32" i="4"/>
  <c r="AX32" i="4"/>
  <c r="AY32" i="4"/>
  <c r="AZ32" i="4"/>
  <c r="BB32" i="4"/>
  <c r="BD32" i="4"/>
  <c r="BE32" i="4"/>
  <c r="BF32" i="4"/>
  <c r="BG32" i="4"/>
  <c r="BH32" i="4"/>
  <c r="BI32" i="4"/>
  <c r="BJ32" i="4"/>
  <c r="BK32" i="4"/>
  <c r="BL32" i="4"/>
  <c r="BM32" i="4"/>
  <c r="BN32" i="4"/>
  <c r="BO32" i="4"/>
  <c r="BQ32" i="4"/>
  <c r="BR32" i="4"/>
  <c r="BS32" i="4"/>
  <c r="BU32" i="4"/>
  <c r="BV32" i="4"/>
  <c r="BW32" i="4"/>
  <c r="BX32" i="4"/>
  <c r="BY32" i="4"/>
  <c r="BZ32" i="4"/>
  <c r="CA32" i="4"/>
  <c r="CB32" i="4"/>
  <c r="CC32" i="4"/>
  <c r="CD32" i="4"/>
  <c r="CF32" i="4"/>
  <c r="CG32" i="4"/>
  <c r="CH32" i="4"/>
  <c r="CI32" i="4"/>
  <c r="CJ32" i="4"/>
  <c r="CK32" i="4"/>
  <c r="CL32" i="4"/>
  <c r="CM32" i="4"/>
  <c r="CN32" i="4"/>
  <c r="CO32" i="4"/>
  <c r="CP32" i="4"/>
  <c r="CQ32" i="4"/>
  <c r="CR32" i="4"/>
  <c r="CT32" i="4"/>
  <c r="CU32" i="4"/>
  <c r="CV32" i="4"/>
  <c r="CW32" i="4"/>
  <c r="B33" i="4"/>
  <c r="C33" i="4"/>
  <c r="D33" i="4"/>
  <c r="E33" i="4"/>
  <c r="F33" i="4"/>
  <c r="G33" i="4"/>
  <c r="H33" i="4"/>
  <c r="I33" i="4"/>
  <c r="J33" i="4"/>
  <c r="K33" i="4"/>
  <c r="L33" i="4"/>
  <c r="M33" i="4"/>
  <c r="N33" i="4"/>
  <c r="O33" i="4"/>
  <c r="P33" i="4"/>
  <c r="Q33" i="4"/>
  <c r="R33" i="4"/>
  <c r="S33" i="4"/>
  <c r="U33" i="4"/>
  <c r="V33" i="4"/>
  <c r="W33" i="4"/>
  <c r="X33" i="4"/>
  <c r="Y33" i="4"/>
  <c r="Z33" i="4"/>
  <c r="AA33" i="4"/>
  <c r="AB33" i="4"/>
  <c r="AC33" i="4"/>
  <c r="AD33" i="4"/>
  <c r="AE33" i="4"/>
  <c r="AF33" i="4"/>
  <c r="AH33" i="4"/>
  <c r="AI33" i="4"/>
  <c r="AJ33" i="4"/>
  <c r="AK33" i="4"/>
  <c r="AL33" i="4"/>
  <c r="AM33" i="4"/>
  <c r="AO33" i="4"/>
  <c r="AP33" i="4"/>
  <c r="AQ33" i="4"/>
  <c r="AR33" i="4"/>
  <c r="AS33" i="4"/>
  <c r="AT33" i="4"/>
  <c r="AU33" i="4"/>
  <c r="AV33" i="4"/>
  <c r="AW33" i="4"/>
  <c r="AX33" i="4"/>
  <c r="AY33" i="4"/>
  <c r="AZ33" i="4"/>
  <c r="BA33" i="4"/>
  <c r="BB33" i="4"/>
  <c r="BC33" i="4"/>
  <c r="BD33" i="4"/>
  <c r="BE33" i="4"/>
  <c r="BF33" i="4"/>
  <c r="BG33" i="4"/>
  <c r="BH33" i="4"/>
  <c r="BI33" i="4"/>
  <c r="BJ33" i="4"/>
  <c r="BK33" i="4"/>
  <c r="BL33" i="4"/>
  <c r="BM33" i="4"/>
  <c r="BN33" i="4"/>
  <c r="BO33" i="4"/>
  <c r="BP33" i="4"/>
  <c r="BR33" i="4"/>
  <c r="BS33" i="4"/>
  <c r="BT33" i="4"/>
  <c r="BU33" i="4"/>
  <c r="BW33" i="4"/>
  <c r="BX33" i="4"/>
  <c r="BY33" i="4"/>
  <c r="BZ33" i="4"/>
  <c r="CA33" i="4"/>
  <c r="CB33" i="4"/>
  <c r="CC33" i="4"/>
  <c r="CD33" i="4"/>
  <c r="CE33" i="4"/>
  <c r="CF33" i="4"/>
  <c r="CG33" i="4"/>
  <c r="CH33" i="4"/>
  <c r="CI33" i="4"/>
  <c r="CJ33" i="4"/>
  <c r="CK33" i="4"/>
  <c r="CL33" i="4"/>
  <c r="CM33" i="4"/>
  <c r="CN33" i="4"/>
  <c r="CP33" i="4"/>
  <c r="CQ33" i="4"/>
  <c r="CR33" i="4"/>
  <c r="CS33" i="4"/>
  <c r="CT33" i="4"/>
  <c r="CU33" i="4"/>
  <c r="CV33" i="4"/>
  <c r="CW33" i="4"/>
  <c r="B34" i="4"/>
  <c r="C34" i="4"/>
  <c r="D34" i="4"/>
  <c r="E34" i="4"/>
  <c r="F34" i="4"/>
  <c r="G34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Y34" i="4"/>
  <c r="Z34" i="4"/>
  <c r="AA34" i="4"/>
  <c r="AB34" i="4"/>
  <c r="AC34" i="4"/>
  <c r="AD34" i="4"/>
  <c r="AE34" i="4"/>
  <c r="AF34" i="4"/>
  <c r="AG34" i="4"/>
  <c r="AI34" i="4"/>
  <c r="AJ34" i="4"/>
  <c r="AK34" i="4"/>
  <c r="AL34" i="4"/>
  <c r="AM34" i="4"/>
  <c r="AN34" i="4"/>
  <c r="AO34" i="4"/>
  <c r="AP34" i="4"/>
  <c r="AR34" i="4"/>
  <c r="AS34" i="4"/>
  <c r="AT34" i="4"/>
  <c r="AU34" i="4"/>
  <c r="AV34" i="4"/>
  <c r="AW34" i="4"/>
  <c r="AX34" i="4"/>
  <c r="AY34" i="4"/>
  <c r="AZ34" i="4"/>
  <c r="BA34" i="4"/>
  <c r="BB34" i="4"/>
  <c r="BC34" i="4"/>
  <c r="BD34" i="4"/>
  <c r="BE34" i="4"/>
  <c r="BF34" i="4"/>
  <c r="BH34" i="4"/>
  <c r="BI34" i="4"/>
  <c r="BJ34" i="4"/>
  <c r="BK34" i="4"/>
  <c r="BL34" i="4"/>
  <c r="BN34" i="4"/>
  <c r="BO34" i="4"/>
  <c r="BP34" i="4"/>
  <c r="BQ34" i="4"/>
  <c r="BR34" i="4"/>
  <c r="BS34" i="4"/>
  <c r="BT34" i="4"/>
  <c r="BU34" i="4"/>
  <c r="BV34" i="4"/>
  <c r="BX34" i="4"/>
  <c r="BY34" i="4"/>
  <c r="BZ34" i="4"/>
  <c r="CA34" i="4"/>
  <c r="CB34" i="4"/>
  <c r="CC34" i="4"/>
  <c r="CD34" i="4"/>
  <c r="CE34" i="4"/>
  <c r="CF34" i="4"/>
  <c r="CG34" i="4"/>
  <c r="CH34" i="4"/>
  <c r="CI34" i="4"/>
  <c r="CJ34" i="4"/>
  <c r="CK34" i="4"/>
  <c r="CL34" i="4"/>
  <c r="CM34" i="4"/>
  <c r="CN34" i="4"/>
  <c r="CO34" i="4"/>
  <c r="CP34" i="4"/>
  <c r="CQ34" i="4"/>
  <c r="CR34" i="4"/>
  <c r="CS34" i="4"/>
  <c r="CT34" i="4"/>
  <c r="CV34" i="4"/>
  <c r="CW34" i="4"/>
  <c r="B35" i="4"/>
  <c r="C35" i="4"/>
  <c r="D35" i="4"/>
  <c r="E35" i="4"/>
  <c r="F35" i="4"/>
  <c r="G35" i="4"/>
  <c r="H35" i="4"/>
  <c r="I35" i="4"/>
  <c r="J35" i="4"/>
  <c r="K35" i="4"/>
  <c r="L35" i="4"/>
  <c r="M35" i="4"/>
  <c r="N35" i="4"/>
  <c r="O35" i="4"/>
  <c r="P35" i="4"/>
  <c r="Q35" i="4"/>
  <c r="R35" i="4"/>
  <c r="S35" i="4"/>
  <c r="T35" i="4"/>
  <c r="U35" i="4"/>
  <c r="V35" i="4"/>
  <c r="W35" i="4"/>
  <c r="X35" i="4"/>
  <c r="Y35" i="4"/>
  <c r="Z35" i="4"/>
  <c r="AA35" i="4"/>
  <c r="AB35" i="4"/>
  <c r="AC35" i="4"/>
  <c r="AF35" i="4"/>
  <c r="AG35" i="4"/>
  <c r="AH35" i="4"/>
  <c r="AJ35" i="4"/>
  <c r="AK35" i="4"/>
  <c r="AL35" i="4"/>
  <c r="AM35" i="4"/>
  <c r="AN35" i="4"/>
  <c r="AO35" i="4"/>
  <c r="AQ35" i="4"/>
  <c r="AR35" i="4"/>
  <c r="AS35" i="4"/>
  <c r="AT35" i="4"/>
  <c r="AU35" i="4"/>
  <c r="AV35" i="4"/>
  <c r="AW35" i="4"/>
  <c r="AX35" i="4"/>
  <c r="AY35" i="4"/>
  <c r="AZ35" i="4"/>
  <c r="BA35" i="4"/>
  <c r="BB35" i="4"/>
  <c r="BC35" i="4"/>
  <c r="BD35" i="4"/>
  <c r="BE35" i="4"/>
  <c r="BF35" i="4"/>
  <c r="BG35" i="4"/>
  <c r="BH35" i="4"/>
  <c r="BI35" i="4"/>
  <c r="BJ35" i="4"/>
  <c r="BK35" i="4"/>
  <c r="BL35" i="4"/>
  <c r="BM35" i="4"/>
  <c r="BN35" i="4"/>
  <c r="BO35" i="4"/>
  <c r="BP35" i="4"/>
  <c r="BQ35" i="4"/>
  <c r="BR35" i="4"/>
  <c r="BS35" i="4"/>
  <c r="BT35" i="4"/>
  <c r="BU35" i="4"/>
  <c r="BV35" i="4"/>
  <c r="BW35" i="4"/>
  <c r="BX35" i="4"/>
  <c r="BY35" i="4"/>
  <c r="BZ35" i="4"/>
  <c r="CA35" i="4"/>
  <c r="CC35" i="4"/>
  <c r="CD35" i="4"/>
  <c r="CE35" i="4"/>
  <c r="CF35" i="4"/>
  <c r="CG35" i="4"/>
  <c r="CJ35" i="4"/>
  <c r="CK35" i="4"/>
  <c r="CL35" i="4"/>
  <c r="CM35" i="4"/>
  <c r="CN35" i="4"/>
  <c r="CO35" i="4"/>
  <c r="CP35" i="4"/>
  <c r="CQ35" i="4"/>
  <c r="CR35" i="4"/>
  <c r="CS35" i="4"/>
  <c r="CT35" i="4"/>
  <c r="CU35" i="4"/>
  <c r="CW35" i="4"/>
  <c r="B36" i="4"/>
  <c r="C36" i="4"/>
  <c r="D36" i="4"/>
  <c r="E36" i="4"/>
  <c r="F36" i="4"/>
  <c r="G36" i="4"/>
  <c r="H36" i="4"/>
  <c r="I36" i="4"/>
  <c r="J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X36" i="4"/>
  <c r="Y36" i="4"/>
  <c r="Z36" i="4"/>
  <c r="AA36" i="4"/>
  <c r="AB36" i="4"/>
  <c r="AC36" i="4"/>
  <c r="AD36" i="4"/>
  <c r="AE36" i="4"/>
  <c r="AF36" i="4"/>
  <c r="AG36" i="4"/>
  <c r="AH36" i="4"/>
  <c r="AI36" i="4"/>
  <c r="AK36" i="4"/>
  <c r="AL36" i="4"/>
  <c r="AM36" i="4"/>
  <c r="AO36" i="4"/>
  <c r="AP36" i="4"/>
  <c r="AR36" i="4"/>
  <c r="AS36" i="4"/>
  <c r="AT36" i="4"/>
  <c r="AU36" i="4"/>
  <c r="AV36" i="4"/>
  <c r="AW36" i="4"/>
  <c r="AX36" i="4"/>
  <c r="AY36" i="4"/>
  <c r="AZ36" i="4"/>
  <c r="BA36" i="4"/>
  <c r="BB36" i="4"/>
  <c r="BC36" i="4"/>
  <c r="BD36" i="4"/>
  <c r="BE36" i="4"/>
  <c r="BF36" i="4"/>
  <c r="BG36" i="4"/>
  <c r="BH36" i="4"/>
  <c r="BI36" i="4"/>
  <c r="BJ36" i="4"/>
  <c r="BK36" i="4"/>
  <c r="BL36" i="4"/>
  <c r="BN36" i="4"/>
  <c r="BO36" i="4"/>
  <c r="BP36" i="4"/>
  <c r="BQ36" i="4"/>
  <c r="BR36" i="4"/>
  <c r="BS36" i="4"/>
  <c r="BT36" i="4"/>
  <c r="BU36" i="4"/>
  <c r="BV36" i="4"/>
  <c r="BW36" i="4"/>
  <c r="BX36" i="4"/>
  <c r="BY36" i="4"/>
  <c r="BZ36" i="4"/>
  <c r="CA36" i="4"/>
  <c r="CB36" i="4"/>
  <c r="CC36" i="4"/>
  <c r="CD36" i="4"/>
  <c r="CE36" i="4"/>
  <c r="CF36" i="4"/>
  <c r="CG36" i="4"/>
  <c r="CH36" i="4"/>
  <c r="CI36" i="4"/>
  <c r="CJ36" i="4"/>
  <c r="CK36" i="4"/>
  <c r="CL36" i="4"/>
  <c r="CM36" i="4"/>
  <c r="CQ36" i="4"/>
  <c r="CR36" i="4"/>
  <c r="CS36" i="4"/>
  <c r="CT36" i="4"/>
  <c r="CU36" i="4"/>
  <c r="CV36" i="4"/>
  <c r="CW36" i="4"/>
  <c r="B37" i="4"/>
  <c r="C37" i="4"/>
  <c r="D37" i="4"/>
  <c r="E37" i="4"/>
  <c r="F37" i="4"/>
  <c r="G37" i="4"/>
  <c r="H37" i="4"/>
  <c r="I37" i="4"/>
  <c r="J37" i="4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Y37" i="4"/>
  <c r="Z37" i="4"/>
  <c r="AA37" i="4"/>
  <c r="AB37" i="4"/>
  <c r="AC37" i="4"/>
  <c r="AD37" i="4"/>
  <c r="AE37" i="4"/>
  <c r="AF37" i="4"/>
  <c r="AG37" i="4"/>
  <c r="AH37" i="4"/>
  <c r="AI37" i="4"/>
  <c r="AJ37" i="4"/>
  <c r="AL37" i="4"/>
  <c r="AM37" i="4"/>
  <c r="AN37" i="4"/>
  <c r="AO37" i="4"/>
  <c r="AP37" i="4"/>
  <c r="AQ37" i="4"/>
  <c r="AR37" i="4"/>
  <c r="AS37" i="4"/>
  <c r="AT37" i="4"/>
  <c r="AU37" i="4"/>
  <c r="AV37" i="4"/>
  <c r="AW37" i="4"/>
  <c r="AX37" i="4"/>
  <c r="AY37" i="4"/>
  <c r="AZ37" i="4"/>
  <c r="BA37" i="4"/>
  <c r="BB37" i="4"/>
  <c r="BC37" i="4"/>
  <c r="BE37" i="4"/>
  <c r="BF37" i="4"/>
  <c r="BG37" i="4"/>
  <c r="BH37" i="4"/>
  <c r="BJ37" i="4"/>
  <c r="BK37" i="4"/>
  <c r="BL37" i="4"/>
  <c r="BM37" i="4"/>
  <c r="BN37" i="4"/>
  <c r="BO37" i="4"/>
  <c r="BP37" i="4"/>
  <c r="BQ37" i="4"/>
  <c r="BR37" i="4"/>
  <c r="BS37" i="4"/>
  <c r="BT37" i="4"/>
  <c r="BU37" i="4"/>
  <c r="BV37" i="4"/>
  <c r="BW37" i="4"/>
  <c r="BX37" i="4"/>
  <c r="BY37" i="4"/>
  <c r="BZ37" i="4"/>
  <c r="CA37" i="4"/>
  <c r="CB37" i="4"/>
  <c r="CC37" i="4"/>
  <c r="CD37" i="4"/>
  <c r="CE37" i="4"/>
  <c r="CF37" i="4"/>
  <c r="CG37" i="4"/>
  <c r="CH37" i="4"/>
  <c r="CI37" i="4"/>
  <c r="CJ37" i="4"/>
  <c r="CK37" i="4"/>
  <c r="CL37" i="4"/>
  <c r="CM37" i="4"/>
  <c r="CN37" i="4"/>
  <c r="CO37" i="4"/>
  <c r="CP37" i="4"/>
  <c r="CQ37" i="4"/>
  <c r="CR37" i="4"/>
  <c r="CS37" i="4"/>
  <c r="CT37" i="4"/>
  <c r="CU37" i="4"/>
  <c r="CV37" i="4"/>
  <c r="CW37" i="4"/>
  <c r="B38" i="4"/>
  <c r="C38" i="4"/>
  <c r="D38" i="4"/>
  <c r="E38" i="4"/>
  <c r="F38" i="4"/>
  <c r="G38" i="4"/>
  <c r="H38" i="4"/>
  <c r="I38" i="4"/>
  <c r="J38" i="4"/>
  <c r="K38" i="4"/>
  <c r="L38" i="4"/>
  <c r="M38" i="4"/>
  <c r="N38" i="4"/>
  <c r="O38" i="4"/>
  <c r="Q38" i="4"/>
  <c r="R38" i="4"/>
  <c r="S38" i="4"/>
  <c r="T38" i="4"/>
  <c r="U38" i="4"/>
  <c r="W38" i="4"/>
  <c r="X38" i="4"/>
  <c r="Y38" i="4"/>
  <c r="Z38" i="4"/>
  <c r="AA38" i="4"/>
  <c r="AB38" i="4"/>
  <c r="AC38" i="4"/>
  <c r="AD38" i="4"/>
  <c r="AE38" i="4"/>
  <c r="AF38" i="4"/>
  <c r="AG38" i="4"/>
  <c r="AH38" i="4"/>
  <c r="AI38" i="4"/>
  <c r="AJ38" i="4"/>
  <c r="AK38" i="4"/>
  <c r="AM38" i="4"/>
  <c r="AN38" i="4"/>
  <c r="AO38" i="4"/>
  <c r="AP38" i="4"/>
  <c r="AQ38" i="4"/>
  <c r="AR38" i="4"/>
  <c r="AS38" i="4"/>
  <c r="AT38" i="4"/>
  <c r="AV38" i="4"/>
  <c r="AW38" i="4"/>
  <c r="AX38" i="4"/>
  <c r="AY38" i="4"/>
  <c r="AZ38" i="4"/>
  <c r="BA38" i="4"/>
  <c r="BB38" i="4"/>
  <c r="BC38" i="4"/>
  <c r="BD38" i="4"/>
  <c r="BE38" i="4"/>
  <c r="BF38" i="4"/>
  <c r="BG38" i="4"/>
  <c r="BH38" i="4"/>
  <c r="BI38" i="4"/>
  <c r="BJ38" i="4"/>
  <c r="BK38" i="4"/>
  <c r="BL38" i="4"/>
  <c r="BM38" i="4"/>
  <c r="BN38" i="4"/>
  <c r="BO38" i="4"/>
  <c r="BP38" i="4"/>
  <c r="BQ38" i="4"/>
  <c r="BR38" i="4"/>
  <c r="BT38" i="4"/>
  <c r="BV38" i="4"/>
  <c r="BW38" i="4"/>
  <c r="BX38" i="4"/>
  <c r="BY38" i="4"/>
  <c r="BZ38" i="4"/>
  <c r="CA38" i="4"/>
  <c r="CB38" i="4"/>
  <c r="CC38" i="4"/>
  <c r="CD38" i="4"/>
  <c r="CE38" i="4"/>
  <c r="CF38" i="4"/>
  <c r="CG38" i="4"/>
  <c r="CH38" i="4"/>
  <c r="CI38" i="4"/>
  <c r="CJ38" i="4"/>
  <c r="CK38" i="4"/>
  <c r="CL38" i="4"/>
  <c r="CM38" i="4"/>
  <c r="CN38" i="4"/>
  <c r="CO38" i="4"/>
  <c r="CP38" i="4"/>
  <c r="CQ38" i="4"/>
  <c r="CR38" i="4"/>
  <c r="CS38" i="4"/>
  <c r="CT38" i="4"/>
  <c r="CU38" i="4"/>
  <c r="CV38" i="4"/>
  <c r="CW38" i="4"/>
  <c r="B39" i="4"/>
  <c r="C39" i="4"/>
  <c r="D39" i="4"/>
  <c r="E39" i="4"/>
  <c r="F39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V39" i="4"/>
  <c r="W39" i="4"/>
  <c r="X39" i="4"/>
  <c r="Y39" i="4"/>
  <c r="Z39" i="4"/>
  <c r="AA39" i="4"/>
  <c r="AB39" i="4"/>
  <c r="AC39" i="4"/>
  <c r="AD39" i="4"/>
  <c r="AE39" i="4"/>
  <c r="AF39" i="4"/>
  <c r="AG39" i="4"/>
  <c r="AH39" i="4"/>
  <c r="AI39" i="4"/>
  <c r="AJ39" i="4"/>
  <c r="AK39" i="4"/>
  <c r="AL39" i="4"/>
  <c r="AN39" i="4"/>
  <c r="AO39" i="4"/>
  <c r="AP39" i="4"/>
  <c r="AQ39" i="4"/>
  <c r="AR39" i="4"/>
  <c r="AS39" i="4"/>
  <c r="AT39" i="4"/>
  <c r="AU39" i="4"/>
  <c r="AV39" i="4"/>
  <c r="AW39" i="4"/>
  <c r="AX39" i="4"/>
  <c r="AY39" i="4"/>
  <c r="AZ39" i="4"/>
  <c r="BA39" i="4"/>
  <c r="BB39" i="4"/>
  <c r="BC39" i="4"/>
  <c r="BD39" i="4"/>
  <c r="BF39" i="4"/>
  <c r="BG39" i="4"/>
  <c r="BH39" i="4"/>
  <c r="BI39" i="4"/>
  <c r="BJ39" i="4"/>
  <c r="BK39" i="4"/>
  <c r="BL39" i="4"/>
  <c r="BM39" i="4"/>
  <c r="BN39" i="4"/>
  <c r="BO39" i="4"/>
  <c r="BP39" i="4"/>
  <c r="BQ39" i="4"/>
  <c r="BR39" i="4"/>
  <c r="BS39" i="4"/>
  <c r="BT39" i="4"/>
  <c r="BU39" i="4"/>
  <c r="BV39" i="4"/>
  <c r="BW39" i="4"/>
  <c r="BX39" i="4"/>
  <c r="BY39" i="4"/>
  <c r="BZ39" i="4"/>
  <c r="CA39" i="4"/>
  <c r="CB39" i="4"/>
  <c r="CC39" i="4"/>
  <c r="CD39" i="4"/>
  <c r="CE39" i="4"/>
  <c r="CF39" i="4"/>
  <c r="CG39" i="4"/>
  <c r="CH39" i="4"/>
  <c r="CI39" i="4"/>
  <c r="CK39" i="4"/>
  <c r="CL39" i="4"/>
  <c r="CM39" i="4"/>
  <c r="CN39" i="4"/>
  <c r="CO39" i="4"/>
  <c r="CP39" i="4"/>
  <c r="CQ39" i="4"/>
  <c r="CR39" i="4"/>
  <c r="CS39" i="4"/>
  <c r="CT39" i="4"/>
  <c r="CU39" i="4"/>
  <c r="CV39" i="4"/>
  <c r="CW39" i="4"/>
  <c r="B40" i="4"/>
  <c r="C40" i="4"/>
  <c r="D40" i="4"/>
  <c r="E40" i="4"/>
  <c r="F40" i="4"/>
  <c r="G40" i="4"/>
  <c r="H40" i="4"/>
  <c r="I40" i="4"/>
  <c r="J40" i="4"/>
  <c r="K40" i="4"/>
  <c r="L40" i="4"/>
  <c r="M40" i="4"/>
  <c r="N40" i="4"/>
  <c r="O40" i="4"/>
  <c r="P40" i="4"/>
  <c r="Q40" i="4"/>
  <c r="R40" i="4"/>
  <c r="S40" i="4"/>
  <c r="T40" i="4"/>
  <c r="U40" i="4"/>
  <c r="V40" i="4"/>
  <c r="W40" i="4"/>
  <c r="X40" i="4"/>
  <c r="Y40" i="4"/>
  <c r="Z40" i="4"/>
  <c r="AA40" i="4"/>
  <c r="AB40" i="4"/>
  <c r="AC40" i="4"/>
  <c r="AD40" i="4"/>
  <c r="AE40" i="4"/>
  <c r="AF40" i="4"/>
  <c r="AH40" i="4"/>
  <c r="AI40" i="4"/>
  <c r="AK40" i="4"/>
  <c r="AL40" i="4"/>
  <c r="AM40" i="4"/>
  <c r="AO40" i="4"/>
  <c r="AP40" i="4"/>
  <c r="AQ40" i="4"/>
  <c r="AR40" i="4"/>
  <c r="AS40" i="4"/>
  <c r="AT40" i="4"/>
  <c r="AU40" i="4"/>
  <c r="AV40" i="4"/>
  <c r="AW40" i="4"/>
  <c r="AX40" i="4"/>
  <c r="AY40" i="4"/>
  <c r="AZ40" i="4"/>
  <c r="BA40" i="4"/>
  <c r="BB40" i="4"/>
  <c r="BC40" i="4"/>
  <c r="BD40" i="4"/>
  <c r="BE40" i="4"/>
  <c r="BF40" i="4"/>
  <c r="BG40" i="4"/>
  <c r="BH40" i="4"/>
  <c r="BI40" i="4"/>
  <c r="BJ40" i="4"/>
  <c r="BK40" i="4"/>
  <c r="BL40" i="4"/>
  <c r="BM40" i="4"/>
  <c r="BN40" i="4"/>
  <c r="BO40" i="4"/>
  <c r="BP40" i="4"/>
  <c r="BQ40" i="4"/>
  <c r="BR40" i="4"/>
  <c r="BS40" i="4"/>
  <c r="BT40" i="4"/>
  <c r="BU40" i="4"/>
  <c r="BW40" i="4"/>
  <c r="BX40" i="4"/>
  <c r="BY40" i="4"/>
  <c r="BZ40" i="4"/>
  <c r="CA40" i="4"/>
  <c r="CB40" i="4"/>
  <c r="CC40" i="4"/>
  <c r="CD40" i="4"/>
  <c r="CE40" i="4"/>
  <c r="CF40" i="4"/>
  <c r="CG40" i="4"/>
  <c r="CH40" i="4"/>
  <c r="CI40" i="4"/>
  <c r="CJ40" i="4"/>
  <c r="CK40" i="4"/>
  <c r="CL40" i="4"/>
  <c r="CM40" i="4"/>
  <c r="CP40" i="4"/>
  <c r="CQ40" i="4"/>
  <c r="CR40" i="4"/>
  <c r="CS40" i="4"/>
  <c r="CT40" i="4"/>
  <c r="CU40" i="4"/>
  <c r="CV40" i="4"/>
  <c r="CW40" i="4"/>
  <c r="B41" i="4"/>
  <c r="C41" i="4"/>
  <c r="D41" i="4"/>
  <c r="E41" i="4"/>
  <c r="F41" i="4"/>
  <c r="G41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X41" i="4"/>
  <c r="Y41" i="4"/>
  <c r="Z41" i="4"/>
  <c r="AA41" i="4"/>
  <c r="AB41" i="4"/>
  <c r="AC41" i="4"/>
  <c r="AD41" i="4"/>
  <c r="AE41" i="4"/>
  <c r="AF41" i="4"/>
  <c r="AG41" i="4"/>
  <c r="AH41" i="4"/>
  <c r="AI41" i="4"/>
  <c r="AJ41" i="4"/>
  <c r="AK41" i="4"/>
  <c r="AL41" i="4"/>
  <c r="AM41" i="4"/>
  <c r="AN41" i="4"/>
  <c r="AP41" i="4"/>
  <c r="AQ41" i="4"/>
  <c r="AR41" i="4"/>
  <c r="AS41" i="4"/>
  <c r="AT41" i="4"/>
  <c r="AU41" i="4"/>
  <c r="AV41" i="4"/>
  <c r="AW41" i="4"/>
  <c r="AX41" i="4"/>
  <c r="AY41" i="4"/>
  <c r="AZ41" i="4"/>
  <c r="BA41" i="4"/>
  <c r="BB41" i="4"/>
  <c r="BD41" i="4"/>
  <c r="BE41" i="4"/>
  <c r="BF41" i="4"/>
  <c r="BG41" i="4"/>
  <c r="BH41" i="4"/>
  <c r="BI41" i="4"/>
  <c r="BJ41" i="4"/>
  <c r="BK41" i="4"/>
  <c r="BL41" i="4"/>
  <c r="BM41" i="4"/>
  <c r="BN41" i="4"/>
  <c r="BO41" i="4"/>
  <c r="BP41" i="4"/>
  <c r="BQ41" i="4"/>
  <c r="BR41" i="4"/>
  <c r="BS41" i="4"/>
  <c r="BT41" i="4"/>
  <c r="BU41" i="4"/>
  <c r="BV41" i="4"/>
  <c r="BX41" i="4"/>
  <c r="BY41" i="4"/>
  <c r="BZ41" i="4"/>
  <c r="CA41" i="4"/>
  <c r="CB41" i="4"/>
  <c r="CC41" i="4"/>
  <c r="CD41" i="4"/>
  <c r="CE41" i="4"/>
  <c r="CF41" i="4"/>
  <c r="CG41" i="4"/>
  <c r="CH41" i="4"/>
  <c r="CI41" i="4"/>
  <c r="CJ41" i="4"/>
  <c r="CK41" i="4"/>
  <c r="CL41" i="4"/>
  <c r="CM41" i="4"/>
  <c r="CN41" i="4"/>
  <c r="CO41" i="4"/>
  <c r="CP41" i="4"/>
  <c r="CQ41" i="4"/>
  <c r="CR41" i="4"/>
  <c r="CT41" i="4"/>
  <c r="CV41" i="4"/>
  <c r="CW41" i="4"/>
  <c r="C42" i="4"/>
  <c r="D42" i="4"/>
  <c r="E42" i="4"/>
  <c r="F42" i="4"/>
  <c r="G42" i="4"/>
  <c r="H42" i="4"/>
  <c r="I42" i="4"/>
  <c r="J42" i="4"/>
  <c r="K42" i="4"/>
  <c r="L42" i="4"/>
  <c r="M42" i="4"/>
  <c r="N42" i="4"/>
  <c r="O42" i="4"/>
  <c r="P42" i="4"/>
  <c r="Q42" i="4"/>
  <c r="S42" i="4"/>
  <c r="T42" i="4"/>
  <c r="U42" i="4"/>
  <c r="V42" i="4"/>
  <c r="W42" i="4"/>
  <c r="X42" i="4"/>
  <c r="Y42" i="4"/>
  <c r="Z42" i="4"/>
  <c r="AA42" i="4"/>
  <c r="AB42" i="4"/>
  <c r="AC42" i="4"/>
  <c r="AE42" i="4"/>
  <c r="AF42" i="4"/>
  <c r="AG42" i="4"/>
  <c r="AH42" i="4"/>
  <c r="AJ42" i="4"/>
  <c r="AK42" i="4"/>
  <c r="AL42" i="4"/>
  <c r="AM42" i="4"/>
  <c r="AN42" i="4"/>
  <c r="AO42" i="4"/>
  <c r="AQ42" i="4"/>
  <c r="AR42" i="4"/>
  <c r="AS42" i="4"/>
  <c r="AT42" i="4"/>
  <c r="AU42" i="4"/>
  <c r="AV42" i="4"/>
  <c r="AW42" i="4"/>
  <c r="AX42" i="4"/>
  <c r="AY42" i="4"/>
  <c r="AZ42" i="4"/>
  <c r="BA42" i="4"/>
  <c r="BB42" i="4"/>
  <c r="BC42" i="4"/>
  <c r="BD42" i="4"/>
  <c r="BE42" i="4"/>
  <c r="BF42" i="4"/>
  <c r="BG42" i="4"/>
  <c r="BH42" i="4"/>
  <c r="BI42" i="4"/>
  <c r="BJ42" i="4"/>
  <c r="BK42" i="4"/>
  <c r="BL42" i="4"/>
  <c r="BM42" i="4"/>
  <c r="BN42" i="4"/>
  <c r="BO42" i="4"/>
  <c r="BP42" i="4"/>
  <c r="BQ42" i="4"/>
  <c r="BR42" i="4"/>
  <c r="BS42" i="4"/>
  <c r="BT42" i="4"/>
  <c r="BU42" i="4"/>
  <c r="BV42" i="4"/>
  <c r="BW42" i="4"/>
  <c r="BX42" i="4"/>
  <c r="BZ42" i="4"/>
  <c r="CA42" i="4"/>
  <c r="CC42" i="4"/>
  <c r="CD42" i="4"/>
  <c r="CE42" i="4"/>
  <c r="CF42" i="4"/>
  <c r="CG42" i="4"/>
  <c r="CI42" i="4"/>
  <c r="CJ42" i="4"/>
  <c r="CK42" i="4"/>
  <c r="CL42" i="4"/>
  <c r="CM42" i="4"/>
  <c r="CN42" i="4"/>
  <c r="CO42" i="4"/>
  <c r="CP42" i="4"/>
  <c r="CQ42" i="4"/>
  <c r="CR42" i="4"/>
  <c r="CS42" i="4"/>
  <c r="CT42" i="4"/>
  <c r="CU42" i="4"/>
  <c r="CV42" i="4"/>
  <c r="CW42" i="4"/>
  <c r="B43" i="4"/>
  <c r="C43" i="4"/>
  <c r="D43" i="4"/>
  <c r="E43" i="4"/>
  <c r="F43" i="4"/>
  <c r="G43" i="4"/>
  <c r="H43" i="4"/>
  <c r="J43" i="4"/>
  <c r="K43" i="4"/>
  <c r="L43" i="4"/>
  <c r="M43" i="4"/>
  <c r="N43" i="4"/>
  <c r="O43" i="4"/>
  <c r="P43" i="4"/>
  <c r="Q43" i="4"/>
  <c r="R43" i="4"/>
  <c r="S43" i="4"/>
  <c r="T43" i="4"/>
  <c r="U43" i="4"/>
  <c r="V43" i="4"/>
  <c r="W43" i="4"/>
  <c r="X43" i="4"/>
  <c r="Y43" i="4"/>
  <c r="Z43" i="4"/>
  <c r="AA43" i="4"/>
  <c r="AB43" i="4"/>
  <c r="AC43" i="4"/>
  <c r="AD43" i="4"/>
  <c r="AE43" i="4"/>
  <c r="AF43" i="4"/>
  <c r="AG43" i="4"/>
  <c r="AI43" i="4"/>
  <c r="AK43" i="4"/>
  <c r="AL43" i="4"/>
  <c r="AM43" i="4"/>
  <c r="AN43" i="4"/>
  <c r="AO43" i="4"/>
  <c r="AP43" i="4"/>
  <c r="AR43" i="4"/>
  <c r="AS43" i="4"/>
  <c r="AT43" i="4"/>
  <c r="AU43" i="4"/>
  <c r="AV43" i="4"/>
  <c r="AW43" i="4"/>
  <c r="AX43" i="4"/>
  <c r="AY43" i="4"/>
  <c r="AZ43" i="4"/>
  <c r="BA43" i="4"/>
  <c r="BB43" i="4"/>
  <c r="BC43" i="4"/>
  <c r="BD43" i="4"/>
  <c r="BE43" i="4"/>
  <c r="BF43" i="4"/>
  <c r="BH43" i="4"/>
  <c r="BI43" i="4"/>
  <c r="BJ43" i="4"/>
  <c r="BK43" i="4"/>
  <c r="BL43" i="4"/>
  <c r="BN43" i="4"/>
  <c r="BP43" i="4"/>
  <c r="BQ43" i="4"/>
  <c r="BR43" i="4"/>
  <c r="BS43" i="4"/>
  <c r="BT43" i="4"/>
  <c r="BU43" i="4"/>
  <c r="BV43" i="4"/>
  <c r="BW43" i="4"/>
  <c r="BX43" i="4"/>
  <c r="BY43" i="4"/>
  <c r="BZ43" i="4"/>
  <c r="CA43" i="4"/>
  <c r="CB43" i="4"/>
  <c r="CC43" i="4"/>
  <c r="CD43" i="4"/>
  <c r="CE43" i="4"/>
  <c r="CF43" i="4"/>
  <c r="CG43" i="4"/>
  <c r="CH43" i="4"/>
  <c r="CI43" i="4"/>
  <c r="CJ43" i="4"/>
  <c r="CK43" i="4"/>
  <c r="CL43" i="4"/>
  <c r="CM43" i="4"/>
  <c r="CN43" i="4"/>
  <c r="CO43" i="4"/>
  <c r="CQ43" i="4"/>
  <c r="CR43" i="4"/>
  <c r="CS43" i="4"/>
  <c r="CT43" i="4"/>
  <c r="CU43" i="4"/>
  <c r="CV43" i="4"/>
  <c r="CW43" i="4"/>
  <c r="B44" i="4"/>
  <c r="C44" i="4"/>
  <c r="D44" i="4"/>
  <c r="E44" i="4"/>
  <c r="F44" i="4"/>
  <c r="G44" i="4"/>
  <c r="H44" i="4"/>
  <c r="I44" i="4"/>
  <c r="J44" i="4"/>
  <c r="K44" i="4"/>
  <c r="L44" i="4"/>
  <c r="M44" i="4"/>
  <c r="N44" i="4"/>
  <c r="O44" i="4"/>
  <c r="P44" i="4"/>
  <c r="Q44" i="4"/>
  <c r="R44" i="4"/>
  <c r="S44" i="4"/>
  <c r="U44" i="4"/>
  <c r="V44" i="4"/>
  <c r="W44" i="4"/>
  <c r="X44" i="4"/>
  <c r="Y44" i="4"/>
  <c r="Z44" i="4"/>
  <c r="AB44" i="4"/>
  <c r="AC44" i="4"/>
  <c r="AD44" i="4"/>
  <c r="AE44" i="4"/>
  <c r="AF44" i="4"/>
  <c r="AG44" i="4"/>
  <c r="AH44" i="4"/>
  <c r="AI44" i="4"/>
  <c r="AJ44" i="4"/>
  <c r="AK44" i="4"/>
  <c r="AL44" i="4"/>
  <c r="AM44" i="4"/>
  <c r="AN44" i="4"/>
  <c r="AO44" i="4"/>
  <c r="AP44" i="4"/>
  <c r="AQ44" i="4"/>
  <c r="AS44" i="4"/>
  <c r="AT44" i="4"/>
  <c r="AU44" i="4"/>
  <c r="AV44" i="4"/>
  <c r="AW44" i="4"/>
  <c r="AX44" i="4"/>
  <c r="AY44" i="4"/>
  <c r="BA44" i="4"/>
  <c r="BC44" i="4"/>
  <c r="BD44" i="4"/>
  <c r="BE44" i="4"/>
  <c r="BF44" i="4"/>
  <c r="BG44" i="4"/>
  <c r="BH44" i="4"/>
  <c r="BI44" i="4"/>
  <c r="BJ44" i="4"/>
  <c r="BK44" i="4"/>
  <c r="BM44" i="4"/>
  <c r="BN44" i="4"/>
  <c r="BO44" i="4"/>
  <c r="BP44" i="4"/>
  <c r="BQ44" i="4"/>
  <c r="BR44" i="4"/>
  <c r="BS44" i="4"/>
  <c r="BT44" i="4"/>
  <c r="BU44" i="4"/>
  <c r="BV44" i="4"/>
  <c r="BW44" i="4"/>
  <c r="BX44" i="4"/>
  <c r="BY44" i="4"/>
  <c r="BZ44" i="4"/>
  <c r="CA44" i="4"/>
  <c r="CB44" i="4"/>
  <c r="CC44" i="4"/>
  <c r="CD44" i="4"/>
  <c r="CF44" i="4"/>
  <c r="CG44" i="4"/>
  <c r="CH44" i="4"/>
  <c r="CI44" i="4"/>
  <c r="CJ44" i="4"/>
  <c r="CK44" i="4"/>
  <c r="CL44" i="4"/>
  <c r="CM44" i="4"/>
  <c r="CN44" i="4"/>
  <c r="CP44" i="4"/>
  <c r="CQ44" i="4"/>
  <c r="CR44" i="4"/>
  <c r="CS44" i="4"/>
  <c r="CT44" i="4"/>
  <c r="CU44" i="4"/>
  <c r="CV44" i="4"/>
  <c r="CW44" i="4"/>
  <c r="B45" i="4"/>
  <c r="C45" i="4"/>
  <c r="D45" i="4"/>
  <c r="E45" i="4"/>
  <c r="F45" i="4"/>
  <c r="G45" i="4"/>
  <c r="H45" i="4"/>
  <c r="I45" i="4"/>
  <c r="J45" i="4"/>
  <c r="K45" i="4"/>
  <c r="M45" i="4"/>
  <c r="N45" i="4"/>
  <c r="O45" i="4"/>
  <c r="P45" i="4"/>
  <c r="Q45" i="4"/>
  <c r="R45" i="4"/>
  <c r="S45" i="4"/>
  <c r="T45" i="4"/>
  <c r="U45" i="4"/>
  <c r="V45" i="4"/>
  <c r="W45" i="4"/>
  <c r="X45" i="4"/>
  <c r="Y45" i="4"/>
  <c r="Z45" i="4"/>
  <c r="AA45" i="4"/>
  <c r="AB45" i="4"/>
  <c r="AC45" i="4"/>
  <c r="AD45" i="4"/>
  <c r="AE45" i="4"/>
  <c r="AF45" i="4"/>
  <c r="AG45" i="4"/>
  <c r="AH45" i="4"/>
  <c r="AI45" i="4"/>
  <c r="AJ45" i="4"/>
  <c r="AK45" i="4"/>
  <c r="AL45" i="4"/>
  <c r="AM45" i="4"/>
  <c r="AN45" i="4"/>
  <c r="AO45" i="4"/>
  <c r="AP45" i="4"/>
  <c r="AQ45" i="4"/>
  <c r="AR45" i="4"/>
  <c r="AU45" i="4"/>
  <c r="AV45" i="4"/>
  <c r="AW45" i="4"/>
  <c r="AX45" i="4"/>
  <c r="AZ45" i="4"/>
  <c r="BA45" i="4"/>
  <c r="BB45" i="4"/>
  <c r="BC45" i="4"/>
  <c r="BD45" i="4"/>
  <c r="BE45" i="4"/>
  <c r="BG45" i="4"/>
  <c r="BH45" i="4"/>
  <c r="BI45" i="4"/>
  <c r="BJ45" i="4"/>
  <c r="BK45" i="4"/>
  <c r="BL45" i="4"/>
  <c r="BM45" i="4"/>
  <c r="BN45" i="4"/>
  <c r="BO45" i="4"/>
  <c r="BP45" i="4"/>
  <c r="BQ45" i="4"/>
  <c r="BR45" i="4"/>
  <c r="BS45" i="4"/>
  <c r="BT45" i="4"/>
  <c r="BU45" i="4"/>
  <c r="BV45" i="4"/>
  <c r="BW45" i="4"/>
  <c r="BX45" i="4"/>
  <c r="BY45" i="4"/>
  <c r="BZ45" i="4"/>
  <c r="CA45" i="4"/>
  <c r="CB45" i="4"/>
  <c r="CC45" i="4"/>
  <c r="CD45" i="4"/>
  <c r="CE45" i="4"/>
  <c r="CF45" i="4"/>
  <c r="CG45" i="4"/>
  <c r="CH45" i="4"/>
  <c r="CI45" i="4"/>
  <c r="CL45" i="4"/>
  <c r="CM45" i="4"/>
  <c r="CN45" i="4"/>
  <c r="CO45" i="4"/>
  <c r="CP45" i="4"/>
  <c r="CQ45" i="4"/>
  <c r="CR45" i="4"/>
  <c r="CS45" i="4"/>
  <c r="CT45" i="4"/>
  <c r="CU45" i="4"/>
  <c r="CV45" i="4"/>
  <c r="CW45" i="4"/>
  <c r="B46" i="4"/>
  <c r="C46" i="4"/>
  <c r="D46" i="4"/>
  <c r="E46" i="4"/>
  <c r="F46" i="4"/>
  <c r="G46" i="4"/>
  <c r="H46" i="4"/>
  <c r="I46" i="4"/>
  <c r="J46" i="4"/>
  <c r="K46" i="4"/>
  <c r="M46" i="4"/>
  <c r="N46" i="4"/>
  <c r="O46" i="4"/>
  <c r="P46" i="4"/>
  <c r="Q46" i="4"/>
  <c r="R46" i="4"/>
  <c r="S46" i="4"/>
  <c r="T46" i="4"/>
  <c r="U46" i="4"/>
  <c r="V46" i="4"/>
  <c r="W46" i="4"/>
  <c r="X46" i="4"/>
  <c r="Y46" i="4"/>
  <c r="Z46" i="4"/>
  <c r="AA46" i="4"/>
  <c r="AB46" i="4"/>
  <c r="AC46" i="4"/>
  <c r="AD46" i="4"/>
  <c r="AE46" i="4"/>
  <c r="AF46" i="4"/>
  <c r="AG46" i="4"/>
  <c r="AH46" i="4"/>
  <c r="AI46" i="4"/>
  <c r="AJ46" i="4"/>
  <c r="AK46" i="4"/>
  <c r="AL46" i="4"/>
  <c r="AM46" i="4"/>
  <c r="AN46" i="4"/>
  <c r="AO46" i="4"/>
  <c r="AP46" i="4"/>
  <c r="AQ46" i="4"/>
  <c r="AR46" i="4"/>
  <c r="AU46" i="4"/>
  <c r="AV46" i="4"/>
  <c r="AW46" i="4"/>
  <c r="AX46" i="4"/>
  <c r="AY46" i="4"/>
  <c r="AZ46" i="4"/>
  <c r="BA46" i="4"/>
  <c r="BB46" i="4"/>
  <c r="BC46" i="4"/>
  <c r="BD46" i="4"/>
  <c r="BE46" i="4"/>
  <c r="BF46" i="4"/>
  <c r="BG46" i="4"/>
  <c r="BH46" i="4"/>
  <c r="BI46" i="4"/>
  <c r="BJ46" i="4"/>
  <c r="BK46" i="4"/>
  <c r="BL46" i="4"/>
  <c r="BM46" i="4"/>
  <c r="BN46" i="4"/>
  <c r="BO46" i="4"/>
  <c r="BP46" i="4"/>
  <c r="BQ46" i="4"/>
  <c r="BR46" i="4"/>
  <c r="BS46" i="4"/>
  <c r="BT46" i="4"/>
  <c r="BU46" i="4"/>
  <c r="BV46" i="4"/>
  <c r="BW46" i="4"/>
  <c r="BY46" i="4"/>
  <c r="BZ46" i="4"/>
  <c r="CA46" i="4"/>
  <c r="CB46" i="4"/>
  <c r="CC46" i="4"/>
  <c r="CE46" i="4"/>
  <c r="CF46" i="4"/>
  <c r="CG46" i="4"/>
  <c r="CH46" i="4"/>
  <c r="CI46" i="4"/>
  <c r="CJ46" i="4"/>
  <c r="CL46" i="4"/>
  <c r="CM46" i="4"/>
  <c r="CN46" i="4"/>
  <c r="CO46" i="4"/>
  <c r="CP46" i="4"/>
  <c r="CQ46" i="4"/>
  <c r="CR46" i="4"/>
  <c r="CS46" i="4"/>
  <c r="CT46" i="4"/>
  <c r="CU46" i="4"/>
  <c r="CV46" i="4"/>
  <c r="CW46" i="4"/>
  <c r="B47" i="4"/>
  <c r="C47" i="4"/>
  <c r="D47" i="4"/>
  <c r="E47" i="4"/>
  <c r="F47" i="4"/>
  <c r="G47" i="4"/>
  <c r="H47" i="4"/>
  <c r="J47" i="4"/>
  <c r="K47" i="4"/>
  <c r="L47" i="4"/>
  <c r="M47" i="4"/>
  <c r="N47" i="4"/>
  <c r="O47" i="4"/>
  <c r="P47" i="4"/>
  <c r="Q47" i="4"/>
  <c r="R47" i="4"/>
  <c r="S47" i="4"/>
  <c r="T47" i="4"/>
  <c r="U47" i="4"/>
  <c r="W47" i="4"/>
  <c r="X47" i="4"/>
  <c r="Y47" i="4"/>
  <c r="Z47" i="4"/>
  <c r="AA47" i="4"/>
  <c r="AB47" i="4"/>
  <c r="AC47" i="4"/>
  <c r="AD47" i="4"/>
  <c r="AE47" i="4"/>
  <c r="AF47" i="4"/>
  <c r="AG47" i="4"/>
  <c r="AH47" i="4"/>
  <c r="AI47" i="4"/>
  <c r="AJ47" i="4"/>
  <c r="AK47" i="4"/>
  <c r="AM47" i="4"/>
  <c r="AN47" i="4"/>
  <c r="AO47" i="4"/>
  <c r="AP47" i="4"/>
  <c r="AQ47" i="4"/>
  <c r="AR47" i="4"/>
  <c r="AS47" i="4"/>
  <c r="AT47" i="4"/>
  <c r="AV47" i="4"/>
  <c r="AW47" i="4"/>
  <c r="AX47" i="4"/>
  <c r="AY47" i="4"/>
  <c r="AZ47" i="4"/>
  <c r="BA47" i="4"/>
  <c r="BB47" i="4"/>
  <c r="BC47" i="4"/>
  <c r="BD47" i="4"/>
  <c r="BE47" i="4"/>
  <c r="BF47" i="4"/>
  <c r="BG47" i="4"/>
  <c r="BH47" i="4"/>
  <c r="BI47" i="4"/>
  <c r="BJ47" i="4"/>
  <c r="BK47" i="4"/>
  <c r="BL47" i="4"/>
  <c r="BM47" i="4"/>
  <c r="BN47" i="4"/>
  <c r="BP47" i="4"/>
  <c r="BQ47" i="4"/>
  <c r="BR47" i="4"/>
  <c r="BS47" i="4"/>
  <c r="BT47" i="4"/>
  <c r="BU47" i="4"/>
  <c r="BV47" i="4"/>
  <c r="BW47" i="4"/>
  <c r="BX47" i="4"/>
  <c r="BY47" i="4"/>
  <c r="BZ47" i="4"/>
  <c r="CA47" i="4"/>
  <c r="CB47" i="4"/>
  <c r="CC47" i="4"/>
  <c r="CD47" i="4"/>
  <c r="CE47" i="4"/>
  <c r="CF47" i="4"/>
  <c r="CG47" i="4"/>
  <c r="CH47" i="4"/>
  <c r="CI47" i="4"/>
  <c r="CJ47" i="4"/>
  <c r="CK47" i="4"/>
  <c r="CL47" i="4"/>
  <c r="CM47" i="4"/>
  <c r="CN47" i="4"/>
  <c r="CO47" i="4"/>
  <c r="CP47" i="4"/>
  <c r="CQ47" i="4"/>
  <c r="CR47" i="4"/>
  <c r="CS47" i="4"/>
  <c r="CT47" i="4"/>
  <c r="CU47" i="4"/>
  <c r="CV47" i="4"/>
  <c r="CW47" i="4"/>
  <c r="B48" i="4"/>
  <c r="C48" i="4"/>
  <c r="D48" i="4"/>
  <c r="E48" i="4"/>
  <c r="F48" i="4"/>
  <c r="G48" i="4"/>
  <c r="H48" i="4"/>
  <c r="I48" i="4"/>
  <c r="J48" i="4"/>
  <c r="K48" i="4"/>
  <c r="L48" i="4"/>
  <c r="M48" i="4"/>
  <c r="N48" i="4"/>
  <c r="O48" i="4"/>
  <c r="P48" i="4"/>
  <c r="Q48" i="4"/>
  <c r="R48" i="4"/>
  <c r="S48" i="4"/>
  <c r="T48" i="4"/>
  <c r="U48" i="4"/>
  <c r="V48" i="4"/>
  <c r="W48" i="4"/>
  <c r="X48" i="4"/>
  <c r="Y48" i="4"/>
  <c r="Z48" i="4"/>
  <c r="AB48" i="4"/>
  <c r="AC48" i="4"/>
  <c r="AD48" i="4"/>
  <c r="AE48" i="4"/>
  <c r="AF48" i="4"/>
  <c r="AG48" i="4"/>
  <c r="AH48" i="4"/>
  <c r="AI48" i="4"/>
  <c r="AJ48" i="4"/>
  <c r="AK48" i="4"/>
  <c r="AL48" i="4"/>
  <c r="AM48" i="4"/>
  <c r="AN48" i="4"/>
  <c r="AO48" i="4"/>
  <c r="AP48" i="4"/>
  <c r="AQ48" i="4"/>
  <c r="AR48" i="4"/>
  <c r="AS48" i="4"/>
  <c r="AT48" i="4"/>
  <c r="AU48" i="4"/>
  <c r="AW48" i="4"/>
  <c r="AX48" i="4"/>
  <c r="AY48" i="4"/>
  <c r="AZ48" i="4"/>
  <c r="BA48" i="4"/>
  <c r="BB48" i="4"/>
  <c r="BC48" i="4"/>
  <c r="BD48" i="4"/>
  <c r="BE48" i="4"/>
  <c r="BF48" i="4"/>
  <c r="BG48" i="4"/>
  <c r="BH48" i="4"/>
  <c r="BI48" i="4"/>
  <c r="BJ48" i="4"/>
  <c r="BK48" i="4"/>
  <c r="BM48" i="4"/>
  <c r="BN48" i="4"/>
  <c r="BO48" i="4"/>
  <c r="BP48" i="4"/>
  <c r="BQ48" i="4"/>
  <c r="BR48" i="4"/>
  <c r="BS48" i="4"/>
  <c r="BT48" i="4"/>
  <c r="BU48" i="4"/>
  <c r="BV48" i="4"/>
  <c r="BW48" i="4"/>
  <c r="BX48" i="4"/>
  <c r="BY48" i="4"/>
  <c r="CB48" i="4"/>
  <c r="CC48" i="4"/>
  <c r="CD48" i="4"/>
  <c r="CE48" i="4"/>
  <c r="CG48" i="4"/>
  <c r="CH48" i="4"/>
  <c r="CI48" i="4"/>
  <c r="CJ48" i="4"/>
  <c r="CK48" i="4"/>
  <c r="CL48" i="4"/>
  <c r="CM48" i="4"/>
  <c r="CN48" i="4"/>
  <c r="CO48" i="4"/>
  <c r="CP48" i="4"/>
  <c r="CQ48" i="4"/>
  <c r="CR48" i="4"/>
  <c r="CS48" i="4"/>
  <c r="CT48" i="4"/>
  <c r="CU48" i="4"/>
  <c r="CV48" i="4"/>
  <c r="CW48" i="4"/>
  <c r="B49" i="4"/>
  <c r="C49" i="4"/>
  <c r="D49" i="4"/>
  <c r="E49" i="4"/>
  <c r="F49" i="4"/>
  <c r="G49" i="4"/>
  <c r="I49" i="4"/>
  <c r="J49" i="4"/>
  <c r="K49" i="4"/>
  <c r="L49" i="4"/>
  <c r="M49" i="4"/>
  <c r="N49" i="4"/>
  <c r="O49" i="4"/>
  <c r="P49" i="4"/>
  <c r="Q49" i="4"/>
  <c r="R49" i="4"/>
  <c r="S49" i="4"/>
  <c r="T49" i="4"/>
  <c r="U49" i="4"/>
  <c r="V49" i="4"/>
  <c r="W49" i="4"/>
  <c r="X49" i="4"/>
  <c r="Y49" i="4"/>
  <c r="Z49" i="4"/>
  <c r="AA49" i="4"/>
  <c r="AB49" i="4"/>
  <c r="AD49" i="4"/>
  <c r="AE49" i="4"/>
  <c r="AF49" i="4"/>
  <c r="AG49" i="4"/>
  <c r="AH49" i="4"/>
  <c r="AI49" i="4"/>
  <c r="AJ49" i="4"/>
  <c r="AK49" i="4"/>
  <c r="AL49" i="4"/>
  <c r="AM49" i="4"/>
  <c r="AN49" i="4"/>
  <c r="AO49" i="4"/>
  <c r="AP49" i="4"/>
  <c r="AQ49" i="4"/>
  <c r="AR49" i="4"/>
  <c r="AS49" i="4"/>
  <c r="AT49" i="4"/>
  <c r="AU49" i="4"/>
  <c r="AV49" i="4"/>
  <c r="AX49" i="4"/>
  <c r="AY49" i="4"/>
  <c r="AZ49" i="4"/>
  <c r="BA49" i="4"/>
  <c r="BB49" i="4"/>
  <c r="BC49" i="4"/>
  <c r="BD49" i="4"/>
  <c r="BE49" i="4"/>
  <c r="BF49" i="4"/>
  <c r="BG49" i="4"/>
  <c r="BH49" i="4"/>
  <c r="BI49" i="4"/>
  <c r="BJ49" i="4"/>
  <c r="BK49" i="4"/>
  <c r="BL49" i="4"/>
  <c r="BM49" i="4"/>
  <c r="BN49" i="4"/>
  <c r="BO49" i="4"/>
  <c r="BP49" i="4"/>
  <c r="BQ49" i="4"/>
  <c r="BR49" i="4"/>
  <c r="BS49" i="4"/>
  <c r="BT49" i="4"/>
  <c r="BU49" i="4"/>
  <c r="BV49" i="4"/>
  <c r="BW49" i="4"/>
  <c r="BX49" i="4"/>
  <c r="BY49" i="4"/>
  <c r="BZ49" i="4"/>
  <c r="CA49" i="4"/>
  <c r="CB49" i="4"/>
  <c r="CC49" i="4"/>
  <c r="CD49" i="4"/>
  <c r="CE49" i="4"/>
  <c r="CF49" i="4"/>
  <c r="CG49" i="4"/>
  <c r="CH49" i="4"/>
  <c r="CI49" i="4"/>
  <c r="CJ49" i="4"/>
  <c r="CK49" i="4"/>
  <c r="CM49" i="4"/>
  <c r="CN49" i="4"/>
  <c r="CO49" i="4"/>
  <c r="CP49" i="4"/>
  <c r="CR49" i="4"/>
  <c r="CS49" i="4"/>
  <c r="CT49" i="4"/>
  <c r="CU49" i="4"/>
  <c r="CV49" i="4"/>
  <c r="CW49" i="4"/>
  <c r="B50" i="4"/>
  <c r="D50" i="4"/>
  <c r="E50" i="4"/>
  <c r="F50" i="4"/>
  <c r="G50" i="4"/>
  <c r="H50" i="4"/>
  <c r="I50" i="4"/>
  <c r="J50" i="4"/>
  <c r="K50" i="4"/>
  <c r="L50" i="4"/>
  <c r="M50" i="4"/>
  <c r="O50" i="4"/>
  <c r="P50" i="4"/>
  <c r="Q50" i="4"/>
  <c r="R50" i="4"/>
  <c r="T50" i="4"/>
  <c r="U50" i="4"/>
  <c r="V50" i="4"/>
  <c r="W50" i="4"/>
  <c r="X50" i="4"/>
  <c r="Y50" i="4"/>
  <c r="Z50" i="4"/>
  <c r="AA50" i="4"/>
  <c r="AB50" i="4"/>
  <c r="AC50" i="4"/>
  <c r="AD50" i="4"/>
  <c r="AF50" i="4"/>
  <c r="AG50" i="4"/>
  <c r="AH50" i="4"/>
  <c r="AI50" i="4"/>
  <c r="AJ50" i="4"/>
  <c r="AK50" i="4"/>
  <c r="AL50" i="4"/>
  <c r="AM50" i="4"/>
  <c r="AN50" i="4"/>
  <c r="AO50" i="4"/>
  <c r="AP50" i="4"/>
  <c r="AQ50" i="4"/>
  <c r="AR50" i="4"/>
  <c r="AS50" i="4"/>
  <c r="AT50" i="4"/>
  <c r="AU50" i="4"/>
  <c r="AV50" i="4"/>
  <c r="AW50" i="4"/>
  <c r="AY50" i="4"/>
  <c r="AZ50" i="4"/>
  <c r="BA50" i="4"/>
  <c r="BB50" i="4"/>
  <c r="BC50" i="4"/>
  <c r="BD50" i="4"/>
  <c r="BE50" i="4"/>
  <c r="BF50" i="4"/>
  <c r="BG50" i="4"/>
  <c r="BH50" i="4"/>
  <c r="BJ50" i="4"/>
  <c r="BK50" i="4"/>
  <c r="BL50" i="4"/>
  <c r="BM50" i="4"/>
  <c r="BN50" i="4"/>
  <c r="BO50" i="4"/>
  <c r="BP50" i="4"/>
  <c r="BQ50" i="4"/>
  <c r="BR50" i="4"/>
  <c r="BS50" i="4"/>
  <c r="BT50" i="4"/>
  <c r="BU50" i="4"/>
  <c r="BV50" i="4"/>
  <c r="BW50" i="4"/>
  <c r="BX50" i="4"/>
  <c r="BY50" i="4"/>
  <c r="BZ50" i="4"/>
  <c r="CA50" i="4"/>
  <c r="CB50" i="4"/>
  <c r="CD50" i="4"/>
  <c r="CE50" i="4"/>
  <c r="CF50" i="4"/>
  <c r="CG50" i="4"/>
  <c r="CH50" i="4"/>
  <c r="CI50" i="4"/>
  <c r="CJ50" i="4"/>
  <c r="CK50" i="4"/>
  <c r="CL50" i="4"/>
  <c r="CM50" i="4"/>
  <c r="CN50" i="4"/>
  <c r="CO50" i="4"/>
  <c r="CP50" i="4"/>
  <c r="CQ50" i="4"/>
  <c r="CR50" i="4"/>
  <c r="CS50" i="4"/>
  <c r="CU50" i="4"/>
  <c r="CW50" i="4"/>
  <c r="B51" i="4"/>
  <c r="C51" i="4"/>
  <c r="D51" i="4"/>
  <c r="E51" i="4"/>
  <c r="F51" i="4"/>
  <c r="G51" i="4"/>
  <c r="H51" i="4"/>
  <c r="I51" i="4"/>
  <c r="J51" i="4"/>
  <c r="K51" i="4"/>
  <c r="L51" i="4"/>
  <c r="M51" i="4"/>
  <c r="N51" i="4"/>
  <c r="O51" i="4"/>
  <c r="P51" i="4"/>
  <c r="Q51" i="4"/>
  <c r="R51" i="4"/>
  <c r="S51" i="4"/>
  <c r="T51" i="4"/>
  <c r="U51" i="4"/>
  <c r="V51" i="4"/>
  <c r="W51" i="4"/>
  <c r="X51" i="4"/>
  <c r="Y51" i="4"/>
  <c r="Z51" i="4"/>
  <c r="AA51" i="4"/>
  <c r="AB51" i="4"/>
  <c r="AC51" i="4"/>
  <c r="AD51" i="4"/>
  <c r="AE51" i="4"/>
  <c r="AF51" i="4"/>
  <c r="AG51" i="4"/>
  <c r="AH51" i="4"/>
  <c r="AI51" i="4"/>
  <c r="AJ51" i="4"/>
  <c r="AK51" i="4"/>
  <c r="AL51" i="4"/>
  <c r="AM51" i="4"/>
  <c r="AN51" i="4"/>
  <c r="AO51" i="4"/>
  <c r="AP51" i="4"/>
  <c r="AQ51" i="4"/>
  <c r="AR51" i="4"/>
  <c r="AT51" i="4"/>
  <c r="AU51" i="4"/>
  <c r="AV51" i="4"/>
  <c r="AW51" i="4"/>
  <c r="AX51" i="4"/>
  <c r="AZ51" i="4"/>
  <c r="BA51" i="4"/>
  <c r="BB51" i="4"/>
  <c r="BC51" i="4"/>
  <c r="BD51" i="4"/>
  <c r="BF51" i="4"/>
  <c r="BG51" i="4"/>
  <c r="BH51" i="4"/>
  <c r="BI51" i="4"/>
  <c r="BJ51" i="4"/>
  <c r="BK51" i="4"/>
  <c r="BL51" i="4"/>
  <c r="BM51" i="4"/>
  <c r="BN51" i="4"/>
  <c r="BO51" i="4"/>
  <c r="BP51" i="4"/>
  <c r="BQ51" i="4"/>
  <c r="BR51" i="4"/>
  <c r="BS51" i="4"/>
  <c r="BT51" i="4"/>
  <c r="BU51" i="4"/>
  <c r="BV51" i="4"/>
  <c r="BW51" i="4"/>
  <c r="BX51" i="4"/>
  <c r="BY51" i="4"/>
  <c r="BZ51" i="4"/>
  <c r="CA51" i="4"/>
  <c r="CB51" i="4"/>
  <c r="CC51" i="4"/>
  <c r="CD51" i="4"/>
  <c r="CE51" i="4"/>
  <c r="CF51" i="4"/>
  <c r="CG51" i="4"/>
  <c r="CH51" i="4"/>
  <c r="CI51" i="4"/>
  <c r="CL51" i="4"/>
  <c r="CM51" i="4"/>
  <c r="CN51" i="4"/>
  <c r="CO51" i="4"/>
  <c r="CP51" i="4"/>
  <c r="CQ51" i="4"/>
  <c r="CR51" i="4"/>
  <c r="CS51" i="4"/>
  <c r="CT51" i="4"/>
  <c r="CU51" i="4"/>
  <c r="CV51" i="4"/>
  <c r="CW51" i="4"/>
  <c r="B52" i="4"/>
  <c r="C52" i="4"/>
  <c r="D52" i="4"/>
  <c r="E52" i="4"/>
  <c r="F52" i="4"/>
  <c r="G52" i="4"/>
  <c r="H52" i="4"/>
  <c r="I52" i="4"/>
  <c r="J52" i="4"/>
  <c r="K52" i="4"/>
  <c r="L52" i="4"/>
  <c r="M52" i="4"/>
  <c r="N52" i="4"/>
  <c r="O52" i="4"/>
  <c r="P52" i="4"/>
  <c r="Q52" i="4"/>
  <c r="R52" i="4"/>
  <c r="S52" i="4"/>
  <c r="T52" i="4"/>
  <c r="U52" i="4"/>
  <c r="V52" i="4"/>
  <c r="W52" i="4"/>
  <c r="X52" i="4"/>
  <c r="Y52" i="4"/>
  <c r="Z52" i="4"/>
  <c r="AA52" i="4"/>
  <c r="AB52" i="4"/>
  <c r="AC52" i="4"/>
  <c r="AD52" i="4"/>
  <c r="AE52" i="4"/>
  <c r="AF52" i="4"/>
  <c r="AG52" i="4"/>
  <c r="AH52" i="4"/>
  <c r="AI52" i="4"/>
  <c r="AJ52" i="4"/>
  <c r="AK52" i="4"/>
  <c r="AL52" i="4"/>
  <c r="AM52" i="4"/>
  <c r="AN52" i="4"/>
  <c r="AO52" i="4"/>
  <c r="AP52" i="4"/>
  <c r="AQ52" i="4"/>
  <c r="AS52" i="4"/>
  <c r="AT52" i="4"/>
  <c r="AU52" i="4"/>
  <c r="AV52" i="4"/>
  <c r="AW52" i="4"/>
  <c r="AX52" i="4"/>
  <c r="AY52" i="4"/>
  <c r="BA52" i="4"/>
  <c r="BB52" i="4"/>
  <c r="BC52" i="4"/>
  <c r="BD52" i="4"/>
  <c r="BE52" i="4"/>
  <c r="BF52" i="4"/>
  <c r="BG52" i="4"/>
  <c r="BH52" i="4"/>
  <c r="BI52" i="4"/>
  <c r="BJ52" i="4"/>
  <c r="BK52" i="4"/>
  <c r="BL52" i="4"/>
  <c r="BN52" i="4"/>
  <c r="BO52" i="4"/>
  <c r="BP52" i="4"/>
  <c r="BQ52" i="4"/>
  <c r="BR52" i="4"/>
  <c r="BS52" i="4"/>
  <c r="BT52" i="4"/>
  <c r="BU52" i="4"/>
  <c r="BV52" i="4"/>
  <c r="BW52" i="4"/>
  <c r="BX52" i="4"/>
  <c r="BY52" i="4"/>
  <c r="BZ52" i="4"/>
  <c r="CA52" i="4"/>
  <c r="CB52" i="4"/>
  <c r="CC52" i="4"/>
  <c r="CD52" i="4"/>
  <c r="CF52" i="4"/>
  <c r="CG52" i="4"/>
  <c r="CH52" i="4"/>
  <c r="CI52" i="4"/>
  <c r="CJ52" i="4"/>
  <c r="CK52" i="4"/>
  <c r="CL52" i="4"/>
  <c r="CM52" i="4"/>
  <c r="CN52" i="4"/>
  <c r="CP52" i="4"/>
  <c r="CQ52" i="4"/>
  <c r="CR52" i="4"/>
  <c r="CT52" i="4"/>
  <c r="CV52" i="4"/>
  <c r="CW52" i="4"/>
  <c r="B53" i="4"/>
  <c r="C53" i="4"/>
  <c r="D53" i="4"/>
  <c r="E53" i="4"/>
  <c r="F53" i="4"/>
  <c r="G53" i="4"/>
  <c r="H53" i="4"/>
  <c r="I53" i="4"/>
  <c r="J53" i="4"/>
  <c r="K53" i="4"/>
  <c r="L53" i="4"/>
  <c r="M53" i="4"/>
  <c r="N53" i="4"/>
  <c r="O53" i="4"/>
  <c r="P53" i="4"/>
  <c r="R53" i="4"/>
  <c r="S53" i="4"/>
  <c r="T53" i="4"/>
  <c r="U53" i="4"/>
  <c r="V53" i="4"/>
  <c r="W53" i="4"/>
  <c r="X53" i="4"/>
  <c r="Y53" i="4"/>
  <c r="AA53" i="4"/>
  <c r="AB53" i="4"/>
  <c r="AC53" i="4"/>
  <c r="AD53" i="4"/>
  <c r="AE53" i="4"/>
  <c r="AG53" i="4"/>
  <c r="AH53" i="4"/>
  <c r="AI53" i="4"/>
  <c r="AJ53" i="4"/>
  <c r="AK53" i="4"/>
  <c r="AL53" i="4"/>
  <c r="AM53" i="4"/>
  <c r="AN53" i="4"/>
  <c r="AO53" i="4"/>
  <c r="AP53" i="4"/>
  <c r="AQ53" i="4"/>
  <c r="AR53" i="4"/>
  <c r="AS53" i="4"/>
  <c r="AT53" i="4"/>
  <c r="AU53" i="4"/>
  <c r="AV53" i="4"/>
  <c r="AW53" i="4"/>
  <c r="AX53" i="4"/>
  <c r="AY53" i="4"/>
  <c r="AZ53" i="4"/>
  <c r="BB53" i="4"/>
  <c r="BD53" i="4"/>
  <c r="BE53" i="4"/>
  <c r="BF53" i="4"/>
  <c r="BG53" i="4"/>
  <c r="BH53" i="4"/>
  <c r="BI53" i="4"/>
  <c r="BJ53" i="4"/>
  <c r="BK53" i="4"/>
  <c r="BL53" i="4"/>
  <c r="BM53" i="4"/>
  <c r="BN53" i="4"/>
  <c r="BO53" i="4"/>
  <c r="BQ53" i="4"/>
  <c r="BR53" i="4"/>
  <c r="BS53" i="4"/>
  <c r="BT53" i="4"/>
  <c r="BU53" i="4"/>
  <c r="BV53" i="4"/>
  <c r="BW53" i="4"/>
  <c r="BX53" i="4"/>
  <c r="BY53" i="4"/>
  <c r="BZ53" i="4"/>
  <c r="CA53" i="4"/>
  <c r="CB53" i="4"/>
  <c r="CC53" i="4"/>
  <c r="CD53" i="4"/>
  <c r="CE53" i="4"/>
  <c r="CF53" i="4"/>
  <c r="CG53" i="4"/>
  <c r="CH53" i="4"/>
  <c r="CI53" i="4"/>
  <c r="CJ53" i="4"/>
  <c r="CK53" i="4"/>
  <c r="CL53" i="4"/>
  <c r="CM53" i="4"/>
  <c r="CN53" i="4"/>
  <c r="CO53" i="4"/>
  <c r="CP53" i="4"/>
  <c r="CQ53" i="4"/>
  <c r="CR53" i="4"/>
  <c r="CS53" i="4"/>
  <c r="CT53" i="4"/>
  <c r="CU53" i="4"/>
  <c r="CV53" i="4"/>
  <c r="CW53" i="4"/>
  <c r="B54" i="4"/>
  <c r="C54" i="4"/>
  <c r="D54" i="4"/>
  <c r="E54" i="4"/>
  <c r="F54" i="4"/>
  <c r="G54" i="4"/>
  <c r="H54" i="4"/>
  <c r="I54" i="4"/>
  <c r="J54" i="4"/>
  <c r="K54" i="4"/>
  <c r="L54" i="4"/>
  <c r="M54" i="4"/>
  <c r="N54" i="4"/>
  <c r="O54" i="4"/>
  <c r="P54" i="4"/>
  <c r="Q54" i="4"/>
  <c r="R54" i="4"/>
  <c r="S54" i="4"/>
  <c r="U54" i="4"/>
  <c r="V54" i="4"/>
  <c r="W54" i="4"/>
  <c r="X54" i="4"/>
  <c r="Y54" i="4"/>
  <c r="Z54" i="4"/>
  <c r="AA54" i="4"/>
  <c r="AB54" i="4"/>
  <c r="AC54" i="4"/>
  <c r="AD54" i="4"/>
  <c r="AE54" i="4"/>
  <c r="AF54" i="4"/>
  <c r="AG54" i="4"/>
  <c r="AH54" i="4"/>
  <c r="AI54" i="4"/>
  <c r="AJ54" i="4"/>
  <c r="AK54" i="4"/>
  <c r="AL54" i="4"/>
  <c r="AM54" i="4"/>
  <c r="AN54" i="4"/>
  <c r="AO54" i="4"/>
  <c r="AP54" i="4"/>
  <c r="AQ54" i="4"/>
  <c r="AS54" i="4"/>
  <c r="AT54" i="4"/>
  <c r="AU54" i="4"/>
  <c r="AV54" i="4"/>
  <c r="AW54" i="4"/>
  <c r="AX54" i="4"/>
  <c r="AY54" i="4"/>
  <c r="AZ54" i="4"/>
  <c r="BA54" i="4"/>
  <c r="BC54" i="4"/>
  <c r="BD54" i="4"/>
  <c r="BE54" i="4"/>
  <c r="BF54" i="4"/>
  <c r="BG54" i="4"/>
  <c r="BH54" i="4"/>
  <c r="BI54" i="4"/>
  <c r="BJ54" i="4"/>
  <c r="BK54" i="4"/>
  <c r="BM54" i="4"/>
  <c r="BN54" i="4"/>
  <c r="BO54" i="4"/>
  <c r="BP54" i="4"/>
  <c r="BQ54" i="4"/>
  <c r="BR54" i="4"/>
  <c r="BS54" i="4"/>
  <c r="BT54" i="4"/>
  <c r="BU54" i="4"/>
  <c r="BV54" i="4"/>
  <c r="BW54" i="4"/>
  <c r="BX54" i="4"/>
  <c r="BY54" i="4"/>
  <c r="BZ54" i="4"/>
  <c r="CA54" i="4"/>
  <c r="CB54" i="4"/>
  <c r="CC54" i="4"/>
  <c r="CD54" i="4"/>
  <c r="CE54" i="4"/>
  <c r="CF54" i="4"/>
  <c r="CG54" i="4"/>
  <c r="CH54" i="4"/>
  <c r="CI54" i="4"/>
  <c r="CJ54" i="4"/>
  <c r="CK54" i="4"/>
  <c r="CL54" i="4"/>
  <c r="CM54" i="4"/>
  <c r="CN54" i="4"/>
  <c r="CO54" i="4"/>
  <c r="CP54" i="4"/>
  <c r="CQ54" i="4"/>
  <c r="CR54" i="4"/>
  <c r="CS54" i="4"/>
  <c r="CT54" i="4"/>
  <c r="CU54" i="4"/>
  <c r="CV54" i="4"/>
  <c r="CW54" i="4"/>
  <c r="B55" i="4"/>
  <c r="C55" i="4"/>
  <c r="D55" i="4"/>
  <c r="E55" i="4"/>
  <c r="F55" i="4"/>
  <c r="G55" i="4"/>
  <c r="H55" i="4"/>
  <c r="I55" i="4"/>
  <c r="J55" i="4"/>
  <c r="K55" i="4"/>
  <c r="L55" i="4"/>
  <c r="M55" i="4"/>
  <c r="N55" i="4"/>
  <c r="O55" i="4"/>
  <c r="P55" i="4"/>
  <c r="Q55" i="4"/>
  <c r="R55" i="4"/>
  <c r="S55" i="4"/>
  <c r="T55" i="4"/>
  <c r="U55" i="4"/>
  <c r="V55" i="4"/>
  <c r="W55" i="4"/>
  <c r="X55" i="4"/>
  <c r="Y55" i="4"/>
  <c r="AA55" i="4"/>
  <c r="AB55" i="4"/>
  <c r="AC55" i="4"/>
  <c r="AD55" i="4"/>
  <c r="AE55" i="4"/>
  <c r="AG55" i="4"/>
  <c r="AH55" i="4"/>
  <c r="AI55" i="4"/>
  <c r="AJ55" i="4"/>
  <c r="AK55" i="4"/>
  <c r="AL55" i="4"/>
  <c r="AM55" i="4"/>
  <c r="AN55" i="4"/>
  <c r="AP55" i="4"/>
  <c r="AQ55" i="4"/>
  <c r="AR55" i="4"/>
  <c r="AS55" i="4"/>
  <c r="AT55" i="4"/>
  <c r="AU55" i="4"/>
  <c r="AV55" i="4"/>
  <c r="AW55" i="4"/>
  <c r="AX55" i="4"/>
  <c r="AY55" i="4"/>
  <c r="AZ55" i="4"/>
  <c r="BB55" i="4"/>
  <c r="BD55" i="4"/>
  <c r="BE55" i="4"/>
  <c r="BF55" i="4"/>
  <c r="BG55" i="4"/>
  <c r="BH55" i="4"/>
  <c r="BI55" i="4"/>
  <c r="BJ55" i="4"/>
  <c r="BK55" i="4"/>
  <c r="BL55" i="4"/>
  <c r="BM55" i="4"/>
  <c r="BN55" i="4"/>
  <c r="BO55" i="4"/>
  <c r="BP55" i="4"/>
  <c r="BQ55" i="4"/>
  <c r="BR55" i="4"/>
  <c r="BS55" i="4"/>
  <c r="BT55" i="4"/>
  <c r="BU55" i="4"/>
  <c r="BV55" i="4"/>
  <c r="BX55" i="4"/>
  <c r="BY55" i="4"/>
  <c r="BZ55" i="4"/>
  <c r="CA55" i="4"/>
  <c r="CB55" i="4"/>
  <c r="CC55" i="4"/>
  <c r="CD55" i="4"/>
  <c r="CE55" i="4"/>
  <c r="CF55" i="4"/>
  <c r="CG55" i="4"/>
  <c r="CH55" i="4"/>
  <c r="CI55" i="4"/>
  <c r="CJ55" i="4"/>
  <c r="CK55" i="4"/>
  <c r="CL55" i="4"/>
  <c r="CM55" i="4"/>
  <c r="CN55" i="4"/>
  <c r="CO55" i="4"/>
  <c r="CP55" i="4"/>
  <c r="CQ55" i="4"/>
  <c r="CR55" i="4"/>
  <c r="CT55" i="4"/>
  <c r="CU55" i="4"/>
  <c r="CV55" i="4"/>
  <c r="CW55" i="4"/>
  <c r="B56" i="4"/>
  <c r="C56" i="4"/>
  <c r="D56" i="4"/>
  <c r="E56" i="4"/>
  <c r="F56" i="4"/>
  <c r="G56" i="4"/>
  <c r="H56" i="4"/>
  <c r="I56" i="4"/>
  <c r="J56" i="4"/>
  <c r="K56" i="4"/>
  <c r="L56" i="4"/>
  <c r="N56" i="4"/>
  <c r="O56" i="4"/>
  <c r="P56" i="4"/>
  <c r="Q56" i="4"/>
  <c r="R56" i="4"/>
  <c r="T56" i="4"/>
  <c r="U56" i="4"/>
  <c r="V56" i="4"/>
  <c r="W56" i="4"/>
  <c r="Y56" i="4"/>
  <c r="Z56" i="4"/>
  <c r="AA56" i="4"/>
  <c r="AB56" i="4"/>
  <c r="AC56" i="4"/>
  <c r="AD56" i="4"/>
  <c r="AE56" i="4"/>
  <c r="AF56" i="4"/>
  <c r="AG56" i="4"/>
  <c r="AH56" i="4"/>
  <c r="AI56" i="4"/>
  <c r="AJ56" i="4"/>
  <c r="AL56" i="4"/>
  <c r="AM56" i="4"/>
  <c r="AN56" i="4"/>
  <c r="AO56" i="4"/>
  <c r="AP56" i="4"/>
  <c r="AQ56" i="4"/>
  <c r="AR56" i="4"/>
  <c r="AS56" i="4"/>
  <c r="AT56" i="4"/>
  <c r="AU56" i="4"/>
  <c r="AV56" i="4"/>
  <c r="AW56" i="4"/>
  <c r="AX56" i="4"/>
  <c r="AY56" i="4"/>
  <c r="AZ56" i="4"/>
  <c r="BA56" i="4"/>
  <c r="BB56" i="4"/>
  <c r="BC56" i="4"/>
  <c r="BE56" i="4"/>
  <c r="BF56" i="4"/>
  <c r="BG56" i="4"/>
  <c r="BH56" i="4"/>
  <c r="BJ56" i="4"/>
  <c r="BK56" i="4"/>
  <c r="BL56" i="4"/>
  <c r="BM56" i="4"/>
  <c r="BN56" i="4"/>
  <c r="BO56" i="4"/>
  <c r="BP56" i="4"/>
  <c r="BQ56" i="4"/>
  <c r="BR56" i="4"/>
  <c r="BS56" i="4"/>
  <c r="BT56" i="4"/>
  <c r="BU56" i="4"/>
  <c r="BV56" i="4"/>
  <c r="BW56" i="4"/>
  <c r="BX56" i="4"/>
  <c r="BY56" i="4"/>
  <c r="BZ56" i="4"/>
  <c r="CA56" i="4"/>
  <c r="CB56" i="4"/>
  <c r="CC56" i="4"/>
  <c r="CD56" i="4"/>
  <c r="CE56" i="4"/>
  <c r="CF56" i="4"/>
  <c r="CG56" i="4"/>
  <c r="CH56" i="4"/>
  <c r="CI56" i="4"/>
  <c r="CJ56" i="4"/>
  <c r="CK56" i="4"/>
  <c r="CL56" i="4"/>
  <c r="CM56" i="4"/>
  <c r="CN56" i="4"/>
  <c r="CO56" i="4"/>
  <c r="CP56" i="4"/>
  <c r="CQ56" i="4"/>
  <c r="CR56" i="4"/>
  <c r="CS56" i="4"/>
  <c r="CT56" i="4"/>
  <c r="CU56" i="4"/>
  <c r="CV56" i="4"/>
  <c r="CW56" i="4"/>
  <c r="B57" i="4"/>
  <c r="C57" i="4"/>
  <c r="D57" i="4"/>
  <c r="E57" i="4"/>
  <c r="F57" i="4"/>
  <c r="G57" i="4"/>
  <c r="H57" i="4"/>
  <c r="I57" i="4"/>
  <c r="J57" i="4"/>
  <c r="K57" i="4"/>
  <c r="L57" i="4"/>
  <c r="M57" i="4"/>
  <c r="N57" i="4"/>
  <c r="O57" i="4"/>
  <c r="P57" i="4"/>
  <c r="Q57" i="4"/>
  <c r="R57" i="4"/>
  <c r="S57" i="4"/>
  <c r="T57" i="4"/>
  <c r="V57" i="4"/>
  <c r="X57" i="4"/>
  <c r="Y57" i="4"/>
  <c r="Z57" i="4"/>
  <c r="AA57" i="4"/>
  <c r="AB57" i="4"/>
  <c r="AC57" i="4"/>
  <c r="AD57" i="4"/>
  <c r="AE57" i="4"/>
  <c r="AF57" i="4"/>
  <c r="AG57" i="4"/>
  <c r="AH57" i="4"/>
  <c r="AI57" i="4"/>
  <c r="AJ57" i="4"/>
  <c r="AK57" i="4"/>
  <c r="AL57" i="4"/>
  <c r="AN57" i="4"/>
  <c r="AO57" i="4"/>
  <c r="AP57" i="4"/>
  <c r="AQ57" i="4"/>
  <c r="AR57" i="4"/>
  <c r="AS57" i="4"/>
  <c r="AT57" i="4"/>
  <c r="AU57" i="4"/>
  <c r="AV57" i="4"/>
  <c r="AW57" i="4"/>
  <c r="AX57" i="4"/>
  <c r="AZ57" i="4"/>
  <c r="BA57" i="4"/>
  <c r="BB57" i="4"/>
  <c r="BC57" i="4"/>
  <c r="BD57" i="4"/>
  <c r="BF57" i="4"/>
  <c r="BG57" i="4"/>
  <c r="BH57" i="4"/>
  <c r="BI57" i="4"/>
  <c r="BJ57" i="4"/>
  <c r="BK57" i="4"/>
  <c r="BL57" i="4"/>
  <c r="BM57" i="4"/>
  <c r="BN57" i="4"/>
  <c r="BO57" i="4"/>
  <c r="BP57" i="4"/>
  <c r="BQ57" i="4"/>
  <c r="BR57" i="4"/>
  <c r="BS57" i="4"/>
  <c r="BT57" i="4"/>
  <c r="BU57" i="4"/>
  <c r="BV57" i="4"/>
  <c r="BW57" i="4"/>
  <c r="BX57" i="4"/>
  <c r="BY57" i="4"/>
  <c r="BZ57" i="4"/>
  <c r="CA57" i="4"/>
  <c r="CB57" i="4"/>
  <c r="CC57" i="4"/>
  <c r="CD57" i="4"/>
  <c r="CE57" i="4"/>
  <c r="CF57" i="4"/>
  <c r="CG57" i="4"/>
  <c r="CH57" i="4"/>
  <c r="CI57" i="4"/>
  <c r="CK57" i="4"/>
  <c r="CL57" i="4"/>
  <c r="CM57" i="4"/>
  <c r="CN57" i="4"/>
  <c r="CO57" i="4"/>
  <c r="CP57" i="4"/>
  <c r="CQ57" i="4"/>
  <c r="CR57" i="4"/>
  <c r="CS57" i="4"/>
  <c r="CT57" i="4"/>
  <c r="CU57" i="4"/>
  <c r="CV57" i="4"/>
  <c r="CW57" i="4"/>
  <c r="B58" i="4"/>
  <c r="C58" i="4"/>
  <c r="D58" i="4"/>
  <c r="E58" i="4"/>
  <c r="F58" i="4"/>
  <c r="G58" i="4"/>
  <c r="H58" i="4"/>
  <c r="I58" i="4"/>
  <c r="J58" i="4"/>
  <c r="K58" i="4"/>
  <c r="M58" i="4"/>
  <c r="N58" i="4"/>
  <c r="O58" i="4"/>
  <c r="P58" i="4"/>
  <c r="Q58" i="4"/>
  <c r="R58" i="4"/>
  <c r="S58" i="4"/>
  <c r="T58" i="4"/>
  <c r="U58" i="4"/>
  <c r="V58" i="4"/>
  <c r="W58" i="4"/>
  <c r="X58" i="4"/>
  <c r="Y58" i="4"/>
  <c r="Z58" i="4"/>
  <c r="AA58" i="4"/>
  <c r="AB58" i="4"/>
  <c r="AC58" i="4"/>
  <c r="AD58" i="4"/>
  <c r="AE58" i="4"/>
  <c r="AF58" i="4"/>
  <c r="AG58" i="4"/>
  <c r="AH58" i="4"/>
  <c r="AI58" i="4"/>
  <c r="AJ58" i="4"/>
  <c r="AK58" i="4"/>
  <c r="AL58" i="4"/>
  <c r="AM58" i="4"/>
  <c r="AN58" i="4"/>
  <c r="AO58" i="4"/>
  <c r="AP58" i="4"/>
  <c r="AQ58" i="4"/>
  <c r="AR58" i="4"/>
  <c r="AT58" i="4"/>
  <c r="AU58" i="4"/>
  <c r="AV58" i="4"/>
  <c r="AW58" i="4"/>
  <c r="AX58" i="4"/>
  <c r="AY58" i="4"/>
  <c r="AZ58" i="4"/>
  <c r="BA58" i="4"/>
  <c r="BB58" i="4"/>
  <c r="BC58" i="4"/>
  <c r="BD58" i="4"/>
  <c r="BE58" i="4"/>
  <c r="BG58" i="4"/>
  <c r="BH58" i="4"/>
  <c r="BI58" i="4"/>
  <c r="BJ58" i="4"/>
  <c r="BK58" i="4"/>
  <c r="BL58" i="4"/>
  <c r="BM58" i="4"/>
  <c r="BN58" i="4"/>
  <c r="BO58" i="4"/>
  <c r="BP58" i="4"/>
  <c r="BQ58" i="4"/>
  <c r="BR58" i="4"/>
  <c r="BS58" i="4"/>
  <c r="BT58" i="4"/>
  <c r="BU58" i="4"/>
  <c r="BV58" i="4"/>
  <c r="BW58" i="4"/>
  <c r="BX58" i="4"/>
  <c r="BY58" i="4"/>
  <c r="BZ58" i="4"/>
  <c r="CA58" i="4"/>
  <c r="CB58" i="4"/>
  <c r="CC58" i="4"/>
  <c r="CD58" i="4"/>
  <c r="CE58" i="4"/>
  <c r="CF58" i="4"/>
  <c r="CG58" i="4"/>
  <c r="CH58" i="4"/>
  <c r="CI58" i="4"/>
  <c r="CJ58" i="4"/>
  <c r="CK58" i="4"/>
  <c r="CL58" i="4"/>
  <c r="CM58" i="4"/>
  <c r="CN58" i="4"/>
  <c r="CO58" i="4"/>
  <c r="CP58" i="4"/>
  <c r="CQ58" i="4"/>
  <c r="CR58" i="4"/>
  <c r="CS58" i="4"/>
  <c r="CT58" i="4"/>
  <c r="CU58" i="4"/>
  <c r="CV58" i="4"/>
  <c r="B59" i="4"/>
  <c r="C59" i="4"/>
  <c r="D59" i="4"/>
  <c r="E59" i="4"/>
  <c r="F59" i="4"/>
  <c r="G59" i="4"/>
  <c r="J59" i="4"/>
  <c r="K59" i="4"/>
  <c r="L59" i="4"/>
  <c r="M59" i="4"/>
  <c r="N59" i="4"/>
  <c r="O59" i="4"/>
  <c r="P59" i="4"/>
  <c r="Q59" i="4"/>
  <c r="R59" i="4"/>
  <c r="S59" i="4"/>
  <c r="T59" i="4"/>
  <c r="U59" i="4"/>
  <c r="V59" i="4"/>
  <c r="W59" i="4"/>
  <c r="X59" i="4"/>
  <c r="Y59" i="4"/>
  <c r="Z59" i="4"/>
  <c r="AA59" i="4"/>
  <c r="AB59" i="4"/>
  <c r="AC59" i="4"/>
  <c r="AD59" i="4"/>
  <c r="AE59" i="4"/>
  <c r="AF59" i="4"/>
  <c r="AG59" i="4"/>
  <c r="AI59" i="4"/>
  <c r="AJ59" i="4"/>
  <c r="AK59" i="4"/>
  <c r="AL59" i="4"/>
  <c r="AM59" i="4"/>
  <c r="AN59" i="4"/>
  <c r="AO59" i="4"/>
  <c r="AP59" i="4"/>
  <c r="AR59" i="4"/>
  <c r="AS59" i="4"/>
  <c r="AT59" i="4"/>
  <c r="AU59" i="4"/>
  <c r="AV59" i="4"/>
  <c r="AW59" i="4"/>
  <c r="AX59" i="4"/>
  <c r="AY59" i="4"/>
  <c r="AZ59" i="4"/>
  <c r="BA59" i="4"/>
  <c r="BB59" i="4"/>
  <c r="BC59" i="4"/>
  <c r="BD59" i="4"/>
  <c r="BE59" i="4"/>
  <c r="BF59" i="4"/>
  <c r="BH59" i="4"/>
  <c r="BI59" i="4"/>
  <c r="BJ59" i="4"/>
  <c r="BK59" i="4"/>
  <c r="BL59" i="4"/>
  <c r="BM59" i="4"/>
  <c r="BN59" i="4"/>
  <c r="BO59" i="4"/>
  <c r="BP59" i="4"/>
  <c r="BQ59" i="4"/>
  <c r="BR59" i="4"/>
  <c r="BS59" i="4"/>
  <c r="BT59" i="4"/>
  <c r="BU59" i="4"/>
  <c r="BV59" i="4"/>
  <c r="BX59" i="4"/>
  <c r="BY59" i="4"/>
  <c r="BZ59" i="4"/>
  <c r="CA59" i="4"/>
  <c r="CB59" i="4"/>
  <c r="CC59" i="4"/>
  <c r="CD59" i="4"/>
  <c r="CE59" i="4"/>
  <c r="CF59" i="4"/>
  <c r="CG59" i="4"/>
  <c r="CH59" i="4"/>
  <c r="CI59" i="4"/>
  <c r="CJ59" i="4"/>
  <c r="CK59" i="4"/>
  <c r="CL59" i="4"/>
  <c r="CM59" i="4"/>
  <c r="CN59" i="4"/>
  <c r="CO59" i="4"/>
  <c r="CP59" i="4"/>
  <c r="CR59" i="4"/>
  <c r="CS59" i="4"/>
  <c r="CT59" i="4"/>
  <c r="CU59" i="4"/>
  <c r="CV59" i="4"/>
  <c r="CW59" i="4"/>
  <c r="B60" i="4"/>
  <c r="C60" i="4"/>
  <c r="D60" i="4"/>
  <c r="E60" i="4"/>
  <c r="F60" i="4"/>
  <c r="G60" i="4"/>
  <c r="H60" i="4"/>
  <c r="I60" i="4"/>
  <c r="J60" i="4"/>
  <c r="K60" i="4"/>
  <c r="N60" i="4"/>
  <c r="O60" i="4"/>
  <c r="P60" i="4"/>
  <c r="Q60" i="4"/>
  <c r="R60" i="4"/>
  <c r="S60" i="4"/>
  <c r="T60" i="4"/>
  <c r="U60" i="4"/>
  <c r="V60" i="4"/>
  <c r="W60" i="4"/>
  <c r="X60" i="4"/>
  <c r="Y60" i="4"/>
  <c r="Z60" i="4"/>
  <c r="AA60" i="4"/>
  <c r="AB60" i="4"/>
  <c r="AC60" i="4"/>
  <c r="AD60" i="4"/>
  <c r="AE60" i="4"/>
  <c r="AF60" i="4"/>
  <c r="AG60" i="4"/>
  <c r="AH60" i="4"/>
  <c r="AI60" i="4"/>
  <c r="AJ60" i="4"/>
  <c r="AK60" i="4"/>
  <c r="AL60" i="4"/>
  <c r="AM60" i="4"/>
  <c r="AN60" i="4"/>
  <c r="AO60" i="4"/>
  <c r="AP60" i="4"/>
  <c r="AQ60" i="4"/>
  <c r="AR60" i="4"/>
  <c r="AS60" i="4"/>
  <c r="AT60" i="4"/>
  <c r="AU60" i="4"/>
  <c r="AV60" i="4"/>
  <c r="AW60" i="4"/>
  <c r="AX60" i="4"/>
  <c r="AY60" i="4"/>
  <c r="AZ60" i="4"/>
  <c r="BA60" i="4"/>
  <c r="BB60" i="4"/>
  <c r="BC60" i="4"/>
  <c r="BD60" i="4"/>
  <c r="BE60" i="4"/>
  <c r="BF60" i="4"/>
  <c r="BG60" i="4"/>
  <c r="BI60" i="4"/>
  <c r="BK60" i="4"/>
  <c r="BL60" i="4"/>
  <c r="BM60" i="4"/>
  <c r="BN60" i="4"/>
  <c r="BO60" i="4"/>
  <c r="BP60" i="4"/>
  <c r="BQ60" i="4"/>
  <c r="BR60" i="4"/>
  <c r="BS60" i="4"/>
  <c r="BT60" i="4"/>
  <c r="BU60" i="4"/>
  <c r="BV60" i="4"/>
  <c r="BW60" i="4"/>
  <c r="BX60" i="4"/>
  <c r="BY60" i="4"/>
  <c r="BZ60" i="4"/>
  <c r="CA60" i="4"/>
  <c r="CB60" i="4"/>
  <c r="CC60" i="4"/>
  <c r="CE60" i="4"/>
  <c r="CF60" i="4"/>
  <c r="CG60" i="4"/>
  <c r="CH60" i="4"/>
  <c r="CI60" i="4"/>
  <c r="CJ60" i="4"/>
  <c r="CK60" i="4"/>
  <c r="CL60" i="4"/>
  <c r="CM60" i="4"/>
  <c r="CN60" i="4"/>
  <c r="CO60" i="4"/>
  <c r="CP60" i="4"/>
  <c r="CQ60" i="4"/>
  <c r="CR60" i="4"/>
  <c r="CS60" i="4"/>
  <c r="CT60" i="4"/>
  <c r="CU60" i="4"/>
  <c r="CV60" i="4"/>
  <c r="B61" i="4"/>
  <c r="C61" i="4"/>
  <c r="D61" i="4"/>
  <c r="E61" i="4"/>
  <c r="F61" i="4"/>
  <c r="G61" i="4"/>
  <c r="H61" i="4"/>
  <c r="I61" i="4"/>
  <c r="J61" i="4"/>
  <c r="K61" i="4"/>
  <c r="L61" i="4"/>
  <c r="M61" i="4"/>
  <c r="O61" i="4"/>
  <c r="P61" i="4"/>
  <c r="Q61" i="4"/>
  <c r="R61" i="4"/>
  <c r="S61" i="4"/>
  <c r="T61" i="4"/>
  <c r="U61" i="4"/>
  <c r="V61" i="4"/>
  <c r="W61" i="4"/>
  <c r="X61" i="4"/>
  <c r="Y61" i="4"/>
  <c r="Z61" i="4"/>
  <c r="AA61" i="4"/>
  <c r="AB61" i="4"/>
  <c r="AC61" i="4"/>
  <c r="AD61" i="4"/>
  <c r="AE61" i="4"/>
  <c r="AF61" i="4"/>
  <c r="AG61" i="4"/>
  <c r="AH61" i="4"/>
  <c r="AI61" i="4"/>
  <c r="AJ61" i="4"/>
  <c r="AL61" i="4"/>
  <c r="AM61" i="4"/>
  <c r="AN61" i="4"/>
  <c r="AO61" i="4"/>
  <c r="AP61" i="4"/>
  <c r="AQ61" i="4"/>
  <c r="AR61" i="4"/>
  <c r="AS61" i="4"/>
  <c r="AT61" i="4"/>
  <c r="AU61" i="4"/>
  <c r="AV61" i="4"/>
  <c r="AW61" i="4"/>
  <c r="AY61" i="4"/>
  <c r="AZ61" i="4"/>
  <c r="BA61" i="4"/>
  <c r="BB61" i="4"/>
  <c r="BC61" i="4"/>
  <c r="BE61" i="4"/>
  <c r="BF61" i="4"/>
  <c r="BG61" i="4"/>
  <c r="BH61" i="4"/>
  <c r="BJ61" i="4"/>
  <c r="BK61" i="4"/>
  <c r="BL61" i="4"/>
  <c r="BM61" i="4"/>
  <c r="BN61" i="4"/>
  <c r="BO61" i="4"/>
  <c r="BP61" i="4"/>
  <c r="BQ61" i="4"/>
  <c r="BR61" i="4"/>
  <c r="BS61" i="4"/>
  <c r="BT61" i="4"/>
  <c r="BU61" i="4"/>
  <c r="BV61" i="4"/>
  <c r="BW61" i="4"/>
  <c r="BX61" i="4"/>
  <c r="BY61" i="4"/>
  <c r="BZ61" i="4"/>
  <c r="CA61" i="4"/>
  <c r="CB61" i="4"/>
  <c r="CC61" i="4"/>
  <c r="CD61" i="4"/>
  <c r="CE61" i="4"/>
  <c r="CF61" i="4"/>
  <c r="CG61" i="4"/>
  <c r="CH61" i="4"/>
  <c r="CI61" i="4"/>
  <c r="CJ61" i="4"/>
  <c r="CK61" i="4"/>
  <c r="CL61" i="4"/>
  <c r="CN61" i="4"/>
  <c r="CO61" i="4"/>
  <c r="CP61" i="4"/>
  <c r="CQ61" i="4"/>
  <c r="CR61" i="4"/>
  <c r="CS61" i="4"/>
  <c r="CT61" i="4"/>
  <c r="CU61" i="4"/>
  <c r="CV61" i="4"/>
  <c r="CW61" i="4"/>
  <c r="B62" i="4"/>
  <c r="C62" i="4"/>
  <c r="D62" i="4"/>
  <c r="E62" i="4"/>
  <c r="F62" i="4"/>
  <c r="H62" i="4"/>
  <c r="I62" i="4"/>
  <c r="J62" i="4"/>
  <c r="K62" i="4"/>
  <c r="L62" i="4"/>
  <c r="N62" i="4"/>
  <c r="O62" i="4"/>
  <c r="P62" i="4"/>
  <c r="Q62" i="4"/>
  <c r="R62" i="4"/>
  <c r="S62" i="4"/>
  <c r="T62" i="4"/>
  <c r="U62" i="4"/>
  <c r="V62" i="4"/>
  <c r="W62" i="4"/>
  <c r="X62" i="4"/>
  <c r="Y62" i="4"/>
  <c r="Z62" i="4"/>
  <c r="AA62" i="4"/>
  <c r="AB62" i="4"/>
  <c r="AC62" i="4"/>
  <c r="AD62" i="4"/>
  <c r="AE62" i="4"/>
  <c r="AF62" i="4"/>
  <c r="AG62" i="4"/>
  <c r="AH62" i="4"/>
  <c r="AI62" i="4"/>
  <c r="AJ62" i="4"/>
  <c r="AK62" i="4"/>
  <c r="AL62" i="4"/>
  <c r="AM62" i="4"/>
  <c r="AN62" i="4"/>
  <c r="AO62" i="4"/>
  <c r="AP62" i="4"/>
  <c r="AQ62" i="4"/>
  <c r="AR62" i="4"/>
  <c r="AS62" i="4"/>
  <c r="AT62" i="4"/>
  <c r="AU62" i="4"/>
  <c r="AV62" i="4"/>
  <c r="AW62" i="4"/>
  <c r="AX62" i="4"/>
  <c r="AY62" i="4"/>
  <c r="AZ62" i="4"/>
  <c r="BA62" i="4"/>
  <c r="BB62" i="4"/>
  <c r="BC62" i="4"/>
  <c r="BD62" i="4"/>
  <c r="BE62" i="4"/>
  <c r="BF62" i="4"/>
  <c r="BG62" i="4"/>
  <c r="BI62" i="4"/>
  <c r="BK62" i="4"/>
  <c r="BL62" i="4"/>
  <c r="BM62" i="4"/>
  <c r="BN62" i="4"/>
  <c r="BO62" i="4"/>
  <c r="BP62" i="4"/>
  <c r="BQ62" i="4"/>
  <c r="BR62" i="4"/>
  <c r="BS62" i="4"/>
  <c r="BT62" i="4"/>
  <c r="BU62" i="4"/>
  <c r="BV62" i="4"/>
  <c r="BW62" i="4"/>
  <c r="BX62" i="4"/>
  <c r="BY62" i="4"/>
  <c r="BZ62" i="4"/>
  <c r="CA62" i="4"/>
  <c r="CB62" i="4"/>
  <c r="CC62" i="4"/>
  <c r="CD62" i="4"/>
  <c r="CE62" i="4"/>
  <c r="CF62" i="4"/>
  <c r="CG62" i="4"/>
  <c r="CH62" i="4"/>
  <c r="CI62" i="4"/>
  <c r="CJ62" i="4"/>
  <c r="CK62" i="4"/>
  <c r="CL62" i="4"/>
  <c r="CM62" i="4"/>
  <c r="CN62" i="4"/>
  <c r="CO62" i="4"/>
  <c r="CP62" i="4"/>
  <c r="CQ62" i="4"/>
  <c r="CR62" i="4"/>
  <c r="CS62" i="4"/>
  <c r="CT62" i="4"/>
  <c r="CU62" i="4"/>
  <c r="CV62" i="4"/>
  <c r="B63" i="4"/>
  <c r="C63" i="4"/>
  <c r="D63" i="4"/>
  <c r="E63" i="4"/>
  <c r="F63" i="4"/>
  <c r="G63" i="4"/>
  <c r="H63" i="4"/>
  <c r="I63" i="4"/>
  <c r="J63" i="4"/>
  <c r="K63" i="4"/>
  <c r="L63" i="4"/>
  <c r="M63" i="4"/>
  <c r="N63" i="4"/>
  <c r="O63" i="4"/>
  <c r="P63" i="4"/>
  <c r="Q63" i="4"/>
  <c r="R63" i="4"/>
  <c r="S63" i="4"/>
  <c r="T63" i="4"/>
  <c r="U63" i="4"/>
  <c r="V63" i="4"/>
  <c r="W63" i="4"/>
  <c r="X63" i="4"/>
  <c r="Y63" i="4"/>
  <c r="Z63" i="4"/>
  <c r="AA63" i="4"/>
  <c r="AB63" i="4"/>
  <c r="AC63" i="4"/>
  <c r="AE63" i="4"/>
  <c r="AF63" i="4"/>
  <c r="AG63" i="4"/>
  <c r="AH63" i="4"/>
  <c r="AI63" i="4"/>
  <c r="AJ63" i="4"/>
  <c r="AK63" i="4"/>
  <c r="AL63" i="4"/>
  <c r="AM63" i="4"/>
  <c r="AN63" i="4"/>
  <c r="AO63" i="4"/>
  <c r="AP63" i="4"/>
  <c r="AQ63" i="4"/>
  <c r="AR63" i="4"/>
  <c r="AS63" i="4"/>
  <c r="AT63" i="4"/>
  <c r="AU63" i="4"/>
  <c r="AV63" i="4"/>
  <c r="AW63" i="4"/>
  <c r="AX63" i="4"/>
  <c r="AY63" i="4"/>
  <c r="AZ63" i="4"/>
  <c r="BA63" i="4"/>
  <c r="BB63" i="4"/>
  <c r="BC63" i="4"/>
  <c r="BD63" i="4"/>
  <c r="BE63" i="4"/>
  <c r="BF63" i="4"/>
  <c r="BG63" i="4"/>
  <c r="BH63" i="4"/>
  <c r="BI63" i="4"/>
  <c r="BJ63" i="4"/>
  <c r="BM63" i="4"/>
  <c r="BN63" i="4"/>
  <c r="BO63" i="4"/>
  <c r="BP63" i="4"/>
  <c r="BQ63" i="4"/>
  <c r="BR63" i="4"/>
  <c r="BS63" i="4"/>
  <c r="BT63" i="4"/>
  <c r="BU63" i="4"/>
  <c r="BV63" i="4"/>
  <c r="BW63" i="4"/>
  <c r="BX63" i="4"/>
  <c r="CA63" i="4"/>
  <c r="CB63" i="4"/>
  <c r="CC63" i="4"/>
  <c r="CD63" i="4"/>
  <c r="CE63" i="4"/>
  <c r="CF63" i="4"/>
  <c r="CH63" i="4"/>
  <c r="CI63" i="4"/>
  <c r="CJ63" i="4"/>
  <c r="CK63" i="4"/>
  <c r="CL63" i="4"/>
  <c r="CM63" i="4"/>
  <c r="CN63" i="4"/>
  <c r="CO63" i="4"/>
  <c r="CP63" i="4"/>
  <c r="CQ63" i="4"/>
  <c r="CR63" i="4"/>
  <c r="CS63" i="4"/>
  <c r="CT63" i="4"/>
  <c r="CU63" i="4"/>
  <c r="CV63" i="4"/>
  <c r="CW63" i="4"/>
  <c r="B64" i="4"/>
  <c r="C64" i="4"/>
  <c r="D64" i="4"/>
  <c r="E64" i="4"/>
  <c r="F64" i="4"/>
  <c r="G64" i="4"/>
  <c r="H64" i="4"/>
  <c r="I64" i="4"/>
  <c r="J64" i="4"/>
  <c r="K64" i="4"/>
  <c r="L64" i="4"/>
  <c r="M64" i="4"/>
  <c r="N64" i="4"/>
  <c r="O64" i="4"/>
  <c r="P64" i="4"/>
  <c r="Q64" i="4"/>
  <c r="R64" i="4"/>
  <c r="S64" i="4"/>
  <c r="U64" i="4"/>
  <c r="V64" i="4"/>
  <c r="W64" i="4"/>
  <c r="X64" i="4"/>
  <c r="Y64" i="4"/>
  <c r="Z64" i="4"/>
  <c r="AB64" i="4"/>
  <c r="AC64" i="4"/>
  <c r="AD64" i="4"/>
  <c r="AE64" i="4"/>
  <c r="AF64" i="4"/>
  <c r="AG64" i="4"/>
  <c r="AH64" i="4"/>
  <c r="AI64" i="4"/>
  <c r="AJ64" i="4"/>
  <c r="AK64" i="4"/>
  <c r="AL64" i="4"/>
  <c r="AM64" i="4"/>
  <c r="AN64" i="4"/>
  <c r="AO64" i="4"/>
  <c r="AP64" i="4"/>
  <c r="AQ64" i="4"/>
  <c r="AS64" i="4"/>
  <c r="AT64" i="4"/>
  <c r="AU64" i="4"/>
  <c r="AW64" i="4"/>
  <c r="AX64" i="4"/>
  <c r="AY64" i="4"/>
  <c r="AZ64" i="4"/>
  <c r="BA64" i="4"/>
  <c r="BC64" i="4"/>
  <c r="BD64" i="4"/>
  <c r="BE64" i="4"/>
  <c r="BF64" i="4"/>
  <c r="BG64" i="4"/>
  <c r="BH64" i="4"/>
  <c r="BI64" i="4"/>
  <c r="BJ64" i="4"/>
  <c r="BM64" i="4"/>
  <c r="BN64" i="4"/>
  <c r="BO64" i="4"/>
  <c r="BP64" i="4"/>
  <c r="BQ64" i="4"/>
  <c r="BR64" i="4"/>
  <c r="BS64" i="4"/>
  <c r="BT64" i="4"/>
  <c r="BU64" i="4"/>
  <c r="BV64" i="4"/>
  <c r="BW64" i="4"/>
  <c r="BX64" i="4"/>
  <c r="CA64" i="4"/>
  <c r="CB64" i="4"/>
  <c r="CC64" i="4"/>
  <c r="CD64" i="4"/>
  <c r="CE64" i="4"/>
  <c r="CG64" i="4"/>
  <c r="CH64" i="4"/>
  <c r="CI64" i="4"/>
  <c r="CJ64" i="4"/>
  <c r="CK64" i="4"/>
  <c r="CL64" i="4"/>
  <c r="CM64" i="4"/>
  <c r="CN64" i="4"/>
  <c r="CO64" i="4"/>
  <c r="CP64" i="4"/>
  <c r="CQ64" i="4"/>
  <c r="CR64" i="4"/>
  <c r="CS64" i="4"/>
  <c r="CT64" i="4"/>
  <c r="CU64" i="4"/>
  <c r="CV64" i="4"/>
  <c r="CW64" i="4"/>
  <c r="B65" i="4"/>
  <c r="C65" i="4"/>
  <c r="D65" i="4"/>
  <c r="E65" i="4"/>
  <c r="F65" i="4"/>
  <c r="G65" i="4"/>
  <c r="H65" i="4"/>
  <c r="I65" i="4"/>
  <c r="J65" i="4"/>
  <c r="K65" i="4"/>
  <c r="L65" i="4"/>
  <c r="M65" i="4"/>
  <c r="N65" i="4"/>
  <c r="O65" i="4"/>
  <c r="P65" i="4"/>
  <c r="Q65" i="4"/>
  <c r="R65" i="4"/>
  <c r="S65" i="4"/>
  <c r="T65" i="4"/>
  <c r="U65" i="4"/>
  <c r="V65" i="4"/>
  <c r="W65" i="4"/>
  <c r="X65" i="4"/>
  <c r="Y65" i="4"/>
  <c r="Z65" i="4"/>
  <c r="AA65" i="4"/>
  <c r="AB65" i="4"/>
  <c r="AC65" i="4"/>
  <c r="AD65" i="4"/>
  <c r="AE65" i="4"/>
  <c r="AF65" i="4"/>
  <c r="AG65" i="4"/>
  <c r="AI65" i="4"/>
  <c r="AK65" i="4"/>
  <c r="AL65" i="4"/>
  <c r="AM65" i="4"/>
  <c r="AN65" i="4"/>
  <c r="AO65" i="4"/>
  <c r="AP65" i="4"/>
  <c r="AR65" i="4"/>
  <c r="AS65" i="4"/>
  <c r="AT65" i="4"/>
  <c r="AU65" i="4"/>
  <c r="AV65" i="4"/>
  <c r="AW65" i="4"/>
  <c r="AX65" i="4"/>
  <c r="AY65" i="4"/>
  <c r="BA65" i="4"/>
  <c r="BB65" i="4"/>
  <c r="BC65" i="4"/>
  <c r="BD65" i="4"/>
  <c r="BE65" i="4"/>
  <c r="BF65" i="4"/>
  <c r="BG65" i="4"/>
  <c r="BH65" i="4"/>
  <c r="BI65" i="4"/>
  <c r="BJ65" i="4"/>
  <c r="BK65" i="4"/>
  <c r="BL65" i="4"/>
  <c r="BN65" i="4"/>
  <c r="BO65" i="4"/>
  <c r="BP65" i="4"/>
  <c r="BQ65" i="4"/>
  <c r="BR65" i="4"/>
  <c r="BS65" i="4"/>
  <c r="BT65" i="4"/>
  <c r="BU65" i="4"/>
  <c r="BV65" i="4"/>
  <c r="BW65" i="4"/>
  <c r="BX65" i="4"/>
  <c r="BY65" i="4"/>
  <c r="BZ65" i="4"/>
  <c r="CA65" i="4"/>
  <c r="CB65" i="4"/>
  <c r="CC65" i="4"/>
  <c r="CD65" i="4"/>
  <c r="CE65" i="4"/>
  <c r="CF65" i="4"/>
  <c r="CG65" i="4"/>
  <c r="CH65" i="4"/>
  <c r="CI65" i="4"/>
  <c r="CJ65" i="4"/>
  <c r="CK65" i="4"/>
  <c r="CL65" i="4"/>
  <c r="CM65" i="4"/>
  <c r="CN65" i="4"/>
  <c r="CQ65" i="4"/>
  <c r="CR65" i="4"/>
  <c r="CS65" i="4"/>
  <c r="CT65" i="4"/>
  <c r="CV65" i="4"/>
  <c r="CW65" i="4"/>
  <c r="B66" i="4"/>
  <c r="C66" i="4"/>
  <c r="D66" i="4"/>
  <c r="E66" i="4"/>
  <c r="F66" i="4"/>
  <c r="G66" i="4"/>
  <c r="H66" i="4"/>
  <c r="I66" i="4"/>
  <c r="J66" i="4"/>
  <c r="L66" i="4"/>
  <c r="M66" i="4"/>
  <c r="N66" i="4"/>
  <c r="O66" i="4"/>
  <c r="P66" i="4"/>
  <c r="Q66" i="4"/>
  <c r="R66" i="4"/>
  <c r="S66" i="4"/>
  <c r="T66" i="4"/>
  <c r="U66" i="4"/>
  <c r="V66" i="4"/>
  <c r="W66" i="4"/>
  <c r="X66" i="4"/>
  <c r="Y66" i="4"/>
  <c r="Z66" i="4"/>
  <c r="AA66" i="4"/>
  <c r="AB66" i="4"/>
  <c r="AC66" i="4"/>
  <c r="AD66" i="4"/>
  <c r="AE66" i="4"/>
  <c r="AF66" i="4"/>
  <c r="AG66" i="4"/>
  <c r="AH66" i="4"/>
  <c r="AI66" i="4"/>
  <c r="AJ66" i="4"/>
  <c r="AK66" i="4"/>
  <c r="AL66" i="4"/>
  <c r="AM66" i="4"/>
  <c r="AN66" i="4"/>
  <c r="AO66" i="4"/>
  <c r="AP66" i="4"/>
  <c r="AQ66" i="4"/>
  <c r="AR66" i="4"/>
  <c r="AS66" i="4"/>
  <c r="AT66" i="4"/>
  <c r="AU66" i="4"/>
  <c r="AV66" i="4"/>
  <c r="AW66" i="4"/>
  <c r="AX66" i="4"/>
  <c r="AY66" i="4"/>
  <c r="AZ66" i="4"/>
  <c r="BA66" i="4"/>
  <c r="BB66" i="4"/>
  <c r="BC66" i="4"/>
  <c r="BD66" i="4"/>
  <c r="BE66" i="4"/>
  <c r="BF66" i="4"/>
  <c r="BG66" i="4"/>
  <c r="BH66" i="4"/>
  <c r="BI66" i="4"/>
  <c r="BJ66" i="4"/>
  <c r="BK66" i="4"/>
  <c r="BL66" i="4"/>
  <c r="BM66" i="4"/>
  <c r="BO66" i="4"/>
  <c r="BP66" i="4"/>
  <c r="BQ66" i="4"/>
  <c r="BR66" i="4"/>
  <c r="BS66" i="4"/>
  <c r="BU66" i="4"/>
  <c r="BV66" i="4"/>
  <c r="BW66" i="4"/>
  <c r="BX66" i="4"/>
  <c r="BY66" i="4"/>
  <c r="BZ66" i="4"/>
  <c r="CA66" i="4"/>
  <c r="CB66" i="4"/>
  <c r="CC66" i="4"/>
  <c r="CD66" i="4"/>
  <c r="CE66" i="4"/>
  <c r="CF66" i="4"/>
  <c r="CG66" i="4"/>
  <c r="CH66" i="4"/>
  <c r="CI66" i="4"/>
  <c r="CJ66" i="4"/>
  <c r="CK66" i="4"/>
  <c r="CL66" i="4"/>
  <c r="CM66" i="4"/>
  <c r="CN66" i="4"/>
  <c r="CO66" i="4"/>
  <c r="CP66" i="4"/>
  <c r="CQ66" i="4"/>
  <c r="CR66" i="4"/>
  <c r="CS66" i="4"/>
  <c r="CT66" i="4"/>
  <c r="CU66" i="4"/>
  <c r="CV66" i="4"/>
  <c r="CW66" i="4"/>
  <c r="B67" i="4"/>
  <c r="C67" i="4"/>
  <c r="D67" i="4"/>
  <c r="E67" i="4"/>
  <c r="F67" i="4"/>
  <c r="G67" i="4"/>
  <c r="H67" i="4"/>
  <c r="J67" i="4"/>
  <c r="K67" i="4"/>
  <c r="L67" i="4"/>
  <c r="M67" i="4"/>
  <c r="N67" i="4"/>
  <c r="O67" i="4"/>
  <c r="P67" i="4"/>
  <c r="Q67" i="4"/>
  <c r="R67" i="4"/>
  <c r="S67" i="4"/>
  <c r="T67" i="4"/>
  <c r="U67" i="4"/>
  <c r="V67" i="4"/>
  <c r="W67" i="4"/>
  <c r="X67" i="4"/>
  <c r="Y67" i="4"/>
  <c r="Z67" i="4"/>
  <c r="AA67" i="4"/>
  <c r="AB67" i="4"/>
  <c r="AC67" i="4"/>
  <c r="AD67" i="4"/>
  <c r="AE67" i="4"/>
  <c r="AF67" i="4"/>
  <c r="AG67" i="4"/>
  <c r="AH67" i="4"/>
  <c r="AI67" i="4"/>
  <c r="AJ67" i="4"/>
  <c r="AK67" i="4"/>
  <c r="AL67" i="4"/>
  <c r="AM67" i="4"/>
  <c r="AN67" i="4"/>
  <c r="AO67" i="4"/>
  <c r="AP67" i="4"/>
  <c r="AR67" i="4"/>
  <c r="AS67" i="4"/>
  <c r="AT67" i="4"/>
  <c r="AV67" i="4"/>
  <c r="AW67" i="4"/>
  <c r="AX67" i="4"/>
  <c r="AY67" i="4"/>
  <c r="AZ67" i="4"/>
  <c r="BA67" i="4"/>
  <c r="BB67" i="4"/>
  <c r="BC67" i="4"/>
  <c r="BD67" i="4"/>
  <c r="BE67" i="4"/>
  <c r="BF67" i="4"/>
  <c r="BG67" i="4"/>
  <c r="BH67" i="4"/>
  <c r="BI67" i="4"/>
  <c r="BJ67" i="4"/>
  <c r="BK67" i="4"/>
  <c r="BL67" i="4"/>
  <c r="BM67" i="4"/>
  <c r="BN67" i="4"/>
  <c r="BP67" i="4"/>
  <c r="BQ67" i="4"/>
  <c r="BR67" i="4"/>
  <c r="BS67" i="4"/>
  <c r="BT67" i="4"/>
  <c r="BU67" i="4"/>
  <c r="BV67" i="4"/>
  <c r="BW67" i="4"/>
  <c r="BX67" i="4"/>
  <c r="BY67" i="4"/>
  <c r="BZ67" i="4"/>
  <c r="CA67" i="4"/>
  <c r="CB67" i="4"/>
  <c r="CC67" i="4"/>
  <c r="CD67" i="4"/>
  <c r="CE67" i="4"/>
  <c r="CF67" i="4"/>
  <c r="CG67" i="4"/>
  <c r="CH67" i="4"/>
  <c r="CI67" i="4"/>
  <c r="CJ67" i="4"/>
  <c r="CK67" i="4"/>
  <c r="CL67" i="4"/>
  <c r="CM67" i="4"/>
  <c r="CN67" i="4"/>
  <c r="CO67" i="4"/>
  <c r="CP67" i="4"/>
  <c r="CQ67" i="4"/>
  <c r="CR67" i="4"/>
  <c r="CS67" i="4"/>
  <c r="CT67" i="4"/>
  <c r="CU67" i="4"/>
  <c r="CV67" i="4"/>
  <c r="CW67" i="4"/>
  <c r="B68" i="4"/>
  <c r="C68" i="4"/>
  <c r="D68" i="4"/>
  <c r="E68" i="4"/>
  <c r="F68" i="4"/>
  <c r="G68" i="4"/>
  <c r="H68" i="4"/>
  <c r="I68" i="4"/>
  <c r="J68" i="4"/>
  <c r="K68" i="4"/>
  <c r="L68" i="4"/>
  <c r="M68" i="4"/>
  <c r="N68" i="4"/>
  <c r="O68" i="4"/>
  <c r="P68" i="4"/>
  <c r="R68" i="4"/>
  <c r="S68" i="4"/>
  <c r="T68" i="4"/>
  <c r="U68" i="4"/>
  <c r="V68" i="4"/>
  <c r="W68" i="4"/>
  <c r="X68" i="4"/>
  <c r="Y68" i="4"/>
  <c r="Z68" i="4"/>
  <c r="AA68" i="4"/>
  <c r="AB68" i="4"/>
  <c r="AC68" i="4"/>
  <c r="AD68" i="4"/>
  <c r="AE68" i="4"/>
  <c r="AG68" i="4"/>
  <c r="AH68" i="4"/>
  <c r="AI68" i="4"/>
  <c r="AJ68" i="4"/>
  <c r="AK68" i="4"/>
  <c r="AL68" i="4"/>
  <c r="AM68" i="4"/>
  <c r="AN68" i="4"/>
  <c r="AO68" i="4"/>
  <c r="AP68" i="4"/>
  <c r="AQ68" i="4"/>
  <c r="AR68" i="4"/>
  <c r="AS68" i="4"/>
  <c r="AT68" i="4"/>
  <c r="AU68" i="4"/>
  <c r="AV68" i="4"/>
  <c r="AW68" i="4"/>
  <c r="AX68" i="4"/>
  <c r="AY68" i="4"/>
  <c r="AZ68" i="4"/>
  <c r="BB68" i="4"/>
  <c r="BC68" i="4"/>
  <c r="BD68" i="4"/>
  <c r="BE68" i="4"/>
  <c r="BF68" i="4"/>
  <c r="BG68" i="4"/>
  <c r="BH68" i="4"/>
  <c r="BI68" i="4"/>
  <c r="BJ68" i="4"/>
  <c r="BK68" i="4"/>
  <c r="BL68" i="4"/>
  <c r="BM68" i="4"/>
  <c r="BN68" i="4"/>
  <c r="BO68" i="4"/>
  <c r="BQ68" i="4"/>
  <c r="BR68" i="4"/>
  <c r="BS68" i="4"/>
  <c r="BU68" i="4"/>
  <c r="BV68" i="4"/>
  <c r="BW68" i="4"/>
  <c r="BX68" i="4"/>
  <c r="BY68" i="4"/>
  <c r="BZ68" i="4"/>
  <c r="CA68" i="4"/>
  <c r="CB68" i="4"/>
  <c r="CC68" i="4"/>
  <c r="CD68" i="4"/>
  <c r="CE68" i="4"/>
  <c r="CF68" i="4"/>
  <c r="CG68" i="4"/>
  <c r="CH68" i="4"/>
  <c r="CI68" i="4"/>
  <c r="CJ68" i="4"/>
  <c r="CK68" i="4"/>
  <c r="CL68" i="4"/>
  <c r="CM68" i="4"/>
  <c r="CN68" i="4"/>
  <c r="CO68" i="4"/>
  <c r="CP68" i="4"/>
  <c r="CQ68" i="4"/>
  <c r="CR68" i="4"/>
  <c r="CS68" i="4"/>
  <c r="CT68" i="4"/>
  <c r="CU68" i="4"/>
  <c r="CV68" i="4"/>
  <c r="CW68" i="4"/>
  <c r="C69" i="4"/>
  <c r="D69" i="4"/>
  <c r="E69" i="4"/>
  <c r="F69" i="4"/>
  <c r="G69" i="4"/>
  <c r="H69" i="4"/>
  <c r="I69" i="4"/>
  <c r="J69" i="4"/>
  <c r="K69" i="4"/>
  <c r="L69" i="4"/>
  <c r="M69" i="4"/>
  <c r="N69" i="4"/>
  <c r="O69" i="4"/>
  <c r="P69" i="4"/>
  <c r="Q69" i="4"/>
  <c r="S69" i="4"/>
  <c r="T69" i="4"/>
  <c r="U69" i="4"/>
  <c r="V69" i="4"/>
  <c r="W69" i="4"/>
  <c r="X69" i="4"/>
  <c r="Y69" i="4"/>
  <c r="Z69" i="4"/>
  <c r="AA69" i="4"/>
  <c r="AB69" i="4"/>
  <c r="AC69" i="4"/>
  <c r="AD69" i="4"/>
  <c r="AE69" i="4"/>
  <c r="AF69" i="4"/>
  <c r="AH69" i="4"/>
  <c r="AI69" i="4"/>
  <c r="AJ69" i="4"/>
  <c r="AK69" i="4"/>
  <c r="AL69" i="4"/>
  <c r="AM69" i="4"/>
  <c r="AN69" i="4"/>
  <c r="AO69" i="4"/>
  <c r="AP69" i="4"/>
  <c r="AQ69" i="4"/>
  <c r="AR69" i="4"/>
  <c r="AS69" i="4"/>
  <c r="AT69" i="4"/>
  <c r="AU69" i="4"/>
  <c r="AV69" i="4"/>
  <c r="AW69" i="4"/>
  <c r="AX69" i="4"/>
  <c r="AY69" i="4"/>
  <c r="AZ69" i="4"/>
  <c r="BA69" i="4"/>
  <c r="BB69" i="4"/>
  <c r="BC69" i="4"/>
  <c r="BD69" i="4"/>
  <c r="BE69" i="4"/>
  <c r="BF69" i="4"/>
  <c r="BG69" i="4"/>
  <c r="BH69" i="4"/>
  <c r="BI69" i="4"/>
  <c r="BJ69" i="4"/>
  <c r="BK69" i="4"/>
  <c r="BL69" i="4"/>
  <c r="BM69" i="4"/>
  <c r="BN69" i="4"/>
  <c r="BO69" i="4"/>
  <c r="BP69" i="4"/>
  <c r="BR69" i="4"/>
  <c r="BS69" i="4"/>
  <c r="BT69" i="4"/>
  <c r="BU69" i="4"/>
  <c r="BV69" i="4"/>
  <c r="BW69" i="4"/>
  <c r="BX69" i="4"/>
  <c r="BY69" i="4"/>
  <c r="BZ69" i="4"/>
  <c r="CA69" i="4"/>
  <c r="CB69" i="4"/>
  <c r="CC69" i="4"/>
  <c r="CD69" i="4"/>
  <c r="CE69" i="4"/>
  <c r="CF69" i="4"/>
  <c r="CG69" i="4"/>
  <c r="CH69" i="4"/>
  <c r="CI69" i="4"/>
  <c r="CJ69" i="4"/>
  <c r="CK69" i="4"/>
  <c r="CL69" i="4"/>
  <c r="CM69" i="4"/>
  <c r="CN69" i="4"/>
  <c r="CO69" i="4"/>
  <c r="CP69" i="4"/>
  <c r="CQ69" i="4"/>
  <c r="CR69" i="4"/>
  <c r="CS69" i="4"/>
  <c r="CT69" i="4"/>
  <c r="CU69" i="4"/>
  <c r="CV69" i="4"/>
  <c r="CW69" i="4"/>
  <c r="B70" i="4"/>
  <c r="C70" i="4"/>
  <c r="D70" i="4"/>
  <c r="E70" i="4"/>
  <c r="F70" i="4"/>
  <c r="G70" i="4"/>
  <c r="I70" i="4"/>
  <c r="J70" i="4"/>
  <c r="K70" i="4"/>
  <c r="L70" i="4"/>
  <c r="M70" i="4"/>
  <c r="N70" i="4"/>
  <c r="O70" i="4"/>
  <c r="P70" i="4"/>
  <c r="Q70" i="4"/>
  <c r="R70" i="4"/>
  <c r="S70" i="4"/>
  <c r="T70" i="4"/>
  <c r="U70" i="4"/>
  <c r="V70" i="4"/>
  <c r="W70" i="4"/>
  <c r="X70" i="4"/>
  <c r="Y70" i="4"/>
  <c r="AA70" i="4"/>
  <c r="AB70" i="4"/>
  <c r="AC70" i="4"/>
  <c r="AD70" i="4"/>
  <c r="AE70" i="4"/>
  <c r="AF70" i="4"/>
  <c r="AG70" i="4"/>
  <c r="AH70" i="4"/>
  <c r="AI70" i="4"/>
  <c r="AJ70" i="4"/>
  <c r="AK70" i="4"/>
  <c r="AL70" i="4"/>
  <c r="AM70" i="4"/>
  <c r="AN70" i="4"/>
  <c r="AO70" i="4"/>
  <c r="AP70" i="4"/>
  <c r="AQ70" i="4"/>
  <c r="AR70" i="4"/>
  <c r="AS70" i="4"/>
  <c r="AT70" i="4"/>
  <c r="AU70" i="4"/>
  <c r="AV70" i="4"/>
  <c r="AW70" i="4"/>
  <c r="AX70" i="4"/>
  <c r="AY70" i="4"/>
  <c r="AZ70" i="4"/>
  <c r="BA70" i="4"/>
  <c r="BB70" i="4"/>
  <c r="BC70" i="4"/>
  <c r="BD70" i="4"/>
  <c r="BE70" i="4"/>
  <c r="BF70" i="4"/>
  <c r="BG70" i="4"/>
  <c r="BH70" i="4"/>
  <c r="BI70" i="4"/>
  <c r="BJ70" i="4"/>
  <c r="BK70" i="4"/>
  <c r="BL70" i="4"/>
  <c r="BM70" i="4"/>
  <c r="BN70" i="4"/>
  <c r="BO70" i="4"/>
  <c r="BP70" i="4"/>
  <c r="BQ70" i="4"/>
  <c r="BS70" i="4"/>
  <c r="BT70" i="4"/>
  <c r="BU70" i="4"/>
  <c r="BV70" i="4"/>
  <c r="BW70" i="4"/>
  <c r="BX70" i="4"/>
  <c r="BY70" i="4"/>
  <c r="BZ70" i="4"/>
  <c r="CA70" i="4"/>
  <c r="CB70" i="4"/>
  <c r="CC70" i="4"/>
  <c r="CD70" i="4"/>
  <c r="CE70" i="4"/>
  <c r="CF70" i="4"/>
  <c r="CG70" i="4"/>
  <c r="CH70" i="4"/>
  <c r="CI70" i="4"/>
  <c r="CJ70" i="4"/>
  <c r="CK70" i="4"/>
  <c r="CL70" i="4"/>
  <c r="CM70" i="4"/>
  <c r="CN70" i="4"/>
  <c r="CO70" i="4"/>
  <c r="CP70" i="4"/>
  <c r="CQ70" i="4"/>
  <c r="CR70" i="4"/>
  <c r="CS70" i="4"/>
  <c r="CT70" i="4"/>
  <c r="CU70" i="4"/>
  <c r="CV70" i="4"/>
  <c r="CW70" i="4"/>
  <c r="B71" i="4"/>
  <c r="C71" i="4"/>
  <c r="D71" i="4"/>
  <c r="E71" i="4"/>
  <c r="F71" i="4"/>
  <c r="G71" i="4"/>
  <c r="H71" i="4"/>
  <c r="I71" i="4"/>
  <c r="J71" i="4"/>
  <c r="K71" i="4"/>
  <c r="L71" i="4"/>
  <c r="M71" i="4"/>
  <c r="N71" i="4"/>
  <c r="O71" i="4"/>
  <c r="P71" i="4"/>
  <c r="Q71" i="4"/>
  <c r="R71" i="4"/>
  <c r="S71" i="4"/>
  <c r="T71" i="4"/>
  <c r="U71" i="4"/>
  <c r="V71" i="4"/>
  <c r="W71" i="4"/>
  <c r="X71" i="4"/>
  <c r="Y71" i="4"/>
  <c r="Z71" i="4"/>
  <c r="AA71" i="4"/>
  <c r="AB71" i="4"/>
  <c r="AC71" i="4"/>
  <c r="AD71" i="4"/>
  <c r="AE71" i="4"/>
  <c r="AF71" i="4"/>
  <c r="AG71" i="4"/>
  <c r="AH71" i="4"/>
  <c r="AI71" i="4"/>
  <c r="AJ71" i="4"/>
  <c r="AK71" i="4"/>
  <c r="AL71" i="4"/>
  <c r="AM71" i="4"/>
  <c r="AN71" i="4"/>
  <c r="AO71" i="4"/>
  <c r="AP71" i="4"/>
  <c r="AQ71" i="4"/>
  <c r="AR71" i="4"/>
  <c r="AS71" i="4"/>
  <c r="AT71" i="4"/>
  <c r="AU71" i="4"/>
  <c r="AV71" i="4"/>
  <c r="AW71" i="4"/>
  <c r="AX71" i="4"/>
  <c r="AY71" i="4"/>
  <c r="AZ71" i="4"/>
  <c r="BA71" i="4"/>
  <c r="BB71" i="4"/>
  <c r="BC71" i="4"/>
  <c r="BD71" i="4"/>
  <c r="BE71" i="4"/>
  <c r="BF71" i="4"/>
  <c r="BG71" i="4"/>
  <c r="BH71" i="4"/>
  <c r="BI71" i="4"/>
  <c r="BJ71" i="4"/>
  <c r="BK71" i="4"/>
  <c r="BL71" i="4"/>
  <c r="BM71" i="4"/>
  <c r="BN71" i="4"/>
  <c r="BO71" i="4"/>
  <c r="BP71" i="4"/>
  <c r="BQ71" i="4"/>
  <c r="BR71" i="4"/>
  <c r="BT71" i="4"/>
  <c r="BV71" i="4"/>
  <c r="BW71" i="4"/>
  <c r="BX71" i="4"/>
  <c r="BY71" i="4"/>
  <c r="BZ71" i="4"/>
  <c r="CA71" i="4"/>
  <c r="CB71" i="4"/>
  <c r="CC71" i="4"/>
  <c r="CD71" i="4"/>
  <c r="CE71" i="4"/>
  <c r="CF71" i="4"/>
  <c r="CG71" i="4"/>
  <c r="CH71" i="4"/>
  <c r="CI71" i="4"/>
  <c r="CJ71" i="4"/>
  <c r="CK71" i="4"/>
  <c r="CL71" i="4"/>
  <c r="CM71" i="4"/>
  <c r="CN71" i="4"/>
  <c r="CO71" i="4"/>
  <c r="CP71" i="4"/>
  <c r="CQ71" i="4"/>
  <c r="CR71" i="4"/>
  <c r="CS71" i="4"/>
  <c r="CT71" i="4"/>
  <c r="CU71" i="4"/>
  <c r="CV71" i="4"/>
  <c r="CW71" i="4"/>
  <c r="B72" i="4"/>
  <c r="C72" i="4"/>
  <c r="D72" i="4"/>
  <c r="E72" i="4"/>
  <c r="F72" i="4"/>
  <c r="G72" i="4"/>
  <c r="H72" i="4"/>
  <c r="I72" i="4"/>
  <c r="K72" i="4"/>
  <c r="L72" i="4"/>
  <c r="M72" i="4"/>
  <c r="N72" i="4"/>
  <c r="O72" i="4"/>
  <c r="P72" i="4"/>
  <c r="Q72" i="4"/>
  <c r="R72" i="4"/>
  <c r="S72" i="4"/>
  <c r="T72" i="4"/>
  <c r="U72" i="4"/>
  <c r="V72" i="4"/>
  <c r="W72" i="4"/>
  <c r="X72" i="4"/>
  <c r="Y72" i="4"/>
  <c r="Z72" i="4"/>
  <c r="AA72" i="4"/>
  <c r="AB72" i="4"/>
  <c r="AC72" i="4"/>
  <c r="AD72" i="4"/>
  <c r="AE72" i="4"/>
  <c r="AG72" i="4"/>
  <c r="AH72" i="4"/>
  <c r="AI72" i="4"/>
  <c r="AJ72" i="4"/>
  <c r="AK72" i="4"/>
  <c r="AL72" i="4"/>
  <c r="AM72" i="4"/>
  <c r="AN72" i="4"/>
  <c r="AO72" i="4"/>
  <c r="AP72" i="4"/>
  <c r="AQ72" i="4"/>
  <c r="AR72" i="4"/>
  <c r="AS72" i="4"/>
  <c r="AT72" i="4"/>
  <c r="AU72" i="4"/>
  <c r="AV72" i="4"/>
  <c r="AW72" i="4"/>
  <c r="AX72" i="4"/>
  <c r="AY72" i="4"/>
  <c r="AZ72" i="4"/>
  <c r="BA72" i="4"/>
  <c r="BB72" i="4"/>
  <c r="BC72" i="4"/>
  <c r="BD72" i="4"/>
  <c r="BE72" i="4"/>
  <c r="BF72" i="4"/>
  <c r="BG72" i="4"/>
  <c r="BH72" i="4"/>
  <c r="BI72" i="4"/>
  <c r="BJ72" i="4"/>
  <c r="BK72" i="4"/>
  <c r="BL72" i="4"/>
  <c r="BM72" i="4"/>
  <c r="BO72" i="4"/>
  <c r="BQ72" i="4"/>
  <c r="BR72" i="4"/>
  <c r="BS72" i="4"/>
  <c r="BU72" i="4"/>
  <c r="BV72" i="4"/>
  <c r="BW72" i="4"/>
  <c r="BX72" i="4"/>
  <c r="BY72" i="4"/>
  <c r="BZ72" i="4"/>
  <c r="CA72" i="4"/>
  <c r="CB72" i="4"/>
  <c r="CC72" i="4"/>
  <c r="CD72" i="4"/>
  <c r="CE72" i="4"/>
  <c r="CF72" i="4"/>
  <c r="CG72" i="4"/>
  <c r="CH72" i="4"/>
  <c r="CI72" i="4"/>
  <c r="CJ72" i="4"/>
  <c r="CK72" i="4"/>
  <c r="CL72" i="4"/>
  <c r="CM72" i="4"/>
  <c r="CN72" i="4"/>
  <c r="CO72" i="4"/>
  <c r="CP72" i="4"/>
  <c r="CQ72" i="4"/>
  <c r="CR72" i="4"/>
  <c r="CS72" i="4"/>
  <c r="CT72" i="4"/>
  <c r="CU72" i="4"/>
  <c r="CV72" i="4"/>
  <c r="CW72" i="4"/>
  <c r="B73" i="4"/>
  <c r="C73" i="4"/>
  <c r="D73" i="4"/>
  <c r="E73" i="4"/>
  <c r="F73" i="4"/>
  <c r="G73" i="4"/>
  <c r="H73" i="4"/>
  <c r="I73" i="4"/>
  <c r="J73" i="4"/>
  <c r="K73" i="4"/>
  <c r="L73" i="4"/>
  <c r="M73" i="4"/>
  <c r="N73" i="4"/>
  <c r="O73" i="4"/>
  <c r="P73" i="4"/>
  <c r="Q73" i="4"/>
  <c r="R73" i="4"/>
  <c r="S73" i="4"/>
  <c r="T73" i="4"/>
  <c r="U73" i="4"/>
  <c r="V73" i="4"/>
  <c r="W73" i="4"/>
  <c r="X73" i="4"/>
  <c r="Y73" i="4"/>
  <c r="Z73" i="4"/>
  <c r="AA73" i="4"/>
  <c r="AB73" i="4"/>
  <c r="AC73" i="4"/>
  <c r="AD73" i="4"/>
  <c r="AE73" i="4"/>
  <c r="AF73" i="4"/>
  <c r="AG73" i="4"/>
  <c r="AH73" i="4"/>
  <c r="AI73" i="4"/>
  <c r="AJ73" i="4"/>
  <c r="AK73" i="4"/>
  <c r="AL73" i="4"/>
  <c r="AM73" i="4"/>
  <c r="AN73" i="4"/>
  <c r="AO73" i="4"/>
  <c r="AP73" i="4"/>
  <c r="AQ73" i="4"/>
  <c r="AR73" i="4"/>
  <c r="AS73" i="4"/>
  <c r="AT73" i="4"/>
  <c r="AU73" i="4"/>
  <c r="AV73" i="4"/>
  <c r="AW73" i="4"/>
  <c r="AX73" i="4"/>
  <c r="AY73" i="4"/>
  <c r="AZ73" i="4"/>
  <c r="BA73" i="4"/>
  <c r="BB73" i="4"/>
  <c r="BC73" i="4"/>
  <c r="BD73" i="4"/>
  <c r="BE73" i="4"/>
  <c r="BF73" i="4"/>
  <c r="BG73" i="4"/>
  <c r="BH73" i="4"/>
  <c r="BI73" i="4"/>
  <c r="BJ73" i="4"/>
  <c r="BK73" i="4"/>
  <c r="BL73" i="4"/>
  <c r="BM73" i="4"/>
  <c r="BN73" i="4"/>
  <c r="BO73" i="4"/>
  <c r="BP73" i="4"/>
  <c r="BQ73" i="4"/>
  <c r="BR73" i="4"/>
  <c r="BT73" i="4"/>
  <c r="BV73" i="4"/>
  <c r="BW73" i="4"/>
  <c r="BX73" i="4"/>
  <c r="BY73" i="4"/>
  <c r="BZ73" i="4"/>
  <c r="CA73" i="4"/>
  <c r="CB73" i="4"/>
  <c r="CC73" i="4"/>
  <c r="CD73" i="4"/>
  <c r="CE73" i="4"/>
  <c r="CF73" i="4"/>
  <c r="CG73" i="4"/>
  <c r="CH73" i="4"/>
  <c r="CI73" i="4"/>
  <c r="CJ73" i="4"/>
  <c r="CK73" i="4"/>
  <c r="CL73" i="4"/>
  <c r="CM73" i="4"/>
  <c r="CN73" i="4"/>
  <c r="CO73" i="4"/>
  <c r="CP73" i="4"/>
  <c r="CQ73" i="4"/>
  <c r="CR73" i="4"/>
  <c r="CS73" i="4"/>
  <c r="CT73" i="4"/>
  <c r="CU73" i="4"/>
  <c r="CV73" i="4"/>
  <c r="CW73" i="4"/>
  <c r="B74" i="4"/>
  <c r="C74" i="4"/>
  <c r="D74" i="4"/>
  <c r="E74" i="4"/>
  <c r="F74" i="4"/>
  <c r="G74" i="4"/>
  <c r="H74" i="4"/>
  <c r="I74" i="4"/>
  <c r="J74" i="4"/>
  <c r="K74" i="4"/>
  <c r="L74" i="4"/>
  <c r="M74" i="4"/>
  <c r="N74" i="4"/>
  <c r="O74" i="4"/>
  <c r="P74" i="4"/>
  <c r="Q74" i="4"/>
  <c r="S74" i="4"/>
  <c r="T74" i="4"/>
  <c r="U74" i="4"/>
  <c r="V74" i="4"/>
  <c r="W74" i="4"/>
  <c r="X74" i="4"/>
  <c r="Y74" i="4"/>
  <c r="Z74" i="4"/>
  <c r="AA74" i="4"/>
  <c r="AB74" i="4"/>
  <c r="AC74" i="4"/>
  <c r="AD74" i="4"/>
  <c r="AE74" i="4"/>
  <c r="AF74" i="4"/>
  <c r="AG74" i="4"/>
  <c r="AH74" i="4"/>
  <c r="AI74" i="4"/>
  <c r="AJ74" i="4"/>
  <c r="AK74" i="4"/>
  <c r="AL74" i="4"/>
  <c r="AM74" i="4"/>
  <c r="AO74" i="4"/>
  <c r="AP74" i="4"/>
  <c r="AQ74" i="4"/>
  <c r="AR74" i="4"/>
  <c r="AS74" i="4"/>
  <c r="AT74" i="4"/>
  <c r="AU74" i="4"/>
  <c r="AV74" i="4"/>
  <c r="AW74" i="4"/>
  <c r="AX74" i="4"/>
  <c r="AY74" i="4"/>
  <c r="AZ74" i="4"/>
  <c r="BA74" i="4"/>
  <c r="BB74" i="4"/>
  <c r="BC74" i="4"/>
  <c r="BD74" i="4"/>
  <c r="BE74" i="4"/>
  <c r="BF74" i="4"/>
  <c r="BG74" i="4"/>
  <c r="BH74" i="4"/>
  <c r="BI74" i="4"/>
  <c r="BJ74" i="4"/>
  <c r="BK74" i="4"/>
  <c r="BL74" i="4"/>
  <c r="BM74" i="4"/>
  <c r="BN74" i="4"/>
  <c r="BO74" i="4"/>
  <c r="BP74" i="4"/>
  <c r="BR74" i="4"/>
  <c r="BS74" i="4"/>
  <c r="BT74" i="4"/>
  <c r="BU74" i="4"/>
  <c r="BW74" i="4"/>
  <c r="BX74" i="4"/>
  <c r="BY74" i="4"/>
  <c r="BZ74" i="4"/>
  <c r="CA74" i="4"/>
  <c r="CB74" i="4"/>
  <c r="CC74" i="4"/>
  <c r="CD74" i="4"/>
  <c r="CE74" i="4"/>
  <c r="CF74" i="4"/>
  <c r="CG74" i="4"/>
  <c r="CH74" i="4"/>
  <c r="CI74" i="4"/>
  <c r="CJ74" i="4"/>
  <c r="CK74" i="4"/>
  <c r="CL74" i="4"/>
  <c r="CM74" i="4"/>
  <c r="CN74" i="4"/>
  <c r="CO74" i="4"/>
  <c r="CP74" i="4"/>
  <c r="CQ74" i="4"/>
  <c r="CR74" i="4"/>
  <c r="CS74" i="4"/>
  <c r="CT74" i="4"/>
  <c r="CU74" i="4"/>
  <c r="CV74" i="4"/>
  <c r="CW74" i="4"/>
  <c r="B75" i="4"/>
  <c r="C75" i="4"/>
  <c r="D75" i="4"/>
  <c r="E75" i="4"/>
  <c r="F75" i="4"/>
  <c r="G75" i="4"/>
  <c r="H75" i="4"/>
  <c r="I75" i="4"/>
  <c r="J75" i="4"/>
  <c r="K75" i="4"/>
  <c r="L75" i="4"/>
  <c r="M75" i="4"/>
  <c r="N75" i="4"/>
  <c r="O75" i="4"/>
  <c r="P75" i="4"/>
  <c r="Q75" i="4"/>
  <c r="R75" i="4"/>
  <c r="S75" i="4"/>
  <c r="T75" i="4"/>
  <c r="U75" i="4"/>
  <c r="V75" i="4"/>
  <c r="W75" i="4"/>
  <c r="X75" i="4"/>
  <c r="Y75" i="4"/>
  <c r="Z75" i="4"/>
  <c r="AA75" i="4"/>
  <c r="AB75" i="4"/>
  <c r="AC75" i="4"/>
  <c r="AD75" i="4"/>
  <c r="AE75" i="4"/>
  <c r="AF75" i="4"/>
  <c r="AG75" i="4"/>
  <c r="AH75" i="4"/>
  <c r="AI75" i="4"/>
  <c r="AJ75" i="4"/>
  <c r="AK75" i="4"/>
  <c r="AL75" i="4"/>
  <c r="AM75" i="4"/>
  <c r="AN75" i="4"/>
  <c r="AP75" i="4"/>
  <c r="AQ75" i="4"/>
  <c r="AR75" i="4"/>
  <c r="AS75" i="4"/>
  <c r="AT75" i="4"/>
  <c r="AU75" i="4"/>
  <c r="AV75" i="4"/>
  <c r="AW75" i="4"/>
  <c r="AX75" i="4"/>
  <c r="AY75" i="4"/>
  <c r="AZ75" i="4"/>
  <c r="BA75" i="4"/>
  <c r="BB75" i="4"/>
  <c r="BD75" i="4"/>
  <c r="BE75" i="4"/>
  <c r="BF75" i="4"/>
  <c r="BH75" i="4"/>
  <c r="BI75" i="4"/>
  <c r="BJ75" i="4"/>
  <c r="BK75" i="4"/>
  <c r="BL75" i="4"/>
  <c r="BM75" i="4"/>
  <c r="BN75" i="4"/>
  <c r="BO75" i="4"/>
  <c r="BP75" i="4"/>
  <c r="BQ75" i="4"/>
  <c r="BR75" i="4"/>
  <c r="BS75" i="4"/>
  <c r="BT75" i="4"/>
  <c r="BU75" i="4"/>
  <c r="BV75" i="4"/>
  <c r="BX75" i="4"/>
  <c r="BY75" i="4"/>
  <c r="BZ75" i="4"/>
  <c r="CA75" i="4"/>
  <c r="CB75" i="4"/>
  <c r="CC75" i="4"/>
  <c r="CD75" i="4"/>
  <c r="CE75" i="4"/>
  <c r="CF75" i="4"/>
  <c r="CG75" i="4"/>
  <c r="CH75" i="4"/>
  <c r="CI75" i="4"/>
  <c r="CJ75" i="4"/>
  <c r="CK75" i="4"/>
  <c r="CL75" i="4"/>
  <c r="CM75" i="4"/>
  <c r="CN75" i="4"/>
  <c r="CO75" i="4"/>
  <c r="CP75" i="4"/>
  <c r="CQ75" i="4"/>
  <c r="CR75" i="4"/>
  <c r="CS75" i="4"/>
  <c r="CT75" i="4"/>
  <c r="CV75" i="4"/>
  <c r="CW75" i="4"/>
  <c r="B76" i="4"/>
  <c r="C76" i="4"/>
  <c r="D76" i="4"/>
  <c r="E76" i="4"/>
  <c r="F76" i="4"/>
  <c r="G76" i="4"/>
  <c r="H76" i="4"/>
  <c r="I76" i="4"/>
  <c r="J76" i="4"/>
  <c r="K76" i="4"/>
  <c r="L76" i="4"/>
  <c r="M76" i="4"/>
  <c r="N76" i="4"/>
  <c r="O76" i="4"/>
  <c r="P76" i="4"/>
  <c r="Q76" i="4"/>
  <c r="R76" i="4"/>
  <c r="S76" i="4"/>
  <c r="T76" i="4"/>
  <c r="U76" i="4"/>
  <c r="V76" i="4"/>
  <c r="W76" i="4"/>
  <c r="X76" i="4"/>
  <c r="Y76" i="4"/>
  <c r="Z76" i="4"/>
  <c r="AA76" i="4"/>
  <c r="AB76" i="4"/>
  <c r="AC76" i="4"/>
  <c r="AD76" i="4"/>
  <c r="AE76" i="4"/>
  <c r="AF76" i="4"/>
  <c r="AG76" i="4"/>
  <c r="AH76" i="4"/>
  <c r="AI76" i="4"/>
  <c r="AJ76" i="4"/>
  <c r="AK76" i="4"/>
  <c r="AL76" i="4"/>
  <c r="AM76" i="4"/>
  <c r="AN76" i="4"/>
  <c r="AO76" i="4"/>
  <c r="AP76" i="4"/>
  <c r="AQ76" i="4"/>
  <c r="AR76" i="4"/>
  <c r="AS76" i="4"/>
  <c r="AU76" i="4"/>
  <c r="AV76" i="4"/>
  <c r="AW76" i="4"/>
  <c r="AX76" i="4"/>
  <c r="AY76" i="4"/>
  <c r="AZ76" i="4"/>
  <c r="BA76" i="4"/>
  <c r="BB76" i="4"/>
  <c r="BC76" i="4"/>
  <c r="BD76" i="4"/>
  <c r="BE76" i="4"/>
  <c r="BF76" i="4"/>
  <c r="BG76" i="4"/>
  <c r="BH76" i="4"/>
  <c r="BI76" i="4"/>
  <c r="BJ76" i="4"/>
  <c r="BK76" i="4"/>
  <c r="BL76" i="4"/>
  <c r="BM76" i="4"/>
  <c r="BN76" i="4"/>
  <c r="BO76" i="4"/>
  <c r="BP76" i="4"/>
  <c r="BQ76" i="4"/>
  <c r="BR76" i="4"/>
  <c r="BS76" i="4"/>
  <c r="BT76" i="4"/>
  <c r="BU76" i="4"/>
  <c r="BV76" i="4"/>
  <c r="BW76" i="4"/>
  <c r="BY76" i="4"/>
  <c r="BZ76" i="4"/>
  <c r="CA76" i="4"/>
  <c r="CB76" i="4"/>
  <c r="CC76" i="4"/>
  <c r="CE76" i="4"/>
  <c r="CF76" i="4"/>
  <c r="CG76" i="4"/>
  <c r="CH76" i="4"/>
  <c r="CI76" i="4"/>
  <c r="CJ76" i="4"/>
  <c r="CK76" i="4"/>
  <c r="CL76" i="4"/>
  <c r="CM76" i="4"/>
  <c r="CN76" i="4"/>
  <c r="CO76" i="4"/>
  <c r="CP76" i="4"/>
  <c r="CQ76" i="4"/>
  <c r="CR76" i="4"/>
  <c r="CS76" i="4"/>
  <c r="CT76" i="4"/>
  <c r="CU76" i="4"/>
  <c r="CV76" i="4"/>
  <c r="CW76" i="4"/>
  <c r="C77" i="4"/>
  <c r="D77" i="4"/>
  <c r="E77" i="4"/>
  <c r="F77" i="4"/>
  <c r="G77" i="4"/>
  <c r="H77" i="4"/>
  <c r="I77" i="4"/>
  <c r="J77" i="4"/>
  <c r="K77" i="4"/>
  <c r="L77" i="4"/>
  <c r="M77" i="4"/>
  <c r="N77" i="4"/>
  <c r="O77" i="4"/>
  <c r="P77" i="4"/>
  <c r="Q77" i="4"/>
  <c r="R77" i="4"/>
  <c r="S77" i="4"/>
  <c r="U77" i="4"/>
  <c r="V77" i="4"/>
  <c r="W77" i="4"/>
  <c r="X77" i="4"/>
  <c r="Y77" i="4"/>
  <c r="Z77" i="4"/>
  <c r="AA77" i="4"/>
  <c r="AB77" i="4"/>
  <c r="AC77" i="4"/>
  <c r="AE77" i="4"/>
  <c r="AF77" i="4"/>
  <c r="AG77" i="4"/>
  <c r="AH77" i="4"/>
  <c r="AI77" i="4"/>
  <c r="AJ77" i="4"/>
  <c r="AK77" i="4"/>
  <c r="AL77" i="4"/>
  <c r="AM77" i="4"/>
  <c r="AN77" i="4"/>
  <c r="AO77" i="4"/>
  <c r="AQ77" i="4"/>
  <c r="AR77" i="4"/>
  <c r="AS77" i="4"/>
  <c r="AT77" i="4"/>
  <c r="AU77" i="4"/>
  <c r="AV77" i="4"/>
  <c r="AW77" i="4"/>
  <c r="AX77" i="4"/>
  <c r="AY77" i="4"/>
  <c r="AZ77" i="4"/>
  <c r="BA77" i="4"/>
  <c r="BB77" i="4"/>
  <c r="BC77" i="4"/>
  <c r="BD77" i="4"/>
  <c r="BE77" i="4"/>
  <c r="BF77" i="4"/>
  <c r="BG77" i="4"/>
  <c r="BH77" i="4"/>
  <c r="BI77" i="4"/>
  <c r="BJ77" i="4"/>
  <c r="BL77" i="4"/>
  <c r="BM77" i="4"/>
  <c r="BN77" i="4"/>
  <c r="BO77" i="4"/>
  <c r="BP77" i="4"/>
  <c r="BQ77" i="4"/>
  <c r="BR77" i="4"/>
  <c r="BS77" i="4"/>
  <c r="BT77" i="4"/>
  <c r="BU77" i="4"/>
  <c r="BV77" i="4"/>
  <c r="BW77" i="4"/>
  <c r="BX77" i="4"/>
  <c r="BZ77" i="4"/>
  <c r="CA77" i="4"/>
  <c r="CB77" i="4"/>
  <c r="CC77" i="4"/>
  <c r="CD77" i="4"/>
  <c r="CE77" i="4"/>
  <c r="CF77" i="4"/>
  <c r="CG77" i="4"/>
  <c r="CH77" i="4"/>
  <c r="CI77" i="4"/>
  <c r="CJ77" i="4"/>
  <c r="CK77" i="4"/>
  <c r="CL77" i="4"/>
  <c r="CM77" i="4"/>
  <c r="CN77" i="4"/>
  <c r="CO77" i="4"/>
  <c r="CP77" i="4"/>
  <c r="CQ77" i="4"/>
  <c r="CR77" i="4"/>
  <c r="CS77" i="4"/>
  <c r="CT77" i="4"/>
  <c r="CU77" i="4"/>
  <c r="CV77" i="4"/>
  <c r="CW77" i="4"/>
  <c r="B78" i="4"/>
  <c r="C78" i="4"/>
  <c r="D78" i="4"/>
  <c r="E78" i="4"/>
  <c r="F78" i="4"/>
  <c r="G78" i="4"/>
  <c r="H78" i="4"/>
  <c r="I78" i="4"/>
  <c r="J78" i="4"/>
  <c r="K78" i="4"/>
  <c r="L78" i="4"/>
  <c r="M78" i="4"/>
  <c r="N78" i="4"/>
  <c r="O78" i="4"/>
  <c r="P78" i="4"/>
  <c r="Q78" i="4"/>
  <c r="R78" i="4"/>
  <c r="S78" i="4"/>
  <c r="T78" i="4"/>
  <c r="U78" i="4"/>
  <c r="V78" i="4"/>
  <c r="W78" i="4"/>
  <c r="X78" i="4"/>
  <c r="Y78" i="4"/>
  <c r="Z78" i="4"/>
  <c r="AA78" i="4"/>
  <c r="AB78" i="4"/>
  <c r="AC78" i="4"/>
  <c r="AD78" i="4"/>
  <c r="AE78" i="4"/>
  <c r="AF78" i="4"/>
  <c r="AG78" i="4"/>
  <c r="AH78" i="4"/>
  <c r="AI78" i="4"/>
  <c r="AJ78" i="4"/>
  <c r="AK78" i="4"/>
  <c r="AL78" i="4"/>
  <c r="AM78" i="4"/>
  <c r="AN78" i="4"/>
  <c r="AO78" i="4"/>
  <c r="AP78" i="4"/>
  <c r="AQ78" i="4"/>
  <c r="AR78" i="4"/>
  <c r="AS78" i="4"/>
  <c r="AT78" i="4"/>
  <c r="AU78" i="4"/>
  <c r="AW78" i="4"/>
  <c r="AX78" i="4"/>
  <c r="AY78" i="4"/>
  <c r="AZ78" i="4"/>
  <c r="BA78" i="4"/>
  <c r="BB78" i="4"/>
  <c r="BC78" i="4"/>
  <c r="BD78" i="4"/>
  <c r="BE78" i="4"/>
  <c r="BF78" i="4"/>
  <c r="BG78" i="4"/>
  <c r="BH78" i="4"/>
  <c r="BI78" i="4"/>
  <c r="BJ78" i="4"/>
  <c r="BM78" i="4"/>
  <c r="BN78" i="4"/>
  <c r="BO78" i="4"/>
  <c r="BP78" i="4"/>
  <c r="BQ78" i="4"/>
  <c r="BR78" i="4"/>
  <c r="BS78" i="4"/>
  <c r="BT78" i="4"/>
  <c r="BU78" i="4"/>
  <c r="BV78" i="4"/>
  <c r="BW78" i="4"/>
  <c r="BX78" i="4"/>
  <c r="BY78" i="4"/>
  <c r="CA78" i="4"/>
  <c r="CB78" i="4"/>
  <c r="CC78" i="4"/>
  <c r="CD78" i="4"/>
  <c r="CE78" i="4"/>
  <c r="CG78" i="4"/>
  <c r="CH78" i="4"/>
  <c r="CI78" i="4"/>
  <c r="CJ78" i="4"/>
  <c r="CK78" i="4"/>
  <c r="CL78" i="4"/>
  <c r="CM78" i="4"/>
  <c r="CN78" i="4"/>
  <c r="CO78" i="4"/>
  <c r="CP78" i="4"/>
  <c r="CQ78" i="4"/>
  <c r="CR78" i="4"/>
  <c r="CS78" i="4"/>
  <c r="CT78" i="4"/>
  <c r="CU78" i="4"/>
  <c r="CV78" i="4"/>
  <c r="CW78" i="4"/>
  <c r="B79" i="4"/>
  <c r="C79" i="4"/>
  <c r="D79" i="4"/>
  <c r="E79" i="4"/>
  <c r="F79" i="4"/>
  <c r="G79" i="4"/>
  <c r="H79" i="4"/>
  <c r="I79" i="4"/>
  <c r="J79" i="4"/>
  <c r="K79" i="4"/>
  <c r="L79" i="4"/>
  <c r="M79" i="4"/>
  <c r="N79" i="4"/>
  <c r="O79" i="4"/>
  <c r="P79" i="4"/>
  <c r="Q79" i="4"/>
  <c r="R79" i="4"/>
  <c r="S79" i="4"/>
  <c r="T79" i="4"/>
  <c r="U79" i="4"/>
  <c r="V79" i="4"/>
  <c r="W79" i="4"/>
  <c r="X79" i="4"/>
  <c r="Z79" i="4"/>
  <c r="AB79" i="4"/>
  <c r="AC79" i="4"/>
  <c r="AD79" i="4"/>
  <c r="AE79" i="4"/>
  <c r="AF79" i="4"/>
  <c r="AG79" i="4"/>
  <c r="AH79" i="4"/>
  <c r="AI79" i="4"/>
  <c r="AJ79" i="4"/>
  <c r="AK79" i="4"/>
  <c r="AL79" i="4"/>
  <c r="AM79" i="4"/>
  <c r="AN79" i="4"/>
  <c r="AO79" i="4"/>
  <c r="AP79" i="4"/>
  <c r="AQ79" i="4"/>
  <c r="AR79" i="4"/>
  <c r="AS79" i="4"/>
  <c r="AT79" i="4"/>
  <c r="AU79" i="4"/>
  <c r="AV79" i="4"/>
  <c r="AW79" i="4"/>
  <c r="AX79" i="4"/>
  <c r="AY79" i="4"/>
  <c r="AZ79" i="4"/>
  <c r="BA79" i="4"/>
  <c r="BB79" i="4"/>
  <c r="BC79" i="4"/>
  <c r="BD79" i="4"/>
  <c r="BE79" i="4"/>
  <c r="BF79" i="4"/>
  <c r="BG79" i="4"/>
  <c r="BH79" i="4"/>
  <c r="BI79" i="4"/>
  <c r="BJ79" i="4"/>
  <c r="BK79" i="4"/>
  <c r="BL79" i="4"/>
  <c r="BM79" i="4"/>
  <c r="BN79" i="4"/>
  <c r="BO79" i="4"/>
  <c r="BP79" i="4"/>
  <c r="BQ79" i="4"/>
  <c r="BR79" i="4"/>
  <c r="BS79" i="4"/>
  <c r="BT79" i="4"/>
  <c r="BU79" i="4"/>
  <c r="BV79" i="4"/>
  <c r="BW79" i="4"/>
  <c r="BX79" i="4"/>
  <c r="BY79" i="4"/>
  <c r="BZ79" i="4"/>
  <c r="CB79" i="4"/>
  <c r="CC79" i="4"/>
  <c r="CD79" i="4"/>
  <c r="CE79" i="4"/>
  <c r="CG79" i="4"/>
  <c r="CH79" i="4"/>
  <c r="CI79" i="4"/>
  <c r="CJ79" i="4"/>
  <c r="CK79" i="4"/>
  <c r="CL79" i="4"/>
  <c r="CM79" i="4"/>
  <c r="CN79" i="4"/>
  <c r="CO79" i="4"/>
  <c r="CP79" i="4"/>
  <c r="CQ79" i="4"/>
  <c r="CR79" i="4"/>
  <c r="CS79" i="4"/>
  <c r="CT79" i="4"/>
  <c r="CU79" i="4"/>
  <c r="CV79" i="4"/>
  <c r="CW79" i="4"/>
  <c r="C80" i="4"/>
  <c r="D80" i="4"/>
  <c r="E80" i="4"/>
  <c r="F80" i="4"/>
  <c r="G80" i="4"/>
  <c r="H80" i="4"/>
  <c r="I80" i="4"/>
  <c r="J80" i="4"/>
  <c r="K80" i="4"/>
  <c r="L80" i="4"/>
  <c r="M80" i="4"/>
  <c r="N80" i="4"/>
  <c r="O80" i="4"/>
  <c r="P80" i="4"/>
  <c r="Q80" i="4"/>
  <c r="S80" i="4"/>
  <c r="T80" i="4"/>
  <c r="U80" i="4"/>
  <c r="V80" i="4"/>
  <c r="W80" i="4"/>
  <c r="X80" i="4"/>
  <c r="Y80" i="4"/>
  <c r="Z80" i="4"/>
  <c r="AA80" i="4"/>
  <c r="AB80" i="4"/>
  <c r="AC80" i="4"/>
  <c r="AD80" i="4"/>
  <c r="AE80" i="4"/>
  <c r="AF80" i="4"/>
  <c r="AG80" i="4"/>
  <c r="AH80" i="4"/>
  <c r="AI80" i="4"/>
  <c r="AJ80" i="4"/>
  <c r="AK80" i="4"/>
  <c r="AL80" i="4"/>
  <c r="AM80" i="4"/>
  <c r="AN80" i="4"/>
  <c r="AO80" i="4"/>
  <c r="AQ80" i="4"/>
  <c r="AR80" i="4"/>
  <c r="AS80" i="4"/>
  <c r="AT80" i="4"/>
  <c r="AU80" i="4"/>
  <c r="AV80" i="4"/>
  <c r="AW80" i="4"/>
  <c r="AX80" i="4"/>
  <c r="AY80" i="4"/>
  <c r="AZ80" i="4"/>
  <c r="BA80" i="4"/>
  <c r="BB80" i="4"/>
  <c r="BC80" i="4"/>
  <c r="BD80" i="4"/>
  <c r="BE80" i="4"/>
  <c r="BF80" i="4"/>
  <c r="BG80" i="4"/>
  <c r="BH80" i="4"/>
  <c r="BI80" i="4"/>
  <c r="BJ80" i="4"/>
  <c r="BK80" i="4"/>
  <c r="BL80" i="4"/>
  <c r="BM80" i="4"/>
  <c r="BN80" i="4"/>
  <c r="BO80" i="4"/>
  <c r="BP80" i="4"/>
  <c r="BQ80" i="4"/>
  <c r="BR80" i="4"/>
  <c r="BS80" i="4"/>
  <c r="BT80" i="4"/>
  <c r="BU80" i="4"/>
  <c r="BV80" i="4"/>
  <c r="BW80" i="4"/>
  <c r="BX80" i="4"/>
  <c r="BY80" i="4"/>
  <c r="BZ80" i="4"/>
  <c r="CA80" i="4"/>
  <c r="CC80" i="4"/>
  <c r="CD80" i="4"/>
  <c r="CE80" i="4"/>
  <c r="CF80" i="4"/>
  <c r="CG80" i="4"/>
  <c r="CI80" i="4"/>
  <c r="CJ80" i="4"/>
  <c r="CK80" i="4"/>
  <c r="CL80" i="4"/>
  <c r="CM80" i="4"/>
  <c r="CN80" i="4"/>
  <c r="CO80" i="4"/>
  <c r="CP80" i="4"/>
  <c r="CQ80" i="4"/>
  <c r="CR80" i="4"/>
  <c r="CS80" i="4"/>
  <c r="CT80" i="4"/>
  <c r="CU80" i="4"/>
  <c r="CV80" i="4"/>
  <c r="CW80" i="4"/>
  <c r="B81" i="4"/>
  <c r="C81" i="4"/>
  <c r="D81" i="4"/>
  <c r="E81" i="4"/>
  <c r="F81" i="4"/>
  <c r="G81" i="4"/>
  <c r="H81" i="4"/>
  <c r="I81" i="4"/>
  <c r="J81" i="4"/>
  <c r="K81" i="4"/>
  <c r="L81" i="4"/>
  <c r="M81" i="4"/>
  <c r="O81" i="4"/>
  <c r="P81" i="4"/>
  <c r="Q81" i="4"/>
  <c r="R81" i="4"/>
  <c r="S81" i="4"/>
  <c r="T81" i="4"/>
  <c r="U81" i="4"/>
  <c r="V81" i="4"/>
  <c r="W81" i="4"/>
  <c r="X81" i="4"/>
  <c r="Y81" i="4"/>
  <c r="Z81" i="4"/>
  <c r="AA81" i="4"/>
  <c r="AB81" i="4"/>
  <c r="AC81" i="4"/>
  <c r="AF81" i="4"/>
  <c r="AG81" i="4"/>
  <c r="AH81" i="4"/>
  <c r="AI81" i="4"/>
  <c r="AJ81" i="4"/>
  <c r="AK81" i="4"/>
  <c r="AL81" i="4"/>
  <c r="AM81" i="4"/>
  <c r="AN81" i="4"/>
  <c r="AO81" i="4"/>
  <c r="AP81" i="4"/>
  <c r="AQ81" i="4"/>
  <c r="AR81" i="4"/>
  <c r="AS81" i="4"/>
  <c r="AT81" i="4"/>
  <c r="AU81" i="4"/>
  <c r="AV81" i="4"/>
  <c r="AW81" i="4"/>
  <c r="AX81" i="4"/>
  <c r="AY81" i="4"/>
  <c r="AZ81" i="4"/>
  <c r="BA81" i="4"/>
  <c r="BB81" i="4"/>
  <c r="BC81" i="4"/>
  <c r="BD81" i="4"/>
  <c r="BE81" i="4"/>
  <c r="BF81" i="4"/>
  <c r="BG81" i="4"/>
  <c r="BH81" i="4"/>
  <c r="BI81" i="4"/>
  <c r="BJ81" i="4"/>
  <c r="BK81" i="4"/>
  <c r="BL81" i="4"/>
  <c r="BM81" i="4"/>
  <c r="BN81" i="4"/>
  <c r="BO81" i="4"/>
  <c r="BP81" i="4"/>
  <c r="BQ81" i="4"/>
  <c r="BR81" i="4"/>
  <c r="BS81" i="4"/>
  <c r="BT81" i="4"/>
  <c r="BU81" i="4"/>
  <c r="BV81" i="4"/>
  <c r="BW81" i="4"/>
  <c r="BX81" i="4"/>
  <c r="BY81" i="4"/>
  <c r="BZ81" i="4"/>
  <c r="CA81" i="4"/>
  <c r="CB81" i="4"/>
  <c r="CD81" i="4"/>
  <c r="CE81" i="4"/>
  <c r="CF81" i="4"/>
  <c r="CH81" i="4"/>
  <c r="CI81" i="4"/>
  <c r="CJ81" i="4"/>
  <c r="CK81" i="4"/>
  <c r="CL81" i="4"/>
  <c r="CM81" i="4"/>
  <c r="CN81" i="4"/>
  <c r="CO81" i="4"/>
  <c r="CP81" i="4"/>
  <c r="CQ81" i="4"/>
  <c r="CR81" i="4"/>
  <c r="CS81" i="4"/>
  <c r="CT81" i="4"/>
  <c r="CU81" i="4"/>
  <c r="CV81" i="4"/>
  <c r="CW81" i="4"/>
  <c r="B82" i="4"/>
  <c r="C82" i="4"/>
  <c r="D82" i="4"/>
  <c r="E82" i="4"/>
  <c r="F82" i="4"/>
  <c r="G82" i="4"/>
  <c r="H82" i="4"/>
  <c r="I82" i="4"/>
  <c r="J82" i="4"/>
  <c r="K82" i="4"/>
  <c r="M82" i="4"/>
  <c r="N82" i="4"/>
  <c r="O82" i="4"/>
  <c r="P82" i="4"/>
  <c r="Q82" i="4"/>
  <c r="R82" i="4"/>
  <c r="S82" i="4"/>
  <c r="T82" i="4"/>
  <c r="U82" i="4"/>
  <c r="V82" i="4"/>
  <c r="W82" i="4"/>
  <c r="Y82" i="4"/>
  <c r="Z82" i="4"/>
  <c r="AA82" i="4"/>
  <c r="AB82" i="4"/>
  <c r="AC82" i="4"/>
  <c r="AD82" i="4"/>
  <c r="AE82" i="4"/>
  <c r="AF82" i="4"/>
  <c r="AG82" i="4"/>
  <c r="AH82" i="4"/>
  <c r="AI82" i="4"/>
  <c r="AJ82" i="4"/>
  <c r="AK82" i="4"/>
  <c r="AL82" i="4"/>
  <c r="AM82" i="4"/>
  <c r="AN82" i="4"/>
  <c r="AO82" i="4"/>
  <c r="AP82" i="4"/>
  <c r="AQ82" i="4"/>
  <c r="AR82" i="4"/>
  <c r="AS82" i="4"/>
  <c r="AU82" i="4"/>
  <c r="AV82" i="4"/>
  <c r="AW82" i="4"/>
  <c r="AX82" i="4"/>
  <c r="AY82" i="4"/>
  <c r="AZ82" i="4"/>
  <c r="BA82" i="4"/>
  <c r="BB82" i="4"/>
  <c r="BC82" i="4"/>
  <c r="BD82" i="4"/>
  <c r="BE82" i="4"/>
  <c r="BF82" i="4"/>
  <c r="BG82" i="4"/>
  <c r="BI82" i="4"/>
  <c r="BJ82" i="4"/>
  <c r="BK82" i="4"/>
  <c r="BL82" i="4"/>
  <c r="BM82" i="4"/>
  <c r="BN82" i="4"/>
  <c r="BO82" i="4"/>
  <c r="BP82" i="4"/>
  <c r="BQ82" i="4"/>
  <c r="BR82" i="4"/>
  <c r="BS82" i="4"/>
  <c r="BT82" i="4"/>
  <c r="BU82" i="4"/>
  <c r="BV82" i="4"/>
  <c r="BW82" i="4"/>
  <c r="BY82" i="4"/>
  <c r="BZ82" i="4"/>
  <c r="CA82" i="4"/>
  <c r="CB82" i="4"/>
  <c r="CC82" i="4"/>
  <c r="CE82" i="4"/>
  <c r="CF82" i="4"/>
  <c r="CG82" i="4"/>
  <c r="CH82" i="4"/>
  <c r="CI82" i="4"/>
  <c r="CJ82" i="4"/>
  <c r="CK82" i="4"/>
  <c r="CL82" i="4"/>
  <c r="CM82" i="4"/>
  <c r="CN82" i="4"/>
  <c r="CO82" i="4"/>
  <c r="CP82" i="4"/>
  <c r="CQ82" i="4"/>
  <c r="CR82" i="4"/>
  <c r="CS82" i="4"/>
  <c r="CT82" i="4"/>
  <c r="CU82" i="4"/>
  <c r="CV82" i="4"/>
  <c r="CW82" i="4"/>
  <c r="B83" i="4"/>
  <c r="C83" i="4"/>
  <c r="D83" i="4"/>
  <c r="E83" i="4"/>
  <c r="F83" i="4"/>
  <c r="G83" i="4"/>
  <c r="H83" i="4"/>
  <c r="I83" i="4"/>
  <c r="K83" i="4"/>
  <c r="L83" i="4"/>
  <c r="M83" i="4"/>
  <c r="N83" i="4"/>
  <c r="O83" i="4"/>
  <c r="P83" i="4"/>
  <c r="Q83" i="4"/>
  <c r="R83" i="4"/>
  <c r="S83" i="4"/>
  <c r="T83" i="4"/>
  <c r="U83" i="4"/>
  <c r="V83" i="4"/>
  <c r="W83" i="4"/>
  <c r="X83" i="4"/>
  <c r="Y83" i="4"/>
  <c r="Z83" i="4"/>
  <c r="AB83" i="4"/>
  <c r="AC83" i="4"/>
  <c r="AD83" i="4"/>
  <c r="AE83" i="4"/>
  <c r="AF83" i="4"/>
  <c r="AG83" i="4"/>
  <c r="AH83" i="4"/>
  <c r="AI83" i="4"/>
  <c r="AJ83" i="4"/>
  <c r="AK83" i="4"/>
  <c r="AL83" i="4"/>
  <c r="AM83" i="4"/>
  <c r="AN83" i="4"/>
  <c r="AO83" i="4"/>
  <c r="AP83" i="4"/>
  <c r="AQ83" i="4"/>
  <c r="AR83" i="4"/>
  <c r="AS83" i="4"/>
  <c r="AT83" i="4"/>
  <c r="AU83" i="4"/>
  <c r="AV83" i="4"/>
  <c r="AW83" i="4"/>
  <c r="AX83" i="4"/>
  <c r="AY83" i="4"/>
  <c r="AZ83" i="4"/>
  <c r="BA83" i="4"/>
  <c r="BB83" i="4"/>
  <c r="BC83" i="4"/>
  <c r="BD83" i="4"/>
  <c r="BE83" i="4"/>
  <c r="BF83" i="4"/>
  <c r="BG83" i="4"/>
  <c r="BH83" i="4"/>
  <c r="BI83" i="4"/>
  <c r="BJ83" i="4"/>
  <c r="BK83" i="4"/>
  <c r="BL83" i="4"/>
  <c r="BM83" i="4"/>
  <c r="BN83" i="4"/>
  <c r="BO83" i="4"/>
  <c r="BP83" i="4"/>
  <c r="BQ83" i="4"/>
  <c r="BR83" i="4"/>
  <c r="BS83" i="4"/>
  <c r="BT83" i="4"/>
  <c r="BU83" i="4"/>
  <c r="BV83" i="4"/>
  <c r="BW83" i="4"/>
  <c r="BX83" i="4"/>
  <c r="BY83" i="4"/>
  <c r="BZ83" i="4"/>
  <c r="CA83" i="4"/>
  <c r="CB83" i="4"/>
  <c r="CC83" i="4"/>
  <c r="CD83" i="4"/>
  <c r="CF83" i="4"/>
  <c r="CG83" i="4"/>
  <c r="CH83" i="4"/>
  <c r="CI83" i="4"/>
  <c r="CJ83" i="4"/>
  <c r="CK83" i="4"/>
  <c r="CL83" i="4"/>
  <c r="CM83" i="4"/>
  <c r="CN83" i="4"/>
  <c r="CO83" i="4"/>
  <c r="CP83" i="4"/>
  <c r="CQ83" i="4"/>
  <c r="CR83" i="4"/>
  <c r="CT83" i="4"/>
  <c r="CU83" i="4"/>
  <c r="CV83" i="4"/>
  <c r="CW83" i="4"/>
  <c r="B84" i="4"/>
  <c r="C84" i="4"/>
  <c r="D84" i="4"/>
  <c r="E84" i="4"/>
  <c r="F84" i="4"/>
  <c r="G84" i="4"/>
  <c r="H84" i="4"/>
  <c r="I84" i="4"/>
  <c r="J84" i="4"/>
  <c r="K84" i="4"/>
  <c r="L84" i="4"/>
  <c r="M84" i="4"/>
  <c r="N84" i="4"/>
  <c r="O84" i="4"/>
  <c r="P84" i="4"/>
  <c r="Q84" i="4"/>
  <c r="R84" i="4"/>
  <c r="S84" i="4"/>
  <c r="T84" i="4"/>
  <c r="U84" i="4"/>
  <c r="V84" i="4"/>
  <c r="W84" i="4"/>
  <c r="X84" i="4"/>
  <c r="Y84" i="4"/>
  <c r="Z84" i="4"/>
  <c r="AA84" i="4"/>
  <c r="AB84" i="4"/>
  <c r="AC84" i="4"/>
  <c r="AD84" i="4"/>
  <c r="AE84" i="4"/>
  <c r="AF84" i="4"/>
  <c r="AG84" i="4"/>
  <c r="AH84" i="4"/>
  <c r="AI84" i="4"/>
  <c r="AJ84" i="4"/>
  <c r="AK84" i="4"/>
  <c r="AL84" i="4"/>
  <c r="AM84" i="4"/>
  <c r="AN84" i="4"/>
  <c r="AO84" i="4"/>
  <c r="AP84" i="4"/>
  <c r="AQ84" i="4"/>
  <c r="AR84" i="4"/>
  <c r="AS84" i="4"/>
  <c r="AT84" i="4"/>
  <c r="AU84" i="4"/>
  <c r="AW84" i="4"/>
  <c r="AX84" i="4"/>
  <c r="AY84" i="4"/>
  <c r="AZ84" i="4"/>
  <c r="BA84" i="4"/>
  <c r="BB84" i="4"/>
  <c r="BC84" i="4"/>
  <c r="BD84" i="4"/>
  <c r="BE84" i="4"/>
  <c r="BF84" i="4"/>
  <c r="BG84" i="4"/>
  <c r="BH84" i="4"/>
  <c r="BI84" i="4"/>
  <c r="BJ84" i="4"/>
  <c r="BK84" i="4"/>
  <c r="BM84" i="4"/>
  <c r="BN84" i="4"/>
  <c r="BO84" i="4"/>
  <c r="BP84" i="4"/>
  <c r="BQ84" i="4"/>
  <c r="BR84" i="4"/>
  <c r="BS84" i="4"/>
  <c r="BT84" i="4"/>
  <c r="BU84" i="4"/>
  <c r="BV84" i="4"/>
  <c r="BW84" i="4"/>
  <c r="BX84" i="4"/>
  <c r="BY84" i="4"/>
  <c r="CA84" i="4"/>
  <c r="CB84" i="4"/>
  <c r="CC84" i="4"/>
  <c r="CD84" i="4"/>
  <c r="CE84" i="4"/>
  <c r="CG84" i="4"/>
  <c r="CH84" i="4"/>
  <c r="CI84" i="4"/>
  <c r="CJ84" i="4"/>
  <c r="CK84" i="4"/>
  <c r="CL84" i="4"/>
  <c r="CM84" i="4"/>
  <c r="CN84" i="4"/>
  <c r="CO84" i="4"/>
  <c r="CP84" i="4"/>
  <c r="CQ84" i="4"/>
  <c r="CR84" i="4"/>
  <c r="CS84" i="4"/>
  <c r="CT84" i="4"/>
  <c r="CU84" i="4"/>
  <c r="CV84" i="4"/>
  <c r="CW84" i="4"/>
  <c r="B85" i="4"/>
  <c r="C85" i="4"/>
  <c r="D85" i="4"/>
  <c r="F85" i="4"/>
  <c r="G85" i="4"/>
  <c r="H85" i="4"/>
  <c r="I85" i="4"/>
  <c r="J85" i="4"/>
  <c r="K85" i="4"/>
  <c r="L85" i="4"/>
  <c r="M85" i="4"/>
  <c r="N85" i="4"/>
  <c r="O85" i="4"/>
  <c r="P85" i="4"/>
  <c r="Q85" i="4"/>
  <c r="R85" i="4"/>
  <c r="S85" i="4"/>
  <c r="T85" i="4"/>
  <c r="U85" i="4"/>
  <c r="V85" i="4"/>
  <c r="W85" i="4"/>
  <c r="X85" i="4"/>
  <c r="Y85" i="4"/>
  <c r="Z85" i="4"/>
  <c r="AA85" i="4"/>
  <c r="AB85" i="4"/>
  <c r="AC85" i="4"/>
  <c r="AD85" i="4"/>
  <c r="AE85" i="4"/>
  <c r="AF85" i="4"/>
  <c r="AG85" i="4"/>
  <c r="AH85" i="4"/>
  <c r="AI85" i="4"/>
  <c r="AJ85" i="4"/>
  <c r="AK85" i="4"/>
  <c r="AL85" i="4"/>
  <c r="AM85" i="4"/>
  <c r="AN85" i="4"/>
  <c r="AO85" i="4"/>
  <c r="AP85" i="4"/>
  <c r="AQ85" i="4"/>
  <c r="AR85" i="4"/>
  <c r="AS85" i="4"/>
  <c r="AT85" i="4"/>
  <c r="AU85" i="4"/>
  <c r="AV85" i="4"/>
  <c r="AW85" i="4"/>
  <c r="AX85" i="4"/>
  <c r="AY85" i="4"/>
  <c r="AZ85" i="4"/>
  <c r="BA85" i="4"/>
  <c r="BB85" i="4"/>
  <c r="BC85" i="4"/>
  <c r="BD85" i="4"/>
  <c r="BE85" i="4"/>
  <c r="BF85" i="4"/>
  <c r="BG85" i="4"/>
  <c r="BH85" i="4"/>
  <c r="BI85" i="4"/>
  <c r="BJ85" i="4"/>
  <c r="BL85" i="4"/>
  <c r="BM85" i="4"/>
  <c r="BN85" i="4"/>
  <c r="BO85" i="4"/>
  <c r="BP85" i="4"/>
  <c r="BQ85" i="4"/>
  <c r="BR85" i="4"/>
  <c r="BS85" i="4"/>
  <c r="BT85" i="4"/>
  <c r="BU85" i="4"/>
  <c r="BV85" i="4"/>
  <c r="BW85" i="4"/>
  <c r="BX85" i="4"/>
  <c r="BY85" i="4"/>
  <c r="CA85" i="4"/>
  <c r="CB85" i="4"/>
  <c r="CD85" i="4"/>
  <c r="CE85" i="4"/>
  <c r="CF85" i="4"/>
  <c r="CH85" i="4"/>
  <c r="CI85" i="4"/>
  <c r="CJ85" i="4"/>
  <c r="CK85" i="4"/>
  <c r="CL85" i="4"/>
  <c r="CN85" i="4"/>
  <c r="CO85" i="4"/>
  <c r="CP85" i="4"/>
  <c r="CQ85" i="4"/>
  <c r="CR85" i="4"/>
  <c r="CS85" i="4"/>
  <c r="CT85" i="4"/>
  <c r="CU85" i="4"/>
  <c r="CV85" i="4"/>
  <c r="CW85" i="4"/>
  <c r="B86" i="4"/>
  <c r="C86" i="4"/>
  <c r="D86" i="4"/>
  <c r="E86" i="4"/>
  <c r="F86" i="4"/>
  <c r="G86" i="4"/>
  <c r="H86" i="4"/>
  <c r="I86" i="4"/>
  <c r="J86" i="4"/>
  <c r="K86" i="4"/>
  <c r="L86" i="4"/>
  <c r="M86" i="4"/>
  <c r="N86" i="4"/>
  <c r="O86" i="4"/>
  <c r="P86" i="4"/>
  <c r="Q86" i="4"/>
  <c r="R86" i="4"/>
  <c r="S86" i="4"/>
  <c r="T86" i="4"/>
  <c r="U86" i="4"/>
  <c r="V86" i="4"/>
  <c r="W86" i="4"/>
  <c r="X86" i="4"/>
  <c r="Y86" i="4"/>
  <c r="Z86" i="4"/>
  <c r="AA86" i="4"/>
  <c r="AB86" i="4"/>
  <c r="AC86" i="4"/>
  <c r="AD86" i="4"/>
  <c r="AE86" i="4"/>
  <c r="AF86" i="4"/>
  <c r="AG86" i="4"/>
  <c r="AH86" i="4"/>
  <c r="AJ86" i="4"/>
  <c r="AK86" i="4"/>
  <c r="AL86" i="4"/>
  <c r="AM86" i="4"/>
  <c r="AN86" i="4"/>
  <c r="AO86" i="4"/>
  <c r="AQ86" i="4"/>
  <c r="AR86" i="4"/>
  <c r="AS86" i="4"/>
  <c r="AT86" i="4"/>
  <c r="AU86" i="4"/>
  <c r="AV86" i="4"/>
  <c r="AW86" i="4"/>
  <c r="AX86" i="4"/>
  <c r="AY86" i="4"/>
  <c r="AZ86" i="4"/>
  <c r="BA86" i="4"/>
  <c r="BB86" i="4"/>
  <c r="BC86" i="4"/>
  <c r="BD86" i="4"/>
  <c r="BE86" i="4"/>
  <c r="BF86" i="4"/>
  <c r="BG86" i="4"/>
  <c r="BH86" i="4"/>
  <c r="BI86" i="4"/>
  <c r="BJ86" i="4"/>
  <c r="BK86" i="4"/>
  <c r="BL86" i="4"/>
  <c r="BM86" i="4"/>
  <c r="BN86" i="4"/>
  <c r="BO86" i="4"/>
  <c r="BP86" i="4"/>
  <c r="BQ86" i="4"/>
  <c r="BR86" i="4"/>
  <c r="BS86" i="4"/>
  <c r="BT86" i="4"/>
  <c r="BU86" i="4"/>
  <c r="BV86" i="4"/>
  <c r="BW86" i="4"/>
  <c r="BX86" i="4"/>
  <c r="BY86" i="4"/>
  <c r="BZ86" i="4"/>
  <c r="CA86" i="4"/>
  <c r="CC86" i="4"/>
  <c r="CD86" i="4"/>
  <c r="CE86" i="4"/>
  <c r="CF86" i="4"/>
  <c r="CG86" i="4"/>
  <c r="CI86" i="4"/>
  <c r="CJ86" i="4"/>
  <c r="CK86" i="4"/>
  <c r="CL86" i="4"/>
  <c r="CM86" i="4"/>
  <c r="CN86" i="4"/>
  <c r="CO86" i="4"/>
  <c r="CP86" i="4"/>
  <c r="CQ86" i="4"/>
  <c r="CR86" i="4"/>
  <c r="CS86" i="4"/>
  <c r="CT86" i="4"/>
  <c r="CU86" i="4"/>
  <c r="CV86" i="4"/>
  <c r="CW86" i="4"/>
  <c r="B87" i="4"/>
  <c r="C87" i="4"/>
  <c r="D87" i="4"/>
  <c r="E87" i="4"/>
  <c r="F87" i="4"/>
  <c r="G87" i="4"/>
  <c r="H87" i="4"/>
  <c r="I87" i="4"/>
  <c r="J87" i="4"/>
  <c r="K87" i="4"/>
  <c r="L87" i="4"/>
  <c r="M87" i="4"/>
  <c r="N87" i="4"/>
  <c r="O87" i="4"/>
  <c r="P87" i="4"/>
  <c r="Q87" i="4"/>
  <c r="R87" i="4"/>
  <c r="S87" i="4"/>
  <c r="T87" i="4"/>
  <c r="U87" i="4"/>
  <c r="V87" i="4"/>
  <c r="W87" i="4"/>
  <c r="X87" i="4"/>
  <c r="Y87" i="4"/>
  <c r="Z87" i="4"/>
  <c r="AA87" i="4"/>
  <c r="AB87" i="4"/>
  <c r="AC87" i="4"/>
  <c r="AD87" i="4"/>
  <c r="AE87" i="4"/>
  <c r="AF87" i="4"/>
  <c r="AG87" i="4"/>
  <c r="AH87" i="4"/>
  <c r="AJ87" i="4"/>
  <c r="AK87" i="4"/>
  <c r="AL87" i="4"/>
  <c r="AM87" i="4"/>
  <c r="AN87" i="4"/>
  <c r="AO87" i="4"/>
  <c r="AP87" i="4"/>
  <c r="AQ87" i="4"/>
  <c r="AR87" i="4"/>
  <c r="AS87" i="4"/>
  <c r="AT87" i="4"/>
  <c r="AU87" i="4"/>
  <c r="AV87" i="4"/>
  <c r="AW87" i="4"/>
  <c r="AX87" i="4"/>
  <c r="AY87" i="4"/>
  <c r="AZ87" i="4"/>
  <c r="BA87" i="4"/>
  <c r="BB87" i="4"/>
  <c r="BC87" i="4"/>
  <c r="BD87" i="4"/>
  <c r="BE87" i="4"/>
  <c r="BF87" i="4"/>
  <c r="BG87" i="4"/>
  <c r="BH87" i="4"/>
  <c r="BI87" i="4"/>
  <c r="BJ87" i="4"/>
  <c r="BK87" i="4"/>
  <c r="BL87" i="4"/>
  <c r="BM87" i="4"/>
  <c r="BN87" i="4"/>
  <c r="BO87" i="4"/>
  <c r="BP87" i="4"/>
  <c r="BQ87" i="4"/>
  <c r="BR87" i="4"/>
  <c r="BS87" i="4"/>
  <c r="BT87" i="4"/>
  <c r="BU87" i="4"/>
  <c r="BV87" i="4"/>
  <c r="BW87" i="4"/>
  <c r="BX87" i="4"/>
  <c r="BY87" i="4"/>
  <c r="BZ87" i="4"/>
  <c r="CA87" i="4"/>
  <c r="CB87" i="4"/>
  <c r="CC87" i="4"/>
  <c r="CD87" i="4"/>
  <c r="CE87" i="4"/>
  <c r="CF87" i="4"/>
  <c r="CG87" i="4"/>
  <c r="CJ87" i="4"/>
  <c r="CK87" i="4"/>
  <c r="CL87" i="4"/>
  <c r="CM87" i="4"/>
  <c r="CN87" i="4"/>
  <c r="CO87" i="4"/>
  <c r="CP87" i="4"/>
  <c r="CQ87" i="4"/>
  <c r="CR87" i="4"/>
  <c r="CS87" i="4"/>
  <c r="CT87" i="4"/>
  <c r="CU87" i="4"/>
  <c r="CV87" i="4"/>
  <c r="CW87" i="4"/>
  <c r="B88" i="4"/>
  <c r="C88" i="4"/>
  <c r="D88" i="4"/>
  <c r="E88" i="4"/>
  <c r="F88" i="4"/>
  <c r="G88" i="4"/>
  <c r="H88" i="4"/>
  <c r="I88" i="4"/>
  <c r="J88" i="4"/>
  <c r="K88" i="4"/>
  <c r="L88" i="4"/>
  <c r="M88" i="4"/>
  <c r="N88" i="4"/>
  <c r="O88" i="4"/>
  <c r="P88" i="4"/>
  <c r="Q88" i="4"/>
  <c r="R88" i="4"/>
  <c r="S88" i="4"/>
  <c r="T88" i="4"/>
  <c r="V88" i="4"/>
  <c r="X88" i="4"/>
  <c r="Y88" i="4"/>
  <c r="Z88" i="4"/>
  <c r="AA88" i="4"/>
  <c r="AB88" i="4"/>
  <c r="AC88" i="4"/>
  <c r="AD88" i="4"/>
  <c r="AE88" i="4"/>
  <c r="AF88" i="4"/>
  <c r="AG88" i="4"/>
  <c r="AH88" i="4"/>
  <c r="AI88" i="4"/>
  <c r="AJ88" i="4"/>
  <c r="AK88" i="4"/>
  <c r="AL88" i="4"/>
  <c r="AN88" i="4"/>
  <c r="AO88" i="4"/>
  <c r="AP88" i="4"/>
  <c r="AQ88" i="4"/>
  <c r="AR88" i="4"/>
  <c r="AT88" i="4"/>
  <c r="AU88" i="4"/>
  <c r="AV88" i="4"/>
  <c r="AW88" i="4"/>
  <c r="AX88" i="4"/>
  <c r="AZ88" i="4"/>
  <c r="BA88" i="4"/>
  <c r="BB88" i="4"/>
  <c r="BC88" i="4"/>
  <c r="BD88" i="4"/>
  <c r="BF88" i="4"/>
  <c r="BG88" i="4"/>
  <c r="BH88" i="4"/>
  <c r="BI88" i="4"/>
  <c r="BJ88" i="4"/>
  <c r="BK88" i="4"/>
  <c r="BL88" i="4"/>
  <c r="BM88" i="4"/>
  <c r="BN88" i="4"/>
  <c r="BO88" i="4"/>
  <c r="BP88" i="4"/>
  <c r="BQ88" i="4"/>
  <c r="BR88" i="4"/>
  <c r="BS88" i="4"/>
  <c r="BT88" i="4"/>
  <c r="BU88" i="4"/>
  <c r="BV88" i="4"/>
  <c r="BW88" i="4"/>
  <c r="BX88" i="4"/>
  <c r="BY88" i="4"/>
  <c r="BZ88" i="4"/>
  <c r="CA88" i="4"/>
  <c r="CB88" i="4"/>
  <c r="CC88" i="4"/>
  <c r="CD88" i="4"/>
  <c r="CE88" i="4"/>
  <c r="CF88" i="4"/>
  <c r="CG88" i="4"/>
  <c r="CH88" i="4"/>
  <c r="CI88" i="4"/>
  <c r="CK88" i="4"/>
  <c r="CL88" i="4"/>
  <c r="CM88" i="4"/>
  <c r="CN88" i="4"/>
  <c r="CO88" i="4"/>
  <c r="CP88" i="4"/>
  <c r="CQ88" i="4"/>
  <c r="CR88" i="4"/>
  <c r="CS88" i="4"/>
  <c r="CT88" i="4"/>
  <c r="CU88" i="4"/>
  <c r="CV88" i="4"/>
  <c r="CW88" i="4"/>
  <c r="B89" i="4"/>
  <c r="C89" i="4"/>
  <c r="D89" i="4"/>
  <c r="E89" i="4"/>
  <c r="F89" i="4"/>
  <c r="G89" i="4"/>
  <c r="H89" i="4"/>
  <c r="I89" i="4"/>
  <c r="J89" i="4"/>
  <c r="K89" i="4"/>
  <c r="L89" i="4"/>
  <c r="M89" i="4"/>
  <c r="N89" i="4"/>
  <c r="O89" i="4"/>
  <c r="P89" i="4"/>
  <c r="Q89" i="4"/>
  <c r="R89" i="4"/>
  <c r="S89" i="4"/>
  <c r="T89" i="4"/>
  <c r="U89" i="4"/>
  <c r="V89" i="4"/>
  <c r="W89" i="4"/>
  <c r="X89" i="4"/>
  <c r="Y89" i="4"/>
  <c r="Z89" i="4"/>
  <c r="AA89" i="4"/>
  <c r="AB89" i="4"/>
  <c r="AC89" i="4"/>
  <c r="AD89" i="4"/>
  <c r="AE89" i="4"/>
  <c r="AF89" i="4"/>
  <c r="AG89" i="4"/>
  <c r="AH89" i="4"/>
  <c r="AI89" i="4"/>
  <c r="AJ89" i="4"/>
  <c r="AK89" i="4"/>
  <c r="AL89" i="4"/>
  <c r="AM89" i="4"/>
  <c r="AN89" i="4"/>
  <c r="AO89" i="4"/>
  <c r="AP89" i="4"/>
  <c r="AQ89" i="4"/>
  <c r="AR89" i="4"/>
  <c r="AU89" i="4"/>
  <c r="AV89" i="4"/>
  <c r="AW89" i="4"/>
  <c r="AX89" i="4"/>
  <c r="AZ89" i="4"/>
  <c r="BA89" i="4"/>
  <c r="BB89" i="4"/>
  <c r="BC89" i="4"/>
  <c r="BD89" i="4"/>
  <c r="BE89" i="4"/>
  <c r="BF89" i="4"/>
  <c r="BG89" i="4"/>
  <c r="BH89" i="4"/>
  <c r="BI89" i="4"/>
  <c r="BJ89" i="4"/>
  <c r="BK89" i="4"/>
  <c r="BL89" i="4"/>
  <c r="BM89" i="4"/>
  <c r="BN89" i="4"/>
  <c r="BO89" i="4"/>
  <c r="BP89" i="4"/>
  <c r="BQ89" i="4"/>
  <c r="BR89" i="4"/>
  <c r="BS89" i="4"/>
  <c r="BT89" i="4"/>
  <c r="BU89" i="4"/>
  <c r="BV89" i="4"/>
  <c r="BW89" i="4"/>
  <c r="BX89" i="4"/>
  <c r="BY89" i="4"/>
  <c r="BZ89" i="4"/>
  <c r="CA89" i="4"/>
  <c r="CB89" i="4"/>
  <c r="CC89" i="4"/>
  <c r="CD89" i="4"/>
  <c r="CE89" i="4"/>
  <c r="CF89" i="4"/>
  <c r="CG89" i="4"/>
  <c r="CH89" i="4"/>
  <c r="CI89" i="4"/>
  <c r="CJ89" i="4"/>
  <c r="CL89" i="4"/>
  <c r="CM89" i="4"/>
  <c r="CN89" i="4"/>
  <c r="CO89" i="4"/>
  <c r="CP89" i="4"/>
  <c r="CQ89" i="4"/>
  <c r="CR89" i="4"/>
  <c r="CS89" i="4"/>
  <c r="CT89" i="4"/>
  <c r="CU89" i="4"/>
  <c r="CV89" i="4"/>
  <c r="CW89" i="4"/>
  <c r="B91" i="4"/>
  <c r="C91" i="4"/>
  <c r="D91" i="4"/>
  <c r="E91" i="4"/>
  <c r="F91" i="4"/>
  <c r="G91" i="4"/>
  <c r="H91" i="4"/>
  <c r="I91" i="4"/>
  <c r="J91" i="4"/>
  <c r="K91" i="4"/>
  <c r="L91" i="4"/>
  <c r="M91" i="4"/>
  <c r="O91" i="4"/>
  <c r="P91" i="4"/>
  <c r="Q91" i="4"/>
  <c r="R91" i="4"/>
  <c r="S91" i="4"/>
  <c r="T91" i="4"/>
  <c r="U91" i="4"/>
  <c r="V91" i="4"/>
  <c r="W91" i="4"/>
  <c r="X91" i="4"/>
  <c r="Y91" i="4"/>
  <c r="Z91" i="4"/>
  <c r="AA91" i="4"/>
  <c r="AB91" i="4"/>
  <c r="AC91" i="4"/>
  <c r="AD91" i="4"/>
  <c r="AE91" i="4"/>
  <c r="AF91" i="4"/>
  <c r="AG91" i="4"/>
  <c r="AH91" i="4"/>
  <c r="AI91" i="4"/>
  <c r="AJ91" i="4"/>
  <c r="AK91" i="4"/>
  <c r="AL91" i="4"/>
  <c r="AM91" i="4"/>
  <c r="AN91" i="4"/>
  <c r="AO91" i="4"/>
  <c r="AP91" i="4"/>
  <c r="AQ91" i="4"/>
  <c r="AR91" i="4"/>
  <c r="AS91" i="4"/>
  <c r="AT91" i="4"/>
  <c r="AU91" i="4"/>
  <c r="AV91" i="4"/>
  <c r="AW91" i="4"/>
  <c r="AX91" i="4"/>
  <c r="AY91" i="4"/>
  <c r="AZ91" i="4"/>
  <c r="BA91" i="4"/>
  <c r="BB91" i="4"/>
  <c r="BC91" i="4"/>
  <c r="BD91" i="4"/>
  <c r="BE91" i="4"/>
  <c r="BF91" i="4"/>
  <c r="BG91" i="4"/>
  <c r="BH91" i="4"/>
  <c r="BJ91" i="4"/>
  <c r="BK91" i="4"/>
  <c r="BL91" i="4"/>
  <c r="BM91" i="4"/>
  <c r="BN91" i="4"/>
  <c r="BO91" i="4"/>
  <c r="BP91" i="4"/>
  <c r="BQ91" i="4"/>
  <c r="BR91" i="4"/>
  <c r="BS91" i="4"/>
  <c r="BT91" i="4"/>
  <c r="BU91" i="4"/>
  <c r="BV91" i="4"/>
  <c r="BW91" i="4"/>
  <c r="BX91" i="4"/>
  <c r="BY91" i="4"/>
  <c r="BZ91" i="4"/>
  <c r="CA91" i="4"/>
  <c r="CB91" i="4"/>
  <c r="CC91" i="4"/>
  <c r="CD91" i="4"/>
  <c r="CE91" i="4"/>
  <c r="CF91" i="4"/>
  <c r="CH91" i="4"/>
  <c r="CI91" i="4"/>
  <c r="CJ91" i="4"/>
  <c r="CK91" i="4"/>
  <c r="CL91" i="4"/>
  <c r="CN91" i="4"/>
  <c r="CO91" i="4"/>
  <c r="CP91" i="4"/>
  <c r="CQ91" i="4"/>
  <c r="CR91" i="4"/>
  <c r="CS91" i="4"/>
  <c r="CT91" i="4"/>
  <c r="CU91" i="4"/>
  <c r="CV91" i="4"/>
  <c r="CW91" i="4"/>
  <c r="B92" i="4"/>
  <c r="C92" i="4"/>
  <c r="D92" i="4"/>
  <c r="E92" i="4"/>
  <c r="F92" i="4"/>
  <c r="G92" i="4"/>
  <c r="H92" i="4"/>
  <c r="I92" i="4"/>
  <c r="J92" i="4"/>
  <c r="K92" i="4"/>
  <c r="L92" i="4"/>
  <c r="M92" i="4"/>
  <c r="N92" i="4"/>
  <c r="O92" i="4"/>
  <c r="P92" i="4"/>
  <c r="Q92" i="4"/>
  <c r="R92" i="4"/>
  <c r="S92" i="4"/>
  <c r="T92" i="4"/>
  <c r="U92" i="4"/>
  <c r="V92" i="4"/>
  <c r="W92" i="4"/>
  <c r="X92" i="4"/>
  <c r="Y92" i="4"/>
  <c r="Z92" i="4"/>
  <c r="AA92" i="4"/>
  <c r="AB92" i="4"/>
  <c r="AC92" i="4"/>
  <c r="AD92" i="4"/>
  <c r="AE92" i="4"/>
  <c r="AF92" i="4"/>
  <c r="AG92" i="4"/>
  <c r="AH92" i="4"/>
  <c r="AI92" i="4"/>
  <c r="AK92" i="4"/>
  <c r="AL92" i="4"/>
  <c r="AM92" i="4"/>
  <c r="AO92" i="4"/>
  <c r="AP92" i="4"/>
  <c r="AQ92" i="4"/>
  <c r="AR92" i="4"/>
  <c r="AS92" i="4"/>
  <c r="AT92" i="4"/>
  <c r="AU92" i="4"/>
  <c r="AV92" i="4"/>
  <c r="AW92" i="4"/>
  <c r="AX92" i="4"/>
  <c r="AY92" i="4"/>
  <c r="AZ92" i="4"/>
  <c r="BA92" i="4"/>
  <c r="BB92" i="4"/>
  <c r="BC92" i="4"/>
  <c r="BD92" i="4"/>
  <c r="BE92" i="4"/>
  <c r="BF92" i="4"/>
  <c r="BG92" i="4"/>
  <c r="BH92" i="4"/>
  <c r="BI92" i="4"/>
  <c r="BJ92" i="4"/>
  <c r="BK92" i="4"/>
  <c r="BL92" i="4"/>
  <c r="BM92" i="4"/>
  <c r="BN92" i="4"/>
  <c r="BO92" i="4"/>
  <c r="BP92" i="4"/>
  <c r="BQ92" i="4"/>
  <c r="BR92" i="4"/>
  <c r="BS92" i="4"/>
  <c r="BT92" i="4"/>
  <c r="BU92" i="4"/>
  <c r="BV92" i="4"/>
  <c r="BW92" i="4"/>
  <c r="BX92" i="4"/>
  <c r="BY92" i="4"/>
  <c r="BZ92" i="4"/>
  <c r="CA92" i="4"/>
  <c r="CB92" i="4"/>
  <c r="CC92" i="4"/>
  <c r="CD92" i="4"/>
  <c r="CE92" i="4"/>
  <c r="CF92" i="4"/>
  <c r="CG92" i="4"/>
  <c r="CH92" i="4"/>
  <c r="CI92" i="4"/>
  <c r="CJ92" i="4"/>
  <c r="CK92" i="4"/>
  <c r="CL92" i="4"/>
  <c r="CM92" i="4"/>
  <c r="CO92" i="4"/>
  <c r="CQ92" i="4"/>
  <c r="CR92" i="4"/>
  <c r="CS92" i="4"/>
  <c r="CT92" i="4"/>
  <c r="CU92" i="4"/>
  <c r="CV92" i="4"/>
  <c r="CW92" i="4"/>
  <c r="B93" i="4"/>
  <c r="C93" i="4"/>
  <c r="D93" i="4"/>
  <c r="E93" i="4"/>
  <c r="F93" i="4"/>
  <c r="G93" i="4"/>
  <c r="H93" i="4"/>
  <c r="I93" i="4"/>
  <c r="J93" i="4"/>
  <c r="K93" i="4"/>
  <c r="L93" i="4"/>
  <c r="M93" i="4"/>
  <c r="N93" i="4"/>
  <c r="O93" i="4"/>
  <c r="P93" i="4"/>
  <c r="Q93" i="4"/>
  <c r="R93" i="4"/>
  <c r="S93" i="4"/>
  <c r="U93" i="4"/>
  <c r="V93" i="4"/>
  <c r="W93" i="4"/>
  <c r="X93" i="4"/>
  <c r="Y93" i="4"/>
  <c r="Z93" i="4"/>
  <c r="AA93" i="4"/>
  <c r="AB93" i="4"/>
  <c r="AC93" i="4"/>
  <c r="AD93" i="4"/>
  <c r="AE93" i="4"/>
  <c r="AF93" i="4"/>
  <c r="AH93" i="4"/>
  <c r="AI93" i="4"/>
  <c r="AK93" i="4"/>
  <c r="AL93" i="4"/>
  <c r="AM93" i="4"/>
  <c r="AO93" i="4"/>
  <c r="AP93" i="4"/>
  <c r="AQ93" i="4"/>
  <c r="AS93" i="4"/>
  <c r="AT93" i="4"/>
  <c r="AU93" i="4"/>
  <c r="AV93" i="4"/>
  <c r="AW93" i="4"/>
  <c r="AX93" i="4"/>
  <c r="AY93" i="4"/>
  <c r="BA93" i="4"/>
  <c r="BB93" i="4"/>
  <c r="BC93" i="4"/>
  <c r="BD93" i="4"/>
  <c r="BE93" i="4"/>
  <c r="BF93" i="4"/>
  <c r="BG93" i="4"/>
  <c r="BH93" i="4"/>
  <c r="BI93" i="4"/>
  <c r="BJ93" i="4"/>
  <c r="BK93" i="4"/>
  <c r="BL93" i="4"/>
  <c r="BN93" i="4"/>
  <c r="BO93" i="4"/>
  <c r="BP93" i="4"/>
  <c r="BQ93" i="4"/>
  <c r="BR93" i="4"/>
  <c r="BS93" i="4"/>
  <c r="BT93" i="4"/>
  <c r="BU93" i="4"/>
  <c r="BV93" i="4"/>
  <c r="BW93" i="4"/>
  <c r="BX93" i="4"/>
  <c r="BY93" i="4"/>
  <c r="BZ93" i="4"/>
  <c r="CA93" i="4"/>
  <c r="CB93" i="4"/>
  <c r="CC93" i="4"/>
  <c r="CD93" i="4"/>
  <c r="CE93" i="4"/>
  <c r="CF93" i="4"/>
  <c r="CG93" i="4"/>
  <c r="CH93" i="4"/>
  <c r="CI93" i="4"/>
  <c r="CJ93" i="4"/>
  <c r="CK93" i="4"/>
  <c r="CL93" i="4"/>
  <c r="CM93" i="4"/>
  <c r="CN93" i="4"/>
  <c r="CP93" i="4"/>
  <c r="CQ93" i="4"/>
  <c r="CR93" i="4"/>
  <c r="CS93" i="4"/>
  <c r="CT93" i="4"/>
  <c r="CU93" i="4"/>
  <c r="CV93" i="4"/>
  <c r="CW93" i="4"/>
  <c r="B94" i="4"/>
  <c r="C94" i="4"/>
  <c r="D94" i="4"/>
  <c r="E94" i="4"/>
  <c r="F94" i="4"/>
  <c r="G94" i="4"/>
  <c r="H94" i="4"/>
  <c r="I94" i="4"/>
  <c r="J94" i="4"/>
  <c r="K94" i="4"/>
  <c r="L94" i="4"/>
  <c r="M94" i="4"/>
  <c r="N94" i="4"/>
  <c r="O94" i="4"/>
  <c r="P94" i="4"/>
  <c r="Q94" i="4"/>
  <c r="R94" i="4"/>
  <c r="S94" i="4"/>
  <c r="T94" i="4"/>
  <c r="U94" i="4"/>
  <c r="V94" i="4"/>
  <c r="W94" i="4"/>
  <c r="X94" i="4"/>
  <c r="Y94" i="4"/>
  <c r="Z94" i="4"/>
  <c r="AA94" i="4"/>
  <c r="AB94" i="4"/>
  <c r="AC94" i="4"/>
  <c r="AD94" i="4"/>
  <c r="AE94" i="4"/>
  <c r="AF94" i="4"/>
  <c r="AG94" i="4"/>
  <c r="AH94" i="4"/>
  <c r="AI94" i="4"/>
  <c r="AK94" i="4"/>
  <c r="AL94" i="4"/>
  <c r="AM94" i="4"/>
  <c r="AN94" i="4"/>
  <c r="AO94" i="4"/>
  <c r="AP94" i="4"/>
  <c r="AR94" i="4"/>
  <c r="AS94" i="4"/>
  <c r="AT94" i="4"/>
  <c r="AU94" i="4"/>
  <c r="AV94" i="4"/>
  <c r="AW94" i="4"/>
  <c r="AX94" i="4"/>
  <c r="AY94" i="4"/>
  <c r="AZ94" i="4"/>
  <c r="BA94" i="4"/>
  <c r="BB94" i="4"/>
  <c r="BC94" i="4"/>
  <c r="BD94" i="4"/>
  <c r="BE94" i="4"/>
  <c r="BF94" i="4"/>
  <c r="BG94" i="4"/>
  <c r="BH94" i="4"/>
  <c r="BI94" i="4"/>
  <c r="BJ94" i="4"/>
  <c r="BK94" i="4"/>
  <c r="BL94" i="4"/>
  <c r="BN94" i="4"/>
  <c r="BO94" i="4"/>
  <c r="BP94" i="4"/>
  <c r="BQ94" i="4"/>
  <c r="BR94" i="4"/>
  <c r="BS94" i="4"/>
  <c r="BT94" i="4"/>
  <c r="BU94" i="4"/>
  <c r="BV94" i="4"/>
  <c r="BW94" i="4"/>
  <c r="BX94" i="4"/>
  <c r="BY94" i="4"/>
  <c r="BZ94" i="4"/>
  <c r="CA94" i="4"/>
  <c r="CB94" i="4"/>
  <c r="CC94" i="4"/>
  <c r="CD94" i="4"/>
  <c r="CE94" i="4"/>
  <c r="CF94" i="4"/>
  <c r="CG94" i="4"/>
  <c r="CH94" i="4"/>
  <c r="CI94" i="4"/>
  <c r="CJ94" i="4"/>
  <c r="CK94" i="4"/>
  <c r="CL94" i="4"/>
  <c r="CM94" i="4"/>
  <c r="CO94" i="4"/>
  <c r="CQ94" i="4"/>
  <c r="CR94" i="4"/>
  <c r="CS94" i="4"/>
  <c r="CT94" i="4"/>
  <c r="CU94" i="4"/>
  <c r="CV94" i="4"/>
  <c r="CW94" i="4"/>
  <c r="B95" i="4"/>
  <c r="C95" i="4"/>
  <c r="D95" i="4"/>
  <c r="E95" i="4"/>
  <c r="F95" i="4"/>
  <c r="G95" i="4"/>
  <c r="J95" i="4"/>
  <c r="K95" i="4"/>
  <c r="L95" i="4"/>
  <c r="M95" i="4"/>
  <c r="N95" i="4"/>
  <c r="O95" i="4"/>
  <c r="P95" i="4"/>
  <c r="Q95" i="4"/>
  <c r="R95" i="4"/>
  <c r="S95" i="4"/>
  <c r="T95" i="4"/>
  <c r="U95" i="4"/>
  <c r="V95" i="4"/>
  <c r="W95" i="4"/>
  <c r="X95" i="4"/>
  <c r="Y95" i="4"/>
  <c r="Z95" i="4"/>
  <c r="AA95" i="4"/>
  <c r="AB95" i="4"/>
  <c r="AC95" i="4"/>
  <c r="AD95" i="4"/>
  <c r="AE95" i="4"/>
  <c r="AF95" i="4"/>
  <c r="AG95" i="4"/>
  <c r="AH95" i="4"/>
  <c r="AI95" i="4"/>
  <c r="AJ95" i="4"/>
  <c r="AK95" i="4"/>
  <c r="AL95" i="4"/>
  <c r="AM95" i="4"/>
  <c r="AN95" i="4"/>
  <c r="AO95" i="4"/>
  <c r="AP95" i="4"/>
  <c r="AQ95" i="4"/>
  <c r="AR95" i="4"/>
  <c r="AS95" i="4"/>
  <c r="AT95" i="4"/>
  <c r="AU95" i="4"/>
  <c r="AV95" i="4"/>
  <c r="AX95" i="4"/>
  <c r="AY95" i="4"/>
  <c r="AZ95" i="4"/>
  <c r="BA95" i="4"/>
  <c r="BB95" i="4"/>
  <c r="BC95" i="4"/>
  <c r="BD95" i="4"/>
  <c r="BE95" i="4"/>
  <c r="BF95" i="4"/>
  <c r="BH95" i="4"/>
  <c r="BI95" i="4"/>
  <c r="BJ95" i="4"/>
  <c r="BK95" i="4"/>
  <c r="BL95" i="4"/>
  <c r="BM95" i="4"/>
  <c r="BN95" i="4"/>
  <c r="BO95" i="4"/>
  <c r="BP95" i="4"/>
  <c r="BQ95" i="4"/>
  <c r="BR95" i="4"/>
  <c r="BS95" i="4"/>
  <c r="BT95" i="4"/>
  <c r="BU95" i="4"/>
  <c r="BV95" i="4"/>
  <c r="BW95" i="4"/>
  <c r="BX95" i="4"/>
  <c r="BY95" i="4"/>
  <c r="BZ95" i="4"/>
  <c r="CA95" i="4"/>
  <c r="CB95" i="4"/>
  <c r="CC95" i="4"/>
  <c r="CD95" i="4"/>
  <c r="CE95" i="4"/>
  <c r="CF95" i="4"/>
  <c r="CG95" i="4"/>
  <c r="CH95" i="4"/>
  <c r="CI95" i="4"/>
  <c r="CJ95" i="4"/>
  <c r="CK95" i="4"/>
  <c r="CM95" i="4"/>
  <c r="CN95" i="4"/>
  <c r="CO95" i="4"/>
  <c r="CP95" i="4"/>
  <c r="CQ95" i="4"/>
  <c r="CR95" i="4"/>
  <c r="CS95" i="4"/>
  <c r="CT95" i="4"/>
  <c r="CU95" i="4"/>
  <c r="CV95" i="4"/>
  <c r="CW95" i="4"/>
  <c r="B96" i="4"/>
  <c r="C96" i="4"/>
  <c r="D96" i="4"/>
  <c r="E96" i="4"/>
  <c r="F96" i="4"/>
  <c r="H96" i="4"/>
  <c r="I96" i="4"/>
  <c r="J96" i="4"/>
  <c r="K96" i="4"/>
  <c r="L96" i="4"/>
  <c r="M96" i="4"/>
  <c r="N96" i="4"/>
  <c r="P96" i="4"/>
  <c r="Q96" i="4"/>
  <c r="R96" i="4"/>
  <c r="S96" i="4"/>
  <c r="T96" i="4"/>
  <c r="U96" i="4"/>
  <c r="V96" i="4"/>
  <c r="W96" i="4"/>
  <c r="X96" i="4"/>
  <c r="Y96" i="4"/>
  <c r="Z96" i="4"/>
  <c r="AA96" i="4"/>
  <c r="AB96" i="4"/>
  <c r="AC96" i="4"/>
  <c r="AD96" i="4"/>
  <c r="AE96" i="4"/>
  <c r="AF96" i="4"/>
  <c r="AG96" i="4"/>
  <c r="AH96" i="4"/>
  <c r="AI96" i="4"/>
  <c r="AJ96" i="4"/>
  <c r="AK96" i="4"/>
  <c r="AL96" i="4"/>
  <c r="AM96" i="4"/>
  <c r="AN96" i="4"/>
  <c r="AO96" i="4"/>
  <c r="AP96" i="4"/>
  <c r="AQ96" i="4"/>
  <c r="AR96" i="4"/>
  <c r="AS96" i="4"/>
  <c r="AT96" i="4"/>
  <c r="AU96" i="4"/>
  <c r="AV96" i="4"/>
  <c r="AW96" i="4"/>
  <c r="AX96" i="4"/>
  <c r="AY96" i="4"/>
  <c r="AZ96" i="4"/>
  <c r="BA96" i="4"/>
  <c r="BB96" i="4"/>
  <c r="BC96" i="4"/>
  <c r="BD96" i="4"/>
  <c r="BE96" i="4"/>
  <c r="BF96" i="4"/>
  <c r="BG96" i="4"/>
  <c r="BH96" i="4"/>
  <c r="BI96" i="4"/>
  <c r="BJ96" i="4"/>
  <c r="BK96" i="4"/>
  <c r="BL96" i="4"/>
  <c r="BM96" i="4"/>
  <c r="BN96" i="4"/>
  <c r="BO96" i="4"/>
  <c r="BP96" i="4"/>
  <c r="BQ96" i="4"/>
  <c r="BR96" i="4"/>
  <c r="BS96" i="4"/>
  <c r="BT96" i="4"/>
  <c r="BU96" i="4"/>
  <c r="BV96" i="4"/>
  <c r="BW96" i="4"/>
  <c r="BX96" i="4"/>
  <c r="BY96" i="4"/>
  <c r="BZ96" i="4"/>
  <c r="CA96" i="4"/>
  <c r="CB96" i="4"/>
  <c r="CC96" i="4"/>
  <c r="CD96" i="4"/>
  <c r="CE96" i="4"/>
  <c r="CF96" i="4"/>
  <c r="CG96" i="4"/>
  <c r="CH96" i="4"/>
  <c r="CI96" i="4"/>
  <c r="CJ96" i="4"/>
  <c r="CK96" i="4"/>
  <c r="CL96" i="4"/>
  <c r="CM96" i="4"/>
  <c r="CN96" i="4"/>
  <c r="CO96" i="4"/>
  <c r="CP96" i="4"/>
  <c r="CQ96" i="4"/>
  <c r="CR96" i="4"/>
  <c r="CS96" i="4"/>
  <c r="CT96" i="4"/>
  <c r="CU96" i="4"/>
  <c r="CV96" i="4"/>
  <c r="CW96" i="4"/>
  <c r="B97" i="4"/>
  <c r="C97" i="4"/>
  <c r="D97" i="4"/>
  <c r="E97" i="4"/>
  <c r="F97" i="4"/>
  <c r="G97" i="4"/>
  <c r="H97" i="4"/>
  <c r="I97" i="4"/>
  <c r="J97" i="4"/>
  <c r="K97" i="4"/>
  <c r="L97" i="4"/>
  <c r="M97" i="4"/>
  <c r="N97" i="4"/>
  <c r="O97" i="4"/>
  <c r="P97" i="4"/>
  <c r="Q97" i="4"/>
  <c r="R97" i="4"/>
  <c r="S97" i="4"/>
  <c r="T97" i="4"/>
  <c r="U97" i="4"/>
  <c r="V97" i="4"/>
  <c r="W97" i="4"/>
  <c r="X97" i="4"/>
  <c r="Y97" i="4"/>
  <c r="Z97" i="4"/>
  <c r="AA97" i="4"/>
  <c r="AB97" i="4"/>
  <c r="AC97" i="4"/>
  <c r="AD97" i="4"/>
  <c r="AE97" i="4"/>
  <c r="AG97" i="4"/>
  <c r="AH97" i="4"/>
  <c r="AI97" i="4"/>
  <c r="AJ97" i="4"/>
  <c r="AK97" i="4"/>
  <c r="AL97" i="4"/>
  <c r="AM97" i="4"/>
  <c r="AN97" i="4"/>
  <c r="AO97" i="4"/>
  <c r="AP97" i="4"/>
  <c r="AQ97" i="4"/>
  <c r="AR97" i="4"/>
  <c r="AS97" i="4"/>
  <c r="AT97" i="4"/>
  <c r="AU97" i="4"/>
  <c r="AV97" i="4"/>
  <c r="AW97" i="4"/>
  <c r="AX97" i="4"/>
  <c r="AY97" i="4"/>
  <c r="BA97" i="4"/>
  <c r="BB97" i="4"/>
  <c r="BD97" i="4"/>
  <c r="BE97" i="4"/>
  <c r="BF97" i="4"/>
  <c r="BG97" i="4"/>
  <c r="BH97" i="4"/>
  <c r="BI97" i="4"/>
  <c r="BJ97" i="4"/>
  <c r="BK97" i="4"/>
  <c r="BL97" i="4"/>
  <c r="BM97" i="4"/>
  <c r="BN97" i="4"/>
  <c r="BO97" i="4"/>
  <c r="BP97" i="4"/>
  <c r="BQ97" i="4"/>
  <c r="BR97" i="4"/>
  <c r="BS97" i="4"/>
  <c r="BT97" i="4"/>
  <c r="BU97" i="4"/>
  <c r="BV97" i="4"/>
  <c r="BW97" i="4"/>
  <c r="BX97" i="4"/>
  <c r="BY97" i="4"/>
  <c r="BZ97" i="4"/>
  <c r="CA97" i="4"/>
  <c r="CB97" i="4"/>
  <c r="CC97" i="4"/>
  <c r="CD97" i="4"/>
  <c r="CF97" i="4"/>
  <c r="CG97" i="4"/>
  <c r="CH97" i="4"/>
  <c r="CI97" i="4"/>
  <c r="CJ97" i="4"/>
  <c r="CK97" i="4"/>
  <c r="CL97" i="4"/>
  <c r="CM97" i="4"/>
  <c r="CN97" i="4"/>
  <c r="CO97" i="4"/>
  <c r="CP97" i="4"/>
  <c r="CQ97" i="4"/>
  <c r="CR97" i="4"/>
  <c r="CT97" i="4"/>
  <c r="CV97" i="4"/>
  <c r="CW97" i="4"/>
  <c r="B98" i="4"/>
  <c r="D98" i="4"/>
  <c r="E98" i="4"/>
  <c r="F98" i="4"/>
  <c r="G98" i="4"/>
  <c r="H98" i="4"/>
  <c r="I98" i="4"/>
  <c r="J98" i="4"/>
  <c r="K98" i="4"/>
  <c r="L98" i="4"/>
  <c r="M98" i="4"/>
  <c r="N98" i="4"/>
  <c r="P98" i="4"/>
  <c r="Q98" i="4"/>
  <c r="R98" i="4"/>
  <c r="S98" i="4"/>
  <c r="T98" i="4"/>
  <c r="U98" i="4"/>
  <c r="V98" i="4"/>
  <c r="W98" i="4"/>
  <c r="X98" i="4"/>
  <c r="Y98" i="4"/>
  <c r="Z98" i="4"/>
  <c r="AA98" i="4"/>
  <c r="AB98" i="4"/>
  <c r="AC98" i="4"/>
  <c r="AD98" i="4"/>
  <c r="AE98" i="4"/>
  <c r="AF98" i="4"/>
  <c r="AG98" i="4"/>
  <c r="AH98" i="4"/>
  <c r="AI98" i="4"/>
  <c r="AJ98" i="4"/>
  <c r="AK98" i="4"/>
  <c r="AL98" i="4"/>
  <c r="AM98" i="4"/>
  <c r="AN98" i="4"/>
  <c r="AO98" i="4"/>
  <c r="AP98" i="4"/>
  <c r="AQ98" i="4"/>
  <c r="AR98" i="4"/>
  <c r="AS98" i="4"/>
  <c r="AT98" i="4"/>
  <c r="AU98" i="4"/>
  <c r="AV98" i="4"/>
  <c r="AW98" i="4"/>
  <c r="AY98" i="4"/>
  <c r="AZ98" i="4"/>
  <c r="BA98" i="4"/>
  <c r="BB98" i="4"/>
  <c r="BC98" i="4"/>
  <c r="BD98" i="4"/>
  <c r="BE98" i="4"/>
  <c r="BF98" i="4"/>
  <c r="BG98" i="4"/>
  <c r="BH98" i="4"/>
  <c r="BI98" i="4"/>
  <c r="BJ98" i="4"/>
  <c r="BK98" i="4"/>
  <c r="BL98" i="4"/>
  <c r="BM98" i="4"/>
  <c r="BN98" i="4"/>
  <c r="BO98" i="4"/>
  <c r="BP98" i="4"/>
  <c r="BQ98" i="4"/>
  <c r="BR98" i="4"/>
  <c r="BS98" i="4"/>
  <c r="BT98" i="4"/>
  <c r="BU98" i="4"/>
  <c r="BV98" i="4"/>
  <c r="BW98" i="4"/>
  <c r="BX98" i="4"/>
  <c r="BY98" i="4"/>
  <c r="BZ98" i="4"/>
  <c r="CA98" i="4"/>
  <c r="CB98" i="4"/>
  <c r="CC98" i="4"/>
  <c r="CD98" i="4"/>
  <c r="CE98" i="4"/>
  <c r="CF98" i="4"/>
  <c r="CG98" i="4"/>
  <c r="CH98" i="4"/>
  <c r="CJ98" i="4"/>
  <c r="CK98" i="4"/>
  <c r="CL98" i="4"/>
  <c r="CM98" i="4"/>
  <c r="CN98" i="4"/>
  <c r="CO98" i="4"/>
  <c r="CP98" i="4"/>
  <c r="CQ98" i="4"/>
  <c r="CR98" i="4"/>
  <c r="CS98" i="4"/>
  <c r="CT98" i="4"/>
  <c r="CU98" i="4"/>
  <c r="CV98" i="4"/>
  <c r="CW98" i="4"/>
  <c r="B99" i="4"/>
  <c r="C99" i="4"/>
  <c r="D99" i="4"/>
  <c r="E99" i="4"/>
  <c r="F99" i="4"/>
  <c r="G99" i="4"/>
  <c r="H99" i="4"/>
  <c r="I99" i="4"/>
  <c r="J99" i="4"/>
  <c r="K99" i="4"/>
  <c r="L99" i="4"/>
  <c r="M99" i="4"/>
  <c r="N99" i="4"/>
  <c r="O99" i="4"/>
  <c r="P99" i="4"/>
  <c r="Q99" i="4"/>
  <c r="R99" i="4"/>
  <c r="S99" i="4"/>
  <c r="T99" i="4"/>
  <c r="U99" i="4"/>
  <c r="V99" i="4"/>
  <c r="W99" i="4"/>
  <c r="X99" i="4"/>
  <c r="Y99" i="4"/>
  <c r="Z99" i="4"/>
  <c r="AA99" i="4"/>
  <c r="AB99" i="4"/>
  <c r="AC99" i="4"/>
  <c r="AD99" i="4"/>
  <c r="AE99" i="4"/>
  <c r="AF99" i="4"/>
  <c r="AG99" i="4"/>
  <c r="AI99" i="4"/>
  <c r="AJ99" i="4"/>
  <c r="AK99" i="4"/>
  <c r="AL99" i="4"/>
  <c r="AM99" i="4"/>
  <c r="AN99" i="4"/>
  <c r="AO99" i="4"/>
  <c r="AP99" i="4"/>
  <c r="AQ99" i="4"/>
  <c r="AR99" i="4"/>
  <c r="AS99" i="4"/>
  <c r="AT99" i="4"/>
  <c r="AU99" i="4"/>
  <c r="AV99" i="4"/>
  <c r="AW99" i="4"/>
  <c r="AX99" i="4"/>
  <c r="AY99" i="4"/>
  <c r="BA99" i="4"/>
  <c r="BB99" i="4"/>
  <c r="BC99" i="4"/>
  <c r="BD99" i="4"/>
  <c r="BE99" i="4"/>
  <c r="BF99" i="4"/>
  <c r="BG99" i="4"/>
  <c r="BH99" i="4"/>
  <c r="BI99" i="4"/>
  <c r="BJ99" i="4"/>
  <c r="BK99" i="4"/>
  <c r="BL99" i="4"/>
  <c r="BN99" i="4"/>
  <c r="BO99" i="4"/>
  <c r="BP99" i="4"/>
  <c r="BQ99" i="4"/>
  <c r="BR99" i="4"/>
  <c r="BS99" i="4"/>
  <c r="BT99" i="4"/>
  <c r="BU99" i="4"/>
  <c r="BV99" i="4"/>
  <c r="BX99" i="4"/>
  <c r="BY99" i="4"/>
  <c r="BZ99" i="4"/>
  <c r="CA99" i="4"/>
  <c r="CB99" i="4"/>
  <c r="CC99" i="4"/>
  <c r="CD99" i="4"/>
  <c r="CE99" i="4"/>
  <c r="CF99" i="4"/>
  <c r="CG99" i="4"/>
  <c r="CH99" i="4"/>
  <c r="CI99" i="4"/>
  <c r="CJ99" i="4"/>
  <c r="CK99" i="4"/>
  <c r="CL99" i="4"/>
  <c r="CM99" i="4"/>
  <c r="CN99" i="4"/>
  <c r="CO99" i="4"/>
  <c r="CP99" i="4"/>
  <c r="CQ99" i="4"/>
  <c r="CR99" i="4"/>
  <c r="CT99" i="4"/>
  <c r="CV99" i="4"/>
  <c r="CW99" i="4"/>
  <c r="B100" i="4"/>
  <c r="C100" i="4"/>
  <c r="D100" i="4"/>
  <c r="E100" i="4"/>
  <c r="F100" i="4"/>
  <c r="G100" i="4"/>
  <c r="H100" i="4"/>
  <c r="I100" i="4"/>
  <c r="J100" i="4"/>
  <c r="K100" i="4"/>
  <c r="L100" i="4"/>
  <c r="M100" i="4"/>
  <c r="N100" i="4"/>
  <c r="O100" i="4"/>
  <c r="P100" i="4"/>
  <c r="Q100" i="4"/>
  <c r="R100" i="4"/>
  <c r="S100" i="4"/>
  <c r="T100" i="4"/>
  <c r="U100" i="4"/>
  <c r="V100" i="4"/>
  <c r="W100" i="4"/>
  <c r="X100" i="4"/>
  <c r="Y100" i="4"/>
  <c r="Z100" i="4"/>
  <c r="AA100" i="4"/>
  <c r="AB100" i="4"/>
  <c r="AC100" i="4"/>
  <c r="AD100" i="4"/>
  <c r="AF100" i="4"/>
  <c r="AG100" i="4"/>
  <c r="AH100" i="4"/>
  <c r="AJ100" i="4"/>
  <c r="AK100" i="4"/>
  <c r="AL100" i="4"/>
  <c r="AM100" i="4"/>
  <c r="AN100" i="4"/>
  <c r="AO100" i="4"/>
  <c r="AP100" i="4"/>
  <c r="AQ100" i="4"/>
  <c r="AR100" i="4"/>
  <c r="AS100" i="4"/>
  <c r="AT100" i="4"/>
  <c r="AU100" i="4"/>
  <c r="AV100" i="4"/>
  <c r="AW100" i="4"/>
  <c r="AY100" i="4"/>
  <c r="AZ100" i="4"/>
  <c r="BA100" i="4"/>
  <c r="BB100" i="4"/>
  <c r="BC100" i="4"/>
  <c r="BD100" i="4"/>
  <c r="BE100" i="4"/>
  <c r="BF100" i="4"/>
  <c r="BG100" i="4"/>
  <c r="BH100" i="4"/>
  <c r="BI100" i="4"/>
  <c r="BJ100" i="4"/>
  <c r="BK100" i="4"/>
  <c r="BL100" i="4"/>
  <c r="BM100" i="4"/>
  <c r="BN100" i="4"/>
  <c r="BO100" i="4"/>
  <c r="BP100" i="4"/>
  <c r="BQ100" i="4"/>
  <c r="BR100" i="4"/>
  <c r="BS100" i="4"/>
  <c r="BT100" i="4"/>
  <c r="BU100" i="4"/>
  <c r="BV100" i="4"/>
  <c r="BW100" i="4"/>
  <c r="BX100" i="4"/>
  <c r="BY100" i="4"/>
  <c r="BZ100" i="4"/>
  <c r="CA100" i="4"/>
  <c r="CB100" i="4"/>
  <c r="CC100" i="4"/>
  <c r="CD100" i="4"/>
  <c r="CE100" i="4"/>
  <c r="CF100" i="4"/>
  <c r="CG100" i="4"/>
  <c r="CH100" i="4"/>
  <c r="CJ100" i="4"/>
  <c r="CK100" i="4"/>
  <c r="CL100" i="4"/>
  <c r="CM100" i="4"/>
  <c r="CN100" i="4"/>
  <c r="CO100" i="4"/>
  <c r="CP100" i="4"/>
  <c r="CQ100" i="4"/>
  <c r="CR100" i="4"/>
  <c r="CS100" i="4"/>
  <c r="CT100" i="4"/>
  <c r="CU100" i="4"/>
  <c r="CV100" i="4"/>
  <c r="CW100" i="4"/>
  <c r="B101" i="4"/>
  <c r="C101" i="4"/>
  <c r="D101" i="4"/>
  <c r="E101" i="4"/>
  <c r="F101" i="4"/>
  <c r="G101" i="4"/>
  <c r="H101" i="4"/>
  <c r="I101" i="4"/>
  <c r="J101" i="4"/>
  <c r="K101" i="4"/>
  <c r="M101" i="4"/>
  <c r="N101" i="4"/>
  <c r="O101" i="4"/>
  <c r="P101" i="4"/>
  <c r="Q101" i="4"/>
  <c r="R101" i="4"/>
  <c r="S101" i="4"/>
  <c r="T101" i="4"/>
  <c r="U101" i="4"/>
  <c r="V101" i="4"/>
  <c r="W101" i="4"/>
  <c r="X101" i="4"/>
  <c r="Y101" i="4"/>
  <c r="Z101" i="4"/>
  <c r="AA101" i="4"/>
  <c r="AB101" i="4"/>
  <c r="AC101" i="4"/>
  <c r="AD101" i="4"/>
  <c r="AE101" i="4"/>
  <c r="AF101" i="4"/>
  <c r="AG101" i="4"/>
  <c r="AH101" i="4"/>
  <c r="AI101" i="4"/>
  <c r="AJ101" i="4"/>
  <c r="AK101" i="4"/>
  <c r="AL101" i="4"/>
  <c r="AM101" i="4"/>
  <c r="AN101" i="4"/>
  <c r="AO101" i="4"/>
  <c r="AP101" i="4"/>
  <c r="AQ101" i="4"/>
  <c r="AR101" i="4"/>
  <c r="AS101" i="4"/>
  <c r="AT101" i="4"/>
  <c r="AU101" i="4"/>
  <c r="AV101" i="4"/>
  <c r="AW101" i="4"/>
  <c r="AX101" i="4"/>
  <c r="AY101" i="4"/>
  <c r="AZ101" i="4"/>
  <c r="BA101" i="4"/>
  <c r="BB101" i="4"/>
  <c r="BC101" i="4"/>
  <c r="BD101" i="4"/>
  <c r="BE101" i="4"/>
  <c r="BG101" i="4"/>
  <c r="BI101" i="4"/>
  <c r="BK101" i="4"/>
  <c r="BL101" i="4"/>
  <c r="BM101" i="4"/>
  <c r="BN101" i="4"/>
  <c r="BO101" i="4"/>
  <c r="BP101" i="4"/>
  <c r="BQ101" i="4"/>
  <c r="BR101" i="4"/>
  <c r="BS101" i="4"/>
  <c r="BT101" i="4"/>
  <c r="BU101" i="4"/>
  <c r="BV101" i="4"/>
  <c r="BW101" i="4"/>
  <c r="BX101" i="4"/>
  <c r="BY101" i="4"/>
  <c r="BZ101" i="4"/>
  <c r="CA101" i="4"/>
  <c r="CB101" i="4"/>
  <c r="CC101" i="4"/>
  <c r="CD101" i="4"/>
  <c r="CE101" i="4"/>
  <c r="CF101" i="4"/>
  <c r="CG101" i="4"/>
  <c r="CH101" i="4"/>
  <c r="CI101" i="4"/>
  <c r="CJ101" i="4"/>
  <c r="CK101" i="4"/>
  <c r="CL101" i="4"/>
  <c r="CM101" i="4"/>
  <c r="CN101" i="4"/>
  <c r="CO101" i="4"/>
  <c r="CP101" i="4"/>
  <c r="CQ101" i="4"/>
  <c r="CR101" i="4"/>
  <c r="CS101" i="4"/>
  <c r="CT101" i="4"/>
  <c r="CU101" i="4"/>
  <c r="CV101" i="4"/>
  <c r="CY90" i="12"/>
  <c r="CY16" i="12"/>
  <c r="CW90" i="12"/>
  <c r="CV90" i="12"/>
  <c r="CU90" i="12"/>
  <c r="CT90" i="12"/>
  <c r="CS90" i="12"/>
  <c r="CR90" i="12"/>
  <c r="CP90" i="12"/>
  <c r="CO90" i="12"/>
  <c r="CN90" i="12"/>
  <c r="CM90" i="12"/>
  <c r="CK90" i="12"/>
  <c r="CJ90" i="12"/>
  <c r="CI90" i="12"/>
  <c r="CH90" i="12"/>
  <c r="CG90" i="12"/>
  <c r="CF90" i="12"/>
  <c r="CE90" i="12"/>
  <c r="CD90" i="12"/>
  <c r="CC90" i="12"/>
  <c r="CB90" i="12"/>
  <c r="CA90" i="12"/>
  <c r="BZ90" i="12"/>
  <c r="BY90" i="12"/>
  <c r="BX90" i="12"/>
  <c r="BW90" i="12"/>
  <c r="BV90" i="12"/>
  <c r="BU90" i="12"/>
  <c r="BT90" i="12"/>
  <c r="BS90" i="12"/>
  <c r="BR90" i="12"/>
  <c r="BQ90" i="12"/>
  <c r="BP90" i="12"/>
  <c r="BO90" i="12"/>
  <c r="BN90" i="12"/>
  <c r="BM90" i="12"/>
  <c r="BL90" i="12"/>
  <c r="BK90" i="12"/>
  <c r="BJ90" i="12"/>
  <c r="BI90" i="12"/>
  <c r="BH90" i="12"/>
  <c r="BG90" i="12"/>
  <c r="BF90" i="12"/>
  <c r="BE90" i="12"/>
  <c r="BD90" i="12"/>
  <c r="BC90" i="12"/>
  <c r="BB90" i="12"/>
  <c r="BA90" i="12"/>
  <c r="AZ90" i="12"/>
  <c r="AY90" i="12"/>
  <c r="AX90" i="12"/>
  <c r="AV90" i="12"/>
  <c r="AU90" i="12"/>
  <c r="AT90" i="12"/>
  <c r="AS90" i="12"/>
  <c r="AR90" i="12"/>
  <c r="AQ90" i="12"/>
  <c r="AP90" i="12"/>
  <c r="AO90" i="12"/>
  <c r="AN90" i="12"/>
  <c r="AM90" i="12"/>
  <c r="AL90" i="12"/>
  <c r="AK90" i="12"/>
  <c r="AJ90" i="12"/>
  <c r="AI90" i="12"/>
  <c r="AH90" i="12"/>
  <c r="AG90" i="12"/>
  <c r="AF90" i="12"/>
  <c r="AE90" i="12"/>
  <c r="AD90" i="12"/>
  <c r="AC90" i="12"/>
  <c r="AB90" i="12"/>
  <c r="AA90" i="12"/>
  <c r="Z90" i="12"/>
  <c r="Y90" i="12"/>
  <c r="X90" i="12"/>
  <c r="W90" i="12"/>
  <c r="V90" i="12"/>
  <c r="U90" i="12"/>
  <c r="T90" i="12"/>
  <c r="S90" i="12"/>
  <c r="R90" i="12"/>
  <c r="Q90" i="12"/>
  <c r="P90" i="12"/>
  <c r="O90" i="12"/>
  <c r="N90" i="12"/>
  <c r="M90" i="12"/>
  <c r="L90" i="12"/>
  <c r="K90" i="12"/>
  <c r="J90" i="12"/>
  <c r="I90" i="12"/>
  <c r="H90" i="12"/>
  <c r="G90" i="12"/>
  <c r="F90" i="12"/>
  <c r="E90" i="12"/>
  <c r="D90" i="12"/>
  <c r="C90" i="12"/>
  <c r="B90" i="12"/>
  <c r="CW16" i="12"/>
  <c r="CV16" i="12"/>
  <c r="CU16" i="12"/>
  <c r="CT16" i="12"/>
  <c r="CS16" i="12"/>
  <c r="CR16" i="12"/>
  <c r="CQ16" i="12"/>
  <c r="CP16" i="12"/>
  <c r="CO16" i="12"/>
  <c r="CN16" i="12"/>
  <c r="CM16" i="12"/>
  <c r="CL16" i="12"/>
  <c r="CK16" i="12"/>
  <c r="CJ16" i="12"/>
  <c r="CI16" i="12"/>
  <c r="CH16" i="12"/>
  <c r="CG16" i="12"/>
  <c r="CF16" i="12"/>
  <c r="CE16" i="12"/>
  <c r="CD16" i="12"/>
  <c r="CC16" i="12"/>
  <c r="CB16" i="12"/>
  <c r="CA16" i="12"/>
  <c r="BZ16" i="12"/>
  <c r="BY16" i="12"/>
  <c r="BX16" i="12"/>
  <c r="BW16" i="12"/>
  <c r="BV16" i="12"/>
  <c r="BU16" i="12"/>
  <c r="BT16" i="12"/>
  <c r="BR16" i="12"/>
  <c r="BQ16" i="12"/>
  <c r="BP16" i="12"/>
  <c r="BO16" i="12"/>
  <c r="BN16" i="12"/>
  <c r="BM16" i="12"/>
  <c r="BL16" i="12"/>
  <c r="BK16" i="12"/>
  <c r="BJ16" i="12"/>
  <c r="BI16" i="12"/>
  <c r="BH16" i="12"/>
  <c r="BG16" i="12"/>
  <c r="BF16" i="12"/>
  <c r="BE16" i="12"/>
  <c r="BD16" i="12"/>
  <c r="BC16" i="12"/>
  <c r="BB16" i="12"/>
  <c r="BA16" i="12"/>
  <c r="AZ16" i="12"/>
  <c r="AY16" i="12"/>
  <c r="AX16" i="12"/>
  <c r="AW16" i="12"/>
  <c r="AV16" i="12"/>
  <c r="AU16" i="12"/>
  <c r="AT16" i="12"/>
  <c r="AS16" i="12"/>
  <c r="AR16" i="12"/>
  <c r="AQ16" i="12"/>
  <c r="AP16" i="12"/>
  <c r="AO16" i="12"/>
  <c r="AN16" i="12"/>
  <c r="AM16" i="12"/>
  <c r="AK16" i="12"/>
  <c r="AJ16" i="12"/>
  <c r="AI16" i="12"/>
  <c r="AH16" i="12"/>
  <c r="AG16" i="12"/>
  <c r="AF16" i="12"/>
  <c r="AE16" i="12"/>
  <c r="AD16" i="12"/>
  <c r="AC16" i="12"/>
  <c r="AA16" i="12"/>
  <c r="Z16" i="12"/>
  <c r="Y16" i="12"/>
  <c r="X16" i="12"/>
  <c r="W16" i="12"/>
  <c r="V16" i="12"/>
  <c r="U16" i="12"/>
  <c r="T16" i="12"/>
  <c r="S16" i="12"/>
  <c r="R16" i="12"/>
  <c r="Q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B16" i="12"/>
  <c r="CY90" i="11"/>
  <c r="CY16" i="11"/>
  <c r="CW90" i="11"/>
  <c r="CV90" i="11"/>
  <c r="CU90" i="11"/>
  <c r="CT90" i="11"/>
  <c r="CS90" i="11"/>
  <c r="CR90" i="11"/>
  <c r="CQ90" i="11"/>
  <c r="CP90" i="11"/>
  <c r="CO90" i="11"/>
  <c r="CN90" i="11"/>
  <c r="CM90" i="11"/>
  <c r="CK90" i="11"/>
  <c r="CJ90" i="11"/>
  <c r="CI90" i="11"/>
  <c r="CH90" i="11"/>
  <c r="CG90" i="11"/>
  <c r="CF90" i="11"/>
  <c r="CE90" i="11"/>
  <c r="CD90" i="11"/>
  <c r="CC90" i="11"/>
  <c r="CB90" i="11"/>
  <c r="CA90" i="11"/>
  <c r="BZ90" i="11"/>
  <c r="BY90" i="11"/>
  <c r="BX90" i="11"/>
  <c r="BW90" i="11"/>
  <c r="BV90" i="11"/>
  <c r="BU90" i="11"/>
  <c r="BT90" i="11"/>
  <c r="BS90" i="11"/>
  <c r="BR90" i="11"/>
  <c r="BQ90" i="11"/>
  <c r="BP90" i="11"/>
  <c r="BO90" i="11"/>
  <c r="BN90" i="11"/>
  <c r="BM90" i="11"/>
  <c r="BL90" i="11"/>
  <c r="BK90" i="11"/>
  <c r="BJ90" i="11"/>
  <c r="BI90" i="11"/>
  <c r="BH90" i="11"/>
  <c r="BG90" i="11"/>
  <c r="BF90" i="11"/>
  <c r="BE90" i="11"/>
  <c r="BD90" i="11"/>
  <c r="BC90" i="11"/>
  <c r="BB90" i="11"/>
  <c r="BA90" i="11"/>
  <c r="AZ90" i="11"/>
  <c r="AY90" i="11"/>
  <c r="AX90" i="11"/>
  <c r="AW90" i="11"/>
  <c r="AV90" i="11"/>
  <c r="AU90" i="11"/>
  <c r="AT90" i="11"/>
  <c r="AS90" i="11"/>
  <c r="AR90" i="11"/>
  <c r="AQ90" i="11"/>
  <c r="AP90" i="11"/>
  <c r="AO90" i="11"/>
  <c r="AN90" i="11"/>
  <c r="AM90" i="11"/>
  <c r="AL90" i="11"/>
  <c r="AK90" i="11"/>
  <c r="AJ90" i="11"/>
  <c r="AI90" i="11"/>
  <c r="AH90" i="11"/>
  <c r="AG90" i="11"/>
  <c r="AF90" i="11"/>
  <c r="AE90" i="11"/>
  <c r="AD90" i="11"/>
  <c r="AC90" i="11"/>
  <c r="AB90" i="11"/>
  <c r="AA90" i="11"/>
  <c r="Z90" i="11"/>
  <c r="Y90" i="11"/>
  <c r="X90" i="11"/>
  <c r="W90" i="11"/>
  <c r="V90" i="11"/>
  <c r="U90" i="11"/>
  <c r="T90" i="11"/>
  <c r="S90" i="11"/>
  <c r="R90" i="11"/>
  <c r="Q90" i="11"/>
  <c r="P90" i="11"/>
  <c r="O90" i="11"/>
  <c r="N90" i="11"/>
  <c r="M90" i="11"/>
  <c r="L90" i="11"/>
  <c r="K90" i="11"/>
  <c r="J90" i="11"/>
  <c r="I90" i="11"/>
  <c r="H90" i="11"/>
  <c r="G90" i="11"/>
  <c r="F90" i="11"/>
  <c r="E90" i="11"/>
  <c r="D90" i="11"/>
  <c r="C90" i="11"/>
  <c r="B90" i="11"/>
  <c r="CW16" i="11"/>
  <c r="CV16" i="11"/>
  <c r="CU16" i="11"/>
  <c r="CT16" i="11"/>
  <c r="CS16" i="11"/>
  <c r="CR16" i="11"/>
  <c r="CQ16" i="11"/>
  <c r="CP16" i="11"/>
  <c r="CO16" i="11"/>
  <c r="CN16" i="11"/>
  <c r="CM16" i="11"/>
  <c r="CL16" i="11"/>
  <c r="CK16" i="11"/>
  <c r="CJ16" i="11"/>
  <c r="CI16" i="11"/>
  <c r="CH16" i="11"/>
  <c r="CG16" i="11"/>
  <c r="CF16" i="11"/>
  <c r="CE16" i="11"/>
  <c r="CD16" i="11"/>
  <c r="CC16" i="11"/>
  <c r="CB16" i="11"/>
  <c r="CA16" i="11"/>
  <c r="BZ16" i="11"/>
  <c r="BY16" i="11"/>
  <c r="BX16" i="11"/>
  <c r="BW16" i="11"/>
  <c r="BV16" i="11"/>
  <c r="BU16" i="11"/>
  <c r="BT16" i="11"/>
  <c r="BS16" i="11"/>
  <c r="BR16" i="11"/>
  <c r="BQ16" i="11"/>
  <c r="BP16" i="11"/>
  <c r="BO16" i="11"/>
  <c r="BN16" i="11"/>
  <c r="BM16" i="11"/>
  <c r="BL16" i="11"/>
  <c r="BK16" i="11"/>
  <c r="BJ16" i="11"/>
  <c r="BI16" i="11"/>
  <c r="BH16" i="11"/>
  <c r="BG16" i="11"/>
  <c r="BF16" i="11"/>
  <c r="BE16" i="11"/>
  <c r="BD16" i="11"/>
  <c r="BC16" i="11"/>
  <c r="BB16" i="11"/>
  <c r="BA16" i="11"/>
  <c r="AZ16" i="11"/>
  <c r="AY16" i="11"/>
  <c r="AX16" i="11"/>
  <c r="AW16" i="11"/>
  <c r="AV16" i="11"/>
  <c r="AU16" i="11"/>
  <c r="AT16" i="11"/>
  <c r="AS16" i="11"/>
  <c r="AR16" i="11"/>
  <c r="AQ16" i="11"/>
  <c r="AP16" i="11"/>
  <c r="AO16" i="11"/>
  <c r="AN16" i="11"/>
  <c r="AM16" i="11"/>
  <c r="AK16" i="11"/>
  <c r="AJ16" i="11"/>
  <c r="AI16" i="11"/>
  <c r="AH16" i="11"/>
  <c r="AG16" i="11"/>
  <c r="AF16" i="11"/>
  <c r="AE16" i="11"/>
  <c r="AD16" i="11"/>
  <c r="AC16" i="11"/>
  <c r="AA16" i="11"/>
  <c r="Z16" i="11"/>
  <c r="Y16" i="11"/>
  <c r="X16" i="11"/>
  <c r="W16" i="11"/>
  <c r="V16" i="11"/>
  <c r="U16" i="11"/>
  <c r="T16" i="11"/>
  <c r="S16" i="11"/>
  <c r="R16" i="11"/>
  <c r="Q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B16" i="11"/>
  <c r="CY90" i="10"/>
  <c r="CY16" i="10"/>
  <c r="CW90" i="10"/>
  <c r="CV90" i="10"/>
  <c r="CU90" i="10"/>
  <c r="CT90" i="10"/>
  <c r="CS90" i="10"/>
  <c r="CR90" i="10"/>
  <c r="CP90" i="10"/>
  <c r="CO90" i="10"/>
  <c r="CN90" i="10"/>
  <c r="CM90" i="10"/>
  <c r="CK90" i="10"/>
  <c r="CJ90" i="10"/>
  <c r="CI90" i="10"/>
  <c r="CH90" i="10"/>
  <c r="CG90" i="10"/>
  <c r="CF90" i="10"/>
  <c r="CE90" i="10"/>
  <c r="CD90" i="10"/>
  <c r="CC90" i="10"/>
  <c r="CB90" i="10"/>
  <c r="CA90" i="10"/>
  <c r="BZ90" i="10"/>
  <c r="BY90" i="10"/>
  <c r="BX90" i="10"/>
  <c r="BW90" i="10"/>
  <c r="BV90" i="10"/>
  <c r="BU90" i="10"/>
  <c r="BT90" i="10"/>
  <c r="BS90" i="10"/>
  <c r="BR90" i="10"/>
  <c r="BQ90" i="10"/>
  <c r="BP90" i="10"/>
  <c r="BO90" i="10"/>
  <c r="BN90" i="10"/>
  <c r="BM90" i="10"/>
  <c r="BL90" i="10"/>
  <c r="BK90" i="10"/>
  <c r="BJ90" i="10"/>
  <c r="BI90" i="10"/>
  <c r="BH90" i="10"/>
  <c r="BG90" i="10"/>
  <c r="BF90" i="10"/>
  <c r="BE90" i="10"/>
  <c r="BD90" i="10"/>
  <c r="BC90" i="10"/>
  <c r="BB90" i="10"/>
  <c r="BA90" i="10"/>
  <c r="AZ90" i="10"/>
  <c r="AY90" i="10"/>
  <c r="AX90" i="10"/>
  <c r="AV90" i="10"/>
  <c r="AU90" i="10"/>
  <c r="AT90" i="10"/>
  <c r="AS90" i="10"/>
  <c r="AR90" i="10"/>
  <c r="AQ90" i="10"/>
  <c r="AP90" i="10"/>
  <c r="AO90" i="10"/>
  <c r="AN90" i="10"/>
  <c r="AM90" i="10"/>
  <c r="AL90" i="10"/>
  <c r="AK90" i="10"/>
  <c r="AJ90" i="10"/>
  <c r="AI90" i="10"/>
  <c r="AH90" i="10"/>
  <c r="AG90" i="10"/>
  <c r="AF90" i="10"/>
  <c r="AE90" i="10"/>
  <c r="AD90" i="10"/>
  <c r="AC90" i="10"/>
  <c r="AB90" i="10"/>
  <c r="AA90" i="10"/>
  <c r="Z90" i="10"/>
  <c r="Y90" i="10"/>
  <c r="X90" i="10"/>
  <c r="W90" i="10"/>
  <c r="V90" i="10"/>
  <c r="U90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G90" i="10"/>
  <c r="F90" i="10"/>
  <c r="E90" i="10"/>
  <c r="D90" i="10"/>
  <c r="C90" i="10"/>
  <c r="B90" i="10"/>
  <c r="CW16" i="10"/>
  <c r="CV16" i="10"/>
  <c r="CU16" i="10"/>
  <c r="CT16" i="10"/>
  <c r="CS16" i="10"/>
  <c r="CR16" i="10"/>
  <c r="CQ16" i="10"/>
  <c r="CP16" i="10"/>
  <c r="CO16" i="10"/>
  <c r="CN16" i="10"/>
  <c r="CM16" i="10"/>
  <c r="CL16" i="10"/>
  <c r="CK16" i="10"/>
  <c r="CJ16" i="10"/>
  <c r="CI16" i="10"/>
  <c r="CH16" i="10"/>
  <c r="CG16" i="10"/>
  <c r="CF16" i="10"/>
  <c r="CE16" i="10"/>
  <c r="CD16" i="10"/>
  <c r="CC16" i="10"/>
  <c r="CB16" i="10"/>
  <c r="CA16" i="10"/>
  <c r="BZ16" i="10"/>
  <c r="BY16" i="10"/>
  <c r="BX16" i="10"/>
  <c r="BW16" i="10"/>
  <c r="BV16" i="10"/>
  <c r="BU16" i="10"/>
  <c r="BT16" i="10"/>
  <c r="BR16" i="10"/>
  <c r="BQ16" i="10"/>
  <c r="BP16" i="10"/>
  <c r="BO16" i="10"/>
  <c r="BN16" i="10"/>
  <c r="BM16" i="10"/>
  <c r="BL16" i="10"/>
  <c r="BK16" i="10"/>
  <c r="BJ16" i="10"/>
  <c r="BI16" i="10"/>
  <c r="BH16" i="10"/>
  <c r="BG16" i="10"/>
  <c r="BF16" i="10"/>
  <c r="BE16" i="10"/>
  <c r="BD16" i="10"/>
  <c r="BC16" i="10"/>
  <c r="BB16" i="10"/>
  <c r="BA16" i="10"/>
  <c r="AZ16" i="10"/>
  <c r="AY16" i="10"/>
  <c r="AX16" i="10"/>
  <c r="AW16" i="10"/>
  <c r="AV16" i="10"/>
  <c r="AU16" i="10"/>
  <c r="AT16" i="10"/>
  <c r="AS16" i="10"/>
  <c r="AR16" i="10"/>
  <c r="AQ16" i="10"/>
  <c r="AP16" i="10"/>
  <c r="AO16" i="10"/>
  <c r="AN16" i="10"/>
  <c r="AM16" i="10"/>
  <c r="AK16" i="10"/>
  <c r="AJ16" i="10"/>
  <c r="AI16" i="10"/>
  <c r="AH16" i="10"/>
  <c r="AG16" i="10"/>
  <c r="AF16" i="10"/>
  <c r="AE16" i="10"/>
  <c r="AD16" i="10"/>
  <c r="AC16" i="10"/>
  <c r="AA16" i="10"/>
  <c r="Z16" i="10"/>
  <c r="Y16" i="10"/>
  <c r="X16" i="10"/>
  <c r="W16" i="10"/>
  <c r="V16" i="10"/>
  <c r="U16" i="10"/>
  <c r="T16" i="10"/>
  <c r="S16" i="10"/>
  <c r="R16" i="10"/>
  <c r="Q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B16" i="10"/>
  <c r="CY90" i="4"/>
  <c r="B90" i="4"/>
  <c r="C90" i="4"/>
  <c r="D90" i="4"/>
  <c r="E90" i="4"/>
  <c r="F90" i="4"/>
  <c r="G90" i="4"/>
  <c r="H90" i="4"/>
  <c r="I90" i="4"/>
  <c r="J90" i="4"/>
  <c r="K90" i="4"/>
  <c r="L90" i="4"/>
  <c r="M90" i="4"/>
  <c r="N90" i="4"/>
  <c r="O90" i="4"/>
  <c r="P90" i="4"/>
  <c r="Q90" i="4"/>
  <c r="R90" i="4"/>
  <c r="S90" i="4"/>
  <c r="T90" i="4"/>
  <c r="U90" i="4"/>
  <c r="V90" i="4"/>
  <c r="W90" i="4"/>
  <c r="X90" i="4"/>
  <c r="Y90" i="4"/>
  <c r="Z90" i="4"/>
  <c r="AA90" i="4"/>
  <c r="AB90" i="4"/>
  <c r="AC90" i="4"/>
  <c r="AD90" i="4"/>
  <c r="AE90" i="4"/>
  <c r="AF90" i="4"/>
  <c r="AG90" i="4"/>
  <c r="AH90" i="4"/>
  <c r="AI90" i="4"/>
  <c r="AJ90" i="4"/>
  <c r="AK90" i="4"/>
  <c r="AL90" i="4"/>
  <c r="AM90" i="4"/>
  <c r="AN90" i="4"/>
  <c r="AO90" i="4"/>
  <c r="AP90" i="4"/>
  <c r="AQ90" i="4"/>
  <c r="AR90" i="4"/>
  <c r="AS90" i="4"/>
  <c r="AT90" i="4"/>
  <c r="AU90" i="4"/>
  <c r="AV90" i="4"/>
  <c r="AW90" i="4"/>
  <c r="AX90" i="4"/>
  <c r="AY90" i="4"/>
  <c r="AZ90" i="4"/>
  <c r="BA90" i="4"/>
  <c r="BB90" i="4"/>
  <c r="BC90" i="4"/>
  <c r="BD90" i="4"/>
  <c r="BE90" i="4"/>
  <c r="BF90" i="4"/>
  <c r="BG90" i="4"/>
  <c r="BH90" i="4"/>
  <c r="BI90" i="4"/>
  <c r="BJ90" i="4"/>
  <c r="BK90" i="4"/>
  <c r="BL90" i="4"/>
  <c r="BM90" i="4"/>
  <c r="BN90" i="4"/>
  <c r="BO90" i="4"/>
  <c r="BP90" i="4"/>
  <c r="BQ90" i="4"/>
  <c r="BR90" i="4"/>
  <c r="BS90" i="4"/>
  <c r="BT90" i="4"/>
  <c r="BU90" i="4"/>
  <c r="BV90" i="4"/>
  <c r="BW90" i="4"/>
  <c r="BX90" i="4"/>
  <c r="BY90" i="4"/>
  <c r="BZ90" i="4"/>
  <c r="CA90" i="4"/>
  <c r="CB90" i="4"/>
  <c r="CC90" i="4"/>
  <c r="CD90" i="4"/>
  <c r="CE90" i="4"/>
  <c r="CF90" i="4"/>
  <c r="CG90" i="4"/>
  <c r="CH90" i="4"/>
  <c r="CI90" i="4"/>
  <c r="CJ90" i="4"/>
  <c r="CK90" i="4"/>
  <c r="CM90" i="4"/>
  <c r="CN90" i="4"/>
  <c r="CO90" i="4"/>
  <c r="CP90" i="4"/>
  <c r="CQ90" i="4"/>
  <c r="CR90" i="4"/>
  <c r="CS90" i="4"/>
  <c r="CT90" i="4"/>
  <c r="CU90" i="4"/>
  <c r="CV90" i="4"/>
  <c r="CW90" i="4"/>
  <c r="CY16" i="4"/>
  <c r="B16" i="4"/>
  <c r="C16" i="4"/>
  <c r="D16" i="4"/>
  <c r="E16" i="4"/>
  <c r="F16" i="4"/>
  <c r="G16" i="4"/>
  <c r="H16" i="4"/>
  <c r="I16" i="4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Y16" i="4"/>
  <c r="Z16" i="4"/>
  <c r="AA16" i="4"/>
  <c r="AB16" i="4"/>
  <c r="AC16" i="4"/>
  <c r="AD16" i="4"/>
  <c r="AE16" i="4"/>
  <c r="AF16" i="4"/>
  <c r="AG16" i="4"/>
  <c r="AH16" i="4"/>
  <c r="AI16" i="4"/>
  <c r="AJ16" i="4"/>
  <c r="AK16" i="4"/>
  <c r="AL16" i="4"/>
  <c r="AM16" i="4"/>
  <c r="AN16" i="4"/>
  <c r="AO16" i="4"/>
  <c r="AP16" i="4"/>
  <c r="AQ16" i="4"/>
  <c r="AR16" i="4"/>
  <c r="AS16" i="4"/>
  <c r="AT16" i="4"/>
  <c r="AU16" i="4"/>
  <c r="AV16" i="4"/>
  <c r="AW16" i="4"/>
  <c r="AX16" i="4"/>
  <c r="AY16" i="4"/>
  <c r="AZ16" i="4"/>
  <c r="BA16" i="4"/>
  <c r="BB16" i="4"/>
  <c r="BC16" i="4"/>
  <c r="BD16" i="4"/>
  <c r="BE16" i="4"/>
  <c r="BF16" i="4"/>
  <c r="BG16" i="4"/>
  <c r="BH16" i="4"/>
  <c r="BI16" i="4"/>
  <c r="BJ16" i="4"/>
  <c r="BK16" i="4"/>
  <c r="BL16" i="4"/>
  <c r="BM16" i="4"/>
  <c r="BN16" i="4"/>
  <c r="BO16" i="4"/>
  <c r="BP16" i="4"/>
  <c r="BQ16" i="4"/>
  <c r="BR16" i="4"/>
  <c r="BT16" i="4"/>
  <c r="BU16" i="4"/>
  <c r="BV16" i="4"/>
  <c r="BW16" i="4"/>
  <c r="BX16" i="4"/>
  <c r="BY16" i="4"/>
  <c r="BZ16" i="4"/>
  <c r="CA16" i="4"/>
  <c r="CB16" i="4"/>
  <c r="CC16" i="4"/>
  <c r="CD16" i="4"/>
  <c r="CE16" i="4"/>
  <c r="CF16" i="4"/>
  <c r="CG16" i="4"/>
  <c r="CH16" i="4"/>
  <c r="CI16" i="4"/>
  <c r="CJ16" i="4"/>
  <c r="CK16" i="4"/>
  <c r="CL16" i="4"/>
  <c r="CM16" i="4"/>
  <c r="CN16" i="4"/>
  <c r="CO16" i="4"/>
  <c r="CP16" i="4"/>
  <c r="CQ16" i="4"/>
  <c r="CR16" i="4"/>
  <c r="CS16" i="4"/>
  <c r="CT16" i="4"/>
  <c r="CU16" i="4"/>
  <c r="CV16" i="4"/>
  <c r="CW16" i="4"/>
  <c r="E102" i="9"/>
  <c r="D102" i="9"/>
  <c r="CW101" i="11" s="1"/>
  <c r="C102" i="9"/>
  <c r="B102" i="9"/>
  <c r="CW12" i="4" s="1"/>
  <c r="E101" i="9"/>
  <c r="D101" i="9"/>
  <c r="CV35" i="11" s="1"/>
  <c r="C101" i="9"/>
  <c r="B101" i="9"/>
  <c r="CV50" i="4" s="1"/>
  <c r="E100" i="9"/>
  <c r="D100" i="9"/>
  <c r="CU97" i="11" s="1"/>
  <c r="C100" i="9"/>
  <c r="B100" i="9"/>
  <c r="CU34" i="4" s="1"/>
  <c r="E99" i="9"/>
  <c r="D99" i="9"/>
  <c r="C99" i="9"/>
  <c r="B99" i="9"/>
  <c r="E98" i="9"/>
  <c r="D98" i="9"/>
  <c r="CS32" i="11" s="1"/>
  <c r="C98" i="9"/>
  <c r="B98" i="9"/>
  <c r="CS52" i="4" s="1"/>
  <c r="E97" i="9"/>
  <c r="D97" i="9"/>
  <c r="C97" i="9"/>
  <c r="B97" i="9"/>
  <c r="E96" i="9"/>
  <c r="D96" i="9"/>
  <c r="C96" i="9"/>
  <c r="B96" i="9"/>
  <c r="CQ9" i="4" s="1"/>
  <c r="E95" i="9"/>
  <c r="D95" i="9"/>
  <c r="C95" i="9"/>
  <c r="B95" i="9"/>
  <c r="CP36" i="4" s="1"/>
  <c r="E94" i="9"/>
  <c r="D94" i="9"/>
  <c r="CO44" i="11" s="1"/>
  <c r="C94" i="9"/>
  <c r="B94" i="9"/>
  <c r="CO40" i="4" s="1"/>
  <c r="E93" i="9"/>
  <c r="D93" i="9"/>
  <c r="C93" i="9"/>
  <c r="B93" i="9"/>
  <c r="E92" i="9"/>
  <c r="D92" i="9"/>
  <c r="CM91" i="11" s="1"/>
  <c r="C92" i="9"/>
  <c r="B92" i="9"/>
  <c r="E91" i="9"/>
  <c r="D91" i="9"/>
  <c r="CL95" i="11" s="1"/>
  <c r="C91" i="9"/>
  <c r="CL49" i="10" s="1"/>
  <c r="B91" i="9"/>
  <c r="CL95" i="4" s="1"/>
  <c r="E90" i="9"/>
  <c r="D90" i="9"/>
  <c r="CK46" i="11" s="1"/>
  <c r="C90" i="9"/>
  <c r="B90" i="9"/>
  <c r="E89" i="9"/>
  <c r="D89" i="9"/>
  <c r="CJ21" i="11" s="1"/>
  <c r="C89" i="9"/>
  <c r="B89" i="9"/>
  <c r="CJ88" i="4" s="1"/>
  <c r="E88" i="9"/>
  <c r="D88" i="9"/>
  <c r="C88" i="9"/>
  <c r="CI86" i="10" s="1"/>
  <c r="B88" i="9"/>
  <c r="E87" i="9"/>
  <c r="D87" i="9"/>
  <c r="CH87" i="11" s="1"/>
  <c r="C87" i="9"/>
  <c r="B87" i="9"/>
  <c r="CH35" i="4" s="1"/>
  <c r="E86" i="9"/>
  <c r="D86" i="9"/>
  <c r="CG91" i="11" s="1"/>
  <c r="C86" i="9"/>
  <c r="B86" i="9"/>
  <c r="CG30" i="4" s="1"/>
  <c r="E85" i="9"/>
  <c r="D85" i="9"/>
  <c r="C85" i="9"/>
  <c r="B85" i="9"/>
  <c r="E84" i="9"/>
  <c r="D84" i="9"/>
  <c r="CE32" i="11" s="1"/>
  <c r="C84" i="9"/>
  <c r="B84" i="9"/>
  <c r="CE52" i="4" s="1"/>
  <c r="E83" i="9"/>
  <c r="D83" i="9"/>
  <c r="C83" i="9"/>
  <c r="B83" i="9"/>
  <c r="CD12" i="4" s="1"/>
  <c r="E82" i="9"/>
  <c r="D82" i="9"/>
  <c r="C82" i="9"/>
  <c r="B82" i="9"/>
  <c r="CC30" i="4" s="1"/>
  <c r="E81" i="9"/>
  <c r="D81" i="9"/>
  <c r="C81" i="9"/>
  <c r="B81" i="9"/>
  <c r="CB2" i="4" s="1"/>
  <c r="E80" i="9"/>
  <c r="D80" i="9"/>
  <c r="C80" i="9"/>
  <c r="B80" i="9"/>
  <c r="CA48" i="4" s="1"/>
  <c r="E79" i="9"/>
  <c r="D79" i="9"/>
  <c r="C79" i="9"/>
  <c r="B79" i="9"/>
  <c r="BZ63" i="4" s="1"/>
  <c r="E78" i="9"/>
  <c r="D78" i="9"/>
  <c r="BY64" i="11" s="1"/>
  <c r="C78" i="9"/>
  <c r="B78" i="9"/>
  <c r="BY30" i="4" s="1"/>
  <c r="E77" i="9"/>
  <c r="D77" i="9"/>
  <c r="C77" i="9"/>
  <c r="BX46" i="10" s="1"/>
  <c r="B77" i="9"/>
  <c r="E76" i="9"/>
  <c r="D76" i="9"/>
  <c r="BW26" i="11" s="1"/>
  <c r="C76" i="9"/>
  <c r="B76" i="9"/>
  <c r="BW34" i="4" s="1"/>
  <c r="E75" i="9"/>
  <c r="D75" i="9"/>
  <c r="BV33" i="11" s="1"/>
  <c r="C75" i="9"/>
  <c r="B75" i="9"/>
  <c r="E74" i="9"/>
  <c r="D74" i="9"/>
  <c r="C74" i="9"/>
  <c r="B74" i="9"/>
  <c r="BU22" i="4" s="1"/>
  <c r="E73" i="9"/>
  <c r="D73" i="9"/>
  <c r="C73" i="9"/>
  <c r="B73" i="9"/>
  <c r="BT10" i="4" s="1"/>
  <c r="E72" i="9"/>
  <c r="D72" i="9"/>
  <c r="C72" i="9"/>
  <c r="BS38" i="10" s="1"/>
  <c r="B72" i="9"/>
  <c r="BS38" i="4" s="1"/>
  <c r="E71" i="9"/>
  <c r="D71" i="9"/>
  <c r="C71" i="9"/>
  <c r="B71" i="9"/>
  <c r="BR8" i="4" s="1"/>
  <c r="E70" i="9"/>
  <c r="D70" i="9"/>
  <c r="BQ18" i="11" s="1"/>
  <c r="C70" i="9"/>
  <c r="B70" i="9"/>
  <c r="E69" i="9"/>
  <c r="D69" i="9"/>
  <c r="C69" i="9"/>
  <c r="B69" i="9"/>
  <c r="E68" i="9"/>
  <c r="D68" i="9"/>
  <c r="C68" i="9"/>
  <c r="BO9" i="10" s="1"/>
  <c r="B68" i="9"/>
  <c r="BO9" i="4" s="1"/>
  <c r="E67" i="9"/>
  <c r="D67" i="9"/>
  <c r="C67" i="9"/>
  <c r="B67" i="9"/>
  <c r="E66" i="9"/>
  <c r="D66" i="9"/>
  <c r="BM93" i="11" s="1"/>
  <c r="C66" i="9"/>
  <c r="B66" i="9"/>
  <c r="BM34" i="4" s="1"/>
  <c r="E65" i="9"/>
  <c r="D65" i="9"/>
  <c r="C65" i="9"/>
  <c r="B65" i="9"/>
  <c r="BL27" i="4" s="1"/>
  <c r="E64" i="9"/>
  <c r="D64" i="9"/>
  <c r="BK78" i="11" s="1"/>
  <c r="C64" i="9"/>
  <c r="B64" i="9"/>
  <c r="BK30" i="4" s="1"/>
  <c r="E63" i="9"/>
  <c r="D63" i="9"/>
  <c r="C63" i="9"/>
  <c r="B63" i="9"/>
  <c r="E62" i="9"/>
  <c r="D62" i="9"/>
  <c r="BI91" i="11" s="1"/>
  <c r="C62" i="9"/>
  <c r="B62" i="9"/>
  <c r="BI56" i="4" s="1"/>
  <c r="E61" i="9"/>
  <c r="D61" i="9"/>
  <c r="C61" i="9"/>
  <c r="B61" i="9"/>
  <c r="BH12" i="4" s="1"/>
  <c r="E60" i="9"/>
  <c r="D60" i="9"/>
  <c r="BG95" i="11" s="1"/>
  <c r="C60" i="9"/>
  <c r="B60" i="9"/>
  <c r="BG9" i="4" s="1"/>
  <c r="E59" i="9"/>
  <c r="D59" i="9"/>
  <c r="BF45" i="11" s="1"/>
  <c r="C59" i="9"/>
  <c r="B59" i="9"/>
  <c r="BF12" i="4" s="1"/>
  <c r="E58" i="9"/>
  <c r="D58" i="9"/>
  <c r="C58" i="9"/>
  <c r="B58" i="9"/>
  <c r="E57" i="9"/>
  <c r="D57" i="9"/>
  <c r="BD37" i="11" s="1"/>
  <c r="C57" i="9"/>
  <c r="B57" i="9"/>
  <c r="E56" i="9"/>
  <c r="D56" i="9"/>
  <c r="BC32" i="11" s="1"/>
  <c r="C56" i="9"/>
  <c r="B56" i="9"/>
  <c r="BC26" i="4" s="1"/>
  <c r="E55" i="9"/>
  <c r="D55" i="9"/>
  <c r="C55" i="9"/>
  <c r="B55" i="9"/>
  <c r="E54" i="9"/>
  <c r="D54" i="9"/>
  <c r="BA32" i="11" s="1"/>
  <c r="C54" i="9"/>
  <c r="B54" i="9"/>
  <c r="BA26" i="4" s="1"/>
  <c r="E53" i="9"/>
  <c r="D53" i="9"/>
  <c r="C53" i="9"/>
  <c r="B53" i="9"/>
  <c r="AZ65" i="4" s="1"/>
  <c r="E52" i="9"/>
  <c r="D52" i="9"/>
  <c r="C52" i="9"/>
  <c r="B52" i="9"/>
  <c r="E51" i="9"/>
  <c r="D51" i="9"/>
  <c r="AX61" i="11" s="1"/>
  <c r="C51" i="9"/>
  <c r="B51" i="9"/>
  <c r="AX14" i="4" s="1"/>
  <c r="E50" i="9"/>
  <c r="D50" i="9"/>
  <c r="AW95" i="11" s="1"/>
  <c r="C50" i="9"/>
  <c r="B50" i="9"/>
  <c r="E49" i="9"/>
  <c r="D49" i="9"/>
  <c r="C49" i="9"/>
  <c r="B49" i="9"/>
  <c r="AV27" i="4" s="1"/>
  <c r="E48" i="9"/>
  <c r="D48" i="9"/>
  <c r="C48" i="9"/>
  <c r="B48" i="9"/>
  <c r="AU9" i="4" s="1"/>
  <c r="E47" i="9"/>
  <c r="D47" i="9"/>
  <c r="AT89" i="11" s="1"/>
  <c r="C47" i="9"/>
  <c r="B47" i="9"/>
  <c r="AT12" i="4" s="1"/>
  <c r="E46" i="9"/>
  <c r="D46" i="9"/>
  <c r="C46" i="9"/>
  <c r="B46" i="9"/>
  <c r="AS46" i="4" s="1"/>
  <c r="E45" i="9"/>
  <c r="D45" i="9"/>
  <c r="C45" i="9"/>
  <c r="B45" i="9"/>
  <c r="AR27" i="4" s="1"/>
  <c r="E44" i="9"/>
  <c r="D44" i="9"/>
  <c r="C44" i="9"/>
  <c r="B44" i="9"/>
  <c r="AQ9" i="4" s="1"/>
  <c r="E43" i="9"/>
  <c r="D43" i="9"/>
  <c r="C43" i="9"/>
  <c r="B43" i="9"/>
  <c r="AP2" i="4" s="1"/>
  <c r="E42" i="9"/>
  <c r="D42" i="9"/>
  <c r="C42" i="9"/>
  <c r="B42" i="9"/>
  <c r="E41" i="9"/>
  <c r="D41" i="9"/>
  <c r="C41" i="9"/>
  <c r="B41" i="9"/>
  <c r="AN33" i="4" s="1"/>
  <c r="E40" i="9"/>
  <c r="D40" i="9"/>
  <c r="C40" i="9"/>
  <c r="B40" i="9"/>
  <c r="E39" i="9"/>
  <c r="D39" i="9"/>
  <c r="C39" i="9"/>
  <c r="B39" i="9"/>
  <c r="AL47" i="4" s="1"/>
  <c r="E38" i="9"/>
  <c r="D38" i="9"/>
  <c r="C38" i="9"/>
  <c r="B38" i="9"/>
  <c r="E37" i="9"/>
  <c r="D37" i="9"/>
  <c r="C37" i="9"/>
  <c r="B37" i="9"/>
  <c r="E36" i="9"/>
  <c r="D36" i="9"/>
  <c r="AI42" i="11" s="1"/>
  <c r="C36" i="9"/>
  <c r="B36" i="9"/>
  <c r="E35" i="9"/>
  <c r="D35" i="9"/>
  <c r="C35" i="9"/>
  <c r="B35" i="9"/>
  <c r="E34" i="9"/>
  <c r="D34" i="9"/>
  <c r="AG93" i="11" s="1"/>
  <c r="C34" i="9"/>
  <c r="B34" i="9"/>
  <c r="AG20" i="4" s="1"/>
  <c r="E33" i="9"/>
  <c r="D33" i="9"/>
  <c r="C33" i="9"/>
  <c r="B33" i="9"/>
  <c r="AF55" i="4" s="1"/>
  <c r="E32" i="9"/>
  <c r="D32" i="9"/>
  <c r="C32" i="9"/>
  <c r="B32" i="9"/>
  <c r="AE50" i="4" s="1"/>
  <c r="E31" i="9"/>
  <c r="D31" i="9"/>
  <c r="AD81" i="11" s="1"/>
  <c r="C31" i="9"/>
  <c r="B31" i="9"/>
  <c r="AD31" i="4" s="1"/>
  <c r="E30" i="9"/>
  <c r="D30" i="9"/>
  <c r="C30" i="9"/>
  <c r="AC29" i="10" s="1"/>
  <c r="B30" i="9"/>
  <c r="E29" i="9"/>
  <c r="AB28" i="12" s="1"/>
  <c r="D29" i="9"/>
  <c r="AB28" i="11" s="1"/>
  <c r="C29" i="9"/>
  <c r="AB28" i="10" s="1"/>
  <c r="B29" i="9"/>
  <c r="AB28" i="4" s="1"/>
  <c r="E28" i="9"/>
  <c r="D28" i="9"/>
  <c r="AA44" i="11" s="1"/>
  <c r="C28" i="9"/>
  <c r="B28" i="9"/>
  <c r="E27" i="9"/>
  <c r="D27" i="9"/>
  <c r="C27" i="9"/>
  <c r="B27" i="9"/>
  <c r="Z8" i="4" s="1"/>
  <c r="E26" i="9"/>
  <c r="D26" i="9"/>
  <c r="C26" i="9"/>
  <c r="B26" i="9"/>
  <c r="E25" i="9"/>
  <c r="D25" i="9"/>
  <c r="C25" i="9"/>
  <c r="B25" i="9"/>
  <c r="X37" i="4" s="1"/>
  <c r="E24" i="9"/>
  <c r="D24" i="9"/>
  <c r="C24" i="9"/>
  <c r="B24" i="9"/>
  <c r="E23" i="9"/>
  <c r="D23" i="9"/>
  <c r="C23" i="9"/>
  <c r="B23" i="9"/>
  <c r="V47" i="4" s="1"/>
  <c r="E22" i="9"/>
  <c r="D22" i="9"/>
  <c r="C22" i="9"/>
  <c r="B22" i="9"/>
  <c r="E21" i="9"/>
  <c r="D21" i="9"/>
  <c r="C21" i="9"/>
  <c r="B21" i="9"/>
  <c r="T2" i="4" s="1"/>
  <c r="E20" i="9"/>
  <c r="D20" i="9"/>
  <c r="C20" i="9"/>
  <c r="B20" i="9"/>
  <c r="S19" i="4" s="1"/>
  <c r="E19" i="9"/>
  <c r="D19" i="9"/>
  <c r="C19" i="9"/>
  <c r="B19" i="9"/>
  <c r="R2" i="4" s="1"/>
  <c r="E18" i="9"/>
  <c r="D18" i="9"/>
  <c r="Q26" i="11" s="1"/>
  <c r="C18" i="9"/>
  <c r="B18" i="9"/>
  <c r="E17" i="9"/>
  <c r="D17" i="9"/>
  <c r="C17" i="9"/>
  <c r="B17" i="9"/>
  <c r="E16" i="9"/>
  <c r="D16" i="9"/>
  <c r="C16" i="9"/>
  <c r="B16" i="9"/>
  <c r="O3" i="4" s="1"/>
  <c r="E15" i="9"/>
  <c r="D15" i="9"/>
  <c r="N81" i="11" s="1"/>
  <c r="C15" i="9"/>
  <c r="B15" i="9"/>
  <c r="N14" i="4" s="1"/>
  <c r="E14" i="9"/>
  <c r="D14" i="9"/>
  <c r="M60" i="11" s="1"/>
  <c r="C14" i="9"/>
  <c r="B14" i="9"/>
  <c r="M19" i="4" s="1"/>
  <c r="E13" i="9"/>
  <c r="D13" i="9"/>
  <c r="C13" i="9"/>
  <c r="B13" i="9"/>
  <c r="E12" i="9"/>
  <c r="D12" i="9"/>
  <c r="C12" i="9"/>
  <c r="B12" i="9"/>
  <c r="K25" i="4" s="1"/>
  <c r="E11" i="9"/>
  <c r="D11" i="9"/>
  <c r="J83" i="11" s="1"/>
  <c r="C11" i="9"/>
  <c r="B11" i="9"/>
  <c r="J72" i="4" s="1"/>
  <c r="E10" i="9"/>
  <c r="D10" i="9"/>
  <c r="I95" i="11" s="1"/>
  <c r="C10" i="9"/>
  <c r="B10" i="9"/>
  <c r="I22" i="4" s="1"/>
  <c r="E9" i="9"/>
  <c r="D9" i="9"/>
  <c r="H49" i="11" s="1"/>
  <c r="C9" i="9"/>
  <c r="B9" i="9"/>
  <c r="H8" i="4" s="1"/>
  <c r="E8" i="9"/>
  <c r="D8" i="9"/>
  <c r="C8" i="9"/>
  <c r="B8" i="9"/>
  <c r="G96" i="4" s="1"/>
  <c r="E7" i="9"/>
  <c r="D7" i="9"/>
  <c r="C7" i="9"/>
  <c r="B7" i="9"/>
  <c r="F6" i="4" s="1"/>
  <c r="E6" i="9"/>
  <c r="D6" i="9"/>
  <c r="C6" i="9"/>
  <c r="B6" i="9"/>
  <c r="E85" i="4" s="1"/>
  <c r="E5" i="9"/>
  <c r="D5" i="9"/>
  <c r="C5" i="9"/>
  <c r="B5" i="9"/>
  <c r="D6" i="4" s="1"/>
  <c r="E4" i="9"/>
  <c r="D4" i="9"/>
  <c r="C4" i="9"/>
  <c r="B4" i="9"/>
  <c r="C3" i="4" s="1"/>
  <c r="E3" i="9"/>
  <c r="D3" i="9"/>
  <c r="C3" i="9"/>
  <c r="B3" i="9"/>
  <c r="B69" i="4" s="1"/>
  <c r="G422" i="5"/>
  <c r="F422" i="5"/>
  <c r="E422" i="5"/>
  <c r="D422" i="5"/>
  <c r="G421" i="5"/>
  <c r="F421" i="5"/>
  <c r="E421" i="5"/>
  <c r="D421" i="5"/>
  <c r="G420" i="5"/>
  <c r="F420" i="5"/>
  <c r="E420" i="5"/>
  <c r="D420" i="5"/>
  <c r="G419" i="5"/>
  <c r="F419" i="5"/>
  <c r="E419" i="5"/>
  <c r="D419" i="5"/>
  <c r="G418" i="5"/>
  <c r="CY94" i="12" s="1"/>
  <c r="F418" i="5"/>
  <c r="CY94" i="11" s="1"/>
  <c r="E418" i="5"/>
  <c r="CY94" i="10" s="1"/>
  <c r="D418" i="5"/>
  <c r="CY94" i="4" s="1"/>
  <c r="G417" i="5"/>
  <c r="F417" i="5"/>
  <c r="E417" i="5"/>
  <c r="D417" i="5"/>
  <c r="G416" i="5"/>
  <c r="F416" i="5"/>
  <c r="E416" i="5"/>
  <c r="D416" i="5"/>
  <c r="G415" i="5"/>
  <c r="F415" i="5"/>
  <c r="E415" i="5"/>
  <c r="D415" i="5"/>
  <c r="G414" i="5"/>
  <c r="F414" i="5"/>
  <c r="E414" i="5"/>
  <c r="D414" i="5"/>
  <c r="G413" i="5"/>
  <c r="F413" i="5"/>
  <c r="E413" i="5"/>
  <c r="D413" i="5"/>
  <c r="G412" i="5"/>
  <c r="F412" i="5"/>
  <c r="E412" i="5"/>
  <c r="D412" i="5"/>
  <c r="G411" i="5"/>
  <c r="F411" i="5"/>
  <c r="E411" i="5"/>
  <c r="D411" i="5"/>
  <c r="G410" i="5"/>
  <c r="F410" i="5"/>
  <c r="E410" i="5"/>
  <c r="D410" i="5"/>
  <c r="G409" i="5"/>
  <c r="F409" i="5"/>
  <c r="E409" i="5"/>
  <c r="D409" i="5"/>
  <c r="G408" i="5"/>
  <c r="F408" i="5"/>
  <c r="E408" i="5"/>
  <c r="D408" i="5"/>
  <c r="G407" i="5"/>
  <c r="F407" i="5"/>
  <c r="E407" i="5"/>
  <c r="D407" i="5"/>
  <c r="G406" i="5"/>
  <c r="F406" i="5"/>
  <c r="E406" i="5"/>
  <c r="D406" i="5"/>
  <c r="G405" i="5"/>
  <c r="F405" i="5"/>
  <c r="E405" i="5"/>
  <c r="D405" i="5"/>
  <c r="G404" i="5"/>
  <c r="F404" i="5"/>
  <c r="E404" i="5"/>
  <c r="D404" i="5"/>
  <c r="G403" i="5"/>
  <c r="F403" i="5"/>
  <c r="E403" i="5"/>
  <c r="D403" i="5"/>
  <c r="G402" i="5"/>
  <c r="F402" i="5"/>
  <c r="E402" i="5"/>
  <c r="D402" i="5"/>
  <c r="G401" i="5"/>
  <c r="F401" i="5"/>
  <c r="E401" i="5"/>
  <c r="D401" i="5"/>
  <c r="G400" i="5"/>
  <c r="F400" i="5"/>
  <c r="E400" i="5"/>
  <c r="D400" i="5"/>
  <c r="G399" i="5"/>
  <c r="F399" i="5"/>
  <c r="E399" i="5"/>
  <c r="D399" i="5"/>
  <c r="G398" i="5"/>
  <c r="F398" i="5"/>
  <c r="E398" i="5"/>
  <c r="D398" i="5"/>
  <c r="G397" i="5"/>
  <c r="F397" i="5"/>
  <c r="E397" i="5"/>
  <c r="D397" i="5"/>
  <c r="G396" i="5"/>
  <c r="F396" i="5"/>
  <c r="E396" i="5"/>
  <c r="D396" i="5"/>
  <c r="G395" i="5"/>
  <c r="F395" i="5"/>
  <c r="E395" i="5"/>
  <c r="D395" i="5"/>
  <c r="G394" i="5"/>
  <c r="F394" i="5"/>
  <c r="E394" i="5"/>
  <c r="D394" i="5"/>
  <c r="G393" i="5"/>
  <c r="CY41" i="12" s="1"/>
  <c r="F393" i="5"/>
  <c r="CY41" i="11" s="1"/>
  <c r="E393" i="5"/>
  <c r="CY41" i="10" s="1"/>
  <c r="D393" i="5"/>
  <c r="CY41" i="4" s="1"/>
  <c r="G392" i="5"/>
  <c r="F392" i="5"/>
  <c r="E392" i="5"/>
  <c r="D392" i="5"/>
  <c r="G391" i="5"/>
  <c r="F391" i="5"/>
  <c r="E391" i="5"/>
  <c r="D391" i="5"/>
  <c r="G390" i="5"/>
  <c r="F390" i="5"/>
  <c r="E390" i="5"/>
  <c r="D390" i="5"/>
  <c r="G389" i="5"/>
  <c r="F389" i="5"/>
  <c r="E389" i="5"/>
  <c r="D389" i="5"/>
  <c r="G388" i="5"/>
  <c r="F388" i="5"/>
  <c r="E388" i="5"/>
  <c r="D388" i="5"/>
  <c r="G387" i="5"/>
  <c r="F387" i="5"/>
  <c r="E387" i="5"/>
  <c r="D387" i="5"/>
  <c r="G386" i="5"/>
  <c r="F386" i="5"/>
  <c r="E386" i="5"/>
  <c r="D386" i="5"/>
  <c r="G385" i="5"/>
  <c r="F385" i="5"/>
  <c r="E385" i="5"/>
  <c r="D385" i="5"/>
  <c r="G384" i="5"/>
  <c r="F384" i="5"/>
  <c r="E384" i="5"/>
  <c r="D384" i="5"/>
  <c r="G383" i="5"/>
  <c r="F383" i="5"/>
  <c r="E383" i="5"/>
  <c r="D383" i="5"/>
  <c r="G382" i="5"/>
  <c r="F382" i="5"/>
  <c r="E382" i="5"/>
  <c r="D382" i="5"/>
  <c r="G381" i="5"/>
  <c r="F381" i="5"/>
  <c r="E381" i="5"/>
  <c r="D381" i="5"/>
  <c r="G380" i="5"/>
  <c r="F380" i="5"/>
  <c r="E380" i="5"/>
  <c r="D380" i="5"/>
  <c r="G379" i="5"/>
  <c r="CY101" i="12" s="1"/>
  <c r="F379" i="5"/>
  <c r="CY101" i="11" s="1"/>
  <c r="E379" i="5"/>
  <c r="CY101" i="10" s="1"/>
  <c r="D379" i="5"/>
  <c r="CY101" i="4" s="1"/>
  <c r="G378" i="5"/>
  <c r="CY47" i="12" s="1"/>
  <c r="F378" i="5"/>
  <c r="CY47" i="11" s="1"/>
  <c r="E378" i="5"/>
  <c r="CY47" i="10" s="1"/>
  <c r="D378" i="5"/>
  <c r="CY47" i="4" s="1"/>
  <c r="G377" i="5"/>
  <c r="F377" i="5"/>
  <c r="E377" i="5"/>
  <c r="D377" i="5"/>
  <c r="G376" i="5"/>
  <c r="F376" i="5"/>
  <c r="E376" i="5"/>
  <c r="D376" i="5"/>
  <c r="G375" i="5"/>
  <c r="F375" i="5"/>
  <c r="E375" i="5"/>
  <c r="D375" i="5"/>
  <c r="G374" i="5"/>
  <c r="F374" i="5"/>
  <c r="E374" i="5"/>
  <c r="D374" i="5"/>
  <c r="G373" i="5"/>
  <c r="F373" i="5"/>
  <c r="E373" i="5"/>
  <c r="D373" i="5"/>
  <c r="G372" i="5"/>
  <c r="F372" i="5"/>
  <c r="E372" i="5"/>
  <c r="D372" i="5"/>
  <c r="G371" i="5"/>
  <c r="F371" i="5"/>
  <c r="E371" i="5"/>
  <c r="D371" i="5"/>
  <c r="G370" i="5"/>
  <c r="F370" i="5"/>
  <c r="E370" i="5"/>
  <c r="D370" i="5"/>
  <c r="G369" i="5"/>
  <c r="F369" i="5"/>
  <c r="E369" i="5"/>
  <c r="D369" i="5"/>
  <c r="G368" i="5"/>
  <c r="CY23" i="12" s="1"/>
  <c r="F368" i="5"/>
  <c r="CY23" i="11" s="1"/>
  <c r="E368" i="5"/>
  <c r="CY23" i="10" s="1"/>
  <c r="D368" i="5"/>
  <c r="CY23" i="4" s="1"/>
  <c r="G367" i="5"/>
  <c r="F367" i="5"/>
  <c r="E367" i="5"/>
  <c r="D367" i="5"/>
  <c r="G366" i="5"/>
  <c r="F366" i="5"/>
  <c r="E366" i="5"/>
  <c r="D366" i="5"/>
  <c r="G365" i="5"/>
  <c r="F365" i="5"/>
  <c r="E365" i="5"/>
  <c r="D365" i="5"/>
  <c r="G364" i="5"/>
  <c r="F364" i="5"/>
  <c r="E364" i="5"/>
  <c r="D364" i="5"/>
  <c r="G363" i="5"/>
  <c r="CY96" i="12" s="1"/>
  <c r="F363" i="5"/>
  <c r="CY96" i="11" s="1"/>
  <c r="E363" i="5"/>
  <c r="CY96" i="10" s="1"/>
  <c r="D363" i="5"/>
  <c r="CY96" i="4" s="1"/>
  <c r="G362" i="5"/>
  <c r="F362" i="5"/>
  <c r="E362" i="5"/>
  <c r="D362" i="5"/>
  <c r="G361" i="5"/>
  <c r="F361" i="5"/>
  <c r="E361" i="5"/>
  <c r="D361" i="5"/>
  <c r="G360" i="5"/>
  <c r="F360" i="5"/>
  <c r="E360" i="5"/>
  <c r="D360" i="5"/>
  <c r="G359" i="5"/>
  <c r="F359" i="5"/>
  <c r="E359" i="5"/>
  <c r="D359" i="5"/>
  <c r="G358" i="5"/>
  <c r="F358" i="5"/>
  <c r="E358" i="5"/>
  <c r="D358" i="5"/>
  <c r="G357" i="5"/>
  <c r="F357" i="5"/>
  <c r="E357" i="5"/>
  <c r="D357" i="5"/>
  <c r="G356" i="5"/>
  <c r="F356" i="5"/>
  <c r="E356" i="5"/>
  <c r="D356" i="5"/>
  <c r="G355" i="5"/>
  <c r="F355" i="5"/>
  <c r="E355" i="5"/>
  <c r="D355" i="5"/>
  <c r="G354" i="5"/>
  <c r="F354" i="5"/>
  <c r="E354" i="5"/>
  <c r="D354" i="5"/>
  <c r="G353" i="5"/>
  <c r="F353" i="5"/>
  <c r="E353" i="5"/>
  <c r="D353" i="5"/>
  <c r="G352" i="5"/>
  <c r="F352" i="5"/>
  <c r="E352" i="5"/>
  <c r="D352" i="5"/>
  <c r="G351" i="5"/>
  <c r="F351" i="5"/>
  <c r="E351" i="5"/>
  <c r="D351" i="5"/>
  <c r="G350" i="5"/>
  <c r="F350" i="5"/>
  <c r="E350" i="5"/>
  <c r="D350" i="5"/>
  <c r="G349" i="5"/>
  <c r="F349" i="5"/>
  <c r="E349" i="5"/>
  <c r="D349" i="5"/>
  <c r="G348" i="5"/>
  <c r="F348" i="5"/>
  <c r="E348" i="5"/>
  <c r="D348" i="5"/>
  <c r="G347" i="5"/>
  <c r="F347" i="5"/>
  <c r="E347" i="5"/>
  <c r="D347" i="5"/>
  <c r="G346" i="5"/>
  <c r="F346" i="5"/>
  <c r="E346" i="5"/>
  <c r="D346" i="5"/>
  <c r="G345" i="5"/>
  <c r="F345" i="5"/>
  <c r="E345" i="5"/>
  <c r="D345" i="5"/>
  <c r="G344" i="5"/>
  <c r="F344" i="5"/>
  <c r="E344" i="5"/>
  <c r="D344" i="5"/>
  <c r="G343" i="5"/>
  <c r="F343" i="5"/>
  <c r="E343" i="5"/>
  <c r="D343" i="5"/>
  <c r="G342" i="5"/>
  <c r="F342" i="5"/>
  <c r="E342" i="5"/>
  <c r="D342" i="5"/>
  <c r="G341" i="5"/>
  <c r="F341" i="5"/>
  <c r="E341" i="5"/>
  <c r="D341" i="5"/>
  <c r="G340" i="5"/>
  <c r="F340" i="5"/>
  <c r="E340" i="5"/>
  <c r="D340" i="5"/>
  <c r="G339" i="5"/>
  <c r="F339" i="5"/>
  <c r="E339" i="5"/>
  <c r="D339" i="5"/>
  <c r="G338" i="5"/>
  <c r="F338" i="5"/>
  <c r="E338" i="5"/>
  <c r="D338" i="5"/>
  <c r="G337" i="5"/>
  <c r="F337" i="5"/>
  <c r="E337" i="5"/>
  <c r="D337" i="5"/>
  <c r="G336" i="5"/>
  <c r="F336" i="5"/>
  <c r="E336" i="5"/>
  <c r="D336" i="5"/>
  <c r="G335" i="5"/>
  <c r="F335" i="5"/>
  <c r="E335" i="5"/>
  <c r="D335" i="5"/>
  <c r="G334" i="5"/>
  <c r="F334" i="5"/>
  <c r="E334" i="5"/>
  <c r="D334" i="5"/>
  <c r="G333" i="5"/>
  <c r="F333" i="5"/>
  <c r="E333" i="5"/>
  <c r="D333" i="5"/>
  <c r="G332" i="5"/>
  <c r="F332" i="5"/>
  <c r="E332" i="5"/>
  <c r="D332" i="5"/>
  <c r="G331" i="5"/>
  <c r="F331" i="5"/>
  <c r="E331" i="5"/>
  <c r="D331" i="5"/>
  <c r="G330" i="5"/>
  <c r="F330" i="5"/>
  <c r="E330" i="5"/>
  <c r="D330" i="5"/>
  <c r="G329" i="5"/>
  <c r="F329" i="5"/>
  <c r="E329" i="5"/>
  <c r="D329" i="5"/>
  <c r="G328" i="5"/>
  <c r="CY39" i="12" s="1"/>
  <c r="F328" i="5"/>
  <c r="CY39" i="11" s="1"/>
  <c r="E328" i="5"/>
  <c r="CY39" i="10" s="1"/>
  <c r="D328" i="5"/>
  <c r="CY39" i="4" s="1"/>
  <c r="G327" i="5"/>
  <c r="F327" i="5"/>
  <c r="E327" i="5"/>
  <c r="D327" i="5"/>
  <c r="G326" i="5"/>
  <c r="F326" i="5"/>
  <c r="E326" i="5"/>
  <c r="D326" i="5"/>
  <c r="G325" i="5"/>
  <c r="F325" i="5"/>
  <c r="E325" i="5"/>
  <c r="D325" i="5"/>
  <c r="G324" i="5"/>
  <c r="F324" i="5"/>
  <c r="E324" i="5"/>
  <c r="D324" i="5"/>
  <c r="G323" i="5"/>
  <c r="F323" i="5"/>
  <c r="E323" i="5"/>
  <c r="D323" i="5"/>
  <c r="G322" i="5"/>
  <c r="F322" i="5"/>
  <c r="E322" i="5"/>
  <c r="D322" i="5"/>
  <c r="G321" i="5"/>
  <c r="F321" i="5"/>
  <c r="E321" i="5"/>
  <c r="D321" i="5"/>
  <c r="G320" i="5"/>
  <c r="F320" i="5"/>
  <c r="E320" i="5"/>
  <c r="D320" i="5"/>
  <c r="G319" i="5"/>
  <c r="F319" i="5"/>
  <c r="E319" i="5"/>
  <c r="D319" i="5"/>
  <c r="G318" i="5"/>
  <c r="F318" i="5"/>
  <c r="E318" i="5"/>
  <c r="D318" i="5"/>
  <c r="G317" i="5"/>
  <c r="F317" i="5"/>
  <c r="E317" i="5"/>
  <c r="D317" i="5"/>
  <c r="G316" i="5"/>
  <c r="F316" i="5"/>
  <c r="E316" i="5"/>
  <c r="D316" i="5"/>
  <c r="G315" i="5"/>
  <c r="F315" i="5"/>
  <c r="E315" i="5"/>
  <c r="D315" i="5"/>
  <c r="G314" i="5"/>
  <c r="F314" i="5"/>
  <c r="E314" i="5"/>
  <c r="D314" i="5"/>
  <c r="G313" i="5"/>
  <c r="F313" i="5"/>
  <c r="E313" i="5"/>
  <c r="D313" i="5"/>
  <c r="G312" i="5"/>
  <c r="F312" i="5"/>
  <c r="E312" i="5"/>
  <c r="D312" i="5"/>
  <c r="G311" i="5"/>
  <c r="F311" i="5"/>
  <c r="E311" i="5"/>
  <c r="D311" i="5"/>
  <c r="G310" i="5"/>
  <c r="F310" i="5"/>
  <c r="E310" i="5"/>
  <c r="D310" i="5"/>
  <c r="G309" i="5"/>
  <c r="CY73" i="12" s="1"/>
  <c r="F309" i="5"/>
  <c r="CY73" i="11" s="1"/>
  <c r="E309" i="5"/>
  <c r="CY73" i="10" s="1"/>
  <c r="D309" i="5"/>
  <c r="CY73" i="4" s="1"/>
  <c r="G308" i="5"/>
  <c r="F308" i="5"/>
  <c r="E308" i="5"/>
  <c r="D308" i="5"/>
  <c r="G307" i="5"/>
  <c r="F307" i="5"/>
  <c r="E307" i="5"/>
  <c r="D307" i="5"/>
  <c r="G306" i="5"/>
  <c r="F306" i="5"/>
  <c r="E306" i="5"/>
  <c r="D306" i="5"/>
  <c r="G305" i="5"/>
  <c r="F305" i="5"/>
  <c r="E305" i="5"/>
  <c r="D305" i="5"/>
  <c r="G304" i="5"/>
  <c r="F304" i="5"/>
  <c r="E304" i="5"/>
  <c r="D304" i="5"/>
  <c r="G303" i="5"/>
  <c r="CY62" i="12" s="1"/>
  <c r="F303" i="5"/>
  <c r="CY62" i="11" s="1"/>
  <c r="E303" i="5"/>
  <c r="CY62" i="10" s="1"/>
  <c r="D303" i="5"/>
  <c r="CY62" i="4" s="1"/>
  <c r="G302" i="5"/>
  <c r="F302" i="5"/>
  <c r="E302" i="5"/>
  <c r="D302" i="5"/>
  <c r="G301" i="5"/>
  <c r="F301" i="5"/>
  <c r="E301" i="5"/>
  <c r="D301" i="5"/>
  <c r="G300" i="5"/>
  <c r="F300" i="5"/>
  <c r="E300" i="5"/>
  <c r="D300" i="5"/>
  <c r="G299" i="5"/>
  <c r="F299" i="5"/>
  <c r="E299" i="5"/>
  <c r="D299" i="5"/>
  <c r="G298" i="5"/>
  <c r="F298" i="5"/>
  <c r="E298" i="5"/>
  <c r="D298" i="5"/>
  <c r="G297" i="5"/>
  <c r="F297" i="5"/>
  <c r="E297" i="5"/>
  <c r="D297" i="5"/>
  <c r="G296" i="5"/>
  <c r="F296" i="5"/>
  <c r="E296" i="5"/>
  <c r="D296" i="5"/>
  <c r="G295" i="5"/>
  <c r="F295" i="5"/>
  <c r="E295" i="5"/>
  <c r="D295" i="5"/>
  <c r="G294" i="5"/>
  <c r="CY52" i="12" s="1"/>
  <c r="F294" i="5"/>
  <c r="CY52" i="11" s="1"/>
  <c r="E294" i="5"/>
  <c r="CY52" i="10" s="1"/>
  <c r="D294" i="5"/>
  <c r="CY52" i="4" s="1"/>
  <c r="G293" i="5"/>
  <c r="F293" i="5"/>
  <c r="E293" i="5"/>
  <c r="D293" i="5"/>
  <c r="G292" i="5"/>
  <c r="F292" i="5"/>
  <c r="E292" i="5"/>
  <c r="D292" i="5"/>
  <c r="G291" i="5"/>
  <c r="F291" i="5"/>
  <c r="E291" i="5"/>
  <c r="D291" i="5"/>
  <c r="G290" i="5"/>
  <c r="F290" i="5"/>
  <c r="E290" i="5"/>
  <c r="D290" i="5"/>
  <c r="G289" i="5"/>
  <c r="F289" i="5"/>
  <c r="E289" i="5"/>
  <c r="D289" i="5"/>
  <c r="G288" i="5"/>
  <c r="F288" i="5"/>
  <c r="E288" i="5"/>
  <c r="D288" i="5"/>
  <c r="G287" i="5"/>
  <c r="F287" i="5"/>
  <c r="E287" i="5"/>
  <c r="D287" i="5"/>
  <c r="G286" i="5"/>
  <c r="F286" i="5"/>
  <c r="E286" i="5"/>
  <c r="D286" i="5"/>
  <c r="G285" i="5"/>
  <c r="F285" i="5"/>
  <c r="E285" i="5"/>
  <c r="D285" i="5"/>
  <c r="G284" i="5"/>
  <c r="F284" i="5"/>
  <c r="E284" i="5"/>
  <c r="D284" i="5"/>
  <c r="G283" i="5"/>
  <c r="F283" i="5"/>
  <c r="E283" i="5"/>
  <c r="D283" i="5"/>
  <c r="G282" i="5"/>
  <c r="CY53" i="12" s="1"/>
  <c r="F282" i="5"/>
  <c r="CY53" i="11" s="1"/>
  <c r="E282" i="5"/>
  <c r="CY53" i="10" s="1"/>
  <c r="D282" i="5"/>
  <c r="CY53" i="4" s="1"/>
  <c r="G281" i="5"/>
  <c r="F281" i="5"/>
  <c r="E281" i="5"/>
  <c r="D281" i="5"/>
  <c r="G280" i="5"/>
  <c r="F280" i="5"/>
  <c r="E280" i="5"/>
  <c r="D280" i="5"/>
  <c r="G279" i="5"/>
  <c r="F279" i="5"/>
  <c r="E279" i="5"/>
  <c r="D279" i="5"/>
  <c r="G278" i="5"/>
  <c r="F278" i="5"/>
  <c r="E278" i="5"/>
  <c r="D278" i="5"/>
  <c r="G277" i="5"/>
  <c r="F277" i="5"/>
  <c r="E277" i="5"/>
  <c r="D277" i="5"/>
  <c r="G276" i="5"/>
  <c r="F276" i="5"/>
  <c r="E276" i="5"/>
  <c r="D276" i="5"/>
  <c r="G275" i="5"/>
  <c r="F275" i="5"/>
  <c r="E275" i="5"/>
  <c r="D275" i="5"/>
  <c r="G274" i="5"/>
  <c r="CY3" i="12" s="1"/>
  <c r="F274" i="5"/>
  <c r="CY3" i="11" s="1"/>
  <c r="E274" i="5"/>
  <c r="CY3" i="10" s="1"/>
  <c r="D274" i="5"/>
  <c r="CY3" i="4" s="1"/>
  <c r="G273" i="5"/>
  <c r="F273" i="5"/>
  <c r="E273" i="5"/>
  <c r="D273" i="5"/>
  <c r="G272" i="5"/>
  <c r="F272" i="5"/>
  <c r="E272" i="5"/>
  <c r="D272" i="5"/>
  <c r="G271" i="5"/>
  <c r="F271" i="5"/>
  <c r="E271" i="5"/>
  <c r="D271" i="5"/>
  <c r="G270" i="5"/>
  <c r="F270" i="5"/>
  <c r="E270" i="5"/>
  <c r="D270" i="5"/>
  <c r="G269" i="5"/>
  <c r="F269" i="5"/>
  <c r="E269" i="5"/>
  <c r="D269" i="5"/>
  <c r="G268" i="5"/>
  <c r="F268" i="5"/>
  <c r="E268" i="5"/>
  <c r="D268" i="5"/>
  <c r="G267" i="5"/>
  <c r="F267" i="5"/>
  <c r="E267" i="5"/>
  <c r="D267" i="5"/>
  <c r="G266" i="5"/>
  <c r="F266" i="5"/>
  <c r="E266" i="5"/>
  <c r="D266" i="5"/>
  <c r="G265" i="5"/>
  <c r="F265" i="5"/>
  <c r="E265" i="5"/>
  <c r="D265" i="5"/>
  <c r="G264" i="5"/>
  <c r="F264" i="5"/>
  <c r="E264" i="5"/>
  <c r="D264" i="5"/>
  <c r="G263" i="5"/>
  <c r="CY9" i="12" s="1"/>
  <c r="F263" i="5"/>
  <c r="CY9" i="11" s="1"/>
  <c r="E263" i="5"/>
  <c r="CY9" i="10" s="1"/>
  <c r="D263" i="5"/>
  <c r="CY9" i="4" s="1"/>
  <c r="G262" i="5"/>
  <c r="F262" i="5"/>
  <c r="E262" i="5"/>
  <c r="D262" i="5"/>
  <c r="G261" i="5"/>
  <c r="F261" i="5"/>
  <c r="E261" i="5"/>
  <c r="D261" i="5"/>
  <c r="G260" i="5"/>
  <c r="F260" i="5"/>
  <c r="E260" i="5"/>
  <c r="D260" i="5"/>
  <c r="G259" i="5"/>
  <c r="F259" i="5"/>
  <c r="E259" i="5"/>
  <c r="D259" i="5"/>
  <c r="G258" i="5"/>
  <c r="F258" i="5"/>
  <c r="E258" i="5"/>
  <c r="D258" i="5"/>
  <c r="G257" i="5"/>
  <c r="F257" i="5"/>
  <c r="E257" i="5"/>
  <c r="D257" i="5"/>
  <c r="G256" i="5"/>
  <c r="F256" i="5"/>
  <c r="E256" i="5"/>
  <c r="D256" i="5"/>
  <c r="G255" i="5"/>
  <c r="F255" i="5"/>
  <c r="E255" i="5"/>
  <c r="D255" i="5"/>
  <c r="G254" i="5"/>
  <c r="F254" i="5"/>
  <c r="E254" i="5"/>
  <c r="D254" i="5"/>
  <c r="G253" i="5"/>
  <c r="F253" i="5"/>
  <c r="E253" i="5"/>
  <c r="D253" i="5"/>
  <c r="G252" i="5"/>
  <c r="CY48" i="12" s="1"/>
  <c r="F252" i="5"/>
  <c r="CY48" i="11" s="1"/>
  <c r="E252" i="5"/>
  <c r="CY48" i="10" s="1"/>
  <c r="D252" i="5"/>
  <c r="CY48" i="4" s="1"/>
  <c r="G251" i="5"/>
  <c r="F251" i="5"/>
  <c r="E251" i="5"/>
  <c r="D251" i="5"/>
  <c r="G250" i="5"/>
  <c r="F250" i="5"/>
  <c r="E250" i="5"/>
  <c r="D250" i="5"/>
  <c r="G249" i="5"/>
  <c r="F249" i="5"/>
  <c r="E249" i="5"/>
  <c r="D249" i="5"/>
  <c r="G248" i="5"/>
  <c r="F248" i="5"/>
  <c r="E248" i="5"/>
  <c r="D248" i="5"/>
  <c r="G247" i="5"/>
  <c r="F247" i="5"/>
  <c r="E247" i="5"/>
  <c r="D247" i="5"/>
  <c r="G246" i="5"/>
  <c r="F246" i="5"/>
  <c r="E246" i="5"/>
  <c r="D246" i="5"/>
  <c r="G245" i="5"/>
  <c r="F245" i="5"/>
  <c r="E245" i="5"/>
  <c r="D245" i="5"/>
  <c r="G244" i="5"/>
  <c r="F244" i="5"/>
  <c r="E244" i="5"/>
  <c r="D244" i="5"/>
  <c r="G243" i="5"/>
  <c r="F243" i="5"/>
  <c r="E243" i="5"/>
  <c r="D243" i="5"/>
  <c r="G242" i="5"/>
  <c r="F242" i="5"/>
  <c r="E242" i="5"/>
  <c r="D242" i="5"/>
  <c r="G241" i="5"/>
  <c r="F241" i="5"/>
  <c r="E241" i="5"/>
  <c r="D241" i="5"/>
  <c r="G240" i="5"/>
  <c r="F240" i="5"/>
  <c r="E240" i="5"/>
  <c r="D240" i="5"/>
  <c r="G239" i="5"/>
  <c r="F239" i="5"/>
  <c r="E239" i="5"/>
  <c r="D239" i="5"/>
  <c r="G238" i="5"/>
  <c r="F238" i="5"/>
  <c r="E238" i="5"/>
  <c r="D238" i="5"/>
  <c r="G237" i="5"/>
  <c r="F237" i="5"/>
  <c r="E237" i="5"/>
  <c r="D237" i="5"/>
  <c r="G236" i="5"/>
  <c r="F236" i="5"/>
  <c r="E236" i="5"/>
  <c r="D236" i="5"/>
  <c r="G235" i="5"/>
  <c r="F235" i="5"/>
  <c r="E235" i="5"/>
  <c r="D235" i="5"/>
  <c r="G234" i="5"/>
  <c r="F234" i="5"/>
  <c r="E234" i="5"/>
  <c r="D234" i="5"/>
  <c r="G233" i="5"/>
  <c r="F233" i="5"/>
  <c r="E233" i="5"/>
  <c r="D233" i="5"/>
  <c r="G232" i="5"/>
  <c r="F232" i="5"/>
  <c r="E232" i="5"/>
  <c r="D232" i="5"/>
  <c r="G231" i="5"/>
  <c r="F231" i="5"/>
  <c r="E231" i="5"/>
  <c r="D231" i="5"/>
  <c r="G230" i="5"/>
  <c r="F230" i="5"/>
  <c r="E230" i="5"/>
  <c r="D230" i="5"/>
  <c r="G229" i="5"/>
  <c r="F229" i="5"/>
  <c r="E229" i="5"/>
  <c r="D229" i="5"/>
  <c r="G228" i="5"/>
  <c r="F228" i="5"/>
  <c r="E228" i="5"/>
  <c r="D228" i="5"/>
  <c r="G227" i="5"/>
  <c r="F227" i="5"/>
  <c r="E227" i="5"/>
  <c r="D227" i="5"/>
  <c r="G226" i="5"/>
  <c r="F226" i="5"/>
  <c r="E226" i="5"/>
  <c r="D226" i="5"/>
  <c r="G225" i="5"/>
  <c r="F225" i="5"/>
  <c r="E225" i="5"/>
  <c r="D225" i="5"/>
  <c r="G224" i="5"/>
  <c r="F224" i="5"/>
  <c r="E224" i="5"/>
  <c r="D224" i="5"/>
  <c r="G223" i="5"/>
  <c r="F223" i="5"/>
  <c r="E223" i="5"/>
  <c r="D223" i="5"/>
  <c r="G222" i="5"/>
  <c r="F222" i="5"/>
  <c r="E222" i="5"/>
  <c r="D222" i="5"/>
  <c r="G221" i="5"/>
  <c r="F221" i="5"/>
  <c r="E221" i="5"/>
  <c r="D221" i="5"/>
  <c r="G220" i="5"/>
  <c r="F220" i="5"/>
  <c r="E220" i="5"/>
  <c r="D220" i="5"/>
  <c r="G219" i="5"/>
  <c r="F219" i="5"/>
  <c r="E219" i="5"/>
  <c r="D219" i="5"/>
  <c r="G218" i="5"/>
  <c r="F218" i="5"/>
  <c r="E218" i="5"/>
  <c r="D218" i="5"/>
  <c r="G217" i="5"/>
  <c r="F217" i="5"/>
  <c r="E217" i="5"/>
  <c r="D217" i="5"/>
  <c r="G216" i="5"/>
  <c r="CY32" i="12" s="1"/>
  <c r="F216" i="5"/>
  <c r="CY32" i="11" s="1"/>
  <c r="E216" i="5"/>
  <c r="CY32" i="10" s="1"/>
  <c r="D216" i="5"/>
  <c r="CY32" i="4" s="1"/>
  <c r="G215" i="5"/>
  <c r="F215" i="5"/>
  <c r="E215" i="5"/>
  <c r="D215" i="5"/>
  <c r="G214" i="5"/>
  <c r="F214" i="5"/>
  <c r="E214" i="5"/>
  <c r="D214" i="5"/>
  <c r="G213" i="5"/>
  <c r="F213" i="5"/>
  <c r="E213" i="5"/>
  <c r="D213" i="5"/>
  <c r="G212" i="5"/>
  <c r="CY70" i="12" s="1"/>
  <c r="F212" i="5"/>
  <c r="CY70" i="11" s="1"/>
  <c r="E212" i="5"/>
  <c r="CY70" i="10" s="1"/>
  <c r="D212" i="5"/>
  <c r="CY70" i="4" s="1"/>
  <c r="G211" i="5"/>
  <c r="CY60" i="12" s="1"/>
  <c r="F211" i="5"/>
  <c r="CY60" i="11" s="1"/>
  <c r="E211" i="5"/>
  <c r="CY60" i="10" s="1"/>
  <c r="D211" i="5"/>
  <c r="CY60" i="4" s="1"/>
  <c r="G210" i="5"/>
  <c r="F210" i="5"/>
  <c r="E210" i="5"/>
  <c r="D210" i="5"/>
  <c r="G209" i="5"/>
  <c r="F209" i="5"/>
  <c r="E209" i="5"/>
  <c r="D209" i="5"/>
  <c r="G208" i="5"/>
  <c r="F208" i="5"/>
  <c r="E208" i="5"/>
  <c r="D208" i="5"/>
  <c r="G207" i="5"/>
  <c r="F207" i="5"/>
  <c r="E207" i="5"/>
  <c r="D207" i="5"/>
  <c r="G206" i="5"/>
  <c r="F206" i="5"/>
  <c r="E206" i="5"/>
  <c r="D206" i="5"/>
  <c r="G205" i="5"/>
  <c r="F205" i="5"/>
  <c r="E205" i="5"/>
  <c r="D205" i="5"/>
  <c r="G204" i="5"/>
  <c r="CY7" i="12" s="1"/>
  <c r="F204" i="5"/>
  <c r="CY7" i="11" s="1"/>
  <c r="E204" i="5"/>
  <c r="CY7" i="10" s="1"/>
  <c r="D204" i="5"/>
  <c r="CY7" i="4" s="1"/>
  <c r="G203" i="5"/>
  <c r="F203" i="5"/>
  <c r="E203" i="5"/>
  <c r="D203" i="5"/>
  <c r="G202" i="5"/>
  <c r="F202" i="5"/>
  <c r="E202" i="5"/>
  <c r="D202" i="5"/>
  <c r="G201" i="5"/>
  <c r="F201" i="5"/>
  <c r="E201" i="5"/>
  <c r="D201" i="5"/>
  <c r="G200" i="5"/>
  <c r="F200" i="5"/>
  <c r="E200" i="5"/>
  <c r="D200" i="5"/>
  <c r="G199" i="5"/>
  <c r="F199" i="5"/>
  <c r="E199" i="5"/>
  <c r="D199" i="5"/>
  <c r="G198" i="5"/>
  <c r="F198" i="5"/>
  <c r="E198" i="5"/>
  <c r="D198" i="5"/>
  <c r="G197" i="5"/>
  <c r="F197" i="5"/>
  <c r="E197" i="5"/>
  <c r="D197" i="5"/>
  <c r="G196" i="5"/>
  <c r="F196" i="5"/>
  <c r="E196" i="5"/>
  <c r="D196" i="5"/>
  <c r="G195" i="5"/>
  <c r="F195" i="5"/>
  <c r="E195" i="5"/>
  <c r="D195" i="5"/>
  <c r="G194" i="5"/>
  <c r="F194" i="5"/>
  <c r="E194" i="5"/>
  <c r="D194" i="5"/>
  <c r="G193" i="5"/>
  <c r="F193" i="5"/>
  <c r="E193" i="5"/>
  <c r="D193" i="5"/>
  <c r="G192" i="5"/>
  <c r="F192" i="5"/>
  <c r="E192" i="5"/>
  <c r="D192" i="5"/>
  <c r="G191" i="5"/>
  <c r="F191" i="5"/>
  <c r="E191" i="5"/>
  <c r="D191" i="5"/>
  <c r="G190" i="5"/>
  <c r="CY89" i="12" s="1"/>
  <c r="F190" i="5"/>
  <c r="CY89" i="11" s="1"/>
  <c r="E190" i="5"/>
  <c r="CY89" i="10" s="1"/>
  <c r="D190" i="5"/>
  <c r="CY89" i="4" s="1"/>
  <c r="G189" i="5"/>
  <c r="CY86" i="12" s="1"/>
  <c r="F189" i="5"/>
  <c r="CY86" i="11" s="1"/>
  <c r="E189" i="5"/>
  <c r="CY86" i="10" s="1"/>
  <c r="D189" i="5"/>
  <c r="CY86" i="4" s="1"/>
  <c r="G188" i="5"/>
  <c r="CY5" i="12" s="1"/>
  <c r="F188" i="5"/>
  <c r="CY5" i="11" s="1"/>
  <c r="E188" i="5"/>
  <c r="CY5" i="10" s="1"/>
  <c r="D188" i="5"/>
  <c r="CY5" i="4" s="1"/>
  <c r="G187" i="5"/>
  <c r="F187" i="5"/>
  <c r="E187" i="5"/>
  <c r="D187" i="5"/>
  <c r="G186" i="5"/>
  <c r="F186" i="5"/>
  <c r="E186" i="5"/>
  <c r="D186" i="5"/>
  <c r="G185" i="5"/>
  <c r="F185" i="5"/>
  <c r="E185" i="5"/>
  <c r="D185" i="5"/>
  <c r="G184" i="5"/>
  <c r="F184" i="5"/>
  <c r="E184" i="5"/>
  <c r="D184" i="5"/>
  <c r="G183" i="5"/>
  <c r="F183" i="5"/>
  <c r="E183" i="5"/>
  <c r="D183" i="5"/>
  <c r="G182" i="5"/>
  <c r="F182" i="5"/>
  <c r="E182" i="5"/>
  <c r="D182" i="5"/>
  <c r="G181" i="5"/>
  <c r="F181" i="5"/>
  <c r="E181" i="5"/>
  <c r="D181" i="5"/>
  <c r="G180" i="5"/>
  <c r="F180" i="5"/>
  <c r="E180" i="5"/>
  <c r="D180" i="5"/>
  <c r="G179" i="5"/>
  <c r="CY82" i="12" s="1"/>
  <c r="F179" i="5"/>
  <c r="CY82" i="11" s="1"/>
  <c r="E179" i="5"/>
  <c r="CY82" i="10" s="1"/>
  <c r="D179" i="5"/>
  <c r="CY82" i="4" s="1"/>
  <c r="G178" i="5"/>
  <c r="F178" i="5"/>
  <c r="E178" i="5"/>
  <c r="D178" i="5"/>
  <c r="G177" i="5"/>
  <c r="F177" i="5"/>
  <c r="E177" i="5"/>
  <c r="D177" i="5"/>
  <c r="G176" i="5"/>
  <c r="F176" i="5"/>
  <c r="E176" i="5"/>
  <c r="D176" i="5"/>
  <c r="G175" i="5"/>
  <c r="F175" i="5"/>
  <c r="E175" i="5"/>
  <c r="D175" i="5"/>
  <c r="G174" i="5"/>
  <c r="F174" i="5"/>
  <c r="E174" i="5"/>
  <c r="D174" i="5"/>
  <c r="G173" i="5"/>
  <c r="CY59" i="12" s="1"/>
  <c r="F173" i="5"/>
  <c r="CY59" i="11" s="1"/>
  <c r="E173" i="5"/>
  <c r="CY59" i="10" s="1"/>
  <c r="D173" i="5"/>
  <c r="CY59" i="4" s="1"/>
  <c r="G172" i="5"/>
  <c r="F172" i="5"/>
  <c r="E172" i="5"/>
  <c r="D172" i="5"/>
  <c r="G171" i="5"/>
  <c r="CY54" i="12" s="1"/>
  <c r="F171" i="5"/>
  <c r="CY54" i="11" s="1"/>
  <c r="E171" i="5"/>
  <c r="CY54" i="10" s="1"/>
  <c r="D171" i="5"/>
  <c r="CY54" i="4" s="1"/>
  <c r="G170" i="5"/>
  <c r="F170" i="5"/>
  <c r="E170" i="5"/>
  <c r="D170" i="5"/>
  <c r="G169" i="5"/>
  <c r="F169" i="5"/>
  <c r="E169" i="5"/>
  <c r="D169" i="5"/>
  <c r="G168" i="5"/>
  <c r="F168" i="5"/>
  <c r="E168" i="5"/>
  <c r="D168" i="5"/>
  <c r="G167" i="5"/>
  <c r="F167" i="5"/>
  <c r="E167" i="5"/>
  <c r="D167" i="5"/>
  <c r="G166" i="5"/>
  <c r="F166" i="5"/>
  <c r="E166" i="5"/>
  <c r="D166" i="5"/>
  <c r="G165" i="5"/>
  <c r="CY20" i="12" s="1"/>
  <c r="F165" i="5"/>
  <c r="CY20" i="11" s="1"/>
  <c r="E165" i="5"/>
  <c r="CY20" i="10" s="1"/>
  <c r="D165" i="5"/>
  <c r="CY20" i="4" s="1"/>
  <c r="G164" i="5"/>
  <c r="F164" i="5"/>
  <c r="E164" i="5"/>
  <c r="D164" i="5"/>
  <c r="G163" i="5"/>
  <c r="CY36" i="12" s="1"/>
  <c r="F163" i="5"/>
  <c r="CY36" i="11" s="1"/>
  <c r="E163" i="5"/>
  <c r="CY36" i="10" s="1"/>
  <c r="D163" i="5"/>
  <c r="CY36" i="4" s="1"/>
  <c r="G162" i="5"/>
  <c r="F162" i="5"/>
  <c r="E162" i="5"/>
  <c r="D162" i="5"/>
  <c r="G161" i="5"/>
  <c r="F161" i="5"/>
  <c r="E161" i="5"/>
  <c r="D161" i="5"/>
  <c r="G160" i="5"/>
  <c r="F160" i="5"/>
  <c r="E160" i="5"/>
  <c r="D160" i="5"/>
  <c r="G159" i="5"/>
  <c r="F159" i="5"/>
  <c r="E159" i="5"/>
  <c r="D159" i="5"/>
  <c r="G158" i="5"/>
  <c r="CY49" i="12" s="1"/>
  <c r="F158" i="5"/>
  <c r="CY49" i="11" s="1"/>
  <c r="E158" i="5"/>
  <c r="CY49" i="10" s="1"/>
  <c r="D158" i="5"/>
  <c r="CY49" i="4" s="1"/>
  <c r="G157" i="5"/>
  <c r="CY18" i="12" s="1"/>
  <c r="F157" i="5"/>
  <c r="CY18" i="11" s="1"/>
  <c r="E157" i="5"/>
  <c r="CY18" i="10" s="1"/>
  <c r="D157" i="5"/>
  <c r="CY18" i="4" s="1"/>
  <c r="G156" i="5"/>
  <c r="F156" i="5"/>
  <c r="E156" i="5"/>
  <c r="D156" i="5"/>
  <c r="G155" i="5"/>
  <c r="F155" i="5"/>
  <c r="E155" i="5"/>
  <c r="D155" i="5"/>
  <c r="G154" i="5"/>
  <c r="F154" i="5"/>
  <c r="E154" i="5"/>
  <c r="D154" i="5"/>
  <c r="G153" i="5"/>
  <c r="F153" i="5"/>
  <c r="E153" i="5"/>
  <c r="D153" i="5"/>
  <c r="G152" i="5"/>
  <c r="F152" i="5"/>
  <c r="E152" i="5"/>
  <c r="D152" i="5"/>
  <c r="G151" i="5"/>
  <c r="F151" i="5"/>
  <c r="E151" i="5"/>
  <c r="D151" i="5"/>
  <c r="G150" i="5"/>
  <c r="F150" i="5"/>
  <c r="E150" i="5"/>
  <c r="D150" i="5"/>
  <c r="G149" i="5"/>
  <c r="F149" i="5"/>
  <c r="E149" i="5"/>
  <c r="D149" i="5"/>
  <c r="G148" i="5"/>
  <c r="CY51" i="12" s="1"/>
  <c r="F148" i="5"/>
  <c r="CY51" i="11" s="1"/>
  <c r="E148" i="5"/>
  <c r="CY51" i="10" s="1"/>
  <c r="D148" i="5"/>
  <c r="CY51" i="4" s="1"/>
  <c r="G147" i="5"/>
  <c r="F147" i="5"/>
  <c r="E147" i="5"/>
  <c r="D147" i="5"/>
  <c r="G146" i="5"/>
  <c r="F146" i="5"/>
  <c r="E146" i="5"/>
  <c r="D146" i="5"/>
  <c r="G145" i="5"/>
  <c r="F145" i="5"/>
  <c r="E145" i="5"/>
  <c r="D145" i="5"/>
  <c r="G144" i="5"/>
  <c r="F144" i="5"/>
  <c r="E144" i="5"/>
  <c r="D144" i="5"/>
  <c r="G143" i="5"/>
  <c r="F143" i="5"/>
  <c r="E143" i="5"/>
  <c r="D143" i="5"/>
  <c r="G142" i="5"/>
  <c r="CY88" i="12" s="1"/>
  <c r="F142" i="5"/>
  <c r="CY88" i="11" s="1"/>
  <c r="E142" i="5"/>
  <c r="CY88" i="10" s="1"/>
  <c r="D142" i="5"/>
  <c r="CY88" i="4" s="1"/>
  <c r="G141" i="5"/>
  <c r="F141" i="5"/>
  <c r="E141" i="5"/>
  <c r="D141" i="5"/>
  <c r="G140" i="5"/>
  <c r="F140" i="5"/>
  <c r="E140" i="5"/>
  <c r="D140" i="5"/>
  <c r="G139" i="5"/>
  <c r="F139" i="5"/>
  <c r="E139" i="5"/>
  <c r="D139" i="5"/>
  <c r="G138" i="5"/>
  <c r="CY78" i="12" s="1"/>
  <c r="F138" i="5"/>
  <c r="CY78" i="11" s="1"/>
  <c r="E138" i="5"/>
  <c r="CY78" i="10" s="1"/>
  <c r="D138" i="5"/>
  <c r="CY78" i="4" s="1"/>
  <c r="G137" i="5"/>
  <c r="F137" i="5"/>
  <c r="E137" i="5"/>
  <c r="D137" i="5"/>
  <c r="G136" i="5"/>
  <c r="F136" i="5"/>
  <c r="E136" i="5"/>
  <c r="D136" i="5"/>
  <c r="G135" i="5"/>
  <c r="F135" i="5"/>
  <c r="E135" i="5"/>
  <c r="D135" i="5"/>
  <c r="G134" i="5"/>
  <c r="CY87" i="12" s="1"/>
  <c r="F134" i="5"/>
  <c r="CY87" i="11" s="1"/>
  <c r="E134" i="5"/>
  <c r="CY87" i="10" s="1"/>
  <c r="D134" i="5"/>
  <c r="CY87" i="4" s="1"/>
  <c r="G133" i="5"/>
  <c r="CY43" i="12" s="1"/>
  <c r="F133" i="5"/>
  <c r="CY43" i="11" s="1"/>
  <c r="E133" i="5"/>
  <c r="CY43" i="10" s="1"/>
  <c r="D133" i="5"/>
  <c r="CY43" i="4" s="1"/>
  <c r="G132" i="5"/>
  <c r="CY72" i="12" s="1"/>
  <c r="F132" i="5"/>
  <c r="CY72" i="11" s="1"/>
  <c r="E132" i="5"/>
  <c r="CY72" i="10" s="1"/>
  <c r="D132" i="5"/>
  <c r="CY72" i="4" s="1"/>
  <c r="G131" i="5"/>
  <c r="CY74" i="12" s="1"/>
  <c r="F131" i="5"/>
  <c r="CY74" i="11" s="1"/>
  <c r="E131" i="5"/>
  <c r="CY74" i="10" s="1"/>
  <c r="D131" i="5"/>
  <c r="CY74" i="4" s="1"/>
  <c r="G130" i="5"/>
  <c r="F130" i="5"/>
  <c r="E130" i="5"/>
  <c r="D130" i="5"/>
  <c r="G129" i="5"/>
  <c r="F129" i="5"/>
  <c r="E129" i="5"/>
  <c r="D129" i="5"/>
  <c r="G128" i="5"/>
  <c r="F128" i="5"/>
  <c r="E128" i="5"/>
  <c r="D128" i="5"/>
  <c r="G127" i="5"/>
  <c r="F127" i="5"/>
  <c r="E127" i="5"/>
  <c r="D127" i="5"/>
  <c r="G126" i="5"/>
  <c r="F126" i="5"/>
  <c r="E126" i="5"/>
  <c r="D126" i="5"/>
  <c r="G125" i="5"/>
  <c r="F125" i="5"/>
  <c r="E125" i="5"/>
  <c r="D125" i="5"/>
  <c r="G124" i="5"/>
  <c r="CY95" i="12" s="1"/>
  <c r="F124" i="5"/>
  <c r="CY95" i="11" s="1"/>
  <c r="E124" i="5"/>
  <c r="CY95" i="10" s="1"/>
  <c r="D124" i="5"/>
  <c r="CY95" i="4" s="1"/>
  <c r="G123" i="5"/>
  <c r="F123" i="5"/>
  <c r="E123" i="5"/>
  <c r="D123" i="5"/>
  <c r="G122" i="5"/>
  <c r="F122" i="5"/>
  <c r="E122" i="5"/>
  <c r="D122" i="5"/>
  <c r="G121" i="5"/>
  <c r="CY15" i="12" s="1"/>
  <c r="F121" i="5"/>
  <c r="CY15" i="11" s="1"/>
  <c r="E121" i="5"/>
  <c r="CY15" i="10" s="1"/>
  <c r="D121" i="5"/>
  <c r="CY15" i="4" s="1"/>
  <c r="G120" i="5"/>
  <c r="F120" i="5"/>
  <c r="E120" i="5"/>
  <c r="D120" i="5"/>
  <c r="G119" i="5"/>
  <c r="F119" i="5"/>
  <c r="E119" i="5"/>
  <c r="D119" i="5"/>
  <c r="G118" i="5"/>
  <c r="F118" i="5"/>
  <c r="E118" i="5"/>
  <c r="D118" i="5"/>
  <c r="G117" i="5"/>
  <c r="CY6" i="12" s="1"/>
  <c r="F117" i="5"/>
  <c r="CY6" i="11" s="1"/>
  <c r="E117" i="5"/>
  <c r="CY6" i="10" s="1"/>
  <c r="D117" i="5"/>
  <c r="CY6" i="4" s="1"/>
  <c r="G116" i="5"/>
  <c r="CY55" i="12" s="1"/>
  <c r="F116" i="5"/>
  <c r="CY55" i="11" s="1"/>
  <c r="E116" i="5"/>
  <c r="CY55" i="10" s="1"/>
  <c r="D116" i="5"/>
  <c r="CY55" i="4" s="1"/>
  <c r="G115" i="5"/>
  <c r="CY63" i="12" s="1"/>
  <c r="F115" i="5"/>
  <c r="CY63" i="11" s="1"/>
  <c r="E115" i="5"/>
  <c r="CY63" i="10" s="1"/>
  <c r="D115" i="5"/>
  <c r="CY63" i="4" s="1"/>
  <c r="G114" i="5"/>
  <c r="F114" i="5"/>
  <c r="E114" i="5"/>
  <c r="D114" i="5"/>
  <c r="G113" i="5"/>
  <c r="F113" i="5"/>
  <c r="E113" i="5"/>
  <c r="D113" i="5"/>
  <c r="G112" i="5"/>
  <c r="F112" i="5"/>
  <c r="E112" i="5"/>
  <c r="D112" i="5"/>
  <c r="G111" i="5"/>
  <c r="F111" i="5"/>
  <c r="E111" i="5"/>
  <c r="D111" i="5"/>
  <c r="G110" i="5"/>
  <c r="F110" i="5"/>
  <c r="E110" i="5"/>
  <c r="D110" i="5"/>
  <c r="G109" i="5"/>
  <c r="F109" i="5"/>
  <c r="E109" i="5"/>
  <c r="D109" i="5"/>
  <c r="G108" i="5"/>
  <c r="F108" i="5"/>
  <c r="E108" i="5"/>
  <c r="D108" i="5"/>
  <c r="G107" i="5"/>
  <c r="CY100" i="12" s="1"/>
  <c r="F107" i="5"/>
  <c r="CY100" i="11" s="1"/>
  <c r="E107" i="5"/>
  <c r="CY100" i="10" s="1"/>
  <c r="D107" i="5"/>
  <c r="CY100" i="4" s="1"/>
  <c r="G106" i="5"/>
  <c r="CY10" i="12" s="1"/>
  <c r="F106" i="5"/>
  <c r="CY10" i="11" s="1"/>
  <c r="E106" i="5"/>
  <c r="CY10" i="10" s="1"/>
  <c r="D106" i="5"/>
  <c r="CY10" i="4" s="1"/>
  <c r="G105" i="5"/>
  <c r="F105" i="5"/>
  <c r="E105" i="5"/>
  <c r="D105" i="5"/>
  <c r="G104" i="5"/>
  <c r="F104" i="5"/>
  <c r="E104" i="5"/>
  <c r="D104" i="5"/>
  <c r="G103" i="5"/>
  <c r="CY19" i="12" s="1"/>
  <c r="F103" i="5"/>
  <c r="CY19" i="11" s="1"/>
  <c r="E103" i="5"/>
  <c r="CY19" i="10" s="1"/>
  <c r="D103" i="5"/>
  <c r="CY19" i="4" s="1"/>
  <c r="G102" i="5"/>
  <c r="CY50" i="12" s="1"/>
  <c r="F102" i="5"/>
  <c r="CY50" i="11" s="1"/>
  <c r="E102" i="5"/>
  <c r="CY50" i="10" s="1"/>
  <c r="D102" i="5"/>
  <c r="CY50" i="4" s="1"/>
  <c r="G101" i="5"/>
  <c r="F101" i="5"/>
  <c r="E101" i="5"/>
  <c r="D101" i="5"/>
  <c r="G100" i="5"/>
  <c r="CY4" i="12" s="1"/>
  <c r="F100" i="5"/>
  <c r="CY4" i="11" s="1"/>
  <c r="E100" i="5"/>
  <c r="CY4" i="10" s="1"/>
  <c r="D100" i="5"/>
  <c r="CY4" i="4" s="1"/>
  <c r="G99" i="5"/>
  <c r="F99" i="5"/>
  <c r="E99" i="5"/>
  <c r="D99" i="5"/>
  <c r="G98" i="5"/>
  <c r="F98" i="5"/>
  <c r="E98" i="5"/>
  <c r="D98" i="5"/>
  <c r="G97" i="5"/>
  <c r="F97" i="5"/>
  <c r="E97" i="5"/>
  <c r="D97" i="5"/>
  <c r="G96" i="5"/>
  <c r="CY31" i="12" s="1"/>
  <c r="F96" i="5"/>
  <c r="CY31" i="11" s="1"/>
  <c r="E96" i="5"/>
  <c r="CY31" i="10" s="1"/>
  <c r="D96" i="5"/>
  <c r="CY31" i="4" s="1"/>
  <c r="G95" i="5"/>
  <c r="F95" i="5"/>
  <c r="E95" i="5"/>
  <c r="D95" i="5"/>
  <c r="G94" i="5"/>
  <c r="F94" i="5"/>
  <c r="E94" i="5"/>
  <c r="D94" i="5"/>
  <c r="G93" i="5"/>
  <c r="CY80" i="12" s="1"/>
  <c r="F93" i="5"/>
  <c r="CY80" i="11" s="1"/>
  <c r="E93" i="5"/>
  <c r="CY80" i="10" s="1"/>
  <c r="D93" i="5"/>
  <c r="CY80" i="4" s="1"/>
  <c r="G92" i="5"/>
  <c r="F92" i="5"/>
  <c r="E92" i="5"/>
  <c r="D92" i="5"/>
  <c r="G91" i="5"/>
  <c r="F91" i="5"/>
  <c r="E91" i="5"/>
  <c r="D91" i="5"/>
  <c r="G90" i="5"/>
  <c r="F90" i="5"/>
  <c r="E90" i="5"/>
  <c r="D90" i="5"/>
  <c r="G89" i="5"/>
  <c r="F89" i="5"/>
  <c r="E89" i="5"/>
  <c r="D89" i="5"/>
  <c r="G88" i="5"/>
  <c r="F88" i="5"/>
  <c r="E88" i="5"/>
  <c r="D88" i="5"/>
  <c r="G87" i="5"/>
  <c r="CY17" i="12" s="1"/>
  <c r="F87" i="5"/>
  <c r="CY17" i="11" s="1"/>
  <c r="E87" i="5"/>
  <c r="CY17" i="10" s="1"/>
  <c r="D87" i="5"/>
  <c r="CY17" i="4" s="1"/>
  <c r="G86" i="5"/>
  <c r="CY69" i="12" s="1"/>
  <c r="F86" i="5"/>
  <c r="CY69" i="11" s="1"/>
  <c r="E86" i="5"/>
  <c r="CY69" i="10" s="1"/>
  <c r="D86" i="5"/>
  <c r="CY69" i="4" s="1"/>
  <c r="G85" i="5"/>
  <c r="F85" i="5"/>
  <c r="E85" i="5"/>
  <c r="D85" i="5"/>
  <c r="G84" i="5"/>
  <c r="CY22" i="12" s="1"/>
  <c r="F84" i="5"/>
  <c r="CY22" i="11" s="1"/>
  <c r="E84" i="5"/>
  <c r="CY22" i="10" s="1"/>
  <c r="D84" i="5"/>
  <c r="CY22" i="4" s="1"/>
  <c r="G83" i="5"/>
  <c r="CY40" i="12" s="1"/>
  <c r="F83" i="5"/>
  <c r="CY40" i="11" s="1"/>
  <c r="E83" i="5"/>
  <c r="CY40" i="10" s="1"/>
  <c r="D83" i="5"/>
  <c r="CY40" i="4" s="1"/>
  <c r="G82" i="5"/>
  <c r="F82" i="5"/>
  <c r="E82" i="5"/>
  <c r="D82" i="5"/>
  <c r="G81" i="5"/>
  <c r="F81" i="5"/>
  <c r="E81" i="5"/>
  <c r="D81" i="5"/>
  <c r="G80" i="5"/>
  <c r="F80" i="5"/>
  <c r="E80" i="5"/>
  <c r="D80" i="5"/>
  <c r="G79" i="5"/>
  <c r="F79" i="5"/>
  <c r="E79" i="5"/>
  <c r="D79" i="5"/>
  <c r="G78" i="5"/>
  <c r="F78" i="5"/>
  <c r="E78" i="5"/>
  <c r="D78" i="5"/>
  <c r="G77" i="5"/>
  <c r="CY71" i="12" s="1"/>
  <c r="F77" i="5"/>
  <c r="CY71" i="11" s="1"/>
  <c r="E77" i="5"/>
  <c r="CY71" i="10" s="1"/>
  <c r="D77" i="5"/>
  <c r="CY71" i="4" s="1"/>
  <c r="G76" i="5"/>
  <c r="F76" i="5"/>
  <c r="E76" i="5"/>
  <c r="D76" i="5"/>
  <c r="G75" i="5"/>
  <c r="F75" i="5"/>
  <c r="E75" i="5"/>
  <c r="D75" i="5"/>
  <c r="G74" i="5"/>
  <c r="CY56" i="12" s="1"/>
  <c r="F74" i="5"/>
  <c r="CY56" i="11" s="1"/>
  <c r="E74" i="5"/>
  <c r="CY56" i="10" s="1"/>
  <c r="D74" i="5"/>
  <c r="CY56" i="4" s="1"/>
  <c r="G73" i="5"/>
  <c r="CY21" i="12" s="1"/>
  <c r="F73" i="5"/>
  <c r="CY21" i="11" s="1"/>
  <c r="E73" i="5"/>
  <c r="CY21" i="10" s="1"/>
  <c r="D73" i="5"/>
  <c r="CY21" i="4" s="1"/>
  <c r="G72" i="5"/>
  <c r="F72" i="5"/>
  <c r="E72" i="5"/>
  <c r="D72" i="5"/>
  <c r="G71" i="5"/>
  <c r="CY8" i="12" s="1"/>
  <c r="F71" i="5"/>
  <c r="CY8" i="11" s="1"/>
  <c r="E71" i="5"/>
  <c r="CY8" i="10" s="1"/>
  <c r="D71" i="5"/>
  <c r="CY8" i="4" s="1"/>
  <c r="G70" i="5"/>
  <c r="CY57" i="12" s="1"/>
  <c r="F70" i="5"/>
  <c r="CY57" i="11" s="1"/>
  <c r="E70" i="5"/>
  <c r="CY57" i="10" s="1"/>
  <c r="D70" i="5"/>
  <c r="CY57" i="4" s="1"/>
  <c r="G69" i="5"/>
  <c r="CY97" i="12" s="1"/>
  <c r="F69" i="5"/>
  <c r="CY97" i="11" s="1"/>
  <c r="E69" i="5"/>
  <c r="CY97" i="10" s="1"/>
  <c r="D69" i="5"/>
  <c r="CY97" i="4" s="1"/>
  <c r="G68" i="5"/>
  <c r="F68" i="5"/>
  <c r="E68" i="5"/>
  <c r="D68" i="5"/>
  <c r="G67" i="5"/>
  <c r="CY34" i="12" s="1"/>
  <c r="F67" i="5"/>
  <c r="CY34" i="11" s="1"/>
  <c r="E67" i="5"/>
  <c r="CY34" i="10" s="1"/>
  <c r="D67" i="5"/>
  <c r="CY34" i="4" s="1"/>
  <c r="G66" i="5"/>
  <c r="F66" i="5"/>
  <c r="E66" i="5"/>
  <c r="D66" i="5"/>
  <c r="G65" i="5"/>
  <c r="CY91" i="12" s="1"/>
  <c r="F65" i="5"/>
  <c r="CY91" i="11" s="1"/>
  <c r="E65" i="5"/>
  <c r="CY91" i="10" s="1"/>
  <c r="D65" i="5"/>
  <c r="CY91" i="4" s="1"/>
  <c r="G64" i="5"/>
  <c r="F64" i="5"/>
  <c r="E64" i="5"/>
  <c r="D64" i="5"/>
  <c r="G63" i="5"/>
  <c r="F63" i="5"/>
  <c r="E63" i="5"/>
  <c r="D63" i="5"/>
  <c r="G62" i="5"/>
  <c r="CY37" i="12" s="1"/>
  <c r="F62" i="5"/>
  <c r="CY37" i="11" s="1"/>
  <c r="E62" i="5"/>
  <c r="CY37" i="10" s="1"/>
  <c r="D62" i="5"/>
  <c r="CY37" i="4" s="1"/>
  <c r="G61" i="5"/>
  <c r="CY99" i="12" s="1"/>
  <c r="F61" i="5"/>
  <c r="CY99" i="11" s="1"/>
  <c r="E61" i="5"/>
  <c r="CY99" i="10" s="1"/>
  <c r="D61" i="5"/>
  <c r="CY99" i="4" s="1"/>
  <c r="G60" i="5"/>
  <c r="F60" i="5"/>
  <c r="E60" i="5"/>
  <c r="D60" i="5"/>
  <c r="G59" i="5"/>
  <c r="F59" i="5"/>
  <c r="E59" i="5"/>
  <c r="D59" i="5"/>
  <c r="G58" i="5"/>
  <c r="CY76" i="12" s="1"/>
  <c r="F58" i="5"/>
  <c r="CY76" i="11" s="1"/>
  <c r="E58" i="5"/>
  <c r="CY76" i="10" s="1"/>
  <c r="D58" i="5"/>
  <c r="CY76" i="4" s="1"/>
  <c r="G57" i="5"/>
  <c r="F57" i="5"/>
  <c r="E57" i="5"/>
  <c r="D57" i="5"/>
  <c r="G56" i="5"/>
  <c r="F56" i="5"/>
  <c r="E56" i="5"/>
  <c r="D56" i="5"/>
  <c r="G55" i="5"/>
  <c r="CY30" i="12" s="1"/>
  <c r="F55" i="5"/>
  <c r="CY30" i="11" s="1"/>
  <c r="E55" i="5"/>
  <c r="CY30" i="10" s="1"/>
  <c r="D55" i="5"/>
  <c r="CY30" i="4" s="1"/>
  <c r="G54" i="5"/>
  <c r="F54" i="5"/>
  <c r="E54" i="5"/>
  <c r="D54" i="5"/>
  <c r="G53" i="5"/>
  <c r="F53" i="5"/>
  <c r="E53" i="5"/>
  <c r="D53" i="5"/>
  <c r="G52" i="5"/>
  <c r="CY38" i="12" s="1"/>
  <c r="F52" i="5"/>
  <c r="CY38" i="11" s="1"/>
  <c r="E52" i="5"/>
  <c r="CY38" i="10" s="1"/>
  <c r="D52" i="5"/>
  <c r="CY38" i="4" s="1"/>
  <c r="G51" i="5"/>
  <c r="CY24" i="12" s="1"/>
  <c r="F51" i="5"/>
  <c r="CY24" i="11" s="1"/>
  <c r="E51" i="5"/>
  <c r="CY24" i="10" s="1"/>
  <c r="D51" i="5"/>
  <c r="CY24" i="4" s="1"/>
  <c r="G50" i="5"/>
  <c r="F50" i="5"/>
  <c r="E50" i="5"/>
  <c r="D50" i="5"/>
  <c r="G49" i="5"/>
  <c r="CY79" i="12" s="1"/>
  <c r="F49" i="5"/>
  <c r="CY79" i="11" s="1"/>
  <c r="E49" i="5"/>
  <c r="CY79" i="10" s="1"/>
  <c r="D49" i="5"/>
  <c r="CY79" i="4" s="1"/>
  <c r="G48" i="5"/>
  <c r="CY66" i="12" s="1"/>
  <c r="F48" i="5"/>
  <c r="CY66" i="11" s="1"/>
  <c r="E48" i="5"/>
  <c r="CY66" i="10" s="1"/>
  <c r="D48" i="5"/>
  <c r="CY66" i="4" s="1"/>
  <c r="G47" i="5"/>
  <c r="F47" i="5"/>
  <c r="E47" i="5"/>
  <c r="D47" i="5"/>
  <c r="G46" i="5"/>
  <c r="F46" i="5"/>
  <c r="E46" i="5"/>
  <c r="D46" i="5"/>
  <c r="G45" i="5"/>
  <c r="CY25" i="12" s="1"/>
  <c r="F45" i="5"/>
  <c r="CY25" i="11" s="1"/>
  <c r="E45" i="5"/>
  <c r="CY25" i="10" s="1"/>
  <c r="D45" i="5"/>
  <c r="CY25" i="4" s="1"/>
  <c r="G44" i="5"/>
  <c r="F44" i="5"/>
  <c r="E44" i="5"/>
  <c r="D44" i="5"/>
  <c r="G43" i="5"/>
  <c r="CY68" i="12" s="1"/>
  <c r="F43" i="5"/>
  <c r="CY68" i="11" s="1"/>
  <c r="E43" i="5"/>
  <c r="CY68" i="10" s="1"/>
  <c r="D43" i="5"/>
  <c r="CY68" i="4" s="1"/>
  <c r="G42" i="5"/>
  <c r="F42" i="5"/>
  <c r="E42" i="5"/>
  <c r="D42" i="5"/>
  <c r="G41" i="5"/>
  <c r="F41" i="5"/>
  <c r="E41" i="5"/>
  <c r="D41" i="5"/>
  <c r="G40" i="5"/>
  <c r="CY35" i="12" s="1"/>
  <c r="F40" i="5"/>
  <c r="CY35" i="11" s="1"/>
  <c r="E40" i="5"/>
  <c r="CY35" i="10" s="1"/>
  <c r="D40" i="5"/>
  <c r="CY35" i="4" s="1"/>
  <c r="G39" i="5"/>
  <c r="F39" i="5"/>
  <c r="E39" i="5"/>
  <c r="D39" i="5"/>
  <c r="G38" i="5"/>
  <c r="F38" i="5"/>
  <c r="E38" i="5"/>
  <c r="D38" i="5"/>
  <c r="G37" i="5"/>
  <c r="F37" i="5"/>
  <c r="E37" i="5"/>
  <c r="D37" i="5"/>
  <c r="G36" i="5"/>
  <c r="CY2" i="12" s="1"/>
  <c r="F36" i="5"/>
  <c r="CY2" i="11" s="1"/>
  <c r="E36" i="5"/>
  <c r="CY2" i="10" s="1"/>
  <c r="D36" i="5"/>
  <c r="CY2" i="4" s="1"/>
  <c r="G35" i="5"/>
  <c r="CY33" i="12" s="1"/>
  <c r="F35" i="5"/>
  <c r="CY33" i="11" s="1"/>
  <c r="E35" i="5"/>
  <c r="CY33" i="10" s="1"/>
  <c r="D35" i="5"/>
  <c r="CY33" i="4" s="1"/>
  <c r="G34" i="5"/>
  <c r="CY44" i="12" s="1"/>
  <c r="F34" i="5"/>
  <c r="CY44" i="11" s="1"/>
  <c r="E34" i="5"/>
  <c r="CY44" i="10" s="1"/>
  <c r="D34" i="5"/>
  <c r="CY44" i="4" s="1"/>
  <c r="G33" i="5"/>
  <c r="F33" i="5"/>
  <c r="E33" i="5"/>
  <c r="D33" i="5"/>
  <c r="G32" i="5"/>
  <c r="F32" i="5"/>
  <c r="E32" i="5"/>
  <c r="D32" i="5"/>
  <c r="G31" i="5"/>
  <c r="CY84" i="12" s="1"/>
  <c r="F31" i="5"/>
  <c r="CY84" i="11" s="1"/>
  <c r="E31" i="5"/>
  <c r="CY84" i="10" s="1"/>
  <c r="D31" i="5"/>
  <c r="CY84" i="4" s="1"/>
  <c r="G30" i="5"/>
  <c r="CY28" i="12" s="1"/>
  <c r="F30" i="5"/>
  <c r="CY28" i="11" s="1"/>
  <c r="E30" i="5"/>
  <c r="CY28" i="10" s="1"/>
  <c r="D30" i="5"/>
  <c r="CY28" i="4" s="1"/>
  <c r="G29" i="5"/>
  <c r="F29" i="5"/>
  <c r="E29" i="5"/>
  <c r="D29" i="5"/>
  <c r="G28" i="5"/>
  <c r="CY93" i="12" s="1"/>
  <c r="F28" i="5"/>
  <c r="CY93" i="11" s="1"/>
  <c r="E28" i="5"/>
  <c r="CY93" i="10" s="1"/>
  <c r="D28" i="5"/>
  <c r="CY93" i="4" s="1"/>
  <c r="G27" i="5"/>
  <c r="CY58" i="12" s="1"/>
  <c r="F27" i="5"/>
  <c r="CY58" i="11" s="1"/>
  <c r="E27" i="5"/>
  <c r="CY58" i="10" s="1"/>
  <c r="D27" i="5"/>
  <c r="CY58" i="4" s="1"/>
  <c r="G26" i="5"/>
  <c r="CY75" i="12" s="1"/>
  <c r="F26" i="5"/>
  <c r="CY75" i="11" s="1"/>
  <c r="E26" i="5"/>
  <c r="CY75" i="10" s="1"/>
  <c r="D26" i="5"/>
  <c r="CY75" i="4" s="1"/>
  <c r="G25" i="5"/>
  <c r="F25" i="5"/>
  <c r="E25" i="5"/>
  <c r="D25" i="5"/>
  <c r="G24" i="5"/>
  <c r="CY61" i="12" s="1"/>
  <c r="F24" i="5"/>
  <c r="CY61" i="11" s="1"/>
  <c r="E24" i="5"/>
  <c r="CY61" i="10" s="1"/>
  <c r="D24" i="5"/>
  <c r="CY61" i="4" s="1"/>
  <c r="G23" i="5"/>
  <c r="F23" i="5"/>
  <c r="E23" i="5"/>
  <c r="D23" i="5"/>
  <c r="G22" i="5"/>
  <c r="CY65" i="12" s="1"/>
  <c r="F22" i="5"/>
  <c r="CY65" i="11" s="1"/>
  <c r="E22" i="5"/>
  <c r="CY65" i="10" s="1"/>
  <c r="D22" i="5"/>
  <c r="CY65" i="4" s="1"/>
  <c r="G21" i="5"/>
  <c r="CY12" i="12" s="1"/>
  <c r="F21" i="5"/>
  <c r="CY12" i="11" s="1"/>
  <c r="E21" i="5"/>
  <c r="CY12" i="10" s="1"/>
  <c r="D21" i="5"/>
  <c r="CY12" i="4" s="1"/>
  <c r="G20" i="5"/>
  <c r="CY92" i="12" s="1"/>
  <c r="F20" i="5"/>
  <c r="CY92" i="11" s="1"/>
  <c r="E20" i="5"/>
  <c r="CY92" i="10" s="1"/>
  <c r="D20" i="5"/>
  <c r="CY92" i="4" s="1"/>
  <c r="G19" i="5"/>
  <c r="F19" i="5"/>
  <c r="E19" i="5"/>
  <c r="D19" i="5"/>
  <c r="G18" i="5"/>
  <c r="CY85" i="12" s="1"/>
  <c r="F18" i="5"/>
  <c r="CY85" i="11" s="1"/>
  <c r="E18" i="5"/>
  <c r="CY85" i="10" s="1"/>
  <c r="D18" i="5"/>
  <c r="CY85" i="4" s="1"/>
  <c r="G17" i="5"/>
  <c r="CY45" i="12" s="1"/>
  <c r="F17" i="5"/>
  <c r="CY45" i="11" s="1"/>
  <c r="E17" i="5"/>
  <c r="CY45" i="10" s="1"/>
  <c r="D17" i="5"/>
  <c r="CY45" i="4" s="1"/>
  <c r="G16" i="5"/>
  <c r="CY83" i="12" s="1"/>
  <c r="F16" i="5"/>
  <c r="CY83" i="11" s="1"/>
  <c r="E16" i="5"/>
  <c r="CY83" i="10" s="1"/>
  <c r="D16" i="5"/>
  <c r="CY83" i="4" s="1"/>
  <c r="G15" i="5"/>
  <c r="CY42" i="12" s="1"/>
  <c r="F15" i="5"/>
  <c r="CY42" i="11" s="1"/>
  <c r="E15" i="5"/>
  <c r="CY42" i="10" s="1"/>
  <c r="D15" i="5"/>
  <c r="CY42" i="4" s="1"/>
  <c r="G14" i="5"/>
  <c r="F14" i="5"/>
  <c r="E14" i="5"/>
  <c r="D14" i="5"/>
  <c r="G13" i="5"/>
  <c r="CY77" i="12" s="1"/>
  <c r="F13" i="5"/>
  <c r="CY77" i="11" s="1"/>
  <c r="E13" i="5"/>
  <c r="CY77" i="10" s="1"/>
  <c r="D13" i="5"/>
  <c r="CY77" i="4" s="1"/>
  <c r="G12" i="5"/>
  <c r="CY67" i="12" s="1"/>
  <c r="F12" i="5"/>
  <c r="CY67" i="11" s="1"/>
  <c r="E12" i="5"/>
  <c r="CY67" i="10" s="1"/>
  <c r="D12" i="5"/>
  <c r="CY67" i="4" s="1"/>
  <c r="G11" i="5"/>
  <c r="CY81" i="12" s="1"/>
  <c r="F11" i="5"/>
  <c r="CY81" i="11" s="1"/>
  <c r="E11" i="5"/>
  <c r="CY81" i="10" s="1"/>
  <c r="D11" i="5"/>
  <c r="CY81" i="4" s="1"/>
  <c r="G10" i="5"/>
  <c r="CY14" i="12" s="1"/>
  <c r="F10" i="5"/>
  <c r="CY14" i="11" s="1"/>
  <c r="E10" i="5"/>
  <c r="CY14" i="10" s="1"/>
  <c r="D10" i="5"/>
  <c r="CY14" i="4" s="1"/>
  <c r="G9" i="5"/>
  <c r="CY27" i="12" s="1"/>
  <c r="F9" i="5"/>
  <c r="CY27" i="11" s="1"/>
  <c r="E9" i="5"/>
  <c r="CY27" i="10" s="1"/>
  <c r="D9" i="5"/>
  <c r="CY27" i="4" s="1"/>
  <c r="G8" i="5"/>
  <c r="CY13" i="12" s="1"/>
  <c r="F8" i="5"/>
  <c r="CY13" i="11" s="1"/>
  <c r="E8" i="5"/>
  <c r="CY13" i="10" s="1"/>
  <c r="D8" i="5"/>
  <c r="CY13" i="4" s="1"/>
  <c r="G7" i="5"/>
  <c r="CY98" i="12" s="1"/>
  <c r="F7" i="5"/>
  <c r="CY98" i="11" s="1"/>
  <c r="E7" i="5"/>
  <c r="CY98" i="10" s="1"/>
  <c r="D7" i="5"/>
  <c r="CY98" i="4" s="1"/>
  <c r="G6" i="5"/>
  <c r="CY64" i="12" s="1"/>
  <c r="F6" i="5"/>
  <c r="CY64" i="11" s="1"/>
  <c r="E6" i="5"/>
  <c r="CY64" i="10" s="1"/>
  <c r="D6" i="5"/>
  <c r="CY64" i="4" s="1"/>
  <c r="G5" i="5"/>
  <c r="CY11" i="12" s="1"/>
  <c r="F5" i="5"/>
  <c r="CY11" i="11" s="1"/>
  <c r="E5" i="5"/>
  <c r="CY11" i="10" s="1"/>
  <c r="D5" i="5"/>
  <c r="CY11" i="4" s="1"/>
  <c r="G4" i="5"/>
  <c r="CY46" i="12" s="1"/>
  <c r="F4" i="5"/>
  <c r="CY46" i="11" s="1"/>
  <c r="E4" i="5"/>
  <c r="CY46" i="10" s="1"/>
  <c r="D4" i="5"/>
  <c r="CY46" i="4" s="1"/>
  <c r="G3" i="5"/>
  <c r="CY29" i="12" s="1"/>
  <c r="F3" i="5"/>
  <c r="CY29" i="11" s="1"/>
  <c r="E3" i="5"/>
  <c r="CY29" i="10" s="1"/>
  <c r="D3" i="5"/>
  <c r="CY29" i="4" s="1"/>
  <c r="G2" i="5"/>
  <c r="CY26" i="12" s="1"/>
  <c r="F2" i="5"/>
  <c r="CY26" i="11" s="1"/>
  <c r="E2" i="5"/>
  <c r="CY26" i="10" s="1"/>
  <c r="D2" i="5"/>
  <c r="CY26" i="4" s="1"/>
  <c r="AB103" i="4"/>
  <c r="CX10" i="1"/>
  <c r="CX32" i="1"/>
  <c r="CX55" i="1"/>
  <c r="CX75" i="1"/>
  <c r="CX59" i="1"/>
  <c r="CX34" i="1"/>
  <c r="CX65" i="1"/>
  <c r="CX36" i="1"/>
  <c r="CX41" i="1"/>
  <c r="CX99" i="1"/>
  <c r="CX97" i="1"/>
  <c r="CX83" i="1"/>
  <c r="CX52" i="1"/>
  <c r="CX93" i="1"/>
  <c r="CX44" i="1"/>
  <c r="CX27" i="1"/>
  <c r="CX48" i="1"/>
  <c r="CX64" i="1"/>
  <c r="CX54" i="1"/>
  <c r="CX20" i="1"/>
  <c r="CX33" i="1"/>
  <c r="CX69" i="1"/>
  <c r="CX2" i="1"/>
  <c r="CX102" i="1" s="1"/>
  <c r="CX42" i="1"/>
  <c r="CX35" i="1"/>
  <c r="CX77" i="1"/>
  <c r="CX63" i="1"/>
  <c r="CX85" i="1"/>
  <c r="CX14" i="1"/>
  <c r="CX81" i="1"/>
  <c r="CX30" i="1"/>
  <c r="CX31" i="1"/>
  <c r="CX50" i="1"/>
  <c r="CX101" i="1"/>
  <c r="CX100" i="1"/>
  <c r="CX98" i="1"/>
  <c r="CX96" i="1"/>
  <c r="CX95" i="1"/>
  <c r="CX94" i="1"/>
  <c r="CX92" i="1"/>
  <c r="CX91" i="1"/>
  <c r="CX90" i="1"/>
  <c r="CX89" i="1"/>
  <c r="CX88" i="1"/>
  <c r="CX87" i="1"/>
  <c r="CX86" i="1"/>
  <c r="CX84" i="1"/>
  <c r="CX82" i="1"/>
  <c r="CX80" i="1"/>
  <c r="CX79" i="1"/>
  <c r="CX78" i="1"/>
  <c r="CX76" i="1"/>
  <c r="CX74" i="1"/>
  <c r="CX73" i="1"/>
  <c r="CX72" i="1"/>
  <c r="CX71" i="1"/>
  <c r="CX70" i="1"/>
  <c r="CX68" i="1"/>
  <c r="CX67" i="1"/>
  <c r="CX66" i="1"/>
  <c r="CX62" i="1"/>
  <c r="CX61" i="1"/>
  <c r="CX60" i="1"/>
  <c r="CX58" i="1"/>
  <c r="CX57" i="1"/>
  <c r="CX56" i="1"/>
  <c r="CX53" i="1"/>
  <c r="CX51" i="1"/>
  <c r="CX49" i="1"/>
  <c r="CX47" i="1"/>
  <c r="CX46" i="1"/>
  <c r="CX45" i="1"/>
  <c r="CX43" i="1"/>
  <c r="CX40" i="1"/>
  <c r="CX39" i="1"/>
  <c r="CX38" i="1"/>
  <c r="CX37" i="1"/>
  <c r="CX29" i="1"/>
  <c r="CX28" i="1"/>
  <c r="CX26" i="1"/>
  <c r="CX25" i="1"/>
  <c r="CX24" i="1"/>
  <c r="CX23" i="1"/>
  <c r="CX22" i="1"/>
  <c r="CX21" i="1"/>
  <c r="CX19" i="1"/>
  <c r="CX18" i="1"/>
  <c r="CX17" i="1"/>
  <c r="CX16" i="1"/>
  <c r="CX15" i="1"/>
  <c r="CX13" i="1"/>
  <c r="CX12" i="1"/>
  <c r="CX11" i="1"/>
  <c r="CX9" i="1"/>
  <c r="CX8" i="1"/>
  <c r="CX7" i="1"/>
  <c r="CX6" i="1"/>
  <c r="CX5" i="1"/>
  <c r="CX4" i="1"/>
  <c r="CX3" i="1"/>
  <c r="B2" i="10" l="1"/>
  <c r="B69" i="10"/>
  <c r="B20" i="10"/>
  <c r="B42" i="10"/>
  <c r="B77" i="10"/>
  <c r="B2" i="12"/>
  <c r="B69" i="12"/>
  <c r="B77" i="12"/>
  <c r="B18" i="12"/>
  <c r="B20" i="12"/>
  <c r="B42" i="12"/>
  <c r="B80" i="12"/>
  <c r="C3" i="10"/>
  <c r="C15" i="10"/>
  <c r="C50" i="10"/>
  <c r="C3" i="12"/>
  <c r="C15" i="12"/>
  <c r="C50" i="12"/>
  <c r="C19" i="12"/>
  <c r="C98" i="12"/>
  <c r="D4" i="10"/>
  <c r="D6" i="10"/>
  <c r="D87" i="10"/>
  <c r="D98" i="10"/>
  <c r="D4" i="12"/>
  <c r="D6" i="12"/>
  <c r="D87" i="12"/>
  <c r="D98" i="12"/>
  <c r="E5" i="10"/>
  <c r="E78" i="10"/>
  <c r="CX78" i="10" s="1"/>
  <c r="CZ78" i="10" s="1"/>
  <c r="C79" i="13" s="1"/>
  <c r="E91" i="10"/>
  <c r="E5" i="12"/>
  <c r="E78" i="12"/>
  <c r="E91" i="12"/>
  <c r="E85" i="12"/>
  <c r="F4" i="10"/>
  <c r="F6" i="10"/>
  <c r="F96" i="10"/>
  <c r="F98" i="10"/>
  <c r="F4" i="12"/>
  <c r="F6" i="12"/>
  <c r="F96" i="12"/>
  <c r="F98" i="12"/>
  <c r="G7" i="10"/>
  <c r="G13" i="10"/>
  <c r="G15" i="10"/>
  <c r="G62" i="10"/>
  <c r="G7" i="12"/>
  <c r="G13" i="12"/>
  <c r="G15" i="12"/>
  <c r="G62" i="12"/>
  <c r="G96" i="12"/>
  <c r="H8" i="10"/>
  <c r="H49" i="10"/>
  <c r="H59" i="10"/>
  <c r="H70" i="10"/>
  <c r="H75" i="10"/>
  <c r="H8" i="12"/>
  <c r="H49" i="12"/>
  <c r="H59" i="12"/>
  <c r="H75" i="12"/>
  <c r="H26" i="12"/>
  <c r="H95" i="12"/>
  <c r="H70" i="12"/>
  <c r="I9" i="10"/>
  <c r="I22" i="10"/>
  <c r="I95" i="10"/>
  <c r="I9" i="12"/>
  <c r="I22" i="12"/>
  <c r="I95" i="12"/>
  <c r="I43" i="12"/>
  <c r="I47" i="12"/>
  <c r="I59" i="12"/>
  <c r="I67" i="12"/>
  <c r="J10" i="10"/>
  <c r="J25" i="10"/>
  <c r="J27" i="10"/>
  <c r="J79" i="10"/>
  <c r="J83" i="10"/>
  <c r="J10" i="12"/>
  <c r="J25" i="12"/>
  <c r="J27" i="12"/>
  <c r="J79" i="12"/>
  <c r="J83" i="12"/>
  <c r="J72" i="12"/>
  <c r="K11" i="10"/>
  <c r="K66" i="10"/>
  <c r="K25" i="10"/>
  <c r="K72" i="10"/>
  <c r="K11" i="12"/>
  <c r="K66" i="12"/>
  <c r="K72" i="12"/>
  <c r="K25" i="12"/>
  <c r="L12" i="10"/>
  <c r="L45" i="10"/>
  <c r="L46" i="10"/>
  <c r="L60" i="10"/>
  <c r="L89" i="10"/>
  <c r="L12" i="12"/>
  <c r="L45" i="12"/>
  <c r="L89" i="12"/>
  <c r="L58" i="12"/>
  <c r="L82" i="12"/>
  <c r="L46" i="12"/>
  <c r="L60" i="12"/>
  <c r="L101" i="12"/>
  <c r="M7" i="10"/>
  <c r="M13" i="10"/>
  <c r="M15" i="10"/>
  <c r="M24" i="10"/>
  <c r="M56" i="10"/>
  <c r="M60" i="10"/>
  <c r="M62" i="10"/>
  <c r="M82" i="10"/>
  <c r="M7" i="12"/>
  <c r="M13" i="12"/>
  <c r="M15" i="12"/>
  <c r="M24" i="12"/>
  <c r="M56" i="12"/>
  <c r="M60" i="12"/>
  <c r="M62" i="12"/>
  <c r="M82" i="12"/>
  <c r="M19" i="12"/>
  <c r="N14" i="10"/>
  <c r="N61" i="10"/>
  <c r="N81" i="10"/>
  <c r="N85" i="10"/>
  <c r="N14" i="12"/>
  <c r="N61" i="12"/>
  <c r="N81" i="12"/>
  <c r="N85" i="12"/>
  <c r="N50" i="12"/>
  <c r="N91" i="12"/>
  <c r="O3" i="10"/>
  <c r="O7" i="10"/>
  <c r="O13" i="10"/>
  <c r="O15" i="10"/>
  <c r="O3" i="12"/>
  <c r="O7" i="12"/>
  <c r="O13" i="12"/>
  <c r="O15" i="12"/>
  <c r="O19" i="12"/>
  <c r="O96" i="12"/>
  <c r="O98" i="12"/>
  <c r="P71" i="10"/>
  <c r="P28" i="10"/>
  <c r="CX28" i="10" s="1"/>
  <c r="CZ28" i="10" s="1"/>
  <c r="C29" i="13" s="1"/>
  <c r="P38" i="10"/>
  <c r="P71" i="12"/>
  <c r="P28" i="12"/>
  <c r="CX28" i="12" s="1"/>
  <c r="CZ28" i="12" s="1"/>
  <c r="E29" i="13" s="1"/>
  <c r="P38" i="12"/>
  <c r="Q26" i="10"/>
  <c r="Q68" i="10"/>
  <c r="CX68" i="10" s="1"/>
  <c r="CZ68" i="10" s="1"/>
  <c r="C69" i="13" s="1"/>
  <c r="Q26" i="12"/>
  <c r="Q68" i="12"/>
  <c r="Q17" i="12"/>
  <c r="Q53" i="12"/>
  <c r="R2" i="10"/>
  <c r="R69" i="10"/>
  <c r="R42" i="10"/>
  <c r="R2" i="12"/>
  <c r="R69" i="12"/>
  <c r="R18" i="12"/>
  <c r="R74" i="12"/>
  <c r="R42" i="12"/>
  <c r="R80" i="12"/>
  <c r="S3" i="10"/>
  <c r="S13" i="10"/>
  <c r="S15" i="10"/>
  <c r="S24" i="10"/>
  <c r="S50" i="10"/>
  <c r="S56" i="10"/>
  <c r="S3" i="12"/>
  <c r="S13" i="12"/>
  <c r="S15" i="12"/>
  <c r="S24" i="12"/>
  <c r="S50" i="12"/>
  <c r="S56" i="12"/>
  <c r="S19" i="12"/>
  <c r="T2" i="10"/>
  <c r="T33" i="10"/>
  <c r="T69" i="10"/>
  <c r="T20" i="10"/>
  <c r="T44" i="10"/>
  <c r="T54" i="10"/>
  <c r="T77" i="10"/>
  <c r="T2" i="12"/>
  <c r="T33" i="12"/>
  <c r="T69" i="12"/>
  <c r="T77" i="12"/>
  <c r="T64" i="12"/>
  <c r="T20" i="12"/>
  <c r="T44" i="12"/>
  <c r="T54" i="12"/>
  <c r="T93" i="12"/>
  <c r="U23" i="10"/>
  <c r="U39" i="10"/>
  <c r="U57" i="10"/>
  <c r="U88" i="10"/>
  <c r="U88" i="12"/>
  <c r="U21" i="12"/>
  <c r="U23" i="12"/>
  <c r="U39" i="12"/>
  <c r="U57" i="12"/>
  <c r="V47" i="10"/>
  <c r="V9" i="10"/>
  <c r="V38" i="10"/>
  <c r="V73" i="10"/>
  <c r="V47" i="12"/>
  <c r="V73" i="12"/>
  <c r="V22" i="12"/>
  <c r="V9" i="12"/>
  <c r="V103" i="12" s="1"/>
  <c r="V38" i="12"/>
  <c r="W23" i="10"/>
  <c r="W57" i="10"/>
  <c r="W88" i="10"/>
  <c r="W88" i="12"/>
  <c r="W21" i="12"/>
  <c r="W23" i="12"/>
  <c r="W57" i="12"/>
  <c r="X19" i="10"/>
  <c r="X37" i="10"/>
  <c r="X13" i="10"/>
  <c r="X24" i="10"/>
  <c r="X19" i="12"/>
  <c r="X37" i="12"/>
  <c r="X56" i="12"/>
  <c r="X13" i="12"/>
  <c r="X24" i="12"/>
  <c r="X82" i="12"/>
  <c r="Y11" i="10"/>
  <c r="Y25" i="10"/>
  <c r="Y72" i="10"/>
  <c r="Y11" i="12"/>
  <c r="Y72" i="12"/>
  <c r="Y10" i="12"/>
  <c r="Y25" i="12"/>
  <c r="Y79" i="12"/>
  <c r="Z8" i="10"/>
  <c r="Z17" i="10"/>
  <c r="Z53" i="10"/>
  <c r="Z55" i="10"/>
  <c r="Z26" i="10"/>
  <c r="Z70" i="10"/>
  <c r="Z75" i="10"/>
  <c r="Z8" i="12"/>
  <c r="Z17" i="12"/>
  <c r="Z53" i="12"/>
  <c r="Z55" i="12"/>
  <c r="Z75" i="12"/>
  <c r="Z26" i="12"/>
  <c r="Z70" i="12"/>
  <c r="AA44" i="10"/>
  <c r="AA48" i="10"/>
  <c r="CX48" i="10" s="1"/>
  <c r="CZ48" i="10" s="1"/>
  <c r="C49" i="13" s="1"/>
  <c r="AA64" i="10"/>
  <c r="AA44" i="12"/>
  <c r="AA48" i="12"/>
  <c r="AA64" i="12"/>
  <c r="AA10" i="12"/>
  <c r="AA27" i="12"/>
  <c r="AA79" i="12"/>
  <c r="AA83" i="12"/>
  <c r="AC29" i="12"/>
  <c r="AC49" i="12"/>
  <c r="AD31" i="10"/>
  <c r="AD35" i="10"/>
  <c r="AD63" i="10"/>
  <c r="AD42" i="10"/>
  <c r="AD77" i="10"/>
  <c r="AD81" i="10"/>
  <c r="AD85" i="10"/>
  <c r="AD31" i="12"/>
  <c r="AD35" i="12"/>
  <c r="AD63" i="12"/>
  <c r="AD77" i="12"/>
  <c r="AD81" i="12"/>
  <c r="AD85" i="12"/>
  <c r="AD30" i="12"/>
  <c r="AD42" i="12"/>
  <c r="AE30" i="10"/>
  <c r="AE50" i="10"/>
  <c r="AE35" i="10"/>
  <c r="AE30" i="12"/>
  <c r="AE50" i="12"/>
  <c r="AE31" i="12"/>
  <c r="AE100" i="12"/>
  <c r="AE35" i="12"/>
  <c r="AE81" i="12"/>
  <c r="AF53" i="10"/>
  <c r="AF55" i="10"/>
  <c r="AF68" i="10"/>
  <c r="AF83" i="10"/>
  <c r="AF53" i="12"/>
  <c r="AF55" i="12"/>
  <c r="AF83" i="12"/>
  <c r="AF32" i="12"/>
  <c r="AF103" i="12" s="1"/>
  <c r="AF72" i="12"/>
  <c r="AF97" i="12"/>
  <c r="AF68" i="12"/>
  <c r="AG20" i="10"/>
  <c r="AG40" i="10"/>
  <c r="AG74" i="10"/>
  <c r="AG93" i="10"/>
  <c r="AG20" i="12"/>
  <c r="AG40" i="12"/>
  <c r="AG74" i="12"/>
  <c r="AG93" i="12"/>
  <c r="AG33" i="12"/>
  <c r="AG69" i="12"/>
  <c r="AH43" i="10"/>
  <c r="AH59" i="10"/>
  <c r="AH65" i="10"/>
  <c r="AH75" i="10"/>
  <c r="AH43" i="12"/>
  <c r="AH59" i="12"/>
  <c r="AH65" i="12"/>
  <c r="AH75" i="12"/>
  <c r="AH34" i="12"/>
  <c r="AH99" i="12"/>
  <c r="AI30" i="10"/>
  <c r="AI42" i="10"/>
  <c r="AI35" i="10"/>
  <c r="AI80" i="10"/>
  <c r="AI86" i="10"/>
  <c r="AI30" i="12"/>
  <c r="AI42" i="12"/>
  <c r="AI80" i="12"/>
  <c r="AI86" i="12"/>
  <c r="AI31" i="12"/>
  <c r="AI87" i="12"/>
  <c r="AI100" i="12"/>
  <c r="AI35" i="12"/>
  <c r="AJ43" i="10"/>
  <c r="AJ65" i="10"/>
  <c r="AJ36" i="10"/>
  <c r="AJ40" i="10"/>
  <c r="AJ92" i="10"/>
  <c r="AJ94" i="10"/>
  <c r="AJ43" i="12"/>
  <c r="AJ65" i="12"/>
  <c r="AJ92" i="12"/>
  <c r="AJ94" i="12"/>
  <c r="AJ93" i="12"/>
  <c r="AJ36" i="12"/>
  <c r="AJ103" i="12" s="1"/>
  <c r="AJ40" i="12"/>
  <c r="AK24" i="10"/>
  <c r="AK56" i="10"/>
  <c r="AK61" i="10"/>
  <c r="AK24" i="12"/>
  <c r="AK56" i="12"/>
  <c r="AK37" i="12"/>
  <c r="AK61" i="12"/>
  <c r="AL47" i="10"/>
  <c r="AL71" i="10"/>
  <c r="AL38" i="10"/>
  <c r="AL73" i="10"/>
  <c r="AL47" i="12"/>
  <c r="AL71" i="12"/>
  <c r="AL73" i="12"/>
  <c r="AL22" i="12"/>
  <c r="AL38" i="12"/>
  <c r="AM39" i="10"/>
  <c r="AM57" i="10"/>
  <c r="AM88" i="10"/>
  <c r="AM88" i="12"/>
  <c r="AM21" i="12"/>
  <c r="AM39" i="12"/>
  <c r="AM57" i="12"/>
  <c r="AN33" i="10"/>
  <c r="AN36" i="10"/>
  <c r="AN40" i="10"/>
  <c r="AN92" i="10"/>
  <c r="AN33" i="12"/>
  <c r="AN103" i="12" s="1"/>
  <c r="AN92" i="12"/>
  <c r="AN93" i="12"/>
  <c r="AN36" i="12"/>
  <c r="AN40" i="12"/>
  <c r="AN74" i="12"/>
  <c r="AO41" i="10"/>
  <c r="AO97" i="10"/>
  <c r="AO99" i="10"/>
  <c r="AO97" i="12"/>
  <c r="AO99" i="12"/>
  <c r="AO55" i="12"/>
  <c r="AO75" i="12"/>
  <c r="AO41" i="12"/>
  <c r="AO103" i="12" s="1"/>
  <c r="AP2" i="10"/>
  <c r="AP35" i="10"/>
  <c r="AP77" i="10"/>
  <c r="AP2" i="12"/>
  <c r="AP35" i="12"/>
  <c r="AP77" i="12"/>
  <c r="AP18" i="12"/>
  <c r="AP30" i="12"/>
  <c r="AP42" i="12"/>
  <c r="AP80" i="12"/>
  <c r="AP86" i="12"/>
  <c r="AQ9" i="10"/>
  <c r="AQ34" i="10"/>
  <c r="AQ36" i="10"/>
  <c r="AQ59" i="10"/>
  <c r="AQ9" i="12"/>
  <c r="AQ34" i="12"/>
  <c r="AQ36" i="12"/>
  <c r="AQ43" i="12"/>
  <c r="AQ65" i="12"/>
  <c r="AQ67" i="12"/>
  <c r="AQ94" i="12"/>
  <c r="AQ59" i="12"/>
  <c r="AR27" i="10"/>
  <c r="AR54" i="10"/>
  <c r="AR64" i="10"/>
  <c r="AR83" i="10"/>
  <c r="AR27" i="12"/>
  <c r="AR83" i="12"/>
  <c r="AR20" i="12"/>
  <c r="AR103" i="12" s="1"/>
  <c r="AR44" i="12"/>
  <c r="AR52" i="12"/>
  <c r="AR93" i="12"/>
  <c r="AR54" i="12"/>
  <c r="AR64" i="12"/>
  <c r="AS46" i="10"/>
  <c r="AS58" i="10"/>
  <c r="AS12" i="10"/>
  <c r="AS51" i="10"/>
  <c r="AS88" i="10"/>
  <c r="AS46" i="12"/>
  <c r="AS58" i="12"/>
  <c r="AS88" i="12"/>
  <c r="AS45" i="12"/>
  <c r="AS12" i="12"/>
  <c r="AS51" i="12"/>
  <c r="AS89" i="12"/>
  <c r="AT12" i="10"/>
  <c r="AT45" i="10"/>
  <c r="AT89" i="10"/>
  <c r="AT12" i="12"/>
  <c r="AT45" i="12"/>
  <c r="AT89" i="12"/>
  <c r="AT46" i="12"/>
  <c r="AT76" i="12"/>
  <c r="AT82" i="12"/>
  <c r="AU9" i="10"/>
  <c r="AU22" i="10"/>
  <c r="AU38" i="10"/>
  <c r="AU9" i="12"/>
  <c r="AU22" i="12"/>
  <c r="AU38" i="12"/>
  <c r="AU47" i="12"/>
  <c r="AU67" i="12"/>
  <c r="AV27" i="10"/>
  <c r="AV48" i="10"/>
  <c r="AV64" i="10"/>
  <c r="AV79" i="10"/>
  <c r="AV27" i="12"/>
  <c r="AV103" i="12" s="1"/>
  <c r="AV79" i="12"/>
  <c r="AV48" i="12"/>
  <c r="AV64" i="12"/>
  <c r="AV78" i="12"/>
  <c r="AV84" i="12"/>
  <c r="AW8" i="10"/>
  <c r="AW95" i="10"/>
  <c r="AW95" i="12"/>
  <c r="AW29" i="12"/>
  <c r="AW49" i="12"/>
  <c r="AW90" i="12"/>
  <c r="AW8" i="12"/>
  <c r="AX14" i="10"/>
  <c r="AX19" i="10"/>
  <c r="AX31" i="10"/>
  <c r="AX61" i="10"/>
  <c r="AX3" i="10"/>
  <c r="AX81" i="10"/>
  <c r="AX98" i="10"/>
  <c r="AX100" i="10"/>
  <c r="AX14" i="12"/>
  <c r="AX19" i="12"/>
  <c r="AX31" i="12"/>
  <c r="AX61" i="12"/>
  <c r="AX81" i="12"/>
  <c r="AX98" i="12"/>
  <c r="AX100" i="12"/>
  <c r="AX50" i="12"/>
  <c r="AX3" i="12"/>
  <c r="AX103" i="12" s="1"/>
  <c r="AY45" i="10"/>
  <c r="AY51" i="10"/>
  <c r="AY57" i="10"/>
  <c r="AY88" i="10"/>
  <c r="AY88" i="12"/>
  <c r="AY89" i="12"/>
  <c r="AY45" i="12"/>
  <c r="AY51" i="12"/>
  <c r="AY57" i="12"/>
  <c r="AZ65" i="10"/>
  <c r="AZ83" i="10"/>
  <c r="AZ65" i="12"/>
  <c r="AZ83" i="12"/>
  <c r="AZ44" i="12"/>
  <c r="AZ103" i="12" s="1"/>
  <c r="AZ52" i="12"/>
  <c r="AZ93" i="12"/>
  <c r="AZ97" i="12"/>
  <c r="AZ99" i="12"/>
  <c r="BA26" i="10"/>
  <c r="BA32" i="10"/>
  <c r="BA68" i="10"/>
  <c r="BA17" i="10"/>
  <c r="BA26" i="12"/>
  <c r="BA32" i="12"/>
  <c r="BA68" i="12"/>
  <c r="BA53" i="12"/>
  <c r="BA55" i="12"/>
  <c r="BA17" i="12"/>
  <c r="BA103" i="12" s="1"/>
  <c r="BB54" i="10"/>
  <c r="BB64" i="10"/>
  <c r="BB20" i="12"/>
  <c r="BB103" i="12" s="1"/>
  <c r="BB44" i="12"/>
  <c r="BB54" i="12"/>
  <c r="BB64" i="12"/>
  <c r="BC26" i="10"/>
  <c r="BC32" i="10"/>
  <c r="BC41" i="10"/>
  <c r="BC97" i="10"/>
  <c r="BC26" i="12"/>
  <c r="BC32" i="12"/>
  <c r="BC97" i="12"/>
  <c r="BC53" i="12"/>
  <c r="BC55" i="12"/>
  <c r="BC75" i="12"/>
  <c r="BC41" i="12"/>
  <c r="BD19" i="10"/>
  <c r="BD37" i="10"/>
  <c r="BD61" i="10"/>
  <c r="BD13" i="10"/>
  <c r="BD56" i="10"/>
  <c r="BD19" i="12"/>
  <c r="BD37" i="12"/>
  <c r="BD61" i="12"/>
  <c r="BD13" i="12"/>
  <c r="BD103" i="12" s="1"/>
  <c r="BD56" i="12"/>
  <c r="BE24" i="10"/>
  <c r="BE23" i="10"/>
  <c r="BE39" i="10"/>
  <c r="BE51" i="10"/>
  <c r="BE57" i="10"/>
  <c r="BE88" i="10"/>
  <c r="BE24" i="12"/>
  <c r="BE88" i="12"/>
  <c r="BE21" i="12"/>
  <c r="BE23" i="12"/>
  <c r="BE39" i="12"/>
  <c r="BE51" i="12"/>
  <c r="BE57" i="12"/>
  <c r="BF12" i="10"/>
  <c r="BF45" i="10"/>
  <c r="BF58" i="10"/>
  <c r="BF12" i="12"/>
  <c r="BF45" i="12"/>
  <c r="BF58" i="12"/>
  <c r="BF101" i="12"/>
  <c r="BG9" i="10"/>
  <c r="BG34" i="10"/>
  <c r="BG8" i="10"/>
  <c r="BG59" i="10"/>
  <c r="BG95" i="10"/>
  <c r="BG9" i="12"/>
  <c r="BG34" i="12"/>
  <c r="BG95" i="12"/>
  <c r="BG43" i="12"/>
  <c r="BG75" i="12"/>
  <c r="BG8" i="12"/>
  <c r="BG103" i="12" s="1"/>
  <c r="BG59" i="12"/>
  <c r="BH12" i="10"/>
  <c r="BH13" i="10"/>
  <c r="BH62" i="10"/>
  <c r="BH12" i="12"/>
  <c r="BH60" i="12"/>
  <c r="BH13" i="12"/>
  <c r="BH62" i="12"/>
  <c r="BH82" i="12"/>
  <c r="BH101" i="12"/>
  <c r="BI50" i="10"/>
  <c r="BI56" i="10"/>
  <c r="BI37" i="10"/>
  <c r="BI61" i="10"/>
  <c r="BI91" i="10"/>
  <c r="BI50" i="12"/>
  <c r="BI56" i="12"/>
  <c r="BI91" i="12"/>
  <c r="BI14" i="12"/>
  <c r="BI37" i="12"/>
  <c r="BI61" i="12"/>
  <c r="BJ13" i="10"/>
  <c r="BJ62" i="10"/>
  <c r="BJ7" i="12"/>
  <c r="BJ60" i="12"/>
  <c r="BJ13" i="12"/>
  <c r="BJ62" i="12"/>
  <c r="BJ101" i="12"/>
  <c r="BK30" i="10"/>
  <c r="BK64" i="10"/>
  <c r="BK78" i="10"/>
  <c r="BK30" i="12"/>
  <c r="BK64" i="12"/>
  <c r="BK78" i="12"/>
  <c r="BK63" i="12"/>
  <c r="BK77" i="12"/>
  <c r="BK85" i="12"/>
  <c r="BL27" i="10"/>
  <c r="BL63" i="10"/>
  <c r="BL48" i="10"/>
  <c r="BL54" i="10"/>
  <c r="BL77" i="10"/>
  <c r="BL27" i="12"/>
  <c r="BL63" i="12"/>
  <c r="BL77" i="12"/>
  <c r="BL20" i="12"/>
  <c r="BL103" i="12" s="1"/>
  <c r="BL44" i="12"/>
  <c r="BL64" i="12"/>
  <c r="BL78" i="12"/>
  <c r="BL48" i="12"/>
  <c r="BL54" i="12"/>
  <c r="BL84" i="12"/>
  <c r="BM34" i="10"/>
  <c r="BM36" i="10"/>
  <c r="BM52" i="10"/>
  <c r="BM65" i="10"/>
  <c r="BM93" i="10"/>
  <c r="BM99" i="10"/>
  <c r="BM34" i="12"/>
  <c r="BM36" i="12"/>
  <c r="BM52" i="12"/>
  <c r="BM93" i="12"/>
  <c r="BM99" i="12"/>
  <c r="BM43" i="12"/>
  <c r="BM94" i="12"/>
  <c r="BM65" i="12"/>
  <c r="BN11" i="10"/>
  <c r="BN66" i="10"/>
  <c r="BN72" i="12"/>
  <c r="BN11" i="12"/>
  <c r="BN103" i="12" s="1"/>
  <c r="BN66" i="12"/>
  <c r="BO9" i="12"/>
  <c r="BO43" i="12"/>
  <c r="BO47" i="12"/>
  <c r="BO67" i="12"/>
  <c r="BP17" i="10"/>
  <c r="BP53" i="10"/>
  <c r="BP17" i="12"/>
  <c r="BP103" i="12" s="1"/>
  <c r="BP53" i="12"/>
  <c r="BP32" i="12"/>
  <c r="BP68" i="12"/>
  <c r="BP72" i="12"/>
  <c r="BQ18" i="10"/>
  <c r="BQ20" i="10"/>
  <c r="BQ33" i="10"/>
  <c r="BQ74" i="10"/>
  <c r="BQ18" i="12"/>
  <c r="BQ20" i="12"/>
  <c r="BQ74" i="12"/>
  <c r="BQ2" i="12"/>
  <c r="BQ69" i="12"/>
  <c r="BQ33" i="12"/>
  <c r="BR8" i="10"/>
  <c r="BR26" i="10"/>
  <c r="BR70" i="10"/>
  <c r="BR8" i="12"/>
  <c r="BR26" i="12"/>
  <c r="BR70" i="12"/>
  <c r="BS38" i="12"/>
  <c r="BS71" i="12"/>
  <c r="BS73" i="12"/>
  <c r="BS16" i="12"/>
  <c r="BS103" i="12" s="1"/>
  <c r="BT10" i="10"/>
  <c r="BT25" i="10"/>
  <c r="BT11" i="10"/>
  <c r="BT66" i="10"/>
  <c r="BT83" i="10"/>
  <c r="BT10" i="12"/>
  <c r="BT25" i="12"/>
  <c r="BT83" i="12"/>
  <c r="BT32" i="12"/>
  <c r="BT68" i="12"/>
  <c r="BT72" i="12"/>
  <c r="BT11" i="12"/>
  <c r="BT66" i="12"/>
  <c r="BU22" i="10"/>
  <c r="BU38" i="10"/>
  <c r="BU22" i="12"/>
  <c r="BU38" i="12"/>
  <c r="BU71" i="12"/>
  <c r="BU73" i="12"/>
  <c r="BV33" i="10"/>
  <c r="BV69" i="10"/>
  <c r="BV18" i="10"/>
  <c r="BV40" i="10"/>
  <c r="BV33" i="12"/>
  <c r="BV69" i="12"/>
  <c r="BV74" i="12"/>
  <c r="BV18" i="12"/>
  <c r="BV40" i="12"/>
  <c r="BW26" i="10"/>
  <c r="BW34" i="10"/>
  <c r="BW41" i="10"/>
  <c r="BW59" i="10"/>
  <c r="BW99" i="10"/>
  <c r="BW26" i="12"/>
  <c r="BW34" i="12"/>
  <c r="BW99" i="12"/>
  <c r="BW8" i="12"/>
  <c r="BW55" i="12"/>
  <c r="BW75" i="12"/>
  <c r="BW41" i="12"/>
  <c r="BW59" i="12"/>
  <c r="BX46" i="12"/>
  <c r="BX76" i="12"/>
  <c r="BX82" i="12"/>
  <c r="BY20" i="10"/>
  <c r="BY30" i="10"/>
  <c r="BY42" i="10"/>
  <c r="BY64" i="10"/>
  <c r="BY63" i="10"/>
  <c r="BY20" i="12"/>
  <c r="BY30" i="12"/>
  <c r="BY42" i="12"/>
  <c r="BY64" i="12"/>
  <c r="BY2" i="12"/>
  <c r="BY77" i="12"/>
  <c r="BY63" i="12"/>
  <c r="BZ63" i="10"/>
  <c r="BZ48" i="10"/>
  <c r="BZ64" i="10"/>
  <c r="BZ85" i="10"/>
  <c r="BZ63" i="12"/>
  <c r="BZ85" i="12"/>
  <c r="BZ5" i="12"/>
  <c r="BZ78" i="12"/>
  <c r="BZ48" i="12"/>
  <c r="BZ64" i="12"/>
  <c r="BZ84" i="12"/>
  <c r="CA48" i="10"/>
  <c r="CA10" i="10"/>
  <c r="CA27" i="10"/>
  <c r="CA84" i="10"/>
  <c r="CA48" i="12"/>
  <c r="CA84" i="12"/>
  <c r="CA25" i="12"/>
  <c r="CA79" i="12"/>
  <c r="CA10" i="12"/>
  <c r="CA103" i="12" s="1"/>
  <c r="CA27" i="12"/>
  <c r="CB2" i="10"/>
  <c r="CB35" i="10"/>
  <c r="CB18" i="10"/>
  <c r="CB42" i="10"/>
  <c r="CB2" i="12"/>
  <c r="CB35" i="12"/>
  <c r="CB80" i="12"/>
  <c r="CB18" i="12"/>
  <c r="CB42" i="12"/>
  <c r="CB86" i="12"/>
  <c r="CC30" i="10"/>
  <c r="CC50" i="10"/>
  <c r="CC31" i="10"/>
  <c r="CC30" i="12"/>
  <c r="CC50" i="12"/>
  <c r="CC14" i="12"/>
  <c r="CC81" i="12"/>
  <c r="CC85" i="12"/>
  <c r="CC31" i="12"/>
  <c r="CD12" i="10"/>
  <c r="CD13" i="10"/>
  <c r="CD24" i="10"/>
  <c r="CD12" i="12"/>
  <c r="CD46" i="12"/>
  <c r="CD60" i="12"/>
  <c r="CD76" i="12"/>
  <c r="CD13" i="12"/>
  <c r="CD24" i="12"/>
  <c r="CD82" i="12"/>
  <c r="CE32" i="10"/>
  <c r="CE44" i="10"/>
  <c r="CE52" i="10"/>
  <c r="CE10" i="10"/>
  <c r="CE27" i="10"/>
  <c r="CE72" i="10"/>
  <c r="CE97" i="10"/>
  <c r="CE32" i="12"/>
  <c r="CE44" i="12"/>
  <c r="CE52" i="12"/>
  <c r="CE72" i="12"/>
  <c r="CE97" i="12"/>
  <c r="CE10" i="12"/>
  <c r="CE27" i="12"/>
  <c r="CE83" i="12"/>
  <c r="CF64" i="10"/>
  <c r="CF79" i="10"/>
  <c r="CF79" i="12"/>
  <c r="CF48" i="12"/>
  <c r="CF78" i="12"/>
  <c r="CF84" i="12"/>
  <c r="CF64" i="12"/>
  <c r="CG5" i="10"/>
  <c r="CG30" i="10"/>
  <c r="CG78" i="10"/>
  <c r="CG91" i="10"/>
  <c r="CG5" i="12"/>
  <c r="CG30" i="12"/>
  <c r="CG78" i="12"/>
  <c r="CG91" i="12"/>
  <c r="CG14" i="12"/>
  <c r="CG63" i="12"/>
  <c r="CG81" i="12"/>
  <c r="CG85" i="12"/>
  <c r="CH35" i="10"/>
  <c r="CH42" i="10"/>
  <c r="CH87" i="10"/>
  <c r="CH35" i="12"/>
  <c r="CH87" i="12"/>
  <c r="CH80" i="12"/>
  <c r="CH42" i="12"/>
  <c r="CH86" i="12"/>
  <c r="CI86" i="12"/>
  <c r="CI4" i="12"/>
  <c r="CI35" i="12"/>
  <c r="CI87" i="12"/>
  <c r="CI98" i="12"/>
  <c r="CI100" i="12"/>
  <c r="CJ21" i="10"/>
  <c r="CJ39" i="10"/>
  <c r="CJ45" i="10"/>
  <c r="CJ51" i="10"/>
  <c r="CJ57" i="10"/>
  <c r="CJ21" i="12"/>
  <c r="CJ39" i="12"/>
  <c r="CJ45" i="12"/>
  <c r="CJ51" i="12"/>
  <c r="CJ57" i="12"/>
  <c r="CJ88" i="12"/>
  <c r="CK46" i="10"/>
  <c r="CK12" i="10"/>
  <c r="CK45" i="10"/>
  <c r="CK46" i="12"/>
  <c r="CK51" i="12"/>
  <c r="CK89" i="12"/>
  <c r="CK12" i="12"/>
  <c r="CK103" i="12" s="1"/>
  <c r="CK45" i="12"/>
  <c r="CL49" i="12"/>
  <c r="CL95" i="12"/>
  <c r="CM5" i="10"/>
  <c r="CM61" i="10"/>
  <c r="CM91" i="10"/>
  <c r="CM5" i="12"/>
  <c r="CM91" i="12"/>
  <c r="CM14" i="12"/>
  <c r="CM85" i="12"/>
  <c r="CM61" i="12"/>
  <c r="CN36" i="10"/>
  <c r="CN40" i="10"/>
  <c r="CN92" i="10"/>
  <c r="CN94" i="10"/>
  <c r="CN92" i="12"/>
  <c r="CN94" i="12"/>
  <c r="CN36" i="12"/>
  <c r="CN103" i="12" s="1"/>
  <c r="CN40" i="12"/>
  <c r="CO20" i="10"/>
  <c r="CO36" i="10"/>
  <c r="CO40" i="10"/>
  <c r="CO44" i="10"/>
  <c r="CO52" i="10"/>
  <c r="CO65" i="10"/>
  <c r="CO93" i="10"/>
  <c r="CO20" i="12"/>
  <c r="CO36" i="12"/>
  <c r="CO40" i="12"/>
  <c r="CO44" i="12"/>
  <c r="CO52" i="12"/>
  <c r="CO93" i="12"/>
  <c r="CO33" i="12"/>
  <c r="CO65" i="12"/>
  <c r="CP43" i="10"/>
  <c r="CP65" i="10"/>
  <c r="CP92" i="10"/>
  <c r="CP94" i="10"/>
  <c r="CP43" i="12"/>
  <c r="CP65" i="12"/>
  <c r="CP92" i="12"/>
  <c r="CP94" i="12"/>
  <c r="CP36" i="12"/>
  <c r="CQ9" i="10"/>
  <c r="CQ49" i="10"/>
  <c r="CQ59" i="10"/>
  <c r="CQ95" i="10"/>
  <c r="CQ9" i="12"/>
  <c r="CQ95" i="12"/>
  <c r="CQ8" i="12"/>
  <c r="CQ90" i="12"/>
  <c r="CQ49" i="12"/>
  <c r="CQ59" i="12"/>
  <c r="CR6" i="10"/>
  <c r="CR15" i="10"/>
  <c r="CR96" i="10"/>
  <c r="CR98" i="10"/>
  <c r="CR6" i="12"/>
  <c r="CR96" i="12"/>
  <c r="CR98" i="12"/>
  <c r="CR7" i="12"/>
  <c r="CR15" i="12"/>
  <c r="CS32" i="10"/>
  <c r="CS52" i="10"/>
  <c r="CS41" i="10"/>
  <c r="CS97" i="10"/>
  <c r="CS99" i="10"/>
  <c r="CS32" i="12"/>
  <c r="CS52" i="12"/>
  <c r="CS97" i="12"/>
  <c r="CS99" i="12"/>
  <c r="CS55" i="12"/>
  <c r="CS41" i="12"/>
  <c r="CS83" i="12"/>
  <c r="CT4" i="10"/>
  <c r="CT6" i="10"/>
  <c r="CT3" i="10"/>
  <c r="CT15" i="10"/>
  <c r="CT87" i="10"/>
  <c r="CT96" i="10"/>
  <c r="CT98" i="10"/>
  <c r="CT100" i="10"/>
  <c r="CT4" i="12"/>
  <c r="CT6" i="12"/>
  <c r="CT87" i="12"/>
  <c r="CT96" i="12"/>
  <c r="CT98" i="12"/>
  <c r="CT100" i="12"/>
  <c r="CT50" i="12"/>
  <c r="CT3" i="12"/>
  <c r="CT103" i="12" s="1"/>
  <c r="CT15" i="12"/>
  <c r="CU34" i="10"/>
  <c r="CU52" i="10"/>
  <c r="CU41" i="10"/>
  <c r="CU97" i="10"/>
  <c r="CU99" i="10"/>
  <c r="CU34" i="12"/>
  <c r="CU52" i="12"/>
  <c r="CU97" i="12"/>
  <c r="CU99" i="12"/>
  <c r="CU65" i="12"/>
  <c r="CU75" i="12"/>
  <c r="CU41" i="12"/>
  <c r="CV31" i="10"/>
  <c r="CV35" i="10"/>
  <c r="CV87" i="10"/>
  <c r="CV98" i="10"/>
  <c r="CV100" i="10"/>
  <c r="CV31" i="12"/>
  <c r="CV35" i="12"/>
  <c r="CV87" i="12"/>
  <c r="CV98" i="12"/>
  <c r="CV100" i="12"/>
  <c r="CV50" i="12"/>
  <c r="CW58" i="10"/>
  <c r="CW60" i="10"/>
  <c r="CW62" i="10"/>
  <c r="CW12" i="10"/>
  <c r="CW103" i="10" s="1"/>
  <c r="CW101" i="10"/>
  <c r="CW58" i="12"/>
  <c r="CW60" i="12"/>
  <c r="CW62" i="12"/>
  <c r="CW101" i="12"/>
  <c r="CW12" i="12"/>
  <c r="CW103" i="12" s="1"/>
  <c r="C103" i="9"/>
  <c r="E103" i="9"/>
  <c r="BS16" i="10"/>
  <c r="AW90" i="10"/>
  <c r="CQ90" i="10"/>
  <c r="P16" i="12"/>
  <c r="AB16" i="12"/>
  <c r="AB103" i="12" s="1"/>
  <c r="AL16" i="12"/>
  <c r="AL103" i="12" s="1"/>
  <c r="CL90" i="12"/>
  <c r="R69" i="4"/>
  <c r="CX69" i="4" s="1"/>
  <c r="CZ69" i="4" s="1"/>
  <c r="B70" i="13" s="1"/>
  <c r="BA68" i="4"/>
  <c r="K66" i="4"/>
  <c r="CP65" i="4"/>
  <c r="BK64" i="4"/>
  <c r="AD63" i="4"/>
  <c r="CX63" i="4" s="1"/>
  <c r="CZ63" i="4" s="1"/>
  <c r="B64" i="13" s="1"/>
  <c r="CW62" i="4"/>
  <c r="M62" i="4"/>
  <c r="G62" i="4"/>
  <c r="N61" i="4"/>
  <c r="CX61" i="4" s="1"/>
  <c r="CZ61" i="4" s="1"/>
  <c r="B62" i="13" s="1"/>
  <c r="CW60" i="4"/>
  <c r="H59" i="4"/>
  <c r="CX59" i="4" s="1"/>
  <c r="CZ59" i="4" s="1"/>
  <c r="B60" i="13" s="1"/>
  <c r="CW58" i="4"/>
  <c r="S56" i="4"/>
  <c r="M56" i="4"/>
  <c r="CX56" i="4" s="1"/>
  <c r="CZ56" i="4" s="1"/>
  <c r="B57" i="13" s="1"/>
  <c r="Z55" i="4"/>
  <c r="CX55" i="4" s="1"/>
  <c r="CZ55" i="4" s="1"/>
  <c r="B56" i="13" s="1"/>
  <c r="CU52" i="4"/>
  <c r="CO52" i="4"/>
  <c r="BM52" i="4"/>
  <c r="CJ51" i="4"/>
  <c r="S50" i="4"/>
  <c r="AT45" i="4"/>
  <c r="AT103" i="4" s="1"/>
  <c r="BY42" i="4"/>
  <c r="AG40" i="4"/>
  <c r="BU38" i="4"/>
  <c r="BU103" i="4" s="1"/>
  <c r="AU38" i="4"/>
  <c r="BM36" i="4"/>
  <c r="BM103" i="4" s="1"/>
  <c r="AQ36" i="4"/>
  <c r="CB35" i="4"/>
  <c r="AP35" i="4"/>
  <c r="AD35" i="4"/>
  <c r="CX35" i="4" s="1"/>
  <c r="CZ35" i="4" s="1"/>
  <c r="B36" i="13" s="1"/>
  <c r="BG34" i="4"/>
  <c r="AQ34" i="4"/>
  <c r="AQ103" i="4" s="1"/>
  <c r="AX31" i="4"/>
  <c r="BT25" i="4"/>
  <c r="J25" i="4"/>
  <c r="S24" i="4"/>
  <c r="M24" i="4"/>
  <c r="CX24" i="4" s="1"/>
  <c r="CZ24" i="4" s="1"/>
  <c r="B25" i="13" s="1"/>
  <c r="AU22" i="4"/>
  <c r="AU103" i="4" s="1"/>
  <c r="Z17" i="4"/>
  <c r="Z103" i="4" s="1"/>
  <c r="J10" i="4"/>
  <c r="O7" i="4"/>
  <c r="O103" i="4" s="1"/>
  <c r="M7" i="4"/>
  <c r="G7" i="4"/>
  <c r="CX7" i="4" s="1"/>
  <c r="CZ7" i="4" s="1"/>
  <c r="B8" i="13" s="1"/>
  <c r="E5" i="4"/>
  <c r="E103" i="4" s="1"/>
  <c r="F4" i="4"/>
  <c r="F103" i="4" s="1"/>
  <c r="D4" i="4"/>
  <c r="S3" i="4"/>
  <c r="AI100" i="10"/>
  <c r="AE100" i="10"/>
  <c r="CX100" i="10" s="1"/>
  <c r="CZ100" i="10" s="1"/>
  <c r="C101" i="13" s="1"/>
  <c r="AH99" i="10"/>
  <c r="O98" i="10"/>
  <c r="C98" i="10"/>
  <c r="AF97" i="10"/>
  <c r="O96" i="10"/>
  <c r="G96" i="10"/>
  <c r="H95" i="10"/>
  <c r="BM94" i="10"/>
  <c r="AQ94" i="10"/>
  <c r="AZ93" i="10"/>
  <c r="AR93" i="10"/>
  <c r="AN93" i="10"/>
  <c r="AJ93" i="10"/>
  <c r="CK89" i="10"/>
  <c r="AY89" i="10"/>
  <c r="AI87" i="10"/>
  <c r="CM85" i="10"/>
  <c r="CG85" i="10"/>
  <c r="CC85" i="10"/>
  <c r="CF84" i="10"/>
  <c r="L82" i="10"/>
  <c r="CX82" i="10" s="1"/>
  <c r="CZ82" i="10" s="1"/>
  <c r="C83" i="13" s="1"/>
  <c r="CG81" i="10"/>
  <c r="CC81" i="10"/>
  <c r="CH80" i="10"/>
  <c r="CB80" i="10"/>
  <c r="AP80" i="10"/>
  <c r="CA79" i="10"/>
  <c r="CF78" i="10"/>
  <c r="BZ78" i="10"/>
  <c r="BL78" i="10"/>
  <c r="BY77" i="10"/>
  <c r="CD76" i="10"/>
  <c r="BX76" i="10"/>
  <c r="BX103" i="10" s="1"/>
  <c r="AT76" i="10"/>
  <c r="CX76" i="10" s="1"/>
  <c r="CZ76" i="10" s="1"/>
  <c r="C77" i="13" s="1"/>
  <c r="CU75" i="10"/>
  <c r="BW75" i="10"/>
  <c r="BG75" i="10"/>
  <c r="BC75" i="10"/>
  <c r="AO75" i="10"/>
  <c r="BV74" i="10"/>
  <c r="R74" i="10"/>
  <c r="BU73" i="10"/>
  <c r="BS73" i="10"/>
  <c r="CX73" i="10"/>
  <c r="CZ73" i="10" s="1"/>
  <c r="C74" i="13" s="1"/>
  <c r="BT72" i="10"/>
  <c r="BP72" i="10"/>
  <c r="BN72" i="10"/>
  <c r="AF72" i="10"/>
  <c r="J72" i="10"/>
  <c r="BT68" i="10"/>
  <c r="BP68" i="10"/>
  <c r="BO67" i="10"/>
  <c r="AU67" i="10"/>
  <c r="AQ67" i="10"/>
  <c r="I67" i="10"/>
  <c r="CX67" i="10"/>
  <c r="CZ67" i="10" s="1"/>
  <c r="C68" i="13" s="1"/>
  <c r="CU65" i="10"/>
  <c r="AQ65" i="10"/>
  <c r="CX65" i="10" s="1"/>
  <c r="CZ65" i="10" s="1"/>
  <c r="C66" i="13" s="1"/>
  <c r="T64" i="10"/>
  <c r="CX64" i="10" s="1"/>
  <c r="CZ64" i="10" s="1"/>
  <c r="C65" i="13" s="1"/>
  <c r="BK63" i="10"/>
  <c r="CX61" i="10"/>
  <c r="CZ61" i="10" s="1"/>
  <c r="C62" i="13" s="1"/>
  <c r="I59" i="10"/>
  <c r="L58" i="10"/>
  <c r="CX58" i="10" s="1"/>
  <c r="CZ58" i="10" s="1"/>
  <c r="C59" i="13" s="1"/>
  <c r="X56" i="10"/>
  <c r="BC53" i="10"/>
  <c r="BA53" i="10"/>
  <c r="Q53" i="10"/>
  <c r="CX53" i="10"/>
  <c r="CZ53" i="10" s="1"/>
  <c r="C54" i="13" s="1"/>
  <c r="CK51" i="10"/>
  <c r="CV50" i="10"/>
  <c r="CT50" i="10"/>
  <c r="AX50" i="10"/>
  <c r="N50" i="10"/>
  <c r="CF48" i="10"/>
  <c r="CF103" i="10" s="1"/>
  <c r="BO47" i="10"/>
  <c r="AU47" i="10"/>
  <c r="I47" i="10"/>
  <c r="CX47" i="10"/>
  <c r="CZ47" i="10" s="1"/>
  <c r="C48" i="13" s="1"/>
  <c r="AS45" i="10"/>
  <c r="BO43" i="10"/>
  <c r="BO103" i="10" s="1"/>
  <c r="BM43" i="10"/>
  <c r="BG43" i="10"/>
  <c r="AQ43" i="10"/>
  <c r="I43" i="10"/>
  <c r="CX43" i="10" s="1"/>
  <c r="CZ43" i="10" s="1"/>
  <c r="C44" i="13" s="1"/>
  <c r="CP36" i="10"/>
  <c r="CP103" i="10" s="1"/>
  <c r="AH34" i="10"/>
  <c r="AH103" i="10" s="1"/>
  <c r="CX34" i="10"/>
  <c r="CZ34" i="10" s="1"/>
  <c r="C35" i="13" s="1"/>
  <c r="AG33" i="10"/>
  <c r="AP30" i="10"/>
  <c r="AD30" i="10"/>
  <c r="AA27" i="10"/>
  <c r="CA25" i="10"/>
  <c r="CX25" i="10"/>
  <c r="CZ25" i="10" s="1"/>
  <c r="C26" i="13" s="1"/>
  <c r="BL20" i="10"/>
  <c r="BB20" i="10"/>
  <c r="AR20" i="10"/>
  <c r="S19" i="10"/>
  <c r="O19" i="10"/>
  <c r="M19" i="10"/>
  <c r="C19" i="10"/>
  <c r="CX15" i="10"/>
  <c r="CZ15" i="10" s="1"/>
  <c r="C16" i="13" s="1"/>
  <c r="CX12" i="10"/>
  <c r="CZ12" i="10" s="1"/>
  <c r="C13" i="13" s="1"/>
  <c r="CQ8" i="10"/>
  <c r="CQ103" i="10" s="1"/>
  <c r="BW8" i="10"/>
  <c r="BZ5" i="10"/>
  <c r="CI4" i="10"/>
  <c r="CX4" i="10"/>
  <c r="CZ4" i="10" s="1"/>
  <c r="C5" i="13" s="1"/>
  <c r="CU99" i="11"/>
  <c r="CS99" i="11"/>
  <c r="BW99" i="11"/>
  <c r="BM99" i="11"/>
  <c r="CS97" i="11"/>
  <c r="CE97" i="11"/>
  <c r="BC97" i="11"/>
  <c r="CO93" i="11"/>
  <c r="AI86" i="11"/>
  <c r="CX86" i="11" s="1"/>
  <c r="CZ86" i="11" s="1"/>
  <c r="D87" i="13" s="1"/>
  <c r="BQ74" i="11"/>
  <c r="Q68" i="11"/>
  <c r="BD61" i="11"/>
  <c r="CJ57" i="11"/>
  <c r="CL49" i="11"/>
  <c r="AA48" i="11"/>
  <c r="CJ45" i="11"/>
  <c r="CE44" i="11"/>
  <c r="CJ39" i="11"/>
  <c r="CJ103" i="11" s="1"/>
  <c r="CX101" i="12"/>
  <c r="CZ101" i="12" s="1"/>
  <c r="E102" i="13" s="1"/>
  <c r="CX84" i="12"/>
  <c r="CZ84" i="12" s="1"/>
  <c r="E85" i="13" s="1"/>
  <c r="CX50" i="12"/>
  <c r="CZ50" i="12" s="1"/>
  <c r="E51" i="13" s="1"/>
  <c r="CX38" i="12"/>
  <c r="CZ38" i="12" s="1"/>
  <c r="E39" i="13" s="1"/>
  <c r="B2" i="4"/>
  <c r="B18" i="4"/>
  <c r="B20" i="4"/>
  <c r="B42" i="4"/>
  <c r="B80" i="4"/>
  <c r="B2" i="11"/>
  <c r="B18" i="11"/>
  <c r="B20" i="11"/>
  <c r="B42" i="11"/>
  <c r="B80" i="11"/>
  <c r="B69" i="11"/>
  <c r="C19" i="4"/>
  <c r="C98" i="4"/>
  <c r="C19" i="11"/>
  <c r="C98" i="11"/>
  <c r="C3" i="11"/>
  <c r="C15" i="11"/>
  <c r="D4" i="11"/>
  <c r="D87" i="11"/>
  <c r="D98" i="11"/>
  <c r="D6" i="11"/>
  <c r="E85" i="11"/>
  <c r="E5" i="11"/>
  <c r="E78" i="11"/>
  <c r="E91" i="11"/>
  <c r="F4" i="11"/>
  <c r="F96" i="11"/>
  <c r="F98" i="11"/>
  <c r="F6" i="11"/>
  <c r="G96" i="11"/>
  <c r="G7" i="11"/>
  <c r="G62" i="11"/>
  <c r="G13" i="11"/>
  <c r="G15" i="11"/>
  <c r="H26" i="4"/>
  <c r="H103" i="4" s="1"/>
  <c r="H70" i="4"/>
  <c r="H95" i="4"/>
  <c r="CX95" i="4" s="1"/>
  <c r="CZ95" i="4" s="1"/>
  <c r="B96" i="13" s="1"/>
  <c r="H26" i="11"/>
  <c r="H70" i="11"/>
  <c r="H95" i="11"/>
  <c r="H8" i="11"/>
  <c r="H59" i="11"/>
  <c r="H75" i="11"/>
  <c r="I43" i="4"/>
  <c r="CX43" i="4" s="1"/>
  <c r="CZ43" i="4" s="1"/>
  <c r="B44" i="13" s="1"/>
  <c r="I47" i="4"/>
  <c r="I59" i="4"/>
  <c r="I67" i="4"/>
  <c r="I43" i="11"/>
  <c r="I47" i="11"/>
  <c r="I59" i="11"/>
  <c r="I67" i="11"/>
  <c r="I22" i="11"/>
  <c r="I9" i="11"/>
  <c r="J72" i="11"/>
  <c r="J10" i="11"/>
  <c r="J25" i="11"/>
  <c r="J79" i="11"/>
  <c r="K25" i="11"/>
  <c r="K66" i="11"/>
  <c r="K72" i="11"/>
  <c r="K11" i="11"/>
  <c r="L46" i="4"/>
  <c r="L58" i="4"/>
  <c r="CX58" i="4" s="1"/>
  <c r="CZ58" i="4" s="1"/>
  <c r="B59" i="13" s="1"/>
  <c r="L60" i="4"/>
  <c r="CX60" i="4" s="1"/>
  <c r="CZ60" i="4" s="1"/>
  <c r="B61" i="13" s="1"/>
  <c r="L82" i="4"/>
  <c r="L101" i="4"/>
  <c r="L46" i="11"/>
  <c r="L58" i="11"/>
  <c r="L60" i="11"/>
  <c r="L82" i="11"/>
  <c r="CX82" i="11" s="1"/>
  <c r="CZ82" i="11" s="1"/>
  <c r="D83" i="13" s="1"/>
  <c r="L101" i="11"/>
  <c r="CX101" i="11" s="1"/>
  <c r="CZ101" i="11" s="1"/>
  <c r="D102" i="13" s="1"/>
  <c r="L89" i="11"/>
  <c r="L12" i="11"/>
  <c r="M19" i="11"/>
  <c r="M7" i="11"/>
  <c r="M24" i="11"/>
  <c r="M56" i="11"/>
  <c r="M62" i="11"/>
  <c r="M82" i="11"/>
  <c r="M13" i="11"/>
  <c r="M15" i="11"/>
  <c r="N50" i="4"/>
  <c r="N103" i="4" s="1"/>
  <c r="N91" i="4"/>
  <c r="CX91" i="4" s="1"/>
  <c r="CZ91" i="4" s="1"/>
  <c r="B92" i="13" s="1"/>
  <c r="N50" i="11"/>
  <c r="N91" i="11"/>
  <c r="N14" i="11"/>
  <c r="N61" i="11"/>
  <c r="N85" i="11"/>
  <c r="O19" i="4"/>
  <c r="O96" i="4"/>
  <c r="CX96" i="4" s="1"/>
  <c r="CZ96" i="4" s="1"/>
  <c r="B97" i="13" s="1"/>
  <c r="O98" i="4"/>
  <c r="O19" i="11"/>
  <c r="O96" i="11"/>
  <c r="O98" i="11"/>
  <c r="O3" i="11"/>
  <c r="O7" i="11"/>
  <c r="O13" i="11"/>
  <c r="O15" i="11"/>
  <c r="P28" i="4"/>
  <c r="P38" i="4"/>
  <c r="P28" i="11"/>
  <c r="P38" i="11"/>
  <c r="P71" i="11"/>
  <c r="Q17" i="4"/>
  <c r="Q53" i="4"/>
  <c r="CX53" i="4" s="1"/>
  <c r="CZ53" i="4" s="1"/>
  <c r="B54" i="13" s="1"/>
  <c r="Q17" i="11"/>
  <c r="Q53" i="11"/>
  <c r="R18" i="4"/>
  <c r="R103" i="4" s="1"/>
  <c r="R42" i="4"/>
  <c r="R74" i="4"/>
  <c r="R80" i="4"/>
  <c r="R18" i="11"/>
  <c r="R42" i="11"/>
  <c r="R74" i="11"/>
  <c r="R80" i="11"/>
  <c r="R2" i="11"/>
  <c r="R103" i="11" s="1"/>
  <c r="R69" i="11"/>
  <c r="S19" i="11"/>
  <c r="S3" i="11"/>
  <c r="S24" i="11"/>
  <c r="S50" i="11"/>
  <c r="S56" i="11"/>
  <c r="S13" i="11"/>
  <c r="S15" i="11"/>
  <c r="T20" i="4"/>
  <c r="T103" i="4" s="1"/>
  <c r="T44" i="4"/>
  <c r="CX44" i="4" s="1"/>
  <c r="CZ44" i="4" s="1"/>
  <c r="B45" i="13" s="1"/>
  <c r="T54" i="4"/>
  <c r="CX54" i="4" s="1"/>
  <c r="CZ54" i="4" s="1"/>
  <c r="B55" i="13" s="1"/>
  <c r="T64" i="4"/>
  <c r="CX64" i="4" s="1"/>
  <c r="CZ64" i="4" s="1"/>
  <c r="B65" i="13" s="1"/>
  <c r="T93" i="4"/>
  <c r="CX93" i="4" s="1"/>
  <c r="CZ93" i="4" s="1"/>
  <c r="B94" i="13" s="1"/>
  <c r="T20" i="11"/>
  <c r="T44" i="11"/>
  <c r="T54" i="11"/>
  <c r="T64" i="11"/>
  <c r="T93" i="11"/>
  <c r="T2" i="11"/>
  <c r="T69" i="11"/>
  <c r="U21" i="4"/>
  <c r="U23" i="4"/>
  <c r="U39" i="4"/>
  <c r="CX39" i="4" s="1"/>
  <c r="CZ39" i="4" s="1"/>
  <c r="B40" i="13" s="1"/>
  <c r="U57" i="4"/>
  <c r="CX57" i="4" s="1"/>
  <c r="CZ57" i="4" s="1"/>
  <c r="B58" i="13" s="1"/>
  <c r="U21" i="11"/>
  <c r="U23" i="11"/>
  <c r="U39" i="11"/>
  <c r="U57" i="11"/>
  <c r="V9" i="4"/>
  <c r="V22" i="4"/>
  <c r="CX22" i="4" s="1"/>
  <c r="CZ22" i="4" s="1"/>
  <c r="B23" i="13" s="1"/>
  <c r="V38" i="4"/>
  <c r="V9" i="11"/>
  <c r="V22" i="11"/>
  <c r="V38" i="11"/>
  <c r="V47" i="11"/>
  <c r="V73" i="11"/>
  <c r="W21" i="4"/>
  <c r="W23" i="4"/>
  <c r="W57" i="4"/>
  <c r="W21" i="11"/>
  <c r="W23" i="11"/>
  <c r="W57" i="11"/>
  <c r="X13" i="4"/>
  <c r="X24" i="4"/>
  <c r="X56" i="4"/>
  <c r="X82" i="4"/>
  <c r="X13" i="11"/>
  <c r="X24" i="11"/>
  <c r="X56" i="11"/>
  <c r="X82" i="11"/>
  <c r="X37" i="11"/>
  <c r="Y10" i="4"/>
  <c r="Y25" i="4"/>
  <c r="Y79" i="4"/>
  <c r="CX79" i="4" s="1"/>
  <c r="CZ79" i="4" s="1"/>
  <c r="B80" i="13" s="1"/>
  <c r="Y10" i="11"/>
  <c r="Y25" i="11"/>
  <c r="Y79" i="11"/>
  <c r="Y72" i="11"/>
  <c r="Y11" i="11"/>
  <c r="Z26" i="4"/>
  <c r="Z70" i="4"/>
  <c r="Z26" i="11"/>
  <c r="Z70" i="11"/>
  <c r="CX70" i="11" s="1"/>
  <c r="CZ70" i="11" s="1"/>
  <c r="D71" i="13" s="1"/>
  <c r="Z8" i="11"/>
  <c r="Z17" i="11"/>
  <c r="Z55" i="11"/>
  <c r="Z75" i="11"/>
  <c r="AA10" i="4"/>
  <c r="AA27" i="4"/>
  <c r="AA79" i="4"/>
  <c r="AA83" i="4"/>
  <c r="AA10" i="11"/>
  <c r="AA27" i="11"/>
  <c r="AA79" i="11"/>
  <c r="AA83" i="11"/>
  <c r="CX83" i="11" s="1"/>
  <c r="CZ83" i="11" s="1"/>
  <c r="D84" i="13" s="1"/>
  <c r="AC29" i="4"/>
  <c r="AC49" i="4"/>
  <c r="AC29" i="11"/>
  <c r="AC49" i="11"/>
  <c r="CX49" i="11" s="1"/>
  <c r="CZ49" i="11" s="1"/>
  <c r="D50" i="13" s="1"/>
  <c r="AD30" i="4"/>
  <c r="CX30" i="4" s="1"/>
  <c r="CZ30" i="4" s="1"/>
  <c r="B31" i="13" s="1"/>
  <c r="AD42" i="4"/>
  <c r="AD30" i="11"/>
  <c r="AD42" i="11"/>
  <c r="AD31" i="11"/>
  <c r="AD35" i="11"/>
  <c r="AD63" i="11"/>
  <c r="AD85" i="11"/>
  <c r="AE31" i="4"/>
  <c r="CX31" i="4" s="1"/>
  <c r="CZ31" i="4" s="1"/>
  <c r="B32" i="13" s="1"/>
  <c r="AE35" i="4"/>
  <c r="AE81" i="4"/>
  <c r="AE100" i="4"/>
  <c r="AE31" i="11"/>
  <c r="AE35" i="11"/>
  <c r="AE81" i="11"/>
  <c r="CX81" i="11" s="1"/>
  <c r="CZ81" i="11" s="1"/>
  <c r="D82" i="13" s="1"/>
  <c r="AE100" i="11"/>
  <c r="AE50" i="11"/>
  <c r="AF32" i="4"/>
  <c r="AF68" i="4"/>
  <c r="AF72" i="4"/>
  <c r="AF97" i="4"/>
  <c r="AF32" i="11"/>
  <c r="AF68" i="11"/>
  <c r="CX68" i="11" s="1"/>
  <c r="CZ68" i="11" s="1"/>
  <c r="D69" i="13" s="1"/>
  <c r="AF72" i="11"/>
  <c r="AF97" i="11"/>
  <c r="AF55" i="11"/>
  <c r="AF83" i="11"/>
  <c r="AG33" i="4"/>
  <c r="AG103" i="4" s="1"/>
  <c r="AG69" i="4"/>
  <c r="AG33" i="11"/>
  <c r="AG69" i="11"/>
  <c r="AG20" i="11"/>
  <c r="AG40" i="11"/>
  <c r="AG74" i="11"/>
  <c r="AH34" i="4"/>
  <c r="AH99" i="4"/>
  <c r="AH34" i="11"/>
  <c r="AH99" i="11"/>
  <c r="AH75" i="11"/>
  <c r="AI31" i="4"/>
  <c r="AI35" i="4"/>
  <c r="AI87" i="4"/>
  <c r="AI100" i="4"/>
  <c r="AI31" i="11"/>
  <c r="AI35" i="11"/>
  <c r="AI87" i="11"/>
  <c r="AI100" i="11"/>
  <c r="AI80" i="11"/>
  <c r="AJ36" i="4"/>
  <c r="CX36" i="4" s="1"/>
  <c r="CZ36" i="4" s="1"/>
  <c r="B37" i="13" s="1"/>
  <c r="AJ40" i="4"/>
  <c r="CX40" i="4" s="1"/>
  <c r="CZ40" i="4" s="1"/>
  <c r="B41" i="13" s="1"/>
  <c r="AJ93" i="4"/>
  <c r="AJ36" i="11"/>
  <c r="AJ40" i="11"/>
  <c r="AJ93" i="11"/>
  <c r="AK37" i="4"/>
  <c r="CX37" i="4" s="1"/>
  <c r="CZ37" i="4" s="1"/>
  <c r="B38" i="13" s="1"/>
  <c r="AK61" i="4"/>
  <c r="AK37" i="11"/>
  <c r="AK61" i="11"/>
  <c r="AL22" i="4"/>
  <c r="AL103" i="4" s="1"/>
  <c r="AL38" i="4"/>
  <c r="AL22" i="11"/>
  <c r="AL38" i="11"/>
  <c r="AL47" i="11"/>
  <c r="AL71" i="11"/>
  <c r="AL73" i="11"/>
  <c r="AM21" i="4"/>
  <c r="AM39" i="4"/>
  <c r="AM57" i="4"/>
  <c r="AM21" i="11"/>
  <c r="AM39" i="11"/>
  <c r="AM57" i="11"/>
  <c r="AN36" i="4"/>
  <c r="AN103" i="4" s="1"/>
  <c r="AN40" i="4"/>
  <c r="AN74" i="4"/>
  <c r="AN93" i="4"/>
  <c r="AN36" i="11"/>
  <c r="AN40" i="11"/>
  <c r="AN74" i="11"/>
  <c r="AN93" i="11"/>
  <c r="AN33" i="11"/>
  <c r="AO41" i="4"/>
  <c r="AO55" i="4"/>
  <c r="AO75" i="4"/>
  <c r="CX75" i="4" s="1"/>
  <c r="CZ75" i="4" s="1"/>
  <c r="B76" i="13" s="1"/>
  <c r="AO41" i="11"/>
  <c r="AO55" i="11"/>
  <c r="AO75" i="11"/>
  <c r="AO97" i="11"/>
  <c r="AO99" i="11"/>
  <c r="AP18" i="4"/>
  <c r="AP103" i="4" s="1"/>
  <c r="AP30" i="4"/>
  <c r="AP42" i="4"/>
  <c r="AP80" i="4"/>
  <c r="AP86" i="4"/>
  <c r="AP18" i="11"/>
  <c r="AP30" i="11"/>
  <c r="AP42" i="11"/>
  <c r="AP80" i="11"/>
  <c r="AP86" i="11"/>
  <c r="AP2" i="11"/>
  <c r="AP35" i="11"/>
  <c r="AQ43" i="4"/>
  <c r="AQ59" i="4"/>
  <c r="AQ65" i="4"/>
  <c r="AQ67" i="4"/>
  <c r="AQ94" i="4"/>
  <c r="AQ43" i="11"/>
  <c r="AQ59" i="11"/>
  <c r="AQ65" i="11"/>
  <c r="AQ67" i="11"/>
  <c r="AQ94" i="11"/>
  <c r="AQ9" i="11"/>
  <c r="AQ34" i="11"/>
  <c r="AQ36" i="11"/>
  <c r="AR20" i="4"/>
  <c r="AR44" i="4"/>
  <c r="AR52" i="4"/>
  <c r="CX52" i="4" s="1"/>
  <c r="CZ52" i="4" s="1"/>
  <c r="B53" i="13" s="1"/>
  <c r="AR54" i="4"/>
  <c r="AR64" i="4"/>
  <c r="AR93" i="4"/>
  <c r="AR20" i="11"/>
  <c r="AR44" i="11"/>
  <c r="AR52" i="11"/>
  <c r="AR54" i="11"/>
  <c r="AR64" i="11"/>
  <c r="AR93" i="11"/>
  <c r="AR27" i="11"/>
  <c r="AR83" i="11"/>
  <c r="AS12" i="4"/>
  <c r="AS45" i="4"/>
  <c r="AS51" i="4"/>
  <c r="AS89" i="4"/>
  <c r="CX89" i="4" s="1"/>
  <c r="CZ89" i="4" s="1"/>
  <c r="B90" i="13" s="1"/>
  <c r="AS12" i="11"/>
  <c r="AS45" i="11"/>
  <c r="AS51" i="11"/>
  <c r="CX51" i="11" s="1"/>
  <c r="CZ51" i="11" s="1"/>
  <c r="D52" i="13" s="1"/>
  <c r="AS89" i="11"/>
  <c r="AS46" i="11"/>
  <c r="AT46" i="4"/>
  <c r="AT76" i="4"/>
  <c r="CX76" i="4" s="1"/>
  <c r="CZ76" i="4" s="1"/>
  <c r="B77" i="13" s="1"/>
  <c r="AT82" i="4"/>
  <c r="AT46" i="11"/>
  <c r="AT76" i="11"/>
  <c r="AT82" i="11"/>
  <c r="AT12" i="11"/>
  <c r="AT103" i="11" s="1"/>
  <c r="AT45" i="11"/>
  <c r="AU47" i="4"/>
  <c r="AU67" i="4"/>
  <c r="AU47" i="11"/>
  <c r="AU67" i="11"/>
  <c r="AU9" i="11"/>
  <c r="AU22" i="11"/>
  <c r="AU38" i="11"/>
  <c r="AV48" i="4"/>
  <c r="AV103" i="4" s="1"/>
  <c r="AV64" i="4"/>
  <c r="AV78" i="4"/>
  <c r="CX78" i="4" s="1"/>
  <c r="CZ78" i="4" s="1"/>
  <c r="B79" i="13" s="1"/>
  <c r="AV84" i="4"/>
  <c r="AV48" i="11"/>
  <c r="CX48" i="11" s="1"/>
  <c r="CZ48" i="11" s="1"/>
  <c r="D49" i="13" s="1"/>
  <c r="AV64" i="11"/>
  <c r="AV78" i="11"/>
  <c r="AV84" i="11"/>
  <c r="AV27" i="11"/>
  <c r="AV79" i="11"/>
  <c r="AW8" i="4"/>
  <c r="AW29" i="4"/>
  <c r="AW49" i="4"/>
  <c r="AW8" i="11"/>
  <c r="AW29" i="11"/>
  <c r="AW49" i="11"/>
  <c r="AX3" i="4"/>
  <c r="AX50" i="4"/>
  <c r="AX3" i="11"/>
  <c r="AX50" i="11"/>
  <c r="AX14" i="11"/>
  <c r="AX31" i="11"/>
  <c r="AX81" i="11"/>
  <c r="AY45" i="4"/>
  <c r="AY51" i="4"/>
  <c r="AY57" i="4"/>
  <c r="AY89" i="4"/>
  <c r="AY45" i="11"/>
  <c r="AY51" i="11"/>
  <c r="AY57" i="11"/>
  <c r="AY89" i="11"/>
  <c r="AZ44" i="4"/>
  <c r="AZ52" i="4"/>
  <c r="AZ93" i="4"/>
  <c r="AZ97" i="4"/>
  <c r="AZ99" i="4"/>
  <c r="AZ44" i="11"/>
  <c r="AZ52" i="11"/>
  <c r="AZ93" i="11"/>
  <c r="AZ97" i="11"/>
  <c r="AZ99" i="11"/>
  <c r="AZ65" i="11"/>
  <c r="AZ83" i="11"/>
  <c r="BA17" i="4"/>
  <c r="BA53" i="4"/>
  <c r="BA55" i="4"/>
  <c r="BA17" i="11"/>
  <c r="BA53" i="11"/>
  <c r="BA55" i="11"/>
  <c r="BA26" i="11"/>
  <c r="BA68" i="11"/>
  <c r="BB20" i="4"/>
  <c r="BB44" i="4"/>
  <c r="BB54" i="4"/>
  <c r="BB64" i="4"/>
  <c r="BB20" i="11"/>
  <c r="BB44" i="11"/>
  <c r="BB54" i="11"/>
  <c r="BB64" i="11"/>
  <c r="BC41" i="4"/>
  <c r="BC53" i="4"/>
  <c r="BC55" i="4"/>
  <c r="BC75" i="4"/>
  <c r="BC41" i="11"/>
  <c r="BC53" i="11"/>
  <c r="BC55" i="11"/>
  <c r="BC75" i="11"/>
  <c r="BC26" i="11"/>
  <c r="BC103" i="11" s="1"/>
  <c r="BD13" i="4"/>
  <c r="BD56" i="4"/>
  <c r="BD13" i="11"/>
  <c r="BD56" i="11"/>
  <c r="BE21" i="4"/>
  <c r="BE23" i="4"/>
  <c r="BE39" i="4"/>
  <c r="BE51" i="4"/>
  <c r="BE57" i="4"/>
  <c r="BE21" i="11"/>
  <c r="BE23" i="11"/>
  <c r="BE39" i="11"/>
  <c r="BE51" i="11"/>
  <c r="BE57" i="11"/>
  <c r="BF58" i="4"/>
  <c r="BF101" i="4"/>
  <c r="BF58" i="11"/>
  <c r="BF101" i="11"/>
  <c r="BF12" i="11"/>
  <c r="BG8" i="4"/>
  <c r="BG43" i="4"/>
  <c r="BG59" i="4"/>
  <c r="BG75" i="4"/>
  <c r="BG8" i="11"/>
  <c r="BG43" i="11"/>
  <c r="BG59" i="11"/>
  <c r="BG75" i="11"/>
  <c r="BG9" i="11"/>
  <c r="BG34" i="11"/>
  <c r="BH13" i="4"/>
  <c r="BH103" i="4" s="1"/>
  <c r="BH60" i="4"/>
  <c r="BH62" i="4"/>
  <c r="CX62" i="4" s="1"/>
  <c r="CZ62" i="4" s="1"/>
  <c r="B63" i="13" s="1"/>
  <c r="BH82" i="4"/>
  <c r="BH101" i="4"/>
  <c r="BH13" i="11"/>
  <c r="BH60" i="11"/>
  <c r="BH62" i="11"/>
  <c r="BH82" i="11"/>
  <c r="BH101" i="11"/>
  <c r="BH12" i="11"/>
  <c r="BH103" i="11" s="1"/>
  <c r="BI14" i="4"/>
  <c r="BI37" i="4"/>
  <c r="BI61" i="4"/>
  <c r="BI14" i="11"/>
  <c r="BI37" i="11"/>
  <c r="BI61" i="11"/>
  <c r="BI56" i="11"/>
  <c r="BJ7" i="4"/>
  <c r="BJ13" i="4"/>
  <c r="BJ60" i="4"/>
  <c r="BJ62" i="4"/>
  <c r="BJ101" i="4"/>
  <c r="BJ7" i="11"/>
  <c r="BJ13" i="11"/>
  <c r="BJ60" i="11"/>
  <c r="BJ62" i="11"/>
  <c r="BJ101" i="11"/>
  <c r="BK63" i="4"/>
  <c r="BK103" i="4" s="1"/>
  <c r="BK77" i="4"/>
  <c r="BK85" i="4"/>
  <c r="BK63" i="11"/>
  <c r="BK77" i="11"/>
  <c r="BK85" i="11"/>
  <c r="BK30" i="11"/>
  <c r="BK103" i="11" s="1"/>
  <c r="BK64" i="11"/>
  <c r="BL20" i="4"/>
  <c r="BL44" i="4"/>
  <c r="BL48" i="4"/>
  <c r="BL54" i="4"/>
  <c r="BL64" i="4"/>
  <c r="BL78" i="4"/>
  <c r="BL84" i="4"/>
  <c r="BL20" i="11"/>
  <c r="BL44" i="11"/>
  <c r="BL48" i="11"/>
  <c r="BL54" i="11"/>
  <c r="BL64" i="11"/>
  <c r="BL78" i="11"/>
  <c r="BL84" i="11"/>
  <c r="BL27" i="11"/>
  <c r="BL77" i="11"/>
  <c r="BM43" i="4"/>
  <c r="BM65" i="4"/>
  <c r="BM94" i="4"/>
  <c r="BM43" i="11"/>
  <c r="BM65" i="11"/>
  <c r="BM94" i="11"/>
  <c r="BM34" i="11"/>
  <c r="BM36" i="11"/>
  <c r="BM52" i="11"/>
  <c r="BN11" i="4"/>
  <c r="BN66" i="4"/>
  <c r="CX66" i="4" s="1"/>
  <c r="CZ66" i="4" s="1"/>
  <c r="B67" i="13" s="1"/>
  <c r="BN72" i="4"/>
  <c r="BN11" i="11"/>
  <c r="BN66" i="11"/>
  <c r="BN72" i="11"/>
  <c r="BO43" i="4"/>
  <c r="BO103" i="4" s="1"/>
  <c r="BO47" i="4"/>
  <c r="BO67" i="4"/>
  <c r="BO43" i="11"/>
  <c r="BO47" i="11"/>
  <c r="BO67" i="11"/>
  <c r="BO9" i="11"/>
  <c r="BP32" i="4"/>
  <c r="BP68" i="4"/>
  <c r="BP72" i="4"/>
  <c r="BP32" i="11"/>
  <c r="BP68" i="11"/>
  <c r="BP72" i="11"/>
  <c r="BQ2" i="4"/>
  <c r="BQ33" i="4"/>
  <c r="BQ69" i="4"/>
  <c r="BQ2" i="11"/>
  <c r="BQ33" i="11"/>
  <c r="BQ69" i="11"/>
  <c r="BR26" i="4"/>
  <c r="BR103" i="4" s="1"/>
  <c r="BR70" i="4"/>
  <c r="BR26" i="11"/>
  <c r="BR70" i="11"/>
  <c r="BR8" i="11"/>
  <c r="BR103" i="11" s="1"/>
  <c r="BS71" i="4"/>
  <c r="BS73" i="4"/>
  <c r="BS71" i="11"/>
  <c r="BS73" i="11"/>
  <c r="BS38" i="11"/>
  <c r="BT11" i="4"/>
  <c r="BT103" i="4" s="1"/>
  <c r="BT32" i="4"/>
  <c r="BT66" i="4"/>
  <c r="BT68" i="4"/>
  <c r="BT72" i="4"/>
  <c r="BT11" i="11"/>
  <c r="BT32" i="11"/>
  <c r="BT66" i="11"/>
  <c r="BT68" i="11"/>
  <c r="BT72" i="11"/>
  <c r="BT10" i="11"/>
  <c r="BT25" i="11"/>
  <c r="BT83" i="11"/>
  <c r="BU71" i="4"/>
  <c r="BU73" i="4"/>
  <c r="BU71" i="11"/>
  <c r="BU73" i="11"/>
  <c r="BU22" i="11"/>
  <c r="BU38" i="11"/>
  <c r="BV18" i="4"/>
  <c r="BV40" i="4"/>
  <c r="BV74" i="4"/>
  <c r="BV18" i="11"/>
  <c r="BV40" i="11"/>
  <c r="BV74" i="11"/>
  <c r="BV69" i="11"/>
  <c r="BW8" i="4"/>
  <c r="BW41" i="4"/>
  <c r="BW55" i="4"/>
  <c r="BW59" i="4"/>
  <c r="BW75" i="4"/>
  <c r="BW8" i="11"/>
  <c r="BW41" i="11"/>
  <c r="BW55" i="11"/>
  <c r="BW59" i="11"/>
  <c r="BW75" i="11"/>
  <c r="BW34" i="11"/>
  <c r="BX46" i="4"/>
  <c r="BX76" i="4"/>
  <c r="BX82" i="4"/>
  <c r="BX46" i="11"/>
  <c r="BX76" i="11"/>
  <c r="BX82" i="11"/>
  <c r="BY2" i="4"/>
  <c r="BY63" i="4"/>
  <c r="BY77" i="4"/>
  <c r="BY2" i="11"/>
  <c r="BY63" i="11"/>
  <c r="BY77" i="11"/>
  <c r="BY30" i="11"/>
  <c r="BY42" i="11"/>
  <c r="BZ5" i="4"/>
  <c r="BZ48" i="4"/>
  <c r="BZ64" i="4"/>
  <c r="BZ78" i="4"/>
  <c r="BZ84" i="4"/>
  <c r="BZ5" i="11"/>
  <c r="BZ48" i="11"/>
  <c r="BZ64" i="11"/>
  <c r="BZ78" i="11"/>
  <c r="BZ84" i="11"/>
  <c r="BZ63" i="11"/>
  <c r="CA10" i="4"/>
  <c r="CA25" i="4"/>
  <c r="CA27" i="4"/>
  <c r="CA79" i="4"/>
  <c r="CA10" i="11"/>
  <c r="CA25" i="11"/>
  <c r="CA27" i="11"/>
  <c r="CA79" i="11"/>
  <c r="CA48" i="11"/>
  <c r="CA84" i="11"/>
  <c r="CB18" i="4"/>
  <c r="CB103" i="4" s="1"/>
  <c r="CB42" i="4"/>
  <c r="CB80" i="4"/>
  <c r="CB86" i="4"/>
  <c r="CB18" i="11"/>
  <c r="CB42" i="11"/>
  <c r="CB80" i="11"/>
  <c r="CB86" i="11"/>
  <c r="CB2" i="11"/>
  <c r="CB103" i="11" s="1"/>
  <c r="CB35" i="11"/>
  <c r="CC14" i="4"/>
  <c r="CC31" i="4"/>
  <c r="CC81" i="4"/>
  <c r="CC85" i="4"/>
  <c r="CC14" i="11"/>
  <c r="CC31" i="11"/>
  <c r="CC81" i="11"/>
  <c r="CC85" i="11"/>
  <c r="CC30" i="11"/>
  <c r="CD13" i="4"/>
  <c r="CD103" i="4" s="1"/>
  <c r="CD24" i="4"/>
  <c r="CD46" i="4"/>
  <c r="CD60" i="4"/>
  <c r="CD76" i="4"/>
  <c r="CD82" i="4"/>
  <c r="CD13" i="11"/>
  <c r="CD24" i="11"/>
  <c r="CD46" i="11"/>
  <c r="CD60" i="11"/>
  <c r="CD76" i="11"/>
  <c r="CD82" i="11"/>
  <c r="CD12" i="11"/>
  <c r="CE10" i="4"/>
  <c r="CE27" i="4"/>
  <c r="CE83" i="4"/>
  <c r="CE10" i="11"/>
  <c r="CE27" i="11"/>
  <c r="CE83" i="11"/>
  <c r="CE52" i="11"/>
  <c r="CE72" i="11"/>
  <c r="CF48" i="4"/>
  <c r="CF64" i="4"/>
  <c r="CF78" i="4"/>
  <c r="CF84" i="4"/>
  <c r="CF48" i="11"/>
  <c r="CF64" i="11"/>
  <c r="CF78" i="11"/>
  <c r="CF84" i="11"/>
  <c r="CG14" i="4"/>
  <c r="CG63" i="4"/>
  <c r="CG81" i="4"/>
  <c r="CG85" i="4"/>
  <c r="CG14" i="11"/>
  <c r="CG63" i="11"/>
  <c r="CG81" i="11"/>
  <c r="CG85" i="11"/>
  <c r="CG30" i="11"/>
  <c r="CG78" i="11"/>
  <c r="CG5" i="11"/>
  <c r="CG103" i="11" s="1"/>
  <c r="CH42" i="4"/>
  <c r="CH103" i="4" s="1"/>
  <c r="CH80" i="4"/>
  <c r="CH86" i="4"/>
  <c r="CH42" i="11"/>
  <c r="CH80" i="11"/>
  <c r="CH86" i="11"/>
  <c r="CH35" i="11"/>
  <c r="CI4" i="4"/>
  <c r="CI35" i="4"/>
  <c r="CI87" i="4"/>
  <c r="CI98" i="4"/>
  <c r="CI100" i="4"/>
  <c r="CI4" i="11"/>
  <c r="CI35" i="11"/>
  <c r="CI87" i="11"/>
  <c r="CI98" i="11"/>
  <c r="CI100" i="11"/>
  <c r="CI86" i="11"/>
  <c r="CJ88" i="11"/>
  <c r="CJ51" i="11"/>
  <c r="CK12" i="4"/>
  <c r="CK45" i="4"/>
  <c r="CK51" i="4"/>
  <c r="CK89" i="4"/>
  <c r="CK12" i="11"/>
  <c r="CK45" i="11"/>
  <c r="CK51" i="11"/>
  <c r="CK89" i="11"/>
  <c r="CM14" i="4"/>
  <c r="CM61" i="4"/>
  <c r="CM85" i="4"/>
  <c r="CM14" i="11"/>
  <c r="CM61" i="11"/>
  <c r="CM85" i="11"/>
  <c r="CM5" i="11"/>
  <c r="CN36" i="4"/>
  <c r="CN40" i="4"/>
  <c r="CN36" i="11"/>
  <c r="CN40" i="11"/>
  <c r="CO33" i="4"/>
  <c r="CO65" i="4"/>
  <c r="CO33" i="11"/>
  <c r="CO65" i="11"/>
  <c r="CO40" i="11"/>
  <c r="CO52" i="11"/>
  <c r="CP36" i="11"/>
  <c r="CP65" i="11"/>
  <c r="CQ8" i="4"/>
  <c r="CQ49" i="4"/>
  <c r="CQ59" i="4"/>
  <c r="CQ8" i="11"/>
  <c r="CQ49" i="11"/>
  <c r="CQ59" i="11"/>
  <c r="CQ9" i="11"/>
  <c r="CQ95" i="11"/>
  <c r="CR7" i="4"/>
  <c r="CR15" i="4"/>
  <c r="CR7" i="11"/>
  <c r="CR15" i="11"/>
  <c r="CR96" i="11"/>
  <c r="CR98" i="11"/>
  <c r="CR6" i="11"/>
  <c r="CR103" i="11" s="1"/>
  <c r="CS41" i="4"/>
  <c r="CS55" i="4"/>
  <c r="CS83" i="4"/>
  <c r="CS41" i="11"/>
  <c r="CS103" i="11" s="1"/>
  <c r="CS55" i="11"/>
  <c r="CS83" i="11"/>
  <c r="CS52" i="11"/>
  <c r="CT3" i="4"/>
  <c r="CT15" i="4"/>
  <c r="CT50" i="4"/>
  <c r="CT3" i="11"/>
  <c r="CT15" i="11"/>
  <c r="CT50" i="11"/>
  <c r="CT87" i="11"/>
  <c r="CT96" i="11"/>
  <c r="CT98" i="11"/>
  <c r="CT100" i="11"/>
  <c r="CT4" i="11"/>
  <c r="CT6" i="11"/>
  <c r="CU41" i="4"/>
  <c r="CU103" i="4" s="1"/>
  <c r="CU65" i="4"/>
  <c r="CU75" i="4"/>
  <c r="CU41" i="11"/>
  <c r="CU65" i="11"/>
  <c r="CU75" i="11"/>
  <c r="CU34" i="11"/>
  <c r="CU103" i="11" s="1"/>
  <c r="CU52" i="11"/>
  <c r="CV50" i="11"/>
  <c r="CV87" i="11"/>
  <c r="CV98" i="11"/>
  <c r="CV100" i="11"/>
  <c r="CW12" i="11"/>
  <c r="CW58" i="11"/>
  <c r="CW60" i="11"/>
  <c r="CW62" i="11"/>
  <c r="B103" i="9"/>
  <c r="D103" i="9"/>
  <c r="BS16" i="4"/>
  <c r="CL90" i="4"/>
  <c r="CX90" i="4" s="1"/>
  <c r="CZ90" i="4" s="1"/>
  <c r="P16" i="10"/>
  <c r="AB16" i="10"/>
  <c r="AB103" i="10" s="1"/>
  <c r="AL16" i="10"/>
  <c r="CL90" i="10"/>
  <c r="CL103" i="10" s="1"/>
  <c r="P16" i="11"/>
  <c r="AB16" i="11"/>
  <c r="AB103" i="11" s="1"/>
  <c r="AL16" i="11"/>
  <c r="AL103" i="11" s="1"/>
  <c r="CL90" i="11"/>
  <c r="CX90" i="11" s="1"/>
  <c r="CZ90" i="11" s="1"/>
  <c r="CW101" i="4"/>
  <c r="CX101" i="4" s="1"/>
  <c r="CZ101" i="4" s="1"/>
  <c r="B102" i="13" s="1"/>
  <c r="AX100" i="4"/>
  <c r="CU99" i="4"/>
  <c r="CS99" i="4"/>
  <c r="BW99" i="4"/>
  <c r="BM99" i="4"/>
  <c r="CX99" i="4" s="1"/>
  <c r="CZ99" i="4" s="1"/>
  <c r="B100" i="13" s="1"/>
  <c r="AX98" i="4"/>
  <c r="CU97" i="4"/>
  <c r="CS97" i="4"/>
  <c r="CE97" i="4"/>
  <c r="BC97" i="4"/>
  <c r="CX97" i="4" s="1"/>
  <c r="CZ97" i="4" s="1"/>
  <c r="B98" i="13" s="1"/>
  <c r="BG95" i="4"/>
  <c r="AW95" i="4"/>
  <c r="I95" i="4"/>
  <c r="CP94" i="4"/>
  <c r="CN94" i="4"/>
  <c r="AJ94" i="4"/>
  <c r="CO93" i="4"/>
  <c r="BM93" i="4"/>
  <c r="AG93" i="4"/>
  <c r="CP92" i="4"/>
  <c r="CN92" i="4"/>
  <c r="AN92" i="4"/>
  <c r="AJ92" i="4"/>
  <c r="CX92" i="4" s="1"/>
  <c r="CZ92" i="4" s="1"/>
  <c r="B93" i="13" s="1"/>
  <c r="CM91" i="4"/>
  <c r="CG91" i="4"/>
  <c r="BI91" i="4"/>
  <c r="AT89" i="4"/>
  <c r="BE88" i="4"/>
  <c r="AY88" i="4"/>
  <c r="AS88" i="4"/>
  <c r="AM88" i="4"/>
  <c r="W88" i="4"/>
  <c r="U88" i="4"/>
  <c r="CX88" i="4" s="1"/>
  <c r="CZ88" i="4" s="1"/>
  <c r="B89" i="13" s="1"/>
  <c r="CH87" i="4"/>
  <c r="AI86" i="4"/>
  <c r="CX86" i="4"/>
  <c r="CZ86" i="4" s="1"/>
  <c r="B87" i="13" s="1"/>
  <c r="BZ85" i="4"/>
  <c r="CX84" i="4"/>
  <c r="CZ84" i="4" s="1"/>
  <c r="B85" i="13" s="1"/>
  <c r="J83" i="4"/>
  <c r="CX83" i="4" s="1"/>
  <c r="CZ83" i="4" s="1"/>
  <c r="B84" i="13" s="1"/>
  <c r="CX82" i="4"/>
  <c r="CZ82" i="4" s="1"/>
  <c r="B83" i="13" s="1"/>
  <c r="AD81" i="4"/>
  <c r="N81" i="4"/>
  <c r="CX81" i="4" s="1"/>
  <c r="CZ81" i="4" s="1"/>
  <c r="B82" i="13" s="1"/>
  <c r="CF79" i="4"/>
  <c r="BK78" i="4"/>
  <c r="AP77" i="4"/>
  <c r="AD77" i="4"/>
  <c r="T77" i="4"/>
  <c r="B77" i="4"/>
  <c r="CX77" i="4" s="1"/>
  <c r="CZ77" i="4" s="1"/>
  <c r="B78" i="13" s="1"/>
  <c r="BQ74" i="4"/>
  <c r="CX74" i="4"/>
  <c r="CZ74" i="4" s="1"/>
  <c r="B75" i="13" s="1"/>
  <c r="CX72" i="4"/>
  <c r="CZ72" i="4" s="1"/>
  <c r="B73" i="13" s="1"/>
  <c r="CX70" i="4"/>
  <c r="CZ70" i="4" s="1"/>
  <c r="B71" i="13" s="1"/>
  <c r="Q68" i="4"/>
  <c r="CX68" i="4"/>
  <c r="CZ68" i="4" s="1"/>
  <c r="B69" i="13" s="1"/>
  <c r="AJ65" i="4"/>
  <c r="AH65" i="4"/>
  <c r="CX65" i="4" s="1"/>
  <c r="CZ65" i="4" s="1"/>
  <c r="B66" i="13" s="1"/>
  <c r="BY64" i="4"/>
  <c r="AA64" i="4"/>
  <c r="BL63" i="4"/>
  <c r="BD61" i="4"/>
  <c r="AX61" i="4"/>
  <c r="M60" i="4"/>
  <c r="AH59" i="4"/>
  <c r="AS58" i="4"/>
  <c r="CJ57" i="4"/>
  <c r="AK56" i="4"/>
  <c r="BP53" i="4"/>
  <c r="AF53" i="4"/>
  <c r="Z53" i="4"/>
  <c r="CC50" i="4"/>
  <c r="BI50" i="4"/>
  <c r="C50" i="4"/>
  <c r="CX50" i="4" s="1"/>
  <c r="CZ50" i="4" s="1"/>
  <c r="B51" i="13" s="1"/>
  <c r="CL49" i="4"/>
  <c r="CL103" i="4" s="1"/>
  <c r="H49" i="4"/>
  <c r="CX49" i="4" s="1"/>
  <c r="CZ49" i="4" s="1"/>
  <c r="B50" i="13" s="1"/>
  <c r="AA48" i="4"/>
  <c r="CX48" i="4"/>
  <c r="CZ48" i="4" s="1"/>
  <c r="B49" i="13" s="1"/>
  <c r="CK46" i="4"/>
  <c r="CX46" i="4"/>
  <c r="CZ46" i="4" s="1"/>
  <c r="B47" i="13" s="1"/>
  <c r="CJ45" i="4"/>
  <c r="BF45" i="4"/>
  <c r="BF103" i="4" s="1"/>
  <c r="L45" i="4"/>
  <c r="CO44" i="4"/>
  <c r="CE44" i="4"/>
  <c r="AA44" i="4"/>
  <c r="CP43" i="4"/>
  <c r="CP103" i="4" s="1"/>
  <c r="AJ43" i="4"/>
  <c r="AH43" i="4"/>
  <c r="AI42" i="4"/>
  <c r="CJ39" i="4"/>
  <c r="CX38" i="4"/>
  <c r="CZ38" i="4" s="1"/>
  <c r="B39" i="13" s="1"/>
  <c r="BD37" i="4"/>
  <c r="CO36" i="4"/>
  <c r="CV35" i="4"/>
  <c r="CX34" i="4"/>
  <c r="CZ34" i="4" s="1"/>
  <c r="B35" i="13" s="1"/>
  <c r="BV33" i="4"/>
  <c r="T33" i="4"/>
  <c r="CX33" i="4" s="1"/>
  <c r="CZ33" i="4" s="1"/>
  <c r="B34" i="13" s="1"/>
  <c r="CS32" i="4"/>
  <c r="CS103" i="4" s="1"/>
  <c r="CE32" i="4"/>
  <c r="BC32" i="4"/>
  <c r="BC103" i="4" s="1"/>
  <c r="BA32" i="4"/>
  <c r="CV31" i="4"/>
  <c r="CV103" i="4" s="1"/>
  <c r="AI30" i="4"/>
  <c r="AI103" i="4" s="1"/>
  <c r="AE30" i="4"/>
  <c r="AE103" i="4" s="1"/>
  <c r="CX28" i="4"/>
  <c r="CZ28" i="4" s="1"/>
  <c r="B29" i="13" s="1"/>
  <c r="J27" i="4"/>
  <c r="CX27" i="4" s="1"/>
  <c r="CZ27" i="4" s="1"/>
  <c r="B28" i="13" s="1"/>
  <c r="BW26" i="4"/>
  <c r="Q26" i="4"/>
  <c r="BE24" i="4"/>
  <c r="AK24" i="4"/>
  <c r="AK103" i="4" s="1"/>
  <c r="CJ21" i="4"/>
  <c r="CJ103" i="4" s="1"/>
  <c r="CO20" i="4"/>
  <c r="BY20" i="4"/>
  <c r="BQ20" i="4"/>
  <c r="BD19" i="4"/>
  <c r="AX19" i="4"/>
  <c r="X19" i="4"/>
  <c r="BQ18" i="4"/>
  <c r="BP17" i="4"/>
  <c r="BP103" i="4" s="1"/>
  <c r="S15" i="4"/>
  <c r="O15" i="4"/>
  <c r="M15" i="4"/>
  <c r="G15" i="4"/>
  <c r="C15" i="4"/>
  <c r="S13" i="4"/>
  <c r="O13" i="4"/>
  <c r="M13" i="4"/>
  <c r="G13" i="4"/>
  <c r="CX13" i="4"/>
  <c r="CZ13" i="4" s="1"/>
  <c r="B14" i="13" s="1"/>
  <c r="L12" i="4"/>
  <c r="L103" i="4" s="1"/>
  <c r="Y11" i="4"/>
  <c r="K11" i="4"/>
  <c r="K103" i="4" s="1"/>
  <c r="CX11" i="4"/>
  <c r="CZ11" i="4" s="1"/>
  <c r="B12" i="13" s="1"/>
  <c r="I9" i="4"/>
  <c r="I103" i="4" s="1"/>
  <c r="CX9" i="4"/>
  <c r="CZ9" i="4" s="1"/>
  <c r="B10" i="13" s="1"/>
  <c r="CT6" i="4"/>
  <c r="CR6" i="4"/>
  <c r="CR103" i="4" s="1"/>
  <c r="CM5" i="4"/>
  <c r="CM103" i="4" s="1"/>
  <c r="CG5" i="4"/>
  <c r="CG103" i="4" s="1"/>
  <c r="CT4" i="4"/>
  <c r="BJ101" i="10"/>
  <c r="BH101" i="10"/>
  <c r="BF101" i="10"/>
  <c r="L101" i="10"/>
  <c r="CX101" i="10" s="1"/>
  <c r="CZ101" i="10" s="1"/>
  <c r="C102" i="13" s="1"/>
  <c r="CI100" i="10"/>
  <c r="AZ99" i="10"/>
  <c r="CI98" i="10"/>
  <c r="AZ97" i="10"/>
  <c r="CX96" i="10"/>
  <c r="CZ96" i="10" s="1"/>
  <c r="C97" i="13" s="1"/>
  <c r="CL95" i="10"/>
  <c r="CX94" i="10"/>
  <c r="CZ94" i="10" s="1"/>
  <c r="C95" i="13" s="1"/>
  <c r="T93" i="10"/>
  <c r="CX93" i="10" s="1"/>
  <c r="CZ93" i="10" s="1"/>
  <c r="C94" i="13" s="1"/>
  <c r="CX92" i="10"/>
  <c r="CZ92" i="10" s="1"/>
  <c r="C93" i="13" s="1"/>
  <c r="N91" i="10"/>
  <c r="AS89" i="10"/>
  <c r="CX89" i="10" s="1"/>
  <c r="CZ89" i="10" s="1"/>
  <c r="C90" i="13" s="1"/>
  <c r="CJ88" i="10"/>
  <c r="CI87" i="10"/>
  <c r="CX87" i="10" s="1"/>
  <c r="CZ87" i="10" s="1"/>
  <c r="C88" i="13" s="1"/>
  <c r="CH86" i="10"/>
  <c r="CB86" i="10"/>
  <c r="AP86" i="10"/>
  <c r="BK85" i="10"/>
  <c r="E85" i="10"/>
  <c r="CX85" i="10" s="1"/>
  <c r="CZ85" i="10" s="1"/>
  <c r="C86" i="13" s="1"/>
  <c r="BZ84" i="10"/>
  <c r="BL84" i="10"/>
  <c r="AV84" i="10"/>
  <c r="CX84" i="10" s="1"/>
  <c r="CZ84" i="10" s="1"/>
  <c r="C85" i="13" s="1"/>
  <c r="CS83" i="10"/>
  <c r="CE83" i="10"/>
  <c r="AA83" i="10"/>
  <c r="CX83" i="10" s="1"/>
  <c r="CZ83" i="10" s="1"/>
  <c r="C84" i="13" s="1"/>
  <c r="CD82" i="10"/>
  <c r="BX82" i="10"/>
  <c r="BH82" i="10"/>
  <c r="AT82" i="10"/>
  <c r="X82" i="10"/>
  <c r="AE81" i="10"/>
  <c r="CX81" i="10"/>
  <c r="CZ81" i="10" s="1"/>
  <c r="C82" i="13" s="1"/>
  <c r="R80" i="10"/>
  <c r="B80" i="10"/>
  <c r="CX80" i="10" s="1"/>
  <c r="CZ80" i="10" s="1"/>
  <c r="C81" i="13" s="1"/>
  <c r="AA79" i="10"/>
  <c r="Y79" i="10"/>
  <c r="CX79" i="10" s="1"/>
  <c r="CZ79" i="10" s="1"/>
  <c r="C80" i="13" s="1"/>
  <c r="AV78" i="10"/>
  <c r="BK77" i="10"/>
  <c r="CX75" i="10"/>
  <c r="CZ75" i="10" s="1"/>
  <c r="C76" i="13" s="1"/>
  <c r="AN74" i="10"/>
  <c r="BU71" i="10"/>
  <c r="BS71" i="10"/>
  <c r="CX71" i="10" s="1"/>
  <c r="CZ71" i="10" s="1"/>
  <c r="C72" i="13" s="1"/>
  <c r="BQ69" i="10"/>
  <c r="AG69" i="10"/>
  <c r="CX66" i="10"/>
  <c r="CZ66" i="10" s="1"/>
  <c r="C67" i="13" s="1"/>
  <c r="BL64" i="10"/>
  <c r="CG63" i="10"/>
  <c r="CD60" i="10"/>
  <c r="BJ60" i="10"/>
  <c r="BH60" i="10"/>
  <c r="CS55" i="10"/>
  <c r="BW55" i="10"/>
  <c r="BC55" i="10"/>
  <c r="BA55" i="10"/>
  <c r="AO55" i="10"/>
  <c r="CX55" i="10" s="1"/>
  <c r="CZ55" i="10" s="1"/>
  <c r="C56" i="13" s="1"/>
  <c r="AZ52" i="10"/>
  <c r="AR52" i="10"/>
  <c r="CX52" i="10"/>
  <c r="CZ52" i="10" s="1"/>
  <c r="C53" i="13" s="1"/>
  <c r="AW49" i="10"/>
  <c r="AC49" i="10"/>
  <c r="AC103" i="10" s="1"/>
  <c r="CD46" i="10"/>
  <c r="AT46" i="10"/>
  <c r="BL44" i="10"/>
  <c r="BB44" i="10"/>
  <c r="AZ44" i="10"/>
  <c r="AR44" i="10"/>
  <c r="AP42" i="10"/>
  <c r="AK37" i="10"/>
  <c r="CI35" i="10"/>
  <c r="CX35" i="10"/>
  <c r="CZ35" i="10" s="1"/>
  <c r="C36" i="13" s="1"/>
  <c r="CO33" i="10"/>
  <c r="BT32" i="10"/>
  <c r="BP32" i="10"/>
  <c r="AF32" i="10"/>
  <c r="AI31" i="10"/>
  <c r="AE31" i="10"/>
  <c r="AW29" i="10"/>
  <c r="CX29" i="10"/>
  <c r="CZ29" i="10" s="1"/>
  <c r="C30" i="13" s="1"/>
  <c r="H26" i="10"/>
  <c r="CX26" i="10" s="1"/>
  <c r="CZ26" i="10" s="1"/>
  <c r="C27" i="13" s="1"/>
  <c r="AL22" i="10"/>
  <c r="V22" i="10"/>
  <c r="BE21" i="10"/>
  <c r="BE103" i="10" s="1"/>
  <c r="AM21" i="10"/>
  <c r="AM103" i="10" s="1"/>
  <c r="W21" i="10"/>
  <c r="W103" i="10" s="1"/>
  <c r="U21" i="10"/>
  <c r="U103" i="10" s="1"/>
  <c r="CX21" i="10"/>
  <c r="CZ21" i="10" s="1"/>
  <c r="C22" i="13" s="1"/>
  <c r="AP18" i="10"/>
  <c r="R18" i="10"/>
  <c r="B18" i="10"/>
  <c r="Q17" i="10"/>
  <c r="Q103" i="10" s="1"/>
  <c r="CM14" i="10"/>
  <c r="CG14" i="10"/>
  <c r="CC14" i="10"/>
  <c r="CC103" i="10" s="1"/>
  <c r="BI14" i="10"/>
  <c r="BI103" i="10" s="1"/>
  <c r="CX14" i="10"/>
  <c r="CZ14" i="10" s="1"/>
  <c r="C15" i="13" s="1"/>
  <c r="AA10" i="10"/>
  <c r="AA103" i="10" s="1"/>
  <c r="Y10" i="10"/>
  <c r="Y103" i="10" s="1"/>
  <c r="CR7" i="10"/>
  <c r="BJ7" i="10"/>
  <c r="BJ103" i="10" s="1"/>
  <c r="CX3" i="10"/>
  <c r="CZ3" i="10" s="1"/>
  <c r="C4" i="13" s="1"/>
  <c r="BY2" i="10"/>
  <c r="BY103" i="10" s="1"/>
  <c r="BQ2" i="10"/>
  <c r="BQ103" i="10" s="1"/>
  <c r="AX100" i="11"/>
  <c r="CX100" i="11" s="1"/>
  <c r="CZ100" i="11" s="1"/>
  <c r="D101" i="13" s="1"/>
  <c r="CX99" i="11"/>
  <c r="CZ99" i="11" s="1"/>
  <c r="D100" i="13" s="1"/>
  <c r="AX98" i="11"/>
  <c r="CX98" i="11"/>
  <c r="CZ98" i="11" s="1"/>
  <c r="D99" i="13" s="1"/>
  <c r="CX97" i="11"/>
  <c r="CZ97" i="11" s="1"/>
  <c r="D98" i="13" s="1"/>
  <c r="CP94" i="11"/>
  <c r="CN94" i="11"/>
  <c r="AJ94" i="11"/>
  <c r="CX94" i="11" s="1"/>
  <c r="CZ94" i="11" s="1"/>
  <c r="D95" i="13" s="1"/>
  <c r="CP92" i="11"/>
  <c r="CN92" i="11"/>
  <c r="AN92" i="11"/>
  <c r="AJ92" i="11"/>
  <c r="CX92" i="11" s="1"/>
  <c r="CZ92" i="11" s="1"/>
  <c r="D93" i="13" s="1"/>
  <c r="BE88" i="11"/>
  <c r="AY88" i="11"/>
  <c r="AS88" i="11"/>
  <c r="AM88" i="11"/>
  <c r="W88" i="11"/>
  <c r="U88" i="11"/>
  <c r="CX88" i="11" s="1"/>
  <c r="CZ88" i="11" s="1"/>
  <c r="D89" i="13" s="1"/>
  <c r="BZ85" i="11"/>
  <c r="CX85" i="11" s="1"/>
  <c r="CZ85" i="11" s="1"/>
  <c r="D86" i="13" s="1"/>
  <c r="CX84" i="11"/>
  <c r="CZ84" i="11" s="1"/>
  <c r="D85" i="13" s="1"/>
  <c r="CF79" i="11"/>
  <c r="AP77" i="11"/>
  <c r="AD77" i="11"/>
  <c r="T77" i="11"/>
  <c r="B77" i="11"/>
  <c r="CX74" i="11"/>
  <c r="CZ74" i="11" s="1"/>
  <c r="D75" i="13" s="1"/>
  <c r="CX72" i="11"/>
  <c r="CZ72" i="11" s="1"/>
  <c r="D73" i="13" s="1"/>
  <c r="AJ65" i="11"/>
  <c r="AH65" i="11"/>
  <c r="AA64" i="11"/>
  <c r="BL63" i="11"/>
  <c r="AH59" i="11"/>
  <c r="AS58" i="11"/>
  <c r="AK56" i="11"/>
  <c r="BP53" i="11"/>
  <c r="AF53" i="11"/>
  <c r="Z53" i="11"/>
  <c r="CC50" i="11"/>
  <c r="BI50" i="11"/>
  <c r="C50" i="11"/>
  <c r="CX50" i="11" s="1"/>
  <c r="CZ50" i="11" s="1"/>
  <c r="D51" i="13" s="1"/>
  <c r="CX47" i="11"/>
  <c r="CZ47" i="11" s="1"/>
  <c r="D48" i="13" s="1"/>
  <c r="CX46" i="11"/>
  <c r="CZ46" i="11" s="1"/>
  <c r="D47" i="13" s="1"/>
  <c r="L45" i="11"/>
  <c r="CX45" i="11"/>
  <c r="CZ45" i="11" s="1"/>
  <c r="D46" i="13" s="1"/>
  <c r="CP43" i="11"/>
  <c r="AJ43" i="11"/>
  <c r="AH43" i="11"/>
  <c r="CX38" i="11"/>
  <c r="CZ38" i="11" s="1"/>
  <c r="D39" i="13" s="1"/>
  <c r="CO36" i="11"/>
  <c r="CX34" i="11"/>
  <c r="CZ34" i="11" s="1"/>
  <c r="D35" i="13" s="1"/>
  <c r="T33" i="11"/>
  <c r="CX33" i="11"/>
  <c r="CZ33" i="11" s="1"/>
  <c r="D34" i="13" s="1"/>
  <c r="CV31" i="11"/>
  <c r="CV103" i="11" s="1"/>
  <c r="AI30" i="11"/>
  <c r="AI103" i="11" s="1"/>
  <c r="AE30" i="11"/>
  <c r="AE103" i="11" s="1"/>
  <c r="CX28" i="11"/>
  <c r="CZ28" i="11" s="1"/>
  <c r="D29" i="13" s="1"/>
  <c r="J27" i="11"/>
  <c r="CX27" i="11"/>
  <c r="CZ27" i="11" s="1"/>
  <c r="D28" i="13" s="1"/>
  <c r="BE24" i="11"/>
  <c r="AK24" i="11"/>
  <c r="AK103" i="11" s="1"/>
  <c r="CO20" i="11"/>
  <c r="CO103" i="11" s="1"/>
  <c r="BY20" i="11"/>
  <c r="BQ20" i="11"/>
  <c r="BD19" i="11"/>
  <c r="AX19" i="11"/>
  <c r="X19" i="11"/>
  <c r="BP17" i="11"/>
  <c r="BP103" i="11" s="1"/>
  <c r="CX93" i="12"/>
  <c r="CZ93" i="12" s="1"/>
  <c r="E94" i="13" s="1"/>
  <c r="CX62" i="12"/>
  <c r="CZ62" i="12" s="1"/>
  <c r="E63" i="13" s="1"/>
  <c r="CX44" i="12"/>
  <c r="CZ44" i="12" s="1"/>
  <c r="E45" i="13" s="1"/>
  <c r="CX36" i="12"/>
  <c r="CZ36" i="12" s="1"/>
  <c r="E37" i="13" s="1"/>
  <c r="CX22" i="12"/>
  <c r="CZ22" i="12" s="1"/>
  <c r="E23" i="13" s="1"/>
  <c r="CX7" i="12"/>
  <c r="CZ7" i="12" s="1"/>
  <c r="E8" i="13" s="1"/>
  <c r="CX5" i="12"/>
  <c r="CZ5" i="12" s="1"/>
  <c r="E6" i="13" s="1"/>
  <c r="CX13" i="11"/>
  <c r="CZ13" i="11" s="1"/>
  <c r="D14" i="13" s="1"/>
  <c r="CX11" i="11"/>
  <c r="CZ11" i="11" s="1"/>
  <c r="D12" i="13" s="1"/>
  <c r="CX9" i="11"/>
  <c r="CZ9" i="11" s="1"/>
  <c r="D10" i="13" s="1"/>
  <c r="CX96" i="12"/>
  <c r="CZ96" i="12" s="1"/>
  <c r="E97" i="13" s="1"/>
  <c r="CX94" i="12"/>
  <c r="CZ94" i="12" s="1"/>
  <c r="E95" i="13" s="1"/>
  <c r="CX92" i="12"/>
  <c r="CZ92" i="12" s="1"/>
  <c r="E93" i="13" s="1"/>
  <c r="CX87" i="12"/>
  <c r="CZ87" i="12" s="1"/>
  <c r="E88" i="13" s="1"/>
  <c r="CX85" i="12"/>
  <c r="CZ85" i="12" s="1"/>
  <c r="E86" i="13" s="1"/>
  <c r="CX81" i="12"/>
  <c r="CZ81" i="12" s="1"/>
  <c r="E82" i="13" s="1"/>
  <c r="CX75" i="12"/>
  <c r="CZ75" i="12" s="1"/>
  <c r="E76" i="13" s="1"/>
  <c r="CX63" i="12"/>
  <c r="CZ63" i="12" s="1"/>
  <c r="E64" i="13" s="1"/>
  <c r="CX59" i="12"/>
  <c r="CZ59" i="12" s="1"/>
  <c r="E60" i="13" s="1"/>
  <c r="CX57" i="12"/>
  <c r="CZ57" i="12" s="1"/>
  <c r="E58" i="13" s="1"/>
  <c r="CX51" i="12"/>
  <c r="CZ51" i="12" s="1"/>
  <c r="E52" i="13" s="1"/>
  <c r="CX49" i="12"/>
  <c r="CZ49" i="12" s="1"/>
  <c r="E50" i="13" s="1"/>
  <c r="CX45" i="12"/>
  <c r="CZ45" i="12" s="1"/>
  <c r="E46" i="13" s="1"/>
  <c r="CX41" i="12"/>
  <c r="CZ41" i="12" s="1"/>
  <c r="E42" i="13" s="1"/>
  <c r="CX39" i="12"/>
  <c r="CZ39" i="12" s="1"/>
  <c r="E40" i="13" s="1"/>
  <c r="CX37" i="12"/>
  <c r="CZ37" i="12" s="1"/>
  <c r="E38" i="13" s="1"/>
  <c r="CX33" i="12"/>
  <c r="CZ33" i="12" s="1"/>
  <c r="E34" i="13" s="1"/>
  <c r="CX31" i="12"/>
  <c r="CZ31" i="12" s="1"/>
  <c r="E32" i="13" s="1"/>
  <c r="CX27" i="12"/>
  <c r="CZ27" i="12" s="1"/>
  <c r="E28" i="13" s="1"/>
  <c r="CX23" i="12"/>
  <c r="CZ23" i="12" s="1"/>
  <c r="E24" i="13" s="1"/>
  <c r="CX10" i="12"/>
  <c r="CZ10" i="12" s="1"/>
  <c r="E11" i="13" s="1"/>
  <c r="CX8" i="12"/>
  <c r="CZ8" i="12" s="1"/>
  <c r="E9" i="13" s="1"/>
  <c r="CX6" i="12"/>
  <c r="CZ6" i="12" s="1"/>
  <c r="E7" i="13" s="1"/>
  <c r="CW101" i="16"/>
  <c r="CW62" i="16"/>
  <c r="CW60" i="16"/>
  <c r="CW58" i="16"/>
  <c r="CW12" i="16"/>
  <c r="CU99" i="16"/>
  <c r="CU97" i="16"/>
  <c r="CU75" i="16"/>
  <c r="CU65" i="16"/>
  <c r="CU52" i="16"/>
  <c r="CU41" i="16"/>
  <c r="CU34" i="16"/>
  <c r="CS99" i="16"/>
  <c r="CS97" i="16"/>
  <c r="CS83" i="16"/>
  <c r="CS55" i="16"/>
  <c r="CS52" i="16"/>
  <c r="CS41" i="16"/>
  <c r="CS32" i="16"/>
  <c r="CQ95" i="16"/>
  <c r="CQ90" i="16"/>
  <c r="CQ59" i="16"/>
  <c r="CQ49" i="16"/>
  <c r="CQ9" i="16"/>
  <c r="CQ8" i="16"/>
  <c r="CO93" i="16"/>
  <c r="CO65" i="16"/>
  <c r="CO52" i="16"/>
  <c r="CO44" i="16"/>
  <c r="CO40" i="16"/>
  <c r="CO36" i="16"/>
  <c r="CO33" i="16"/>
  <c r="CO20" i="16"/>
  <c r="CM91" i="16"/>
  <c r="CM85" i="16"/>
  <c r="CM61" i="16"/>
  <c r="CM14" i="16"/>
  <c r="CK89" i="16"/>
  <c r="CK51" i="16"/>
  <c r="CK46" i="16"/>
  <c r="CK45" i="16"/>
  <c r="CK103" i="16" s="1"/>
  <c r="CK12" i="16"/>
  <c r="CI100" i="16"/>
  <c r="CI98" i="16"/>
  <c r="CI87" i="16"/>
  <c r="CI86" i="16"/>
  <c r="CI35" i="16"/>
  <c r="CG91" i="16"/>
  <c r="CG85" i="16"/>
  <c r="CG81" i="16"/>
  <c r="CG78" i="16"/>
  <c r="CG63" i="16"/>
  <c r="CG30" i="16"/>
  <c r="CG14" i="16"/>
  <c r="CE97" i="16"/>
  <c r="CE83" i="16"/>
  <c r="CE72" i="16"/>
  <c r="CE52" i="16"/>
  <c r="CE44" i="16"/>
  <c r="CE32" i="16"/>
  <c r="CE27" i="16"/>
  <c r="CE10" i="16"/>
  <c r="CC85" i="16"/>
  <c r="CC81" i="16"/>
  <c r="CC50" i="16"/>
  <c r="CC31" i="16"/>
  <c r="CC30" i="16"/>
  <c r="CC103" i="16" s="1"/>
  <c r="CC14" i="16"/>
  <c r="CA84" i="16"/>
  <c r="CA79" i="16"/>
  <c r="CA48" i="16"/>
  <c r="CA27" i="16"/>
  <c r="CA25" i="16"/>
  <c r="CA10" i="16"/>
  <c r="BY77" i="16"/>
  <c r="BY64" i="16"/>
  <c r="BY63" i="16"/>
  <c r="BY42" i="16"/>
  <c r="BY30" i="16"/>
  <c r="BY20" i="16"/>
  <c r="BY2" i="16"/>
  <c r="BY103" i="16" s="1"/>
  <c r="BW99" i="16"/>
  <c r="BW75" i="16"/>
  <c r="BW59" i="16"/>
  <c r="BW55" i="16"/>
  <c r="BW41" i="16"/>
  <c r="BW34" i="16"/>
  <c r="BW26" i="16"/>
  <c r="BW8" i="16"/>
  <c r="BU73" i="16"/>
  <c r="BU71" i="16"/>
  <c r="BU38" i="16"/>
  <c r="BU22" i="16"/>
  <c r="BS73" i="16"/>
  <c r="BS71" i="16"/>
  <c r="BS38" i="16"/>
  <c r="BS16" i="16"/>
  <c r="BQ74" i="16"/>
  <c r="BQ69" i="16"/>
  <c r="BQ33" i="16"/>
  <c r="BQ20" i="16"/>
  <c r="BQ18" i="16"/>
  <c r="BQ2" i="16"/>
  <c r="BQ103" i="16" s="1"/>
  <c r="BO67" i="16"/>
  <c r="BO47" i="16"/>
  <c r="BO43" i="16"/>
  <c r="BO9" i="16"/>
  <c r="BM99" i="16"/>
  <c r="BM94" i="16"/>
  <c r="BM93" i="16"/>
  <c r="BM65" i="16"/>
  <c r="BM52" i="16"/>
  <c r="BM43" i="16"/>
  <c r="BM36" i="16"/>
  <c r="BM34" i="16"/>
  <c r="BK85" i="16"/>
  <c r="BK78" i="16"/>
  <c r="BK77" i="16"/>
  <c r="BK64" i="16"/>
  <c r="BK63" i="16"/>
  <c r="BK30" i="16"/>
  <c r="BI91" i="16"/>
  <c r="BI61" i="16"/>
  <c r="BI56" i="16"/>
  <c r="BI50" i="16"/>
  <c r="BI37" i="16"/>
  <c r="BI14" i="16"/>
  <c r="BG95" i="16"/>
  <c r="BG75" i="16"/>
  <c r="BG59" i="16"/>
  <c r="BG43" i="16"/>
  <c r="BG34" i="16"/>
  <c r="BG9" i="16"/>
  <c r="BG8" i="16"/>
  <c r="BE88" i="16"/>
  <c r="BE57" i="16"/>
  <c r="BE51" i="16"/>
  <c r="BE39" i="16"/>
  <c r="BE24" i="16"/>
  <c r="BE23" i="16"/>
  <c r="BE21" i="16"/>
  <c r="BC97" i="16"/>
  <c r="BC75" i="16"/>
  <c r="BC55" i="16"/>
  <c r="BC53" i="16"/>
  <c r="BC41" i="16"/>
  <c r="BC32" i="16"/>
  <c r="BC26" i="16"/>
  <c r="BA68" i="16"/>
  <c r="BA55" i="16"/>
  <c r="BA53" i="16"/>
  <c r="BA32" i="16"/>
  <c r="BA26" i="16"/>
  <c r="BA17" i="16"/>
  <c r="AY89" i="16"/>
  <c r="AY88" i="16"/>
  <c r="AY57" i="16"/>
  <c r="AY51" i="16"/>
  <c r="AY45" i="16"/>
  <c r="AW95" i="16"/>
  <c r="AW90" i="16"/>
  <c r="AW49" i="16"/>
  <c r="AW29" i="16"/>
  <c r="AW8" i="16"/>
  <c r="AU67" i="16"/>
  <c r="AU47" i="16"/>
  <c r="AU38" i="16"/>
  <c r="AU22" i="16"/>
  <c r="AU9" i="16"/>
  <c r="AS89" i="16"/>
  <c r="AS88" i="16"/>
  <c r="AS58" i="16"/>
  <c r="AS51" i="16"/>
  <c r="AS46" i="16"/>
  <c r="AS45" i="16"/>
  <c r="AS12" i="16"/>
  <c r="AQ94" i="16"/>
  <c r="AQ67" i="16"/>
  <c r="AQ65" i="16"/>
  <c r="AQ59" i="16"/>
  <c r="AQ43" i="16"/>
  <c r="AQ36" i="16"/>
  <c r="AQ34" i="16"/>
  <c r="AQ9" i="16"/>
  <c r="AO99" i="16"/>
  <c r="AO97" i="16"/>
  <c r="AO75" i="16"/>
  <c r="AO55" i="16"/>
  <c r="AO41" i="16"/>
  <c r="CX41" i="16" s="1"/>
  <c r="H42" i="13" s="1"/>
  <c r="AM88" i="16"/>
  <c r="AM57" i="16"/>
  <c r="AM39" i="16"/>
  <c r="AM21" i="16"/>
  <c r="AM103" i="16" s="1"/>
  <c r="AK61" i="16"/>
  <c r="AK56" i="16"/>
  <c r="AK37" i="16"/>
  <c r="AK24" i="16"/>
  <c r="AI100" i="16"/>
  <c r="AI87" i="16"/>
  <c r="AI86" i="16"/>
  <c r="AI80" i="16"/>
  <c r="AI42" i="16"/>
  <c r="AI35" i="16"/>
  <c r="AI31" i="16"/>
  <c r="AI30" i="16"/>
  <c r="AI103" i="16" s="1"/>
  <c r="AG93" i="16"/>
  <c r="AG74" i="16"/>
  <c r="AG69" i="16"/>
  <c r="AG40" i="16"/>
  <c r="AG33" i="16"/>
  <c r="AG20" i="16"/>
  <c r="AE100" i="16"/>
  <c r="AE81" i="16"/>
  <c r="AE50" i="16"/>
  <c r="AE35" i="16"/>
  <c r="AE31" i="16"/>
  <c r="AE30" i="16"/>
  <c r="AE103" i="16" s="1"/>
  <c r="AC49" i="16"/>
  <c r="AC29" i="16"/>
  <c r="CX29" i="16" s="1"/>
  <c r="H30" i="13" s="1"/>
  <c r="AA83" i="16"/>
  <c r="AA79" i="16"/>
  <c r="AA64" i="16"/>
  <c r="AA48" i="16"/>
  <c r="AA44" i="16"/>
  <c r="AA27" i="16"/>
  <c r="AA103" i="16" s="1"/>
  <c r="AA10" i="16"/>
  <c r="Y79" i="16"/>
  <c r="Y72" i="16"/>
  <c r="Y25" i="16"/>
  <c r="Y11" i="16"/>
  <c r="Y10" i="16"/>
  <c r="W88" i="16"/>
  <c r="W57" i="16"/>
  <c r="W23" i="16"/>
  <c r="W21" i="16"/>
  <c r="W103" i="16" s="1"/>
  <c r="U88" i="16"/>
  <c r="U57" i="16"/>
  <c r="U39" i="16"/>
  <c r="U23" i="16"/>
  <c r="CX23" i="16" s="1"/>
  <c r="H24" i="13" s="1"/>
  <c r="U21" i="16"/>
  <c r="S56" i="16"/>
  <c r="S50" i="16"/>
  <c r="S24" i="16"/>
  <c r="S19" i="16"/>
  <c r="S15" i="16"/>
  <c r="S13" i="16"/>
  <c r="Q68" i="16"/>
  <c r="Q53" i="16"/>
  <c r="Q26" i="16"/>
  <c r="Q103" i="16" s="1"/>
  <c r="Q17" i="16"/>
  <c r="O98" i="16"/>
  <c r="O96" i="16"/>
  <c r="O19" i="16"/>
  <c r="O15" i="16"/>
  <c r="O13" i="16"/>
  <c r="O7" i="16"/>
  <c r="M82" i="16"/>
  <c r="M62" i="16"/>
  <c r="M60" i="16"/>
  <c r="M56" i="16"/>
  <c r="M24" i="16"/>
  <c r="M19" i="16"/>
  <c r="M15" i="16"/>
  <c r="M13" i="16"/>
  <c r="M7" i="16"/>
  <c r="M103" i="16" s="1"/>
  <c r="K72" i="16"/>
  <c r="K66" i="16"/>
  <c r="K25" i="16"/>
  <c r="K11" i="16"/>
  <c r="I95" i="16"/>
  <c r="I67" i="16"/>
  <c r="CX67" i="16" s="1"/>
  <c r="H68" i="13" s="1"/>
  <c r="I59" i="16"/>
  <c r="I47" i="16"/>
  <c r="I43" i="16"/>
  <c r="I22" i="16"/>
  <c r="I9" i="16"/>
  <c r="G96" i="16"/>
  <c r="G62" i="16"/>
  <c r="G15" i="16"/>
  <c r="G13" i="16"/>
  <c r="G7" i="16"/>
  <c r="E91" i="16"/>
  <c r="E85" i="16"/>
  <c r="E78" i="16"/>
  <c r="E5" i="16"/>
  <c r="E103" i="16" s="1"/>
  <c r="C98" i="16"/>
  <c r="C50" i="16"/>
  <c r="C19" i="16"/>
  <c r="C15" i="16"/>
  <c r="C103" i="14"/>
  <c r="CV100" i="17"/>
  <c r="CV98" i="17"/>
  <c r="CV87" i="17"/>
  <c r="CV50" i="17"/>
  <c r="CV35" i="17"/>
  <c r="CV31" i="17"/>
  <c r="CT100" i="17"/>
  <c r="CT98" i="17"/>
  <c r="CT96" i="17"/>
  <c r="CT87" i="17"/>
  <c r="CT50" i="17"/>
  <c r="CT15" i="17"/>
  <c r="CT6" i="17"/>
  <c r="CT4" i="17"/>
  <c r="CT3" i="17"/>
  <c r="CT103" i="17" s="1"/>
  <c r="CR98" i="17"/>
  <c r="CR96" i="17"/>
  <c r="CR15" i="17"/>
  <c r="CR7" i="17"/>
  <c r="CR6" i="17"/>
  <c r="CP94" i="17"/>
  <c r="CP92" i="17"/>
  <c r="CP65" i="17"/>
  <c r="CP43" i="17"/>
  <c r="CP36" i="17"/>
  <c r="CP103" i="17" s="1"/>
  <c r="CN94" i="17"/>
  <c r="CN92" i="17"/>
  <c r="CN40" i="17"/>
  <c r="CN36" i="17"/>
  <c r="CN103" i="17" s="1"/>
  <c r="CL95" i="17"/>
  <c r="CL90" i="17"/>
  <c r="CL49" i="17"/>
  <c r="CJ88" i="17"/>
  <c r="CJ57" i="17"/>
  <c r="CJ51" i="17"/>
  <c r="CJ45" i="17"/>
  <c r="CJ39" i="17"/>
  <c r="CJ21" i="17"/>
  <c r="CH87" i="17"/>
  <c r="CH86" i="17"/>
  <c r="CH80" i="17"/>
  <c r="CH42" i="17"/>
  <c r="CH35" i="17"/>
  <c r="CH103" i="17" s="1"/>
  <c r="CF84" i="17"/>
  <c r="CF79" i="17"/>
  <c r="CF78" i="17"/>
  <c r="CF64" i="17"/>
  <c r="CF48" i="17"/>
  <c r="CD82" i="17"/>
  <c r="CD76" i="17"/>
  <c r="CD60" i="17"/>
  <c r="CD46" i="17"/>
  <c r="CD24" i="17"/>
  <c r="CD13" i="17"/>
  <c r="CD12" i="17"/>
  <c r="CD103" i="17" s="1"/>
  <c r="CB86" i="17"/>
  <c r="CB80" i="17"/>
  <c r="CB42" i="17"/>
  <c r="CB35" i="17"/>
  <c r="CB18" i="17"/>
  <c r="CB2" i="17"/>
  <c r="CB103" i="17" s="1"/>
  <c r="BZ85" i="17"/>
  <c r="BZ84" i="17"/>
  <c r="BZ78" i="17"/>
  <c r="BZ64" i="17"/>
  <c r="BZ63" i="17"/>
  <c r="BZ48" i="17"/>
  <c r="BZ5" i="17"/>
  <c r="BX82" i="17"/>
  <c r="BX76" i="17"/>
  <c r="BX46" i="17"/>
  <c r="BX103" i="17" s="1"/>
  <c r="BV74" i="17"/>
  <c r="BV69" i="17"/>
  <c r="BV40" i="17"/>
  <c r="BV33" i="17"/>
  <c r="BV18" i="17"/>
  <c r="BT83" i="17"/>
  <c r="BT72" i="17"/>
  <c r="BT68" i="17"/>
  <c r="BT66" i="17"/>
  <c r="BT32" i="17"/>
  <c r="BT25" i="17"/>
  <c r="BT11" i="17"/>
  <c r="BT10" i="17"/>
  <c r="BR70" i="17"/>
  <c r="BR26" i="17"/>
  <c r="BR8" i="17"/>
  <c r="BR103" i="17" s="1"/>
  <c r="BP72" i="17"/>
  <c r="BP68" i="17"/>
  <c r="BP53" i="17"/>
  <c r="BP32" i="17"/>
  <c r="BP17" i="17"/>
  <c r="BN72" i="17"/>
  <c r="BN66" i="17"/>
  <c r="BN11" i="17"/>
  <c r="BN103" i="17" s="1"/>
  <c r="BL84" i="17"/>
  <c r="BL78" i="17"/>
  <c r="BL77" i="17"/>
  <c r="BL64" i="17"/>
  <c r="BL63" i="17"/>
  <c r="BL54" i="17"/>
  <c r="BL48" i="17"/>
  <c r="BL44" i="17"/>
  <c r="BL27" i="17"/>
  <c r="BL20" i="17"/>
  <c r="BL103" i="17" s="1"/>
  <c r="BJ101" i="17"/>
  <c r="BJ62" i="17"/>
  <c r="BJ60" i="17"/>
  <c r="BJ13" i="17"/>
  <c r="BJ7" i="17"/>
  <c r="BH101" i="17"/>
  <c r="BH82" i="17"/>
  <c r="BH62" i="17"/>
  <c r="BH60" i="17"/>
  <c r="BH13" i="17"/>
  <c r="BH12" i="17"/>
  <c r="BF101" i="17"/>
  <c r="BF58" i="17"/>
  <c r="BF45" i="17"/>
  <c r="BF12" i="17"/>
  <c r="BD61" i="17"/>
  <c r="BD56" i="17"/>
  <c r="BD37" i="17"/>
  <c r="BD19" i="17"/>
  <c r="BD13" i="17"/>
  <c r="BD103" i="17" s="1"/>
  <c r="BB64" i="17"/>
  <c r="BB54" i="17"/>
  <c r="BB44" i="17"/>
  <c r="BB20" i="17"/>
  <c r="BB103" i="17" s="1"/>
  <c r="AZ99" i="17"/>
  <c r="AZ97" i="17"/>
  <c r="AZ93" i="17"/>
  <c r="AZ83" i="17"/>
  <c r="AZ65" i="17"/>
  <c r="AZ52" i="17"/>
  <c r="AZ44" i="17"/>
  <c r="AX100" i="17"/>
  <c r="AX98" i="17"/>
  <c r="AX81" i="17"/>
  <c r="AX61" i="17"/>
  <c r="AX50" i="17"/>
  <c r="AX31" i="17"/>
  <c r="AX19" i="17"/>
  <c r="AX14" i="17"/>
  <c r="AX3" i="17"/>
  <c r="AX103" i="17" s="1"/>
  <c r="AV84" i="17"/>
  <c r="AV79" i="17"/>
  <c r="AV78" i="17"/>
  <c r="AV64" i="17"/>
  <c r="AV48" i="17"/>
  <c r="AV27" i="17"/>
  <c r="AV103" i="17" s="1"/>
  <c r="AT89" i="17"/>
  <c r="AT82" i="17"/>
  <c r="AT76" i="17"/>
  <c r="CX76" i="17" s="1"/>
  <c r="I77" i="13" s="1"/>
  <c r="AT46" i="17"/>
  <c r="AT45" i="17"/>
  <c r="AT12" i="17"/>
  <c r="AT103" i="17" s="1"/>
  <c r="AR93" i="17"/>
  <c r="AR83" i="17"/>
  <c r="AR64" i="17"/>
  <c r="AR54" i="17"/>
  <c r="AR52" i="17"/>
  <c r="AR44" i="17"/>
  <c r="AR27" i="17"/>
  <c r="AR20" i="17"/>
  <c r="AR103" i="17" s="1"/>
  <c r="AP86" i="17"/>
  <c r="AP80" i="17"/>
  <c r="AP77" i="17"/>
  <c r="AP42" i="17"/>
  <c r="AP35" i="17"/>
  <c r="AP30" i="17"/>
  <c r="AP18" i="17"/>
  <c r="AP2" i="17"/>
  <c r="AP103" i="17" s="1"/>
  <c r="AN93" i="17"/>
  <c r="AN92" i="17"/>
  <c r="AN74" i="17"/>
  <c r="AN40" i="17"/>
  <c r="AN36" i="17"/>
  <c r="AN33" i="17"/>
  <c r="AN103" i="17" s="1"/>
  <c r="AL73" i="17"/>
  <c r="AL71" i="17"/>
  <c r="AL47" i="17"/>
  <c r="AL38" i="17"/>
  <c r="AL22" i="17"/>
  <c r="AL16" i="17"/>
  <c r="AL103" i="17" s="1"/>
  <c r="AJ94" i="17"/>
  <c r="AJ93" i="17"/>
  <c r="AJ92" i="17"/>
  <c r="AJ65" i="17"/>
  <c r="AJ43" i="17"/>
  <c r="AJ40" i="17"/>
  <c r="AJ36" i="17"/>
  <c r="AH99" i="17"/>
  <c r="AH75" i="17"/>
  <c r="AH65" i="17"/>
  <c r="AH59" i="17"/>
  <c r="AH43" i="17"/>
  <c r="AH34" i="17"/>
  <c r="AF97" i="17"/>
  <c r="AF83" i="17"/>
  <c r="AF72" i="17"/>
  <c r="AF68" i="17"/>
  <c r="AF55" i="17"/>
  <c r="AF53" i="17"/>
  <c r="AF32" i="17"/>
  <c r="AD85" i="17"/>
  <c r="AD81" i="17"/>
  <c r="AD77" i="17"/>
  <c r="AD63" i="17"/>
  <c r="AD42" i="17"/>
  <c r="AD35" i="17"/>
  <c r="AD31" i="17"/>
  <c r="AD30" i="17"/>
  <c r="AB28" i="17"/>
  <c r="AB16" i="17"/>
  <c r="AB103" i="17" s="1"/>
  <c r="Z75" i="17"/>
  <c r="Z70" i="17"/>
  <c r="Z55" i="17"/>
  <c r="Z53" i="17"/>
  <c r="Z26" i="17"/>
  <c r="Z17" i="17"/>
  <c r="Z8" i="17"/>
  <c r="X82" i="17"/>
  <c r="X56" i="17"/>
  <c r="X37" i="17"/>
  <c r="X24" i="17"/>
  <c r="X19" i="17"/>
  <c r="X13" i="17"/>
  <c r="V73" i="17"/>
  <c r="V47" i="17"/>
  <c r="V38" i="17"/>
  <c r="V22" i="17"/>
  <c r="V9" i="17"/>
  <c r="V103" i="17" s="1"/>
  <c r="T93" i="17"/>
  <c r="T77" i="17"/>
  <c r="T69" i="17"/>
  <c r="T64" i="17"/>
  <c r="T54" i="17"/>
  <c r="T44" i="17"/>
  <c r="T33" i="17"/>
  <c r="T20" i="17"/>
  <c r="T2" i="17"/>
  <c r="R80" i="17"/>
  <c r="R74" i="17"/>
  <c r="R69" i="17"/>
  <c r="R42" i="17"/>
  <c r="R18" i="17"/>
  <c r="R2" i="17"/>
  <c r="P71" i="17"/>
  <c r="P38" i="17"/>
  <c r="P28" i="17"/>
  <c r="CX28" i="17" s="1"/>
  <c r="I29" i="13" s="1"/>
  <c r="P16" i="17"/>
  <c r="N91" i="17"/>
  <c r="N85" i="17"/>
  <c r="N81" i="17"/>
  <c r="N61" i="17"/>
  <c r="N50" i="17"/>
  <c r="N14" i="17"/>
  <c r="L101" i="17"/>
  <c r="L89" i="17"/>
  <c r="L82" i="17"/>
  <c r="L60" i="17"/>
  <c r="L58" i="17"/>
  <c r="L46" i="17"/>
  <c r="L45" i="17"/>
  <c r="L12" i="17"/>
  <c r="J83" i="17"/>
  <c r="J79" i="17"/>
  <c r="J72" i="17"/>
  <c r="J27" i="17"/>
  <c r="J25" i="17"/>
  <c r="J10" i="17"/>
  <c r="H95" i="17"/>
  <c r="H75" i="17"/>
  <c r="H70" i="17"/>
  <c r="CX70" i="17" s="1"/>
  <c r="I71" i="13" s="1"/>
  <c r="H59" i="17"/>
  <c r="H49" i="17"/>
  <c r="H26" i="17"/>
  <c r="H8" i="17"/>
  <c r="F98" i="17"/>
  <c r="F96" i="17"/>
  <c r="F6" i="17"/>
  <c r="F4" i="17"/>
  <c r="F103" i="17" s="1"/>
  <c r="D98" i="17"/>
  <c r="D87" i="17"/>
  <c r="D6" i="17"/>
  <c r="D4" i="17"/>
  <c r="B2" i="17"/>
  <c r="B80" i="17"/>
  <c r="B77" i="17"/>
  <c r="B69" i="17"/>
  <c r="B42" i="17"/>
  <c r="B20" i="17"/>
  <c r="B18" i="17"/>
  <c r="G103" i="16"/>
  <c r="K103" i="16"/>
  <c r="O103" i="16"/>
  <c r="U103" i="16"/>
  <c r="Y103" i="16"/>
  <c r="AC103" i="16"/>
  <c r="AG103" i="16"/>
  <c r="AK103" i="16"/>
  <c r="AO103" i="16"/>
  <c r="CE103" i="16"/>
  <c r="CO103" i="16"/>
  <c r="CQ103" i="16"/>
  <c r="CS103" i="16"/>
  <c r="CU103" i="16"/>
  <c r="CW103" i="16"/>
  <c r="C3" i="16"/>
  <c r="O3" i="16"/>
  <c r="S3" i="16"/>
  <c r="CI4" i="16"/>
  <c r="CI103" i="16" s="1"/>
  <c r="CX63" i="10"/>
  <c r="CZ63" i="10" s="1"/>
  <c r="C64" i="13" s="1"/>
  <c r="CX59" i="10"/>
  <c r="CZ59" i="10" s="1"/>
  <c r="C60" i="13" s="1"/>
  <c r="CX57" i="10"/>
  <c r="CZ57" i="10" s="1"/>
  <c r="C58" i="13" s="1"/>
  <c r="CX51" i="10"/>
  <c r="CZ51" i="10" s="1"/>
  <c r="C52" i="13" s="1"/>
  <c r="CX49" i="10"/>
  <c r="CZ49" i="10" s="1"/>
  <c r="C50" i="13" s="1"/>
  <c r="CX45" i="10"/>
  <c r="CZ45" i="10" s="1"/>
  <c r="C46" i="13" s="1"/>
  <c r="CX41" i="10"/>
  <c r="CZ41" i="10" s="1"/>
  <c r="C42" i="13" s="1"/>
  <c r="CX39" i="10"/>
  <c r="CZ39" i="10" s="1"/>
  <c r="C40" i="13" s="1"/>
  <c r="CX37" i="10"/>
  <c r="CZ37" i="10" s="1"/>
  <c r="C38" i="13" s="1"/>
  <c r="CX33" i="10"/>
  <c r="CZ33" i="10" s="1"/>
  <c r="C34" i="13" s="1"/>
  <c r="CX31" i="10"/>
  <c r="CZ31" i="10" s="1"/>
  <c r="C32" i="13" s="1"/>
  <c r="CX27" i="10"/>
  <c r="CZ27" i="10" s="1"/>
  <c r="C28" i="13" s="1"/>
  <c r="CX23" i="10"/>
  <c r="CZ23" i="10" s="1"/>
  <c r="C24" i="13" s="1"/>
  <c r="CX10" i="10"/>
  <c r="CZ10" i="10" s="1"/>
  <c r="C11" i="13" s="1"/>
  <c r="CX8" i="10"/>
  <c r="CZ8" i="10" s="1"/>
  <c r="C9" i="13" s="1"/>
  <c r="CX6" i="10"/>
  <c r="CZ6" i="10" s="1"/>
  <c r="C7" i="13" s="1"/>
  <c r="CX95" i="11"/>
  <c r="CZ95" i="11" s="1"/>
  <c r="D96" i="13" s="1"/>
  <c r="CX93" i="11"/>
  <c r="CZ93" i="11" s="1"/>
  <c r="D94" i="13" s="1"/>
  <c r="CX91" i="11"/>
  <c r="CZ91" i="11" s="1"/>
  <c r="D92" i="13" s="1"/>
  <c r="CX78" i="11"/>
  <c r="CZ78" i="11" s="1"/>
  <c r="D79" i="13" s="1"/>
  <c r="CX76" i="11"/>
  <c r="CZ76" i="11" s="1"/>
  <c r="D77" i="13" s="1"/>
  <c r="CX66" i="11"/>
  <c r="CZ66" i="11" s="1"/>
  <c r="D67" i="13" s="1"/>
  <c r="CX64" i="11"/>
  <c r="CZ64" i="11" s="1"/>
  <c r="D65" i="13" s="1"/>
  <c r="CX62" i="11"/>
  <c r="CZ62" i="11" s="1"/>
  <c r="D63" i="13" s="1"/>
  <c r="CX60" i="11"/>
  <c r="CZ60" i="11" s="1"/>
  <c r="D61" i="13" s="1"/>
  <c r="CX58" i="11"/>
  <c r="CZ58" i="11" s="1"/>
  <c r="D59" i="13" s="1"/>
  <c r="CX56" i="11"/>
  <c r="CZ56" i="11" s="1"/>
  <c r="D57" i="13" s="1"/>
  <c r="CX54" i="11"/>
  <c r="CZ54" i="11" s="1"/>
  <c r="D55" i="13" s="1"/>
  <c r="CX52" i="11"/>
  <c r="CZ52" i="11" s="1"/>
  <c r="D53" i="13" s="1"/>
  <c r="CX44" i="11"/>
  <c r="CZ44" i="11" s="1"/>
  <c r="D45" i="13" s="1"/>
  <c r="CX40" i="11"/>
  <c r="CZ40" i="11" s="1"/>
  <c r="D41" i="13" s="1"/>
  <c r="CX36" i="11"/>
  <c r="CZ36" i="11" s="1"/>
  <c r="D37" i="13" s="1"/>
  <c r="CX32" i="11"/>
  <c r="CZ32" i="11" s="1"/>
  <c r="D33" i="13" s="1"/>
  <c r="CX30" i="11"/>
  <c r="CZ30" i="11" s="1"/>
  <c r="D31" i="13" s="1"/>
  <c r="CX26" i="11"/>
  <c r="CZ26" i="11" s="1"/>
  <c r="D27" i="13" s="1"/>
  <c r="CX24" i="11"/>
  <c r="CZ24" i="11" s="1"/>
  <c r="D25" i="13" s="1"/>
  <c r="CX22" i="11"/>
  <c r="CZ22" i="11" s="1"/>
  <c r="D23" i="13" s="1"/>
  <c r="CX7" i="11"/>
  <c r="CZ7" i="11" s="1"/>
  <c r="D8" i="13" s="1"/>
  <c r="CX5" i="11"/>
  <c r="CZ5" i="11" s="1"/>
  <c r="D6" i="13" s="1"/>
  <c r="CX100" i="12"/>
  <c r="CZ100" i="12" s="1"/>
  <c r="E101" i="13" s="1"/>
  <c r="CX89" i="12"/>
  <c r="CZ89" i="12" s="1"/>
  <c r="E90" i="13" s="1"/>
  <c r="CX83" i="12"/>
  <c r="CZ83" i="12" s="1"/>
  <c r="E84" i="13" s="1"/>
  <c r="CX79" i="12"/>
  <c r="CZ79" i="12" s="1"/>
  <c r="E80" i="13" s="1"/>
  <c r="CX73" i="12"/>
  <c r="CZ73" i="12" s="1"/>
  <c r="E74" i="13" s="1"/>
  <c r="CX71" i="12"/>
  <c r="CZ71" i="12" s="1"/>
  <c r="E72" i="13" s="1"/>
  <c r="CX67" i="12"/>
  <c r="CZ67" i="12" s="1"/>
  <c r="E68" i="13" s="1"/>
  <c r="CX65" i="12"/>
  <c r="CZ65" i="12" s="1"/>
  <c r="E66" i="13" s="1"/>
  <c r="CX61" i="12"/>
  <c r="CZ61" i="12" s="1"/>
  <c r="E62" i="13" s="1"/>
  <c r="CX55" i="12"/>
  <c r="CZ55" i="12" s="1"/>
  <c r="E56" i="13" s="1"/>
  <c r="CX53" i="12"/>
  <c r="CZ53" i="12" s="1"/>
  <c r="E54" i="13" s="1"/>
  <c r="CX47" i="12"/>
  <c r="CZ47" i="12" s="1"/>
  <c r="E48" i="13" s="1"/>
  <c r="CX43" i="12"/>
  <c r="CZ43" i="12" s="1"/>
  <c r="E44" i="13" s="1"/>
  <c r="CX35" i="12"/>
  <c r="CZ35" i="12" s="1"/>
  <c r="E36" i="13" s="1"/>
  <c r="CX29" i="12"/>
  <c r="CZ29" i="12" s="1"/>
  <c r="E30" i="13" s="1"/>
  <c r="CX25" i="12"/>
  <c r="CZ25" i="12" s="1"/>
  <c r="E26" i="13" s="1"/>
  <c r="CX21" i="12"/>
  <c r="CZ21" i="12" s="1"/>
  <c r="E22" i="13" s="1"/>
  <c r="CX17" i="12"/>
  <c r="CZ17" i="12" s="1"/>
  <c r="E18" i="13" s="1"/>
  <c r="CX14" i="12"/>
  <c r="CZ14" i="12" s="1"/>
  <c r="E15" i="13" s="1"/>
  <c r="CX12" i="12"/>
  <c r="CZ12" i="12" s="1"/>
  <c r="E13" i="13" s="1"/>
  <c r="CX4" i="12"/>
  <c r="CZ4" i="12" s="1"/>
  <c r="E5" i="13" s="1"/>
  <c r="CV100" i="15"/>
  <c r="CV98" i="15"/>
  <c r="CV87" i="15"/>
  <c r="CV50" i="15"/>
  <c r="CV35" i="15"/>
  <c r="CV31" i="15"/>
  <c r="CV103" i="15" s="1"/>
  <c r="CT100" i="15"/>
  <c r="CT98" i="15"/>
  <c r="CT96" i="15"/>
  <c r="CT87" i="15"/>
  <c r="CT50" i="15"/>
  <c r="CT15" i="15"/>
  <c r="CT6" i="15"/>
  <c r="CT4" i="15"/>
  <c r="CT3" i="15"/>
  <c r="CR98" i="15"/>
  <c r="CR96" i="15"/>
  <c r="CR15" i="15"/>
  <c r="CR7" i="15"/>
  <c r="CR6" i="15"/>
  <c r="CR103" i="15" s="1"/>
  <c r="CP94" i="15"/>
  <c r="CP92" i="15"/>
  <c r="CP65" i="15"/>
  <c r="CP43" i="15"/>
  <c r="CP36" i="15"/>
  <c r="CN94" i="15"/>
  <c r="CN92" i="15"/>
  <c r="CN40" i="15"/>
  <c r="CN36" i="15"/>
  <c r="CL95" i="15"/>
  <c r="CL90" i="15"/>
  <c r="CL49" i="15"/>
  <c r="CL103" i="15" s="1"/>
  <c r="CJ88" i="15"/>
  <c r="CJ57" i="15"/>
  <c r="CJ51" i="15"/>
  <c r="CJ45" i="15"/>
  <c r="CJ39" i="15"/>
  <c r="CJ21" i="15"/>
  <c r="CJ103" i="15" s="1"/>
  <c r="CH87" i="15"/>
  <c r="CH86" i="15"/>
  <c r="CH80" i="15"/>
  <c r="CH42" i="15"/>
  <c r="CH35" i="15"/>
  <c r="CF84" i="15"/>
  <c r="CF79" i="15"/>
  <c r="CF78" i="15"/>
  <c r="CF64" i="15"/>
  <c r="CF48" i="15"/>
  <c r="CF103" i="15" s="1"/>
  <c r="CD82" i="15"/>
  <c r="CD76" i="15"/>
  <c r="CD60" i="15"/>
  <c r="CD46" i="15"/>
  <c r="CD24" i="15"/>
  <c r="CD13" i="15"/>
  <c r="CD12" i="15"/>
  <c r="CB86" i="15"/>
  <c r="CB80" i="15"/>
  <c r="CB42" i="15"/>
  <c r="CB35" i="15"/>
  <c r="CB18" i="15"/>
  <c r="CB2" i="15"/>
  <c r="BZ85" i="15"/>
  <c r="BZ84" i="15"/>
  <c r="BZ78" i="15"/>
  <c r="BZ64" i="15"/>
  <c r="BZ63" i="15"/>
  <c r="BZ48" i="15"/>
  <c r="BZ5" i="15"/>
  <c r="BZ103" i="15" s="1"/>
  <c r="BX82" i="15"/>
  <c r="BX76" i="15"/>
  <c r="BX46" i="15"/>
  <c r="BV74" i="15"/>
  <c r="BV69" i="15"/>
  <c r="BV40" i="15"/>
  <c r="BV33" i="15"/>
  <c r="BV18" i="15"/>
  <c r="BV103" i="15" s="1"/>
  <c r="BT83" i="15"/>
  <c r="BT72" i="15"/>
  <c r="BT68" i="15"/>
  <c r="BT66" i="15"/>
  <c r="BT32" i="15"/>
  <c r="BT25" i="15"/>
  <c r="BT11" i="15"/>
  <c r="BT10" i="15"/>
  <c r="BT103" i="15" s="1"/>
  <c r="BR70" i="15"/>
  <c r="BR26" i="15"/>
  <c r="BR8" i="15"/>
  <c r="BP72" i="15"/>
  <c r="BP68" i="15"/>
  <c r="BP53" i="15"/>
  <c r="BP32" i="15"/>
  <c r="BP17" i="15"/>
  <c r="BP103" i="15" s="1"/>
  <c r="BN72" i="15"/>
  <c r="BN66" i="15"/>
  <c r="BN11" i="15"/>
  <c r="BL84" i="15"/>
  <c r="BL78" i="15"/>
  <c r="BL77" i="15"/>
  <c r="BL64" i="15"/>
  <c r="BL63" i="15"/>
  <c r="BL54" i="15"/>
  <c r="BL48" i="15"/>
  <c r="BL44" i="15"/>
  <c r="BL27" i="15"/>
  <c r="BL20" i="15"/>
  <c r="BJ101" i="15"/>
  <c r="BJ62" i="15"/>
  <c r="BJ60" i="15"/>
  <c r="BJ13" i="15"/>
  <c r="BJ7" i="15"/>
  <c r="BJ103" i="15" s="1"/>
  <c r="BH101" i="15"/>
  <c r="BH82" i="15"/>
  <c r="BH62" i="15"/>
  <c r="BH60" i="15"/>
  <c r="BH13" i="15"/>
  <c r="BH12" i="15"/>
  <c r="BH103" i="15" s="1"/>
  <c r="BF101" i="15"/>
  <c r="BF58" i="15"/>
  <c r="BF45" i="15"/>
  <c r="BF12" i="15"/>
  <c r="BF103" i="15" s="1"/>
  <c r="BD61" i="15"/>
  <c r="BD56" i="15"/>
  <c r="BD37" i="15"/>
  <c r="BD19" i="15"/>
  <c r="BD13" i="15"/>
  <c r="BB64" i="15"/>
  <c r="BB54" i="15"/>
  <c r="BB44" i="15"/>
  <c r="BB20" i="15"/>
  <c r="AZ99" i="15"/>
  <c r="AZ97" i="15"/>
  <c r="AZ93" i="15"/>
  <c r="AZ83" i="15"/>
  <c r="AZ65" i="15"/>
  <c r="AZ52" i="15"/>
  <c r="AZ44" i="15"/>
  <c r="AZ103" i="15" s="1"/>
  <c r="AX100" i="15"/>
  <c r="AX98" i="15"/>
  <c r="AX81" i="15"/>
  <c r="AX61" i="15"/>
  <c r="AX50" i="15"/>
  <c r="AX31" i="15"/>
  <c r="AX19" i="15"/>
  <c r="AX14" i="15"/>
  <c r="AX3" i="15"/>
  <c r="AV84" i="15"/>
  <c r="AV79" i="15"/>
  <c r="AV78" i="15"/>
  <c r="AV64" i="15"/>
  <c r="AV48" i="15"/>
  <c r="AV27" i="15"/>
  <c r="AT89" i="15"/>
  <c r="AT82" i="15"/>
  <c r="AT76" i="15"/>
  <c r="CX76" i="15" s="1"/>
  <c r="G77" i="13" s="1"/>
  <c r="AT46" i="15"/>
  <c r="AT45" i="15"/>
  <c r="AT12" i="15"/>
  <c r="AR93" i="15"/>
  <c r="AR83" i="15"/>
  <c r="AR64" i="15"/>
  <c r="AR54" i="15"/>
  <c r="AR52" i="15"/>
  <c r="AR44" i="15"/>
  <c r="AR27" i="15"/>
  <c r="AR20" i="15"/>
  <c r="AP86" i="15"/>
  <c r="AP80" i="15"/>
  <c r="AP77" i="15"/>
  <c r="AP42" i="15"/>
  <c r="AP35" i="15"/>
  <c r="AP30" i="15"/>
  <c r="AP18" i="15"/>
  <c r="AP2" i="15"/>
  <c r="AN93" i="15"/>
  <c r="AN92" i="15"/>
  <c r="AN74" i="15"/>
  <c r="AN40" i="15"/>
  <c r="AN36" i="15"/>
  <c r="AN33" i="15"/>
  <c r="AL73" i="15"/>
  <c r="AL71" i="15"/>
  <c r="AL47" i="15"/>
  <c r="AL38" i="15"/>
  <c r="AL22" i="15"/>
  <c r="AL16" i="15"/>
  <c r="AJ94" i="15"/>
  <c r="AJ93" i="15"/>
  <c r="AJ92" i="15"/>
  <c r="CX92" i="15" s="1"/>
  <c r="G93" i="13" s="1"/>
  <c r="AJ65" i="15"/>
  <c r="AJ43" i="15"/>
  <c r="AJ40" i="15"/>
  <c r="AJ36" i="15"/>
  <c r="AH99" i="15"/>
  <c r="AH75" i="15"/>
  <c r="AH65" i="15"/>
  <c r="AH59" i="15"/>
  <c r="AH43" i="15"/>
  <c r="AH34" i="15"/>
  <c r="AF97" i="15"/>
  <c r="AF83" i="15"/>
  <c r="AF72" i="15"/>
  <c r="AF68" i="15"/>
  <c r="AF55" i="15"/>
  <c r="AF53" i="15"/>
  <c r="AF32" i="15"/>
  <c r="AD85" i="15"/>
  <c r="AD81" i="15"/>
  <c r="AD77" i="15"/>
  <c r="AD63" i="15"/>
  <c r="AD42" i="15"/>
  <c r="AD35" i="15"/>
  <c r="AD31" i="15"/>
  <c r="AD30" i="15"/>
  <c r="AB28" i="15"/>
  <c r="AB16" i="15"/>
  <c r="Z75" i="15"/>
  <c r="Z70" i="15"/>
  <c r="Z55" i="15"/>
  <c r="Z53" i="15"/>
  <c r="Z26" i="15"/>
  <c r="Z17" i="15"/>
  <c r="Z8" i="15"/>
  <c r="Z103" i="15" s="1"/>
  <c r="X82" i="15"/>
  <c r="X56" i="15"/>
  <c r="X37" i="15"/>
  <c r="X24" i="15"/>
  <c r="X19" i="15"/>
  <c r="X13" i="15"/>
  <c r="X103" i="15" s="1"/>
  <c r="V73" i="15"/>
  <c r="V47" i="15"/>
  <c r="V38" i="15"/>
  <c r="V22" i="15"/>
  <c r="V9" i="15"/>
  <c r="T93" i="15"/>
  <c r="T77" i="15"/>
  <c r="T69" i="15"/>
  <c r="T64" i="15"/>
  <c r="T54" i="15"/>
  <c r="CX54" i="15" s="1"/>
  <c r="G55" i="13" s="1"/>
  <c r="T44" i="15"/>
  <c r="T33" i="15"/>
  <c r="T20" i="15"/>
  <c r="T2" i="15"/>
  <c r="T103" i="15" s="1"/>
  <c r="R80" i="15"/>
  <c r="R74" i="15"/>
  <c r="CX74" i="15" s="1"/>
  <c r="G75" i="13" s="1"/>
  <c r="R69" i="15"/>
  <c r="R42" i="15"/>
  <c r="R18" i="15"/>
  <c r="R2" i="15"/>
  <c r="R103" i="15" s="1"/>
  <c r="P71" i="15"/>
  <c r="P38" i="15"/>
  <c r="P28" i="15"/>
  <c r="P16" i="15"/>
  <c r="N91" i="15"/>
  <c r="N85" i="15"/>
  <c r="N81" i="15"/>
  <c r="N61" i="15"/>
  <c r="N50" i="15"/>
  <c r="N14" i="15"/>
  <c r="L101" i="15"/>
  <c r="L89" i="15"/>
  <c r="L82" i="15"/>
  <c r="L60" i="15"/>
  <c r="L58" i="15"/>
  <c r="L46" i="15"/>
  <c r="L45" i="15"/>
  <c r="L12" i="15"/>
  <c r="J83" i="15"/>
  <c r="J79" i="15"/>
  <c r="J72" i="15"/>
  <c r="J27" i="15"/>
  <c r="CX27" i="15" s="1"/>
  <c r="G28" i="13" s="1"/>
  <c r="J25" i="15"/>
  <c r="J10" i="15"/>
  <c r="H95" i="15"/>
  <c r="H75" i="15"/>
  <c r="H70" i="15"/>
  <c r="CX70" i="15" s="1"/>
  <c r="G71" i="13" s="1"/>
  <c r="H59" i="15"/>
  <c r="H49" i="15"/>
  <c r="H26" i="15"/>
  <c r="H8" i="15"/>
  <c r="F98" i="15"/>
  <c r="F96" i="15"/>
  <c r="F6" i="15"/>
  <c r="F4" i="15"/>
  <c r="D98" i="15"/>
  <c r="D87" i="15"/>
  <c r="D6" i="15"/>
  <c r="CX6" i="15" s="1"/>
  <c r="G7" i="13" s="1"/>
  <c r="D4" i="15"/>
  <c r="B2" i="15"/>
  <c r="B80" i="15"/>
  <c r="B77" i="15"/>
  <c r="B69" i="15"/>
  <c r="B42" i="15"/>
  <c r="B20" i="15"/>
  <c r="B18" i="15"/>
  <c r="CX18" i="15" s="1"/>
  <c r="G19" i="13" s="1"/>
  <c r="CW101" i="18"/>
  <c r="CW62" i="18"/>
  <c r="CW60" i="18"/>
  <c r="CW58" i="18"/>
  <c r="CW12" i="18"/>
  <c r="CU99" i="18"/>
  <c r="CU97" i="18"/>
  <c r="CU75" i="18"/>
  <c r="CU65" i="18"/>
  <c r="CU52" i="18"/>
  <c r="CU41" i="18"/>
  <c r="CU34" i="18"/>
  <c r="CS99" i="18"/>
  <c r="CS97" i="18"/>
  <c r="CS83" i="18"/>
  <c r="CS55" i="18"/>
  <c r="CS52" i="18"/>
  <c r="CS41" i="18"/>
  <c r="CS32" i="18"/>
  <c r="CQ95" i="18"/>
  <c r="CQ90" i="18"/>
  <c r="CQ59" i="18"/>
  <c r="CQ49" i="18"/>
  <c r="CQ9" i="18"/>
  <c r="CQ8" i="18"/>
  <c r="CO93" i="18"/>
  <c r="CO65" i="18"/>
  <c r="CO52" i="18"/>
  <c r="CO44" i="18"/>
  <c r="CO40" i="18"/>
  <c r="CO36" i="18"/>
  <c r="CO33" i="18"/>
  <c r="CO20" i="18"/>
  <c r="CM91" i="18"/>
  <c r="CM85" i="18"/>
  <c r="CM61" i="18"/>
  <c r="CM14" i="18"/>
  <c r="CM5" i="18"/>
  <c r="CK89" i="18"/>
  <c r="CK51" i="18"/>
  <c r="CK46" i="18"/>
  <c r="CK45" i="18"/>
  <c r="CK12" i="18"/>
  <c r="CI100" i="18"/>
  <c r="CI98" i="18"/>
  <c r="CI87" i="18"/>
  <c r="CI86" i="18"/>
  <c r="CI35" i="18"/>
  <c r="CI4" i="18"/>
  <c r="CG91" i="18"/>
  <c r="CG85" i="18"/>
  <c r="CG81" i="18"/>
  <c r="CG78" i="18"/>
  <c r="CG63" i="18"/>
  <c r="CG30" i="18"/>
  <c r="CG14" i="18"/>
  <c r="CG5" i="18"/>
  <c r="CE97" i="18"/>
  <c r="CE83" i="18"/>
  <c r="CE72" i="18"/>
  <c r="CE52" i="18"/>
  <c r="CE44" i="18"/>
  <c r="CE32" i="18"/>
  <c r="CE27" i="18"/>
  <c r="CE10" i="18"/>
  <c r="CC85" i="18"/>
  <c r="CC81" i="18"/>
  <c r="CC50" i="18"/>
  <c r="CC31" i="18"/>
  <c r="CC30" i="18"/>
  <c r="CC14" i="18"/>
  <c r="CA84" i="18"/>
  <c r="CA79" i="18"/>
  <c r="CA48" i="18"/>
  <c r="CA27" i="18"/>
  <c r="CA25" i="18"/>
  <c r="CA10" i="18"/>
  <c r="BY77" i="18"/>
  <c r="BY64" i="18"/>
  <c r="BY63" i="18"/>
  <c r="BY42" i="18"/>
  <c r="BY30" i="18"/>
  <c r="BY20" i="18"/>
  <c r="BY2" i="18"/>
  <c r="BY103" i="18" s="1"/>
  <c r="BW99" i="18"/>
  <c r="BW75" i="18"/>
  <c r="BW59" i="18"/>
  <c r="BW55" i="18"/>
  <c r="BW41" i="18"/>
  <c r="BW34" i="18"/>
  <c r="BW26" i="18"/>
  <c r="BW8" i="18"/>
  <c r="BU73" i="18"/>
  <c r="BU71" i="18"/>
  <c r="BU38" i="18"/>
  <c r="BU22" i="18"/>
  <c r="BS73" i="18"/>
  <c r="BS71" i="18"/>
  <c r="BS38" i="18"/>
  <c r="BS16" i="18"/>
  <c r="BQ74" i="18"/>
  <c r="BQ69" i="18"/>
  <c r="BQ33" i="18"/>
  <c r="BQ20" i="18"/>
  <c r="BQ18" i="18"/>
  <c r="BQ2" i="18"/>
  <c r="BQ103" i="18" s="1"/>
  <c r="BO67" i="18"/>
  <c r="BO47" i="18"/>
  <c r="BO43" i="18"/>
  <c r="BO9" i="18"/>
  <c r="BM99" i="18"/>
  <c r="BM94" i="18"/>
  <c r="BM93" i="18"/>
  <c r="BM65" i="18"/>
  <c r="BM52" i="18"/>
  <c r="BM43" i="18"/>
  <c r="BM36" i="18"/>
  <c r="BM34" i="18"/>
  <c r="BK85" i="18"/>
  <c r="BK78" i="18"/>
  <c r="BK77" i="18"/>
  <c r="BK64" i="18"/>
  <c r="BK63" i="18"/>
  <c r="BK30" i="18"/>
  <c r="BI91" i="18"/>
  <c r="BI61" i="18"/>
  <c r="BI56" i="18"/>
  <c r="BI50" i="18"/>
  <c r="BI37" i="18"/>
  <c r="BI14" i="18"/>
  <c r="BG95" i="18"/>
  <c r="BG75" i="18"/>
  <c r="BG59" i="18"/>
  <c r="BG43" i="18"/>
  <c r="BG34" i="18"/>
  <c r="BG9" i="18"/>
  <c r="BG8" i="18"/>
  <c r="BE88" i="18"/>
  <c r="BE57" i="18"/>
  <c r="BE51" i="18"/>
  <c r="BE39" i="18"/>
  <c r="BE24" i="18"/>
  <c r="BE23" i="18"/>
  <c r="BE21" i="18"/>
  <c r="BC97" i="18"/>
  <c r="BC75" i="18"/>
  <c r="BC55" i="18"/>
  <c r="BC53" i="18"/>
  <c r="BC41" i="18"/>
  <c r="BC32" i="18"/>
  <c r="BC26" i="18"/>
  <c r="BA68" i="18"/>
  <c r="BA55" i="18"/>
  <c r="BA53" i="18"/>
  <c r="BA32" i="18"/>
  <c r="BA26" i="18"/>
  <c r="BA17" i="18"/>
  <c r="AY89" i="18"/>
  <c r="AY88" i="18"/>
  <c r="AY57" i="18"/>
  <c r="AY51" i="18"/>
  <c r="AY45" i="18"/>
  <c r="AW95" i="18"/>
  <c r="AW90" i="18"/>
  <c r="AW49" i="18"/>
  <c r="AW29" i="18"/>
  <c r="AW8" i="18"/>
  <c r="AU67" i="18"/>
  <c r="AU47" i="18"/>
  <c r="AU38" i="18"/>
  <c r="AU22" i="18"/>
  <c r="AU9" i="18"/>
  <c r="AS89" i="18"/>
  <c r="AS88" i="18"/>
  <c r="AS58" i="18"/>
  <c r="AS51" i="18"/>
  <c r="AS46" i="18"/>
  <c r="AS45" i="18"/>
  <c r="AS12" i="18"/>
  <c r="AQ94" i="18"/>
  <c r="AQ67" i="18"/>
  <c r="AQ65" i="18"/>
  <c r="AQ59" i="18"/>
  <c r="AQ43" i="18"/>
  <c r="AQ36" i="18"/>
  <c r="AQ34" i="18"/>
  <c r="AQ9" i="18"/>
  <c r="AO99" i="18"/>
  <c r="AO97" i="18"/>
  <c r="AO75" i="18"/>
  <c r="AO55" i="18"/>
  <c r="AO41" i="18"/>
  <c r="CX41" i="18" s="1"/>
  <c r="J42" i="13" s="1"/>
  <c r="AM88" i="18"/>
  <c r="AM57" i="18"/>
  <c r="AM39" i="18"/>
  <c r="AM21" i="18"/>
  <c r="AK61" i="18"/>
  <c r="AK56" i="18"/>
  <c r="AK37" i="18"/>
  <c r="AK24" i="18"/>
  <c r="AI100" i="18"/>
  <c r="AI87" i="18"/>
  <c r="AI86" i="18"/>
  <c r="AI80" i="18"/>
  <c r="AI42" i="18"/>
  <c r="AI35" i="18"/>
  <c r="AI31" i="18"/>
  <c r="AI30" i="18"/>
  <c r="AG93" i="18"/>
  <c r="AG74" i="18"/>
  <c r="AG69" i="18"/>
  <c r="AG40" i="18"/>
  <c r="AG33" i="18"/>
  <c r="AG20" i="18"/>
  <c r="AE100" i="18"/>
  <c r="AE81" i="18"/>
  <c r="AE50" i="18"/>
  <c r="AE35" i="18"/>
  <c r="AE31" i="18"/>
  <c r="AE30" i="18"/>
  <c r="AC49" i="18"/>
  <c r="AC29" i="18"/>
  <c r="CX29" i="18" s="1"/>
  <c r="J30" i="13" s="1"/>
  <c r="AA83" i="18"/>
  <c r="AA79" i="18"/>
  <c r="AA64" i="18"/>
  <c r="AA48" i="18"/>
  <c r="AA44" i="18"/>
  <c r="AA27" i="18"/>
  <c r="AA10" i="18"/>
  <c r="Y79" i="18"/>
  <c r="Y72" i="18"/>
  <c r="Y25" i="18"/>
  <c r="Y11" i="18"/>
  <c r="Y10" i="18"/>
  <c r="W88" i="18"/>
  <c r="W57" i="18"/>
  <c r="W23" i="18"/>
  <c r="W21" i="18"/>
  <c r="U88" i="18"/>
  <c r="U57" i="18"/>
  <c r="U39" i="18"/>
  <c r="U23" i="18"/>
  <c r="CX23" i="18" s="1"/>
  <c r="J24" i="13" s="1"/>
  <c r="U21" i="18"/>
  <c r="S56" i="18"/>
  <c r="S50" i="18"/>
  <c r="S24" i="18"/>
  <c r="S19" i="18"/>
  <c r="S15" i="18"/>
  <c r="S13" i="18"/>
  <c r="S3" i="18"/>
  <c r="Q68" i="18"/>
  <c r="Q53" i="18"/>
  <c r="Q26" i="18"/>
  <c r="Q17" i="18"/>
  <c r="O98" i="18"/>
  <c r="O96" i="18"/>
  <c r="O19" i="18"/>
  <c r="O15" i="18"/>
  <c r="O13" i="18"/>
  <c r="O7" i="18"/>
  <c r="O3" i="18"/>
  <c r="M82" i="18"/>
  <c r="M62" i="18"/>
  <c r="M60" i="18"/>
  <c r="M56" i="18"/>
  <c r="M24" i="18"/>
  <c r="M19" i="18"/>
  <c r="M15" i="18"/>
  <c r="M13" i="18"/>
  <c r="M7" i="18"/>
  <c r="K72" i="18"/>
  <c r="K66" i="18"/>
  <c r="K25" i="18"/>
  <c r="K11" i="18"/>
  <c r="I95" i="18"/>
  <c r="I67" i="18"/>
  <c r="CX67" i="18" s="1"/>
  <c r="J68" i="13" s="1"/>
  <c r="I59" i="18"/>
  <c r="I47" i="18"/>
  <c r="I43" i="18"/>
  <c r="I22" i="18"/>
  <c r="I9" i="18"/>
  <c r="G96" i="18"/>
  <c r="G62" i="18"/>
  <c r="G15" i="18"/>
  <c r="G13" i="18"/>
  <c r="G7" i="18"/>
  <c r="E91" i="18"/>
  <c r="E85" i="18"/>
  <c r="E78" i="18"/>
  <c r="E5" i="18"/>
  <c r="C98" i="18"/>
  <c r="C50" i="18"/>
  <c r="C19" i="18"/>
  <c r="C15" i="18"/>
  <c r="C3" i="18"/>
  <c r="E103" i="14"/>
  <c r="CG5" i="16"/>
  <c r="CG103" i="16" s="1"/>
  <c r="CM5" i="16"/>
  <c r="CM103" i="16" s="1"/>
  <c r="CW101" i="15"/>
  <c r="CW62" i="15"/>
  <c r="CW12" i="15"/>
  <c r="CW60" i="15"/>
  <c r="CW58" i="15"/>
  <c r="CU99" i="15"/>
  <c r="CU97" i="15"/>
  <c r="CU65" i="15"/>
  <c r="CU41" i="15"/>
  <c r="CU75" i="15"/>
  <c r="CU52" i="15"/>
  <c r="CU34" i="15"/>
  <c r="CU103" i="15" s="1"/>
  <c r="CS99" i="15"/>
  <c r="CS97" i="15"/>
  <c r="CS55" i="15"/>
  <c r="CS41" i="15"/>
  <c r="CS83" i="15"/>
  <c r="CS52" i="15"/>
  <c r="CS32" i="15"/>
  <c r="CQ95" i="15"/>
  <c r="CQ49" i="15"/>
  <c r="CQ9" i="15"/>
  <c r="CQ8" i="15"/>
  <c r="CQ90" i="15"/>
  <c r="CQ59" i="15"/>
  <c r="CO44" i="15"/>
  <c r="CO40" i="15"/>
  <c r="CO33" i="15"/>
  <c r="CO20" i="15"/>
  <c r="CO93" i="15"/>
  <c r="CO65" i="15"/>
  <c r="CO52" i="15"/>
  <c r="CO36" i="15"/>
  <c r="CM91" i="15"/>
  <c r="CM85" i="15"/>
  <c r="CM61" i="15"/>
  <c r="CM14" i="15"/>
  <c r="CM5" i="15"/>
  <c r="CM103" i="15" s="1"/>
  <c r="CK89" i="15"/>
  <c r="CK46" i="15"/>
  <c r="CK45" i="15"/>
  <c r="CK12" i="15"/>
  <c r="CK103" i="15" s="1"/>
  <c r="CK51" i="15"/>
  <c r="CI100" i="15"/>
  <c r="CI98" i="15"/>
  <c r="CI4" i="15"/>
  <c r="CI87" i="15"/>
  <c r="CI86" i="15"/>
  <c r="CI35" i="15"/>
  <c r="CG91" i="15"/>
  <c r="CG85" i="15"/>
  <c r="CG81" i="15"/>
  <c r="CG14" i="15"/>
  <c r="CG5" i="15"/>
  <c r="CG78" i="15"/>
  <c r="CG63" i="15"/>
  <c r="CG30" i="15"/>
  <c r="CE44" i="15"/>
  <c r="CE10" i="15"/>
  <c r="CE97" i="15"/>
  <c r="CE83" i="15"/>
  <c r="CE72" i="15"/>
  <c r="CE52" i="15"/>
  <c r="CE32" i="15"/>
  <c r="CE27" i="15"/>
  <c r="CC85" i="15"/>
  <c r="CC81" i="15"/>
  <c r="CC50" i="15"/>
  <c r="CC14" i="15"/>
  <c r="CC31" i="15"/>
  <c r="CC30" i="15"/>
  <c r="CA84" i="15"/>
  <c r="CA25" i="15"/>
  <c r="CA10" i="15"/>
  <c r="CA79" i="15"/>
  <c r="CA48" i="15"/>
  <c r="CA27" i="15"/>
  <c r="BY64" i="15"/>
  <c r="BY63" i="15"/>
  <c r="BY42" i="15"/>
  <c r="BY20" i="15"/>
  <c r="BY2" i="15"/>
  <c r="BY77" i="15"/>
  <c r="BY30" i="15"/>
  <c r="BW99" i="15"/>
  <c r="BW55" i="15"/>
  <c r="BW41" i="15"/>
  <c r="BW8" i="15"/>
  <c r="BW75" i="15"/>
  <c r="BW59" i="15"/>
  <c r="BW34" i="15"/>
  <c r="BW26" i="15"/>
  <c r="BU71" i="15"/>
  <c r="BU22" i="15"/>
  <c r="BU73" i="15"/>
  <c r="BU38" i="15"/>
  <c r="BS71" i="15"/>
  <c r="BS16" i="15"/>
  <c r="BS73" i="15"/>
  <c r="BS38" i="15"/>
  <c r="BQ69" i="15"/>
  <c r="BQ20" i="15"/>
  <c r="BQ18" i="15"/>
  <c r="BQ2" i="15"/>
  <c r="BQ74" i="15"/>
  <c r="BQ33" i="15"/>
  <c r="BO67" i="15"/>
  <c r="BO47" i="15"/>
  <c r="BO43" i="15"/>
  <c r="BO9" i="15"/>
  <c r="BO103" i="15" s="1"/>
  <c r="BM99" i="15"/>
  <c r="BM94" i="15"/>
  <c r="BM43" i="15"/>
  <c r="BM36" i="15"/>
  <c r="BM93" i="15"/>
  <c r="BM65" i="15"/>
  <c r="BM52" i="15"/>
  <c r="BM34" i="15"/>
  <c r="BM103" i="15" s="1"/>
  <c r="BK78" i="15"/>
  <c r="BK77" i="15"/>
  <c r="BK85" i="15"/>
  <c r="BK64" i="15"/>
  <c r="BK63" i="15"/>
  <c r="BK30" i="15"/>
  <c r="BK103" i="15" s="1"/>
  <c r="BI91" i="15"/>
  <c r="BI61" i="15"/>
  <c r="BI56" i="15"/>
  <c r="BI50" i="15"/>
  <c r="BI37" i="15"/>
  <c r="BI14" i="15"/>
  <c r="BI103" i="15" s="1"/>
  <c r="BG43" i="15"/>
  <c r="BG9" i="15"/>
  <c r="BG8" i="15"/>
  <c r="BG95" i="15"/>
  <c r="BG75" i="15"/>
  <c r="BG59" i="15"/>
  <c r="BG34" i="15"/>
  <c r="BE57" i="15"/>
  <c r="BE51" i="15"/>
  <c r="BE24" i="15"/>
  <c r="BE23" i="15"/>
  <c r="BE21" i="15"/>
  <c r="BE88" i="15"/>
  <c r="BE39" i="15"/>
  <c r="BC55" i="15"/>
  <c r="BC41" i="15"/>
  <c r="BC26" i="15"/>
  <c r="BC97" i="15"/>
  <c r="BC75" i="15"/>
  <c r="BC53" i="15"/>
  <c r="BC32" i="15"/>
  <c r="BA55" i="15"/>
  <c r="BA26" i="15"/>
  <c r="BA17" i="15"/>
  <c r="BA68" i="15"/>
  <c r="BA53" i="15"/>
  <c r="BA32" i="15"/>
  <c r="AY89" i="15"/>
  <c r="AY57" i="15"/>
  <c r="AY51" i="15"/>
  <c r="AY45" i="15"/>
  <c r="AY88" i="15"/>
  <c r="AW90" i="15"/>
  <c r="AW8" i="15"/>
  <c r="AW95" i="15"/>
  <c r="AW49" i="15"/>
  <c r="AW29" i="15"/>
  <c r="AU67" i="15"/>
  <c r="AU47" i="15"/>
  <c r="AU22" i="15"/>
  <c r="AU9" i="15"/>
  <c r="AU38" i="15"/>
  <c r="AS58" i="15"/>
  <c r="AS51" i="15"/>
  <c r="CX51" i="15" s="1"/>
  <c r="G52" i="13" s="1"/>
  <c r="AS12" i="15"/>
  <c r="AS89" i="15"/>
  <c r="AS88" i="15"/>
  <c r="AS46" i="15"/>
  <c r="AS45" i="15"/>
  <c r="AQ94" i="15"/>
  <c r="AQ67" i="15"/>
  <c r="AQ65" i="15"/>
  <c r="AQ43" i="15"/>
  <c r="AQ36" i="15"/>
  <c r="AQ9" i="15"/>
  <c r="AQ59" i="15"/>
  <c r="AQ34" i="15"/>
  <c r="AO99" i="15"/>
  <c r="AO97" i="15"/>
  <c r="AO55" i="15"/>
  <c r="AO41" i="15"/>
  <c r="AO75" i="15"/>
  <c r="AM57" i="15"/>
  <c r="AM21" i="15"/>
  <c r="AM88" i="15"/>
  <c r="AM39" i="15"/>
  <c r="AK61" i="15"/>
  <c r="AK24" i="15"/>
  <c r="AK56" i="15"/>
  <c r="AK37" i="15"/>
  <c r="AI100" i="15"/>
  <c r="AI87" i="15"/>
  <c r="AI86" i="15"/>
  <c r="AI80" i="15"/>
  <c r="AI35" i="15"/>
  <c r="AI31" i="15"/>
  <c r="AI30" i="15"/>
  <c r="AI42" i="15"/>
  <c r="AG74" i="15"/>
  <c r="AG69" i="15"/>
  <c r="AG40" i="15"/>
  <c r="AG33" i="15"/>
  <c r="AG20" i="15"/>
  <c r="AG93" i="15"/>
  <c r="AE100" i="15"/>
  <c r="AE35" i="15"/>
  <c r="AE31" i="15"/>
  <c r="AE30" i="15"/>
  <c r="AE81" i="15"/>
  <c r="AE50" i="15"/>
  <c r="AC49" i="15"/>
  <c r="AC29" i="15"/>
  <c r="AA79" i="15"/>
  <c r="AA64" i="15"/>
  <c r="AA48" i="15"/>
  <c r="AA44" i="15"/>
  <c r="AA27" i="15"/>
  <c r="AA10" i="15"/>
  <c r="AA103" i="15" s="1"/>
  <c r="AA83" i="15"/>
  <c r="Y79" i="15"/>
  <c r="Y25" i="15"/>
  <c r="Y11" i="15"/>
  <c r="Y10" i="15"/>
  <c r="Y72" i="15"/>
  <c r="W57" i="15"/>
  <c r="W23" i="15"/>
  <c r="W21" i="15"/>
  <c r="W88" i="15"/>
  <c r="U57" i="15"/>
  <c r="U23" i="15"/>
  <c r="CX23" i="15" s="1"/>
  <c r="G24" i="13" s="1"/>
  <c r="U21" i="15"/>
  <c r="U88" i="15"/>
  <c r="CX88" i="15" s="1"/>
  <c r="G89" i="13" s="1"/>
  <c r="U39" i="15"/>
  <c r="S56" i="15"/>
  <c r="S24" i="15"/>
  <c r="S19" i="15"/>
  <c r="S15" i="15"/>
  <c r="S13" i="15"/>
  <c r="S3" i="15"/>
  <c r="S50" i="15"/>
  <c r="Q68" i="15"/>
  <c r="Q26" i="15"/>
  <c r="Q17" i="15"/>
  <c r="Q53" i="15"/>
  <c r="CX53" i="15" s="1"/>
  <c r="G54" i="13" s="1"/>
  <c r="O98" i="15"/>
  <c r="O19" i="15"/>
  <c r="O15" i="15"/>
  <c r="O13" i="15"/>
  <c r="O7" i="15"/>
  <c r="O3" i="15"/>
  <c r="O103" i="15" s="1"/>
  <c r="O96" i="15"/>
  <c r="M62" i="15"/>
  <c r="M60" i="15"/>
  <c r="M56" i="15"/>
  <c r="CX56" i="15" s="1"/>
  <c r="G57" i="13" s="1"/>
  <c r="M24" i="15"/>
  <c r="M19" i="15"/>
  <c r="M15" i="15"/>
  <c r="M13" i="15"/>
  <c r="M7" i="15"/>
  <c r="M82" i="15"/>
  <c r="K66" i="15"/>
  <c r="K25" i="15"/>
  <c r="K11" i="15"/>
  <c r="K72" i="15"/>
  <c r="I67" i="15"/>
  <c r="I59" i="15"/>
  <c r="I47" i="15"/>
  <c r="I43" i="15"/>
  <c r="CX43" i="15" s="1"/>
  <c r="G44" i="13" s="1"/>
  <c r="I22" i="15"/>
  <c r="I9" i="15"/>
  <c r="I95" i="15"/>
  <c r="G62" i="15"/>
  <c r="CX62" i="15" s="1"/>
  <c r="G63" i="13" s="1"/>
  <c r="G15" i="15"/>
  <c r="G13" i="15"/>
  <c r="CX13" i="15" s="1"/>
  <c r="G14" i="13" s="1"/>
  <c r="G7" i="15"/>
  <c r="G96" i="15"/>
  <c r="E5" i="15"/>
  <c r="E91" i="15"/>
  <c r="CX91" i="15" s="1"/>
  <c r="G92" i="13" s="1"/>
  <c r="E85" i="15"/>
  <c r="E78" i="15"/>
  <c r="CX78" i="15" s="1"/>
  <c r="G79" i="13" s="1"/>
  <c r="C98" i="15"/>
  <c r="C50" i="15"/>
  <c r="CX50" i="15" s="1"/>
  <c r="G51" i="13" s="1"/>
  <c r="C19" i="15"/>
  <c r="C15" i="15"/>
  <c r="CX15" i="15" s="1"/>
  <c r="G16" i="13" s="1"/>
  <c r="C3" i="15"/>
  <c r="CV100" i="16"/>
  <c r="CV98" i="16"/>
  <c r="CV87" i="16"/>
  <c r="CV50" i="16"/>
  <c r="CV35" i="16"/>
  <c r="CV31" i="16"/>
  <c r="CT100" i="16"/>
  <c r="CT98" i="16"/>
  <c r="CT96" i="16"/>
  <c r="CT87" i="16"/>
  <c r="CT50" i="16"/>
  <c r="CT15" i="16"/>
  <c r="CT6" i="16"/>
  <c r="CT4" i="16"/>
  <c r="CT3" i="16"/>
  <c r="CT103" i="16" s="1"/>
  <c r="CR98" i="16"/>
  <c r="CR96" i="16"/>
  <c r="CR15" i="16"/>
  <c r="CR7" i="16"/>
  <c r="CR6" i="16"/>
  <c r="CP94" i="16"/>
  <c r="CP92" i="16"/>
  <c r="CP65" i="16"/>
  <c r="CP43" i="16"/>
  <c r="CP36" i="16"/>
  <c r="CP103" i="16" s="1"/>
  <c r="CN94" i="16"/>
  <c r="CN92" i="16"/>
  <c r="CN40" i="16"/>
  <c r="CN36" i="16"/>
  <c r="CN103" i="16" s="1"/>
  <c r="CL95" i="16"/>
  <c r="CL90" i="16"/>
  <c r="CL49" i="16"/>
  <c r="CJ88" i="16"/>
  <c r="CJ57" i="16"/>
  <c r="CJ51" i="16"/>
  <c r="CJ45" i="16"/>
  <c r="CJ39" i="16"/>
  <c r="CJ21" i="16"/>
  <c r="CH87" i="16"/>
  <c r="CH86" i="16"/>
  <c r="CH80" i="16"/>
  <c r="CH42" i="16"/>
  <c r="CH35" i="16"/>
  <c r="CH103" i="16" s="1"/>
  <c r="CF84" i="16"/>
  <c r="CF79" i="16"/>
  <c r="CF78" i="16"/>
  <c r="CF64" i="16"/>
  <c r="CF48" i="16"/>
  <c r="CD82" i="16"/>
  <c r="CD76" i="16"/>
  <c r="CD60" i="16"/>
  <c r="CD46" i="16"/>
  <c r="CD24" i="16"/>
  <c r="CD13" i="16"/>
  <c r="CD12" i="16"/>
  <c r="CD103" i="16" s="1"/>
  <c r="CB86" i="16"/>
  <c r="CB80" i="16"/>
  <c r="CB42" i="16"/>
  <c r="CB35" i="16"/>
  <c r="CB18" i="16"/>
  <c r="CB2" i="16"/>
  <c r="CB103" i="16" s="1"/>
  <c r="BZ85" i="16"/>
  <c r="BZ84" i="16"/>
  <c r="BZ78" i="16"/>
  <c r="BZ64" i="16"/>
  <c r="BZ63" i="16"/>
  <c r="BZ48" i="16"/>
  <c r="BZ5" i="16"/>
  <c r="BX82" i="16"/>
  <c r="BX76" i="16"/>
  <c r="BX46" i="16"/>
  <c r="BX103" i="16" s="1"/>
  <c r="BV74" i="16"/>
  <c r="BV69" i="16"/>
  <c r="BV40" i="16"/>
  <c r="BV33" i="16"/>
  <c r="BV18" i="16"/>
  <c r="BT83" i="16"/>
  <c r="BT72" i="16"/>
  <c r="BT68" i="16"/>
  <c r="BT66" i="16"/>
  <c r="BT32" i="16"/>
  <c r="BT25" i="16"/>
  <c r="BT11" i="16"/>
  <c r="BT10" i="16"/>
  <c r="BR70" i="16"/>
  <c r="BR26" i="16"/>
  <c r="BR8" i="16"/>
  <c r="BR103" i="16" s="1"/>
  <c r="BP72" i="16"/>
  <c r="BP68" i="16"/>
  <c r="BP53" i="16"/>
  <c r="BP32" i="16"/>
  <c r="BP17" i="16"/>
  <c r="BN72" i="16"/>
  <c r="BN66" i="16"/>
  <c r="BN11" i="16"/>
  <c r="BN103" i="16" s="1"/>
  <c r="BL84" i="16"/>
  <c r="BL78" i="16"/>
  <c r="BL77" i="16"/>
  <c r="BL64" i="16"/>
  <c r="BL63" i="16"/>
  <c r="BL54" i="16"/>
  <c r="BL48" i="16"/>
  <c r="BL44" i="16"/>
  <c r="BL27" i="16"/>
  <c r="BL20" i="16"/>
  <c r="BL103" i="16" s="1"/>
  <c r="BJ101" i="16"/>
  <c r="BJ62" i="16"/>
  <c r="BJ60" i="16"/>
  <c r="BJ13" i="16"/>
  <c r="BJ7" i="16"/>
  <c r="BH101" i="16"/>
  <c r="BH82" i="16"/>
  <c r="BH62" i="16"/>
  <c r="BH60" i="16"/>
  <c r="BH13" i="16"/>
  <c r="BH12" i="16"/>
  <c r="BF101" i="16"/>
  <c r="BF58" i="16"/>
  <c r="BF45" i="16"/>
  <c r="BF12" i="16"/>
  <c r="BD61" i="16"/>
  <c r="BD56" i="16"/>
  <c r="BD37" i="16"/>
  <c r="BD19" i="16"/>
  <c r="BD13" i="16"/>
  <c r="BD103" i="16" s="1"/>
  <c r="BB64" i="16"/>
  <c r="BB54" i="16"/>
  <c r="BB44" i="16"/>
  <c r="BB20" i="16"/>
  <c r="BB103" i="16" s="1"/>
  <c r="AZ99" i="16"/>
  <c r="AZ97" i="16"/>
  <c r="AZ93" i="16"/>
  <c r="AZ83" i="16"/>
  <c r="AZ65" i="16"/>
  <c r="AZ52" i="16"/>
  <c r="AZ44" i="16"/>
  <c r="AX100" i="16"/>
  <c r="AX98" i="16"/>
  <c r="AX81" i="16"/>
  <c r="AX61" i="16"/>
  <c r="AX50" i="16"/>
  <c r="AX31" i="16"/>
  <c r="AX19" i="16"/>
  <c r="AX14" i="16"/>
  <c r="AX3" i="16"/>
  <c r="AX103" i="16" s="1"/>
  <c r="AV84" i="16"/>
  <c r="AV79" i="16"/>
  <c r="AV78" i="16"/>
  <c r="AV64" i="16"/>
  <c r="AV48" i="16"/>
  <c r="AV27" i="16"/>
  <c r="AV103" i="16" s="1"/>
  <c r="AT89" i="16"/>
  <c r="AT82" i="16"/>
  <c r="AT76" i="16"/>
  <c r="CX76" i="16" s="1"/>
  <c r="H77" i="13" s="1"/>
  <c r="AT46" i="16"/>
  <c r="AT45" i="16"/>
  <c r="AT12" i="16"/>
  <c r="AT103" i="16" s="1"/>
  <c r="AR93" i="16"/>
  <c r="AR83" i="16"/>
  <c r="AR64" i="16"/>
  <c r="AR54" i="16"/>
  <c r="AR52" i="16"/>
  <c r="AR44" i="16"/>
  <c r="AR27" i="16"/>
  <c r="AR20" i="16"/>
  <c r="AR103" i="16" s="1"/>
  <c r="AP86" i="16"/>
  <c r="AP80" i="16"/>
  <c r="AP77" i="16"/>
  <c r="AP42" i="16"/>
  <c r="AP35" i="16"/>
  <c r="AP30" i="16"/>
  <c r="AP18" i="16"/>
  <c r="AP2" i="16"/>
  <c r="AP103" i="16" s="1"/>
  <c r="AN93" i="16"/>
  <c r="AN92" i="16"/>
  <c r="AN74" i="16"/>
  <c r="AN40" i="16"/>
  <c r="AN36" i="16"/>
  <c r="AN33" i="16"/>
  <c r="AN103" i="16" s="1"/>
  <c r="AL73" i="16"/>
  <c r="AL71" i="16"/>
  <c r="AL47" i="16"/>
  <c r="AL38" i="16"/>
  <c r="AL22" i="16"/>
  <c r="AL16" i="16"/>
  <c r="AL103" i="16" s="1"/>
  <c r="AJ94" i="16"/>
  <c r="AJ93" i="16"/>
  <c r="AJ92" i="16"/>
  <c r="AJ65" i="16"/>
  <c r="AJ43" i="16"/>
  <c r="AJ40" i="16"/>
  <c r="AJ36" i="16"/>
  <c r="AH99" i="16"/>
  <c r="CX99" i="16" s="1"/>
  <c r="H100" i="13" s="1"/>
  <c r="AH75" i="16"/>
  <c r="AH65" i="16"/>
  <c r="CX65" i="16" s="1"/>
  <c r="H66" i="13" s="1"/>
  <c r="AH59" i="16"/>
  <c r="AH43" i="16"/>
  <c r="AH34" i="16"/>
  <c r="AF97" i="16"/>
  <c r="CX97" i="16" s="1"/>
  <c r="H98" i="13" s="1"/>
  <c r="AF83" i="16"/>
  <c r="AF72" i="16"/>
  <c r="AF68" i="16"/>
  <c r="AF55" i="16"/>
  <c r="AF53" i="16"/>
  <c r="AF32" i="16"/>
  <c r="AD85" i="16"/>
  <c r="AD81" i="16"/>
  <c r="AD77" i="16"/>
  <c r="AD63" i="16"/>
  <c r="CX63" i="16" s="1"/>
  <c r="H64" i="13" s="1"/>
  <c r="AD42" i="16"/>
  <c r="AD35" i="16"/>
  <c r="CX35" i="16" s="1"/>
  <c r="H36" i="13" s="1"/>
  <c r="AD31" i="16"/>
  <c r="CX31" i="16" s="1"/>
  <c r="H32" i="13" s="1"/>
  <c r="AD30" i="16"/>
  <c r="AB28" i="16"/>
  <c r="AB16" i="16"/>
  <c r="AB103" i="16" s="1"/>
  <c r="Z75" i="16"/>
  <c r="Z70" i="16"/>
  <c r="Z55" i="16"/>
  <c r="Z53" i="16"/>
  <c r="Z26" i="16"/>
  <c r="Z17" i="16"/>
  <c r="Z8" i="16"/>
  <c r="X82" i="16"/>
  <c r="X56" i="16"/>
  <c r="X37" i="16"/>
  <c r="CX37" i="16" s="1"/>
  <c r="H38" i="13" s="1"/>
  <c r="X24" i="16"/>
  <c r="X19" i="16"/>
  <c r="X13" i="16"/>
  <c r="V73" i="16"/>
  <c r="CX73" i="16" s="1"/>
  <c r="H74" i="13" s="1"/>
  <c r="V47" i="16"/>
  <c r="V38" i="16"/>
  <c r="V22" i="16"/>
  <c r="V9" i="16"/>
  <c r="V103" i="16" s="1"/>
  <c r="T93" i="16"/>
  <c r="T77" i="16"/>
  <c r="T69" i="16"/>
  <c r="T64" i="16"/>
  <c r="CX64" i="16" s="1"/>
  <c r="H65" i="13" s="1"/>
  <c r="T54" i="16"/>
  <c r="T44" i="16"/>
  <c r="CX44" i="16" s="1"/>
  <c r="H45" i="13" s="1"/>
  <c r="T33" i="16"/>
  <c r="T20" i="16"/>
  <c r="T2" i="16"/>
  <c r="R80" i="16"/>
  <c r="R74" i="16"/>
  <c r="CX74" i="16" s="1"/>
  <c r="H75" i="13" s="1"/>
  <c r="R69" i="16"/>
  <c r="R42" i="16"/>
  <c r="R18" i="16"/>
  <c r="R2" i="16"/>
  <c r="P71" i="16"/>
  <c r="CX71" i="16" s="1"/>
  <c r="H72" i="13" s="1"/>
  <c r="P38" i="16"/>
  <c r="P28" i="16"/>
  <c r="CX28" i="16" s="1"/>
  <c r="H29" i="13" s="1"/>
  <c r="P16" i="16"/>
  <c r="N91" i="16"/>
  <c r="N85" i="16"/>
  <c r="N81" i="16"/>
  <c r="CX81" i="16" s="1"/>
  <c r="H82" i="13" s="1"/>
  <c r="N61" i="16"/>
  <c r="N50" i="16"/>
  <c r="N14" i="16"/>
  <c r="L101" i="16"/>
  <c r="CX101" i="16" s="1"/>
  <c r="H102" i="13" s="1"/>
  <c r="L89" i="16"/>
  <c r="CX89" i="16" s="1"/>
  <c r="H90" i="13" s="1"/>
  <c r="L82" i="16"/>
  <c r="CX82" i="16" s="1"/>
  <c r="H83" i="13" s="1"/>
  <c r="L60" i="16"/>
  <c r="L58" i="16"/>
  <c r="CX58" i="16" s="1"/>
  <c r="H59" i="13" s="1"/>
  <c r="L46" i="16"/>
  <c r="L45" i="16"/>
  <c r="CX45" i="16" s="1"/>
  <c r="H46" i="13" s="1"/>
  <c r="L12" i="16"/>
  <c r="J83" i="16"/>
  <c r="CX83" i="16" s="1"/>
  <c r="H84" i="13" s="1"/>
  <c r="J79" i="16"/>
  <c r="J72" i="16"/>
  <c r="CX72" i="16" s="1"/>
  <c r="H73" i="13" s="1"/>
  <c r="J27" i="16"/>
  <c r="J25" i="16"/>
  <c r="CX25" i="16" s="1"/>
  <c r="H26" i="13" s="1"/>
  <c r="J10" i="16"/>
  <c r="H95" i="16"/>
  <c r="CX95" i="16" s="1"/>
  <c r="H96" i="13" s="1"/>
  <c r="H75" i="16"/>
  <c r="CX75" i="16" s="1"/>
  <c r="H76" i="13" s="1"/>
  <c r="H70" i="16"/>
  <c r="CX70" i="16" s="1"/>
  <c r="H71" i="13" s="1"/>
  <c r="H59" i="16"/>
  <c r="CX59" i="16" s="1"/>
  <c r="H60" i="13" s="1"/>
  <c r="H49" i="16"/>
  <c r="CX49" i="16" s="1"/>
  <c r="H50" i="13" s="1"/>
  <c r="H26" i="16"/>
  <c r="CX26" i="16" s="1"/>
  <c r="H27" i="13" s="1"/>
  <c r="H8" i="16"/>
  <c r="F98" i="16"/>
  <c r="F96" i="16"/>
  <c r="CX96" i="16" s="1"/>
  <c r="H97" i="13" s="1"/>
  <c r="F6" i="16"/>
  <c r="F4" i="16"/>
  <c r="F103" i="16" s="1"/>
  <c r="D98" i="16"/>
  <c r="D87" i="16"/>
  <c r="CX87" i="16" s="1"/>
  <c r="H88" i="13" s="1"/>
  <c r="D6" i="16"/>
  <c r="D4" i="16"/>
  <c r="D103" i="16" s="1"/>
  <c r="B2" i="16"/>
  <c r="B80" i="16"/>
  <c r="CX80" i="16" s="1"/>
  <c r="H81" i="13" s="1"/>
  <c r="B77" i="16"/>
  <c r="B69" i="16"/>
  <c r="CX69" i="16" s="1"/>
  <c r="H70" i="13" s="1"/>
  <c r="B42" i="16"/>
  <c r="B20" i="16"/>
  <c r="CX20" i="16" s="1"/>
  <c r="H21" i="13" s="1"/>
  <c r="B18" i="16"/>
  <c r="CW101" i="17"/>
  <c r="CW62" i="17"/>
  <c r="CW60" i="17"/>
  <c r="CW58" i="17"/>
  <c r="CW12" i="17"/>
  <c r="CU75" i="17"/>
  <c r="CU65" i="17"/>
  <c r="CX65" i="17" s="1"/>
  <c r="I66" i="13" s="1"/>
  <c r="CU52" i="17"/>
  <c r="CU41" i="17"/>
  <c r="CU103" i="17" s="1"/>
  <c r="CU34" i="17"/>
  <c r="CU99" i="17"/>
  <c r="CU97" i="17"/>
  <c r="CS83" i="17"/>
  <c r="CS55" i="17"/>
  <c r="CS52" i="17"/>
  <c r="CS41" i="17"/>
  <c r="CS32" i="17"/>
  <c r="CS99" i="17"/>
  <c r="CS97" i="17"/>
  <c r="CQ95" i="17"/>
  <c r="CQ90" i="17"/>
  <c r="CQ59" i="17"/>
  <c r="CQ49" i="17"/>
  <c r="CQ9" i="17"/>
  <c r="CQ8" i="17"/>
  <c r="CQ103" i="17" s="1"/>
  <c r="CO65" i="17"/>
  <c r="CO52" i="17"/>
  <c r="CO44" i="17"/>
  <c r="CO40" i="17"/>
  <c r="CO36" i="17"/>
  <c r="CO33" i="17"/>
  <c r="CO20" i="17"/>
  <c r="CO93" i="17"/>
  <c r="CM91" i="17"/>
  <c r="CM85" i="17"/>
  <c r="CM61" i="17"/>
  <c r="CM14" i="17"/>
  <c r="CM103" i="17" s="1"/>
  <c r="CM5" i="17"/>
  <c r="CK89" i="17"/>
  <c r="CK51" i="17"/>
  <c r="CK46" i="17"/>
  <c r="CK45" i="17"/>
  <c r="CK12" i="17"/>
  <c r="CI100" i="17"/>
  <c r="CI98" i="17"/>
  <c r="CI87" i="17"/>
  <c r="CI86" i="17"/>
  <c r="CI35" i="17"/>
  <c r="CI4" i="17"/>
  <c r="CI103" i="17" s="1"/>
  <c r="CG91" i="17"/>
  <c r="CG85" i="17"/>
  <c r="CG81" i="17"/>
  <c r="CG78" i="17"/>
  <c r="CG63" i="17"/>
  <c r="CG30" i="17"/>
  <c r="CG14" i="17"/>
  <c r="CG5" i="17"/>
  <c r="CE83" i="17"/>
  <c r="CE72" i="17"/>
  <c r="CE52" i="17"/>
  <c r="CE44" i="17"/>
  <c r="CE32" i="17"/>
  <c r="CE27" i="17"/>
  <c r="CE103" i="17" s="1"/>
  <c r="CE10" i="17"/>
  <c r="CE97" i="17"/>
  <c r="CC85" i="17"/>
  <c r="CC81" i="17"/>
  <c r="CC50" i="17"/>
  <c r="CC31" i="17"/>
  <c r="CX31" i="17" s="1"/>
  <c r="I32" i="13" s="1"/>
  <c r="CC30" i="17"/>
  <c r="CC14" i="17"/>
  <c r="CA84" i="17"/>
  <c r="CA79" i="17"/>
  <c r="CA48" i="17"/>
  <c r="CA27" i="17"/>
  <c r="CA25" i="17"/>
  <c r="CA10" i="17"/>
  <c r="CA103" i="17" s="1"/>
  <c r="BY77" i="17"/>
  <c r="BY64" i="17"/>
  <c r="BY63" i="17"/>
  <c r="BY42" i="17"/>
  <c r="BY30" i="17"/>
  <c r="BY20" i="17"/>
  <c r="BY2" i="17"/>
  <c r="BW75" i="17"/>
  <c r="BW59" i="17"/>
  <c r="BW55" i="17"/>
  <c r="BW41" i="17"/>
  <c r="BW34" i="17"/>
  <c r="BW26" i="17"/>
  <c r="BW8" i="17"/>
  <c r="BW103" i="17" s="1"/>
  <c r="BW99" i="17"/>
  <c r="BU73" i="17"/>
  <c r="BU71" i="17"/>
  <c r="BU38" i="17"/>
  <c r="BU22" i="17"/>
  <c r="BS73" i="17"/>
  <c r="BS71" i="17"/>
  <c r="BS38" i="17"/>
  <c r="BS103" i="17" s="1"/>
  <c r="BS16" i="17"/>
  <c r="BQ74" i="17"/>
  <c r="BQ69" i="17"/>
  <c r="BQ33" i="17"/>
  <c r="CX33" i="17" s="1"/>
  <c r="I34" i="13" s="1"/>
  <c r="N34" i="13" s="1"/>
  <c r="BQ20" i="17"/>
  <c r="BQ18" i="17"/>
  <c r="BQ2" i="17"/>
  <c r="BO67" i="17"/>
  <c r="BO47" i="17"/>
  <c r="BO43" i="17"/>
  <c r="BO9" i="17"/>
  <c r="BM94" i="17"/>
  <c r="BM65" i="17"/>
  <c r="BM52" i="17"/>
  <c r="BM43" i="17"/>
  <c r="BM36" i="17"/>
  <c r="BM103" i="17" s="1"/>
  <c r="BM34" i="17"/>
  <c r="BM99" i="17"/>
  <c r="BM93" i="17"/>
  <c r="BK85" i="17"/>
  <c r="BK78" i="17"/>
  <c r="BK77" i="17"/>
  <c r="BK64" i="17"/>
  <c r="BK63" i="17"/>
  <c r="BK30" i="17"/>
  <c r="BI91" i="17"/>
  <c r="BI61" i="17"/>
  <c r="BI56" i="17"/>
  <c r="BI50" i="17"/>
  <c r="BI37" i="17"/>
  <c r="BI103" i="17" s="1"/>
  <c r="BI14" i="17"/>
  <c r="BG75" i="17"/>
  <c r="BG59" i="17"/>
  <c r="BG43" i="17"/>
  <c r="CX43" i="17" s="1"/>
  <c r="I44" i="13" s="1"/>
  <c r="BG34" i="17"/>
  <c r="BG9" i="17"/>
  <c r="BG8" i="17"/>
  <c r="BG95" i="17"/>
  <c r="BE88" i="17"/>
  <c r="BE57" i="17"/>
  <c r="BE51" i="17"/>
  <c r="BE39" i="17"/>
  <c r="BE24" i="17"/>
  <c r="BE23" i="17"/>
  <c r="BE103" i="17" s="1"/>
  <c r="BE21" i="17"/>
  <c r="BC75" i="17"/>
  <c r="BC55" i="17"/>
  <c r="BC53" i="17"/>
  <c r="CX53" i="17" s="1"/>
  <c r="I54" i="13" s="1"/>
  <c r="BC41" i="17"/>
  <c r="BC32" i="17"/>
  <c r="BC26" i="17"/>
  <c r="BC97" i="17"/>
  <c r="BA68" i="17"/>
  <c r="BA55" i="17"/>
  <c r="BA53" i="17"/>
  <c r="BA32" i="17"/>
  <c r="BA26" i="17"/>
  <c r="BA17" i="17"/>
  <c r="CX17" i="17" s="1"/>
  <c r="I18" i="13" s="1"/>
  <c r="AY89" i="17"/>
  <c r="AY88" i="17"/>
  <c r="AY57" i="17"/>
  <c r="AY51" i="17"/>
  <c r="AY45" i="17"/>
  <c r="AW90" i="17"/>
  <c r="CX90" i="17" s="1"/>
  <c r="I91" i="13" s="1"/>
  <c r="AW49" i="17"/>
  <c r="AW29" i="17"/>
  <c r="AW103" i="17" s="1"/>
  <c r="AW8" i="17"/>
  <c r="AW95" i="17"/>
  <c r="AU67" i="17"/>
  <c r="AU47" i="17"/>
  <c r="AU38" i="17"/>
  <c r="AU22" i="17"/>
  <c r="AU9" i="17"/>
  <c r="AS89" i="17"/>
  <c r="AS88" i="17"/>
  <c r="AS58" i="17"/>
  <c r="AS51" i="17"/>
  <c r="AS46" i="17"/>
  <c r="AS45" i="17"/>
  <c r="AS12" i="17"/>
  <c r="AS103" i="17" s="1"/>
  <c r="AQ94" i="17"/>
  <c r="AQ67" i="17"/>
  <c r="AQ65" i="17"/>
  <c r="AQ59" i="17"/>
  <c r="CX59" i="17" s="1"/>
  <c r="I60" i="13" s="1"/>
  <c r="AQ43" i="17"/>
  <c r="AQ36" i="17"/>
  <c r="AQ34" i="17"/>
  <c r="AQ9" i="17"/>
  <c r="AO99" i="17"/>
  <c r="AO97" i="17"/>
  <c r="AO75" i="17"/>
  <c r="AO55" i="17"/>
  <c r="AO41" i="17"/>
  <c r="AM88" i="17"/>
  <c r="AM57" i="17"/>
  <c r="AM39" i="17"/>
  <c r="AM103" i="17" s="1"/>
  <c r="AM21" i="17"/>
  <c r="AK61" i="17"/>
  <c r="CX61" i="17" s="1"/>
  <c r="I62" i="13" s="1"/>
  <c r="AK56" i="17"/>
  <c r="AK37" i="17"/>
  <c r="AK24" i="17"/>
  <c r="AI87" i="17"/>
  <c r="AI86" i="17"/>
  <c r="AI80" i="17"/>
  <c r="AI42" i="17"/>
  <c r="AI35" i="17"/>
  <c r="AI31" i="17"/>
  <c r="AI30" i="17"/>
  <c r="AI103" i="17" s="1"/>
  <c r="AI100" i="17"/>
  <c r="AG74" i="17"/>
  <c r="AG69" i="17"/>
  <c r="AG40" i="17"/>
  <c r="CX40" i="17" s="1"/>
  <c r="I41" i="13" s="1"/>
  <c r="AG33" i="17"/>
  <c r="AG20" i="17"/>
  <c r="AG93" i="17"/>
  <c r="AE81" i="17"/>
  <c r="AE50" i="17"/>
  <c r="AE35" i="17"/>
  <c r="AE31" i="17"/>
  <c r="AE30" i="17"/>
  <c r="AE103" i="17" s="1"/>
  <c r="AE100" i="17"/>
  <c r="CX100" i="17" s="1"/>
  <c r="I101" i="13" s="1"/>
  <c r="AC49" i="17"/>
  <c r="CX49" i="17" s="1"/>
  <c r="I50" i="13" s="1"/>
  <c r="N50" i="13" s="1"/>
  <c r="AC29" i="17"/>
  <c r="AA83" i="17"/>
  <c r="AA79" i="17"/>
  <c r="AA64" i="17"/>
  <c r="AA48" i="17"/>
  <c r="CX48" i="17" s="1"/>
  <c r="I49" i="13" s="1"/>
  <c r="AA44" i="17"/>
  <c r="AA27" i="17"/>
  <c r="AA10" i="17"/>
  <c r="AA103" i="17" s="1"/>
  <c r="Y79" i="17"/>
  <c r="Y72" i="17"/>
  <c r="Y25" i="17"/>
  <c r="Y11" i="17"/>
  <c r="CX11" i="17" s="1"/>
  <c r="I12" i="13" s="1"/>
  <c r="N12" i="13" s="1"/>
  <c r="Y10" i="17"/>
  <c r="W88" i="17"/>
  <c r="W57" i="17"/>
  <c r="W23" i="17"/>
  <c r="W103" i="17" s="1"/>
  <c r="W21" i="17"/>
  <c r="U88" i="17"/>
  <c r="CX88" i="17" s="1"/>
  <c r="I89" i="13" s="1"/>
  <c r="U57" i="17"/>
  <c r="U39" i="17"/>
  <c r="CX39" i="17" s="1"/>
  <c r="I40" i="13" s="1"/>
  <c r="U23" i="17"/>
  <c r="U21" i="17"/>
  <c r="S56" i="17"/>
  <c r="S50" i="17"/>
  <c r="S24" i="17"/>
  <c r="S19" i="17"/>
  <c r="S15" i="17"/>
  <c r="S13" i="17"/>
  <c r="S103" i="17" s="1"/>
  <c r="S3" i="17"/>
  <c r="Q68" i="17"/>
  <c r="CX68" i="17" s="1"/>
  <c r="I69" i="13" s="1"/>
  <c r="Q53" i="17"/>
  <c r="Q26" i="17"/>
  <c r="Q103" i="17" s="1"/>
  <c r="Q17" i="17"/>
  <c r="O19" i="17"/>
  <c r="O15" i="17"/>
  <c r="O13" i="17"/>
  <c r="O7" i="17"/>
  <c r="O3" i="17"/>
  <c r="O98" i="17"/>
  <c r="O96" i="17"/>
  <c r="M82" i="17"/>
  <c r="M62" i="17"/>
  <c r="M60" i="17"/>
  <c r="M56" i="17"/>
  <c r="CX56" i="17" s="1"/>
  <c r="I57" i="13" s="1"/>
  <c r="M24" i="17"/>
  <c r="CX24" i="17" s="1"/>
  <c r="I25" i="13" s="1"/>
  <c r="M19" i="17"/>
  <c r="M15" i="17"/>
  <c r="M13" i="17"/>
  <c r="M103" i="17" s="1"/>
  <c r="M7" i="17"/>
  <c r="K72" i="17"/>
  <c r="K66" i="17"/>
  <c r="CX66" i="17" s="1"/>
  <c r="I67" i="13" s="1"/>
  <c r="K25" i="17"/>
  <c r="CX25" i="17" s="1"/>
  <c r="I26" i="13" s="1"/>
  <c r="K11" i="17"/>
  <c r="I67" i="17"/>
  <c r="I59" i="17"/>
  <c r="I47" i="17"/>
  <c r="CX47" i="17" s="1"/>
  <c r="I48" i="13" s="1"/>
  <c r="N48" i="13" s="1"/>
  <c r="I43" i="17"/>
  <c r="I22" i="17"/>
  <c r="CX22" i="17" s="1"/>
  <c r="I23" i="13" s="1"/>
  <c r="I9" i="17"/>
  <c r="I95" i="17"/>
  <c r="G62" i="17"/>
  <c r="G15" i="17"/>
  <c r="G13" i="17"/>
  <c r="G7" i="17"/>
  <c r="CX7" i="17" s="1"/>
  <c r="I8" i="13" s="1"/>
  <c r="N8" i="13" s="1"/>
  <c r="G96" i="17"/>
  <c r="E91" i="17"/>
  <c r="CX91" i="17" s="1"/>
  <c r="I92" i="13" s="1"/>
  <c r="E85" i="17"/>
  <c r="E78" i="17"/>
  <c r="CX78" i="17" s="1"/>
  <c r="I79" i="13" s="1"/>
  <c r="E5" i="17"/>
  <c r="C50" i="17"/>
  <c r="CX50" i="17" s="1"/>
  <c r="I51" i="13" s="1"/>
  <c r="C19" i="17"/>
  <c r="C15" i="17"/>
  <c r="CX15" i="17" s="1"/>
  <c r="I16" i="13" s="1"/>
  <c r="C3" i="17"/>
  <c r="C98" i="17"/>
  <c r="CX98" i="17" s="1"/>
  <c r="I99" i="13" s="1"/>
  <c r="CV100" i="18"/>
  <c r="CV98" i="18"/>
  <c r="CV87" i="18"/>
  <c r="CV50" i="18"/>
  <c r="CV35" i="18"/>
  <c r="CV31" i="18"/>
  <c r="CV103" i="18" s="1"/>
  <c r="CT100" i="18"/>
  <c r="CT98" i="18"/>
  <c r="CT96" i="18"/>
  <c r="CT87" i="18"/>
  <c r="CT50" i="18"/>
  <c r="CT15" i="18"/>
  <c r="CT6" i="18"/>
  <c r="CT4" i="18"/>
  <c r="CT3" i="18"/>
  <c r="CR98" i="18"/>
  <c r="CR96" i="18"/>
  <c r="CR15" i="18"/>
  <c r="CR7" i="18"/>
  <c r="CR6" i="18"/>
  <c r="CR103" i="18" s="1"/>
  <c r="CP94" i="18"/>
  <c r="CP92" i="18"/>
  <c r="CP65" i="18"/>
  <c r="CP43" i="18"/>
  <c r="CP36" i="18"/>
  <c r="CN94" i="18"/>
  <c r="CN92" i="18"/>
  <c r="CN40" i="18"/>
  <c r="CN36" i="18"/>
  <c r="CL95" i="18"/>
  <c r="CL90" i="18"/>
  <c r="CL49" i="18"/>
  <c r="CL103" i="18" s="1"/>
  <c r="CJ88" i="18"/>
  <c r="CJ57" i="18"/>
  <c r="CJ51" i="18"/>
  <c r="CJ45" i="18"/>
  <c r="CJ39" i="18"/>
  <c r="CJ21" i="18"/>
  <c r="CJ103" i="18" s="1"/>
  <c r="CH87" i="18"/>
  <c r="CH86" i="18"/>
  <c r="CH80" i="18"/>
  <c r="CH42" i="18"/>
  <c r="CH35" i="18"/>
  <c r="CF84" i="18"/>
  <c r="CF79" i="18"/>
  <c r="CF78" i="18"/>
  <c r="CF64" i="18"/>
  <c r="CF48" i="18"/>
  <c r="CF103" i="18" s="1"/>
  <c r="CD82" i="18"/>
  <c r="CD76" i="18"/>
  <c r="CD60" i="18"/>
  <c r="CD46" i="18"/>
  <c r="CD24" i="18"/>
  <c r="CD13" i="18"/>
  <c r="CD12" i="18"/>
  <c r="CB86" i="18"/>
  <c r="CB80" i="18"/>
  <c r="CB42" i="18"/>
  <c r="CB35" i="18"/>
  <c r="CB18" i="18"/>
  <c r="CB2" i="18"/>
  <c r="BZ85" i="18"/>
  <c r="BZ84" i="18"/>
  <c r="BZ78" i="18"/>
  <c r="BZ64" i="18"/>
  <c r="BZ63" i="18"/>
  <c r="BZ48" i="18"/>
  <c r="BZ5" i="18"/>
  <c r="BZ103" i="18" s="1"/>
  <c r="BX82" i="18"/>
  <c r="BX76" i="18"/>
  <c r="BX46" i="18"/>
  <c r="BV74" i="18"/>
  <c r="BV69" i="18"/>
  <c r="BV40" i="18"/>
  <c r="BV33" i="18"/>
  <c r="BV18" i="18"/>
  <c r="BV103" i="18" s="1"/>
  <c r="BT83" i="18"/>
  <c r="BT72" i="18"/>
  <c r="BT68" i="18"/>
  <c r="BT66" i="18"/>
  <c r="BT32" i="18"/>
  <c r="BT25" i="18"/>
  <c r="BT11" i="18"/>
  <c r="BT10" i="18"/>
  <c r="BT103" i="18" s="1"/>
  <c r="BR70" i="18"/>
  <c r="BR26" i="18"/>
  <c r="BR8" i="18"/>
  <c r="BP72" i="18"/>
  <c r="BP68" i="18"/>
  <c r="BP53" i="18"/>
  <c r="BP32" i="18"/>
  <c r="BP17" i="18"/>
  <c r="BP103" i="18" s="1"/>
  <c r="BN72" i="18"/>
  <c r="BN66" i="18"/>
  <c r="BN11" i="18"/>
  <c r="BL84" i="18"/>
  <c r="BL78" i="18"/>
  <c r="BL77" i="18"/>
  <c r="BL64" i="18"/>
  <c r="BL63" i="18"/>
  <c r="BL54" i="18"/>
  <c r="BL48" i="18"/>
  <c r="BL44" i="18"/>
  <c r="BL27" i="18"/>
  <c r="BL20" i="18"/>
  <c r="BJ101" i="18"/>
  <c r="BJ62" i="18"/>
  <c r="BJ60" i="18"/>
  <c r="BJ13" i="18"/>
  <c r="BJ7" i="18"/>
  <c r="BJ103" i="18" s="1"/>
  <c r="BH101" i="18"/>
  <c r="BH82" i="18"/>
  <c r="BH62" i="18"/>
  <c r="BH60" i="18"/>
  <c r="BH13" i="18"/>
  <c r="BH12" i="18"/>
  <c r="BH103" i="18" s="1"/>
  <c r="BF101" i="18"/>
  <c r="BF58" i="18"/>
  <c r="BF45" i="18"/>
  <c r="BF12" i="18"/>
  <c r="BF103" i="18" s="1"/>
  <c r="BD61" i="18"/>
  <c r="BD56" i="18"/>
  <c r="BD37" i="18"/>
  <c r="BD19" i="18"/>
  <c r="BD13" i="18"/>
  <c r="BB64" i="18"/>
  <c r="BB54" i="18"/>
  <c r="BB44" i="18"/>
  <c r="BB20" i="18"/>
  <c r="AZ99" i="18"/>
  <c r="AZ97" i="18"/>
  <c r="AZ93" i="18"/>
  <c r="AZ83" i="18"/>
  <c r="AZ65" i="18"/>
  <c r="AZ52" i="18"/>
  <c r="AZ44" i="18"/>
  <c r="AZ103" i="18" s="1"/>
  <c r="AX100" i="18"/>
  <c r="AX98" i="18"/>
  <c r="AX81" i="18"/>
  <c r="AX61" i="18"/>
  <c r="AX50" i="18"/>
  <c r="AX31" i="18"/>
  <c r="AX19" i="18"/>
  <c r="AX14" i="18"/>
  <c r="AX3" i="18"/>
  <c r="AV84" i="18"/>
  <c r="CX84" i="18" s="1"/>
  <c r="J85" i="13" s="1"/>
  <c r="AV79" i="18"/>
  <c r="AV78" i="18"/>
  <c r="AV64" i="18"/>
  <c r="AV48" i="18"/>
  <c r="AV27" i="18"/>
  <c r="AT89" i="18"/>
  <c r="AT82" i="18"/>
  <c r="AT76" i="18"/>
  <c r="CX76" i="18" s="1"/>
  <c r="J77" i="13" s="1"/>
  <c r="AT46" i="18"/>
  <c r="AT45" i="18"/>
  <c r="AT12" i="18"/>
  <c r="AR93" i="18"/>
  <c r="AR83" i="18"/>
  <c r="AR64" i="18"/>
  <c r="AR54" i="18"/>
  <c r="AR52" i="18"/>
  <c r="CX52" i="18" s="1"/>
  <c r="J53" i="13" s="1"/>
  <c r="AR44" i="18"/>
  <c r="AR27" i="18"/>
  <c r="AR20" i="18"/>
  <c r="AP86" i="18"/>
  <c r="AP80" i="18"/>
  <c r="AP77" i="18"/>
  <c r="AP42" i="18"/>
  <c r="AP35" i="18"/>
  <c r="AP30" i="18"/>
  <c r="AP18" i="18"/>
  <c r="AP2" i="18"/>
  <c r="AN93" i="18"/>
  <c r="AN92" i="18"/>
  <c r="AN74" i="18"/>
  <c r="AN40" i="18"/>
  <c r="AN36" i="18"/>
  <c r="AN33" i="18"/>
  <c r="AL73" i="18"/>
  <c r="AL71" i="18"/>
  <c r="AL47" i="18"/>
  <c r="AL38" i="18"/>
  <c r="AL22" i="18"/>
  <c r="AL16" i="18"/>
  <c r="AJ94" i="18"/>
  <c r="CX94" i="18" s="1"/>
  <c r="J95" i="13" s="1"/>
  <c r="AJ93" i="18"/>
  <c r="AJ92" i="18"/>
  <c r="CX92" i="18" s="1"/>
  <c r="J93" i="13" s="1"/>
  <c r="AJ65" i="18"/>
  <c r="AJ43" i="18"/>
  <c r="AJ40" i="18"/>
  <c r="AJ36" i="18"/>
  <c r="AH99" i="18"/>
  <c r="AH75" i="18"/>
  <c r="AH65" i="18"/>
  <c r="AH59" i="18"/>
  <c r="AH43" i="18"/>
  <c r="AH34" i="18"/>
  <c r="AF97" i="18"/>
  <c r="CX97" i="18" s="1"/>
  <c r="J98" i="13" s="1"/>
  <c r="AF83" i="18"/>
  <c r="AF72" i="18"/>
  <c r="AF68" i="18"/>
  <c r="AF55" i="18"/>
  <c r="AF53" i="18"/>
  <c r="AF32" i="18"/>
  <c r="AD85" i="18"/>
  <c r="AD81" i="18"/>
  <c r="AD77" i="18"/>
  <c r="AD63" i="18"/>
  <c r="AD42" i="18"/>
  <c r="AD35" i="18"/>
  <c r="AD31" i="18"/>
  <c r="CX31" i="18" s="1"/>
  <c r="J32" i="13" s="1"/>
  <c r="AD30" i="18"/>
  <c r="AB28" i="18"/>
  <c r="AB16" i="18"/>
  <c r="Z75" i="18"/>
  <c r="Z70" i="18"/>
  <c r="Z55" i="18"/>
  <c r="CX55" i="18" s="1"/>
  <c r="J56" i="13" s="1"/>
  <c r="Z53" i="18"/>
  <c r="Z26" i="18"/>
  <c r="Z17" i="18"/>
  <c r="Z8" i="18"/>
  <c r="Z103" i="18" s="1"/>
  <c r="X82" i="18"/>
  <c r="X56" i="18"/>
  <c r="X37" i="18"/>
  <c r="CX37" i="18" s="1"/>
  <c r="J38" i="13" s="1"/>
  <c r="X24" i="18"/>
  <c r="X19" i="18"/>
  <c r="X13" i="18"/>
  <c r="X103" i="18" s="1"/>
  <c r="V73" i="18"/>
  <c r="V47" i="18"/>
  <c r="V38" i="18"/>
  <c r="V22" i="18"/>
  <c r="V9" i="18"/>
  <c r="T93" i="18"/>
  <c r="CX93" i="18" s="1"/>
  <c r="J94" i="13" s="1"/>
  <c r="T77" i="18"/>
  <c r="T69" i="18"/>
  <c r="T64" i="18"/>
  <c r="T54" i="18"/>
  <c r="CX54" i="18" s="1"/>
  <c r="J55" i="13" s="1"/>
  <c r="T44" i="18"/>
  <c r="T33" i="18"/>
  <c r="CX33" i="18" s="1"/>
  <c r="J34" i="13" s="1"/>
  <c r="T20" i="18"/>
  <c r="T2" i="18"/>
  <c r="T103" i="18" s="1"/>
  <c r="R80" i="18"/>
  <c r="R74" i="18"/>
  <c r="CX74" i="18" s="1"/>
  <c r="J75" i="13" s="1"/>
  <c r="R69" i="18"/>
  <c r="R42" i="18"/>
  <c r="R18" i="18"/>
  <c r="R2" i="18"/>
  <c r="R103" i="18" s="1"/>
  <c r="P71" i="18"/>
  <c r="CX71" i="18" s="1"/>
  <c r="J72" i="13" s="1"/>
  <c r="P38" i="18"/>
  <c r="CX38" i="18" s="1"/>
  <c r="J39" i="13" s="1"/>
  <c r="P28" i="18"/>
  <c r="P16" i="18"/>
  <c r="N91" i="18"/>
  <c r="N85" i="18"/>
  <c r="N81" i="18"/>
  <c r="CX81" i="18" s="1"/>
  <c r="J82" i="13" s="1"/>
  <c r="N61" i="18"/>
  <c r="CX61" i="18" s="1"/>
  <c r="J62" i="13" s="1"/>
  <c r="N50" i="18"/>
  <c r="N14" i="18"/>
  <c r="L101" i="18"/>
  <c r="L89" i="18"/>
  <c r="CX89" i="18" s="1"/>
  <c r="J90" i="13" s="1"/>
  <c r="L82" i="18"/>
  <c r="L60" i="18"/>
  <c r="CX60" i="18" s="1"/>
  <c r="J61" i="13" s="1"/>
  <c r="L58" i="18"/>
  <c r="L46" i="18"/>
  <c r="CX46" i="18" s="1"/>
  <c r="J47" i="13" s="1"/>
  <c r="L45" i="18"/>
  <c r="L12" i="18"/>
  <c r="J83" i="18"/>
  <c r="J79" i="18"/>
  <c r="CX79" i="18" s="1"/>
  <c r="J80" i="13" s="1"/>
  <c r="J72" i="18"/>
  <c r="J27" i="18"/>
  <c r="CX27" i="18" s="1"/>
  <c r="J28" i="13" s="1"/>
  <c r="J25" i="18"/>
  <c r="J10" i="18"/>
  <c r="H95" i="18"/>
  <c r="H75" i="18"/>
  <c r="CX75" i="18" s="1"/>
  <c r="J76" i="13" s="1"/>
  <c r="H70" i="18"/>
  <c r="CX70" i="18" s="1"/>
  <c r="J71" i="13" s="1"/>
  <c r="H59" i="18"/>
  <c r="CX59" i="18" s="1"/>
  <c r="J60" i="13" s="1"/>
  <c r="H49" i="18"/>
  <c r="H26" i="18"/>
  <c r="CX26" i="18" s="1"/>
  <c r="J27" i="13" s="1"/>
  <c r="H8" i="18"/>
  <c r="F98" i="18"/>
  <c r="F96" i="18"/>
  <c r="CX96" i="18" s="1"/>
  <c r="J97" i="13" s="1"/>
  <c r="F6" i="18"/>
  <c r="F4" i="18"/>
  <c r="D98" i="18"/>
  <c r="D87" i="18"/>
  <c r="D6" i="18"/>
  <c r="CX6" i="18" s="1"/>
  <c r="J7" i="13" s="1"/>
  <c r="D4" i="18"/>
  <c r="B2" i="18"/>
  <c r="B80" i="18"/>
  <c r="CX80" i="18" s="1"/>
  <c r="J81" i="13" s="1"/>
  <c r="B77" i="18"/>
  <c r="CX77" i="18" s="1"/>
  <c r="J78" i="13" s="1"/>
  <c r="B69" i="18"/>
  <c r="B42" i="18"/>
  <c r="CX42" i="18" s="1"/>
  <c r="J43" i="13" s="1"/>
  <c r="B20" i="18"/>
  <c r="CX20" i="18" s="1"/>
  <c r="J21" i="13" s="1"/>
  <c r="B18" i="18"/>
  <c r="CX18" i="18" s="1"/>
  <c r="J19" i="13" s="1"/>
  <c r="S103" i="16"/>
  <c r="AQ103" i="16"/>
  <c r="AS103" i="16"/>
  <c r="AU103" i="16"/>
  <c r="AW103" i="16"/>
  <c r="AY103" i="16"/>
  <c r="BA103" i="16"/>
  <c r="BC103" i="16"/>
  <c r="BE103" i="16"/>
  <c r="BG103" i="16"/>
  <c r="BI103" i="16"/>
  <c r="BK103" i="16"/>
  <c r="BM103" i="16"/>
  <c r="BO103" i="16"/>
  <c r="BS103" i="16"/>
  <c r="BU103" i="16"/>
  <c r="BW103" i="16"/>
  <c r="CA103" i="16"/>
  <c r="CX5" i="16"/>
  <c r="H6" i="13" s="1"/>
  <c r="C103" i="17"/>
  <c r="G103" i="17"/>
  <c r="K103" i="17"/>
  <c r="O103" i="17"/>
  <c r="U103" i="17"/>
  <c r="Y103" i="17"/>
  <c r="AC103" i="17"/>
  <c r="AG103" i="17"/>
  <c r="AK103" i="17"/>
  <c r="AO103" i="17"/>
  <c r="BU103" i="17"/>
  <c r="CC103" i="17"/>
  <c r="CG103" i="17"/>
  <c r="CK103" i="17"/>
  <c r="CO103" i="17"/>
  <c r="CS103" i="17"/>
  <c r="CW103" i="17"/>
  <c r="CX13" i="17"/>
  <c r="I14" i="13" s="1"/>
  <c r="CX21" i="17"/>
  <c r="I22" i="13" s="1"/>
  <c r="CX29" i="17"/>
  <c r="I30" i="13" s="1"/>
  <c r="CX37" i="17"/>
  <c r="I38" i="13" s="1"/>
  <c r="CX41" i="17"/>
  <c r="I42" i="13" s="1"/>
  <c r="CX57" i="17"/>
  <c r="I58" i="13" s="1"/>
  <c r="CX63" i="17"/>
  <c r="I64" i="13" s="1"/>
  <c r="CX4" i="18"/>
  <c r="J5" i="13" s="1"/>
  <c r="AQ103" i="17"/>
  <c r="AU103" i="17"/>
  <c r="AY103" i="17"/>
  <c r="BC103" i="17"/>
  <c r="BG103" i="17"/>
  <c r="BK103" i="17"/>
  <c r="BO103" i="17"/>
  <c r="CX5" i="17"/>
  <c r="I6" i="13" s="1"/>
  <c r="CX9" i="17"/>
  <c r="I10" i="13" s="1"/>
  <c r="CX27" i="17"/>
  <c r="I28" i="13" s="1"/>
  <c r="CX35" i="17"/>
  <c r="I36" i="13" s="1"/>
  <c r="CX45" i="17"/>
  <c r="I46" i="13" s="1"/>
  <c r="CX51" i="17"/>
  <c r="I52" i="13" s="1"/>
  <c r="CX55" i="17"/>
  <c r="I56" i="13" s="1"/>
  <c r="CX67" i="17"/>
  <c r="I68" i="13" s="1"/>
  <c r="S103" i="18"/>
  <c r="AQ103" i="18"/>
  <c r="AS103" i="18"/>
  <c r="AU103" i="18"/>
  <c r="AW103" i="18"/>
  <c r="AY103" i="18"/>
  <c r="BA103" i="18"/>
  <c r="BC103" i="18"/>
  <c r="BE103" i="18"/>
  <c r="BG103" i="18"/>
  <c r="BI103" i="18"/>
  <c r="BK103" i="18"/>
  <c r="BM103" i="18"/>
  <c r="BO103" i="18"/>
  <c r="BS103" i="18"/>
  <c r="BU103" i="18"/>
  <c r="BW103" i="18"/>
  <c r="CA103" i="18"/>
  <c r="CX7" i="18"/>
  <c r="J8" i="13" s="1"/>
  <c r="CX9" i="18"/>
  <c r="J10" i="13" s="1"/>
  <c r="C103" i="18"/>
  <c r="E103" i="18"/>
  <c r="G103" i="18"/>
  <c r="I103" i="18"/>
  <c r="K103" i="18"/>
  <c r="M103" i="18"/>
  <c r="O103" i="18"/>
  <c r="Q103" i="18"/>
  <c r="U103" i="18"/>
  <c r="W103" i="18"/>
  <c r="Y103" i="18"/>
  <c r="AA103" i="18"/>
  <c r="AC103" i="18"/>
  <c r="AE103" i="18"/>
  <c r="AG103" i="18"/>
  <c r="AI103" i="18"/>
  <c r="AK103" i="18"/>
  <c r="AM103" i="18"/>
  <c r="AO103" i="18"/>
  <c r="CC103" i="18"/>
  <c r="CE103" i="18"/>
  <c r="CG103" i="18"/>
  <c r="CI103" i="18"/>
  <c r="CK103" i="18"/>
  <c r="CM103" i="18"/>
  <c r="CO103" i="18"/>
  <c r="CQ103" i="18"/>
  <c r="CS103" i="18"/>
  <c r="CU103" i="18"/>
  <c r="CW103" i="18"/>
  <c r="CX11" i="18"/>
  <c r="J12" i="13" s="1"/>
  <c r="CX17" i="18"/>
  <c r="J18" i="13" s="1"/>
  <c r="S104" i="13"/>
  <c r="U17" i="13"/>
  <c r="U91" i="13"/>
  <c r="O8" i="13" l="1"/>
  <c r="N52" i="13"/>
  <c r="N10" i="13"/>
  <c r="N6" i="13"/>
  <c r="O5" i="13"/>
  <c r="N14" i="13"/>
  <c r="O7" i="13"/>
  <c r="O60" i="13"/>
  <c r="J103" i="18"/>
  <c r="CX10" i="18"/>
  <c r="J11" i="13" s="1"/>
  <c r="O11" i="13" s="1"/>
  <c r="O80" i="13"/>
  <c r="L103" i="18"/>
  <c r="CX12" i="18"/>
  <c r="J13" i="13" s="1"/>
  <c r="O13" i="13" s="1"/>
  <c r="O62" i="13"/>
  <c r="P103" i="18"/>
  <c r="CX16" i="18"/>
  <c r="J17" i="13" s="1"/>
  <c r="O56" i="13"/>
  <c r="O32" i="13"/>
  <c r="AJ103" i="18"/>
  <c r="CX36" i="18"/>
  <c r="J37" i="13" s="1"/>
  <c r="O37" i="13" s="1"/>
  <c r="O93" i="13"/>
  <c r="O85" i="13"/>
  <c r="N79" i="13"/>
  <c r="N23" i="13"/>
  <c r="N69" i="13"/>
  <c r="M81" i="13"/>
  <c r="M88" i="13"/>
  <c r="M97" i="13"/>
  <c r="M50" i="13"/>
  <c r="M46" i="13"/>
  <c r="M83" i="13"/>
  <c r="M82" i="13"/>
  <c r="M29" i="13"/>
  <c r="M65" i="13"/>
  <c r="M74" i="13"/>
  <c r="M36" i="13"/>
  <c r="L51" i="13"/>
  <c r="L79" i="13"/>
  <c r="L92" i="13"/>
  <c r="L14" i="13"/>
  <c r="L63" i="13"/>
  <c r="I103" i="15"/>
  <c r="CX9" i="15"/>
  <c r="G10" i="13" s="1"/>
  <c r="L10" i="13" s="1"/>
  <c r="L44" i="13"/>
  <c r="L57" i="13"/>
  <c r="L54" i="13"/>
  <c r="L89" i="13"/>
  <c r="AC103" i="15"/>
  <c r="CX29" i="15"/>
  <c r="G30" i="13" s="1"/>
  <c r="AE103" i="15"/>
  <c r="AK103" i="15"/>
  <c r="AM103" i="15"/>
  <c r="AW103" i="15"/>
  <c r="BA103" i="15"/>
  <c r="BE103" i="15"/>
  <c r="BQ103" i="15"/>
  <c r="BS103" i="15"/>
  <c r="BU103" i="15"/>
  <c r="BW103" i="15"/>
  <c r="BY103" i="15"/>
  <c r="CA103" i="15"/>
  <c r="CG103" i="15"/>
  <c r="CI103" i="15"/>
  <c r="CX15" i="18"/>
  <c r="J16" i="13" s="1"/>
  <c r="CX50" i="18"/>
  <c r="J51" i="13" s="1"/>
  <c r="O51" i="13" s="1"/>
  <c r="CX85" i="18"/>
  <c r="J86" i="13" s="1"/>
  <c r="O86" i="13" s="1"/>
  <c r="CX22" i="18"/>
  <c r="J23" i="13" s="1"/>
  <c r="O23" i="13" s="1"/>
  <c r="CX47" i="18"/>
  <c r="J48" i="13" s="1"/>
  <c r="O48" i="13" s="1"/>
  <c r="O68" i="13"/>
  <c r="CX66" i="18"/>
  <c r="J67" i="13" s="1"/>
  <c r="CX24" i="18"/>
  <c r="J25" i="13" s="1"/>
  <c r="CX53" i="18"/>
  <c r="J54" i="13" s="1"/>
  <c r="O54" i="13" s="1"/>
  <c r="O24" i="13"/>
  <c r="CX57" i="18"/>
  <c r="J58" i="13" s="1"/>
  <c r="O58" i="13" s="1"/>
  <c r="CX48" i="18"/>
  <c r="J49" i="13" s="1"/>
  <c r="O30" i="13"/>
  <c r="CX40" i="18"/>
  <c r="J41" i="13" s="1"/>
  <c r="O42" i="13"/>
  <c r="CX51" i="18"/>
  <c r="J52" i="13" s="1"/>
  <c r="O52" i="13" s="1"/>
  <c r="CX90" i="18"/>
  <c r="J91" i="13" s="1"/>
  <c r="CX42" i="15"/>
  <c r="G43" i="13" s="1"/>
  <c r="CX77" i="15"/>
  <c r="G78" i="13" s="1"/>
  <c r="L78" i="13" s="1"/>
  <c r="CX2" i="15"/>
  <c r="G3" i="13" s="1"/>
  <c r="B103" i="15"/>
  <c r="CX26" i="15"/>
  <c r="G27" i="13" s="1"/>
  <c r="CX59" i="15"/>
  <c r="G60" i="13" s="1"/>
  <c r="L60" i="13" s="1"/>
  <c r="CX75" i="15"/>
  <c r="G76" i="13" s="1"/>
  <c r="L76" i="13" s="1"/>
  <c r="J103" i="15"/>
  <c r="CX10" i="15"/>
  <c r="G11" i="13" s="1"/>
  <c r="L28" i="13"/>
  <c r="CX79" i="15"/>
  <c r="G80" i="13" s="1"/>
  <c r="L80" i="13" s="1"/>
  <c r="L103" i="15"/>
  <c r="CX12" i="15"/>
  <c r="G13" i="13" s="1"/>
  <c r="CX46" i="15"/>
  <c r="G47" i="13" s="1"/>
  <c r="L47" i="13" s="1"/>
  <c r="CX60" i="15"/>
  <c r="G61" i="13" s="1"/>
  <c r="L61" i="13" s="1"/>
  <c r="CX89" i="15"/>
  <c r="G90" i="13" s="1"/>
  <c r="L90" i="13" s="1"/>
  <c r="N103" i="15"/>
  <c r="CX14" i="15"/>
  <c r="G15" i="13" s="1"/>
  <c r="CX61" i="15"/>
  <c r="G62" i="13" s="1"/>
  <c r="L62" i="13" s="1"/>
  <c r="P103" i="15"/>
  <c r="CX16" i="15"/>
  <c r="G17" i="13" s="1"/>
  <c r="CX38" i="15"/>
  <c r="G39" i="13" s="1"/>
  <c r="L39" i="13" s="1"/>
  <c r="L75" i="13"/>
  <c r="CX33" i="15"/>
  <c r="G34" i="13" s="1"/>
  <c r="L34" i="13" s="1"/>
  <c r="L55" i="13"/>
  <c r="CX93" i="15"/>
  <c r="G94" i="13" s="1"/>
  <c r="L94" i="13" s="1"/>
  <c r="CX55" i="15"/>
  <c r="G56" i="13" s="1"/>
  <c r="L56" i="13" s="1"/>
  <c r="CX31" i="15"/>
  <c r="G32" i="13" s="1"/>
  <c r="L32" i="13" s="1"/>
  <c r="AH103" i="15"/>
  <c r="CX34" i="15"/>
  <c r="G35" i="13" s="1"/>
  <c r="L35" i="13" s="1"/>
  <c r="AJ103" i="15"/>
  <c r="CX36" i="15"/>
  <c r="G37" i="13" s="1"/>
  <c r="L37" i="13" s="1"/>
  <c r="L93" i="13"/>
  <c r="CX94" i="15"/>
  <c r="G95" i="13" s="1"/>
  <c r="CX52" i="15"/>
  <c r="G53" i="13" s="1"/>
  <c r="L53" i="13" s="1"/>
  <c r="L77" i="13"/>
  <c r="CX84" i="15"/>
  <c r="G85" i="13" s="1"/>
  <c r="L85" i="13" s="1"/>
  <c r="CX3" i="16"/>
  <c r="H4" i="13" s="1"/>
  <c r="M4" i="13" s="1"/>
  <c r="C103" i="16"/>
  <c r="CX20" i="17"/>
  <c r="I21" i="13" s="1"/>
  <c r="CX69" i="17"/>
  <c r="I70" i="13" s="1"/>
  <c r="CX80" i="17"/>
  <c r="I81" i="13" s="1"/>
  <c r="D103" i="17"/>
  <c r="CX4" i="17"/>
  <c r="I5" i="13" s="1"/>
  <c r="CX87" i="17"/>
  <c r="I88" i="13" s="1"/>
  <c r="CX96" i="17"/>
  <c r="I97" i="13" s="1"/>
  <c r="H103" i="17"/>
  <c r="CX8" i="17"/>
  <c r="I9" i="13" s="1"/>
  <c r="N71" i="13"/>
  <c r="CX95" i="17"/>
  <c r="I96" i="13" s="1"/>
  <c r="N96" i="13" s="1"/>
  <c r="CX72" i="17"/>
  <c r="I73" i="13" s="1"/>
  <c r="N73" i="13" s="1"/>
  <c r="CX83" i="17"/>
  <c r="I84" i="13" s="1"/>
  <c r="N84" i="13" s="1"/>
  <c r="CX58" i="17"/>
  <c r="I59" i="13" s="1"/>
  <c r="N59" i="13" s="1"/>
  <c r="CX82" i="17"/>
  <c r="I83" i="13" s="1"/>
  <c r="N83" i="13" s="1"/>
  <c r="CX101" i="17"/>
  <c r="I102" i="13" s="1"/>
  <c r="N102" i="13" s="1"/>
  <c r="CX81" i="17"/>
  <c r="I82" i="13" s="1"/>
  <c r="N82" i="13" s="1"/>
  <c r="N29" i="13"/>
  <c r="CX71" i="17"/>
  <c r="I72" i="13" s="1"/>
  <c r="CX44" i="17"/>
  <c r="I45" i="13" s="1"/>
  <c r="N45" i="13" s="1"/>
  <c r="CX64" i="17"/>
  <c r="I65" i="13" s="1"/>
  <c r="N65" i="13" s="1"/>
  <c r="CX73" i="17"/>
  <c r="I74" i="13" s="1"/>
  <c r="AD103" i="17"/>
  <c r="CX30" i="17"/>
  <c r="I31" i="13" s="1"/>
  <c r="N31" i="13" s="1"/>
  <c r="AF103" i="17"/>
  <c r="CX32" i="17"/>
  <c r="I33" i="13" s="1"/>
  <c r="N33" i="13" s="1"/>
  <c r="CX97" i="17"/>
  <c r="I98" i="13" s="1"/>
  <c r="N98" i="13" s="1"/>
  <c r="CX99" i="17"/>
  <c r="I100" i="13" s="1"/>
  <c r="N100" i="13" s="1"/>
  <c r="CX15" i="16"/>
  <c r="H16" i="13" s="1"/>
  <c r="M16" i="13" s="1"/>
  <c r="CX50" i="16"/>
  <c r="H51" i="13" s="1"/>
  <c r="CX85" i="16"/>
  <c r="H86" i="13" s="1"/>
  <c r="M86" i="13" s="1"/>
  <c r="CX7" i="16"/>
  <c r="H8" i="13" s="1"/>
  <c r="CX22" i="16"/>
  <c r="H23" i="13" s="1"/>
  <c r="CX47" i="16"/>
  <c r="H48" i="13" s="1"/>
  <c r="M48" i="13" s="1"/>
  <c r="M68" i="13"/>
  <c r="CX11" i="16"/>
  <c r="H12" i="13" s="1"/>
  <c r="CX66" i="16"/>
  <c r="H67" i="13" s="1"/>
  <c r="M67" i="13" s="1"/>
  <c r="CX24" i="16"/>
  <c r="H25" i="13" s="1"/>
  <c r="CX68" i="16"/>
  <c r="H69" i="13" s="1"/>
  <c r="M69" i="13" s="1"/>
  <c r="M24" i="13"/>
  <c r="CX57" i="16"/>
  <c r="H58" i="13" s="1"/>
  <c r="M58" i="13" s="1"/>
  <c r="CX48" i="16"/>
  <c r="H49" i="13" s="1"/>
  <c r="M49" i="13" s="1"/>
  <c r="M30" i="13"/>
  <c r="CX40" i="16"/>
  <c r="H41" i="13" s="1"/>
  <c r="M42" i="13"/>
  <c r="CX51" i="16"/>
  <c r="H52" i="13" s="1"/>
  <c r="M52" i="13" s="1"/>
  <c r="CX90" i="16"/>
  <c r="H91" i="13" s="1"/>
  <c r="CX65" i="11"/>
  <c r="CZ65" i="11" s="1"/>
  <c r="D66" i="13" s="1"/>
  <c r="N66" i="13" s="1"/>
  <c r="CX77" i="11"/>
  <c r="CZ77" i="11" s="1"/>
  <c r="D78" i="13" s="1"/>
  <c r="CX17" i="10"/>
  <c r="CZ17" i="10" s="1"/>
  <c r="C18" i="13" s="1"/>
  <c r="CX18" i="10"/>
  <c r="CZ18" i="10" s="1"/>
  <c r="C19" i="13" s="1"/>
  <c r="AZ103" i="10"/>
  <c r="CX15" i="4"/>
  <c r="CZ15" i="4" s="1"/>
  <c r="B16" i="13" s="1"/>
  <c r="L16" i="13" s="1"/>
  <c r="CO103" i="4"/>
  <c r="CX45" i="4"/>
  <c r="CZ45" i="4" s="1"/>
  <c r="B46" i="13" s="1"/>
  <c r="CX94" i="4"/>
  <c r="CZ94" i="4" s="1"/>
  <c r="B95" i="13" s="1"/>
  <c r="CT103" i="11"/>
  <c r="CQ103" i="11"/>
  <c r="CM103" i="11"/>
  <c r="CK103" i="11"/>
  <c r="CK103" i="4"/>
  <c r="CI103" i="11"/>
  <c r="CH103" i="11"/>
  <c r="CE103" i="11"/>
  <c r="CD103" i="11"/>
  <c r="BZ103" i="4"/>
  <c r="BY103" i="4"/>
  <c r="BX103" i="4"/>
  <c r="BW103" i="11"/>
  <c r="BV103" i="4"/>
  <c r="BU103" i="11"/>
  <c r="BS103" i="11"/>
  <c r="CX71" i="4"/>
  <c r="CZ71" i="4" s="1"/>
  <c r="B72" i="13" s="1"/>
  <c r="BQ103" i="11"/>
  <c r="BO103" i="11"/>
  <c r="BN103" i="4"/>
  <c r="BL103" i="11"/>
  <c r="BJ103" i="11"/>
  <c r="BI103" i="4"/>
  <c r="BF103" i="11"/>
  <c r="BE103" i="4"/>
  <c r="BD103" i="11"/>
  <c r="BD103" i="4"/>
  <c r="BA103" i="11"/>
  <c r="AZ103" i="11"/>
  <c r="AX103" i="11"/>
  <c r="AX103" i="4"/>
  <c r="AW103" i="4"/>
  <c r="AV103" i="11"/>
  <c r="AS103" i="11"/>
  <c r="CX51" i="4"/>
  <c r="CZ51" i="4" s="1"/>
  <c r="B52" i="13" s="1"/>
  <c r="L52" i="13" s="1"/>
  <c r="AS103" i="4"/>
  <c r="AR103" i="11"/>
  <c r="AR103" i="4"/>
  <c r="CX41" i="11"/>
  <c r="CZ41" i="11" s="1"/>
  <c r="D42" i="13" s="1"/>
  <c r="AO103" i="11"/>
  <c r="AN103" i="11"/>
  <c r="AM103" i="4"/>
  <c r="AJ103" i="11"/>
  <c r="CX87" i="4"/>
  <c r="CZ87" i="4" s="1"/>
  <c r="B88" i="13" s="1"/>
  <c r="AG103" i="11"/>
  <c r="AF103" i="11"/>
  <c r="AF103" i="4"/>
  <c r="CX100" i="4"/>
  <c r="CZ100" i="4" s="1"/>
  <c r="B101" i="13" s="1"/>
  <c r="CX35" i="11"/>
  <c r="CZ35" i="11" s="1"/>
  <c r="D36" i="13" s="1"/>
  <c r="N36" i="13" s="1"/>
  <c r="Y103" i="11"/>
  <c r="CX37" i="11"/>
  <c r="CZ37" i="11" s="1"/>
  <c r="D38" i="13" s="1"/>
  <c r="N38" i="13" s="1"/>
  <c r="X103" i="11"/>
  <c r="X103" i="4"/>
  <c r="W103" i="4"/>
  <c r="V103" i="4"/>
  <c r="CX39" i="11"/>
  <c r="CZ39" i="11" s="1"/>
  <c r="D40" i="13" s="1"/>
  <c r="N40" i="13" s="1"/>
  <c r="CX21" i="11"/>
  <c r="CZ21" i="11" s="1"/>
  <c r="D22" i="13" s="1"/>
  <c r="U103" i="11"/>
  <c r="CX21" i="4"/>
  <c r="CZ21" i="4" s="1"/>
  <c r="B22" i="13" s="1"/>
  <c r="U103" i="4"/>
  <c r="T103" i="11"/>
  <c r="S103" i="11"/>
  <c r="CX53" i="11"/>
  <c r="CZ53" i="11" s="1"/>
  <c r="D54" i="13" s="1"/>
  <c r="N54" i="13" s="1"/>
  <c r="CX71" i="11"/>
  <c r="CZ71" i="11" s="1"/>
  <c r="D72" i="13" s="1"/>
  <c r="P103" i="4"/>
  <c r="O103" i="11"/>
  <c r="CX61" i="11"/>
  <c r="CZ61" i="11" s="1"/>
  <c r="D62" i="13" s="1"/>
  <c r="N62" i="13" s="1"/>
  <c r="M103" i="11"/>
  <c r="L103" i="11"/>
  <c r="K103" i="11"/>
  <c r="CX79" i="11"/>
  <c r="CZ79" i="11" s="1"/>
  <c r="D80" i="13" s="1"/>
  <c r="CX10" i="11"/>
  <c r="CZ10" i="11" s="1"/>
  <c r="D11" i="13" s="1"/>
  <c r="J103" i="11"/>
  <c r="I103" i="11"/>
  <c r="CX67" i="11"/>
  <c r="CZ67" i="11" s="1"/>
  <c r="D68" i="13" s="1"/>
  <c r="N68" i="13" s="1"/>
  <c r="CX67" i="4"/>
  <c r="CZ67" i="4" s="1"/>
  <c r="B68" i="13" s="1"/>
  <c r="CX47" i="4"/>
  <c r="CZ47" i="4" s="1"/>
  <c r="B48" i="13" s="1"/>
  <c r="CX75" i="11"/>
  <c r="CZ75" i="11" s="1"/>
  <c r="D76" i="13" s="1"/>
  <c r="CX8" i="11"/>
  <c r="CZ8" i="11" s="1"/>
  <c r="D9" i="13" s="1"/>
  <c r="H103" i="11"/>
  <c r="G103" i="11"/>
  <c r="CX96" i="11"/>
  <c r="CZ96" i="11" s="1"/>
  <c r="D97" i="13" s="1"/>
  <c r="E103" i="11"/>
  <c r="CX6" i="11"/>
  <c r="CZ6" i="11" s="1"/>
  <c r="D7" i="13" s="1"/>
  <c r="CX87" i="11"/>
  <c r="CZ87" i="11" s="1"/>
  <c r="D88" i="13" s="1"/>
  <c r="CX15" i="11"/>
  <c r="CZ15" i="11" s="1"/>
  <c r="D16" i="13" s="1"/>
  <c r="N16" i="13" s="1"/>
  <c r="CX98" i="4"/>
  <c r="CZ98" i="4" s="1"/>
  <c r="B99" i="13" s="1"/>
  <c r="CX69" i="11"/>
  <c r="CZ69" i="11" s="1"/>
  <c r="D70" i="13" s="1"/>
  <c r="CX42" i="11"/>
  <c r="CZ42" i="11" s="1"/>
  <c r="D43" i="13" s="1"/>
  <c r="CX18" i="11"/>
  <c r="CZ18" i="11" s="1"/>
  <c r="D19" i="13" s="1"/>
  <c r="CX80" i="4"/>
  <c r="CZ80" i="4" s="1"/>
  <c r="B81" i="13" s="1"/>
  <c r="CX20" i="4"/>
  <c r="CZ20" i="4" s="1"/>
  <c r="B21" i="13" s="1"/>
  <c r="CX2" i="4"/>
  <c r="CZ2" i="4" s="1"/>
  <c r="B3" i="13" s="1"/>
  <c r="B103" i="4"/>
  <c r="CL103" i="11"/>
  <c r="CI103" i="10"/>
  <c r="BW103" i="10"/>
  <c r="CX19" i="10"/>
  <c r="CZ19" i="10" s="1"/>
  <c r="C20" i="13" s="1"/>
  <c r="AR103" i="10"/>
  <c r="BL103" i="10"/>
  <c r="AD103" i="10"/>
  <c r="CX30" i="10"/>
  <c r="CZ30" i="10" s="1"/>
  <c r="C31" i="13" s="1"/>
  <c r="CX72" i="10"/>
  <c r="CZ72" i="10" s="1"/>
  <c r="C73" i="13" s="1"/>
  <c r="M73" i="13" s="1"/>
  <c r="CX74" i="10"/>
  <c r="CZ74" i="10" s="1"/>
  <c r="C75" i="13" s="1"/>
  <c r="CX97" i="10"/>
  <c r="CZ97" i="10" s="1"/>
  <c r="C98" i="13" s="1"/>
  <c r="CX4" i="4"/>
  <c r="CZ4" i="4" s="1"/>
  <c r="B5" i="13" s="1"/>
  <c r="D103" i="4"/>
  <c r="CX5" i="4"/>
  <c r="CZ5" i="4" s="1"/>
  <c r="B6" i="13" s="1"/>
  <c r="M103" i="4"/>
  <c r="CX10" i="4"/>
  <c r="CZ10" i="4" s="1"/>
  <c r="B11" i="13" s="1"/>
  <c r="J103" i="4"/>
  <c r="CX32" i="4"/>
  <c r="CZ32" i="4" s="1"/>
  <c r="B33" i="13" s="1"/>
  <c r="CW103" i="4"/>
  <c r="BS103" i="10"/>
  <c r="CV103" i="12"/>
  <c r="CU103" i="12"/>
  <c r="CT103" i="10"/>
  <c r="CS103" i="10"/>
  <c r="CP103" i="12"/>
  <c r="CO103" i="12"/>
  <c r="CM103" i="12"/>
  <c r="CK103" i="10"/>
  <c r="CJ103" i="10"/>
  <c r="CH103" i="10"/>
  <c r="CG103" i="12"/>
  <c r="CG103" i="10"/>
  <c r="CF103" i="12"/>
  <c r="CE103" i="12"/>
  <c r="CD103" i="10"/>
  <c r="CC103" i="12"/>
  <c r="CA103" i="10"/>
  <c r="BZ103" i="12"/>
  <c r="BW103" i="12"/>
  <c r="BV103" i="12"/>
  <c r="BT103" i="10"/>
  <c r="BR103" i="10"/>
  <c r="BN103" i="10"/>
  <c r="BM103" i="12"/>
  <c r="BM103" i="10"/>
  <c r="BK103" i="10"/>
  <c r="BI103" i="12"/>
  <c r="BH103" i="12"/>
  <c r="BF103" i="10"/>
  <c r="BD103" i="10"/>
  <c r="BC103" i="12"/>
  <c r="BC103" i="10"/>
  <c r="AY103" i="12"/>
  <c r="AY103" i="10"/>
  <c r="AW103" i="12"/>
  <c r="AW103" i="10"/>
  <c r="AV103" i="10"/>
  <c r="AU103" i="10"/>
  <c r="CX76" i="12"/>
  <c r="CZ76" i="12" s="1"/>
  <c r="E77" i="13" s="1"/>
  <c r="AT103" i="12"/>
  <c r="AS103" i="12"/>
  <c r="AP103" i="10"/>
  <c r="AO103" i="10"/>
  <c r="AN103" i="10"/>
  <c r="AK103" i="12"/>
  <c r="AJ103" i="10"/>
  <c r="CX36" i="10"/>
  <c r="CZ36" i="10" s="1"/>
  <c r="C37" i="13" s="1"/>
  <c r="AI103" i="12"/>
  <c r="CX99" i="12"/>
  <c r="CZ99" i="12" s="1"/>
  <c r="E100" i="13" s="1"/>
  <c r="CX40" i="12"/>
  <c r="CZ40" i="12" s="1"/>
  <c r="E41" i="13" s="1"/>
  <c r="CX40" i="10"/>
  <c r="CZ40" i="10" s="1"/>
  <c r="C41" i="13" s="1"/>
  <c r="AE103" i="12"/>
  <c r="AC103" i="12"/>
  <c r="AA103" i="12"/>
  <c r="CX48" i="12"/>
  <c r="CZ48" i="12" s="1"/>
  <c r="E49" i="13" s="1"/>
  <c r="Z103" i="10"/>
  <c r="X103" i="10"/>
  <c r="U103" i="12"/>
  <c r="CX88" i="10"/>
  <c r="CZ88" i="10" s="1"/>
  <c r="C89" i="13" s="1"/>
  <c r="CX64" i="12"/>
  <c r="CZ64" i="12" s="1"/>
  <c r="E65" i="13" s="1"/>
  <c r="T103" i="12"/>
  <c r="CX54" i="10"/>
  <c r="CZ54" i="10" s="1"/>
  <c r="C55" i="13" s="1"/>
  <c r="S103" i="12"/>
  <c r="S103" i="10"/>
  <c r="R103" i="12"/>
  <c r="CX68" i="12"/>
  <c r="CZ68" i="12" s="1"/>
  <c r="E69" i="13" s="1"/>
  <c r="O103" i="12"/>
  <c r="O103" i="10"/>
  <c r="N103" i="12"/>
  <c r="N103" i="10"/>
  <c r="CX24" i="12"/>
  <c r="CZ24" i="12" s="1"/>
  <c r="E25" i="13" s="1"/>
  <c r="CX24" i="10"/>
  <c r="CZ24" i="10" s="1"/>
  <c r="C25" i="13" s="1"/>
  <c r="CX46" i="12"/>
  <c r="CZ46" i="12" s="1"/>
  <c r="E47" i="13" s="1"/>
  <c r="CX58" i="12"/>
  <c r="CZ58" i="12" s="1"/>
  <c r="E59" i="13" s="1"/>
  <c r="CX46" i="10"/>
  <c r="CZ46" i="10" s="1"/>
  <c r="C47" i="13" s="1"/>
  <c r="L103" i="10"/>
  <c r="CX11" i="12"/>
  <c r="CZ11" i="12" s="1"/>
  <c r="E12" i="13" s="1"/>
  <c r="O12" i="13" s="1"/>
  <c r="K103" i="12"/>
  <c r="CX11" i="10"/>
  <c r="CZ11" i="10" s="1"/>
  <c r="C12" i="13" s="1"/>
  <c r="K103" i="10"/>
  <c r="J103" i="12"/>
  <c r="CX9" i="12"/>
  <c r="CZ9" i="12" s="1"/>
  <c r="E10" i="13" s="1"/>
  <c r="I103" i="12"/>
  <c r="CX22" i="10"/>
  <c r="CZ22" i="10" s="1"/>
  <c r="C23" i="13" s="1"/>
  <c r="CX70" i="12"/>
  <c r="CZ70" i="12" s="1"/>
  <c r="E71" i="13" s="1"/>
  <c r="CX26" i="12"/>
  <c r="CZ26" i="12" s="1"/>
  <c r="E27" i="13" s="1"/>
  <c r="H103" i="12"/>
  <c r="CX70" i="10"/>
  <c r="CZ70" i="10" s="1"/>
  <c r="C71" i="13" s="1"/>
  <c r="G103" i="12"/>
  <c r="CX7" i="10"/>
  <c r="CZ7" i="10" s="1"/>
  <c r="C8" i="13" s="1"/>
  <c r="G103" i="10"/>
  <c r="F103" i="12"/>
  <c r="F103" i="10"/>
  <c r="CX91" i="12"/>
  <c r="CZ91" i="12" s="1"/>
  <c r="E92" i="13" s="1"/>
  <c r="E103" i="12"/>
  <c r="CX98" i="12"/>
  <c r="CZ98" i="12" s="1"/>
  <c r="E99" i="13" s="1"/>
  <c r="CX3" i="12"/>
  <c r="CZ3" i="12" s="1"/>
  <c r="E4" i="13" s="1"/>
  <c r="C103" i="12"/>
  <c r="CX80" i="12"/>
  <c r="CZ80" i="12" s="1"/>
  <c r="E81" i="13" s="1"/>
  <c r="CX20" i="12"/>
  <c r="CZ20" i="12" s="1"/>
  <c r="E21" i="13" s="1"/>
  <c r="CX77" i="12"/>
  <c r="CZ77" i="12" s="1"/>
  <c r="E78" i="13" s="1"/>
  <c r="CX2" i="12"/>
  <c r="CZ2" i="12" s="1"/>
  <c r="E3" i="13" s="1"/>
  <c r="B103" i="12"/>
  <c r="CX42" i="10"/>
  <c r="CZ42" i="10" s="1"/>
  <c r="C43" i="13" s="1"/>
  <c r="CX69" i="10"/>
  <c r="CZ69" i="10" s="1"/>
  <c r="C70" i="13" s="1"/>
  <c r="M70" i="13" s="1"/>
  <c r="CX14" i="4"/>
  <c r="CZ14" i="4" s="1"/>
  <c r="B15" i="13" s="1"/>
  <c r="CX8" i="4"/>
  <c r="CZ8" i="4" s="1"/>
  <c r="B9" i="13" s="1"/>
  <c r="C103" i="4"/>
  <c r="O18" i="13"/>
  <c r="N46" i="13"/>
  <c r="N28" i="13"/>
  <c r="N42" i="13"/>
  <c r="N22" i="13"/>
  <c r="O78" i="13"/>
  <c r="CX2" i="18"/>
  <c r="J3" i="13" s="1"/>
  <c r="O3" i="13" s="1"/>
  <c r="B103" i="18"/>
  <c r="O27" i="13"/>
  <c r="O76" i="13"/>
  <c r="O28" i="13"/>
  <c r="O47" i="13"/>
  <c r="O90" i="13"/>
  <c r="N103" i="18"/>
  <c r="CX14" i="18"/>
  <c r="J15" i="13" s="1"/>
  <c r="O15" i="13" s="1"/>
  <c r="O39" i="13"/>
  <c r="O34" i="13"/>
  <c r="O94" i="13"/>
  <c r="AH103" i="18"/>
  <c r="CX34" i="18"/>
  <c r="J35" i="13" s="1"/>
  <c r="O95" i="13"/>
  <c r="O77" i="13"/>
  <c r="N99" i="13"/>
  <c r="N51" i="13"/>
  <c r="N92" i="13"/>
  <c r="N57" i="13"/>
  <c r="N89" i="13"/>
  <c r="N41" i="13"/>
  <c r="H103" i="16"/>
  <c r="CX8" i="16"/>
  <c r="H9" i="13" s="1"/>
  <c r="M9" i="13" s="1"/>
  <c r="M71" i="13"/>
  <c r="M26" i="13"/>
  <c r="M84" i="13"/>
  <c r="M59" i="13"/>
  <c r="M102" i="13"/>
  <c r="M72" i="13"/>
  <c r="M38" i="13"/>
  <c r="CX30" i="16"/>
  <c r="H31" i="13" s="1"/>
  <c r="M31" i="13" s="1"/>
  <c r="AD103" i="16"/>
  <c r="M64" i="13"/>
  <c r="AF103" i="16"/>
  <c r="CX32" i="16"/>
  <c r="H33" i="13" s="1"/>
  <c r="M98" i="13"/>
  <c r="M66" i="13"/>
  <c r="CX13" i="18"/>
  <c r="J14" i="13" s="1"/>
  <c r="O10" i="13"/>
  <c r="CX5" i="18"/>
  <c r="J6" i="13" s="1"/>
  <c r="O6" i="13" s="1"/>
  <c r="BA103" i="17"/>
  <c r="CX23" i="17"/>
  <c r="I24" i="13" s="1"/>
  <c r="I103" i="17"/>
  <c r="E103" i="17"/>
  <c r="O21" i="13"/>
  <c r="CX69" i="18"/>
  <c r="J70" i="13" s="1"/>
  <c r="O81" i="13"/>
  <c r="D103" i="18"/>
  <c r="CX87" i="18"/>
  <c r="J88" i="13" s="1"/>
  <c r="O88" i="13" s="1"/>
  <c r="F103" i="18"/>
  <c r="O97" i="13"/>
  <c r="H103" i="18"/>
  <c r="CX8" i="18"/>
  <c r="J9" i="13" s="1"/>
  <c r="O9" i="13" s="1"/>
  <c r="CX49" i="18"/>
  <c r="J50" i="13" s="1"/>
  <c r="O50" i="13" s="1"/>
  <c r="O71" i="13"/>
  <c r="CX95" i="18"/>
  <c r="J96" i="13" s="1"/>
  <c r="CX25" i="18"/>
  <c r="J26" i="13" s="1"/>
  <c r="O26" i="13" s="1"/>
  <c r="CX72" i="18"/>
  <c r="J73" i="13" s="1"/>
  <c r="CX83" i="18"/>
  <c r="J84" i="13" s="1"/>
  <c r="O84" i="13" s="1"/>
  <c r="CX45" i="18"/>
  <c r="J46" i="13" s="1"/>
  <c r="O46" i="13" s="1"/>
  <c r="CX58" i="18"/>
  <c r="J59" i="13" s="1"/>
  <c r="O59" i="13" s="1"/>
  <c r="CX82" i="18"/>
  <c r="J83" i="13" s="1"/>
  <c r="CX101" i="18"/>
  <c r="J102" i="13" s="1"/>
  <c r="O102" i="13" s="1"/>
  <c r="O82" i="13"/>
  <c r="CX28" i="18"/>
  <c r="J29" i="13" s="1"/>
  <c r="O29" i="13" s="1"/>
  <c r="O72" i="13"/>
  <c r="CX44" i="18"/>
  <c r="J45" i="13" s="1"/>
  <c r="O45" i="13" s="1"/>
  <c r="CX64" i="18"/>
  <c r="J65" i="13" s="1"/>
  <c r="O65" i="13" s="1"/>
  <c r="V103" i="18"/>
  <c r="CX73" i="18"/>
  <c r="J74" i="13" s="1"/>
  <c r="O74" i="13" s="1"/>
  <c r="O38" i="13"/>
  <c r="AB103" i="18"/>
  <c r="AD103" i="18"/>
  <c r="CX30" i="18"/>
  <c r="J31" i="13" s="1"/>
  <c r="CX35" i="18"/>
  <c r="J36" i="13" s="1"/>
  <c r="O36" i="13" s="1"/>
  <c r="CX63" i="18"/>
  <c r="J64" i="13" s="1"/>
  <c r="O64" i="13" s="1"/>
  <c r="AF103" i="18"/>
  <c r="CX32" i="18"/>
  <c r="J33" i="13" s="1"/>
  <c r="CX65" i="18"/>
  <c r="J66" i="13" s="1"/>
  <c r="O66" i="13" s="1"/>
  <c r="CX99" i="18"/>
  <c r="J100" i="13" s="1"/>
  <c r="O100" i="13" s="1"/>
  <c r="AL103" i="18"/>
  <c r="AN103" i="18"/>
  <c r="AP103" i="18"/>
  <c r="AR103" i="18"/>
  <c r="AT103" i="18"/>
  <c r="AV103" i="18"/>
  <c r="AX103" i="18"/>
  <c r="BB103" i="18"/>
  <c r="BD103" i="18"/>
  <c r="BL103" i="18"/>
  <c r="BN103" i="18"/>
  <c r="BR103" i="18"/>
  <c r="BX103" i="18"/>
  <c r="CB103" i="18"/>
  <c r="CD103" i="18"/>
  <c r="CH103" i="18"/>
  <c r="CN103" i="18"/>
  <c r="CP103" i="18"/>
  <c r="CT103" i="18"/>
  <c r="CX3" i="17"/>
  <c r="I4" i="13" s="1"/>
  <c r="CX19" i="17"/>
  <c r="I20" i="13" s="1"/>
  <c r="CX85" i="17"/>
  <c r="I86" i="13" s="1"/>
  <c r="N86" i="13" s="1"/>
  <c r="CX62" i="17"/>
  <c r="I63" i="13" s="1"/>
  <c r="N63" i="13" s="1"/>
  <c r="N67" i="13"/>
  <c r="N25" i="13"/>
  <c r="N49" i="13"/>
  <c r="N101" i="13"/>
  <c r="CX86" i="17"/>
  <c r="I87" i="13" s="1"/>
  <c r="N87" i="13" s="1"/>
  <c r="BQ103" i="17"/>
  <c r="BY103" i="17"/>
  <c r="CX18" i="16"/>
  <c r="H19" i="13" s="1"/>
  <c r="M19" i="13" s="1"/>
  <c r="CX42" i="16"/>
  <c r="H43" i="13" s="1"/>
  <c r="M43" i="13" s="1"/>
  <c r="CX77" i="16"/>
  <c r="H78" i="13" s="1"/>
  <c r="CX2" i="16"/>
  <c r="H3" i="13" s="1"/>
  <c r="B103" i="16"/>
  <c r="CX6" i="16"/>
  <c r="H7" i="13" s="1"/>
  <c r="M7" i="13" s="1"/>
  <c r="M27" i="13"/>
  <c r="M60" i="13"/>
  <c r="M76" i="13"/>
  <c r="J103" i="16"/>
  <c r="CX10" i="16"/>
  <c r="H11" i="13" s="1"/>
  <c r="M11" i="13" s="1"/>
  <c r="CX27" i="16"/>
  <c r="H28" i="13" s="1"/>
  <c r="M28" i="13" s="1"/>
  <c r="CX79" i="16"/>
  <c r="H80" i="13" s="1"/>
  <c r="M80" i="13" s="1"/>
  <c r="L103" i="16"/>
  <c r="CX12" i="16"/>
  <c r="H13" i="13" s="1"/>
  <c r="M13" i="13" s="1"/>
  <c r="CX46" i="16"/>
  <c r="H47" i="13" s="1"/>
  <c r="M47" i="13" s="1"/>
  <c r="CX60" i="16"/>
  <c r="H61" i="13" s="1"/>
  <c r="M90" i="13"/>
  <c r="CX14" i="16"/>
  <c r="H15" i="13" s="1"/>
  <c r="M15" i="13" s="1"/>
  <c r="N103" i="16"/>
  <c r="CX61" i="16"/>
  <c r="H62" i="13" s="1"/>
  <c r="M62" i="13" s="1"/>
  <c r="P103" i="16"/>
  <c r="CX16" i="16"/>
  <c r="H17" i="13" s="1"/>
  <c r="CX38" i="16"/>
  <c r="H39" i="13" s="1"/>
  <c r="R103" i="16"/>
  <c r="M75" i="13"/>
  <c r="T103" i="16"/>
  <c r="CX33" i="16"/>
  <c r="H34" i="13" s="1"/>
  <c r="M34" i="13" s="1"/>
  <c r="CX54" i="16"/>
  <c r="H55" i="13" s="1"/>
  <c r="M55" i="13" s="1"/>
  <c r="CX93" i="16"/>
  <c r="H94" i="13" s="1"/>
  <c r="M94" i="13" s="1"/>
  <c r="X103" i="16"/>
  <c r="Z103" i="16"/>
  <c r="CX55" i="16"/>
  <c r="H56" i="13" s="1"/>
  <c r="M56" i="13" s="1"/>
  <c r="M32" i="13"/>
  <c r="AH103" i="16"/>
  <c r="CX34" i="16"/>
  <c r="H35" i="13" s="1"/>
  <c r="M35" i="13" s="1"/>
  <c r="AJ103" i="16"/>
  <c r="CX36" i="16"/>
  <c r="H37" i="13" s="1"/>
  <c r="M37" i="13" s="1"/>
  <c r="CX92" i="16"/>
  <c r="H93" i="13" s="1"/>
  <c r="M93" i="13" s="1"/>
  <c r="CX94" i="16"/>
  <c r="H95" i="13" s="1"/>
  <c r="M95" i="13" s="1"/>
  <c r="CX52" i="16"/>
  <c r="H53" i="13" s="1"/>
  <c r="M53" i="13" s="1"/>
  <c r="M77" i="13"/>
  <c r="CX84" i="16"/>
  <c r="H85" i="13" s="1"/>
  <c r="M85" i="13" s="1"/>
  <c r="AZ103" i="16"/>
  <c r="BF103" i="16"/>
  <c r="BH103" i="16"/>
  <c r="BJ103" i="16"/>
  <c r="BP103" i="16"/>
  <c r="BT103" i="16"/>
  <c r="BV103" i="16"/>
  <c r="BZ103" i="16"/>
  <c r="CF103" i="16"/>
  <c r="CJ103" i="16"/>
  <c r="CL103" i="16"/>
  <c r="CR103" i="16"/>
  <c r="CV103" i="16"/>
  <c r="C103" i="15"/>
  <c r="CX3" i="15"/>
  <c r="G4" i="13" s="1"/>
  <c r="CX19" i="15"/>
  <c r="G20" i="13" s="1"/>
  <c r="CX98" i="15"/>
  <c r="G99" i="13" s="1"/>
  <c r="L99" i="13" s="1"/>
  <c r="CX85" i="15"/>
  <c r="G86" i="13" s="1"/>
  <c r="E103" i="15"/>
  <c r="CX5" i="15"/>
  <c r="G6" i="13" s="1"/>
  <c r="L6" i="13" s="1"/>
  <c r="G103" i="15"/>
  <c r="CX7" i="15"/>
  <c r="G8" i="13" s="1"/>
  <c r="L8" i="13" s="1"/>
  <c r="CX22" i="15"/>
  <c r="G23" i="13" s="1"/>
  <c r="L23" i="13" s="1"/>
  <c r="CX47" i="15"/>
  <c r="G48" i="13" s="1"/>
  <c r="L48" i="13" s="1"/>
  <c r="CX67" i="15"/>
  <c r="G68" i="13" s="1"/>
  <c r="L68" i="13" s="1"/>
  <c r="K103" i="15"/>
  <c r="CX11" i="15"/>
  <c r="G12" i="13" s="1"/>
  <c r="L12" i="13" s="1"/>
  <c r="CX66" i="15"/>
  <c r="G67" i="13" s="1"/>
  <c r="L67" i="13" s="1"/>
  <c r="M103" i="15"/>
  <c r="CX24" i="15"/>
  <c r="G25" i="13" s="1"/>
  <c r="L25" i="13" s="1"/>
  <c r="Q103" i="15"/>
  <c r="CX17" i="15"/>
  <c r="G18" i="13" s="1"/>
  <c r="CX68" i="15"/>
  <c r="G69" i="13" s="1"/>
  <c r="L69" i="13" s="1"/>
  <c r="S103" i="15"/>
  <c r="CX39" i="15"/>
  <c r="G40" i="13" s="1"/>
  <c r="L40" i="13" s="1"/>
  <c r="U103" i="15"/>
  <c r="CX21" i="15"/>
  <c r="G22" i="13" s="1"/>
  <c r="L22" i="13" s="1"/>
  <c r="CX57" i="15"/>
  <c r="G58" i="13" s="1"/>
  <c r="L58" i="13" s="1"/>
  <c r="W103" i="15"/>
  <c r="Y103" i="15"/>
  <c r="CX48" i="15"/>
  <c r="G49" i="13" s="1"/>
  <c r="L49" i="13" s="1"/>
  <c r="CX100" i="15"/>
  <c r="G101" i="13" s="1"/>
  <c r="L101" i="13" s="1"/>
  <c r="AG103" i="15"/>
  <c r="CX40" i="15"/>
  <c r="G41" i="13" s="1"/>
  <c r="L41" i="13" s="1"/>
  <c r="AI103" i="15"/>
  <c r="CX86" i="15"/>
  <c r="G87" i="13" s="1"/>
  <c r="L87" i="13" s="1"/>
  <c r="AO103" i="15"/>
  <c r="CX41" i="15"/>
  <c r="G42" i="13" s="1"/>
  <c r="AQ103" i="15"/>
  <c r="AS103" i="15"/>
  <c r="AU103" i="15"/>
  <c r="CX90" i="15"/>
  <c r="G91" i="13" s="1"/>
  <c r="AY103" i="15"/>
  <c r="BC103" i="15"/>
  <c r="BG103" i="15"/>
  <c r="CC103" i="15"/>
  <c r="CE103" i="15"/>
  <c r="CO103" i="15"/>
  <c r="CQ103" i="15"/>
  <c r="CS103" i="15"/>
  <c r="CW103" i="15"/>
  <c r="CX3" i="18"/>
  <c r="J4" i="13" s="1"/>
  <c r="O4" i="13" s="1"/>
  <c r="CX19" i="18"/>
  <c r="J20" i="13" s="1"/>
  <c r="CX98" i="18"/>
  <c r="J99" i="13" s="1"/>
  <c r="O99" i="13" s="1"/>
  <c r="CX78" i="18"/>
  <c r="J79" i="13" s="1"/>
  <c r="CX91" i="18"/>
  <c r="J92" i="13" s="1"/>
  <c r="O92" i="13" s="1"/>
  <c r="CX62" i="18"/>
  <c r="J63" i="13" s="1"/>
  <c r="O63" i="13" s="1"/>
  <c r="CX43" i="18"/>
  <c r="J44" i="13" s="1"/>
  <c r="O44" i="13" s="1"/>
  <c r="CX56" i="18"/>
  <c r="J57" i="13" s="1"/>
  <c r="CX68" i="18"/>
  <c r="J69" i="13" s="1"/>
  <c r="O69" i="13" s="1"/>
  <c r="P69" i="13" s="1"/>
  <c r="CX21" i="18"/>
  <c r="J22" i="13" s="1"/>
  <c r="O22" i="13" s="1"/>
  <c r="CX39" i="18"/>
  <c r="J40" i="13" s="1"/>
  <c r="O40" i="13" s="1"/>
  <c r="CX88" i="18"/>
  <c r="J89" i="13" s="1"/>
  <c r="CX100" i="18"/>
  <c r="J101" i="13" s="1"/>
  <c r="O101" i="13" s="1"/>
  <c r="CX86" i="18"/>
  <c r="J87" i="13" s="1"/>
  <c r="CX20" i="15"/>
  <c r="G21" i="13" s="1"/>
  <c r="L21" i="13" s="1"/>
  <c r="CX69" i="15"/>
  <c r="G70" i="13" s="1"/>
  <c r="L70" i="13" s="1"/>
  <c r="CX80" i="15"/>
  <c r="G81" i="13" s="1"/>
  <c r="L81" i="13" s="1"/>
  <c r="D103" i="15"/>
  <c r="CX4" i="15"/>
  <c r="G5" i="13" s="1"/>
  <c r="L5" i="13" s="1"/>
  <c r="CX87" i="15"/>
  <c r="G88" i="13" s="1"/>
  <c r="L88" i="13" s="1"/>
  <c r="F103" i="15"/>
  <c r="CX96" i="15"/>
  <c r="G97" i="13" s="1"/>
  <c r="L97" i="13" s="1"/>
  <c r="H103" i="15"/>
  <c r="CX8" i="15"/>
  <c r="G9" i="13" s="1"/>
  <c r="L9" i="13" s="1"/>
  <c r="CX49" i="15"/>
  <c r="G50" i="13" s="1"/>
  <c r="L50" i="13" s="1"/>
  <c r="L71" i="13"/>
  <c r="CX95" i="15"/>
  <c r="G96" i="13" s="1"/>
  <c r="L96" i="13" s="1"/>
  <c r="CX25" i="15"/>
  <c r="G26" i="13" s="1"/>
  <c r="CX72" i="15"/>
  <c r="G73" i="13" s="1"/>
  <c r="L73" i="13" s="1"/>
  <c r="CX83" i="15"/>
  <c r="G84" i="13" s="1"/>
  <c r="L84" i="13" s="1"/>
  <c r="CX45" i="15"/>
  <c r="G46" i="13" s="1"/>
  <c r="L46" i="13" s="1"/>
  <c r="CX58" i="15"/>
  <c r="G59" i="13" s="1"/>
  <c r="L59" i="13" s="1"/>
  <c r="CX82" i="15"/>
  <c r="G83" i="13" s="1"/>
  <c r="L83" i="13" s="1"/>
  <c r="CX101" i="15"/>
  <c r="G102" i="13" s="1"/>
  <c r="L102" i="13" s="1"/>
  <c r="CX81" i="15"/>
  <c r="G82" i="13" s="1"/>
  <c r="L82" i="13" s="1"/>
  <c r="CX28" i="15"/>
  <c r="G29" i="13" s="1"/>
  <c r="L29" i="13" s="1"/>
  <c r="CX71" i="15"/>
  <c r="G72" i="13" s="1"/>
  <c r="L72" i="13" s="1"/>
  <c r="CX44" i="15"/>
  <c r="G45" i="13" s="1"/>
  <c r="L45" i="13" s="1"/>
  <c r="CX64" i="15"/>
  <c r="G65" i="13" s="1"/>
  <c r="L65" i="13" s="1"/>
  <c r="V103" i="15"/>
  <c r="CX73" i="15"/>
  <c r="G74" i="13" s="1"/>
  <c r="CX37" i="15"/>
  <c r="G38" i="13" s="1"/>
  <c r="L38" i="13" s="1"/>
  <c r="AB103" i="15"/>
  <c r="AD103" i="15"/>
  <c r="CX30" i="15"/>
  <c r="G31" i="13" s="1"/>
  <c r="L31" i="13" s="1"/>
  <c r="CX35" i="15"/>
  <c r="G36" i="13" s="1"/>
  <c r="L36" i="13" s="1"/>
  <c r="CX63" i="15"/>
  <c r="G64" i="13" s="1"/>
  <c r="L64" i="13" s="1"/>
  <c r="AF103" i="15"/>
  <c r="CX32" i="15"/>
  <c r="G33" i="13" s="1"/>
  <c r="L33" i="13" s="1"/>
  <c r="CX97" i="15"/>
  <c r="G98" i="13" s="1"/>
  <c r="L98" i="13" s="1"/>
  <c r="CX65" i="15"/>
  <c r="G66" i="13" s="1"/>
  <c r="L66" i="13" s="1"/>
  <c r="CX99" i="15"/>
  <c r="G100" i="13" s="1"/>
  <c r="L100" i="13" s="1"/>
  <c r="AL103" i="15"/>
  <c r="AN103" i="15"/>
  <c r="AP103" i="15"/>
  <c r="AR103" i="15"/>
  <c r="AT103" i="15"/>
  <c r="AV103" i="15"/>
  <c r="AX103" i="15"/>
  <c r="BB103" i="15"/>
  <c r="BD103" i="15"/>
  <c r="BL103" i="15"/>
  <c r="BN103" i="15"/>
  <c r="BR103" i="15"/>
  <c r="BX103" i="15"/>
  <c r="CB103" i="15"/>
  <c r="CD103" i="15"/>
  <c r="CH103" i="15"/>
  <c r="CN103" i="15"/>
  <c r="CP103" i="15"/>
  <c r="CT103" i="15"/>
  <c r="CX4" i="16"/>
  <c r="H5" i="13" s="1"/>
  <c r="M5" i="13" s="1"/>
  <c r="I103" i="16"/>
  <c r="CX18" i="17"/>
  <c r="I19" i="13" s="1"/>
  <c r="N19" i="13" s="1"/>
  <c r="CX42" i="17"/>
  <c r="I43" i="13" s="1"/>
  <c r="N43" i="13" s="1"/>
  <c r="CX77" i="17"/>
  <c r="I78" i="13" s="1"/>
  <c r="N78" i="13" s="1"/>
  <c r="CX2" i="17"/>
  <c r="I3" i="13" s="1"/>
  <c r="B103" i="17"/>
  <c r="CX6" i="17"/>
  <c r="I7" i="13" s="1"/>
  <c r="N7" i="13" s="1"/>
  <c r="CX26" i="17"/>
  <c r="I27" i="13" s="1"/>
  <c r="N27" i="13" s="1"/>
  <c r="CX75" i="17"/>
  <c r="I76" i="13" s="1"/>
  <c r="N76" i="13" s="1"/>
  <c r="J103" i="17"/>
  <c r="CX10" i="17"/>
  <c r="I11" i="13" s="1"/>
  <c r="N11" i="13" s="1"/>
  <c r="CX79" i="17"/>
  <c r="I80" i="13" s="1"/>
  <c r="N80" i="13" s="1"/>
  <c r="L103" i="17"/>
  <c r="CX12" i="17"/>
  <c r="I13" i="13" s="1"/>
  <c r="CX46" i="17"/>
  <c r="I47" i="13" s="1"/>
  <c r="N47" i="13" s="1"/>
  <c r="CX60" i="17"/>
  <c r="I61" i="13" s="1"/>
  <c r="N61" i="13" s="1"/>
  <c r="CX89" i="17"/>
  <c r="I90" i="13" s="1"/>
  <c r="N103" i="17"/>
  <c r="CX14" i="17"/>
  <c r="I15" i="13" s="1"/>
  <c r="P103" i="17"/>
  <c r="CX16" i="17"/>
  <c r="I17" i="13" s="1"/>
  <c r="CX38" i="17"/>
  <c r="I39" i="13" s="1"/>
  <c r="N39" i="13" s="1"/>
  <c r="R103" i="17"/>
  <c r="CX74" i="17"/>
  <c r="I75" i="13" s="1"/>
  <c r="N75" i="13" s="1"/>
  <c r="T103" i="17"/>
  <c r="CX54" i="17"/>
  <c r="I55" i="13" s="1"/>
  <c r="N55" i="13" s="1"/>
  <c r="CX93" i="17"/>
  <c r="I94" i="13" s="1"/>
  <c r="N94" i="13" s="1"/>
  <c r="X103" i="17"/>
  <c r="Z103" i="17"/>
  <c r="AH103" i="17"/>
  <c r="CX34" i="17"/>
  <c r="I35" i="13" s="1"/>
  <c r="N35" i="13" s="1"/>
  <c r="AJ103" i="17"/>
  <c r="CX36" i="17"/>
  <c r="I37" i="13" s="1"/>
  <c r="N37" i="13" s="1"/>
  <c r="CX92" i="17"/>
  <c r="I93" i="13" s="1"/>
  <c r="N93" i="13" s="1"/>
  <c r="CX94" i="17"/>
  <c r="I95" i="13" s="1"/>
  <c r="N95" i="13" s="1"/>
  <c r="CX52" i="17"/>
  <c r="I53" i="13" s="1"/>
  <c r="N53" i="13" s="1"/>
  <c r="N77" i="13"/>
  <c r="CX84" i="17"/>
  <c r="I85" i="13" s="1"/>
  <c r="N85" i="13" s="1"/>
  <c r="AZ103" i="17"/>
  <c r="BF103" i="17"/>
  <c r="BH103" i="17"/>
  <c r="BJ103" i="17"/>
  <c r="BP103" i="17"/>
  <c r="BT103" i="17"/>
  <c r="BV103" i="17"/>
  <c r="BZ103" i="17"/>
  <c r="CF103" i="17"/>
  <c r="CJ103" i="17"/>
  <c r="CL103" i="17"/>
  <c r="CR103" i="17"/>
  <c r="CV103" i="17"/>
  <c r="CX19" i="16"/>
  <c r="H20" i="13" s="1"/>
  <c r="M20" i="13" s="1"/>
  <c r="CX98" i="16"/>
  <c r="H99" i="13" s="1"/>
  <c r="CX78" i="16"/>
  <c r="H79" i="13" s="1"/>
  <c r="M79" i="13" s="1"/>
  <c r="CX91" i="16"/>
  <c r="H92" i="13" s="1"/>
  <c r="CX13" i="16"/>
  <c r="H14" i="13" s="1"/>
  <c r="CX62" i="16"/>
  <c r="H63" i="13" s="1"/>
  <c r="CX9" i="16"/>
  <c r="H10" i="13" s="1"/>
  <c r="CX43" i="16"/>
  <c r="H44" i="13" s="1"/>
  <c r="M44" i="13" s="1"/>
  <c r="CX56" i="16"/>
  <c r="H57" i="13" s="1"/>
  <c r="CX17" i="16"/>
  <c r="H18" i="13" s="1"/>
  <c r="M18" i="13" s="1"/>
  <c r="CX53" i="16"/>
  <c r="H54" i="13" s="1"/>
  <c r="M54" i="13" s="1"/>
  <c r="CX21" i="16"/>
  <c r="H22" i="13" s="1"/>
  <c r="M22" i="13" s="1"/>
  <c r="CX39" i="16"/>
  <c r="H40" i="13" s="1"/>
  <c r="M40" i="13" s="1"/>
  <c r="CX88" i="16"/>
  <c r="H89" i="13" s="1"/>
  <c r="M89" i="13" s="1"/>
  <c r="CX100" i="16"/>
  <c r="H101" i="13" s="1"/>
  <c r="M101" i="13" s="1"/>
  <c r="CX86" i="16"/>
  <c r="H87" i="13" s="1"/>
  <c r="CX32" i="10"/>
  <c r="CZ32" i="10" s="1"/>
  <c r="C33" i="13" s="1"/>
  <c r="AF103" i="10"/>
  <c r="P103" i="11"/>
  <c r="CX16" i="11"/>
  <c r="CZ16" i="11" s="1"/>
  <c r="AL103" i="10"/>
  <c r="P103" i="10"/>
  <c r="CX16" i="10"/>
  <c r="CZ16" i="10" s="1"/>
  <c r="BS103" i="4"/>
  <c r="CX16" i="4"/>
  <c r="CZ16" i="4" s="1"/>
  <c r="CW103" i="11"/>
  <c r="CT103" i="4"/>
  <c r="CQ103" i="4"/>
  <c r="CP103" i="11"/>
  <c r="CN103" i="11"/>
  <c r="CN103" i="4"/>
  <c r="CI103" i="4"/>
  <c r="CF103" i="11"/>
  <c r="CF103" i="4"/>
  <c r="CE103" i="4"/>
  <c r="CC103" i="11"/>
  <c r="CC103" i="4"/>
  <c r="CA103" i="11"/>
  <c r="CA103" i="4"/>
  <c r="BZ103" i="11"/>
  <c r="BY103" i="11"/>
  <c r="BX103" i="11"/>
  <c r="BW103" i="4"/>
  <c r="BV103" i="11"/>
  <c r="BT103" i="11"/>
  <c r="CX73" i="4"/>
  <c r="CZ73" i="4" s="1"/>
  <c r="B74" i="13" s="1"/>
  <c r="BQ103" i="4"/>
  <c r="BN103" i="11"/>
  <c r="BM103" i="11"/>
  <c r="BL103" i="4"/>
  <c r="CX85" i="4"/>
  <c r="CZ85" i="4" s="1"/>
  <c r="B86" i="13" s="1"/>
  <c r="BJ103" i="4"/>
  <c r="BI103" i="11"/>
  <c r="BG103" i="11"/>
  <c r="BG103" i="4"/>
  <c r="BE103" i="11"/>
  <c r="BB103" i="11"/>
  <c r="BB103" i="4"/>
  <c r="BA103" i="4"/>
  <c r="AZ103" i="4"/>
  <c r="AY103" i="11"/>
  <c r="AY103" i="4"/>
  <c r="AW103" i="11"/>
  <c r="AU103" i="11"/>
  <c r="AQ103" i="11"/>
  <c r="AP103" i="11"/>
  <c r="AO103" i="4"/>
  <c r="AM103" i="11"/>
  <c r="AJ103" i="4"/>
  <c r="AH103" i="11"/>
  <c r="AH103" i="4"/>
  <c r="CX63" i="11"/>
  <c r="CZ63" i="11" s="1"/>
  <c r="D64" i="13" s="1"/>
  <c r="N64" i="13" s="1"/>
  <c r="CX31" i="11"/>
  <c r="CZ31" i="11" s="1"/>
  <c r="D32" i="13" s="1"/>
  <c r="N32" i="13" s="1"/>
  <c r="AD103" i="11"/>
  <c r="AD103" i="4"/>
  <c r="CX29" i="11"/>
  <c r="CZ29" i="11" s="1"/>
  <c r="D30" i="13" s="1"/>
  <c r="N30" i="13" s="1"/>
  <c r="AC103" i="11"/>
  <c r="CX29" i="4"/>
  <c r="CZ29" i="4" s="1"/>
  <c r="B30" i="13" s="1"/>
  <c r="AC103" i="4"/>
  <c r="AA103" i="11"/>
  <c r="AA103" i="4"/>
  <c r="CX55" i="11"/>
  <c r="CZ55" i="11" s="1"/>
  <c r="D56" i="13" s="1"/>
  <c r="N56" i="13" s="1"/>
  <c r="Z103" i="11"/>
  <c r="Y103" i="4"/>
  <c r="W103" i="11"/>
  <c r="CX73" i="11"/>
  <c r="CZ73" i="11" s="1"/>
  <c r="D74" i="13" s="1"/>
  <c r="V103" i="11"/>
  <c r="CX57" i="11"/>
  <c r="CZ57" i="11" s="1"/>
  <c r="D58" i="13" s="1"/>
  <c r="N58" i="13" s="1"/>
  <c r="CX23" i="11"/>
  <c r="CZ23" i="11" s="1"/>
  <c r="D24" i="13" s="1"/>
  <c r="CX23" i="4"/>
  <c r="CZ23" i="4" s="1"/>
  <c r="B24" i="13" s="1"/>
  <c r="L24" i="13" s="1"/>
  <c r="CX17" i="11"/>
  <c r="CZ17" i="11" s="1"/>
  <c r="D18" i="13" s="1"/>
  <c r="N18" i="13" s="1"/>
  <c r="Q103" i="11"/>
  <c r="CX17" i="4"/>
  <c r="CZ17" i="4" s="1"/>
  <c r="B18" i="13" s="1"/>
  <c r="Q103" i="4"/>
  <c r="CX14" i="11"/>
  <c r="CZ14" i="11" s="1"/>
  <c r="D15" i="13" s="1"/>
  <c r="N103" i="11"/>
  <c r="CX89" i="11"/>
  <c r="CZ89" i="11" s="1"/>
  <c r="D90" i="13" s="1"/>
  <c r="CX25" i="11"/>
  <c r="CZ25" i="11" s="1"/>
  <c r="D26" i="13" s="1"/>
  <c r="N26" i="13" s="1"/>
  <c r="CX43" i="11"/>
  <c r="CZ43" i="11" s="1"/>
  <c r="D44" i="13" s="1"/>
  <c r="N44" i="13" s="1"/>
  <c r="CX59" i="11"/>
  <c r="CZ59" i="11" s="1"/>
  <c r="D60" i="13" s="1"/>
  <c r="N60" i="13" s="1"/>
  <c r="F103" i="11"/>
  <c r="CX4" i="11"/>
  <c r="CZ4" i="11" s="1"/>
  <c r="D5" i="13" s="1"/>
  <c r="D103" i="11"/>
  <c r="CX3" i="11"/>
  <c r="CZ3" i="11" s="1"/>
  <c r="D4" i="13" s="1"/>
  <c r="C103" i="11"/>
  <c r="CX19" i="11"/>
  <c r="CZ19" i="11" s="1"/>
  <c r="D20" i="13" s="1"/>
  <c r="CX19" i="4"/>
  <c r="CZ19" i="4" s="1"/>
  <c r="B20" i="13" s="1"/>
  <c r="CX80" i="11"/>
  <c r="CZ80" i="11" s="1"/>
  <c r="D81" i="13" s="1"/>
  <c r="CX20" i="11"/>
  <c r="CZ20" i="11" s="1"/>
  <c r="D21" i="13" s="1"/>
  <c r="CX2" i="11"/>
  <c r="CZ2" i="11" s="1"/>
  <c r="D3" i="13" s="1"/>
  <c r="B103" i="11"/>
  <c r="CX42" i="4"/>
  <c r="CZ42" i="4" s="1"/>
  <c r="B43" i="13" s="1"/>
  <c r="CX18" i="4"/>
  <c r="CZ18" i="4" s="1"/>
  <c r="B19" i="13" s="1"/>
  <c r="L19" i="13" s="1"/>
  <c r="CX12" i="11"/>
  <c r="CZ12" i="11" s="1"/>
  <c r="D13" i="13" s="1"/>
  <c r="BZ103" i="10"/>
  <c r="BB103" i="10"/>
  <c r="CX95" i="10"/>
  <c r="CZ95" i="10" s="1"/>
  <c r="C96" i="13" s="1"/>
  <c r="M96" i="13" s="1"/>
  <c r="CX98" i="10"/>
  <c r="CZ98" i="10" s="1"/>
  <c r="C99" i="13" s="1"/>
  <c r="CX99" i="10"/>
  <c r="CZ99" i="10" s="1"/>
  <c r="C100" i="13" s="1"/>
  <c r="M100" i="13" s="1"/>
  <c r="S103" i="4"/>
  <c r="G103" i="4"/>
  <c r="CX25" i="4"/>
  <c r="CZ25" i="4" s="1"/>
  <c r="B26" i="13" s="1"/>
  <c r="CX26" i="4"/>
  <c r="CZ26" i="4" s="1"/>
  <c r="B27" i="13" s="1"/>
  <c r="P103" i="12"/>
  <c r="CX16" i="12"/>
  <c r="CZ16" i="12" s="1"/>
  <c r="CX90" i="10"/>
  <c r="CZ90" i="10" s="1"/>
  <c r="CV103" i="10"/>
  <c r="CU103" i="10"/>
  <c r="CS103" i="12"/>
  <c r="CR103" i="12"/>
  <c r="CR103" i="10"/>
  <c r="CQ103" i="12"/>
  <c r="CO103" i="10"/>
  <c r="CN103" i="10"/>
  <c r="CM103" i="10"/>
  <c r="CL103" i="12"/>
  <c r="CJ103" i="12"/>
  <c r="CI103" i="12"/>
  <c r="CH103" i="12"/>
  <c r="CE103" i="10"/>
  <c r="CD103" i="12"/>
  <c r="CB103" i="12"/>
  <c r="CB103" i="10"/>
  <c r="BY103" i="12"/>
  <c r="BX103" i="12"/>
  <c r="BV103" i="10"/>
  <c r="BU103" i="12"/>
  <c r="BU103" i="10"/>
  <c r="BT103" i="12"/>
  <c r="BR103" i="12"/>
  <c r="BQ103" i="12"/>
  <c r="BP103" i="10"/>
  <c r="BO103" i="12"/>
  <c r="BK103" i="12"/>
  <c r="BJ103" i="12"/>
  <c r="BH103" i="10"/>
  <c r="BG103" i="10"/>
  <c r="BF103" i="12"/>
  <c r="BE103" i="12"/>
  <c r="BA103" i="10"/>
  <c r="AX103" i="10"/>
  <c r="CX90" i="12"/>
  <c r="CZ90" i="12" s="1"/>
  <c r="AU103" i="12"/>
  <c r="AT103" i="10"/>
  <c r="AS103" i="10"/>
  <c r="CX52" i="12"/>
  <c r="CZ52" i="12" s="1"/>
  <c r="E53" i="13" s="1"/>
  <c r="O53" i="13" s="1"/>
  <c r="P53" i="13" s="1"/>
  <c r="AQ103" i="12"/>
  <c r="AQ103" i="10"/>
  <c r="AP103" i="12"/>
  <c r="AM103" i="12"/>
  <c r="AK103" i="10"/>
  <c r="CX86" i="12"/>
  <c r="CZ86" i="12" s="1"/>
  <c r="E87" i="13" s="1"/>
  <c r="CX86" i="10"/>
  <c r="CZ86" i="10" s="1"/>
  <c r="C87" i="13" s="1"/>
  <c r="AI103" i="10"/>
  <c r="CX34" i="12"/>
  <c r="CZ34" i="12" s="1"/>
  <c r="E35" i="13" s="1"/>
  <c r="AG103" i="12"/>
  <c r="AG103" i="10"/>
  <c r="CX97" i="12"/>
  <c r="CZ97" i="12" s="1"/>
  <c r="E98" i="13" s="1"/>
  <c r="O98" i="13" s="1"/>
  <c r="P98" i="13" s="1"/>
  <c r="CX32" i="12"/>
  <c r="CZ32" i="12" s="1"/>
  <c r="E33" i="13" s="1"/>
  <c r="AE103" i="10"/>
  <c r="CX30" i="12"/>
  <c r="CZ30" i="12" s="1"/>
  <c r="E31" i="13" s="1"/>
  <c r="Z103" i="12"/>
  <c r="Y103" i="12"/>
  <c r="X103" i="12"/>
  <c r="W103" i="12"/>
  <c r="V103" i="10"/>
  <c r="CX88" i="12"/>
  <c r="CZ88" i="12" s="1"/>
  <c r="E89" i="13" s="1"/>
  <c r="CX54" i="12"/>
  <c r="CZ54" i="12" s="1"/>
  <c r="E55" i="13" s="1"/>
  <c r="O55" i="13" s="1"/>
  <c r="P55" i="13" s="1"/>
  <c r="CX44" i="10"/>
  <c r="CZ44" i="10" s="1"/>
  <c r="C45" i="13" s="1"/>
  <c r="M45" i="13" s="1"/>
  <c r="T103" i="10"/>
  <c r="CX74" i="12"/>
  <c r="CZ74" i="12" s="1"/>
  <c r="E75" i="13" s="1"/>
  <c r="O75" i="13" s="1"/>
  <c r="P75" i="13" s="1"/>
  <c r="R103" i="10"/>
  <c r="Q103" i="12"/>
  <c r="CX38" i="10"/>
  <c r="CZ38" i="10" s="1"/>
  <c r="C39" i="13" s="1"/>
  <c r="CX56" i="12"/>
  <c r="CZ56" i="12" s="1"/>
  <c r="E57" i="13" s="1"/>
  <c r="M103" i="12"/>
  <c r="CX56" i="10"/>
  <c r="CZ56" i="10" s="1"/>
  <c r="C57" i="13" s="1"/>
  <c r="M103" i="10"/>
  <c r="CX60" i="12"/>
  <c r="CZ60" i="12" s="1"/>
  <c r="E61" i="13" s="1"/>
  <c r="O61" i="13" s="1"/>
  <c r="CX82" i="12"/>
  <c r="CZ82" i="12" s="1"/>
  <c r="E83" i="13" s="1"/>
  <c r="L103" i="12"/>
  <c r="CX60" i="10"/>
  <c r="CZ60" i="10" s="1"/>
  <c r="C61" i="13" s="1"/>
  <c r="CX66" i="12"/>
  <c r="CZ66" i="12" s="1"/>
  <c r="E67" i="13" s="1"/>
  <c r="CX72" i="12"/>
  <c r="CZ72" i="12" s="1"/>
  <c r="E73" i="13" s="1"/>
  <c r="J103" i="10"/>
  <c r="CX9" i="10"/>
  <c r="CZ9" i="10" s="1"/>
  <c r="C10" i="13" s="1"/>
  <c r="I103" i="10"/>
  <c r="CX95" i="12"/>
  <c r="CZ95" i="12" s="1"/>
  <c r="E96" i="13" s="1"/>
  <c r="H103" i="10"/>
  <c r="CX13" i="12"/>
  <c r="CZ13" i="12" s="1"/>
  <c r="E14" i="13" s="1"/>
  <c r="CX62" i="10"/>
  <c r="CZ62" i="10" s="1"/>
  <c r="C63" i="13" s="1"/>
  <c r="CX13" i="10"/>
  <c r="CZ13" i="10" s="1"/>
  <c r="C14" i="13" s="1"/>
  <c r="CX78" i="12"/>
  <c r="CZ78" i="12" s="1"/>
  <c r="E79" i="13" s="1"/>
  <c r="CX91" i="10"/>
  <c r="CZ91" i="10" s="1"/>
  <c r="C92" i="13" s="1"/>
  <c r="CX5" i="10"/>
  <c r="CZ5" i="10" s="1"/>
  <c r="C6" i="13" s="1"/>
  <c r="M6" i="13" s="1"/>
  <c r="E103" i="10"/>
  <c r="D103" i="12"/>
  <c r="D103" i="10"/>
  <c r="CX19" i="12"/>
  <c r="CZ19" i="12" s="1"/>
  <c r="E20" i="13" s="1"/>
  <c r="CX15" i="12"/>
  <c r="CZ15" i="12" s="1"/>
  <c r="E16" i="13" s="1"/>
  <c r="CX50" i="10"/>
  <c r="CZ50" i="10" s="1"/>
  <c r="C51" i="13" s="1"/>
  <c r="C103" i="10"/>
  <c r="CX42" i="12"/>
  <c r="CZ42" i="12" s="1"/>
  <c r="E43" i="13" s="1"/>
  <c r="O43" i="13" s="1"/>
  <c r="CX18" i="12"/>
  <c r="CZ18" i="12" s="1"/>
  <c r="E19" i="13" s="1"/>
  <c r="O19" i="13" s="1"/>
  <c r="CX69" i="12"/>
  <c r="CZ69" i="12" s="1"/>
  <c r="E70" i="13" s="1"/>
  <c r="CX77" i="10"/>
  <c r="CZ77" i="10" s="1"/>
  <c r="C78" i="13" s="1"/>
  <c r="CX20" i="10"/>
  <c r="CZ20" i="10" s="1"/>
  <c r="C21" i="13" s="1"/>
  <c r="M21" i="13" s="1"/>
  <c r="CX2" i="10"/>
  <c r="CZ2" i="10" s="1"/>
  <c r="C3" i="13" s="1"/>
  <c r="B103" i="10"/>
  <c r="CX6" i="4"/>
  <c r="CZ6" i="4" s="1"/>
  <c r="B7" i="13" s="1"/>
  <c r="L7" i="13" s="1"/>
  <c r="CX3" i="4"/>
  <c r="CZ3" i="4" s="1"/>
  <c r="B4" i="13" s="1"/>
  <c r="CX12" i="4"/>
  <c r="CZ12" i="4" s="1"/>
  <c r="B13" i="13" s="1"/>
  <c r="CX41" i="4"/>
  <c r="CZ41" i="4" s="1"/>
  <c r="B42" i="13" s="1"/>
  <c r="AH103" i="12"/>
  <c r="AD103" i="12"/>
  <c r="T75" i="13" l="1"/>
  <c r="Q75" i="13"/>
  <c r="U75" i="13" s="1"/>
  <c r="P19" i="13"/>
  <c r="T55" i="13"/>
  <c r="Q55" i="13"/>
  <c r="U55" i="13" s="1"/>
  <c r="T98" i="13"/>
  <c r="Q98" i="13"/>
  <c r="U98" i="13" s="1"/>
  <c r="T53" i="13"/>
  <c r="Q53" i="13"/>
  <c r="U53" i="13" s="1"/>
  <c r="C106" i="13"/>
  <c r="C104" i="13"/>
  <c r="C105" i="13"/>
  <c r="D106" i="13"/>
  <c r="D105" i="13"/>
  <c r="D104" i="13"/>
  <c r="M87" i="13"/>
  <c r="M63" i="13"/>
  <c r="P63" i="13" s="1"/>
  <c r="M92" i="13"/>
  <c r="M99" i="13"/>
  <c r="P99" i="13" s="1"/>
  <c r="N15" i="13"/>
  <c r="N90" i="13"/>
  <c r="N3" i="13"/>
  <c r="L74" i="13"/>
  <c r="P101" i="13"/>
  <c r="P40" i="13"/>
  <c r="T69" i="13"/>
  <c r="Q69" i="13"/>
  <c r="U69" i="13" s="1"/>
  <c r="P44" i="13"/>
  <c r="P92" i="13"/>
  <c r="L42" i="13"/>
  <c r="L18" i="13"/>
  <c r="L86" i="13"/>
  <c r="L20" i="13"/>
  <c r="M61" i="13"/>
  <c r="P61" i="13" s="1"/>
  <c r="M78" i="13"/>
  <c r="P78" i="13" s="1"/>
  <c r="N20" i="13"/>
  <c r="P66" i="13"/>
  <c r="O33" i="13"/>
  <c r="P64" i="13"/>
  <c r="O31" i="13"/>
  <c r="P31" i="13" s="1"/>
  <c r="P65" i="13"/>
  <c r="P82" i="13"/>
  <c r="O83" i="13"/>
  <c r="P83" i="13" s="1"/>
  <c r="P46" i="13"/>
  <c r="O73" i="13"/>
  <c r="P73" i="13" s="1"/>
  <c r="O96" i="13"/>
  <c r="P96" i="13" s="1"/>
  <c r="P50" i="13"/>
  <c r="O70" i="13"/>
  <c r="M33" i="13"/>
  <c r="P77" i="13"/>
  <c r="O35" i="13"/>
  <c r="P35" i="13" s="1"/>
  <c r="P94" i="13"/>
  <c r="P90" i="13"/>
  <c r="P28" i="13"/>
  <c r="E106" i="13"/>
  <c r="E104" i="13"/>
  <c r="E105" i="13"/>
  <c r="M41" i="13"/>
  <c r="M25" i="13"/>
  <c r="M12" i="13"/>
  <c r="P12" i="13" s="1"/>
  <c r="M8" i="13"/>
  <c r="M51" i="13"/>
  <c r="N74" i="13"/>
  <c r="P74" i="13" s="1"/>
  <c r="N88" i="13"/>
  <c r="N70" i="13"/>
  <c r="L13" i="13"/>
  <c r="L11" i="13"/>
  <c r="L27" i="13"/>
  <c r="P27" i="13" s="1"/>
  <c r="P52" i="13"/>
  <c r="O41" i="13"/>
  <c r="P41" i="13" s="1"/>
  <c r="O49" i="13"/>
  <c r="P49" i="13" s="1"/>
  <c r="O25" i="13"/>
  <c r="P68" i="13"/>
  <c r="P51" i="13"/>
  <c r="P37" i="13"/>
  <c r="P32" i="13"/>
  <c r="P11" i="13"/>
  <c r="P60" i="13"/>
  <c r="M57" i="13"/>
  <c r="M10" i="13"/>
  <c r="P10" i="13" s="1"/>
  <c r="M14" i="13"/>
  <c r="N13" i="13"/>
  <c r="L26" i="13"/>
  <c r="P26" i="13" s="1"/>
  <c r="O87" i="13"/>
  <c r="P87" i="13" s="1"/>
  <c r="O89" i="13"/>
  <c r="P89" i="13" s="1"/>
  <c r="P22" i="13"/>
  <c r="O57" i="13"/>
  <c r="P57" i="13" s="1"/>
  <c r="O79" i="13"/>
  <c r="P79" i="13" s="1"/>
  <c r="O20" i="13"/>
  <c r="L4" i="13"/>
  <c r="M39" i="13"/>
  <c r="P39" i="13" s="1"/>
  <c r="M3" i="13"/>
  <c r="N4" i="13"/>
  <c r="P100" i="13"/>
  <c r="P36" i="13"/>
  <c r="P38" i="13"/>
  <c r="P45" i="13"/>
  <c r="P29" i="13"/>
  <c r="P102" i="13"/>
  <c r="P59" i="13"/>
  <c r="P84" i="13"/>
  <c r="P71" i="13"/>
  <c r="P88" i="13"/>
  <c r="N24" i="13"/>
  <c r="P24" i="13" s="1"/>
  <c r="P6" i="13"/>
  <c r="O14" i="13"/>
  <c r="P34" i="13"/>
  <c r="P47" i="13"/>
  <c r="P76" i="13"/>
  <c r="P18" i="13"/>
  <c r="B106" i="13"/>
  <c r="B105" i="13"/>
  <c r="B104" i="13"/>
  <c r="M23" i="13"/>
  <c r="P23" i="13" s="1"/>
  <c r="N72" i="13"/>
  <c r="P72" i="13" s="1"/>
  <c r="N9" i="13"/>
  <c r="P9" i="13" s="1"/>
  <c r="N97" i="13"/>
  <c r="P97" i="13" s="1"/>
  <c r="N5" i="13"/>
  <c r="P5" i="13" s="1"/>
  <c r="N81" i="13"/>
  <c r="P81" i="13" s="1"/>
  <c r="N21" i="13"/>
  <c r="P21" i="13" s="1"/>
  <c r="L95" i="13"/>
  <c r="P95" i="13" s="1"/>
  <c r="L15" i="13"/>
  <c r="P15" i="13" s="1"/>
  <c r="L3" i="13"/>
  <c r="L43" i="13"/>
  <c r="P43" i="13" s="1"/>
  <c r="P42" i="13"/>
  <c r="P58" i="13"/>
  <c r="P54" i="13"/>
  <c r="O67" i="13"/>
  <c r="P67" i="13" s="1"/>
  <c r="P48" i="13"/>
  <c r="P86" i="13"/>
  <c r="O16" i="13"/>
  <c r="P16" i="13" s="1"/>
  <c r="L30" i="13"/>
  <c r="P30" i="13" s="1"/>
  <c r="P85" i="13"/>
  <c r="P93" i="13"/>
  <c r="P56" i="13"/>
  <c r="P62" i="13"/>
  <c r="P13" i="13"/>
  <c r="P80" i="13"/>
  <c r="P7" i="13"/>
  <c r="P8" i="13"/>
  <c r="P3" i="13" l="1"/>
  <c r="P4" i="13"/>
  <c r="P25" i="13"/>
  <c r="T43" i="13"/>
  <c r="Q43" i="13"/>
  <c r="U43" i="13" s="1"/>
  <c r="T15" i="13"/>
  <c r="Q15" i="13"/>
  <c r="U15" i="13" s="1"/>
  <c r="T21" i="13"/>
  <c r="Q21" i="13"/>
  <c r="U21" i="13" s="1"/>
  <c r="T5" i="13"/>
  <c r="Q5" i="13"/>
  <c r="U5" i="13" s="1"/>
  <c r="T9" i="13"/>
  <c r="Q9" i="13"/>
  <c r="U9" i="13" s="1"/>
  <c r="T23" i="13"/>
  <c r="Q23" i="13"/>
  <c r="U23" i="13" s="1"/>
  <c r="T24" i="13"/>
  <c r="Q24" i="13"/>
  <c r="U24" i="13" s="1"/>
  <c r="T74" i="13"/>
  <c r="Q74" i="13"/>
  <c r="U74" i="13" s="1"/>
  <c r="T61" i="13"/>
  <c r="Q61" i="13"/>
  <c r="U61" i="13" s="1"/>
  <c r="T81" i="13"/>
  <c r="Q81" i="13"/>
  <c r="U81" i="13" s="1"/>
  <c r="T97" i="13"/>
  <c r="Q97" i="13"/>
  <c r="U97" i="13" s="1"/>
  <c r="Q3" i="13"/>
  <c r="T3" i="13"/>
  <c r="T4" i="13"/>
  <c r="Q4" i="13"/>
  <c r="U4" i="13" s="1"/>
  <c r="T12" i="13"/>
  <c r="Q12" i="13"/>
  <c r="U12" i="13" s="1"/>
  <c r="T78" i="13"/>
  <c r="Q78" i="13"/>
  <c r="U78" i="13" s="1"/>
  <c r="T99" i="13"/>
  <c r="Q99" i="13"/>
  <c r="U99" i="13" s="1"/>
  <c r="T63" i="13"/>
  <c r="Q63" i="13"/>
  <c r="U63" i="13" s="1"/>
  <c r="T19" i="13"/>
  <c r="Q19" i="13"/>
  <c r="U19" i="13" s="1"/>
  <c r="T8" i="13"/>
  <c r="Q8" i="13"/>
  <c r="U8" i="13" s="1"/>
  <c r="T7" i="13"/>
  <c r="Q7" i="13"/>
  <c r="U7" i="13" s="1"/>
  <c r="T13" i="13"/>
  <c r="Q13" i="13"/>
  <c r="U13" i="13" s="1"/>
  <c r="T56" i="13"/>
  <c r="Q56" i="13"/>
  <c r="U56" i="13" s="1"/>
  <c r="T85" i="13"/>
  <c r="Q85" i="13"/>
  <c r="U85" i="13" s="1"/>
  <c r="T16" i="13"/>
  <c r="Q16" i="13"/>
  <c r="U16" i="13" s="1"/>
  <c r="T48" i="13"/>
  <c r="Q48" i="13"/>
  <c r="U48" i="13" s="1"/>
  <c r="T54" i="13"/>
  <c r="Q54" i="13"/>
  <c r="U54" i="13" s="1"/>
  <c r="T30" i="13"/>
  <c r="Q30" i="13"/>
  <c r="U30" i="13" s="1"/>
  <c r="T18" i="13"/>
  <c r="Q18" i="13"/>
  <c r="U18" i="13" s="1"/>
  <c r="T76" i="13"/>
  <c r="Q76" i="13"/>
  <c r="U76" i="13" s="1"/>
  <c r="T39" i="13"/>
  <c r="Q39" i="13"/>
  <c r="U39" i="13" s="1"/>
  <c r="T95" i="13"/>
  <c r="Q95" i="13"/>
  <c r="U95" i="13" s="1"/>
  <c r="T6" i="13"/>
  <c r="Q6" i="13"/>
  <c r="U6" i="13" s="1"/>
  <c r="T88" i="13"/>
  <c r="Q88" i="13"/>
  <c r="U88" i="13" s="1"/>
  <c r="T26" i="13"/>
  <c r="Q26" i="13"/>
  <c r="U26" i="13" s="1"/>
  <c r="T59" i="13"/>
  <c r="Q59" i="13"/>
  <c r="U59" i="13" s="1"/>
  <c r="T29" i="13"/>
  <c r="Q29" i="13"/>
  <c r="U29" i="13" s="1"/>
  <c r="T38" i="13"/>
  <c r="Q38" i="13"/>
  <c r="U38" i="13" s="1"/>
  <c r="T100" i="13"/>
  <c r="Q100" i="13"/>
  <c r="U100" i="13" s="1"/>
  <c r="T79" i="13"/>
  <c r="Q79" i="13"/>
  <c r="U79" i="13" s="1"/>
  <c r="T57" i="13"/>
  <c r="Q57" i="13"/>
  <c r="U57" i="13" s="1"/>
  <c r="T89" i="13"/>
  <c r="Q89" i="13"/>
  <c r="U89" i="13" s="1"/>
  <c r="T11" i="13"/>
  <c r="Q11" i="13"/>
  <c r="U11" i="13" s="1"/>
  <c r="T37" i="13"/>
  <c r="Q37" i="13"/>
  <c r="U37" i="13" s="1"/>
  <c r="T25" i="13"/>
  <c r="Q25" i="13"/>
  <c r="U25" i="13" s="1"/>
  <c r="T49" i="13"/>
  <c r="Q49" i="13"/>
  <c r="U49" i="13" s="1"/>
  <c r="T52" i="13"/>
  <c r="Q52" i="13"/>
  <c r="U52" i="13" s="1"/>
  <c r="T27" i="13"/>
  <c r="Q27" i="13"/>
  <c r="U27" i="13" s="1"/>
  <c r="T90" i="13"/>
  <c r="Q90" i="13"/>
  <c r="U90" i="13" s="1"/>
  <c r="T94" i="13"/>
  <c r="Q94" i="13"/>
  <c r="U94" i="13" s="1"/>
  <c r="T77" i="13"/>
  <c r="Q77" i="13"/>
  <c r="U77" i="13" s="1"/>
  <c r="T10" i="13"/>
  <c r="Q10" i="13"/>
  <c r="U10" i="13" s="1"/>
  <c r="T50" i="13"/>
  <c r="Q50" i="13"/>
  <c r="U50" i="13" s="1"/>
  <c r="T73" i="13"/>
  <c r="Q73" i="13"/>
  <c r="U73" i="13" s="1"/>
  <c r="T83" i="13"/>
  <c r="Q83" i="13"/>
  <c r="U83" i="13" s="1"/>
  <c r="T72" i="13"/>
  <c r="Q72" i="13"/>
  <c r="U72" i="13" s="1"/>
  <c r="T64" i="13"/>
  <c r="Q64" i="13"/>
  <c r="U64" i="13" s="1"/>
  <c r="T66" i="13"/>
  <c r="Q66" i="13"/>
  <c r="U66" i="13" s="1"/>
  <c r="T92" i="13"/>
  <c r="Q92" i="13"/>
  <c r="U92" i="13" s="1"/>
  <c r="T40" i="13"/>
  <c r="Q40" i="13"/>
  <c r="U40" i="13" s="1"/>
  <c r="T80" i="13"/>
  <c r="Q80" i="13"/>
  <c r="U80" i="13" s="1"/>
  <c r="T62" i="13"/>
  <c r="Q62" i="13"/>
  <c r="U62" i="13" s="1"/>
  <c r="T93" i="13"/>
  <c r="Q93" i="13"/>
  <c r="U93" i="13" s="1"/>
  <c r="T86" i="13"/>
  <c r="Q86" i="13"/>
  <c r="U86" i="13" s="1"/>
  <c r="T67" i="13"/>
  <c r="Q67" i="13"/>
  <c r="U67" i="13" s="1"/>
  <c r="T58" i="13"/>
  <c r="Q58" i="13"/>
  <c r="U58" i="13" s="1"/>
  <c r="T42" i="13"/>
  <c r="Q42" i="13"/>
  <c r="U42" i="13" s="1"/>
  <c r="T47" i="13"/>
  <c r="Q47" i="13"/>
  <c r="U47" i="13" s="1"/>
  <c r="T34" i="13"/>
  <c r="Q34" i="13"/>
  <c r="U34" i="13" s="1"/>
  <c r="P14" i="13"/>
  <c r="T71" i="13"/>
  <c r="Q71" i="13"/>
  <c r="U71" i="13" s="1"/>
  <c r="T84" i="13"/>
  <c r="Q84" i="13"/>
  <c r="U84" i="13" s="1"/>
  <c r="T102" i="13"/>
  <c r="Q102" i="13"/>
  <c r="U102" i="13" s="1"/>
  <c r="T45" i="13"/>
  <c r="Q45" i="13"/>
  <c r="U45" i="13" s="1"/>
  <c r="T36" i="13"/>
  <c r="Q36" i="13"/>
  <c r="U36" i="13" s="1"/>
  <c r="P20" i="13"/>
  <c r="T22" i="13"/>
  <c r="Q22" i="13"/>
  <c r="U22" i="13" s="1"/>
  <c r="T87" i="13"/>
  <c r="Q87" i="13"/>
  <c r="U87" i="13" s="1"/>
  <c r="T60" i="13"/>
  <c r="Q60" i="13"/>
  <c r="U60" i="13" s="1"/>
  <c r="T32" i="13"/>
  <c r="Q32" i="13"/>
  <c r="U32" i="13" s="1"/>
  <c r="T51" i="13"/>
  <c r="Q51" i="13"/>
  <c r="U51" i="13" s="1"/>
  <c r="T68" i="13"/>
  <c r="Q68" i="13"/>
  <c r="U68" i="13" s="1"/>
  <c r="T41" i="13"/>
  <c r="Q41" i="13"/>
  <c r="U41" i="13" s="1"/>
  <c r="T28" i="13"/>
  <c r="Q28" i="13"/>
  <c r="U28" i="13" s="1"/>
  <c r="T35" i="13"/>
  <c r="Q35" i="13"/>
  <c r="U35" i="13" s="1"/>
  <c r="P70" i="13"/>
  <c r="T96" i="13"/>
  <c r="Q96" i="13"/>
  <c r="U96" i="13" s="1"/>
  <c r="T46" i="13"/>
  <c r="Q46" i="13"/>
  <c r="U46" i="13" s="1"/>
  <c r="T82" i="13"/>
  <c r="Q82" i="13"/>
  <c r="U82" i="13" s="1"/>
  <c r="T65" i="13"/>
  <c r="Q65" i="13"/>
  <c r="U65" i="13" s="1"/>
  <c r="T31" i="13"/>
  <c r="Q31" i="13"/>
  <c r="U31" i="13" s="1"/>
  <c r="P33" i="13"/>
  <c r="T44" i="13"/>
  <c r="Q44" i="13"/>
  <c r="U44" i="13" s="1"/>
  <c r="T101" i="13"/>
  <c r="Q101" i="13"/>
  <c r="U101" i="13" s="1"/>
  <c r="T20" i="13" l="1"/>
  <c r="Q20" i="13"/>
  <c r="U20" i="13" s="1"/>
  <c r="T33" i="13"/>
  <c r="Q33" i="13"/>
  <c r="U33" i="13" s="1"/>
  <c r="T70" i="13"/>
  <c r="Q70" i="13"/>
  <c r="U70" i="13" s="1"/>
  <c r="T14" i="13"/>
  <c r="Q14" i="13"/>
  <c r="U14" i="13" s="1"/>
  <c r="U3" i="13"/>
  <c r="Q104" i="13" l="1"/>
</calcChain>
</file>

<file path=xl/sharedStrings.xml><?xml version="1.0" encoding="utf-8"?>
<sst xmlns="http://schemas.openxmlformats.org/spreadsheetml/2006/main" count="3343" uniqueCount="168">
  <si>
    <t>Alamance</t>
  </si>
  <si>
    <t>Alexander</t>
  </si>
  <si>
    <t>Alleghany</t>
  </si>
  <si>
    <t>Anson</t>
  </si>
  <si>
    <t>Ashe</t>
  </si>
  <si>
    <t>Avery</t>
  </si>
  <si>
    <t>Beaufort</t>
  </si>
  <si>
    <t>Bertie</t>
  </si>
  <si>
    <t>Bladen</t>
  </si>
  <si>
    <t>Brunswick</t>
  </si>
  <si>
    <t>Buncombe</t>
  </si>
  <si>
    <t>Burke</t>
  </si>
  <si>
    <t>Cabarrus</t>
  </si>
  <si>
    <t>Caldwell</t>
  </si>
  <si>
    <t>Camden</t>
  </si>
  <si>
    <t>Carteret</t>
  </si>
  <si>
    <t>Caswell</t>
  </si>
  <si>
    <t>Catawba</t>
  </si>
  <si>
    <t>Chatham</t>
  </si>
  <si>
    <t>Cherokee</t>
  </si>
  <si>
    <t>Chowan</t>
  </si>
  <si>
    <t>Clay</t>
  </si>
  <si>
    <t>Cleveland</t>
  </si>
  <si>
    <t>Columbus</t>
  </si>
  <si>
    <t>Craven</t>
  </si>
  <si>
    <t>Cumberland</t>
  </si>
  <si>
    <t>Currituck</t>
  </si>
  <si>
    <t>Dare</t>
  </si>
  <si>
    <t>Davidson</t>
  </si>
  <si>
    <t>Davie</t>
  </si>
  <si>
    <t>Duplin</t>
  </si>
  <si>
    <t>Durham</t>
  </si>
  <si>
    <t>Edgecombe</t>
  </si>
  <si>
    <t>Forsyth</t>
  </si>
  <si>
    <t>Franklin</t>
  </si>
  <si>
    <t>Gaston</t>
  </si>
  <si>
    <t>Gates</t>
  </si>
  <si>
    <t>Graham</t>
  </si>
  <si>
    <t>Granville</t>
  </si>
  <si>
    <t>Greene</t>
  </si>
  <si>
    <t>Guilford</t>
  </si>
  <si>
    <t>Halifax</t>
  </si>
  <si>
    <t>Harnett</t>
  </si>
  <si>
    <t>Haywood</t>
  </si>
  <si>
    <t>Henderson</t>
  </si>
  <si>
    <t>Hertford</t>
  </si>
  <si>
    <t>Hoke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</si>
  <si>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</si>
  <si>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</si>
  <si>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</si>
  <si>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</si>
  <si>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</si>
  <si>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</si>
  <si>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</si>
  <si>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</si>
  <si>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</si>
  <si>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</si>
  <si>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</si>
  <si>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</si>
  <si>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</si>
  <si>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</si>
  <si>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</si>
  <si>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</si>
  <si>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</si>
  <si>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</si>
  <si>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Northampton</t>
  </si>
  <si>
    <t>Onslow</t>
  </si>
  <si>
    <t>Orange</t>
  </si>
  <si>
    <t>Pamlico</t>
  </si>
  <si>
    <t>Pasquotank</t>
  </si>
  <si>
    <t>Pender</t>
  </si>
  <si>
    <t>Perquimans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</si>
  <si>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</si>
  <si>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</si>
  <si>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</si>
  <si>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</si>
  <si>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</si>
  <si>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</si>
  <si>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</si>
  <si>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</si>
  <si>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</si>
  <si>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</si>
  <si>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</si>
  <si>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</si>
  <si>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</si>
  <si>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</si>
  <si>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</si>
  <si>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</si>
  <si>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Tyrrell</t>
  </si>
  <si>
    <t>Union</t>
  </si>
  <si>
    <t>Vance</t>
  </si>
  <si>
    <t>Wake</t>
  </si>
  <si>
    <t>Warren</t>
  </si>
  <si>
    <t>Washington</t>
  </si>
  <si>
    <t>Watauga</t>
  </si>
  <si>
    <t>Wayne</t>
  </si>
  <si>
    <t>Wilkes</t>
  </si>
  <si>
    <t>Wilson</t>
  </si>
  <si>
    <t>Yadkin</t>
  </si>
  <si>
    <t>Yancey</t>
  </si>
  <si>
    <t>X</t>
  </si>
  <si>
    <t>x</t>
  </si>
  <si>
    <t>Total Cont. Counties</t>
  </si>
  <si>
    <t>NursingHomeID</t>
  </si>
  <si>
    <t>County</t>
  </si>
  <si>
    <t>NH County</t>
  </si>
  <si>
    <t>Total</t>
  </si>
  <si>
    <t>County Population</t>
  </si>
  <si>
    <t>Number of NH Patients</t>
  </si>
  <si>
    <t>Nursing Male 18-20</t>
  </si>
  <si>
    <t>Nursing Female 18-20</t>
  </si>
  <si>
    <t>Nursing Male 21-34</t>
  </si>
  <si>
    <t>Nursing Female 21-34</t>
  </si>
  <si>
    <t>Nursing Male 35-54</t>
  </si>
  <si>
    <t>Nursing Female 35-54</t>
  </si>
  <si>
    <t>Nursing Male 55-64</t>
  </si>
  <si>
    <t>Nursing Female 55-64</t>
  </si>
  <si>
    <t>Nursing Male 65-74</t>
  </si>
  <si>
    <t>Nursing Female 65-74</t>
  </si>
  <si>
    <t>Nursing Male 75-84</t>
  </si>
  <si>
    <t>Nursing Female 75-84</t>
  </si>
  <si>
    <t>Nursing Male 85+</t>
  </si>
  <si>
    <t>Nursing Female 85+</t>
  </si>
  <si>
    <t>Nursing Male</t>
  </si>
  <si>
    <t>Nursing Female</t>
  </si>
  <si>
    <t>Nursing -64</t>
  </si>
  <si>
    <t>Nursing 65-74</t>
  </si>
  <si>
    <t>Nursing 75-84</t>
  </si>
  <si>
    <t>Nursing 85+</t>
  </si>
  <si>
    <t>Planning Beds</t>
  </si>
  <si>
    <t/>
  </si>
  <si>
    <t>Age Groups</t>
  </si>
  <si>
    <t>0-2</t>
  </si>
  <si>
    <t>3-4.</t>
  </si>
  <si>
    <t>6-9.</t>
  </si>
  <si>
    <t>10-13.</t>
  </si>
  <si>
    <t>16-17</t>
  </si>
  <si>
    <t>18-19</t>
  </si>
  <si>
    <t>20-24</t>
  </si>
  <si>
    <t>25-34</t>
  </si>
  <si>
    <t>35-44</t>
  </si>
  <si>
    <t>45-54</t>
  </si>
  <si>
    <t>55-59</t>
  </si>
  <si>
    <t>60-64</t>
  </si>
  <si>
    <t>65-74</t>
  </si>
  <si>
    <t>75-84</t>
  </si>
  <si>
    <t>85-99</t>
  </si>
  <si>
    <t>100+</t>
  </si>
  <si>
    <t>Median Age</t>
  </si>
  <si>
    <t>STATE</t>
  </si>
  <si>
    <t>0-64</t>
  </si>
  <si>
    <t>85+</t>
  </si>
  <si>
    <t>Residents 0-64</t>
  </si>
  <si>
    <t>Residents per 1000</t>
  </si>
  <si>
    <t>Adjacent Population</t>
  </si>
  <si>
    <t>Residents 65-74</t>
  </si>
  <si>
    <t>Residents 85+</t>
  </si>
  <si>
    <t>Residents 75-84</t>
  </si>
  <si>
    <t>2013 Utilization Rates</t>
  </si>
  <si>
    <t xml:space="preserve"> </t>
  </si>
  <si>
    <t>Minimum</t>
  </si>
  <si>
    <t>Maximum</t>
  </si>
  <si>
    <t>2016 Population</t>
  </si>
  <si>
    <t>Estimated Bed Need</t>
  </si>
  <si>
    <t>90% Beds</t>
  </si>
  <si>
    <t>100% Need</t>
  </si>
  <si>
    <t>90% Need</t>
  </si>
  <si>
    <t>Median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</si>
</sst>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.0000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indexed="9"/>
      <name val="Arial, Helvetica, sans-serif"/>
    </font>
    <font>
      <sz val="10"/>
      <color indexed="56"/>
      <name val="Arial, Helvetica, sans-serif"/>
    </font>
    <font>
      <sz val="10"/>
      <color indexed="8"/>
      <name val="Arial, Helvetica, sans-serif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FF"/>
        <bgColor indexed="64"/>
      </patternFill>
    </fill>
    <fill>
      <patternFill patternType="solid">
        <fgColor rgb="FF6495ED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9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2" fillId="0" borderId="11" applyNumberFormat="0" applyFill="0" applyAlignment="0" applyProtection="0"/>
    <xf numFmtId="0" fontId="12" fillId="0" borderId="0" applyNumberFormat="0" applyFill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12" applyNumberFormat="0" applyAlignment="0" applyProtection="0"/>
    <xf numFmtId="0" fontId="17" fillId="9" borderId="13" applyNumberFormat="0" applyAlignment="0" applyProtection="0"/>
    <xf numFmtId="0" fontId="18" fillId="9" borderId="12" applyNumberFormat="0" applyAlignment="0" applyProtection="0"/>
    <xf numFmtId="0" fontId="19" fillId="0" borderId="14" applyNumberFormat="0" applyFill="0" applyAlignment="0" applyProtection="0"/>
    <xf numFmtId="0" fontId="20" fillId="10" borderId="15" applyNumberFormat="0" applyAlignment="0" applyProtection="0"/>
    <xf numFmtId="0" fontId="21" fillId="0" borderId="0" applyNumberFormat="0" applyFill="0" applyBorder="0" applyAlignment="0" applyProtection="0"/>
    <xf numFmtId="0" fontId="1" fillId="11" borderId="16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7" applyNumberFormat="0" applyFill="0" applyAlignment="0" applyProtection="0"/>
    <xf numFmtId="0" fontId="24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</cellStyleXfs>
  <cellXfs count="30">
    <xf numFmtId="0" fontId="0" fillId="0" borderId="0" xfId="0"/>
    <xf numFmtId="0" fontId="5" fillId="0" borderId="1" xfId="2" applyFont="1" applyFill="1" applyBorder="1" applyAlignment="1">
      <alignment textRotation="180" wrapText="1"/>
    </xf>
    <xf numFmtId="0" fontId="0" fillId="0" borderId="0" xfId="0"/>
    <xf numFmtId="0" fontId="5" fillId="0" borderId="1" xfId="2" applyFont="1" applyFill="1" applyBorder="1" applyAlignment="1">
      <alignment wrapText="1"/>
    </xf>
    <xf numFmtId="0" fontId="5" fillId="0" borderId="3" xfId="2" applyFont="1" applyFill="1" applyBorder="1" applyAlignment="1">
      <alignment textRotation="180" wrapText="1"/>
    </xf>
    <xf numFmtId="0" fontId="0" fillId="0" borderId="0" xfId="0" applyFill="1"/>
    <xf numFmtId="0" fontId="5" fillId="0" borderId="0" xfId="2" applyFont="1" applyFill="1" applyBorder="1" applyAlignment="1">
      <alignment wrapText="1"/>
    </xf>
    <xf numFmtId="164" fontId="0" fillId="0" borderId="0" xfId="1" applyNumberFormat="1" applyFont="1"/>
    <xf numFmtId="2" fontId="0" fillId="0" borderId="0" xfId="0" applyNumberFormat="1"/>
    <xf numFmtId="165" fontId="0" fillId="0" borderId="0" xfId="0" applyNumberFormat="1"/>
    <xf numFmtId="0" fontId="3" fillId="2" borderId="4" xfId="3" applyFont="1" applyFill="1" applyBorder="1" applyAlignment="1">
      <alignment horizontal="center"/>
    </xf>
    <xf numFmtId="0" fontId="3" fillId="0" borderId="2" xfId="3" applyFont="1" applyFill="1" applyBorder="1" applyAlignment="1">
      <alignment horizontal="right" wrapText="1"/>
    </xf>
    <xf numFmtId="0" fontId="6" fillId="4" borderId="5" xfId="0" applyNumberFormat="1" applyFont="1" applyFill="1" applyBorder="1" applyAlignment="1" applyProtection="1">
      <alignment horizontal="center" wrapText="1"/>
    </xf>
    <xf numFmtId="0" fontId="7" fillId="3" borderId="0" xfId="0" applyNumberFormat="1" applyFont="1" applyFill="1" applyBorder="1" applyAlignment="1" applyProtection="1"/>
    <xf numFmtId="0" fontId="8" fillId="3" borderId="5" xfId="0" applyNumberFormat="1" applyFont="1" applyFill="1" applyBorder="1" applyAlignment="1" applyProtection="1">
      <alignment horizontal="left" wrapText="1"/>
    </xf>
    <xf numFmtId="0" fontId="8" fillId="3" borderId="5" xfId="0" applyNumberFormat="1" applyFont="1" applyFill="1" applyBorder="1" applyAlignment="1" applyProtection="1">
      <alignment horizontal="right" wrapText="1"/>
    </xf>
    <xf numFmtId="0" fontId="6" fillId="4" borderId="6" xfId="0" applyNumberFormat="1" applyFont="1" applyFill="1" applyBorder="1" applyAlignment="1" applyProtection="1">
      <alignment horizontal="center" wrapText="1"/>
    </xf>
    <xf numFmtId="0" fontId="0" fillId="0" borderId="0" xfId="0" applyFont="1" applyBorder="1"/>
    <xf numFmtId="0" fontId="4" fillId="0" borderId="0" xfId="2" applyFont="1" applyFill="1" applyBorder="1" applyAlignment="1">
      <alignment wrapText="1"/>
    </xf>
    <xf numFmtId="9" fontId="0" fillId="0" borderId="0" xfId="0" applyNumberFormat="1"/>
    <xf numFmtId="1" fontId="0" fillId="0" borderId="0" xfId="0" applyNumberFormat="1"/>
    <xf numFmtId="0" fontId="0" fillId="0" borderId="0" xfId="0"/>
    <xf numFmtId="0" fontId="7" fillId="3" borderId="0" xfId="0" applyNumberFormat="1" applyFont="1" applyFill="1" applyBorder="1" applyAlignment="1" applyProtection="1"/>
    <xf numFmtId="0" fontId="6" fillId="4" borderId="5" xfId="0" applyNumberFormat="1" applyFont="1" applyFill="1" applyBorder="1" applyAlignment="1" applyProtection="1">
      <alignment horizontal="center" wrapText="1"/>
    </xf>
    <xf numFmtId="0" fontId="6" fillId="4" borderId="6" xfId="0" applyNumberFormat="1" applyFont="1" applyFill="1" applyBorder="1" applyAlignment="1" applyProtection="1">
      <alignment horizontal="center" wrapText="1"/>
    </xf>
    <xf numFmtId="0" fontId="8" fillId="3" borderId="5" xfId="0" applyNumberFormat="1" applyFont="1" applyFill="1" applyBorder="1" applyAlignment="1" applyProtection="1">
      <alignment horizontal="left" wrapText="1"/>
    </xf>
    <xf numFmtId="0" fontId="8" fillId="3" borderId="5" xfId="0" applyNumberFormat="1" applyFont="1" applyFill="1" applyBorder="1" applyAlignment="1" applyProtection="1">
      <alignment horizontal="right" wrapText="1"/>
    </xf>
    <xf numFmtId="0" fontId="6" fillId="4" borderId="6" xfId="0" applyNumberFormat="1" applyFont="1" applyFill="1" applyBorder="1" applyAlignment="1" applyProtection="1">
      <alignment horizontal="center" wrapText="1"/>
    </xf>
    <xf numFmtId="0" fontId="6" fillId="4" borderId="7" xfId="0" applyNumberFormat="1" applyFont="1" applyFill="1" applyBorder="1" applyAlignment="1" applyProtection="1">
      <alignment horizontal="center" wrapText="1"/>
    </xf>
    <xf numFmtId="0" fontId="6" fillId="4" borderId="8" xfId="0" applyNumberFormat="1" applyFont="1" applyFill="1" applyBorder="1" applyAlignment="1" applyProtection="1">
      <alignment horizontal="center" wrapText="1"/>
    </xf>
  </cellXfs>
  <cellStyles count="45">
    <cellStyle name="20% - Accent1" xfId="22" builtinId="30" customBuiltin="1"/>
    <cellStyle name="20% - Accent2" xfId="26" builtinId="34" customBuiltin="1"/>
    <cellStyle name="20% - Accent3" xfId="30" builtinId="38" customBuiltin="1"/>
    <cellStyle name="20% - Accent4" xfId="34" builtinId="42" customBuiltin="1"/>
    <cellStyle name="20% - Accent5" xfId="38" builtinId="46" customBuiltin="1"/>
    <cellStyle name="20% - Accent6" xfId="42" builtinId="50" customBuiltin="1"/>
    <cellStyle name="40% - Accent1" xfId="23" builtinId="31" customBuiltin="1"/>
    <cellStyle name="40% - Accent2" xfId="27" builtinId="35" customBuiltin="1"/>
    <cellStyle name="40% - Accent3" xfId="31" builtinId="39" customBuiltin="1"/>
    <cellStyle name="40% - Accent4" xfId="35" builtinId="43" customBuiltin="1"/>
    <cellStyle name="40% - Accent5" xfId="39" builtinId="47" customBuiltin="1"/>
    <cellStyle name="40% - Accent6" xfId="43" builtinId="51" customBuiltin="1"/>
    <cellStyle name="60% - Accent1" xfId="24" builtinId="32" customBuiltin="1"/>
    <cellStyle name="60% - Accent2" xfId="28" builtinId="36" customBuiltin="1"/>
    <cellStyle name="60% - Accent3" xfId="32" builtinId="40" customBuiltin="1"/>
    <cellStyle name="60% - Accent4" xfId="36" builtinId="44" customBuiltin="1"/>
    <cellStyle name="60% - Accent5" xfId="40" builtinId="48" customBuiltin="1"/>
    <cellStyle name="60% - Accent6" xfId="44" builtinId="52" customBuiltin="1"/>
    <cellStyle name="Accent1" xfId="21" builtinId="29" customBuiltin="1"/>
    <cellStyle name="Accent2" xfId="25" builtinId="33" customBuiltin="1"/>
    <cellStyle name="Accent3" xfId="29" builtinId="37" customBuiltin="1"/>
    <cellStyle name="Accent4" xfId="33" builtinId="41" customBuiltin="1"/>
    <cellStyle name="Accent5" xfId="37" builtinId="45" customBuiltin="1"/>
    <cellStyle name="Accent6" xfId="41" builtinId="49" customBuiltin="1"/>
    <cellStyle name="Bad" xfId="10" builtinId="27" customBuiltin="1"/>
    <cellStyle name="Calculation" xfId="14" builtinId="22" customBuiltin="1"/>
    <cellStyle name="Check Cell" xfId="16" builtinId="23" customBuiltin="1"/>
    <cellStyle name="Comma" xfId="1" builtinId="3"/>
    <cellStyle name="Explanatory Text" xfId="19" builtinId="53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Input" xfId="12" builtinId="20" customBuiltin="1"/>
    <cellStyle name="Linked Cell" xfId="15" builtinId="24" customBuiltin="1"/>
    <cellStyle name="Neutral" xfId="11" builtinId="28" customBuiltin="1"/>
    <cellStyle name="Normal" xfId="0" builtinId="0"/>
    <cellStyle name="Normal_Sheet1" xfId="2"/>
    <cellStyle name="Normal_Sheet5" xfId="3"/>
    <cellStyle name="Note" xfId="18" builtinId="10" customBuiltin="1"/>
    <cellStyle name="Output" xfId="13" builtinId="21" customBuiltin="1"/>
    <cellStyle name="Title" xfId="4" builtinId="15" customBuiltin="1"/>
    <cellStyle name="Total" xfId="20" builtinId="25" customBuiltin="1"/>
    <cellStyle name="Warning Text" xfId="17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02"/>
  <sheetViews>
    <sheetView workbookViewId="0">
      <pane xSplit="1" ySplit="1" topLeftCell="B50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5"/>
  <cols>
    <col min="1" max="1" width="13.140625" bestFit="1" customWidth="1"/>
    <col min="2" max="101" width="3.140625" customWidth="1"/>
  </cols>
  <sheetData>
    <row r="1" spans="1:102" s="2" customFormat="1" ht="69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  <c r="BP1" s="1" t="s">
        <v>66</v>
      </c>
      <c r="BQ1" s="1" t="s">
        <v>67</v>
      </c>
      <c r="BR1" s="1" t="s">
        <v>68</v>
      </c>
      <c r="BS1" s="1" t="s">
        <v>69</v>
      </c>
      <c r="BT1" s="1" t="s">
        <v>70</v>
      </c>
      <c r="BU1" s="1" t="s">
        <v>71</v>
      </c>
      <c r="BV1" s="1" t="s">
        <v>72</v>
      </c>
      <c r="BW1" s="1" t="s">
        <v>73</v>
      </c>
      <c r="BX1" s="1" t="s">
        <v>74</v>
      </c>
      <c r="BY1" s="1" t="s">
        <v>75</v>
      </c>
      <c r="BZ1" s="1" t="s">
        <v>76</v>
      </c>
      <c r="CA1" s="1" t="s">
        <v>77</v>
      </c>
      <c r="CB1" s="1" t="s">
        <v>78</v>
      </c>
      <c r="CC1" s="1" t="s">
        <v>79</v>
      </c>
      <c r="CD1" s="1" t="s">
        <v>80</v>
      </c>
      <c r="CE1" s="1" t="s">
        <v>81</v>
      </c>
      <c r="CF1" s="1" t="s">
        <v>82</v>
      </c>
      <c r="CG1" s="1" t="s">
        <v>83</v>
      </c>
      <c r="CH1" s="1" t="s">
        <v>84</v>
      </c>
      <c r="CI1" s="1" t="s">
        <v>85</v>
      </c>
      <c r="CJ1" s="1" t="s">
        <v>86</v>
      </c>
      <c r="CK1" s="1" t="s">
        <v>87</v>
      </c>
      <c r="CL1" s="1" t="s">
        <v>88</v>
      </c>
      <c r="CM1" s="1" t="s">
        <v>89</v>
      </c>
      <c r="CN1" s="1" t="s">
        <v>90</v>
      </c>
      <c r="CO1" s="1" t="s">
        <v>91</v>
      </c>
      <c r="CP1" s="1" t="s">
        <v>92</v>
      </c>
      <c r="CQ1" s="1" t="s">
        <v>93</v>
      </c>
      <c r="CR1" s="1" t="s">
        <v>94</v>
      </c>
      <c r="CS1" s="1" t="s">
        <v>95</v>
      </c>
      <c r="CT1" s="1" t="s">
        <v>96</v>
      </c>
      <c r="CU1" s="1" t="s">
        <v>97</v>
      </c>
      <c r="CV1" s="1" t="s">
        <v>98</v>
      </c>
      <c r="CW1" s="1" t="s">
        <v>99</v>
      </c>
      <c r="CX1" s="4" t="s">
        <v>102</v>
      </c>
    </row>
    <row r="2" spans="1:102">
      <c r="A2" s="3" t="s">
        <v>0</v>
      </c>
      <c r="B2" t="s">
        <v>100</v>
      </c>
      <c r="R2" t="s">
        <v>101</v>
      </c>
      <c r="T2" t="s">
        <v>101</v>
      </c>
      <c r="AP2" t="s">
        <v>101</v>
      </c>
      <c r="BQ2" t="s">
        <v>101</v>
      </c>
      <c r="BY2" t="s">
        <v>101</v>
      </c>
      <c r="CB2" t="s">
        <v>101</v>
      </c>
      <c r="CX2">
        <f>COUNTIF(B2:CW2,"=x")</f>
        <v>7</v>
      </c>
    </row>
    <row r="3" spans="1:102">
      <c r="A3" s="3" t="s">
        <v>1</v>
      </c>
      <c r="C3" t="s">
        <v>100</v>
      </c>
      <c r="O3" t="s">
        <v>101</v>
      </c>
      <c r="S3" t="s">
        <v>101</v>
      </c>
      <c r="AX3" t="s">
        <v>101</v>
      </c>
      <c r="CT3" t="s">
        <v>101</v>
      </c>
      <c r="CX3" s="2">
        <f t="shared" ref="CX3:CX66" si="0">COUNTIF(B3:CW3,"=x")</f>
        <v>5</v>
      </c>
    </row>
    <row r="4" spans="1:102">
      <c r="A4" s="3" t="s">
        <v>2</v>
      </c>
      <c r="D4" t="s">
        <v>100</v>
      </c>
      <c r="F4" t="s">
        <v>101</v>
      </c>
      <c r="CI4" t="s">
        <v>101</v>
      </c>
      <c r="CT4" t="s">
        <v>101</v>
      </c>
      <c r="CX4" s="2">
        <f t="shared" si="0"/>
        <v>4</v>
      </c>
    </row>
    <row r="5" spans="1:102">
      <c r="A5" s="3" t="s">
        <v>3</v>
      </c>
      <c r="E5" t="s">
        <v>100</v>
      </c>
      <c r="BZ5" t="s">
        <v>101</v>
      </c>
      <c r="CG5" t="s">
        <v>101</v>
      </c>
      <c r="CM5" t="s">
        <v>101</v>
      </c>
      <c r="CX5" s="2">
        <f t="shared" si="0"/>
        <v>4</v>
      </c>
    </row>
    <row r="6" spans="1:102">
      <c r="A6" s="3" t="s">
        <v>4</v>
      </c>
      <c r="D6" t="s">
        <v>101</v>
      </c>
      <c r="F6" t="s">
        <v>100</v>
      </c>
      <c r="CR6" t="s">
        <v>101</v>
      </c>
      <c r="CT6" t="s">
        <v>101</v>
      </c>
      <c r="CX6" s="2">
        <f t="shared" si="0"/>
        <v>4</v>
      </c>
    </row>
    <row r="7" spans="1:102">
      <c r="A7" s="3" t="s">
        <v>5</v>
      </c>
      <c r="G7" t="s">
        <v>100</v>
      </c>
      <c r="M7" t="s">
        <v>101</v>
      </c>
      <c r="O7" t="s">
        <v>101</v>
      </c>
      <c r="BJ7" t="s">
        <v>101</v>
      </c>
      <c r="CR7" t="s">
        <v>101</v>
      </c>
      <c r="CX7" s="2">
        <f t="shared" si="0"/>
        <v>5</v>
      </c>
    </row>
    <row r="8" spans="1:102">
      <c r="A8" s="3" t="s">
        <v>6</v>
      </c>
      <c r="H8" t="s">
        <v>100</v>
      </c>
      <c r="Z8" t="s">
        <v>101</v>
      </c>
      <c r="AW8" t="s">
        <v>101</v>
      </c>
      <c r="BG8" t="s">
        <v>101</v>
      </c>
      <c r="BR8" t="s">
        <v>101</v>
      </c>
      <c r="BW8" t="s">
        <v>101</v>
      </c>
      <c r="CQ8" t="s">
        <v>101</v>
      </c>
      <c r="CX8" s="2">
        <f t="shared" si="0"/>
        <v>7</v>
      </c>
    </row>
    <row r="9" spans="1:102">
      <c r="A9" s="3" t="s">
        <v>7</v>
      </c>
      <c r="I9" t="s">
        <v>100</v>
      </c>
      <c r="V9" t="s">
        <v>101</v>
      </c>
      <c r="AQ9" t="s">
        <v>101</v>
      </c>
      <c r="AU9" t="s">
        <v>101</v>
      </c>
      <c r="BG9" t="s">
        <v>101</v>
      </c>
      <c r="BO9" t="s">
        <v>101</v>
      </c>
      <c r="CQ9" t="s">
        <v>101</v>
      </c>
      <c r="CX9" s="2">
        <f t="shared" si="0"/>
        <v>7</v>
      </c>
    </row>
    <row r="10" spans="1:102">
      <c r="A10" s="3" t="s">
        <v>8</v>
      </c>
      <c r="J10" t="s">
        <v>100</v>
      </c>
      <c r="Y10" t="s">
        <v>101</v>
      </c>
      <c r="AA10" t="s">
        <v>101</v>
      </c>
      <c r="BT10" t="s">
        <v>101</v>
      </c>
      <c r="CA10" t="s">
        <v>101</v>
      </c>
      <c r="CE10" t="s">
        <v>101</v>
      </c>
      <c r="CX10" s="2">
        <f t="shared" si="0"/>
        <v>6</v>
      </c>
    </row>
    <row r="11" spans="1:102">
      <c r="A11" s="3" t="s">
        <v>9</v>
      </c>
      <c r="K11" t="s">
        <v>100</v>
      </c>
      <c r="Y11" t="s">
        <v>101</v>
      </c>
      <c r="BN11" t="s">
        <v>101</v>
      </c>
      <c r="BT11" t="s">
        <v>101</v>
      </c>
      <c r="CX11" s="2">
        <f t="shared" si="0"/>
        <v>4</v>
      </c>
    </row>
    <row r="12" spans="1:102">
      <c r="A12" s="3" t="s">
        <v>10</v>
      </c>
      <c r="L12" t="s">
        <v>100</v>
      </c>
      <c r="AS12" t="s">
        <v>101</v>
      </c>
      <c r="AT12" t="s">
        <v>101</v>
      </c>
      <c r="BF12" t="s">
        <v>101</v>
      </c>
      <c r="BH12" t="s">
        <v>101</v>
      </c>
      <c r="CD12" t="s">
        <v>101</v>
      </c>
      <c r="CK12" t="s">
        <v>101</v>
      </c>
      <c r="CW12" t="s">
        <v>101</v>
      </c>
      <c r="CX12" s="2">
        <f t="shared" si="0"/>
        <v>8</v>
      </c>
    </row>
    <row r="13" spans="1:102">
      <c r="A13" s="3" t="s">
        <v>11</v>
      </c>
      <c r="G13" t="s">
        <v>101</v>
      </c>
      <c r="M13" t="s">
        <v>100</v>
      </c>
      <c r="O13" t="s">
        <v>101</v>
      </c>
      <c r="S13" t="s">
        <v>101</v>
      </c>
      <c r="X13" t="s">
        <v>101</v>
      </c>
      <c r="BD13" t="s">
        <v>101</v>
      </c>
      <c r="BH13" t="s">
        <v>101</v>
      </c>
      <c r="BJ13" t="s">
        <v>101</v>
      </c>
      <c r="CD13" t="s">
        <v>101</v>
      </c>
      <c r="CX13" s="2">
        <f t="shared" si="0"/>
        <v>9</v>
      </c>
    </row>
    <row r="14" spans="1:102">
      <c r="A14" s="3" t="s">
        <v>12</v>
      </c>
      <c r="N14" t="s">
        <v>100</v>
      </c>
      <c r="AX14" t="s">
        <v>101</v>
      </c>
      <c r="BI14" t="s">
        <v>101</v>
      </c>
      <c r="CC14" t="s">
        <v>101</v>
      </c>
      <c r="CG14" t="s">
        <v>101</v>
      </c>
      <c r="CM14" t="s">
        <v>101</v>
      </c>
      <c r="CX14" s="2">
        <f t="shared" si="0"/>
        <v>6</v>
      </c>
    </row>
    <row r="15" spans="1:102">
      <c r="A15" s="3" t="s">
        <v>13</v>
      </c>
      <c r="C15" t="s">
        <v>101</v>
      </c>
      <c r="G15" t="s">
        <v>101</v>
      </c>
      <c r="M15" t="s">
        <v>101</v>
      </c>
      <c r="O15" t="s">
        <v>100</v>
      </c>
      <c r="S15" t="s">
        <v>101</v>
      </c>
      <c r="CR15" t="s">
        <v>101</v>
      </c>
      <c r="CT15" t="s">
        <v>101</v>
      </c>
      <c r="CX15" s="2">
        <f t="shared" si="0"/>
        <v>7</v>
      </c>
    </row>
    <row r="16" spans="1:102">
      <c r="A16" s="3" t="s">
        <v>14</v>
      </c>
      <c r="P16" t="s">
        <v>100</v>
      </c>
      <c r="AB16" t="s">
        <v>101</v>
      </c>
      <c r="AL16" t="s">
        <v>101</v>
      </c>
      <c r="BS16" t="s">
        <v>101</v>
      </c>
      <c r="CX16" s="2">
        <f t="shared" si="0"/>
        <v>4</v>
      </c>
    </row>
    <row r="17" spans="1:102">
      <c r="A17" s="3" t="s">
        <v>15</v>
      </c>
      <c r="Q17" t="s">
        <v>100</v>
      </c>
      <c r="Z17" t="s">
        <v>101</v>
      </c>
      <c r="BA17" t="s">
        <v>101</v>
      </c>
      <c r="BP17" t="s">
        <v>101</v>
      </c>
      <c r="CX17" s="2">
        <f t="shared" si="0"/>
        <v>4</v>
      </c>
    </row>
    <row r="18" spans="1:102">
      <c r="A18" s="3" t="s">
        <v>16</v>
      </c>
      <c r="B18" t="s">
        <v>101</v>
      </c>
      <c r="R18" t="s">
        <v>100</v>
      </c>
      <c r="AP18" t="s">
        <v>101</v>
      </c>
      <c r="BQ18" t="s">
        <v>101</v>
      </c>
      <c r="BV18" t="s">
        <v>101</v>
      </c>
      <c r="CB18" t="s">
        <v>101</v>
      </c>
      <c r="CX18" s="2">
        <f t="shared" si="0"/>
        <v>6</v>
      </c>
    </row>
    <row r="19" spans="1:102">
      <c r="A19" s="3" t="s">
        <v>17</v>
      </c>
      <c r="C19" t="s">
        <v>101</v>
      </c>
      <c r="M19" t="s">
        <v>101</v>
      </c>
      <c r="O19" t="s">
        <v>101</v>
      </c>
      <c r="S19" t="s">
        <v>100</v>
      </c>
      <c r="X19" t="s">
        <v>101</v>
      </c>
      <c r="AX19" t="s">
        <v>101</v>
      </c>
      <c r="BD19" t="s">
        <v>101</v>
      </c>
      <c r="CX19" s="2">
        <f t="shared" si="0"/>
        <v>7</v>
      </c>
    </row>
    <row r="20" spans="1:102">
      <c r="A20" s="3" t="s">
        <v>18</v>
      </c>
      <c r="B20" t="s">
        <v>101</v>
      </c>
      <c r="T20" t="s">
        <v>100</v>
      </c>
      <c r="AG20" t="s">
        <v>101</v>
      </c>
      <c r="AR20" t="s">
        <v>101</v>
      </c>
      <c r="BB20" t="s">
        <v>101</v>
      </c>
      <c r="BL20" t="s">
        <v>101</v>
      </c>
      <c r="BQ20" t="s">
        <v>101</v>
      </c>
      <c r="BY20" t="s">
        <v>101</v>
      </c>
      <c r="CO20" t="s">
        <v>101</v>
      </c>
      <c r="CX20" s="2">
        <f t="shared" si="0"/>
        <v>9</v>
      </c>
    </row>
    <row r="21" spans="1:102">
      <c r="A21" s="3" t="s">
        <v>19</v>
      </c>
      <c r="U21" t="s">
        <v>100</v>
      </c>
      <c r="W21" t="s">
        <v>100</v>
      </c>
      <c r="AM21" t="s">
        <v>100</v>
      </c>
      <c r="BE21" t="s">
        <v>100</v>
      </c>
      <c r="CJ21" t="s">
        <v>101</v>
      </c>
      <c r="CX21" s="2">
        <f t="shared" si="0"/>
        <v>5</v>
      </c>
    </row>
    <row r="22" spans="1:102">
      <c r="A22" s="3" t="s">
        <v>20</v>
      </c>
      <c r="I22" t="s">
        <v>101</v>
      </c>
      <c r="V22" t="s">
        <v>100</v>
      </c>
      <c r="AL22" t="s">
        <v>101</v>
      </c>
      <c r="AU22" t="s">
        <v>101</v>
      </c>
      <c r="BU22" t="s">
        <v>101</v>
      </c>
      <c r="CX22" s="2">
        <f t="shared" si="0"/>
        <v>5</v>
      </c>
    </row>
    <row r="23" spans="1:102">
      <c r="A23" s="3" t="s">
        <v>21</v>
      </c>
      <c r="U23" t="s">
        <v>100</v>
      </c>
      <c r="W23" t="s">
        <v>100</v>
      </c>
      <c r="BE23" t="s">
        <v>100</v>
      </c>
      <c r="CX23" s="2">
        <f t="shared" si="0"/>
        <v>3</v>
      </c>
    </row>
    <row r="24" spans="1:102">
      <c r="A24" s="3" t="s">
        <v>22</v>
      </c>
      <c r="M24" t="s">
        <v>101</v>
      </c>
      <c r="S24" t="s">
        <v>101</v>
      </c>
      <c r="X24" t="s">
        <v>100</v>
      </c>
      <c r="AK24" t="s">
        <v>101</v>
      </c>
      <c r="BE24" t="s">
        <v>101</v>
      </c>
      <c r="CD24" t="s">
        <v>101</v>
      </c>
      <c r="CX24" s="2">
        <f t="shared" si="0"/>
        <v>6</v>
      </c>
    </row>
    <row r="25" spans="1:102">
      <c r="A25" s="3" t="s">
        <v>23</v>
      </c>
      <c r="J25" t="s">
        <v>101</v>
      </c>
      <c r="K25" t="s">
        <v>101</v>
      </c>
      <c r="Y25" t="s">
        <v>100</v>
      </c>
      <c r="BT25" t="s">
        <v>101</v>
      </c>
      <c r="CA25" t="s">
        <v>101</v>
      </c>
      <c r="CX25" s="2">
        <f t="shared" si="0"/>
        <v>5</v>
      </c>
    </row>
    <row r="26" spans="1:102">
      <c r="A26" s="3" t="s">
        <v>24</v>
      </c>
      <c r="H26" t="s">
        <v>101</v>
      </c>
      <c r="Q26" t="s">
        <v>101</v>
      </c>
      <c r="Z26" t="s">
        <v>100</v>
      </c>
      <c r="BA26" t="s">
        <v>101</v>
      </c>
      <c r="BC26" t="s">
        <v>101</v>
      </c>
      <c r="BR26" t="s">
        <v>101</v>
      </c>
      <c r="BW26" t="s">
        <v>101</v>
      </c>
      <c r="CX26" s="2">
        <f t="shared" si="0"/>
        <v>7</v>
      </c>
    </row>
    <row r="27" spans="1:102">
      <c r="A27" s="3" t="s">
        <v>25</v>
      </c>
      <c r="J27" t="s">
        <v>101</v>
      </c>
      <c r="AA27" t="s">
        <v>100</v>
      </c>
      <c r="AR27" t="s">
        <v>101</v>
      </c>
      <c r="AV27" t="s">
        <v>101</v>
      </c>
      <c r="BL27" t="s">
        <v>101</v>
      </c>
      <c r="CA27" t="s">
        <v>101</v>
      </c>
      <c r="CE27" t="s">
        <v>101</v>
      </c>
      <c r="CX27" s="2">
        <f t="shared" si="0"/>
        <v>7</v>
      </c>
    </row>
    <row r="28" spans="1:102">
      <c r="A28" s="3" t="s">
        <v>26</v>
      </c>
      <c r="P28" t="s">
        <v>101</v>
      </c>
      <c r="AB28" t="s">
        <v>100</v>
      </c>
      <c r="CX28" s="2">
        <f t="shared" si="0"/>
        <v>2</v>
      </c>
    </row>
    <row r="29" spans="1:102">
      <c r="A29" s="3" t="s">
        <v>27</v>
      </c>
      <c r="AC29" t="s">
        <v>100</v>
      </c>
      <c r="AW29" t="s">
        <v>101</v>
      </c>
      <c r="CX29" s="2">
        <f t="shared" si="0"/>
        <v>2</v>
      </c>
    </row>
    <row r="30" spans="1:102">
      <c r="A30" s="3" t="s">
        <v>28</v>
      </c>
      <c r="AD30" t="s">
        <v>100</v>
      </c>
      <c r="AE30" t="s">
        <v>101</v>
      </c>
      <c r="AI30" t="s">
        <v>101</v>
      </c>
      <c r="AP30" t="s">
        <v>101</v>
      </c>
      <c r="BK30" t="s">
        <v>101</v>
      </c>
      <c r="BY30" t="s">
        <v>101</v>
      </c>
      <c r="CC30" t="s">
        <v>101</v>
      </c>
      <c r="CG30" t="s">
        <v>101</v>
      </c>
      <c r="CX30" s="2">
        <f t="shared" si="0"/>
        <v>8</v>
      </c>
    </row>
    <row r="31" spans="1:102">
      <c r="A31" s="3" t="s">
        <v>29</v>
      </c>
      <c r="AD31" t="s">
        <v>101</v>
      </c>
      <c r="AE31" t="s">
        <v>100</v>
      </c>
      <c r="AI31" t="s">
        <v>101</v>
      </c>
      <c r="AX31" t="s">
        <v>101</v>
      </c>
      <c r="CC31" t="s">
        <v>101</v>
      </c>
      <c r="CV31" t="s">
        <v>101</v>
      </c>
      <c r="CX31" s="2">
        <f t="shared" si="0"/>
        <v>6</v>
      </c>
    </row>
    <row r="32" spans="1:102">
      <c r="A32" s="3" t="s">
        <v>30</v>
      </c>
      <c r="AF32" t="s">
        <v>100</v>
      </c>
      <c r="BA32" t="s">
        <v>101</v>
      </c>
      <c r="BC32" t="s">
        <v>101</v>
      </c>
      <c r="BP32" t="s">
        <v>101</v>
      </c>
      <c r="BT32" t="s">
        <v>101</v>
      </c>
      <c r="CE32" t="s">
        <v>101</v>
      </c>
      <c r="CS32" t="s">
        <v>101</v>
      </c>
      <c r="CX32" s="2">
        <f t="shared" si="0"/>
        <v>7</v>
      </c>
    </row>
    <row r="33" spans="1:102">
      <c r="A33" s="3" t="s">
        <v>31</v>
      </c>
      <c r="T33" t="s">
        <v>101</v>
      </c>
      <c r="AG33" t="s">
        <v>100</v>
      </c>
      <c r="AN33" t="s">
        <v>101</v>
      </c>
      <c r="BQ33" t="s">
        <v>101</v>
      </c>
      <c r="BV33" t="s">
        <v>101</v>
      </c>
      <c r="CO33" t="s">
        <v>101</v>
      </c>
      <c r="CX33" s="2">
        <f t="shared" si="0"/>
        <v>6</v>
      </c>
    </row>
    <row r="34" spans="1:102">
      <c r="A34" s="3" t="s">
        <v>32</v>
      </c>
      <c r="AH34" t="s">
        <v>100</v>
      </c>
      <c r="AQ34" t="s">
        <v>101</v>
      </c>
      <c r="BG34" t="s">
        <v>101</v>
      </c>
      <c r="BM34" t="s">
        <v>101</v>
      </c>
      <c r="BW34" t="s">
        <v>101</v>
      </c>
      <c r="CU34" t="s">
        <v>101</v>
      </c>
      <c r="CX34" s="2">
        <f t="shared" si="0"/>
        <v>6</v>
      </c>
    </row>
    <row r="35" spans="1:102">
      <c r="A35" s="3" t="s">
        <v>33</v>
      </c>
      <c r="AD35" t="s">
        <v>101</v>
      </c>
      <c r="AE35" t="s">
        <v>101</v>
      </c>
      <c r="AI35" t="s">
        <v>100</v>
      </c>
      <c r="AP35" t="s">
        <v>101</v>
      </c>
      <c r="CB35" t="s">
        <v>101</v>
      </c>
      <c r="CH35" t="s">
        <v>101</v>
      </c>
      <c r="CI35" t="s">
        <v>101</v>
      </c>
      <c r="CV35" t="s">
        <v>101</v>
      </c>
      <c r="CX35" s="2">
        <f t="shared" si="0"/>
        <v>8</v>
      </c>
    </row>
    <row r="36" spans="1:102">
      <c r="A36" s="3" t="s">
        <v>34</v>
      </c>
      <c r="AJ36" t="s">
        <v>100</v>
      </c>
      <c r="AN36" t="s">
        <v>101</v>
      </c>
      <c r="AQ36" t="s">
        <v>101</v>
      </c>
      <c r="BM36" t="s">
        <v>101</v>
      </c>
      <c r="CN36" t="s">
        <v>101</v>
      </c>
      <c r="CO36" t="s">
        <v>101</v>
      </c>
      <c r="CP36" t="s">
        <v>101</v>
      </c>
      <c r="CX36" s="2">
        <f t="shared" si="0"/>
        <v>7</v>
      </c>
    </row>
    <row r="37" spans="1:102">
      <c r="A37" s="3" t="s">
        <v>35</v>
      </c>
      <c r="X37" t="s">
        <v>101</v>
      </c>
      <c r="AK37" t="s">
        <v>100</v>
      </c>
      <c r="BD37" t="s">
        <v>101</v>
      </c>
      <c r="BI37" t="s">
        <v>101</v>
      </c>
      <c r="CX37" s="2">
        <f t="shared" si="0"/>
        <v>4</v>
      </c>
    </row>
    <row r="38" spans="1:102">
      <c r="A38" s="3" t="s">
        <v>36</v>
      </c>
      <c r="P38" t="s">
        <v>101</v>
      </c>
      <c r="V38" t="s">
        <v>101</v>
      </c>
      <c r="AL38" t="s">
        <v>100</v>
      </c>
      <c r="AU38" t="s">
        <v>101</v>
      </c>
      <c r="BS38" t="s">
        <v>101</v>
      </c>
      <c r="BU38" t="s">
        <v>101</v>
      </c>
      <c r="CX38" s="2">
        <f t="shared" si="0"/>
        <v>6</v>
      </c>
    </row>
    <row r="39" spans="1:102">
      <c r="A39" s="3" t="s">
        <v>37</v>
      </c>
      <c r="U39" t="s">
        <v>100</v>
      </c>
      <c r="AM39" t="s">
        <v>100</v>
      </c>
      <c r="BE39" t="s">
        <v>100</v>
      </c>
      <c r="CJ39" t="s">
        <v>100</v>
      </c>
      <c r="CX39" s="2">
        <f t="shared" si="0"/>
        <v>4</v>
      </c>
    </row>
    <row r="40" spans="1:102">
      <c r="A40" s="3" t="s">
        <v>38</v>
      </c>
      <c r="AG40" t="s">
        <v>101</v>
      </c>
      <c r="AJ40" t="s">
        <v>101</v>
      </c>
      <c r="AN40" t="s">
        <v>100</v>
      </c>
      <c r="BV40" t="s">
        <v>101</v>
      </c>
      <c r="CN40" t="s">
        <v>101</v>
      </c>
      <c r="CO40" t="s">
        <v>101</v>
      </c>
      <c r="CX40" s="2">
        <f t="shared" si="0"/>
        <v>6</v>
      </c>
    </row>
    <row r="41" spans="1:102">
      <c r="A41" s="3" t="s">
        <v>39</v>
      </c>
      <c r="AO41" t="s">
        <v>100</v>
      </c>
      <c r="BC41" t="s">
        <v>101</v>
      </c>
      <c r="BW41" t="s">
        <v>101</v>
      </c>
      <c r="CS41" t="s">
        <v>101</v>
      </c>
      <c r="CU41" t="s">
        <v>101</v>
      </c>
      <c r="CX41" s="2">
        <f t="shared" si="0"/>
        <v>5</v>
      </c>
    </row>
    <row r="42" spans="1:102">
      <c r="A42" s="3" t="s">
        <v>40</v>
      </c>
      <c r="B42" t="s">
        <v>101</v>
      </c>
      <c r="R42" t="s">
        <v>101</v>
      </c>
      <c r="AD42" t="s">
        <v>101</v>
      </c>
      <c r="AI42" t="s">
        <v>101</v>
      </c>
      <c r="AP42" t="s">
        <v>100</v>
      </c>
      <c r="BY42" t="s">
        <v>101</v>
      </c>
      <c r="CB42" t="s">
        <v>101</v>
      </c>
      <c r="CH42" t="s">
        <v>101</v>
      </c>
      <c r="CX42" s="2">
        <f t="shared" si="0"/>
        <v>8</v>
      </c>
    </row>
    <row r="43" spans="1:102">
      <c r="A43" s="3" t="s">
        <v>41</v>
      </c>
      <c r="I43" t="s">
        <v>101</v>
      </c>
      <c r="AH43" t="s">
        <v>101</v>
      </c>
      <c r="AJ43" t="s">
        <v>101</v>
      </c>
      <c r="AQ43" t="s">
        <v>100</v>
      </c>
      <c r="BG43" t="s">
        <v>101</v>
      </c>
      <c r="BM43" t="s">
        <v>101</v>
      </c>
      <c r="BO43" t="s">
        <v>101</v>
      </c>
      <c r="CP43" t="s">
        <v>101</v>
      </c>
      <c r="CX43" s="2">
        <f t="shared" si="0"/>
        <v>8</v>
      </c>
    </row>
    <row r="44" spans="1:102">
      <c r="A44" s="3" t="s">
        <v>42</v>
      </c>
      <c r="T44" t="s">
        <v>101</v>
      </c>
      <c r="AA44" t="s">
        <v>101</v>
      </c>
      <c r="AR44" t="s">
        <v>100</v>
      </c>
      <c r="AZ44" t="s">
        <v>101</v>
      </c>
      <c r="BB44" t="s">
        <v>101</v>
      </c>
      <c r="BL44" t="s">
        <v>101</v>
      </c>
      <c r="CE44" t="s">
        <v>101</v>
      </c>
      <c r="CO44" t="s">
        <v>101</v>
      </c>
      <c r="CX44" s="2">
        <f t="shared" si="0"/>
        <v>8</v>
      </c>
    </row>
    <row r="45" spans="1:102">
      <c r="A45" s="3" t="s">
        <v>43</v>
      </c>
      <c r="L45" t="s">
        <v>101</v>
      </c>
      <c r="AS45" t="s">
        <v>100</v>
      </c>
      <c r="AT45" t="s">
        <v>101</v>
      </c>
      <c r="AY45" t="s">
        <v>101</v>
      </c>
      <c r="BF45" t="s">
        <v>101</v>
      </c>
      <c r="CJ45" t="s">
        <v>101</v>
      </c>
      <c r="CK45" t="s">
        <v>101</v>
      </c>
      <c r="CX45" s="2">
        <f t="shared" si="0"/>
        <v>7</v>
      </c>
    </row>
    <row r="46" spans="1:102">
      <c r="A46" s="3" t="s">
        <v>44</v>
      </c>
      <c r="L46" t="s">
        <v>101</v>
      </c>
      <c r="AS46" t="s">
        <v>101</v>
      </c>
      <c r="AT46" t="s">
        <v>100</v>
      </c>
      <c r="BX46" t="s">
        <v>101</v>
      </c>
      <c r="CD46" t="s">
        <v>101</v>
      </c>
      <c r="CK46" t="s">
        <v>101</v>
      </c>
      <c r="CX46" s="2">
        <f t="shared" si="0"/>
        <v>6</v>
      </c>
    </row>
    <row r="47" spans="1:102">
      <c r="A47" s="3" t="s">
        <v>45</v>
      </c>
      <c r="I47" t="s">
        <v>101</v>
      </c>
      <c r="V47" t="s">
        <v>101</v>
      </c>
      <c r="AL47" t="s">
        <v>101</v>
      </c>
      <c r="AU47" t="s">
        <v>100</v>
      </c>
      <c r="BO47" t="s">
        <v>101</v>
      </c>
      <c r="CX47" s="2">
        <f t="shared" si="0"/>
        <v>5</v>
      </c>
    </row>
    <row r="48" spans="1:102">
      <c r="A48" s="3" t="s">
        <v>46</v>
      </c>
      <c r="AA48" t="s">
        <v>101</v>
      </c>
      <c r="AV48" t="s">
        <v>100</v>
      </c>
      <c r="BL48" t="s">
        <v>101</v>
      </c>
      <c r="BZ48" t="s">
        <v>101</v>
      </c>
      <c r="CA48" t="s">
        <v>101</v>
      </c>
      <c r="CF48" t="s">
        <v>101</v>
      </c>
      <c r="CX48" s="2">
        <f t="shared" si="0"/>
        <v>6</v>
      </c>
    </row>
    <row r="49" spans="1:102">
      <c r="A49" s="3" t="s">
        <v>47</v>
      </c>
      <c r="H49" t="s">
        <v>101</v>
      </c>
      <c r="AC49" t="s">
        <v>101</v>
      </c>
      <c r="AW49" t="s">
        <v>100</v>
      </c>
      <c r="CL49" t="s">
        <v>101</v>
      </c>
      <c r="CQ49" t="s">
        <v>101</v>
      </c>
      <c r="CX49" s="2">
        <f t="shared" si="0"/>
        <v>5</v>
      </c>
    </row>
    <row r="50" spans="1:102">
      <c r="A50" s="3" t="s">
        <v>48</v>
      </c>
      <c r="C50" t="s">
        <v>101</v>
      </c>
      <c r="N50" t="s">
        <v>101</v>
      </c>
      <c r="S50" t="s">
        <v>101</v>
      </c>
      <c r="AE50" t="s">
        <v>101</v>
      </c>
      <c r="AX50" t="s">
        <v>100</v>
      </c>
      <c r="BI50" t="s">
        <v>101</v>
      </c>
      <c r="CC50" t="s">
        <v>101</v>
      </c>
      <c r="CT50" t="s">
        <v>101</v>
      </c>
      <c r="CV50" t="s">
        <v>101</v>
      </c>
      <c r="CX50" s="2">
        <f t="shared" si="0"/>
        <v>9</v>
      </c>
    </row>
    <row r="51" spans="1:102">
      <c r="A51" s="3" t="s">
        <v>49</v>
      </c>
      <c r="AS51" t="s">
        <v>101</v>
      </c>
      <c r="AY51" t="s">
        <v>100</v>
      </c>
      <c r="BE51" t="s">
        <v>101</v>
      </c>
      <c r="CJ51" t="s">
        <v>101</v>
      </c>
      <c r="CK51" t="s">
        <v>101</v>
      </c>
      <c r="CX51" s="2">
        <f t="shared" si="0"/>
        <v>5</v>
      </c>
    </row>
    <row r="52" spans="1:102">
      <c r="A52" s="3" t="s">
        <v>50</v>
      </c>
      <c r="AR52" t="s">
        <v>101</v>
      </c>
      <c r="AZ52" t="s">
        <v>100</v>
      </c>
      <c r="BM52" t="s">
        <v>101</v>
      </c>
      <c r="CE52" t="s">
        <v>101</v>
      </c>
      <c r="CO52" t="s">
        <v>101</v>
      </c>
      <c r="CS52" t="s">
        <v>101</v>
      </c>
      <c r="CU52" t="s">
        <v>101</v>
      </c>
      <c r="CX52" s="2">
        <f t="shared" si="0"/>
        <v>7</v>
      </c>
    </row>
    <row r="53" spans="1:102">
      <c r="A53" s="3" t="s">
        <v>51</v>
      </c>
      <c r="Q53" t="s">
        <v>101</v>
      </c>
      <c r="Z53" t="s">
        <v>101</v>
      </c>
      <c r="AF53" t="s">
        <v>101</v>
      </c>
      <c r="BA53" t="s">
        <v>100</v>
      </c>
      <c r="BC53" t="s">
        <v>101</v>
      </c>
      <c r="BP53" t="s">
        <v>101</v>
      </c>
      <c r="CX53" s="2">
        <f t="shared" si="0"/>
        <v>6</v>
      </c>
    </row>
    <row r="54" spans="1:102">
      <c r="A54" s="3" t="s">
        <v>52</v>
      </c>
      <c r="T54" t="s">
        <v>101</v>
      </c>
      <c r="AR54" t="s">
        <v>101</v>
      </c>
      <c r="BB54" t="s">
        <v>100</v>
      </c>
      <c r="BL54" t="s">
        <v>101</v>
      </c>
      <c r="CX54" s="2">
        <f t="shared" si="0"/>
        <v>4</v>
      </c>
    </row>
    <row r="55" spans="1:102">
      <c r="A55" s="3" t="s">
        <v>53</v>
      </c>
      <c r="Z55" t="s">
        <v>101</v>
      </c>
      <c r="AF55" t="s">
        <v>101</v>
      </c>
      <c r="AO55" t="s">
        <v>101</v>
      </c>
      <c r="BA55" t="s">
        <v>101</v>
      </c>
      <c r="BC55" t="s">
        <v>100</v>
      </c>
      <c r="BW55" t="s">
        <v>101</v>
      </c>
      <c r="CS55" t="s">
        <v>101</v>
      </c>
      <c r="CX55" s="2">
        <f t="shared" si="0"/>
        <v>7</v>
      </c>
    </row>
    <row r="56" spans="1:102">
      <c r="A56" s="3" t="s">
        <v>54</v>
      </c>
      <c r="M56" t="s">
        <v>101</v>
      </c>
      <c r="S56" t="s">
        <v>101</v>
      </c>
      <c r="X56" t="s">
        <v>101</v>
      </c>
      <c r="AK56" t="s">
        <v>101</v>
      </c>
      <c r="AX56" s="5"/>
      <c r="BD56" t="s">
        <v>100</v>
      </c>
      <c r="BI56" t="s">
        <v>101</v>
      </c>
      <c r="CX56" s="2">
        <f t="shared" si="0"/>
        <v>6</v>
      </c>
    </row>
    <row r="57" spans="1:102">
      <c r="A57" s="3" t="s">
        <v>55</v>
      </c>
      <c r="U57" t="s">
        <v>100</v>
      </c>
      <c r="W57" t="s">
        <v>100</v>
      </c>
      <c r="AM57" t="s">
        <v>100</v>
      </c>
      <c r="AY57" t="s">
        <v>100</v>
      </c>
      <c r="BE57" t="s">
        <v>100</v>
      </c>
      <c r="CJ57" t="s">
        <v>100</v>
      </c>
      <c r="CX57" s="2">
        <f t="shared" si="0"/>
        <v>6</v>
      </c>
    </row>
    <row r="58" spans="1:102">
      <c r="A58" s="3" t="s">
        <v>56</v>
      </c>
      <c r="L58" t="s">
        <v>101</v>
      </c>
      <c r="AS58" t="s">
        <v>101</v>
      </c>
      <c r="BF58" t="s">
        <v>100</v>
      </c>
      <c r="CW58" t="s">
        <v>101</v>
      </c>
      <c r="CX58" s="2">
        <f t="shared" si="0"/>
        <v>4</v>
      </c>
    </row>
    <row r="59" spans="1:102">
      <c r="A59" s="3" t="s">
        <v>57</v>
      </c>
      <c r="H59" t="s">
        <v>101</v>
      </c>
      <c r="I59" t="s">
        <v>101</v>
      </c>
      <c r="AH59" t="s">
        <v>101</v>
      </c>
      <c r="AQ59" t="s">
        <v>101</v>
      </c>
      <c r="BG59" t="s">
        <v>100</v>
      </c>
      <c r="BW59" t="s">
        <v>101</v>
      </c>
      <c r="CQ59" t="s">
        <v>101</v>
      </c>
      <c r="CX59" s="2">
        <f t="shared" si="0"/>
        <v>7</v>
      </c>
    </row>
    <row r="60" spans="1:102">
      <c r="A60" s="3" t="s">
        <v>58</v>
      </c>
      <c r="L60" t="s">
        <v>101</v>
      </c>
      <c r="M60" t="s">
        <v>101</v>
      </c>
      <c r="BH60" t="s">
        <v>100</v>
      </c>
      <c r="BJ60" t="s">
        <v>101</v>
      </c>
      <c r="CD60" t="s">
        <v>101</v>
      </c>
      <c r="CW60" t="s">
        <v>101</v>
      </c>
      <c r="CX60" s="2">
        <f t="shared" si="0"/>
        <v>6</v>
      </c>
    </row>
    <row r="61" spans="1:102">
      <c r="A61" s="3" t="s">
        <v>59</v>
      </c>
      <c r="N61" t="s">
        <v>101</v>
      </c>
      <c r="AK61" t="s">
        <v>101</v>
      </c>
      <c r="AX61" t="s">
        <v>101</v>
      </c>
      <c r="BD61" t="s">
        <v>101</v>
      </c>
      <c r="BI61" t="s">
        <v>100</v>
      </c>
      <c r="CM61" t="s">
        <v>101</v>
      </c>
      <c r="CX61" s="2">
        <f t="shared" si="0"/>
        <v>6</v>
      </c>
    </row>
    <row r="62" spans="1:102">
      <c r="A62" s="3" t="s">
        <v>60</v>
      </c>
      <c r="G62" t="s">
        <v>101</v>
      </c>
      <c r="M62" t="s">
        <v>101</v>
      </c>
      <c r="BH62" t="s">
        <v>101</v>
      </c>
      <c r="BJ62" t="s">
        <v>100</v>
      </c>
      <c r="CW62" t="s">
        <v>101</v>
      </c>
      <c r="CX62" s="2">
        <f t="shared" si="0"/>
        <v>5</v>
      </c>
    </row>
    <row r="63" spans="1:102">
      <c r="A63" s="3" t="s">
        <v>61</v>
      </c>
      <c r="AD63" t="s">
        <v>101</v>
      </c>
      <c r="BK63" t="s">
        <v>100</v>
      </c>
      <c r="BL63" t="s">
        <v>101</v>
      </c>
      <c r="BY63" t="s">
        <v>101</v>
      </c>
      <c r="BZ63" t="s">
        <v>101</v>
      </c>
      <c r="CG63" t="s">
        <v>101</v>
      </c>
      <c r="CX63" s="2">
        <f t="shared" si="0"/>
        <v>6</v>
      </c>
    </row>
    <row r="64" spans="1:102">
      <c r="A64" s="3" t="s">
        <v>62</v>
      </c>
      <c r="T64" t="s">
        <v>101</v>
      </c>
      <c r="AA64" t="s">
        <v>101</v>
      </c>
      <c r="AR64" t="s">
        <v>101</v>
      </c>
      <c r="AV64" t="s">
        <v>101</v>
      </c>
      <c r="BB64" t="s">
        <v>101</v>
      </c>
      <c r="BK64" t="s">
        <v>101</v>
      </c>
      <c r="BL64" t="s">
        <v>100</v>
      </c>
      <c r="BY64" t="s">
        <v>101</v>
      </c>
      <c r="BZ64" t="s">
        <v>101</v>
      </c>
      <c r="CF64" t="s">
        <v>101</v>
      </c>
      <c r="CX64" s="2">
        <f t="shared" si="0"/>
        <v>10</v>
      </c>
    </row>
    <row r="65" spans="1:102">
      <c r="A65" s="3" t="s">
        <v>63</v>
      </c>
      <c r="AH65" t="s">
        <v>101</v>
      </c>
      <c r="AJ65" t="s">
        <v>101</v>
      </c>
      <c r="AQ65" t="s">
        <v>101</v>
      </c>
      <c r="AZ65" t="s">
        <v>101</v>
      </c>
      <c r="BM65" t="s">
        <v>100</v>
      </c>
      <c r="CO65" t="s">
        <v>101</v>
      </c>
      <c r="CP65" t="s">
        <v>101</v>
      </c>
      <c r="CU65" t="s">
        <v>101</v>
      </c>
      <c r="CX65" s="2">
        <f t="shared" si="0"/>
        <v>8</v>
      </c>
    </row>
    <row r="66" spans="1:102">
      <c r="A66" s="3" t="s">
        <v>64</v>
      </c>
      <c r="K66" t="s">
        <v>101</v>
      </c>
      <c r="BN66" t="s">
        <v>100</v>
      </c>
      <c r="BT66" t="s">
        <v>101</v>
      </c>
      <c r="CX66" s="2">
        <f t="shared" si="0"/>
        <v>3</v>
      </c>
    </row>
    <row r="67" spans="1:102">
      <c r="A67" s="3" t="s">
        <v>65</v>
      </c>
      <c r="I67" t="s">
        <v>101</v>
      </c>
      <c r="AQ67" t="s">
        <v>101</v>
      </c>
      <c r="AU67" t="s">
        <v>101</v>
      </c>
      <c r="BO67" t="s">
        <v>100</v>
      </c>
      <c r="CX67" s="2">
        <f t="shared" ref="CX67:CX101" si="1">COUNTIF(B67:CW67,"=x")</f>
        <v>4</v>
      </c>
    </row>
    <row r="68" spans="1:102">
      <c r="A68" s="3" t="s">
        <v>66</v>
      </c>
      <c r="Q68" t="s">
        <v>101</v>
      </c>
      <c r="AF68" t="s">
        <v>101</v>
      </c>
      <c r="BA68" t="s">
        <v>101</v>
      </c>
      <c r="BP68" t="s">
        <v>100</v>
      </c>
      <c r="BT68" t="s">
        <v>101</v>
      </c>
      <c r="CX68" s="2">
        <f t="shared" si="1"/>
        <v>5</v>
      </c>
    </row>
    <row r="69" spans="1:102">
      <c r="A69" s="3" t="s">
        <v>67</v>
      </c>
      <c r="B69" t="s">
        <v>101</v>
      </c>
      <c r="R69" t="s">
        <v>101</v>
      </c>
      <c r="T69" t="s">
        <v>101</v>
      </c>
      <c r="AG69" t="s">
        <v>101</v>
      </c>
      <c r="BQ69" t="s">
        <v>100</v>
      </c>
      <c r="BV69" t="s">
        <v>101</v>
      </c>
      <c r="CX69" s="2">
        <f t="shared" si="1"/>
        <v>6</v>
      </c>
    </row>
    <row r="70" spans="1:102">
      <c r="A70" s="3" t="s">
        <v>68</v>
      </c>
      <c r="H70" t="s">
        <v>101</v>
      </c>
      <c r="Z70" t="s">
        <v>101</v>
      </c>
      <c r="BR70" t="s">
        <v>100</v>
      </c>
      <c r="CX70" s="2">
        <f t="shared" si="1"/>
        <v>3</v>
      </c>
    </row>
    <row r="71" spans="1:102">
      <c r="A71" s="3" t="s">
        <v>69</v>
      </c>
      <c r="P71" t="s">
        <v>101</v>
      </c>
      <c r="AL71" t="s">
        <v>101</v>
      </c>
      <c r="BS71" t="s">
        <v>100</v>
      </c>
      <c r="BU71" t="s">
        <v>101</v>
      </c>
      <c r="CX71" s="2">
        <f t="shared" si="1"/>
        <v>4</v>
      </c>
    </row>
    <row r="72" spans="1:102">
      <c r="A72" s="3" t="s">
        <v>70</v>
      </c>
      <c r="J72" t="s">
        <v>101</v>
      </c>
      <c r="K72" t="s">
        <v>101</v>
      </c>
      <c r="Y72" t="s">
        <v>101</v>
      </c>
      <c r="AF72" t="s">
        <v>101</v>
      </c>
      <c r="BN72" t="s">
        <v>101</v>
      </c>
      <c r="BP72" t="s">
        <v>101</v>
      </c>
      <c r="BT72" t="s">
        <v>100</v>
      </c>
      <c r="CE72" t="s">
        <v>101</v>
      </c>
      <c r="CX72" s="2">
        <f t="shared" si="1"/>
        <v>8</v>
      </c>
    </row>
    <row r="73" spans="1:102">
      <c r="A73" s="3" t="s">
        <v>71</v>
      </c>
      <c r="V73" t="s">
        <v>101</v>
      </c>
      <c r="AL73" t="s">
        <v>101</v>
      </c>
      <c r="BS73" t="s">
        <v>101</v>
      </c>
      <c r="BU73" t="s">
        <v>100</v>
      </c>
      <c r="CX73" s="2">
        <f t="shared" si="1"/>
        <v>4</v>
      </c>
    </row>
    <row r="74" spans="1:102">
      <c r="A74" s="3" t="s">
        <v>72</v>
      </c>
      <c r="R74" t="s">
        <v>101</v>
      </c>
      <c r="AG74" t="s">
        <v>101</v>
      </c>
      <c r="AN74" t="s">
        <v>101</v>
      </c>
      <c r="BQ74" t="s">
        <v>101</v>
      </c>
      <c r="BV74" t="s">
        <v>100</v>
      </c>
      <c r="CX74" s="2">
        <f t="shared" si="1"/>
        <v>5</v>
      </c>
    </row>
    <row r="75" spans="1:102">
      <c r="A75" s="3" t="s">
        <v>73</v>
      </c>
      <c r="H75" t="s">
        <v>101</v>
      </c>
      <c r="Z75" t="s">
        <v>101</v>
      </c>
      <c r="AH75" t="s">
        <v>101</v>
      </c>
      <c r="AO75" t="s">
        <v>101</v>
      </c>
      <c r="BC75" t="s">
        <v>101</v>
      </c>
      <c r="BG75" t="s">
        <v>101</v>
      </c>
      <c r="BW75" t="s">
        <v>100</v>
      </c>
      <c r="CU75" t="s">
        <v>101</v>
      </c>
      <c r="CX75" s="2">
        <f t="shared" si="1"/>
        <v>8</v>
      </c>
    </row>
    <row r="76" spans="1:102">
      <c r="A76" s="3" t="s">
        <v>74</v>
      </c>
      <c r="AT76" t="s">
        <v>101</v>
      </c>
      <c r="BX76" t="s">
        <v>100</v>
      </c>
      <c r="CD76" t="s">
        <v>101</v>
      </c>
      <c r="CX76" s="2">
        <f t="shared" si="1"/>
        <v>3</v>
      </c>
    </row>
    <row r="77" spans="1:102">
      <c r="A77" s="3" t="s">
        <v>75</v>
      </c>
      <c r="B77" t="s">
        <v>101</v>
      </c>
      <c r="T77" t="s">
        <v>101</v>
      </c>
      <c r="AD77" t="s">
        <v>101</v>
      </c>
      <c r="AP77" t="s">
        <v>101</v>
      </c>
      <c r="BK77" t="s">
        <v>101</v>
      </c>
      <c r="BL77" t="s">
        <v>101</v>
      </c>
      <c r="BY77" t="s">
        <v>100</v>
      </c>
      <c r="CX77" s="2">
        <f t="shared" si="1"/>
        <v>7</v>
      </c>
    </row>
    <row r="78" spans="1:102">
      <c r="A78" s="3" t="s">
        <v>76</v>
      </c>
      <c r="E78" t="s">
        <v>101</v>
      </c>
      <c r="AV78" t="s">
        <v>101</v>
      </c>
      <c r="BK78" t="s">
        <v>101</v>
      </c>
      <c r="BL78" t="s">
        <v>101</v>
      </c>
      <c r="BZ78" t="s">
        <v>100</v>
      </c>
      <c r="CF78" t="s">
        <v>101</v>
      </c>
      <c r="CG78" t="s">
        <v>101</v>
      </c>
      <c r="CX78" s="2">
        <f t="shared" si="1"/>
        <v>7</v>
      </c>
    </row>
    <row r="79" spans="1:102">
      <c r="A79" s="3" t="s">
        <v>77</v>
      </c>
      <c r="J79" t="s">
        <v>101</v>
      </c>
      <c r="Y79" t="s">
        <v>101</v>
      </c>
      <c r="AA79" t="s">
        <v>101</v>
      </c>
      <c r="AV79" t="s">
        <v>101</v>
      </c>
      <c r="CA79" t="s">
        <v>100</v>
      </c>
      <c r="CF79" t="s">
        <v>101</v>
      </c>
      <c r="CX79" s="2">
        <f t="shared" si="1"/>
        <v>6</v>
      </c>
    </row>
    <row r="80" spans="1:102">
      <c r="A80" s="3" t="s">
        <v>78</v>
      </c>
      <c r="B80" t="s">
        <v>101</v>
      </c>
      <c r="R80" t="s">
        <v>101</v>
      </c>
      <c r="AI80" t="s">
        <v>101</v>
      </c>
      <c r="AP80" t="s">
        <v>101</v>
      </c>
      <c r="CB80" t="s">
        <v>100</v>
      </c>
      <c r="CH80" t="s">
        <v>101</v>
      </c>
      <c r="CX80" s="2">
        <f t="shared" si="1"/>
        <v>6</v>
      </c>
    </row>
    <row r="81" spans="1:102">
      <c r="A81" s="3" t="s">
        <v>79</v>
      </c>
      <c r="N81" t="s">
        <v>101</v>
      </c>
      <c r="AD81" t="s">
        <v>101</v>
      </c>
      <c r="AE81" t="s">
        <v>101</v>
      </c>
      <c r="AX81" t="s">
        <v>101</v>
      </c>
      <c r="CC81" t="s">
        <v>100</v>
      </c>
      <c r="CG81" t="s">
        <v>101</v>
      </c>
      <c r="CX81" s="2">
        <f t="shared" si="1"/>
        <v>6</v>
      </c>
    </row>
    <row r="82" spans="1:102">
      <c r="A82" s="3" t="s">
        <v>80</v>
      </c>
      <c r="L82" t="s">
        <v>101</v>
      </c>
      <c r="M82" t="s">
        <v>101</v>
      </c>
      <c r="X82" t="s">
        <v>101</v>
      </c>
      <c r="AT82" t="s">
        <v>101</v>
      </c>
      <c r="BH82" t="s">
        <v>101</v>
      </c>
      <c r="BX82" t="s">
        <v>101</v>
      </c>
      <c r="CD82" t="s">
        <v>100</v>
      </c>
      <c r="CX82" s="2">
        <f t="shared" si="1"/>
        <v>7</v>
      </c>
    </row>
    <row r="83" spans="1:102">
      <c r="A83" s="3" t="s">
        <v>81</v>
      </c>
      <c r="J83" t="s">
        <v>101</v>
      </c>
      <c r="AA83" t="s">
        <v>101</v>
      </c>
      <c r="AF83" t="s">
        <v>101</v>
      </c>
      <c r="AR83" t="s">
        <v>101</v>
      </c>
      <c r="AZ83" t="s">
        <v>101</v>
      </c>
      <c r="BT83" t="s">
        <v>101</v>
      </c>
      <c r="CE83" t="s">
        <v>100</v>
      </c>
      <c r="CS83" t="s">
        <v>101</v>
      </c>
      <c r="CX83" s="2">
        <f t="shared" si="1"/>
        <v>8</v>
      </c>
    </row>
    <row r="84" spans="1:102">
      <c r="A84" s="3" t="s">
        <v>82</v>
      </c>
      <c r="AV84" t="s">
        <v>101</v>
      </c>
      <c r="BL84" t="s">
        <v>101</v>
      </c>
      <c r="BZ84" t="s">
        <v>101</v>
      </c>
      <c r="CA84" t="s">
        <v>101</v>
      </c>
      <c r="CF84" t="s">
        <v>100</v>
      </c>
      <c r="CX84" s="2">
        <f t="shared" si="1"/>
        <v>5</v>
      </c>
    </row>
    <row r="85" spans="1:102">
      <c r="A85" s="3" t="s">
        <v>83</v>
      </c>
      <c r="E85" t="s">
        <v>101</v>
      </c>
      <c r="N85" t="s">
        <v>101</v>
      </c>
      <c r="AD85" t="s">
        <v>101</v>
      </c>
      <c r="BK85" t="s">
        <v>101</v>
      </c>
      <c r="BZ85" t="s">
        <v>101</v>
      </c>
      <c r="CC85" t="s">
        <v>101</v>
      </c>
      <c r="CG85" t="s">
        <v>100</v>
      </c>
      <c r="CM85" t="s">
        <v>101</v>
      </c>
      <c r="CX85" s="2">
        <f t="shared" si="1"/>
        <v>8</v>
      </c>
    </row>
    <row r="86" spans="1:102">
      <c r="A86" s="3" t="s">
        <v>84</v>
      </c>
      <c r="AI86" t="s">
        <v>101</v>
      </c>
      <c r="AP86" t="s">
        <v>101</v>
      </c>
      <c r="CB86" t="s">
        <v>101</v>
      </c>
      <c r="CH86" t="s">
        <v>100</v>
      </c>
      <c r="CI86" t="s">
        <v>101</v>
      </c>
      <c r="CX86" s="2">
        <f t="shared" si="1"/>
        <v>5</v>
      </c>
    </row>
    <row r="87" spans="1:102">
      <c r="A87" s="3" t="s">
        <v>85</v>
      </c>
      <c r="D87" t="s">
        <v>101</v>
      </c>
      <c r="AI87" t="s">
        <v>101</v>
      </c>
      <c r="CH87" t="s">
        <v>101</v>
      </c>
      <c r="CI87" t="s">
        <v>100</v>
      </c>
      <c r="CT87" t="s">
        <v>101</v>
      </c>
      <c r="CV87" t="s">
        <v>101</v>
      </c>
      <c r="CX87" s="2">
        <f t="shared" si="1"/>
        <v>6</v>
      </c>
    </row>
    <row r="88" spans="1:102">
      <c r="A88" s="3" t="s">
        <v>86</v>
      </c>
      <c r="U88" t="s">
        <v>101</v>
      </c>
      <c r="W88" t="s">
        <v>101</v>
      </c>
      <c r="AM88" t="s">
        <v>101</v>
      </c>
      <c r="AS88" t="s">
        <v>101</v>
      </c>
      <c r="AY88" t="s">
        <v>101</v>
      </c>
      <c r="BE88" t="s">
        <v>101</v>
      </c>
      <c r="CJ88" t="s">
        <v>100</v>
      </c>
      <c r="CX88" s="2">
        <f t="shared" si="1"/>
        <v>7</v>
      </c>
    </row>
    <row r="89" spans="1:102">
      <c r="A89" s="3" t="s">
        <v>87</v>
      </c>
      <c r="L89" t="s">
        <v>101</v>
      </c>
      <c r="AS89" t="s">
        <v>101</v>
      </c>
      <c r="AT89" t="s">
        <v>101</v>
      </c>
      <c r="AY89" t="s">
        <v>101</v>
      </c>
      <c r="CK89" t="s">
        <v>100</v>
      </c>
      <c r="CX89" s="2">
        <f t="shared" si="1"/>
        <v>5</v>
      </c>
    </row>
    <row r="90" spans="1:102">
      <c r="A90" s="3" t="s">
        <v>88</v>
      </c>
      <c r="AW90" t="s">
        <v>101</v>
      </c>
      <c r="CL90" t="s">
        <v>100</v>
      </c>
      <c r="CQ90" t="s">
        <v>101</v>
      </c>
      <c r="CX90" s="2">
        <f t="shared" si="1"/>
        <v>3</v>
      </c>
    </row>
    <row r="91" spans="1:102">
      <c r="A91" s="3" t="s">
        <v>89</v>
      </c>
      <c r="E91" t="s">
        <v>101</v>
      </c>
      <c r="N91" t="s">
        <v>101</v>
      </c>
      <c r="BI91" t="s">
        <v>101</v>
      </c>
      <c r="CG91" t="s">
        <v>101</v>
      </c>
      <c r="CM91" t="s">
        <v>100</v>
      </c>
      <c r="CX91" s="2">
        <f t="shared" si="1"/>
        <v>5</v>
      </c>
    </row>
    <row r="92" spans="1:102">
      <c r="A92" s="3" t="s">
        <v>90</v>
      </c>
      <c r="AJ92" t="s">
        <v>101</v>
      </c>
      <c r="AN92" t="s">
        <v>101</v>
      </c>
      <c r="CN92" t="s">
        <v>100</v>
      </c>
      <c r="CP92" t="s">
        <v>101</v>
      </c>
      <c r="CX92" s="2">
        <f t="shared" si="1"/>
        <v>4</v>
      </c>
    </row>
    <row r="93" spans="1:102">
      <c r="A93" s="3" t="s">
        <v>91</v>
      </c>
      <c r="T93" t="s">
        <v>101</v>
      </c>
      <c r="AG93" t="s">
        <v>101</v>
      </c>
      <c r="AJ93" t="s">
        <v>101</v>
      </c>
      <c r="AN93" t="s">
        <v>101</v>
      </c>
      <c r="AR93" t="s">
        <v>101</v>
      </c>
      <c r="AZ93" t="s">
        <v>101</v>
      </c>
      <c r="BM93" t="s">
        <v>101</v>
      </c>
      <c r="CO93" t="s">
        <v>100</v>
      </c>
      <c r="CX93" s="2">
        <f t="shared" si="1"/>
        <v>8</v>
      </c>
    </row>
    <row r="94" spans="1:102">
      <c r="A94" s="3" t="s">
        <v>92</v>
      </c>
      <c r="AJ94" t="s">
        <v>101</v>
      </c>
      <c r="AQ94" t="s">
        <v>101</v>
      </c>
      <c r="BM94" t="s">
        <v>101</v>
      </c>
      <c r="CN94" t="s">
        <v>101</v>
      </c>
      <c r="CP94" t="s">
        <v>100</v>
      </c>
      <c r="CX94" s="2">
        <f t="shared" si="1"/>
        <v>5</v>
      </c>
    </row>
    <row r="95" spans="1:102">
      <c r="A95" s="3" t="s">
        <v>93</v>
      </c>
      <c r="H95" t="s">
        <v>101</v>
      </c>
      <c r="I95" t="s">
        <v>101</v>
      </c>
      <c r="AW95" t="s">
        <v>101</v>
      </c>
      <c r="BG95" t="s">
        <v>101</v>
      </c>
      <c r="CL95" t="s">
        <v>101</v>
      </c>
      <c r="CQ95" t="s">
        <v>100</v>
      </c>
      <c r="CX95" s="2">
        <f t="shared" si="1"/>
        <v>6</v>
      </c>
    </row>
    <row r="96" spans="1:102">
      <c r="A96" s="3" t="s">
        <v>94</v>
      </c>
      <c r="F96" t="s">
        <v>101</v>
      </c>
      <c r="G96" t="s">
        <v>101</v>
      </c>
      <c r="O96" t="s">
        <v>101</v>
      </c>
      <c r="CR96" t="s">
        <v>100</v>
      </c>
      <c r="CT96" t="s">
        <v>101</v>
      </c>
      <c r="CX96" s="2">
        <f t="shared" si="1"/>
        <v>5</v>
      </c>
    </row>
    <row r="97" spans="1:102">
      <c r="A97" s="3" t="s">
        <v>95</v>
      </c>
      <c r="AF97" t="s">
        <v>101</v>
      </c>
      <c r="AO97" t="s">
        <v>101</v>
      </c>
      <c r="AZ97" t="s">
        <v>101</v>
      </c>
      <c r="BC97" t="s">
        <v>101</v>
      </c>
      <c r="CE97" t="s">
        <v>101</v>
      </c>
      <c r="CS97" t="s">
        <v>100</v>
      </c>
      <c r="CU97" t="s">
        <v>101</v>
      </c>
      <c r="CX97" s="2">
        <f t="shared" si="1"/>
        <v>7</v>
      </c>
    </row>
    <row r="98" spans="1:102">
      <c r="A98" s="3" t="s">
        <v>96</v>
      </c>
      <c r="C98" t="s">
        <v>101</v>
      </c>
      <c r="D98" t="s">
        <v>101</v>
      </c>
      <c r="F98" t="s">
        <v>101</v>
      </c>
      <c r="O98" t="s">
        <v>101</v>
      </c>
      <c r="AX98" t="s">
        <v>101</v>
      </c>
      <c r="CI98" t="s">
        <v>101</v>
      </c>
      <c r="CR98" t="s">
        <v>101</v>
      </c>
      <c r="CT98" t="s">
        <v>100</v>
      </c>
      <c r="CV98" t="s">
        <v>101</v>
      </c>
      <c r="CX98" s="2">
        <f t="shared" si="1"/>
        <v>9</v>
      </c>
    </row>
    <row r="99" spans="1:102">
      <c r="A99" s="3" t="s">
        <v>97</v>
      </c>
      <c r="AH99" t="s">
        <v>101</v>
      </c>
      <c r="AO99" t="s">
        <v>101</v>
      </c>
      <c r="AZ99" t="s">
        <v>101</v>
      </c>
      <c r="BM99" t="s">
        <v>101</v>
      </c>
      <c r="BW99" t="s">
        <v>101</v>
      </c>
      <c r="CS99" t="s">
        <v>101</v>
      </c>
      <c r="CU99" t="s">
        <v>100</v>
      </c>
      <c r="CX99" s="2">
        <f t="shared" si="1"/>
        <v>7</v>
      </c>
    </row>
    <row r="100" spans="1:102">
      <c r="A100" s="3" t="s">
        <v>98</v>
      </c>
      <c r="AE100" t="s">
        <v>101</v>
      </c>
      <c r="AI100" t="s">
        <v>101</v>
      </c>
      <c r="AX100" t="s">
        <v>101</v>
      </c>
      <c r="CI100" t="s">
        <v>101</v>
      </c>
      <c r="CT100" t="s">
        <v>101</v>
      </c>
      <c r="CV100" t="s">
        <v>100</v>
      </c>
      <c r="CX100" s="2">
        <f t="shared" si="1"/>
        <v>6</v>
      </c>
    </row>
    <row r="101" spans="1:102">
      <c r="A101" s="3" t="s">
        <v>99</v>
      </c>
      <c r="L101" t="s">
        <v>101</v>
      </c>
      <c r="BF101" t="s">
        <v>101</v>
      </c>
      <c r="BH101" t="s">
        <v>101</v>
      </c>
      <c r="BJ101" t="s">
        <v>101</v>
      </c>
      <c r="CW101" t="s">
        <v>100</v>
      </c>
      <c r="CX101" s="2">
        <f t="shared" si="1"/>
        <v>5</v>
      </c>
    </row>
    <row r="102" spans="1:102">
      <c r="CX102">
        <f>COUNTIF(CX2:CX101,"=1")</f>
        <v>0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03"/>
  <sheetViews>
    <sheetView workbookViewId="0"/>
  </sheetViews>
  <sheetFormatPr defaultRowHeight="15"/>
  <cols>
    <col min="1" max="1" width="13.140625" style="21" bestFit="1" customWidth="1"/>
    <col min="2" max="2" width="7" style="21" bestFit="1" customWidth="1"/>
    <col min="3" max="3" width="6" style="21" bestFit="1" customWidth="1"/>
    <col min="4" max="4" width="5" style="21" bestFit="1" customWidth="1"/>
    <col min="5" max="11" width="6" style="21" bestFit="1" customWidth="1"/>
    <col min="12" max="12" width="7" style="21" bestFit="1" customWidth="1"/>
    <col min="13" max="13" width="6" style="21" bestFit="1" customWidth="1"/>
    <col min="14" max="14" width="7" style="21" bestFit="1" customWidth="1"/>
    <col min="15" max="15" width="6" style="21" bestFit="1" customWidth="1"/>
    <col min="16" max="16" width="5" style="21" bestFit="1" customWidth="1"/>
    <col min="17" max="18" width="6" style="21" bestFit="1" customWidth="1"/>
    <col min="19" max="19" width="7" style="21" bestFit="1" customWidth="1"/>
    <col min="20" max="22" width="6" style="21" bestFit="1" customWidth="1"/>
    <col min="23" max="23" width="5" style="21" bestFit="1" customWidth="1"/>
    <col min="24" max="26" width="6" style="21" bestFit="1" customWidth="1"/>
    <col min="27" max="27" width="7" style="21" bestFit="1" customWidth="1"/>
    <col min="28" max="29" width="6" style="21" bestFit="1" customWidth="1"/>
    <col min="30" max="30" width="7" style="21" bestFit="1" customWidth="1"/>
    <col min="31" max="32" width="6" style="21" bestFit="1" customWidth="1"/>
    <col min="33" max="33" width="7" style="21" bestFit="1" customWidth="1"/>
    <col min="34" max="34" width="6" style="21" bestFit="1" customWidth="1"/>
    <col min="35" max="35" width="7" style="21" bestFit="1" customWidth="1"/>
    <col min="36" max="36" width="6" style="21" bestFit="1" customWidth="1"/>
    <col min="37" max="37" width="7" style="21" bestFit="1" customWidth="1"/>
    <col min="38" max="39" width="5" style="21" bestFit="1" customWidth="1"/>
    <col min="40" max="41" width="6" style="21" bestFit="1" customWidth="1"/>
    <col min="42" max="42" width="7" style="21" bestFit="1" customWidth="1"/>
    <col min="43" max="43" width="6" style="21" bestFit="1" customWidth="1"/>
    <col min="44" max="44" width="7" style="21" bestFit="1" customWidth="1"/>
    <col min="45" max="48" width="6" style="21" bestFit="1" customWidth="1"/>
    <col min="49" max="49" width="5" style="21" bestFit="1" customWidth="1"/>
    <col min="50" max="50" width="7" style="21" bestFit="1" customWidth="1"/>
    <col min="51" max="51" width="6" style="21" bestFit="1" customWidth="1"/>
    <col min="52" max="52" width="7" style="21" bestFit="1" customWidth="1"/>
    <col min="53" max="53" width="5" style="21" bestFit="1" customWidth="1"/>
    <col min="54" max="60" width="6" style="21" bestFit="1" customWidth="1"/>
    <col min="61" max="61" width="7" style="21" bestFit="1" customWidth="1"/>
    <col min="62" max="65" width="6" style="21" bestFit="1" customWidth="1"/>
    <col min="66" max="66" width="7" style="21" bestFit="1" customWidth="1"/>
    <col min="67" max="67" width="6" style="21" bestFit="1" customWidth="1"/>
    <col min="68" max="69" width="7" style="21" bestFit="1" customWidth="1"/>
    <col min="70" max="70" width="5" style="21" bestFit="1" customWidth="1"/>
    <col min="71" max="74" width="6" style="21" bestFit="1" customWidth="1"/>
    <col min="75" max="75" width="7" style="21" bestFit="1" customWidth="1"/>
    <col min="76" max="76" width="6" style="21" bestFit="1" customWidth="1"/>
    <col min="77" max="77" width="7" style="21" bestFit="1" customWidth="1"/>
    <col min="78" max="78" width="6" style="21" bestFit="1" customWidth="1"/>
    <col min="79" max="79" width="7" style="21" bestFit="1" customWidth="1"/>
    <col min="80" max="80" width="6" style="21" bestFit="1" customWidth="1"/>
    <col min="81" max="81" width="7" style="21" bestFit="1" customWidth="1"/>
    <col min="82" max="89" width="6" style="21" bestFit="1" customWidth="1"/>
    <col min="90" max="90" width="5" style="21" bestFit="1" customWidth="1"/>
    <col min="91" max="91" width="7" style="21" bestFit="1" customWidth="1"/>
    <col min="92" max="92" width="6" style="21" bestFit="1" customWidth="1"/>
    <col min="93" max="93" width="7" style="21" bestFit="1" customWidth="1"/>
    <col min="94" max="96" width="6" style="21" bestFit="1" customWidth="1"/>
    <col min="97" max="97" width="7" style="21" bestFit="1" customWidth="1"/>
    <col min="98" max="101" width="6" style="21" bestFit="1" customWidth="1"/>
    <col min="102" max="16384" width="9.140625" style="21"/>
  </cols>
  <sheetData>
    <row r="1" spans="1:102" ht="101.2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  <c r="BP1" s="1" t="s">
        <v>66</v>
      </c>
      <c r="BQ1" s="1" t="s">
        <v>67</v>
      </c>
      <c r="BR1" s="1" t="s">
        <v>68</v>
      </c>
      <c r="BS1" s="1" t="s">
        <v>69</v>
      </c>
      <c r="BT1" s="1" t="s">
        <v>70</v>
      </c>
      <c r="BU1" s="1" t="s">
        <v>71</v>
      </c>
      <c r="BV1" s="1" t="s">
        <v>72</v>
      </c>
      <c r="BW1" s="1" t="s">
        <v>73</v>
      </c>
      <c r="BX1" s="1" t="s">
        <v>74</v>
      </c>
      <c r="BY1" s="1" t="s">
        <v>75</v>
      </c>
      <c r="BZ1" s="1" t="s">
        <v>76</v>
      </c>
      <c r="CA1" s="1" t="s">
        <v>77</v>
      </c>
      <c r="CB1" s="1" t="s">
        <v>78</v>
      </c>
      <c r="CC1" s="1" t="s">
        <v>79</v>
      </c>
      <c r="CD1" s="1" t="s">
        <v>80</v>
      </c>
      <c r="CE1" s="1" t="s">
        <v>81</v>
      </c>
      <c r="CF1" s="1" t="s">
        <v>82</v>
      </c>
      <c r="CG1" s="1" t="s">
        <v>83</v>
      </c>
      <c r="CH1" s="1" t="s">
        <v>84</v>
      </c>
      <c r="CI1" s="1" t="s">
        <v>85</v>
      </c>
      <c r="CJ1" s="1" t="s">
        <v>86</v>
      </c>
      <c r="CK1" s="1" t="s">
        <v>87</v>
      </c>
      <c r="CL1" s="1" t="s">
        <v>88</v>
      </c>
      <c r="CM1" s="1" t="s">
        <v>89</v>
      </c>
      <c r="CN1" s="1" t="s">
        <v>90</v>
      </c>
      <c r="CO1" s="1" t="s">
        <v>91</v>
      </c>
      <c r="CP1" s="1" t="s">
        <v>92</v>
      </c>
      <c r="CQ1" s="1" t="s">
        <v>93</v>
      </c>
      <c r="CR1" s="1" t="s">
        <v>94</v>
      </c>
      <c r="CS1" s="1" t="s">
        <v>95</v>
      </c>
      <c r="CT1" s="1" t="s">
        <v>96</v>
      </c>
      <c r="CU1" s="1" t="s">
        <v>97</v>
      </c>
      <c r="CV1" s="1" t="s">
        <v>98</v>
      </c>
      <c r="CW1" s="1" t="s">
        <v>99</v>
      </c>
      <c r="CX1" s="4" t="s">
        <v>154</v>
      </c>
    </row>
    <row r="2" spans="1:102">
      <c r="A2" s="3" t="s">
        <v>0</v>
      </c>
      <c r="B2" s="21">
        <f>IF('Adjacent Counties'!B2="x",VLOOKUP('2016 0-64'!B$1,'2016 population'!$A$3:$E$102,5,FALSE),"")</f>
        <v>3499</v>
      </c>
      <c r="C2" s="21" t="str">
        <f>IF('Adjacent Counties'!C2="x",VLOOKUP('2016 0-64'!C$1,'2016 population'!$A$3:$E$102,5,FALSE),"")</f>
        <v/>
      </c>
      <c r="D2" s="21" t="str">
        <f>IF('Adjacent Counties'!D2="x",VLOOKUP('2016 0-64'!D$1,'2016 population'!$A$3:$E$102,5,FALSE),"")</f>
        <v/>
      </c>
      <c r="E2" s="21" t="str">
        <f>IF('Adjacent Counties'!E2="x",VLOOKUP('2016 0-64'!E$1,'2016 population'!$A$3:$E$102,5,FALSE),"")</f>
        <v/>
      </c>
      <c r="F2" s="21" t="str">
        <f>IF('Adjacent Counties'!F2="x",VLOOKUP('2016 0-64'!F$1,'2016 population'!$A$3:$E$102,5,FALSE),"")</f>
        <v/>
      </c>
      <c r="G2" s="21" t="str">
        <f>IF('Adjacent Counties'!G2="x",VLOOKUP('2016 0-64'!G$1,'2016 population'!$A$3:$E$102,5,FALSE),"")</f>
        <v/>
      </c>
      <c r="H2" s="21" t="str">
        <f>IF('Adjacent Counties'!H2="x",VLOOKUP('2016 0-64'!H$1,'2016 population'!$A$3:$E$102,5,FALSE),"")</f>
        <v/>
      </c>
      <c r="I2" s="21" t="str">
        <f>IF('Adjacent Counties'!I2="x",VLOOKUP('2016 0-64'!I$1,'2016 population'!$A$3:$E$102,5,FALSE),"")</f>
        <v/>
      </c>
      <c r="J2" s="21" t="str">
        <f>IF('Adjacent Counties'!J2="x",VLOOKUP('2016 0-64'!J$1,'2016 population'!$A$3:$E$102,5,FALSE),"")</f>
        <v/>
      </c>
      <c r="K2" s="21" t="str">
        <f>IF('Adjacent Counties'!K2="x",VLOOKUP('2016 0-64'!K$1,'2016 population'!$A$3:$E$102,5,FALSE),"")</f>
        <v/>
      </c>
      <c r="L2" s="21" t="str">
        <f>IF('Adjacent Counties'!L2="x",VLOOKUP('2016 0-64'!L$1,'2016 population'!$A$3:$E$102,5,FALSE),"")</f>
        <v/>
      </c>
      <c r="M2" s="21" t="str">
        <f>IF('Adjacent Counties'!M2="x",VLOOKUP('2016 0-64'!M$1,'2016 population'!$A$3:$E$102,5,FALSE),"")</f>
        <v/>
      </c>
      <c r="N2" s="21" t="str">
        <f>IF('Adjacent Counties'!N2="x",VLOOKUP('2016 0-64'!N$1,'2016 population'!$A$3:$E$102,5,FALSE),"")</f>
        <v/>
      </c>
      <c r="O2" s="21" t="str">
        <f>IF('Adjacent Counties'!O2="x",VLOOKUP('2016 0-64'!O$1,'2016 population'!$A$3:$E$102,5,FALSE),"")</f>
        <v/>
      </c>
      <c r="P2" s="21" t="str">
        <f>IF('Adjacent Counties'!P2="x",VLOOKUP('2016 0-64'!P$1,'2016 population'!$A$3:$E$102,5,FALSE),"")</f>
        <v/>
      </c>
      <c r="Q2" s="21" t="str">
        <f>IF('Adjacent Counties'!Q2="x",VLOOKUP('2016 0-64'!Q$1,'2016 population'!$A$3:$E$102,5,FALSE),"")</f>
        <v/>
      </c>
      <c r="R2" s="21">
        <f>IF('Adjacent Counties'!R2="x",VLOOKUP('2016 0-64'!R$1,'2016 population'!$A$3:$E$102,5,FALSE),"")</f>
        <v>451</v>
      </c>
      <c r="S2" s="21" t="str">
        <f>IF('Adjacent Counties'!S2="x",VLOOKUP('2016 0-64'!S$1,'2016 population'!$A$3:$E$102,5,FALSE),"")</f>
        <v/>
      </c>
      <c r="T2" s="21">
        <f>IF('Adjacent Counties'!T2="x",VLOOKUP('2016 0-64'!T$1,'2016 population'!$A$3:$E$102,5,FALSE),"")</f>
        <v>2252</v>
      </c>
      <c r="U2" s="21" t="str">
        <f>IF('Adjacent Counties'!U2="x",VLOOKUP('2016 0-64'!U$1,'2016 population'!$A$3:$E$102,5,FALSE),"")</f>
        <v/>
      </c>
      <c r="V2" s="21" t="str">
        <f>IF('Adjacent Counties'!V2="x",VLOOKUP('2016 0-64'!V$1,'2016 population'!$A$3:$E$102,5,FALSE),"")</f>
        <v/>
      </c>
      <c r="W2" s="21" t="str">
        <f>IF('Adjacent Counties'!W2="x",VLOOKUP('2016 0-64'!W$1,'2016 population'!$A$3:$E$102,5,FALSE),"")</f>
        <v/>
      </c>
      <c r="X2" s="21" t="str">
        <f>IF('Adjacent Counties'!X2="x",VLOOKUP('2016 0-64'!X$1,'2016 population'!$A$3:$E$102,5,FALSE),"")</f>
        <v/>
      </c>
      <c r="Y2" s="21" t="str">
        <f>IF('Adjacent Counties'!Y2="x",VLOOKUP('2016 0-64'!Y$1,'2016 population'!$A$3:$E$102,5,FALSE),"")</f>
        <v/>
      </c>
      <c r="Z2" s="21" t="str">
        <f>IF('Adjacent Counties'!Z2="x",VLOOKUP('2016 0-64'!Z$1,'2016 population'!$A$3:$E$102,5,FALSE),"")</f>
        <v/>
      </c>
      <c r="AA2" s="21" t="str">
        <f>IF('Adjacent Counties'!AA2="x",VLOOKUP('2016 0-64'!AA$1,'2016 population'!$A$3:$E$102,5,FALSE),"")</f>
        <v/>
      </c>
      <c r="AB2" s="21" t="str">
        <f>IF('Adjacent Counties'!AB2="x",VLOOKUP('2016 0-64'!AB$1,'2016 population'!$A$3:$E$102,5,FALSE),"")</f>
        <v/>
      </c>
      <c r="AC2" s="21" t="str">
        <f>IF('Adjacent Counties'!AC2="x",VLOOKUP('2016 0-64'!AC$1,'2016 population'!$A$3:$E$102,5,FALSE),"")</f>
        <v/>
      </c>
      <c r="AD2" s="21" t="str">
        <f>IF('Adjacent Counties'!AD2="x",VLOOKUP('2016 0-64'!AD$1,'2016 population'!$A$3:$E$102,5,FALSE),"")</f>
        <v/>
      </c>
      <c r="AE2" s="21" t="str">
        <f>IF('Adjacent Counties'!AE2="x",VLOOKUP('2016 0-64'!AE$1,'2016 population'!$A$3:$E$102,5,FALSE),"")</f>
        <v/>
      </c>
      <c r="AF2" s="21" t="str">
        <f>IF('Adjacent Counties'!AF2="x",VLOOKUP('2016 0-64'!AF$1,'2016 population'!$A$3:$E$102,5,FALSE),"")</f>
        <v/>
      </c>
      <c r="AG2" s="21" t="str">
        <f>IF('Adjacent Counties'!AG2="x",VLOOKUP('2016 0-64'!AG$1,'2016 population'!$A$3:$E$102,5,FALSE),"")</f>
        <v/>
      </c>
      <c r="AH2" s="21" t="str">
        <f>IF('Adjacent Counties'!AH2="x",VLOOKUP('2016 0-64'!AH$1,'2016 population'!$A$3:$E$102,5,FALSE),"")</f>
        <v/>
      </c>
      <c r="AI2" s="21" t="str">
        <f>IF('Adjacent Counties'!AI2="x",VLOOKUP('2016 0-64'!AI$1,'2016 population'!$A$3:$E$102,5,FALSE),"")</f>
        <v/>
      </c>
      <c r="AJ2" s="21" t="str">
        <f>IF('Adjacent Counties'!AJ2="x",VLOOKUP('2016 0-64'!AJ$1,'2016 population'!$A$3:$E$102,5,FALSE),"")</f>
        <v/>
      </c>
      <c r="AK2" s="21" t="str">
        <f>IF('Adjacent Counties'!AK2="x",VLOOKUP('2016 0-64'!AK$1,'2016 population'!$A$3:$E$102,5,FALSE),"")</f>
        <v/>
      </c>
      <c r="AL2" s="21" t="str">
        <f>IF('Adjacent Counties'!AL2="x",VLOOKUP('2016 0-64'!AL$1,'2016 population'!$A$3:$E$102,5,FALSE),"")</f>
        <v/>
      </c>
      <c r="AM2" s="21" t="str">
        <f>IF('Adjacent Counties'!AM2="x",VLOOKUP('2016 0-64'!AM$1,'2016 population'!$A$3:$E$102,5,FALSE),"")</f>
        <v/>
      </c>
      <c r="AN2" s="21" t="str">
        <f>IF('Adjacent Counties'!AN2="x",VLOOKUP('2016 0-64'!AN$1,'2016 population'!$A$3:$E$102,5,FALSE),"")</f>
        <v/>
      </c>
      <c r="AO2" s="21" t="str">
        <f>IF('Adjacent Counties'!AO2="x",VLOOKUP('2016 0-64'!AO$1,'2016 population'!$A$3:$E$102,5,FALSE),"")</f>
        <v/>
      </c>
      <c r="AP2" s="21">
        <f>IF('Adjacent Counties'!AP2="x",VLOOKUP('2016 0-64'!AP$1,'2016 population'!$A$3:$E$102,5,FALSE),"")</f>
        <v>9838</v>
      </c>
      <c r="AQ2" s="21" t="str">
        <f>IF('Adjacent Counties'!AQ2="x",VLOOKUP('2016 0-64'!AQ$1,'2016 population'!$A$3:$E$102,5,FALSE),"")</f>
        <v/>
      </c>
      <c r="AR2" s="21" t="str">
        <f>IF('Adjacent Counties'!AR2="x",VLOOKUP('2016 0-64'!AR$1,'2016 population'!$A$3:$E$102,5,FALSE),"")</f>
        <v/>
      </c>
      <c r="AS2" s="21" t="str">
        <f>IF('Adjacent Counties'!AS2="x",VLOOKUP('2016 0-64'!AS$1,'2016 population'!$A$3:$E$102,5,FALSE),"")</f>
        <v/>
      </c>
      <c r="AT2" s="21" t="str">
        <f>IF('Adjacent Counties'!AT2="x",VLOOKUP('2016 0-64'!AT$1,'2016 population'!$A$3:$E$102,5,FALSE),"")</f>
        <v/>
      </c>
      <c r="AU2" s="21" t="str">
        <f>IF('Adjacent Counties'!AU2="x",VLOOKUP('2016 0-64'!AU$1,'2016 population'!$A$3:$E$102,5,FALSE),"")</f>
        <v/>
      </c>
      <c r="AV2" s="21" t="str">
        <f>IF('Adjacent Counties'!AV2="x",VLOOKUP('2016 0-64'!AV$1,'2016 population'!$A$3:$E$102,5,FALSE),"")</f>
        <v/>
      </c>
      <c r="AW2" s="21" t="str">
        <f>IF('Adjacent Counties'!AW2="x",VLOOKUP('2016 0-64'!AW$1,'2016 population'!$A$3:$E$102,5,FALSE),"")</f>
        <v/>
      </c>
      <c r="AX2" s="21" t="str">
        <f>IF('Adjacent Counties'!AX2="x",VLOOKUP('2016 0-64'!AX$1,'2016 population'!$A$3:$E$102,5,FALSE),"")</f>
        <v/>
      </c>
      <c r="AY2" s="21" t="str">
        <f>IF('Adjacent Counties'!AY2="x",VLOOKUP('2016 0-64'!AY$1,'2016 population'!$A$3:$E$102,5,FALSE),"")</f>
        <v/>
      </c>
      <c r="AZ2" s="21" t="str">
        <f>IF('Adjacent Counties'!AZ2="x",VLOOKUP('2016 0-64'!AZ$1,'2016 population'!$A$3:$E$102,5,FALSE),"")</f>
        <v/>
      </c>
      <c r="BA2" s="21" t="str">
        <f>IF('Adjacent Counties'!BA2="x",VLOOKUP('2016 0-64'!BA$1,'2016 population'!$A$3:$E$102,5,FALSE),"")</f>
        <v/>
      </c>
      <c r="BB2" s="21" t="str">
        <f>IF('Adjacent Counties'!BB2="x",VLOOKUP('2016 0-64'!BB$1,'2016 population'!$A$3:$E$102,5,FALSE),"")</f>
        <v/>
      </c>
      <c r="BC2" s="21" t="str">
        <f>IF('Adjacent Counties'!BC2="x",VLOOKUP('2016 0-64'!BC$1,'2016 population'!$A$3:$E$102,5,FALSE),"")</f>
        <v/>
      </c>
      <c r="BD2" s="21" t="str">
        <f>IF('Adjacent Counties'!BD2="x",VLOOKUP('2016 0-64'!BD$1,'2016 population'!$A$3:$E$102,5,FALSE),"")</f>
        <v/>
      </c>
      <c r="BE2" s="21" t="str">
        <f>IF('Adjacent Counties'!BE2="x",VLOOKUP('2016 0-64'!BE$1,'2016 population'!$A$3:$E$102,5,FALSE),"")</f>
        <v/>
      </c>
      <c r="BF2" s="21" t="str">
        <f>IF('Adjacent Counties'!BF2="x",VLOOKUP('2016 0-64'!BF$1,'2016 population'!$A$3:$E$102,5,FALSE),"")</f>
        <v/>
      </c>
      <c r="BG2" s="21" t="str">
        <f>IF('Adjacent Counties'!BG2="x",VLOOKUP('2016 0-64'!BG$1,'2016 population'!$A$3:$E$102,5,FALSE),"")</f>
        <v/>
      </c>
      <c r="BH2" s="21" t="str">
        <f>IF('Adjacent Counties'!BH2="x",VLOOKUP('2016 0-64'!BH$1,'2016 population'!$A$3:$E$102,5,FALSE),"")</f>
        <v/>
      </c>
      <c r="BI2" s="21" t="str">
        <f>IF('Adjacent Counties'!BI2="x",VLOOKUP('2016 0-64'!BI$1,'2016 population'!$A$3:$E$102,5,FALSE),"")</f>
        <v/>
      </c>
      <c r="BJ2" s="21" t="str">
        <f>IF('Adjacent Counties'!BJ2="x",VLOOKUP('2016 0-64'!BJ$1,'2016 population'!$A$3:$E$102,5,FALSE),"")</f>
        <v/>
      </c>
      <c r="BK2" s="21" t="str">
        <f>IF('Adjacent Counties'!BK2="x",VLOOKUP('2016 0-64'!BK$1,'2016 population'!$A$3:$E$102,5,FALSE),"")</f>
        <v/>
      </c>
      <c r="BL2" s="21" t="str">
        <f>IF('Adjacent Counties'!BL2="x",VLOOKUP('2016 0-64'!BL$1,'2016 population'!$A$3:$E$102,5,FALSE),"")</f>
        <v/>
      </c>
      <c r="BM2" s="21" t="str">
        <f>IF('Adjacent Counties'!BM2="x",VLOOKUP('2016 0-64'!BM$1,'2016 population'!$A$3:$E$102,5,FALSE),"")</f>
        <v/>
      </c>
      <c r="BN2" s="21" t="str">
        <f>IF('Adjacent Counties'!BN2="x",VLOOKUP('2016 0-64'!BN$1,'2016 population'!$A$3:$E$102,5,FALSE),"")</f>
        <v/>
      </c>
      <c r="BO2" s="21" t="str">
        <f>IF('Adjacent Counties'!BO2="x",VLOOKUP('2016 0-64'!BO$1,'2016 population'!$A$3:$E$102,5,FALSE),"")</f>
        <v/>
      </c>
      <c r="BP2" s="21" t="str">
        <f>IF('Adjacent Counties'!BP2="x",VLOOKUP('2016 0-64'!BP$1,'2016 population'!$A$3:$E$102,5,FALSE),"")</f>
        <v/>
      </c>
      <c r="BQ2" s="21">
        <f>IF('Adjacent Counties'!BQ2="x",VLOOKUP('2016 0-64'!BQ$1,'2016 population'!$A$3:$E$102,5,FALSE),"")</f>
        <v>1918</v>
      </c>
      <c r="BR2" s="21" t="str">
        <f>IF('Adjacent Counties'!BR2="x",VLOOKUP('2016 0-64'!BR$1,'2016 population'!$A$3:$E$102,5,FALSE),"")</f>
        <v/>
      </c>
      <c r="BS2" s="21" t="str">
        <f>IF('Adjacent Counties'!BS2="x",VLOOKUP('2016 0-64'!BS$1,'2016 population'!$A$3:$E$102,5,FALSE),"")</f>
        <v/>
      </c>
      <c r="BT2" s="21" t="str">
        <f>IF('Adjacent Counties'!BT2="x",VLOOKUP('2016 0-64'!BT$1,'2016 population'!$A$3:$E$102,5,FALSE),"")</f>
        <v/>
      </c>
      <c r="BU2" s="21" t="str">
        <f>IF('Adjacent Counties'!BU2="x",VLOOKUP('2016 0-64'!BU$1,'2016 population'!$A$3:$E$102,5,FALSE),"")</f>
        <v/>
      </c>
      <c r="BV2" s="21" t="str">
        <f>IF('Adjacent Counties'!BV2="x",VLOOKUP('2016 0-64'!BV$1,'2016 population'!$A$3:$E$102,5,FALSE),"")</f>
        <v/>
      </c>
      <c r="BW2" s="21" t="str">
        <f>IF('Adjacent Counties'!BW2="x",VLOOKUP('2016 0-64'!BW$1,'2016 population'!$A$3:$E$102,5,FALSE),"")</f>
        <v/>
      </c>
      <c r="BX2" s="21" t="str">
        <f>IF('Adjacent Counties'!BX2="x",VLOOKUP('2016 0-64'!BX$1,'2016 population'!$A$3:$E$102,5,FALSE),"")</f>
        <v/>
      </c>
      <c r="BY2" s="21">
        <f>IF('Adjacent Counties'!BY2="x",VLOOKUP('2016 0-64'!BY$1,'2016 population'!$A$3:$E$102,5,FALSE),"")</f>
        <v>2499</v>
      </c>
      <c r="BZ2" s="21" t="str">
        <f>IF('Adjacent Counties'!BZ2="x",VLOOKUP('2016 0-64'!BZ$1,'2016 population'!$A$3:$E$102,5,FALSE),"")</f>
        <v/>
      </c>
      <c r="CA2" s="21" t="str">
        <f>IF('Adjacent Counties'!CA2="x",VLOOKUP('2016 0-64'!CA$1,'2016 population'!$A$3:$E$102,5,FALSE),"")</f>
        <v/>
      </c>
      <c r="CB2" s="21">
        <f>IF('Adjacent Counties'!CB2="x",VLOOKUP('2016 0-64'!CB$1,'2016 population'!$A$3:$E$102,5,FALSE),"")</f>
        <v>2017</v>
      </c>
      <c r="CC2" s="21" t="str">
        <f>IF('Adjacent Counties'!CC2="x",VLOOKUP('2016 0-64'!CC$1,'2016 population'!$A$3:$E$102,5,FALSE),"")</f>
        <v/>
      </c>
      <c r="CD2" s="21" t="str">
        <f>IF('Adjacent Counties'!CD2="x",VLOOKUP('2016 0-64'!CD$1,'2016 population'!$A$3:$E$102,5,FALSE),"")</f>
        <v/>
      </c>
      <c r="CE2" s="21" t="str">
        <f>IF('Adjacent Counties'!CE2="x",VLOOKUP('2016 0-64'!CE$1,'2016 population'!$A$3:$E$102,5,FALSE),"")</f>
        <v/>
      </c>
      <c r="CF2" s="21" t="str">
        <f>IF('Adjacent Counties'!CF2="x",VLOOKUP('2016 0-64'!CF$1,'2016 population'!$A$3:$E$102,5,FALSE),"")</f>
        <v/>
      </c>
      <c r="CG2" s="21" t="str">
        <f>IF('Adjacent Counties'!CG2="x",VLOOKUP('2016 0-64'!CG$1,'2016 population'!$A$3:$E$102,5,FALSE),"")</f>
        <v/>
      </c>
      <c r="CH2" s="21" t="str">
        <f>IF('Adjacent Counties'!CH2="x",VLOOKUP('2016 0-64'!CH$1,'2016 population'!$A$3:$E$102,5,FALSE),"")</f>
        <v/>
      </c>
      <c r="CI2" s="21" t="str">
        <f>IF('Adjacent Counties'!CI2="x",VLOOKUP('2016 0-64'!CI$1,'2016 population'!$A$3:$E$102,5,FALSE),"")</f>
        <v/>
      </c>
      <c r="CJ2" s="21" t="str">
        <f>IF('Adjacent Counties'!CJ2="x",VLOOKUP('2016 0-64'!CJ$1,'2016 population'!$A$3:$E$102,5,FALSE),"")</f>
        <v/>
      </c>
      <c r="CK2" s="21" t="str">
        <f>IF('Adjacent Counties'!CK2="x",VLOOKUP('2016 0-64'!CK$1,'2016 population'!$A$3:$E$102,5,FALSE),"")</f>
        <v/>
      </c>
      <c r="CL2" s="21" t="str">
        <f>IF('Adjacent Counties'!CL2="x",VLOOKUP('2016 0-64'!CL$1,'2016 population'!$A$3:$E$102,5,FALSE),"")</f>
        <v/>
      </c>
      <c r="CM2" s="21" t="str">
        <f>IF('Adjacent Counties'!CM2="x",VLOOKUP('2016 0-64'!CM$1,'2016 population'!$A$3:$E$102,5,FALSE),"")</f>
        <v/>
      </c>
      <c r="CN2" s="21" t="str">
        <f>IF('Adjacent Counties'!CN2="x",VLOOKUP('2016 0-64'!CN$1,'2016 population'!$A$3:$E$102,5,FALSE),"")</f>
        <v/>
      </c>
      <c r="CO2" s="21" t="str">
        <f>IF('Adjacent Counties'!CO2="x",VLOOKUP('2016 0-64'!CO$1,'2016 population'!$A$3:$E$102,5,FALSE),"")</f>
        <v/>
      </c>
      <c r="CP2" s="21" t="str">
        <f>IF('Adjacent Counties'!CP2="x",VLOOKUP('2016 0-64'!CP$1,'2016 population'!$A$3:$E$102,5,FALSE),"")</f>
        <v/>
      </c>
      <c r="CQ2" s="21" t="str">
        <f>IF('Adjacent Counties'!CQ2="x",VLOOKUP('2016 0-64'!CQ$1,'2016 population'!$A$3:$E$102,5,FALSE),"")</f>
        <v/>
      </c>
      <c r="CR2" s="21" t="str">
        <f>IF('Adjacent Counties'!CR2="x",VLOOKUP('2016 0-64'!CR$1,'2016 population'!$A$3:$E$102,5,FALSE),"")</f>
        <v/>
      </c>
      <c r="CS2" s="21" t="str">
        <f>IF('Adjacent Counties'!CS2="x",VLOOKUP('2016 0-64'!CS$1,'2016 population'!$A$3:$E$102,5,FALSE),"")</f>
        <v/>
      </c>
      <c r="CT2" s="21" t="str">
        <f>IF('Adjacent Counties'!CT2="x",VLOOKUP('2016 0-64'!CT$1,'2016 population'!$A$3:$E$102,5,FALSE),"")</f>
        <v/>
      </c>
      <c r="CU2" s="21" t="str">
        <f>IF('Adjacent Counties'!CU2="x",VLOOKUP('2016 0-64'!CU$1,'2016 population'!$A$3:$E$102,5,FALSE),"")</f>
        <v/>
      </c>
      <c r="CV2" s="21" t="str">
        <f>IF('Adjacent Counties'!CV2="x",VLOOKUP('2016 0-64'!CV$1,'2016 population'!$A$3:$E$102,5,FALSE),"")</f>
        <v/>
      </c>
      <c r="CW2" s="21" t="str">
        <f>IF('Adjacent Counties'!CW2="x",VLOOKUP('2016 0-64'!CW$1,'2016 population'!$A$3:$E$102,5,FALSE),"")</f>
        <v/>
      </c>
      <c r="CX2" s="21">
        <f>SUM(B2:CW2)</f>
        <v>22474</v>
      </c>
    </row>
    <row r="3" spans="1:102">
      <c r="A3" s="3" t="s">
        <v>1</v>
      </c>
      <c r="B3" s="21" t="str">
        <f>IF('Adjacent Counties'!B3="x",VLOOKUP('2016 0-64'!B$1,'2016 population'!$A$3:$E$102,5,FALSE),"")</f>
        <v/>
      </c>
      <c r="C3" s="21">
        <f>IF('Adjacent Counties'!C3="x",VLOOKUP('2016 0-64'!C$1,'2016 population'!$A$3:$E$102,5,FALSE),"")</f>
        <v>645</v>
      </c>
      <c r="D3" s="21" t="str">
        <f>IF('Adjacent Counties'!D3="x",VLOOKUP('2016 0-64'!D$1,'2016 population'!$A$3:$E$102,5,FALSE),"")</f>
        <v/>
      </c>
      <c r="E3" s="21" t="str">
        <f>IF('Adjacent Counties'!E3="x",VLOOKUP('2016 0-64'!E$1,'2016 population'!$A$3:$E$102,5,FALSE),"")</f>
        <v/>
      </c>
      <c r="F3" s="21" t="str">
        <f>IF('Adjacent Counties'!F3="x",VLOOKUP('2016 0-64'!F$1,'2016 population'!$A$3:$E$102,5,FALSE),"")</f>
        <v/>
      </c>
      <c r="G3" s="21" t="str">
        <f>IF('Adjacent Counties'!G3="x",VLOOKUP('2016 0-64'!G$1,'2016 population'!$A$3:$E$102,5,FALSE),"")</f>
        <v/>
      </c>
      <c r="H3" s="21" t="str">
        <f>IF('Adjacent Counties'!H3="x",VLOOKUP('2016 0-64'!H$1,'2016 population'!$A$3:$E$102,5,FALSE),"")</f>
        <v/>
      </c>
      <c r="I3" s="21" t="str">
        <f>IF('Adjacent Counties'!I3="x",VLOOKUP('2016 0-64'!I$1,'2016 population'!$A$3:$E$102,5,FALSE),"")</f>
        <v/>
      </c>
      <c r="J3" s="21" t="str">
        <f>IF('Adjacent Counties'!J3="x",VLOOKUP('2016 0-64'!J$1,'2016 population'!$A$3:$E$102,5,FALSE),"")</f>
        <v/>
      </c>
      <c r="K3" s="21" t="str">
        <f>IF('Adjacent Counties'!K3="x",VLOOKUP('2016 0-64'!K$1,'2016 population'!$A$3:$E$102,5,FALSE),"")</f>
        <v/>
      </c>
      <c r="L3" s="21" t="str">
        <f>IF('Adjacent Counties'!L3="x",VLOOKUP('2016 0-64'!L$1,'2016 population'!$A$3:$E$102,5,FALSE),"")</f>
        <v/>
      </c>
      <c r="M3" s="21" t="str">
        <f>IF('Adjacent Counties'!M3="x",VLOOKUP('2016 0-64'!M$1,'2016 population'!$A$3:$E$102,5,FALSE),"")</f>
        <v/>
      </c>
      <c r="N3" s="21" t="str">
        <f>IF('Adjacent Counties'!N3="x",VLOOKUP('2016 0-64'!N$1,'2016 population'!$A$3:$E$102,5,FALSE),"")</f>
        <v/>
      </c>
      <c r="O3" s="21">
        <f>IF('Adjacent Counties'!O3="x",VLOOKUP('2016 0-64'!O$1,'2016 population'!$A$3:$E$102,5,FALSE),"")</f>
        <v>1487</v>
      </c>
      <c r="P3" s="21" t="str">
        <f>IF('Adjacent Counties'!P3="x",VLOOKUP('2016 0-64'!P$1,'2016 population'!$A$3:$E$102,5,FALSE),"")</f>
        <v/>
      </c>
      <c r="Q3" s="21" t="str">
        <f>IF('Adjacent Counties'!Q3="x",VLOOKUP('2016 0-64'!Q$1,'2016 population'!$A$3:$E$102,5,FALSE),"")</f>
        <v/>
      </c>
      <c r="R3" s="21" t="str">
        <f>IF('Adjacent Counties'!R3="x",VLOOKUP('2016 0-64'!R$1,'2016 population'!$A$3:$E$102,5,FALSE),"")</f>
        <v/>
      </c>
      <c r="S3" s="21">
        <f>IF('Adjacent Counties'!S3="x",VLOOKUP('2016 0-64'!S$1,'2016 population'!$A$3:$E$102,5,FALSE),"")</f>
        <v>2702</v>
      </c>
      <c r="T3" s="21" t="str">
        <f>IF('Adjacent Counties'!T3="x",VLOOKUP('2016 0-64'!T$1,'2016 population'!$A$3:$E$102,5,FALSE),"")</f>
        <v/>
      </c>
      <c r="U3" s="21" t="str">
        <f>IF('Adjacent Counties'!U3="x",VLOOKUP('2016 0-64'!U$1,'2016 population'!$A$3:$E$102,5,FALSE),"")</f>
        <v/>
      </c>
      <c r="V3" s="21" t="str">
        <f>IF('Adjacent Counties'!V3="x",VLOOKUP('2016 0-64'!V$1,'2016 population'!$A$3:$E$102,5,FALSE),"")</f>
        <v/>
      </c>
      <c r="W3" s="21" t="str">
        <f>IF('Adjacent Counties'!W3="x",VLOOKUP('2016 0-64'!W$1,'2016 population'!$A$3:$E$102,5,FALSE),"")</f>
        <v/>
      </c>
      <c r="X3" s="21" t="str">
        <f>IF('Adjacent Counties'!X3="x",VLOOKUP('2016 0-64'!X$1,'2016 population'!$A$3:$E$102,5,FALSE),"")</f>
        <v/>
      </c>
      <c r="Y3" s="21" t="str">
        <f>IF('Adjacent Counties'!Y3="x",VLOOKUP('2016 0-64'!Y$1,'2016 population'!$A$3:$E$102,5,FALSE),"")</f>
        <v/>
      </c>
      <c r="Z3" s="21" t="str">
        <f>IF('Adjacent Counties'!Z3="x",VLOOKUP('2016 0-64'!Z$1,'2016 population'!$A$3:$E$102,5,FALSE),"")</f>
        <v/>
      </c>
      <c r="AA3" s="21" t="str">
        <f>IF('Adjacent Counties'!AA3="x",VLOOKUP('2016 0-64'!AA$1,'2016 population'!$A$3:$E$102,5,FALSE),"")</f>
        <v/>
      </c>
      <c r="AB3" s="21" t="str">
        <f>IF('Adjacent Counties'!AB3="x",VLOOKUP('2016 0-64'!AB$1,'2016 population'!$A$3:$E$102,5,FALSE),"")</f>
        <v/>
      </c>
      <c r="AC3" s="21" t="str">
        <f>IF('Adjacent Counties'!AC3="x",VLOOKUP('2016 0-64'!AC$1,'2016 population'!$A$3:$E$102,5,FALSE),"")</f>
        <v/>
      </c>
      <c r="AD3" s="21" t="str">
        <f>IF('Adjacent Counties'!AD3="x",VLOOKUP('2016 0-64'!AD$1,'2016 population'!$A$3:$E$102,5,FALSE),"")</f>
        <v/>
      </c>
      <c r="AE3" s="21" t="str">
        <f>IF('Adjacent Counties'!AE3="x",VLOOKUP('2016 0-64'!AE$1,'2016 population'!$A$3:$E$102,5,FALSE),"")</f>
        <v/>
      </c>
      <c r="AF3" s="21" t="str">
        <f>IF('Adjacent Counties'!AF3="x",VLOOKUP('2016 0-64'!AF$1,'2016 population'!$A$3:$E$102,5,FALSE),"")</f>
        <v/>
      </c>
      <c r="AG3" s="21" t="str">
        <f>IF('Adjacent Counties'!AG3="x",VLOOKUP('2016 0-64'!AG$1,'2016 population'!$A$3:$E$102,5,FALSE),"")</f>
        <v/>
      </c>
      <c r="AH3" s="21" t="str">
        <f>IF('Adjacent Counties'!AH3="x",VLOOKUP('2016 0-64'!AH$1,'2016 population'!$A$3:$E$102,5,FALSE),"")</f>
        <v/>
      </c>
      <c r="AI3" s="21" t="str">
        <f>IF('Adjacent Counties'!AI3="x",VLOOKUP('2016 0-64'!AI$1,'2016 population'!$A$3:$E$102,5,FALSE),"")</f>
        <v/>
      </c>
      <c r="AJ3" s="21" t="str">
        <f>IF('Adjacent Counties'!AJ3="x",VLOOKUP('2016 0-64'!AJ$1,'2016 population'!$A$3:$E$102,5,FALSE),"")</f>
        <v/>
      </c>
      <c r="AK3" s="21" t="str">
        <f>IF('Adjacent Counties'!AK3="x",VLOOKUP('2016 0-64'!AK$1,'2016 population'!$A$3:$E$102,5,FALSE),"")</f>
        <v/>
      </c>
      <c r="AL3" s="21" t="str">
        <f>IF('Adjacent Counties'!AL3="x",VLOOKUP('2016 0-64'!AL$1,'2016 population'!$A$3:$E$102,5,FALSE),"")</f>
        <v/>
      </c>
      <c r="AM3" s="21" t="str">
        <f>IF('Adjacent Counties'!AM3="x",VLOOKUP('2016 0-64'!AM$1,'2016 population'!$A$3:$E$102,5,FALSE),"")</f>
        <v/>
      </c>
      <c r="AN3" s="21" t="str">
        <f>IF('Adjacent Counties'!AN3="x",VLOOKUP('2016 0-64'!AN$1,'2016 population'!$A$3:$E$102,5,FALSE),"")</f>
        <v/>
      </c>
      <c r="AO3" s="21" t="str">
        <f>IF('Adjacent Counties'!AO3="x",VLOOKUP('2016 0-64'!AO$1,'2016 population'!$A$3:$E$102,5,FALSE),"")</f>
        <v/>
      </c>
      <c r="AP3" s="21" t="str">
        <f>IF('Adjacent Counties'!AP3="x",VLOOKUP('2016 0-64'!AP$1,'2016 population'!$A$3:$E$102,5,FALSE),"")</f>
        <v/>
      </c>
      <c r="AQ3" s="21" t="str">
        <f>IF('Adjacent Counties'!AQ3="x",VLOOKUP('2016 0-64'!AQ$1,'2016 population'!$A$3:$E$102,5,FALSE),"")</f>
        <v/>
      </c>
      <c r="AR3" s="21" t="str">
        <f>IF('Adjacent Counties'!AR3="x",VLOOKUP('2016 0-64'!AR$1,'2016 population'!$A$3:$E$102,5,FALSE),"")</f>
        <v/>
      </c>
      <c r="AS3" s="21" t="str">
        <f>IF('Adjacent Counties'!AS3="x",VLOOKUP('2016 0-64'!AS$1,'2016 population'!$A$3:$E$102,5,FALSE),"")</f>
        <v/>
      </c>
      <c r="AT3" s="21" t="str">
        <f>IF('Adjacent Counties'!AT3="x",VLOOKUP('2016 0-64'!AT$1,'2016 population'!$A$3:$E$102,5,FALSE),"")</f>
        <v/>
      </c>
      <c r="AU3" s="21" t="str">
        <f>IF('Adjacent Counties'!AU3="x",VLOOKUP('2016 0-64'!AU$1,'2016 population'!$A$3:$E$102,5,FALSE),"")</f>
        <v/>
      </c>
      <c r="AV3" s="21" t="str">
        <f>IF('Adjacent Counties'!AV3="x",VLOOKUP('2016 0-64'!AV$1,'2016 population'!$A$3:$E$102,5,FALSE),"")</f>
        <v/>
      </c>
      <c r="AW3" s="21" t="str">
        <f>IF('Adjacent Counties'!AW3="x",VLOOKUP('2016 0-64'!AW$1,'2016 population'!$A$3:$E$102,5,FALSE),"")</f>
        <v/>
      </c>
      <c r="AX3" s="21">
        <f>IF('Adjacent Counties'!AX3="x",VLOOKUP('2016 0-64'!AX$1,'2016 population'!$A$3:$E$102,5,FALSE),"")</f>
        <v>2528</v>
      </c>
      <c r="AY3" s="21" t="str">
        <f>IF('Adjacent Counties'!AY3="x",VLOOKUP('2016 0-64'!AY$1,'2016 population'!$A$3:$E$102,5,FALSE),"")</f>
        <v/>
      </c>
      <c r="AZ3" s="21" t="str">
        <f>IF('Adjacent Counties'!AZ3="x",VLOOKUP('2016 0-64'!AZ$1,'2016 population'!$A$3:$E$102,5,FALSE),"")</f>
        <v/>
      </c>
      <c r="BA3" s="21" t="str">
        <f>IF('Adjacent Counties'!BA3="x",VLOOKUP('2016 0-64'!BA$1,'2016 population'!$A$3:$E$102,5,FALSE),"")</f>
        <v/>
      </c>
      <c r="BB3" s="21" t="str">
        <f>IF('Adjacent Counties'!BB3="x",VLOOKUP('2016 0-64'!BB$1,'2016 population'!$A$3:$E$102,5,FALSE),"")</f>
        <v/>
      </c>
      <c r="BC3" s="21" t="str">
        <f>IF('Adjacent Counties'!BC3="x",VLOOKUP('2016 0-64'!BC$1,'2016 population'!$A$3:$E$102,5,FALSE),"")</f>
        <v/>
      </c>
      <c r="BD3" s="21" t="str">
        <f>IF('Adjacent Counties'!BD3="x",VLOOKUP('2016 0-64'!BD$1,'2016 population'!$A$3:$E$102,5,FALSE),"")</f>
        <v/>
      </c>
      <c r="BE3" s="21" t="str">
        <f>IF('Adjacent Counties'!BE3="x",VLOOKUP('2016 0-64'!BE$1,'2016 population'!$A$3:$E$102,5,FALSE),"")</f>
        <v/>
      </c>
      <c r="BF3" s="21" t="str">
        <f>IF('Adjacent Counties'!BF3="x",VLOOKUP('2016 0-64'!BF$1,'2016 population'!$A$3:$E$102,5,FALSE),"")</f>
        <v/>
      </c>
      <c r="BG3" s="21" t="str">
        <f>IF('Adjacent Counties'!BG3="x",VLOOKUP('2016 0-64'!BG$1,'2016 population'!$A$3:$E$102,5,FALSE),"")</f>
        <v/>
      </c>
      <c r="BH3" s="21" t="str">
        <f>IF('Adjacent Counties'!BH3="x",VLOOKUP('2016 0-64'!BH$1,'2016 population'!$A$3:$E$102,5,FALSE),"")</f>
        <v/>
      </c>
      <c r="BI3" s="21" t="str">
        <f>IF('Adjacent Counties'!BI3="x",VLOOKUP('2016 0-64'!BI$1,'2016 population'!$A$3:$E$102,5,FALSE),"")</f>
        <v/>
      </c>
      <c r="BJ3" s="21" t="str">
        <f>IF('Adjacent Counties'!BJ3="x",VLOOKUP('2016 0-64'!BJ$1,'2016 population'!$A$3:$E$102,5,FALSE),"")</f>
        <v/>
      </c>
      <c r="BK3" s="21" t="str">
        <f>IF('Adjacent Counties'!BK3="x",VLOOKUP('2016 0-64'!BK$1,'2016 population'!$A$3:$E$102,5,FALSE),"")</f>
        <v/>
      </c>
      <c r="BL3" s="21" t="str">
        <f>IF('Adjacent Counties'!BL3="x",VLOOKUP('2016 0-64'!BL$1,'2016 population'!$A$3:$E$102,5,FALSE),"")</f>
        <v/>
      </c>
      <c r="BM3" s="21" t="str">
        <f>IF('Adjacent Counties'!BM3="x",VLOOKUP('2016 0-64'!BM$1,'2016 population'!$A$3:$E$102,5,FALSE),"")</f>
        <v/>
      </c>
      <c r="BN3" s="21" t="str">
        <f>IF('Adjacent Counties'!BN3="x",VLOOKUP('2016 0-64'!BN$1,'2016 population'!$A$3:$E$102,5,FALSE),"")</f>
        <v/>
      </c>
      <c r="BO3" s="21" t="str">
        <f>IF('Adjacent Counties'!BO3="x",VLOOKUP('2016 0-64'!BO$1,'2016 population'!$A$3:$E$102,5,FALSE),"")</f>
        <v/>
      </c>
      <c r="BP3" s="21" t="str">
        <f>IF('Adjacent Counties'!BP3="x",VLOOKUP('2016 0-64'!BP$1,'2016 population'!$A$3:$E$102,5,FALSE),"")</f>
        <v/>
      </c>
      <c r="BQ3" s="21" t="str">
        <f>IF('Adjacent Counties'!BQ3="x",VLOOKUP('2016 0-64'!BQ$1,'2016 population'!$A$3:$E$102,5,FALSE),"")</f>
        <v/>
      </c>
      <c r="BR3" s="21" t="str">
        <f>IF('Adjacent Counties'!BR3="x",VLOOKUP('2016 0-64'!BR$1,'2016 population'!$A$3:$E$102,5,FALSE),"")</f>
        <v/>
      </c>
      <c r="BS3" s="21" t="str">
        <f>IF('Adjacent Counties'!BS3="x",VLOOKUP('2016 0-64'!BS$1,'2016 population'!$A$3:$E$102,5,FALSE),"")</f>
        <v/>
      </c>
      <c r="BT3" s="21" t="str">
        <f>IF('Adjacent Counties'!BT3="x",VLOOKUP('2016 0-64'!BT$1,'2016 population'!$A$3:$E$102,5,FALSE),"")</f>
        <v/>
      </c>
      <c r="BU3" s="21" t="str">
        <f>IF('Adjacent Counties'!BU3="x",VLOOKUP('2016 0-64'!BU$1,'2016 population'!$A$3:$E$102,5,FALSE),"")</f>
        <v/>
      </c>
      <c r="BV3" s="21" t="str">
        <f>IF('Adjacent Counties'!BV3="x",VLOOKUP('2016 0-64'!BV$1,'2016 population'!$A$3:$E$102,5,FALSE),"")</f>
        <v/>
      </c>
      <c r="BW3" s="21" t="str">
        <f>IF('Adjacent Counties'!BW3="x",VLOOKUP('2016 0-64'!BW$1,'2016 population'!$A$3:$E$102,5,FALSE),"")</f>
        <v/>
      </c>
      <c r="BX3" s="21" t="str">
        <f>IF('Adjacent Counties'!BX3="x",VLOOKUP('2016 0-64'!BX$1,'2016 population'!$A$3:$E$102,5,FALSE),"")</f>
        <v/>
      </c>
      <c r="BY3" s="21" t="str">
        <f>IF('Adjacent Counties'!BY3="x",VLOOKUP('2016 0-64'!BY$1,'2016 population'!$A$3:$E$102,5,FALSE),"")</f>
        <v/>
      </c>
      <c r="BZ3" s="21" t="str">
        <f>IF('Adjacent Counties'!BZ3="x",VLOOKUP('2016 0-64'!BZ$1,'2016 population'!$A$3:$E$102,5,FALSE),"")</f>
        <v/>
      </c>
      <c r="CA3" s="21" t="str">
        <f>IF('Adjacent Counties'!CA3="x",VLOOKUP('2016 0-64'!CA$1,'2016 population'!$A$3:$E$102,5,FALSE),"")</f>
        <v/>
      </c>
      <c r="CB3" s="21" t="str">
        <f>IF('Adjacent Counties'!CB3="x",VLOOKUP('2016 0-64'!CB$1,'2016 population'!$A$3:$E$102,5,FALSE),"")</f>
        <v/>
      </c>
      <c r="CC3" s="21" t="str">
        <f>IF('Adjacent Counties'!CC3="x",VLOOKUP('2016 0-64'!CC$1,'2016 population'!$A$3:$E$102,5,FALSE),"")</f>
        <v/>
      </c>
      <c r="CD3" s="21" t="str">
        <f>IF('Adjacent Counties'!CD3="x",VLOOKUP('2016 0-64'!CD$1,'2016 population'!$A$3:$E$102,5,FALSE),"")</f>
        <v/>
      </c>
      <c r="CE3" s="21" t="str">
        <f>IF('Adjacent Counties'!CE3="x",VLOOKUP('2016 0-64'!CE$1,'2016 population'!$A$3:$E$102,5,FALSE),"")</f>
        <v/>
      </c>
      <c r="CF3" s="21" t="str">
        <f>IF('Adjacent Counties'!CF3="x",VLOOKUP('2016 0-64'!CF$1,'2016 population'!$A$3:$E$102,5,FALSE),"")</f>
        <v/>
      </c>
      <c r="CG3" s="21" t="str">
        <f>IF('Adjacent Counties'!CG3="x",VLOOKUP('2016 0-64'!CG$1,'2016 population'!$A$3:$E$102,5,FALSE),"")</f>
        <v/>
      </c>
      <c r="CH3" s="21" t="str">
        <f>IF('Adjacent Counties'!CH3="x",VLOOKUP('2016 0-64'!CH$1,'2016 population'!$A$3:$E$102,5,FALSE),"")</f>
        <v/>
      </c>
      <c r="CI3" s="21" t="str">
        <f>IF('Adjacent Counties'!CI3="x",VLOOKUP('2016 0-64'!CI$1,'2016 population'!$A$3:$E$102,5,FALSE),"")</f>
        <v/>
      </c>
      <c r="CJ3" s="21" t="str">
        <f>IF('Adjacent Counties'!CJ3="x",VLOOKUP('2016 0-64'!CJ$1,'2016 population'!$A$3:$E$102,5,FALSE),"")</f>
        <v/>
      </c>
      <c r="CK3" s="21" t="str">
        <f>IF('Adjacent Counties'!CK3="x",VLOOKUP('2016 0-64'!CK$1,'2016 population'!$A$3:$E$102,5,FALSE),"")</f>
        <v/>
      </c>
      <c r="CL3" s="21" t="str">
        <f>IF('Adjacent Counties'!CL3="x",VLOOKUP('2016 0-64'!CL$1,'2016 population'!$A$3:$E$102,5,FALSE),"")</f>
        <v/>
      </c>
      <c r="CM3" s="21" t="str">
        <f>IF('Adjacent Counties'!CM3="x",VLOOKUP('2016 0-64'!CM$1,'2016 population'!$A$3:$E$102,5,FALSE),"")</f>
        <v/>
      </c>
      <c r="CN3" s="21" t="str">
        <f>IF('Adjacent Counties'!CN3="x",VLOOKUP('2016 0-64'!CN$1,'2016 population'!$A$3:$E$102,5,FALSE),"")</f>
        <v/>
      </c>
      <c r="CO3" s="21" t="str">
        <f>IF('Adjacent Counties'!CO3="x",VLOOKUP('2016 0-64'!CO$1,'2016 population'!$A$3:$E$102,5,FALSE),"")</f>
        <v/>
      </c>
      <c r="CP3" s="21" t="str">
        <f>IF('Adjacent Counties'!CP3="x",VLOOKUP('2016 0-64'!CP$1,'2016 population'!$A$3:$E$102,5,FALSE),"")</f>
        <v/>
      </c>
      <c r="CQ3" s="21" t="str">
        <f>IF('Adjacent Counties'!CQ3="x",VLOOKUP('2016 0-64'!CQ$1,'2016 population'!$A$3:$E$102,5,FALSE),"")</f>
        <v/>
      </c>
      <c r="CR3" s="21" t="str">
        <f>IF('Adjacent Counties'!CR3="x",VLOOKUP('2016 0-64'!CR$1,'2016 population'!$A$3:$E$102,5,FALSE),"")</f>
        <v/>
      </c>
      <c r="CS3" s="21" t="str">
        <f>IF('Adjacent Counties'!CS3="x",VLOOKUP('2016 0-64'!CS$1,'2016 population'!$A$3:$E$102,5,FALSE),"")</f>
        <v/>
      </c>
      <c r="CT3" s="21">
        <f>IF('Adjacent Counties'!CT3="x",VLOOKUP('2016 0-64'!CT$1,'2016 population'!$A$3:$E$102,5,FALSE),"")</f>
        <v>1547</v>
      </c>
      <c r="CU3" s="21" t="str">
        <f>IF('Adjacent Counties'!CU3="x",VLOOKUP('2016 0-64'!CU$1,'2016 population'!$A$3:$E$102,5,FALSE),"")</f>
        <v/>
      </c>
      <c r="CV3" s="21" t="str">
        <f>IF('Adjacent Counties'!CV3="x",VLOOKUP('2016 0-64'!CV$1,'2016 population'!$A$3:$E$102,5,FALSE),"")</f>
        <v/>
      </c>
      <c r="CW3" s="21" t="str">
        <f>IF('Adjacent Counties'!CW3="x",VLOOKUP('2016 0-64'!CW$1,'2016 population'!$A$3:$E$102,5,FALSE),"")</f>
        <v/>
      </c>
      <c r="CX3" s="21">
        <f t="shared" ref="CX3:CX66" si="0">SUM(B3:CW3)</f>
        <v>8909</v>
      </c>
    </row>
    <row r="4" spans="1:102">
      <c r="A4" s="3" t="s">
        <v>2</v>
      </c>
      <c r="B4" s="21" t="str">
        <f>IF('Adjacent Counties'!B4="x",VLOOKUP('2016 0-64'!B$1,'2016 population'!$A$3:$E$102,5,FALSE),"")</f>
        <v/>
      </c>
      <c r="C4" s="21" t="str">
        <f>IF('Adjacent Counties'!C4="x",VLOOKUP('2016 0-64'!C$1,'2016 population'!$A$3:$E$102,5,FALSE),"")</f>
        <v/>
      </c>
      <c r="D4" s="21">
        <f>IF('Adjacent Counties'!D4="x",VLOOKUP('2016 0-64'!D$1,'2016 population'!$A$3:$E$102,5,FALSE),"")</f>
        <v>335</v>
      </c>
      <c r="E4" s="21" t="str">
        <f>IF('Adjacent Counties'!E4="x",VLOOKUP('2016 0-64'!E$1,'2016 population'!$A$3:$E$102,5,FALSE),"")</f>
        <v/>
      </c>
      <c r="F4" s="21">
        <f>IF('Adjacent Counties'!F4="x",VLOOKUP('2016 0-64'!F$1,'2016 population'!$A$3:$E$102,5,FALSE),"")</f>
        <v>780</v>
      </c>
      <c r="G4" s="21" t="str">
        <f>IF('Adjacent Counties'!G4="x",VLOOKUP('2016 0-64'!G$1,'2016 population'!$A$3:$E$102,5,FALSE),"")</f>
        <v/>
      </c>
      <c r="H4" s="21" t="str">
        <f>IF('Adjacent Counties'!H4="x",VLOOKUP('2016 0-64'!H$1,'2016 population'!$A$3:$E$102,5,FALSE),"")</f>
        <v/>
      </c>
      <c r="I4" s="21" t="str">
        <f>IF('Adjacent Counties'!I4="x",VLOOKUP('2016 0-64'!I$1,'2016 population'!$A$3:$E$102,5,FALSE),"")</f>
        <v/>
      </c>
      <c r="J4" s="21" t="str">
        <f>IF('Adjacent Counties'!J4="x",VLOOKUP('2016 0-64'!J$1,'2016 population'!$A$3:$E$102,5,FALSE),"")</f>
        <v/>
      </c>
      <c r="K4" s="21" t="str">
        <f>IF('Adjacent Counties'!K4="x",VLOOKUP('2016 0-64'!K$1,'2016 population'!$A$3:$E$102,5,FALSE),"")</f>
        <v/>
      </c>
      <c r="L4" s="21" t="str">
        <f>IF('Adjacent Counties'!L4="x",VLOOKUP('2016 0-64'!L$1,'2016 population'!$A$3:$E$102,5,FALSE),"")</f>
        <v/>
      </c>
      <c r="M4" s="21" t="str">
        <f>IF('Adjacent Counties'!M4="x",VLOOKUP('2016 0-64'!M$1,'2016 population'!$A$3:$E$102,5,FALSE),"")</f>
        <v/>
      </c>
      <c r="N4" s="21" t="str">
        <f>IF('Adjacent Counties'!N4="x",VLOOKUP('2016 0-64'!N$1,'2016 population'!$A$3:$E$102,5,FALSE),"")</f>
        <v/>
      </c>
      <c r="O4" s="21" t="str">
        <f>IF('Adjacent Counties'!O4="x",VLOOKUP('2016 0-64'!O$1,'2016 population'!$A$3:$E$102,5,FALSE),"")</f>
        <v/>
      </c>
      <c r="P4" s="21" t="str">
        <f>IF('Adjacent Counties'!P4="x",VLOOKUP('2016 0-64'!P$1,'2016 population'!$A$3:$E$102,5,FALSE),"")</f>
        <v/>
      </c>
      <c r="Q4" s="21" t="str">
        <f>IF('Adjacent Counties'!Q4="x",VLOOKUP('2016 0-64'!Q$1,'2016 population'!$A$3:$E$102,5,FALSE),"")</f>
        <v/>
      </c>
      <c r="R4" s="21" t="str">
        <f>IF('Adjacent Counties'!R4="x",VLOOKUP('2016 0-64'!R$1,'2016 population'!$A$3:$E$102,5,FALSE),"")</f>
        <v/>
      </c>
      <c r="S4" s="21" t="str">
        <f>IF('Adjacent Counties'!S4="x",VLOOKUP('2016 0-64'!S$1,'2016 population'!$A$3:$E$102,5,FALSE),"")</f>
        <v/>
      </c>
      <c r="T4" s="21" t="str">
        <f>IF('Adjacent Counties'!T4="x",VLOOKUP('2016 0-64'!T$1,'2016 population'!$A$3:$E$102,5,FALSE),"")</f>
        <v/>
      </c>
      <c r="U4" s="21" t="str">
        <f>IF('Adjacent Counties'!U4="x",VLOOKUP('2016 0-64'!U$1,'2016 population'!$A$3:$E$102,5,FALSE),"")</f>
        <v/>
      </c>
      <c r="V4" s="21" t="str">
        <f>IF('Adjacent Counties'!V4="x",VLOOKUP('2016 0-64'!V$1,'2016 population'!$A$3:$E$102,5,FALSE),"")</f>
        <v/>
      </c>
      <c r="W4" s="21" t="str">
        <f>IF('Adjacent Counties'!W4="x",VLOOKUP('2016 0-64'!W$1,'2016 population'!$A$3:$E$102,5,FALSE),"")</f>
        <v/>
      </c>
      <c r="X4" s="21" t="str">
        <f>IF('Adjacent Counties'!X4="x",VLOOKUP('2016 0-64'!X$1,'2016 population'!$A$3:$E$102,5,FALSE),"")</f>
        <v/>
      </c>
      <c r="Y4" s="21" t="str">
        <f>IF('Adjacent Counties'!Y4="x",VLOOKUP('2016 0-64'!Y$1,'2016 population'!$A$3:$E$102,5,FALSE),"")</f>
        <v/>
      </c>
      <c r="Z4" s="21" t="str">
        <f>IF('Adjacent Counties'!Z4="x",VLOOKUP('2016 0-64'!Z$1,'2016 population'!$A$3:$E$102,5,FALSE),"")</f>
        <v/>
      </c>
      <c r="AA4" s="21" t="str">
        <f>IF('Adjacent Counties'!AA4="x",VLOOKUP('2016 0-64'!AA$1,'2016 population'!$A$3:$E$102,5,FALSE),"")</f>
        <v/>
      </c>
      <c r="AB4" s="21" t="str">
        <f>IF('Adjacent Counties'!AB4="x",VLOOKUP('2016 0-64'!AB$1,'2016 population'!$A$3:$E$102,5,FALSE),"")</f>
        <v/>
      </c>
      <c r="AC4" s="21" t="str">
        <f>IF('Adjacent Counties'!AC4="x",VLOOKUP('2016 0-64'!AC$1,'2016 population'!$A$3:$E$102,5,FALSE),"")</f>
        <v/>
      </c>
      <c r="AD4" s="21" t="str">
        <f>IF('Adjacent Counties'!AD4="x",VLOOKUP('2016 0-64'!AD$1,'2016 population'!$A$3:$E$102,5,FALSE),"")</f>
        <v/>
      </c>
      <c r="AE4" s="21" t="str">
        <f>IF('Adjacent Counties'!AE4="x",VLOOKUP('2016 0-64'!AE$1,'2016 population'!$A$3:$E$102,5,FALSE),"")</f>
        <v/>
      </c>
      <c r="AF4" s="21" t="str">
        <f>IF('Adjacent Counties'!AF4="x",VLOOKUP('2016 0-64'!AF$1,'2016 population'!$A$3:$E$102,5,FALSE),"")</f>
        <v/>
      </c>
      <c r="AG4" s="21" t="str">
        <f>IF('Adjacent Counties'!AG4="x",VLOOKUP('2016 0-64'!AG$1,'2016 population'!$A$3:$E$102,5,FALSE),"")</f>
        <v/>
      </c>
      <c r="AH4" s="21" t="str">
        <f>IF('Adjacent Counties'!AH4="x",VLOOKUP('2016 0-64'!AH$1,'2016 population'!$A$3:$E$102,5,FALSE),"")</f>
        <v/>
      </c>
      <c r="AI4" s="21" t="str">
        <f>IF('Adjacent Counties'!AI4="x",VLOOKUP('2016 0-64'!AI$1,'2016 population'!$A$3:$E$102,5,FALSE),"")</f>
        <v/>
      </c>
      <c r="AJ4" s="21" t="str">
        <f>IF('Adjacent Counties'!AJ4="x",VLOOKUP('2016 0-64'!AJ$1,'2016 population'!$A$3:$E$102,5,FALSE),"")</f>
        <v/>
      </c>
      <c r="AK4" s="21" t="str">
        <f>IF('Adjacent Counties'!AK4="x",VLOOKUP('2016 0-64'!AK$1,'2016 population'!$A$3:$E$102,5,FALSE),"")</f>
        <v/>
      </c>
      <c r="AL4" s="21" t="str">
        <f>IF('Adjacent Counties'!AL4="x",VLOOKUP('2016 0-64'!AL$1,'2016 population'!$A$3:$E$102,5,FALSE),"")</f>
        <v/>
      </c>
      <c r="AM4" s="21" t="str">
        <f>IF('Adjacent Counties'!AM4="x",VLOOKUP('2016 0-64'!AM$1,'2016 population'!$A$3:$E$102,5,FALSE),"")</f>
        <v/>
      </c>
      <c r="AN4" s="21" t="str">
        <f>IF('Adjacent Counties'!AN4="x",VLOOKUP('2016 0-64'!AN$1,'2016 population'!$A$3:$E$102,5,FALSE),"")</f>
        <v/>
      </c>
      <c r="AO4" s="21" t="str">
        <f>IF('Adjacent Counties'!AO4="x",VLOOKUP('2016 0-64'!AO$1,'2016 population'!$A$3:$E$102,5,FALSE),"")</f>
        <v/>
      </c>
      <c r="AP4" s="21" t="str">
        <f>IF('Adjacent Counties'!AP4="x",VLOOKUP('2016 0-64'!AP$1,'2016 population'!$A$3:$E$102,5,FALSE),"")</f>
        <v/>
      </c>
      <c r="AQ4" s="21" t="str">
        <f>IF('Adjacent Counties'!AQ4="x",VLOOKUP('2016 0-64'!AQ$1,'2016 population'!$A$3:$E$102,5,FALSE),"")</f>
        <v/>
      </c>
      <c r="AR4" s="21" t="str">
        <f>IF('Adjacent Counties'!AR4="x",VLOOKUP('2016 0-64'!AR$1,'2016 population'!$A$3:$E$102,5,FALSE),"")</f>
        <v/>
      </c>
      <c r="AS4" s="21" t="str">
        <f>IF('Adjacent Counties'!AS4="x",VLOOKUP('2016 0-64'!AS$1,'2016 population'!$A$3:$E$102,5,FALSE),"")</f>
        <v/>
      </c>
      <c r="AT4" s="21" t="str">
        <f>IF('Adjacent Counties'!AT4="x",VLOOKUP('2016 0-64'!AT$1,'2016 population'!$A$3:$E$102,5,FALSE),"")</f>
        <v/>
      </c>
      <c r="AU4" s="21" t="str">
        <f>IF('Adjacent Counties'!AU4="x",VLOOKUP('2016 0-64'!AU$1,'2016 population'!$A$3:$E$102,5,FALSE),"")</f>
        <v/>
      </c>
      <c r="AV4" s="21" t="str">
        <f>IF('Adjacent Counties'!AV4="x",VLOOKUP('2016 0-64'!AV$1,'2016 population'!$A$3:$E$102,5,FALSE),"")</f>
        <v/>
      </c>
      <c r="AW4" s="21" t="str">
        <f>IF('Adjacent Counties'!AW4="x",VLOOKUP('2016 0-64'!AW$1,'2016 population'!$A$3:$E$102,5,FALSE),"")</f>
        <v/>
      </c>
      <c r="AX4" s="21" t="str">
        <f>IF('Adjacent Counties'!AX4="x",VLOOKUP('2016 0-64'!AX$1,'2016 population'!$A$3:$E$102,5,FALSE),"")</f>
        <v/>
      </c>
      <c r="AY4" s="21" t="str">
        <f>IF('Adjacent Counties'!AY4="x",VLOOKUP('2016 0-64'!AY$1,'2016 population'!$A$3:$E$102,5,FALSE),"")</f>
        <v/>
      </c>
      <c r="AZ4" s="21" t="str">
        <f>IF('Adjacent Counties'!AZ4="x",VLOOKUP('2016 0-64'!AZ$1,'2016 population'!$A$3:$E$102,5,FALSE),"")</f>
        <v/>
      </c>
      <c r="BA4" s="21" t="str">
        <f>IF('Adjacent Counties'!BA4="x",VLOOKUP('2016 0-64'!BA$1,'2016 population'!$A$3:$E$102,5,FALSE),"")</f>
        <v/>
      </c>
      <c r="BB4" s="21" t="str">
        <f>IF('Adjacent Counties'!BB4="x",VLOOKUP('2016 0-64'!BB$1,'2016 population'!$A$3:$E$102,5,FALSE),"")</f>
        <v/>
      </c>
      <c r="BC4" s="21" t="str">
        <f>IF('Adjacent Counties'!BC4="x",VLOOKUP('2016 0-64'!BC$1,'2016 population'!$A$3:$E$102,5,FALSE),"")</f>
        <v/>
      </c>
      <c r="BD4" s="21" t="str">
        <f>IF('Adjacent Counties'!BD4="x",VLOOKUP('2016 0-64'!BD$1,'2016 population'!$A$3:$E$102,5,FALSE),"")</f>
        <v/>
      </c>
      <c r="BE4" s="21" t="str">
        <f>IF('Adjacent Counties'!BE4="x",VLOOKUP('2016 0-64'!BE$1,'2016 population'!$A$3:$E$102,5,FALSE),"")</f>
        <v/>
      </c>
      <c r="BF4" s="21" t="str">
        <f>IF('Adjacent Counties'!BF4="x",VLOOKUP('2016 0-64'!BF$1,'2016 population'!$A$3:$E$102,5,FALSE),"")</f>
        <v/>
      </c>
      <c r="BG4" s="21" t="str">
        <f>IF('Adjacent Counties'!BG4="x",VLOOKUP('2016 0-64'!BG$1,'2016 population'!$A$3:$E$102,5,FALSE),"")</f>
        <v/>
      </c>
      <c r="BH4" s="21" t="str">
        <f>IF('Adjacent Counties'!BH4="x",VLOOKUP('2016 0-64'!BH$1,'2016 population'!$A$3:$E$102,5,FALSE),"")</f>
        <v/>
      </c>
      <c r="BI4" s="21" t="str">
        <f>IF('Adjacent Counties'!BI4="x",VLOOKUP('2016 0-64'!BI$1,'2016 population'!$A$3:$E$102,5,FALSE),"")</f>
        <v/>
      </c>
      <c r="BJ4" s="21" t="str">
        <f>IF('Adjacent Counties'!BJ4="x",VLOOKUP('2016 0-64'!BJ$1,'2016 population'!$A$3:$E$102,5,FALSE),"")</f>
        <v/>
      </c>
      <c r="BK4" s="21" t="str">
        <f>IF('Adjacent Counties'!BK4="x",VLOOKUP('2016 0-64'!BK$1,'2016 population'!$A$3:$E$102,5,FALSE),"")</f>
        <v/>
      </c>
      <c r="BL4" s="21" t="str">
        <f>IF('Adjacent Counties'!BL4="x",VLOOKUP('2016 0-64'!BL$1,'2016 population'!$A$3:$E$102,5,FALSE),"")</f>
        <v/>
      </c>
      <c r="BM4" s="21" t="str">
        <f>IF('Adjacent Counties'!BM4="x",VLOOKUP('2016 0-64'!BM$1,'2016 population'!$A$3:$E$102,5,FALSE),"")</f>
        <v/>
      </c>
      <c r="BN4" s="21" t="str">
        <f>IF('Adjacent Counties'!BN4="x",VLOOKUP('2016 0-64'!BN$1,'2016 population'!$A$3:$E$102,5,FALSE),"")</f>
        <v/>
      </c>
      <c r="BO4" s="21" t="str">
        <f>IF('Adjacent Counties'!BO4="x",VLOOKUP('2016 0-64'!BO$1,'2016 population'!$A$3:$E$102,5,FALSE),"")</f>
        <v/>
      </c>
      <c r="BP4" s="21" t="str">
        <f>IF('Adjacent Counties'!BP4="x",VLOOKUP('2016 0-64'!BP$1,'2016 population'!$A$3:$E$102,5,FALSE),"")</f>
        <v/>
      </c>
      <c r="BQ4" s="21" t="str">
        <f>IF('Adjacent Counties'!BQ4="x",VLOOKUP('2016 0-64'!BQ$1,'2016 population'!$A$3:$E$102,5,FALSE),"")</f>
        <v/>
      </c>
      <c r="BR4" s="21" t="str">
        <f>IF('Adjacent Counties'!BR4="x",VLOOKUP('2016 0-64'!BR$1,'2016 population'!$A$3:$E$102,5,FALSE),"")</f>
        <v/>
      </c>
      <c r="BS4" s="21" t="str">
        <f>IF('Adjacent Counties'!BS4="x",VLOOKUP('2016 0-64'!BS$1,'2016 population'!$A$3:$E$102,5,FALSE),"")</f>
        <v/>
      </c>
      <c r="BT4" s="21" t="str">
        <f>IF('Adjacent Counties'!BT4="x",VLOOKUP('2016 0-64'!BT$1,'2016 population'!$A$3:$E$102,5,FALSE),"")</f>
        <v/>
      </c>
      <c r="BU4" s="21" t="str">
        <f>IF('Adjacent Counties'!BU4="x",VLOOKUP('2016 0-64'!BU$1,'2016 population'!$A$3:$E$102,5,FALSE),"")</f>
        <v/>
      </c>
      <c r="BV4" s="21" t="str">
        <f>IF('Adjacent Counties'!BV4="x",VLOOKUP('2016 0-64'!BV$1,'2016 population'!$A$3:$E$102,5,FALSE),"")</f>
        <v/>
      </c>
      <c r="BW4" s="21" t="str">
        <f>IF('Adjacent Counties'!BW4="x",VLOOKUP('2016 0-64'!BW$1,'2016 population'!$A$3:$E$102,5,FALSE),"")</f>
        <v/>
      </c>
      <c r="BX4" s="21" t="str">
        <f>IF('Adjacent Counties'!BX4="x",VLOOKUP('2016 0-64'!BX$1,'2016 population'!$A$3:$E$102,5,FALSE),"")</f>
        <v/>
      </c>
      <c r="BY4" s="21" t="str">
        <f>IF('Adjacent Counties'!BY4="x",VLOOKUP('2016 0-64'!BY$1,'2016 population'!$A$3:$E$102,5,FALSE),"")</f>
        <v/>
      </c>
      <c r="BZ4" s="21" t="str">
        <f>IF('Adjacent Counties'!BZ4="x",VLOOKUP('2016 0-64'!BZ$1,'2016 population'!$A$3:$E$102,5,FALSE),"")</f>
        <v/>
      </c>
      <c r="CA4" s="21" t="str">
        <f>IF('Adjacent Counties'!CA4="x",VLOOKUP('2016 0-64'!CA$1,'2016 population'!$A$3:$E$102,5,FALSE),"")</f>
        <v/>
      </c>
      <c r="CB4" s="21" t="str">
        <f>IF('Adjacent Counties'!CB4="x",VLOOKUP('2016 0-64'!CB$1,'2016 population'!$A$3:$E$102,5,FALSE),"")</f>
        <v/>
      </c>
      <c r="CC4" s="21" t="str">
        <f>IF('Adjacent Counties'!CC4="x",VLOOKUP('2016 0-64'!CC$1,'2016 population'!$A$3:$E$102,5,FALSE),"")</f>
        <v/>
      </c>
      <c r="CD4" s="21" t="str">
        <f>IF('Adjacent Counties'!CD4="x",VLOOKUP('2016 0-64'!CD$1,'2016 population'!$A$3:$E$102,5,FALSE),"")</f>
        <v/>
      </c>
      <c r="CE4" s="21" t="str">
        <f>IF('Adjacent Counties'!CE4="x",VLOOKUP('2016 0-64'!CE$1,'2016 population'!$A$3:$E$102,5,FALSE),"")</f>
        <v/>
      </c>
      <c r="CF4" s="21" t="str">
        <f>IF('Adjacent Counties'!CF4="x",VLOOKUP('2016 0-64'!CF$1,'2016 population'!$A$3:$E$102,5,FALSE),"")</f>
        <v/>
      </c>
      <c r="CG4" s="21" t="str">
        <f>IF('Adjacent Counties'!CG4="x",VLOOKUP('2016 0-64'!CG$1,'2016 population'!$A$3:$E$102,5,FALSE),"")</f>
        <v/>
      </c>
      <c r="CH4" s="21" t="str">
        <f>IF('Adjacent Counties'!CH4="x",VLOOKUP('2016 0-64'!CH$1,'2016 population'!$A$3:$E$102,5,FALSE),"")</f>
        <v/>
      </c>
      <c r="CI4" s="21">
        <f>IF('Adjacent Counties'!CI4="x",VLOOKUP('2016 0-64'!CI$1,'2016 population'!$A$3:$E$102,5,FALSE),"")</f>
        <v>1677</v>
      </c>
      <c r="CJ4" s="21" t="str">
        <f>IF('Adjacent Counties'!CJ4="x",VLOOKUP('2016 0-64'!CJ$1,'2016 population'!$A$3:$E$102,5,FALSE),"")</f>
        <v/>
      </c>
      <c r="CK4" s="21" t="str">
        <f>IF('Adjacent Counties'!CK4="x",VLOOKUP('2016 0-64'!CK$1,'2016 population'!$A$3:$E$102,5,FALSE),"")</f>
        <v/>
      </c>
      <c r="CL4" s="21" t="str">
        <f>IF('Adjacent Counties'!CL4="x",VLOOKUP('2016 0-64'!CL$1,'2016 population'!$A$3:$E$102,5,FALSE),"")</f>
        <v/>
      </c>
      <c r="CM4" s="21" t="str">
        <f>IF('Adjacent Counties'!CM4="x",VLOOKUP('2016 0-64'!CM$1,'2016 population'!$A$3:$E$102,5,FALSE),"")</f>
        <v/>
      </c>
      <c r="CN4" s="21" t="str">
        <f>IF('Adjacent Counties'!CN4="x",VLOOKUP('2016 0-64'!CN$1,'2016 population'!$A$3:$E$102,5,FALSE),"")</f>
        <v/>
      </c>
      <c r="CO4" s="21" t="str">
        <f>IF('Adjacent Counties'!CO4="x",VLOOKUP('2016 0-64'!CO$1,'2016 population'!$A$3:$E$102,5,FALSE),"")</f>
        <v/>
      </c>
      <c r="CP4" s="21" t="str">
        <f>IF('Adjacent Counties'!CP4="x",VLOOKUP('2016 0-64'!CP$1,'2016 population'!$A$3:$E$102,5,FALSE),"")</f>
        <v/>
      </c>
      <c r="CQ4" s="21" t="str">
        <f>IF('Adjacent Counties'!CQ4="x",VLOOKUP('2016 0-64'!CQ$1,'2016 population'!$A$3:$E$102,5,FALSE),"")</f>
        <v/>
      </c>
      <c r="CR4" s="21" t="str">
        <f>IF('Adjacent Counties'!CR4="x",VLOOKUP('2016 0-64'!CR$1,'2016 population'!$A$3:$E$102,5,FALSE),"")</f>
        <v/>
      </c>
      <c r="CS4" s="21" t="str">
        <f>IF('Adjacent Counties'!CS4="x",VLOOKUP('2016 0-64'!CS$1,'2016 population'!$A$3:$E$102,5,FALSE),"")</f>
        <v/>
      </c>
      <c r="CT4" s="21">
        <f>IF('Adjacent Counties'!CT4="x",VLOOKUP('2016 0-64'!CT$1,'2016 population'!$A$3:$E$102,5,FALSE),"")</f>
        <v>1547</v>
      </c>
      <c r="CU4" s="21" t="str">
        <f>IF('Adjacent Counties'!CU4="x",VLOOKUP('2016 0-64'!CU$1,'2016 population'!$A$3:$E$102,5,FALSE),"")</f>
        <v/>
      </c>
      <c r="CV4" s="21" t="str">
        <f>IF('Adjacent Counties'!CV4="x",VLOOKUP('2016 0-64'!CV$1,'2016 population'!$A$3:$E$102,5,FALSE),"")</f>
        <v/>
      </c>
      <c r="CW4" s="21" t="str">
        <f>IF('Adjacent Counties'!CW4="x",VLOOKUP('2016 0-64'!CW$1,'2016 population'!$A$3:$E$102,5,FALSE),"")</f>
        <v/>
      </c>
      <c r="CX4" s="21">
        <f t="shared" si="0"/>
        <v>4339</v>
      </c>
    </row>
    <row r="5" spans="1:102">
      <c r="A5" s="3" t="s">
        <v>3</v>
      </c>
      <c r="B5" s="21" t="str">
        <f>IF('Adjacent Counties'!B5="x",VLOOKUP('2016 0-64'!B$1,'2016 population'!$A$3:$E$102,5,FALSE),"")</f>
        <v/>
      </c>
      <c r="C5" s="21" t="str">
        <f>IF('Adjacent Counties'!C5="x",VLOOKUP('2016 0-64'!C$1,'2016 population'!$A$3:$E$102,5,FALSE),"")</f>
        <v/>
      </c>
      <c r="D5" s="21" t="str">
        <f>IF('Adjacent Counties'!D5="x",VLOOKUP('2016 0-64'!D$1,'2016 population'!$A$3:$E$102,5,FALSE),"")</f>
        <v/>
      </c>
      <c r="E5" s="21">
        <f>IF('Adjacent Counties'!E5="x",VLOOKUP('2016 0-64'!E$1,'2016 population'!$A$3:$E$102,5,FALSE),"")</f>
        <v>564</v>
      </c>
      <c r="F5" s="21" t="str">
        <f>IF('Adjacent Counties'!F5="x",VLOOKUP('2016 0-64'!F$1,'2016 population'!$A$3:$E$102,5,FALSE),"")</f>
        <v/>
      </c>
      <c r="G5" s="21" t="str">
        <f>IF('Adjacent Counties'!G5="x",VLOOKUP('2016 0-64'!G$1,'2016 population'!$A$3:$E$102,5,FALSE),"")</f>
        <v/>
      </c>
      <c r="H5" s="21" t="str">
        <f>IF('Adjacent Counties'!H5="x",VLOOKUP('2016 0-64'!H$1,'2016 population'!$A$3:$E$102,5,FALSE),"")</f>
        <v/>
      </c>
      <c r="I5" s="21" t="str">
        <f>IF('Adjacent Counties'!I5="x",VLOOKUP('2016 0-64'!I$1,'2016 population'!$A$3:$E$102,5,FALSE),"")</f>
        <v/>
      </c>
      <c r="J5" s="21" t="str">
        <f>IF('Adjacent Counties'!J5="x",VLOOKUP('2016 0-64'!J$1,'2016 population'!$A$3:$E$102,5,FALSE),"")</f>
        <v/>
      </c>
      <c r="K5" s="21" t="str">
        <f>IF('Adjacent Counties'!K5="x",VLOOKUP('2016 0-64'!K$1,'2016 population'!$A$3:$E$102,5,FALSE),"")</f>
        <v/>
      </c>
      <c r="L5" s="21" t="str">
        <f>IF('Adjacent Counties'!L5="x",VLOOKUP('2016 0-64'!L$1,'2016 population'!$A$3:$E$102,5,FALSE),"")</f>
        <v/>
      </c>
      <c r="M5" s="21" t="str">
        <f>IF('Adjacent Counties'!M5="x",VLOOKUP('2016 0-64'!M$1,'2016 population'!$A$3:$E$102,5,FALSE),"")</f>
        <v/>
      </c>
      <c r="N5" s="21" t="str">
        <f>IF('Adjacent Counties'!N5="x",VLOOKUP('2016 0-64'!N$1,'2016 population'!$A$3:$E$102,5,FALSE),"")</f>
        <v/>
      </c>
      <c r="O5" s="21" t="str">
        <f>IF('Adjacent Counties'!O5="x",VLOOKUP('2016 0-64'!O$1,'2016 population'!$A$3:$E$102,5,FALSE),"")</f>
        <v/>
      </c>
      <c r="P5" s="21" t="str">
        <f>IF('Adjacent Counties'!P5="x",VLOOKUP('2016 0-64'!P$1,'2016 population'!$A$3:$E$102,5,FALSE),"")</f>
        <v/>
      </c>
      <c r="Q5" s="21" t="str">
        <f>IF('Adjacent Counties'!Q5="x",VLOOKUP('2016 0-64'!Q$1,'2016 population'!$A$3:$E$102,5,FALSE),"")</f>
        <v/>
      </c>
      <c r="R5" s="21" t="str">
        <f>IF('Adjacent Counties'!R5="x",VLOOKUP('2016 0-64'!R$1,'2016 population'!$A$3:$E$102,5,FALSE),"")</f>
        <v/>
      </c>
      <c r="S5" s="21" t="str">
        <f>IF('Adjacent Counties'!S5="x",VLOOKUP('2016 0-64'!S$1,'2016 population'!$A$3:$E$102,5,FALSE),"")</f>
        <v/>
      </c>
      <c r="T5" s="21" t="str">
        <f>IF('Adjacent Counties'!T5="x",VLOOKUP('2016 0-64'!T$1,'2016 population'!$A$3:$E$102,5,FALSE),"")</f>
        <v/>
      </c>
      <c r="U5" s="21" t="str">
        <f>IF('Adjacent Counties'!U5="x",VLOOKUP('2016 0-64'!U$1,'2016 population'!$A$3:$E$102,5,FALSE),"")</f>
        <v/>
      </c>
      <c r="V5" s="21" t="str">
        <f>IF('Adjacent Counties'!V5="x",VLOOKUP('2016 0-64'!V$1,'2016 population'!$A$3:$E$102,5,FALSE),"")</f>
        <v/>
      </c>
      <c r="W5" s="21" t="str">
        <f>IF('Adjacent Counties'!W5="x",VLOOKUP('2016 0-64'!W$1,'2016 population'!$A$3:$E$102,5,FALSE),"")</f>
        <v/>
      </c>
      <c r="X5" s="21" t="str">
        <f>IF('Adjacent Counties'!X5="x",VLOOKUP('2016 0-64'!X$1,'2016 population'!$A$3:$E$102,5,FALSE),"")</f>
        <v/>
      </c>
      <c r="Y5" s="21" t="str">
        <f>IF('Adjacent Counties'!Y5="x",VLOOKUP('2016 0-64'!Y$1,'2016 population'!$A$3:$E$102,5,FALSE),"")</f>
        <v/>
      </c>
      <c r="Z5" s="21" t="str">
        <f>IF('Adjacent Counties'!Z5="x",VLOOKUP('2016 0-64'!Z$1,'2016 population'!$A$3:$E$102,5,FALSE),"")</f>
        <v/>
      </c>
      <c r="AA5" s="21" t="str">
        <f>IF('Adjacent Counties'!AA5="x",VLOOKUP('2016 0-64'!AA$1,'2016 population'!$A$3:$E$102,5,FALSE),"")</f>
        <v/>
      </c>
      <c r="AB5" s="21" t="str">
        <f>IF('Adjacent Counties'!AB5="x",VLOOKUP('2016 0-64'!AB$1,'2016 population'!$A$3:$E$102,5,FALSE),"")</f>
        <v/>
      </c>
      <c r="AC5" s="21" t="str">
        <f>IF('Adjacent Counties'!AC5="x",VLOOKUP('2016 0-64'!AC$1,'2016 population'!$A$3:$E$102,5,FALSE),"")</f>
        <v/>
      </c>
      <c r="AD5" s="21" t="str">
        <f>IF('Adjacent Counties'!AD5="x",VLOOKUP('2016 0-64'!AD$1,'2016 population'!$A$3:$E$102,5,FALSE),"")</f>
        <v/>
      </c>
      <c r="AE5" s="21" t="str">
        <f>IF('Adjacent Counties'!AE5="x",VLOOKUP('2016 0-64'!AE$1,'2016 population'!$A$3:$E$102,5,FALSE),"")</f>
        <v/>
      </c>
      <c r="AF5" s="21" t="str">
        <f>IF('Adjacent Counties'!AF5="x",VLOOKUP('2016 0-64'!AF$1,'2016 population'!$A$3:$E$102,5,FALSE),"")</f>
        <v/>
      </c>
      <c r="AG5" s="21" t="str">
        <f>IF('Adjacent Counties'!AG5="x",VLOOKUP('2016 0-64'!AG$1,'2016 population'!$A$3:$E$102,5,FALSE),"")</f>
        <v/>
      </c>
      <c r="AH5" s="21" t="str">
        <f>IF('Adjacent Counties'!AH5="x",VLOOKUP('2016 0-64'!AH$1,'2016 population'!$A$3:$E$102,5,FALSE),"")</f>
        <v/>
      </c>
      <c r="AI5" s="21" t="str">
        <f>IF('Adjacent Counties'!AI5="x",VLOOKUP('2016 0-64'!AI$1,'2016 population'!$A$3:$E$102,5,FALSE),"")</f>
        <v/>
      </c>
      <c r="AJ5" s="21" t="str">
        <f>IF('Adjacent Counties'!AJ5="x",VLOOKUP('2016 0-64'!AJ$1,'2016 population'!$A$3:$E$102,5,FALSE),"")</f>
        <v/>
      </c>
      <c r="AK5" s="21" t="str">
        <f>IF('Adjacent Counties'!AK5="x",VLOOKUP('2016 0-64'!AK$1,'2016 population'!$A$3:$E$102,5,FALSE),"")</f>
        <v/>
      </c>
      <c r="AL5" s="21" t="str">
        <f>IF('Adjacent Counties'!AL5="x",VLOOKUP('2016 0-64'!AL$1,'2016 population'!$A$3:$E$102,5,FALSE),"")</f>
        <v/>
      </c>
      <c r="AM5" s="21" t="str">
        <f>IF('Adjacent Counties'!AM5="x",VLOOKUP('2016 0-64'!AM$1,'2016 population'!$A$3:$E$102,5,FALSE),"")</f>
        <v/>
      </c>
      <c r="AN5" s="21" t="str">
        <f>IF('Adjacent Counties'!AN5="x",VLOOKUP('2016 0-64'!AN$1,'2016 population'!$A$3:$E$102,5,FALSE),"")</f>
        <v/>
      </c>
      <c r="AO5" s="21" t="str">
        <f>IF('Adjacent Counties'!AO5="x",VLOOKUP('2016 0-64'!AO$1,'2016 population'!$A$3:$E$102,5,FALSE),"")</f>
        <v/>
      </c>
      <c r="AP5" s="21" t="str">
        <f>IF('Adjacent Counties'!AP5="x",VLOOKUP('2016 0-64'!AP$1,'2016 population'!$A$3:$E$102,5,FALSE),"")</f>
        <v/>
      </c>
      <c r="AQ5" s="21" t="str">
        <f>IF('Adjacent Counties'!AQ5="x",VLOOKUP('2016 0-64'!AQ$1,'2016 population'!$A$3:$E$102,5,FALSE),"")</f>
        <v/>
      </c>
      <c r="AR5" s="21" t="str">
        <f>IF('Adjacent Counties'!AR5="x",VLOOKUP('2016 0-64'!AR$1,'2016 population'!$A$3:$E$102,5,FALSE),"")</f>
        <v/>
      </c>
      <c r="AS5" s="21" t="str">
        <f>IF('Adjacent Counties'!AS5="x",VLOOKUP('2016 0-64'!AS$1,'2016 population'!$A$3:$E$102,5,FALSE),"")</f>
        <v/>
      </c>
      <c r="AT5" s="21" t="str">
        <f>IF('Adjacent Counties'!AT5="x",VLOOKUP('2016 0-64'!AT$1,'2016 population'!$A$3:$E$102,5,FALSE),"")</f>
        <v/>
      </c>
      <c r="AU5" s="21" t="str">
        <f>IF('Adjacent Counties'!AU5="x",VLOOKUP('2016 0-64'!AU$1,'2016 population'!$A$3:$E$102,5,FALSE),"")</f>
        <v/>
      </c>
      <c r="AV5" s="21" t="str">
        <f>IF('Adjacent Counties'!AV5="x",VLOOKUP('2016 0-64'!AV$1,'2016 population'!$A$3:$E$102,5,FALSE),"")</f>
        <v/>
      </c>
      <c r="AW5" s="21" t="str">
        <f>IF('Adjacent Counties'!AW5="x",VLOOKUP('2016 0-64'!AW$1,'2016 population'!$A$3:$E$102,5,FALSE),"")</f>
        <v/>
      </c>
      <c r="AX5" s="21" t="str">
        <f>IF('Adjacent Counties'!AX5="x",VLOOKUP('2016 0-64'!AX$1,'2016 population'!$A$3:$E$102,5,FALSE),"")</f>
        <v/>
      </c>
      <c r="AY5" s="21" t="str">
        <f>IF('Adjacent Counties'!AY5="x",VLOOKUP('2016 0-64'!AY$1,'2016 population'!$A$3:$E$102,5,FALSE),"")</f>
        <v/>
      </c>
      <c r="AZ5" s="21" t="str">
        <f>IF('Adjacent Counties'!AZ5="x",VLOOKUP('2016 0-64'!AZ$1,'2016 population'!$A$3:$E$102,5,FALSE),"")</f>
        <v/>
      </c>
      <c r="BA5" s="21" t="str">
        <f>IF('Adjacent Counties'!BA5="x",VLOOKUP('2016 0-64'!BA$1,'2016 population'!$A$3:$E$102,5,FALSE),"")</f>
        <v/>
      </c>
      <c r="BB5" s="21" t="str">
        <f>IF('Adjacent Counties'!BB5="x",VLOOKUP('2016 0-64'!BB$1,'2016 population'!$A$3:$E$102,5,FALSE),"")</f>
        <v/>
      </c>
      <c r="BC5" s="21" t="str">
        <f>IF('Adjacent Counties'!BC5="x",VLOOKUP('2016 0-64'!BC$1,'2016 population'!$A$3:$E$102,5,FALSE),"")</f>
        <v/>
      </c>
      <c r="BD5" s="21" t="str">
        <f>IF('Adjacent Counties'!BD5="x",VLOOKUP('2016 0-64'!BD$1,'2016 population'!$A$3:$E$102,5,FALSE),"")</f>
        <v/>
      </c>
      <c r="BE5" s="21" t="str">
        <f>IF('Adjacent Counties'!BE5="x",VLOOKUP('2016 0-64'!BE$1,'2016 population'!$A$3:$E$102,5,FALSE),"")</f>
        <v/>
      </c>
      <c r="BF5" s="21" t="str">
        <f>IF('Adjacent Counties'!BF5="x",VLOOKUP('2016 0-64'!BF$1,'2016 population'!$A$3:$E$102,5,FALSE),"")</f>
        <v/>
      </c>
      <c r="BG5" s="21" t="str">
        <f>IF('Adjacent Counties'!BG5="x",VLOOKUP('2016 0-64'!BG$1,'2016 population'!$A$3:$E$102,5,FALSE),"")</f>
        <v/>
      </c>
      <c r="BH5" s="21" t="str">
        <f>IF('Adjacent Counties'!BH5="x",VLOOKUP('2016 0-64'!BH$1,'2016 population'!$A$3:$E$102,5,FALSE),"")</f>
        <v/>
      </c>
      <c r="BI5" s="21" t="str">
        <f>IF('Adjacent Counties'!BI5="x",VLOOKUP('2016 0-64'!BI$1,'2016 population'!$A$3:$E$102,5,FALSE),"")</f>
        <v/>
      </c>
      <c r="BJ5" s="21" t="str">
        <f>IF('Adjacent Counties'!BJ5="x",VLOOKUP('2016 0-64'!BJ$1,'2016 population'!$A$3:$E$102,5,FALSE),"")</f>
        <v/>
      </c>
      <c r="BK5" s="21" t="str">
        <f>IF('Adjacent Counties'!BK5="x",VLOOKUP('2016 0-64'!BK$1,'2016 population'!$A$3:$E$102,5,FALSE),"")</f>
        <v/>
      </c>
      <c r="BL5" s="21" t="str">
        <f>IF('Adjacent Counties'!BL5="x",VLOOKUP('2016 0-64'!BL$1,'2016 population'!$A$3:$E$102,5,FALSE),"")</f>
        <v/>
      </c>
      <c r="BM5" s="21" t="str">
        <f>IF('Adjacent Counties'!BM5="x",VLOOKUP('2016 0-64'!BM$1,'2016 population'!$A$3:$E$102,5,FALSE),"")</f>
        <v/>
      </c>
      <c r="BN5" s="21" t="str">
        <f>IF('Adjacent Counties'!BN5="x",VLOOKUP('2016 0-64'!BN$1,'2016 population'!$A$3:$E$102,5,FALSE),"")</f>
        <v/>
      </c>
      <c r="BO5" s="21" t="str">
        <f>IF('Adjacent Counties'!BO5="x",VLOOKUP('2016 0-64'!BO$1,'2016 population'!$A$3:$E$102,5,FALSE),"")</f>
        <v/>
      </c>
      <c r="BP5" s="21" t="str">
        <f>IF('Adjacent Counties'!BP5="x",VLOOKUP('2016 0-64'!BP$1,'2016 population'!$A$3:$E$102,5,FALSE),"")</f>
        <v/>
      </c>
      <c r="BQ5" s="21" t="str">
        <f>IF('Adjacent Counties'!BQ5="x",VLOOKUP('2016 0-64'!BQ$1,'2016 population'!$A$3:$E$102,5,FALSE),"")</f>
        <v/>
      </c>
      <c r="BR5" s="21" t="str">
        <f>IF('Adjacent Counties'!BR5="x",VLOOKUP('2016 0-64'!BR$1,'2016 population'!$A$3:$E$102,5,FALSE),"")</f>
        <v/>
      </c>
      <c r="BS5" s="21" t="str">
        <f>IF('Adjacent Counties'!BS5="x",VLOOKUP('2016 0-64'!BS$1,'2016 population'!$A$3:$E$102,5,FALSE),"")</f>
        <v/>
      </c>
      <c r="BT5" s="21" t="str">
        <f>IF('Adjacent Counties'!BT5="x",VLOOKUP('2016 0-64'!BT$1,'2016 population'!$A$3:$E$102,5,FALSE),"")</f>
        <v/>
      </c>
      <c r="BU5" s="21" t="str">
        <f>IF('Adjacent Counties'!BU5="x",VLOOKUP('2016 0-64'!BU$1,'2016 population'!$A$3:$E$102,5,FALSE),"")</f>
        <v/>
      </c>
      <c r="BV5" s="21" t="str">
        <f>IF('Adjacent Counties'!BV5="x",VLOOKUP('2016 0-64'!BV$1,'2016 population'!$A$3:$E$102,5,FALSE),"")</f>
        <v/>
      </c>
      <c r="BW5" s="21" t="str">
        <f>IF('Adjacent Counties'!BW5="x",VLOOKUP('2016 0-64'!BW$1,'2016 population'!$A$3:$E$102,5,FALSE),"")</f>
        <v/>
      </c>
      <c r="BX5" s="21" t="str">
        <f>IF('Adjacent Counties'!BX5="x",VLOOKUP('2016 0-64'!BX$1,'2016 population'!$A$3:$E$102,5,FALSE),"")</f>
        <v/>
      </c>
      <c r="BY5" s="21" t="str">
        <f>IF('Adjacent Counties'!BY5="x",VLOOKUP('2016 0-64'!BY$1,'2016 population'!$A$3:$E$102,5,FALSE),"")</f>
        <v/>
      </c>
      <c r="BZ5" s="21">
        <f>IF('Adjacent Counties'!BZ5="x",VLOOKUP('2016 0-64'!BZ$1,'2016 population'!$A$3:$E$102,5,FALSE),"")</f>
        <v>731</v>
      </c>
      <c r="CA5" s="21" t="str">
        <f>IF('Adjacent Counties'!CA5="x",VLOOKUP('2016 0-64'!CA$1,'2016 population'!$A$3:$E$102,5,FALSE),"")</f>
        <v/>
      </c>
      <c r="CB5" s="21" t="str">
        <f>IF('Adjacent Counties'!CB5="x",VLOOKUP('2016 0-64'!CB$1,'2016 population'!$A$3:$E$102,5,FALSE),"")</f>
        <v/>
      </c>
      <c r="CC5" s="21" t="str">
        <f>IF('Adjacent Counties'!CC5="x",VLOOKUP('2016 0-64'!CC$1,'2016 population'!$A$3:$E$102,5,FALSE),"")</f>
        <v/>
      </c>
      <c r="CD5" s="21" t="str">
        <f>IF('Adjacent Counties'!CD5="x",VLOOKUP('2016 0-64'!CD$1,'2016 population'!$A$3:$E$102,5,FALSE),"")</f>
        <v/>
      </c>
      <c r="CE5" s="21" t="str">
        <f>IF('Adjacent Counties'!CE5="x",VLOOKUP('2016 0-64'!CE$1,'2016 population'!$A$3:$E$102,5,FALSE),"")</f>
        <v/>
      </c>
      <c r="CF5" s="21" t="str">
        <f>IF('Adjacent Counties'!CF5="x",VLOOKUP('2016 0-64'!CF$1,'2016 population'!$A$3:$E$102,5,FALSE),"")</f>
        <v/>
      </c>
      <c r="CG5" s="21">
        <f>IF('Adjacent Counties'!CG5="x",VLOOKUP('2016 0-64'!CG$1,'2016 population'!$A$3:$E$102,5,FALSE),"")</f>
        <v>1231</v>
      </c>
      <c r="CH5" s="21" t="str">
        <f>IF('Adjacent Counties'!CH5="x",VLOOKUP('2016 0-64'!CH$1,'2016 population'!$A$3:$E$102,5,FALSE),"")</f>
        <v/>
      </c>
      <c r="CI5" s="21" t="str">
        <f>IF('Adjacent Counties'!CI5="x",VLOOKUP('2016 0-64'!CI$1,'2016 population'!$A$3:$E$102,5,FALSE),"")</f>
        <v/>
      </c>
      <c r="CJ5" s="21" t="str">
        <f>IF('Adjacent Counties'!CJ5="x",VLOOKUP('2016 0-64'!CJ$1,'2016 population'!$A$3:$E$102,5,FALSE),"")</f>
        <v/>
      </c>
      <c r="CK5" s="21" t="str">
        <f>IF('Adjacent Counties'!CK5="x",VLOOKUP('2016 0-64'!CK$1,'2016 population'!$A$3:$E$102,5,FALSE),"")</f>
        <v/>
      </c>
      <c r="CL5" s="21" t="str">
        <f>IF('Adjacent Counties'!CL5="x",VLOOKUP('2016 0-64'!CL$1,'2016 population'!$A$3:$E$102,5,FALSE),"")</f>
        <v/>
      </c>
      <c r="CM5" s="21">
        <f>IF('Adjacent Counties'!CM5="x",VLOOKUP('2016 0-64'!CM$1,'2016 population'!$A$3:$E$102,5,FALSE),"")</f>
        <v>2299</v>
      </c>
      <c r="CN5" s="21" t="str">
        <f>IF('Adjacent Counties'!CN5="x",VLOOKUP('2016 0-64'!CN$1,'2016 population'!$A$3:$E$102,5,FALSE),"")</f>
        <v/>
      </c>
      <c r="CO5" s="21" t="str">
        <f>IF('Adjacent Counties'!CO5="x",VLOOKUP('2016 0-64'!CO$1,'2016 population'!$A$3:$E$102,5,FALSE),"")</f>
        <v/>
      </c>
      <c r="CP5" s="21" t="str">
        <f>IF('Adjacent Counties'!CP5="x",VLOOKUP('2016 0-64'!CP$1,'2016 population'!$A$3:$E$102,5,FALSE),"")</f>
        <v/>
      </c>
      <c r="CQ5" s="21" t="str">
        <f>IF('Adjacent Counties'!CQ5="x",VLOOKUP('2016 0-64'!CQ$1,'2016 population'!$A$3:$E$102,5,FALSE),"")</f>
        <v/>
      </c>
      <c r="CR5" s="21" t="str">
        <f>IF('Adjacent Counties'!CR5="x",VLOOKUP('2016 0-64'!CR$1,'2016 population'!$A$3:$E$102,5,FALSE),"")</f>
        <v/>
      </c>
      <c r="CS5" s="21" t="str">
        <f>IF('Adjacent Counties'!CS5="x",VLOOKUP('2016 0-64'!CS$1,'2016 population'!$A$3:$E$102,5,FALSE),"")</f>
        <v/>
      </c>
      <c r="CT5" s="21" t="str">
        <f>IF('Adjacent Counties'!CT5="x",VLOOKUP('2016 0-64'!CT$1,'2016 population'!$A$3:$E$102,5,FALSE),"")</f>
        <v/>
      </c>
      <c r="CU5" s="21" t="str">
        <f>IF('Adjacent Counties'!CU5="x",VLOOKUP('2016 0-64'!CU$1,'2016 population'!$A$3:$E$102,5,FALSE),"")</f>
        <v/>
      </c>
      <c r="CV5" s="21" t="str">
        <f>IF('Adjacent Counties'!CV5="x",VLOOKUP('2016 0-64'!CV$1,'2016 population'!$A$3:$E$102,5,FALSE),"")</f>
        <v/>
      </c>
      <c r="CW5" s="21" t="str">
        <f>IF('Adjacent Counties'!CW5="x",VLOOKUP('2016 0-64'!CW$1,'2016 population'!$A$3:$E$102,5,FALSE),"")</f>
        <v/>
      </c>
      <c r="CX5" s="21">
        <f t="shared" si="0"/>
        <v>4825</v>
      </c>
    </row>
    <row r="6" spans="1:102">
      <c r="A6" s="3" t="s">
        <v>4</v>
      </c>
      <c r="B6" s="21" t="str">
        <f>IF('Adjacent Counties'!B6="x",VLOOKUP('2016 0-64'!B$1,'2016 population'!$A$3:$E$102,5,FALSE),"")</f>
        <v/>
      </c>
      <c r="C6" s="21" t="str">
        <f>IF('Adjacent Counties'!C6="x",VLOOKUP('2016 0-64'!C$1,'2016 population'!$A$3:$E$102,5,FALSE),"")</f>
        <v/>
      </c>
      <c r="D6" s="21">
        <f>IF('Adjacent Counties'!D6="x",VLOOKUP('2016 0-64'!D$1,'2016 population'!$A$3:$E$102,5,FALSE),"")</f>
        <v>335</v>
      </c>
      <c r="E6" s="21" t="str">
        <f>IF('Adjacent Counties'!E6="x",VLOOKUP('2016 0-64'!E$1,'2016 population'!$A$3:$E$102,5,FALSE),"")</f>
        <v/>
      </c>
      <c r="F6" s="21">
        <f>IF('Adjacent Counties'!F6="x",VLOOKUP('2016 0-64'!F$1,'2016 population'!$A$3:$E$102,5,FALSE),"")</f>
        <v>780</v>
      </c>
      <c r="G6" s="21" t="str">
        <f>IF('Adjacent Counties'!G6="x",VLOOKUP('2016 0-64'!G$1,'2016 population'!$A$3:$E$102,5,FALSE),"")</f>
        <v/>
      </c>
      <c r="H6" s="21" t="str">
        <f>IF('Adjacent Counties'!H6="x",VLOOKUP('2016 0-64'!H$1,'2016 population'!$A$3:$E$102,5,FALSE),"")</f>
        <v/>
      </c>
      <c r="I6" s="21" t="str">
        <f>IF('Adjacent Counties'!I6="x",VLOOKUP('2016 0-64'!I$1,'2016 population'!$A$3:$E$102,5,FALSE),"")</f>
        <v/>
      </c>
      <c r="J6" s="21" t="str">
        <f>IF('Adjacent Counties'!J6="x",VLOOKUP('2016 0-64'!J$1,'2016 population'!$A$3:$E$102,5,FALSE),"")</f>
        <v/>
      </c>
      <c r="K6" s="21" t="str">
        <f>IF('Adjacent Counties'!K6="x",VLOOKUP('2016 0-64'!K$1,'2016 population'!$A$3:$E$102,5,FALSE),"")</f>
        <v/>
      </c>
      <c r="L6" s="21" t="str">
        <f>IF('Adjacent Counties'!L6="x",VLOOKUP('2016 0-64'!L$1,'2016 population'!$A$3:$E$102,5,FALSE),"")</f>
        <v/>
      </c>
      <c r="M6" s="21" t="str">
        <f>IF('Adjacent Counties'!M6="x",VLOOKUP('2016 0-64'!M$1,'2016 population'!$A$3:$E$102,5,FALSE),"")</f>
        <v/>
      </c>
      <c r="N6" s="21" t="str">
        <f>IF('Adjacent Counties'!N6="x",VLOOKUP('2016 0-64'!N$1,'2016 population'!$A$3:$E$102,5,FALSE),"")</f>
        <v/>
      </c>
      <c r="O6" s="21" t="str">
        <f>IF('Adjacent Counties'!O6="x",VLOOKUP('2016 0-64'!O$1,'2016 population'!$A$3:$E$102,5,FALSE),"")</f>
        <v/>
      </c>
      <c r="P6" s="21" t="str">
        <f>IF('Adjacent Counties'!P6="x",VLOOKUP('2016 0-64'!P$1,'2016 population'!$A$3:$E$102,5,FALSE),"")</f>
        <v/>
      </c>
      <c r="Q6" s="21" t="str">
        <f>IF('Adjacent Counties'!Q6="x",VLOOKUP('2016 0-64'!Q$1,'2016 population'!$A$3:$E$102,5,FALSE),"")</f>
        <v/>
      </c>
      <c r="R6" s="21" t="str">
        <f>IF('Adjacent Counties'!R6="x",VLOOKUP('2016 0-64'!R$1,'2016 population'!$A$3:$E$102,5,FALSE),"")</f>
        <v/>
      </c>
      <c r="S6" s="21" t="str">
        <f>IF('Adjacent Counties'!S6="x",VLOOKUP('2016 0-64'!S$1,'2016 population'!$A$3:$E$102,5,FALSE),"")</f>
        <v/>
      </c>
      <c r="T6" s="21" t="str">
        <f>IF('Adjacent Counties'!T6="x",VLOOKUP('2016 0-64'!T$1,'2016 population'!$A$3:$E$102,5,FALSE),"")</f>
        <v/>
      </c>
      <c r="U6" s="21" t="str">
        <f>IF('Adjacent Counties'!U6="x",VLOOKUP('2016 0-64'!U$1,'2016 population'!$A$3:$E$102,5,FALSE),"")</f>
        <v/>
      </c>
      <c r="V6" s="21" t="str">
        <f>IF('Adjacent Counties'!V6="x",VLOOKUP('2016 0-64'!V$1,'2016 population'!$A$3:$E$102,5,FALSE),"")</f>
        <v/>
      </c>
      <c r="W6" s="21" t="str">
        <f>IF('Adjacent Counties'!W6="x",VLOOKUP('2016 0-64'!W$1,'2016 population'!$A$3:$E$102,5,FALSE),"")</f>
        <v/>
      </c>
      <c r="X6" s="21" t="str">
        <f>IF('Adjacent Counties'!X6="x",VLOOKUP('2016 0-64'!X$1,'2016 population'!$A$3:$E$102,5,FALSE),"")</f>
        <v/>
      </c>
      <c r="Y6" s="21" t="str">
        <f>IF('Adjacent Counties'!Y6="x",VLOOKUP('2016 0-64'!Y$1,'2016 population'!$A$3:$E$102,5,FALSE),"")</f>
        <v/>
      </c>
      <c r="Z6" s="21" t="str">
        <f>IF('Adjacent Counties'!Z6="x",VLOOKUP('2016 0-64'!Z$1,'2016 population'!$A$3:$E$102,5,FALSE),"")</f>
        <v/>
      </c>
      <c r="AA6" s="21" t="str">
        <f>IF('Adjacent Counties'!AA6="x",VLOOKUP('2016 0-64'!AA$1,'2016 population'!$A$3:$E$102,5,FALSE),"")</f>
        <v/>
      </c>
      <c r="AB6" s="21" t="str">
        <f>IF('Adjacent Counties'!AB6="x",VLOOKUP('2016 0-64'!AB$1,'2016 population'!$A$3:$E$102,5,FALSE),"")</f>
        <v/>
      </c>
      <c r="AC6" s="21" t="str">
        <f>IF('Adjacent Counties'!AC6="x",VLOOKUP('2016 0-64'!AC$1,'2016 population'!$A$3:$E$102,5,FALSE),"")</f>
        <v/>
      </c>
      <c r="AD6" s="21" t="str">
        <f>IF('Adjacent Counties'!AD6="x",VLOOKUP('2016 0-64'!AD$1,'2016 population'!$A$3:$E$102,5,FALSE),"")</f>
        <v/>
      </c>
      <c r="AE6" s="21" t="str">
        <f>IF('Adjacent Counties'!AE6="x",VLOOKUP('2016 0-64'!AE$1,'2016 population'!$A$3:$E$102,5,FALSE),"")</f>
        <v/>
      </c>
      <c r="AF6" s="21" t="str">
        <f>IF('Adjacent Counties'!AF6="x",VLOOKUP('2016 0-64'!AF$1,'2016 population'!$A$3:$E$102,5,FALSE),"")</f>
        <v/>
      </c>
      <c r="AG6" s="21" t="str">
        <f>IF('Adjacent Counties'!AG6="x",VLOOKUP('2016 0-64'!AG$1,'2016 population'!$A$3:$E$102,5,FALSE),"")</f>
        <v/>
      </c>
      <c r="AH6" s="21" t="str">
        <f>IF('Adjacent Counties'!AH6="x",VLOOKUP('2016 0-64'!AH$1,'2016 population'!$A$3:$E$102,5,FALSE),"")</f>
        <v/>
      </c>
      <c r="AI6" s="21" t="str">
        <f>IF('Adjacent Counties'!AI6="x",VLOOKUP('2016 0-64'!AI$1,'2016 population'!$A$3:$E$102,5,FALSE),"")</f>
        <v/>
      </c>
      <c r="AJ6" s="21" t="str">
        <f>IF('Adjacent Counties'!AJ6="x",VLOOKUP('2016 0-64'!AJ$1,'2016 population'!$A$3:$E$102,5,FALSE),"")</f>
        <v/>
      </c>
      <c r="AK6" s="21" t="str">
        <f>IF('Adjacent Counties'!AK6="x",VLOOKUP('2016 0-64'!AK$1,'2016 population'!$A$3:$E$102,5,FALSE),"")</f>
        <v/>
      </c>
      <c r="AL6" s="21" t="str">
        <f>IF('Adjacent Counties'!AL6="x",VLOOKUP('2016 0-64'!AL$1,'2016 population'!$A$3:$E$102,5,FALSE),"")</f>
        <v/>
      </c>
      <c r="AM6" s="21" t="str">
        <f>IF('Adjacent Counties'!AM6="x",VLOOKUP('2016 0-64'!AM$1,'2016 population'!$A$3:$E$102,5,FALSE),"")</f>
        <v/>
      </c>
      <c r="AN6" s="21" t="str">
        <f>IF('Adjacent Counties'!AN6="x",VLOOKUP('2016 0-64'!AN$1,'2016 population'!$A$3:$E$102,5,FALSE),"")</f>
        <v/>
      </c>
      <c r="AO6" s="21" t="str">
        <f>IF('Adjacent Counties'!AO6="x",VLOOKUP('2016 0-64'!AO$1,'2016 population'!$A$3:$E$102,5,FALSE),"")</f>
        <v/>
      </c>
      <c r="AP6" s="21" t="str">
        <f>IF('Adjacent Counties'!AP6="x",VLOOKUP('2016 0-64'!AP$1,'2016 population'!$A$3:$E$102,5,FALSE),"")</f>
        <v/>
      </c>
      <c r="AQ6" s="21" t="str">
        <f>IF('Adjacent Counties'!AQ6="x",VLOOKUP('2016 0-64'!AQ$1,'2016 population'!$A$3:$E$102,5,FALSE),"")</f>
        <v/>
      </c>
      <c r="AR6" s="21" t="str">
        <f>IF('Adjacent Counties'!AR6="x",VLOOKUP('2016 0-64'!AR$1,'2016 population'!$A$3:$E$102,5,FALSE),"")</f>
        <v/>
      </c>
      <c r="AS6" s="21" t="str">
        <f>IF('Adjacent Counties'!AS6="x",VLOOKUP('2016 0-64'!AS$1,'2016 population'!$A$3:$E$102,5,FALSE),"")</f>
        <v/>
      </c>
      <c r="AT6" s="21" t="str">
        <f>IF('Adjacent Counties'!AT6="x",VLOOKUP('2016 0-64'!AT$1,'2016 population'!$A$3:$E$102,5,FALSE),"")</f>
        <v/>
      </c>
      <c r="AU6" s="21" t="str">
        <f>IF('Adjacent Counties'!AU6="x",VLOOKUP('2016 0-64'!AU$1,'2016 population'!$A$3:$E$102,5,FALSE),"")</f>
        <v/>
      </c>
      <c r="AV6" s="21" t="str">
        <f>IF('Adjacent Counties'!AV6="x",VLOOKUP('2016 0-64'!AV$1,'2016 population'!$A$3:$E$102,5,FALSE),"")</f>
        <v/>
      </c>
      <c r="AW6" s="21" t="str">
        <f>IF('Adjacent Counties'!AW6="x",VLOOKUP('2016 0-64'!AW$1,'2016 population'!$A$3:$E$102,5,FALSE),"")</f>
        <v/>
      </c>
      <c r="AX6" s="21" t="str">
        <f>IF('Adjacent Counties'!AX6="x",VLOOKUP('2016 0-64'!AX$1,'2016 population'!$A$3:$E$102,5,FALSE),"")</f>
        <v/>
      </c>
      <c r="AY6" s="21" t="str">
        <f>IF('Adjacent Counties'!AY6="x",VLOOKUP('2016 0-64'!AY$1,'2016 population'!$A$3:$E$102,5,FALSE),"")</f>
        <v/>
      </c>
      <c r="AZ6" s="21" t="str">
        <f>IF('Adjacent Counties'!AZ6="x",VLOOKUP('2016 0-64'!AZ$1,'2016 population'!$A$3:$E$102,5,FALSE),"")</f>
        <v/>
      </c>
      <c r="BA6" s="21" t="str">
        <f>IF('Adjacent Counties'!BA6="x",VLOOKUP('2016 0-64'!BA$1,'2016 population'!$A$3:$E$102,5,FALSE),"")</f>
        <v/>
      </c>
      <c r="BB6" s="21" t="str">
        <f>IF('Adjacent Counties'!BB6="x",VLOOKUP('2016 0-64'!BB$1,'2016 population'!$A$3:$E$102,5,FALSE),"")</f>
        <v/>
      </c>
      <c r="BC6" s="21" t="str">
        <f>IF('Adjacent Counties'!BC6="x",VLOOKUP('2016 0-64'!BC$1,'2016 population'!$A$3:$E$102,5,FALSE),"")</f>
        <v/>
      </c>
      <c r="BD6" s="21" t="str">
        <f>IF('Adjacent Counties'!BD6="x",VLOOKUP('2016 0-64'!BD$1,'2016 population'!$A$3:$E$102,5,FALSE),"")</f>
        <v/>
      </c>
      <c r="BE6" s="21" t="str">
        <f>IF('Adjacent Counties'!BE6="x",VLOOKUP('2016 0-64'!BE$1,'2016 population'!$A$3:$E$102,5,FALSE),"")</f>
        <v/>
      </c>
      <c r="BF6" s="21" t="str">
        <f>IF('Adjacent Counties'!BF6="x",VLOOKUP('2016 0-64'!BF$1,'2016 population'!$A$3:$E$102,5,FALSE),"")</f>
        <v/>
      </c>
      <c r="BG6" s="21" t="str">
        <f>IF('Adjacent Counties'!BG6="x",VLOOKUP('2016 0-64'!BG$1,'2016 population'!$A$3:$E$102,5,FALSE),"")</f>
        <v/>
      </c>
      <c r="BH6" s="21" t="str">
        <f>IF('Adjacent Counties'!BH6="x",VLOOKUP('2016 0-64'!BH$1,'2016 population'!$A$3:$E$102,5,FALSE),"")</f>
        <v/>
      </c>
      <c r="BI6" s="21" t="str">
        <f>IF('Adjacent Counties'!BI6="x",VLOOKUP('2016 0-64'!BI$1,'2016 population'!$A$3:$E$102,5,FALSE),"")</f>
        <v/>
      </c>
      <c r="BJ6" s="21" t="str">
        <f>IF('Adjacent Counties'!BJ6="x",VLOOKUP('2016 0-64'!BJ$1,'2016 population'!$A$3:$E$102,5,FALSE),"")</f>
        <v/>
      </c>
      <c r="BK6" s="21" t="str">
        <f>IF('Adjacent Counties'!BK6="x",VLOOKUP('2016 0-64'!BK$1,'2016 population'!$A$3:$E$102,5,FALSE),"")</f>
        <v/>
      </c>
      <c r="BL6" s="21" t="str">
        <f>IF('Adjacent Counties'!BL6="x",VLOOKUP('2016 0-64'!BL$1,'2016 population'!$A$3:$E$102,5,FALSE),"")</f>
        <v/>
      </c>
      <c r="BM6" s="21" t="str">
        <f>IF('Adjacent Counties'!BM6="x",VLOOKUP('2016 0-64'!BM$1,'2016 population'!$A$3:$E$102,5,FALSE),"")</f>
        <v/>
      </c>
      <c r="BN6" s="21" t="str">
        <f>IF('Adjacent Counties'!BN6="x",VLOOKUP('2016 0-64'!BN$1,'2016 population'!$A$3:$E$102,5,FALSE),"")</f>
        <v/>
      </c>
      <c r="BO6" s="21" t="str">
        <f>IF('Adjacent Counties'!BO6="x",VLOOKUP('2016 0-64'!BO$1,'2016 population'!$A$3:$E$102,5,FALSE),"")</f>
        <v/>
      </c>
      <c r="BP6" s="21" t="str">
        <f>IF('Adjacent Counties'!BP6="x",VLOOKUP('2016 0-64'!BP$1,'2016 population'!$A$3:$E$102,5,FALSE),"")</f>
        <v/>
      </c>
      <c r="BQ6" s="21" t="str">
        <f>IF('Adjacent Counties'!BQ6="x",VLOOKUP('2016 0-64'!BQ$1,'2016 population'!$A$3:$E$102,5,FALSE),"")</f>
        <v/>
      </c>
      <c r="BR6" s="21" t="str">
        <f>IF('Adjacent Counties'!BR6="x",VLOOKUP('2016 0-64'!BR$1,'2016 population'!$A$3:$E$102,5,FALSE),"")</f>
        <v/>
      </c>
      <c r="BS6" s="21" t="str">
        <f>IF('Adjacent Counties'!BS6="x",VLOOKUP('2016 0-64'!BS$1,'2016 population'!$A$3:$E$102,5,FALSE),"")</f>
        <v/>
      </c>
      <c r="BT6" s="21" t="str">
        <f>IF('Adjacent Counties'!BT6="x",VLOOKUP('2016 0-64'!BT$1,'2016 population'!$A$3:$E$102,5,FALSE),"")</f>
        <v/>
      </c>
      <c r="BU6" s="21" t="str">
        <f>IF('Adjacent Counties'!BU6="x",VLOOKUP('2016 0-64'!BU$1,'2016 population'!$A$3:$E$102,5,FALSE),"")</f>
        <v/>
      </c>
      <c r="BV6" s="21" t="str">
        <f>IF('Adjacent Counties'!BV6="x",VLOOKUP('2016 0-64'!BV$1,'2016 population'!$A$3:$E$102,5,FALSE),"")</f>
        <v/>
      </c>
      <c r="BW6" s="21" t="str">
        <f>IF('Adjacent Counties'!BW6="x",VLOOKUP('2016 0-64'!BW$1,'2016 population'!$A$3:$E$102,5,FALSE),"")</f>
        <v/>
      </c>
      <c r="BX6" s="21" t="str">
        <f>IF('Adjacent Counties'!BX6="x",VLOOKUP('2016 0-64'!BX$1,'2016 population'!$A$3:$E$102,5,FALSE),"")</f>
        <v/>
      </c>
      <c r="BY6" s="21" t="str">
        <f>IF('Adjacent Counties'!BY6="x",VLOOKUP('2016 0-64'!BY$1,'2016 population'!$A$3:$E$102,5,FALSE),"")</f>
        <v/>
      </c>
      <c r="BZ6" s="21" t="str">
        <f>IF('Adjacent Counties'!BZ6="x",VLOOKUP('2016 0-64'!BZ$1,'2016 population'!$A$3:$E$102,5,FALSE),"")</f>
        <v/>
      </c>
      <c r="CA6" s="21" t="str">
        <f>IF('Adjacent Counties'!CA6="x",VLOOKUP('2016 0-64'!CA$1,'2016 population'!$A$3:$E$102,5,FALSE),"")</f>
        <v/>
      </c>
      <c r="CB6" s="21" t="str">
        <f>IF('Adjacent Counties'!CB6="x",VLOOKUP('2016 0-64'!CB$1,'2016 population'!$A$3:$E$102,5,FALSE),"")</f>
        <v/>
      </c>
      <c r="CC6" s="21" t="str">
        <f>IF('Adjacent Counties'!CC6="x",VLOOKUP('2016 0-64'!CC$1,'2016 population'!$A$3:$E$102,5,FALSE),"")</f>
        <v/>
      </c>
      <c r="CD6" s="21" t="str">
        <f>IF('Adjacent Counties'!CD6="x",VLOOKUP('2016 0-64'!CD$1,'2016 population'!$A$3:$E$102,5,FALSE),"")</f>
        <v/>
      </c>
      <c r="CE6" s="21" t="str">
        <f>IF('Adjacent Counties'!CE6="x",VLOOKUP('2016 0-64'!CE$1,'2016 population'!$A$3:$E$102,5,FALSE),"")</f>
        <v/>
      </c>
      <c r="CF6" s="21" t="str">
        <f>IF('Adjacent Counties'!CF6="x",VLOOKUP('2016 0-64'!CF$1,'2016 population'!$A$3:$E$102,5,FALSE),"")</f>
        <v/>
      </c>
      <c r="CG6" s="21" t="str">
        <f>IF('Adjacent Counties'!CG6="x",VLOOKUP('2016 0-64'!CG$1,'2016 population'!$A$3:$E$102,5,FALSE),"")</f>
        <v/>
      </c>
      <c r="CH6" s="21" t="str">
        <f>IF('Adjacent Counties'!CH6="x",VLOOKUP('2016 0-64'!CH$1,'2016 population'!$A$3:$E$102,5,FALSE),"")</f>
        <v/>
      </c>
      <c r="CI6" s="21" t="str">
        <f>IF('Adjacent Counties'!CI6="x",VLOOKUP('2016 0-64'!CI$1,'2016 population'!$A$3:$E$102,5,FALSE),"")</f>
        <v/>
      </c>
      <c r="CJ6" s="21" t="str">
        <f>IF('Adjacent Counties'!CJ6="x",VLOOKUP('2016 0-64'!CJ$1,'2016 population'!$A$3:$E$102,5,FALSE),"")</f>
        <v/>
      </c>
      <c r="CK6" s="21" t="str">
        <f>IF('Adjacent Counties'!CK6="x",VLOOKUP('2016 0-64'!CK$1,'2016 population'!$A$3:$E$102,5,FALSE),"")</f>
        <v/>
      </c>
      <c r="CL6" s="21" t="str">
        <f>IF('Adjacent Counties'!CL6="x",VLOOKUP('2016 0-64'!CL$1,'2016 population'!$A$3:$E$102,5,FALSE),"")</f>
        <v/>
      </c>
      <c r="CM6" s="21" t="str">
        <f>IF('Adjacent Counties'!CM6="x",VLOOKUP('2016 0-64'!CM$1,'2016 population'!$A$3:$E$102,5,FALSE),"")</f>
        <v/>
      </c>
      <c r="CN6" s="21" t="str">
        <f>IF('Adjacent Counties'!CN6="x",VLOOKUP('2016 0-64'!CN$1,'2016 population'!$A$3:$E$102,5,FALSE),"")</f>
        <v/>
      </c>
      <c r="CO6" s="21" t="str">
        <f>IF('Adjacent Counties'!CO6="x",VLOOKUP('2016 0-64'!CO$1,'2016 population'!$A$3:$E$102,5,FALSE),"")</f>
        <v/>
      </c>
      <c r="CP6" s="21" t="str">
        <f>IF('Adjacent Counties'!CP6="x",VLOOKUP('2016 0-64'!CP$1,'2016 population'!$A$3:$E$102,5,FALSE),"")</f>
        <v/>
      </c>
      <c r="CQ6" s="21" t="str">
        <f>IF('Adjacent Counties'!CQ6="x",VLOOKUP('2016 0-64'!CQ$1,'2016 population'!$A$3:$E$102,5,FALSE),"")</f>
        <v/>
      </c>
      <c r="CR6" s="21">
        <f>IF('Adjacent Counties'!CR6="x",VLOOKUP('2016 0-64'!CR$1,'2016 population'!$A$3:$E$102,5,FALSE),"")</f>
        <v>995</v>
      </c>
      <c r="CS6" s="21" t="str">
        <f>IF('Adjacent Counties'!CS6="x",VLOOKUP('2016 0-64'!CS$1,'2016 population'!$A$3:$E$102,5,FALSE),"")</f>
        <v/>
      </c>
      <c r="CT6" s="21">
        <f>IF('Adjacent Counties'!CT6="x",VLOOKUP('2016 0-64'!CT$1,'2016 population'!$A$3:$E$102,5,FALSE),"")</f>
        <v>1547</v>
      </c>
      <c r="CU6" s="21" t="str">
        <f>IF('Adjacent Counties'!CU6="x",VLOOKUP('2016 0-64'!CU$1,'2016 population'!$A$3:$E$102,5,FALSE),"")</f>
        <v/>
      </c>
      <c r="CV6" s="21" t="str">
        <f>IF('Adjacent Counties'!CV6="x",VLOOKUP('2016 0-64'!CV$1,'2016 population'!$A$3:$E$102,5,FALSE),"")</f>
        <v/>
      </c>
      <c r="CW6" s="21" t="str">
        <f>IF('Adjacent Counties'!CW6="x",VLOOKUP('2016 0-64'!CW$1,'2016 population'!$A$3:$E$102,5,FALSE),"")</f>
        <v/>
      </c>
      <c r="CX6" s="21">
        <f t="shared" si="0"/>
        <v>3657</v>
      </c>
    </row>
    <row r="7" spans="1:102">
      <c r="A7" s="3" t="s">
        <v>5</v>
      </c>
      <c r="B7" s="21" t="str">
        <f>IF('Adjacent Counties'!B7="x",VLOOKUP('2016 0-64'!B$1,'2016 population'!$A$3:$E$102,5,FALSE),"")</f>
        <v/>
      </c>
      <c r="C7" s="21" t="str">
        <f>IF('Adjacent Counties'!C7="x",VLOOKUP('2016 0-64'!C$1,'2016 population'!$A$3:$E$102,5,FALSE),"")</f>
        <v/>
      </c>
      <c r="D7" s="21" t="str">
        <f>IF('Adjacent Counties'!D7="x",VLOOKUP('2016 0-64'!D$1,'2016 population'!$A$3:$E$102,5,FALSE),"")</f>
        <v/>
      </c>
      <c r="E7" s="21" t="str">
        <f>IF('Adjacent Counties'!E7="x",VLOOKUP('2016 0-64'!E$1,'2016 population'!$A$3:$E$102,5,FALSE),"")</f>
        <v/>
      </c>
      <c r="F7" s="21" t="str">
        <f>IF('Adjacent Counties'!F7="x",VLOOKUP('2016 0-64'!F$1,'2016 population'!$A$3:$E$102,5,FALSE),"")</f>
        <v/>
      </c>
      <c r="G7" s="21">
        <f>IF('Adjacent Counties'!G7="x",VLOOKUP('2016 0-64'!G$1,'2016 population'!$A$3:$E$102,5,FALSE),"")</f>
        <v>444</v>
      </c>
      <c r="H7" s="21" t="str">
        <f>IF('Adjacent Counties'!H7="x",VLOOKUP('2016 0-64'!H$1,'2016 population'!$A$3:$E$102,5,FALSE),"")</f>
        <v/>
      </c>
      <c r="I7" s="21" t="str">
        <f>IF('Adjacent Counties'!I7="x",VLOOKUP('2016 0-64'!I$1,'2016 population'!$A$3:$E$102,5,FALSE),"")</f>
        <v/>
      </c>
      <c r="J7" s="21" t="str">
        <f>IF('Adjacent Counties'!J7="x",VLOOKUP('2016 0-64'!J$1,'2016 population'!$A$3:$E$102,5,FALSE),"")</f>
        <v/>
      </c>
      <c r="K7" s="21" t="str">
        <f>IF('Adjacent Counties'!K7="x",VLOOKUP('2016 0-64'!K$1,'2016 population'!$A$3:$E$102,5,FALSE),"")</f>
        <v/>
      </c>
      <c r="L7" s="21" t="str">
        <f>IF('Adjacent Counties'!L7="x",VLOOKUP('2016 0-64'!L$1,'2016 population'!$A$3:$E$102,5,FALSE),"")</f>
        <v/>
      </c>
      <c r="M7" s="21">
        <f>IF('Adjacent Counties'!M7="x",VLOOKUP('2016 0-64'!M$1,'2016 population'!$A$3:$E$102,5,FALSE),"")</f>
        <v>1884</v>
      </c>
      <c r="N7" s="21" t="str">
        <f>IF('Adjacent Counties'!N7="x",VLOOKUP('2016 0-64'!N$1,'2016 population'!$A$3:$E$102,5,FALSE),"")</f>
        <v/>
      </c>
      <c r="O7" s="21">
        <f>IF('Adjacent Counties'!O7="x",VLOOKUP('2016 0-64'!O$1,'2016 population'!$A$3:$E$102,5,FALSE),"")</f>
        <v>1487</v>
      </c>
      <c r="P7" s="21" t="str">
        <f>IF('Adjacent Counties'!P7="x",VLOOKUP('2016 0-64'!P$1,'2016 population'!$A$3:$E$102,5,FALSE),"")</f>
        <v/>
      </c>
      <c r="Q7" s="21" t="str">
        <f>IF('Adjacent Counties'!Q7="x",VLOOKUP('2016 0-64'!Q$1,'2016 population'!$A$3:$E$102,5,FALSE),"")</f>
        <v/>
      </c>
      <c r="R7" s="21" t="str">
        <f>IF('Adjacent Counties'!R7="x",VLOOKUP('2016 0-64'!R$1,'2016 population'!$A$3:$E$102,5,FALSE),"")</f>
        <v/>
      </c>
      <c r="S7" s="21" t="str">
        <f>IF('Adjacent Counties'!S7="x",VLOOKUP('2016 0-64'!S$1,'2016 population'!$A$3:$E$102,5,FALSE),"")</f>
        <v/>
      </c>
      <c r="T7" s="21" t="str">
        <f>IF('Adjacent Counties'!T7="x",VLOOKUP('2016 0-64'!T$1,'2016 population'!$A$3:$E$102,5,FALSE),"")</f>
        <v/>
      </c>
      <c r="U7" s="21" t="str">
        <f>IF('Adjacent Counties'!U7="x",VLOOKUP('2016 0-64'!U$1,'2016 population'!$A$3:$E$102,5,FALSE),"")</f>
        <v/>
      </c>
      <c r="V7" s="21" t="str">
        <f>IF('Adjacent Counties'!V7="x",VLOOKUP('2016 0-64'!V$1,'2016 population'!$A$3:$E$102,5,FALSE),"")</f>
        <v/>
      </c>
      <c r="W7" s="21" t="str">
        <f>IF('Adjacent Counties'!W7="x",VLOOKUP('2016 0-64'!W$1,'2016 population'!$A$3:$E$102,5,FALSE),"")</f>
        <v/>
      </c>
      <c r="X7" s="21" t="str">
        <f>IF('Adjacent Counties'!X7="x",VLOOKUP('2016 0-64'!X$1,'2016 population'!$A$3:$E$102,5,FALSE),"")</f>
        <v/>
      </c>
      <c r="Y7" s="21" t="str">
        <f>IF('Adjacent Counties'!Y7="x",VLOOKUP('2016 0-64'!Y$1,'2016 population'!$A$3:$E$102,5,FALSE),"")</f>
        <v/>
      </c>
      <c r="Z7" s="21" t="str">
        <f>IF('Adjacent Counties'!Z7="x",VLOOKUP('2016 0-64'!Z$1,'2016 population'!$A$3:$E$102,5,FALSE),"")</f>
        <v/>
      </c>
      <c r="AA7" s="21" t="str">
        <f>IF('Adjacent Counties'!AA7="x",VLOOKUP('2016 0-64'!AA$1,'2016 population'!$A$3:$E$102,5,FALSE),"")</f>
        <v/>
      </c>
      <c r="AB7" s="21" t="str">
        <f>IF('Adjacent Counties'!AB7="x",VLOOKUP('2016 0-64'!AB$1,'2016 population'!$A$3:$E$102,5,FALSE),"")</f>
        <v/>
      </c>
      <c r="AC7" s="21" t="str">
        <f>IF('Adjacent Counties'!AC7="x",VLOOKUP('2016 0-64'!AC$1,'2016 population'!$A$3:$E$102,5,FALSE),"")</f>
        <v/>
      </c>
      <c r="AD7" s="21" t="str">
        <f>IF('Adjacent Counties'!AD7="x",VLOOKUP('2016 0-64'!AD$1,'2016 population'!$A$3:$E$102,5,FALSE),"")</f>
        <v/>
      </c>
      <c r="AE7" s="21" t="str">
        <f>IF('Adjacent Counties'!AE7="x",VLOOKUP('2016 0-64'!AE$1,'2016 population'!$A$3:$E$102,5,FALSE),"")</f>
        <v/>
      </c>
      <c r="AF7" s="21" t="str">
        <f>IF('Adjacent Counties'!AF7="x",VLOOKUP('2016 0-64'!AF$1,'2016 population'!$A$3:$E$102,5,FALSE),"")</f>
        <v/>
      </c>
      <c r="AG7" s="21" t="str">
        <f>IF('Adjacent Counties'!AG7="x",VLOOKUP('2016 0-64'!AG$1,'2016 population'!$A$3:$E$102,5,FALSE),"")</f>
        <v/>
      </c>
      <c r="AH7" s="21" t="str">
        <f>IF('Adjacent Counties'!AH7="x",VLOOKUP('2016 0-64'!AH$1,'2016 population'!$A$3:$E$102,5,FALSE),"")</f>
        <v/>
      </c>
      <c r="AI7" s="21" t="str">
        <f>IF('Adjacent Counties'!AI7="x",VLOOKUP('2016 0-64'!AI$1,'2016 population'!$A$3:$E$102,5,FALSE),"")</f>
        <v/>
      </c>
      <c r="AJ7" s="21" t="str">
        <f>IF('Adjacent Counties'!AJ7="x",VLOOKUP('2016 0-64'!AJ$1,'2016 population'!$A$3:$E$102,5,FALSE),"")</f>
        <v/>
      </c>
      <c r="AK7" s="21" t="str">
        <f>IF('Adjacent Counties'!AK7="x",VLOOKUP('2016 0-64'!AK$1,'2016 population'!$A$3:$E$102,5,FALSE),"")</f>
        <v/>
      </c>
      <c r="AL7" s="21" t="str">
        <f>IF('Adjacent Counties'!AL7="x",VLOOKUP('2016 0-64'!AL$1,'2016 population'!$A$3:$E$102,5,FALSE),"")</f>
        <v/>
      </c>
      <c r="AM7" s="21" t="str">
        <f>IF('Adjacent Counties'!AM7="x",VLOOKUP('2016 0-64'!AM$1,'2016 population'!$A$3:$E$102,5,FALSE),"")</f>
        <v/>
      </c>
      <c r="AN7" s="21" t="str">
        <f>IF('Adjacent Counties'!AN7="x",VLOOKUP('2016 0-64'!AN$1,'2016 population'!$A$3:$E$102,5,FALSE),"")</f>
        <v/>
      </c>
      <c r="AO7" s="21" t="str">
        <f>IF('Adjacent Counties'!AO7="x",VLOOKUP('2016 0-64'!AO$1,'2016 population'!$A$3:$E$102,5,FALSE),"")</f>
        <v/>
      </c>
      <c r="AP7" s="21" t="str">
        <f>IF('Adjacent Counties'!AP7="x",VLOOKUP('2016 0-64'!AP$1,'2016 population'!$A$3:$E$102,5,FALSE),"")</f>
        <v/>
      </c>
      <c r="AQ7" s="21" t="str">
        <f>IF('Adjacent Counties'!AQ7="x",VLOOKUP('2016 0-64'!AQ$1,'2016 population'!$A$3:$E$102,5,FALSE),"")</f>
        <v/>
      </c>
      <c r="AR7" s="21" t="str">
        <f>IF('Adjacent Counties'!AR7="x",VLOOKUP('2016 0-64'!AR$1,'2016 population'!$A$3:$E$102,5,FALSE),"")</f>
        <v/>
      </c>
      <c r="AS7" s="21" t="str">
        <f>IF('Adjacent Counties'!AS7="x",VLOOKUP('2016 0-64'!AS$1,'2016 population'!$A$3:$E$102,5,FALSE),"")</f>
        <v/>
      </c>
      <c r="AT7" s="21" t="str">
        <f>IF('Adjacent Counties'!AT7="x",VLOOKUP('2016 0-64'!AT$1,'2016 population'!$A$3:$E$102,5,FALSE),"")</f>
        <v/>
      </c>
      <c r="AU7" s="21" t="str">
        <f>IF('Adjacent Counties'!AU7="x",VLOOKUP('2016 0-64'!AU$1,'2016 population'!$A$3:$E$102,5,FALSE),"")</f>
        <v/>
      </c>
      <c r="AV7" s="21" t="str">
        <f>IF('Adjacent Counties'!AV7="x",VLOOKUP('2016 0-64'!AV$1,'2016 population'!$A$3:$E$102,5,FALSE),"")</f>
        <v/>
      </c>
      <c r="AW7" s="21" t="str">
        <f>IF('Adjacent Counties'!AW7="x",VLOOKUP('2016 0-64'!AW$1,'2016 population'!$A$3:$E$102,5,FALSE),"")</f>
        <v/>
      </c>
      <c r="AX7" s="21" t="str">
        <f>IF('Adjacent Counties'!AX7="x",VLOOKUP('2016 0-64'!AX$1,'2016 population'!$A$3:$E$102,5,FALSE),"")</f>
        <v/>
      </c>
      <c r="AY7" s="21" t="str">
        <f>IF('Adjacent Counties'!AY7="x",VLOOKUP('2016 0-64'!AY$1,'2016 population'!$A$3:$E$102,5,FALSE),"")</f>
        <v/>
      </c>
      <c r="AZ7" s="21" t="str">
        <f>IF('Adjacent Counties'!AZ7="x",VLOOKUP('2016 0-64'!AZ$1,'2016 population'!$A$3:$E$102,5,FALSE),"")</f>
        <v/>
      </c>
      <c r="BA7" s="21" t="str">
        <f>IF('Adjacent Counties'!BA7="x",VLOOKUP('2016 0-64'!BA$1,'2016 population'!$A$3:$E$102,5,FALSE),"")</f>
        <v/>
      </c>
      <c r="BB7" s="21" t="str">
        <f>IF('Adjacent Counties'!BB7="x",VLOOKUP('2016 0-64'!BB$1,'2016 population'!$A$3:$E$102,5,FALSE),"")</f>
        <v/>
      </c>
      <c r="BC7" s="21" t="str">
        <f>IF('Adjacent Counties'!BC7="x",VLOOKUP('2016 0-64'!BC$1,'2016 population'!$A$3:$E$102,5,FALSE),"")</f>
        <v/>
      </c>
      <c r="BD7" s="21" t="str">
        <f>IF('Adjacent Counties'!BD7="x",VLOOKUP('2016 0-64'!BD$1,'2016 population'!$A$3:$E$102,5,FALSE),"")</f>
        <v/>
      </c>
      <c r="BE7" s="21" t="str">
        <f>IF('Adjacent Counties'!BE7="x",VLOOKUP('2016 0-64'!BE$1,'2016 population'!$A$3:$E$102,5,FALSE),"")</f>
        <v/>
      </c>
      <c r="BF7" s="21" t="str">
        <f>IF('Adjacent Counties'!BF7="x",VLOOKUP('2016 0-64'!BF$1,'2016 population'!$A$3:$E$102,5,FALSE),"")</f>
        <v/>
      </c>
      <c r="BG7" s="21" t="str">
        <f>IF('Adjacent Counties'!BG7="x",VLOOKUP('2016 0-64'!BG$1,'2016 population'!$A$3:$E$102,5,FALSE),"")</f>
        <v/>
      </c>
      <c r="BH7" s="21" t="str">
        <f>IF('Adjacent Counties'!BH7="x",VLOOKUP('2016 0-64'!BH$1,'2016 population'!$A$3:$E$102,5,FALSE),"")</f>
        <v/>
      </c>
      <c r="BI7" s="21" t="str">
        <f>IF('Adjacent Counties'!BI7="x",VLOOKUP('2016 0-64'!BI$1,'2016 population'!$A$3:$E$102,5,FALSE),"")</f>
        <v/>
      </c>
      <c r="BJ7" s="21">
        <f>IF('Adjacent Counties'!BJ7="x",VLOOKUP('2016 0-64'!BJ$1,'2016 population'!$A$3:$E$102,5,FALSE),"")</f>
        <v>440</v>
      </c>
      <c r="BK7" s="21" t="str">
        <f>IF('Adjacent Counties'!BK7="x",VLOOKUP('2016 0-64'!BK$1,'2016 population'!$A$3:$E$102,5,FALSE),"")</f>
        <v/>
      </c>
      <c r="BL7" s="21" t="str">
        <f>IF('Adjacent Counties'!BL7="x",VLOOKUP('2016 0-64'!BL$1,'2016 population'!$A$3:$E$102,5,FALSE),"")</f>
        <v/>
      </c>
      <c r="BM7" s="21" t="str">
        <f>IF('Adjacent Counties'!BM7="x",VLOOKUP('2016 0-64'!BM$1,'2016 population'!$A$3:$E$102,5,FALSE),"")</f>
        <v/>
      </c>
      <c r="BN7" s="21" t="str">
        <f>IF('Adjacent Counties'!BN7="x",VLOOKUP('2016 0-64'!BN$1,'2016 population'!$A$3:$E$102,5,FALSE),"")</f>
        <v/>
      </c>
      <c r="BO7" s="21" t="str">
        <f>IF('Adjacent Counties'!BO7="x",VLOOKUP('2016 0-64'!BO$1,'2016 population'!$A$3:$E$102,5,FALSE),"")</f>
        <v/>
      </c>
      <c r="BP7" s="21" t="str">
        <f>IF('Adjacent Counties'!BP7="x",VLOOKUP('2016 0-64'!BP$1,'2016 population'!$A$3:$E$102,5,FALSE),"")</f>
        <v/>
      </c>
      <c r="BQ7" s="21" t="str">
        <f>IF('Adjacent Counties'!BQ7="x",VLOOKUP('2016 0-64'!BQ$1,'2016 population'!$A$3:$E$102,5,FALSE),"")</f>
        <v/>
      </c>
      <c r="BR7" s="21" t="str">
        <f>IF('Adjacent Counties'!BR7="x",VLOOKUP('2016 0-64'!BR$1,'2016 population'!$A$3:$E$102,5,FALSE),"")</f>
        <v/>
      </c>
      <c r="BS7" s="21" t="str">
        <f>IF('Adjacent Counties'!BS7="x",VLOOKUP('2016 0-64'!BS$1,'2016 population'!$A$3:$E$102,5,FALSE),"")</f>
        <v/>
      </c>
      <c r="BT7" s="21" t="str">
        <f>IF('Adjacent Counties'!BT7="x",VLOOKUP('2016 0-64'!BT$1,'2016 population'!$A$3:$E$102,5,FALSE),"")</f>
        <v/>
      </c>
      <c r="BU7" s="21" t="str">
        <f>IF('Adjacent Counties'!BU7="x",VLOOKUP('2016 0-64'!BU$1,'2016 population'!$A$3:$E$102,5,FALSE),"")</f>
        <v/>
      </c>
      <c r="BV7" s="21" t="str">
        <f>IF('Adjacent Counties'!BV7="x",VLOOKUP('2016 0-64'!BV$1,'2016 population'!$A$3:$E$102,5,FALSE),"")</f>
        <v/>
      </c>
      <c r="BW7" s="21" t="str">
        <f>IF('Adjacent Counties'!BW7="x",VLOOKUP('2016 0-64'!BW$1,'2016 population'!$A$3:$E$102,5,FALSE),"")</f>
        <v/>
      </c>
      <c r="BX7" s="21" t="str">
        <f>IF('Adjacent Counties'!BX7="x",VLOOKUP('2016 0-64'!BX$1,'2016 population'!$A$3:$E$102,5,FALSE),"")</f>
        <v/>
      </c>
      <c r="BY7" s="21" t="str">
        <f>IF('Adjacent Counties'!BY7="x",VLOOKUP('2016 0-64'!BY$1,'2016 population'!$A$3:$E$102,5,FALSE),"")</f>
        <v/>
      </c>
      <c r="BZ7" s="21" t="str">
        <f>IF('Adjacent Counties'!BZ7="x",VLOOKUP('2016 0-64'!BZ$1,'2016 population'!$A$3:$E$102,5,FALSE),"")</f>
        <v/>
      </c>
      <c r="CA7" s="21" t="str">
        <f>IF('Adjacent Counties'!CA7="x",VLOOKUP('2016 0-64'!CA$1,'2016 population'!$A$3:$E$102,5,FALSE),"")</f>
        <v/>
      </c>
      <c r="CB7" s="21" t="str">
        <f>IF('Adjacent Counties'!CB7="x",VLOOKUP('2016 0-64'!CB$1,'2016 population'!$A$3:$E$102,5,FALSE),"")</f>
        <v/>
      </c>
      <c r="CC7" s="21" t="str">
        <f>IF('Adjacent Counties'!CC7="x",VLOOKUP('2016 0-64'!CC$1,'2016 population'!$A$3:$E$102,5,FALSE),"")</f>
        <v/>
      </c>
      <c r="CD7" s="21" t="str">
        <f>IF('Adjacent Counties'!CD7="x",VLOOKUP('2016 0-64'!CD$1,'2016 population'!$A$3:$E$102,5,FALSE),"")</f>
        <v/>
      </c>
      <c r="CE7" s="21" t="str">
        <f>IF('Adjacent Counties'!CE7="x",VLOOKUP('2016 0-64'!CE$1,'2016 population'!$A$3:$E$102,5,FALSE),"")</f>
        <v/>
      </c>
      <c r="CF7" s="21" t="str">
        <f>IF('Adjacent Counties'!CF7="x",VLOOKUP('2016 0-64'!CF$1,'2016 population'!$A$3:$E$102,5,FALSE),"")</f>
        <v/>
      </c>
      <c r="CG7" s="21" t="str">
        <f>IF('Adjacent Counties'!CG7="x",VLOOKUP('2016 0-64'!CG$1,'2016 population'!$A$3:$E$102,5,FALSE),"")</f>
        <v/>
      </c>
      <c r="CH7" s="21" t="str">
        <f>IF('Adjacent Counties'!CH7="x",VLOOKUP('2016 0-64'!CH$1,'2016 population'!$A$3:$E$102,5,FALSE),"")</f>
        <v/>
      </c>
      <c r="CI7" s="21" t="str">
        <f>IF('Adjacent Counties'!CI7="x",VLOOKUP('2016 0-64'!CI$1,'2016 population'!$A$3:$E$102,5,FALSE),"")</f>
        <v/>
      </c>
      <c r="CJ7" s="21" t="str">
        <f>IF('Adjacent Counties'!CJ7="x",VLOOKUP('2016 0-64'!CJ$1,'2016 population'!$A$3:$E$102,5,FALSE),"")</f>
        <v/>
      </c>
      <c r="CK7" s="21" t="str">
        <f>IF('Adjacent Counties'!CK7="x",VLOOKUP('2016 0-64'!CK$1,'2016 population'!$A$3:$E$102,5,FALSE),"")</f>
        <v/>
      </c>
      <c r="CL7" s="21" t="str">
        <f>IF('Adjacent Counties'!CL7="x",VLOOKUP('2016 0-64'!CL$1,'2016 population'!$A$3:$E$102,5,FALSE),"")</f>
        <v/>
      </c>
      <c r="CM7" s="21" t="str">
        <f>IF('Adjacent Counties'!CM7="x",VLOOKUP('2016 0-64'!CM$1,'2016 population'!$A$3:$E$102,5,FALSE),"")</f>
        <v/>
      </c>
      <c r="CN7" s="21" t="str">
        <f>IF('Adjacent Counties'!CN7="x",VLOOKUP('2016 0-64'!CN$1,'2016 population'!$A$3:$E$102,5,FALSE),"")</f>
        <v/>
      </c>
      <c r="CO7" s="21" t="str">
        <f>IF('Adjacent Counties'!CO7="x",VLOOKUP('2016 0-64'!CO$1,'2016 population'!$A$3:$E$102,5,FALSE),"")</f>
        <v/>
      </c>
      <c r="CP7" s="21" t="str">
        <f>IF('Adjacent Counties'!CP7="x",VLOOKUP('2016 0-64'!CP$1,'2016 population'!$A$3:$E$102,5,FALSE),"")</f>
        <v/>
      </c>
      <c r="CQ7" s="21" t="str">
        <f>IF('Adjacent Counties'!CQ7="x",VLOOKUP('2016 0-64'!CQ$1,'2016 population'!$A$3:$E$102,5,FALSE),"")</f>
        <v/>
      </c>
      <c r="CR7" s="21">
        <f>IF('Adjacent Counties'!CR7="x",VLOOKUP('2016 0-64'!CR$1,'2016 population'!$A$3:$E$102,5,FALSE),"")</f>
        <v>995</v>
      </c>
      <c r="CS7" s="21" t="str">
        <f>IF('Adjacent Counties'!CS7="x",VLOOKUP('2016 0-64'!CS$1,'2016 population'!$A$3:$E$102,5,FALSE),"")</f>
        <v/>
      </c>
      <c r="CT7" s="21" t="str">
        <f>IF('Adjacent Counties'!CT7="x",VLOOKUP('2016 0-64'!CT$1,'2016 population'!$A$3:$E$102,5,FALSE),"")</f>
        <v/>
      </c>
      <c r="CU7" s="21" t="str">
        <f>IF('Adjacent Counties'!CU7="x",VLOOKUP('2016 0-64'!CU$1,'2016 population'!$A$3:$E$102,5,FALSE),"")</f>
        <v/>
      </c>
      <c r="CV7" s="21" t="str">
        <f>IF('Adjacent Counties'!CV7="x",VLOOKUP('2016 0-64'!CV$1,'2016 population'!$A$3:$E$102,5,FALSE),"")</f>
        <v/>
      </c>
      <c r="CW7" s="21" t="str">
        <f>IF('Adjacent Counties'!CW7="x",VLOOKUP('2016 0-64'!CW$1,'2016 population'!$A$3:$E$102,5,FALSE),"")</f>
        <v/>
      </c>
      <c r="CX7" s="21">
        <f t="shared" si="0"/>
        <v>5250</v>
      </c>
    </row>
    <row r="8" spans="1:102">
      <c r="A8" s="3" t="s">
        <v>6</v>
      </c>
      <c r="B8" s="21" t="str">
        <f>IF('Adjacent Counties'!B8="x",VLOOKUP('2016 0-64'!B$1,'2016 population'!$A$3:$E$102,5,FALSE),"")</f>
        <v/>
      </c>
      <c r="C8" s="21" t="str">
        <f>IF('Adjacent Counties'!C8="x",VLOOKUP('2016 0-64'!C$1,'2016 population'!$A$3:$E$102,5,FALSE),"")</f>
        <v/>
      </c>
      <c r="D8" s="21" t="str">
        <f>IF('Adjacent Counties'!D8="x",VLOOKUP('2016 0-64'!D$1,'2016 population'!$A$3:$E$102,5,FALSE),"")</f>
        <v/>
      </c>
      <c r="E8" s="21" t="str">
        <f>IF('Adjacent Counties'!E8="x",VLOOKUP('2016 0-64'!E$1,'2016 population'!$A$3:$E$102,5,FALSE),"")</f>
        <v/>
      </c>
      <c r="F8" s="21" t="str">
        <f>IF('Adjacent Counties'!F8="x",VLOOKUP('2016 0-64'!F$1,'2016 population'!$A$3:$E$102,5,FALSE),"")</f>
        <v/>
      </c>
      <c r="G8" s="21" t="str">
        <f>IF('Adjacent Counties'!G8="x",VLOOKUP('2016 0-64'!G$1,'2016 population'!$A$3:$E$102,5,FALSE),"")</f>
        <v/>
      </c>
      <c r="H8" s="21">
        <f>IF('Adjacent Counties'!H8="x",VLOOKUP('2016 0-64'!H$1,'2016 population'!$A$3:$E$102,5,FALSE),"")</f>
        <v>1066</v>
      </c>
      <c r="I8" s="21" t="str">
        <f>IF('Adjacent Counties'!I8="x",VLOOKUP('2016 0-64'!I$1,'2016 population'!$A$3:$E$102,5,FALSE),"")</f>
        <v/>
      </c>
      <c r="J8" s="21" t="str">
        <f>IF('Adjacent Counties'!J8="x",VLOOKUP('2016 0-64'!J$1,'2016 population'!$A$3:$E$102,5,FALSE),"")</f>
        <v/>
      </c>
      <c r="K8" s="21" t="str">
        <f>IF('Adjacent Counties'!K8="x",VLOOKUP('2016 0-64'!K$1,'2016 population'!$A$3:$E$102,5,FALSE),"")</f>
        <v/>
      </c>
      <c r="L8" s="21" t="str">
        <f>IF('Adjacent Counties'!L8="x",VLOOKUP('2016 0-64'!L$1,'2016 population'!$A$3:$E$102,5,FALSE),"")</f>
        <v/>
      </c>
      <c r="M8" s="21" t="str">
        <f>IF('Adjacent Counties'!M8="x",VLOOKUP('2016 0-64'!M$1,'2016 population'!$A$3:$E$102,5,FALSE),"")</f>
        <v/>
      </c>
      <c r="N8" s="21" t="str">
        <f>IF('Adjacent Counties'!N8="x",VLOOKUP('2016 0-64'!N$1,'2016 population'!$A$3:$E$102,5,FALSE),"")</f>
        <v/>
      </c>
      <c r="O8" s="21" t="str">
        <f>IF('Adjacent Counties'!O8="x",VLOOKUP('2016 0-64'!O$1,'2016 population'!$A$3:$E$102,5,FALSE),"")</f>
        <v/>
      </c>
      <c r="P8" s="21" t="str">
        <f>IF('Adjacent Counties'!P8="x",VLOOKUP('2016 0-64'!P$1,'2016 population'!$A$3:$E$102,5,FALSE),"")</f>
        <v/>
      </c>
      <c r="Q8" s="21" t="str">
        <f>IF('Adjacent Counties'!Q8="x",VLOOKUP('2016 0-64'!Q$1,'2016 population'!$A$3:$E$102,5,FALSE),"")</f>
        <v/>
      </c>
      <c r="R8" s="21" t="str">
        <f>IF('Adjacent Counties'!R8="x",VLOOKUP('2016 0-64'!R$1,'2016 population'!$A$3:$E$102,5,FALSE),"")</f>
        <v/>
      </c>
      <c r="S8" s="21" t="str">
        <f>IF('Adjacent Counties'!S8="x",VLOOKUP('2016 0-64'!S$1,'2016 population'!$A$3:$E$102,5,FALSE),"")</f>
        <v/>
      </c>
      <c r="T8" s="21" t="str">
        <f>IF('Adjacent Counties'!T8="x",VLOOKUP('2016 0-64'!T$1,'2016 population'!$A$3:$E$102,5,FALSE),"")</f>
        <v/>
      </c>
      <c r="U8" s="21" t="str">
        <f>IF('Adjacent Counties'!U8="x",VLOOKUP('2016 0-64'!U$1,'2016 population'!$A$3:$E$102,5,FALSE),"")</f>
        <v/>
      </c>
      <c r="V8" s="21" t="str">
        <f>IF('Adjacent Counties'!V8="x",VLOOKUP('2016 0-64'!V$1,'2016 population'!$A$3:$E$102,5,FALSE),"")</f>
        <v/>
      </c>
      <c r="W8" s="21" t="str">
        <f>IF('Adjacent Counties'!W8="x",VLOOKUP('2016 0-64'!W$1,'2016 population'!$A$3:$E$102,5,FALSE),"")</f>
        <v/>
      </c>
      <c r="X8" s="21" t="str">
        <f>IF('Adjacent Counties'!X8="x",VLOOKUP('2016 0-64'!X$1,'2016 population'!$A$3:$E$102,5,FALSE),"")</f>
        <v/>
      </c>
      <c r="Y8" s="21" t="str">
        <f>IF('Adjacent Counties'!Y8="x",VLOOKUP('2016 0-64'!Y$1,'2016 population'!$A$3:$E$102,5,FALSE),"")</f>
        <v/>
      </c>
      <c r="Z8" s="21">
        <f>IF('Adjacent Counties'!Z8="x",VLOOKUP('2016 0-64'!Z$1,'2016 population'!$A$3:$E$102,5,FALSE),"")</f>
        <v>2307</v>
      </c>
      <c r="AA8" s="21" t="str">
        <f>IF('Adjacent Counties'!AA8="x",VLOOKUP('2016 0-64'!AA$1,'2016 population'!$A$3:$E$102,5,FALSE),"")</f>
        <v/>
      </c>
      <c r="AB8" s="21" t="str">
        <f>IF('Adjacent Counties'!AB8="x",VLOOKUP('2016 0-64'!AB$1,'2016 population'!$A$3:$E$102,5,FALSE),"")</f>
        <v/>
      </c>
      <c r="AC8" s="21" t="str">
        <f>IF('Adjacent Counties'!AC8="x",VLOOKUP('2016 0-64'!AC$1,'2016 population'!$A$3:$E$102,5,FALSE),"")</f>
        <v/>
      </c>
      <c r="AD8" s="21" t="str">
        <f>IF('Adjacent Counties'!AD8="x",VLOOKUP('2016 0-64'!AD$1,'2016 population'!$A$3:$E$102,5,FALSE),"")</f>
        <v/>
      </c>
      <c r="AE8" s="21" t="str">
        <f>IF('Adjacent Counties'!AE8="x",VLOOKUP('2016 0-64'!AE$1,'2016 population'!$A$3:$E$102,5,FALSE),"")</f>
        <v/>
      </c>
      <c r="AF8" s="21" t="str">
        <f>IF('Adjacent Counties'!AF8="x",VLOOKUP('2016 0-64'!AF$1,'2016 population'!$A$3:$E$102,5,FALSE),"")</f>
        <v/>
      </c>
      <c r="AG8" s="21" t="str">
        <f>IF('Adjacent Counties'!AG8="x",VLOOKUP('2016 0-64'!AG$1,'2016 population'!$A$3:$E$102,5,FALSE),"")</f>
        <v/>
      </c>
      <c r="AH8" s="21" t="str">
        <f>IF('Adjacent Counties'!AH8="x",VLOOKUP('2016 0-64'!AH$1,'2016 population'!$A$3:$E$102,5,FALSE),"")</f>
        <v/>
      </c>
      <c r="AI8" s="21" t="str">
        <f>IF('Adjacent Counties'!AI8="x",VLOOKUP('2016 0-64'!AI$1,'2016 population'!$A$3:$E$102,5,FALSE),"")</f>
        <v/>
      </c>
      <c r="AJ8" s="21" t="str">
        <f>IF('Adjacent Counties'!AJ8="x",VLOOKUP('2016 0-64'!AJ$1,'2016 population'!$A$3:$E$102,5,FALSE),"")</f>
        <v/>
      </c>
      <c r="AK8" s="21" t="str">
        <f>IF('Adjacent Counties'!AK8="x",VLOOKUP('2016 0-64'!AK$1,'2016 population'!$A$3:$E$102,5,FALSE),"")</f>
        <v/>
      </c>
      <c r="AL8" s="21" t="str">
        <f>IF('Adjacent Counties'!AL8="x",VLOOKUP('2016 0-64'!AL$1,'2016 population'!$A$3:$E$102,5,FALSE),"")</f>
        <v/>
      </c>
      <c r="AM8" s="21" t="str">
        <f>IF('Adjacent Counties'!AM8="x",VLOOKUP('2016 0-64'!AM$1,'2016 population'!$A$3:$E$102,5,FALSE),"")</f>
        <v/>
      </c>
      <c r="AN8" s="21" t="str">
        <f>IF('Adjacent Counties'!AN8="x",VLOOKUP('2016 0-64'!AN$1,'2016 population'!$A$3:$E$102,5,FALSE),"")</f>
        <v/>
      </c>
      <c r="AO8" s="21" t="str">
        <f>IF('Adjacent Counties'!AO8="x",VLOOKUP('2016 0-64'!AO$1,'2016 population'!$A$3:$E$102,5,FALSE),"")</f>
        <v/>
      </c>
      <c r="AP8" s="21" t="str">
        <f>IF('Adjacent Counties'!AP8="x",VLOOKUP('2016 0-64'!AP$1,'2016 population'!$A$3:$E$102,5,FALSE),"")</f>
        <v/>
      </c>
      <c r="AQ8" s="21" t="str">
        <f>IF('Adjacent Counties'!AQ8="x",VLOOKUP('2016 0-64'!AQ$1,'2016 population'!$A$3:$E$102,5,FALSE),"")</f>
        <v/>
      </c>
      <c r="AR8" s="21" t="str">
        <f>IF('Adjacent Counties'!AR8="x",VLOOKUP('2016 0-64'!AR$1,'2016 population'!$A$3:$E$102,5,FALSE),"")</f>
        <v/>
      </c>
      <c r="AS8" s="21" t="str">
        <f>IF('Adjacent Counties'!AS8="x",VLOOKUP('2016 0-64'!AS$1,'2016 population'!$A$3:$E$102,5,FALSE),"")</f>
        <v/>
      </c>
      <c r="AT8" s="21" t="str">
        <f>IF('Adjacent Counties'!AT8="x",VLOOKUP('2016 0-64'!AT$1,'2016 population'!$A$3:$E$102,5,FALSE),"")</f>
        <v/>
      </c>
      <c r="AU8" s="21" t="str">
        <f>IF('Adjacent Counties'!AU8="x",VLOOKUP('2016 0-64'!AU$1,'2016 population'!$A$3:$E$102,5,FALSE),"")</f>
        <v/>
      </c>
      <c r="AV8" s="21" t="str">
        <f>IF('Adjacent Counties'!AV8="x",VLOOKUP('2016 0-64'!AV$1,'2016 population'!$A$3:$E$102,5,FALSE),"")</f>
        <v/>
      </c>
      <c r="AW8" s="21">
        <f>IF('Adjacent Counties'!AW8="x",VLOOKUP('2016 0-64'!AW$1,'2016 population'!$A$3:$E$102,5,FALSE),"")</f>
        <v>122</v>
      </c>
      <c r="AX8" s="21" t="str">
        <f>IF('Adjacent Counties'!AX8="x",VLOOKUP('2016 0-64'!AX$1,'2016 population'!$A$3:$E$102,5,FALSE),"")</f>
        <v/>
      </c>
      <c r="AY8" s="21" t="str">
        <f>IF('Adjacent Counties'!AY8="x",VLOOKUP('2016 0-64'!AY$1,'2016 population'!$A$3:$E$102,5,FALSE),"")</f>
        <v/>
      </c>
      <c r="AZ8" s="21" t="str">
        <f>IF('Adjacent Counties'!AZ8="x",VLOOKUP('2016 0-64'!AZ$1,'2016 population'!$A$3:$E$102,5,FALSE),"")</f>
        <v/>
      </c>
      <c r="BA8" s="21" t="str">
        <f>IF('Adjacent Counties'!BA8="x",VLOOKUP('2016 0-64'!BA$1,'2016 population'!$A$3:$E$102,5,FALSE),"")</f>
        <v/>
      </c>
      <c r="BB8" s="21" t="str">
        <f>IF('Adjacent Counties'!BB8="x",VLOOKUP('2016 0-64'!BB$1,'2016 population'!$A$3:$E$102,5,FALSE),"")</f>
        <v/>
      </c>
      <c r="BC8" s="21" t="str">
        <f>IF('Adjacent Counties'!BC8="x",VLOOKUP('2016 0-64'!BC$1,'2016 population'!$A$3:$E$102,5,FALSE),"")</f>
        <v/>
      </c>
      <c r="BD8" s="21" t="str">
        <f>IF('Adjacent Counties'!BD8="x",VLOOKUP('2016 0-64'!BD$1,'2016 population'!$A$3:$E$102,5,FALSE),"")</f>
        <v/>
      </c>
      <c r="BE8" s="21" t="str">
        <f>IF('Adjacent Counties'!BE8="x",VLOOKUP('2016 0-64'!BE$1,'2016 population'!$A$3:$E$102,5,FALSE),"")</f>
        <v/>
      </c>
      <c r="BF8" s="21" t="str">
        <f>IF('Adjacent Counties'!BF8="x",VLOOKUP('2016 0-64'!BF$1,'2016 population'!$A$3:$E$102,5,FALSE),"")</f>
        <v/>
      </c>
      <c r="BG8" s="21">
        <f>IF('Adjacent Counties'!BG8="x",VLOOKUP('2016 0-64'!BG$1,'2016 population'!$A$3:$E$102,5,FALSE),"")</f>
        <v>505</v>
      </c>
      <c r="BH8" s="21" t="str">
        <f>IF('Adjacent Counties'!BH8="x",VLOOKUP('2016 0-64'!BH$1,'2016 population'!$A$3:$E$102,5,FALSE),"")</f>
        <v/>
      </c>
      <c r="BI8" s="21" t="str">
        <f>IF('Adjacent Counties'!BI8="x",VLOOKUP('2016 0-64'!BI$1,'2016 population'!$A$3:$E$102,5,FALSE),"")</f>
        <v/>
      </c>
      <c r="BJ8" s="21" t="str">
        <f>IF('Adjacent Counties'!BJ8="x",VLOOKUP('2016 0-64'!BJ$1,'2016 population'!$A$3:$E$102,5,FALSE),"")</f>
        <v/>
      </c>
      <c r="BK8" s="21" t="str">
        <f>IF('Adjacent Counties'!BK8="x",VLOOKUP('2016 0-64'!BK$1,'2016 population'!$A$3:$E$102,5,FALSE),"")</f>
        <v/>
      </c>
      <c r="BL8" s="21" t="str">
        <f>IF('Adjacent Counties'!BL8="x",VLOOKUP('2016 0-64'!BL$1,'2016 population'!$A$3:$E$102,5,FALSE),"")</f>
        <v/>
      </c>
      <c r="BM8" s="21" t="str">
        <f>IF('Adjacent Counties'!BM8="x",VLOOKUP('2016 0-64'!BM$1,'2016 population'!$A$3:$E$102,5,FALSE),"")</f>
        <v/>
      </c>
      <c r="BN8" s="21" t="str">
        <f>IF('Adjacent Counties'!BN8="x",VLOOKUP('2016 0-64'!BN$1,'2016 population'!$A$3:$E$102,5,FALSE),"")</f>
        <v/>
      </c>
      <c r="BO8" s="21" t="str">
        <f>IF('Adjacent Counties'!BO8="x",VLOOKUP('2016 0-64'!BO$1,'2016 population'!$A$3:$E$102,5,FALSE),"")</f>
        <v/>
      </c>
      <c r="BP8" s="21" t="str">
        <f>IF('Adjacent Counties'!BP8="x",VLOOKUP('2016 0-64'!BP$1,'2016 population'!$A$3:$E$102,5,FALSE),"")</f>
        <v/>
      </c>
      <c r="BQ8" s="21" t="str">
        <f>IF('Adjacent Counties'!BQ8="x",VLOOKUP('2016 0-64'!BQ$1,'2016 population'!$A$3:$E$102,5,FALSE),"")</f>
        <v/>
      </c>
      <c r="BR8" s="21">
        <f>IF('Adjacent Counties'!BR8="x",VLOOKUP('2016 0-64'!BR$1,'2016 population'!$A$3:$E$102,5,FALSE),"")</f>
        <v>404</v>
      </c>
      <c r="BS8" s="21" t="str">
        <f>IF('Adjacent Counties'!BS8="x",VLOOKUP('2016 0-64'!BS$1,'2016 population'!$A$3:$E$102,5,FALSE),"")</f>
        <v/>
      </c>
      <c r="BT8" s="21" t="str">
        <f>IF('Adjacent Counties'!BT8="x",VLOOKUP('2016 0-64'!BT$1,'2016 population'!$A$3:$E$102,5,FALSE),"")</f>
        <v/>
      </c>
      <c r="BU8" s="21" t="str">
        <f>IF('Adjacent Counties'!BU8="x",VLOOKUP('2016 0-64'!BU$1,'2016 population'!$A$3:$E$102,5,FALSE),"")</f>
        <v/>
      </c>
      <c r="BV8" s="21" t="str">
        <f>IF('Adjacent Counties'!BV8="x",VLOOKUP('2016 0-64'!BV$1,'2016 population'!$A$3:$E$102,5,FALSE),"")</f>
        <v/>
      </c>
      <c r="BW8" s="21">
        <f>IF('Adjacent Counties'!BW8="x",VLOOKUP('2016 0-64'!BW$1,'2016 population'!$A$3:$E$102,5,FALSE),"")</f>
        <v>2420</v>
      </c>
      <c r="BX8" s="21" t="str">
        <f>IF('Adjacent Counties'!BX8="x",VLOOKUP('2016 0-64'!BX$1,'2016 population'!$A$3:$E$102,5,FALSE),"")</f>
        <v/>
      </c>
      <c r="BY8" s="21" t="str">
        <f>IF('Adjacent Counties'!BY8="x",VLOOKUP('2016 0-64'!BY$1,'2016 population'!$A$3:$E$102,5,FALSE),"")</f>
        <v/>
      </c>
      <c r="BZ8" s="21" t="str">
        <f>IF('Adjacent Counties'!BZ8="x",VLOOKUP('2016 0-64'!BZ$1,'2016 population'!$A$3:$E$102,5,FALSE),"")</f>
        <v/>
      </c>
      <c r="CA8" s="21" t="str">
        <f>IF('Adjacent Counties'!CA8="x",VLOOKUP('2016 0-64'!CA$1,'2016 population'!$A$3:$E$102,5,FALSE),"")</f>
        <v/>
      </c>
      <c r="CB8" s="21" t="str">
        <f>IF('Adjacent Counties'!CB8="x",VLOOKUP('2016 0-64'!CB$1,'2016 population'!$A$3:$E$102,5,FALSE),"")</f>
        <v/>
      </c>
      <c r="CC8" s="21" t="str">
        <f>IF('Adjacent Counties'!CC8="x",VLOOKUP('2016 0-64'!CC$1,'2016 population'!$A$3:$E$102,5,FALSE),"")</f>
        <v/>
      </c>
      <c r="CD8" s="21" t="str">
        <f>IF('Adjacent Counties'!CD8="x",VLOOKUP('2016 0-64'!CD$1,'2016 population'!$A$3:$E$102,5,FALSE),"")</f>
        <v/>
      </c>
      <c r="CE8" s="21" t="str">
        <f>IF('Adjacent Counties'!CE8="x",VLOOKUP('2016 0-64'!CE$1,'2016 population'!$A$3:$E$102,5,FALSE),"")</f>
        <v/>
      </c>
      <c r="CF8" s="21" t="str">
        <f>IF('Adjacent Counties'!CF8="x",VLOOKUP('2016 0-64'!CF$1,'2016 population'!$A$3:$E$102,5,FALSE),"")</f>
        <v/>
      </c>
      <c r="CG8" s="21" t="str">
        <f>IF('Adjacent Counties'!CG8="x",VLOOKUP('2016 0-64'!CG$1,'2016 population'!$A$3:$E$102,5,FALSE),"")</f>
        <v/>
      </c>
      <c r="CH8" s="21" t="str">
        <f>IF('Adjacent Counties'!CH8="x",VLOOKUP('2016 0-64'!CH$1,'2016 population'!$A$3:$E$102,5,FALSE),"")</f>
        <v/>
      </c>
      <c r="CI8" s="21" t="str">
        <f>IF('Adjacent Counties'!CI8="x",VLOOKUP('2016 0-64'!CI$1,'2016 population'!$A$3:$E$102,5,FALSE),"")</f>
        <v/>
      </c>
      <c r="CJ8" s="21" t="str">
        <f>IF('Adjacent Counties'!CJ8="x",VLOOKUP('2016 0-64'!CJ$1,'2016 population'!$A$3:$E$102,5,FALSE),"")</f>
        <v/>
      </c>
      <c r="CK8" s="21" t="str">
        <f>IF('Adjacent Counties'!CK8="x",VLOOKUP('2016 0-64'!CK$1,'2016 population'!$A$3:$E$102,5,FALSE),"")</f>
        <v/>
      </c>
      <c r="CL8" s="21" t="str">
        <f>IF('Adjacent Counties'!CL8="x",VLOOKUP('2016 0-64'!CL$1,'2016 population'!$A$3:$E$102,5,FALSE),"")</f>
        <v/>
      </c>
      <c r="CM8" s="21" t="str">
        <f>IF('Adjacent Counties'!CM8="x",VLOOKUP('2016 0-64'!CM$1,'2016 population'!$A$3:$E$102,5,FALSE),"")</f>
        <v/>
      </c>
      <c r="CN8" s="21" t="str">
        <f>IF('Adjacent Counties'!CN8="x",VLOOKUP('2016 0-64'!CN$1,'2016 population'!$A$3:$E$102,5,FALSE),"")</f>
        <v/>
      </c>
      <c r="CO8" s="21" t="str">
        <f>IF('Adjacent Counties'!CO8="x",VLOOKUP('2016 0-64'!CO$1,'2016 population'!$A$3:$E$102,5,FALSE),"")</f>
        <v/>
      </c>
      <c r="CP8" s="21" t="str">
        <f>IF('Adjacent Counties'!CP8="x",VLOOKUP('2016 0-64'!CP$1,'2016 population'!$A$3:$E$102,5,FALSE),"")</f>
        <v/>
      </c>
      <c r="CQ8" s="21">
        <f>IF('Adjacent Counties'!CQ8="x",VLOOKUP('2016 0-64'!CQ$1,'2016 population'!$A$3:$E$102,5,FALSE),"")</f>
        <v>352</v>
      </c>
      <c r="CR8" s="21" t="str">
        <f>IF('Adjacent Counties'!CR8="x",VLOOKUP('2016 0-64'!CR$1,'2016 population'!$A$3:$E$102,5,FALSE),"")</f>
        <v/>
      </c>
      <c r="CS8" s="21" t="str">
        <f>IF('Adjacent Counties'!CS8="x",VLOOKUP('2016 0-64'!CS$1,'2016 population'!$A$3:$E$102,5,FALSE),"")</f>
        <v/>
      </c>
      <c r="CT8" s="21" t="str">
        <f>IF('Adjacent Counties'!CT8="x",VLOOKUP('2016 0-64'!CT$1,'2016 population'!$A$3:$E$102,5,FALSE),"")</f>
        <v/>
      </c>
      <c r="CU8" s="21" t="str">
        <f>IF('Adjacent Counties'!CU8="x",VLOOKUP('2016 0-64'!CU$1,'2016 population'!$A$3:$E$102,5,FALSE),"")</f>
        <v/>
      </c>
      <c r="CV8" s="21" t="str">
        <f>IF('Adjacent Counties'!CV8="x",VLOOKUP('2016 0-64'!CV$1,'2016 population'!$A$3:$E$102,5,FALSE),"")</f>
        <v/>
      </c>
      <c r="CW8" s="21" t="str">
        <f>IF('Adjacent Counties'!CW8="x",VLOOKUP('2016 0-64'!CW$1,'2016 population'!$A$3:$E$102,5,FALSE),"")</f>
        <v/>
      </c>
      <c r="CX8" s="21">
        <f t="shared" si="0"/>
        <v>7176</v>
      </c>
    </row>
    <row r="9" spans="1:102">
      <c r="A9" s="3" t="s">
        <v>7</v>
      </c>
      <c r="B9" s="21" t="str">
        <f>IF('Adjacent Counties'!B9="x",VLOOKUP('2016 0-64'!B$1,'2016 population'!$A$3:$E$102,5,FALSE),"")</f>
        <v/>
      </c>
      <c r="C9" s="21" t="str">
        <f>IF('Adjacent Counties'!C9="x",VLOOKUP('2016 0-64'!C$1,'2016 population'!$A$3:$E$102,5,FALSE),"")</f>
        <v/>
      </c>
      <c r="D9" s="21" t="str">
        <f>IF('Adjacent Counties'!D9="x",VLOOKUP('2016 0-64'!D$1,'2016 population'!$A$3:$E$102,5,FALSE),"")</f>
        <v/>
      </c>
      <c r="E9" s="21" t="str">
        <f>IF('Adjacent Counties'!E9="x",VLOOKUP('2016 0-64'!E$1,'2016 population'!$A$3:$E$102,5,FALSE),"")</f>
        <v/>
      </c>
      <c r="F9" s="21" t="str">
        <f>IF('Adjacent Counties'!F9="x",VLOOKUP('2016 0-64'!F$1,'2016 population'!$A$3:$E$102,5,FALSE),"")</f>
        <v/>
      </c>
      <c r="G9" s="21" t="str">
        <f>IF('Adjacent Counties'!G9="x",VLOOKUP('2016 0-64'!G$1,'2016 population'!$A$3:$E$102,5,FALSE),"")</f>
        <v/>
      </c>
      <c r="H9" s="21" t="str">
        <f>IF('Adjacent Counties'!H9="x",VLOOKUP('2016 0-64'!H$1,'2016 population'!$A$3:$E$102,5,FALSE),"")</f>
        <v/>
      </c>
      <c r="I9" s="21">
        <f>IF('Adjacent Counties'!I9="x",VLOOKUP('2016 0-64'!I$1,'2016 population'!$A$3:$E$102,5,FALSE),"")</f>
        <v>548</v>
      </c>
      <c r="J9" s="21" t="str">
        <f>IF('Adjacent Counties'!J9="x",VLOOKUP('2016 0-64'!J$1,'2016 population'!$A$3:$E$102,5,FALSE),"")</f>
        <v/>
      </c>
      <c r="K9" s="21" t="str">
        <f>IF('Adjacent Counties'!K9="x",VLOOKUP('2016 0-64'!K$1,'2016 population'!$A$3:$E$102,5,FALSE),"")</f>
        <v/>
      </c>
      <c r="L9" s="21" t="str">
        <f>IF('Adjacent Counties'!L9="x",VLOOKUP('2016 0-64'!L$1,'2016 population'!$A$3:$E$102,5,FALSE),"")</f>
        <v/>
      </c>
      <c r="M9" s="21" t="str">
        <f>IF('Adjacent Counties'!M9="x",VLOOKUP('2016 0-64'!M$1,'2016 population'!$A$3:$E$102,5,FALSE),"")</f>
        <v/>
      </c>
      <c r="N9" s="21" t="str">
        <f>IF('Adjacent Counties'!N9="x",VLOOKUP('2016 0-64'!N$1,'2016 population'!$A$3:$E$102,5,FALSE),"")</f>
        <v/>
      </c>
      <c r="O9" s="21" t="str">
        <f>IF('Adjacent Counties'!O9="x",VLOOKUP('2016 0-64'!O$1,'2016 population'!$A$3:$E$102,5,FALSE),"")</f>
        <v/>
      </c>
      <c r="P9" s="21" t="str">
        <f>IF('Adjacent Counties'!P9="x",VLOOKUP('2016 0-64'!P$1,'2016 population'!$A$3:$E$102,5,FALSE),"")</f>
        <v/>
      </c>
      <c r="Q9" s="21" t="str">
        <f>IF('Adjacent Counties'!Q9="x",VLOOKUP('2016 0-64'!Q$1,'2016 population'!$A$3:$E$102,5,FALSE),"")</f>
        <v/>
      </c>
      <c r="R9" s="21" t="str">
        <f>IF('Adjacent Counties'!R9="x",VLOOKUP('2016 0-64'!R$1,'2016 population'!$A$3:$E$102,5,FALSE),"")</f>
        <v/>
      </c>
      <c r="S9" s="21" t="str">
        <f>IF('Adjacent Counties'!S9="x",VLOOKUP('2016 0-64'!S$1,'2016 population'!$A$3:$E$102,5,FALSE),"")</f>
        <v/>
      </c>
      <c r="T9" s="21" t="str">
        <f>IF('Adjacent Counties'!T9="x",VLOOKUP('2016 0-64'!T$1,'2016 population'!$A$3:$E$102,5,FALSE),"")</f>
        <v/>
      </c>
      <c r="U9" s="21" t="str">
        <f>IF('Adjacent Counties'!U9="x",VLOOKUP('2016 0-64'!U$1,'2016 population'!$A$3:$E$102,5,FALSE),"")</f>
        <v/>
      </c>
      <c r="V9" s="21">
        <f>IF('Adjacent Counties'!V9="x",VLOOKUP('2016 0-64'!V$1,'2016 population'!$A$3:$E$102,5,FALSE),"")</f>
        <v>448</v>
      </c>
      <c r="W9" s="21" t="str">
        <f>IF('Adjacent Counties'!W9="x",VLOOKUP('2016 0-64'!W$1,'2016 population'!$A$3:$E$102,5,FALSE),"")</f>
        <v/>
      </c>
      <c r="X9" s="21" t="str">
        <f>IF('Adjacent Counties'!X9="x",VLOOKUP('2016 0-64'!X$1,'2016 population'!$A$3:$E$102,5,FALSE),"")</f>
        <v/>
      </c>
      <c r="Y9" s="21" t="str">
        <f>IF('Adjacent Counties'!Y9="x",VLOOKUP('2016 0-64'!Y$1,'2016 population'!$A$3:$E$102,5,FALSE),"")</f>
        <v/>
      </c>
      <c r="Z9" s="21" t="str">
        <f>IF('Adjacent Counties'!Z9="x",VLOOKUP('2016 0-64'!Z$1,'2016 population'!$A$3:$E$102,5,FALSE),"")</f>
        <v/>
      </c>
      <c r="AA9" s="21" t="str">
        <f>IF('Adjacent Counties'!AA9="x",VLOOKUP('2016 0-64'!AA$1,'2016 population'!$A$3:$E$102,5,FALSE),"")</f>
        <v/>
      </c>
      <c r="AB9" s="21" t="str">
        <f>IF('Adjacent Counties'!AB9="x",VLOOKUP('2016 0-64'!AB$1,'2016 population'!$A$3:$E$102,5,FALSE),"")</f>
        <v/>
      </c>
      <c r="AC9" s="21" t="str">
        <f>IF('Adjacent Counties'!AC9="x",VLOOKUP('2016 0-64'!AC$1,'2016 population'!$A$3:$E$102,5,FALSE),"")</f>
        <v/>
      </c>
      <c r="AD9" s="21" t="str">
        <f>IF('Adjacent Counties'!AD9="x",VLOOKUP('2016 0-64'!AD$1,'2016 population'!$A$3:$E$102,5,FALSE),"")</f>
        <v/>
      </c>
      <c r="AE9" s="21" t="str">
        <f>IF('Adjacent Counties'!AE9="x",VLOOKUP('2016 0-64'!AE$1,'2016 population'!$A$3:$E$102,5,FALSE),"")</f>
        <v/>
      </c>
      <c r="AF9" s="21" t="str">
        <f>IF('Adjacent Counties'!AF9="x",VLOOKUP('2016 0-64'!AF$1,'2016 population'!$A$3:$E$102,5,FALSE),"")</f>
        <v/>
      </c>
      <c r="AG9" s="21" t="str">
        <f>IF('Adjacent Counties'!AG9="x",VLOOKUP('2016 0-64'!AG$1,'2016 population'!$A$3:$E$102,5,FALSE),"")</f>
        <v/>
      </c>
      <c r="AH9" s="21" t="str">
        <f>IF('Adjacent Counties'!AH9="x",VLOOKUP('2016 0-64'!AH$1,'2016 population'!$A$3:$E$102,5,FALSE),"")</f>
        <v/>
      </c>
      <c r="AI9" s="21" t="str">
        <f>IF('Adjacent Counties'!AI9="x",VLOOKUP('2016 0-64'!AI$1,'2016 population'!$A$3:$E$102,5,FALSE),"")</f>
        <v/>
      </c>
      <c r="AJ9" s="21" t="str">
        <f>IF('Adjacent Counties'!AJ9="x",VLOOKUP('2016 0-64'!AJ$1,'2016 population'!$A$3:$E$102,5,FALSE),"")</f>
        <v/>
      </c>
      <c r="AK9" s="21" t="str">
        <f>IF('Adjacent Counties'!AK9="x",VLOOKUP('2016 0-64'!AK$1,'2016 population'!$A$3:$E$102,5,FALSE),"")</f>
        <v/>
      </c>
      <c r="AL9" s="21" t="str">
        <f>IF('Adjacent Counties'!AL9="x",VLOOKUP('2016 0-64'!AL$1,'2016 population'!$A$3:$E$102,5,FALSE),"")</f>
        <v/>
      </c>
      <c r="AM9" s="21" t="str">
        <f>IF('Adjacent Counties'!AM9="x",VLOOKUP('2016 0-64'!AM$1,'2016 population'!$A$3:$E$102,5,FALSE),"")</f>
        <v/>
      </c>
      <c r="AN9" s="21" t="str">
        <f>IF('Adjacent Counties'!AN9="x",VLOOKUP('2016 0-64'!AN$1,'2016 population'!$A$3:$E$102,5,FALSE),"")</f>
        <v/>
      </c>
      <c r="AO9" s="21" t="str">
        <f>IF('Adjacent Counties'!AO9="x",VLOOKUP('2016 0-64'!AO$1,'2016 population'!$A$3:$E$102,5,FALSE),"")</f>
        <v/>
      </c>
      <c r="AP9" s="21" t="str">
        <f>IF('Adjacent Counties'!AP9="x",VLOOKUP('2016 0-64'!AP$1,'2016 population'!$A$3:$E$102,5,FALSE),"")</f>
        <v/>
      </c>
      <c r="AQ9" s="21">
        <f>IF('Adjacent Counties'!AQ9="x",VLOOKUP('2016 0-64'!AQ$1,'2016 population'!$A$3:$E$102,5,FALSE),"")</f>
        <v>1235</v>
      </c>
      <c r="AR9" s="21" t="str">
        <f>IF('Adjacent Counties'!AR9="x",VLOOKUP('2016 0-64'!AR$1,'2016 population'!$A$3:$E$102,5,FALSE),"")</f>
        <v/>
      </c>
      <c r="AS9" s="21" t="str">
        <f>IF('Adjacent Counties'!AS9="x",VLOOKUP('2016 0-64'!AS$1,'2016 population'!$A$3:$E$102,5,FALSE),"")</f>
        <v/>
      </c>
      <c r="AT9" s="21" t="str">
        <f>IF('Adjacent Counties'!AT9="x",VLOOKUP('2016 0-64'!AT$1,'2016 population'!$A$3:$E$102,5,FALSE),"")</f>
        <v/>
      </c>
      <c r="AU9" s="21">
        <f>IF('Adjacent Counties'!AU9="x",VLOOKUP('2016 0-64'!AU$1,'2016 population'!$A$3:$E$102,5,FALSE),"")</f>
        <v>580</v>
      </c>
      <c r="AV9" s="21" t="str">
        <f>IF('Adjacent Counties'!AV9="x",VLOOKUP('2016 0-64'!AV$1,'2016 population'!$A$3:$E$102,5,FALSE),"")</f>
        <v/>
      </c>
      <c r="AW9" s="21" t="str">
        <f>IF('Adjacent Counties'!AW9="x",VLOOKUP('2016 0-64'!AW$1,'2016 population'!$A$3:$E$102,5,FALSE),"")</f>
        <v/>
      </c>
      <c r="AX9" s="21" t="str">
        <f>IF('Adjacent Counties'!AX9="x",VLOOKUP('2016 0-64'!AX$1,'2016 population'!$A$3:$E$102,5,FALSE),"")</f>
        <v/>
      </c>
      <c r="AY9" s="21" t="str">
        <f>IF('Adjacent Counties'!AY9="x",VLOOKUP('2016 0-64'!AY$1,'2016 population'!$A$3:$E$102,5,FALSE),"")</f>
        <v/>
      </c>
      <c r="AZ9" s="21" t="str">
        <f>IF('Adjacent Counties'!AZ9="x",VLOOKUP('2016 0-64'!AZ$1,'2016 population'!$A$3:$E$102,5,FALSE),"")</f>
        <v/>
      </c>
      <c r="BA9" s="21" t="str">
        <f>IF('Adjacent Counties'!BA9="x",VLOOKUP('2016 0-64'!BA$1,'2016 population'!$A$3:$E$102,5,FALSE),"")</f>
        <v/>
      </c>
      <c r="BB9" s="21" t="str">
        <f>IF('Adjacent Counties'!BB9="x",VLOOKUP('2016 0-64'!BB$1,'2016 population'!$A$3:$E$102,5,FALSE),"")</f>
        <v/>
      </c>
      <c r="BC9" s="21" t="str">
        <f>IF('Adjacent Counties'!BC9="x",VLOOKUP('2016 0-64'!BC$1,'2016 population'!$A$3:$E$102,5,FALSE),"")</f>
        <v/>
      </c>
      <c r="BD9" s="21" t="str">
        <f>IF('Adjacent Counties'!BD9="x",VLOOKUP('2016 0-64'!BD$1,'2016 population'!$A$3:$E$102,5,FALSE),"")</f>
        <v/>
      </c>
      <c r="BE9" s="21" t="str">
        <f>IF('Adjacent Counties'!BE9="x",VLOOKUP('2016 0-64'!BE$1,'2016 population'!$A$3:$E$102,5,FALSE),"")</f>
        <v/>
      </c>
      <c r="BF9" s="21" t="str">
        <f>IF('Adjacent Counties'!BF9="x",VLOOKUP('2016 0-64'!BF$1,'2016 population'!$A$3:$E$102,5,FALSE),"")</f>
        <v/>
      </c>
      <c r="BG9" s="21">
        <f>IF('Adjacent Counties'!BG9="x",VLOOKUP('2016 0-64'!BG$1,'2016 population'!$A$3:$E$102,5,FALSE),"")</f>
        <v>505</v>
      </c>
      <c r="BH9" s="21" t="str">
        <f>IF('Adjacent Counties'!BH9="x",VLOOKUP('2016 0-64'!BH$1,'2016 population'!$A$3:$E$102,5,FALSE),"")</f>
        <v/>
      </c>
      <c r="BI9" s="21" t="str">
        <f>IF('Adjacent Counties'!BI9="x",VLOOKUP('2016 0-64'!BI$1,'2016 population'!$A$3:$E$102,5,FALSE),"")</f>
        <v/>
      </c>
      <c r="BJ9" s="21" t="str">
        <f>IF('Adjacent Counties'!BJ9="x",VLOOKUP('2016 0-64'!BJ$1,'2016 population'!$A$3:$E$102,5,FALSE),"")</f>
        <v/>
      </c>
      <c r="BK9" s="21" t="str">
        <f>IF('Adjacent Counties'!BK9="x",VLOOKUP('2016 0-64'!BK$1,'2016 population'!$A$3:$E$102,5,FALSE),"")</f>
        <v/>
      </c>
      <c r="BL9" s="21" t="str">
        <f>IF('Adjacent Counties'!BL9="x",VLOOKUP('2016 0-64'!BL$1,'2016 population'!$A$3:$E$102,5,FALSE),"")</f>
        <v/>
      </c>
      <c r="BM9" s="21" t="str">
        <f>IF('Adjacent Counties'!BM9="x",VLOOKUP('2016 0-64'!BM$1,'2016 population'!$A$3:$E$102,5,FALSE),"")</f>
        <v/>
      </c>
      <c r="BN9" s="21" t="str">
        <f>IF('Adjacent Counties'!BN9="x",VLOOKUP('2016 0-64'!BN$1,'2016 population'!$A$3:$E$102,5,FALSE),"")</f>
        <v/>
      </c>
      <c r="BO9" s="21">
        <f>IF('Adjacent Counties'!BO9="x",VLOOKUP('2016 0-64'!BO$1,'2016 population'!$A$3:$E$102,5,FALSE),"")</f>
        <v>681</v>
      </c>
      <c r="BP9" s="21" t="str">
        <f>IF('Adjacent Counties'!BP9="x",VLOOKUP('2016 0-64'!BP$1,'2016 population'!$A$3:$E$102,5,FALSE),"")</f>
        <v/>
      </c>
      <c r="BQ9" s="21" t="str">
        <f>IF('Adjacent Counties'!BQ9="x",VLOOKUP('2016 0-64'!BQ$1,'2016 population'!$A$3:$E$102,5,FALSE),"")</f>
        <v/>
      </c>
      <c r="BR9" s="21" t="str">
        <f>IF('Adjacent Counties'!BR9="x",VLOOKUP('2016 0-64'!BR$1,'2016 population'!$A$3:$E$102,5,FALSE),"")</f>
        <v/>
      </c>
      <c r="BS9" s="21" t="str">
        <f>IF('Adjacent Counties'!BS9="x",VLOOKUP('2016 0-64'!BS$1,'2016 population'!$A$3:$E$102,5,FALSE),"")</f>
        <v/>
      </c>
      <c r="BT9" s="21" t="str">
        <f>IF('Adjacent Counties'!BT9="x",VLOOKUP('2016 0-64'!BT$1,'2016 population'!$A$3:$E$102,5,FALSE),"")</f>
        <v/>
      </c>
      <c r="BU9" s="21" t="str">
        <f>IF('Adjacent Counties'!BU9="x",VLOOKUP('2016 0-64'!BU$1,'2016 population'!$A$3:$E$102,5,FALSE),"")</f>
        <v/>
      </c>
      <c r="BV9" s="21" t="str">
        <f>IF('Adjacent Counties'!BV9="x",VLOOKUP('2016 0-64'!BV$1,'2016 population'!$A$3:$E$102,5,FALSE),"")</f>
        <v/>
      </c>
      <c r="BW9" s="21" t="str">
        <f>IF('Adjacent Counties'!BW9="x",VLOOKUP('2016 0-64'!BW$1,'2016 population'!$A$3:$E$102,5,FALSE),"")</f>
        <v/>
      </c>
      <c r="BX9" s="21" t="str">
        <f>IF('Adjacent Counties'!BX9="x",VLOOKUP('2016 0-64'!BX$1,'2016 population'!$A$3:$E$102,5,FALSE),"")</f>
        <v/>
      </c>
      <c r="BY9" s="21" t="str">
        <f>IF('Adjacent Counties'!BY9="x",VLOOKUP('2016 0-64'!BY$1,'2016 population'!$A$3:$E$102,5,FALSE),"")</f>
        <v/>
      </c>
      <c r="BZ9" s="21" t="str">
        <f>IF('Adjacent Counties'!BZ9="x",VLOOKUP('2016 0-64'!BZ$1,'2016 population'!$A$3:$E$102,5,FALSE),"")</f>
        <v/>
      </c>
      <c r="CA9" s="21" t="str">
        <f>IF('Adjacent Counties'!CA9="x",VLOOKUP('2016 0-64'!CA$1,'2016 population'!$A$3:$E$102,5,FALSE),"")</f>
        <v/>
      </c>
      <c r="CB9" s="21" t="str">
        <f>IF('Adjacent Counties'!CB9="x",VLOOKUP('2016 0-64'!CB$1,'2016 population'!$A$3:$E$102,5,FALSE),"")</f>
        <v/>
      </c>
      <c r="CC9" s="21" t="str">
        <f>IF('Adjacent Counties'!CC9="x",VLOOKUP('2016 0-64'!CC$1,'2016 population'!$A$3:$E$102,5,FALSE),"")</f>
        <v/>
      </c>
      <c r="CD9" s="21" t="str">
        <f>IF('Adjacent Counties'!CD9="x",VLOOKUP('2016 0-64'!CD$1,'2016 population'!$A$3:$E$102,5,FALSE),"")</f>
        <v/>
      </c>
      <c r="CE9" s="21" t="str">
        <f>IF('Adjacent Counties'!CE9="x",VLOOKUP('2016 0-64'!CE$1,'2016 population'!$A$3:$E$102,5,FALSE),"")</f>
        <v/>
      </c>
      <c r="CF9" s="21" t="str">
        <f>IF('Adjacent Counties'!CF9="x",VLOOKUP('2016 0-64'!CF$1,'2016 population'!$A$3:$E$102,5,FALSE),"")</f>
        <v/>
      </c>
      <c r="CG9" s="21" t="str">
        <f>IF('Adjacent Counties'!CG9="x",VLOOKUP('2016 0-64'!CG$1,'2016 population'!$A$3:$E$102,5,FALSE),"")</f>
        <v/>
      </c>
      <c r="CH9" s="21" t="str">
        <f>IF('Adjacent Counties'!CH9="x",VLOOKUP('2016 0-64'!CH$1,'2016 population'!$A$3:$E$102,5,FALSE),"")</f>
        <v/>
      </c>
      <c r="CI9" s="21" t="str">
        <f>IF('Adjacent Counties'!CI9="x",VLOOKUP('2016 0-64'!CI$1,'2016 population'!$A$3:$E$102,5,FALSE),"")</f>
        <v/>
      </c>
      <c r="CJ9" s="21" t="str">
        <f>IF('Adjacent Counties'!CJ9="x",VLOOKUP('2016 0-64'!CJ$1,'2016 population'!$A$3:$E$102,5,FALSE),"")</f>
        <v/>
      </c>
      <c r="CK9" s="21" t="str">
        <f>IF('Adjacent Counties'!CK9="x",VLOOKUP('2016 0-64'!CK$1,'2016 population'!$A$3:$E$102,5,FALSE),"")</f>
        <v/>
      </c>
      <c r="CL9" s="21" t="str">
        <f>IF('Adjacent Counties'!CL9="x",VLOOKUP('2016 0-64'!CL$1,'2016 population'!$A$3:$E$102,5,FALSE),"")</f>
        <v/>
      </c>
      <c r="CM9" s="21" t="str">
        <f>IF('Adjacent Counties'!CM9="x",VLOOKUP('2016 0-64'!CM$1,'2016 population'!$A$3:$E$102,5,FALSE),"")</f>
        <v/>
      </c>
      <c r="CN9" s="21" t="str">
        <f>IF('Adjacent Counties'!CN9="x",VLOOKUP('2016 0-64'!CN$1,'2016 population'!$A$3:$E$102,5,FALSE),"")</f>
        <v/>
      </c>
      <c r="CO9" s="21" t="str">
        <f>IF('Adjacent Counties'!CO9="x",VLOOKUP('2016 0-64'!CO$1,'2016 population'!$A$3:$E$102,5,FALSE),"")</f>
        <v/>
      </c>
      <c r="CP9" s="21" t="str">
        <f>IF('Adjacent Counties'!CP9="x",VLOOKUP('2016 0-64'!CP$1,'2016 population'!$A$3:$E$102,5,FALSE),"")</f>
        <v/>
      </c>
      <c r="CQ9" s="21">
        <f>IF('Adjacent Counties'!CQ9="x",VLOOKUP('2016 0-64'!CQ$1,'2016 population'!$A$3:$E$102,5,FALSE),"")</f>
        <v>352</v>
      </c>
      <c r="CR9" s="21" t="str">
        <f>IF('Adjacent Counties'!CR9="x",VLOOKUP('2016 0-64'!CR$1,'2016 population'!$A$3:$E$102,5,FALSE),"")</f>
        <v/>
      </c>
      <c r="CS9" s="21" t="str">
        <f>IF('Adjacent Counties'!CS9="x",VLOOKUP('2016 0-64'!CS$1,'2016 population'!$A$3:$E$102,5,FALSE),"")</f>
        <v/>
      </c>
      <c r="CT9" s="21" t="str">
        <f>IF('Adjacent Counties'!CT9="x",VLOOKUP('2016 0-64'!CT$1,'2016 population'!$A$3:$E$102,5,FALSE),"")</f>
        <v/>
      </c>
      <c r="CU9" s="21" t="str">
        <f>IF('Adjacent Counties'!CU9="x",VLOOKUP('2016 0-64'!CU$1,'2016 population'!$A$3:$E$102,5,FALSE),"")</f>
        <v/>
      </c>
      <c r="CV9" s="21" t="str">
        <f>IF('Adjacent Counties'!CV9="x",VLOOKUP('2016 0-64'!CV$1,'2016 population'!$A$3:$E$102,5,FALSE),"")</f>
        <v/>
      </c>
      <c r="CW9" s="21" t="str">
        <f>IF('Adjacent Counties'!CW9="x",VLOOKUP('2016 0-64'!CW$1,'2016 population'!$A$3:$E$102,5,FALSE),"")</f>
        <v/>
      </c>
      <c r="CX9" s="21">
        <f t="shared" si="0"/>
        <v>4349</v>
      </c>
    </row>
    <row r="10" spans="1:102">
      <c r="A10" s="3" t="s">
        <v>8</v>
      </c>
      <c r="B10" s="21" t="str">
        <f>IF('Adjacent Counties'!B10="x",VLOOKUP('2016 0-64'!B$1,'2016 population'!$A$3:$E$102,5,FALSE),"")</f>
        <v/>
      </c>
      <c r="C10" s="21" t="str">
        <f>IF('Adjacent Counties'!C10="x",VLOOKUP('2016 0-64'!C$1,'2016 population'!$A$3:$E$102,5,FALSE),"")</f>
        <v/>
      </c>
      <c r="D10" s="21" t="str">
        <f>IF('Adjacent Counties'!D10="x",VLOOKUP('2016 0-64'!D$1,'2016 population'!$A$3:$E$102,5,FALSE),"")</f>
        <v/>
      </c>
      <c r="E10" s="21" t="str">
        <f>IF('Adjacent Counties'!E10="x",VLOOKUP('2016 0-64'!E$1,'2016 population'!$A$3:$E$102,5,FALSE),"")</f>
        <v/>
      </c>
      <c r="F10" s="21" t="str">
        <f>IF('Adjacent Counties'!F10="x",VLOOKUP('2016 0-64'!F$1,'2016 population'!$A$3:$E$102,5,FALSE),"")</f>
        <v/>
      </c>
      <c r="G10" s="21" t="str">
        <f>IF('Adjacent Counties'!G10="x",VLOOKUP('2016 0-64'!G$1,'2016 population'!$A$3:$E$102,5,FALSE),"")</f>
        <v/>
      </c>
      <c r="H10" s="21" t="str">
        <f>IF('Adjacent Counties'!H10="x",VLOOKUP('2016 0-64'!H$1,'2016 population'!$A$3:$E$102,5,FALSE),"")</f>
        <v/>
      </c>
      <c r="I10" s="21" t="str">
        <f>IF('Adjacent Counties'!I10="x",VLOOKUP('2016 0-64'!I$1,'2016 population'!$A$3:$E$102,5,FALSE),"")</f>
        <v/>
      </c>
      <c r="J10" s="21">
        <f>IF('Adjacent Counties'!J10="x",VLOOKUP('2016 0-64'!J$1,'2016 population'!$A$3:$E$102,5,FALSE),"")</f>
        <v>650</v>
      </c>
      <c r="K10" s="21" t="str">
        <f>IF('Adjacent Counties'!K10="x",VLOOKUP('2016 0-64'!K$1,'2016 population'!$A$3:$E$102,5,FALSE),"")</f>
        <v/>
      </c>
      <c r="L10" s="21" t="str">
        <f>IF('Adjacent Counties'!L10="x",VLOOKUP('2016 0-64'!L$1,'2016 population'!$A$3:$E$102,5,FALSE),"")</f>
        <v/>
      </c>
      <c r="M10" s="21" t="str">
        <f>IF('Adjacent Counties'!M10="x",VLOOKUP('2016 0-64'!M$1,'2016 population'!$A$3:$E$102,5,FALSE),"")</f>
        <v/>
      </c>
      <c r="N10" s="21" t="str">
        <f>IF('Adjacent Counties'!N10="x",VLOOKUP('2016 0-64'!N$1,'2016 population'!$A$3:$E$102,5,FALSE),"")</f>
        <v/>
      </c>
      <c r="O10" s="21" t="str">
        <f>IF('Adjacent Counties'!O10="x",VLOOKUP('2016 0-64'!O$1,'2016 population'!$A$3:$E$102,5,FALSE),"")</f>
        <v/>
      </c>
      <c r="P10" s="21" t="str">
        <f>IF('Adjacent Counties'!P10="x",VLOOKUP('2016 0-64'!P$1,'2016 population'!$A$3:$E$102,5,FALSE),"")</f>
        <v/>
      </c>
      <c r="Q10" s="21" t="str">
        <f>IF('Adjacent Counties'!Q10="x",VLOOKUP('2016 0-64'!Q$1,'2016 population'!$A$3:$E$102,5,FALSE),"")</f>
        <v/>
      </c>
      <c r="R10" s="21" t="str">
        <f>IF('Adjacent Counties'!R10="x",VLOOKUP('2016 0-64'!R$1,'2016 population'!$A$3:$E$102,5,FALSE),"")</f>
        <v/>
      </c>
      <c r="S10" s="21" t="str">
        <f>IF('Adjacent Counties'!S10="x",VLOOKUP('2016 0-64'!S$1,'2016 population'!$A$3:$E$102,5,FALSE),"")</f>
        <v/>
      </c>
      <c r="T10" s="21" t="str">
        <f>IF('Adjacent Counties'!T10="x",VLOOKUP('2016 0-64'!T$1,'2016 population'!$A$3:$E$102,5,FALSE),"")</f>
        <v/>
      </c>
      <c r="U10" s="21" t="str">
        <f>IF('Adjacent Counties'!U10="x",VLOOKUP('2016 0-64'!U$1,'2016 population'!$A$3:$E$102,5,FALSE),"")</f>
        <v/>
      </c>
      <c r="V10" s="21" t="str">
        <f>IF('Adjacent Counties'!V10="x",VLOOKUP('2016 0-64'!V$1,'2016 population'!$A$3:$E$102,5,FALSE),"")</f>
        <v/>
      </c>
      <c r="W10" s="21" t="str">
        <f>IF('Adjacent Counties'!W10="x",VLOOKUP('2016 0-64'!W$1,'2016 population'!$A$3:$E$102,5,FALSE),"")</f>
        <v/>
      </c>
      <c r="X10" s="21" t="str">
        <f>IF('Adjacent Counties'!X10="x",VLOOKUP('2016 0-64'!X$1,'2016 population'!$A$3:$E$102,5,FALSE),"")</f>
        <v/>
      </c>
      <c r="Y10" s="21">
        <f>IF('Adjacent Counties'!Y10="x",VLOOKUP('2016 0-64'!Y$1,'2016 population'!$A$3:$E$102,5,FALSE),"")</f>
        <v>966</v>
      </c>
      <c r="Z10" s="21" t="str">
        <f>IF('Adjacent Counties'!Z10="x",VLOOKUP('2016 0-64'!Z$1,'2016 population'!$A$3:$E$102,5,FALSE),"")</f>
        <v/>
      </c>
      <c r="AA10" s="21">
        <f>IF('Adjacent Counties'!AA10="x",VLOOKUP('2016 0-64'!AA$1,'2016 population'!$A$3:$E$102,5,FALSE),"")</f>
        <v>3800</v>
      </c>
      <c r="AB10" s="21" t="str">
        <f>IF('Adjacent Counties'!AB10="x",VLOOKUP('2016 0-64'!AB$1,'2016 population'!$A$3:$E$102,5,FALSE),"")</f>
        <v/>
      </c>
      <c r="AC10" s="21" t="str">
        <f>IF('Adjacent Counties'!AC10="x",VLOOKUP('2016 0-64'!AC$1,'2016 population'!$A$3:$E$102,5,FALSE),"")</f>
        <v/>
      </c>
      <c r="AD10" s="21" t="str">
        <f>IF('Adjacent Counties'!AD10="x",VLOOKUP('2016 0-64'!AD$1,'2016 population'!$A$3:$E$102,5,FALSE),"")</f>
        <v/>
      </c>
      <c r="AE10" s="21" t="str">
        <f>IF('Adjacent Counties'!AE10="x",VLOOKUP('2016 0-64'!AE$1,'2016 population'!$A$3:$E$102,5,FALSE),"")</f>
        <v/>
      </c>
      <c r="AF10" s="21" t="str">
        <f>IF('Adjacent Counties'!AF10="x",VLOOKUP('2016 0-64'!AF$1,'2016 population'!$A$3:$E$102,5,FALSE),"")</f>
        <v/>
      </c>
      <c r="AG10" s="21" t="str">
        <f>IF('Adjacent Counties'!AG10="x",VLOOKUP('2016 0-64'!AG$1,'2016 population'!$A$3:$E$102,5,FALSE),"")</f>
        <v/>
      </c>
      <c r="AH10" s="21" t="str">
        <f>IF('Adjacent Counties'!AH10="x",VLOOKUP('2016 0-64'!AH$1,'2016 population'!$A$3:$E$102,5,FALSE),"")</f>
        <v/>
      </c>
      <c r="AI10" s="21" t="str">
        <f>IF('Adjacent Counties'!AI10="x",VLOOKUP('2016 0-64'!AI$1,'2016 population'!$A$3:$E$102,5,FALSE),"")</f>
        <v/>
      </c>
      <c r="AJ10" s="21" t="str">
        <f>IF('Adjacent Counties'!AJ10="x",VLOOKUP('2016 0-64'!AJ$1,'2016 population'!$A$3:$E$102,5,FALSE),"")</f>
        <v/>
      </c>
      <c r="AK10" s="21" t="str">
        <f>IF('Adjacent Counties'!AK10="x",VLOOKUP('2016 0-64'!AK$1,'2016 population'!$A$3:$E$102,5,FALSE),"")</f>
        <v/>
      </c>
      <c r="AL10" s="21" t="str">
        <f>IF('Adjacent Counties'!AL10="x",VLOOKUP('2016 0-64'!AL$1,'2016 population'!$A$3:$E$102,5,FALSE),"")</f>
        <v/>
      </c>
      <c r="AM10" s="21" t="str">
        <f>IF('Adjacent Counties'!AM10="x",VLOOKUP('2016 0-64'!AM$1,'2016 population'!$A$3:$E$102,5,FALSE),"")</f>
        <v/>
      </c>
      <c r="AN10" s="21" t="str">
        <f>IF('Adjacent Counties'!AN10="x",VLOOKUP('2016 0-64'!AN$1,'2016 population'!$A$3:$E$102,5,FALSE),"")</f>
        <v/>
      </c>
      <c r="AO10" s="21" t="str">
        <f>IF('Adjacent Counties'!AO10="x",VLOOKUP('2016 0-64'!AO$1,'2016 population'!$A$3:$E$102,5,FALSE),"")</f>
        <v/>
      </c>
      <c r="AP10" s="21" t="str">
        <f>IF('Adjacent Counties'!AP10="x",VLOOKUP('2016 0-64'!AP$1,'2016 population'!$A$3:$E$102,5,FALSE),"")</f>
        <v/>
      </c>
      <c r="AQ10" s="21" t="str">
        <f>IF('Adjacent Counties'!AQ10="x",VLOOKUP('2016 0-64'!AQ$1,'2016 population'!$A$3:$E$102,5,FALSE),"")</f>
        <v/>
      </c>
      <c r="AR10" s="21" t="str">
        <f>IF('Adjacent Counties'!AR10="x",VLOOKUP('2016 0-64'!AR$1,'2016 population'!$A$3:$E$102,5,FALSE),"")</f>
        <v/>
      </c>
      <c r="AS10" s="21" t="str">
        <f>IF('Adjacent Counties'!AS10="x",VLOOKUP('2016 0-64'!AS$1,'2016 population'!$A$3:$E$102,5,FALSE),"")</f>
        <v/>
      </c>
      <c r="AT10" s="21" t="str">
        <f>IF('Adjacent Counties'!AT10="x",VLOOKUP('2016 0-64'!AT$1,'2016 population'!$A$3:$E$102,5,FALSE),"")</f>
        <v/>
      </c>
      <c r="AU10" s="21" t="str">
        <f>IF('Adjacent Counties'!AU10="x",VLOOKUP('2016 0-64'!AU$1,'2016 population'!$A$3:$E$102,5,FALSE),"")</f>
        <v/>
      </c>
      <c r="AV10" s="21" t="str">
        <f>IF('Adjacent Counties'!AV10="x",VLOOKUP('2016 0-64'!AV$1,'2016 population'!$A$3:$E$102,5,FALSE),"")</f>
        <v/>
      </c>
      <c r="AW10" s="21" t="str">
        <f>IF('Adjacent Counties'!AW10="x",VLOOKUP('2016 0-64'!AW$1,'2016 population'!$A$3:$E$102,5,FALSE),"")</f>
        <v/>
      </c>
      <c r="AX10" s="21" t="str">
        <f>IF('Adjacent Counties'!AX10="x",VLOOKUP('2016 0-64'!AX$1,'2016 population'!$A$3:$E$102,5,FALSE),"")</f>
        <v/>
      </c>
      <c r="AY10" s="21" t="str">
        <f>IF('Adjacent Counties'!AY10="x",VLOOKUP('2016 0-64'!AY$1,'2016 population'!$A$3:$E$102,5,FALSE),"")</f>
        <v/>
      </c>
      <c r="AZ10" s="21" t="str">
        <f>IF('Adjacent Counties'!AZ10="x",VLOOKUP('2016 0-64'!AZ$1,'2016 population'!$A$3:$E$102,5,FALSE),"")</f>
        <v/>
      </c>
      <c r="BA10" s="21" t="str">
        <f>IF('Adjacent Counties'!BA10="x",VLOOKUP('2016 0-64'!BA$1,'2016 population'!$A$3:$E$102,5,FALSE),"")</f>
        <v/>
      </c>
      <c r="BB10" s="21" t="str">
        <f>IF('Adjacent Counties'!BB10="x",VLOOKUP('2016 0-64'!BB$1,'2016 population'!$A$3:$E$102,5,FALSE),"")</f>
        <v/>
      </c>
      <c r="BC10" s="21" t="str">
        <f>IF('Adjacent Counties'!BC10="x",VLOOKUP('2016 0-64'!BC$1,'2016 population'!$A$3:$E$102,5,FALSE),"")</f>
        <v/>
      </c>
      <c r="BD10" s="21" t="str">
        <f>IF('Adjacent Counties'!BD10="x",VLOOKUP('2016 0-64'!BD$1,'2016 population'!$A$3:$E$102,5,FALSE),"")</f>
        <v/>
      </c>
      <c r="BE10" s="21" t="str">
        <f>IF('Adjacent Counties'!BE10="x",VLOOKUP('2016 0-64'!BE$1,'2016 population'!$A$3:$E$102,5,FALSE),"")</f>
        <v/>
      </c>
      <c r="BF10" s="21" t="str">
        <f>IF('Adjacent Counties'!BF10="x",VLOOKUP('2016 0-64'!BF$1,'2016 population'!$A$3:$E$102,5,FALSE),"")</f>
        <v/>
      </c>
      <c r="BG10" s="21" t="str">
        <f>IF('Adjacent Counties'!BG10="x",VLOOKUP('2016 0-64'!BG$1,'2016 population'!$A$3:$E$102,5,FALSE),"")</f>
        <v/>
      </c>
      <c r="BH10" s="21" t="str">
        <f>IF('Adjacent Counties'!BH10="x",VLOOKUP('2016 0-64'!BH$1,'2016 population'!$A$3:$E$102,5,FALSE),"")</f>
        <v/>
      </c>
      <c r="BI10" s="21" t="str">
        <f>IF('Adjacent Counties'!BI10="x",VLOOKUP('2016 0-64'!BI$1,'2016 population'!$A$3:$E$102,5,FALSE),"")</f>
        <v/>
      </c>
      <c r="BJ10" s="21" t="str">
        <f>IF('Adjacent Counties'!BJ10="x",VLOOKUP('2016 0-64'!BJ$1,'2016 population'!$A$3:$E$102,5,FALSE),"")</f>
        <v/>
      </c>
      <c r="BK10" s="21" t="str">
        <f>IF('Adjacent Counties'!BK10="x",VLOOKUP('2016 0-64'!BK$1,'2016 population'!$A$3:$E$102,5,FALSE),"")</f>
        <v/>
      </c>
      <c r="BL10" s="21" t="str">
        <f>IF('Adjacent Counties'!BL10="x",VLOOKUP('2016 0-64'!BL$1,'2016 population'!$A$3:$E$102,5,FALSE),"")</f>
        <v/>
      </c>
      <c r="BM10" s="21" t="str">
        <f>IF('Adjacent Counties'!BM10="x",VLOOKUP('2016 0-64'!BM$1,'2016 population'!$A$3:$E$102,5,FALSE),"")</f>
        <v/>
      </c>
      <c r="BN10" s="21" t="str">
        <f>IF('Adjacent Counties'!BN10="x",VLOOKUP('2016 0-64'!BN$1,'2016 population'!$A$3:$E$102,5,FALSE),"")</f>
        <v/>
      </c>
      <c r="BO10" s="21" t="str">
        <f>IF('Adjacent Counties'!BO10="x",VLOOKUP('2016 0-64'!BO$1,'2016 population'!$A$3:$E$102,5,FALSE),"")</f>
        <v/>
      </c>
      <c r="BP10" s="21" t="str">
        <f>IF('Adjacent Counties'!BP10="x",VLOOKUP('2016 0-64'!BP$1,'2016 population'!$A$3:$E$102,5,FALSE),"")</f>
        <v/>
      </c>
      <c r="BQ10" s="21" t="str">
        <f>IF('Adjacent Counties'!BQ10="x",VLOOKUP('2016 0-64'!BQ$1,'2016 population'!$A$3:$E$102,5,FALSE),"")</f>
        <v/>
      </c>
      <c r="BR10" s="21" t="str">
        <f>IF('Adjacent Counties'!BR10="x",VLOOKUP('2016 0-64'!BR$1,'2016 population'!$A$3:$E$102,5,FALSE),"")</f>
        <v/>
      </c>
      <c r="BS10" s="21" t="str">
        <f>IF('Adjacent Counties'!BS10="x",VLOOKUP('2016 0-64'!BS$1,'2016 population'!$A$3:$E$102,5,FALSE),"")</f>
        <v/>
      </c>
      <c r="BT10" s="21">
        <f>IF('Adjacent Counties'!BT10="x",VLOOKUP('2016 0-64'!BT$1,'2016 population'!$A$3:$E$102,5,FALSE),"")</f>
        <v>1060</v>
      </c>
      <c r="BU10" s="21" t="str">
        <f>IF('Adjacent Counties'!BU10="x",VLOOKUP('2016 0-64'!BU$1,'2016 population'!$A$3:$E$102,5,FALSE),"")</f>
        <v/>
      </c>
      <c r="BV10" s="21" t="str">
        <f>IF('Adjacent Counties'!BV10="x",VLOOKUP('2016 0-64'!BV$1,'2016 population'!$A$3:$E$102,5,FALSE),"")</f>
        <v/>
      </c>
      <c r="BW10" s="21" t="str">
        <f>IF('Adjacent Counties'!BW10="x",VLOOKUP('2016 0-64'!BW$1,'2016 population'!$A$3:$E$102,5,FALSE),"")</f>
        <v/>
      </c>
      <c r="BX10" s="21" t="str">
        <f>IF('Adjacent Counties'!BX10="x",VLOOKUP('2016 0-64'!BX$1,'2016 population'!$A$3:$E$102,5,FALSE),"")</f>
        <v/>
      </c>
      <c r="BY10" s="21" t="str">
        <f>IF('Adjacent Counties'!BY10="x",VLOOKUP('2016 0-64'!BY$1,'2016 population'!$A$3:$E$102,5,FALSE),"")</f>
        <v/>
      </c>
      <c r="BZ10" s="21" t="str">
        <f>IF('Adjacent Counties'!BZ10="x",VLOOKUP('2016 0-64'!BZ$1,'2016 population'!$A$3:$E$102,5,FALSE),"")</f>
        <v/>
      </c>
      <c r="CA10" s="21">
        <f>IF('Adjacent Counties'!CA10="x",VLOOKUP('2016 0-64'!CA$1,'2016 population'!$A$3:$E$102,5,FALSE),"")</f>
        <v>1702</v>
      </c>
      <c r="CB10" s="21" t="str">
        <f>IF('Adjacent Counties'!CB10="x",VLOOKUP('2016 0-64'!CB$1,'2016 population'!$A$3:$E$102,5,FALSE),"")</f>
        <v/>
      </c>
      <c r="CC10" s="21" t="str">
        <f>IF('Adjacent Counties'!CC10="x",VLOOKUP('2016 0-64'!CC$1,'2016 population'!$A$3:$E$102,5,FALSE),"")</f>
        <v/>
      </c>
      <c r="CD10" s="21" t="str">
        <f>IF('Adjacent Counties'!CD10="x",VLOOKUP('2016 0-64'!CD$1,'2016 population'!$A$3:$E$102,5,FALSE),"")</f>
        <v/>
      </c>
      <c r="CE10" s="21">
        <f>IF('Adjacent Counties'!CE10="x",VLOOKUP('2016 0-64'!CE$1,'2016 population'!$A$3:$E$102,5,FALSE),"")</f>
        <v>1221</v>
      </c>
      <c r="CF10" s="21" t="str">
        <f>IF('Adjacent Counties'!CF10="x",VLOOKUP('2016 0-64'!CF$1,'2016 population'!$A$3:$E$102,5,FALSE),"")</f>
        <v/>
      </c>
      <c r="CG10" s="21" t="str">
        <f>IF('Adjacent Counties'!CG10="x",VLOOKUP('2016 0-64'!CG$1,'2016 population'!$A$3:$E$102,5,FALSE),"")</f>
        <v/>
      </c>
      <c r="CH10" s="21" t="str">
        <f>IF('Adjacent Counties'!CH10="x",VLOOKUP('2016 0-64'!CH$1,'2016 population'!$A$3:$E$102,5,FALSE),"")</f>
        <v/>
      </c>
      <c r="CI10" s="21" t="str">
        <f>IF('Adjacent Counties'!CI10="x",VLOOKUP('2016 0-64'!CI$1,'2016 population'!$A$3:$E$102,5,FALSE),"")</f>
        <v/>
      </c>
      <c r="CJ10" s="21" t="str">
        <f>IF('Adjacent Counties'!CJ10="x",VLOOKUP('2016 0-64'!CJ$1,'2016 population'!$A$3:$E$102,5,FALSE),"")</f>
        <v/>
      </c>
      <c r="CK10" s="21" t="str">
        <f>IF('Adjacent Counties'!CK10="x",VLOOKUP('2016 0-64'!CK$1,'2016 population'!$A$3:$E$102,5,FALSE),"")</f>
        <v/>
      </c>
      <c r="CL10" s="21" t="str">
        <f>IF('Adjacent Counties'!CL10="x",VLOOKUP('2016 0-64'!CL$1,'2016 population'!$A$3:$E$102,5,FALSE),"")</f>
        <v/>
      </c>
      <c r="CM10" s="21" t="str">
        <f>IF('Adjacent Counties'!CM10="x",VLOOKUP('2016 0-64'!CM$1,'2016 population'!$A$3:$E$102,5,FALSE),"")</f>
        <v/>
      </c>
      <c r="CN10" s="21" t="str">
        <f>IF('Adjacent Counties'!CN10="x",VLOOKUP('2016 0-64'!CN$1,'2016 population'!$A$3:$E$102,5,FALSE),"")</f>
        <v/>
      </c>
      <c r="CO10" s="21" t="str">
        <f>IF('Adjacent Counties'!CO10="x",VLOOKUP('2016 0-64'!CO$1,'2016 population'!$A$3:$E$102,5,FALSE),"")</f>
        <v/>
      </c>
      <c r="CP10" s="21" t="str">
        <f>IF('Adjacent Counties'!CP10="x",VLOOKUP('2016 0-64'!CP$1,'2016 population'!$A$3:$E$102,5,FALSE),"")</f>
        <v/>
      </c>
      <c r="CQ10" s="21" t="str">
        <f>IF('Adjacent Counties'!CQ10="x",VLOOKUP('2016 0-64'!CQ$1,'2016 population'!$A$3:$E$102,5,FALSE),"")</f>
        <v/>
      </c>
      <c r="CR10" s="21" t="str">
        <f>IF('Adjacent Counties'!CR10="x",VLOOKUP('2016 0-64'!CR$1,'2016 population'!$A$3:$E$102,5,FALSE),"")</f>
        <v/>
      </c>
      <c r="CS10" s="21" t="str">
        <f>IF('Adjacent Counties'!CS10="x",VLOOKUP('2016 0-64'!CS$1,'2016 population'!$A$3:$E$102,5,FALSE),"")</f>
        <v/>
      </c>
      <c r="CT10" s="21" t="str">
        <f>IF('Adjacent Counties'!CT10="x",VLOOKUP('2016 0-64'!CT$1,'2016 population'!$A$3:$E$102,5,FALSE),"")</f>
        <v/>
      </c>
      <c r="CU10" s="21" t="str">
        <f>IF('Adjacent Counties'!CU10="x",VLOOKUP('2016 0-64'!CU$1,'2016 population'!$A$3:$E$102,5,FALSE),"")</f>
        <v/>
      </c>
      <c r="CV10" s="21" t="str">
        <f>IF('Adjacent Counties'!CV10="x",VLOOKUP('2016 0-64'!CV$1,'2016 population'!$A$3:$E$102,5,FALSE),"")</f>
        <v/>
      </c>
      <c r="CW10" s="21" t="str">
        <f>IF('Adjacent Counties'!CW10="x",VLOOKUP('2016 0-64'!CW$1,'2016 population'!$A$3:$E$102,5,FALSE),"")</f>
        <v/>
      </c>
      <c r="CX10" s="21">
        <f t="shared" si="0"/>
        <v>9399</v>
      </c>
    </row>
    <row r="11" spans="1:102">
      <c r="A11" s="3" t="s">
        <v>9</v>
      </c>
      <c r="B11" s="21" t="str">
        <f>IF('Adjacent Counties'!B11="x",VLOOKUP('2016 0-64'!B$1,'2016 population'!$A$3:$E$102,5,FALSE),"")</f>
        <v/>
      </c>
      <c r="C11" s="21" t="str">
        <f>IF('Adjacent Counties'!C11="x",VLOOKUP('2016 0-64'!C$1,'2016 population'!$A$3:$E$102,5,FALSE),"")</f>
        <v/>
      </c>
      <c r="D11" s="21" t="str">
        <f>IF('Adjacent Counties'!D11="x",VLOOKUP('2016 0-64'!D$1,'2016 population'!$A$3:$E$102,5,FALSE),"")</f>
        <v/>
      </c>
      <c r="E11" s="21" t="str">
        <f>IF('Adjacent Counties'!E11="x",VLOOKUP('2016 0-64'!E$1,'2016 population'!$A$3:$E$102,5,FALSE),"")</f>
        <v/>
      </c>
      <c r="F11" s="21" t="str">
        <f>IF('Adjacent Counties'!F11="x",VLOOKUP('2016 0-64'!F$1,'2016 population'!$A$3:$E$102,5,FALSE),"")</f>
        <v/>
      </c>
      <c r="G11" s="21" t="str">
        <f>IF('Adjacent Counties'!G11="x",VLOOKUP('2016 0-64'!G$1,'2016 population'!$A$3:$E$102,5,FALSE),"")</f>
        <v/>
      </c>
      <c r="H11" s="21" t="str">
        <f>IF('Adjacent Counties'!H11="x",VLOOKUP('2016 0-64'!H$1,'2016 population'!$A$3:$E$102,5,FALSE),"")</f>
        <v/>
      </c>
      <c r="I11" s="21" t="str">
        <f>IF('Adjacent Counties'!I11="x",VLOOKUP('2016 0-64'!I$1,'2016 population'!$A$3:$E$102,5,FALSE),"")</f>
        <v/>
      </c>
      <c r="J11" s="21" t="str">
        <f>IF('Adjacent Counties'!J11="x",VLOOKUP('2016 0-64'!J$1,'2016 population'!$A$3:$E$102,5,FALSE),"")</f>
        <v/>
      </c>
      <c r="K11" s="21">
        <f>IF('Adjacent Counties'!K11="x",VLOOKUP('2016 0-64'!K$1,'2016 population'!$A$3:$E$102,5,FALSE),"")</f>
        <v>2414</v>
      </c>
      <c r="L11" s="21" t="str">
        <f>IF('Adjacent Counties'!L11="x",VLOOKUP('2016 0-64'!L$1,'2016 population'!$A$3:$E$102,5,FALSE),"")</f>
        <v/>
      </c>
      <c r="M11" s="21" t="str">
        <f>IF('Adjacent Counties'!M11="x",VLOOKUP('2016 0-64'!M$1,'2016 population'!$A$3:$E$102,5,FALSE),"")</f>
        <v/>
      </c>
      <c r="N11" s="21" t="str">
        <f>IF('Adjacent Counties'!N11="x",VLOOKUP('2016 0-64'!N$1,'2016 population'!$A$3:$E$102,5,FALSE),"")</f>
        <v/>
      </c>
      <c r="O11" s="21" t="str">
        <f>IF('Adjacent Counties'!O11="x",VLOOKUP('2016 0-64'!O$1,'2016 population'!$A$3:$E$102,5,FALSE),"")</f>
        <v/>
      </c>
      <c r="P11" s="21" t="str">
        <f>IF('Adjacent Counties'!P11="x",VLOOKUP('2016 0-64'!P$1,'2016 population'!$A$3:$E$102,5,FALSE),"")</f>
        <v/>
      </c>
      <c r="Q11" s="21" t="str">
        <f>IF('Adjacent Counties'!Q11="x",VLOOKUP('2016 0-64'!Q$1,'2016 population'!$A$3:$E$102,5,FALSE),"")</f>
        <v/>
      </c>
      <c r="R11" s="21" t="str">
        <f>IF('Adjacent Counties'!R11="x",VLOOKUP('2016 0-64'!R$1,'2016 population'!$A$3:$E$102,5,FALSE),"")</f>
        <v/>
      </c>
      <c r="S11" s="21" t="str">
        <f>IF('Adjacent Counties'!S11="x",VLOOKUP('2016 0-64'!S$1,'2016 population'!$A$3:$E$102,5,FALSE),"")</f>
        <v/>
      </c>
      <c r="T11" s="21" t="str">
        <f>IF('Adjacent Counties'!T11="x",VLOOKUP('2016 0-64'!T$1,'2016 population'!$A$3:$E$102,5,FALSE),"")</f>
        <v/>
      </c>
      <c r="U11" s="21" t="str">
        <f>IF('Adjacent Counties'!U11="x",VLOOKUP('2016 0-64'!U$1,'2016 population'!$A$3:$E$102,5,FALSE),"")</f>
        <v/>
      </c>
      <c r="V11" s="21" t="str">
        <f>IF('Adjacent Counties'!V11="x",VLOOKUP('2016 0-64'!V$1,'2016 population'!$A$3:$E$102,5,FALSE),"")</f>
        <v/>
      </c>
      <c r="W11" s="21" t="str">
        <f>IF('Adjacent Counties'!W11="x",VLOOKUP('2016 0-64'!W$1,'2016 population'!$A$3:$E$102,5,FALSE),"")</f>
        <v/>
      </c>
      <c r="X11" s="21" t="str">
        <f>IF('Adjacent Counties'!X11="x",VLOOKUP('2016 0-64'!X$1,'2016 population'!$A$3:$E$102,5,FALSE),"")</f>
        <v/>
      </c>
      <c r="Y11" s="21">
        <f>IF('Adjacent Counties'!Y11="x",VLOOKUP('2016 0-64'!Y$1,'2016 population'!$A$3:$E$102,5,FALSE),"")</f>
        <v>966</v>
      </c>
      <c r="Z11" s="21" t="str">
        <f>IF('Adjacent Counties'!Z11="x",VLOOKUP('2016 0-64'!Z$1,'2016 population'!$A$3:$E$102,5,FALSE),"")</f>
        <v/>
      </c>
      <c r="AA11" s="21" t="str">
        <f>IF('Adjacent Counties'!AA11="x",VLOOKUP('2016 0-64'!AA$1,'2016 population'!$A$3:$E$102,5,FALSE),"")</f>
        <v/>
      </c>
      <c r="AB11" s="21" t="str">
        <f>IF('Adjacent Counties'!AB11="x",VLOOKUP('2016 0-64'!AB$1,'2016 population'!$A$3:$E$102,5,FALSE),"")</f>
        <v/>
      </c>
      <c r="AC11" s="21" t="str">
        <f>IF('Adjacent Counties'!AC11="x",VLOOKUP('2016 0-64'!AC$1,'2016 population'!$A$3:$E$102,5,FALSE),"")</f>
        <v/>
      </c>
      <c r="AD11" s="21" t="str">
        <f>IF('Adjacent Counties'!AD11="x",VLOOKUP('2016 0-64'!AD$1,'2016 population'!$A$3:$E$102,5,FALSE),"")</f>
        <v/>
      </c>
      <c r="AE11" s="21" t="str">
        <f>IF('Adjacent Counties'!AE11="x",VLOOKUP('2016 0-64'!AE$1,'2016 population'!$A$3:$E$102,5,FALSE),"")</f>
        <v/>
      </c>
      <c r="AF11" s="21" t="str">
        <f>IF('Adjacent Counties'!AF11="x",VLOOKUP('2016 0-64'!AF$1,'2016 population'!$A$3:$E$102,5,FALSE),"")</f>
        <v/>
      </c>
      <c r="AG11" s="21" t="str">
        <f>IF('Adjacent Counties'!AG11="x",VLOOKUP('2016 0-64'!AG$1,'2016 population'!$A$3:$E$102,5,FALSE),"")</f>
        <v/>
      </c>
      <c r="AH11" s="21" t="str">
        <f>IF('Adjacent Counties'!AH11="x",VLOOKUP('2016 0-64'!AH$1,'2016 population'!$A$3:$E$102,5,FALSE),"")</f>
        <v/>
      </c>
      <c r="AI11" s="21" t="str">
        <f>IF('Adjacent Counties'!AI11="x",VLOOKUP('2016 0-64'!AI$1,'2016 population'!$A$3:$E$102,5,FALSE),"")</f>
        <v/>
      </c>
      <c r="AJ11" s="21" t="str">
        <f>IF('Adjacent Counties'!AJ11="x",VLOOKUP('2016 0-64'!AJ$1,'2016 population'!$A$3:$E$102,5,FALSE),"")</f>
        <v/>
      </c>
      <c r="AK11" s="21" t="str">
        <f>IF('Adjacent Counties'!AK11="x",VLOOKUP('2016 0-64'!AK$1,'2016 population'!$A$3:$E$102,5,FALSE),"")</f>
        <v/>
      </c>
      <c r="AL11" s="21" t="str">
        <f>IF('Adjacent Counties'!AL11="x",VLOOKUP('2016 0-64'!AL$1,'2016 population'!$A$3:$E$102,5,FALSE),"")</f>
        <v/>
      </c>
      <c r="AM11" s="21" t="str">
        <f>IF('Adjacent Counties'!AM11="x",VLOOKUP('2016 0-64'!AM$1,'2016 population'!$A$3:$E$102,5,FALSE),"")</f>
        <v/>
      </c>
      <c r="AN11" s="21" t="str">
        <f>IF('Adjacent Counties'!AN11="x",VLOOKUP('2016 0-64'!AN$1,'2016 population'!$A$3:$E$102,5,FALSE),"")</f>
        <v/>
      </c>
      <c r="AO11" s="21" t="str">
        <f>IF('Adjacent Counties'!AO11="x",VLOOKUP('2016 0-64'!AO$1,'2016 population'!$A$3:$E$102,5,FALSE),"")</f>
        <v/>
      </c>
      <c r="AP11" s="21" t="str">
        <f>IF('Adjacent Counties'!AP11="x",VLOOKUP('2016 0-64'!AP$1,'2016 population'!$A$3:$E$102,5,FALSE),"")</f>
        <v/>
      </c>
      <c r="AQ11" s="21" t="str">
        <f>IF('Adjacent Counties'!AQ11="x",VLOOKUP('2016 0-64'!AQ$1,'2016 population'!$A$3:$E$102,5,FALSE),"")</f>
        <v/>
      </c>
      <c r="AR11" s="21" t="str">
        <f>IF('Adjacent Counties'!AR11="x",VLOOKUP('2016 0-64'!AR$1,'2016 population'!$A$3:$E$102,5,FALSE),"")</f>
        <v/>
      </c>
      <c r="AS11" s="21" t="str">
        <f>IF('Adjacent Counties'!AS11="x",VLOOKUP('2016 0-64'!AS$1,'2016 population'!$A$3:$E$102,5,FALSE),"")</f>
        <v/>
      </c>
      <c r="AT11" s="21" t="str">
        <f>IF('Adjacent Counties'!AT11="x",VLOOKUP('2016 0-64'!AT$1,'2016 population'!$A$3:$E$102,5,FALSE),"")</f>
        <v/>
      </c>
      <c r="AU11" s="21" t="str">
        <f>IF('Adjacent Counties'!AU11="x",VLOOKUP('2016 0-64'!AU$1,'2016 population'!$A$3:$E$102,5,FALSE),"")</f>
        <v/>
      </c>
      <c r="AV11" s="21" t="str">
        <f>IF('Adjacent Counties'!AV11="x",VLOOKUP('2016 0-64'!AV$1,'2016 population'!$A$3:$E$102,5,FALSE),"")</f>
        <v/>
      </c>
      <c r="AW11" s="21" t="str">
        <f>IF('Adjacent Counties'!AW11="x",VLOOKUP('2016 0-64'!AW$1,'2016 population'!$A$3:$E$102,5,FALSE),"")</f>
        <v/>
      </c>
      <c r="AX11" s="21" t="str">
        <f>IF('Adjacent Counties'!AX11="x",VLOOKUP('2016 0-64'!AX$1,'2016 population'!$A$3:$E$102,5,FALSE),"")</f>
        <v/>
      </c>
      <c r="AY11" s="21" t="str">
        <f>IF('Adjacent Counties'!AY11="x",VLOOKUP('2016 0-64'!AY$1,'2016 population'!$A$3:$E$102,5,FALSE),"")</f>
        <v/>
      </c>
      <c r="AZ11" s="21" t="str">
        <f>IF('Adjacent Counties'!AZ11="x",VLOOKUP('2016 0-64'!AZ$1,'2016 population'!$A$3:$E$102,5,FALSE),"")</f>
        <v/>
      </c>
      <c r="BA11" s="21" t="str">
        <f>IF('Adjacent Counties'!BA11="x",VLOOKUP('2016 0-64'!BA$1,'2016 population'!$A$3:$E$102,5,FALSE),"")</f>
        <v/>
      </c>
      <c r="BB11" s="21" t="str">
        <f>IF('Adjacent Counties'!BB11="x",VLOOKUP('2016 0-64'!BB$1,'2016 population'!$A$3:$E$102,5,FALSE),"")</f>
        <v/>
      </c>
      <c r="BC11" s="21" t="str">
        <f>IF('Adjacent Counties'!BC11="x",VLOOKUP('2016 0-64'!BC$1,'2016 population'!$A$3:$E$102,5,FALSE),"")</f>
        <v/>
      </c>
      <c r="BD11" s="21" t="str">
        <f>IF('Adjacent Counties'!BD11="x",VLOOKUP('2016 0-64'!BD$1,'2016 population'!$A$3:$E$102,5,FALSE),"")</f>
        <v/>
      </c>
      <c r="BE11" s="21" t="str">
        <f>IF('Adjacent Counties'!BE11="x",VLOOKUP('2016 0-64'!BE$1,'2016 population'!$A$3:$E$102,5,FALSE),"")</f>
        <v/>
      </c>
      <c r="BF11" s="21" t="str">
        <f>IF('Adjacent Counties'!BF11="x",VLOOKUP('2016 0-64'!BF$1,'2016 population'!$A$3:$E$102,5,FALSE),"")</f>
        <v/>
      </c>
      <c r="BG11" s="21" t="str">
        <f>IF('Adjacent Counties'!BG11="x",VLOOKUP('2016 0-64'!BG$1,'2016 population'!$A$3:$E$102,5,FALSE),"")</f>
        <v/>
      </c>
      <c r="BH11" s="21" t="str">
        <f>IF('Adjacent Counties'!BH11="x",VLOOKUP('2016 0-64'!BH$1,'2016 population'!$A$3:$E$102,5,FALSE),"")</f>
        <v/>
      </c>
      <c r="BI11" s="21" t="str">
        <f>IF('Adjacent Counties'!BI11="x",VLOOKUP('2016 0-64'!BI$1,'2016 population'!$A$3:$E$102,5,FALSE),"")</f>
        <v/>
      </c>
      <c r="BJ11" s="21" t="str">
        <f>IF('Adjacent Counties'!BJ11="x",VLOOKUP('2016 0-64'!BJ$1,'2016 population'!$A$3:$E$102,5,FALSE),"")</f>
        <v/>
      </c>
      <c r="BK11" s="21" t="str">
        <f>IF('Adjacent Counties'!BK11="x",VLOOKUP('2016 0-64'!BK$1,'2016 population'!$A$3:$E$102,5,FALSE),"")</f>
        <v/>
      </c>
      <c r="BL11" s="21" t="str">
        <f>IF('Adjacent Counties'!BL11="x",VLOOKUP('2016 0-64'!BL$1,'2016 population'!$A$3:$E$102,5,FALSE),"")</f>
        <v/>
      </c>
      <c r="BM11" s="21" t="str">
        <f>IF('Adjacent Counties'!BM11="x",VLOOKUP('2016 0-64'!BM$1,'2016 population'!$A$3:$E$102,5,FALSE),"")</f>
        <v/>
      </c>
      <c r="BN11" s="21">
        <f>IF('Adjacent Counties'!BN11="x",VLOOKUP('2016 0-64'!BN$1,'2016 population'!$A$3:$E$102,5,FALSE),"")</f>
        <v>4501</v>
      </c>
      <c r="BO11" s="21" t="str">
        <f>IF('Adjacent Counties'!BO11="x",VLOOKUP('2016 0-64'!BO$1,'2016 population'!$A$3:$E$102,5,FALSE),"")</f>
        <v/>
      </c>
      <c r="BP11" s="21" t="str">
        <f>IF('Adjacent Counties'!BP11="x",VLOOKUP('2016 0-64'!BP$1,'2016 population'!$A$3:$E$102,5,FALSE),"")</f>
        <v/>
      </c>
      <c r="BQ11" s="21" t="str">
        <f>IF('Adjacent Counties'!BQ11="x",VLOOKUP('2016 0-64'!BQ$1,'2016 population'!$A$3:$E$102,5,FALSE),"")</f>
        <v/>
      </c>
      <c r="BR11" s="21" t="str">
        <f>IF('Adjacent Counties'!BR11="x",VLOOKUP('2016 0-64'!BR$1,'2016 population'!$A$3:$E$102,5,FALSE),"")</f>
        <v/>
      </c>
      <c r="BS11" s="21" t="str">
        <f>IF('Adjacent Counties'!BS11="x",VLOOKUP('2016 0-64'!BS$1,'2016 population'!$A$3:$E$102,5,FALSE),"")</f>
        <v/>
      </c>
      <c r="BT11" s="21">
        <f>IF('Adjacent Counties'!BT11="x",VLOOKUP('2016 0-64'!BT$1,'2016 population'!$A$3:$E$102,5,FALSE),"")</f>
        <v>1060</v>
      </c>
      <c r="BU11" s="21" t="str">
        <f>IF('Adjacent Counties'!BU11="x",VLOOKUP('2016 0-64'!BU$1,'2016 population'!$A$3:$E$102,5,FALSE),"")</f>
        <v/>
      </c>
      <c r="BV11" s="21" t="str">
        <f>IF('Adjacent Counties'!BV11="x",VLOOKUP('2016 0-64'!BV$1,'2016 population'!$A$3:$E$102,5,FALSE),"")</f>
        <v/>
      </c>
      <c r="BW11" s="21" t="str">
        <f>IF('Adjacent Counties'!BW11="x",VLOOKUP('2016 0-64'!BW$1,'2016 population'!$A$3:$E$102,5,FALSE),"")</f>
        <v/>
      </c>
      <c r="BX11" s="21" t="str">
        <f>IF('Adjacent Counties'!BX11="x",VLOOKUP('2016 0-64'!BX$1,'2016 population'!$A$3:$E$102,5,FALSE),"")</f>
        <v/>
      </c>
      <c r="BY11" s="21" t="str">
        <f>IF('Adjacent Counties'!BY11="x",VLOOKUP('2016 0-64'!BY$1,'2016 population'!$A$3:$E$102,5,FALSE),"")</f>
        <v/>
      </c>
      <c r="BZ11" s="21" t="str">
        <f>IF('Adjacent Counties'!BZ11="x",VLOOKUP('2016 0-64'!BZ$1,'2016 population'!$A$3:$E$102,5,FALSE),"")</f>
        <v/>
      </c>
      <c r="CA11" s="21" t="str">
        <f>IF('Adjacent Counties'!CA11="x",VLOOKUP('2016 0-64'!CA$1,'2016 population'!$A$3:$E$102,5,FALSE),"")</f>
        <v/>
      </c>
      <c r="CB11" s="21" t="str">
        <f>IF('Adjacent Counties'!CB11="x",VLOOKUP('2016 0-64'!CB$1,'2016 population'!$A$3:$E$102,5,FALSE),"")</f>
        <v/>
      </c>
      <c r="CC11" s="21" t="str">
        <f>IF('Adjacent Counties'!CC11="x",VLOOKUP('2016 0-64'!CC$1,'2016 population'!$A$3:$E$102,5,FALSE),"")</f>
        <v/>
      </c>
      <c r="CD11" s="21" t="str">
        <f>IF('Adjacent Counties'!CD11="x",VLOOKUP('2016 0-64'!CD$1,'2016 population'!$A$3:$E$102,5,FALSE),"")</f>
        <v/>
      </c>
      <c r="CE11" s="21" t="str">
        <f>IF('Adjacent Counties'!CE11="x",VLOOKUP('2016 0-64'!CE$1,'2016 population'!$A$3:$E$102,5,FALSE),"")</f>
        <v/>
      </c>
      <c r="CF11" s="21" t="str">
        <f>IF('Adjacent Counties'!CF11="x",VLOOKUP('2016 0-64'!CF$1,'2016 population'!$A$3:$E$102,5,FALSE),"")</f>
        <v/>
      </c>
      <c r="CG11" s="21" t="str">
        <f>IF('Adjacent Counties'!CG11="x",VLOOKUP('2016 0-64'!CG$1,'2016 population'!$A$3:$E$102,5,FALSE),"")</f>
        <v/>
      </c>
      <c r="CH11" s="21" t="str">
        <f>IF('Adjacent Counties'!CH11="x",VLOOKUP('2016 0-64'!CH$1,'2016 population'!$A$3:$E$102,5,FALSE),"")</f>
        <v/>
      </c>
      <c r="CI11" s="21" t="str">
        <f>IF('Adjacent Counties'!CI11="x",VLOOKUP('2016 0-64'!CI$1,'2016 population'!$A$3:$E$102,5,FALSE),"")</f>
        <v/>
      </c>
      <c r="CJ11" s="21" t="str">
        <f>IF('Adjacent Counties'!CJ11="x",VLOOKUP('2016 0-64'!CJ$1,'2016 population'!$A$3:$E$102,5,FALSE),"")</f>
        <v/>
      </c>
      <c r="CK11" s="21" t="str">
        <f>IF('Adjacent Counties'!CK11="x",VLOOKUP('2016 0-64'!CK$1,'2016 population'!$A$3:$E$102,5,FALSE),"")</f>
        <v/>
      </c>
      <c r="CL11" s="21" t="str">
        <f>IF('Adjacent Counties'!CL11="x",VLOOKUP('2016 0-64'!CL$1,'2016 population'!$A$3:$E$102,5,FALSE),"")</f>
        <v/>
      </c>
      <c r="CM11" s="21" t="str">
        <f>IF('Adjacent Counties'!CM11="x",VLOOKUP('2016 0-64'!CM$1,'2016 population'!$A$3:$E$102,5,FALSE),"")</f>
        <v/>
      </c>
      <c r="CN11" s="21" t="str">
        <f>IF('Adjacent Counties'!CN11="x",VLOOKUP('2016 0-64'!CN$1,'2016 population'!$A$3:$E$102,5,FALSE),"")</f>
        <v/>
      </c>
      <c r="CO11" s="21" t="str">
        <f>IF('Adjacent Counties'!CO11="x",VLOOKUP('2016 0-64'!CO$1,'2016 population'!$A$3:$E$102,5,FALSE),"")</f>
        <v/>
      </c>
      <c r="CP11" s="21" t="str">
        <f>IF('Adjacent Counties'!CP11="x",VLOOKUP('2016 0-64'!CP$1,'2016 population'!$A$3:$E$102,5,FALSE),"")</f>
        <v/>
      </c>
      <c r="CQ11" s="21" t="str">
        <f>IF('Adjacent Counties'!CQ11="x",VLOOKUP('2016 0-64'!CQ$1,'2016 population'!$A$3:$E$102,5,FALSE),"")</f>
        <v/>
      </c>
      <c r="CR11" s="21" t="str">
        <f>IF('Adjacent Counties'!CR11="x",VLOOKUP('2016 0-64'!CR$1,'2016 population'!$A$3:$E$102,5,FALSE),"")</f>
        <v/>
      </c>
      <c r="CS11" s="21" t="str">
        <f>IF('Adjacent Counties'!CS11="x",VLOOKUP('2016 0-64'!CS$1,'2016 population'!$A$3:$E$102,5,FALSE),"")</f>
        <v/>
      </c>
      <c r="CT11" s="21" t="str">
        <f>IF('Adjacent Counties'!CT11="x",VLOOKUP('2016 0-64'!CT$1,'2016 population'!$A$3:$E$102,5,FALSE),"")</f>
        <v/>
      </c>
      <c r="CU11" s="21" t="str">
        <f>IF('Adjacent Counties'!CU11="x",VLOOKUP('2016 0-64'!CU$1,'2016 population'!$A$3:$E$102,5,FALSE),"")</f>
        <v/>
      </c>
      <c r="CV11" s="21" t="str">
        <f>IF('Adjacent Counties'!CV11="x",VLOOKUP('2016 0-64'!CV$1,'2016 population'!$A$3:$E$102,5,FALSE),"")</f>
        <v/>
      </c>
      <c r="CW11" s="21" t="str">
        <f>IF('Adjacent Counties'!CW11="x",VLOOKUP('2016 0-64'!CW$1,'2016 population'!$A$3:$E$102,5,FALSE),"")</f>
        <v/>
      </c>
      <c r="CX11" s="21">
        <f t="shared" si="0"/>
        <v>8941</v>
      </c>
    </row>
    <row r="12" spans="1:102">
      <c r="A12" s="3" t="s">
        <v>10</v>
      </c>
      <c r="B12" s="21" t="str">
        <f>IF('Adjacent Counties'!B12="x",VLOOKUP('2016 0-64'!B$1,'2016 population'!$A$3:$E$102,5,FALSE),"")</f>
        <v/>
      </c>
      <c r="C12" s="21" t="str">
        <f>IF('Adjacent Counties'!C12="x",VLOOKUP('2016 0-64'!C$1,'2016 population'!$A$3:$E$102,5,FALSE),"")</f>
        <v/>
      </c>
      <c r="D12" s="21" t="str">
        <f>IF('Adjacent Counties'!D12="x",VLOOKUP('2016 0-64'!D$1,'2016 population'!$A$3:$E$102,5,FALSE),"")</f>
        <v/>
      </c>
      <c r="E12" s="21" t="str">
        <f>IF('Adjacent Counties'!E12="x",VLOOKUP('2016 0-64'!E$1,'2016 population'!$A$3:$E$102,5,FALSE),"")</f>
        <v/>
      </c>
      <c r="F12" s="21" t="str">
        <f>IF('Adjacent Counties'!F12="x",VLOOKUP('2016 0-64'!F$1,'2016 population'!$A$3:$E$102,5,FALSE),"")</f>
        <v/>
      </c>
      <c r="G12" s="21" t="str">
        <f>IF('Adjacent Counties'!G12="x",VLOOKUP('2016 0-64'!G$1,'2016 population'!$A$3:$E$102,5,FALSE),"")</f>
        <v/>
      </c>
      <c r="H12" s="21" t="str">
        <f>IF('Adjacent Counties'!H12="x",VLOOKUP('2016 0-64'!H$1,'2016 population'!$A$3:$E$102,5,FALSE),"")</f>
        <v/>
      </c>
      <c r="I12" s="21" t="str">
        <f>IF('Adjacent Counties'!I12="x",VLOOKUP('2016 0-64'!I$1,'2016 population'!$A$3:$E$102,5,FALSE),"")</f>
        <v/>
      </c>
      <c r="J12" s="21" t="str">
        <f>IF('Adjacent Counties'!J12="x",VLOOKUP('2016 0-64'!J$1,'2016 population'!$A$3:$E$102,5,FALSE),"")</f>
        <v/>
      </c>
      <c r="K12" s="21" t="str">
        <f>IF('Adjacent Counties'!K12="x",VLOOKUP('2016 0-64'!K$1,'2016 population'!$A$3:$E$102,5,FALSE),"")</f>
        <v/>
      </c>
      <c r="L12" s="21">
        <f>IF('Adjacent Counties'!L12="x",VLOOKUP('2016 0-64'!L$1,'2016 population'!$A$3:$E$102,5,FALSE),"")</f>
        <v>6418</v>
      </c>
      <c r="M12" s="21" t="str">
        <f>IF('Adjacent Counties'!M12="x",VLOOKUP('2016 0-64'!M$1,'2016 population'!$A$3:$E$102,5,FALSE),"")</f>
        <v/>
      </c>
      <c r="N12" s="21" t="str">
        <f>IF('Adjacent Counties'!N12="x",VLOOKUP('2016 0-64'!N$1,'2016 population'!$A$3:$E$102,5,FALSE),"")</f>
        <v/>
      </c>
      <c r="O12" s="21" t="str">
        <f>IF('Adjacent Counties'!O12="x",VLOOKUP('2016 0-64'!O$1,'2016 population'!$A$3:$E$102,5,FALSE),"")</f>
        <v/>
      </c>
      <c r="P12" s="21" t="str">
        <f>IF('Adjacent Counties'!P12="x",VLOOKUP('2016 0-64'!P$1,'2016 population'!$A$3:$E$102,5,FALSE),"")</f>
        <v/>
      </c>
      <c r="Q12" s="21" t="str">
        <f>IF('Adjacent Counties'!Q12="x",VLOOKUP('2016 0-64'!Q$1,'2016 population'!$A$3:$E$102,5,FALSE),"")</f>
        <v/>
      </c>
      <c r="R12" s="21" t="str">
        <f>IF('Adjacent Counties'!R12="x",VLOOKUP('2016 0-64'!R$1,'2016 population'!$A$3:$E$102,5,FALSE),"")</f>
        <v/>
      </c>
      <c r="S12" s="21" t="str">
        <f>IF('Adjacent Counties'!S12="x",VLOOKUP('2016 0-64'!S$1,'2016 population'!$A$3:$E$102,5,FALSE),"")</f>
        <v/>
      </c>
      <c r="T12" s="21" t="str">
        <f>IF('Adjacent Counties'!T12="x",VLOOKUP('2016 0-64'!T$1,'2016 population'!$A$3:$E$102,5,FALSE),"")</f>
        <v/>
      </c>
      <c r="U12" s="21" t="str">
        <f>IF('Adjacent Counties'!U12="x",VLOOKUP('2016 0-64'!U$1,'2016 population'!$A$3:$E$102,5,FALSE),"")</f>
        <v/>
      </c>
      <c r="V12" s="21" t="str">
        <f>IF('Adjacent Counties'!V12="x",VLOOKUP('2016 0-64'!V$1,'2016 population'!$A$3:$E$102,5,FALSE),"")</f>
        <v/>
      </c>
      <c r="W12" s="21" t="str">
        <f>IF('Adjacent Counties'!W12="x",VLOOKUP('2016 0-64'!W$1,'2016 population'!$A$3:$E$102,5,FALSE),"")</f>
        <v/>
      </c>
      <c r="X12" s="21" t="str">
        <f>IF('Adjacent Counties'!X12="x",VLOOKUP('2016 0-64'!X$1,'2016 population'!$A$3:$E$102,5,FALSE),"")</f>
        <v/>
      </c>
      <c r="Y12" s="21" t="str">
        <f>IF('Adjacent Counties'!Y12="x",VLOOKUP('2016 0-64'!Y$1,'2016 population'!$A$3:$E$102,5,FALSE),"")</f>
        <v/>
      </c>
      <c r="Z12" s="21" t="str">
        <f>IF('Adjacent Counties'!Z12="x",VLOOKUP('2016 0-64'!Z$1,'2016 population'!$A$3:$E$102,5,FALSE),"")</f>
        <v/>
      </c>
      <c r="AA12" s="21" t="str">
        <f>IF('Adjacent Counties'!AA12="x",VLOOKUP('2016 0-64'!AA$1,'2016 population'!$A$3:$E$102,5,FALSE),"")</f>
        <v/>
      </c>
      <c r="AB12" s="21" t="str">
        <f>IF('Adjacent Counties'!AB12="x",VLOOKUP('2016 0-64'!AB$1,'2016 population'!$A$3:$E$102,5,FALSE),"")</f>
        <v/>
      </c>
      <c r="AC12" s="21" t="str">
        <f>IF('Adjacent Counties'!AC12="x",VLOOKUP('2016 0-64'!AC$1,'2016 population'!$A$3:$E$102,5,FALSE),"")</f>
        <v/>
      </c>
      <c r="AD12" s="21" t="str">
        <f>IF('Adjacent Counties'!AD12="x",VLOOKUP('2016 0-64'!AD$1,'2016 population'!$A$3:$E$102,5,FALSE),"")</f>
        <v/>
      </c>
      <c r="AE12" s="21" t="str">
        <f>IF('Adjacent Counties'!AE12="x",VLOOKUP('2016 0-64'!AE$1,'2016 population'!$A$3:$E$102,5,FALSE),"")</f>
        <v/>
      </c>
      <c r="AF12" s="21" t="str">
        <f>IF('Adjacent Counties'!AF12="x",VLOOKUP('2016 0-64'!AF$1,'2016 population'!$A$3:$E$102,5,FALSE),"")</f>
        <v/>
      </c>
      <c r="AG12" s="21" t="str">
        <f>IF('Adjacent Counties'!AG12="x",VLOOKUP('2016 0-64'!AG$1,'2016 population'!$A$3:$E$102,5,FALSE),"")</f>
        <v/>
      </c>
      <c r="AH12" s="21" t="str">
        <f>IF('Adjacent Counties'!AH12="x",VLOOKUP('2016 0-64'!AH$1,'2016 population'!$A$3:$E$102,5,FALSE),"")</f>
        <v/>
      </c>
      <c r="AI12" s="21" t="str">
        <f>IF('Adjacent Counties'!AI12="x",VLOOKUP('2016 0-64'!AI$1,'2016 population'!$A$3:$E$102,5,FALSE),"")</f>
        <v/>
      </c>
      <c r="AJ12" s="21" t="str">
        <f>IF('Adjacent Counties'!AJ12="x",VLOOKUP('2016 0-64'!AJ$1,'2016 population'!$A$3:$E$102,5,FALSE),"")</f>
        <v/>
      </c>
      <c r="AK12" s="21" t="str">
        <f>IF('Adjacent Counties'!AK12="x",VLOOKUP('2016 0-64'!AK$1,'2016 population'!$A$3:$E$102,5,FALSE),"")</f>
        <v/>
      </c>
      <c r="AL12" s="21" t="str">
        <f>IF('Adjacent Counties'!AL12="x",VLOOKUP('2016 0-64'!AL$1,'2016 population'!$A$3:$E$102,5,FALSE),"")</f>
        <v/>
      </c>
      <c r="AM12" s="21" t="str">
        <f>IF('Adjacent Counties'!AM12="x",VLOOKUP('2016 0-64'!AM$1,'2016 population'!$A$3:$E$102,5,FALSE),"")</f>
        <v/>
      </c>
      <c r="AN12" s="21" t="str">
        <f>IF('Adjacent Counties'!AN12="x",VLOOKUP('2016 0-64'!AN$1,'2016 population'!$A$3:$E$102,5,FALSE),"")</f>
        <v/>
      </c>
      <c r="AO12" s="21" t="str">
        <f>IF('Adjacent Counties'!AO12="x",VLOOKUP('2016 0-64'!AO$1,'2016 population'!$A$3:$E$102,5,FALSE),"")</f>
        <v/>
      </c>
      <c r="AP12" s="21" t="str">
        <f>IF('Adjacent Counties'!AP12="x",VLOOKUP('2016 0-64'!AP$1,'2016 population'!$A$3:$E$102,5,FALSE),"")</f>
        <v/>
      </c>
      <c r="AQ12" s="21" t="str">
        <f>IF('Adjacent Counties'!AQ12="x",VLOOKUP('2016 0-64'!AQ$1,'2016 population'!$A$3:$E$102,5,FALSE),"")</f>
        <v/>
      </c>
      <c r="AR12" s="21" t="str">
        <f>IF('Adjacent Counties'!AR12="x",VLOOKUP('2016 0-64'!AR$1,'2016 population'!$A$3:$E$102,5,FALSE),"")</f>
        <v/>
      </c>
      <c r="AS12" s="21">
        <f>IF('Adjacent Counties'!AS12="x",VLOOKUP('2016 0-64'!AS$1,'2016 population'!$A$3:$E$102,5,FALSE),"")</f>
        <v>1816</v>
      </c>
      <c r="AT12" s="21">
        <f>IF('Adjacent Counties'!AT12="x",VLOOKUP('2016 0-64'!AT$1,'2016 population'!$A$3:$E$102,5,FALSE),"")</f>
        <v>4030</v>
      </c>
      <c r="AU12" s="21" t="str">
        <f>IF('Adjacent Counties'!AU12="x",VLOOKUP('2016 0-64'!AU$1,'2016 population'!$A$3:$E$102,5,FALSE),"")</f>
        <v/>
      </c>
      <c r="AV12" s="21" t="str">
        <f>IF('Adjacent Counties'!AV12="x",VLOOKUP('2016 0-64'!AV$1,'2016 population'!$A$3:$E$102,5,FALSE),"")</f>
        <v/>
      </c>
      <c r="AW12" s="21" t="str">
        <f>IF('Adjacent Counties'!AW12="x",VLOOKUP('2016 0-64'!AW$1,'2016 population'!$A$3:$E$102,5,FALSE),"")</f>
        <v/>
      </c>
      <c r="AX12" s="21" t="str">
        <f>IF('Adjacent Counties'!AX12="x",VLOOKUP('2016 0-64'!AX$1,'2016 population'!$A$3:$E$102,5,FALSE),"")</f>
        <v/>
      </c>
      <c r="AY12" s="21" t="str">
        <f>IF('Adjacent Counties'!AY12="x",VLOOKUP('2016 0-64'!AY$1,'2016 population'!$A$3:$E$102,5,FALSE),"")</f>
        <v/>
      </c>
      <c r="AZ12" s="21" t="str">
        <f>IF('Adjacent Counties'!AZ12="x",VLOOKUP('2016 0-64'!AZ$1,'2016 population'!$A$3:$E$102,5,FALSE),"")</f>
        <v/>
      </c>
      <c r="BA12" s="21" t="str">
        <f>IF('Adjacent Counties'!BA12="x",VLOOKUP('2016 0-64'!BA$1,'2016 population'!$A$3:$E$102,5,FALSE),"")</f>
        <v/>
      </c>
      <c r="BB12" s="21" t="str">
        <f>IF('Adjacent Counties'!BB12="x",VLOOKUP('2016 0-64'!BB$1,'2016 population'!$A$3:$E$102,5,FALSE),"")</f>
        <v/>
      </c>
      <c r="BC12" s="21" t="str">
        <f>IF('Adjacent Counties'!BC12="x",VLOOKUP('2016 0-64'!BC$1,'2016 population'!$A$3:$E$102,5,FALSE),"")</f>
        <v/>
      </c>
      <c r="BD12" s="21" t="str">
        <f>IF('Adjacent Counties'!BD12="x",VLOOKUP('2016 0-64'!BD$1,'2016 population'!$A$3:$E$102,5,FALSE),"")</f>
        <v/>
      </c>
      <c r="BE12" s="21" t="str">
        <f>IF('Adjacent Counties'!BE12="x",VLOOKUP('2016 0-64'!BE$1,'2016 population'!$A$3:$E$102,5,FALSE),"")</f>
        <v/>
      </c>
      <c r="BF12" s="21">
        <f>IF('Adjacent Counties'!BF12="x",VLOOKUP('2016 0-64'!BF$1,'2016 population'!$A$3:$E$102,5,FALSE),"")</f>
        <v>501</v>
      </c>
      <c r="BG12" s="21" t="str">
        <f>IF('Adjacent Counties'!BG12="x",VLOOKUP('2016 0-64'!BG$1,'2016 population'!$A$3:$E$102,5,FALSE),"")</f>
        <v/>
      </c>
      <c r="BH12" s="21">
        <f>IF('Adjacent Counties'!BH12="x",VLOOKUP('2016 0-64'!BH$1,'2016 population'!$A$3:$E$102,5,FALSE),"")</f>
        <v>988</v>
      </c>
      <c r="BI12" s="21" t="str">
        <f>IF('Adjacent Counties'!BI12="x",VLOOKUP('2016 0-64'!BI$1,'2016 population'!$A$3:$E$102,5,FALSE),"")</f>
        <v/>
      </c>
      <c r="BJ12" s="21" t="str">
        <f>IF('Adjacent Counties'!BJ12="x",VLOOKUP('2016 0-64'!BJ$1,'2016 population'!$A$3:$E$102,5,FALSE),"")</f>
        <v/>
      </c>
      <c r="BK12" s="21" t="str">
        <f>IF('Adjacent Counties'!BK12="x",VLOOKUP('2016 0-64'!BK$1,'2016 population'!$A$3:$E$102,5,FALSE),"")</f>
        <v/>
      </c>
      <c r="BL12" s="21" t="str">
        <f>IF('Adjacent Counties'!BL12="x",VLOOKUP('2016 0-64'!BL$1,'2016 population'!$A$3:$E$102,5,FALSE),"")</f>
        <v/>
      </c>
      <c r="BM12" s="21" t="str">
        <f>IF('Adjacent Counties'!BM12="x",VLOOKUP('2016 0-64'!BM$1,'2016 population'!$A$3:$E$102,5,FALSE),"")</f>
        <v/>
      </c>
      <c r="BN12" s="21" t="str">
        <f>IF('Adjacent Counties'!BN12="x",VLOOKUP('2016 0-64'!BN$1,'2016 population'!$A$3:$E$102,5,FALSE),"")</f>
        <v/>
      </c>
      <c r="BO12" s="21" t="str">
        <f>IF('Adjacent Counties'!BO12="x",VLOOKUP('2016 0-64'!BO$1,'2016 population'!$A$3:$E$102,5,FALSE),"")</f>
        <v/>
      </c>
      <c r="BP12" s="21" t="str">
        <f>IF('Adjacent Counties'!BP12="x",VLOOKUP('2016 0-64'!BP$1,'2016 population'!$A$3:$E$102,5,FALSE),"")</f>
        <v/>
      </c>
      <c r="BQ12" s="21" t="str">
        <f>IF('Adjacent Counties'!BQ12="x",VLOOKUP('2016 0-64'!BQ$1,'2016 population'!$A$3:$E$102,5,FALSE),"")</f>
        <v/>
      </c>
      <c r="BR12" s="21" t="str">
        <f>IF('Adjacent Counties'!BR12="x",VLOOKUP('2016 0-64'!BR$1,'2016 population'!$A$3:$E$102,5,FALSE),"")</f>
        <v/>
      </c>
      <c r="BS12" s="21" t="str">
        <f>IF('Adjacent Counties'!BS12="x",VLOOKUP('2016 0-64'!BS$1,'2016 population'!$A$3:$E$102,5,FALSE),"")</f>
        <v/>
      </c>
      <c r="BT12" s="21" t="str">
        <f>IF('Adjacent Counties'!BT12="x",VLOOKUP('2016 0-64'!BT$1,'2016 population'!$A$3:$E$102,5,FALSE),"")</f>
        <v/>
      </c>
      <c r="BU12" s="21" t="str">
        <f>IF('Adjacent Counties'!BU12="x",VLOOKUP('2016 0-64'!BU$1,'2016 population'!$A$3:$E$102,5,FALSE),"")</f>
        <v/>
      </c>
      <c r="BV12" s="21" t="str">
        <f>IF('Adjacent Counties'!BV12="x",VLOOKUP('2016 0-64'!BV$1,'2016 population'!$A$3:$E$102,5,FALSE),"")</f>
        <v/>
      </c>
      <c r="BW12" s="21" t="str">
        <f>IF('Adjacent Counties'!BW12="x",VLOOKUP('2016 0-64'!BW$1,'2016 population'!$A$3:$E$102,5,FALSE),"")</f>
        <v/>
      </c>
      <c r="BX12" s="21" t="str">
        <f>IF('Adjacent Counties'!BX12="x",VLOOKUP('2016 0-64'!BX$1,'2016 population'!$A$3:$E$102,5,FALSE),"")</f>
        <v/>
      </c>
      <c r="BY12" s="21" t="str">
        <f>IF('Adjacent Counties'!BY12="x",VLOOKUP('2016 0-64'!BY$1,'2016 population'!$A$3:$E$102,5,FALSE),"")</f>
        <v/>
      </c>
      <c r="BZ12" s="21" t="str">
        <f>IF('Adjacent Counties'!BZ12="x",VLOOKUP('2016 0-64'!BZ$1,'2016 population'!$A$3:$E$102,5,FALSE),"")</f>
        <v/>
      </c>
      <c r="CA12" s="21" t="str">
        <f>IF('Adjacent Counties'!CA12="x",VLOOKUP('2016 0-64'!CA$1,'2016 population'!$A$3:$E$102,5,FALSE),"")</f>
        <v/>
      </c>
      <c r="CB12" s="21" t="str">
        <f>IF('Adjacent Counties'!CB12="x",VLOOKUP('2016 0-64'!CB$1,'2016 population'!$A$3:$E$102,5,FALSE),"")</f>
        <v/>
      </c>
      <c r="CC12" s="21" t="str">
        <f>IF('Adjacent Counties'!CC12="x",VLOOKUP('2016 0-64'!CC$1,'2016 population'!$A$3:$E$102,5,FALSE),"")</f>
        <v/>
      </c>
      <c r="CD12" s="21">
        <f>IF('Adjacent Counties'!CD12="x",VLOOKUP('2016 0-64'!CD$1,'2016 population'!$A$3:$E$102,5,FALSE),"")</f>
        <v>1485</v>
      </c>
      <c r="CE12" s="21" t="str">
        <f>IF('Adjacent Counties'!CE12="x",VLOOKUP('2016 0-64'!CE$1,'2016 population'!$A$3:$E$102,5,FALSE),"")</f>
        <v/>
      </c>
      <c r="CF12" s="21" t="str">
        <f>IF('Adjacent Counties'!CF12="x",VLOOKUP('2016 0-64'!CF$1,'2016 population'!$A$3:$E$102,5,FALSE),"")</f>
        <v/>
      </c>
      <c r="CG12" s="21" t="str">
        <f>IF('Adjacent Counties'!CG12="x",VLOOKUP('2016 0-64'!CG$1,'2016 population'!$A$3:$E$102,5,FALSE),"")</f>
        <v/>
      </c>
      <c r="CH12" s="21" t="str">
        <f>IF('Adjacent Counties'!CH12="x",VLOOKUP('2016 0-64'!CH$1,'2016 population'!$A$3:$E$102,5,FALSE),"")</f>
        <v/>
      </c>
      <c r="CI12" s="21" t="str">
        <f>IF('Adjacent Counties'!CI12="x",VLOOKUP('2016 0-64'!CI$1,'2016 population'!$A$3:$E$102,5,FALSE),"")</f>
        <v/>
      </c>
      <c r="CJ12" s="21" t="str">
        <f>IF('Adjacent Counties'!CJ12="x",VLOOKUP('2016 0-64'!CJ$1,'2016 population'!$A$3:$E$102,5,FALSE),"")</f>
        <v/>
      </c>
      <c r="CK12" s="21">
        <f>IF('Adjacent Counties'!CK12="x",VLOOKUP('2016 0-64'!CK$1,'2016 population'!$A$3:$E$102,5,FALSE),"")</f>
        <v>1471</v>
      </c>
      <c r="CL12" s="21" t="str">
        <f>IF('Adjacent Counties'!CL12="x",VLOOKUP('2016 0-64'!CL$1,'2016 population'!$A$3:$E$102,5,FALSE),"")</f>
        <v/>
      </c>
      <c r="CM12" s="21" t="str">
        <f>IF('Adjacent Counties'!CM12="x",VLOOKUP('2016 0-64'!CM$1,'2016 population'!$A$3:$E$102,5,FALSE),"")</f>
        <v/>
      </c>
      <c r="CN12" s="21" t="str">
        <f>IF('Adjacent Counties'!CN12="x",VLOOKUP('2016 0-64'!CN$1,'2016 population'!$A$3:$E$102,5,FALSE),"")</f>
        <v/>
      </c>
      <c r="CO12" s="21" t="str">
        <f>IF('Adjacent Counties'!CO12="x",VLOOKUP('2016 0-64'!CO$1,'2016 population'!$A$3:$E$102,5,FALSE),"")</f>
        <v/>
      </c>
      <c r="CP12" s="21" t="str">
        <f>IF('Adjacent Counties'!CP12="x",VLOOKUP('2016 0-64'!CP$1,'2016 population'!$A$3:$E$102,5,FALSE),"")</f>
        <v/>
      </c>
      <c r="CQ12" s="21" t="str">
        <f>IF('Adjacent Counties'!CQ12="x",VLOOKUP('2016 0-64'!CQ$1,'2016 population'!$A$3:$E$102,5,FALSE),"")</f>
        <v/>
      </c>
      <c r="CR12" s="21" t="str">
        <f>IF('Adjacent Counties'!CR12="x",VLOOKUP('2016 0-64'!CR$1,'2016 population'!$A$3:$E$102,5,FALSE),"")</f>
        <v/>
      </c>
      <c r="CS12" s="21" t="str">
        <f>IF('Adjacent Counties'!CS12="x",VLOOKUP('2016 0-64'!CS$1,'2016 population'!$A$3:$E$102,5,FALSE),"")</f>
        <v/>
      </c>
      <c r="CT12" s="21" t="str">
        <f>IF('Adjacent Counties'!CT12="x",VLOOKUP('2016 0-64'!CT$1,'2016 population'!$A$3:$E$102,5,FALSE),"")</f>
        <v/>
      </c>
      <c r="CU12" s="21" t="str">
        <f>IF('Adjacent Counties'!CU12="x",VLOOKUP('2016 0-64'!CU$1,'2016 population'!$A$3:$E$102,5,FALSE),"")</f>
        <v/>
      </c>
      <c r="CV12" s="21" t="str">
        <f>IF('Adjacent Counties'!CV12="x",VLOOKUP('2016 0-64'!CV$1,'2016 population'!$A$3:$E$102,5,FALSE),"")</f>
        <v/>
      </c>
      <c r="CW12" s="21">
        <f>IF('Adjacent Counties'!CW12="x",VLOOKUP('2016 0-64'!CW$1,'2016 population'!$A$3:$E$102,5,FALSE),"")</f>
        <v>478</v>
      </c>
      <c r="CX12" s="21">
        <f t="shared" si="0"/>
        <v>17187</v>
      </c>
    </row>
    <row r="13" spans="1:102">
      <c r="A13" s="3" t="s">
        <v>11</v>
      </c>
      <c r="B13" s="21" t="str">
        <f>IF('Adjacent Counties'!B13="x",VLOOKUP('2016 0-64'!B$1,'2016 population'!$A$3:$E$102,5,FALSE),"")</f>
        <v/>
      </c>
      <c r="C13" s="21" t="str">
        <f>IF('Adjacent Counties'!C13="x",VLOOKUP('2016 0-64'!C$1,'2016 population'!$A$3:$E$102,5,FALSE),"")</f>
        <v/>
      </c>
      <c r="D13" s="21" t="str">
        <f>IF('Adjacent Counties'!D13="x",VLOOKUP('2016 0-64'!D$1,'2016 population'!$A$3:$E$102,5,FALSE),"")</f>
        <v/>
      </c>
      <c r="E13" s="21" t="str">
        <f>IF('Adjacent Counties'!E13="x",VLOOKUP('2016 0-64'!E$1,'2016 population'!$A$3:$E$102,5,FALSE),"")</f>
        <v/>
      </c>
      <c r="F13" s="21" t="str">
        <f>IF('Adjacent Counties'!F13="x",VLOOKUP('2016 0-64'!F$1,'2016 population'!$A$3:$E$102,5,FALSE),"")</f>
        <v/>
      </c>
      <c r="G13" s="21">
        <f>IF('Adjacent Counties'!G13="x",VLOOKUP('2016 0-64'!G$1,'2016 population'!$A$3:$E$102,5,FALSE),"")</f>
        <v>444</v>
      </c>
      <c r="H13" s="21" t="str">
        <f>IF('Adjacent Counties'!H13="x",VLOOKUP('2016 0-64'!H$1,'2016 population'!$A$3:$E$102,5,FALSE),"")</f>
        <v/>
      </c>
      <c r="I13" s="21" t="str">
        <f>IF('Adjacent Counties'!I13="x",VLOOKUP('2016 0-64'!I$1,'2016 population'!$A$3:$E$102,5,FALSE),"")</f>
        <v/>
      </c>
      <c r="J13" s="21" t="str">
        <f>IF('Adjacent Counties'!J13="x",VLOOKUP('2016 0-64'!J$1,'2016 population'!$A$3:$E$102,5,FALSE),"")</f>
        <v/>
      </c>
      <c r="K13" s="21" t="str">
        <f>IF('Adjacent Counties'!K13="x",VLOOKUP('2016 0-64'!K$1,'2016 population'!$A$3:$E$102,5,FALSE),"")</f>
        <v/>
      </c>
      <c r="L13" s="21" t="str">
        <f>IF('Adjacent Counties'!L13="x",VLOOKUP('2016 0-64'!L$1,'2016 population'!$A$3:$E$102,5,FALSE),"")</f>
        <v/>
      </c>
      <c r="M13" s="21">
        <f>IF('Adjacent Counties'!M13="x",VLOOKUP('2016 0-64'!M$1,'2016 population'!$A$3:$E$102,5,FALSE),"")</f>
        <v>1884</v>
      </c>
      <c r="N13" s="21" t="str">
        <f>IF('Adjacent Counties'!N13="x",VLOOKUP('2016 0-64'!N$1,'2016 population'!$A$3:$E$102,5,FALSE),"")</f>
        <v/>
      </c>
      <c r="O13" s="21">
        <f>IF('Adjacent Counties'!O13="x",VLOOKUP('2016 0-64'!O$1,'2016 population'!$A$3:$E$102,5,FALSE),"")</f>
        <v>1487</v>
      </c>
      <c r="P13" s="21" t="str">
        <f>IF('Adjacent Counties'!P13="x",VLOOKUP('2016 0-64'!P$1,'2016 population'!$A$3:$E$102,5,FALSE),"")</f>
        <v/>
      </c>
      <c r="Q13" s="21" t="str">
        <f>IF('Adjacent Counties'!Q13="x",VLOOKUP('2016 0-64'!Q$1,'2016 population'!$A$3:$E$102,5,FALSE),"")</f>
        <v/>
      </c>
      <c r="R13" s="21" t="str">
        <f>IF('Adjacent Counties'!R13="x",VLOOKUP('2016 0-64'!R$1,'2016 population'!$A$3:$E$102,5,FALSE),"")</f>
        <v/>
      </c>
      <c r="S13" s="21">
        <f>IF('Adjacent Counties'!S13="x",VLOOKUP('2016 0-64'!S$1,'2016 population'!$A$3:$E$102,5,FALSE),"")</f>
        <v>2702</v>
      </c>
      <c r="T13" s="21" t="str">
        <f>IF('Adjacent Counties'!T13="x",VLOOKUP('2016 0-64'!T$1,'2016 population'!$A$3:$E$102,5,FALSE),"")</f>
        <v/>
      </c>
      <c r="U13" s="21" t="str">
        <f>IF('Adjacent Counties'!U13="x",VLOOKUP('2016 0-64'!U$1,'2016 population'!$A$3:$E$102,5,FALSE),"")</f>
        <v/>
      </c>
      <c r="V13" s="21" t="str">
        <f>IF('Adjacent Counties'!V13="x",VLOOKUP('2016 0-64'!V$1,'2016 population'!$A$3:$E$102,5,FALSE),"")</f>
        <v/>
      </c>
      <c r="W13" s="21" t="str">
        <f>IF('Adjacent Counties'!W13="x",VLOOKUP('2016 0-64'!W$1,'2016 population'!$A$3:$E$102,5,FALSE),"")</f>
        <v/>
      </c>
      <c r="X13" s="21">
        <f>IF('Adjacent Counties'!X13="x",VLOOKUP('2016 0-64'!X$1,'2016 population'!$A$3:$E$102,5,FALSE),"")</f>
        <v>1740</v>
      </c>
      <c r="Y13" s="21" t="str">
        <f>IF('Adjacent Counties'!Y13="x",VLOOKUP('2016 0-64'!Y$1,'2016 population'!$A$3:$E$102,5,FALSE),"")</f>
        <v/>
      </c>
      <c r="Z13" s="21" t="str">
        <f>IF('Adjacent Counties'!Z13="x",VLOOKUP('2016 0-64'!Z$1,'2016 population'!$A$3:$E$102,5,FALSE),"")</f>
        <v/>
      </c>
      <c r="AA13" s="21" t="str">
        <f>IF('Adjacent Counties'!AA13="x",VLOOKUP('2016 0-64'!AA$1,'2016 population'!$A$3:$E$102,5,FALSE),"")</f>
        <v/>
      </c>
      <c r="AB13" s="21" t="str">
        <f>IF('Adjacent Counties'!AB13="x",VLOOKUP('2016 0-64'!AB$1,'2016 population'!$A$3:$E$102,5,FALSE),"")</f>
        <v/>
      </c>
      <c r="AC13" s="21" t="str">
        <f>IF('Adjacent Counties'!AC13="x",VLOOKUP('2016 0-64'!AC$1,'2016 population'!$A$3:$E$102,5,FALSE),"")</f>
        <v/>
      </c>
      <c r="AD13" s="21" t="str">
        <f>IF('Adjacent Counties'!AD13="x",VLOOKUP('2016 0-64'!AD$1,'2016 population'!$A$3:$E$102,5,FALSE),"")</f>
        <v/>
      </c>
      <c r="AE13" s="21" t="str">
        <f>IF('Adjacent Counties'!AE13="x",VLOOKUP('2016 0-64'!AE$1,'2016 population'!$A$3:$E$102,5,FALSE),"")</f>
        <v/>
      </c>
      <c r="AF13" s="21" t="str">
        <f>IF('Adjacent Counties'!AF13="x",VLOOKUP('2016 0-64'!AF$1,'2016 population'!$A$3:$E$102,5,FALSE),"")</f>
        <v/>
      </c>
      <c r="AG13" s="21" t="str">
        <f>IF('Adjacent Counties'!AG13="x",VLOOKUP('2016 0-64'!AG$1,'2016 population'!$A$3:$E$102,5,FALSE),"")</f>
        <v/>
      </c>
      <c r="AH13" s="21" t="str">
        <f>IF('Adjacent Counties'!AH13="x",VLOOKUP('2016 0-64'!AH$1,'2016 population'!$A$3:$E$102,5,FALSE),"")</f>
        <v/>
      </c>
      <c r="AI13" s="21" t="str">
        <f>IF('Adjacent Counties'!AI13="x",VLOOKUP('2016 0-64'!AI$1,'2016 population'!$A$3:$E$102,5,FALSE),"")</f>
        <v/>
      </c>
      <c r="AJ13" s="21" t="str">
        <f>IF('Adjacent Counties'!AJ13="x",VLOOKUP('2016 0-64'!AJ$1,'2016 population'!$A$3:$E$102,5,FALSE),"")</f>
        <v/>
      </c>
      <c r="AK13" s="21" t="str">
        <f>IF('Adjacent Counties'!AK13="x",VLOOKUP('2016 0-64'!AK$1,'2016 population'!$A$3:$E$102,5,FALSE),"")</f>
        <v/>
      </c>
      <c r="AL13" s="21" t="str">
        <f>IF('Adjacent Counties'!AL13="x",VLOOKUP('2016 0-64'!AL$1,'2016 population'!$A$3:$E$102,5,FALSE),"")</f>
        <v/>
      </c>
      <c r="AM13" s="21" t="str">
        <f>IF('Adjacent Counties'!AM13="x",VLOOKUP('2016 0-64'!AM$1,'2016 population'!$A$3:$E$102,5,FALSE),"")</f>
        <v/>
      </c>
      <c r="AN13" s="21" t="str">
        <f>IF('Adjacent Counties'!AN13="x",VLOOKUP('2016 0-64'!AN$1,'2016 population'!$A$3:$E$102,5,FALSE),"")</f>
        <v/>
      </c>
      <c r="AO13" s="21" t="str">
        <f>IF('Adjacent Counties'!AO13="x",VLOOKUP('2016 0-64'!AO$1,'2016 population'!$A$3:$E$102,5,FALSE),"")</f>
        <v/>
      </c>
      <c r="AP13" s="21" t="str">
        <f>IF('Adjacent Counties'!AP13="x",VLOOKUP('2016 0-64'!AP$1,'2016 population'!$A$3:$E$102,5,FALSE),"")</f>
        <v/>
      </c>
      <c r="AQ13" s="21" t="str">
        <f>IF('Adjacent Counties'!AQ13="x",VLOOKUP('2016 0-64'!AQ$1,'2016 population'!$A$3:$E$102,5,FALSE),"")</f>
        <v/>
      </c>
      <c r="AR13" s="21" t="str">
        <f>IF('Adjacent Counties'!AR13="x",VLOOKUP('2016 0-64'!AR$1,'2016 population'!$A$3:$E$102,5,FALSE),"")</f>
        <v/>
      </c>
      <c r="AS13" s="21" t="str">
        <f>IF('Adjacent Counties'!AS13="x",VLOOKUP('2016 0-64'!AS$1,'2016 population'!$A$3:$E$102,5,FALSE),"")</f>
        <v/>
      </c>
      <c r="AT13" s="21" t="str">
        <f>IF('Adjacent Counties'!AT13="x",VLOOKUP('2016 0-64'!AT$1,'2016 population'!$A$3:$E$102,5,FALSE),"")</f>
        <v/>
      </c>
      <c r="AU13" s="21" t="str">
        <f>IF('Adjacent Counties'!AU13="x",VLOOKUP('2016 0-64'!AU$1,'2016 population'!$A$3:$E$102,5,FALSE),"")</f>
        <v/>
      </c>
      <c r="AV13" s="21" t="str">
        <f>IF('Adjacent Counties'!AV13="x",VLOOKUP('2016 0-64'!AV$1,'2016 population'!$A$3:$E$102,5,FALSE),"")</f>
        <v/>
      </c>
      <c r="AW13" s="21" t="str">
        <f>IF('Adjacent Counties'!AW13="x",VLOOKUP('2016 0-64'!AW$1,'2016 population'!$A$3:$E$102,5,FALSE),"")</f>
        <v/>
      </c>
      <c r="AX13" s="21" t="str">
        <f>IF('Adjacent Counties'!AX13="x",VLOOKUP('2016 0-64'!AX$1,'2016 population'!$A$3:$E$102,5,FALSE),"")</f>
        <v/>
      </c>
      <c r="AY13" s="21" t="str">
        <f>IF('Adjacent Counties'!AY13="x",VLOOKUP('2016 0-64'!AY$1,'2016 population'!$A$3:$E$102,5,FALSE),"")</f>
        <v/>
      </c>
      <c r="AZ13" s="21" t="str">
        <f>IF('Adjacent Counties'!AZ13="x",VLOOKUP('2016 0-64'!AZ$1,'2016 population'!$A$3:$E$102,5,FALSE),"")</f>
        <v/>
      </c>
      <c r="BA13" s="21" t="str">
        <f>IF('Adjacent Counties'!BA13="x",VLOOKUP('2016 0-64'!BA$1,'2016 population'!$A$3:$E$102,5,FALSE),"")</f>
        <v/>
      </c>
      <c r="BB13" s="21" t="str">
        <f>IF('Adjacent Counties'!BB13="x",VLOOKUP('2016 0-64'!BB$1,'2016 population'!$A$3:$E$102,5,FALSE),"")</f>
        <v/>
      </c>
      <c r="BC13" s="21" t="str">
        <f>IF('Adjacent Counties'!BC13="x",VLOOKUP('2016 0-64'!BC$1,'2016 population'!$A$3:$E$102,5,FALSE),"")</f>
        <v/>
      </c>
      <c r="BD13" s="21">
        <f>IF('Adjacent Counties'!BD13="x",VLOOKUP('2016 0-64'!BD$1,'2016 population'!$A$3:$E$102,5,FALSE),"")</f>
        <v>1159</v>
      </c>
      <c r="BE13" s="21" t="str">
        <f>IF('Adjacent Counties'!BE13="x",VLOOKUP('2016 0-64'!BE$1,'2016 population'!$A$3:$E$102,5,FALSE),"")</f>
        <v/>
      </c>
      <c r="BF13" s="21" t="str">
        <f>IF('Adjacent Counties'!BF13="x",VLOOKUP('2016 0-64'!BF$1,'2016 population'!$A$3:$E$102,5,FALSE),"")</f>
        <v/>
      </c>
      <c r="BG13" s="21" t="str">
        <f>IF('Adjacent Counties'!BG13="x",VLOOKUP('2016 0-64'!BG$1,'2016 population'!$A$3:$E$102,5,FALSE),"")</f>
        <v/>
      </c>
      <c r="BH13" s="21">
        <f>IF('Adjacent Counties'!BH13="x",VLOOKUP('2016 0-64'!BH$1,'2016 population'!$A$3:$E$102,5,FALSE),"")</f>
        <v>988</v>
      </c>
      <c r="BI13" s="21" t="str">
        <f>IF('Adjacent Counties'!BI13="x",VLOOKUP('2016 0-64'!BI$1,'2016 population'!$A$3:$E$102,5,FALSE),"")</f>
        <v/>
      </c>
      <c r="BJ13" s="21">
        <f>IF('Adjacent Counties'!BJ13="x",VLOOKUP('2016 0-64'!BJ$1,'2016 population'!$A$3:$E$102,5,FALSE),"")</f>
        <v>440</v>
      </c>
      <c r="BK13" s="21" t="str">
        <f>IF('Adjacent Counties'!BK13="x",VLOOKUP('2016 0-64'!BK$1,'2016 population'!$A$3:$E$102,5,FALSE),"")</f>
        <v/>
      </c>
      <c r="BL13" s="21" t="str">
        <f>IF('Adjacent Counties'!BL13="x",VLOOKUP('2016 0-64'!BL$1,'2016 population'!$A$3:$E$102,5,FALSE),"")</f>
        <v/>
      </c>
      <c r="BM13" s="21" t="str">
        <f>IF('Adjacent Counties'!BM13="x",VLOOKUP('2016 0-64'!BM$1,'2016 population'!$A$3:$E$102,5,FALSE),"")</f>
        <v/>
      </c>
      <c r="BN13" s="21" t="str">
        <f>IF('Adjacent Counties'!BN13="x",VLOOKUP('2016 0-64'!BN$1,'2016 population'!$A$3:$E$102,5,FALSE),"")</f>
        <v/>
      </c>
      <c r="BO13" s="21" t="str">
        <f>IF('Adjacent Counties'!BO13="x",VLOOKUP('2016 0-64'!BO$1,'2016 population'!$A$3:$E$102,5,FALSE),"")</f>
        <v/>
      </c>
      <c r="BP13" s="21" t="str">
        <f>IF('Adjacent Counties'!BP13="x",VLOOKUP('2016 0-64'!BP$1,'2016 population'!$A$3:$E$102,5,FALSE),"")</f>
        <v/>
      </c>
      <c r="BQ13" s="21" t="str">
        <f>IF('Adjacent Counties'!BQ13="x",VLOOKUP('2016 0-64'!BQ$1,'2016 population'!$A$3:$E$102,5,FALSE),"")</f>
        <v/>
      </c>
      <c r="BR13" s="21" t="str">
        <f>IF('Adjacent Counties'!BR13="x",VLOOKUP('2016 0-64'!BR$1,'2016 population'!$A$3:$E$102,5,FALSE),"")</f>
        <v/>
      </c>
      <c r="BS13" s="21" t="str">
        <f>IF('Adjacent Counties'!BS13="x",VLOOKUP('2016 0-64'!BS$1,'2016 population'!$A$3:$E$102,5,FALSE),"")</f>
        <v/>
      </c>
      <c r="BT13" s="21" t="str">
        <f>IF('Adjacent Counties'!BT13="x",VLOOKUP('2016 0-64'!BT$1,'2016 population'!$A$3:$E$102,5,FALSE),"")</f>
        <v/>
      </c>
      <c r="BU13" s="21" t="str">
        <f>IF('Adjacent Counties'!BU13="x",VLOOKUP('2016 0-64'!BU$1,'2016 population'!$A$3:$E$102,5,FALSE),"")</f>
        <v/>
      </c>
      <c r="BV13" s="21" t="str">
        <f>IF('Adjacent Counties'!BV13="x",VLOOKUP('2016 0-64'!BV$1,'2016 population'!$A$3:$E$102,5,FALSE),"")</f>
        <v/>
      </c>
      <c r="BW13" s="21" t="str">
        <f>IF('Adjacent Counties'!BW13="x",VLOOKUP('2016 0-64'!BW$1,'2016 population'!$A$3:$E$102,5,FALSE),"")</f>
        <v/>
      </c>
      <c r="BX13" s="21" t="str">
        <f>IF('Adjacent Counties'!BX13="x",VLOOKUP('2016 0-64'!BX$1,'2016 population'!$A$3:$E$102,5,FALSE),"")</f>
        <v/>
      </c>
      <c r="BY13" s="21" t="str">
        <f>IF('Adjacent Counties'!BY13="x",VLOOKUP('2016 0-64'!BY$1,'2016 population'!$A$3:$E$102,5,FALSE),"")</f>
        <v/>
      </c>
      <c r="BZ13" s="21" t="str">
        <f>IF('Adjacent Counties'!BZ13="x",VLOOKUP('2016 0-64'!BZ$1,'2016 population'!$A$3:$E$102,5,FALSE),"")</f>
        <v/>
      </c>
      <c r="CA13" s="21" t="str">
        <f>IF('Adjacent Counties'!CA13="x",VLOOKUP('2016 0-64'!CA$1,'2016 population'!$A$3:$E$102,5,FALSE),"")</f>
        <v/>
      </c>
      <c r="CB13" s="21" t="str">
        <f>IF('Adjacent Counties'!CB13="x",VLOOKUP('2016 0-64'!CB$1,'2016 population'!$A$3:$E$102,5,FALSE),"")</f>
        <v/>
      </c>
      <c r="CC13" s="21" t="str">
        <f>IF('Adjacent Counties'!CC13="x",VLOOKUP('2016 0-64'!CC$1,'2016 population'!$A$3:$E$102,5,FALSE),"")</f>
        <v/>
      </c>
      <c r="CD13" s="21">
        <f>IF('Adjacent Counties'!CD13="x",VLOOKUP('2016 0-64'!CD$1,'2016 population'!$A$3:$E$102,5,FALSE),"")</f>
        <v>1485</v>
      </c>
      <c r="CE13" s="21" t="str">
        <f>IF('Adjacent Counties'!CE13="x",VLOOKUP('2016 0-64'!CE$1,'2016 population'!$A$3:$E$102,5,FALSE),"")</f>
        <v/>
      </c>
      <c r="CF13" s="21" t="str">
        <f>IF('Adjacent Counties'!CF13="x",VLOOKUP('2016 0-64'!CF$1,'2016 population'!$A$3:$E$102,5,FALSE),"")</f>
        <v/>
      </c>
      <c r="CG13" s="21" t="str">
        <f>IF('Adjacent Counties'!CG13="x",VLOOKUP('2016 0-64'!CG$1,'2016 population'!$A$3:$E$102,5,FALSE),"")</f>
        <v/>
      </c>
      <c r="CH13" s="21" t="str">
        <f>IF('Adjacent Counties'!CH13="x",VLOOKUP('2016 0-64'!CH$1,'2016 population'!$A$3:$E$102,5,FALSE),"")</f>
        <v/>
      </c>
      <c r="CI13" s="21" t="str">
        <f>IF('Adjacent Counties'!CI13="x",VLOOKUP('2016 0-64'!CI$1,'2016 population'!$A$3:$E$102,5,FALSE),"")</f>
        <v/>
      </c>
      <c r="CJ13" s="21" t="str">
        <f>IF('Adjacent Counties'!CJ13="x",VLOOKUP('2016 0-64'!CJ$1,'2016 population'!$A$3:$E$102,5,FALSE),"")</f>
        <v/>
      </c>
      <c r="CK13" s="21" t="str">
        <f>IF('Adjacent Counties'!CK13="x",VLOOKUP('2016 0-64'!CK$1,'2016 population'!$A$3:$E$102,5,FALSE),"")</f>
        <v/>
      </c>
      <c r="CL13" s="21" t="str">
        <f>IF('Adjacent Counties'!CL13="x",VLOOKUP('2016 0-64'!CL$1,'2016 population'!$A$3:$E$102,5,FALSE),"")</f>
        <v/>
      </c>
      <c r="CM13" s="21" t="str">
        <f>IF('Adjacent Counties'!CM13="x",VLOOKUP('2016 0-64'!CM$1,'2016 population'!$A$3:$E$102,5,FALSE),"")</f>
        <v/>
      </c>
      <c r="CN13" s="21" t="str">
        <f>IF('Adjacent Counties'!CN13="x",VLOOKUP('2016 0-64'!CN$1,'2016 population'!$A$3:$E$102,5,FALSE),"")</f>
        <v/>
      </c>
      <c r="CO13" s="21" t="str">
        <f>IF('Adjacent Counties'!CO13="x",VLOOKUP('2016 0-64'!CO$1,'2016 population'!$A$3:$E$102,5,FALSE),"")</f>
        <v/>
      </c>
      <c r="CP13" s="21" t="str">
        <f>IF('Adjacent Counties'!CP13="x",VLOOKUP('2016 0-64'!CP$1,'2016 population'!$A$3:$E$102,5,FALSE),"")</f>
        <v/>
      </c>
      <c r="CQ13" s="21" t="str">
        <f>IF('Adjacent Counties'!CQ13="x",VLOOKUP('2016 0-64'!CQ$1,'2016 population'!$A$3:$E$102,5,FALSE),"")</f>
        <v/>
      </c>
      <c r="CR13" s="21" t="str">
        <f>IF('Adjacent Counties'!CR13="x",VLOOKUP('2016 0-64'!CR$1,'2016 population'!$A$3:$E$102,5,FALSE),"")</f>
        <v/>
      </c>
      <c r="CS13" s="21" t="str">
        <f>IF('Adjacent Counties'!CS13="x",VLOOKUP('2016 0-64'!CS$1,'2016 population'!$A$3:$E$102,5,FALSE),"")</f>
        <v/>
      </c>
      <c r="CT13" s="21" t="str">
        <f>IF('Adjacent Counties'!CT13="x",VLOOKUP('2016 0-64'!CT$1,'2016 population'!$A$3:$E$102,5,FALSE),"")</f>
        <v/>
      </c>
      <c r="CU13" s="21" t="str">
        <f>IF('Adjacent Counties'!CU13="x",VLOOKUP('2016 0-64'!CU$1,'2016 population'!$A$3:$E$102,5,FALSE),"")</f>
        <v/>
      </c>
      <c r="CV13" s="21" t="str">
        <f>IF('Adjacent Counties'!CV13="x",VLOOKUP('2016 0-64'!CV$1,'2016 population'!$A$3:$E$102,5,FALSE),"")</f>
        <v/>
      </c>
      <c r="CW13" s="21" t="str">
        <f>IF('Adjacent Counties'!CW13="x",VLOOKUP('2016 0-64'!CW$1,'2016 population'!$A$3:$E$102,5,FALSE),"")</f>
        <v/>
      </c>
      <c r="CX13" s="21">
        <f t="shared" si="0"/>
        <v>12329</v>
      </c>
    </row>
    <row r="14" spans="1:102">
      <c r="A14" s="3" t="s">
        <v>12</v>
      </c>
      <c r="B14" s="21" t="str">
        <f>IF('Adjacent Counties'!B14="x",VLOOKUP('2016 0-64'!B$1,'2016 population'!$A$3:$E$102,5,FALSE),"")</f>
        <v/>
      </c>
      <c r="C14" s="21" t="str">
        <f>IF('Adjacent Counties'!C14="x",VLOOKUP('2016 0-64'!C$1,'2016 population'!$A$3:$E$102,5,FALSE),"")</f>
        <v/>
      </c>
      <c r="D14" s="21" t="str">
        <f>IF('Adjacent Counties'!D14="x",VLOOKUP('2016 0-64'!D$1,'2016 population'!$A$3:$E$102,5,FALSE),"")</f>
        <v/>
      </c>
      <c r="E14" s="21" t="str">
        <f>IF('Adjacent Counties'!E14="x",VLOOKUP('2016 0-64'!E$1,'2016 population'!$A$3:$E$102,5,FALSE),"")</f>
        <v/>
      </c>
      <c r="F14" s="21" t="str">
        <f>IF('Adjacent Counties'!F14="x",VLOOKUP('2016 0-64'!F$1,'2016 population'!$A$3:$E$102,5,FALSE),"")</f>
        <v/>
      </c>
      <c r="G14" s="21" t="str">
        <f>IF('Adjacent Counties'!G14="x",VLOOKUP('2016 0-64'!G$1,'2016 population'!$A$3:$E$102,5,FALSE),"")</f>
        <v/>
      </c>
      <c r="H14" s="21" t="str">
        <f>IF('Adjacent Counties'!H14="x",VLOOKUP('2016 0-64'!H$1,'2016 population'!$A$3:$E$102,5,FALSE),"")</f>
        <v/>
      </c>
      <c r="I14" s="21" t="str">
        <f>IF('Adjacent Counties'!I14="x",VLOOKUP('2016 0-64'!I$1,'2016 population'!$A$3:$E$102,5,FALSE),"")</f>
        <v/>
      </c>
      <c r="J14" s="21" t="str">
        <f>IF('Adjacent Counties'!J14="x",VLOOKUP('2016 0-64'!J$1,'2016 population'!$A$3:$E$102,5,FALSE),"")</f>
        <v/>
      </c>
      <c r="K14" s="21" t="str">
        <f>IF('Adjacent Counties'!K14="x",VLOOKUP('2016 0-64'!K$1,'2016 population'!$A$3:$E$102,5,FALSE),"")</f>
        <v/>
      </c>
      <c r="L14" s="21" t="str">
        <f>IF('Adjacent Counties'!L14="x",VLOOKUP('2016 0-64'!L$1,'2016 population'!$A$3:$E$102,5,FALSE),"")</f>
        <v/>
      </c>
      <c r="M14" s="21" t="str">
        <f>IF('Adjacent Counties'!M14="x",VLOOKUP('2016 0-64'!M$1,'2016 population'!$A$3:$E$102,5,FALSE),"")</f>
        <v/>
      </c>
      <c r="N14" s="21">
        <f>IF('Adjacent Counties'!N14="x",VLOOKUP('2016 0-64'!N$1,'2016 population'!$A$3:$E$102,5,FALSE),"")</f>
        <v>2758</v>
      </c>
      <c r="O14" s="21" t="str">
        <f>IF('Adjacent Counties'!O14="x",VLOOKUP('2016 0-64'!O$1,'2016 population'!$A$3:$E$102,5,FALSE),"")</f>
        <v/>
      </c>
      <c r="P14" s="21" t="str">
        <f>IF('Adjacent Counties'!P14="x",VLOOKUP('2016 0-64'!P$1,'2016 population'!$A$3:$E$102,5,FALSE),"")</f>
        <v/>
      </c>
      <c r="Q14" s="21" t="str">
        <f>IF('Adjacent Counties'!Q14="x",VLOOKUP('2016 0-64'!Q$1,'2016 population'!$A$3:$E$102,5,FALSE),"")</f>
        <v/>
      </c>
      <c r="R14" s="21" t="str">
        <f>IF('Adjacent Counties'!R14="x",VLOOKUP('2016 0-64'!R$1,'2016 population'!$A$3:$E$102,5,FALSE),"")</f>
        <v/>
      </c>
      <c r="S14" s="21" t="str">
        <f>IF('Adjacent Counties'!S14="x",VLOOKUP('2016 0-64'!S$1,'2016 population'!$A$3:$E$102,5,FALSE),"")</f>
        <v/>
      </c>
      <c r="T14" s="21" t="str">
        <f>IF('Adjacent Counties'!T14="x",VLOOKUP('2016 0-64'!T$1,'2016 population'!$A$3:$E$102,5,FALSE),"")</f>
        <v/>
      </c>
      <c r="U14" s="21" t="str">
        <f>IF('Adjacent Counties'!U14="x",VLOOKUP('2016 0-64'!U$1,'2016 population'!$A$3:$E$102,5,FALSE),"")</f>
        <v/>
      </c>
      <c r="V14" s="21" t="str">
        <f>IF('Adjacent Counties'!V14="x",VLOOKUP('2016 0-64'!V$1,'2016 population'!$A$3:$E$102,5,FALSE),"")</f>
        <v/>
      </c>
      <c r="W14" s="21" t="str">
        <f>IF('Adjacent Counties'!W14="x",VLOOKUP('2016 0-64'!W$1,'2016 population'!$A$3:$E$102,5,FALSE),"")</f>
        <v/>
      </c>
      <c r="X14" s="21" t="str">
        <f>IF('Adjacent Counties'!X14="x",VLOOKUP('2016 0-64'!X$1,'2016 population'!$A$3:$E$102,5,FALSE),"")</f>
        <v/>
      </c>
      <c r="Y14" s="21" t="str">
        <f>IF('Adjacent Counties'!Y14="x",VLOOKUP('2016 0-64'!Y$1,'2016 population'!$A$3:$E$102,5,FALSE),"")</f>
        <v/>
      </c>
      <c r="Z14" s="21" t="str">
        <f>IF('Adjacent Counties'!Z14="x",VLOOKUP('2016 0-64'!Z$1,'2016 population'!$A$3:$E$102,5,FALSE),"")</f>
        <v/>
      </c>
      <c r="AA14" s="21" t="str">
        <f>IF('Adjacent Counties'!AA14="x",VLOOKUP('2016 0-64'!AA$1,'2016 population'!$A$3:$E$102,5,FALSE),"")</f>
        <v/>
      </c>
      <c r="AB14" s="21" t="str">
        <f>IF('Adjacent Counties'!AB14="x",VLOOKUP('2016 0-64'!AB$1,'2016 population'!$A$3:$E$102,5,FALSE),"")</f>
        <v/>
      </c>
      <c r="AC14" s="21" t="str">
        <f>IF('Adjacent Counties'!AC14="x",VLOOKUP('2016 0-64'!AC$1,'2016 population'!$A$3:$E$102,5,FALSE),"")</f>
        <v/>
      </c>
      <c r="AD14" s="21" t="str">
        <f>IF('Adjacent Counties'!AD14="x",VLOOKUP('2016 0-64'!AD$1,'2016 population'!$A$3:$E$102,5,FALSE),"")</f>
        <v/>
      </c>
      <c r="AE14" s="21" t="str">
        <f>IF('Adjacent Counties'!AE14="x",VLOOKUP('2016 0-64'!AE$1,'2016 population'!$A$3:$E$102,5,FALSE),"")</f>
        <v/>
      </c>
      <c r="AF14" s="21" t="str">
        <f>IF('Adjacent Counties'!AF14="x",VLOOKUP('2016 0-64'!AF$1,'2016 population'!$A$3:$E$102,5,FALSE),"")</f>
        <v/>
      </c>
      <c r="AG14" s="21" t="str">
        <f>IF('Adjacent Counties'!AG14="x",VLOOKUP('2016 0-64'!AG$1,'2016 population'!$A$3:$E$102,5,FALSE),"")</f>
        <v/>
      </c>
      <c r="AH14" s="21" t="str">
        <f>IF('Adjacent Counties'!AH14="x",VLOOKUP('2016 0-64'!AH$1,'2016 population'!$A$3:$E$102,5,FALSE),"")</f>
        <v/>
      </c>
      <c r="AI14" s="21" t="str">
        <f>IF('Adjacent Counties'!AI14="x",VLOOKUP('2016 0-64'!AI$1,'2016 population'!$A$3:$E$102,5,FALSE),"")</f>
        <v/>
      </c>
      <c r="AJ14" s="21" t="str">
        <f>IF('Adjacent Counties'!AJ14="x",VLOOKUP('2016 0-64'!AJ$1,'2016 population'!$A$3:$E$102,5,FALSE),"")</f>
        <v/>
      </c>
      <c r="AK14" s="21" t="str">
        <f>IF('Adjacent Counties'!AK14="x",VLOOKUP('2016 0-64'!AK$1,'2016 population'!$A$3:$E$102,5,FALSE),"")</f>
        <v/>
      </c>
      <c r="AL14" s="21" t="str">
        <f>IF('Adjacent Counties'!AL14="x",VLOOKUP('2016 0-64'!AL$1,'2016 population'!$A$3:$E$102,5,FALSE),"")</f>
        <v/>
      </c>
      <c r="AM14" s="21" t="str">
        <f>IF('Adjacent Counties'!AM14="x",VLOOKUP('2016 0-64'!AM$1,'2016 population'!$A$3:$E$102,5,FALSE),"")</f>
        <v/>
      </c>
      <c r="AN14" s="21" t="str">
        <f>IF('Adjacent Counties'!AN14="x",VLOOKUP('2016 0-64'!AN$1,'2016 population'!$A$3:$E$102,5,FALSE),"")</f>
        <v/>
      </c>
      <c r="AO14" s="21" t="str">
        <f>IF('Adjacent Counties'!AO14="x",VLOOKUP('2016 0-64'!AO$1,'2016 population'!$A$3:$E$102,5,FALSE),"")</f>
        <v/>
      </c>
      <c r="AP14" s="21" t="str">
        <f>IF('Adjacent Counties'!AP14="x",VLOOKUP('2016 0-64'!AP$1,'2016 population'!$A$3:$E$102,5,FALSE),"")</f>
        <v/>
      </c>
      <c r="AQ14" s="21" t="str">
        <f>IF('Adjacent Counties'!AQ14="x",VLOOKUP('2016 0-64'!AQ$1,'2016 population'!$A$3:$E$102,5,FALSE),"")</f>
        <v/>
      </c>
      <c r="AR14" s="21" t="str">
        <f>IF('Adjacent Counties'!AR14="x",VLOOKUP('2016 0-64'!AR$1,'2016 population'!$A$3:$E$102,5,FALSE),"")</f>
        <v/>
      </c>
      <c r="AS14" s="21" t="str">
        <f>IF('Adjacent Counties'!AS14="x",VLOOKUP('2016 0-64'!AS$1,'2016 population'!$A$3:$E$102,5,FALSE),"")</f>
        <v/>
      </c>
      <c r="AT14" s="21" t="str">
        <f>IF('Adjacent Counties'!AT14="x",VLOOKUP('2016 0-64'!AT$1,'2016 population'!$A$3:$E$102,5,FALSE),"")</f>
        <v/>
      </c>
      <c r="AU14" s="21" t="str">
        <f>IF('Adjacent Counties'!AU14="x",VLOOKUP('2016 0-64'!AU$1,'2016 population'!$A$3:$E$102,5,FALSE),"")</f>
        <v/>
      </c>
      <c r="AV14" s="21" t="str">
        <f>IF('Adjacent Counties'!AV14="x",VLOOKUP('2016 0-64'!AV$1,'2016 population'!$A$3:$E$102,5,FALSE),"")</f>
        <v/>
      </c>
      <c r="AW14" s="21" t="str">
        <f>IF('Adjacent Counties'!AW14="x",VLOOKUP('2016 0-64'!AW$1,'2016 population'!$A$3:$E$102,5,FALSE),"")</f>
        <v/>
      </c>
      <c r="AX14" s="21">
        <f>IF('Adjacent Counties'!AX14="x",VLOOKUP('2016 0-64'!AX$1,'2016 population'!$A$3:$E$102,5,FALSE),"")</f>
        <v>2528</v>
      </c>
      <c r="AY14" s="21" t="str">
        <f>IF('Adjacent Counties'!AY14="x",VLOOKUP('2016 0-64'!AY$1,'2016 population'!$A$3:$E$102,5,FALSE),"")</f>
        <v/>
      </c>
      <c r="AZ14" s="21" t="str">
        <f>IF('Adjacent Counties'!AZ14="x",VLOOKUP('2016 0-64'!AZ$1,'2016 population'!$A$3:$E$102,5,FALSE),"")</f>
        <v/>
      </c>
      <c r="BA14" s="21" t="str">
        <f>IF('Adjacent Counties'!BA14="x",VLOOKUP('2016 0-64'!BA$1,'2016 population'!$A$3:$E$102,5,FALSE),"")</f>
        <v/>
      </c>
      <c r="BB14" s="21" t="str">
        <f>IF('Adjacent Counties'!BB14="x",VLOOKUP('2016 0-64'!BB$1,'2016 population'!$A$3:$E$102,5,FALSE),"")</f>
        <v/>
      </c>
      <c r="BC14" s="21" t="str">
        <f>IF('Adjacent Counties'!BC14="x",VLOOKUP('2016 0-64'!BC$1,'2016 population'!$A$3:$E$102,5,FALSE),"")</f>
        <v/>
      </c>
      <c r="BD14" s="21" t="str">
        <f>IF('Adjacent Counties'!BD14="x",VLOOKUP('2016 0-64'!BD$1,'2016 population'!$A$3:$E$102,5,FALSE),"")</f>
        <v/>
      </c>
      <c r="BE14" s="21" t="str">
        <f>IF('Adjacent Counties'!BE14="x",VLOOKUP('2016 0-64'!BE$1,'2016 population'!$A$3:$E$102,5,FALSE),"")</f>
        <v/>
      </c>
      <c r="BF14" s="21" t="str">
        <f>IF('Adjacent Counties'!BF14="x",VLOOKUP('2016 0-64'!BF$1,'2016 population'!$A$3:$E$102,5,FALSE),"")</f>
        <v/>
      </c>
      <c r="BG14" s="21" t="str">
        <f>IF('Adjacent Counties'!BG14="x",VLOOKUP('2016 0-64'!BG$1,'2016 population'!$A$3:$E$102,5,FALSE),"")</f>
        <v/>
      </c>
      <c r="BH14" s="21" t="str">
        <f>IF('Adjacent Counties'!BH14="x",VLOOKUP('2016 0-64'!BH$1,'2016 population'!$A$3:$E$102,5,FALSE),"")</f>
        <v/>
      </c>
      <c r="BI14" s="21">
        <f>IF('Adjacent Counties'!BI14="x",VLOOKUP('2016 0-64'!BI$1,'2016 population'!$A$3:$E$102,5,FALSE),"")</f>
        <v>13102</v>
      </c>
      <c r="BJ14" s="21" t="str">
        <f>IF('Adjacent Counties'!BJ14="x",VLOOKUP('2016 0-64'!BJ$1,'2016 population'!$A$3:$E$102,5,FALSE),"")</f>
        <v/>
      </c>
      <c r="BK14" s="21" t="str">
        <f>IF('Adjacent Counties'!BK14="x",VLOOKUP('2016 0-64'!BK$1,'2016 population'!$A$3:$E$102,5,FALSE),"")</f>
        <v/>
      </c>
      <c r="BL14" s="21" t="str">
        <f>IF('Adjacent Counties'!BL14="x",VLOOKUP('2016 0-64'!BL$1,'2016 population'!$A$3:$E$102,5,FALSE),"")</f>
        <v/>
      </c>
      <c r="BM14" s="21" t="str">
        <f>IF('Adjacent Counties'!BM14="x",VLOOKUP('2016 0-64'!BM$1,'2016 population'!$A$3:$E$102,5,FALSE),"")</f>
        <v/>
      </c>
      <c r="BN14" s="21" t="str">
        <f>IF('Adjacent Counties'!BN14="x",VLOOKUP('2016 0-64'!BN$1,'2016 population'!$A$3:$E$102,5,FALSE),"")</f>
        <v/>
      </c>
      <c r="BO14" s="21" t="str">
        <f>IF('Adjacent Counties'!BO14="x",VLOOKUP('2016 0-64'!BO$1,'2016 population'!$A$3:$E$102,5,FALSE),"")</f>
        <v/>
      </c>
      <c r="BP14" s="21" t="str">
        <f>IF('Adjacent Counties'!BP14="x",VLOOKUP('2016 0-64'!BP$1,'2016 population'!$A$3:$E$102,5,FALSE),"")</f>
        <v/>
      </c>
      <c r="BQ14" s="21" t="str">
        <f>IF('Adjacent Counties'!BQ14="x",VLOOKUP('2016 0-64'!BQ$1,'2016 population'!$A$3:$E$102,5,FALSE),"")</f>
        <v/>
      </c>
      <c r="BR14" s="21" t="str">
        <f>IF('Adjacent Counties'!BR14="x",VLOOKUP('2016 0-64'!BR$1,'2016 population'!$A$3:$E$102,5,FALSE),"")</f>
        <v/>
      </c>
      <c r="BS14" s="21" t="str">
        <f>IF('Adjacent Counties'!BS14="x",VLOOKUP('2016 0-64'!BS$1,'2016 population'!$A$3:$E$102,5,FALSE),"")</f>
        <v/>
      </c>
      <c r="BT14" s="21" t="str">
        <f>IF('Adjacent Counties'!BT14="x",VLOOKUP('2016 0-64'!BT$1,'2016 population'!$A$3:$E$102,5,FALSE),"")</f>
        <v/>
      </c>
      <c r="BU14" s="21" t="str">
        <f>IF('Adjacent Counties'!BU14="x",VLOOKUP('2016 0-64'!BU$1,'2016 population'!$A$3:$E$102,5,FALSE),"")</f>
        <v/>
      </c>
      <c r="BV14" s="21" t="str">
        <f>IF('Adjacent Counties'!BV14="x",VLOOKUP('2016 0-64'!BV$1,'2016 population'!$A$3:$E$102,5,FALSE),"")</f>
        <v/>
      </c>
      <c r="BW14" s="21" t="str">
        <f>IF('Adjacent Counties'!BW14="x",VLOOKUP('2016 0-64'!BW$1,'2016 population'!$A$3:$E$102,5,FALSE),"")</f>
        <v/>
      </c>
      <c r="BX14" s="21" t="str">
        <f>IF('Adjacent Counties'!BX14="x",VLOOKUP('2016 0-64'!BX$1,'2016 population'!$A$3:$E$102,5,FALSE),"")</f>
        <v/>
      </c>
      <c r="BY14" s="21" t="str">
        <f>IF('Adjacent Counties'!BY14="x",VLOOKUP('2016 0-64'!BY$1,'2016 population'!$A$3:$E$102,5,FALSE),"")</f>
        <v/>
      </c>
      <c r="BZ14" s="21" t="str">
        <f>IF('Adjacent Counties'!BZ14="x",VLOOKUP('2016 0-64'!BZ$1,'2016 population'!$A$3:$E$102,5,FALSE),"")</f>
        <v/>
      </c>
      <c r="CA14" s="21" t="str">
        <f>IF('Adjacent Counties'!CA14="x",VLOOKUP('2016 0-64'!CA$1,'2016 population'!$A$3:$E$102,5,FALSE),"")</f>
        <v/>
      </c>
      <c r="CB14" s="21" t="str">
        <f>IF('Adjacent Counties'!CB14="x",VLOOKUP('2016 0-64'!CB$1,'2016 population'!$A$3:$E$102,5,FALSE),"")</f>
        <v/>
      </c>
      <c r="CC14" s="21">
        <f>IF('Adjacent Counties'!CC14="x",VLOOKUP('2016 0-64'!CC$1,'2016 population'!$A$3:$E$102,5,FALSE),"")</f>
        <v>2703</v>
      </c>
      <c r="CD14" s="21" t="str">
        <f>IF('Adjacent Counties'!CD14="x",VLOOKUP('2016 0-64'!CD$1,'2016 population'!$A$3:$E$102,5,FALSE),"")</f>
        <v/>
      </c>
      <c r="CE14" s="21" t="str">
        <f>IF('Adjacent Counties'!CE14="x",VLOOKUP('2016 0-64'!CE$1,'2016 population'!$A$3:$E$102,5,FALSE),"")</f>
        <v/>
      </c>
      <c r="CF14" s="21" t="str">
        <f>IF('Adjacent Counties'!CF14="x",VLOOKUP('2016 0-64'!CF$1,'2016 population'!$A$3:$E$102,5,FALSE),"")</f>
        <v/>
      </c>
      <c r="CG14" s="21">
        <f>IF('Adjacent Counties'!CG14="x",VLOOKUP('2016 0-64'!CG$1,'2016 population'!$A$3:$E$102,5,FALSE),"")</f>
        <v>1231</v>
      </c>
      <c r="CH14" s="21" t="str">
        <f>IF('Adjacent Counties'!CH14="x",VLOOKUP('2016 0-64'!CH$1,'2016 population'!$A$3:$E$102,5,FALSE),"")</f>
        <v/>
      </c>
      <c r="CI14" s="21" t="str">
        <f>IF('Adjacent Counties'!CI14="x",VLOOKUP('2016 0-64'!CI$1,'2016 population'!$A$3:$E$102,5,FALSE),"")</f>
        <v/>
      </c>
      <c r="CJ14" s="21" t="str">
        <f>IF('Adjacent Counties'!CJ14="x",VLOOKUP('2016 0-64'!CJ$1,'2016 population'!$A$3:$E$102,5,FALSE),"")</f>
        <v/>
      </c>
      <c r="CK14" s="21" t="str">
        <f>IF('Adjacent Counties'!CK14="x",VLOOKUP('2016 0-64'!CK$1,'2016 population'!$A$3:$E$102,5,FALSE),"")</f>
        <v/>
      </c>
      <c r="CL14" s="21" t="str">
        <f>IF('Adjacent Counties'!CL14="x",VLOOKUP('2016 0-64'!CL$1,'2016 population'!$A$3:$E$102,5,FALSE),"")</f>
        <v/>
      </c>
      <c r="CM14" s="21">
        <f>IF('Adjacent Counties'!CM14="x",VLOOKUP('2016 0-64'!CM$1,'2016 population'!$A$3:$E$102,5,FALSE),"")</f>
        <v>2299</v>
      </c>
      <c r="CN14" s="21" t="str">
        <f>IF('Adjacent Counties'!CN14="x",VLOOKUP('2016 0-64'!CN$1,'2016 population'!$A$3:$E$102,5,FALSE),"")</f>
        <v/>
      </c>
      <c r="CO14" s="21" t="str">
        <f>IF('Adjacent Counties'!CO14="x",VLOOKUP('2016 0-64'!CO$1,'2016 population'!$A$3:$E$102,5,FALSE),"")</f>
        <v/>
      </c>
      <c r="CP14" s="21" t="str">
        <f>IF('Adjacent Counties'!CP14="x",VLOOKUP('2016 0-64'!CP$1,'2016 population'!$A$3:$E$102,5,FALSE),"")</f>
        <v/>
      </c>
      <c r="CQ14" s="21" t="str">
        <f>IF('Adjacent Counties'!CQ14="x",VLOOKUP('2016 0-64'!CQ$1,'2016 population'!$A$3:$E$102,5,FALSE),"")</f>
        <v/>
      </c>
      <c r="CR14" s="21" t="str">
        <f>IF('Adjacent Counties'!CR14="x",VLOOKUP('2016 0-64'!CR$1,'2016 population'!$A$3:$E$102,5,FALSE),"")</f>
        <v/>
      </c>
      <c r="CS14" s="21" t="str">
        <f>IF('Adjacent Counties'!CS14="x",VLOOKUP('2016 0-64'!CS$1,'2016 population'!$A$3:$E$102,5,FALSE),"")</f>
        <v/>
      </c>
      <c r="CT14" s="21" t="str">
        <f>IF('Adjacent Counties'!CT14="x",VLOOKUP('2016 0-64'!CT$1,'2016 population'!$A$3:$E$102,5,FALSE),"")</f>
        <v/>
      </c>
      <c r="CU14" s="21" t="str">
        <f>IF('Adjacent Counties'!CU14="x",VLOOKUP('2016 0-64'!CU$1,'2016 population'!$A$3:$E$102,5,FALSE),"")</f>
        <v/>
      </c>
      <c r="CV14" s="21" t="str">
        <f>IF('Adjacent Counties'!CV14="x",VLOOKUP('2016 0-64'!CV$1,'2016 population'!$A$3:$E$102,5,FALSE),"")</f>
        <v/>
      </c>
      <c r="CW14" s="21" t="str">
        <f>IF('Adjacent Counties'!CW14="x",VLOOKUP('2016 0-64'!CW$1,'2016 population'!$A$3:$E$102,5,FALSE),"")</f>
        <v/>
      </c>
      <c r="CX14" s="21">
        <f t="shared" si="0"/>
        <v>24621</v>
      </c>
    </row>
    <row r="15" spans="1:102">
      <c r="A15" s="3" t="s">
        <v>13</v>
      </c>
      <c r="B15" s="21" t="str">
        <f>IF('Adjacent Counties'!B15="x",VLOOKUP('2016 0-64'!B$1,'2016 population'!$A$3:$E$102,5,FALSE),"")</f>
        <v/>
      </c>
      <c r="C15" s="21">
        <f>IF('Adjacent Counties'!C15="x",VLOOKUP('2016 0-64'!C$1,'2016 population'!$A$3:$E$102,5,FALSE),"")</f>
        <v>645</v>
      </c>
      <c r="D15" s="21" t="str">
        <f>IF('Adjacent Counties'!D15="x",VLOOKUP('2016 0-64'!D$1,'2016 population'!$A$3:$E$102,5,FALSE),"")</f>
        <v/>
      </c>
      <c r="E15" s="21" t="str">
        <f>IF('Adjacent Counties'!E15="x",VLOOKUP('2016 0-64'!E$1,'2016 population'!$A$3:$E$102,5,FALSE),"")</f>
        <v/>
      </c>
      <c r="F15" s="21" t="str">
        <f>IF('Adjacent Counties'!F15="x",VLOOKUP('2016 0-64'!F$1,'2016 population'!$A$3:$E$102,5,FALSE),"")</f>
        <v/>
      </c>
      <c r="G15" s="21">
        <f>IF('Adjacent Counties'!G15="x",VLOOKUP('2016 0-64'!G$1,'2016 population'!$A$3:$E$102,5,FALSE),"")</f>
        <v>444</v>
      </c>
      <c r="H15" s="21" t="str">
        <f>IF('Adjacent Counties'!H15="x",VLOOKUP('2016 0-64'!H$1,'2016 population'!$A$3:$E$102,5,FALSE),"")</f>
        <v/>
      </c>
      <c r="I15" s="21" t="str">
        <f>IF('Adjacent Counties'!I15="x",VLOOKUP('2016 0-64'!I$1,'2016 population'!$A$3:$E$102,5,FALSE),"")</f>
        <v/>
      </c>
      <c r="J15" s="21" t="str">
        <f>IF('Adjacent Counties'!J15="x",VLOOKUP('2016 0-64'!J$1,'2016 population'!$A$3:$E$102,5,FALSE),"")</f>
        <v/>
      </c>
      <c r="K15" s="21" t="str">
        <f>IF('Adjacent Counties'!K15="x",VLOOKUP('2016 0-64'!K$1,'2016 population'!$A$3:$E$102,5,FALSE),"")</f>
        <v/>
      </c>
      <c r="L15" s="21" t="str">
        <f>IF('Adjacent Counties'!L15="x",VLOOKUP('2016 0-64'!L$1,'2016 population'!$A$3:$E$102,5,FALSE),"")</f>
        <v/>
      </c>
      <c r="M15" s="21">
        <f>IF('Adjacent Counties'!M15="x",VLOOKUP('2016 0-64'!M$1,'2016 population'!$A$3:$E$102,5,FALSE),"")</f>
        <v>1884</v>
      </c>
      <c r="N15" s="21" t="str">
        <f>IF('Adjacent Counties'!N15="x",VLOOKUP('2016 0-64'!N$1,'2016 population'!$A$3:$E$102,5,FALSE),"")</f>
        <v/>
      </c>
      <c r="O15" s="21">
        <f>IF('Adjacent Counties'!O15="x",VLOOKUP('2016 0-64'!O$1,'2016 population'!$A$3:$E$102,5,FALSE),"")</f>
        <v>1487</v>
      </c>
      <c r="P15" s="21" t="str">
        <f>IF('Adjacent Counties'!P15="x",VLOOKUP('2016 0-64'!P$1,'2016 population'!$A$3:$E$102,5,FALSE),"")</f>
        <v/>
      </c>
      <c r="Q15" s="21" t="str">
        <f>IF('Adjacent Counties'!Q15="x",VLOOKUP('2016 0-64'!Q$1,'2016 population'!$A$3:$E$102,5,FALSE),"")</f>
        <v/>
      </c>
      <c r="R15" s="21" t="str">
        <f>IF('Adjacent Counties'!R15="x",VLOOKUP('2016 0-64'!R$1,'2016 population'!$A$3:$E$102,5,FALSE),"")</f>
        <v/>
      </c>
      <c r="S15" s="21">
        <f>IF('Adjacent Counties'!S15="x",VLOOKUP('2016 0-64'!S$1,'2016 population'!$A$3:$E$102,5,FALSE),"")</f>
        <v>2702</v>
      </c>
      <c r="T15" s="21" t="str">
        <f>IF('Adjacent Counties'!T15="x",VLOOKUP('2016 0-64'!T$1,'2016 population'!$A$3:$E$102,5,FALSE),"")</f>
        <v/>
      </c>
      <c r="U15" s="21" t="str">
        <f>IF('Adjacent Counties'!U15="x",VLOOKUP('2016 0-64'!U$1,'2016 population'!$A$3:$E$102,5,FALSE),"")</f>
        <v/>
      </c>
      <c r="V15" s="21" t="str">
        <f>IF('Adjacent Counties'!V15="x",VLOOKUP('2016 0-64'!V$1,'2016 population'!$A$3:$E$102,5,FALSE),"")</f>
        <v/>
      </c>
      <c r="W15" s="21" t="str">
        <f>IF('Adjacent Counties'!W15="x",VLOOKUP('2016 0-64'!W$1,'2016 population'!$A$3:$E$102,5,FALSE),"")</f>
        <v/>
      </c>
      <c r="X15" s="21" t="str">
        <f>IF('Adjacent Counties'!X15="x",VLOOKUP('2016 0-64'!X$1,'2016 population'!$A$3:$E$102,5,FALSE),"")</f>
        <v/>
      </c>
      <c r="Y15" s="21" t="str">
        <f>IF('Adjacent Counties'!Y15="x",VLOOKUP('2016 0-64'!Y$1,'2016 population'!$A$3:$E$102,5,FALSE),"")</f>
        <v/>
      </c>
      <c r="Z15" s="21" t="str">
        <f>IF('Adjacent Counties'!Z15="x",VLOOKUP('2016 0-64'!Z$1,'2016 population'!$A$3:$E$102,5,FALSE),"")</f>
        <v/>
      </c>
      <c r="AA15" s="21" t="str">
        <f>IF('Adjacent Counties'!AA15="x",VLOOKUP('2016 0-64'!AA$1,'2016 population'!$A$3:$E$102,5,FALSE),"")</f>
        <v/>
      </c>
      <c r="AB15" s="21" t="str">
        <f>IF('Adjacent Counties'!AB15="x",VLOOKUP('2016 0-64'!AB$1,'2016 population'!$A$3:$E$102,5,FALSE),"")</f>
        <v/>
      </c>
      <c r="AC15" s="21" t="str">
        <f>IF('Adjacent Counties'!AC15="x",VLOOKUP('2016 0-64'!AC$1,'2016 population'!$A$3:$E$102,5,FALSE),"")</f>
        <v/>
      </c>
      <c r="AD15" s="21" t="str">
        <f>IF('Adjacent Counties'!AD15="x",VLOOKUP('2016 0-64'!AD$1,'2016 population'!$A$3:$E$102,5,FALSE),"")</f>
        <v/>
      </c>
      <c r="AE15" s="21" t="str">
        <f>IF('Adjacent Counties'!AE15="x",VLOOKUP('2016 0-64'!AE$1,'2016 population'!$A$3:$E$102,5,FALSE),"")</f>
        <v/>
      </c>
      <c r="AF15" s="21" t="str">
        <f>IF('Adjacent Counties'!AF15="x",VLOOKUP('2016 0-64'!AF$1,'2016 population'!$A$3:$E$102,5,FALSE),"")</f>
        <v/>
      </c>
      <c r="AG15" s="21" t="str">
        <f>IF('Adjacent Counties'!AG15="x",VLOOKUP('2016 0-64'!AG$1,'2016 population'!$A$3:$E$102,5,FALSE),"")</f>
        <v/>
      </c>
      <c r="AH15" s="21" t="str">
        <f>IF('Adjacent Counties'!AH15="x",VLOOKUP('2016 0-64'!AH$1,'2016 population'!$A$3:$E$102,5,FALSE),"")</f>
        <v/>
      </c>
      <c r="AI15" s="21" t="str">
        <f>IF('Adjacent Counties'!AI15="x",VLOOKUP('2016 0-64'!AI$1,'2016 population'!$A$3:$E$102,5,FALSE),"")</f>
        <v/>
      </c>
      <c r="AJ15" s="21" t="str">
        <f>IF('Adjacent Counties'!AJ15="x",VLOOKUP('2016 0-64'!AJ$1,'2016 population'!$A$3:$E$102,5,FALSE),"")</f>
        <v/>
      </c>
      <c r="AK15" s="21" t="str">
        <f>IF('Adjacent Counties'!AK15="x",VLOOKUP('2016 0-64'!AK$1,'2016 population'!$A$3:$E$102,5,FALSE),"")</f>
        <v/>
      </c>
      <c r="AL15" s="21" t="str">
        <f>IF('Adjacent Counties'!AL15="x",VLOOKUP('2016 0-64'!AL$1,'2016 population'!$A$3:$E$102,5,FALSE),"")</f>
        <v/>
      </c>
      <c r="AM15" s="21" t="str">
        <f>IF('Adjacent Counties'!AM15="x",VLOOKUP('2016 0-64'!AM$1,'2016 population'!$A$3:$E$102,5,FALSE),"")</f>
        <v/>
      </c>
      <c r="AN15" s="21" t="str">
        <f>IF('Adjacent Counties'!AN15="x",VLOOKUP('2016 0-64'!AN$1,'2016 population'!$A$3:$E$102,5,FALSE),"")</f>
        <v/>
      </c>
      <c r="AO15" s="21" t="str">
        <f>IF('Adjacent Counties'!AO15="x",VLOOKUP('2016 0-64'!AO$1,'2016 population'!$A$3:$E$102,5,FALSE),"")</f>
        <v/>
      </c>
      <c r="AP15" s="21" t="str">
        <f>IF('Adjacent Counties'!AP15="x",VLOOKUP('2016 0-64'!AP$1,'2016 population'!$A$3:$E$102,5,FALSE),"")</f>
        <v/>
      </c>
      <c r="AQ15" s="21" t="str">
        <f>IF('Adjacent Counties'!AQ15="x",VLOOKUP('2016 0-64'!AQ$1,'2016 population'!$A$3:$E$102,5,FALSE),"")</f>
        <v/>
      </c>
      <c r="AR15" s="21" t="str">
        <f>IF('Adjacent Counties'!AR15="x",VLOOKUP('2016 0-64'!AR$1,'2016 population'!$A$3:$E$102,5,FALSE),"")</f>
        <v/>
      </c>
      <c r="AS15" s="21" t="str">
        <f>IF('Adjacent Counties'!AS15="x",VLOOKUP('2016 0-64'!AS$1,'2016 population'!$A$3:$E$102,5,FALSE),"")</f>
        <v/>
      </c>
      <c r="AT15" s="21" t="str">
        <f>IF('Adjacent Counties'!AT15="x",VLOOKUP('2016 0-64'!AT$1,'2016 population'!$A$3:$E$102,5,FALSE),"")</f>
        <v/>
      </c>
      <c r="AU15" s="21" t="str">
        <f>IF('Adjacent Counties'!AU15="x",VLOOKUP('2016 0-64'!AU$1,'2016 population'!$A$3:$E$102,5,FALSE),"")</f>
        <v/>
      </c>
      <c r="AV15" s="21" t="str">
        <f>IF('Adjacent Counties'!AV15="x",VLOOKUP('2016 0-64'!AV$1,'2016 population'!$A$3:$E$102,5,FALSE),"")</f>
        <v/>
      </c>
      <c r="AW15" s="21" t="str">
        <f>IF('Adjacent Counties'!AW15="x",VLOOKUP('2016 0-64'!AW$1,'2016 population'!$A$3:$E$102,5,FALSE),"")</f>
        <v/>
      </c>
      <c r="AX15" s="21" t="str">
        <f>IF('Adjacent Counties'!AX15="x",VLOOKUP('2016 0-64'!AX$1,'2016 population'!$A$3:$E$102,5,FALSE),"")</f>
        <v/>
      </c>
      <c r="AY15" s="21" t="str">
        <f>IF('Adjacent Counties'!AY15="x",VLOOKUP('2016 0-64'!AY$1,'2016 population'!$A$3:$E$102,5,FALSE),"")</f>
        <v/>
      </c>
      <c r="AZ15" s="21" t="str">
        <f>IF('Adjacent Counties'!AZ15="x",VLOOKUP('2016 0-64'!AZ$1,'2016 population'!$A$3:$E$102,5,FALSE),"")</f>
        <v/>
      </c>
      <c r="BA15" s="21" t="str">
        <f>IF('Adjacent Counties'!BA15="x",VLOOKUP('2016 0-64'!BA$1,'2016 population'!$A$3:$E$102,5,FALSE),"")</f>
        <v/>
      </c>
      <c r="BB15" s="21" t="str">
        <f>IF('Adjacent Counties'!BB15="x",VLOOKUP('2016 0-64'!BB$1,'2016 population'!$A$3:$E$102,5,FALSE),"")</f>
        <v/>
      </c>
      <c r="BC15" s="21" t="str">
        <f>IF('Adjacent Counties'!BC15="x",VLOOKUP('2016 0-64'!BC$1,'2016 population'!$A$3:$E$102,5,FALSE),"")</f>
        <v/>
      </c>
      <c r="BD15" s="21" t="str">
        <f>IF('Adjacent Counties'!BD15="x",VLOOKUP('2016 0-64'!BD$1,'2016 population'!$A$3:$E$102,5,FALSE),"")</f>
        <v/>
      </c>
      <c r="BE15" s="21" t="str">
        <f>IF('Adjacent Counties'!BE15="x",VLOOKUP('2016 0-64'!BE$1,'2016 population'!$A$3:$E$102,5,FALSE),"")</f>
        <v/>
      </c>
      <c r="BF15" s="21" t="str">
        <f>IF('Adjacent Counties'!BF15="x",VLOOKUP('2016 0-64'!BF$1,'2016 population'!$A$3:$E$102,5,FALSE),"")</f>
        <v/>
      </c>
      <c r="BG15" s="21" t="str">
        <f>IF('Adjacent Counties'!BG15="x",VLOOKUP('2016 0-64'!BG$1,'2016 population'!$A$3:$E$102,5,FALSE),"")</f>
        <v/>
      </c>
      <c r="BH15" s="21" t="str">
        <f>IF('Adjacent Counties'!BH15="x",VLOOKUP('2016 0-64'!BH$1,'2016 population'!$A$3:$E$102,5,FALSE),"")</f>
        <v/>
      </c>
      <c r="BI15" s="21" t="str">
        <f>IF('Adjacent Counties'!BI15="x",VLOOKUP('2016 0-64'!BI$1,'2016 population'!$A$3:$E$102,5,FALSE),"")</f>
        <v/>
      </c>
      <c r="BJ15" s="21" t="str">
        <f>IF('Adjacent Counties'!BJ15="x",VLOOKUP('2016 0-64'!BJ$1,'2016 population'!$A$3:$E$102,5,FALSE),"")</f>
        <v/>
      </c>
      <c r="BK15" s="21" t="str">
        <f>IF('Adjacent Counties'!BK15="x",VLOOKUP('2016 0-64'!BK$1,'2016 population'!$A$3:$E$102,5,FALSE),"")</f>
        <v/>
      </c>
      <c r="BL15" s="21" t="str">
        <f>IF('Adjacent Counties'!BL15="x",VLOOKUP('2016 0-64'!BL$1,'2016 population'!$A$3:$E$102,5,FALSE),"")</f>
        <v/>
      </c>
      <c r="BM15" s="21" t="str">
        <f>IF('Adjacent Counties'!BM15="x",VLOOKUP('2016 0-64'!BM$1,'2016 population'!$A$3:$E$102,5,FALSE),"")</f>
        <v/>
      </c>
      <c r="BN15" s="21" t="str">
        <f>IF('Adjacent Counties'!BN15="x",VLOOKUP('2016 0-64'!BN$1,'2016 population'!$A$3:$E$102,5,FALSE),"")</f>
        <v/>
      </c>
      <c r="BO15" s="21" t="str">
        <f>IF('Adjacent Counties'!BO15="x",VLOOKUP('2016 0-64'!BO$1,'2016 population'!$A$3:$E$102,5,FALSE),"")</f>
        <v/>
      </c>
      <c r="BP15" s="21" t="str">
        <f>IF('Adjacent Counties'!BP15="x",VLOOKUP('2016 0-64'!BP$1,'2016 population'!$A$3:$E$102,5,FALSE),"")</f>
        <v/>
      </c>
      <c r="BQ15" s="21" t="str">
        <f>IF('Adjacent Counties'!BQ15="x",VLOOKUP('2016 0-64'!BQ$1,'2016 population'!$A$3:$E$102,5,FALSE),"")</f>
        <v/>
      </c>
      <c r="BR15" s="21" t="str">
        <f>IF('Adjacent Counties'!BR15="x",VLOOKUP('2016 0-64'!BR$1,'2016 population'!$A$3:$E$102,5,FALSE),"")</f>
        <v/>
      </c>
      <c r="BS15" s="21" t="str">
        <f>IF('Adjacent Counties'!BS15="x",VLOOKUP('2016 0-64'!BS$1,'2016 population'!$A$3:$E$102,5,FALSE),"")</f>
        <v/>
      </c>
      <c r="BT15" s="21" t="str">
        <f>IF('Adjacent Counties'!BT15="x",VLOOKUP('2016 0-64'!BT$1,'2016 population'!$A$3:$E$102,5,FALSE),"")</f>
        <v/>
      </c>
      <c r="BU15" s="21" t="str">
        <f>IF('Adjacent Counties'!BU15="x",VLOOKUP('2016 0-64'!BU$1,'2016 population'!$A$3:$E$102,5,FALSE),"")</f>
        <v/>
      </c>
      <c r="BV15" s="21" t="str">
        <f>IF('Adjacent Counties'!BV15="x",VLOOKUP('2016 0-64'!BV$1,'2016 population'!$A$3:$E$102,5,FALSE),"")</f>
        <v/>
      </c>
      <c r="BW15" s="21" t="str">
        <f>IF('Adjacent Counties'!BW15="x",VLOOKUP('2016 0-64'!BW$1,'2016 population'!$A$3:$E$102,5,FALSE),"")</f>
        <v/>
      </c>
      <c r="BX15" s="21" t="str">
        <f>IF('Adjacent Counties'!BX15="x",VLOOKUP('2016 0-64'!BX$1,'2016 population'!$A$3:$E$102,5,FALSE),"")</f>
        <v/>
      </c>
      <c r="BY15" s="21" t="str">
        <f>IF('Adjacent Counties'!BY15="x",VLOOKUP('2016 0-64'!BY$1,'2016 population'!$A$3:$E$102,5,FALSE),"")</f>
        <v/>
      </c>
      <c r="BZ15" s="21" t="str">
        <f>IF('Adjacent Counties'!BZ15="x",VLOOKUP('2016 0-64'!BZ$1,'2016 population'!$A$3:$E$102,5,FALSE),"")</f>
        <v/>
      </c>
      <c r="CA15" s="21" t="str">
        <f>IF('Adjacent Counties'!CA15="x",VLOOKUP('2016 0-64'!CA$1,'2016 population'!$A$3:$E$102,5,FALSE),"")</f>
        <v/>
      </c>
      <c r="CB15" s="21" t="str">
        <f>IF('Adjacent Counties'!CB15="x",VLOOKUP('2016 0-64'!CB$1,'2016 population'!$A$3:$E$102,5,FALSE),"")</f>
        <v/>
      </c>
      <c r="CC15" s="21" t="str">
        <f>IF('Adjacent Counties'!CC15="x",VLOOKUP('2016 0-64'!CC$1,'2016 population'!$A$3:$E$102,5,FALSE),"")</f>
        <v/>
      </c>
      <c r="CD15" s="21" t="str">
        <f>IF('Adjacent Counties'!CD15="x",VLOOKUP('2016 0-64'!CD$1,'2016 population'!$A$3:$E$102,5,FALSE),"")</f>
        <v/>
      </c>
      <c r="CE15" s="21" t="str">
        <f>IF('Adjacent Counties'!CE15="x",VLOOKUP('2016 0-64'!CE$1,'2016 population'!$A$3:$E$102,5,FALSE),"")</f>
        <v/>
      </c>
      <c r="CF15" s="21" t="str">
        <f>IF('Adjacent Counties'!CF15="x",VLOOKUP('2016 0-64'!CF$1,'2016 population'!$A$3:$E$102,5,FALSE),"")</f>
        <v/>
      </c>
      <c r="CG15" s="21" t="str">
        <f>IF('Adjacent Counties'!CG15="x",VLOOKUP('2016 0-64'!CG$1,'2016 population'!$A$3:$E$102,5,FALSE),"")</f>
        <v/>
      </c>
      <c r="CH15" s="21" t="str">
        <f>IF('Adjacent Counties'!CH15="x",VLOOKUP('2016 0-64'!CH$1,'2016 population'!$A$3:$E$102,5,FALSE),"")</f>
        <v/>
      </c>
      <c r="CI15" s="21" t="str">
        <f>IF('Adjacent Counties'!CI15="x",VLOOKUP('2016 0-64'!CI$1,'2016 population'!$A$3:$E$102,5,FALSE),"")</f>
        <v/>
      </c>
      <c r="CJ15" s="21" t="str">
        <f>IF('Adjacent Counties'!CJ15="x",VLOOKUP('2016 0-64'!CJ$1,'2016 population'!$A$3:$E$102,5,FALSE),"")</f>
        <v/>
      </c>
      <c r="CK15" s="21" t="str">
        <f>IF('Adjacent Counties'!CK15="x",VLOOKUP('2016 0-64'!CK$1,'2016 population'!$A$3:$E$102,5,FALSE),"")</f>
        <v/>
      </c>
      <c r="CL15" s="21" t="str">
        <f>IF('Adjacent Counties'!CL15="x",VLOOKUP('2016 0-64'!CL$1,'2016 population'!$A$3:$E$102,5,FALSE),"")</f>
        <v/>
      </c>
      <c r="CM15" s="21" t="str">
        <f>IF('Adjacent Counties'!CM15="x",VLOOKUP('2016 0-64'!CM$1,'2016 population'!$A$3:$E$102,5,FALSE),"")</f>
        <v/>
      </c>
      <c r="CN15" s="21" t="str">
        <f>IF('Adjacent Counties'!CN15="x",VLOOKUP('2016 0-64'!CN$1,'2016 population'!$A$3:$E$102,5,FALSE),"")</f>
        <v/>
      </c>
      <c r="CO15" s="21" t="str">
        <f>IF('Adjacent Counties'!CO15="x",VLOOKUP('2016 0-64'!CO$1,'2016 population'!$A$3:$E$102,5,FALSE),"")</f>
        <v/>
      </c>
      <c r="CP15" s="21" t="str">
        <f>IF('Adjacent Counties'!CP15="x",VLOOKUP('2016 0-64'!CP$1,'2016 population'!$A$3:$E$102,5,FALSE),"")</f>
        <v/>
      </c>
      <c r="CQ15" s="21" t="str">
        <f>IF('Adjacent Counties'!CQ15="x",VLOOKUP('2016 0-64'!CQ$1,'2016 population'!$A$3:$E$102,5,FALSE),"")</f>
        <v/>
      </c>
      <c r="CR15" s="21">
        <f>IF('Adjacent Counties'!CR15="x",VLOOKUP('2016 0-64'!CR$1,'2016 population'!$A$3:$E$102,5,FALSE),"")</f>
        <v>995</v>
      </c>
      <c r="CS15" s="21" t="str">
        <f>IF('Adjacent Counties'!CS15="x",VLOOKUP('2016 0-64'!CS$1,'2016 population'!$A$3:$E$102,5,FALSE),"")</f>
        <v/>
      </c>
      <c r="CT15" s="21">
        <f>IF('Adjacent Counties'!CT15="x",VLOOKUP('2016 0-64'!CT$1,'2016 population'!$A$3:$E$102,5,FALSE),"")</f>
        <v>1547</v>
      </c>
      <c r="CU15" s="21" t="str">
        <f>IF('Adjacent Counties'!CU15="x",VLOOKUP('2016 0-64'!CU$1,'2016 population'!$A$3:$E$102,5,FALSE),"")</f>
        <v/>
      </c>
      <c r="CV15" s="21" t="str">
        <f>IF('Adjacent Counties'!CV15="x",VLOOKUP('2016 0-64'!CV$1,'2016 population'!$A$3:$E$102,5,FALSE),"")</f>
        <v/>
      </c>
      <c r="CW15" s="21" t="str">
        <f>IF('Adjacent Counties'!CW15="x",VLOOKUP('2016 0-64'!CW$1,'2016 population'!$A$3:$E$102,5,FALSE),"")</f>
        <v/>
      </c>
      <c r="CX15" s="21">
        <f t="shared" si="0"/>
        <v>9704</v>
      </c>
    </row>
    <row r="16" spans="1:102">
      <c r="A16" s="3" t="s">
        <v>14</v>
      </c>
      <c r="B16" s="21" t="str">
        <f>IF('Adjacent Counties'!B16="x",VLOOKUP('2016 0-64'!B$1,'2016 population'!$A$3:$E$102,5,FALSE),"")</f>
        <v/>
      </c>
      <c r="C16" s="21" t="str">
        <f>IF('Adjacent Counties'!C16="x",VLOOKUP('2016 0-64'!C$1,'2016 population'!$A$3:$E$102,5,FALSE),"")</f>
        <v/>
      </c>
      <c r="D16" s="21" t="str">
        <f>IF('Adjacent Counties'!D16="x",VLOOKUP('2016 0-64'!D$1,'2016 population'!$A$3:$E$102,5,FALSE),"")</f>
        <v/>
      </c>
      <c r="E16" s="21" t="str">
        <f>IF('Adjacent Counties'!E16="x",VLOOKUP('2016 0-64'!E$1,'2016 population'!$A$3:$E$102,5,FALSE),"")</f>
        <v/>
      </c>
      <c r="F16" s="21" t="str">
        <f>IF('Adjacent Counties'!F16="x",VLOOKUP('2016 0-64'!F$1,'2016 population'!$A$3:$E$102,5,FALSE),"")</f>
        <v/>
      </c>
      <c r="G16" s="21" t="str">
        <f>IF('Adjacent Counties'!G16="x",VLOOKUP('2016 0-64'!G$1,'2016 population'!$A$3:$E$102,5,FALSE),"")</f>
        <v/>
      </c>
      <c r="H16" s="21" t="str">
        <f>IF('Adjacent Counties'!H16="x",VLOOKUP('2016 0-64'!H$1,'2016 population'!$A$3:$E$102,5,FALSE),"")</f>
        <v/>
      </c>
      <c r="I16" s="21" t="str">
        <f>IF('Adjacent Counties'!I16="x",VLOOKUP('2016 0-64'!I$1,'2016 population'!$A$3:$E$102,5,FALSE),"")</f>
        <v/>
      </c>
      <c r="J16" s="21" t="str">
        <f>IF('Adjacent Counties'!J16="x",VLOOKUP('2016 0-64'!J$1,'2016 population'!$A$3:$E$102,5,FALSE),"")</f>
        <v/>
      </c>
      <c r="K16" s="21" t="str">
        <f>IF('Adjacent Counties'!K16="x",VLOOKUP('2016 0-64'!K$1,'2016 population'!$A$3:$E$102,5,FALSE),"")</f>
        <v/>
      </c>
      <c r="L16" s="21" t="str">
        <f>IF('Adjacent Counties'!L16="x",VLOOKUP('2016 0-64'!L$1,'2016 population'!$A$3:$E$102,5,FALSE),"")</f>
        <v/>
      </c>
      <c r="M16" s="21" t="str">
        <f>IF('Adjacent Counties'!M16="x",VLOOKUP('2016 0-64'!M$1,'2016 population'!$A$3:$E$102,5,FALSE),"")</f>
        <v/>
      </c>
      <c r="N16" s="21" t="str">
        <f>IF('Adjacent Counties'!N16="x",VLOOKUP('2016 0-64'!N$1,'2016 population'!$A$3:$E$102,5,FALSE),"")</f>
        <v/>
      </c>
      <c r="O16" s="21" t="str">
        <f>IF('Adjacent Counties'!O16="x",VLOOKUP('2016 0-64'!O$1,'2016 population'!$A$3:$E$102,5,FALSE),"")</f>
        <v/>
      </c>
      <c r="P16" s="21">
        <f>IF('Adjacent Counties'!P16="x",VLOOKUP('2016 0-64'!P$1,'2016 population'!$A$3:$E$102,5,FALSE),"")</f>
        <v>176</v>
      </c>
      <c r="Q16" s="21" t="str">
        <f>IF('Adjacent Counties'!Q16="x",VLOOKUP('2016 0-64'!Q$1,'2016 population'!$A$3:$E$102,5,FALSE),"")</f>
        <v/>
      </c>
      <c r="R16" s="21" t="str">
        <f>IF('Adjacent Counties'!R16="x",VLOOKUP('2016 0-64'!R$1,'2016 population'!$A$3:$E$102,5,FALSE),"")</f>
        <v/>
      </c>
      <c r="S16" s="21" t="str">
        <f>IF('Adjacent Counties'!S16="x",VLOOKUP('2016 0-64'!S$1,'2016 population'!$A$3:$E$102,5,FALSE),"")</f>
        <v/>
      </c>
      <c r="T16" s="21" t="str">
        <f>IF('Adjacent Counties'!T16="x",VLOOKUP('2016 0-64'!T$1,'2016 population'!$A$3:$E$102,5,FALSE),"")</f>
        <v/>
      </c>
      <c r="U16" s="21" t="str">
        <f>IF('Adjacent Counties'!U16="x",VLOOKUP('2016 0-64'!U$1,'2016 population'!$A$3:$E$102,5,FALSE),"")</f>
        <v/>
      </c>
      <c r="V16" s="21" t="str">
        <f>IF('Adjacent Counties'!V16="x",VLOOKUP('2016 0-64'!V$1,'2016 population'!$A$3:$E$102,5,FALSE),"")</f>
        <v/>
      </c>
      <c r="W16" s="21" t="str">
        <f>IF('Adjacent Counties'!W16="x",VLOOKUP('2016 0-64'!W$1,'2016 population'!$A$3:$E$102,5,FALSE),"")</f>
        <v/>
      </c>
      <c r="X16" s="21" t="str">
        <f>IF('Adjacent Counties'!X16="x",VLOOKUP('2016 0-64'!X$1,'2016 population'!$A$3:$E$102,5,FALSE),"")</f>
        <v/>
      </c>
      <c r="Y16" s="21" t="str">
        <f>IF('Adjacent Counties'!Y16="x",VLOOKUP('2016 0-64'!Y$1,'2016 population'!$A$3:$E$102,5,FALSE),"")</f>
        <v/>
      </c>
      <c r="Z16" s="21" t="str">
        <f>IF('Adjacent Counties'!Z16="x",VLOOKUP('2016 0-64'!Z$1,'2016 population'!$A$3:$E$102,5,FALSE),"")</f>
        <v/>
      </c>
      <c r="AA16" s="21" t="str">
        <f>IF('Adjacent Counties'!AA16="x",VLOOKUP('2016 0-64'!AA$1,'2016 population'!$A$3:$E$102,5,FALSE),"")</f>
        <v/>
      </c>
      <c r="AB16" s="21">
        <f>IF('Adjacent Counties'!AB16="x",VLOOKUP('2016 0-64'!AB$1,'2016 population'!$A$3:$E$102,5,FALSE),"")</f>
        <v>329</v>
      </c>
      <c r="AC16" s="21" t="str">
        <f>IF('Adjacent Counties'!AC16="x",VLOOKUP('2016 0-64'!AC$1,'2016 population'!$A$3:$E$102,5,FALSE),"")</f>
        <v/>
      </c>
      <c r="AD16" s="21" t="str">
        <f>IF('Adjacent Counties'!AD16="x",VLOOKUP('2016 0-64'!AD$1,'2016 population'!$A$3:$E$102,5,FALSE),"")</f>
        <v/>
      </c>
      <c r="AE16" s="21" t="str">
        <f>IF('Adjacent Counties'!AE16="x",VLOOKUP('2016 0-64'!AE$1,'2016 population'!$A$3:$E$102,5,FALSE),"")</f>
        <v/>
      </c>
      <c r="AF16" s="21" t="str">
        <f>IF('Adjacent Counties'!AF16="x",VLOOKUP('2016 0-64'!AF$1,'2016 population'!$A$3:$E$102,5,FALSE),"")</f>
        <v/>
      </c>
      <c r="AG16" s="21" t="str">
        <f>IF('Adjacent Counties'!AG16="x",VLOOKUP('2016 0-64'!AG$1,'2016 population'!$A$3:$E$102,5,FALSE),"")</f>
        <v/>
      </c>
      <c r="AH16" s="21" t="str">
        <f>IF('Adjacent Counties'!AH16="x",VLOOKUP('2016 0-64'!AH$1,'2016 population'!$A$3:$E$102,5,FALSE),"")</f>
        <v/>
      </c>
      <c r="AI16" s="21" t="str">
        <f>IF('Adjacent Counties'!AI16="x",VLOOKUP('2016 0-64'!AI$1,'2016 population'!$A$3:$E$102,5,FALSE),"")</f>
        <v/>
      </c>
      <c r="AJ16" s="21" t="str">
        <f>IF('Adjacent Counties'!AJ16="x",VLOOKUP('2016 0-64'!AJ$1,'2016 population'!$A$3:$E$102,5,FALSE),"")</f>
        <v/>
      </c>
      <c r="AK16" s="21" t="str">
        <f>IF('Adjacent Counties'!AK16="x",VLOOKUP('2016 0-64'!AK$1,'2016 population'!$A$3:$E$102,5,FALSE),"")</f>
        <v/>
      </c>
      <c r="AL16" s="21">
        <f>IF('Adjacent Counties'!AL16="x",VLOOKUP('2016 0-64'!AL$1,'2016 population'!$A$3:$E$102,5,FALSE),"")</f>
        <v>252</v>
      </c>
      <c r="AM16" s="21" t="str">
        <f>IF('Adjacent Counties'!AM16="x",VLOOKUP('2016 0-64'!AM$1,'2016 population'!$A$3:$E$102,5,FALSE),"")</f>
        <v/>
      </c>
      <c r="AN16" s="21" t="str">
        <f>IF('Adjacent Counties'!AN16="x",VLOOKUP('2016 0-64'!AN$1,'2016 population'!$A$3:$E$102,5,FALSE),"")</f>
        <v/>
      </c>
      <c r="AO16" s="21" t="str">
        <f>IF('Adjacent Counties'!AO16="x",VLOOKUP('2016 0-64'!AO$1,'2016 population'!$A$3:$E$102,5,FALSE),"")</f>
        <v/>
      </c>
      <c r="AP16" s="21" t="str">
        <f>IF('Adjacent Counties'!AP16="x",VLOOKUP('2016 0-64'!AP$1,'2016 population'!$A$3:$E$102,5,FALSE),"")</f>
        <v/>
      </c>
      <c r="AQ16" s="21" t="str">
        <f>IF('Adjacent Counties'!AQ16="x",VLOOKUP('2016 0-64'!AQ$1,'2016 population'!$A$3:$E$102,5,FALSE),"")</f>
        <v/>
      </c>
      <c r="AR16" s="21" t="str">
        <f>IF('Adjacent Counties'!AR16="x",VLOOKUP('2016 0-64'!AR$1,'2016 population'!$A$3:$E$102,5,FALSE),"")</f>
        <v/>
      </c>
      <c r="AS16" s="21" t="str">
        <f>IF('Adjacent Counties'!AS16="x",VLOOKUP('2016 0-64'!AS$1,'2016 population'!$A$3:$E$102,5,FALSE),"")</f>
        <v/>
      </c>
      <c r="AT16" s="21" t="str">
        <f>IF('Adjacent Counties'!AT16="x",VLOOKUP('2016 0-64'!AT$1,'2016 population'!$A$3:$E$102,5,FALSE),"")</f>
        <v/>
      </c>
      <c r="AU16" s="21" t="str">
        <f>IF('Adjacent Counties'!AU16="x",VLOOKUP('2016 0-64'!AU$1,'2016 population'!$A$3:$E$102,5,FALSE),"")</f>
        <v/>
      </c>
      <c r="AV16" s="21" t="str">
        <f>IF('Adjacent Counties'!AV16="x",VLOOKUP('2016 0-64'!AV$1,'2016 population'!$A$3:$E$102,5,FALSE),"")</f>
        <v/>
      </c>
      <c r="AW16" s="21" t="str">
        <f>IF('Adjacent Counties'!AW16="x",VLOOKUP('2016 0-64'!AW$1,'2016 population'!$A$3:$E$102,5,FALSE),"")</f>
        <v/>
      </c>
      <c r="AX16" s="21" t="str">
        <f>IF('Adjacent Counties'!AX16="x",VLOOKUP('2016 0-64'!AX$1,'2016 population'!$A$3:$E$102,5,FALSE),"")</f>
        <v/>
      </c>
      <c r="AY16" s="21" t="str">
        <f>IF('Adjacent Counties'!AY16="x",VLOOKUP('2016 0-64'!AY$1,'2016 population'!$A$3:$E$102,5,FALSE),"")</f>
        <v/>
      </c>
      <c r="AZ16" s="21" t="str">
        <f>IF('Adjacent Counties'!AZ16="x",VLOOKUP('2016 0-64'!AZ$1,'2016 population'!$A$3:$E$102,5,FALSE),"")</f>
        <v/>
      </c>
      <c r="BA16" s="21" t="str">
        <f>IF('Adjacent Counties'!BA16="x",VLOOKUP('2016 0-64'!BA$1,'2016 population'!$A$3:$E$102,5,FALSE),"")</f>
        <v/>
      </c>
      <c r="BB16" s="21" t="str">
        <f>IF('Adjacent Counties'!BB16="x",VLOOKUP('2016 0-64'!BB$1,'2016 population'!$A$3:$E$102,5,FALSE),"")</f>
        <v/>
      </c>
      <c r="BC16" s="21" t="str">
        <f>IF('Adjacent Counties'!BC16="x",VLOOKUP('2016 0-64'!BC$1,'2016 population'!$A$3:$E$102,5,FALSE),"")</f>
        <v/>
      </c>
      <c r="BD16" s="21" t="str">
        <f>IF('Adjacent Counties'!BD16="x",VLOOKUP('2016 0-64'!BD$1,'2016 population'!$A$3:$E$102,5,FALSE),"")</f>
        <v/>
      </c>
      <c r="BE16" s="21" t="str">
        <f>IF('Adjacent Counties'!BE16="x",VLOOKUP('2016 0-64'!BE$1,'2016 population'!$A$3:$E$102,5,FALSE),"")</f>
        <v/>
      </c>
      <c r="BF16" s="21" t="str">
        <f>IF('Adjacent Counties'!BF16="x",VLOOKUP('2016 0-64'!BF$1,'2016 population'!$A$3:$E$102,5,FALSE),"")</f>
        <v/>
      </c>
      <c r="BG16" s="21" t="str">
        <f>IF('Adjacent Counties'!BG16="x",VLOOKUP('2016 0-64'!BG$1,'2016 population'!$A$3:$E$102,5,FALSE),"")</f>
        <v/>
      </c>
      <c r="BH16" s="21" t="str">
        <f>IF('Adjacent Counties'!BH16="x",VLOOKUP('2016 0-64'!BH$1,'2016 population'!$A$3:$E$102,5,FALSE),"")</f>
        <v/>
      </c>
      <c r="BI16" s="21" t="str">
        <f>IF('Adjacent Counties'!BI16="x",VLOOKUP('2016 0-64'!BI$1,'2016 population'!$A$3:$E$102,5,FALSE),"")</f>
        <v/>
      </c>
      <c r="BJ16" s="21" t="str">
        <f>IF('Adjacent Counties'!BJ16="x",VLOOKUP('2016 0-64'!BJ$1,'2016 population'!$A$3:$E$102,5,FALSE),"")</f>
        <v/>
      </c>
      <c r="BK16" s="21" t="str">
        <f>IF('Adjacent Counties'!BK16="x",VLOOKUP('2016 0-64'!BK$1,'2016 population'!$A$3:$E$102,5,FALSE),"")</f>
        <v/>
      </c>
      <c r="BL16" s="21" t="str">
        <f>IF('Adjacent Counties'!BL16="x",VLOOKUP('2016 0-64'!BL$1,'2016 population'!$A$3:$E$102,5,FALSE),"")</f>
        <v/>
      </c>
      <c r="BM16" s="21" t="str">
        <f>IF('Adjacent Counties'!BM16="x",VLOOKUP('2016 0-64'!BM$1,'2016 population'!$A$3:$E$102,5,FALSE),"")</f>
        <v/>
      </c>
      <c r="BN16" s="21" t="str">
        <f>IF('Adjacent Counties'!BN16="x",VLOOKUP('2016 0-64'!BN$1,'2016 population'!$A$3:$E$102,5,FALSE),"")</f>
        <v/>
      </c>
      <c r="BO16" s="21" t="str">
        <f>IF('Adjacent Counties'!BO16="x",VLOOKUP('2016 0-64'!BO$1,'2016 population'!$A$3:$E$102,5,FALSE),"")</f>
        <v/>
      </c>
      <c r="BP16" s="21" t="str">
        <f>IF('Adjacent Counties'!BP16="x",VLOOKUP('2016 0-64'!BP$1,'2016 population'!$A$3:$E$102,5,FALSE),"")</f>
        <v/>
      </c>
      <c r="BQ16" s="21" t="str">
        <f>IF('Adjacent Counties'!BQ16="x",VLOOKUP('2016 0-64'!BQ$1,'2016 population'!$A$3:$E$102,5,FALSE),"")</f>
        <v/>
      </c>
      <c r="BR16" s="21" t="str">
        <f>IF('Adjacent Counties'!BR16="x",VLOOKUP('2016 0-64'!BR$1,'2016 population'!$A$3:$E$102,5,FALSE),"")</f>
        <v/>
      </c>
      <c r="BS16" s="21">
        <f>IF('Adjacent Counties'!BS16="x",VLOOKUP('2016 0-64'!BS$1,'2016 population'!$A$3:$E$102,5,FALSE),"")</f>
        <v>770</v>
      </c>
      <c r="BT16" s="21" t="str">
        <f>IF('Adjacent Counties'!BT16="x",VLOOKUP('2016 0-64'!BT$1,'2016 population'!$A$3:$E$102,5,FALSE),"")</f>
        <v/>
      </c>
      <c r="BU16" s="21" t="str">
        <f>IF('Adjacent Counties'!BU16="x",VLOOKUP('2016 0-64'!BU$1,'2016 population'!$A$3:$E$102,5,FALSE),"")</f>
        <v/>
      </c>
      <c r="BV16" s="21" t="str">
        <f>IF('Adjacent Counties'!BV16="x",VLOOKUP('2016 0-64'!BV$1,'2016 population'!$A$3:$E$102,5,FALSE),"")</f>
        <v/>
      </c>
      <c r="BW16" s="21" t="str">
        <f>IF('Adjacent Counties'!BW16="x",VLOOKUP('2016 0-64'!BW$1,'2016 population'!$A$3:$E$102,5,FALSE),"")</f>
        <v/>
      </c>
      <c r="BX16" s="21" t="str">
        <f>IF('Adjacent Counties'!BX16="x",VLOOKUP('2016 0-64'!BX$1,'2016 population'!$A$3:$E$102,5,FALSE),"")</f>
        <v/>
      </c>
      <c r="BY16" s="21" t="str">
        <f>IF('Adjacent Counties'!BY16="x",VLOOKUP('2016 0-64'!BY$1,'2016 population'!$A$3:$E$102,5,FALSE),"")</f>
        <v/>
      </c>
      <c r="BZ16" s="21" t="str">
        <f>IF('Adjacent Counties'!BZ16="x",VLOOKUP('2016 0-64'!BZ$1,'2016 population'!$A$3:$E$102,5,FALSE),"")</f>
        <v/>
      </c>
      <c r="CA16" s="21" t="str">
        <f>IF('Adjacent Counties'!CA16="x",VLOOKUP('2016 0-64'!CA$1,'2016 population'!$A$3:$E$102,5,FALSE),"")</f>
        <v/>
      </c>
      <c r="CB16" s="21" t="str">
        <f>IF('Adjacent Counties'!CB16="x",VLOOKUP('2016 0-64'!CB$1,'2016 population'!$A$3:$E$102,5,FALSE),"")</f>
        <v/>
      </c>
      <c r="CC16" s="21" t="str">
        <f>IF('Adjacent Counties'!CC16="x",VLOOKUP('2016 0-64'!CC$1,'2016 population'!$A$3:$E$102,5,FALSE),"")</f>
        <v/>
      </c>
      <c r="CD16" s="21" t="str">
        <f>IF('Adjacent Counties'!CD16="x",VLOOKUP('2016 0-64'!CD$1,'2016 population'!$A$3:$E$102,5,FALSE),"")</f>
        <v/>
      </c>
      <c r="CE16" s="21" t="str">
        <f>IF('Adjacent Counties'!CE16="x",VLOOKUP('2016 0-64'!CE$1,'2016 population'!$A$3:$E$102,5,FALSE),"")</f>
        <v/>
      </c>
      <c r="CF16" s="21" t="str">
        <f>IF('Adjacent Counties'!CF16="x",VLOOKUP('2016 0-64'!CF$1,'2016 population'!$A$3:$E$102,5,FALSE),"")</f>
        <v/>
      </c>
      <c r="CG16" s="21" t="str">
        <f>IF('Adjacent Counties'!CG16="x",VLOOKUP('2016 0-64'!CG$1,'2016 population'!$A$3:$E$102,5,FALSE),"")</f>
        <v/>
      </c>
      <c r="CH16" s="21" t="str">
        <f>IF('Adjacent Counties'!CH16="x",VLOOKUP('2016 0-64'!CH$1,'2016 population'!$A$3:$E$102,5,FALSE),"")</f>
        <v/>
      </c>
      <c r="CI16" s="21" t="str">
        <f>IF('Adjacent Counties'!CI16="x",VLOOKUP('2016 0-64'!CI$1,'2016 population'!$A$3:$E$102,5,FALSE),"")</f>
        <v/>
      </c>
      <c r="CJ16" s="21" t="str">
        <f>IF('Adjacent Counties'!CJ16="x",VLOOKUP('2016 0-64'!CJ$1,'2016 population'!$A$3:$E$102,5,FALSE),"")</f>
        <v/>
      </c>
      <c r="CK16" s="21" t="str">
        <f>IF('Adjacent Counties'!CK16="x",VLOOKUP('2016 0-64'!CK$1,'2016 population'!$A$3:$E$102,5,FALSE),"")</f>
        <v/>
      </c>
      <c r="CL16" s="21" t="str">
        <f>IF('Adjacent Counties'!CL16="x",VLOOKUP('2016 0-64'!CL$1,'2016 population'!$A$3:$E$102,5,FALSE),"")</f>
        <v/>
      </c>
      <c r="CM16" s="21" t="str">
        <f>IF('Adjacent Counties'!CM16="x",VLOOKUP('2016 0-64'!CM$1,'2016 population'!$A$3:$E$102,5,FALSE),"")</f>
        <v/>
      </c>
      <c r="CN16" s="21" t="str">
        <f>IF('Adjacent Counties'!CN16="x",VLOOKUP('2016 0-64'!CN$1,'2016 population'!$A$3:$E$102,5,FALSE),"")</f>
        <v/>
      </c>
      <c r="CO16" s="21" t="str">
        <f>IF('Adjacent Counties'!CO16="x",VLOOKUP('2016 0-64'!CO$1,'2016 population'!$A$3:$E$102,5,FALSE),"")</f>
        <v/>
      </c>
      <c r="CP16" s="21" t="str">
        <f>IF('Adjacent Counties'!CP16="x",VLOOKUP('2016 0-64'!CP$1,'2016 population'!$A$3:$E$102,5,FALSE),"")</f>
        <v/>
      </c>
      <c r="CQ16" s="21" t="str">
        <f>IF('Adjacent Counties'!CQ16="x",VLOOKUP('2016 0-64'!CQ$1,'2016 population'!$A$3:$E$102,5,FALSE),"")</f>
        <v/>
      </c>
      <c r="CR16" s="21" t="str">
        <f>IF('Adjacent Counties'!CR16="x",VLOOKUP('2016 0-64'!CR$1,'2016 population'!$A$3:$E$102,5,FALSE),"")</f>
        <v/>
      </c>
      <c r="CS16" s="21" t="str">
        <f>IF('Adjacent Counties'!CS16="x",VLOOKUP('2016 0-64'!CS$1,'2016 population'!$A$3:$E$102,5,FALSE),"")</f>
        <v/>
      </c>
      <c r="CT16" s="21" t="str">
        <f>IF('Adjacent Counties'!CT16="x",VLOOKUP('2016 0-64'!CT$1,'2016 population'!$A$3:$E$102,5,FALSE),"")</f>
        <v/>
      </c>
      <c r="CU16" s="21" t="str">
        <f>IF('Adjacent Counties'!CU16="x",VLOOKUP('2016 0-64'!CU$1,'2016 population'!$A$3:$E$102,5,FALSE),"")</f>
        <v/>
      </c>
      <c r="CV16" s="21" t="str">
        <f>IF('Adjacent Counties'!CV16="x",VLOOKUP('2016 0-64'!CV$1,'2016 population'!$A$3:$E$102,5,FALSE),"")</f>
        <v/>
      </c>
      <c r="CW16" s="21" t="str">
        <f>IF('Adjacent Counties'!CW16="x",VLOOKUP('2016 0-64'!CW$1,'2016 population'!$A$3:$E$102,5,FALSE),"")</f>
        <v/>
      </c>
      <c r="CX16" s="21">
        <f t="shared" si="0"/>
        <v>1527</v>
      </c>
    </row>
    <row r="17" spans="1:102">
      <c r="A17" s="3" t="s">
        <v>15</v>
      </c>
      <c r="B17" s="21" t="str">
        <f>IF('Adjacent Counties'!B17="x",VLOOKUP('2016 0-64'!B$1,'2016 population'!$A$3:$E$102,5,FALSE),"")</f>
        <v/>
      </c>
      <c r="C17" s="21" t="str">
        <f>IF('Adjacent Counties'!C17="x",VLOOKUP('2016 0-64'!C$1,'2016 population'!$A$3:$E$102,5,FALSE),"")</f>
        <v/>
      </c>
      <c r="D17" s="21" t="str">
        <f>IF('Adjacent Counties'!D17="x",VLOOKUP('2016 0-64'!D$1,'2016 population'!$A$3:$E$102,5,FALSE),"")</f>
        <v/>
      </c>
      <c r="E17" s="21" t="str">
        <f>IF('Adjacent Counties'!E17="x",VLOOKUP('2016 0-64'!E$1,'2016 population'!$A$3:$E$102,5,FALSE),"")</f>
        <v/>
      </c>
      <c r="F17" s="21" t="str">
        <f>IF('Adjacent Counties'!F17="x",VLOOKUP('2016 0-64'!F$1,'2016 population'!$A$3:$E$102,5,FALSE),"")</f>
        <v/>
      </c>
      <c r="G17" s="21" t="str">
        <f>IF('Adjacent Counties'!G17="x",VLOOKUP('2016 0-64'!G$1,'2016 population'!$A$3:$E$102,5,FALSE),"")</f>
        <v/>
      </c>
      <c r="H17" s="21" t="str">
        <f>IF('Adjacent Counties'!H17="x",VLOOKUP('2016 0-64'!H$1,'2016 population'!$A$3:$E$102,5,FALSE),"")</f>
        <v/>
      </c>
      <c r="I17" s="21" t="str">
        <f>IF('Adjacent Counties'!I17="x",VLOOKUP('2016 0-64'!I$1,'2016 population'!$A$3:$E$102,5,FALSE),"")</f>
        <v/>
      </c>
      <c r="J17" s="21" t="str">
        <f>IF('Adjacent Counties'!J17="x",VLOOKUP('2016 0-64'!J$1,'2016 population'!$A$3:$E$102,5,FALSE),"")</f>
        <v/>
      </c>
      <c r="K17" s="21" t="str">
        <f>IF('Adjacent Counties'!K17="x",VLOOKUP('2016 0-64'!K$1,'2016 population'!$A$3:$E$102,5,FALSE),"")</f>
        <v/>
      </c>
      <c r="L17" s="21" t="str">
        <f>IF('Adjacent Counties'!L17="x",VLOOKUP('2016 0-64'!L$1,'2016 population'!$A$3:$E$102,5,FALSE),"")</f>
        <v/>
      </c>
      <c r="M17" s="21" t="str">
        <f>IF('Adjacent Counties'!M17="x",VLOOKUP('2016 0-64'!M$1,'2016 population'!$A$3:$E$102,5,FALSE),"")</f>
        <v/>
      </c>
      <c r="N17" s="21" t="str">
        <f>IF('Adjacent Counties'!N17="x",VLOOKUP('2016 0-64'!N$1,'2016 population'!$A$3:$E$102,5,FALSE),"")</f>
        <v/>
      </c>
      <c r="O17" s="21" t="str">
        <f>IF('Adjacent Counties'!O17="x",VLOOKUP('2016 0-64'!O$1,'2016 population'!$A$3:$E$102,5,FALSE),"")</f>
        <v/>
      </c>
      <c r="P17" s="21" t="str">
        <f>IF('Adjacent Counties'!P17="x",VLOOKUP('2016 0-64'!P$1,'2016 population'!$A$3:$E$102,5,FALSE),"")</f>
        <v/>
      </c>
      <c r="Q17" s="21">
        <f>IF('Adjacent Counties'!Q17="x",VLOOKUP('2016 0-64'!Q$1,'2016 population'!$A$3:$E$102,5,FALSE),"")</f>
        <v>1715</v>
      </c>
      <c r="R17" s="21" t="str">
        <f>IF('Adjacent Counties'!R17="x",VLOOKUP('2016 0-64'!R$1,'2016 population'!$A$3:$E$102,5,FALSE),"")</f>
        <v/>
      </c>
      <c r="S17" s="21" t="str">
        <f>IF('Adjacent Counties'!S17="x",VLOOKUP('2016 0-64'!S$1,'2016 population'!$A$3:$E$102,5,FALSE),"")</f>
        <v/>
      </c>
      <c r="T17" s="21" t="str">
        <f>IF('Adjacent Counties'!T17="x",VLOOKUP('2016 0-64'!T$1,'2016 population'!$A$3:$E$102,5,FALSE),"")</f>
        <v/>
      </c>
      <c r="U17" s="21" t="str">
        <f>IF('Adjacent Counties'!U17="x",VLOOKUP('2016 0-64'!U$1,'2016 population'!$A$3:$E$102,5,FALSE),"")</f>
        <v/>
      </c>
      <c r="V17" s="21" t="str">
        <f>IF('Adjacent Counties'!V17="x",VLOOKUP('2016 0-64'!V$1,'2016 population'!$A$3:$E$102,5,FALSE),"")</f>
        <v/>
      </c>
      <c r="W17" s="21" t="str">
        <f>IF('Adjacent Counties'!W17="x",VLOOKUP('2016 0-64'!W$1,'2016 population'!$A$3:$E$102,5,FALSE),"")</f>
        <v/>
      </c>
      <c r="X17" s="21" t="str">
        <f>IF('Adjacent Counties'!X17="x",VLOOKUP('2016 0-64'!X$1,'2016 population'!$A$3:$E$102,5,FALSE),"")</f>
        <v/>
      </c>
      <c r="Y17" s="21" t="str">
        <f>IF('Adjacent Counties'!Y17="x",VLOOKUP('2016 0-64'!Y$1,'2016 population'!$A$3:$E$102,5,FALSE),"")</f>
        <v/>
      </c>
      <c r="Z17" s="21">
        <f>IF('Adjacent Counties'!Z17="x",VLOOKUP('2016 0-64'!Z$1,'2016 population'!$A$3:$E$102,5,FALSE),"")</f>
        <v>2307</v>
      </c>
      <c r="AA17" s="21" t="str">
        <f>IF('Adjacent Counties'!AA17="x",VLOOKUP('2016 0-64'!AA$1,'2016 population'!$A$3:$E$102,5,FALSE),"")</f>
        <v/>
      </c>
      <c r="AB17" s="21" t="str">
        <f>IF('Adjacent Counties'!AB17="x",VLOOKUP('2016 0-64'!AB$1,'2016 population'!$A$3:$E$102,5,FALSE),"")</f>
        <v/>
      </c>
      <c r="AC17" s="21" t="str">
        <f>IF('Adjacent Counties'!AC17="x",VLOOKUP('2016 0-64'!AC$1,'2016 population'!$A$3:$E$102,5,FALSE),"")</f>
        <v/>
      </c>
      <c r="AD17" s="21" t="str">
        <f>IF('Adjacent Counties'!AD17="x",VLOOKUP('2016 0-64'!AD$1,'2016 population'!$A$3:$E$102,5,FALSE),"")</f>
        <v/>
      </c>
      <c r="AE17" s="21" t="str">
        <f>IF('Adjacent Counties'!AE17="x",VLOOKUP('2016 0-64'!AE$1,'2016 population'!$A$3:$E$102,5,FALSE),"")</f>
        <v/>
      </c>
      <c r="AF17" s="21" t="str">
        <f>IF('Adjacent Counties'!AF17="x",VLOOKUP('2016 0-64'!AF$1,'2016 population'!$A$3:$E$102,5,FALSE),"")</f>
        <v/>
      </c>
      <c r="AG17" s="21" t="str">
        <f>IF('Adjacent Counties'!AG17="x",VLOOKUP('2016 0-64'!AG$1,'2016 population'!$A$3:$E$102,5,FALSE),"")</f>
        <v/>
      </c>
      <c r="AH17" s="21" t="str">
        <f>IF('Adjacent Counties'!AH17="x",VLOOKUP('2016 0-64'!AH$1,'2016 population'!$A$3:$E$102,5,FALSE),"")</f>
        <v/>
      </c>
      <c r="AI17" s="21" t="str">
        <f>IF('Adjacent Counties'!AI17="x",VLOOKUP('2016 0-64'!AI$1,'2016 population'!$A$3:$E$102,5,FALSE),"")</f>
        <v/>
      </c>
      <c r="AJ17" s="21" t="str">
        <f>IF('Adjacent Counties'!AJ17="x",VLOOKUP('2016 0-64'!AJ$1,'2016 population'!$A$3:$E$102,5,FALSE),"")</f>
        <v/>
      </c>
      <c r="AK17" s="21" t="str">
        <f>IF('Adjacent Counties'!AK17="x",VLOOKUP('2016 0-64'!AK$1,'2016 population'!$A$3:$E$102,5,FALSE),"")</f>
        <v/>
      </c>
      <c r="AL17" s="21" t="str">
        <f>IF('Adjacent Counties'!AL17="x",VLOOKUP('2016 0-64'!AL$1,'2016 population'!$A$3:$E$102,5,FALSE),"")</f>
        <v/>
      </c>
      <c r="AM17" s="21" t="str">
        <f>IF('Adjacent Counties'!AM17="x",VLOOKUP('2016 0-64'!AM$1,'2016 population'!$A$3:$E$102,5,FALSE),"")</f>
        <v/>
      </c>
      <c r="AN17" s="21" t="str">
        <f>IF('Adjacent Counties'!AN17="x",VLOOKUP('2016 0-64'!AN$1,'2016 population'!$A$3:$E$102,5,FALSE),"")</f>
        <v/>
      </c>
      <c r="AO17" s="21" t="str">
        <f>IF('Adjacent Counties'!AO17="x",VLOOKUP('2016 0-64'!AO$1,'2016 population'!$A$3:$E$102,5,FALSE),"")</f>
        <v/>
      </c>
      <c r="AP17" s="21" t="str">
        <f>IF('Adjacent Counties'!AP17="x",VLOOKUP('2016 0-64'!AP$1,'2016 population'!$A$3:$E$102,5,FALSE),"")</f>
        <v/>
      </c>
      <c r="AQ17" s="21" t="str">
        <f>IF('Adjacent Counties'!AQ17="x",VLOOKUP('2016 0-64'!AQ$1,'2016 population'!$A$3:$E$102,5,FALSE),"")</f>
        <v/>
      </c>
      <c r="AR17" s="21" t="str">
        <f>IF('Adjacent Counties'!AR17="x",VLOOKUP('2016 0-64'!AR$1,'2016 population'!$A$3:$E$102,5,FALSE),"")</f>
        <v/>
      </c>
      <c r="AS17" s="21" t="str">
        <f>IF('Adjacent Counties'!AS17="x",VLOOKUP('2016 0-64'!AS$1,'2016 population'!$A$3:$E$102,5,FALSE),"")</f>
        <v/>
      </c>
      <c r="AT17" s="21" t="str">
        <f>IF('Adjacent Counties'!AT17="x",VLOOKUP('2016 0-64'!AT$1,'2016 population'!$A$3:$E$102,5,FALSE),"")</f>
        <v/>
      </c>
      <c r="AU17" s="21" t="str">
        <f>IF('Adjacent Counties'!AU17="x",VLOOKUP('2016 0-64'!AU$1,'2016 population'!$A$3:$E$102,5,FALSE),"")</f>
        <v/>
      </c>
      <c r="AV17" s="21" t="str">
        <f>IF('Adjacent Counties'!AV17="x",VLOOKUP('2016 0-64'!AV$1,'2016 population'!$A$3:$E$102,5,FALSE),"")</f>
        <v/>
      </c>
      <c r="AW17" s="21" t="str">
        <f>IF('Adjacent Counties'!AW17="x",VLOOKUP('2016 0-64'!AW$1,'2016 population'!$A$3:$E$102,5,FALSE),"")</f>
        <v/>
      </c>
      <c r="AX17" s="21" t="str">
        <f>IF('Adjacent Counties'!AX17="x",VLOOKUP('2016 0-64'!AX$1,'2016 population'!$A$3:$E$102,5,FALSE),"")</f>
        <v/>
      </c>
      <c r="AY17" s="21" t="str">
        <f>IF('Adjacent Counties'!AY17="x",VLOOKUP('2016 0-64'!AY$1,'2016 population'!$A$3:$E$102,5,FALSE),"")</f>
        <v/>
      </c>
      <c r="AZ17" s="21" t="str">
        <f>IF('Adjacent Counties'!AZ17="x",VLOOKUP('2016 0-64'!AZ$1,'2016 population'!$A$3:$E$102,5,FALSE),"")</f>
        <v/>
      </c>
      <c r="BA17" s="21">
        <f>IF('Adjacent Counties'!BA17="x",VLOOKUP('2016 0-64'!BA$1,'2016 population'!$A$3:$E$102,5,FALSE),"")</f>
        <v>238</v>
      </c>
      <c r="BB17" s="21" t="str">
        <f>IF('Adjacent Counties'!BB17="x",VLOOKUP('2016 0-64'!BB$1,'2016 population'!$A$3:$E$102,5,FALSE),"")</f>
        <v/>
      </c>
      <c r="BC17" s="21" t="str">
        <f>IF('Adjacent Counties'!BC17="x",VLOOKUP('2016 0-64'!BC$1,'2016 population'!$A$3:$E$102,5,FALSE),"")</f>
        <v/>
      </c>
      <c r="BD17" s="21" t="str">
        <f>IF('Adjacent Counties'!BD17="x",VLOOKUP('2016 0-64'!BD$1,'2016 population'!$A$3:$E$102,5,FALSE),"")</f>
        <v/>
      </c>
      <c r="BE17" s="21" t="str">
        <f>IF('Adjacent Counties'!BE17="x",VLOOKUP('2016 0-64'!BE$1,'2016 population'!$A$3:$E$102,5,FALSE),"")</f>
        <v/>
      </c>
      <c r="BF17" s="21" t="str">
        <f>IF('Adjacent Counties'!BF17="x",VLOOKUP('2016 0-64'!BF$1,'2016 population'!$A$3:$E$102,5,FALSE),"")</f>
        <v/>
      </c>
      <c r="BG17" s="21" t="str">
        <f>IF('Adjacent Counties'!BG17="x",VLOOKUP('2016 0-64'!BG$1,'2016 population'!$A$3:$E$102,5,FALSE),"")</f>
        <v/>
      </c>
      <c r="BH17" s="21" t="str">
        <f>IF('Adjacent Counties'!BH17="x",VLOOKUP('2016 0-64'!BH$1,'2016 population'!$A$3:$E$102,5,FALSE),"")</f>
        <v/>
      </c>
      <c r="BI17" s="21" t="str">
        <f>IF('Adjacent Counties'!BI17="x",VLOOKUP('2016 0-64'!BI$1,'2016 population'!$A$3:$E$102,5,FALSE),"")</f>
        <v/>
      </c>
      <c r="BJ17" s="21" t="str">
        <f>IF('Adjacent Counties'!BJ17="x",VLOOKUP('2016 0-64'!BJ$1,'2016 population'!$A$3:$E$102,5,FALSE),"")</f>
        <v/>
      </c>
      <c r="BK17" s="21" t="str">
        <f>IF('Adjacent Counties'!BK17="x",VLOOKUP('2016 0-64'!BK$1,'2016 population'!$A$3:$E$102,5,FALSE),"")</f>
        <v/>
      </c>
      <c r="BL17" s="21" t="str">
        <f>IF('Adjacent Counties'!BL17="x",VLOOKUP('2016 0-64'!BL$1,'2016 population'!$A$3:$E$102,5,FALSE),"")</f>
        <v/>
      </c>
      <c r="BM17" s="21" t="str">
        <f>IF('Adjacent Counties'!BM17="x",VLOOKUP('2016 0-64'!BM$1,'2016 population'!$A$3:$E$102,5,FALSE),"")</f>
        <v/>
      </c>
      <c r="BN17" s="21" t="str">
        <f>IF('Adjacent Counties'!BN17="x",VLOOKUP('2016 0-64'!BN$1,'2016 population'!$A$3:$E$102,5,FALSE),"")</f>
        <v/>
      </c>
      <c r="BO17" s="21" t="str">
        <f>IF('Adjacent Counties'!BO17="x",VLOOKUP('2016 0-64'!BO$1,'2016 population'!$A$3:$E$102,5,FALSE),"")</f>
        <v/>
      </c>
      <c r="BP17" s="21">
        <f>IF('Adjacent Counties'!BP17="x",VLOOKUP('2016 0-64'!BP$1,'2016 population'!$A$3:$E$102,5,FALSE),"")</f>
        <v>1712</v>
      </c>
      <c r="BQ17" s="21" t="str">
        <f>IF('Adjacent Counties'!BQ17="x",VLOOKUP('2016 0-64'!BQ$1,'2016 population'!$A$3:$E$102,5,FALSE),"")</f>
        <v/>
      </c>
      <c r="BR17" s="21" t="str">
        <f>IF('Adjacent Counties'!BR17="x",VLOOKUP('2016 0-64'!BR$1,'2016 population'!$A$3:$E$102,5,FALSE),"")</f>
        <v/>
      </c>
      <c r="BS17" s="21" t="str">
        <f>IF('Adjacent Counties'!BS17="x",VLOOKUP('2016 0-64'!BS$1,'2016 population'!$A$3:$E$102,5,FALSE),"")</f>
        <v/>
      </c>
      <c r="BT17" s="21" t="str">
        <f>IF('Adjacent Counties'!BT17="x",VLOOKUP('2016 0-64'!BT$1,'2016 population'!$A$3:$E$102,5,FALSE),"")</f>
        <v/>
      </c>
      <c r="BU17" s="21" t="str">
        <f>IF('Adjacent Counties'!BU17="x",VLOOKUP('2016 0-64'!BU$1,'2016 population'!$A$3:$E$102,5,FALSE),"")</f>
        <v/>
      </c>
      <c r="BV17" s="21" t="str">
        <f>IF('Adjacent Counties'!BV17="x",VLOOKUP('2016 0-64'!BV$1,'2016 population'!$A$3:$E$102,5,FALSE),"")</f>
        <v/>
      </c>
      <c r="BW17" s="21" t="str">
        <f>IF('Adjacent Counties'!BW17="x",VLOOKUP('2016 0-64'!BW$1,'2016 population'!$A$3:$E$102,5,FALSE),"")</f>
        <v/>
      </c>
      <c r="BX17" s="21" t="str">
        <f>IF('Adjacent Counties'!BX17="x",VLOOKUP('2016 0-64'!BX$1,'2016 population'!$A$3:$E$102,5,FALSE),"")</f>
        <v/>
      </c>
      <c r="BY17" s="21" t="str">
        <f>IF('Adjacent Counties'!BY17="x",VLOOKUP('2016 0-64'!BY$1,'2016 population'!$A$3:$E$102,5,FALSE),"")</f>
        <v/>
      </c>
      <c r="BZ17" s="21" t="str">
        <f>IF('Adjacent Counties'!BZ17="x",VLOOKUP('2016 0-64'!BZ$1,'2016 population'!$A$3:$E$102,5,FALSE),"")</f>
        <v/>
      </c>
      <c r="CA17" s="21" t="str">
        <f>IF('Adjacent Counties'!CA17="x",VLOOKUP('2016 0-64'!CA$1,'2016 population'!$A$3:$E$102,5,FALSE),"")</f>
        <v/>
      </c>
      <c r="CB17" s="21" t="str">
        <f>IF('Adjacent Counties'!CB17="x",VLOOKUP('2016 0-64'!CB$1,'2016 population'!$A$3:$E$102,5,FALSE),"")</f>
        <v/>
      </c>
      <c r="CC17" s="21" t="str">
        <f>IF('Adjacent Counties'!CC17="x",VLOOKUP('2016 0-64'!CC$1,'2016 population'!$A$3:$E$102,5,FALSE),"")</f>
        <v/>
      </c>
      <c r="CD17" s="21" t="str">
        <f>IF('Adjacent Counties'!CD17="x",VLOOKUP('2016 0-64'!CD$1,'2016 population'!$A$3:$E$102,5,FALSE),"")</f>
        <v/>
      </c>
      <c r="CE17" s="21" t="str">
        <f>IF('Adjacent Counties'!CE17="x",VLOOKUP('2016 0-64'!CE$1,'2016 population'!$A$3:$E$102,5,FALSE),"")</f>
        <v/>
      </c>
      <c r="CF17" s="21" t="str">
        <f>IF('Adjacent Counties'!CF17="x",VLOOKUP('2016 0-64'!CF$1,'2016 population'!$A$3:$E$102,5,FALSE),"")</f>
        <v/>
      </c>
      <c r="CG17" s="21" t="str">
        <f>IF('Adjacent Counties'!CG17="x",VLOOKUP('2016 0-64'!CG$1,'2016 population'!$A$3:$E$102,5,FALSE),"")</f>
        <v/>
      </c>
      <c r="CH17" s="21" t="str">
        <f>IF('Adjacent Counties'!CH17="x",VLOOKUP('2016 0-64'!CH$1,'2016 population'!$A$3:$E$102,5,FALSE),"")</f>
        <v/>
      </c>
      <c r="CI17" s="21" t="str">
        <f>IF('Adjacent Counties'!CI17="x",VLOOKUP('2016 0-64'!CI$1,'2016 population'!$A$3:$E$102,5,FALSE),"")</f>
        <v/>
      </c>
      <c r="CJ17" s="21" t="str">
        <f>IF('Adjacent Counties'!CJ17="x",VLOOKUP('2016 0-64'!CJ$1,'2016 population'!$A$3:$E$102,5,FALSE),"")</f>
        <v/>
      </c>
      <c r="CK17" s="21" t="str">
        <f>IF('Adjacent Counties'!CK17="x",VLOOKUP('2016 0-64'!CK$1,'2016 population'!$A$3:$E$102,5,FALSE),"")</f>
        <v/>
      </c>
      <c r="CL17" s="21" t="str">
        <f>IF('Adjacent Counties'!CL17="x",VLOOKUP('2016 0-64'!CL$1,'2016 population'!$A$3:$E$102,5,FALSE),"")</f>
        <v/>
      </c>
      <c r="CM17" s="21" t="str">
        <f>IF('Adjacent Counties'!CM17="x",VLOOKUP('2016 0-64'!CM$1,'2016 population'!$A$3:$E$102,5,FALSE),"")</f>
        <v/>
      </c>
      <c r="CN17" s="21" t="str">
        <f>IF('Adjacent Counties'!CN17="x",VLOOKUP('2016 0-64'!CN$1,'2016 population'!$A$3:$E$102,5,FALSE),"")</f>
        <v/>
      </c>
      <c r="CO17" s="21" t="str">
        <f>IF('Adjacent Counties'!CO17="x",VLOOKUP('2016 0-64'!CO$1,'2016 population'!$A$3:$E$102,5,FALSE),"")</f>
        <v/>
      </c>
      <c r="CP17" s="21" t="str">
        <f>IF('Adjacent Counties'!CP17="x",VLOOKUP('2016 0-64'!CP$1,'2016 population'!$A$3:$E$102,5,FALSE),"")</f>
        <v/>
      </c>
      <c r="CQ17" s="21" t="str">
        <f>IF('Adjacent Counties'!CQ17="x",VLOOKUP('2016 0-64'!CQ$1,'2016 population'!$A$3:$E$102,5,FALSE),"")</f>
        <v/>
      </c>
      <c r="CR17" s="21" t="str">
        <f>IF('Adjacent Counties'!CR17="x",VLOOKUP('2016 0-64'!CR$1,'2016 population'!$A$3:$E$102,5,FALSE),"")</f>
        <v/>
      </c>
      <c r="CS17" s="21" t="str">
        <f>IF('Adjacent Counties'!CS17="x",VLOOKUP('2016 0-64'!CS$1,'2016 population'!$A$3:$E$102,5,FALSE),"")</f>
        <v/>
      </c>
      <c r="CT17" s="21" t="str">
        <f>IF('Adjacent Counties'!CT17="x",VLOOKUP('2016 0-64'!CT$1,'2016 population'!$A$3:$E$102,5,FALSE),"")</f>
        <v/>
      </c>
      <c r="CU17" s="21" t="str">
        <f>IF('Adjacent Counties'!CU17="x",VLOOKUP('2016 0-64'!CU$1,'2016 population'!$A$3:$E$102,5,FALSE),"")</f>
        <v/>
      </c>
      <c r="CV17" s="21" t="str">
        <f>IF('Adjacent Counties'!CV17="x",VLOOKUP('2016 0-64'!CV$1,'2016 population'!$A$3:$E$102,5,FALSE),"")</f>
        <v/>
      </c>
      <c r="CW17" s="21" t="str">
        <f>IF('Adjacent Counties'!CW17="x",VLOOKUP('2016 0-64'!CW$1,'2016 population'!$A$3:$E$102,5,FALSE),"")</f>
        <v/>
      </c>
      <c r="CX17" s="21">
        <f t="shared" si="0"/>
        <v>5972</v>
      </c>
    </row>
    <row r="18" spans="1:102">
      <c r="A18" s="3" t="s">
        <v>16</v>
      </c>
      <c r="B18" s="21">
        <f>IF('Adjacent Counties'!B18="x",VLOOKUP('2016 0-64'!B$1,'2016 population'!$A$3:$E$102,5,FALSE),"")</f>
        <v>3499</v>
      </c>
      <c r="C18" s="21" t="str">
        <f>IF('Adjacent Counties'!C18="x",VLOOKUP('2016 0-64'!C$1,'2016 population'!$A$3:$E$102,5,FALSE),"")</f>
        <v/>
      </c>
      <c r="D18" s="21" t="str">
        <f>IF('Adjacent Counties'!D18="x",VLOOKUP('2016 0-64'!D$1,'2016 population'!$A$3:$E$102,5,FALSE),"")</f>
        <v/>
      </c>
      <c r="E18" s="21" t="str">
        <f>IF('Adjacent Counties'!E18="x",VLOOKUP('2016 0-64'!E$1,'2016 population'!$A$3:$E$102,5,FALSE),"")</f>
        <v/>
      </c>
      <c r="F18" s="21" t="str">
        <f>IF('Adjacent Counties'!F18="x",VLOOKUP('2016 0-64'!F$1,'2016 population'!$A$3:$E$102,5,FALSE),"")</f>
        <v/>
      </c>
      <c r="G18" s="21" t="str">
        <f>IF('Adjacent Counties'!G18="x",VLOOKUP('2016 0-64'!G$1,'2016 population'!$A$3:$E$102,5,FALSE),"")</f>
        <v/>
      </c>
      <c r="H18" s="21" t="str">
        <f>IF('Adjacent Counties'!H18="x",VLOOKUP('2016 0-64'!H$1,'2016 population'!$A$3:$E$102,5,FALSE),"")</f>
        <v/>
      </c>
      <c r="I18" s="21" t="str">
        <f>IF('Adjacent Counties'!I18="x",VLOOKUP('2016 0-64'!I$1,'2016 population'!$A$3:$E$102,5,FALSE),"")</f>
        <v/>
      </c>
      <c r="J18" s="21" t="str">
        <f>IF('Adjacent Counties'!J18="x",VLOOKUP('2016 0-64'!J$1,'2016 population'!$A$3:$E$102,5,FALSE),"")</f>
        <v/>
      </c>
      <c r="K18" s="21" t="str">
        <f>IF('Adjacent Counties'!K18="x",VLOOKUP('2016 0-64'!K$1,'2016 population'!$A$3:$E$102,5,FALSE),"")</f>
        <v/>
      </c>
      <c r="L18" s="21" t="str">
        <f>IF('Adjacent Counties'!L18="x",VLOOKUP('2016 0-64'!L$1,'2016 population'!$A$3:$E$102,5,FALSE),"")</f>
        <v/>
      </c>
      <c r="M18" s="21" t="str">
        <f>IF('Adjacent Counties'!M18="x",VLOOKUP('2016 0-64'!M$1,'2016 population'!$A$3:$E$102,5,FALSE),"")</f>
        <v/>
      </c>
      <c r="N18" s="21" t="str">
        <f>IF('Adjacent Counties'!N18="x",VLOOKUP('2016 0-64'!N$1,'2016 population'!$A$3:$E$102,5,FALSE),"")</f>
        <v/>
      </c>
      <c r="O18" s="21" t="str">
        <f>IF('Adjacent Counties'!O18="x",VLOOKUP('2016 0-64'!O$1,'2016 population'!$A$3:$E$102,5,FALSE),"")</f>
        <v/>
      </c>
      <c r="P18" s="21" t="str">
        <f>IF('Adjacent Counties'!P18="x",VLOOKUP('2016 0-64'!P$1,'2016 population'!$A$3:$E$102,5,FALSE),"")</f>
        <v/>
      </c>
      <c r="Q18" s="21" t="str">
        <f>IF('Adjacent Counties'!Q18="x",VLOOKUP('2016 0-64'!Q$1,'2016 population'!$A$3:$E$102,5,FALSE),"")</f>
        <v/>
      </c>
      <c r="R18" s="21">
        <f>IF('Adjacent Counties'!R18="x",VLOOKUP('2016 0-64'!R$1,'2016 population'!$A$3:$E$102,5,FALSE),"")</f>
        <v>451</v>
      </c>
      <c r="S18" s="21" t="str">
        <f>IF('Adjacent Counties'!S18="x",VLOOKUP('2016 0-64'!S$1,'2016 population'!$A$3:$E$102,5,FALSE),"")</f>
        <v/>
      </c>
      <c r="T18" s="21" t="str">
        <f>IF('Adjacent Counties'!T18="x",VLOOKUP('2016 0-64'!T$1,'2016 population'!$A$3:$E$102,5,FALSE),"")</f>
        <v/>
      </c>
      <c r="U18" s="21" t="str">
        <f>IF('Adjacent Counties'!U18="x",VLOOKUP('2016 0-64'!U$1,'2016 population'!$A$3:$E$102,5,FALSE),"")</f>
        <v/>
      </c>
      <c r="V18" s="21" t="str">
        <f>IF('Adjacent Counties'!V18="x",VLOOKUP('2016 0-64'!V$1,'2016 population'!$A$3:$E$102,5,FALSE),"")</f>
        <v/>
      </c>
      <c r="W18" s="21" t="str">
        <f>IF('Adjacent Counties'!W18="x",VLOOKUP('2016 0-64'!W$1,'2016 population'!$A$3:$E$102,5,FALSE),"")</f>
        <v/>
      </c>
      <c r="X18" s="21" t="str">
        <f>IF('Adjacent Counties'!X18="x",VLOOKUP('2016 0-64'!X$1,'2016 population'!$A$3:$E$102,5,FALSE),"")</f>
        <v/>
      </c>
      <c r="Y18" s="21" t="str">
        <f>IF('Adjacent Counties'!Y18="x",VLOOKUP('2016 0-64'!Y$1,'2016 population'!$A$3:$E$102,5,FALSE),"")</f>
        <v/>
      </c>
      <c r="Z18" s="21" t="str">
        <f>IF('Adjacent Counties'!Z18="x",VLOOKUP('2016 0-64'!Z$1,'2016 population'!$A$3:$E$102,5,FALSE),"")</f>
        <v/>
      </c>
      <c r="AA18" s="21" t="str">
        <f>IF('Adjacent Counties'!AA18="x",VLOOKUP('2016 0-64'!AA$1,'2016 population'!$A$3:$E$102,5,FALSE),"")</f>
        <v/>
      </c>
      <c r="AB18" s="21" t="str">
        <f>IF('Adjacent Counties'!AB18="x",VLOOKUP('2016 0-64'!AB$1,'2016 population'!$A$3:$E$102,5,FALSE),"")</f>
        <v/>
      </c>
      <c r="AC18" s="21" t="str">
        <f>IF('Adjacent Counties'!AC18="x",VLOOKUP('2016 0-64'!AC$1,'2016 population'!$A$3:$E$102,5,FALSE),"")</f>
        <v/>
      </c>
      <c r="AD18" s="21" t="str">
        <f>IF('Adjacent Counties'!AD18="x",VLOOKUP('2016 0-64'!AD$1,'2016 population'!$A$3:$E$102,5,FALSE),"")</f>
        <v/>
      </c>
      <c r="AE18" s="21" t="str">
        <f>IF('Adjacent Counties'!AE18="x",VLOOKUP('2016 0-64'!AE$1,'2016 population'!$A$3:$E$102,5,FALSE),"")</f>
        <v/>
      </c>
      <c r="AF18" s="21" t="str">
        <f>IF('Adjacent Counties'!AF18="x",VLOOKUP('2016 0-64'!AF$1,'2016 population'!$A$3:$E$102,5,FALSE),"")</f>
        <v/>
      </c>
      <c r="AG18" s="21" t="str">
        <f>IF('Adjacent Counties'!AG18="x",VLOOKUP('2016 0-64'!AG$1,'2016 population'!$A$3:$E$102,5,FALSE),"")</f>
        <v/>
      </c>
      <c r="AH18" s="21" t="str">
        <f>IF('Adjacent Counties'!AH18="x",VLOOKUP('2016 0-64'!AH$1,'2016 population'!$A$3:$E$102,5,FALSE),"")</f>
        <v/>
      </c>
      <c r="AI18" s="21" t="str">
        <f>IF('Adjacent Counties'!AI18="x",VLOOKUP('2016 0-64'!AI$1,'2016 population'!$A$3:$E$102,5,FALSE),"")</f>
        <v/>
      </c>
      <c r="AJ18" s="21" t="str">
        <f>IF('Adjacent Counties'!AJ18="x",VLOOKUP('2016 0-64'!AJ$1,'2016 population'!$A$3:$E$102,5,FALSE),"")</f>
        <v/>
      </c>
      <c r="AK18" s="21" t="str">
        <f>IF('Adjacent Counties'!AK18="x",VLOOKUP('2016 0-64'!AK$1,'2016 population'!$A$3:$E$102,5,FALSE),"")</f>
        <v/>
      </c>
      <c r="AL18" s="21" t="str">
        <f>IF('Adjacent Counties'!AL18="x",VLOOKUP('2016 0-64'!AL$1,'2016 population'!$A$3:$E$102,5,FALSE),"")</f>
        <v/>
      </c>
      <c r="AM18" s="21" t="str">
        <f>IF('Adjacent Counties'!AM18="x",VLOOKUP('2016 0-64'!AM$1,'2016 population'!$A$3:$E$102,5,FALSE),"")</f>
        <v/>
      </c>
      <c r="AN18" s="21" t="str">
        <f>IF('Adjacent Counties'!AN18="x",VLOOKUP('2016 0-64'!AN$1,'2016 population'!$A$3:$E$102,5,FALSE),"")</f>
        <v/>
      </c>
      <c r="AO18" s="21" t="str">
        <f>IF('Adjacent Counties'!AO18="x",VLOOKUP('2016 0-64'!AO$1,'2016 population'!$A$3:$E$102,5,FALSE),"")</f>
        <v/>
      </c>
      <c r="AP18" s="21">
        <f>IF('Adjacent Counties'!AP18="x",VLOOKUP('2016 0-64'!AP$1,'2016 population'!$A$3:$E$102,5,FALSE),"")</f>
        <v>9838</v>
      </c>
      <c r="AQ18" s="21" t="str">
        <f>IF('Adjacent Counties'!AQ18="x",VLOOKUP('2016 0-64'!AQ$1,'2016 population'!$A$3:$E$102,5,FALSE),"")</f>
        <v/>
      </c>
      <c r="AR18" s="21" t="str">
        <f>IF('Adjacent Counties'!AR18="x",VLOOKUP('2016 0-64'!AR$1,'2016 population'!$A$3:$E$102,5,FALSE),"")</f>
        <v/>
      </c>
      <c r="AS18" s="21" t="str">
        <f>IF('Adjacent Counties'!AS18="x",VLOOKUP('2016 0-64'!AS$1,'2016 population'!$A$3:$E$102,5,FALSE),"")</f>
        <v/>
      </c>
      <c r="AT18" s="21" t="str">
        <f>IF('Adjacent Counties'!AT18="x",VLOOKUP('2016 0-64'!AT$1,'2016 population'!$A$3:$E$102,5,FALSE),"")</f>
        <v/>
      </c>
      <c r="AU18" s="21" t="str">
        <f>IF('Adjacent Counties'!AU18="x",VLOOKUP('2016 0-64'!AU$1,'2016 population'!$A$3:$E$102,5,FALSE),"")</f>
        <v/>
      </c>
      <c r="AV18" s="21" t="str">
        <f>IF('Adjacent Counties'!AV18="x",VLOOKUP('2016 0-64'!AV$1,'2016 population'!$A$3:$E$102,5,FALSE),"")</f>
        <v/>
      </c>
      <c r="AW18" s="21" t="str">
        <f>IF('Adjacent Counties'!AW18="x",VLOOKUP('2016 0-64'!AW$1,'2016 population'!$A$3:$E$102,5,FALSE),"")</f>
        <v/>
      </c>
      <c r="AX18" s="21" t="str">
        <f>IF('Adjacent Counties'!AX18="x",VLOOKUP('2016 0-64'!AX$1,'2016 population'!$A$3:$E$102,5,FALSE),"")</f>
        <v/>
      </c>
      <c r="AY18" s="21" t="str">
        <f>IF('Adjacent Counties'!AY18="x",VLOOKUP('2016 0-64'!AY$1,'2016 population'!$A$3:$E$102,5,FALSE),"")</f>
        <v/>
      </c>
      <c r="AZ18" s="21" t="str">
        <f>IF('Adjacent Counties'!AZ18="x",VLOOKUP('2016 0-64'!AZ$1,'2016 population'!$A$3:$E$102,5,FALSE),"")</f>
        <v/>
      </c>
      <c r="BA18" s="21" t="str">
        <f>IF('Adjacent Counties'!BA18="x",VLOOKUP('2016 0-64'!BA$1,'2016 population'!$A$3:$E$102,5,FALSE),"")</f>
        <v/>
      </c>
      <c r="BB18" s="21" t="str">
        <f>IF('Adjacent Counties'!BB18="x",VLOOKUP('2016 0-64'!BB$1,'2016 population'!$A$3:$E$102,5,FALSE),"")</f>
        <v/>
      </c>
      <c r="BC18" s="21" t="str">
        <f>IF('Adjacent Counties'!BC18="x",VLOOKUP('2016 0-64'!BC$1,'2016 population'!$A$3:$E$102,5,FALSE),"")</f>
        <v/>
      </c>
      <c r="BD18" s="21" t="str">
        <f>IF('Adjacent Counties'!BD18="x",VLOOKUP('2016 0-64'!BD$1,'2016 population'!$A$3:$E$102,5,FALSE),"")</f>
        <v/>
      </c>
      <c r="BE18" s="21" t="str">
        <f>IF('Adjacent Counties'!BE18="x",VLOOKUP('2016 0-64'!BE$1,'2016 population'!$A$3:$E$102,5,FALSE),"")</f>
        <v/>
      </c>
      <c r="BF18" s="21" t="str">
        <f>IF('Adjacent Counties'!BF18="x",VLOOKUP('2016 0-64'!BF$1,'2016 population'!$A$3:$E$102,5,FALSE),"")</f>
        <v/>
      </c>
      <c r="BG18" s="21" t="str">
        <f>IF('Adjacent Counties'!BG18="x",VLOOKUP('2016 0-64'!BG$1,'2016 population'!$A$3:$E$102,5,FALSE),"")</f>
        <v/>
      </c>
      <c r="BH18" s="21" t="str">
        <f>IF('Adjacent Counties'!BH18="x",VLOOKUP('2016 0-64'!BH$1,'2016 population'!$A$3:$E$102,5,FALSE),"")</f>
        <v/>
      </c>
      <c r="BI18" s="21" t="str">
        <f>IF('Adjacent Counties'!BI18="x",VLOOKUP('2016 0-64'!BI$1,'2016 population'!$A$3:$E$102,5,FALSE),"")</f>
        <v/>
      </c>
      <c r="BJ18" s="21" t="str">
        <f>IF('Adjacent Counties'!BJ18="x",VLOOKUP('2016 0-64'!BJ$1,'2016 population'!$A$3:$E$102,5,FALSE),"")</f>
        <v/>
      </c>
      <c r="BK18" s="21" t="str">
        <f>IF('Adjacent Counties'!BK18="x",VLOOKUP('2016 0-64'!BK$1,'2016 population'!$A$3:$E$102,5,FALSE),"")</f>
        <v/>
      </c>
      <c r="BL18" s="21" t="str">
        <f>IF('Adjacent Counties'!BL18="x",VLOOKUP('2016 0-64'!BL$1,'2016 population'!$A$3:$E$102,5,FALSE),"")</f>
        <v/>
      </c>
      <c r="BM18" s="21" t="str">
        <f>IF('Adjacent Counties'!BM18="x",VLOOKUP('2016 0-64'!BM$1,'2016 population'!$A$3:$E$102,5,FALSE),"")</f>
        <v/>
      </c>
      <c r="BN18" s="21" t="str">
        <f>IF('Adjacent Counties'!BN18="x",VLOOKUP('2016 0-64'!BN$1,'2016 population'!$A$3:$E$102,5,FALSE),"")</f>
        <v/>
      </c>
      <c r="BO18" s="21" t="str">
        <f>IF('Adjacent Counties'!BO18="x",VLOOKUP('2016 0-64'!BO$1,'2016 population'!$A$3:$E$102,5,FALSE),"")</f>
        <v/>
      </c>
      <c r="BP18" s="21" t="str">
        <f>IF('Adjacent Counties'!BP18="x",VLOOKUP('2016 0-64'!BP$1,'2016 population'!$A$3:$E$102,5,FALSE),"")</f>
        <v/>
      </c>
      <c r="BQ18" s="21">
        <f>IF('Adjacent Counties'!BQ18="x",VLOOKUP('2016 0-64'!BQ$1,'2016 population'!$A$3:$E$102,5,FALSE),"")</f>
        <v>1918</v>
      </c>
      <c r="BR18" s="21" t="str">
        <f>IF('Adjacent Counties'!BR18="x",VLOOKUP('2016 0-64'!BR$1,'2016 population'!$A$3:$E$102,5,FALSE),"")</f>
        <v/>
      </c>
      <c r="BS18" s="21" t="str">
        <f>IF('Adjacent Counties'!BS18="x",VLOOKUP('2016 0-64'!BS$1,'2016 population'!$A$3:$E$102,5,FALSE),"")</f>
        <v/>
      </c>
      <c r="BT18" s="21" t="str">
        <f>IF('Adjacent Counties'!BT18="x",VLOOKUP('2016 0-64'!BT$1,'2016 population'!$A$3:$E$102,5,FALSE),"")</f>
        <v/>
      </c>
      <c r="BU18" s="21" t="str">
        <f>IF('Adjacent Counties'!BU18="x",VLOOKUP('2016 0-64'!BU$1,'2016 population'!$A$3:$E$102,5,FALSE),"")</f>
        <v/>
      </c>
      <c r="BV18" s="21">
        <f>IF('Adjacent Counties'!BV18="x",VLOOKUP('2016 0-64'!BV$1,'2016 population'!$A$3:$E$102,5,FALSE),"")</f>
        <v>772</v>
      </c>
      <c r="BW18" s="21" t="str">
        <f>IF('Adjacent Counties'!BW18="x",VLOOKUP('2016 0-64'!BW$1,'2016 population'!$A$3:$E$102,5,FALSE),"")</f>
        <v/>
      </c>
      <c r="BX18" s="21" t="str">
        <f>IF('Adjacent Counties'!BX18="x",VLOOKUP('2016 0-64'!BX$1,'2016 population'!$A$3:$E$102,5,FALSE),"")</f>
        <v/>
      </c>
      <c r="BY18" s="21" t="str">
        <f>IF('Adjacent Counties'!BY18="x",VLOOKUP('2016 0-64'!BY$1,'2016 population'!$A$3:$E$102,5,FALSE),"")</f>
        <v/>
      </c>
      <c r="BZ18" s="21" t="str">
        <f>IF('Adjacent Counties'!BZ18="x",VLOOKUP('2016 0-64'!BZ$1,'2016 population'!$A$3:$E$102,5,FALSE),"")</f>
        <v/>
      </c>
      <c r="CA18" s="21" t="str">
        <f>IF('Adjacent Counties'!CA18="x",VLOOKUP('2016 0-64'!CA$1,'2016 population'!$A$3:$E$102,5,FALSE),"")</f>
        <v/>
      </c>
      <c r="CB18" s="21">
        <f>IF('Adjacent Counties'!CB18="x",VLOOKUP('2016 0-64'!CB$1,'2016 population'!$A$3:$E$102,5,FALSE),"")</f>
        <v>2017</v>
      </c>
      <c r="CC18" s="21" t="str">
        <f>IF('Adjacent Counties'!CC18="x",VLOOKUP('2016 0-64'!CC$1,'2016 population'!$A$3:$E$102,5,FALSE),"")</f>
        <v/>
      </c>
      <c r="CD18" s="21" t="str">
        <f>IF('Adjacent Counties'!CD18="x",VLOOKUP('2016 0-64'!CD$1,'2016 population'!$A$3:$E$102,5,FALSE),"")</f>
        <v/>
      </c>
      <c r="CE18" s="21" t="str">
        <f>IF('Adjacent Counties'!CE18="x",VLOOKUP('2016 0-64'!CE$1,'2016 population'!$A$3:$E$102,5,FALSE),"")</f>
        <v/>
      </c>
      <c r="CF18" s="21" t="str">
        <f>IF('Adjacent Counties'!CF18="x",VLOOKUP('2016 0-64'!CF$1,'2016 population'!$A$3:$E$102,5,FALSE),"")</f>
        <v/>
      </c>
      <c r="CG18" s="21" t="str">
        <f>IF('Adjacent Counties'!CG18="x",VLOOKUP('2016 0-64'!CG$1,'2016 population'!$A$3:$E$102,5,FALSE),"")</f>
        <v/>
      </c>
      <c r="CH18" s="21" t="str">
        <f>IF('Adjacent Counties'!CH18="x",VLOOKUP('2016 0-64'!CH$1,'2016 population'!$A$3:$E$102,5,FALSE),"")</f>
        <v/>
      </c>
      <c r="CI18" s="21" t="str">
        <f>IF('Adjacent Counties'!CI18="x",VLOOKUP('2016 0-64'!CI$1,'2016 population'!$A$3:$E$102,5,FALSE),"")</f>
        <v/>
      </c>
      <c r="CJ18" s="21" t="str">
        <f>IF('Adjacent Counties'!CJ18="x",VLOOKUP('2016 0-64'!CJ$1,'2016 population'!$A$3:$E$102,5,FALSE),"")</f>
        <v/>
      </c>
      <c r="CK18" s="21" t="str">
        <f>IF('Adjacent Counties'!CK18="x",VLOOKUP('2016 0-64'!CK$1,'2016 population'!$A$3:$E$102,5,FALSE),"")</f>
        <v/>
      </c>
      <c r="CL18" s="21" t="str">
        <f>IF('Adjacent Counties'!CL18="x",VLOOKUP('2016 0-64'!CL$1,'2016 population'!$A$3:$E$102,5,FALSE),"")</f>
        <v/>
      </c>
      <c r="CM18" s="21" t="str">
        <f>IF('Adjacent Counties'!CM18="x",VLOOKUP('2016 0-64'!CM$1,'2016 population'!$A$3:$E$102,5,FALSE),"")</f>
        <v/>
      </c>
      <c r="CN18" s="21" t="str">
        <f>IF('Adjacent Counties'!CN18="x",VLOOKUP('2016 0-64'!CN$1,'2016 population'!$A$3:$E$102,5,FALSE),"")</f>
        <v/>
      </c>
      <c r="CO18" s="21" t="str">
        <f>IF('Adjacent Counties'!CO18="x",VLOOKUP('2016 0-64'!CO$1,'2016 population'!$A$3:$E$102,5,FALSE),"")</f>
        <v/>
      </c>
      <c r="CP18" s="21" t="str">
        <f>IF('Adjacent Counties'!CP18="x",VLOOKUP('2016 0-64'!CP$1,'2016 population'!$A$3:$E$102,5,FALSE),"")</f>
        <v/>
      </c>
      <c r="CQ18" s="21" t="str">
        <f>IF('Adjacent Counties'!CQ18="x",VLOOKUP('2016 0-64'!CQ$1,'2016 population'!$A$3:$E$102,5,FALSE),"")</f>
        <v/>
      </c>
      <c r="CR18" s="21" t="str">
        <f>IF('Adjacent Counties'!CR18="x",VLOOKUP('2016 0-64'!CR$1,'2016 population'!$A$3:$E$102,5,FALSE),"")</f>
        <v/>
      </c>
      <c r="CS18" s="21" t="str">
        <f>IF('Adjacent Counties'!CS18="x",VLOOKUP('2016 0-64'!CS$1,'2016 population'!$A$3:$E$102,5,FALSE),"")</f>
        <v/>
      </c>
      <c r="CT18" s="21" t="str">
        <f>IF('Adjacent Counties'!CT18="x",VLOOKUP('2016 0-64'!CT$1,'2016 population'!$A$3:$E$102,5,FALSE),"")</f>
        <v/>
      </c>
      <c r="CU18" s="21" t="str">
        <f>IF('Adjacent Counties'!CU18="x",VLOOKUP('2016 0-64'!CU$1,'2016 population'!$A$3:$E$102,5,FALSE),"")</f>
        <v/>
      </c>
      <c r="CV18" s="21" t="str">
        <f>IF('Adjacent Counties'!CV18="x",VLOOKUP('2016 0-64'!CV$1,'2016 population'!$A$3:$E$102,5,FALSE),"")</f>
        <v/>
      </c>
      <c r="CW18" s="21" t="str">
        <f>IF('Adjacent Counties'!CW18="x",VLOOKUP('2016 0-64'!CW$1,'2016 population'!$A$3:$E$102,5,FALSE),"")</f>
        <v/>
      </c>
      <c r="CX18" s="21">
        <f t="shared" si="0"/>
        <v>18495</v>
      </c>
    </row>
    <row r="19" spans="1:102">
      <c r="A19" s="3" t="s">
        <v>17</v>
      </c>
      <c r="B19" s="21" t="str">
        <f>IF('Adjacent Counties'!B19="x",VLOOKUP('2016 0-64'!B$1,'2016 population'!$A$3:$E$102,5,FALSE),"")</f>
        <v/>
      </c>
      <c r="C19" s="21">
        <f>IF('Adjacent Counties'!C19="x",VLOOKUP('2016 0-64'!C$1,'2016 population'!$A$3:$E$102,5,FALSE),"")</f>
        <v>645</v>
      </c>
      <c r="D19" s="21" t="str">
        <f>IF('Adjacent Counties'!D19="x",VLOOKUP('2016 0-64'!D$1,'2016 population'!$A$3:$E$102,5,FALSE),"")</f>
        <v/>
      </c>
      <c r="E19" s="21" t="str">
        <f>IF('Adjacent Counties'!E19="x",VLOOKUP('2016 0-64'!E$1,'2016 population'!$A$3:$E$102,5,FALSE),"")</f>
        <v/>
      </c>
      <c r="F19" s="21" t="str">
        <f>IF('Adjacent Counties'!F19="x",VLOOKUP('2016 0-64'!F$1,'2016 population'!$A$3:$E$102,5,FALSE),"")</f>
        <v/>
      </c>
      <c r="G19" s="21" t="str">
        <f>IF('Adjacent Counties'!G19="x",VLOOKUP('2016 0-64'!G$1,'2016 population'!$A$3:$E$102,5,FALSE),"")</f>
        <v/>
      </c>
      <c r="H19" s="21" t="str">
        <f>IF('Adjacent Counties'!H19="x",VLOOKUP('2016 0-64'!H$1,'2016 population'!$A$3:$E$102,5,FALSE),"")</f>
        <v/>
      </c>
      <c r="I19" s="21" t="str">
        <f>IF('Adjacent Counties'!I19="x",VLOOKUP('2016 0-64'!I$1,'2016 population'!$A$3:$E$102,5,FALSE),"")</f>
        <v/>
      </c>
      <c r="J19" s="21" t="str">
        <f>IF('Adjacent Counties'!J19="x",VLOOKUP('2016 0-64'!J$1,'2016 population'!$A$3:$E$102,5,FALSE),"")</f>
        <v/>
      </c>
      <c r="K19" s="21" t="str">
        <f>IF('Adjacent Counties'!K19="x",VLOOKUP('2016 0-64'!K$1,'2016 population'!$A$3:$E$102,5,FALSE),"")</f>
        <v/>
      </c>
      <c r="L19" s="21" t="str">
        <f>IF('Adjacent Counties'!L19="x",VLOOKUP('2016 0-64'!L$1,'2016 population'!$A$3:$E$102,5,FALSE),"")</f>
        <v/>
      </c>
      <c r="M19" s="21">
        <f>IF('Adjacent Counties'!M19="x",VLOOKUP('2016 0-64'!M$1,'2016 population'!$A$3:$E$102,5,FALSE),"")</f>
        <v>1884</v>
      </c>
      <c r="N19" s="21" t="str">
        <f>IF('Adjacent Counties'!N19="x",VLOOKUP('2016 0-64'!N$1,'2016 population'!$A$3:$E$102,5,FALSE),"")</f>
        <v/>
      </c>
      <c r="O19" s="21">
        <f>IF('Adjacent Counties'!O19="x",VLOOKUP('2016 0-64'!O$1,'2016 population'!$A$3:$E$102,5,FALSE),"")</f>
        <v>1487</v>
      </c>
      <c r="P19" s="21" t="str">
        <f>IF('Adjacent Counties'!P19="x",VLOOKUP('2016 0-64'!P$1,'2016 population'!$A$3:$E$102,5,FALSE),"")</f>
        <v/>
      </c>
      <c r="Q19" s="21" t="str">
        <f>IF('Adjacent Counties'!Q19="x",VLOOKUP('2016 0-64'!Q$1,'2016 population'!$A$3:$E$102,5,FALSE),"")</f>
        <v/>
      </c>
      <c r="R19" s="21" t="str">
        <f>IF('Adjacent Counties'!R19="x",VLOOKUP('2016 0-64'!R$1,'2016 population'!$A$3:$E$102,5,FALSE),"")</f>
        <v/>
      </c>
      <c r="S19" s="21">
        <f>IF('Adjacent Counties'!S19="x",VLOOKUP('2016 0-64'!S$1,'2016 population'!$A$3:$E$102,5,FALSE),"")</f>
        <v>2702</v>
      </c>
      <c r="T19" s="21" t="str">
        <f>IF('Adjacent Counties'!T19="x",VLOOKUP('2016 0-64'!T$1,'2016 population'!$A$3:$E$102,5,FALSE),"")</f>
        <v/>
      </c>
      <c r="U19" s="21" t="str">
        <f>IF('Adjacent Counties'!U19="x",VLOOKUP('2016 0-64'!U$1,'2016 population'!$A$3:$E$102,5,FALSE),"")</f>
        <v/>
      </c>
      <c r="V19" s="21" t="str">
        <f>IF('Adjacent Counties'!V19="x",VLOOKUP('2016 0-64'!V$1,'2016 population'!$A$3:$E$102,5,FALSE),"")</f>
        <v/>
      </c>
      <c r="W19" s="21" t="str">
        <f>IF('Adjacent Counties'!W19="x",VLOOKUP('2016 0-64'!W$1,'2016 population'!$A$3:$E$102,5,FALSE),"")</f>
        <v/>
      </c>
      <c r="X19" s="21">
        <f>IF('Adjacent Counties'!X19="x",VLOOKUP('2016 0-64'!X$1,'2016 population'!$A$3:$E$102,5,FALSE),"")</f>
        <v>1740</v>
      </c>
      <c r="Y19" s="21" t="str">
        <f>IF('Adjacent Counties'!Y19="x",VLOOKUP('2016 0-64'!Y$1,'2016 population'!$A$3:$E$102,5,FALSE),"")</f>
        <v/>
      </c>
      <c r="Z19" s="21" t="str">
        <f>IF('Adjacent Counties'!Z19="x",VLOOKUP('2016 0-64'!Z$1,'2016 population'!$A$3:$E$102,5,FALSE),"")</f>
        <v/>
      </c>
      <c r="AA19" s="21" t="str">
        <f>IF('Adjacent Counties'!AA19="x",VLOOKUP('2016 0-64'!AA$1,'2016 population'!$A$3:$E$102,5,FALSE),"")</f>
        <v/>
      </c>
      <c r="AB19" s="21" t="str">
        <f>IF('Adjacent Counties'!AB19="x",VLOOKUP('2016 0-64'!AB$1,'2016 population'!$A$3:$E$102,5,FALSE),"")</f>
        <v/>
      </c>
      <c r="AC19" s="21" t="str">
        <f>IF('Adjacent Counties'!AC19="x",VLOOKUP('2016 0-64'!AC$1,'2016 population'!$A$3:$E$102,5,FALSE),"")</f>
        <v/>
      </c>
      <c r="AD19" s="21" t="str">
        <f>IF('Adjacent Counties'!AD19="x",VLOOKUP('2016 0-64'!AD$1,'2016 population'!$A$3:$E$102,5,FALSE),"")</f>
        <v/>
      </c>
      <c r="AE19" s="21" t="str">
        <f>IF('Adjacent Counties'!AE19="x",VLOOKUP('2016 0-64'!AE$1,'2016 population'!$A$3:$E$102,5,FALSE),"")</f>
        <v/>
      </c>
      <c r="AF19" s="21" t="str">
        <f>IF('Adjacent Counties'!AF19="x",VLOOKUP('2016 0-64'!AF$1,'2016 population'!$A$3:$E$102,5,FALSE),"")</f>
        <v/>
      </c>
      <c r="AG19" s="21" t="str">
        <f>IF('Adjacent Counties'!AG19="x",VLOOKUP('2016 0-64'!AG$1,'2016 population'!$A$3:$E$102,5,FALSE),"")</f>
        <v/>
      </c>
      <c r="AH19" s="21" t="str">
        <f>IF('Adjacent Counties'!AH19="x",VLOOKUP('2016 0-64'!AH$1,'2016 population'!$A$3:$E$102,5,FALSE),"")</f>
        <v/>
      </c>
      <c r="AI19" s="21" t="str">
        <f>IF('Adjacent Counties'!AI19="x",VLOOKUP('2016 0-64'!AI$1,'2016 population'!$A$3:$E$102,5,FALSE),"")</f>
        <v/>
      </c>
      <c r="AJ19" s="21" t="str">
        <f>IF('Adjacent Counties'!AJ19="x",VLOOKUP('2016 0-64'!AJ$1,'2016 population'!$A$3:$E$102,5,FALSE),"")</f>
        <v/>
      </c>
      <c r="AK19" s="21" t="str">
        <f>IF('Adjacent Counties'!AK19="x",VLOOKUP('2016 0-64'!AK$1,'2016 population'!$A$3:$E$102,5,FALSE),"")</f>
        <v/>
      </c>
      <c r="AL19" s="21" t="str">
        <f>IF('Adjacent Counties'!AL19="x",VLOOKUP('2016 0-64'!AL$1,'2016 population'!$A$3:$E$102,5,FALSE),"")</f>
        <v/>
      </c>
      <c r="AM19" s="21" t="str">
        <f>IF('Adjacent Counties'!AM19="x",VLOOKUP('2016 0-64'!AM$1,'2016 population'!$A$3:$E$102,5,FALSE),"")</f>
        <v/>
      </c>
      <c r="AN19" s="21" t="str">
        <f>IF('Adjacent Counties'!AN19="x",VLOOKUP('2016 0-64'!AN$1,'2016 population'!$A$3:$E$102,5,FALSE),"")</f>
        <v/>
      </c>
      <c r="AO19" s="21" t="str">
        <f>IF('Adjacent Counties'!AO19="x",VLOOKUP('2016 0-64'!AO$1,'2016 population'!$A$3:$E$102,5,FALSE),"")</f>
        <v/>
      </c>
      <c r="AP19" s="21" t="str">
        <f>IF('Adjacent Counties'!AP19="x",VLOOKUP('2016 0-64'!AP$1,'2016 population'!$A$3:$E$102,5,FALSE),"")</f>
        <v/>
      </c>
      <c r="AQ19" s="21" t="str">
        <f>IF('Adjacent Counties'!AQ19="x",VLOOKUP('2016 0-64'!AQ$1,'2016 population'!$A$3:$E$102,5,FALSE),"")</f>
        <v/>
      </c>
      <c r="AR19" s="21" t="str">
        <f>IF('Adjacent Counties'!AR19="x",VLOOKUP('2016 0-64'!AR$1,'2016 population'!$A$3:$E$102,5,FALSE),"")</f>
        <v/>
      </c>
      <c r="AS19" s="21" t="str">
        <f>IF('Adjacent Counties'!AS19="x",VLOOKUP('2016 0-64'!AS$1,'2016 population'!$A$3:$E$102,5,FALSE),"")</f>
        <v/>
      </c>
      <c r="AT19" s="21" t="str">
        <f>IF('Adjacent Counties'!AT19="x",VLOOKUP('2016 0-64'!AT$1,'2016 population'!$A$3:$E$102,5,FALSE),"")</f>
        <v/>
      </c>
      <c r="AU19" s="21" t="str">
        <f>IF('Adjacent Counties'!AU19="x",VLOOKUP('2016 0-64'!AU$1,'2016 population'!$A$3:$E$102,5,FALSE),"")</f>
        <v/>
      </c>
      <c r="AV19" s="21" t="str">
        <f>IF('Adjacent Counties'!AV19="x",VLOOKUP('2016 0-64'!AV$1,'2016 population'!$A$3:$E$102,5,FALSE),"")</f>
        <v/>
      </c>
      <c r="AW19" s="21" t="str">
        <f>IF('Adjacent Counties'!AW19="x",VLOOKUP('2016 0-64'!AW$1,'2016 population'!$A$3:$E$102,5,FALSE),"")</f>
        <v/>
      </c>
      <c r="AX19" s="21">
        <f>IF('Adjacent Counties'!AX19="x",VLOOKUP('2016 0-64'!AX$1,'2016 population'!$A$3:$E$102,5,FALSE),"")</f>
        <v>2528</v>
      </c>
      <c r="AY19" s="21" t="str">
        <f>IF('Adjacent Counties'!AY19="x",VLOOKUP('2016 0-64'!AY$1,'2016 population'!$A$3:$E$102,5,FALSE),"")</f>
        <v/>
      </c>
      <c r="AZ19" s="21" t="str">
        <f>IF('Adjacent Counties'!AZ19="x",VLOOKUP('2016 0-64'!AZ$1,'2016 population'!$A$3:$E$102,5,FALSE),"")</f>
        <v/>
      </c>
      <c r="BA19" s="21" t="str">
        <f>IF('Adjacent Counties'!BA19="x",VLOOKUP('2016 0-64'!BA$1,'2016 population'!$A$3:$E$102,5,FALSE),"")</f>
        <v/>
      </c>
      <c r="BB19" s="21" t="str">
        <f>IF('Adjacent Counties'!BB19="x",VLOOKUP('2016 0-64'!BB$1,'2016 population'!$A$3:$E$102,5,FALSE),"")</f>
        <v/>
      </c>
      <c r="BC19" s="21" t="str">
        <f>IF('Adjacent Counties'!BC19="x",VLOOKUP('2016 0-64'!BC$1,'2016 population'!$A$3:$E$102,5,FALSE),"")</f>
        <v/>
      </c>
      <c r="BD19" s="21">
        <f>IF('Adjacent Counties'!BD19="x",VLOOKUP('2016 0-64'!BD$1,'2016 population'!$A$3:$E$102,5,FALSE),"")</f>
        <v>1159</v>
      </c>
      <c r="BE19" s="21" t="str">
        <f>IF('Adjacent Counties'!BE19="x",VLOOKUP('2016 0-64'!BE$1,'2016 population'!$A$3:$E$102,5,FALSE),"")</f>
        <v/>
      </c>
      <c r="BF19" s="21" t="str">
        <f>IF('Adjacent Counties'!BF19="x",VLOOKUP('2016 0-64'!BF$1,'2016 population'!$A$3:$E$102,5,FALSE),"")</f>
        <v/>
      </c>
      <c r="BG19" s="21" t="str">
        <f>IF('Adjacent Counties'!BG19="x",VLOOKUP('2016 0-64'!BG$1,'2016 population'!$A$3:$E$102,5,FALSE),"")</f>
        <v/>
      </c>
      <c r="BH19" s="21" t="str">
        <f>IF('Adjacent Counties'!BH19="x",VLOOKUP('2016 0-64'!BH$1,'2016 population'!$A$3:$E$102,5,FALSE),"")</f>
        <v/>
      </c>
      <c r="BI19" s="21" t="str">
        <f>IF('Adjacent Counties'!BI19="x",VLOOKUP('2016 0-64'!BI$1,'2016 population'!$A$3:$E$102,5,FALSE),"")</f>
        <v/>
      </c>
      <c r="BJ19" s="21" t="str">
        <f>IF('Adjacent Counties'!BJ19="x",VLOOKUP('2016 0-64'!BJ$1,'2016 population'!$A$3:$E$102,5,FALSE),"")</f>
        <v/>
      </c>
      <c r="BK19" s="21" t="str">
        <f>IF('Adjacent Counties'!BK19="x",VLOOKUP('2016 0-64'!BK$1,'2016 population'!$A$3:$E$102,5,FALSE),"")</f>
        <v/>
      </c>
      <c r="BL19" s="21" t="str">
        <f>IF('Adjacent Counties'!BL19="x",VLOOKUP('2016 0-64'!BL$1,'2016 population'!$A$3:$E$102,5,FALSE),"")</f>
        <v/>
      </c>
      <c r="BM19" s="21" t="str">
        <f>IF('Adjacent Counties'!BM19="x",VLOOKUP('2016 0-64'!BM$1,'2016 population'!$A$3:$E$102,5,FALSE),"")</f>
        <v/>
      </c>
      <c r="BN19" s="21" t="str">
        <f>IF('Adjacent Counties'!BN19="x",VLOOKUP('2016 0-64'!BN$1,'2016 population'!$A$3:$E$102,5,FALSE),"")</f>
        <v/>
      </c>
      <c r="BO19" s="21" t="str">
        <f>IF('Adjacent Counties'!BO19="x",VLOOKUP('2016 0-64'!BO$1,'2016 population'!$A$3:$E$102,5,FALSE),"")</f>
        <v/>
      </c>
      <c r="BP19" s="21" t="str">
        <f>IF('Adjacent Counties'!BP19="x",VLOOKUP('2016 0-64'!BP$1,'2016 population'!$A$3:$E$102,5,FALSE),"")</f>
        <v/>
      </c>
      <c r="BQ19" s="21" t="str">
        <f>IF('Adjacent Counties'!BQ19="x",VLOOKUP('2016 0-64'!BQ$1,'2016 population'!$A$3:$E$102,5,FALSE),"")</f>
        <v/>
      </c>
      <c r="BR19" s="21" t="str">
        <f>IF('Adjacent Counties'!BR19="x",VLOOKUP('2016 0-64'!BR$1,'2016 population'!$A$3:$E$102,5,FALSE),"")</f>
        <v/>
      </c>
      <c r="BS19" s="21" t="str">
        <f>IF('Adjacent Counties'!BS19="x",VLOOKUP('2016 0-64'!BS$1,'2016 population'!$A$3:$E$102,5,FALSE),"")</f>
        <v/>
      </c>
      <c r="BT19" s="21" t="str">
        <f>IF('Adjacent Counties'!BT19="x",VLOOKUP('2016 0-64'!BT$1,'2016 population'!$A$3:$E$102,5,FALSE),"")</f>
        <v/>
      </c>
      <c r="BU19" s="21" t="str">
        <f>IF('Adjacent Counties'!BU19="x",VLOOKUP('2016 0-64'!BU$1,'2016 population'!$A$3:$E$102,5,FALSE),"")</f>
        <v/>
      </c>
      <c r="BV19" s="21" t="str">
        <f>IF('Adjacent Counties'!BV19="x",VLOOKUP('2016 0-64'!BV$1,'2016 population'!$A$3:$E$102,5,FALSE),"")</f>
        <v/>
      </c>
      <c r="BW19" s="21" t="str">
        <f>IF('Adjacent Counties'!BW19="x",VLOOKUP('2016 0-64'!BW$1,'2016 population'!$A$3:$E$102,5,FALSE),"")</f>
        <v/>
      </c>
      <c r="BX19" s="21" t="str">
        <f>IF('Adjacent Counties'!BX19="x",VLOOKUP('2016 0-64'!BX$1,'2016 population'!$A$3:$E$102,5,FALSE),"")</f>
        <v/>
      </c>
      <c r="BY19" s="21" t="str">
        <f>IF('Adjacent Counties'!BY19="x",VLOOKUP('2016 0-64'!BY$1,'2016 population'!$A$3:$E$102,5,FALSE),"")</f>
        <v/>
      </c>
      <c r="BZ19" s="21" t="str">
        <f>IF('Adjacent Counties'!BZ19="x",VLOOKUP('2016 0-64'!BZ$1,'2016 population'!$A$3:$E$102,5,FALSE),"")</f>
        <v/>
      </c>
      <c r="CA19" s="21" t="str">
        <f>IF('Adjacent Counties'!CA19="x",VLOOKUP('2016 0-64'!CA$1,'2016 population'!$A$3:$E$102,5,FALSE),"")</f>
        <v/>
      </c>
      <c r="CB19" s="21" t="str">
        <f>IF('Adjacent Counties'!CB19="x",VLOOKUP('2016 0-64'!CB$1,'2016 population'!$A$3:$E$102,5,FALSE),"")</f>
        <v/>
      </c>
      <c r="CC19" s="21" t="str">
        <f>IF('Adjacent Counties'!CC19="x",VLOOKUP('2016 0-64'!CC$1,'2016 population'!$A$3:$E$102,5,FALSE),"")</f>
        <v/>
      </c>
      <c r="CD19" s="21" t="str">
        <f>IF('Adjacent Counties'!CD19="x",VLOOKUP('2016 0-64'!CD$1,'2016 population'!$A$3:$E$102,5,FALSE),"")</f>
        <v/>
      </c>
      <c r="CE19" s="21" t="str">
        <f>IF('Adjacent Counties'!CE19="x",VLOOKUP('2016 0-64'!CE$1,'2016 population'!$A$3:$E$102,5,FALSE),"")</f>
        <v/>
      </c>
      <c r="CF19" s="21" t="str">
        <f>IF('Adjacent Counties'!CF19="x",VLOOKUP('2016 0-64'!CF$1,'2016 population'!$A$3:$E$102,5,FALSE),"")</f>
        <v/>
      </c>
      <c r="CG19" s="21" t="str">
        <f>IF('Adjacent Counties'!CG19="x",VLOOKUP('2016 0-64'!CG$1,'2016 population'!$A$3:$E$102,5,FALSE),"")</f>
        <v/>
      </c>
      <c r="CH19" s="21" t="str">
        <f>IF('Adjacent Counties'!CH19="x",VLOOKUP('2016 0-64'!CH$1,'2016 population'!$A$3:$E$102,5,FALSE),"")</f>
        <v/>
      </c>
      <c r="CI19" s="21" t="str">
        <f>IF('Adjacent Counties'!CI19="x",VLOOKUP('2016 0-64'!CI$1,'2016 population'!$A$3:$E$102,5,FALSE),"")</f>
        <v/>
      </c>
      <c r="CJ19" s="21" t="str">
        <f>IF('Adjacent Counties'!CJ19="x",VLOOKUP('2016 0-64'!CJ$1,'2016 population'!$A$3:$E$102,5,FALSE),"")</f>
        <v/>
      </c>
      <c r="CK19" s="21" t="str">
        <f>IF('Adjacent Counties'!CK19="x",VLOOKUP('2016 0-64'!CK$1,'2016 population'!$A$3:$E$102,5,FALSE),"")</f>
        <v/>
      </c>
      <c r="CL19" s="21" t="str">
        <f>IF('Adjacent Counties'!CL19="x",VLOOKUP('2016 0-64'!CL$1,'2016 population'!$A$3:$E$102,5,FALSE),"")</f>
        <v/>
      </c>
      <c r="CM19" s="21" t="str">
        <f>IF('Adjacent Counties'!CM19="x",VLOOKUP('2016 0-64'!CM$1,'2016 population'!$A$3:$E$102,5,FALSE),"")</f>
        <v/>
      </c>
      <c r="CN19" s="21" t="str">
        <f>IF('Adjacent Counties'!CN19="x",VLOOKUP('2016 0-64'!CN$1,'2016 population'!$A$3:$E$102,5,FALSE),"")</f>
        <v/>
      </c>
      <c r="CO19" s="21" t="str">
        <f>IF('Adjacent Counties'!CO19="x",VLOOKUP('2016 0-64'!CO$1,'2016 population'!$A$3:$E$102,5,FALSE),"")</f>
        <v/>
      </c>
      <c r="CP19" s="21" t="str">
        <f>IF('Adjacent Counties'!CP19="x",VLOOKUP('2016 0-64'!CP$1,'2016 population'!$A$3:$E$102,5,FALSE),"")</f>
        <v/>
      </c>
      <c r="CQ19" s="21" t="str">
        <f>IF('Adjacent Counties'!CQ19="x",VLOOKUP('2016 0-64'!CQ$1,'2016 population'!$A$3:$E$102,5,FALSE),"")</f>
        <v/>
      </c>
      <c r="CR19" s="21" t="str">
        <f>IF('Adjacent Counties'!CR19="x",VLOOKUP('2016 0-64'!CR$1,'2016 population'!$A$3:$E$102,5,FALSE),"")</f>
        <v/>
      </c>
      <c r="CS19" s="21" t="str">
        <f>IF('Adjacent Counties'!CS19="x",VLOOKUP('2016 0-64'!CS$1,'2016 population'!$A$3:$E$102,5,FALSE),"")</f>
        <v/>
      </c>
      <c r="CT19" s="21" t="str">
        <f>IF('Adjacent Counties'!CT19="x",VLOOKUP('2016 0-64'!CT$1,'2016 population'!$A$3:$E$102,5,FALSE),"")</f>
        <v/>
      </c>
      <c r="CU19" s="21" t="str">
        <f>IF('Adjacent Counties'!CU19="x",VLOOKUP('2016 0-64'!CU$1,'2016 population'!$A$3:$E$102,5,FALSE),"")</f>
        <v/>
      </c>
      <c r="CV19" s="21" t="str">
        <f>IF('Adjacent Counties'!CV19="x",VLOOKUP('2016 0-64'!CV$1,'2016 population'!$A$3:$E$102,5,FALSE),"")</f>
        <v/>
      </c>
      <c r="CW19" s="21" t="str">
        <f>IF('Adjacent Counties'!CW19="x",VLOOKUP('2016 0-64'!CW$1,'2016 population'!$A$3:$E$102,5,FALSE),"")</f>
        <v/>
      </c>
      <c r="CX19" s="21">
        <f t="shared" si="0"/>
        <v>12145</v>
      </c>
    </row>
    <row r="20" spans="1:102">
      <c r="A20" s="3" t="s">
        <v>18</v>
      </c>
      <c r="B20" s="21">
        <f>IF('Adjacent Counties'!B20="x",VLOOKUP('2016 0-64'!B$1,'2016 population'!$A$3:$E$102,5,FALSE),"")</f>
        <v>3499</v>
      </c>
      <c r="C20" s="21" t="str">
        <f>IF('Adjacent Counties'!C20="x",VLOOKUP('2016 0-64'!C$1,'2016 population'!$A$3:$E$102,5,FALSE),"")</f>
        <v/>
      </c>
      <c r="D20" s="21" t="str">
        <f>IF('Adjacent Counties'!D20="x",VLOOKUP('2016 0-64'!D$1,'2016 population'!$A$3:$E$102,5,FALSE),"")</f>
        <v/>
      </c>
      <c r="E20" s="21" t="str">
        <f>IF('Adjacent Counties'!E20="x",VLOOKUP('2016 0-64'!E$1,'2016 population'!$A$3:$E$102,5,FALSE),"")</f>
        <v/>
      </c>
      <c r="F20" s="21" t="str">
        <f>IF('Adjacent Counties'!F20="x",VLOOKUP('2016 0-64'!F$1,'2016 population'!$A$3:$E$102,5,FALSE),"")</f>
        <v/>
      </c>
      <c r="G20" s="21" t="str">
        <f>IF('Adjacent Counties'!G20="x",VLOOKUP('2016 0-64'!G$1,'2016 population'!$A$3:$E$102,5,FALSE),"")</f>
        <v/>
      </c>
      <c r="H20" s="21" t="str">
        <f>IF('Adjacent Counties'!H20="x",VLOOKUP('2016 0-64'!H$1,'2016 population'!$A$3:$E$102,5,FALSE),"")</f>
        <v/>
      </c>
      <c r="I20" s="21" t="str">
        <f>IF('Adjacent Counties'!I20="x",VLOOKUP('2016 0-64'!I$1,'2016 population'!$A$3:$E$102,5,FALSE),"")</f>
        <v/>
      </c>
      <c r="J20" s="21" t="str">
        <f>IF('Adjacent Counties'!J20="x",VLOOKUP('2016 0-64'!J$1,'2016 population'!$A$3:$E$102,5,FALSE),"")</f>
        <v/>
      </c>
      <c r="K20" s="21" t="str">
        <f>IF('Adjacent Counties'!K20="x",VLOOKUP('2016 0-64'!K$1,'2016 population'!$A$3:$E$102,5,FALSE),"")</f>
        <v/>
      </c>
      <c r="L20" s="21" t="str">
        <f>IF('Adjacent Counties'!L20="x",VLOOKUP('2016 0-64'!L$1,'2016 population'!$A$3:$E$102,5,FALSE),"")</f>
        <v/>
      </c>
      <c r="M20" s="21" t="str">
        <f>IF('Adjacent Counties'!M20="x",VLOOKUP('2016 0-64'!M$1,'2016 population'!$A$3:$E$102,5,FALSE),"")</f>
        <v/>
      </c>
      <c r="N20" s="21" t="str">
        <f>IF('Adjacent Counties'!N20="x",VLOOKUP('2016 0-64'!N$1,'2016 population'!$A$3:$E$102,5,FALSE),"")</f>
        <v/>
      </c>
      <c r="O20" s="21" t="str">
        <f>IF('Adjacent Counties'!O20="x",VLOOKUP('2016 0-64'!O$1,'2016 population'!$A$3:$E$102,5,FALSE),"")</f>
        <v/>
      </c>
      <c r="P20" s="21" t="str">
        <f>IF('Adjacent Counties'!P20="x",VLOOKUP('2016 0-64'!P$1,'2016 population'!$A$3:$E$102,5,FALSE),"")</f>
        <v/>
      </c>
      <c r="Q20" s="21" t="str">
        <f>IF('Adjacent Counties'!Q20="x",VLOOKUP('2016 0-64'!Q$1,'2016 population'!$A$3:$E$102,5,FALSE),"")</f>
        <v/>
      </c>
      <c r="R20" s="21" t="str">
        <f>IF('Adjacent Counties'!R20="x",VLOOKUP('2016 0-64'!R$1,'2016 population'!$A$3:$E$102,5,FALSE),"")</f>
        <v/>
      </c>
      <c r="S20" s="21" t="str">
        <f>IF('Adjacent Counties'!S20="x",VLOOKUP('2016 0-64'!S$1,'2016 population'!$A$3:$E$102,5,FALSE),"")</f>
        <v/>
      </c>
      <c r="T20" s="21">
        <f>IF('Adjacent Counties'!T20="x",VLOOKUP('2016 0-64'!T$1,'2016 population'!$A$3:$E$102,5,FALSE),"")</f>
        <v>2252</v>
      </c>
      <c r="U20" s="21" t="str">
        <f>IF('Adjacent Counties'!U20="x",VLOOKUP('2016 0-64'!U$1,'2016 population'!$A$3:$E$102,5,FALSE),"")</f>
        <v/>
      </c>
      <c r="V20" s="21" t="str">
        <f>IF('Adjacent Counties'!V20="x",VLOOKUP('2016 0-64'!V$1,'2016 population'!$A$3:$E$102,5,FALSE),"")</f>
        <v/>
      </c>
      <c r="W20" s="21" t="str">
        <f>IF('Adjacent Counties'!W20="x",VLOOKUP('2016 0-64'!W$1,'2016 population'!$A$3:$E$102,5,FALSE),"")</f>
        <v/>
      </c>
      <c r="X20" s="21" t="str">
        <f>IF('Adjacent Counties'!X20="x",VLOOKUP('2016 0-64'!X$1,'2016 population'!$A$3:$E$102,5,FALSE),"")</f>
        <v/>
      </c>
      <c r="Y20" s="21" t="str">
        <f>IF('Adjacent Counties'!Y20="x",VLOOKUP('2016 0-64'!Y$1,'2016 population'!$A$3:$E$102,5,FALSE),"")</f>
        <v/>
      </c>
      <c r="Z20" s="21" t="str">
        <f>IF('Adjacent Counties'!Z20="x",VLOOKUP('2016 0-64'!Z$1,'2016 population'!$A$3:$E$102,5,FALSE),"")</f>
        <v/>
      </c>
      <c r="AA20" s="21" t="str">
        <f>IF('Adjacent Counties'!AA20="x",VLOOKUP('2016 0-64'!AA$1,'2016 population'!$A$3:$E$102,5,FALSE),"")</f>
        <v/>
      </c>
      <c r="AB20" s="21" t="str">
        <f>IF('Adjacent Counties'!AB20="x",VLOOKUP('2016 0-64'!AB$1,'2016 population'!$A$3:$E$102,5,FALSE),"")</f>
        <v/>
      </c>
      <c r="AC20" s="21" t="str">
        <f>IF('Adjacent Counties'!AC20="x",VLOOKUP('2016 0-64'!AC$1,'2016 population'!$A$3:$E$102,5,FALSE),"")</f>
        <v/>
      </c>
      <c r="AD20" s="21" t="str">
        <f>IF('Adjacent Counties'!AD20="x",VLOOKUP('2016 0-64'!AD$1,'2016 population'!$A$3:$E$102,5,FALSE),"")</f>
        <v/>
      </c>
      <c r="AE20" s="21" t="str">
        <f>IF('Adjacent Counties'!AE20="x",VLOOKUP('2016 0-64'!AE$1,'2016 population'!$A$3:$E$102,5,FALSE),"")</f>
        <v/>
      </c>
      <c r="AF20" s="21" t="str">
        <f>IF('Adjacent Counties'!AF20="x",VLOOKUP('2016 0-64'!AF$1,'2016 population'!$A$3:$E$102,5,FALSE),"")</f>
        <v/>
      </c>
      <c r="AG20" s="21">
        <f>IF('Adjacent Counties'!AG20="x",VLOOKUP('2016 0-64'!AG$1,'2016 population'!$A$3:$E$102,5,FALSE),"")</f>
        <v>4518</v>
      </c>
      <c r="AH20" s="21" t="str">
        <f>IF('Adjacent Counties'!AH20="x",VLOOKUP('2016 0-64'!AH$1,'2016 population'!$A$3:$E$102,5,FALSE),"")</f>
        <v/>
      </c>
      <c r="AI20" s="21" t="str">
        <f>IF('Adjacent Counties'!AI20="x",VLOOKUP('2016 0-64'!AI$1,'2016 population'!$A$3:$E$102,5,FALSE),"")</f>
        <v/>
      </c>
      <c r="AJ20" s="21" t="str">
        <f>IF('Adjacent Counties'!AJ20="x",VLOOKUP('2016 0-64'!AJ$1,'2016 population'!$A$3:$E$102,5,FALSE),"")</f>
        <v/>
      </c>
      <c r="AK20" s="21" t="str">
        <f>IF('Adjacent Counties'!AK20="x",VLOOKUP('2016 0-64'!AK$1,'2016 population'!$A$3:$E$102,5,FALSE),"")</f>
        <v/>
      </c>
      <c r="AL20" s="21" t="str">
        <f>IF('Adjacent Counties'!AL20="x",VLOOKUP('2016 0-64'!AL$1,'2016 population'!$A$3:$E$102,5,FALSE),"")</f>
        <v/>
      </c>
      <c r="AM20" s="21" t="str">
        <f>IF('Adjacent Counties'!AM20="x",VLOOKUP('2016 0-64'!AM$1,'2016 population'!$A$3:$E$102,5,FALSE),"")</f>
        <v/>
      </c>
      <c r="AN20" s="21" t="str">
        <f>IF('Adjacent Counties'!AN20="x",VLOOKUP('2016 0-64'!AN$1,'2016 population'!$A$3:$E$102,5,FALSE),"")</f>
        <v/>
      </c>
      <c r="AO20" s="21" t="str">
        <f>IF('Adjacent Counties'!AO20="x",VLOOKUP('2016 0-64'!AO$1,'2016 population'!$A$3:$E$102,5,FALSE),"")</f>
        <v/>
      </c>
      <c r="AP20" s="21" t="str">
        <f>IF('Adjacent Counties'!AP20="x",VLOOKUP('2016 0-64'!AP$1,'2016 population'!$A$3:$E$102,5,FALSE),"")</f>
        <v/>
      </c>
      <c r="AQ20" s="21" t="str">
        <f>IF('Adjacent Counties'!AQ20="x",VLOOKUP('2016 0-64'!AQ$1,'2016 population'!$A$3:$E$102,5,FALSE),"")</f>
        <v/>
      </c>
      <c r="AR20" s="21">
        <f>IF('Adjacent Counties'!AR20="x",VLOOKUP('2016 0-64'!AR$1,'2016 population'!$A$3:$E$102,5,FALSE),"")</f>
        <v>1498</v>
      </c>
      <c r="AS20" s="21" t="str">
        <f>IF('Adjacent Counties'!AS20="x",VLOOKUP('2016 0-64'!AS$1,'2016 population'!$A$3:$E$102,5,FALSE),"")</f>
        <v/>
      </c>
      <c r="AT20" s="21" t="str">
        <f>IF('Adjacent Counties'!AT20="x",VLOOKUP('2016 0-64'!AT$1,'2016 population'!$A$3:$E$102,5,FALSE),"")</f>
        <v/>
      </c>
      <c r="AU20" s="21" t="str">
        <f>IF('Adjacent Counties'!AU20="x",VLOOKUP('2016 0-64'!AU$1,'2016 population'!$A$3:$E$102,5,FALSE),"")</f>
        <v/>
      </c>
      <c r="AV20" s="21" t="str">
        <f>IF('Adjacent Counties'!AV20="x",VLOOKUP('2016 0-64'!AV$1,'2016 population'!$A$3:$E$102,5,FALSE),"")</f>
        <v/>
      </c>
      <c r="AW20" s="21" t="str">
        <f>IF('Adjacent Counties'!AW20="x",VLOOKUP('2016 0-64'!AW$1,'2016 population'!$A$3:$E$102,5,FALSE),"")</f>
        <v/>
      </c>
      <c r="AX20" s="21" t="str">
        <f>IF('Adjacent Counties'!AX20="x",VLOOKUP('2016 0-64'!AX$1,'2016 population'!$A$3:$E$102,5,FALSE),"")</f>
        <v/>
      </c>
      <c r="AY20" s="21" t="str">
        <f>IF('Adjacent Counties'!AY20="x",VLOOKUP('2016 0-64'!AY$1,'2016 population'!$A$3:$E$102,5,FALSE),"")</f>
        <v/>
      </c>
      <c r="AZ20" s="21" t="str">
        <f>IF('Adjacent Counties'!AZ20="x",VLOOKUP('2016 0-64'!AZ$1,'2016 population'!$A$3:$E$102,5,FALSE),"")</f>
        <v/>
      </c>
      <c r="BA20" s="21" t="str">
        <f>IF('Adjacent Counties'!BA20="x",VLOOKUP('2016 0-64'!BA$1,'2016 population'!$A$3:$E$102,5,FALSE),"")</f>
        <v/>
      </c>
      <c r="BB20" s="21">
        <f>IF('Adjacent Counties'!BB20="x",VLOOKUP('2016 0-64'!BB$1,'2016 population'!$A$3:$E$102,5,FALSE),"")</f>
        <v>1172</v>
      </c>
      <c r="BC20" s="21" t="str">
        <f>IF('Adjacent Counties'!BC20="x",VLOOKUP('2016 0-64'!BC$1,'2016 population'!$A$3:$E$102,5,FALSE),"")</f>
        <v/>
      </c>
      <c r="BD20" s="21" t="str">
        <f>IF('Adjacent Counties'!BD20="x",VLOOKUP('2016 0-64'!BD$1,'2016 population'!$A$3:$E$102,5,FALSE),"")</f>
        <v/>
      </c>
      <c r="BE20" s="21" t="str">
        <f>IF('Adjacent Counties'!BE20="x",VLOOKUP('2016 0-64'!BE$1,'2016 population'!$A$3:$E$102,5,FALSE),"")</f>
        <v/>
      </c>
      <c r="BF20" s="21" t="str">
        <f>IF('Adjacent Counties'!BF20="x",VLOOKUP('2016 0-64'!BF$1,'2016 population'!$A$3:$E$102,5,FALSE),"")</f>
        <v/>
      </c>
      <c r="BG20" s="21" t="str">
        <f>IF('Adjacent Counties'!BG20="x",VLOOKUP('2016 0-64'!BG$1,'2016 population'!$A$3:$E$102,5,FALSE),"")</f>
        <v/>
      </c>
      <c r="BH20" s="21" t="str">
        <f>IF('Adjacent Counties'!BH20="x",VLOOKUP('2016 0-64'!BH$1,'2016 population'!$A$3:$E$102,5,FALSE),"")</f>
        <v/>
      </c>
      <c r="BI20" s="21" t="str">
        <f>IF('Adjacent Counties'!BI20="x",VLOOKUP('2016 0-64'!BI$1,'2016 population'!$A$3:$E$102,5,FALSE),"")</f>
        <v/>
      </c>
      <c r="BJ20" s="21" t="str">
        <f>IF('Adjacent Counties'!BJ20="x",VLOOKUP('2016 0-64'!BJ$1,'2016 population'!$A$3:$E$102,5,FALSE),"")</f>
        <v/>
      </c>
      <c r="BK20" s="21" t="str">
        <f>IF('Adjacent Counties'!BK20="x",VLOOKUP('2016 0-64'!BK$1,'2016 population'!$A$3:$E$102,5,FALSE),"")</f>
        <v/>
      </c>
      <c r="BL20" s="21">
        <f>IF('Adjacent Counties'!BL20="x",VLOOKUP('2016 0-64'!BL$1,'2016 population'!$A$3:$E$102,5,FALSE),"")</f>
        <v>3833</v>
      </c>
      <c r="BM20" s="21" t="str">
        <f>IF('Adjacent Counties'!BM20="x",VLOOKUP('2016 0-64'!BM$1,'2016 population'!$A$3:$E$102,5,FALSE),"")</f>
        <v/>
      </c>
      <c r="BN20" s="21" t="str">
        <f>IF('Adjacent Counties'!BN20="x",VLOOKUP('2016 0-64'!BN$1,'2016 population'!$A$3:$E$102,5,FALSE),"")</f>
        <v/>
      </c>
      <c r="BO20" s="21" t="str">
        <f>IF('Adjacent Counties'!BO20="x",VLOOKUP('2016 0-64'!BO$1,'2016 population'!$A$3:$E$102,5,FALSE),"")</f>
        <v/>
      </c>
      <c r="BP20" s="21" t="str">
        <f>IF('Adjacent Counties'!BP20="x",VLOOKUP('2016 0-64'!BP$1,'2016 population'!$A$3:$E$102,5,FALSE),"")</f>
        <v/>
      </c>
      <c r="BQ20" s="21">
        <f>IF('Adjacent Counties'!BQ20="x",VLOOKUP('2016 0-64'!BQ$1,'2016 population'!$A$3:$E$102,5,FALSE),"")</f>
        <v>1918</v>
      </c>
      <c r="BR20" s="21" t="str">
        <f>IF('Adjacent Counties'!BR20="x",VLOOKUP('2016 0-64'!BR$1,'2016 population'!$A$3:$E$102,5,FALSE),"")</f>
        <v/>
      </c>
      <c r="BS20" s="21" t="str">
        <f>IF('Adjacent Counties'!BS20="x",VLOOKUP('2016 0-64'!BS$1,'2016 population'!$A$3:$E$102,5,FALSE),"")</f>
        <v/>
      </c>
      <c r="BT20" s="21" t="str">
        <f>IF('Adjacent Counties'!BT20="x",VLOOKUP('2016 0-64'!BT$1,'2016 population'!$A$3:$E$102,5,FALSE),"")</f>
        <v/>
      </c>
      <c r="BU20" s="21" t="str">
        <f>IF('Adjacent Counties'!BU20="x",VLOOKUP('2016 0-64'!BU$1,'2016 population'!$A$3:$E$102,5,FALSE),"")</f>
        <v/>
      </c>
      <c r="BV20" s="21" t="str">
        <f>IF('Adjacent Counties'!BV20="x",VLOOKUP('2016 0-64'!BV$1,'2016 population'!$A$3:$E$102,5,FALSE),"")</f>
        <v/>
      </c>
      <c r="BW20" s="21" t="str">
        <f>IF('Adjacent Counties'!BW20="x",VLOOKUP('2016 0-64'!BW$1,'2016 population'!$A$3:$E$102,5,FALSE),"")</f>
        <v/>
      </c>
      <c r="BX20" s="21" t="str">
        <f>IF('Adjacent Counties'!BX20="x",VLOOKUP('2016 0-64'!BX$1,'2016 population'!$A$3:$E$102,5,FALSE),"")</f>
        <v/>
      </c>
      <c r="BY20" s="21">
        <f>IF('Adjacent Counties'!BY20="x",VLOOKUP('2016 0-64'!BY$1,'2016 population'!$A$3:$E$102,5,FALSE),"")</f>
        <v>2499</v>
      </c>
      <c r="BZ20" s="21" t="str">
        <f>IF('Adjacent Counties'!BZ20="x",VLOOKUP('2016 0-64'!BZ$1,'2016 population'!$A$3:$E$102,5,FALSE),"")</f>
        <v/>
      </c>
      <c r="CA20" s="21" t="str">
        <f>IF('Adjacent Counties'!CA20="x",VLOOKUP('2016 0-64'!CA$1,'2016 population'!$A$3:$E$102,5,FALSE),"")</f>
        <v/>
      </c>
      <c r="CB20" s="21" t="str">
        <f>IF('Adjacent Counties'!CB20="x",VLOOKUP('2016 0-64'!CB$1,'2016 population'!$A$3:$E$102,5,FALSE),"")</f>
        <v/>
      </c>
      <c r="CC20" s="21" t="str">
        <f>IF('Adjacent Counties'!CC20="x",VLOOKUP('2016 0-64'!CC$1,'2016 population'!$A$3:$E$102,5,FALSE),"")</f>
        <v/>
      </c>
      <c r="CD20" s="21" t="str">
        <f>IF('Adjacent Counties'!CD20="x",VLOOKUP('2016 0-64'!CD$1,'2016 population'!$A$3:$E$102,5,FALSE),"")</f>
        <v/>
      </c>
      <c r="CE20" s="21" t="str">
        <f>IF('Adjacent Counties'!CE20="x",VLOOKUP('2016 0-64'!CE$1,'2016 population'!$A$3:$E$102,5,FALSE),"")</f>
        <v/>
      </c>
      <c r="CF20" s="21" t="str">
        <f>IF('Adjacent Counties'!CF20="x",VLOOKUP('2016 0-64'!CF$1,'2016 population'!$A$3:$E$102,5,FALSE),"")</f>
        <v/>
      </c>
      <c r="CG20" s="21" t="str">
        <f>IF('Adjacent Counties'!CG20="x",VLOOKUP('2016 0-64'!CG$1,'2016 population'!$A$3:$E$102,5,FALSE),"")</f>
        <v/>
      </c>
      <c r="CH20" s="21" t="str">
        <f>IF('Adjacent Counties'!CH20="x",VLOOKUP('2016 0-64'!CH$1,'2016 population'!$A$3:$E$102,5,FALSE),"")</f>
        <v/>
      </c>
      <c r="CI20" s="21" t="str">
        <f>IF('Adjacent Counties'!CI20="x",VLOOKUP('2016 0-64'!CI$1,'2016 population'!$A$3:$E$102,5,FALSE),"")</f>
        <v/>
      </c>
      <c r="CJ20" s="21" t="str">
        <f>IF('Adjacent Counties'!CJ20="x",VLOOKUP('2016 0-64'!CJ$1,'2016 population'!$A$3:$E$102,5,FALSE),"")</f>
        <v/>
      </c>
      <c r="CK20" s="21" t="str">
        <f>IF('Adjacent Counties'!CK20="x",VLOOKUP('2016 0-64'!CK$1,'2016 population'!$A$3:$E$102,5,FALSE),"")</f>
        <v/>
      </c>
      <c r="CL20" s="21" t="str">
        <f>IF('Adjacent Counties'!CL20="x",VLOOKUP('2016 0-64'!CL$1,'2016 population'!$A$3:$E$102,5,FALSE),"")</f>
        <v/>
      </c>
      <c r="CM20" s="21" t="str">
        <f>IF('Adjacent Counties'!CM20="x",VLOOKUP('2016 0-64'!CM$1,'2016 population'!$A$3:$E$102,5,FALSE),"")</f>
        <v/>
      </c>
      <c r="CN20" s="21" t="str">
        <f>IF('Adjacent Counties'!CN20="x",VLOOKUP('2016 0-64'!CN$1,'2016 population'!$A$3:$E$102,5,FALSE),"")</f>
        <v/>
      </c>
      <c r="CO20" s="21">
        <f>IF('Adjacent Counties'!CO20="x",VLOOKUP('2016 0-64'!CO$1,'2016 population'!$A$3:$E$102,5,FALSE),"")</f>
        <v>12171</v>
      </c>
      <c r="CP20" s="21" t="str">
        <f>IF('Adjacent Counties'!CP20="x",VLOOKUP('2016 0-64'!CP$1,'2016 population'!$A$3:$E$102,5,FALSE),"")</f>
        <v/>
      </c>
      <c r="CQ20" s="21" t="str">
        <f>IF('Adjacent Counties'!CQ20="x",VLOOKUP('2016 0-64'!CQ$1,'2016 population'!$A$3:$E$102,5,FALSE),"")</f>
        <v/>
      </c>
      <c r="CR20" s="21" t="str">
        <f>IF('Adjacent Counties'!CR20="x",VLOOKUP('2016 0-64'!CR$1,'2016 population'!$A$3:$E$102,5,FALSE),"")</f>
        <v/>
      </c>
      <c r="CS20" s="21" t="str">
        <f>IF('Adjacent Counties'!CS20="x",VLOOKUP('2016 0-64'!CS$1,'2016 population'!$A$3:$E$102,5,FALSE),"")</f>
        <v/>
      </c>
      <c r="CT20" s="21" t="str">
        <f>IF('Adjacent Counties'!CT20="x",VLOOKUP('2016 0-64'!CT$1,'2016 population'!$A$3:$E$102,5,FALSE),"")</f>
        <v/>
      </c>
      <c r="CU20" s="21" t="str">
        <f>IF('Adjacent Counties'!CU20="x",VLOOKUP('2016 0-64'!CU$1,'2016 population'!$A$3:$E$102,5,FALSE),"")</f>
        <v/>
      </c>
      <c r="CV20" s="21" t="str">
        <f>IF('Adjacent Counties'!CV20="x",VLOOKUP('2016 0-64'!CV$1,'2016 population'!$A$3:$E$102,5,FALSE),"")</f>
        <v/>
      </c>
      <c r="CW20" s="21" t="str">
        <f>IF('Adjacent Counties'!CW20="x",VLOOKUP('2016 0-64'!CW$1,'2016 population'!$A$3:$E$102,5,FALSE),"")</f>
        <v/>
      </c>
      <c r="CX20" s="21">
        <f t="shared" si="0"/>
        <v>33360</v>
      </c>
    </row>
    <row r="21" spans="1:102">
      <c r="A21" s="3" t="s">
        <v>19</v>
      </c>
      <c r="B21" s="21" t="str">
        <f>IF('Adjacent Counties'!B21="x",VLOOKUP('2016 0-64'!B$1,'2016 population'!$A$3:$E$102,5,FALSE),"")</f>
        <v/>
      </c>
      <c r="C21" s="21" t="str">
        <f>IF('Adjacent Counties'!C21="x",VLOOKUP('2016 0-64'!C$1,'2016 population'!$A$3:$E$102,5,FALSE),"")</f>
        <v/>
      </c>
      <c r="D21" s="21" t="str">
        <f>IF('Adjacent Counties'!D21="x",VLOOKUP('2016 0-64'!D$1,'2016 population'!$A$3:$E$102,5,FALSE),"")</f>
        <v/>
      </c>
      <c r="E21" s="21" t="str">
        <f>IF('Adjacent Counties'!E21="x",VLOOKUP('2016 0-64'!E$1,'2016 population'!$A$3:$E$102,5,FALSE),"")</f>
        <v/>
      </c>
      <c r="F21" s="21" t="str">
        <f>IF('Adjacent Counties'!F21="x",VLOOKUP('2016 0-64'!F$1,'2016 population'!$A$3:$E$102,5,FALSE),"")</f>
        <v/>
      </c>
      <c r="G21" s="21" t="str">
        <f>IF('Adjacent Counties'!G21="x",VLOOKUP('2016 0-64'!G$1,'2016 population'!$A$3:$E$102,5,FALSE),"")</f>
        <v/>
      </c>
      <c r="H21" s="21" t="str">
        <f>IF('Adjacent Counties'!H21="x",VLOOKUP('2016 0-64'!H$1,'2016 population'!$A$3:$E$102,5,FALSE),"")</f>
        <v/>
      </c>
      <c r="I21" s="21" t="str">
        <f>IF('Adjacent Counties'!I21="x",VLOOKUP('2016 0-64'!I$1,'2016 population'!$A$3:$E$102,5,FALSE),"")</f>
        <v/>
      </c>
      <c r="J21" s="21" t="str">
        <f>IF('Adjacent Counties'!J21="x",VLOOKUP('2016 0-64'!J$1,'2016 population'!$A$3:$E$102,5,FALSE),"")</f>
        <v/>
      </c>
      <c r="K21" s="21" t="str">
        <f>IF('Adjacent Counties'!K21="x",VLOOKUP('2016 0-64'!K$1,'2016 population'!$A$3:$E$102,5,FALSE),"")</f>
        <v/>
      </c>
      <c r="L21" s="21" t="str">
        <f>IF('Adjacent Counties'!L21="x",VLOOKUP('2016 0-64'!L$1,'2016 population'!$A$3:$E$102,5,FALSE),"")</f>
        <v/>
      </c>
      <c r="M21" s="21" t="str">
        <f>IF('Adjacent Counties'!M21="x",VLOOKUP('2016 0-64'!M$1,'2016 population'!$A$3:$E$102,5,FALSE),"")</f>
        <v/>
      </c>
      <c r="N21" s="21" t="str">
        <f>IF('Adjacent Counties'!N21="x",VLOOKUP('2016 0-64'!N$1,'2016 population'!$A$3:$E$102,5,FALSE),"")</f>
        <v/>
      </c>
      <c r="O21" s="21" t="str">
        <f>IF('Adjacent Counties'!O21="x",VLOOKUP('2016 0-64'!O$1,'2016 population'!$A$3:$E$102,5,FALSE),"")</f>
        <v/>
      </c>
      <c r="P21" s="21" t="str">
        <f>IF('Adjacent Counties'!P21="x",VLOOKUP('2016 0-64'!P$1,'2016 population'!$A$3:$E$102,5,FALSE),"")</f>
        <v/>
      </c>
      <c r="Q21" s="21" t="str">
        <f>IF('Adjacent Counties'!Q21="x",VLOOKUP('2016 0-64'!Q$1,'2016 population'!$A$3:$E$102,5,FALSE),"")</f>
        <v/>
      </c>
      <c r="R21" s="21" t="str">
        <f>IF('Adjacent Counties'!R21="x",VLOOKUP('2016 0-64'!R$1,'2016 population'!$A$3:$E$102,5,FALSE),"")</f>
        <v/>
      </c>
      <c r="S21" s="21" t="str">
        <f>IF('Adjacent Counties'!S21="x",VLOOKUP('2016 0-64'!S$1,'2016 population'!$A$3:$E$102,5,FALSE),"")</f>
        <v/>
      </c>
      <c r="T21" s="21" t="str">
        <f>IF('Adjacent Counties'!T21="x",VLOOKUP('2016 0-64'!T$1,'2016 population'!$A$3:$E$102,5,FALSE),"")</f>
        <v/>
      </c>
      <c r="U21" s="21">
        <f>IF('Adjacent Counties'!U21="x",VLOOKUP('2016 0-64'!U$1,'2016 population'!$A$3:$E$102,5,FALSE),"")</f>
        <v>786</v>
      </c>
      <c r="V21" s="21" t="str">
        <f>IF('Adjacent Counties'!V21="x",VLOOKUP('2016 0-64'!V$1,'2016 population'!$A$3:$E$102,5,FALSE),"")</f>
        <v/>
      </c>
      <c r="W21" s="21">
        <f>IF('Adjacent Counties'!W21="x",VLOOKUP('2016 0-64'!W$1,'2016 population'!$A$3:$E$102,5,FALSE),"")</f>
        <v>348</v>
      </c>
      <c r="X21" s="21" t="str">
        <f>IF('Adjacent Counties'!X21="x",VLOOKUP('2016 0-64'!X$1,'2016 population'!$A$3:$E$102,5,FALSE),"")</f>
        <v/>
      </c>
      <c r="Y21" s="21" t="str">
        <f>IF('Adjacent Counties'!Y21="x",VLOOKUP('2016 0-64'!Y$1,'2016 population'!$A$3:$E$102,5,FALSE),"")</f>
        <v/>
      </c>
      <c r="Z21" s="21" t="str">
        <f>IF('Adjacent Counties'!Z21="x",VLOOKUP('2016 0-64'!Z$1,'2016 population'!$A$3:$E$102,5,FALSE),"")</f>
        <v/>
      </c>
      <c r="AA21" s="21" t="str">
        <f>IF('Adjacent Counties'!AA21="x",VLOOKUP('2016 0-64'!AA$1,'2016 population'!$A$3:$E$102,5,FALSE),"")</f>
        <v/>
      </c>
      <c r="AB21" s="21" t="str">
        <f>IF('Adjacent Counties'!AB21="x",VLOOKUP('2016 0-64'!AB$1,'2016 population'!$A$3:$E$102,5,FALSE),"")</f>
        <v/>
      </c>
      <c r="AC21" s="21" t="str">
        <f>IF('Adjacent Counties'!AC21="x",VLOOKUP('2016 0-64'!AC$1,'2016 population'!$A$3:$E$102,5,FALSE),"")</f>
        <v/>
      </c>
      <c r="AD21" s="21" t="str">
        <f>IF('Adjacent Counties'!AD21="x",VLOOKUP('2016 0-64'!AD$1,'2016 population'!$A$3:$E$102,5,FALSE),"")</f>
        <v/>
      </c>
      <c r="AE21" s="21" t="str">
        <f>IF('Adjacent Counties'!AE21="x",VLOOKUP('2016 0-64'!AE$1,'2016 population'!$A$3:$E$102,5,FALSE),"")</f>
        <v/>
      </c>
      <c r="AF21" s="21" t="str">
        <f>IF('Adjacent Counties'!AF21="x",VLOOKUP('2016 0-64'!AF$1,'2016 population'!$A$3:$E$102,5,FALSE),"")</f>
        <v/>
      </c>
      <c r="AG21" s="21" t="str">
        <f>IF('Adjacent Counties'!AG21="x",VLOOKUP('2016 0-64'!AG$1,'2016 population'!$A$3:$E$102,5,FALSE),"")</f>
        <v/>
      </c>
      <c r="AH21" s="21" t="str">
        <f>IF('Adjacent Counties'!AH21="x",VLOOKUP('2016 0-64'!AH$1,'2016 population'!$A$3:$E$102,5,FALSE),"")</f>
        <v/>
      </c>
      <c r="AI21" s="21" t="str">
        <f>IF('Adjacent Counties'!AI21="x",VLOOKUP('2016 0-64'!AI$1,'2016 population'!$A$3:$E$102,5,FALSE),"")</f>
        <v/>
      </c>
      <c r="AJ21" s="21" t="str">
        <f>IF('Adjacent Counties'!AJ21="x",VLOOKUP('2016 0-64'!AJ$1,'2016 population'!$A$3:$E$102,5,FALSE),"")</f>
        <v/>
      </c>
      <c r="AK21" s="21" t="str">
        <f>IF('Adjacent Counties'!AK21="x",VLOOKUP('2016 0-64'!AK$1,'2016 population'!$A$3:$E$102,5,FALSE),"")</f>
        <v/>
      </c>
      <c r="AL21" s="21" t="str">
        <f>IF('Adjacent Counties'!AL21="x",VLOOKUP('2016 0-64'!AL$1,'2016 population'!$A$3:$E$102,5,FALSE),"")</f>
        <v/>
      </c>
      <c r="AM21" s="21">
        <f>IF('Adjacent Counties'!AM21="x",VLOOKUP('2016 0-64'!AM$1,'2016 population'!$A$3:$E$102,5,FALSE),"")</f>
        <v>239</v>
      </c>
      <c r="AN21" s="21" t="str">
        <f>IF('Adjacent Counties'!AN21="x",VLOOKUP('2016 0-64'!AN$1,'2016 population'!$A$3:$E$102,5,FALSE),"")</f>
        <v/>
      </c>
      <c r="AO21" s="21" t="str">
        <f>IF('Adjacent Counties'!AO21="x",VLOOKUP('2016 0-64'!AO$1,'2016 population'!$A$3:$E$102,5,FALSE),"")</f>
        <v/>
      </c>
      <c r="AP21" s="21" t="str">
        <f>IF('Adjacent Counties'!AP21="x",VLOOKUP('2016 0-64'!AP$1,'2016 population'!$A$3:$E$102,5,FALSE),"")</f>
        <v/>
      </c>
      <c r="AQ21" s="21" t="str">
        <f>IF('Adjacent Counties'!AQ21="x",VLOOKUP('2016 0-64'!AQ$1,'2016 population'!$A$3:$E$102,5,FALSE),"")</f>
        <v/>
      </c>
      <c r="AR21" s="21" t="str">
        <f>IF('Adjacent Counties'!AR21="x",VLOOKUP('2016 0-64'!AR$1,'2016 population'!$A$3:$E$102,5,FALSE),"")</f>
        <v/>
      </c>
      <c r="AS21" s="21" t="str">
        <f>IF('Adjacent Counties'!AS21="x",VLOOKUP('2016 0-64'!AS$1,'2016 population'!$A$3:$E$102,5,FALSE),"")</f>
        <v/>
      </c>
      <c r="AT21" s="21" t="str">
        <f>IF('Adjacent Counties'!AT21="x",VLOOKUP('2016 0-64'!AT$1,'2016 population'!$A$3:$E$102,5,FALSE),"")</f>
        <v/>
      </c>
      <c r="AU21" s="21" t="str">
        <f>IF('Adjacent Counties'!AU21="x",VLOOKUP('2016 0-64'!AU$1,'2016 population'!$A$3:$E$102,5,FALSE),"")</f>
        <v/>
      </c>
      <c r="AV21" s="21" t="str">
        <f>IF('Adjacent Counties'!AV21="x",VLOOKUP('2016 0-64'!AV$1,'2016 population'!$A$3:$E$102,5,FALSE),"")</f>
        <v/>
      </c>
      <c r="AW21" s="21" t="str">
        <f>IF('Adjacent Counties'!AW21="x",VLOOKUP('2016 0-64'!AW$1,'2016 population'!$A$3:$E$102,5,FALSE),"")</f>
        <v/>
      </c>
      <c r="AX21" s="21" t="str">
        <f>IF('Adjacent Counties'!AX21="x",VLOOKUP('2016 0-64'!AX$1,'2016 population'!$A$3:$E$102,5,FALSE),"")</f>
        <v/>
      </c>
      <c r="AY21" s="21" t="str">
        <f>IF('Adjacent Counties'!AY21="x",VLOOKUP('2016 0-64'!AY$1,'2016 population'!$A$3:$E$102,5,FALSE),"")</f>
        <v/>
      </c>
      <c r="AZ21" s="21" t="str">
        <f>IF('Adjacent Counties'!AZ21="x",VLOOKUP('2016 0-64'!AZ$1,'2016 population'!$A$3:$E$102,5,FALSE),"")</f>
        <v/>
      </c>
      <c r="BA21" s="21" t="str">
        <f>IF('Adjacent Counties'!BA21="x",VLOOKUP('2016 0-64'!BA$1,'2016 population'!$A$3:$E$102,5,FALSE),"")</f>
        <v/>
      </c>
      <c r="BB21" s="21" t="str">
        <f>IF('Adjacent Counties'!BB21="x",VLOOKUP('2016 0-64'!BB$1,'2016 population'!$A$3:$E$102,5,FALSE),"")</f>
        <v/>
      </c>
      <c r="BC21" s="21" t="str">
        <f>IF('Adjacent Counties'!BC21="x",VLOOKUP('2016 0-64'!BC$1,'2016 population'!$A$3:$E$102,5,FALSE),"")</f>
        <v/>
      </c>
      <c r="BD21" s="21" t="str">
        <f>IF('Adjacent Counties'!BD21="x",VLOOKUP('2016 0-64'!BD$1,'2016 population'!$A$3:$E$102,5,FALSE),"")</f>
        <v/>
      </c>
      <c r="BE21" s="21">
        <f>IF('Adjacent Counties'!BE21="x",VLOOKUP('2016 0-64'!BE$1,'2016 population'!$A$3:$E$102,5,FALSE),"")</f>
        <v>1209</v>
      </c>
      <c r="BF21" s="21" t="str">
        <f>IF('Adjacent Counties'!BF21="x",VLOOKUP('2016 0-64'!BF$1,'2016 population'!$A$3:$E$102,5,FALSE),"")</f>
        <v/>
      </c>
      <c r="BG21" s="21" t="str">
        <f>IF('Adjacent Counties'!BG21="x",VLOOKUP('2016 0-64'!BG$1,'2016 population'!$A$3:$E$102,5,FALSE),"")</f>
        <v/>
      </c>
      <c r="BH21" s="21" t="str">
        <f>IF('Adjacent Counties'!BH21="x",VLOOKUP('2016 0-64'!BH$1,'2016 population'!$A$3:$E$102,5,FALSE),"")</f>
        <v/>
      </c>
      <c r="BI21" s="21" t="str">
        <f>IF('Adjacent Counties'!BI21="x",VLOOKUP('2016 0-64'!BI$1,'2016 population'!$A$3:$E$102,5,FALSE),"")</f>
        <v/>
      </c>
      <c r="BJ21" s="21" t="str">
        <f>IF('Adjacent Counties'!BJ21="x",VLOOKUP('2016 0-64'!BJ$1,'2016 population'!$A$3:$E$102,5,FALSE),"")</f>
        <v/>
      </c>
      <c r="BK21" s="21" t="str">
        <f>IF('Adjacent Counties'!BK21="x",VLOOKUP('2016 0-64'!BK$1,'2016 population'!$A$3:$E$102,5,FALSE),"")</f>
        <v/>
      </c>
      <c r="BL21" s="21" t="str">
        <f>IF('Adjacent Counties'!BL21="x",VLOOKUP('2016 0-64'!BL$1,'2016 population'!$A$3:$E$102,5,FALSE),"")</f>
        <v/>
      </c>
      <c r="BM21" s="21" t="str">
        <f>IF('Adjacent Counties'!BM21="x",VLOOKUP('2016 0-64'!BM$1,'2016 population'!$A$3:$E$102,5,FALSE),"")</f>
        <v/>
      </c>
      <c r="BN21" s="21" t="str">
        <f>IF('Adjacent Counties'!BN21="x",VLOOKUP('2016 0-64'!BN$1,'2016 population'!$A$3:$E$102,5,FALSE),"")</f>
        <v/>
      </c>
      <c r="BO21" s="21" t="str">
        <f>IF('Adjacent Counties'!BO21="x",VLOOKUP('2016 0-64'!BO$1,'2016 population'!$A$3:$E$102,5,FALSE),"")</f>
        <v/>
      </c>
      <c r="BP21" s="21" t="str">
        <f>IF('Adjacent Counties'!BP21="x",VLOOKUP('2016 0-64'!BP$1,'2016 population'!$A$3:$E$102,5,FALSE),"")</f>
        <v/>
      </c>
      <c r="BQ21" s="21" t="str">
        <f>IF('Adjacent Counties'!BQ21="x",VLOOKUP('2016 0-64'!BQ$1,'2016 population'!$A$3:$E$102,5,FALSE),"")</f>
        <v/>
      </c>
      <c r="BR21" s="21" t="str">
        <f>IF('Adjacent Counties'!BR21="x",VLOOKUP('2016 0-64'!BR$1,'2016 population'!$A$3:$E$102,5,FALSE),"")</f>
        <v/>
      </c>
      <c r="BS21" s="21" t="str">
        <f>IF('Adjacent Counties'!BS21="x",VLOOKUP('2016 0-64'!BS$1,'2016 population'!$A$3:$E$102,5,FALSE),"")</f>
        <v/>
      </c>
      <c r="BT21" s="21" t="str">
        <f>IF('Adjacent Counties'!BT21="x",VLOOKUP('2016 0-64'!BT$1,'2016 population'!$A$3:$E$102,5,FALSE),"")</f>
        <v/>
      </c>
      <c r="BU21" s="21" t="str">
        <f>IF('Adjacent Counties'!BU21="x",VLOOKUP('2016 0-64'!BU$1,'2016 population'!$A$3:$E$102,5,FALSE),"")</f>
        <v/>
      </c>
      <c r="BV21" s="21" t="str">
        <f>IF('Adjacent Counties'!BV21="x",VLOOKUP('2016 0-64'!BV$1,'2016 population'!$A$3:$E$102,5,FALSE),"")</f>
        <v/>
      </c>
      <c r="BW21" s="21" t="str">
        <f>IF('Adjacent Counties'!BW21="x",VLOOKUP('2016 0-64'!BW$1,'2016 population'!$A$3:$E$102,5,FALSE),"")</f>
        <v/>
      </c>
      <c r="BX21" s="21" t="str">
        <f>IF('Adjacent Counties'!BX21="x",VLOOKUP('2016 0-64'!BX$1,'2016 population'!$A$3:$E$102,5,FALSE),"")</f>
        <v/>
      </c>
      <c r="BY21" s="21" t="str">
        <f>IF('Adjacent Counties'!BY21="x",VLOOKUP('2016 0-64'!BY$1,'2016 population'!$A$3:$E$102,5,FALSE),"")</f>
        <v/>
      </c>
      <c r="BZ21" s="21" t="str">
        <f>IF('Adjacent Counties'!BZ21="x",VLOOKUP('2016 0-64'!BZ$1,'2016 population'!$A$3:$E$102,5,FALSE),"")</f>
        <v/>
      </c>
      <c r="CA21" s="21" t="str">
        <f>IF('Adjacent Counties'!CA21="x",VLOOKUP('2016 0-64'!CA$1,'2016 population'!$A$3:$E$102,5,FALSE),"")</f>
        <v/>
      </c>
      <c r="CB21" s="21" t="str">
        <f>IF('Adjacent Counties'!CB21="x",VLOOKUP('2016 0-64'!CB$1,'2016 population'!$A$3:$E$102,5,FALSE),"")</f>
        <v/>
      </c>
      <c r="CC21" s="21" t="str">
        <f>IF('Adjacent Counties'!CC21="x",VLOOKUP('2016 0-64'!CC$1,'2016 population'!$A$3:$E$102,5,FALSE),"")</f>
        <v/>
      </c>
      <c r="CD21" s="21" t="str">
        <f>IF('Adjacent Counties'!CD21="x",VLOOKUP('2016 0-64'!CD$1,'2016 population'!$A$3:$E$102,5,FALSE),"")</f>
        <v/>
      </c>
      <c r="CE21" s="21" t="str">
        <f>IF('Adjacent Counties'!CE21="x",VLOOKUP('2016 0-64'!CE$1,'2016 population'!$A$3:$E$102,5,FALSE),"")</f>
        <v/>
      </c>
      <c r="CF21" s="21" t="str">
        <f>IF('Adjacent Counties'!CF21="x",VLOOKUP('2016 0-64'!CF$1,'2016 population'!$A$3:$E$102,5,FALSE),"")</f>
        <v/>
      </c>
      <c r="CG21" s="21" t="str">
        <f>IF('Adjacent Counties'!CG21="x",VLOOKUP('2016 0-64'!CG$1,'2016 population'!$A$3:$E$102,5,FALSE),"")</f>
        <v/>
      </c>
      <c r="CH21" s="21" t="str">
        <f>IF('Adjacent Counties'!CH21="x",VLOOKUP('2016 0-64'!CH$1,'2016 population'!$A$3:$E$102,5,FALSE),"")</f>
        <v/>
      </c>
      <c r="CI21" s="21" t="str">
        <f>IF('Adjacent Counties'!CI21="x",VLOOKUP('2016 0-64'!CI$1,'2016 population'!$A$3:$E$102,5,FALSE),"")</f>
        <v/>
      </c>
      <c r="CJ21" s="21">
        <f>IF('Adjacent Counties'!CJ21="x",VLOOKUP('2016 0-64'!CJ$1,'2016 population'!$A$3:$E$102,5,FALSE),"")</f>
        <v>268</v>
      </c>
      <c r="CK21" s="21" t="str">
        <f>IF('Adjacent Counties'!CK21="x",VLOOKUP('2016 0-64'!CK$1,'2016 population'!$A$3:$E$102,5,FALSE),"")</f>
        <v/>
      </c>
      <c r="CL21" s="21" t="str">
        <f>IF('Adjacent Counties'!CL21="x",VLOOKUP('2016 0-64'!CL$1,'2016 population'!$A$3:$E$102,5,FALSE),"")</f>
        <v/>
      </c>
      <c r="CM21" s="21" t="str">
        <f>IF('Adjacent Counties'!CM21="x",VLOOKUP('2016 0-64'!CM$1,'2016 population'!$A$3:$E$102,5,FALSE),"")</f>
        <v/>
      </c>
      <c r="CN21" s="21" t="str">
        <f>IF('Adjacent Counties'!CN21="x",VLOOKUP('2016 0-64'!CN$1,'2016 population'!$A$3:$E$102,5,FALSE),"")</f>
        <v/>
      </c>
      <c r="CO21" s="21" t="str">
        <f>IF('Adjacent Counties'!CO21="x",VLOOKUP('2016 0-64'!CO$1,'2016 population'!$A$3:$E$102,5,FALSE),"")</f>
        <v/>
      </c>
      <c r="CP21" s="21" t="str">
        <f>IF('Adjacent Counties'!CP21="x",VLOOKUP('2016 0-64'!CP$1,'2016 population'!$A$3:$E$102,5,FALSE),"")</f>
        <v/>
      </c>
      <c r="CQ21" s="21" t="str">
        <f>IF('Adjacent Counties'!CQ21="x",VLOOKUP('2016 0-64'!CQ$1,'2016 population'!$A$3:$E$102,5,FALSE),"")</f>
        <v/>
      </c>
      <c r="CR21" s="21" t="str">
        <f>IF('Adjacent Counties'!CR21="x",VLOOKUP('2016 0-64'!CR$1,'2016 population'!$A$3:$E$102,5,FALSE),"")</f>
        <v/>
      </c>
      <c r="CS21" s="21" t="str">
        <f>IF('Adjacent Counties'!CS21="x",VLOOKUP('2016 0-64'!CS$1,'2016 population'!$A$3:$E$102,5,FALSE),"")</f>
        <v/>
      </c>
      <c r="CT21" s="21" t="str">
        <f>IF('Adjacent Counties'!CT21="x",VLOOKUP('2016 0-64'!CT$1,'2016 population'!$A$3:$E$102,5,FALSE),"")</f>
        <v/>
      </c>
      <c r="CU21" s="21" t="str">
        <f>IF('Adjacent Counties'!CU21="x",VLOOKUP('2016 0-64'!CU$1,'2016 population'!$A$3:$E$102,5,FALSE),"")</f>
        <v/>
      </c>
      <c r="CV21" s="21" t="str">
        <f>IF('Adjacent Counties'!CV21="x",VLOOKUP('2016 0-64'!CV$1,'2016 population'!$A$3:$E$102,5,FALSE),"")</f>
        <v/>
      </c>
      <c r="CW21" s="21" t="str">
        <f>IF('Adjacent Counties'!CW21="x",VLOOKUP('2016 0-64'!CW$1,'2016 population'!$A$3:$E$102,5,FALSE),"")</f>
        <v/>
      </c>
      <c r="CX21" s="21">
        <f t="shared" si="0"/>
        <v>2850</v>
      </c>
    </row>
    <row r="22" spans="1:102">
      <c r="A22" s="3" t="s">
        <v>20</v>
      </c>
      <c r="B22" s="21" t="str">
        <f>IF('Adjacent Counties'!B22="x",VLOOKUP('2016 0-64'!B$1,'2016 population'!$A$3:$E$102,5,FALSE),"")</f>
        <v/>
      </c>
      <c r="C22" s="21" t="str">
        <f>IF('Adjacent Counties'!C22="x",VLOOKUP('2016 0-64'!C$1,'2016 population'!$A$3:$E$102,5,FALSE),"")</f>
        <v/>
      </c>
      <c r="D22" s="21" t="str">
        <f>IF('Adjacent Counties'!D22="x",VLOOKUP('2016 0-64'!D$1,'2016 population'!$A$3:$E$102,5,FALSE),"")</f>
        <v/>
      </c>
      <c r="E22" s="21" t="str">
        <f>IF('Adjacent Counties'!E22="x",VLOOKUP('2016 0-64'!E$1,'2016 population'!$A$3:$E$102,5,FALSE),"")</f>
        <v/>
      </c>
      <c r="F22" s="21" t="str">
        <f>IF('Adjacent Counties'!F22="x",VLOOKUP('2016 0-64'!F$1,'2016 population'!$A$3:$E$102,5,FALSE),"")</f>
        <v/>
      </c>
      <c r="G22" s="21" t="str">
        <f>IF('Adjacent Counties'!G22="x",VLOOKUP('2016 0-64'!G$1,'2016 population'!$A$3:$E$102,5,FALSE),"")</f>
        <v/>
      </c>
      <c r="H22" s="21" t="str">
        <f>IF('Adjacent Counties'!H22="x",VLOOKUP('2016 0-64'!H$1,'2016 population'!$A$3:$E$102,5,FALSE),"")</f>
        <v/>
      </c>
      <c r="I22" s="21">
        <f>IF('Adjacent Counties'!I22="x",VLOOKUP('2016 0-64'!I$1,'2016 population'!$A$3:$E$102,5,FALSE),"")</f>
        <v>548</v>
      </c>
      <c r="J22" s="21" t="str">
        <f>IF('Adjacent Counties'!J22="x",VLOOKUP('2016 0-64'!J$1,'2016 population'!$A$3:$E$102,5,FALSE),"")</f>
        <v/>
      </c>
      <c r="K22" s="21" t="str">
        <f>IF('Adjacent Counties'!K22="x",VLOOKUP('2016 0-64'!K$1,'2016 population'!$A$3:$E$102,5,FALSE),"")</f>
        <v/>
      </c>
      <c r="L22" s="21" t="str">
        <f>IF('Adjacent Counties'!L22="x",VLOOKUP('2016 0-64'!L$1,'2016 population'!$A$3:$E$102,5,FALSE),"")</f>
        <v/>
      </c>
      <c r="M22" s="21" t="str">
        <f>IF('Adjacent Counties'!M22="x",VLOOKUP('2016 0-64'!M$1,'2016 population'!$A$3:$E$102,5,FALSE),"")</f>
        <v/>
      </c>
      <c r="N22" s="21" t="str">
        <f>IF('Adjacent Counties'!N22="x",VLOOKUP('2016 0-64'!N$1,'2016 population'!$A$3:$E$102,5,FALSE),"")</f>
        <v/>
      </c>
      <c r="O22" s="21" t="str">
        <f>IF('Adjacent Counties'!O22="x",VLOOKUP('2016 0-64'!O$1,'2016 population'!$A$3:$E$102,5,FALSE),"")</f>
        <v/>
      </c>
      <c r="P22" s="21" t="str">
        <f>IF('Adjacent Counties'!P22="x",VLOOKUP('2016 0-64'!P$1,'2016 population'!$A$3:$E$102,5,FALSE),"")</f>
        <v/>
      </c>
      <c r="Q22" s="21" t="str">
        <f>IF('Adjacent Counties'!Q22="x",VLOOKUP('2016 0-64'!Q$1,'2016 population'!$A$3:$E$102,5,FALSE),"")</f>
        <v/>
      </c>
      <c r="R22" s="21" t="str">
        <f>IF('Adjacent Counties'!R22="x",VLOOKUP('2016 0-64'!R$1,'2016 population'!$A$3:$E$102,5,FALSE),"")</f>
        <v/>
      </c>
      <c r="S22" s="21" t="str">
        <f>IF('Adjacent Counties'!S22="x",VLOOKUP('2016 0-64'!S$1,'2016 population'!$A$3:$E$102,5,FALSE),"")</f>
        <v/>
      </c>
      <c r="T22" s="21" t="str">
        <f>IF('Adjacent Counties'!T22="x",VLOOKUP('2016 0-64'!T$1,'2016 population'!$A$3:$E$102,5,FALSE),"")</f>
        <v/>
      </c>
      <c r="U22" s="21" t="str">
        <f>IF('Adjacent Counties'!U22="x",VLOOKUP('2016 0-64'!U$1,'2016 population'!$A$3:$E$102,5,FALSE),"")</f>
        <v/>
      </c>
      <c r="V22" s="21">
        <f>IF('Adjacent Counties'!V22="x",VLOOKUP('2016 0-64'!V$1,'2016 population'!$A$3:$E$102,5,FALSE),"")</f>
        <v>448</v>
      </c>
      <c r="W22" s="21" t="str">
        <f>IF('Adjacent Counties'!W22="x",VLOOKUP('2016 0-64'!W$1,'2016 population'!$A$3:$E$102,5,FALSE),"")</f>
        <v/>
      </c>
      <c r="X22" s="21" t="str">
        <f>IF('Adjacent Counties'!X22="x",VLOOKUP('2016 0-64'!X$1,'2016 population'!$A$3:$E$102,5,FALSE),"")</f>
        <v/>
      </c>
      <c r="Y22" s="21" t="str">
        <f>IF('Adjacent Counties'!Y22="x",VLOOKUP('2016 0-64'!Y$1,'2016 population'!$A$3:$E$102,5,FALSE),"")</f>
        <v/>
      </c>
      <c r="Z22" s="21" t="str">
        <f>IF('Adjacent Counties'!Z22="x",VLOOKUP('2016 0-64'!Z$1,'2016 population'!$A$3:$E$102,5,FALSE),"")</f>
        <v/>
      </c>
      <c r="AA22" s="21" t="str">
        <f>IF('Adjacent Counties'!AA22="x",VLOOKUP('2016 0-64'!AA$1,'2016 population'!$A$3:$E$102,5,FALSE),"")</f>
        <v/>
      </c>
      <c r="AB22" s="21" t="str">
        <f>IF('Adjacent Counties'!AB22="x",VLOOKUP('2016 0-64'!AB$1,'2016 population'!$A$3:$E$102,5,FALSE),"")</f>
        <v/>
      </c>
      <c r="AC22" s="21" t="str">
        <f>IF('Adjacent Counties'!AC22="x",VLOOKUP('2016 0-64'!AC$1,'2016 population'!$A$3:$E$102,5,FALSE),"")</f>
        <v/>
      </c>
      <c r="AD22" s="21" t="str">
        <f>IF('Adjacent Counties'!AD22="x",VLOOKUP('2016 0-64'!AD$1,'2016 population'!$A$3:$E$102,5,FALSE),"")</f>
        <v/>
      </c>
      <c r="AE22" s="21" t="str">
        <f>IF('Adjacent Counties'!AE22="x",VLOOKUP('2016 0-64'!AE$1,'2016 population'!$A$3:$E$102,5,FALSE),"")</f>
        <v/>
      </c>
      <c r="AF22" s="21" t="str">
        <f>IF('Adjacent Counties'!AF22="x",VLOOKUP('2016 0-64'!AF$1,'2016 population'!$A$3:$E$102,5,FALSE),"")</f>
        <v/>
      </c>
      <c r="AG22" s="21" t="str">
        <f>IF('Adjacent Counties'!AG22="x",VLOOKUP('2016 0-64'!AG$1,'2016 population'!$A$3:$E$102,5,FALSE),"")</f>
        <v/>
      </c>
      <c r="AH22" s="21" t="str">
        <f>IF('Adjacent Counties'!AH22="x",VLOOKUP('2016 0-64'!AH$1,'2016 population'!$A$3:$E$102,5,FALSE),"")</f>
        <v/>
      </c>
      <c r="AI22" s="21" t="str">
        <f>IF('Adjacent Counties'!AI22="x",VLOOKUP('2016 0-64'!AI$1,'2016 population'!$A$3:$E$102,5,FALSE),"")</f>
        <v/>
      </c>
      <c r="AJ22" s="21" t="str">
        <f>IF('Adjacent Counties'!AJ22="x",VLOOKUP('2016 0-64'!AJ$1,'2016 population'!$A$3:$E$102,5,FALSE),"")</f>
        <v/>
      </c>
      <c r="AK22" s="21" t="str">
        <f>IF('Adjacent Counties'!AK22="x",VLOOKUP('2016 0-64'!AK$1,'2016 population'!$A$3:$E$102,5,FALSE),"")</f>
        <v/>
      </c>
      <c r="AL22" s="21">
        <f>IF('Adjacent Counties'!AL22="x",VLOOKUP('2016 0-64'!AL$1,'2016 population'!$A$3:$E$102,5,FALSE),"")</f>
        <v>252</v>
      </c>
      <c r="AM22" s="21" t="str">
        <f>IF('Adjacent Counties'!AM22="x",VLOOKUP('2016 0-64'!AM$1,'2016 population'!$A$3:$E$102,5,FALSE),"")</f>
        <v/>
      </c>
      <c r="AN22" s="21" t="str">
        <f>IF('Adjacent Counties'!AN22="x",VLOOKUP('2016 0-64'!AN$1,'2016 population'!$A$3:$E$102,5,FALSE),"")</f>
        <v/>
      </c>
      <c r="AO22" s="21" t="str">
        <f>IF('Adjacent Counties'!AO22="x",VLOOKUP('2016 0-64'!AO$1,'2016 population'!$A$3:$E$102,5,FALSE),"")</f>
        <v/>
      </c>
      <c r="AP22" s="21" t="str">
        <f>IF('Adjacent Counties'!AP22="x",VLOOKUP('2016 0-64'!AP$1,'2016 population'!$A$3:$E$102,5,FALSE),"")</f>
        <v/>
      </c>
      <c r="AQ22" s="21" t="str">
        <f>IF('Adjacent Counties'!AQ22="x",VLOOKUP('2016 0-64'!AQ$1,'2016 population'!$A$3:$E$102,5,FALSE),"")</f>
        <v/>
      </c>
      <c r="AR22" s="21" t="str">
        <f>IF('Adjacent Counties'!AR22="x",VLOOKUP('2016 0-64'!AR$1,'2016 population'!$A$3:$E$102,5,FALSE),"")</f>
        <v/>
      </c>
      <c r="AS22" s="21" t="str">
        <f>IF('Adjacent Counties'!AS22="x",VLOOKUP('2016 0-64'!AS$1,'2016 population'!$A$3:$E$102,5,FALSE),"")</f>
        <v/>
      </c>
      <c r="AT22" s="21" t="str">
        <f>IF('Adjacent Counties'!AT22="x",VLOOKUP('2016 0-64'!AT$1,'2016 population'!$A$3:$E$102,5,FALSE),"")</f>
        <v/>
      </c>
      <c r="AU22" s="21">
        <f>IF('Adjacent Counties'!AU22="x",VLOOKUP('2016 0-64'!AU$1,'2016 population'!$A$3:$E$102,5,FALSE),"")</f>
        <v>580</v>
      </c>
      <c r="AV22" s="21" t="str">
        <f>IF('Adjacent Counties'!AV22="x",VLOOKUP('2016 0-64'!AV$1,'2016 population'!$A$3:$E$102,5,FALSE),"")</f>
        <v/>
      </c>
      <c r="AW22" s="21" t="str">
        <f>IF('Adjacent Counties'!AW22="x",VLOOKUP('2016 0-64'!AW$1,'2016 population'!$A$3:$E$102,5,FALSE),"")</f>
        <v/>
      </c>
      <c r="AX22" s="21" t="str">
        <f>IF('Adjacent Counties'!AX22="x",VLOOKUP('2016 0-64'!AX$1,'2016 population'!$A$3:$E$102,5,FALSE),"")</f>
        <v/>
      </c>
      <c r="AY22" s="21" t="str">
        <f>IF('Adjacent Counties'!AY22="x",VLOOKUP('2016 0-64'!AY$1,'2016 population'!$A$3:$E$102,5,FALSE),"")</f>
        <v/>
      </c>
      <c r="AZ22" s="21" t="str">
        <f>IF('Adjacent Counties'!AZ22="x",VLOOKUP('2016 0-64'!AZ$1,'2016 population'!$A$3:$E$102,5,FALSE),"")</f>
        <v/>
      </c>
      <c r="BA22" s="21" t="str">
        <f>IF('Adjacent Counties'!BA22="x",VLOOKUP('2016 0-64'!BA$1,'2016 population'!$A$3:$E$102,5,FALSE),"")</f>
        <v/>
      </c>
      <c r="BB22" s="21" t="str">
        <f>IF('Adjacent Counties'!BB22="x",VLOOKUP('2016 0-64'!BB$1,'2016 population'!$A$3:$E$102,5,FALSE),"")</f>
        <v/>
      </c>
      <c r="BC22" s="21" t="str">
        <f>IF('Adjacent Counties'!BC22="x",VLOOKUP('2016 0-64'!BC$1,'2016 population'!$A$3:$E$102,5,FALSE),"")</f>
        <v/>
      </c>
      <c r="BD22" s="21" t="str">
        <f>IF('Adjacent Counties'!BD22="x",VLOOKUP('2016 0-64'!BD$1,'2016 population'!$A$3:$E$102,5,FALSE),"")</f>
        <v/>
      </c>
      <c r="BE22" s="21" t="str">
        <f>IF('Adjacent Counties'!BE22="x",VLOOKUP('2016 0-64'!BE$1,'2016 population'!$A$3:$E$102,5,FALSE),"")</f>
        <v/>
      </c>
      <c r="BF22" s="21" t="str">
        <f>IF('Adjacent Counties'!BF22="x",VLOOKUP('2016 0-64'!BF$1,'2016 population'!$A$3:$E$102,5,FALSE),"")</f>
        <v/>
      </c>
      <c r="BG22" s="21" t="str">
        <f>IF('Adjacent Counties'!BG22="x",VLOOKUP('2016 0-64'!BG$1,'2016 population'!$A$3:$E$102,5,FALSE),"")</f>
        <v/>
      </c>
      <c r="BH22" s="21" t="str">
        <f>IF('Adjacent Counties'!BH22="x",VLOOKUP('2016 0-64'!BH$1,'2016 population'!$A$3:$E$102,5,FALSE),"")</f>
        <v/>
      </c>
      <c r="BI22" s="21" t="str">
        <f>IF('Adjacent Counties'!BI22="x",VLOOKUP('2016 0-64'!BI$1,'2016 population'!$A$3:$E$102,5,FALSE),"")</f>
        <v/>
      </c>
      <c r="BJ22" s="21" t="str">
        <f>IF('Adjacent Counties'!BJ22="x",VLOOKUP('2016 0-64'!BJ$1,'2016 population'!$A$3:$E$102,5,FALSE),"")</f>
        <v/>
      </c>
      <c r="BK22" s="21" t="str">
        <f>IF('Adjacent Counties'!BK22="x",VLOOKUP('2016 0-64'!BK$1,'2016 population'!$A$3:$E$102,5,FALSE),"")</f>
        <v/>
      </c>
      <c r="BL22" s="21" t="str">
        <f>IF('Adjacent Counties'!BL22="x",VLOOKUP('2016 0-64'!BL$1,'2016 population'!$A$3:$E$102,5,FALSE),"")</f>
        <v/>
      </c>
      <c r="BM22" s="21" t="str">
        <f>IF('Adjacent Counties'!BM22="x",VLOOKUP('2016 0-64'!BM$1,'2016 population'!$A$3:$E$102,5,FALSE),"")</f>
        <v/>
      </c>
      <c r="BN22" s="21" t="str">
        <f>IF('Adjacent Counties'!BN22="x",VLOOKUP('2016 0-64'!BN$1,'2016 population'!$A$3:$E$102,5,FALSE),"")</f>
        <v/>
      </c>
      <c r="BO22" s="21" t="str">
        <f>IF('Adjacent Counties'!BO22="x",VLOOKUP('2016 0-64'!BO$1,'2016 population'!$A$3:$E$102,5,FALSE),"")</f>
        <v/>
      </c>
      <c r="BP22" s="21" t="str">
        <f>IF('Adjacent Counties'!BP22="x",VLOOKUP('2016 0-64'!BP$1,'2016 population'!$A$3:$E$102,5,FALSE),"")</f>
        <v/>
      </c>
      <c r="BQ22" s="21" t="str">
        <f>IF('Adjacent Counties'!BQ22="x",VLOOKUP('2016 0-64'!BQ$1,'2016 population'!$A$3:$E$102,5,FALSE),"")</f>
        <v/>
      </c>
      <c r="BR22" s="21" t="str">
        <f>IF('Adjacent Counties'!BR22="x",VLOOKUP('2016 0-64'!BR$1,'2016 population'!$A$3:$E$102,5,FALSE),"")</f>
        <v/>
      </c>
      <c r="BS22" s="21" t="str">
        <f>IF('Adjacent Counties'!BS22="x",VLOOKUP('2016 0-64'!BS$1,'2016 population'!$A$3:$E$102,5,FALSE),"")</f>
        <v/>
      </c>
      <c r="BT22" s="21" t="str">
        <f>IF('Adjacent Counties'!BT22="x",VLOOKUP('2016 0-64'!BT$1,'2016 population'!$A$3:$E$102,5,FALSE),"")</f>
        <v/>
      </c>
      <c r="BU22" s="21">
        <f>IF('Adjacent Counties'!BU22="x",VLOOKUP('2016 0-64'!BU$1,'2016 population'!$A$3:$E$102,5,FALSE),"")</f>
        <v>386</v>
      </c>
      <c r="BV22" s="21" t="str">
        <f>IF('Adjacent Counties'!BV22="x",VLOOKUP('2016 0-64'!BV$1,'2016 population'!$A$3:$E$102,5,FALSE),"")</f>
        <v/>
      </c>
      <c r="BW22" s="21" t="str">
        <f>IF('Adjacent Counties'!BW22="x",VLOOKUP('2016 0-64'!BW$1,'2016 population'!$A$3:$E$102,5,FALSE),"")</f>
        <v/>
      </c>
      <c r="BX22" s="21" t="str">
        <f>IF('Adjacent Counties'!BX22="x",VLOOKUP('2016 0-64'!BX$1,'2016 population'!$A$3:$E$102,5,FALSE),"")</f>
        <v/>
      </c>
      <c r="BY22" s="21" t="str">
        <f>IF('Adjacent Counties'!BY22="x",VLOOKUP('2016 0-64'!BY$1,'2016 population'!$A$3:$E$102,5,FALSE),"")</f>
        <v/>
      </c>
      <c r="BZ22" s="21" t="str">
        <f>IF('Adjacent Counties'!BZ22="x",VLOOKUP('2016 0-64'!BZ$1,'2016 population'!$A$3:$E$102,5,FALSE),"")</f>
        <v/>
      </c>
      <c r="CA22" s="21" t="str">
        <f>IF('Adjacent Counties'!CA22="x",VLOOKUP('2016 0-64'!CA$1,'2016 population'!$A$3:$E$102,5,FALSE),"")</f>
        <v/>
      </c>
      <c r="CB22" s="21" t="str">
        <f>IF('Adjacent Counties'!CB22="x",VLOOKUP('2016 0-64'!CB$1,'2016 population'!$A$3:$E$102,5,FALSE),"")</f>
        <v/>
      </c>
      <c r="CC22" s="21" t="str">
        <f>IF('Adjacent Counties'!CC22="x",VLOOKUP('2016 0-64'!CC$1,'2016 population'!$A$3:$E$102,5,FALSE),"")</f>
        <v/>
      </c>
      <c r="CD22" s="21" t="str">
        <f>IF('Adjacent Counties'!CD22="x",VLOOKUP('2016 0-64'!CD$1,'2016 population'!$A$3:$E$102,5,FALSE),"")</f>
        <v/>
      </c>
      <c r="CE22" s="21" t="str">
        <f>IF('Adjacent Counties'!CE22="x",VLOOKUP('2016 0-64'!CE$1,'2016 population'!$A$3:$E$102,5,FALSE),"")</f>
        <v/>
      </c>
      <c r="CF22" s="21" t="str">
        <f>IF('Adjacent Counties'!CF22="x",VLOOKUP('2016 0-64'!CF$1,'2016 population'!$A$3:$E$102,5,FALSE),"")</f>
        <v/>
      </c>
      <c r="CG22" s="21" t="str">
        <f>IF('Adjacent Counties'!CG22="x",VLOOKUP('2016 0-64'!CG$1,'2016 population'!$A$3:$E$102,5,FALSE),"")</f>
        <v/>
      </c>
      <c r="CH22" s="21" t="str">
        <f>IF('Adjacent Counties'!CH22="x",VLOOKUP('2016 0-64'!CH$1,'2016 population'!$A$3:$E$102,5,FALSE),"")</f>
        <v/>
      </c>
      <c r="CI22" s="21" t="str">
        <f>IF('Adjacent Counties'!CI22="x",VLOOKUP('2016 0-64'!CI$1,'2016 population'!$A$3:$E$102,5,FALSE),"")</f>
        <v/>
      </c>
      <c r="CJ22" s="21" t="str">
        <f>IF('Adjacent Counties'!CJ22="x",VLOOKUP('2016 0-64'!CJ$1,'2016 population'!$A$3:$E$102,5,FALSE),"")</f>
        <v/>
      </c>
      <c r="CK22" s="21" t="str">
        <f>IF('Adjacent Counties'!CK22="x",VLOOKUP('2016 0-64'!CK$1,'2016 population'!$A$3:$E$102,5,FALSE),"")</f>
        <v/>
      </c>
      <c r="CL22" s="21" t="str">
        <f>IF('Adjacent Counties'!CL22="x",VLOOKUP('2016 0-64'!CL$1,'2016 population'!$A$3:$E$102,5,FALSE),"")</f>
        <v/>
      </c>
      <c r="CM22" s="21" t="str">
        <f>IF('Adjacent Counties'!CM22="x",VLOOKUP('2016 0-64'!CM$1,'2016 population'!$A$3:$E$102,5,FALSE),"")</f>
        <v/>
      </c>
      <c r="CN22" s="21" t="str">
        <f>IF('Adjacent Counties'!CN22="x",VLOOKUP('2016 0-64'!CN$1,'2016 population'!$A$3:$E$102,5,FALSE),"")</f>
        <v/>
      </c>
      <c r="CO22" s="21" t="str">
        <f>IF('Adjacent Counties'!CO22="x",VLOOKUP('2016 0-64'!CO$1,'2016 population'!$A$3:$E$102,5,FALSE),"")</f>
        <v/>
      </c>
      <c r="CP22" s="21" t="str">
        <f>IF('Adjacent Counties'!CP22="x",VLOOKUP('2016 0-64'!CP$1,'2016 population'!$A$3:$E$102,5,FALSE),"")</f>
        <v/>
      </c>
      <c r="CQ22" s="21" t="str">
        <f>IF('Adjacent Counties'!CQ22="x",VLOOKUP('2016 0-64'!CQ$1,'2016 population'!$A$3:$E$102,5,FALSE),"")</f>
        <v/>
      </c>
      <c r="CR22" s="21" t="str">
        <f>IF('Adjacent Counties'!CR22="x",VLOOKUP('2016 0-64'!CR$1,'2016 population'!$A$3:$E$102,5,FALSE),"")</f>
        <v/>
      </c>
      <c r="CS22" s="21" t="str">
        <f>IF('Adjacent Counties'!CS22="x",VLOOKUP('2016 0-64'!CS$1,'2016 population'!$A$3:$E$102,5,FALSE),"")</f>
        <v/>
      </c>
      <c r="CT22" s="21" t="str">
        <f>IF('Adjacent Counties'!CT22="x",VLOOKUP('2016 0-64'!CT$1,'2016 population'!$A$3:$E$102,5,FALSE),"")</f>
        <v/>
      </c>
      <c r="CU22" s="21" t="str">
        <f>IF('Adjacent Counties'!CU22="x",VLOOKUP('2016 0-64'!CU$1,'2016 population'!$A$3:$E$102,5,FALSE),"")</f>
        <v/>
      </c>
      <c r="CV22" s="21" t="str">
        <f>IF('Adjacent Counties'!CV22="x",VLOOKUP('2016 0-64'!CV$1,'2016 population'!$A$3:$E$102,5,FALSE),"")</f>
        <v/>
      </c>
      <c r="CW22" s="21" t="str">
        <f>IF('Adjacent Counties'!CW22="x",VLOOKUP('2016 0-64'!CW$1,'2016 population'!$A$3:$E$102,5,FALSE),"")</f>
        <v/>
      </c>
      <c r="CX22" s="21">
        <f t="shared" si="0"/>
        <v>2214</v>
      </c>
    </row>
    <row r="23" spans="1:102">
      <c r="A23" s="3" t="s">
        <v>21</v>
      </c>
      <c r="B23" s="21" t="str">
        <f>IF('Adjacent Counties'!B23="x",VLOOKUP('2016 0-64'!B$1,'2016 population'!$A$3:$E$102,5,FALSE),"")</f>
        <v/>
      </c>
      <c r="C23" s="21" t="str">
        <f>IF('Adjacent Counties'!C23="x",VLOOKUP('2016 0-64'!C$1,'2016 population'!$A$3:$E$102,5,FALSE),"")</f>
        <v/>
      </c>
      <c r="D23" s="21" t="str">
        <f>IF('Adjacent Counties'!D23="x",VLOOKUP('2016 0-64'!D$1,'2016 population'!$A$3:$E$102,5,FALSE),"")</f>
        <v/>
      </c>
      <c r="E23" s="21" t="str">
        <f>IF('Adjacent Counties'!E23="x",VLOOKUP('2016 0-64'!E$1,'2016 population'!$A$3:$E$102,5,FALSE),"")</f>
        <v/>
      </c>
      <c r="F23" s="21" t="str">
        <f>IF('Adjacent Counties'!F23="x",VLOOKUP('2016 0-64'!F$1,'2016 population'!$A$3:$E$102,5,FALSE),"")</f>
        <v/>
      </c>
      <c r="G23" s="21" t="str">
        <f>IF('Adjacent Counties'!G23="x",VLOOKUP('2016 0-64'!G$1,'2016 population'!$A$3:$E$102,5,FALSE),"")</f>
        <v/>
      </c>
      <c r="H23" s="21" t="str">
        <f>IF('Adjacent Counties'!H23="x",VLOOKUP('2016 0-64'!H$1,'2016 population'!$A$3:$E$102,5,FALSE),"")</f>
        <v/>
      </c>
      <c r="I23" s="21" t="str">
        <f>IF('Adjacent Counties'!I23="x",VLOOKUP('2016 0-64'!I$1,'2016 population'!$A$3:$E$102,5,FALSE),"")</f>
        <v/>
      </c>
      <c r="J23" s="21" t="str">
        <f>IF('Adjacent Counties'!J23="x",VLOOKUP('2016 0-64'!J$1,'2016 population'!$A$3:$E$102,5,FALSE),"")</f>
        <v/>
      </c>
      <c r="K23" s="21" t="str">
        <f>IF('Adjacent Counties'!K23="x",VLOOKUP('2016 0-64'!K$1,'2016 population'!$A$3:$E$102,5,FALSE),"")</f>
        <v/>
      </c>
      <c r="L23" s="21" t="str">
        <f>IF('Adjacent Counties'!L23="x",VLOOKUP('2016 0-64'!L$1,'2016 population'!$A$3:$E$102,5,FALSE),"")</f>
        <v/>
      </c>
      <c r="M23" s="21" t="str">
        <f>IF('Adjacent Counties'!M23="x",VLOOKUP('2016 0-64'!M$1,'2016 population'!$A$3:$E$102,5,FALSE),"")</f>
        <v/>
      </c>
      <c r="N23" s="21" t="str">
        <f>IF('Adjacent Counties'!N23="x",VLOOKUP('2016 0-64'!N$1,'2016 population'!$A$3:$E$102,5,FALSE),"")</f>
        <v/>
      </c>
      <c r="O23" s="21" t="str">
        <f>IF('Adjacent Counties'!O23="x",VLOOKUP('2016 0-64'!O$1,'2016 population'!$A$3:$E$102,5,FALSE),"")</f>
        <v/>
      </c>
      <c r="P23" s="21" t="str">
        <f>IF('Adjacent Counties'!P23="x",VLOOKUP('2016 0-64'!P$1,'2016 population'!$A$3:$E$102,5,FALSE),"")</f>
        <v/>
      </c>
      <c r="Q23" s="21" t="str">
        <f>IF('Adjacent Counties'!Q23="x",VLOOKUP('2016 0-64'!Q$1,'2016 population'!$A$3:$E$102,5,FALSE),"")</f>
        <v/>
      </c>
      <c r="R23" s="21" t="str">
        <f>IF('Adjacent Counties'!R23="x",VLOOKUP('2016 0-64'!R$1,'2016 population'!$A$3:$E$102,5,FALSE),"")</f>
        <v/>
      </c>
      <c r="S23" s="21" t="str">
        <f>IF('Adjacent Counties'!S23="x",VLOOKUP('2016 0-64'!S$1,'2016 population'!$A$3:$E$102,5,FALSE),"")</f>
        <v/>
      </c>
      <c r="T23" s="21" t="str">
        <f>IF('Adjacent Counties'!T23="x",VLOOKUP('2016 0-64'!T$1,'2016 population'!$A$3:$E$102,5,FALSE),"")</f>
        <v/>
      </c>
      <c r="U23" s="21">
        <f>IF('Adjacent Counties'!U23="x",VLOOKUP('2016 0-64'!U$1,'2016 population'!$A$3:$E$102,5,FALSE),"")</f>
        <v>786</v>
      </c>
      <c r="V23" s="21" t="str">
        <f>IF('Adjacent Counties'!V23="x",VLOOKUP('2016 0-64'!V$1,'2016 population'!$A$3:$E$102,5,FALSE),"")</f>
        <v/>
      </c>
      <c r="W23" s="21">
        <f>IF('Adjacent Counties'!W23="x",VLOOKUP('2016 0-64'!W$1,'2016 population'!$A$3:$E$102,5,FALSE),"")</f>
        <v>348</v>
      </c>
      <c r="X23" s="21" t="str">
        <f>IF('Adjacent Counties'!X23="x",VLOOKUP('2016 0-64'!X$1,'2016 population'!$A$3:$E$102,5,FALSE),"")</f>
        <v/>
      </c>
      <c r="Y23" s="21" t="str">
        <f>IF('Adjacent Counties'!Y23="x",VLOOKUP('2016 0-64'!Y$1,'2016 population'!$A$3:$E$102,5,FALSE),"")</f>
        <v/>
      </c>
      <c r="Z23" s="21" t="str">
        <f>IF('Adjacent Counties'!Z23="x",VLOOKUP('2016 0-64'!Z$1,'2016 population'!$A$3:$E$102,5,FALSE),"")</f>
        <v/>
      </c>
      <c r="AA23" s="21" t="str">
        <f>IF('Adjacent Counties'!AA23="x",VLOOKUP('2016 0-64'!AA$1,'2016 population'!$A$3:$E$102,5,FALSE),"")</f>
        <v/>
      </c>
      <c r="AB23" s="21" t="str">
        <f>IF('Adjacent Counties'!AB23="x",VLOOKUP('2016 0-64'!AB$1,'2016 population'!$A$3:$E$102,5,FALSE),"")</f>
        <v/>
      </c>
      <c r="AC23" s="21" t="str">
        <f>IF('Adjacent Counties'!AC23="x",VLOOKUP('2016 0-64'!AC$1,'2016 population'!$A$3:$E$102,5,FALSE),"")</f>
        <v/>
      </c>
      <c r="AD23" s="21" t="str">
        <f>IF('Adjacent Counties'!AD23="x",VLOOKUP('2016 0-64'!AD$1,'2016 population'!$A$3:$E$102,5,FALSE),"")</f>
        <v/>
      </c>
      <c r="AE23" s="21" t="str">
        <f>IF('Adjacent Counties'!AE23="x",VLOOKUP('2016 0-64'!AE$1,'2016 population'!$A$3:$E$102,5,FALSE),"")</f>
        <v/>
      </c>
      <c r="AF23" s="21" t="str">
        <f>IF('Adjacent Counties'!AF23="x",VLOOKUP('2016 0-64'!AF$1,'2016 population'!$A$3:$E$102,5,FALSE),"")</f>
        <v/>
      </c>
      <c r="AG23" s="21" t="str">
        <f>IF('Adjacent Counties'!AG23="x",VLOOKUP('2016 0-64'!AG$1,'2016 population'!$A$3:$E$102,5,FALSE),"")</f>
        <v/>
      </c>
      <c r="AH23" s="21" t="str">
        <f>IF('Adjacent Counties'!AH23="x",VLOOKUP('2016 0-64'!AH$1,'2016 population'!$A$3:$E$102,5,FALSE),"")</f>
        <v/>
      </c>
      <c r="AI23" s="21" t="str">
        <f>IF('Adjacent Counties'!AI23="x",VLOOKUP('2016 0-64'!AI$1,'2016 population'!$A$3:$E$102,5,FALSE),"")</f>
        <v/>
      </c>
      <c r="AJ23" s="21" t="str">
        <f>IF('Adjacent Counties'!AJ23="x",VLOOKUP('2016 0-64'!AJ$1,'2016 population'!$A$3:$E$102,5,FALSE),"")</f>
        <v/>
      </c>
      <c r="AK23" s="21" t="str">
        <f>IF('Adjacent Counties'!AK23="x",VLOOKUP('2016 0-64'!AK$1,'2016 population'!$A$3:$E$102,5,FALSE),"")</f>
        <v/>
      </c>
      <c r="AL23" s="21" t="str">
        <f>IF('Adjacent Counties'!AL23="x",VLOOKUP('2016 0-64'!AL$1,'2016 population'!$A$3:$E$102,5,FALSE),"")</f>
        <v/>
      </c>
      <c r="AM23" s="21" t="str">
        <f>IF('Adjacent Counties'!AM23="x",VLOOKUP('2016 0-64'!AM$1,'2016 population'!$A$3:$E$102,5,FALSE),"")</f>
        <v/>
      </c>
      <c r="AN23" s="21" t="str">
        <f>IF('Adjacent Counties'!AN23="x",VLOOKUP('2016 0-64'!AN$1,'2016 population'!$A$3:$E$102,5,FALSE),"")</f>
        <v/>
      </c>
      <c r="AO23" s="21" t="str">
        <f>IF('Adjacent Counties'!AO23="x",VLOOKUP('2016 0-64'!AO$1,'2016 population'!$A$3:$E$102,5,FALSE),"")</f>
        <v/>
      </c>
      <c r="AP23" s="21" t="str">
        <f>IF('Adjacent Counties'!AP23="x",VLOOKUP('2016 0-64'!AP$1,'2016 population'!$A$3:$E$102,5,FALSE),"")</f>
        <v/>
      </c>
      <c r="AQ23" s="21" t="str">
        <f>IF('Adjacent Counties'!AQ23="x",VLOOKUP('2016 0-64'!AQ$1,'2016 population'!$A$3:$E$102,5,FALSE),"")</f>
        <v/>
      </c>
      <c r="AR23" s="21" t="str">
        <f>IF('Adjacent Counties'!AR23="x",VLOOKUP('2016 0-64'!AR$1,'2016 population'!$A$3:$E$102,5,FALSE),"")</f>
        <v/>
      </c>
      <c r="AS23" s="21" t="str">
        <f>IF('Adjacent Counties'!AS23="x",VLOOKUP('2016 0-64'!AS$1,'2016 population'!$A$3:$E$102,5,FALSE),"")</f>
        <v/>
      </c>
      <c r="AT23" s="21" t="str">
        <f>IF('Adjacent Counties'!AT23="x",VLOOKUP('2016 0-64'!AT$1,'2016 population'!$A$3:$E$102,5,FALSE),"")</f>
        <v/>
      </c>
      <c r="AU23" s="21" t="str">
        <f>IF('Adjacent Counties'!AU23="x",VLOOKUP('2016 0-64'!AU$1,'2016 population'!$A$3:$E$102,5,FALSE),"")</f>
        <v/>
      </c>
      <c r="AV23" s="21" t="str">
        <f>IF('Adjacent Counties'!AV23="x",VLOOKUP('2016 0-64'!AV$1,'2016 population'!$A$3:$E$102,5,FALSE),"")</f>
        <v/>
      </c>
      <c r="AW23" s="21" t="str">
        <f>IF('Adjacent Counties'!AW23="x",VLOOKUP('2016 0-64'!AW$1,'2016 population'!$A$3:$E$102,5,FALSE),"")</f>
        <v/>
      </c>
      <c r="AX23" s="21" t="str">
        <f>IF('Adjacent Counties'!AX23="x",VLOOKUP('2016 0-64'!AX$1,'2016 population'!$A$3:$E$102,5,FALSE),"")</f>
        <v/>
      </c>
      <c r="AY23" s="21" t="str">
        <f>IF('Adjacent Counties'!AY23="x",VLOOKUP('2016 0-64'!AY$1,'2016 population'!$A$3:$E$102,5,FALSE),"")</f>
        <v/>
      </c>
      <c r="AZ23" s="21" t="str">
        <f>IF('Adjacent Counties'!AZ23="x",VLOOKUP('2016 0-64'!AZ$1,'2016 population'!$A$3:$E$102,5,FALSE),"")</f>
        <v/>
      </c>
      <c r="BA23" s="21" t="str">
        <f>IF('Adjacent Counties'!BA23="x",VLOOKUP('2016 0-64'!BA$1,'2016 population'!$A$3:$E$102,5,FALSE),"")</f>
        <v/>
      </c>
      <c r="BB23" s="21" t="str">
        <f>IF('Adjacent Counties'!BB23="x",VLOOKUP('2016 0-64'!BB$1,'2016 population'!$A$3:$E$102,5,FALSE),"")</f>
        <v/>
      </c>
      <c r="BC23" s="21" t="str">
        <f>IF('Adjacent Counties'!BC23="x",VLOOKUP('2016 0-64'!BC$1,'2016 population'!$A$3:$E$102,5,FALSE),"")</f>
        <v/>
      </c>
      <c r="BD23" s="21" t="str">
        <f>IF('Adjacent Counties'!BD23="x",VLOOKUP('2016 0-64'!BD$1,'2016 population'!$A$3:$E$102,5,FALSE),"")</f>
        <v/>
      </c>
      <c r="BE23" s="21">
        <f>IF('Adjacent Counties'!BE23="x",VLOOKUP('2016 0-64'!BE$1,'2016 population'!$A$3:$E$102,5,FALSE),"")</f>
        <v>1209</v>
      </c>
      <c r="BF23" s="21" t="str">
        <f>IF('Adjacent Counties'!BF23="x",VLOOKUP('2016 0-64'!BF$1,'2016 population'!$A$3:$E$102,5,FALSE),"")</f>
        <v/>
      </c>
      <c r="BG23" s="21" t="str">
        <f>IF('Adjacent Counties'!BG23="x",VLOOKUP('2016 0-64'!BG$1,'2016 population'!$A$3:$E$102,5,FALSE),"")</f>
        <v/>
      </c>
      <c r="BH23" s="21" t="str">
        <f>IF('Adjacent Counties'!BH23="x",VLOOKUP('2016 0-64'!BH$1,'2016 population'!$A$3:$E$102,5,FALSE),"")</f>
        <v/>
      </c>
      <c r="BI23" s="21" t="str">
        <f>IF('Adjacent Counties'!BI23="x",VLOOKUP('2016 0-64'!BI$1,'2016 population'!$A$3:$E$102,5,FALSE),"")</f>
        <v/>
      </c>
      <c r="BJ23" s="21" t="str">
        <f>IF('Adjacent Counties'!BJ23="x",VLOOKUP('2016 0-64'!BJ$1,'2016 population'!$A$3:$E$102,5,FALSE),"")</f>
        <v/>
      </c>
      <c r="BK23" s="21" t="str">
        <f>IF('Adjacent Counties'!BK23="x",VLOOKUP('2016 0-64'!BK$1,'2016 population'!$A$3:$E$102,5,FALSE),"")</f>
        <v/>
      </c>
      <c r="BL23" s="21" t="str">
        <f>IF('Adjacent Counties'!BL23="x",VLOOKUP('2016 0-64'!BL$1,'2016 population'!$A$3:$E$102,5,FALSE),"")</f>
        <v/>
      </c>
      <c r="BM23" s="21" t="str">
        <f>IF('Adjacent Counties'!BM23="x",VLOOKUP('2016 0-64'!BM$1,'2016 population'!$A$3:$E$102,5,FALSE),"")</f>
        <v/>
      </c>
      <c r="BN23" s="21" t="str">
        <f>IF('Adjacent Counties'!BN23="x",VLOOKUP('2016 0-64'!BN$1,'2016 population'!$A$3:$E$102,5,FALSE),"")</f>
        <v/>
      </c>
      <c r="BO23" s="21" t="str">
        <f>IF('Adjacent Counties'!BO23="x",VLOOKUP('2016 0-64'!BO$1,'2016 population'!$A$3:$E$102,5,FALSE),"")</f>
        <v/>
      </c>
      <c r="BP23" s="21" t="str">
        <f>IF('Adjacent Counties'!BP23="x",VLOOKUP('2016 0-64'!BP$1,'2016 population'!$A$3:$E$102,5,FALSE),"")</f>
        <v/>
      </c>
      <c r="BQ23" s="21" t="str">
        <f>IF('Adjacent Counties'!BQ23="x",VLOOKUP('2016 0-64'!BQ$1,'2016 population'!$A$3:$E$102,5,FALSE),"")</f>
        <v/>
      </c>
      <c r="BR23" s="21" t="str">
        <f>IF('Adjacent Counties'!BR23="x",VLOOKUP('2016 0-64'!BR$1,'2016 population'!$A$3:$E$102,5,FALSE),"")</f>
        <v/>
      </c>
      <c r="BS23" s="21" t="str">
        <f>IF('Adjacent Counties'!BS23="x",VLOOKUP('2016 0-64'!BS$1,'2016 population'!$A$3:$E$102,5,FALSE),"")</f>
        <v/>
      </c>
      <c r="BT23" s="21" t="str">
        <f>IF('Adjacent Counties'!BT23="x",VLOOKUP('2016 0-64'!BT$1,'2016 population'!$A$3:$E$102,5,FALSE),"")</f>
        <v/>
      </c>
      <c r="BU23" s="21" t="str">
        <f>IF('Adjacent Counties'!BU23="x",VLOOKUP('2016 0-64'!BU$1,'2016 population'!$A$3:$E$102,5,FALSE),"")</f>
        <v/>
      </c>
      <c r="BV23" s="21" t="str">
        <f>IF('Adjacent Counties'!BV23="x",VLOOKUP('2016 0-64'!BV$1,'2016 population'!$A$3:$E$102,5,FALSE),"")</f>
        <v/>
      </c>
      <c r="BW23" s="21" t="str">
        <f>IF('Adjacent Counties'!BW23="x",VLOOKUP('2016 0-64'!BW$1,'2016 population'!$A$3:$E$102,5,FALSE),"")</f>
        <v/>
      </c>
      <c r="BX23" s="21" t="str">
        <f>IF('Adjacent Counties'!BX23="x",VLOOKUP('2016 0-64'!BX$1,'2016 population'!$A$3:$E$102,5,FALSE),"")</f>
        <v/>
      </c>
      <c r="BY23" s="21" t="str">
        <f>IF('Adjacent Counties'!BY23="x",VLOOKUP('2016 0-64'!BY$1,'2016 population'!$A$3:$E$102,5,FALSE),"")</f>
        <v/>
      </c>
      <c r="BZ23" s="21" t="str">
        <f>IF('Adjacent Counties'!BZ23="x",VLOOKUP('2016 0-64'!BZ$1,'2016 population'!$A$3:$E$102,5,FALSE),"")</f>
        <v/>
      </c>
      <c r="CA23" s="21" t="str">
        <f>IF('Adjacent Counties'!CA23="x",VLOOKUP('2016 0-64'!CA$1,'2016 population'!$A$3:$E$102,5,FALSE),"")</f>
        <v/>
      </c>
      <c r="CB23" s="21" t="str">
        <f>IF('Adjacent Counties'!CB23="x",VLOOKUP('2016 0-64'!CB$1,'2016 population'!$A$3:$E$102,5,FALSE),"")</f>
        <v/>
      </c>
      <c r="CC23" s="21" t="str">
        <f>IF('Adjacent Counties'!CC23="x",VLOOKUP('2016 0-64'!CC$1,'2016 population'!$A$3:$E$102,5,FALSE),"")</f>
        <v/>
      </c>
      <c r="CD23" s="21" t="str">
        <f>IF('Adjacent Counties'!CD23="x",VLOOKUP('2016 0-64'!CD$1,'2016 population'!$A$3:$E$102,5,FALSE),"")</f>
        <v/>
      </c>
      <c r="CE23" s="21" t="str">
        <f>IF('Adjacent Counties'!CE23="x",VLOOKUP('2016 0-64'!CE$1,'2016 population'!$A$3:$E$102,5,FALSE),"")</f>
        <v/>
      </c>
      <c r="CF23" s="21" t="str">
        <f>IF('Adjacent Counties'!CF23="x",VLOOKUP('2016 0-64'!CF$1,'2016 population'!$A$3:$E$102,5,FALSE),"")</f>
        <v/>
      </c>
      <c r="CG23" s="21" t="str">
        <f>IF('Adjacent Counties'!CG23="x",VLOOKUP('2016 0-64'!CG$1,'2016 population'!$A$3:$E$102,5,FALSE),"")</f>
        <v/>
      </c>
      <c r="CH23" s="21" t="str">
        <f>IF('Adjacent Counties'!CH23="x",VLOOKUP('2016 0-64'!CH$1,'2016 population'!$A$3:$E$102,5,FALSE),"")</f>
        <v/>
      </c>
      <c r="CI23" s="21" t="str">
        <f>IF('Adjacent Counties'!CI23="x",VLOOKUP('2016 0-64'!CI$1,'2016 population'!$A$3:$E$102,5,FALSE),"")</f>
        <v/>
      </c>
      <c r="CJ23" s="21" t="str">
        <f>IF('Adjacent Counties'!CJ23="x",VLOOKUP('2016 0-64'!CJ$1,'2016 population'!$A$3:$E$102,5,FALSE),"")</f>
        <v/>
      </c>
      <c r="CK23" s="21" t="str">
        <f>IF('Adjacent Counties'!CK23="x",VLOOKUP('2016 0-64'!CK$1,'2016 population'!$A$3:$E$102,5,FALSE),"")</f>
        <v/>
      </c>
      <c r="CL23" s="21" t="str">
        <f>IF('Adjacent Counties'!CL23="x",VLOOKUP('2016 0-64'!CL$1,'2016 population'!$A$3:$E$102,5,FALSE),"")</f>
        <v/>
      </c>
      <c r="CM23" s="21" t="str">
        <f>IF('Adjacent Counties'!CM23="x",VLOOKUP('2016 0-64'!CM$1,'2016 population'!$A$3:$E$102,5,FALSE),"")</f>
        <v/>
      </c>
      <c r="CN23" s="21" t="str">
        <f>IF('Adjacent Counties'!CN23="x",VLOOKUP('2016 0-64'!CN$1,'2016 population'!$A$3:$E$102,5,FALSE),"")</f>
        <v/>
      </c>
      <c r="CO23" s="21" t="str">
        <f>IF('Adjacent Counties'!CO23="x",VLOOKUP('2016 0-64'!CO$1,'2016 population'!$A$3:$E$102,5,FALSE),"")</f>
        <v/>
      </c>
      <c r="CP23" s="21" t="str">
        <f>IF('Adjacent Counties'!CP23="x",VLOOKUP('2016 0-64'!CP$1,'2016 population'!$A$3:$E$102,5,FALSE),"")</f>
        <v/>
      </c>
      <c r="CQ23" s="21" t="str">
        <f>IF('Adjacent Counties'!CQ23="x",VLOOKUP('2016 0-64'!CQ$1,'2016 population'!$A$3:$E$102,5,FALSE),"")</f>
        <v/>
      </c>
      <c r="CR23" s="21" t="str">
        <f>IF('Adjacent Counties'!CR23="x",VLOOKUP('2016 0-64'!CR$1,'2016 population'!$A$3:$E$102,5,FALSE),"")</f>
        <v/>
      </c>
      <c r="CS23" s="21" t="str">
        <f>IF('Adjacent Counties'!CS23="x",VLOOKUP('2016 0-64'!CS$1,'2016 population'!$A$3:$E$102,5,FALSE),"")</f>
        <v/>
      </c>
      <c r="CT23" s="21" t="str">
        <f>IF('Adjacent Counties'!CT23="x",VLOOKUP('2016 0-64'!CT$1,'2016 population'!$A$3:$E$102,5,FALSE),"")</f>
        <v/>
      </c>
      <c r="CU23" s="21" t="str">
        <f>IF('Adjacent Counties'!CU23="x",VLOOKUP('2016 0-64'!CU$1,'2016 population'!$A$3:$E$102,5,FALSE),"")</f>
        <v/>
      </c>
      <c r="CV23" s="21" t="str">
        <f>IF('Adjacent Counties'!CV23="x",VLOOKUP('2016 0-64'!CV$1,'2016 population'!$A$3:$E$102,5,FALSE),"")</f>
        <v/>
      </c>
      <c r="CW23" s="21" t="str">
        <f>IF('Adjacent Counties'!CW23="x",VLOOKUP('2016 0-64'!CW$1,'2016 population'!$A$3:$E$102,5,FALSE),"")</f>
        <v/>
      </c>
      <c r="CX23" s="21">
        <f t="shared" si="0"/>
        <v>2343</v>
      </c>
    </row>
    <row r="24" spans="1:102">
      <c r="A24" s="3" t="s">
        <v>22</v>
      </c>
      <c r="B24" s="21" t="str">
        <f>IF('Adjacent Counties'!B24="x",VLOOKUP('2016 0-64'!B$1,'2016 population'!$A$3:$E$102,5,FALSE),"")</f>
        <v/>
      </c>
      <c r="C24" s="21" t="str">
        <f>IF('Adjacent Counties'!C24="x",VLOOKUP('2016 0-64'!C$1,'2016 population'!$A$3:$E$102,5,FALSE),"")</f>
        <v/>
      </c>
      <c r="D24" s="21" t="str">
        <f>IF('Adjacent Counties'!D24="x",VLOOKUP('2016 0-64'!D$1,'2016 population'!$A$3:$E$102,5,FALSE),"")</f>
        <v/>
      </c>
      <c r="E24" s="21" t="str">
        <f>IF('Adjacent Counties'!E24="x",VLOOKUP('2016 0-64'!E$1,'2016 population'!$A$3:$E$102,5,FALSE),"")</f>
        <v/>
      </c>
      <c r="F24" s="21" t="str">
        <f>IF('Adjacent Counties'!F24="x",VLOOKUP('2016 0-64'!F$1,'2016 population'!$A$3:$E$102,5,FALSE),"")</f>
        <v/>
      </c>
      <c r="G24" s="21" t="str">
        <f>IF('Adjacent Counties'!G24="x",VLOOKUP('2016 0-64'!G$1,'2016 population'!$A$3:$E$102,5,FALSE),"")</f>
        <v/>
      </c>
      <c r="H24" s="21" t="str">
        <f>IF('Adjacent Counties'!H24="x",VLOOKUP('2016 0-64'!H$1,'2016 population'!$A$3:$E$102,5,FALSE),"")</f>
        <v/>
      </c>
      <c r="I24" s="21" t="str">
        <f>IF('Adjacent Counties'!I24="x",VLOOKUP('2016 0-64'!I$1,'2016 population'!$A$3:$E$102,5,FALSE),"")</f>
        <v/>
      </c>
      <c r="J24" s="21" t="str">
        <f>IF('Adjacent Counties'!J24="x",VLOOKUP('2016 0-64'!J$1,'2016 population'!$A$3:$E$102,5,FALSE),"")</f>
        <v/>
      </c>
      <c r="K24" s="21" t="str">
        <f>IF('Adjacent Counties'!K24="x",VLOOKUP('2016 0-64'!K$1,'2016 population'!$A$3:$E$102,5,FALSE),"")</f>
        <v/>
      </c>
      <c r="L24" s="21" t="str">
        <f>IF('Adjacent Counties'!L24="x",VLOOKUP('2016 0-64'!L$1,'2016 population'!$A$3:$E$102,5,FALSE),"")</f>
        <v/>
      </c>
      <c r="M24" s="21">
        <f>IF('Adjacent Counties'!M24="x",VLOOKUP('2016 0-64'!M$1,'2016 population'!$A$3:$E$102,5,FALSE),"")</f>
        <v>1884</v>
      </c>
      <c r="N24" s="21" t="str">
        <f>IF('Adjacent Counties'!N24="x",VLOOKUP('2016 0-64'!N$1,'2016 population'!$A$3:$E$102,5,FALSE),"")</f>
        <v/>
      </c>
      <c r="O24" s="21" t="str">
        <f>IF('Adjacent Counties'!O24="x",VLOOKUP('2016 0-64'!O$1,'2016 population'!$A$3:$E$102,5,FALSE),"")</f>
        <v/>
      </c>
      <c r="P24" s="21" t="str">
        <f>IF('Adjacent Counties'!P24="x",VLOOKUP('2016 0-64'!P$1,'2016 population'!$A$3:$E$102,5,FALSE),"")</f>
        <v/>
      </c>
      <c r="Q24" s="21" t="str">
        <f>IF('Adjacent Counties'!Q24="x",VLOOKUP('2016 0-64'!Q$1,'2016 population'!$A$3:$E$102,5,FALSE),"")</f>
        <v/>
      </c>
      <c r="R24" s="21" t="str">
        <f>IF('Adjacent Counties'!R24="x",VLOOKUP('2016 0-64'!R$1,'2016 population'!$A$3:$E$102,5,FALSE),"")</f>
        <v/>
      </c>
      <c r="S24" s="21">
        <f>IF('Adjacent Counties'!S24="x",VLOOKUP('2016 0-64'!S$1,'2016 population'!$A$3:$E$102,5,FALSE),"")</f>
        <v>2702</v>
      </c>
      <c r="T24" s="21" t="str">
        <f>IF('Adjacent Counties'!T24="x",VLOOKUP('2016 0-64'!T$1,'2016 population'!$A$3:$E$102,5,FALSE),"")</f>
        <v/>
      </c>
      <c r="U24" s="21" t="str">
        <f>IF('Adjacent Counties'!U24="x",VLOOKUP('2016 0-64'!U$1,'2016 population'!$A$3:$E$102,5,FALSE),"")</f>
        <v/>
      </c>
      <c r="V24" s="21" t="str">
        <f>IF('Adjacent Counties'!V24="x",VLOOKUP('2016 0-64'!V$1,'2016 population'!$A$3:$E$102,5,FALSE),"")</f>
        <v/>
      </c>
      <c r="W24" s="21" t="str">
        <f>IF('Adjacent Counties'!W24="x",VLOOKUP('2016 0-64'!W$1,'2016 population'!$A$3:$E$102,5,FALSE),"")</f>
        <v/>
      </c>
      <c r="X24" s="21">
        <f>IF('Adjacent Counties'!X24="x",VLOOKUP('2016 0-64'!X$1,'2016 population'!$A$3:$E$102,5,FALSE),"")</f>
        <v>1740</v>
      </c>
      <c r="Y24" s="21" t="str">
        <f>IF('Adjacent Counties'!Y24="x",VLOOKUP('2016 0-64'!Y$1,'2016 population'!$A$3:$E$102,5,FALSE),"")</f>
        <v/>
      </c>
      <c r="Z24" s="21" t="str">
        <f>IF('Adjacent Counties'!Z24="x",VLOOKUP('2016 0-64'!Z$1,'2016 population'!$A$3:$E$102,5,FALSE),"")</f>
        <v/>
      </c>
      <c r="AA24" s="21" t="str">
        <f>IF('Adjacent Counties'!AA24="x",VLOOKUP('2016 0-64'!AA$1,'2016 population'!$A$3:$E$102,5,FALSE),"")</f>
        <v/>
      </c>
      <c r="AB24" s="21" t="str">
        <f>IF('Adjacent Counties'!AB24="x",VLOOKUP('2016 0-64'!AB$1,'2016 population'!$A$3:$E$102,5,FALSE),"")</f>
        <v/>
      </c>
      <c r="AC24" s="21" t="str">
        <f>IF('Adjacent Counties'!AC24="x",VLOOKUP('2016 0-64'!AC$1,'2016 population'!$A$3:$E$102,5,FALSE),"")</f>
        <v/>
      </c>
      <c r="AD24" s="21" t="str">
        <f>IF('Adjacent Counties'!AD24="x",VLOOKUP('2016 0-64'!AD$1,'2016 population'!$A$3:$E$102,5,FALSE),"")</f>
        <v/>
      </c>
      <c r="AE24" s="21" t="str">
        <f>IF('Adjacent Counties'!AE24="x",VLOOKUP('2016 0-64'!AE$1,'2016 population'!$A$3:$E$102,5,FALSE),"")</f>
        <v/>
      </c>
      <c r="AF24" s="21" t="str">
        <f>IF('Adjacent Counties'!AF24="x",VLOOKUP('2016 0-64'!AF$1,'2016 population'!$A$3:$E$102,5,FALSE),"")</f>
        <v/>
      </c>
      <c r="AG24" s="21" t="str">
        <f>IF('Adjacent Counties'!AG24="x",VLOOKUP('2016 0-64'!AG$1,'2016 population'!$A$3:$E$102,5,FALSE),"")</f>
        <v/>
      </c>
      <c r="AH24" s="21" t="str">
        <f>IF('Adjacent Counties'!AH24="x",VLOOKUP('2016 0-64'!AH$1,'2016 population'!$A$3:$E$102,5,FALSE),"")</f>
        <v/>
      </c>
      <c r="AI24" s="21" t="str">
        <f>IF('Adjacent Counties'!AI24="x",VLOOKUP('2016 0-64'!AI$1,'2016 population'!$A$3:$E$102,5,FALSE),"")</f>
        <v/>
      </c>
      <c r="AJ24" s="21" t="str">
        <f>IF('Adjacent Counties'!AJ24="x",VLOOKUP('2016 0-64'!AJ$1,'2016 population'!$A$3:$E$102,5,FALSE),"")</f>
        <v/>
      </c>
      <c r="AK24" s="21">
        <f>IF('Adjacent Counties'!AK24="x",VLOOKUP('2016 0-64'!AK$1,'2016 population'!$A$3:$E$102,5,FALSE),"")</f>
        <v>3347</v>
      </c>
      <c r="AL24" s="21" t="str">
        <f>IF('Adjacent Counties'!AL24="x",VLOOKUP('2016 0-64'!AL$1,'2016 population'!$A$3:$E$102,5,FALSE),"")</f>
        <v/>
      </c>
      <c r="AM24" s="21" t="str">
        <f>IF('Adjacent Counties'!AM24="x",VLOOKUP('2016 0-64'!AM$1,'2016 population'!$A$3:$E$102,5,FALSE),"")</f>
        <v/>
      </c>
      <c r="AN24" s="21" t="str">
        <f>IF('Adjacent Counties'!AN24="x",VLOOKUP('2016 0-64'!AN$1,'2016 population'!$A$3:$E$102,5,FALSE),"")</f>
        <v/>
      </c>
      <c r="AO24" s="21" t="str">
        <f>IF('Adjacent Counties'!AO24="x",VLOOKUP('2016 0-64'!AO$1,'2016 population'!$A$3:$E$102,5,FALSE),"")</f>
        <v/>
      </c>
      <c r="AP24" s="21" t="str">
        <f>IF('Adjacent Counties'!AP24="x",VLOOKUP('2016 0-64'!AP$1,'2016 population'!$A$3:$E$102,5,FALSE),"")</f>
        <v/>
      </c>
      <c r="AQ24" s="21" t="str">
        <f>IF('Adjacent Counties'!AQ24="x",VLOOKUP('2016 0-64'!AQ$1,'2016 population'!$A$3:$E$102,5,FALSE),"")</f>
        <v/>
      </c>
      <c r="AR24" s="21" t="str">
        <f>IF('Adjacent Counties'!AR24="x",VLOOKUP('2016 0-64'!AR$1,'2016 population'!$A$3:$E$102,5,FALSE),"")</f>
        <v/>
      </c>
      <c r="AS24" s="21" t="str">
        <f>IF('Adjacent Counties'!AS24="x",VLOOKUP('2016 0-64'!AS$1,'2016 population'!$A$3:$E$102,5,FALSE),"")</f>
        <v/>
      </c>
      <c r="AT24" s="21" t="str">
        <f>IF('Adjacent Counties'!AT24="x",VLOOKUP('2016 0-64'!AT$1,'2016 population'!$A$3:$E$102,5,FALSE),"")</f>
        <v/>
      </c>
      <c r="AU24" s="21" t="str">
        <f>IF('Adjacent Counties'!AU24="x",VLOOKUP('2016 0-64'!AU$1,'2016 population'!$A$3:$E$102,5,FALSE),"")</f>
        <v/>
      </c>
      <c r="AV24" s="21" t="str">
        <f>IF('Adjacent Counties'!AV24="x",VLOOKUP('2016 0-64'!AV$1,'2016 population'!$A$3:$E$102,5,FALSE),"")</f>
        <v/>
      </c>
      <c r="AW24" s="21" t="str">
        <f>IF('Adjacent Counties'!AW24="x",VLOOKUP('2016 0-64'!AW$1,'2016 population'!$A$3:$E$102,5,FALSE),"")</f>
        <v/>
      </c>
      <c r="AX24" s="21" t="str">
        <f>IF('Adjacent Counties'!AX24="x",VLOOKUP('2016 0-64'!AX$1,'2016 population'!$A$3:$E$102,5,FALSE),"")</f>
        <v/>
      </c>
      <c r="AY24" s="21" t="str">
        <f>IF('Adjacent Counties'!AY24="x",VLOOKUP('2016 0-64'!AY$1,'2016 population'!$A$3:$E$102,5,FALSE),"")</f>
        <v/>
      </c>
      <c r="AZ24" s="21" t="str">
        <f>IF('Adjacent Counties'!AZ24="x",VLOOKUP('2016 0-64'!AZ$1,'2016 population'!$A$3:$E$102,5,FALSE),"")</f>
        <v/>
      </c>
      <c r="BA24" s="21" t="str">
        <f>IF('Adjacent Counties'!BA24="x",VLOOKUP('2016 0-64'!BA$1,'2016 population'!$A$3:$E$102,5,FALSE),"")</f>
        <v/>
      </c>
      <c r="BB24" s="21" t="str">
        <f>IF('Adjacent Counties'!BB24="x",VLOOKUP('2016 0-64'!BB$1,'2016 population'!$A$3:$E$102,5,FALSE),"")</f>
        <v/>
      </c>
      <c r="BC24" s="21" t="str">
        <f>IF('Adjacent Counties'!BC24="x",VLOOKUP('2016 0-64'!BC$1,'2016 population'!$A$3:$E$102,5,FALSE),"")</f>
        <v/>
      </c>
      <c r="BD24" s="21" t="str">
        <f>IF('Adjacent Counties'!BD24="x",VLOOKUP('2016 0-64'!BD$1,'2016 population'!$A$3:$E$102,5,FALSE),"")</f>
        <v/>
      </c>
      <c r="BE24" s="21">
        <f>IF('Adjacent Counties'!BE24="x",VLOOKUP('2016 0-64'!BE$1,'2016 population'!$A$3:$E$102,5,FALSE),"")</f>
        <v>1209</v>
      </c>
      <c r="BF24" s="21" t="str">
        <f>IF('Adjacent Counties'!BF24="x",VLOOKUP('2016 0-64'!BF$1,'2016 population'!$A$3:$E$102,5,FALSE),"")</f>
        <v/>
      </c>
      <c r="BG24" s="21" t="str">
        <f>IF('Adjacent Counties'!BG24="x",VLOOKUP('2016 0-64'!BG$1,'2016 population'!$A$3:$E$102,5,FALSE),"")</f>
        <v/>
      </c>
      <c r="BH24" s="21" t="str">
        <f>IF('Adjacent Counties'!BH24="x",VLOOKUP('2016 0-64'!BH$1,'2016 population'!$A$3:$E$102,5,FALSE),"")</f>
        <v/>
      </c>
      <c r="BI24" s="21" t="str">
        <f>IF('Adjacent Counties'!BI24="x",VLOOKUP('2016 0-64'!BI$1,'2016 population'!$A$3:$E$102,5,FALSE),"")</f>
        <v/>
      </c>
      <c r="BJ24" s="21" t="str">
        <f>IF('Adjacent Counties'!BJ24="x",VLOOKUP('2016 0-64'!BJ$1,'2016 population'!$A$3:$E$102,5,FALSE),"")</f>
        <v/>
      </c>
      <c r="BK24" s="21" t="str">
        <f>IF('Adjacent Counties'!BK24="x",VLOOKUP('2016 0-64'!BK$1,'2016 population'!$A$3:$E$102,5,FALSE),"")</f>
        <v/>
      </c>
      <c r="BL24" s="21" t="str">
        <f>IF('Adjacent Counties'!BL24="x",VLOOKUP('2016 0-64'!BL$1,'2016 population'!$A$3:$E$102,5,FALSE),"")</f>
        <v/>
      </c>
      <c r="BM24" s="21" t="str">
        <f>IF('Adjacent Counties'!BM24="x",VLOOKUP('2016 0-64'!BM$1,'2016 population'!$A$3:$E$102,5,FALSE),"")</f>
        <v/>
      </c>
      <c r="BN24" s="21" t="str">
        <f>IF('Adjacent Counties'!BN24="x",VLOOKUP('2016 0-64'!BN$1,'2016 population'!$A$3:$E$102,5,FALSE),"")</f>
        <v/>
      </c>
      <c r="BO24" s="21" t="str">
        <f>IF('Adjacent Counties'!BO24="x",VLOOKUP('2016 0-64'!BO$1,'2016 population'!$A$3:$E$102,5,FALSE),"")</f>
        <v/>
      </c>
      <c r="BP24" s="21" t="str">
        <f>IF('Adjacent Counties'!BP24="x",VLOOKUP('2016 0-64'!BP$1,'2016 population'!$A$3:$E$102,5,FALSE),"")</f>
        <v/>
      </c>
      <c r="BQ24" s="21" t="str">
        <f>IF('Adjacent Counties'!BQ24="x",VLOOKUP('2016 0-64'!BQ$1,'2016 population'!$A$3:$E$102,5,FALSE),"")</f>
        <v/>
      </c>
      <c r="BR24" s="21" t="str">
        <f>IF('Adjacent Counties'!BR24="x",VLOOKUP('2016 0-64'!BR$1,'2016 population'!$A$3:$E$102,5,FALSE),"")</f>
        <v/>
      </c>
      <c r="BS24" s="21" t="str">
        <f>IF('Adjacent Counties'!BS24="x",VLOOKUP('2016 0-64'!BS$1,'2016 population'!$A$3:$E$102,5,FALSE),"")</f>
        <v/>
      </c>
      <c r="BT24" s="21" t="str">
        <f>IF('Adjacent Counties'!BT24="x",VLOOKUP('2016 0-64'!BT$1,'2016 population'!$A$3:$E$102,5,FALSE),"")</f>
        <v/>
      </c>
      <c r="BU24" s="21" t="str">
        <f>IF('Adjacent Counties'!BU24="x",VLOOKUP('2016 0-64'!BU$1,'2016 population'!$A$3:$E$102,5,FALSE),"")</f>
        <v/>
      </c>
      <c r="BV24" s="21" t="str">
        <f>IF('Adjacent Counties'!BV24="x",VLOOKUP('2016 0-64'!BV$1,'2016 population'!$A$3:$E$102,5,FALSE),"")</f>
        <v/>
      </c>
      <c r="BW24" s="21" t="str">
        <f>IF('Adjacent Counties'!BW24="x",VLOOKUP('2016 0-64'!BW$1,'2016 population'!$A$3:$E$102,5,FALSE),"")</f>
        <v/>
      </c>
      <c r="BX24" s="21" t="str">
        <f>IF('Adjacent Counties'!BX24="x",VLOOKUP('2016 0-64'!BX$1,'2016 population'!$A$3:$E$102,5,FALSE),"")</f>
        <v/>
      </c>
      <c r="BY24" s="21" t="str">
        <f>IF('Adjacent Counties'!BY24="x",VLOOKUP('2016 0-64'!BY$1,'2016 population'!$A$3:$E$102,5,FALSE),"")</f>
        <v/>
      </c>
      <c r="BZ24" s="21" t="str">
        <f>IF('Adjacent Counties'!BZ24="x",VLOOKUP('2016 0-64'!BZ$1,'2016 population'!$A$3:$E$102,5,FALSE),"")</f>
        <v/>
      </c>
      <c r="CA24" s="21" t="str">
        <f>IF('Adjacent Counties'!CA24="x",VLOOKUP('2016 0-64'!CA$1,'2016 population'!$A$3:$E$102,5,FALSE),"")</f>
        <v/>
      </c>
      <c r="CB24" s="21" t="str">
        <f>IF('Adjacent Counties'!CB24="x",VLOOKUP('2016 0-64'!CB$1,'2016 population'!$A$3:$E$102,5,FALSE),"")</f>
        <v/>
      </c>
      <c r="CC24" s="21" t="str">
        <f>IF('Adjacent Counties'!CC24="x",VLOOKUP('2016 0-64'!CC$1,'2016 population'!$A$3:$E$102,5,FALSE),"")</f>
        <v/>
      </c>
      <c r="CD24" s="21">
        <f>IF('Adjacent Counties'!CD24="x",VLOOKUP('2016 0-64'!CD$1,'2016 population'!$A$3:$E$102,5,FALSE),"")</f>
        <v>1485</v>
      </c>
      <c r="CE24" s="21" t="str">
        <f>IF('Adjacent Counties'!CE24="x",VLOOKUP('2016 0-64'!CE$1,'2016 population'!$A$3:$E$102,5,FALSE),"")</f>
        <v/>
      </c>
      <c r="CF24" s="21" t="str">
        <f>IF('Adjacent Counties'!CF24="x",VLOOKUP('2016 0-64'!CF$1,'2016 population'!$A$3:$E$102,5,FALSE),"")</f>
        <v/>
      </c>
      <c r="CG24" s="21" t="str">
        <f>IF('Adjacent Counties'!CG24="x",VLOOKUP('2016 0-64'!CG$1,'2016 population'!$A$3:$E$102,5,FALSE),"")</f>
        <v/>
      </c>
      <c r="CH24" s="21" t="str">
        <f>IF('Adjacent Counties'!CH24="x",VLOOKUP('2016 0-64'!CH$1,'2016 population'!$A$3:$E$102,5,FALSE),"")</f>
        <v/>
      </c>
      <c r="CI24" s="21" t="str">
        <f>IF('Adjacent Counties'!CI24="x",VLOOKUP('2016 0-64'!CI$1,'2016 population'!$A$3:$E$102,5,FALSE),"")</f>
        <v/>
      </c>
      <c r="CJ24" s="21" t="str">
        <f>IF('Adjacent Counties'!CJ24="x",VLOOKUP('2016 0-64'!CJ$1,'2016 population'!$A$3:$E$102,5,FALSE),"")</f>
        <v/>
      </c>
      <c r="CK24" s="21" t="str">
        <f>IF('Adjacent Counties'!CK24="x",VLOOKUP('2016 0-64'!CK$1,'2016 population'!$A$3:$E$102,5,FALSE),"")</f>
        <v/>
      </c>
      <c r="CL24" s="21" t="str">
        <f>IF('Adjacent Counties'!CL24="x",VLOOKUP('2016 0-64'!CL$1,'2016 population'!$A$3:$E$102,5,FALSE),"")</f>
        <v/>
      </c>
      <c r="CM24" s="21" t="str">
        <f>IF('Adjacent Counties'!CM24="x",VLOOKUP('2016 0-64'!CM$1,'2016 population'!$A$3:$E$102,5,FALSE),"")</f>
        <v/>
      </c>
      <c r="CN24" s="21" t="str">
        <f>IF('Adjacent Counties'!CN24="x",VLOOKUP('2016 0-64'!CN$1,'2016 population'!$A$3:$E$102,5,FALSE),"")</f>
        <v/>
      </c>
      <c r="CO24" s="21" t="str">
        <f>IF('Adjacent Counties'!CO24="x",VLOOKUP('2016 0-64'!CO$1,'2016 population'!$A$3:$E$102,5,FALSE),"")</f>
        <v/>
      </c>
      <c r="CP24" s="21" t="str">
        <f>IF('Adjacent Counties'!CP24="x",VLOOKUP('2016 0-64'!CP$1,'2016 population'!$A$3:$E$102,5,FALSE),"")</f>
        <v/>
      </c>
      <c r="CQ24" s="21" t="str">
        <f>IF('Adjacent Counties'!CQ24="x",VLOOKUP('2016 0-64'!CQ$1,'2016 population'!$A$3:$E$102,5,FALSE),"")</f>
        <v/>
      </c>
      <c r="CR24" s="21" t="str">
        <f>IF('Adjacent Counties'!CR24="x",VLOOKUP('2016 0-64'!CR$1,'2016 population'!$A$3:$E$102,5,FALSE),"")</f>
        <v/>
      </c>
      <c r="CS24" s="21" t="str">
        <f>IF('Adjacent Counties'!CS24="x",VLOOKUP('2016 0-64'!CS$1,'2016 population'!$A$3:$E$102,5,FALSE),"")</f>
        <v/>
      </c>
      <c r="CT24" s="21" t="str">
        <f>IF('Adjacent Counties'!CT24="x",VLOOKUP('2016 0-64'!CT$1,'2016 population'!$A$3:$E$102,5,FALSE),"")</f>
        <v/>
      </c>
      <c r="CU24" s="21" t="str">
        <f>IF('Adjacent Counties'!CU24="x",VLOOKUP('2016 0-64'!CU$1,'2016 population'!$A$3:$E$102,5,FALSE),"")</f>
        <v/>
      </c>
      <c r="CV24" s="21" t="str">
        <f>IF('Adjacent Counties'!CV24="x",VLOOKUP('2016 0-64'!CV$1,'2016 population'!$A$3:$E$102,5,FALSE),"")</f>
        <v/>
      </c>
      <c r="CW24" s="21" t="str">
        <f>IF('Adjacent Counties'!CW24="x",VLOOKUP('2016 0-64'!CW$1,'2016 population'!$A$3:$E$102,5,FALSE),"")</f>
        <v/>
      </c>
      <c r="CX24" s="21">
        <f t="shared" si="0"/>
        <v>12367</v>
      </c>
    </row>
    <row r="25" spans="1:102">
      <c r="A25" s="3" t="s">
        <v>23</v>
      </c>
      <c r="B25" s="21" t="str">
        <f>IF('Adjacent Counties'!B25="x",VLOOKUP('2016 0-64'!B$1,'2016 population'!$A$3:$E$102,5,FALSE),"")</f>
        <v/>
      </c>
      <c r="C25" s="21" t="str">
        <f>IF('Adjacent Counties'!C25="x",VLOOKUP('2016 0-64'!C$1,'2016 population'!$A$3:$E$102,5,FALSE),"")</f>
        <v/>
      </c>
      <c r="D25" s="21" t="str">
        <f>IF('Adjacent Counties'!D25="x",VLOOKUP('2016 0-64'!D$1,'2016 population'!$A$3:$E$102,5,FALSE),"")</f>
        <v/>
      </c>
      <c r="E25" s="21" t="str">
        <f>IF('Adjacent Counties'!E25="x",VLOOKUP('2016 0-64'!E$1,'2016 population'!$A$3:$E$102,5,FALSE),"")</f>
        <v/>
      </c>
      <c r="F25" s="21" t="str">
        <f>IF('Adjacent Counties'!F25="x",VLOOKUP('2016 0-64'!F$1,'2016 population'!$A$3:$E$102,5,FALSE),"")</f>
        <v/>
      </c>
      <c r="G25" s="21" t="str">
        <f>IF('Adjacent Counties'!G25="x",VLOOKUP('2016 0-64'!G$1,'2016 population'!$A$3:$E$102,5,FALSE),"")</f>
        <v/>
      </c>
      <c r="H25" s="21" t="str">
        <f>IF('Adjacent Counties'!H25="x",VLOOKUP('2016 0-64'!H$1,'2016 population'!$A$3:$E$102,5,FALSE),"")</f>
        <v/>
      </c>
      <c r="I25" s="21" t="str">
        <f>IF('Adjacent Counties'!I25="x",VLOOKUP('2016 0-64'!I$1,'2016 population'!$A$3:$E$102,5,FALSE),"")</f>
        <v/>
      </c>
      <c r="J25" s="21">
        <f>IF('Adjacent Counties'!J25="x",VLOOKUP('2016 0-64'!J$1,'2016 population'!$A$3:$E$102,5,FALSE),"")</f>
        <v>650</v>
      </c>
      <c r="K25" s="21">
        <f>IF('Adjacent Counties'!K25="x",VLOOKUP('2016 0-64'!K$1,'2016 population'!$A$3:$E$102,5,FALSE),"")</f>
        <v>2414</v>
      </c>
      <c r="L25" s="21" t="str">
        <f>IF('Adjacent Counties'!L25="x",VLOOKUP('2016 0-64'!L$1,'2016 population'!$A$3:$E$102,5,FALSE),"")</f>
        <v/>
      </c>
      <c r="M25" s="21" t="str">
        <f>IF('Adjacent Counties'!M25="x",VLOOKUP('2016 0-64'!M$1,'2016 population'!$A$3:$E$102,5,FALSE),"")</f>
        <v/>
      </c>
      <c r="N25" s="21" t="str">
        <f>IF('Adjacent Counties'!N25="x",VLOOKUP('2016 0-64'!N$1,'2016 population'!$A$3:$E$102,5,FALSE),"")</f>
        <v/>
      </c>
      <c r="O25" s="21" t="str">
        <f>IF('Adjacent Counties'!O25="x",VLOOKUP('2016 0-64'!O$1,'2016 population'!$A$3:$E$102,5,FALSE),"")</f>
        <v/>
      </c>
      <c r="P25" s="21" t="str">
        <f>IF('Adjacent Counties'!P25="x",VLOOKUP('2016 0-64'!P$1,'2016 population'!$A$3:$E$102,5,FALSE),"")</f>
        <v/>
      </c>
      <c r="Q25" s="21" t="str">
        <f>IF('Adjacent Counties'!Q25="x",VLOOKUP('2016 0-64'!Q$1,'2016 population'!$A$3:$E$102,5,FALSE),"")</f>
        <v/>
      </c>
      <c r="R25" s="21" t="str">
        <f>IF('Adjacent Counties'!R25="x",VLOOKUP('2016 0-64'!R$1,'2016 population'!$A$3:$E$102,5,FALSE),"")</f>
        <v/>
      </c>
      <c r="S25" s="21" t="str">
        <f>IF('Adjacent Counties'!S25="x",VLOOKUP('2016 0-64'!S$1,'2016 population'!$A$3:$E$102,5,FALSE),"")</f>
        <v/>
      </c>
      <c r="T25" s="21" t="str">
        <f>IF('Adjacent Counties'!T25="x",VLOOKUP('2016 0-64'!T$1,'2016 population'!$A$3:$E$102,5,FALSE),"")</f>
        <v/>
      </c>
      <c r="U25" s="21" t="str">
        <f>IF('Adjacent Counties'!U25="x",VLOOKUP('2016 0-64'!U$1,'2016 population'!$A$3:$E$102,5,FALSE),"")</f>
        <v/>
      </c>
      <c r="V25" s="21" t="str">
        <f>IF('Adjacent Counties'!V25="x",VLOOKUP('2016 0-64'!V$1,'2016 population'!$A$3:$E$102,5,FALSE),"")</f>
        <v/>
      </c>
      <c r="W25" s="21" t="str">
        <f>IF('Adjacent Counties'!W25="x",VLOOKUP('2016 0-64'!W$1,'2016 population'!$A$3:$E$102,5,FALSE),"")</f>
        <v/>
      </c>
      <c r="X25" s="21" t="str">
        <f>IF('Adjacent Counties'!X25="x",VLOOKUP('2016 0-64'!X$1,'2016 population'!$A$3:$E$102,5,FALSE),"")</f>
        <v/>
      </c>
      <c r="Y25" s="21">
        <f>IF('Adjacent Counties'!Y25="x",VLOOKUP('2016 0-64'!Y$1,'2016 population'!$A$3:$E$102,5,FALSE),"")</f>
        <v>966</v>
      </c>
      <c r="Z25" s="21" t="str">
        <f>IF('Adjacent Counties'!Z25="x",VLOOKUP('2016 0-64'!Z$1,'2016 population'!$A$3:$E$102,5,FALSE),"")</f>
        <v/>
      </c>
      <c r="AA25" s="21" t="str">
        <f>IF('Adjacent Counties'!AA25="x",VLOOKUP('2016 0-64'!AA$1,'2016 population'!$A$3:$E$102,5,FALSE),"")</f>
        <v/>
      </c>
      <c r="AB25" s="21" t="str">
        <f>IF('Adjacent Counties'!AB25="x",VLOOKUP('2016 0-64'!AB$1,'2016 population'!$A$3:$E$102,5,FALSE),"")</f>
        <v/>
      </c>
      <c r="AC25" s="21" t="str">
        <f>IF('Adjacent Counties'!AC25="x",VLOOKUP('2016 0-64'!AC$1,'2016 population'!$A$3:$E$102,5,FALSE),"")</f>
        <v/>
      </c>
      <c r="AD25" s="21" t="str">
        <f>IF('Adjacent Counties'!AD25="x",VLOOKUP('2016 0-64'!AD$1,'2016 population'!$A$3:$E$102,5,FALSE),"")</f>
        <v/>
      </c>
      <c r="AE25" s="21" t="str">
        <f>IF('Adjacent Counties'!AE25="x",VLOOKUP('2016 0-64'!AE$1,'2016 population'!$A$3:$E$102,5,FALSE),"")</f>
        <v/>
      </c>
      <c r="AF25" s="21" t="str">
        <f>IF('Adjacent Counties'!AF25="x",VLOOKUP('2016 0-64'!AF$1,'2016 population'!$A$3:$E$102,5,FALSE),"")</f>
        <v/>
      </c>
      <c r="AG25" s="21" t="str">
        <f>IF('Adjacent Counties'!AG25="x",VLOOKUP('2016 0-64'!AG$1,'2016 population'!$A$3:$E$102,5,FALSE),"")</f>
        <v/>
      </c>
      <c r="AH25" s="21" t="str">
        <f>IF('Adjacent Counties'!AH25="x",VLOOKUP('2016 0-64'!AH$1,'2016 population'!$A$3:$E$102,5,FALSE),"")</f>
        <v/>
      </c>
      <c r="AI25" s="21" t="str">
        <f>IF('Adjacent Counties'!AI25="x",VLOOKUP('2016 0-64'!AI$1,'2016 population'!$A$3:$E$102,5,FALSE),"")</f>
        <v/>
      </c>
      <c r="AJ25" s="21" t="str">
        <f>IF('Adjacent Counties'!AJ25="x",VLOOKUP('2016 0-64'!AJ$1,'2016 population'!$A$3:$E$102,5,FALSE),"")</f>
        <v/>
      </c>
      <c r="AK25" s="21" t="str">
        <f>IF('Adjacent Counties'!AK25="x",VLOOKUP('2016 0-64'!AK$1,'2016 population'!$A$3:$E$102,5,FALSE),"")</f>
        <v/>
      </c>
      <c r="AL25" s="21" t="str">
        <f>IF('Adjacent Counties'!AL25="x",VLOOKUP('2016 0-64'!AL$1,'2016 population'!$A$3:$E$102,5,FALSE),"")</f>
        <v/>
      </c>
      <c r="AM25" s="21" t="str">
        <f>IF('Adjacent Counties'!AM25="x",VLOOKUP('2016 0-64'!AM$1,'2016 population'!$A$3:$E$102,5,FALSE),"")</f>
        <v/>
      </c>
      <c r="AN25" s="21" t="str">
        <f>IF('Adjacent Counties'!AN25="x",VLOOKUP('2016 0-64'!AN$1,'2016 population'!$A$3:$E$102,5,FALSE),"")</f>
        <v/>
      </c>
      <c r="AO25" s="21" t="str">
        <f>IF('Adjacent Counties'!AO25="x",VLOOKUP('2016 0-64'!AO$1,'2016 population'!$A$3:$E$102,5,FALSE),"")</f>
        <v/>
      </c>
      <c r="AP25" s="21" t="str">
        <f>IF('Adjacent Counties'!AP25="x",VLOOKUP('2016 0-64'!AP$1,'2016 population'!$A$3:$E$102,5,FALSE),"")</f>
        <v/>
      </c>
      <c r="AQ25" s="21" t="str">
        <f>IF('Adjacent Counties'!AQ25="x",VLOOKUP('2016 0-64'!AQ$1,'2016 population'!$A$3:$E$102,5,FALSE),"")</f>
        <v/>
      </c>
      <c r="AR25" s="21" t="str">
        <f>IF('Adjacent Counties'!AR25="x",VLOOKUP('2016 0-64'!AR$1,'2016 population'!$A$3:$E$102,5,FALSE),"")</f>
        <v/>
      </c>
      <c r="AS25" s="21" t="str">
        <f>IF('Adjacent Counties'!AS25="x",VLOOKUP('2016 0-64'!AS$1,'2016 population'!$A$3:$E$102,5,FALSE),"")</f>
        <v/>
      </c>
      <c r="AT25" s="21" t="str">
        <f>IF('Adjacent Counties'!AT25="x",VLOOKUP('2016 0-64'!AT$1,'2016 population'!$A$3:$E$102,5,FALSE),"")</f>
        <v/>
      </c>
      <c r="AU25" s="21" t="str">
        <f>IF('Adjacent Counties'!AU25="x",VLOOKUP('2016 0-64'!AU$1,'2016 population'!$A$3:$E$102,5,FALSE),"")</f>
        <v/>
      </c>
      <c r="AV25" s="21" t="str">
        <f>IF('Adjacent Counties'!AV25="x",VLOOKUP('2016 0-64'!AV$1,'2016 population'!$A$3:$E$102,5,FALSE),"")</f>
        <v/>
      </c>
      <c r="AW25" s="21" t="str">
        <f>IF('Adjacent Counties'!AW25="x",VLOOKUP('2016 0-64'!AW$1,'2016 population'!$A$3:$E$102,5,FALSE),"")</f>
        <v/>
      </c>
      <c r="AX25" s="21" t="str">
        <f>IF('Adjacent Counties'!AX25="x",VLOOKUP('2016 0-64'!AX$1,'2016 population'!$A$3:$E$102,5,FALSE),"")</f>
        <v/>
      </c>
      <c r="AY25" s="21" t="str">
        <f>IF('Adjacent Counties'!AY25="x",VLOOKUP('2016 0-64'!AY$1,'2016 population'!$A$3:$E$102,5,FALSE),"")</f>
        <v/>
      </c>
      <c r="AZ25" s="21" t="str">
        <f>IF('Adjacent Counties'!AZ25="x",VLOOKUP('2016 0-64'!AZ$1,'2016 population'!$A$3:$E$102,5,FALSE),"")</f>
        <v/>
      </c>
      <c r="BA25" s="21" t="str">
        <f>IF('Adjacent Counties'!BA25="x",VLOOKUP('2016 0-64'!BA$1,'2016 population'!$A$3:$E$102,5,FALSE),"")</f>
        <v/>
      </c>
      <c r="BB25" s="21" t="str">
        <f>IF('Adjacent Counties'!BB25="x",VLOOKUP('2016 0-64'!BB$1,'2016 population'!$A$3:$E$102,5,FALSE),"")</f>
        <v/>
      </c>
      <c r="BC25" s="21" t="str">
        <f>IF('Adjacent Counties'!BC25="x",VLOOKUP('2016 0-64'!BC$1,'2016 population'!$A$3:$E$102,5,FALSE),"")</f>
        <v/>
      </c>
      <c r="BD25" s="21" t="str">
        <f>IF('Adjacent Counties'!BD25="x",VLOOKUP('2016 0-64'!BD$1,'2016 population'!$A$3:$E$102,5,FALSE),"")</f>
        <v/>
      </c>
      <c r="BE25" s="21" t="str">
        <f>IF('Adjacent Counties'!BE25="x",VLOOKUP('2016 0-64'!BE$1,'2016 population'!$A$3:$E$102,5,FALSE),"")</f>
        <v/>
      </c>
      <c r="BF25" s="21" t="str">
        <f>IF('Adjacent Counties'!BF25="x",VLOOKUP('2016 0-64'!BF$1,'2016 population'!$A$3:$E$102,5,FALSE),"")</f>
        <v/>
      </c>
      <c r="BG25" s="21" t="str">
        <f>IF('Adjacent Counties'!BG25="x",VLOOKUP('2016 0-64'!BG$1,'2016 population'!$A$3:$E$102,5,FALSE),"")</f>
        <v/>
      </c>
      <c r="BH25" s="21" t="str">
        <f>IF('Adjacent Counties'!BH25="x",VLOOKUP('2016 0-64'!BH$1,'2016 population'!$A$3:$E$102,5,FALSE),"")</f>
        <v/>
      </c>
      <c r="BI25" s="21" t="str">
        <f>IF('Adjacent Counties'!BI25="x",VLOOKUP('2016 0-64'!BI$1,'2016 population'!$A$3:$E$102,5,FALSE),"")</f>
        <v/>
      </c>
      <c r="BJ25" s="21" t="str">
        <f>IF('Adjacent Counties'!BJ25="x",VLOOKUP('2016 0-64'!BJ$1,'2016 population'!$A$3:$E$102,5,FALSE),"")</f>
        <v/>
      </c>
      <c r="BK25" s="21" t="str">
        <f>IF('Adjacent Counties'!BK25="x",VLOOKUP('2016 0-64'!BK$1,'2016 population'!$A$3:$E$102,5,FALSE),"")</f>
        <v/>
      </c>
      <c r="BL25" s="21" t="str">
        <f>IF('Adjacent Counties'!BL25="x",VLOOKUP('2016 0-64'!BL$1,'2016 population'!$A$3:$E$102,5,FALSE),"")</f>
        <v/>
      </c>
      <c r="BM25" s="21" t="str">
        <f>IF('Adjacent Counties'!BM25="x",VLOOKUP('2016 0-64'!BM$1,'2016 population'!$A$3:$E$102,5,FALSE),"")</f>
        <v/>
      </c>
      <c r="BN25" s="21" t="str">
        <f>IF('Adjacent Counties'!BN25="x",VLOOKUP('2016 0-64'!BN$1,'2016 population'!$A$3:$E$102,5,FALSE),"")</f>
        <v/>
      </c>
      <c r="BO25" s="21" t="str">
        <f>IF('Adjacent Counties'!BO25="x",VLOOKUP('2016 0-64'!BO$1,'2016 population'!$A$3:$E$102,5,FALSE),"")</f>
        <v/>
      </c>
      <c r="BP25" s="21" t="str">
        <f>IF('Adjacent Counties'!BP25="x",VLOOKUP('2016 0-64'!BP$1,'2016 population'!$A$3:$E$102,5,FALSE),"")</f>
        <v/>
      </c>
      <c r="BQ25" s="21" t="str">
        <f>IF('Adjacent Counties'!BQ25="x",VLOOKUP('2016 0-64'!BQ$1,'2016 population'!$A$3:$E$102,5,FALSE),"")</f>
        <v/>
      </c>
      <c r="BR25" s="21" t="str">
        <f>IF('Adjacent Counties'!BR25="x",VLOOKUP('2016 0-64'!BR$1,'2016 population'!$A$3:$E$102,5,FALSE),"")</f>
        <v/>
      </c>
      <c r="BS25" s="21" t="str">
        <f>IF('Adjacent Counties'!BS25="x",VLOOKUP('2016 0-64'!BS$1,'2016 population'!$A$3:$E$102,5,FALSE),"")</f>
        <v/>
      </c>
      <c r="BT25" s="21">
        <f>IF('Adjacent Counties'!BT25="x",VLOOKUP('2016 0-64'!BT$1,'2016 population'!$A$3:$E$102,5,FALSE),"")</f>
        <v>1060</v>
      </c>
      <c r="BU25" s="21" t="str">
        <f>IF('Adjacent Counties'!BU25="x",VLOOKUP('2016 0-64'!BU$1,'2016 population'!$A$3:$E$102,5,FALSE),"")</f>
        <v/>
      </c>
      <c r="BV25" s="21" t="str">
        <f>IF('Adjacent Counties'!BV25="x",VLOOKUP('2016 0-64'!BV$1,'2016 population'!$A$3:$E$102,5,FALSE),"")</f>
        <v/>
      </c>
      <c r="BW25" s="21" t="str">
        <f>IF('Adjacent Counties'!BW25="x",VLOOKUP('2016 0-64'!BW$1,'2016 population'!$A$3:$E$102,5,FALSE),"")</f>
        <v/>
      </c>
      <c r="BX25" s="21" t="str">
        <f>IF('Adjacent Counties'!BX25="x",VLOOKUP('2016 0-64'!BX$1,'2016 population'!$A$3:$E$102,5,FALSE),"")</f>
        <v/>
      </c>
      <c r="BY25" s="21" t="str">
        <f>IF('Adjacent Counties'!BY25="x",VLOOKUP('2016 0-64'!BY$1,'2016 population'!$A$3:$E$102,5,FALSE),"")</f>
        <v/>
      </c>
      <c r="BZ25" s="21" t="str">
        <f>IF('Adjacent Counties'!BZ25="x",VLOOKUP('2016 0-64'!BZ$1,'2016 population'!$A$3:$E$102,5,FALSE),"")</f>
        <v/>
      </c>
      <c r="CA25" s="21">
        <f>IF('Adjacent Counties'!CA25="x",VLOOKUP('2016 0-64'!CA$1,'2016 population'!$A$3:$E$102,5,FALSE),"")</f>
        <v>1702</v>
      </c>
      <c r="CB25" s="21" t="str">
        <f>IF('Adjacent Counties'!CB25="x",VLOOKUP('2016 0-64'!CB$1,'2016 population'!$A$3:$E$102,5,FALSE),"")</f>
        <v/>
      </c>
      <c r="CC25" s="21" t="str">
        <f>IF('Adjacent Counties'!CC25="x",VLOOKUP('2016 0-64'!CC$1,'2016 population'!$A$3:$E$102,5,FALSE),"")</f>
        <v/>
      </c>
      <c r="CD25" s="21" t="str">
        <f>IF('Adjacent Counties'!CD25="x",VLOOKUP('2016 0-64'!CD$1,'2016 population'!$A$3:$E$102,5,FALSE),"")</f>
        <v/>
      </c>
      <c r="CE25" s="21" t="str">
        <f>IF('Adjacent Counties'!CE25="x",VLOOKUP('2016 0-64'!CE$1,'2016 population'!$A$3:$E$102,5,FALSE),"")</f>
        <v/>
      </c>
      <c r="CF25" s="21" t="str">
        <f>IF('Adjacent Counties'!CF25="x",VLOOKUP('2016 0-64'!CF$1,'2016 population'!$A$3:$E$102,5,FALSE),"")</f>
        <v/>
      </c>
      <c r="CG25" s="21" t="str">
        <f>IF('Adjacent Counties'!CG25="x",VLOOKUP('2016 0-64'!CG$1,'2016 population'!$A$3:$E$102,5,FALSE),"")</f>
        <v/>
      </c>
      <c r="CH25" s="21" t="str">
        <f>IF('Adjacent Counties'!CH25="x",VLOOKUP('2016 0-64'!CH$1,'2016 population'!$A$3:$E$102,5,FALSE),"")</f>
        <v/>
      </c>
      <c r="CI25" s="21" t="str">
        <f>IF('Adjacent Counties'!CI25="x",VLOOKUP('2016 0-64'!CI$1,'2016 population'!$A$3:$E$102,5,FALSE),"")</f>
        <v/>
      </c>
      <c r="CJ25" s="21" t="str">
        <f>IF('Adjacent Counties'!CJ25="x",VLOOKUP('2016 0-64'!CJ$1,'2016 population'!$A$3:$E$102,5,FALSE),"")</f>
        <v/>
      </c>
      <c r="CK25" s="21" t="str">
        <f>IF('Adjacent Counties'!CK25="x",VLOOKUP('2016 0-64'!CK$1,'2016 population'!$A$3:$E$102,5,FALSE),"")</f>
        <v/>
      </c>
      <c r="CL25" s="21" t="str">
        <f>IF('Adjacent Counties'!CL25="x",VLOOKUP('2016 0-64'!CL$1,'2016 population'!$A$3:$E$102,5,FALSE),"")</f>
        <v/>
      </c>
      <c r="CM25" s="21" t="str">
        <f>IF('Adjacent Counties'!CM25="x",VLOOKUP('2016 0-64'!CM$1,'2016 population'!$A$3:$E$102,5,FALSE),"")</f>
        <v/>
      </c>
      <c r="CN25" s="21" t="str">
        <f>IF('Adjacent Counties'!CN25="x",VLOOKUP('2016 0-64'!CN$1,'2016 population'!$A$3:$E$102,5,FALSE),"")</f>
        <v/>
      </c>
      <c r="CO25" s="21" t="str">
        <f>IF('Adjacent Counties'!CO25="x",VLOOKUP('2016 0-64'!CO$1,'2016 population'!$A$3:$E$102,5,FALSE),"")</f>
        <v/>
      </c>
      <c r="CP25" s="21" t="str">
        <f>IF('Adjacent Counties'!CP25="x",VLOOKUP('2016 0-64'!CP$1,'2016 population'!$A$3:$E$102,5,FALSE),"")</f>
        <v/>
      </c>
      <c r="CQ25" s="21" t="str">
        <f>IF('Adjacent Counties'!CQ25="x",VLOOKUP('2016 0-64'!CQ$1,'2016 population'!$A$3:$E$102,5,FALSE),"")</f>
        <v/>
      </c>
      <c r="CR25" s="21" t="str">
        <f>IF('Adjacent Counties'!CR25="x",VLOOKUP('2016 0-64'!CR$1,'2016 population'!$A$3:$E$102,5,FALSE),"")</f>
        <v/>
      </c>
      <c r="CS25" s="21" t="str">
        <f>IF('Adjacent Counties'!CS25="x",VLOOKUP('2016 0-64'!CS$1,'2016 population'!$A$3:$E$102,5,FALSE),"")</f>
        <v/>
      </c>
      <c r="CT25" s="21" t="str">
        <f>IF('Adjacent Counties'!CT25="x",VLOOKUP('2016 0-64'!CT$1,'2016 population'!$A$3:$E$102,5,FALSE),"")</f>
        <v/>
      </c>
      <c r="CU25" s="21" t="str">
        <f>IF('Adjacent Counties'!CU25="x",VLOOKUP('2016 0-64'!CU$1,'2016 population'!$A$3:$E$102,5,FALSE),"")</f>
        <v/>
      </c>
      <c r="CV25" s="21" t="str">
        <f>IF('Adjacent Counties'!CV25="x",VLOOKUP('2016 0-64'!CV$1,'2016 population'!$A$3:$E$102,5,FALSE),"")</f>
        <v/>
      </c>
      <c r="CW25" s="21" t="str">
        <f>IF('Adjacent Counties'!CW25="x",VLOOKUP('2016 0-64'!CW$1,'2016 population'!$A$3:$E$102,5,FALSE),"")</f>
        <v/>
      </c>
      <c r="CX25" s="21">
        <f t="shared" si="0"/>
        <v>6792</v>
      </c>
    </row>
    <row r="26" spans="1:102">
      <c r="A26" s="3" t="s">
        <v>24</v>
      </c>
      <c r="B26" s="21" t="str">
        <f>IF('Adjacent Counties'!B26="x",VLOOKUP('2016 0-64'!B$1,'2016 population'!$A$3:$E$102,5,FALSE),"")</f>
        <v/>
      </c>
      <c r="C26" s="21" t="str">
        <f>IF('Adjacent Counties'!C26="x",VLOOKUP('2016 0-64'!C$1,'2016 population'!$A$3:$E$102,5,FALSE),"")</f>
        <v/>
      </c>
      <c r="D26" s="21" t="str">
        <f>IF('Adjacent Counties'!D26="x",VLOOKUP('2016 0-64'!D$1,'2016 population'!$A$3:$E$102,5,FALSE),"")</f>
        <v/>
      </c>
      <c r="E26" s="21" t="str">
        <f>IF('Adjacent Counties'!E26="x",VLOOKUP('2016 0-64'!E$1,'2016 population'!$A$3:$E$102,5,FALSE),"")</f>
        <v/>
      </c>
      <c r="F26" s="21" t="str">
        <f>IF('Adjacent Counties'!F26="x",VLOOKUP('2016 0-64'!F$1,'2016 population'!$A$3:$E$102,5,FALSE),"")</f>
        <v/>
      </c>
      <c r="G26" s="21" t="str">
        <f>IF('Adjacent Counties'!G26="x",VLOOKUP('2016 0-64'!G$1,'2016 population'!$A$3:$E$102,5,FALSE),"")</f>
        <v/>
      </c>
      <c r="H26" s="21">
        <f>IF('Adjacent Counties'!H26="x",VLOOKUP('2016 0-64'!H$1,'2016 population'!$A$3:$E$102,5,FALSE),"")</f>
        <v>1066</v>
      </c>
      <c r="I26" s="21" t="str">
        <f>IF('Adjacent Counties'!I26="x",VLOOKUP('2016 0-64'!I$1,'2016 population'!$A$3:$E$102,5,FALSE),"")</f>
        <v/>
      </c>
      <c r="J26" s="21" t="str">
        <f>IF('Adjacent Counties'!J26="x",VLOOKUP('2016 0-64'!J$1,'2016 population'!$A$3:$E$102,5,FALSE),"")</f>
        <v/>
      </c>
      <c r="K26" s="21" t="str">
        <f>IF('Adjacent Counties'!K26="x",VLOOKUP('2016 0-64'!K$1,'2016 population'!$A$3:$E$102,5,FALSE),"")</f>
        <v/>
      </c>
      <c r="L26" s="21" t="str">
        <f>IF('Adjacent Counties'!L26="x",VLOOKUP('2016 0-64'!L$1,'2016 population'!$A$3:$E$102,5,FALSE),"")</f>
        <v/>
      </c>
      <c r="M26" s="21" t="str">
        <f>IF('Adjacent Counties'!M26="x",VLOOKUP('2016 0-64'!M$1,'2016 population'!$A$3:$E$102,5,FALSE),"")</f>
        <v/>
      </c>
      <c r="N26" s="21" t="str">
        <f>IF('Adjacent Counties'!N26="x",VLOOKUP('2016 0-64'!N$1,'2016 population'!$A$3:$E$102,5,FALSE),"")</f>
        <v/>
      </c>
      <c r="O26" s="21" t="str">
        <f>IF('Adjacent Counties'!O26="x",VLOOKUP('2016 0-64'!O$1,'2016 population'!$A$3:$E$102,5,FALSE),"")</f>
        <v/>
      </c>
      <c r="P26" s="21" t="str">
        <f>IF('Adjacent Counties'!P26="x",VLOOKUP('2016 0-64'!P$1,'2016 population'!$A$3:$E$102,5,FALSE),"")</f>
        <v/>
      </c>
      <c r="Q26" s="21">
        <f>IF('Adjacent Counties'!Q26="x",VLOOKUP('2016 0-64'!Q$1,'2016 population'!$A$3:$E$102,5,FALSE),"")</f>
        <v>1715</v>
      </c>
      <c r="R26" s="21" t="str">
        <f>IF('Adjacent Counties'!R26="x",VLOOKUP('2016 0-64'!R$1,'2016 population'!$A$3:$E$102,5,FALSE),"")</f>
        <v/>
      </c>
      <c r="S26" s="21" t="str">
        <f>IF('Adjacent Counties'!S26="x",VLOOKUP('2016 0-64'!S$1,'2016 population'!$A$3:$E$102,5,FALSE),"")</f>
        <v/>
      </c>
      <c r="T26" s="21" t="str">
        <f>IF('Adjacent Counties'!T26="x",VLOOKUP('2016 0-64'!T$1,'2016 population'!$A$3:$E$102,5,FALSE),"")</f>
        <v/>
      </c>
      <c r="U26" s="21" t="str">
        <f>IF('Adjacent Counties'!U26="x",VLOOKUP('2016 0-64'!U$1,'2016 population'!$A$3:$E$102,5,FALSE),"")</f>
        <v/>
      </c>
      <c r="V26" s="21" t="str">
        <f>IF('Adjacent Counties'!V26="x",VLOOKUP('2016 0-64'!V$1,'2016 population'!$A$3:$E$102,5,FALSE),"")</f>
        <v/>
      </c>
      <c r="W26" s="21" t="str">
        <f>IF('Adjacent Counties'!W26="x",VLOOKUP('2016 0-64'!W$1,'2016 population'!$A$3:$E$102,5,FALSE),"")</f>
        <v/>
      </c>
      <c r="X26" s="21" t="str">
        <f>IF('Adjacent Counties'!X26="x",VLOOKUP('2016 0-64'!X$1,'2016 population'!$A$3:$E$102,5,FALSE),"")</f>
        <v/>
      </c>
      <c r="Y26" s="21" t="str">
        <f>IF('Adjacent Counties'!Y26="x",VLOOKUP('2016 0-64'!Y$1,'2016 population'!$A$3:$E$102,5,FALSE),"")</f>
        <v/>
      </c>
      <c r="Z26" s="21">
        <f>IF('Adjacent Counties'!Z26="x",VLOOKUP('2016 0-64'!Z$1,'2016 population'!$A$3:$E$102,5,FALSE),"")</f>
        <v>2307</v>
      </c>
      <c r="AA26" s="21" t="str">
        <f>IF('Adjacent Counties'!AA26="x",VLOOKUP('2016 0-64'!AA$1,'2016 population'!$A$3:$E$102,5,FALSE),"")</f>
        <v/>
      </c>
      <c r="AB26" s="21" t="str">
        <f>IF('Adjacent Counties'!AB26="x",VLOOKUP('2016 0-64'!AB$1,'2016 population'!$A$3:$E$102,5,FALSE),"")</f>
        <v/>
      </c>
      <c r="AC26" s="21" t="str">
        <f>IF('Adjacent Counties'!AC26="x",VLOOKUP('2016 0-64'!AC$1,'2016 population'!$A$3:$E$102,5,FALSE),"")</f>
        <v/>
      </c>
      <c r="AD26" s="21" t="str">
        <f>IF('Adjacent Counties'!AD26="x",VLOOKUP('2016 0-64'!AD$1,'2016 population'!$A$3:$E$102,5,FALSE),"")</f>
        <v/>
      </c>
      <c r="AE26" s="21" t="str">
        <f>IF('Adjacent Counties'!AE26="x",VLOOKUP('2016 0-64'!AE$1,'2016 population'!$A$3:$E$102,5,FALSE),"")</f>
        <v/>
      </c>
      <c r="AF26" s="21" t="str">
        <f>IF('Adjacent Counties'!AF26="x",VLOOKUP('2016 0-64'!AF$1,'2016 population'!$A$3:$E$102,5,FALSE),"")</f>
        <v/>
      </c>
      <c r="AG26" s="21" t="str">
        <f>IF('Adjacent Counties'!AG26="x",VLOOKUP('2016 0-64'!AG$1,'2016 population'!$A$3:$E$102,5,FALSE),"")</f>
        <v/>
      </c>
      <c r="AH26" s="21" t="str">
        <f>IF('Adjacent Counties'!AH26="x",VLOOKUP('2016 0-64'!AH$1,'2016 population'!$A$3:$E$102,5,FALSE),"")</f>
        <v/>
      </c>
      <c r="AI26" s="21" t="str">
        <f>IF('Adjacent Counties'!AI26="x",VLOOKUP('2016 0-64'!AI$1,'2016 population'!$A$3:$E$102,5,FALSE),"")</f>
        <v/>
      </c>
      <c r="AJ26" s="21" t="str">
        <f>IF('Adjacent Counties'!AJ26="x",VLOOKUP('2016 0-64'!AJ$1,'2016 population'!$A$3:$E$102,5,FALSE),"")</f>
        <v/>
      </c>
      <c r="AK26" s="21" t="str">
        <f>IF('Adjacent Counties'!AK26="x",VLOOKUP('2016 0-64'!AK$1,'2016 population'!$A$3:$E$102,5,FALSE),"")</f>
        <v/>
      </c>
      <c r="AL26" s="21" t="str">
        <f>IF('Adjacent Counties'!AL26="x",VLOOKUP('2016 0-64'!AL$1,'2016 population'!$A$3:$E$102,5,FALSE),"")</f>
        <v/>
      </c>
      <c r="AM26" s="21" t="str">
        <f>IF('Adjacent Counties'!AM26="x",VLOOKUP('2016 0-64'!AM$1,'2016 population'!$A$3:$E$102,5,FALSE),"")</f>
        <v/>
      </c>
      <c r="AN26" s="21" t="str">
        <f>IF('Adjacent Counties'!AN26="x",VLOOKUP('2016 0-64'!AN$1,'2016 population'!$A$3:$E$102,5,FALSE),"")</f>
        <v/>
      </c>
      <c r="AO26" s="21" t="str">
        <f>IF('Adjacent Counties'!AO26="x",VLOOKUP('2016 0-64'!AO$1,'2016 population'!$A$3:$E$102,5,FALSE),"")</f>
        <v/>
      </c>
      <c r="AP26" s="21" t="str">
        <f>IF('Adjacent Counties'!AP26="x",VLOOKUP('2016 0-64'!AP$1,'2016 population'!$A$3:$E$102,5,FALSE),"")</f>
        <v/>
      </c>
      <c r="AQ26" s="21" t="str">
        <f>IF('Adjacent Counties'!AQ26="x",VLOOKUP('2016 0-64'!AQ$1,'2016 population'!$A$3:$E$102,5,FALSE),"")</f>
        <v/>
      </c>
      <c r="AR26" s="21" t="str">
        <f>IF('Adjacent Counties'!AR26="x",VLOOKUP('2016 0-64'!AR$1,'2016 population'!$A$3:$E$102,5,FALSE),"")</f>
        <v/>
      </c>
      <c r="AS26" s="21" t="str">
        <f>IF('Adjacent Counties'!AS26="x",VLOOKUP('2016 0-64'!AS$1,'2016 population'!$A$3:$E$102,5,FALSE),"")</f>
        <v/>
      </c>
      <c r="AT26" s="21" t="str">
        <f>IF('Adjacent Counties'!AT26="x",VLOOKUP('2016 0-64'!AT$1,'2016 population'!$A$3:$E$102,5,FALSE),"")</f>
        <v/>
      </c>
      <c r="AU26" s="21" t="str">
        <f>IF('Adjacent Counties'!AU26="x",VLOOKUP('2016 0-64'!AU$1,'2016 population'!$A$3:$E$102,5,FALSE),"")</f>
        <v/>
      </c>
      <c r="AV26" s="21" t="str">
        <f>IF('Adjacent Counties'!AV26="x",VLOOKUP('2016 0-64'!AV$1,'2016 population'!$A$3:$E$102,5,FALSE),"")</f>
        <v/>
      </c>
      <c r="AW26" s="21" t="str">
        <f>IF('Adjacent Counties'!AW26="x",VLOOKUP('2016 0-64'!AW$1,'2016 population'!$A$3:$E$102,5,FALSE),"")</f>
        <v/>
      </c>
      <c r="AX26" s="21" t="str">
        <f>IF('Adjacent Counties'!AX26="x",VLOOKUP('2016 0-64'!AX$1,'2016 population'!$A$3:$E$102,5,FALSE),"")</f>
        <v/>
      </c>
      <c r="AY26" s="21" t="str">
        <f>IF('Adjacent Counties'!AY26="x",VLOOKUP('2016 0-64'!AY$1,'2016 population'!$A$3:$E$102,5,FALSE),"")</f>
        <v/>
      </c>
      <c r="AZ26" s="21" t="str">
        <f>IF('Adjacent Counties'!AZ26="x",VLOOKUP('2016 0-64'!AZ$1,'2016 population'!$A$3:$E$102,5,FALSE),"")</f>
        <v/>
      </c>
      <c r="BA26" s="21">
        <f>IF('Adjacent Counties'!BA26="x",VLOOKUP('2016 0-64'!BA$1,'2016 population'!$A$3:$E$102,5,FALSE),"")</f>
        <v>238</v>
      </c>
      <c r="BB26" s="21" t="str">
        <f>IF('Adjacent Counties'!BB26="x",VLOOKUP('2016 0-64'!BB$1,'2016 population'!$A$3:$E$102,5,FALSE),"")</f>
        <v/>
      </c>
      <c r="BC26" s="21">
        <f>IF('Adjacent Counties'!BC26="x",VLOOKUP('2016 0-64'!BC$1,'2016 population'!$A$3:$E$102,5,FALSE),"")</f>
        <v>1272</v>
      </c>
      <c r="BD26" s="21" t="str">
        <f>IF('Adjacent Counties'!BD26="x",VLOOKUP('2016 0-64'!BD$1,'2016 population'!$A$3:$E$102,5,FALSE),"")</f>
        <v/>
      </c>
      <c r="BE26" s="21" t="str">
        <f>IF('Adjacent Counties'!BE26="x",VLOOKUP('2016 0-64'!BE$1,'2016 population'!$A$3:$E$102,5,FALSE),"")</f>
        <v/>
      </c>
      <c r="BF26" s="21" t="str">
        <f>IF('Adjacent Counties'!BF26="x",VLOOKUP('2016 0-64'!BF$1,'2016 population'!$A$3:$E$102,5,FALSE),"")</f>
        <v/>
      </c>
      <c r="BG26" s="21" t="str">
        <f>IF('Adjacent Counties'!BG26="x",VLOOKUP('2016 0-64'!BG$1,'2016 population'!$A$3:$E$102,5,FALSE),"")</f>
        <v/>
      </c>
      <c r="BH26" s="21" t="str">
        <f>IF('Adjacent Counties'!BH26="x",VLOOKUP('2016 0-64'!BH$1,'2016 population'!$A$3:$E$102,5,FALSE),"")</f>
        <v/>
      </c>
      <c r="BI26" s="21" t="str">
        <f>IF('Adjacent Counties'!BI26="x",VLOOKUP('2016 0-64'!BI$1,'2016 population'!$A$3:$E$102,5,FALSE),"")</f>
        <v/>
      </c>
      <c r="BJ26" s="21" t="str">
        <f>IF('Adjacent Counties'!BJ26="x",VLOOKUP('2016 0-64'!BJ$1,'2016 population'!$A$3:$E$102,5,FALSE),"")</f>
        <v/>
      </c>
      <c r="BK26" s="21" t="str">
        <f>IF('Adjacent Counties'!BK26="x",VLOOKUP('2016 0-64'!BK$1,'2016 population'!$A$3:$E$102,5,FALSE),"")</f>
        <v/>
      </c>
      <c r="BL26" s="21" t="str">
        <f>IF('Adjacent Counties'!BL26="x",VLOOKUP('2016 0-64'!BL$1,'2016 population'!$A$3:$E$102,5,FALSE),"")</f>
        <v/>
      </c>
      <c r="BM26" s="21" t="str">
        <f>IF('Adjacent Counties'!BM26="x",VLOOKUP('2016 0-64'!BM$1,'2016 population'!$A$3:$E$102,5,FALSE),"")</f>
        <v/>
      </c>
      <c r="BN26" s="21" t="str">
        <f>IF('Adjacent Counties'!BN26="x",VLOOKUP('2016 0-64'!BN$1,'2016 population'!$A$3:$E$102,5,FALSE),"")</f>
        <v/>
      </c>
      <c r="BO26" s="21" t="str">
        <f>IF('Adjacent Counties'!BO26="x",VLOOKUP('2016 0-64'!BO$1,'2016 population'!$A$3:$E$102,5,FALSE),"")</f>
        <v/>
      </c>
      <c r="BP26" s="21" t="str">
        <f>IF('Adjacent Counties'!BP26="x",VLOOKUP('2016 0-64'!BP$1,'2016 population'!$A$3:$E$102,5,FALSE),"")</f>
        <v/>
      </c>
      <c r="BQ26" s="21" t="str">
        <f>IF('Adjacent Counties'!BQ26="x",VLOOKUP('2016 0-64'!BQ$1,'2016 population'!$A$3:$E$102,5,FALSE),"")</f>
        <v/>
      </c>
      <c r="BR26" s="21">
        <f>IF('Adjacent Counties'!BR26="x",VLOOKUP('2016 0-64'!BR$1,'2016 population'!$A$3:$E$102,5,FALSE),"")</f>
        <v>404</v>
      </c>
      <c r="BS26" s="21" t="str">
        <f>IF('Adjacent Counties'!BS26="x",VLOOKUP('2016 0-64'!BS$1,'2016 population'!$A$3:$E$102,5,FALSE),"")</f>
        <v/>
      </c>
      <c r="BT26" s="21" t="str">
        <f>IF('Adjacent Counties'!BT26="x",VLOOKUP('2016 0-64'!BT$1,'2016 population'!$A$3:$E$102,5,FALSE),"")</f>
        <v/>
      </c>
      <c r="BU26" s="21" t="str">
        <f>IF('Adjacent Counties'!BU26="x",VLOOKUP('2016 0-64'!BU$1,'2016 population'!$A$3:$E$102,5,FALSE),"")</f>
        <v/>
      </c>
      <c r="BV26" s="21" t="str">
        <f>IF('Adjacent Counties'!BV26="x",VLOOKUP('2016 0-64'!BV$1,'2016 population'!$A$3:$E$102,5,FALSE),"")</f>
        <v/>
      </c>
      <c r="BW26" s="21">
        <f>IF('Adjacent Counties'!BW26="x",VLOOKUP('2016 0-64'!BW$1,'2016 population'!$A$3:$E$102,5,FALSE),"")</f>
        <v>2420</v>
      </c>
      <c r="BX26" s="21" t="str">
        <f>IF('Adjacent Counties'!BX26="x",VLOOKUP('2016 0-64'!BX$1,'2016 population'!$A$3:$E$102,5,FALSE),"")</f>
        <v/>
      </c>
      <c r="BY26" s="21" t="str">
        <f>IF('Adjacent Counties'!BY26="x",VLOOKUP('2016 0-64'!BY$1,'2016 population'!$A$3:$E$102,5,FALSE),"")</f>
        <v/>
      </c>
      <c r="BZ26" s="21" t="str">
        <f>IF('Adjacent Counties'!BZ26="x",VLOOKUP('2016 0-64'!BZ$1,'2016 population'!$A$3:$E$102,5,FALSE),"")</f>
        <v/>
      </c>
      <c r="CA26" s="21" t="str">
        <f>IF('Adjacent Counties'!CA26="x",VLOOKUP('2016 0-64'!CA$1,'2016 population'!$A$3:$E$102,5,FALSE),"")</f>
        <v/>
      </c>
      <c r="CB26" s="21" t="str">
        <f>IF('Adjacent Counties'!CB26="x",VLOOKUP('2016 0-64'!CB$1,'2016 population'!$A$3:$E$102,5,FALSE),"")</f>
        <v/>
      </c>
      <c r="CC26" s="21" t="str">
        <f>IF('Adjacent Counties'!CC26="x",VLOOKUP('2016 0-64'!CC$1,'2016 population'!$A$3:$E$102,5,FALSE),"")</f>
        <v/>
      </c>
      <c r="CD26" s="21" t="str">
        <f>IF('Adjacent Counties'!CD26="x",VLOOKUP('2016 0-64'!CD$1,'2016 population'!$A$3:$E$102,5,FALSE),"")</f>
        <v/>
      </c>
      <c r="CE26" s="21" t="str">
        <f>IF('Adjacent Counties'!CE26="x",VLOOKUP('2016 0-64'!CE$1,'2016 population'!$A$3:$E$102,5,FALSE),"")</f>
        <v/>
      </c>
      <c r="CF26" s="21" t="str">
        <f>IF('Adjacent Counties'!CF26="x",VLOOKUP('2016 0-64'!CF$1,'2016 population'!$A$3:$E$102,5,FALSE),"")</f>
        <v/>
      </c>
      <c r="CG26" s="21" t="str">
        <f>IF('Adjacent Counties'!CG26="x",VLOOKUP('2016 0-64'!CG$1,'2016 population'!$A$3:$E$102,5,FALSE),"")</f>
        <v/>
      </c>
      <c r="CH26" s="21" t="str">
        <f>IF('Adjacent Counties'!CH26="x",VLOOKUP('2016 0-64'!CH$1,'2016 population'!$A$3:$E$102,5,FALSE),"")</f>
        <v/>
      </c>
      <c r="CI26" s="21" t="str">
        <f>IF('Adjacent Counties'!CI26="x",VLOOKUP('2016 0-64'!CI$1,'2016 population'!$A$3:$E$102,5,FALSE),"")</f>
        <v/>
      </c>
      <c r="CJ26" s="21" t="str">
        <f>IF('Adjacent Counties'!CJ26="x",VLOOKUP('2016 0-64'!CJ$1,'2016 population'!$A$3:$E$102,5,FALSE),"")</f>
        <v/>
      </c>
      <c r="CK26" s="21" t="str">
        <f>IF('Adjacent Counties'!CK26="x",VLOOKUP('2016 0-64'!CK$1,'2016 population'!$A$3:$E$102,5,FALSE),"")</f>
        <v/>
      </c>
      <c r="CL26" s="21" t="str">
        <f>IF('Adjacent Counties'!CL26="x",VLOOKUP('2016 0-64'!CL$1,'2016 population'!$A$3:$E$102,5,FALSE),"")</f>
        <v/>
      </c>
      <c r="CM26" s="21" t="str">
        <f>IF('Adjacent Counties'!CM26="x",VLOOKUP('2016 0-64'!CM$1,'2016 population'!$A$3:$E$102,5,FALSE),"")</f>
        <v/>
      </c>
      <c r="CN26" s="21" t="str">
        <f>IF('Adjacent Counties'!CN26="x",VLOOKUP('2016 0-64'!CN$1,'2016 population'!$A$3:$E$102,5,FALSE),"")</f>
        <v/>
      </c>
      <c r="CO26" s="21" t="str">
        <f>IF('Adjacent Counties'!CO26="x",VLOOKUP('2016 0-64'!CO$1,'2016 population'!$A$3:$E$102,5,FALSE),"")</f>
        <v/>
      </c>
      <c r="CP26" s="21" t="str">
        <f>IF('Adjacent Counties'!CP26="x",VLOOKUP('2016 0-64'!CP$1,'2016 population'!$A$3:$E$102,5,FALSE),"")</f>
        <v/>
      </c>
      <c r="CQ26" s="21" t="str">
        <f>IF('Adjacent Counties'!CQ26="x",VLOOKUP('2016 0-64'!CQ$1,'2016 population'!$A$3:$E$102,5,FALSE),"")</f>
        <v/>
      </c>
      <c r="CR26" s="21" t="str">
        <f>IF('Adjacent Counties'!CR26="x",VLOOKUP('2016 0-64'!CR$1,'2016 population'!$A$3:$E$102,5,FALSE),"")</f>
        <v/>
      </c>
      <c r="CS26" s="21" t="str">
        <f>IF('Adjacent Counties'!CS26="x",VLOOKUP('2016 0-64'!CS$1,'2016 population'!$A$3:$E$102,5,FALSE),"")</f>
        <v/>
      </c>
      <c r="CT26" s="21" t="str">
        <f>IF('Adjacent Counties'!CT26="x",VLOOKUP('2016 0-64'!CT$1,'2016 population'!$A$3:$E$102,5,FALSE),"")</f>
        <v/>
      </c>
      <c r="CU26" s="21" t="str">
        <f>IF('Adjacent Counties'!CU26="x",VLOOKUP('2016 0-64'!CU$1,'2016 population'!$A$3:$E$102,5,FALSE),"")</f>
        <v/>
      </c>
      <c r="CV26" s="21" t="str">
        <f>IF('Adjacent Counties'!CV26="x",VLOOKUP('2016 0-64'!CV$1,'2016 population'!$A$3:$E$102,5,FALSE),"")</f>
        <v/>
      </c>
      <c r="CW26" s="21" t="str">
        <f>IF('Adjacent Counties'!CW26="x",VLOOKUP('2016 0-64'!CW$1,'2016 population'!$A$3:$E$102,5,FALSE),"")</f>
        <v/>
      </c>
      <c r="CX26" s="21">
        <f t="shared" si="0"/>
        <v>9422</v>
      </c>
    </row>
    <row r="27" spans="1:102">
      <c r="A27" s="3" t="s">
        <v>25</v>
      </c>
      <c r="B27" s="21" t="str">
        <f>IF('Adjacent Counties'!B27="x",VLOOKUP('2016 0-64'!B$1,'2016 population'!$A$3:$E$102,5,FALSE),"")</f>
        <v/>
      </c>
      <c r="C27" s="21" t="str">
        <f>IF('Adjacent Counties'!C27="x",VLOOKUP('2016 0-64'!C$1,'2016 population'!$A$3:$E$102,5,FALSE),"")</f>
        <v/>
      </c>
      <c r="D27" s="21" t="str">
        <f>IF('Adjacent Counties'!D27="x",VLOOKUP('2016 0-64'!D$1,'2016 population'!$A$3:$E$102,5,FALSE),"")</f>
        <v/>
      </c>
      <c r="E27" s="21" t="str">
        <f>IF('Adjacent Counties'!E27="x",VLOOKUP('2016 0-64'!E$1,'2016 population'!$A$3:$E$102,5,FALSE),"")</f>
        <v/>
      </c>
      <c r="F27" s="21" t="str">
        <f>IF('Adjacent Counties'!F27="x",VLOOKUP('2016 0-64'!F$1,'2016 population'!$A$3:$E$102,5,FALSE),"")</f>
        <v/>
      </c>
      <c r="G27" s="21" t="str">
        <f>IF('Adjacent Counties'!G27="x",VLOOKUP('2016 0-64'!G$1,'2016 population'!$A$3:$E$102,5,FALSE),"")</f>
        <v/>
      </c>
      <c r="H27" s="21" t="str">
        <f>IF('Adjacent Counties'!H27="x",VLOOKUP('2016 0-64'!H$1,'2016 population'!$A$3:$E$102,5,FALSE),"")</f>
        <v/>
      </c>
      <c r="I27" s="21" t="str">
        <f>IF('Adjacent Counties'!I27="x",VLOOKUP('2016 0-64'!I$1,'2016 population'!$A$3:$E$102,5,FALSE),"")</f>
        <v/>
      </c>
      <c r="J27" s="21">
        <f>IF('Adjacent Counties'!J27="x",VLOOKUP('2016 0-64'!J$1,'2016 population'!$A$3:$E$102,5,FALSE),"")</f>
        <v>650</v>
      </c>
      <c r="K27" s="21" t="str">
        <f>IF('Adjacent Counties'!K27="x",VLOOKUP('2016 0-64'!K$1,'2016 population'!$A$3:$E$102,5,FALSE),"")</f>
        <v/>
      </c>
      <c r="L27" s="21" t="str">
        <f>IF('Adjacent Counties'!L27="x",VLOOKUP('2016 0-64'!L$1,'2016 population'!$A$3:$E$102,5,FALSE),"")</f>
        <v/>
      </c>
      <c r="M27" s="21" t="str">
        <f>IF('Adjacent Counties'!M27="x",VLOOKUP('2016 0-64'!M$1,'2016 population'!$A$3:$E$102,5,FALSE),"")</f>
        <v/>
      </c>
      <c r="N27" s="21" t="str">
        <f>IF('Adjacent Counties'!N27="x",VLOOKUP('2016 0-64'!N$1,'2016 population'!$A$3:$E$102,5,FALSE),"")</f>
        <v/>
      </c>
      <c r="O27" s="21" t="str">
        <f>IF('Adjacent Counties'!O27="x",VLOOKUP('2016 0-64'!O$1,'2016 population'!$A$3:$E$102,5,FALSE),"")</f>
        <v/>
      </c>
      <c r="P27" s="21" t="str">
        <f>IF('Adjacent Counties'!P27="x",VLOOKUP('2016 0-64'!P$1,'2016 population'!$A$3:$E$102,5,FALSE),"")</f>
        <v/>
      </c>
      <c r="Q27" s="21" t="str">
        <f>IF('Adjacent Counties'!Q27="x",VLOOKUP('2016 0-64'!Q$1,'2016 population'!$A$3:$E$102,5,FALSE),"")</f>
        <v/>
      </c>
      <c r="R27" s="21" t="str">
        <f>IF('Adjacent Counties'!R27="x",VLOOKUP('2016 0-64'!R$1,'2016 population'!$A$3:$E$102,5,FALSE),"")</f>
        <v/>
      </c>
      <c r="S27" s="21" t="str">
        <f>IF('Adjacent Counties'!S27="x",VLOOKUP('2016 0-64'!S$1,'2016 population'!$A$3:$E$102,5,FALSE),"")</f>
        <v/>
      </c>
      <c r="T27" s="21" t="str">
        <f>IF('Adjacent Counties'!T27="x",VLOOKUP('2016 0-64'!T$1,'2016 population'!$A$3:$E$102,5,FALSE),"")</f>
        <v/>
      </c>
      <c r="U27" s="21" t="str">
        <f>IF('Adjacent Counties'!U27="x",VLOOKUP('2016 0-64'!U$1,'2016 population'!$A$3:$E$102,5,FALSE),"")</f>
        <v/>
      </c>
      <c r="V27" s="21" t="str">
        <f>IF('Adjacent Counties'!V27="x",VLOOKUP('2016 0-64'!V$1,'2016 population'!$A$3:$E$102,5,FALSE),"")</f>
        <v/>
      </c>
      <c r="W27" s="21" t="str">
        <f>IF('Adjacent Counties'!W27="x",VLOOKUP('2016 0-64'!W$1,'2016 population'!$A$3:$E$102,5,FALSE),"")</f>
        <v/>
      </c>
      <c r="X27" s="21" t="str">
        <f>IF('Adjacent Counties'!X27="x",VLOOKUP('2016 0-64'!X$1,'2016 population'!$A$3:$E$102,5,FALSE),"")</f>
        <v/>
      </c>
      <c r="Y27" s="21" t="str">
        <f>IF('Adjacent Counties'!Y27="x",VLOOKUP('2016 0-64'!Y$1,'2016 population'!$A$3:$E$102,5,FALSE),"")</f>
        <v/>
      </c>
      <c r="Z27" s="21" t="str">
        <f>IF('Adjacent Counties'!Z27="x",VLOOKUP('2016 0-64'!Z$1,'2016 population'!$A$3:$E$102,5,FALSE),"")</f>
        <v/>
      </c>
      <c r="AA27" s="21">
        <f>IF('Adjacent Counties'!AA27="x",VLOOKUP('2016 0-64'!AA$1,'2016 population'!$A$3:$E$102,5,FALSE),"")</f>
        <v>3800</v>
      </c>
      <c r="AB27" s="21" t="str">
        <f>IF('Adjacent Counties'!AB27="x",VLOOKUP('2016 0-64'!AB$1,'2016 population'!$A$3:$E$102,5,FALSE),"")</f>
        <v/>
      </c>
      <c r="AC27" s="21" t="str">
        <f>IF('Adjacent Counties'!AC27="x",VLOOKUP('2016 0-64'!AC$1,'2016 population'!$A$3:$E$102,5,FALSE),"")</f>
        <v/>
      </c>
      <c r="AD27" s="21" t="str">
        <f>IF('Adjacent Counties'!AD27="x",VLOOKUP('2016 0-64'!AD$1,'2016 population'!$A$3:$E$102,5,FALSE),"")</f>
        <v/>
      </c>
      <c r="AE27" s="21" t="str">
        <f>IF('Adjacent Counties'!AE27="x",VLOOKUP('2016 0-64'!AE$1,'2016 population'!$A$3:$E$102,5,FALSE),"")</f>
        <v/>
      </c>
      <c r="AF27" s="21" t="str">
        <f>IF('Adjacent Counties'!AF27="x",VLOOKUP('2016 0-64'!AF$1,'2016 population'!$A$3:$E$102,5,FALSE),"")</f>
        <v/>
      </c>
      <c r="AG27" s="21" t="str">
        <f>IF('Adjacent Counties'!AG27="x",VLOOKUP('2016 0-64'!AG$1,'2016 population'!$A$3:$E$102,5,FALSE),"")</f>
        <v/>
      </c>
      <c r="AH27" s="21" t="str">
        <f>IF('Adjacent Counties'!AH27="x",VLOOKUP('2016 0-64'!AH$1,'2016 population'!$A$3:$E$102,5,FALSE),"")</f>
        <v/>
      </c>
      <c r="AI27" s="21" t="str">
        <f>IF('Adjacent Counties'!AI27="x",VLOOKUP('2016 0-64'!AI$1,'2016 population'!$A$3:$E$102,5,FALSE),"")</f>
        <v/>
      </c>
      <c r="AJ27" s="21" t="str">
        <f>IF('Adjacent Counties'!AJ27="x",VLOOKUP('2016 0-64'!AJ$1,'2016 population'!$A$3:$E$102,5,FALSE),"")</f>
        <v/>
      </c>
      <c r="AK27" s="21" t="str">
        <f>IF('Adjacent Counties'!AK27="x",VLOOKUP('2016 0-64'!AK$1,'2016 population'!$A$3:$E$102,5,FALSE),"")</f>
        <v/>
      </c>
      <c r="AL27" s="21" t="str">
        <f>IF('Adjacent Counties'!AL27="x",VLOOKUP('2016 0-64'!AL$1,'2016 population'!$A$3:$E$102,5,FALSE),"")</f>
        <v/>
      </c>
      <c r="AM27" s="21" t="str">
        <f>IF('Adjacent Counties'!AM27="x",VLOOKUP('2016 0-64'!AM$1,'2016 population'!$A$3:$E$102,5,FALSE),"")</f>
        <v/>
      </c>
      <c r="AN27" s="21" t="str">
        <f>IF('Adjacent Counties'!AN27="x",VLOOKUP('2016 0-64'!AN$1,'2016 population'!$A$3:$E$102,5,FALSE),"")</f>
        <v/>
      </c>
      <c r="AO27" s="21" t="str">
        <f>IF('Adjacent Counties'!AO27="x",VLOOKUP('2016 0-64'!AO$1,'2016 population'!$A$3:$E$102,5,FALSE),"")</f>
        <v/>
      </c>
      <c r="AP27" s="21" t="str">
        <f>IF('Adjacent Counties'!AP27="x",VLOOKUP('2016 0-64'!AP$1,'2016 population'!$A$3:$E$102,5,FALSE),"")</f>
        <v/>
      </c>
      <c r="AQ27" s="21" t="str">
        <f>IF('Adjacent Counties'!AQ27="x",VLOOKUP('2016 0-64'!AQ$1,'2016 population'!$A$3:$E$102,5,FALSE),"")</f>
        <v/>
      </c>
      <c r="AR27" s="21">
        <f>IF('Adjacent Counties'!AR27="x",VLOOKUP('2016 0-64'!AR$1,'2016 population'!$A$3:$E$102,5,FALSE),"")</f>
        <v>1498</v>
      </c>
      <c r="AS27" s="21" t="str">
        <f>IF('Adjacent Counties'!AS27="x",VLOOKUP('2016 0-64'!AS$1,'2016 population'!$A$3:$E$102,5,FALSE),"")</f>
        <v/>
      </c>
      <c r="AT27" s="21" t="str">
        <f>IF('Adjacent Counties'!AT27="x",VLOOKUP('2016 0-64'!AT$1,'2016 population'!$A$3:$E$102,5,FALSE),"")</f>
        <v/>
      </c>
      <c r="AU27" s="21" t="str">
        <f>IF('Adjacent Counties'!AU27="x",VLOOKUP('2016 0-64'!AU$1,'2016 population'!$A$3:$E$102,5,FALSE),"")</f>
        <v/>
      </c>
      <c r="AV27" s="21">
        <f>IF('Adjacent Counties'!AV27="x",VLOOKUP('2016 0-64'!AV$1,'2016 population'!$A$3:$E$102,5,FALSE),"")</f>
        <v>423</v>
      </c>
      <c r="AW27" s="21" t="str">
        <f>IF('Adjacent Counties'!AW27="x",VLOOKUP('2016 0-64'!AW$1,'2016 population'!$A$3:$E$102,5,FALSE),"")</f>
        <v/>
      </c>
      <c r="AX27" s="21" t="str">
        <f>IF('Adjacent Counties'!AX27="x",VLOOKUP('2016 0-64'!AX$1,'2016 population'!$A$3:$E$102,5,FALSE),"")</f>
        <v/>
      </c>
      <c r="AY27" s="21" t="str">
        <f>IF('Adjacent Counties'!AY27="x",VLOOKUP('2016 0-64'!AY$1,'2016 population'!$A$3:$E$102,5,FALSE),"")</f>
        <v/>
      </c>
      <c r="AZ27" s="21" t="str">
        <f>IF('Adjacent Counties'!AZ27="x",VLOOKUP('2016 0-64'!AZ$1,'2016 population'!$A$3:$E$102,5,FALSE),"")</f>
        <v/>
      </c>
      <c r="BA27" s="21" t="str">
        <f>IF('Adjacent Counties'!BA27="x",VLOOKUP('2016 0-64'!BA$1,'2016 population'!$A$3:$E$102,5,FALSE),"")</f>
        <v/>
      </c>
      <c r="BB27" s="21" t="str">
        <f>IF('Adjacent Counties'!BB27="x",VLOOKUP('2016 0-64'!BB$1,'2016 population'!$A$3:$E$102,5,FALSE),"")</f>
        <v/>
      </c>
      <c r="BC27" s="21" t="str">
        <f>IF('Adjacent Counties'!BC27="x",VLOOKUP('2016 0-64'!BC$1,'2016 population'!$A$3:$E$102,5,FALSE),"")</f>
        <v/>
      </c>
      <c r="BD27" s="21" t="str">
        <f>IF('Adjacent Counties'!BD27="x",VLOOKUP('2016 0-64'!BD$1,'2016 population'!$A$3:$E$102,5,FALSE),"")</f>
        <v/>
      </c>
      <c r="BE27" s="21" t="str">
        <f>IF('Adjacent Counties'!BE27="x",VLOOKUP('2016 0-64'!BE$1,'2016 population'!$A$3:$E$102,5,FALSE),"")</f>
        <v/>
      </c>
      <c r="BF27" s="21" t="str">
        <f>IF('Adjacent Counties'!BF27="x",VLOOKUP('2016 0-64'!BF$1,'2016 population'!$A$3:$E$102,5,FALSE),"")</f>
        <v/>
      </c>
      <c r="BG27" s="21" t="str">
        <f>IF('Adjacent Counties'!BG27="x",VLOOKUP('2016 0-64'!BG$1,'2016 population'!$A$3:$E$102,5,FALSE),"")</f>
        <v/>
      </c>
      <c r="BH27" s="21" t="str">
        <f>IF('Adjacent Counties'!BH27="x",VLOOKUP('2016 0-64'!BH$1,'2016 population'!$A$3:$E$102,5,FALSE),"")</f>
        <v/>
      </c>
      <c r="BI27" s="21" t="str">
        <f>IF('Adjacent Counties'!BI27="x",VLOOKUP('2016 0-64'!BI$1,'2016 population'!$A$3:$E$102,5,FALSE),"")</f>
        <v/>
      </c>
      <c r="BJ27" s="21" t="str">
        <f>IF('Adjacent Counties'!BJ27="x",VLOOKUP('2016 0-64'!BJ$1,'2016 population'!$A$3:$E$102,5,FALSE),"")</f>
        <v/>
      </c>
      <c r="BK27" s="21" t="str">
        <f>IF('Adjacent Counties'!BK27="x",VLOOKUP('2016 0-64'!BK$1,'2016 population'!$A$3:$E$102,5,FALSE),"")</f>
        <v/>
      </c>
      <c r="BL27" s="21">
        <f>IF('Adjacent Counties'!BL27="x",VLOOKUP('2016 0-64'!BL$1,'2016 population'!$A$3:$E$102,5,FALSE),"")</f>
        <v>3833</v>
      </c>
      <c r="BM27" s="21" t="str">
        <f>IF('Adjacent Counties'!BM27="x",VLOOKUP('2016 0-64'!BM$1,'2016 population'!$A$3:$E$102,5,FALSE),"")</f>
        <v/>
      </c>
      <c r="BN27" s="21" t="str">
        <f>IF('Adjacent Counties'!BN27="x",VLOOKUP('2016 0-64'!BN$1,'2016 population'!$A$3:$E$102,5,FALSE),"")</f>
        <v/>
      </c>
      <c r="BO27" s="21" t="str">
        <f>IF('Adjacent Counties'!BO27="x",VLOOKUP('2016 0-64'!BO$1,'2016 population'!$A$3:$E$102,5,FALSE),"")</f>
        <v/>
      </c>
      <c r="BP27" s="21" t="str">
        <f>IF('Adjacent Counties'!BP27="x",VLOOKUP('2016 0-64'!BP$1,'2016 population'!$A$3:$E$102,5,FALSE),"")</f>
        <v/>
      </c>
      <c r="BQ27" s="21" t="str">
        <f>IF('Adjacent Counties'!BQ27="x",VLOOKUP('2016 0-64'!BQ$1,'2016 population'!$A$3:$E$102,5,FALSE),"")</f>
        <v/>
      </c>
      <c r="BR27" s="21" t="str">
        <f>IF('Adjacent Counties'!BR27="x",VLOOKUP('2016 0-64'!BR$1,'2016 population'!$A$3:$E$102,5,FALSE),"")</f>
        <v/>
      </c>
      <c r="BS27" s="21" t="str">
        <f>IF('Adjacent Counties'!BS27="x",VLOOKUP('2016 0-64'!BS$1,'2016 population'!$A$3:$E$102,5,FALSE),"")</f>
        <v/>
      </c>
      <c r="BT27" s="21" t="str">
        <f>IF('Adjacent Counties'!BT27="x",VLOOKUP('2016 0-64'!BT$1,'2016 population'!$A$3:$E$102,5,FALSE),"")</f>
        <v/>
      </c>
      <c r="BU27" s="21" t="str">
        <f>IF('Adjacent Counties'!BU27="x",VLOOKUP('2016 0-64'!BU$1,'2016 population'!$A$3:$E$102,5,FALSE),"")</f>
        <v/>
      </c>
      <c r="BV27" s="21" t="str">
        <f>IF('Adjacent Counties'!BV27="x",VLOOKUP('2016 0-64'!BV$1,'2016 population'!$A$3:$E$102,5,FALSE),"")</f>
        <v/>
      </c>
      <c r="BW27" s="21" t="str">
        <f>IF('Adjacent Counties'!BW27="x",VLOOKUP('2016 0-64'!BW$1,'2016 population'!$A$3:$E$102,5,FALSE),"")</f>
        <v/>
      </c>
      <c r="BX27" s="21" t="str">
        <f>IF('Adjacent Counties'!BX27="x",VLOOKUP('2016 0-64'!BX$1,'2016 population'!$A$3:$E$102,5,FALSE),"")</f>
        <v/>
      </c>
      <c r="BY27" s="21" t="str">
        <f>IF('Adjacent Counties'!BY27="x",VLOOKUP('2016 0-64'!BY$1,'2016 population'!$A$3:$E$102,5,FALSE),"")</f>
        <v/>
      </c>
      <c r="BZ27" s="21" t="str">
        <f>IF('Adjacent Counties'!BZ27="x",VLOOKUP('2016 0-64'!BZ$1,'2016 population'!$A$3:$E$102,5,FALSE),"")</f>
        <v/>
      </c>
      <c r="CA27" s="21">
        <f>IF('Adjacent Counties'!CA27="x",VLOOKUP('2016 0-64'!CA$1,'2016 population'!$A$3:$E$102,5,FALSE),"")</f>
        <v>1702</v>
      </c>
      <c r="CB27" s="21" t="str">
        <f>IF('Adjacent Counties'!CB27="x",VLOOKUP('2016 0-64'!CB$1,'2016 population'!$A$3:$E$102,5,FALSE),"")</f>
        <v/>
      </c>
      <c r="CC27" s="21" t="str">
        <f>IF('Adjacent Counties'!CC27="x",VLOOKUP('2016 0-64'!CC$1,'2016 population'!$A$3:$E$102,5,FALSE),"")</f>
        <v/>
      </c>
      <c r="CD27" s="21" t="str">
        <f>IF('Adjacent Counties'!CD27="x",VLOOKUP('2016 0-64'!CD$1,'2016 population'!$A$3:$E$102,5,FALSE),"")</f>
        <v/>
      </c>
      <c r="CE27" s="21">
        <f>IF('Adjacent Counties'!CE27="x",VLOOKUP('2016 0-64'!CE$1,'2016 population'!$A$3:$E$102,5,FALSE),"")</f>
        <v>1221</v>
      </c>
      <c r="CF27" s="21" t="str">
        <f>IF('Adjacent Counties'!CF27="x",VLOOKUP('2016 0-64'!CF$1,'2016 population'!$A$3:$E$102,5,FALSE),"")</f>
        <v/>
      </c>
      <c r="CG27" s="21" t="str">
        <f>IF('Adjacent Counties'!CG27="x",VLOOKUP('2016 0-64'!CG$1,'2016 population'!$A$3:$E$102,5,FALSE),"")</f>
        <v/>
      </c>
      <c r="CH27" s="21" t="str">
        <f>IF('Adjacent Counties'!CH27="x",VLOOKUP('2016 0-64'!CH$1,'2016 population'!$A$3:$E$102,5,FALSE),"")</f>
        <v/>
      </c>
      <c r="CI27" s="21" t="str">
        <f>IF('Adjacent Counties'!CI27="x",VLOOKUP('2016 0-64'!CI$1,'2016 population'!$A$3:$E$102,5,FALSE),"")</f>
        <v/>
      </c>
      <c r="CJ27" s="21" t="str">
        <f>IF('Adjacent Counties'!CJ27="x",VLOOKUP('2016 0-64'!CJ$1,'2016 population'!$A$3:$E$102,5,FALSE),"")</f>
        <v/>
      </c>
      <c r="CK27" s="21" t="str">
        <f>IF('Adjacent Counties'!CK27="x",VLOOKUP('2016 0-64'!CK$1,'2016 population'!$A$3:$E$102,5,FALSE),"")</f>
        <v/>
      </c>
      <c r="CL27" s="21" t="str">
        <f>IF('Adjacent Counties'!CL27="x",VLOOKUP('2016 0-64'!CL$1,'2016 population'!$A$3:$E$102,5,FALSE),"")</f>
        <v/>
      </c>
      <c r="CM27" s="21" t="str">
        <f>IF('Adjacent Counties'!CM27="x",VLOOKUP('2016 0-64'!CM$1,'2016 population'!$A$3:$E$102,5,FALSE),"")</f>
        <v/>
      </c>
      <c r="CN27" s="21" t="str">
        <f>IF('Adjacent Counties'!CN27="x",VLOOKUP('2016 0-64'!CN$1,'2016 population'!$A$3:$E$102,5,FALSE),"")</f>
        <v/>
      </c>
      <c r="CO27" s="21" t="str">
        <f>IF('Adjacent Counties'!CO27="x",VLOOKUP('2016 0-64'!CO$1,'2016 population'!$A$3:$E$102,5,FALSE),"")</f>
        <v/>
      </c>
      <c r="CP27" s="21" t="str">
        <f>IF('Adjacent Counties'!CP27="x",VLOOKUP('2016 0-64'!CP$1,'2016 population'!$A$3:$E$102,5,FALSE),"")</f>
        <v/>
      </c>
      <c r="CQ27" s="21" t="str">
        <f>IF('Adjacent Counties'!CQ27="x",VLOOKUP('2016 0-64'!CQ$1,'2016 population'!$A$3:$E$102,5,FALSE),"")</f>
        <v/>
      </c>
      <c r="CR27" s="21" t="str">
        <f>IF('Adjacent Counties'!CR27="x",VLOOKUP('2016 0-64'!CR$1,'2016 population'!$A$3:$E$102,5,FALSE),"")</f>
        <v/>
      </c>
      <c r="CS27" s="21" t="str">
        <f>IF('Adjacent Counties'!CS27="x",VLOOKUP('2016 0-64'!CS$1,'2016 population'!$A$3:$E$102,5,FALSE),"")</f>
        <v/>
      </c>
      <c r="CT27" s="21" t="str">
        <f>IF('Adjacent Counties'!CT27="x",VLOOKUP('2016 0-64'!CT$1,'2016 population'!$A$3:$E$102,5,FALSE),"")</f>
        <v/>
      </c>
      <c r="CU27" s="21" t="str">
        <f>IF('Adjacent Counties'!CU27="x",VLOOKUP('2016 0-64'!CU$1,'2016 population'!$A$3:$E$102,5,FALSE),"")</f>
        <v/>
      </c>
      <c r="CV27" s="21" t="str">
        <f>IF('Adjacent Counties'!CV27="x",VLOOKUP('2016 0-64'!CV$1,'2016 population'!$A$3:$E$102,5,FALSE),"")</f>
        <v/>
      </c>
      <c r="CW27" s="21" t="str">
        <f>IF('Adjacent Counties'!CW27="x",VLOOKUP('2016 0-64'!CW$1,'2016 population'!$A$3:$E$102,5,FALSE),"")</f>
        <v/>
      </c>
      <c r="CX27" s="21">
        <f t="shared" si="0"/>
        <v>13127</v>
      </c>
    </row>
    <row r="28" spans="1:102">
      <c r="A28" s="3" t="s">
        <v>26</v>
      </c>
      <c r="B28" s="21" t="str">
        <f>IF('Adjacent Counties'!B28="x",VLOOKUP('2016 0-64'!B$1,'2016 population'!$A$3:$E$102,5,FALSE),"")</f>
        <v/>
      </c>
      <c r="C28" s="21" t="str">
        <f>IF('Adjacent Counties'!C28="x",VLOOKUP('2016 0-64'!C$1,'2016 population'!$A$3:$E$102,5,FALSE),"")</f>
        <v/>
      </c>
      <c r="D28" s="21" t="str">
        <f>IF('Adjacent Counties'!D28="x",VLOOKUP('2016 0-64'!D$1,'2016 population'!$A$3:$E$102,5,FALSE),"")</f>
        <v/>
      </c>
      <c r="E28" s="21" t="str">
        <f>IF('Adjacent Counties'!E28="x",VLOOKUP('2016 0-64'!E$1,'2016 population'!$A$3:$E$102,5,FALSE),"")</f>
        <v/>
      </c>
      <c r="F28" s="21" t="str">
        <f>IF('Adjacent Counties'!F28="x",VLOOKUP('2016 0-64'!F$1,'2016 population'!$A$3:$E$102,5,FALSE),"")</f>
        <v/>
      </c>
      <c r="G28" s="21" t="str">
        <f>IF('Adjacent Counties'!G28="x",VLOOKUP('2016 0-64'!G$1,'2016 population'!$A$3:$E$102,5,FALSE),"")</f>
        <v/>
      </c>
      <c r="H28" s="21" t="str">
        <f>IF('Adjacent Counties'!H28="x",VLOOKUP('2016 0-64'!H$1,'2016 population'!$A$3:$E$102,5,FALSE),"")</f>
        <v/>
      </c>
      <c r="I28" s="21" t="str">
        <f>IF('Adjacent Counties'!I28="x",VLOOKUP('2016 0-64'!I$1,'2016 population'!$A$3:$E$102,5,FALSE),"")</f>
        <v/>
      </c>
      <c r="J28" s="21" t="str">
        <f>IF('Adjacent Counties'!J28="x",VLOOKUP('2016 0-64'!J$1,'2016 population'!$A$3:$E$102,5,FALSE),"")</f>
        <v/>
      </c>
      <c r="K28" s="21" t="str">
        <f>IF('Adjacent Counties'!K28="x",VLOOKUP('2016 0-64'!K$1,'2016 population'!$A$3:$E$102,5,FALSE),"")</f>
        <v/>
      </c>
      <c r="L28" s="21" t="str">
        <f>IF('Adjacent Counties'!L28="x",VLOOKUP('2016 0-64'!L$1,'2016 population'!$A$3:$E$102,5,FALSE),"")</f>
        <v/>
      </c>
      <c r="M28" s="21" t="str">
        <f>IF('Adjacent Counties'!M28="x",VLOOKUP('2016 0-64'!M$1,'2016 population'!$A$3:$E$102,5,FALSE),"")</f>
        <v/>
      </c>
      <c r="N28" s="21" t="str">
        <f>IF('Adjacent Counties'!N28="x",VLOOKUP('2016 0-64'!N$1,'2016 population'!$A$3:$E$102,5,FALSE),"")</f>
        <v/>
      </c>
      <c r="O28" s="21" t="str">
        <f>IF('Adjacent Counties'!O28="x",VLOOKUP('2016 0-64'!O$1,'2016 population'!$A$3:$E$102,5,FALSE),"")</f>
        <v/>
      </c>
      <c r="P28" s="21">
        <f>IF('Adjacent Counties'!P28="x",VLOOKUP('2016 0-64'!P$1,'2016 population'!$A$3:$E$102,5,FALSE),"")</f>
        <v>176</v>
      </c>
      <c r="Q28" s="21" t="str">
        <f>IF('Adjacent Counties'!Q28="x",VLOOKUP('2016 0-64'!Q$1,'2016 population'!$A$3:$E$102,5,FALSE),"")</f>
        <v/>
      </c>
      <c r="R28" s="21" t="str">
        <f>IF('Adjacent Counties'!R28="x",VLOOKUP('2016 0-64'!R$1,'2016 population'!$A$3:$E$102,5,FALSE),"")</f>
        <v/>
      </c>
      <c r="S28" s="21" t="str">
        <f>IF('Adjacent Counties'!S28="x",VLOOKUP('2016 0-64'!S$1,'2016 population'!$A$3:$E$102,5,FALSE),"")</f>
        <v/>
      </c>
      <c r="T28" s="21" t="str">
        <f>IF('Adjacent Counties'!T28="x",VLOOKUP('2016 0-64'!T$1,'2016 population'!$A$3:$E$102,5,FALSE),"")</f>
        <v/>
      </c>
      <c r="U28" s="21" t="str">
        <f>IF('Adjacent Counties'!U28="x",VLOOKUP('2016 0-64'!U$1,'2016 population'!$A$3:$E$102,5,FALSE),"")</f>
        <v/>
      </c>
      <c r="V28" s="21" t="str">
        <f>IF('Adjacent Counties'!V28="x",VLOOKUP('2016 0-64'!V$1,'2016 population'!$A$3:$E$102,5,FALSE),"")</f>
        <v/>
      </c>
      <c r="W28" s="21" t="str">
        <f>IF('Adjacent Counties'!W28="x",VLOOKUP('2016 0-64'!W$1,'2016 population'!$A$3:$E$102,5,FALSE),"")</f>
        <v/>
      </c>
      <c r="X28" s="21" t="str">
        <f>IF('Adjacent Counties'!X28="x",VLOOKUP('2016 0-64'!X$1,'2016 population'!$A$3:$E$102,5,FALSE),"")</f>
        <v/>
      </c>
      <c r="Y28" s="21" t="str">
        <f>IF('Adjacent Counties'!Y28="x",VLOOKUP('2016 0-64'!Y$1,'2016 population'!$A$3:$E$102,5,FALSE),"")</f>
        <v/>
      </c>
      <c r="Z28" s="21" t="str">
        <f>IF('Adjacent Counties'!Z28="x",VLOOKUP('2016 0-64'!Z$1,'2016 population'!$A$3:$E$102,5,FALSE),"")</f>
        <v/>
      </c>
      <c r="AA28" s="21" t="str">
        <f>IF('Adjacent Counties'!AA28="x",VLOOKUP('2016 0-64'!AA$1,'2016 population'!$A$3:$E$102,5,FALSE),"")</f>
        <v/>
      </c>
      <c r="AB28" s="21">
        <f>IF('Adjacent Counties'!AB28="x",VLOOKUP('2016 0-64'!AB$1,'2016 population'!$A$3:$E$102,5,FALSE),"")</f>
        <v>329</v>
      </c>
      <c r="AC28" s="21" t="str">
        <f>IF('Adjacent Counties'!AC28="x",VLOOKUP('2016 0-64'!AC$1,'2016 population'!$A$3:$E$102,5,FALSE),"")</f>
        <v/>
      </c>
      <c r="AD28" s="21" t="str">
        <f>IF('Adjacent Counties'!AD28="x",VLOOKUP('2016 0-64'!AD$1,'2016 population'!$A$3:$E$102,5,FALSE),"")</f>
        <v/>
      </c>
      <c r="AE28" s="21" t="str">
        <f>IF('Adjacent Counties'!AE28="x",VLOOKUP('2016 0-64'!AE$1,'2016 population'!$A$3:$E$102,5,FALSE),"")</f>
        <v/>
      </c>
      <c r="AF28" s="21" t="str">
        <f>IF('Adjacent Counties'!AF28="x",VLOOKUP('2016 0-64'!AF$1,'2016 population'!$A$3:$E$102,5,FALSE),"")</f>
        <v/>
      </c>
      <c r="AG28" s="21" t="str">
        <f>IF('Adjacent Counties'!AG28="x",VLOOKUP('2016 0-64'!AG$1,'2016 population'!$A$3:$E$102,5,FALSE),"")</f>
        <v/>
      </c>
      <c r="AH28" s="21" t="str">
        <f>IF('Adjacent Counties'!AH28="x",VLOOKUP('2016 0-64'!AH$1,'2016 population'!$A$3:$E$102,5,FALSE),"")</f>
        <v/>
      </c>
      <c r="AI28" s="21" t="str">
        <f>IF('Adjacent Counties'!AI28="x",VLOOKUP('2016 0-64'!AI$1,'2016 population'!$A$3:$E$102,5,FALSE),"")</f>
        <v/>
      </c>
      <c r="AJ28" s="21" t="str">
        <f>IF('Adjacent Counties'!AJ28="x",VLOOKUP('2016 0-64'!AJ$1,'2016 population'!$A$3:$E$102,5,FALSE),"")</f>
        <v/>
      </c>
      <c r="AK28" s="21" t="str">
        <f>IF('Adjacent Counties'!AK28="x",VLOOKUP('2016 0-64'!AK$1,'2016 population'!$A$3:$E$102,5,FALSE),"")</f>
        <v/>
      </c>
      <c r="AL28" s="21" t="str">
        <f>IF('Adjacent Counties'!AL28="x",VLOOKUP('2016 0-64'!AL$1,'2016 population'!$A$3:$E$102,5,FALSE),"")</f>
        <v/>
      </c>
      <c r="AM28" s="21" t="str">
        <f>IF('Adjacent Counties'!AM28="x",VLOOKUP('2016 0-64'!AM$1,'2016 population'!$A$3:$E$102,5,FALSE),"")</f>
        <v/>
      </c>
      <c r="AN28" s="21" t="str">
        <f>IF('Adjacent Counties'!AN28="x",VLOOKUP('2016 0-64'!AN$1,'2016 population'!$A$3:$E$102,5,FALSE),"")</f>
        <v/>
      </c>
      <c r="AO28" s="21" t="str">
        <f>IF('Adjacent Counties'!AO28="x",VLOOKUP('2016 0-64'!AO$1,'2016 population'!$A$3:$E$102,5,FALSE),"")</f>
        <v/>
      </c>
      <c r="AP28" s="21" t="str">
        <f>IF('Adjacent Counties'!AP28="x",VLOOKUP('2016 0-64'!AP$1,'2016 population'!$A$3:$E$102,5,FALSE),"")</f>
        <v/>
      </c>
      <c r="AQ28" s="21" t="str">
        <f>IF('Adjacent Counties'!AQ28="x",VLOOKUP('2016 0-64'!AQ$1,'2016 population'!$A$3:$E$102,5,FALSE),"")</f>
        <v/>
      </c>
      <c r="AR28" s="21" t="str">
        <f>IF('Adjacent Counties'!AR28="x",VLOOKUP('2016 0-64'!AR$1,'2016 population'!$A$3:$E$102,5,FALSE),"")</f>
        <v/>
      </c>
      <c r="AS28" s="21" t="str">
        <f>IF('Adjacent Counties'!AS28="x",VLOOKUP('2016 0-64'!AS$1,'2016 population'!$A$3:$E$102,5,FALSE),"")</f>
        <v/>
      </c>
      <c r="AT28" s="21" t="str">
        <f>IF('Adjacent Counties'!AT28="x",VLOOKUP('2016 0-64'!AT$1,'2016 population'!$A$3:$E$102,5,FALSE),"")</f>
        <v/>
      </c>
      <c r="AU28" s="21" t="str">
        <f>IF('Adjacent Counties'!AU28="x",VLOOKUP('2016 0-64'!AU$1,'2016 population'!$A$3:$E$102,5,FALSE),"")</f>
        <v/>
      </c>
      <c r="AV28" s="21" t="str">
        <f>IF('Adjacent Counties'!AV28="x",VLOOKUP('2016 0-64'!AV$1,'2016 population'!$A$3:$E$102,5,FALSE),"")</f>
        <v/>
      </c>
      <c r="AW28" s="21" t="str">
        <f>IF('Adjacent Counties'!AW28="x",VLOOKUP('2016 0-64'!AW$1,'2016 population'!$A$3:$E$102,5,FALSE),"")</f>
        <v/>
      </c>
      <c r="AX28" s="21" t="str">
        <f>IF('Adjacent Counties'!AX28="x",VLOOKUP('2016 0-64'!AX$1,'2016 population'!$A$3:$E$102,5,FALSE),"")</f>
        <v/>
      </c>
      <c r="AY28" s="21" t="str">
        <f>IF('Adjacent Counties'!AY28="x",VLOOKUP('2016 0-64'!AY$1,'2016 population'!$A$3:$E$102,5,FALSE),"")</f>
        <v/>
      </c>
      <c r="AZ28" s="21" t="str">
        <f>IF('Adjacent Counties'!AZ28="x",VLOOKUP('2016 0-64'!AZ$1,'2016 population'!$A$3:$E$102,5,FALSE),"")</f>
        <v/>
      </c>
      <c r="BA28" s="21" t="str">
        <f>IF('Adjacent Counties'!BA28="x",VLOOKUP('2016 0-64'!BA$1,'2016 population'!$A$3:$E$102,5,FALSE),"")</f>
        <v/>
      </c>
      <c r="BB28" s="21" t="str">
        <f>IF('Adjacent Counties'!BB28="x",VLOOKUP('2016 0-64'!BB$1,'2016 population'!$A$3:$E$102,5,FALSE),"")</f>
        <v/>
      </c>
      <c r="BC28" s="21" t="str">
        <f>IF('Adjacent Counties'!BC28="x",VLOOKUP('2016 0-64'!BC$1,'2016 population'!$A$3:$E$102,5,FALSE),"")</f>
        <v/>
      </c>
      <c r="BD28" s="21" t="str">
        <f>IF('Adjacent Counties'!BD28="x",VLOOKUP('2016 0-64'!BD$1,'2016 population'!$A$3:$E$102,5,FALSE),"")</f>
        <v/>
      </c>
      <c r="BE28" s="21" t="str">
        <f>IF('Adjacent Counties'!BE28="x",VLOOKUP('2016 0-64'!BE$1,'2016 population'!$A$3:$E$102,5,FALSE),"")</f>
        <v/>
      </c>
      <c r="BF28" s="21" t="str">
        <f>IF('Adjacent Counties'!BF28="x",VLOOKUP('2016 0-64'!BF$1,'2016 population'!$A$3:$E$102,5,FALSE),"")</f>
        <v/>
      </c>
      <c r="BG28" s="21" t="str">
        <f>IF('Adjacent Counties'!BG28="x",VLOOKUP('2016 0-64'!BG$1,'2016 population'!$A$3:$E$102,5,FALSE),"")</f>
        <v/>
      </c>
      <c r="BH28" s="21" t="str">
        <f>IF('Adjacent Counties'!BH28="x",VLOOKUP('2016 0-64'!BH$1,'2016 population'!$A$3:$E$102,5,FALSE),"")</f>
        <v/>
      </c>
      <c r="BI28" s="21" t="str">
        <f>IF('Adjacent Counties'!BI28="x",VLOOKUP('2016 0-64'!BI$1,'2016 population'!$A$3:$E$102,5,FALSE),"")</f>
        <v/>
      </c>
      <c r="BJ28" s="21" t="str">
        <f>IF('Adjacent Counties'!BJ28="x",VLOOKUP('2016 0-64'!BJ$1,'2016 population'!$A$3:$E$102,5,FALSE),"")</f>
        <v/>
      </c>
      <c r="BK28" s="21" t="str">
        <f>IF('Adjacent Counties'!BK28="x",VLOOKUP('2016 0-64'!BK$1,'2016 population'!$A$3:$E$102,5,FALSE),"")</f>
        <v/>
      </c>
      <c r="BL28" s="21" t="str">
        <f>IF('Adjacent Counties'!BL28="x",VLOOKUP('2016 0-64'!BL$1,'2016 population'!$A$3:$E$102,5,FALSE),"")</f>
        <v/>
      </c>
      <c r="BM28" s="21" t="str">
        <f>IF('Adjacent Counties'!BM28="x",VLOOKUP('2016 0-64'!BM$1,'2016 population'!$A$3:$E$102,5,FALSE),"")</f>
        <v/>
      </c>
      <c r="BN28" s="21" t="str">
        <f>IF('Adjacent Counties'!BN28="x",VLOOKUP('2016 0-64'!BN$1,'2016 population'!$A$3:$E$102,5,FALSE),"")</f>
        <v/>
      </c>
      <c r="BO28" s="21" t="str">
        <f>IF('Adjacent Counties'!BO28="x",VLOOKUP('2016 0-64'!BO$1,'2016 population'!$A$3:$E$102,5,FALSE),"")</f>
        <v/>
      </c>
      <c r="BP28" s="21" t="str">
        <f>IF('Adjacent Counties'!BP28="x",VLOOKUP('2016 0-64'!BP$1,'2016 population'!$A$3:$E$102,5,FALSE),"")</f>
        <v/>
      </c>
      <c r="BQ28" s="21" t="str">
        <f>IF('Adjacent Counties'!BQ28="x",VLOOKUP('2016 0-64'!BQ$1,'2016 population'!$A$3:$E$102,5,FALSE),"")</f>
        <v/>
      </c>
      <c r="BR28" s="21" t="str">
        <f>IF('Adjacent Counties'!BR28="x",VLOOKUP('2016 0-64'!BR$1,'2016 population'!$A$3:$E$102,5,FALSE),"")</f>
        <v/>
      </c>
      <c r="BS28" s="21" t="str">
        <f>IF('Adjacent Counties'!BS28="x",VLOOKUP('2016 0-64'!BS$1,'2016 population'!$A$3:$E$102,5,FALSE),"")</f>
        <v/>
      </c>
      <c r="BT28" s="21" t="str">
        <f>IF('Adjacent Counties'!BT28="x",VLOOKUP('2016 0-64'!BT$1,'2016 population'!$A$3:$E$102,5,FALSE),"")</f>
        <v/>
      </c>
      <c r="BU28" s="21" t="str">
        <f>IF('Adjacent Counties'!BU28="x",VLOOKUP('2016 0-64'!BU$1,'2016 population'!$A$3:$E$102,5,FALSE),"")</f>
        <v/>
      </c>
      <c r="BV28" s="21" t="str">
        <f>IF('Adjacent Counties'!BV28="x",VLOOKUP('2016 0-64'!BV$1,'2016 population'!$A$3:$E$102,5,FALSE),"")</f>
        <v/>
      </c>
      <c r="BW28" s="21" t="str">
        <f>IF('Adjacent Counties'!BW28="x",VLOOKUP('2016 0-64'!BW$1,'2016 population'!$A$3:$E$102,5,FALSE),"")</f>
        <v/>
      </c>
      <c r="BX28" s="21" t="str">
        <f>IF('Adjacent Counties'!BX28="x",VLOOKUP('2016 0-64'!BX$1,'2016 population'!$A$3:$E$102,5,FALSE),"")</f>
        <v/>
      </c>
      <c r="BY28" s="21" t="str">
        <f>IF('Adjacent Counties'!BY28="x",VLOOKUP('2016 0-64'!BY$1,'2016 population'!$A$3:$E$102,5,FALSE),"")</f>
        <v/>
      </c>
      <c r="BZ28" s="21" t="str">
        <f>IF('Adjacent Counties'!BZ28="x",VLOOKUP('2016 0-64'!BZ$1,'2016 population'!$A$3:$E$102,5,FALSE),"")</f>
        <v/>
      </c>
      <c r="CA28" s="21" t="str">
        <f>IF('Adjacent Counties'!CA28="x",VLOOKUP('2016 0-64'!CA$1,'2016 population'!$A$3:$E$102,5,FALSE),"")</f>
        <v/>
      </c>
      <c r="CB28" s="21" t="str">
        <f>IF('Adjacent Counties'!CB28="x",VLOOKUP('2016 0-64'!CB$1,'2016 population'!$A$3:$E$102,5,FALSE),"")</f>
        <v/>
      </c>
      <c r="CC28" s="21" t="str">
        <f>IF('Adjacent Counties'!CC28="x",VLOOKUP('2016 0-64'!CC$1,'2016 population'!$A$3:$E$102,5,FALSE),"")</f>
        <v/>
      </c>
      <c r="CD28" s="21" t="str">
        <f>IF('Adjacent Counties'!CD28="x",VLOOKUP('2016 0-64'!CD$1,'2016 population'!$A$3:$E$102,5,FALSE),"")</f>
        <v/>
      </c>
      <c r="CE28" s="21" t="str">
        <f>IF('Adjacent Counties'!CE28="x",VLOOKUP('2016 0-64'!CE$1,'2016 population'!$A$3:$E$102,5,FALSE),"")</f>
        <v/>
      </c>
      <c r="CF28" s="21" t="str">
        <f>IF('Adjacent Counties'!CF28="x",VLOOKUP('2016 0-64'!CF$1,'2016 population'!$A$3:$E$102,5,FALSE),"")</f>
        <v/>
      </c>
      <c r="CG28" s="21" t="str">
        <f>IF('Adjacent Counties'!CG28="x",VLOOKUP('2016 0-64'!CG$1,'2016 population'!$A$3:$E$102,5,FALSE),"")</f>
        <v/>
      </c>
      <c r="CH28" s="21" t="str">
        <f>IF('Adjacent Counties'!CH28="x",VLOOKUP('2016 0-64'!CH$1,'2016 population'!$A$3:$E$102,5,FALSE),"")</f>
        <v/>
      </c>
      <c r="CI28" s="21" t="str">
        <f>IF('Adjacent Counties'!CI28="x",VLOOKUP('2016 0-64'!CI$1,'2016 population'!$A$3:$E$102,5,FALSE),"")</f>
        <v/>
      </c>
      <c r="CJ28" s="21" t="str">
        <f>IF('Adjacent Counties'!CJ28="x",VLOOKUP('2016 0-64'!CJ$1,'2016 population'!$A$3:$E$102,5,FALSE),"")</f>
        <v/>
      </c>
      <c r="CK28" s="21" t="str">
        <f>IF('Adjacent Counties'!CK28="x",VLOOKUP('2016 0-64'!CK$1,'2016 population'!$A$3:$E$102,5,FALSE),"")</f>
        <v/>
      </c>
      <c r="CL28" s="21" t="str">
        <f>IF('Adjacent Counties'!CL28="x",VLOOKUP('2016 0-64'!CL$1,'2016 population'!$A$3:$E$102,5,FALSE),"")</f>
        <v/>
      </c>
      <c r="CM28" s="21" t="str">
        <f>IF('Adjacent Counties'!CM28="x",VLOOKUP('2016 0-64'!CM$1,'2016 population'!$A$3:$E$102,5,FALSE),"")</f>
        <v/>
      </c>
      <c r="CN28" s="21" t="str">
        <f>IF('Adjacent Counties'!CN28="x",VLOOKUP('2016 0-64'!CN$1,'2016 population'!$A$3:$E$102,5,FALSE),"")</f>
        <v/>
      </c>
      <c r="CO28" s="21" t="str">
        <f>IF('Adjacent Counties'!CO28="x",VLOOKUP('2016 0-64'!CO$1,'2016 population'!$A$3:$E$102,5,FALSE),"")</f>
        <v/>
      </c>
      <c r="CP28" s="21" t="str">
        <f>IF('Adjacent Counties'!CP28="x",VLOOKUP('2016 0-64'!CP$1,'2016 population'!$A$3:$E$102,5,FALSE),"")</f>
        <v/>
      </c>
      <c r="CQ28" s="21" t="str">
        <f>IF('Adjacent Counties'!CQ28="x",VLOOKUP('2016 0-64'!CQ$1,'2016 population'!$A$3:$E$102,5,FALSE),"")</f>
        <v/>
      </c>
      <c r="CR28" s="21" t="str">
        <f>IF('Adjacent Counties'!CR28="x",VLOOKUP('2016 0-64'!CR$1,'2016 population'!$A$3:$E$102,5,FALSE),"")</f>
        <v/>
      </c>
      <c r="CS28" s="21" t="str">
        <f>IF('Adjacent Counties'!CS28="x",VLOOKUP('2016 0-64'!CS$1,'2016 population'!$A$3:$E$102,5,FALSE),"")</f>
        <v/>
      </c>
      <c r="CT28" s="21" t="str">
        <f>IF('Adjacent Counties'!CT28="x",VLOOKUP('2016 0-64'!CT$1,'2016 population'!$A$3:$E$102,5,FALSE),"")</f>
        <v/>
      </c>
      <c r="CU28" s="21" t="str">
        <f>IF('Adjacent Counties'!CU28="x",VLOOKUP('2016 0-64'!CU$1,'2016 population'!$A$3:$E$102,5,FALSE),"")</f>
        <v/>
      </c>
      <c r="CV28" s="21" t="str">
        <f>IF('Adjacent Counties'!CV28="x",VLOOKUP('2016 0-64'!CV$1,'2016 population'!$A$3:$E$102,5,FALSE),"")</f>
        <v/>
      </c>
      <c r="CW28" s="21" t="str">
        <f>IF('Adjacent Counties'!CW28="x",VLOOKUP('2016 0-64'!CW$1,'2016 population'!$A$3:$E$102,5,FALSE),"")</f>
        <v/>
      </c>
      <c r="CX28" s="21">
        <f t="shared" si="0"/>
        <v>505</v>
      </c>
    </row>
    <row r="29" spans="1:102">
      <c r="A29" s="3" t="s">
        <v>27</v>
      </c>
      <c r="B29" s="21" t="str">
        <f>IF('Adjacent Counties'!B29="x",VLOOKUP('2016 0-64'!B$1,'2016 population'!$A$3:$E$102,5,FALSE),"")</f>
        <v/>
      </c>
      <c r="C29" s="21" t="str">
        <f>IF('Adjacent Counties'!C29="x",VLOOKUP('2016 0-64'!C$1,'2016 population'!$A$3:$E$102,5,FALSE),"")</f>
        <v/>
      </c>
      <c r="D29" s="21" t="str">
        <f>IF('Adjacent Counties'!D29="x",VLOOKUP('2016 0-64'!D$1,'2016 population'!$A$3:$E$102,5,FALSE),"")</f>
        <v/>
      </c>
      <c r="E29" s="21" t="str">
        <f>IF('Adjacent Counties'!E29="x",VLOOKUP('2016 0-64'!E$1,'2016 population'!$A$3:$E$102,5,FALSE),"")</f>
        <v/>
      </c>
      <c r="F29" s="21" t="str">
        <f>IF('Adjacent Counties'!F29="x",VLOOKUP('2016 0-64'!F$1,'2016 population'!$A$3:$E$102,5,FALSE),"")</f>
        <v/>
      </c>
      <c r="G29" s="21" t="str">
        <f>IF('Adjacent Counties'!G29="x",VLOOKUP('2016 0-64'!G$1,'2016 population'!$A$3:$E$102,5,FALSE),"")</f>
        <v/>
      </c>
      <c r="H29" s="21" t="str">
        <f>IF('Adjacent Counties'!H29="x",VLOOKUP('2016 0-64'!H$1,'2016 population'!$A$3:$E$102,5,FALSE),"")</f>
        <v/>
      </c>
      <c r="I29" s="21" t="str">
        <f>IF('Adjacent Counties'!I29="x",VLOOKUP('2016 0-64'!I$1,'2016 population'!$A$3:$E$102,5,FALSE),"")</f>
        <v/>
      </c>
      <c r="J29" s="21" t="str">
        <f>IF('Adjacent Counties'!J29="x",VLOOKUP('2016 0-64'!J$1,'2016 population'!$A$3:$E$102,5,FALSE),"")</f>
        <v/>
      </c>
      <c r="K29" s="21" t="str">
        <f>IF('Adjacent Counties'!K29="x",VLOOKUP('2016 0-64'!K$1,'2016 population'!$A$3:$E$102,5,FALSE),"")</f>
        <v/>
      </c>
      <c r="L29" s="21" t="str">
        <f>IF('Adjacent Counties'!L29="x",VLOOKUP('2016 0-64'!L$1,'2016 population'!$A$3:$E$102,5,FALSE),"")</f>
        <v/>
      </c>
      <c r="M29" s="21" t="str">
        <f>IF('Adjacent Counties'!M29="x",VLOOKUP('2016 0-64'!M$1,'2016 population'!$A$3:$E$102,5,FALSE),"")</f>
        <v/>
      </c>
      <c r="N29" s="21" t="str">
        <f>IF('Adjacent Counties'!N29="x",VLOOKUP('2016 0-64'!N$1,'2016 population'!$A$3:$E$102,5,FALSE),"")</f>
        <v/>
      </c>
      <c r="O29" s="21" t="str">
        <f>IF('Adjacent Counties'!O29="x",VLOOKUP('2016 0-64'!O$1,'2016 population'!$A$3:$E$102,5,FALSE),"")</f>
        <v/>
      </c>
      <c r="P29" s="21" t="str">
        <f>IF('Adjacent Counties'!P29="x",VLOOKUP('2016 0-64'!P$1,'2016 population'!$A$3:$E$102,5,FALSE),"")</f>
        <v/>
      </c>
      <c r="Q29" s="21" t="str">
        <f>IF('Adjacent Counties'!Q29="x",VLOOKUP('2016 0-64'!Q$1,'2016 population'!$A$3:$E$102,5,FALSE),"")</f>
        <v/>
      </c>
      <c r="R29" s="21" t="str">
        <f>IF('Adjacent Counties'!R29="x",VLOOKUP('2016 0-64'!R$1,'2016 population'!$A$3:$E$102,5,FALSE),"")</f>
        <v/>
      </c>
      <c r="S29" s="21" t="str">
        <f>IF('Adjacent Counties'!S29="x",VLOOKUP('2016 0-64'!S$1,'2016 population'!$A$3:$E$102,5,FALSE),"")</f>
        <v/>
      </c>
      <c r="T29" s="21" t="str">
        <f>IF('Adjacent Counties'!T29="x",VLOOKUP('2016 0-64'!T$1,'2016 population'!$A$3:$E$102,5,FALSE),"")</f>
        <v/>
      </c>
      <c r="U29" s="21" t="str">
        <f>IF('Adjacent Counties'!U29="x",VLOOKUP('2016 0-64'!U$1,'2016 population'!$A$3:$E$102,5,FALSE),"")</f>
        <v/>
      </c>
      <c r="V29" s="21" t="str">
        <f>IF('Adjacent Counties'!V29="x",VLOOKUP('2016 0-64'!V$1,'2016 population'!$A$3:$E$102,5,FALSE),"")</f>
        <v/>
      </c>
      <c r="W29" s="21" t="str">
        <f>IF('Adjacent Counties'!W29="x",VLOOKUP('2016 0-64'!W$1,'2016 population'!$A$3:$E$102,5,FALSE),"")</f>
        <v/>
      </c>
      <c r="X29" s="21" t="str">
        <f>IF('Adjacent Counties'!X29="x",VLOOKUP('2016 0-64'!X$1,'2016 population'!$A$3:$E$102,5,FALSE),"")</f>
        <v/>
      </c>
      <c r="Y29" s="21" t="str">
        <f>IF('Adjacent Counties'!Y29="x",VLOOKUP('2016 0-64'!Y$1,'2016 population'!$A$3:$E$102,5,FALSE),"")</f>
        <v/>
      </c>
      <c r="Z29" s="21" t="str">
        <f>IF('Adjacent Counties'!Z29="x",VLOOKUP('2016 0-64'!Z$1,'2016 population'!$A$3:$E$102,5,FALSE),"")</f>
        <v/>
      </c>
      <c r="AA29" s="21" t="str">
        <f>IF('Adjacent Counties'!AA29="x",VLOOKUP('2016 0-64'!AA$1,'2016 population'!$A$3:$E$102,5,FALSE),"")</f>
        <v/>
      </c>
      <c r="AB29" s="21" t="str">
        <f>IF('Adjacent Counties'!AB29="x",VLOOKUP('2016 0-64'!AB$1,'2016 population'!$A$3:$E$102,5,FALSE),"")</f>
        <v/>
      </c>
      <c r="AC29" s="21">
        <f>IF('Adjacent Counties'!AC29="x",VLOOKUP('2016 0-64'!AC$1,'2016 population'!$A$3:$E$102,5,FALSE),"")</f>
        <v>643</v>
      </c>
      <c r="AD29" s="21" t="str">
        <f>IF('Adjacent Counties'!AD29="x",VLOOKUP('2016 0-64'!AD$1,'2016 population'!$A$3:$E$102,5,FALSE),"")</f>
        <v/>
      </c>
      <c r="AE29" s="21" t="str">
        <f>IF('Adjacent Counties'!AE29="x",VLOOKUP('2016 0-64'!AE$1,'2016 population'!$A$3:$E$102,5,FALSE),"")</f>
        <v/>
      </c>
      <c r="AF29" s="21" t="str">
        <f>IF('Adjacent Counties'!AF29="x",VLOOKUP('2016 0-64'!AF$1,'2016 population'!$A$3:$E$102,5,FALSE),"")</f>
        <v/>
      </c>
      <c r="AG29" s="21" t="str">
        <f>IF('Adjacent Counties'!AG29="x",VLOOKUP('2016 0-64'!AG$1,'2016 population'!$A$3:$E$102,5,FALSE),"")</f>
        <v/>
      </c>
      <c r="AH29" s="21" t="str">
        <f>IF('Adjacent Counties'!AH29="x",VLOOKUP('2016 0-64'!AH$1,'2016 population'!$A$3:$E$102,5,FALSE),"")</f>
        <v/>
      </c>
      <c r="AI29" s="21" t="str">
        <f>IF('Adjacent Counties'!AI29="x",VLOOKUP('2016 0-64'!AI$1,'2016 population'!$A$3:$E$102,5,FALSE),"")</f>
        <v/>
      </c>
      <c r="AJ29" s="21" t="str">
        <f>IF('Adjacent Counties'!AJ29="x",VLOOKUP('2016 0-64'!AJ$1,'2016 population'!$A$3:$E$102,5,FALSE),"")</f>
        <v/>
      </c>
      <c r="AK29" s="21" t="str">
        <f>IF('Adjacent Counties'!AK29="x",VLOOKUP('2016 0-64'!AK$1,'2016 population'!$A$3:$E$102,5,FALSE),"")</f>
        <v/>
      </c>
      <c r="AL29" s="21" t="str">
        <f>IF('Adjacent Counties'!AL29="x",VLOOKUP('2016 0-64'!AL$1,'2016 population'!$A$3:$E$102,5,FALSE),"")</f>
        <v/>
      </c>
      <c r="AM29" s="21" t="str">
        <f>IF('Adjacent Counties'!AM29="x",VLOOKUP('2016 0-64'!AM$1,'2016 population'!$A$3:$E$102,5,FALSE),"")</f>
        <v/>
      </c>
      <c r="AN29" s="21" t="str">
        <f>IF('Adjacent Counties'!AN29="x",VLOOKUP('2016 0-64'!AN$1,'2016 population'!$A$3:$E$102,5,FALSE),"")</f>
        <v/>
      </c>
      <c r="AO29" s="21" t="str">
        <f>IF('Adjacent Counties'!AO29="x",VLOOKUP('2016 0-64'!AO$1,'2016 population'!$A$3:$E$102,5,FALSE),"")</f>
        <v/>
      </c>
      <c r="AP29" s="21" t="str">
        <f>IF('Adjacent Counties'!AP29="x",VLOOKUP('2016 0-64'!AP$1,'2016 population'!$A$3:$E$102,5,FALSE),"")</f>
        <v/>
      </c>
      <c r="AQ29" s="21" t="str">
        <f>IF('Adjacent Counties'!AQ29="x",VLOOKUP('2016 0-64'!AQ$1,'2016 population'!$A$3:$E$102,5,FALSE),"")</f>
        <v/>
      </c>
      <c r="AR29" s="21" t="str">
        <f>IF('Adjacent Counties'!AR29="x",VLOOKUP('2016 0-64'!AR$1,'2016 population'!$A$3:$E$102,5,FALSE),"")</f>
        <v/>
      </c>
      <c r="AS29" s="21" t="str">
        <f>IF('Adjacent Counties'!AS29="x",VLOOKUP('2016 0-64'!AS$1,'2016 population'!$A$3:$E$102,5,FALSE),"")</f>
        <v/>
      </c>
      <c r="AT29" s="21" t="str">
        <f>IF('Adjacent Counties'!AT29="x",VLOOKUP('2016 0-64'!AT$1,'2016 population'!$A$3:$E$102,5,FALSE),"")</f>
        <v/>
      </c>
      <c r="AU29" s="21" t="str">
        <f>IF('Adjacent Counties'!AU29="x",VLOOKUP('2016 0-64'!AU$1,'2016 population'!$A$3:$E$102,5,FALSE),"")</f>
        <v/>
      </c>
      <c r="AV29" s="21" t="str">
        <f>IF('Adjacent Counties'!AV29="x",VLOOKUP('2016 0-64'!AV$1,'2016 population'!$A$3:$E$102,5,FALSE),"")</f>
        <v/>
      </c>
      <c r="AW29" s="21">
        <f>IF('Adjacent Counties'!AW29="x",VLOOKUP('2016 0-64'!AW$1,'2016 population'!$A$3:$E$102,5,FALSE),"")</f>
        <v>122</v>
      </c>
      <c r="AX29" s="21" t="str">
        <f>IF('Adjacent Counties'!AX29="x",VLOOKUP('2016 0-64'!AX$1,'2016 population'!$A$3:$E$102,5,FALSE),"")</f>
        <v/>
      </c>
      <c r="AY29" s="21" t="str">
        <f>IF('Adjacent Counties'!AY29="x",VLOOKUP('2016 0-64'!AY$1,'2016 population'!$A$3:$E$102,5,FALSE),"")</f>
        <v/>
      </c>
      <c r="AZ29" s="21" t="str">
        <f>IF('Adjacent Counties'!AZ29="x",VLOOKUP('2016 0-64'!AZ$1,'2016 population'!$A$3:$E$102,5,FALSE),"")</f>
        <v/>
      </c>
      <c r="BA29" s="21" t="str">
        <f>IF('Adjacent Counties'!BA29="x",VLOOKUP('2016 0-64'!BA$1,'2016 population'!$A$3:$E$102,5,FALSE),"")</f>
        <v/>
      </c>
      <c r="BB29" s="21" t="str">
        <f>IF('Adjacent Counties'!BB29="x",VLOOKUP('2016 0-64'!BB$1,'2016 population'!$A$3:$E$102,5,FALSE),"")</f>
        <v/>
      </c>
      <c r="BC29" s="21" t="str">
        <f>IF('Adjacent Counties'!BC29="x",VLOOKUP('2016 0-64'!BC$1,'2016 population'!$A$3:$E$102,5,FALSE),"")</f>
        <v/>
      </c>
      <c r="BD29" s="21" t="str">
        <f>IF('Adjacent Counties'!BD29="x",VLOOKUP('2016 0-64'!BD$1,'2016 population'!$A$3:$E$102,5,FALSE),"")</f>
        <v/>
      </c>
      <c r="BE29" s="21" t="str">
        <f>IF('Adjacent Counties'!BE29="x",VLOOKUP('2016 0-64'!BE$1,'2016 population'!$A$3:$E$102,5,FALSE),"")</f>
        <v/>
      </c>
      <c r="BF29" s="21" t="str">
        <f>IF('Adjacent Counties'!BF29="x",VLOOKUP('2016 0-64'!BF$1,'2016 population'!$A$3:$E$102,5,FALSE),"")</f>
        <v/>
      </c>
      <c r="BG29" s="21" t="str">
        <f>IF('Adjacent Counties'!BG29="x",VLOOKUP('2016 0-64'!BG$1,'2016 population'!$A$3:$E$102,5,FALSE),"")</f>
        <v/>
      </c>
      <c r="BH29" s="21" t="str">
        <f>IF('Adjacent Counties'!BH29="x",VLOOKUP('2016 0-64'!BH$1,'2016 population'!$A$3:$E$102,5,FALSE),"")</f>
        <v/>
      </c>
      <c r="BI29" s="21" t="str">
        <f>IF('Adjacent Counties'!BI29="x",VLOOKUP('2016 0-64'!BI$1,'2016 population'!$A$3:$E$102,5,FALSE),"")</f>
        <v/>
      </c>
      <c r="BJ29" s="21" t="str">
        <f>IF('Adjacent Counties'!BJ29="x",VLOOKUP('2016 0-64'!BJ$1,'2016 population'!$A$3:$E$102,5,FALSE),"")</f>
        <v/>
      </c>
      <c r="BK29" s="21" t="str">
        <f>IF('Adjacent Counties'!BK29="x",VLOOKUP('2016 0-64'!BK$1,'2016 population'!$A$3:$E$102,5,FALSE),"")</f>
        <v/>
      </c>
      <c r="BL29" s="21" t="str">
        <f>IF('Adjacent Counties'!BL29="x",VLOOKUP('2016 0-64'!BL$1,'2016 population'!$A$3:$E$102,5,FALSE),"")</f>
        <v/>
      </c>
      <c r="BM29" s="21" t="str">
        <f>IF('Adjacent Counties'!BM29="x",VLOOKUP('2016 0-64'!BM$1,'2016 population'!$A$3:$E$102,5,FALSE),"")</f>
        <v/>
      </c>
      <c r="BN29" s="21" t="str">
        <f>IF('Adjacent Counties'!BN29="x",VLOOKUP('2016 0-64'!BN$1,'2016 population'!$A$3:$E$102,5,FALSE),"")</f>
        <v/>
      </c>
      <c r="BO29" s="21" t="str">
        <f>IF('Adjacent Counties'!BO29="x",VLOOKUP('2016 0-64'!BO$1,'2016 population'!$A$3:$E$102,5,FALSE),"")</f>
        <v/>
      </c>
      <c r="BP29" s="21" t="str">
        <f>IF('Adjacent Counties'!BP29="x",VLOOKUP('2016 0-64'!BP$1,'2016 population'!$A$3:$E$102,5,FALSE),"")</f>
        <v/>
      </c>
      <c r="BQ29" s="21" t="str">
        <f>IF('Adjacent Counties'!BQ29="x",VLOOKUP('2016 0-64'!BQ$1,'2016 population'!$A$3:$E$102,5,FALSE),"")</f>
        <v/>
      </c>
      <c r="BR29" s="21" t="str">
        <f>IF('Adjacent Counties'!BR29="x",VLOOKUP('2016 0-64'!BR$1,'2016 population'!$A$3:$E$102,5,FALSE),"")</f>
        <v/>
      </c>
      <c r="BS29" s="21" t="str">
        <f>IF('Adjacent Counties'!BS29="x",VLOOKUP('2016 0-64'!BS$1,'2016 population'!$A$3:$E$102,5,FALSE),"")</f>
        <v/>
      </c>
      <c r="BT29" s="21" t="str">
        <f>IF('Adjacent Counties'!BT29="x",VLOOKUP('2016 0-64'!BT$1,'2016 population'!$A$3:$E$102,5,FALSE),"")</f>
        <v/>
      </c>
      <c r="BU29" s="21" t="str">
        <f>IF('Adjacent Counties'!BU29="x",VLOOKUP('2016 0-64'!BU$1,'2016 population'!$A$3:$E$102,5,FALSE),"")</f>
        <v/>
      </c>
      <c r="BV29" s="21" t="str">
        <f>IF('Adjacent Counties'!BV29="x",VLOOKUP('2016 0-64'!BV$1,'2016 population'!$A$3:$E$102,5,FALSE),"")</f>
        <v/>
      </c>
      <c r="BW29" s="21" t="str">
        <f>IF('Adjacent Counties'!BW29="x",VLOOKUP('2016 0-64'!BW$1,'2016 population'!$A$3:$E$102,5,FALSE),"")</f>
        <v/>
      </c>
      <c r="BX29" s="21" t="str">
        <f>IF('Adjacent Counties'!BX29="x",VLOOKUP('2016 0-64'!BX$1,'2016 population'!$A$3:$E$102,5,FALSE),"")</f>
        <v/>
      </c>
      <c r="BY29" s="21" t="str">
        <f>IF('Adjacent Counties'!BY29="x",VLOOKUP('2016 0-64'!BY$1,'2016 population'!$A$3:$E$102,5,FALSE),"")</f>
        <v/>
      </c>
      <c r="BZ29" s="21" t="str">
        <f>IF('Adjacent Counties'!BZ29="x",VLOOKUP('2016 0-64'!BZ$1,'2016 population'!$A$3:$E$102,5,FALSE),"")</f>
        <v/>
      </c>
      <c r="CA29" s="21" t="str">
        <f>IF('Adjacent Counties'!CA29="x",VLOOKUP('2016 0-64'!CA$1,'2016 population'!$A$3:$E$102,5,FALSE),"")</f>
        <v/>
      </c>
      <c r="CB29" s="21" t="str">
        <f>IF('Adjacent Counties'!CB29="x",VLOOKUP('2016 0-64'!CB$1,'2016 population'!$A$3:$E$102,5,FALSE),"")</f>
        <v/>
      </c>
      <c r="CC29" s="21" t="str">
        <f>IF('Adjacent Counties'!CC29="x",VLOOKUP('2016 0-64'!CC$1,'2016 population'!$A$3:$E$102,5,FALSE),"")</f>
        <v/>
      </c>
      <c r="CD29" s="21" t="str">
        <f>IF('Adjacent Counties'!CD29="x",VLOOKUP('2016 0-64'!CD$1,'2016 population'!$A$3:$E$102,5,FALSE),"")</f>
        <v/>
      </c>
      <c r="CE29" s="21" t="str">
        <f>IF('Adjacent Counties'!CE29="x",VLOOKUP('2016 0-64'!CE$1,'2016 population'!$A$3:$E$102,5,FALSE),"")</f>
        <v/>
      </c>
      <c r="CF29" s="21" t="str">
        <f>IF('Adjacent Counties'!CF29="x",VLOOKUP('2016 0-64'!CF$1,'2016 population'!$A$3:$E$102,5,FALSE),"")</f>
        <v/>
      </c>
      <c r="CG29" s="21" t="str">
        <f>IF('Adjacent Counties'!CG29="x",VLOOKUP('2016 0-64'!CG$1,'2016 population'!$A$3:$E$102,5,FALSE),"")</f>
        <v/>
      </c>
      <c r="CH29" s="21" t="str">
        <f>IF('Adjacent Counties'!CH29="x",VLOOKUP('2016 0-64'!CH$1,'2016 population'!$A$3:$E$102,5,FALSE),"")</f>
        <v/>
      </c>
      <c r="CI29" s="21" t="str">
        <f>IF('Adjacent Counties'!CI29="x",VLOOKUP('2016 0-64'!CI$1,'2016 population'!$A$3:$E$102,5,FALSE),"")</f>
        <v/>
      </c>
      <c r="CJ29" s="21" t="str">
        <f>IF('Adjacent Counties'!CJ29="x",VLOOKUP('2016 0-64'!CJ$1,'2016 population'!$A$3:$E$102,5,FALSE),"")</f>
        <v/>
      </c>
      <c r="CK29" s="21" t="str">
        <f>IF('Adjacent Counties'!CK29="x",VLOOKUP('2016 0-64'!CK$1,'2016 population'!$A$3:$E$102,5,FALSE),"")</f>
        <v/>
      </c>
      <c r="CL29" s="21" t="str">
        <f>IF('Adjacent Counties'!CL29="x",VLOOKUP('2016 0-64'!CL$1,'2016 population'!$A$3:$E$102,5,FALSE),"")</f>
        <v/>
      </c>
      <c r="CM29" s="21" t="str">
        <f>IF('Adjacent Counties'!CM29="x",VLOOKUP('2016 0-64'!CM$1,'2016 population'!$A$3:$E$102,5,FALSE),"")</f>
        <v/>
      </c>
      <c r="CN29" s="21" t="str">
        <f>IF('Adjacent Counties'!CN29="x",VLOOKUP('2016 0-64'!CN$1,'2016 population'!$A$3:$E$102,5,FALSE),"")</f>
        <v/>
      </c>
      <c r="CO29" s="21" t="str">
        <f>IF('Adjacent Counties'!CO29="x",VLOOKUP('2016 0-64'!CO$1,'2016 population'!$A$3:$E$102,5,FALSE),"")</f>
        <v/>
      </c>
      <c r="CP29" s="21" t="str">
        <f>IF('Adjacent Counties'!CP29="x",VLOOKUP('2016 0-64'!CP$1,'2016 population'!$A$3:$E$102,5,FALSE),"")</f>
        <v/>
      </c>
      <c r="CQ29" s="21" t="str">
        <f>IF('Adjacent Counties'!CQ29="x",VLOOKUP('2016 0-64'!CQ$1,'2016 population'!$A$3:$E$102,5,FALSE),"")</f>
        <v/>
      </c>
      <c r="CR29" s="21" t="str">
        <f>IF('Adjacent Counties'!CR29="x",VLOOKUP('2016 0-64'!CR$1,'2016 population'!$A$3:$E$102,5,FALSE),"")</f>
        <v/>
      </c>
      <c r="CS29" s="21" t="str">
        <f>IF('Adjacent Counties'!CS29="x",VLOOKUP('2016 0-64'!CS$1,'2016 population'!$A$3:$E$102,5,FALSE),"")</f>
        <v/>
      </c>
      <c r="CT29" s="21" t="str">
        <f>IF('Adjacent Counties'!CT29="x",VLOOKUP('2016 0-64'!CT$1,'2016 population'!$A$3:$E$102,5,FALSE),"")</f>
        <v/>
      </c>
      <c r="CU29" s="21" t="str">
        <f>IF('Adjacent Counties'!CU29="x",VLOOKUP('2016 0-64'!CU$1,'2016 population'!$A$3:$E$102,5,FALSE),"")</f>
        <v/>
      </c>
      <c r="CV29" s="21" t="str">
        <f>IF('Adjacent Counties'!CV29="x",VLOOKUP('2016 0-64'!CV$1,'2016 population'!$A$3:$E$102,5,FALSE),"")</f>
        <v/>
      </c>
      <c r="CW29" s="21" t="str">
        <f>IF('Adjacent Counties'!CW29="x",VLOOKUP('2016 0-64'!CW$1,'2016 population'!$A$3:$E$102,5,FALSE),"")</f>
        <v/>
      </c>
      <c r="CX29" s="21">
        <f t="shared" si="0"/>
        <v>765</v>
      </c>
    </row>
    <row r="30" spans="1:102">
      <c r="A30" s="3" t="s">
        <v>28</v>
      </c>
      <c r="B30" s="21" t="str">
        <f>IF('Adjacent Counties'!B30="x",VLOOKUP('2016 0-64'!B$1,'2016 population'!$A$3:$E$102,5,FALSE),"")</f>
        <v/>
      </c>
      <c r="C30" s="21" t="str">
        <f>IF('Adjacent Counties'!C30="x",VLOOKUP('2016 0-64'!C$1,'2016 population'!$A$3:$E$102,5,FALSE),"")</f>
        <v/>
      </c>
      <c r="D30" s="21" t="str">
        <f>IF('Adjacent Counties'!D30="x",VLOOKUP('2016 0-64'!D$1,'2016 population'!$A$3:$E$102,5,FALSE),"")</f>
        <v/>
      </c>
      <c r="E30" s="21" t="str">
        <f>IF('Adjacent Counties'!E30="x",VLOOKUP('2016 0-64'!E$1,'2016 population'!$A$3:$E$102,5,FALSE),"")</f>
        <v/>
      </c>
      <c r="F30" s="21" t="str">
        <f>IF('Adjacent Counties'!F30="x",VLOOKUP('2016 0-64'!F$1,'2016 population'!$A$3:$E$102,5,FALSE),"")</f>
        <v/>
      </c>
      <c r="G30" s="21" t="str">
        <f>IF('Adjacent Counties'!G30="x",VLOOKUP('2016 0-64'!G$1,'2016 population'!$A$3:$E$102,5,FALSE),"")</f>
        <v/>
      </c>
      <c r="H30" s="21" t="str">
        <f>IF('Adjacent Counties'!H30="x",VLOOKUP('2016 0-64'!H$1,'2016 population'!$A$3:$E$102,5,FALSE),"")</f>
        <v/>
      </c>
      <c r="I30" s="21" t="str">
        <f>IF('Adjacent Counties'!I30="x",VLOOKUP('2016 0-64'!I$1,'2016 population'!$A$3:$E$102,5,FALSE),"")</f>
        <v/>
      </c>
      <c r="J30" s="21" t="str">
        <f>IF('Adjacent Counties'!J30="x",VLOOKUP('2016 0-64'!J$1,'2016 population'!$A$3:$E$102,5,FALSE),"")</f>
        <v/>
      </c>
      <c r="K30" s="21" t="str">
        <f>IF('Adjacent Counties'!K30="x",VLOOKUP('2016 0-64'!K$1,'2016 population'!$A$3:$E$102,5,FALSE),"")</f>
        <v/>
      </c>
      <c r="L30" s="21" t="str">
        <f>IF('Adjacent Counties'!L30="x",VLOOKUP('2016 0-64'!L$1,'2016 population'!$A$3:$E$102,5,FALSE),"")</f>
        <v/>
      </c>
      <c r="M30" s="21" t="str">
        <f>IF('Adjacent Counties'!M30="x",VLOOKUP('2016 0-64'!M$1,'2016 population'!$A$3:$E$102,5,FALSE),"")</f>
        <v/>
      </c>
      <c r="N30" s="21" t="str">
        <f>IF('Adjacent Counties'!N30="x",VLOOKUP('2016 0-64'!N$1,'2016 population'!$A$3:$E$102,5,FALSE),"")</f>
        <v/>
      </c>
      <c r="O30" s="21" t="str">
        <f>IF('Adjacent Counties'!O30="x",VLOOKUP('2016 0-64'!O$1,'2016 population'!$A$3:$E$102,5,FALSE),"")</f>
        <v/>
      </c>
      <c r="P30" s="21" t="str">
        <f>IF('Adjacent Counties'!P30="x",VLOOKUP('2016 0-64'!P$1,'2016 population'!$A$3:$E$102,5,FALSE),"")</f>
        <v/>
      </c>
      <c r="Q30" s="21" t="str">
        <f>IF('Adjacent Counties'!Q30="x",VLOOKUP('2016 0-64'!Q$1,'2016 population'!$A$3:$E$102,5,FALSE),"")</f>
        <v/>
      </c>
      <c r="R30" s="21" t="str">
        <f>IF('Adjacent Counties'!R30="x",VLOOKUP('2016 0-64'!R$1,'2016 population'!$A$3:$E$102,5,FALSE),"")</f>
        <v/>
      </c>
      <c r="S30" s="21" t="str">
        <f>IF('Adjacent Counties'!S30="x",VLOOKUP('2016 0-64'!S$1,'2016 population'!$A$3:$E$102,5,FALSE),"")</f>
        <v/>
      </c>
      <c r="T30" s="21" t="str">
        <f>IF('Adjacent Counties'!T30="x",VLOOKUP('2016 0-64'!T$1,'2016 population'!$A$3:$E$102,5,FALSE),"")</f>
        <v/>
      </c>
      <c r="U30" s="21" t="str">
        <f>IF('Adjacent Counties'!U30="x",VLOOKUP('2016 0-64'!U$1,'2016 population'!$A$3:$E$102,5,FALSE),"")</f>
        <v/>
      </c>
      <c r="V30" s="21" t="str">
        <f>IF('Adjacent Counties'!V30="x",VLOOKUP('2016 0-64'!V$1,'2016 population'!$A$3:$E$102,5,FALSE),"")</f>
        <v/>
      </c>
      <c r="W30" s="21" t="str">
        <f>IF('Adjacent Counties'!W30="x",VLOOKUP('2016 0-64'!W$1,'2016 population'!$A$3:$E$102,5,FALSE),"")</f>
        <v/>
      </c>
      <c r="X30" s="21" t="str">
        <f>IF('Adjacent Counties'!X30="x",VLOOKUP('2016 0-64'!X$1,'2016 population'!$A$3:$E$102,5,FALSE),"")</f>
        <v/>
      </c>
      <c r="Y30" s="21" t="str">
        <f>IF('Adjacent Counties'!Y30="x",VLOOKUP('2016 0-64'!Y$1,'2016 population'!$A$3:$E$102,5,FALSE),"")</f>
        <v/>
      </c>
      <c r="Z30" s="21" t="str">
        <f>IF('Adjacent Counties'!Z30="x",VLOOKUP('2016 0-64'!Z$1,'2016 population'!$A$3:$E$102,5,FALSE),"")</f>
        <v/>
      </c>
      <c r="AA30" s="21" t="str">
        <f>IF('Adjacent Counties'!AA30="x",VLOOKUP('2016 0-64'!AA$1,'2016 population'!$A$3:$E$102,5,FALSE),"")</f>
        <v/>
      </c>
      <c r="AB30" s="21" t="str">
        <f>IF('Adjacent Counties'!AB30="x",VLOOKUP('2016 0-64'!AB$1,'2016 population'!$A$3:$E$102,5,FALSE),"")</f>
        <v/>
      </c>
      <c r="AC30" s="21" t="str">
        <f>IF('Adjacent Counties'!AC30="x",VLOOKUP('2016 0-64'!AC$1,'2016 population'!$A$3:$E$102,5,FALSE),"")</f>
        <v/>
      </c>
      <c r="AD30" s="21">
        <f>IF('Adjacent Counties'!AD30="x",VLOOKUP('2016 0-64'!AD$1,'2016 population'!$A$3:$E$102,5,FALSE),"")</f>
        <v>2800</v>
      </c>
      <c r="AE30" s="21">
        <f>IF('Adjacent Counties'!AE30="x",VLOOKUP('2016 0-64'!AE$1,'2016 population'!$A$3:$E$102,5,FALSE),"")</f>
        <v>1009</v>
      </c>
      <c r="AF30" s="21" t="str">
        <f>IF('Adjacent Counties'!AF30="x",VLOOKUP('2016 0-64'!AF$1,'2016 population'!$A$3:$E$102,5,FALSE),"")</f>
        <v/>
      </c>
      <c r="AG30" s="21" t="str">
        <f>IF('Adjacent Counties'!AG30="x",VLOOKUP('2016 0-64'!AG$1,'2016 population'!$A$3:$E$102,5,FALSE),"")</f>
        <v/>
      </c>
      <c r="AH30" s="21" t="str">
        <f>IF('Adjacent Counties'!AH30="x",VLOOKUP('2016 0-64'!AH$1,'2016 population'!$A$3:$E$102,5,FALSE),"")</f>
        <v/>
      </c>
      <c r="AI30" s="21">
        <f>IF('Adjacent Counties'!AI30="x",VLOOKUP('2016 0-64'!AI$1,'2016 population'!$A$3:$E$102,5,FALSE),"")</f>
        <v>7124</v>
      </c>
      <c r="AJ30" s="21" t="str">
        <f>IF('Adjacent Counties'!AJ30="x",VLOOKUP('2016 0-64'!AJ$1,'2016 population'!$A$3:$E$102,5,FALSE),"")</f>
        <v/>
      </c>
      <c r="AK30" s="21" t="str">
        <f>IF('Adjacent Counties'!AK30="x",VLOOKUP('2016 0-64'!AK$1,'2016 population'!$A$3:$E$102,5,FALSE),"")</f>
        <v/>
      </c>
      <c r="AL30" s="21" t="str">
        <f>IF('Adjacent Counties'!AL30="x",VLOOKUP('2016 0-64'!AL$1,'2016 population'!$A$3:$E$102,5,FALSE),"")</f>
        <v/>
      </c>
      <c r="AM30" s="21" t="str">
        <f>IF('Adjacent Counties'!AM30="x",VLOOKUP('2016 0-64'!AM$1,'2016 population'!$A$3:$E$102,5,FALSE),"")</f>
        <v/>
      </c>
      <c r="AN30" s="21" t="str">
        <f>IF('Adjacent Counties'!AN30="x",VLOOKUP('2016 0-64'!AN$1,'2016 population'!$A$3:$E$102,5,FALSE),"")</f>
        <v/>
      </c>
      <c r="AO30" s="21" t="str">
        <f>IF('Adjacent Counties'!AO30="x",VLOOKUP('2016 0-64'!AO$1,'2016 population'!$A$3:$E$102,5,FALSE),"")</f>
        <v/>
      </c>
      <c r="AP30" s="21">
        <f>IF('Adjacent Counties'!AP30="x",VLOOKUP('2016 0-64'!AP$1,'2016 population'!$A$3:$E$102,5,FALSE),"")</f>
        <v>9838</v>
      </c>
      <c r="AQ30" s="21" t="str">
        <f>IF('Adjacent Counties'!AQ30="x",VLOOKUP('2016 0-64'!AQ$1,'2016 population'!$A$3:$E$102,5,FALSE),"")</f>
        <v/>
      </c>
      <c r="AR30" s="21" t="str">
        <f>IF('Adjacent Counties'!AR30="x",VLOOKUP('2016 0-64'!AR$1,'2016 population'!$A$3:$E$102,5,FALSE),"")</f>
        <v/>
      </c>
      <c r="AS30" s="21" t="str">
        <f>IF('Adjacent Counties'!AS30="x",VLOOKUP('2016 0-64'!AS$1,'2016 population'!$A$3:$E$102,5,FALSE),"")</f>
        <v/>
      </c>
      <c r="AT30" s="21" t="str">
        <f>IF('Adjacent Counties'!AT30="x",VLOOKUP('2016 0-64'!AT$1,'2016 population'!$A$3:$E$102,5,FALSE),"")</f>
        <v/>
      </c>
      <c r="AU30" s="21" t="str">
        <f>IF('Adjacent Counties'!AU30="x",VLOOKUP('2016 0-64'!AU$1,'2016 population'!$A$3:$E$102,5,FALSE),"")</f>
        <v/>
      </c>
      <c r="AV30" s="21" t="str">
        <f>IF('Adjacent Counties'!AV30="x",VLOOKUP('2016 0-64'!AV$1,'2016 population'!$A$3:$E$102,5,FALSE),"")</f>
        <v/>
      </c>
      <c r="AW30" s="21" t="str">
        <f>IF('Adjacent Counties'!AW30="x",VLOOKUP('2016 0-64'!AW$1,'2016 population'!$A$3:$E$102,5,FALSE),"")</f>
        <v/>
      </c>
      <c r="AX30" s="21" t="str">
        <f>IF('Adjacent Counties'!AX30="x",VLOOKUP('2016 0-64'!AX$1,'2016 population'!$A$3:$E$102,5,FALSE),"")</f>
        <v/>
      </c>
      <c r="AY30" s="21" t="str">
        <f>IF('Adjacent Counties'!AY30="x",VLOOKUP('2016 0-64'!AY$1,'2016 population'!$A$3:$E$102,5,FALSE),"")</f>
        <v/>
      </c>
      <c r="AZ30" s="21" t="str">
        <f>IF('Adjacent Counties'!AZ30="x",VLOOKUP('2016 0-64'!AZ$1,'2016 population'!$A$3:$E$102,5,FALSE),"")</f>
        <v/>
      </c>
      <c r="BA30" s="21" t="str">
        <f>IF('Adjacent Counties'!BA30="x",VLOOKUP('2016 0-64'!BA$1,'2016 population'!$A$3:$E$102,5,FALSE),"")</f>
        <v/>
      </c>
      <c r="BB30" s="21" t="str">
        <f>IF('Adjacent Counties'!BB30="x",VLOOKUP('2016 0-64'!BB$1,'2016 population'!$A$3:$E$102,5,FALSE),"")</f>
        <v/>
      </c>
      <c r="BC30" s="21" t="str">
        <f>IF('Adjacent Counties'!BC30="x",VLOOKUP('2016 0-64'!BC$1,'2016 population'!$A$3:$E$102,5,FALSE),"")</f>
        <v/>
      </c>
      <c r="BD30" s="21" t="str">
        <f>IF('Adjacent Counties'!BD30="x",VLOOKUP('2016 0-64'!BD$1,'2016 population'!$A$3:$E$102,5,FALSE),"")</f>
        <v/>
      </c>
      <c r="BE30" s="21" t="str">
        <f>IF('Adjacent Counties'!BE30="x",VLOOKUP('2016 0-64'!BE$1,'2016 population'!$A$3:$E$102,5,FALSE),"")</f>
        <v/>
      </c>
      <c r="BF30" s="21" t="str">
        <f>IF('Adjacent Counties'!BF30="x",VLOOKUP('2016 0-64'!BF$1,'2016 population'!$A$3:$E$102,5,FALSE),"")</f>
        <v/>
      </c>
      <c r="BG30" s="21" t="str">
        <f>IF('Adjacent Counties'!BG30="x",VLOOKUP('2016 0-64'!BG$1,'2016 population'!$A$3:$E$102,5,FALSE),"")</f>
        <v/>
      </c>
      <c r="BH30" s="21" t="str">
        <f>IF('Adjacent Counties'!BH30="x",VLOOKUP('2016 0-64'!BH$1,'2016 population'!$A$3:$E$102,5,FALSE),"")</f>
        <v/>
      </c>
      <c r="BI30" s="21" t="str">
        <f>IF('Adjacent Counties'!BI30="x",VLOOKUP('2016 0-64'!BI$1,'2016 population'!$A$3:$E$102,5,FALSE),"")</f>
        <v/>
      </c>
      <c r="BJ30" s="21" t="str">
        <f>IF('Adjacent Counties'!BJ30="x",VLOOKUP('2016 0-64'!BJ$1,'2016 population'!$A$3:$E$102,5,FALSE),"")</f>
        <v/>
      </c>
      <c r="BK30" s="21">
        <f>IF('Adjacent Counties'!BK30="x",VLOOKUP('2016 0-64'!BK$1,'2016 population'!$A$3:$E$102,5,FALSE),"")</f>
        <v>628</v>
      </c>
      <c r="BL30" s="21" t="str">
        <f>IF('Adjacent Counties'!BL30="x",VLOOKUP('2016 0-64'!BL$1,'2016 population'!$A$3:$E$102,5,FALSE),"")</f>
        <v/>
      </c>
      <c r="BM30" s="21" t="str">
        <f>IF('Adjacent Counties'!BM30="x",VLOOKUP('2016 0-64'!BM$1,'2016 population'!$A$3:$E$102,5,FALSE),"")</f>
        <v/>
      </c>
      <c r="BN30" s="21" t="str">
        <f>IF('Adjacent Counties'!BN30="x",VLOOKUP('2016 0-64'!BN$1,'2016 population'!$A$3:$E$102,5,FALSE),"")</f>
        <v/>
      </c>
      <c r="BO30" s="21" t="str">
        <f>IF('Adjacent Counties'!BO30="x",VLOOKUP('2016 0-64'!BO$1,'2016 population'!$A$3:$E$102,5,FALSE),"")</f>
        <v/>
      </c>
      <c r="BP30" s="21" t="str">
        <f>IF('Adjacent Counties'!BP30="x",VLOOKUP('2016 0-64'!BP$1,'2016 population'!$A$3:$E$102,5,FALSE),"")</f>
        <v/>
      </c>
      <c r="BQ30" s="21" t="str">
        <f>IF('Adjacent Counties'!BQ30="x",VLOOKUP('2016 0-64'!BQ$1,'2016 population'!$A$3:$E$102,5,FALSE),"")</f>
        <v/>
      </c>
      <c r="BR30" s="21" t="str">
        <f>IF('Adjacent Counties'!BR30="x",VLOOKUP('2016 0-64'!BR$1,'2016 population'!$A$3:$E$102,5,FALSE),"")</f>
        <v/>
      </c>
      <c r="BS30" s="21" t="str">
        <f>IF('Adjacent Counties'!BS30="x",VLOOKUP('2016 0-64'!BS$1,'2016 population'!$A$3:$E$102,5,FALSE),"")</f>
        <v/>
      </c>
      <c r="BT30" s="21" t="str">
        <f>IF('Adjacent Counties'!BT30="x",VLOOKUP('2016 0-64'!BT$1,'2016 population'!$A$3:$E$102,5,FALSE),"")</f>
        <v/>
      </c>
      <c r="BU30" s="21" t="str">
        <f>IF('Adjacent Counties'!BU30="x",VLOOKUP('2016 0-64'!BU$1,'2016 population'!$A$3:$E$102,5,FALSE),"")</f>
        <v/>
      </c>
      <c r="BV30" s="21" t="str">
        <f>IF('Adjacent Counties'!BV30="x",VLOOKUP('2016 0-64'!BV$1,'2016 population'!$A$3:$E$102,5,FALSE),"")</f>
        <v/>
      </c>
      <c r="BW30" s="21" t="str">
        <f>IF('Adjacent Counties'!BW30="x",VLOOKUP('2016 0-64'!BW$1,'2016 population'!$A$3:$E$102,5,FALSE),"")</f>
        <v/>
      </c>
      <c r="BX30" s="21" t="str">
        <f>IF('Adjacent Counties'!BX30="x",VLOOKUP('2016 0-64'!BX$1,'2016 population'!$A$3:$E$102,5,FALSE),"")</f>
        <v/>
      </c>
      <c r="BY30" s="21">
        <f>IF('Adjacent Counties'!BY30="x",VLOOKUP('2016 0-64'!BY$1,'2016 population'!$A$3:$E$102,5,FALSE),"")</f>
        <v>2499</v>
      </c>
      <c r="BZ30" s="21" t="str">
        <f>IF('Adjacent Counties'!BZ30="x",VLOOKUP('2016 0-64'!BZ$1,'2016 population'!$A$3:$E$102,5,FALSE),"")</f>
        <v/>
      </c>
      <c r="CA30" s="21" t="str">
        <f>IF('Adjacent Counties'!CA30="x",VLOOKUP('2016 0-64'!CA$1,'2016 population'!$A$3:$E$102,5,FALSE),"")</f>
        <v/>
      </c>
      <c r="CB30" s="21" t="str">
        <f>IF('Adjacent Counties'!CB30="x",VLOOKUP('2016 0-64'!CB$1,'2016 population'!$A$3:$E$102,5,FALSE),"")</f>
        <v/>
      </c>
      <c r="CC30" s="21">
        <f>IF('Adjacent Counties'!CC30="x",VLOOKUP('2016 0-64'!CC$1,'2016 population'!$A$3:$E$102,5,FALSE),"")</f>
        <v>2703</v>
      </c>
      <c r="CD30" s="21" t="str">
        <f>IF('Adjacent Counties'!CD30="x",VLOOKUP('2016 0-64'!CD$1,'2016 population'!$A$3:$E$102,5,FALSE),"")</f>
        <v/>
      </c>
      <c r="CE30" s="21" t="str">
        <f>IF('Adjacent Counties'!CE30="x",VLOOKUP('2016 0-64'!CE$1,'2016 population'!$A$3:$E$102,5,FALSE),"")</f>
        <v/>
      </c>
      <c r="CF30" s="21" t="str">
        <f>IF('Adjacent Counties'!CF30="x",VLOOKUP('2016 0-64'!CF$1,'2016 population'!$A$3:$E$102,5,FALSE),"")</f>
        <v/>
      </c>
      <c r="CG30" s="21">
        <f>IF('Adjacent Counties'!CG30="x",VLOOKUP('2016 0-64'!CG$1,'2016 population'!$A$3:$E$102,5,FALSE),"")</f>
        <v>1231</v>
      </c>
      <c r="CH30" s="21" t="str">
        <f>IF('Adjacent Counties'!CH30="x",VLOOKUP('2016 0-64'!CH$1,'2016 population'!$A$3:$E$102,5,FALSE),"")</f>
        <v/>
      </c>
      <c r="CI30" s="21" t="str">
        <f>IF('Adjacent Counties'!CI30="x",VLOOKUP('2016 0-64'!CI$1,'2016 population'!$A$3:$E$102,5,FALSE),"")</f>
        <v/>
      </c>
      <c r="CJ30" s="21" t="str">
        <f>IF('Adjacent Counties'!CJ30="x",VLOOKUP('2016 0-64'!CJ$1,'2016 population'!$A$3:$E$102,5,FALSE),"")</f>
        <v/>
      </c>
      <c r="CK30" s="21" t="str">
        <f>IF('Adjacent Counties'!CK30="x",VLOOKUP('2016 0-64'!CK$1,'2016 population'!$A$3:$E$102,5,FALSE),"")</f>
        <v/>
      </c>
      <c r="CL30" s="21" t="str">
        <f>IF('Adjacent Counties'!CL30="x",VLOOKUP('2016 0-64'!CL$1,'2016 population'!$A$3:$E$102,5,FALSE),"")</f>
        <v/>
      </c>
      <c r="CM30" s="21" t="str">
        <f>IF('Adjacent Counties'!CM30="x",VLOOKUP('2016 0-64'!CM$1,'2016 population'!$A$3:$E$102,5,FALSE),"")</f>
        <v/>
      </c>
      <c r="CN30" s="21" t="str">
        <f>IF('Adjacent Counties'!CN30="x",VLOOKUP('2016 0-64'!CN$1,'2016 population'!$A$3:$E$102,5,FALSE),"")</f>
        <v/>
      </c>
      <c r="CO30" s="21" t="str">
        <f>IF('Adjacent Counties'!CO30="x",VLOOKUP('2016 0-64'!CO$1,'2016 population'!$A$3:$E$102,5,FALSE),"")</f>
        <v/>
      </c>
      <c r="CP30" s="21" t="str">
        <f>IF('Adjacent Counties'!CP30="x",VLOOKUP('2016 0-64'!CP$1,'2016 population'!$A$3:$E$102,5,FALSE),"")</f>
        <v/>
      </c>
      <c r="CQ30" s="21" t="str">
        <f>IF('Adjacent Counties'!CQ30="x",VLOOKUP('2016 0-64'!CQ$1,'2016 population'!$A$3:$E$102,5,FALSE),"")</f>
        <v/>
      </c>
      <c r="CR30" s="21" t="str">
        <f>IF('Adjacent Counties'!CR30="x",VLOOKUP('2016 0-64'!CR$1,'2016 population'!$A$3:$E$102,5,FALSE),"")</f>
        <v/>
      </c>
      <c r="CS30" s="21" t="str">
        <f>IF('Adjacent Counties'!CS30="x",VLOOKUP('2016 0-64'!CS$1,'2016 population'!$A$3:$E$102,5,FALSE),"")</f>
        <v/>
      </c>
      <c r="CT30" s="21" t="str">
        <f>IF('Adjacent Counties'!CT30="x",VLOOKUP('2016 0-64'!CT$1,'2016 population'!$A$3:$E$102,5,FALSE),"")</f>
        <v/>
      </c>
      <c r="CU30" s="21" t="str">
        <f>IF('Adjacent Counties'!CU30="x",VLOOKUP('2016 0-64'!CU$1,'2016 population'!$A$3:$E$102,5,FALSE),"")</f>
        <v/>
      </c>
      <c r="CV30" s="21" t="str">
        <f>IF('Adjacent Counties'!CV30="x",VLOOKUP('2016 0-64'!CV$1,'2016 population'!$A$3:$E$102,5,FALSE),"")</f>
        <v/>
      </c>
      <c r="CW30" s="21" t="str">
        <f>IF('Adjacent Counties'!CW30="x",VLOOKUP('2016 0-64'!CW$1,'2016 population'!$A$3:$E$102,5,FALSE),"")</f>
        <v/>
      </c>
      <c r="CX30" s="21">
        <f t="shared" si="0"/>
        <v>27832</v>
      </c>
    </row>
    <row r="31" spans="1:102">
      <c r="A31" s="3" t="s">
        <v>29</v>
      </c>
      <c r="B31" s="21" t="str">
        <f>IF('Adjacent Counties'!B31="x",VLOOKUP('2016 0-64'!B$1,'2016 population'!$A$3:$E$102,5,FALSE),"")</f>
        <v/>
      </c>
      <c r="C31" s="21" t="str">
        <f>IF('Adjacent Counties'!C31="x",VLOOKUP('2016 0-64'!C$1,'2016 population'!$A$3:$E$102,5,FALSE),"")</f>
        <v/>
      </c>
      <c r="D31" s="21" t="str">
        <f>IF('Adjacent Counties'!D31="x",VLOOKUP('2016 0-64'!D$1,'2016 population'!$A$3:$E$102,5,FALSE),"")</f>
        <v/>
      </c>
      <c r="E31" s="21" t="str">
        <f>IF('Adjacent Counties'!E31="x",VLOOKUP('2016 0-64'!E$1,'2016 population'!$A$3:$E$102,5,FALSE),"")</f>
        <v/>
      </c>
      <c r="F31" s="21" t="str">
        <f>IF('Adjacent Counties'!F31="x",VLOOKUP('2016 0-64'!F$1,'2016 population'!$A$3:$E$102,5,FALSE),"")</f>
        <v/>
      </c>
      <c r="G31" s="21" t="str">
        <f>IF('Adjacent Counties'!G31="x",VLOOKUP('2016 0-64'!G$1,'2016 population'!$A$3:$E$102,5,FALSE),"")</f>
        <v/>
      </c>
      <c r="H31" s="21" t="str">
        <f>IF('Adjacent Counties'!H31="x",VLOOKUP('2016 0-64'!H$1,'2016 population'!$A$3:$E$102,5,FALSE),"")</f>
        <v/>
      </c>
      <c r="I31" s="21" t="str">
        <f>IF('Adjacent Counties'!I31="x",VLOOKUP('2016 0-64'!I$1,'2016 population'!$A$3:$E$102,5,FALSE),"")</f>
        <v/>
      </c>
      <c r="J31" s="21" t="str">
        <f>IF('Adjacent Counties'!J31="x",VLOOKUP('2016 0-64'!J$1,'2016 population'!$A$3:$E$102,5,FALSE),"")</f>
        <v/>
      </c>
      <c r="K31" s="21" t="str">
        <f>IF('Adjacent Counties'!K31="x",VLOOKUP('2016 0-64'!K$1,'2016 population'!$A$3:$E$102,5,FALSE),"")</f>
        <v/>
      </c>
      <c r="L31" s="21" t="str">
        <f>IF('Adjacent Counties'!L31="x",VLOOKUP('2016 0-64'!L$1,'2016 population'!$A$3:$E$102,5,FALSE),"")</f>
        <v/>
      </c>
      <c r="M31" s="21" t="str">
        <f>IF('Adjacent Counties'!M31="x",VLOOKUP('2016 0-64'!M$1,'2016 population'!$A$3:$E$102,5,FALSE),"")</f>
        <v/>
      </c>
      <c r="N31" s="21" t="str">
        <f>IF('Adjacent Counties'!N31="x",VLOOKUP('2016 0-64'!N$1,'2016 population'!$A$3:$E$102,5,FALSE),"")</f>
        <v/>
      </c>
      <c r="O31" s="21" t="str">
        <f>IF('Adjacent Counties'!O31="x",VLOOKUP('2016 0-64'!O$1,'2016 population'!$A$3:$E$102,5,FALSE),"")</f>
        <v/>
      </c>
      <c r="P31" s="21" t="str">
        <f>IF('Adjacent Counties'!P31="x",VLOOKUP('2016 0-64'!P$1,'2016 population'!$A$3:$E$102,5,FALSE),"")</f>
        <v/>
      </c>
      <c r="Q31" s="21" t="str">
        <f>IF('Adjacent Counties'!Q31="x",VLOOKUP('2016 0-64'!Q$1,'2016 population'!$A$3:$E$102,5,FALSE),"")</f>
        <v/>
      </c>
      <c r="R31" s="21" t="str">
        <f>IF('Adjacent Counties'!R31="x",VLOOKUP('2016 0-64'!R$1,'2016 population'!$A$3:$E$102,5,FALSE),"")</f>
        <v/>
      </c>
      <c r="S31" s="21" t="str">
        <f>IF('Adjacent Counties'!S31="x",VLOOKUP('2016 0-64'!S$1,'2016 population'!$A$3:$E$102,5,FALSE),"")</f>
        <v/>
      </c>
      <c r="T31" s="21" t="str">
        <f>IF('Adjacent Counties'!T31="x",VLOOKUP('2016 0-64'!T$1,'2016 population'!$A$3:$E$102,5,FALSE),"")</f>
        <v/>
      </c>
      <c r="U31" s="21" t="str">
        <f>IF('Adjacent Counties'!U31="x",VLOOKUP('2016 0-64'!U$1,'2016 population'!$A$3:$E$102,5,FALSE),"")</f>
        <v/>
      </c>
      <c r="V31" s="21" t="str">
        <f>IF('Adjacent Counties'!V31="x",VLOOKUP('2016 0-64'!V$1,'2016 population'!$A$3:$E$102,5,FALSE),"")</f>
        <v/>
      </c>
      <c r="W31" s="21" t="str">
        <f>IF('Adjacent Counties'!W31="x",VLOOKUP('2016 0-64'!W$1,'2016 population'!$A$3:$E$102,5,FALSE),"")</f>
        <v/>
      </c>
      <c r="X31" s="21" t="str">
        <f>IF('Adjacent Counties'!X31="x",VLOOKUP('2016 0-64'!X$1,'2016 population'!$A$3:$E$102,5,FALSE),"")</f>
        <v/>
      </c>
      <c r="Y31" s="21" t="str">
        <f>IF('Adjacent Counties'!Y31="x",VLOOKUP('2016 0-64'!Y$1,'2016 population'!$A$3:$E$102,5,FALSE),"")</f>
        <v/>
      </c>
      <c r="Z31" s="21" t="str">
        <f>IF('Adjacent Counties'!Z31="x",VLOOKUP('2016 0-64'!Z$1,'2016 population'!$A$3:$E$102,5,FALSE),"")</f>
        <v/>
      </c>
      <c r="AA31" s="21" t="str">
        <f>IF('Adjacent Counties'!AA31="x",VLOOKUP('2016 0-64'!AA$1,'2016 population'!$A$3:$E$102,5,FALSE),"")</f>
        <v/>
      </c>
      <c r="AB31" s="21" t="str">
        <f>IF('Adjacent Counties'!AB31="x",VLOOKUP('2016 0-64'!AB$1,'2016 population'!$A$3:$E$102,5,FALSE),"")</f>
        <v/>
      </c>
      <c r="AC31" s="21" t="str">
        <f>IF('Adjacent Counties'!AC31="x",VLOOKUP('2016 0-64'!AC$1,'2016 population'!$A$3:$E$102,5,FALSE),"")</f>
        <v/>
      </c>
      <c r="AD31" s="21">
        <f>IF('Adjacent Counties'!AD31="x",VLOOKUP('2016 0-64'!AD$1,'2016 population'!$A$3:$E$102,5,FALSE),"")</f>
        <v>2800</v>
      </c>
      <c r="AE31" s="21">
        <f>IF('Adjacent Counties'!AE31="x",VLOOKUP('2016 0-64'!AE$1,'2016 population'!$A$3:$E$102,5,FALSE),"")</f>
        <v>1009</v>
      </c>
      <c r="AF31" s="21" t="str">
        <f>IF('Adjacent Counties'!AF31="x",VLOOKUP('2016 0-64'!AF$1,'2016 population'!$A$3:$E$102,5,FALSE),"")</f>
        <v/>
      </c>
      <c r="AG31" s="21" t="str">
        <f>IF('Adjacent Counties'!AG31="x",VLOOKUP('2016 0-64'!AG$1,'2016 population'!$A$3:$E$102,5,FALSE),"")</f>
        <v/>
      </c>
      <c r="AH31" s="21" t="str">
        <f>IF('Adjacent Counties'!AH31="x",VLOOKUP('2016 0-64'!AH$1,'2016 population'!$A$3:$E$102,5,FALSE),"")</f>
        <v/>
      </c>
      <c r="AI31" s="21">
        <f>IF('Adjacent Counties'!AI31="x",VLOOKUP('2016 0-64'!AI$1,'2016 population'!$A$3:$E$102,5,FALSE),"")</f>
        <v>7124</v>
      </c>
      <c r="AJ31" s="21" t="str">
        <f>IF('Adjacent Counties'!AJ31="x",VLOOKUP('2016 0-64'!AJ$1,'2016 population'!$A$3:$E$102,5,FALSE),"")</f>
        <v/>
      </c>
      <c r="AK31" s="21" t="str">
        <f>IF('Adjacent Counties'!AK31="x",VLOOKUP('2016 0-64'!AK$1,'2016 population'!$A$3:$E$102,5,FALSE),"")</f>
        <v/>
      </c>
      <c r="AL31" s="21" t="str">
        <f>IF('Adjacent Counties'!AL31="x",VLOOKUP('2016 0-64'!AL$1,'2016 population'!$A$3:$E$102,5,FALSE),"")</f>
        <v/>
      </c>
      <c r="AM31" s="21" t="str">
        <f>IF('Adjacent Counties'!AM31="x",VLOOKUP('2016 0-64'!AM$1,'2016 population'!$A$3:$E$102,5,FALSE),"")</f>
        <v/>
      </c>
      <c r="AN31" s="21" t="str">
        <f>IF('Adjacent Counties'!AN31="x",VLOOKUP('2016 0-64'!AN$1,'2016 population'!$A$3:$E$102,5,FALSE),"")</f>
        <v/>
      </c>
      <c r="AO31" s="21" t="str">
        <f>IF('Adjacent Counties'!AO31="x",VLOOKUP('2016 0-64'!AO$1,'2016 population'!$A$3:$E$102,5,FALSE),"")</f>
        <v/>
      </c>
      <c r="AP31" s="21" t="str">
        <f>IF('Adjacent Counties'!AP31="x",VLOOKUP('2016 0-64'!AP$1,'2016 population'!$A$3:$E$102,5,FALSE),"")</f>
        <v/>
      </c>
      <c r="AQ31" s="21" t="str">
        <f>IF('Adjacent Counties'!AQ31="x",VLOOKUP('2016 0-64'!AQ$1,'2016 population'!$A$3:$E$102,5,FALSE),"")</f>
        <v/>
      </c>
      <c r="AR31" s="21" t="str">
        <f>IF('Adjacent Counties'!AR31="x",VLOOKUP('2016 0-64'!AR$1,'2016 population'!$A$3:$E$102,5,FALSE),"")</f>
        <v/>
      </c>
      <c r="AS31" s="21" t="str">
        <f>IF('Adjacent Counties'!AS31="x",VLOOKUP('2016 0-64'!AS$1,'2016 population'!$A$3:$E$102,5,FALSE),"")</f>
        <v/>
      </c>
      <c r="AT31" s="21" t="str">
        <f>IF('Adjacent Counties'!AT31="x",VLOOKUP('2016 0-64'!AT$1,'2016 population'!$A$3:$E$102,5,FALSE),"")</f>
        <v/>
      </c>
      <c r="AU31" s="21" t="str">
        <f>IF('Adjacent Counties'!AU31="x",VLOOKUP('2016 0-64'!AU$1,'2016 population'!$A$3:$E$102,5,FALSE),"")</f>
        <v/>
      </c>
      <c r="AV31" s="21" t="str">
        <f>IF('Adjacent Counties'!AV31="x",VLOOKUP('2016 0-64'!AV$1,'2016 population'!$A$3:$E$102,5,FALSE),"")</f>
        <v/>
      </c>
      <c r="AW31" s="21" t="str">
        <f>IF('Adjacent Counties'!AW31="x",VLOOKUP('2016 0-64'!AW$1,'2016 population'!$A$3:$E$102,5,FALSE),"")</f>
        <v/>
      </c>
      <c r="AX31" s="21">
        <f>IF('Adjacent Counties'!AX31="x",VLOOKUP('2016 0-64'!AX$1,'2016 population'!$A$3:$E$102,5,FALSE),"")</f>
        <v>2528</v>
      </c>
      <c r="AY31" s="21" t="str">
        <f>IF('Adjacent Counties'!AY31="x",VLOOKUP('2016 0-64'!AY$1,'2016 population'!$A$3:$E$102,5,FALSE),"")</f>
        <v/>
      </c>
      <c r="AZ31" s="21" t="str">
        <f>IF('Adjacent Counties'!AZ31="x",VLOOKUP('2016 0-64'!AZ$1,'2016 population'!$A$3:$E$102,5,FALSE),"")</f>
        <v/>
      </c>
      <c r="BA31" s="21" t="str">
        <f>IF('Adjacent Counties'!BA31="x",VLOOKUP('2016 0-64'!BA$1,'2016 population'!$A$3:$E$102,5,FALSE),"")</f>
        <v/>
      </c>
      <c r="BB31" s="21" t="str">
        <f>IF('Adjacent Counties'!BB31="x",VLOOKUP('2016 0-64'!BB$1,'2016 population'!$A$3:$E$102,5,FALSE),"")</f>
        <v/>
      </c>
      <c r="BC31" s="21" t="str">
        <f>IF('Adjacent Counties'!BC31="x",VLOOKUP('2016 0-64'!BC$1,'2016 population'!$A$3:$E$102,5,FALSE),"")</f>
        <v/>
      </c>
      <c r="BD31" s="21" t="str">
        <f>IF('Adjacent Counties'!BD31="x",VLOOKUP('2016 0-64'!BD$1,'2016 population'!$A$3:$E$102,5,FALSE),"")</f>
        <v/>
      </c>
      <c r="BE31" s="21" t="str">
        <f>IF('Adjacent Counties'!BE31="x",VLOOKUP('2016 0-64'!BE$1,'2016 population'!$A$3:$E$102,5,FALSE),"")</f>
        <v/>
      </c>
      <c r="BF31" s="21" t="str">
        <f>IF('Adjacent Counties'!BF31="x",VLOOKUP('2016 0-64'!BF$1,'2016 population'!$A$3:$E$102,5,FALSE),"")</f>
        <v/>
      </c>
      <c r="BG31" s="21" t="str">
        <f>IF('Adjacent Counties'!BG31="x",VLOOKUP('2016 0-64'!BG$1,'2016 population'!$A$3:$E$102,5,FALSE),"")</f>
        <v/>
      </c>
      <c r="BH31" s="21" t="str">
        <f>IF('Adjacent Counties'!BH31="x",VLOOKUP('2016 0-64'!BH$1,'2016 population'!$A$3:$E$102,5,FALSE),"")</f>
        <v/>
      </c>
      <c r="BI31" s="21" t="str">
        <f>IF('Adjacent Counties'!BI31="x",VLOOKUP('2016 0-64'!BI$1,'2016 population'!$A$3:$E$102,5,FALSE),"")</f>
        <v/>
      </c>
      <c r="BJ31" s="21" t="str">
        <f>IF('Adjacent Counties'!BJ31="x",VLOOKUP('2016 0-64'!BJ$1,'2016 population'!$A$3:$E$102,5,FALSE),"")</f>
        <v/>
      </c>
      <c r="BK31" s="21" t="str">
        <f>IF('Adjacent Counties'!BK31="x",VLOOKUP('2016 0-64'!BK$1,'2016 population'!$A$3:$E$102,5,FALSE),"")</f>
        <v/>
      </c>
      <c r="BL31" s="21" t="str">
        <f>IF('Adjacent Counties'!BL31="x",VLOOKUP('2016 0-64'!BL$1,'2016 population'!$A$3:$E$102,5,FALSE),"")</f>
        <v/>
      </c>
      <c r="BM31" s="21" t="str">
        <f>IF('Adjacent Counties'!BM31="x",VLOOKUP('2016 0-64'!BM$1,'2016 population'!$A$3:$E$102,5,FALSE),"")</f>
        <v/>
      </c>
      <c r="BN31" s="21" t="str">
        <f>IF('Adjacent Counties'!BN31="x",VLOOKUP('2016 0-64'!BN$1,'2016 population'!$A$3:$E$102,5,FALSE),"")</f>
        <v/>
      </c>
      <c r="BO31" s="21" t="str">
        <f>IF('Adjacent Counties'!BO31="x",VLOOKUP('2016 0-64'!BO$1,'2016 population'!$A$3:$E$102,5,FALSE),"")</f>
        <v/>
      </c>
      <c r="BP31" s="21" t="str">
        <f>IF('Adjacent Counties'!BP31="x",VLOOKUP('2016 0-64'!BP$1,'2016 population'!$A$3:$E$102,5,FALSE),"")</f>
        <v/>
      </c>
      <c r="BQ31" s="21" t="str">
        <f>IF('Adjacent Counties'!BQ31="x",VLOOKUP('2016 0-64'!BQ$1,'2016 population'!$A$3:$E$102,5,FALSE),"")</f>
        <v/>
      </c>
      <c r="BR31" s="21" t="str">
        <f>IF('Adjacent Counties'!BR31="x",VLOOKUP('2016 0-64'!BR$1,'2016 population'!$A$3:$E$102,5,FALSE),"")</f>
        <v/>
      </c>
      <c r="BS31" s="21" t="str">
        <f>IF('Adjacent Counties'!BS31="x",VLOOKUP('2016 0-64'!BS$1,'2016 population'!$A$3:$E$102,5,FALSE),"")</f>
        <v/>
      </c>
      <c r="BT31" s="21" t="str">
        <f>IF('Adjacent Counties'!BT31="x",VLOOKUP('2016 0-64'!BT$1,'2016 population'!$A$3:$E$102,5,FALSE),"")</f>
        <v/>
      </c>
      <c r="BU31" s="21" t="str">
        <f>IF('Adjacent Counties'!BU31="x",VLOOKUP('2016 0-64'!BU$1,'2016 population'!$A$3:$E$102,5,FALSE),"")</f>
        <v/>
      </c>
      <c r="BV31" s="21" t="str">
        <f>IF('Adjacent Counties'!BV31="x",VLOOKUP('2016 0-64'!BV$1,'2016 population'!$A$3:$E$102,5,FALSE),"")</f>
        <v/>
      </c>
      <c r="BW31" s="21" t="str">
        <f>IF('Adjacent Counties'!BW31="x",VLOOKUP('2016 0-64'!BW$1,'2016 population'!$A$3:$E$102,5,FALSE),"")</f>
        <v/>
      </c>
      <c r="BX31" s="21" t="str">
        <f>IF('Adjacent Counties'!BX31="x",VLOOKUP('2016 0-64'!BX$1,'2016 population'!$A$3:$E$102,5,FALSE),"")</f>
        <v/>
      </c>
      <c r="BY31" s="21" t="str">
        <f>IF('Adjacent Counties'!BY31="x",VLOOKUP('2016 0-64'!BY$1,'2016 population'!$A$3:$E$102,5,FALSE),"")</f>
        <v/>
      </c>
      <c r="BZ31" s="21" t="str">
        <f>IF('Adjacent Counties'!BZ31="x",VLOOKUP('2016 0-64'!BZ$1,'2016 population'!$A$3:$E$102,5,FALSE),"")</f>
        <v/>
      </c>
      <c r="CA31" s="21" t="str">
        <f>IF('Adjacent Counties'!CA31="x",VLOOKUP('2016 0-64'!CA$1,'2016 population'!$A$3:$E$102,5,FALSE),"")</f>
        <v/>
      </c>
      <c r="CB31" s="21" t="str">
        <f>IF('Adjacent Counties'!CB31="x",VLOOKUP('2016 0-64'!CB$1,'2016 population'!$A$3:$E$102,5,FALSE),"")</f>
        <v/>
      </c>
      <c r="CC31" s="21">
        <f>IF('Adjacent Counties'!CC31="x",VLOOKUP('2016 0-64'!CC$1,'2016 population'!$A$3:$E$102,5,FALSE),"")</f>
        <v>2703</v>
      </c>
      <c r="CD31" s="21" t="str">
        <f>IF('Adjacent Counties'!CD31="x",VLOOKUP('2016 0-64'!CD$1,'2016 population'!$A$3:$E$102,5,FALSE),"")</f>
        <v/>
      </c>
      <c r="CE31" s="21" t="str">
        <f>IF('Adjacent Counties'!CE31="x",VLOOKUP('2016 0-64'!CE$1,'2016 population'!$A$3:$E$102,5,FALSE),"")</f>
        <v/>
      </c>
      <c r="CF31" s="21" t="str">
        <f>IF('Adjacent Counties'!CF31="x",VLOOKUP('2016 0-64'!CF$1,'2016 population'!$A$3:$E$102,5,FALSE),"")</f>
        <v/>
      </c>
      <c r="CG31" s="21" t="str">
        <f>IF('Adjacent Counties'!CG31="x",VLOOKUP('2016 0-64'!CG$1,'2016 population'!$A$3:$E$102,5,FALSE),"")</f>
        <v/>
      </c>
      <c r="CH31" s="21" t="str">
        <f>IF('Adjacent Counties'!CH31="x",VLOOKUP('2016 0-64'!CH$1,'2016 population'!$A$3:$E$102,5,FALSE),"")</f>
        <v/>
      </c>
      <c r="CI31" s="21" t="str">
        <f>IF('Adjacent Counties'!CI31="x",VLOOKUP('2016 0-64'!CI$1,'2016 population'!$A$3:$E$102,5,FALSE),"")</f>
        <v/>
      </c>
      <c r="CJ31" s="21" t="str">
        <f>IF('Adjacent Counties'!CJ31="x",VLOOKUP('2016 0-64'!CJ$1,'2016 population'!$A$3:$E$102,5,FALSE),"")</f>
        <v/>
      </c>
      <c r="CK31" s="21" t="str">
        <f>IF('Adjacent Counties'!CK31="x",VLOOKUP('2016 0-64'!CK$1,'2016 population'!$A$3:$E$102,5,FALSE),"")</f>
        <v/>
      </c>
      <c r="CL31" s="21" t="str">
        <f>IF('Adjacent Counties'!CL31="x",VLOOKUP('2016 0-64'!CL$1,'2016 population'!$A$3:$E$102,5,FALSE),"")</f>
        <v/>
      </c>
      <c r="CM31" s="21" t="str">
        <f>IF('Adjacent Counties'!CM31="x",VLOOKUP('2016 0-64'!CM$1,'2016 population'!$A$3:$E$102,5,FALSE),"")</f>
        <v/>
      </c>
      <c r="CN31" s="21" t="str">
        <f>IF('Adjacent Counties'!CN31="x",VLOOKUP('2016 0-64'!CN$1,'2016 population'!$A$3:$E$102,5,FALSE),"")</f>
        <v/>
      </c>
      <c r="CO31" s="21" t="str">
        <f>IF('Adjacent Counties'!CO31="x",VLOOKUP('2016 0-64'!CO$1,'2016 population'!$A$3:$E$102,5,FALSE),"")</f>
        <v/>
      </c>
      <c r="CP31" s="21" t="str">
        <f>IF('Adjacent Counties'!CP31="x",VLOOKUP('2016 0-64'!CP$1,'2016 population'!$A$3:$E$102,5,FALSE),"")</f>
        <v/>
      </c>
      <c r="CQ31" s="21" t="str">
        <f>IF('Adjacent Counties'!CQ31="x",VLOOKUP('2016 0-64'!CQ$1,'2016 population'!$A$3:$E$102,5,FALSE),"")</f>
        <v/>
      </c>
      <c r="CR31" s="21" t="str">
        <f>IF('Adjacent Counties'!CR31="x",VLOOKUP('2016 0-64'!CR$1,'2016 population'!$A$3:$E$102,5,FALSE),"")</f>
        <v/>
      </c>
      <c r="CS31" s="21" t="str">
        <f>IF('Adjacent Counties'!CS31="x",VLOOKUP('2016 0-64'!CS$1,'2016 population'!$A$3:$E$102,5,FALSE),"")</f>
        <v/>
      </c>
      <c r="CT31" s="21" t="str">
        <f>IF('Adjacent Counties'!CT31="x",VLOOKUP('2016 0-64'!CT$1,'2016 population'!$A$3:$E$102,5,FALSE),"")</f>
        <v/>
      </c>
      <c r="CU31" s="21" t="str">
        <f>IF('Adjacent Counties'!CU31="x",VLOOKUP('2016 0-64'!CU$1,'2016 population'!$A$3:$E$102,5,FALSE),"")</f>
        <v/>
      </c>
      <c r="CV31" s="21">
        <f>IF('Adjacent Counties'!CV31="x",VLOOKUP('2016 0-64'!CV$1,'2016 population'!$A$3:$E$102,5,FALSE),"")</f>
        <v>793</v>
      </c>
      <c r="CW31" s="21" t="str">
        <f>IF('Adjacent Counties'!CW31="x",VLOOKUP('2016 0-64'!CW$1,'2016 population'!$A$3:$E$102,5,FALSE),"")</f>
        <v/>
      </c>
      <c r="CX31" s="21">
        <f t="shared" si="0"/>
        <v>16957</v>
      </c>
    </row>
    <row r="32" spans="1:102">
      <c r="A32" s="3" t="s">
        <v>30</v>
      </c>
      <c r="B32" s="21" t="str">
        <f>IF('Adjacent Counties'!B32="x",VLOOKUP('2016 0-64'!B$1,'2016 population'!$A$3:$E$102,5,FALSE),"")</f>
        <v/>
      </c>
      <c r="C32" s="21" t="str">
        <f>IF('Adjacent Counties'!C32="x",VLOOKUP('2016 0-64'!C$1,'2016 population'!$A$3:$E$102,5,FALSE),"")</f>
        <v/>
      </c>
      <c r="D32" s="21" t="str">
        <f>IF('Adjacent Counties'!D32="x",VLOOKUP('2016 0-64'!D$1,'2016 population'!$A$3:$E$102,5,FALSE),"")</f>
        <v/>
      </c>
      <c r="E32" s="21" t="str">
        <f>IF('Adjacent Counties'!E32="x",VLOOKUP('2016 0-64'!E$1,'2016 population'!$A$3:$E$102,5,FALSE),"")</f>
        <v/>
      </c>
      <c r="F32" s="21" t="str">
        <f>IF('Adjacent Counties'!F32="x",VLOOKUP('2016 0-64'!F$1,'2016 population'!$A$3:$E$102,5,FALSE),"")</f>
        <v/>
      </c>
      <c r="G32" s="21" t="str">
        <f>IF('Adjacent Counties'!G32="x",VLOOKUP('2016 0-64'!G$1,'2016 population'!$A$3:$E$102,5,FALSE),"")</f>
        <v/>
      </c>
      <c r="H32" s="21" t="str">
        <f>IF('Adjacent Counties'!H32="x",VLOOKUP('2016 0-64'!H$1,'2016 population'!$A$3:$E$102,5,FALSE),"")</f>
        <v/>
      </c>
      <c r="I32" s="21" t="str">
        <f>IF('Adjacent Counties'!I32="x",VLOOKUP('2016 0-64'!I$1,'2016 population'!$A$3:$E$102,5,FALSE),"")</f>
        <v/>
      </c>
      <c r="J32" s="21" t="str">
        <f>IF('Adjacent Counties'!J32="x",VLOOKUP('2016 0-64'!J$1,'2016 population'!$A$3:$E$102,5,FALSE),"")</f>
        <v/>
      </c>
      <c r="K32" s="21" t="str">
        <f>IF('Adjacent Counties'!K32="x",VLOOKUP('2016 0-64'!K$1,'2016 population'!$A$3:$E$102,5,FALSE),"")</f>
        <v/>
      </c>
      <c r="L32" s="21" t="str">
        <f>IF('Adjacent Counties'!L32="x",VLOOKUP('2016 0-64'!L$1,'2016 population'!$A$3:$E$102,5,FALSE),"")</f>
        <v/>
      </c>
      <c r="M32" s="21" t="str">
        <f>IF('Adjacent Counties'!M32="x",VLOOKUP('2016 0-64'!M$1,'2016 population'!$A$3:$E$102,5,FALSE),"")</f>
        <v/>
      </c>
      <c r="N32" s="21" t="str">
        <f>IF('Adjacent Counties'!N32="x",VLOOKUP('2016 0-64'!N$1,'2016 population'!$A$3:$E$102,5,FALSE),"")</f>
        <v/>
      </c>
      <c r="O32" s="21" t="str">
        <f>IF('Adjacent Counties'!O32="x",VLOOKUP('2016 0-64'!O$1,'2016 population'!$A$3:$E$102,5,FALSE),"")</f>
        <v/>
      </c>
      <c r="P32" s="21" t="str">
        <f>IF('Adjacent Counties'!P32="x",VLOOKUP('2016 0-64'!P$1,'2016 population'!$A$3:$E$102,5,FALSE),"")</f>
        <v/>
      </c>
      <c r="Q32" s="21" t="str">
        <f>IF('Adjacent Counties'!Q32="x",VLOOKUP('2016 0-64'!Q$1,'2016 population'!$A$3:$E$102,5,FALSE),"")</f>
        <v/>
      </c>
      <c r="R32" s="21" t="str">
        <f>IF('Adjacent Counties'!R32="x",VLOOKUP('2016 0-64'!R$1,'2016 population'!$A$3:$E$102,5,FALSE),"")</f>
        <v/>
      </c>
      <c r="S32" s="21" t="str">
        <f>IF('Adjacent Counties'!S32="x",VLOOKUP('2016 0-64'!S$1,'2016 population'!$A$3:$E$102,5,FALSE),"")</f>
        <v/>
      </c>
      <c r="T32" s="21" t="str">
        <f>IF('Adjacent Counties'!T32="x",VLOOKUP('2016 0-64'!T$1,'2016 population'!$A$3:$E$102,5,FALSE),"")</f>
        <v/>
      </c>
      <c r="U32" s="21" t="str">
        <f>IF('Adjacent Counties'!U32="x",VLOOKUP('2016 0-64'!U$1,'2016 population'!$A$3:$E$102,5,FALSE),"")</f>
        <v/>
      </c>
      <c r="V32" s="21" t="str">
        <f>IF('Adjacent Counties'!V32="x",VLOOKUP('2016 0-64'!V$1,'2016 population'!$A$3:$E$102,5,FALSE),"")</f>
        <v/>
      </c>
      <c r="W32" s="21" t="str">
        <f>IF('Adjacent Counties'!W32="x",VLOOKUP('2016 0-64'!W$1,'2016 population'!$A$3:$E$102,5,FALSE),"")</f>
        <v/>
      </c>
      <c r="X32" s="21" t="str">
        <f>IF('Adjacent Counties'!X32="x",VLOOKUP('2016 0-64'!X$1,'2016 population'!$A$3:$E$102,5,FALSE),"")</f>
        <v/>
      </c>
      <c r="Y32" s="21" t="str">
        <f>IF('Adjacent Counties'!Y32="x",VLOOKUP('2016 0-64'!Y$1,'2016 population'!$A$3:$E$102,5,FALSE),"")</f>
        <v/>
      </c>
      <c r="Z32" s="21" t="str">
        <f>IF('Adjacent Counties'!Z32="x",VLOOKUP('2016 0-64'!Z$1,'2016 population'!$A$3:$E$102,5,FALSE),"")</f>
        <v/>
      </c>
      <c r="AA32" s="21" t="str">
        <f>IF('Adjacent Counties'!AA32="x",VLOOKUP('2016 0-64'!AA$1,'2016 population'!$A$3:$E$102,5,FALSE),"")</f>
        <v/>
      </c>
      <c r="AB32" s="21" t="str">
        <f>IF('Adjacent Counties'!AB32="x",VLOOKUP('2016 0-64'!AB$1,'2016 population'!$A$3:$E$102,5,FALSE),"")</f>
        <v/>
      </c>
      <c r="AC32" s="21" t="str">
        <f>IF('Adjacent Counties'!AC32="x",VLOOKUP('2016 0-64'!AC$1,'2016 population'!$A$3:$E$102,5,FALSE),"")</f>
        <v/>
      </c>
      <c r="AD32" s="21" t="str">
        <f>IF('Adjacent Counties'!AD32="x",VLOOKUP('2016 0-64'!AD$1,'2016 population'!$A$3:$E$102,5,FALSE),"")</f>
        <v/>
      </c>
      <c r="AE32" s="21" t="str">
        <f>IF('Adjacent Counties'!AE32="x",VLOOKUP('2016 0-64'!AE$1,'2016 population'!$A$3:$E$102,5,FALSE),"")</f>
        <v/>
      </c>
      <c r="AF32" s="21">
        <f>IF('Adjacent Counties'!AF32="x",VLOOKUP('2016 0-64'!AF$1,'2016 population'!$A$3:$E$102,5,FALSE),"")</f>
        <v>1219</v>
      </c>
      <c r="AG32" s="21" t="str">
        <f>IF('Adjacent Counties'!AG32="x",VLOOKUP('2016 0-64'!AG$1,'2016 population'!$A$3:$E$102,5,FALSE),"")</f>
        <v/>
      </c>
      <c r="AH32" s="21" t="str">
        <f>IF('Adjacent Counties'!AH32="x",VLOOKUP('2016 0-64'!AH$1,'2016 population'!$A$3:$E$102,5,FALSE),"")</f>
        <v/>
      </c>
      <c r="AI32" s="21" t="str">
        <f>IF('Adjacent Counties'!AI32="x",VLOOKUP('2016 0-64'!AI$1,'2016 population'!$A$3:$E$102,5,FALSE),"")</f>
        <v/>
      </c>
      <c r="AJ32" s="21" t="str">
        <f>IF('Adjacent Counties'!AJ32="x",VLOOKUP('2016 0-64'!AJ$1,'2016 population'!$A$3:$E$102,5,FALSE),"")</f>
        <v/>
      </c>
      <c r="AK32" s="21" t="str">
        <f>IF('Adjacent Counties'!AK32="x",VLOOKUP('2016 0-64'!AK$1,'2016 population'!$A$3:$E$102,5,FALSE),"")</f>
        <v/>
      </c>
      <c r="AL32" s="21" t="str">
        <f>IF('Adjacent Counties'!AL32="x",VLOOKUP('2016 0-64'!AL$1,'2016 population'!$A$3:$E$102,5,FALSE),"")</f>
        <v/>
      </c>
      <c r="AM32" s="21" t="str">
        <f>IF('Adjacent Counties'!AM32="x",VLOOKUP('2016 0-64'!AM$1,'2016 population'!$A$3:$E$102,5,FALSE),"")</f>
        <v/>
      </c>
      <c r="AN32" s="21" t="str">
        <f>IF('Adjacent Counties'!AN32="x",VLOOKUP('2016 0-64'!AN$1,'2016 population'!$A$3:$E$102,5,FALSE),"")</f>
        <v/>
      </c>
      <c r="AO32" s="21" t="str">
        <f>IF('Adjacent Counties'!AO32="x",VLOOKUP('2016 0-64'!AO$1,'2016 population'!$A$3:$E$102,5,FALSE),"")</f>
        <v/>
      </c>
      <c r="AP32" s="21" t="str">
        <f>IF('Adjacent Counties'!AP32="x",VLOOKUP('2016 0-64'!AP$1,'2016 population'!$A$3:$E$102,5,FALSE),"")</f>
        <v/>
      </c>
      <c r="AQ32" s="21" t="str">
        <f>IF('Adjacent Counties'!AQ32="x",VLOOKUP('2016 0-64'!AQ$1,'2016 population'!$A$3:$E$102,5,FALSE),"")</f>
        <v/>
      </c>
      <c r="AR32" s="21" t="str">
        <f>IF('Adjacent Counties'!AR32="x",VLOOKUP('2016 0-64'!AR$1,'2016 population'!$A$3:$E$102,5,FALSE),"")</f>
        <v/>
      </c>
      <c r="AS32" s="21" t="str">
        <f>IF('Adjacent Counties'!AS32="x",VLOOKUP('2016 0-64'!AS$1,'2016 population'!$A$3:$E$102,5,FALSE),"")</f>
        <v/>
      </c>
      <c r="AT32" s="21" t="str">
        <f>IF('Adjacent Counties'!AT32="x",VLOOKUP('2016 0-64'!AT$1,'2016 population'!$A$3:$E$102,5,FALSE),"")</f>
        <v/>
      </c>
      <c r="AU32" s="21" t="str">
        <f>IF('Adjacent Counties'!AU32="x",VLOOKUP('2016 0-64'!AU$1,'2016 population'!$A$3:$E$102,5,FALSE),"")</f>
        <v/>
      </c>
      <c r="AV32" s="21" t="str">
        <f>IF('Adjacent Counties'!AV32="x",VLOOKUP('2016 0-64'!AV$1,'2016 population'!$A$3:$E$102,5,FALSE),"")</f>
        <v/>
      </c>
      <c r="AW32" s="21" t="str">
        <f>IF('Adjacent Counties'!AW32="x",VLOOKUP('2016 0-64'!AW$1,'2016 population'!$A$3:$E$102,5,FALSE),"")</f>
        <v/>
      </c>
      <c r="AX32" s="21" t="str">
        <f>IF('Adjacent Counties'!AX32="x",VLOOKUP('2016 0-64'!AX$1,'2016 population'!$A$3:$E$102,5,FALSE),"")</f>
        <v/>
      </c>
      <c r="AY32" s="21" t="str">
        <f>IF('Adjacent Counties'!AY32="x",VLOOKUP('2016 0-64'!AY$1,'2016 population'!$A$3:$E$102,5,FALSE),"")</f>
        <v/>
      </c>
      <c r="AZ32" s="21" t="str">
        <f>IF('Adjacent Counties'!AZ32="x",VLOOKUP('2016 0-64'!AZ$1,'2016 population'!$A$3:$E$102,5,FALSE),"")</f>
        <v/>
      </c>
      <c r="BA32" s="21">
        <f>IF('Adjacent Counties'!BA32="x",VLOOKUP('2016 0-64'!BA$1,'2016 population'!$A$3:$E$102,5,FALSE),"")</f>
        <v>238</v>
      </c>
      <c r="BB32" s="21" t="str">
        <f>IF('Adjacent Counties'!BB32="x",VLOOKUP('2016 0-64'!BB$1,'2016 population'!$A$3:$E$102,5,FALSE),"")</f>
        <v/>
      </c>
      <c r="BC32" s="21">
        <f>IF('Adjacent Counties'!BC32="x",VLOOKUP('2016 0-64'!BC$1,'2016 population'!$A$3:$E$102,5,FALSE),"")</f>
        <v>1272</v>
      </c>
      <c r="BD32" s="21" t="str">
        <f>IF('Adjacent Counties'!BD32="x",VLOOKUP('2016 0-64'!BD$1,'2016 population'!$A$3:$E$102,5,FALSE),"")</f>
        <v/>
      </c>
      <c r="BE32" s="21" t="str">
        <f>IF('Adjacent Counties'!BE32="x",VLOOKUP('2016 0-64'!BE$1,'2016 population'!$A$3:$E$102,5,FALSE),"")</f>
        <v/>
      </c>
      <c r="BF32" s="21" t="str">
        <f>IF('Adjacent Counties'!BF32="x",VLOOKUP('2016 0-64'!BF$1,'2016 population'!$A$3:$E$102,5,FALSE),"")</f>
        <v/>
      </c>
      <c r="BG32" s="21" t="str">
        <f>IF('Adjacent Counties'!BG32="x",VLOOKUP('2016 0-64'!BG$1,'2016 population'!$A$3:$E$102,5,FALSE),"")</f>
        <v/>
      </c>
      <c r="BH32" s="21" t="str">
        <f>IF('Adjacent Counties'!BH32="x",VLOOKUP('2016 0-64'!BH$1,'2016 population'!$A$3:$E$102,5,FALSE),"")</f>
        <v/>
      </c>
      <c r="BI32" s="21" t="str">
        <f>IF('Adjacent Counties'!BI32="x",VLOOKUP('2016 0-64'!BI$1,'2016 population'!$A$3:$E$102,5,FALSE),"")</f>
        <v/>
      </c>
      <c r="BJ32" s="21" t="str">
        <f>IF('Adjacent Counties'!BJ32="x",VLOOKUP('2016 0-64'!BJ$1,'2016 population'!$A$3:$E$102,5,FALSE),"")</f>
        <v/>
      </c>
      <c r="BK32" s="21" t="str">
        <f>IF('Adjacent Counties'!BK32="x",VLOOKUP('2016 0-64'!BK$1,'2016 population'!$A$3:$E$102,5,FALSE),"")</f>
        <v/>
      </c>
      <c r="BL32" s="21" t="str">
        <f>IF('Adjacent Counties'!BL32="x",VLOOKUP('2016 0-64'!BL$1,'2016 population'!$A$3:$E$102,5,FALSE),"")</f>
        <v/>
      </c>
      <c r="BM32" s="21" t="str">
        <f>IF('Adjacent Counties'!BM32="x",VLOOKUP('2016 0-64'!BM$1,'2016 population'!$A$3:$E$102,5,FALSE),"")</f>
        <v/>
      </c>
      <c r="BN32" s="21" t="str">
        <f>IF('Adjacent Counties'!BN32="x",VLOOKUP('2016 0-64'!BN$1,'2016 population'!$A$3:$E$102,5,FALSE),"")</f>
        <v/>
      </c>
      <c r="BO32" s="21" t="str">
        <f>IF('Adjacent Counties'!BO32="x",VLOOKUP('2016 0-64'!BO$1,'2016 population'!$A$3:$E$102,5,FALSE),"")</f>
        <v/>
      </c>
      <c r="BP32" s="21">
        <f>IF('Adjacent Counties'!BP32="x",VLOOKUP('2016 0-64'!BP$1,'2016 population'!$A$3:$E$102,5,FALSE),"")</f>
        <v>1712</v>
      </c>
      <c r="BQ32" s="21" t="str">
        <f>IF('Adjacent Counties'!BQ32="x",VLOOKUP('2016 0-64'!BQ$1,'2016 population'!$A$3:$E$102,5,FALSE),"")</f>
        <v/>
      </c>
      <c r="BR32" s="21" t="str">
        <f>IF('Adjacent Counties'!BR32="x",VLOOKUP('2016 0-64'!BR$1,'2016 population'!$A$3:$E$102,5,FALSE),"")</f>
        <v/>
      </c>
      <c r="BS32" s="21" t="str">
        <f>IF('Adjacent Counties'!BS32="x",VLOOKUP('2016 0-64'!BS$1,'2016 population'!$A$3:$E$102,5,FALSE),"")</f>
        <v/>
      </c>
      <c r="BT32" s="21">
        <f>IF('Adjacent Counties'!BT32="x",VLOOKUP('2016 0-64'!BT$1,'2016 population'!$A$3:$E$102,5,FALSE),"")</f>
        <v>1060</v>
      </c>
      <c r="BU32" s="21" t="str">
        <f>IF('Adjacent Counties'!BU32="x",VLOOKUP('2016 0-64'!BU$1,'2016 population'!$A$3:$E$102,5,FALSE),"")</f>
        <v/>
      </c>
      <c r="BV32" s="21" t="str">
        <f>IF('Adjacent Counties'!BV32="x",VLOOKUP('2016 0-64'!BV$1,'2016 population'!$A$3:$E$102,5,FALSE),"")</f>
        <v/>
      </c>
      <c r="BW32" s="21" t="str">
        <f>IF('Adjacent Counties'!BW32="x",VLOOKUP('2016 0-64'!BW$1,'2016 population'!$A$3:$E$102,5,FALSE),"")</f>
        <v/>
      </c>
      <c r="BX32" s="21" t="str">
        <f>IF('Adjacent Counties'!BX32="x",VLOOKUP('2016 0-64'!BX$1,'2016 population'!$A$3:$E$102,5,FALSE),"")</f>
        <v/>
      </c>
      <c r="BY32" s="21" t="str">
        <f>IF('Adjacent Counties'!BY32="x",VLOOKUP('2016 0-64'!BY$1,'2016 population'!$A$3:$E$102,5,FALSE),"")</f>
        <v/>
      </c>
      <c r="BZ32" s="21" t="str">
        <f>IF('Adjacent Counties'!BZ32="x",VLOOKUP('2016 0-64'!BZ$1,'2016 population'!$A$3:$E$102,5,FALSE),"")</f>
        <v/>
      </c>
      <c r="CA32" s="21" t="str">
        <f>IF('Adjacent Counties'!CA32="x",VLOOKUP('2016 0-64'!CA$1,'2016 population'!$A$3:$E$102,5,FALSE),"")</f>
        <v/>
      </c>
      <c r="CB32" s="21" t="str">
        <f>IF('Adjacent Counties'!CB32="x",VLOOKUP('2016 0-64'!CB$1,'2016 population'!$A$3:$E$102,5,FALSE),"")</f>
        <v/>
      </c>
      <c r="CC32" s="21" t="str">
        <f>IF('Adjacent Counties'!CC32="x",VLOOKUP('2016 0-64'!CC$1,'2016 population'!$A$3:$E$102,5,FALSE),"")</f>
        <v/>
      </c>
      <c r="CD32" s="21" t="str">
        <f>IF('Adjacent Counties'!CD32="x",VLOOKUP('2016 0-64'!CD$1,'2016 population'!$A$3:$E$102,5,FALSE),"")</f>
        <v/>
      </c>
      <c r="CE32" s="21">
        <f>IF('Adjacent Counties'!CE32="x",VLOOKUP('2016 0-64'!CE$1,'2016 population'!$A$3:$E$102,5,FALSE),"")</f>
        <v>1221</v>
      </c>
      <c r="CF32" s="21" t="str">
        <f>IF('Adjacent Counties'!CF32="x",VLOOKUP('2016 0-64'!CF$1,'2016 population'!$A$3:$E$102,5,FALSE),"")</f>
        <v/>
      </c>
      <c r="CG32" s="21" t="str">
        <f>IF('Adjacent Counties'!CG32="x",VLOOKUP('2016 0-64'!CG$1,'2016 population'!$A$3:$E$102,5,FALSE),"")</f>
        <v/>
      </c>
      <c r="CH32" s="21" t="str">
        <f>IF('Adjacent Counties'!CH32="x",VLOOKUP('2016 0-64'!CH$1,'2016 population'!$A$3:$E$102,5,FALSE),"")</f>
        <v/>
      </c>
      <c r="CI32" s="21" t="str">
        <f>IF('Adjacent Counties'!CI32="x",VLOOKUP('2016 0-64'!CI$1,'2016 population'!$A$3:$E$102,5,FALSE),"")</f>
        <v/>
      </c>
      <c r="CJ32" s="21" t="str">
        <f>IF('Adjacent Counties'!CJ32="x",VLOOKUP('2016 0-64'!CJ$1,'2016 population'!$A$3:$E$102,5,FALSE),"")</f>
        <v/>
      </c>
      <c r="CK32" s="21" t="str">
        <f>IF('Adjacent Counties'!CK32="x",VLOOKUP('2016 0-64'!CK$1,'2016 population'!$A$3:$E$102,5,FALSE),"")</f>
        <v/>
      </c>
      <c r="CL32" s="21" t="str">
        <f>IF('Adjacent Counties'!CL32="x",VLOOKUP('2016 0-64'!CL$1,'2016 population'!$A$3:$E$102,5,FALSE),"")</f>
        <v/>
      </c>
      <c r="CM32" s="21" t="str">
        <f>IF('Adjacent Counties'!CM32="x",VLOOKUP('2016 0-64'!CM$1,'2016 population'!$A$3:$E$102,5,FALSE),"")</f>
        <v/>
      </c>
      <c r="CN32" s="21" t="str">
        <f>IF('Adjacent Counties'!CN32="x",VLOOKUP('2016 0-64'!CN$1,'2016 population'!$A$3:$E$102,5,FALSE),"")</f>
        <v/>
      </c>
      <c r="CO32" s="21" t="str">
        <f>IF('Adjacent Counties'!CO32="x",VLOOKUP('2016 0-64'!CO$1,'2016 population'!$A$3:$E$102,5,FALSE),"")</f>
        <v/>
      </c>
      <c r="CP32" s="21" t="str">
        <f>IF('Adjacent Counties'!CP32="x",VLOOKUP('2016 0-64'!CP$1,'2016 population'!$A$3:$E$102,5,FALSE),"")</f>
        <v/>
      </c>
      <c r="CQ32" s="21" t="str">
        <f>IF('Adjacent Counties'!CQ32="x",VLOOKUP('2016 0-64'!CQ$1,'2016 population'!$A$3:$E$102,5,FALSE),"")</f>
        <v/>
      </c>
      <c r="CR32" s="21" t="str">
        <f>IF('Adjacent Counties'!CR32="x",VLOOKUP('2016 0-64'!CR$1,'2016 population'!$A$3:$E$102,5,FALSE),"")</f>
        <v/>
      </c>
      <c r="CS32" s="21">
        <f>IF('Adjacent Counties'!CS32="x",VLOOKUP('2016 0-64'!CS$1,'2016 population'!$A$3:$E$102,5,FALSE),"")</f>
        <v>2117</v>
      </c>
      <c r="CT32" s="21" t="str">
        <f>IF('Adjacent Counties'!CT32="x",VLOOKUP('2016 0-64'!CT$1,'2016 population'!$A$3:$E$102,5,FALSE),"")</f>
        <v/>
      </c>
      <c r="CU32" s="21" t="str">
        <f>IF('Adjacent Counties'!CU32="x",VLOOKUP('2016 0-64'!CU$1,'2016 population'!$A$3:$E$102,5,FALSE),"")</f>
        <v/>
      </c>
      <c r="CV32" s="21" t="str">
        <f>IF('Adjacent Counties'!CV32="x",VLOOKUP('2016 0-64'!CV$1,'2016 population'!$A$3:$E$102,5,FALSE),"")</f>
        <v/>
      </c>
      <c r="CW32" s="21" t="str">
        <f>IF('Adjacent Counties'!CW32="x",VLOOKUP('2016 0-64'!CW$1,'2016 population'!$A$3:$E$102,5,FALSE),"")</f>
        <v/>
      </c>
      <c r="CX32" s="21">
        <f t="shared" si="0"/>
        <v>8839</v>
      </c>
    </row>
    <row r="33" spans="1:102">
      <c r="A33" s="3" t="s">
        <v>31</v>
      </c>
      <c r="B33" s="21" t="str">
        <f>IF('Adjacent Counties'!B33="x",VLOOKUP('2016 0-64'!B$1,'2016 population'!$A$3:$E$102,5,FALSE),"")</f>
        <v/>
      </c>
      <c r="C33" s="21" t="str">
        <f>IF('Adjacent Counties'!C33="x",VLOOKUP('2016 0-64'!C$1,'2016 population'!$A$3:$E$102,5,FALSE),"")</f>
        <v/>
      </c>
      <c r="D33" s="21" t="str">
        <f>IF('Adjacent Counties'!D33="x",VLOOKUP('2016 0-64'!D$1,'2016 population'!$A$3:$E$102,5,FALSE),"")</f>
        <v/>
      </c>
      <c r="E33" s="21" t="str">
        <f>IF('Adjacent Counties'!E33="x",VLOOKUP('2016 0-64'!E$1,'2016 population'!$A$3:$E$102,5,FALSE),"")</f>
        <v/>
      </c>
      <c r="F33" s="21" t="str">
        <f>IF('Adjacent Counties'!F33="x",VLOOKUP('2016 0-64'!F$1,'2016 population'!$A$3:$E$102,5,FALSE),"")</f>
        <v/>
      </c>
      <c r="G33" s="21" t="str">
        <f>IF('Adjacent Counties'!G33="x",VLOOKUP('2016 0-64'!G$1,'2016 population'!$A$3:$E$102,5,FALSE),"")</f>
        <v/>
      </c>
      <c r="H33" s="21" t="str">
        <f>IF('Adjacent Counties'!H33="x",VLOOKUP('2016 0-64'!H$1,'2016 population'!$A$3:$E$102,5,FALSE),"")</f>
        <v/>
      </c>
      <c r="I33" s="21" t="str">
        <f>IF('Adjacent Counties'!I33="x",VLOOKUP('2016 0-64'!I$1,'2016 population'!$A$3:$E$102,5,FALSE),"")</f>
        <v/>
      </c>
      <c r="J33" s="21" t="str">
        <f>IF('Adjacent Counties'!J33="x",VLOOKUP('2016 0-64'!J$1,'2016 population'!$A$3:$E$102,5,FALSE),"")</f>
        <v/>
      </c>
      <c r="K33" s="21" t="str">
        <f>IF('Adjacent Counties'!K33="x",VLOOKUP('2016 0-64'!K$1,'2016 population'!$A$3:$E$102,5,FALSE),"")</f>
        <v/>
      </c>
      <c r="L33" s="21" t="str">
        <f>IF('Adjacent Counties'!L33="x",VLOOKUP('2016 0-64'!L$1,'2016 population'!$A$3:$E$102,5,FALSE),"")</f>
        <v/>
      </c>
      <c r="M33" s="21" t="str">
        <f>IF('Adjacent Counties'!M33="x",VLOOKUP('2016 0-64'!M$1,'2016 population'!$A$3:$E$102,5,FALSE),"")</f>
        <v/>
      </c>
      <c r="N33" s="21" t="str">
        <f>IF('Adjacent Counties'!N33="x",VLOOKUP('2016 0-64'!N$1,'2016 population'!$A$3:$E$102,5,FALSE),"")</f>
        <v/>
      </c>
      <c r="O33" s="21" t="str">
        <f>IF('Adjacent Counties'!O33="x",VLOOKUP('2016 0-64'!O$1,'2016 population'!$A$3:$E$102,5,FALSE),"")</f>
        <v/>
      </c>
      <c r="P33" s="21" t="str">
        <f>IF('Adjacent Counties'!P33="x",VLOOKUP('2016 0-64'!P$1,'2016 population'!$A$3:$E$102,5,FALSE),"")</f>
        <v/>
      </c>
      <c r="Q33" s="21" t="str">
        <f>IF('Adjacent Counties'!Q33="x",VLOOKUP('2016 0-64'!Q$1,'2016 population'!$A$3:$E$102,5,FALSE),"")</f>
        <v/>
      </c>
      <c r="R33" s="21" t="str">
        <f>IF('Adjacent Counties'!R33="x",VLOOKUP('2016 0-64'!R$1,'2016 population'!$A$3:$E$102,5,FALSE),"")</f>
        <v/>
      </c>
      <c r="S33" s="21" t="str">
        <f>IF('Adjacent Counties'!S33="x",VLOOKUP('2016 0-64'!S$1,'2016 population'!$A$3:$E$102,5,FALSE),"")</f>
        <v/>
      </c>
      <c r="T33" s="21">
        <f>IF('Adjacent Counties'!T33="x",VLOOKUP('2016 0-64'!T$1,'2016 population'!$A$3:$E$102,5,FALSE),"")</f>
        <v>2252</v>
      </c>
      <c r="U33" s="21" t="str">
        <f>IF('Adjacent Counties'!U33="x",VLOOKUP('2016 0-64'!U$1,'2016 population'!$A$3:$E$102,5,FALSE),"")</f>
        <v/>
      </c>
      <c r="V33" s="21" t="str">
        <f>IF('Adjacent Counties'!V33="x",VLOOKUP('2016 0-64'!V$1,'2016 population'!$A$3:$E$102,5,FALSE),"")</f>
        <v/>
      </c>
      <c r="W33" s="21" t="str">
        <f>IF('Adjacent Counties'!W33="x",VLOOKUP('2016 0-64'!W$1,'2016 population'!$A$3:$E$102,5,FALSE),"")</f>
        <v/>
      </c>
      <c r="X33" s="21" t="str">
        <f>IF('Adjacent Counties'!X33="x",VLOOKUP('2016 0-64'!X$1,'2016 population'!$A$3:$E$102,5,FALSE),"")</f>
        <v/>
      </c>
      <c r="Y33" s="21" t="str">
        <f>IF('Adjacent Counties'!Y33="x",VLOOKUP('2016 0-64'!Y$1,'2016 population'!$A$3:$E$102,5,FALSE),"")</f>
        <v/>
      </c>
      <c r="Z33" s="21" t="str">
        <f>IF('Adjacent Counties'!Z33="x",VLOOKUP('2016 0-64'!Z$1,'2016 population'!$A$3:$E$102,5,FALSE),"")</f>
        <v/>
      </c>
      <c r="AA33" s="21" t="str">
        <f>IF('Adjacent Counties'!AA33="x",VLOOKUP('2016 0-64'!AA$1,'2016 population'!$A$3:$E$102,5,FALSE),"")</f>
        <v/>
      </c>
      <c r="AB33" s="21" t="str">
        <f>IF('Adjacent Counties'!AB33="x",VLOOKUP('2016 0-64'!AB$1,'2016 population'!$A$3:$E$102,5,FALSE),"")</f>
        <v/>
      </c>
      <c r="AC33" s="21" t="str">
        <f>IF('Adjacent Counties'!AC33="x",VLOOKUP('2016 0-64'!AC$1,'2016 population'!$A$3:$E$102,5,FALSE),"")</f>
        <v/>
      </c>
      <c r="AD33" s="21" t="str">
        <f>IF('Adjacent Counties'!AD33="x",VLOOKUP('2016 0-64'!AD$1,'2016 population'!$A$3:$E$102,5,FALSE),"")</f>
        <v/>
      </c>
      <c r="AE33" s="21" t="str">
        <f>IF('Adjacent Counties'!AE33="x",VLOOKUP('2016 0-64'!AE$1,'2016 population'!$A$3:$E$102,5,FALSE),"")</f>
        <v/>
      </c>
      <c r="AF33" s="21" t="str">
        <f>IF('Adjacent Counties'!AF33="x",VLOOKUP('2016 0-64'!AF$1,'2016 population'!$A$3:$E$102,5,FALSE),"")</f>
        <v/>
      </c>
      <c r="AG33" s="21">
        <f>IF('Adjacent Counties'!AG33="x",VLOOKUP('2016 0-64'!AG$1,'2016 population'!$A$3:$E$102,5,FALSE),"")</f>
        <v>4518</v>
      </c>
      <c r="AH33" s="21" t="str">
        <f>IF('Adjacent Counties'!AH33="x",VLOOKUP('2016 0-64'!AH$1,'2016 population'!$A$3:$E$102,5,FALSE),"")</f>
        <v/>
      </c>
      <c r="AI33" s="21" t="str">
        <f>IF('Adjacent Counties'!AI33="x",VLOOKUP('2016 0-64'!AI$1,'2016 population'!$A$3:$E$102,5,FALSE),"")</f>
        <v/>
      </c>
      <c r="AJ33" s="21" t="str">
        <f>IF('Adjacent Counties'!AJ33="x",VLOOKUP('2016 0-64'!AJ$1,'2016 population'!$A$3:$E$102,5,FALSE),"")</f>
        <v/>
      </c>
      <c r="AK33" s="21" t="str">
        <f>IF('Adjacent Counties'!AK33="x",VLOOKUP('2016 0-64'!AK$1,'2016 population'!$A$3:$E$102,5,FALSE),"")</f>
        <v/>
      </c>
      <c r="AL33" s="21" t="str">
        <f>IF('Adjacent Counties'!AL33="x",VLOOKUP('2016 0-64'!AL$1,'2016 population'!$A$3:$E$102,5,FALSE),"")</f>
        <v/>
      </c>
      <c r="AM33" s="21" t="str">
        <f>IF('Adjacent Counties'!AM33="x",VLOOKUP('2016 0-64'!AM$1,'2016 population'!$A$3:$E$102,5,FALSE),"")</f>
        <v/>
      </c>
      <c r="AN33" s="21">
        <f>IF('Adjacent Counties'!AN33="x",VLOOKUP('2016 0-64'!AN$1,'2016 population'!$A$3:$E$102,5,FALSE),"")</f>
        <v>947</v>
      </c>
      <c r="AO33" s="21" t="str">
        <f>IF('Adjacent Counties'!AO33="x",VLOOKUP('2016 0-64'!AO$1,'2016 population'!$A$3:$E$102,5,FALSE),"")</f>
        <v/>
      </c>
      <c r="AP33" s="21" t="str">
        <f>IF('Adjacent Counties'!AP33="x",VLOOKUP('2016 0-64'!AP$1,'2016 population'!$A$3:$E$102,5,FALSE),"")</f>
        <v/>
      </c>
      <c r="AQ33" s="21" t="str">
        <f>IF('Adjacent Counties'!AQ33="x",VLOOKUP('2016 0-64'!AQ$1,'2016 population'!$A$3:$E$102,5,FALSE),"")</f>
        <v/>
      </c>
      <c r="AR33" s="21" t="str">
        <f>IF('Adjacent Counties'!AR33="x",VLOOKUP('2016 0-64'!AR$1,'2016 population'!$A$3:$E$102,5,FALSE),"")</f>
        <v/>
      </c>
      <c r="AS33" s="21" t="str">
        <f>IF('Adjacent Counties'!AS33="x",VLOOKUP('2016 0-64'!AS$1,'2016 population'!$A$3:$E$102,5,FALSE),"")</f>
        <v/>
      </c>
      <c r="AT33" s="21" t="str">
        <f>IF('Adjacent Counties'!AT33="x",VLOOKUP('2016 0-64'!AT$1,'2016 population'!$A$3:$E$102,5,FALSE),"")</f>
        <v/>
      </c>
      <c r="AU33" s="21" t="str">
        <f>IF('Adjacent Counties'!AU33="x",VLOOKUP('2016 0-64'!AU$1,'2016 population'!$A$3:$E$102,5,FALSE),"")</f>
        <v/>
      </c>
      <c r="AV33" s="21" t="str">
        <f>IF('Adjacent Counties'!AV33="x",VLOOKUP('2016 0-64'!AV$1,'2016 population'!$A$3:$E$102,5,FALSE),"")</f>
        <v/>
      </c>
      <c r="AW33" s="21" t="str">
        <f>IF('Adjacent Counties'!AW33="x",VLOOKUP('2016 0-64'!AW$1,'2016 population'!$A$3:$E$102,5,FALSE),"")</f>
        <v/>
      </c>
      <c r="AX33" s="21" t="str">
        <f>IF('Adjacent Counties'!AX33="x",VLOOKUP('2016 0-64'!AX$1,'2016 population'!$A$3:$E$102,5,FALSE),"")</f>
        <v/>
      </c>
      <c r="AY33" s="21" t="str">
        <f>IF('Adjacent Counties'!AY33="x",VLOOKUP('2016 0-64'!AY$1,'2016 population'!$A$3:$E$102,5,FALSE),"")</f>
        <v/>
      </c>
      <c r="AZ33" s="21" t="str">
        <f>IF('Adjacent Counties'!AZ33="x",VLOOKUP('2016 0-64'!AZ$1,'2016 population'!$A$3:$E$102,5,FALSE),"")</f>
        <v/>
      </c>
      <c r="BA33" s="21" t="str">
        <f>IF('Adjacent Counties'!BA33="x",VLOOKUP('2016 0-64'!BA$1,'2016 population'!$A$3:$E$102,5,FALSE),"")</f>
        <v/>
      </c>
      <c r="BB33" s="21" t="str">
        <f>IF('Adjacent Counties'!BB33="x",VLOOKUP('2016 0-64'!BB$1,'2016 population'!$A$3:$E$102,5,FALSE),"")</f>
        <v/>
      </c>
      <c r="BC33" s="21" t="str">
        <f>IF('Adjacent Counties'!BC33="x",VLOOKUP('2016 0-64'!BC$1,'2016 population'!$A$3:$E$102,5,FALSE),"")</f>
        <v/>
      </c>
      <c r="BD33" s="21" t="str">
        <f>IF('Adjacent Counties'!BD33="x",VLOOKUP('2016 0-64'!BD$1,'2016 population'!$A$3:$E$102,5,FALSE),"")</f>
        <v/>
      </c>
      <c r="BE33" s="21" t="str">
        <f>IF('Adjacent Counties'!BE33="x",VLOOKUP('2016 0-64'!BE$1,'2016 population'!$A$3:$E$102,5,FALSE),"")</f>
        <v/>
      </c>
      <c r="BF33" s="21" t="str">
        <f>IF('Adjacent Counties'!BF33="x",VLOOKUP('2016 0-64'!BF$1,'2016 population'!$A$3:$E$102,5,FALSE),"")</f>
        <v/>
      </c>
      <c r="BG33" s="21" t="str">
        <f>IF('Adjacent Counties'!BG33="x",VLOOKUP('2016 0-64'!BG$1,'2016 population'!$A$3:$E$102,5,FALSE),"")</f>
        <v/>
      </c>
      <c r="BH33" s="21" t="str">
        <f>IF('Adjacent Counties'!BH33="x",VLOOKUP('2016 0-64'!BH$1,'2016 population'!$A$3:$E$102,5,FALSE),"")</f>
        <v/>
      </c>
      <c r="BI33" s="21" t="str">
        <f>IF('Adjacent Counties'!BI33="x",VLOOKUP('2016 0-64'!BI$1,'2016 population'!$A$3:$E$102,5,FALSE),"")</f>
        <v/>
      </c>
      <c r="BJ33" s="21" t="str">
        <f>IF('Adjacent Counties'!BJ33="x",VLOOKUP('2016 0-64'!BJ$1,'2016 population'!$A$3:$E$102,5,FALSE),"")</f>
        <v/>
      </c>
      <c r="BK33" s="21" t="str">
        <f>IF('Adjacent Counties'!BK33="x",VLOOKUP('2016 0-64'!BK$1,'2016 population'!$A$3:$E$102,5,FALSE),"")</f>
        <v/>
      </c>
      <c r="BL33" s="21" t="str">
        <f>IF('Adjacent Counties'!BL33="x",VLOOKUP('2016 0-64'!BL$1,'2016 population'!$A$3:$E$102,5,FALSE),"")</f>
        <v/>
      </c>
      <c r="BM33" s="21" t="str">
        <f>IF('Adjacent Counties'!BM33="x",VLOOKUP('2016 0-64'!BM$1,'2016 population'!$A$3:$E$102,5,FALSE),"")</f>
        <v/>
      </c>
      <c r="BN33" s="21" t="str">
        <f>IF('Adjacent Counties'!BN33="x",VLOOKUP('2016 0-64'!BN$1,'2016 population'!$A$3:$E$102,5,FALSE),"")</f>
        <v/>
      </c>
      <c r="BO33" s="21" t="str">
        <f>IF('Adjacent Counties'!BO33="x",VLOOKUP('2016 0-64'!BO$1,'2016 population'!$A$3:$E$102,5,FALSE),"")</f>
        <v/>
      </c>
      <c r="BP33" s="21" t="str">
        <f>IF('Adjacent Counties'!BP33="x",VLOOKUP('2016 0-64'!BP$1,'2016 population'!$A$3:$E$102,5,FALSE),"")</f>
        <v/>
      </c>
      <c r="BQ33" s="21">
        <f>IF('Adjacent Counties'!BQ33="x",VLOOKUP('2016 0-64'!BQ$1,'2016 population'!$A$3:$E$102,5,FALSE),"")</f>
        <v>1918</v>
      </c>
      <c r="BR33" s="21" t="str">
        <f>IF('Adjacent Counties'!BR33="x",VLOOKUP('2016 0-64'!BR$1,'2016 population'!$A$3:$E$102,5,FALSE),"")</f>
        <v/>
      </c>
      <c r="BS33" s="21" t="str">
        <f>IF('Adjacent Counties'!BS33="x",VLOOKUP('2016 0-64'!BS$1,'2016 population'!$A$3:$E$102,5,FALSE),"")</f>
        <v/>
      </c>
      <c r="BT33" s="21" t="str">
        <f>IF('Adjacent Counties'!BT33="x",VLOOKUP('2016 0-64'!BT$1,'2016 population'!$A$3:$E$102,5,FALSE),"")</f>
        <v/>
      </c>
      <c r="BU33" s="21" t="str">
        <f>IF('Adjacent Counties'!BU33="x",VLOOKUP('2016 0-64'!BU$1,'2016 population'!$A$3:$E$102,5,FALSE),"")</f>
        <v/>
      </c>
      <c r="BV33" s="21">
        <f>IF('Adjacent Counties'!BV33="x",VLOOKUP('2016 0-64'!BV$1,'2016 population'!$A$3:$E$102,5,FALSE),"")</f>
        <v>772</v>
      </c>
      <c r="BW33" s="21" t="str">
        <f>IF('Adjacent Counties'!BW33="x",VLOOKUP('2016 0-64'!BW$1,'2016 population'!$A$3:$E$102,5,FALSE),"")</f>
        <v/>
      </c>
      <c r="BX33" s="21" t="str">
        <f>IF('Adjacent Counties'!BX33="x",VLOOKUP('2016 0-64'!BX$1,'2016 population'!$A$3:$E$102,5,FALSE),"")</f>
        <v/>
      </c>
      <c r="BY33" s="21" t="str">
        <f>IF('Adjacent Counties'!BY33="x",VLOOKUP('2016 0-64'!BY$1,'2016 population'!$A$3:$E$102,5,FALSE),"")</f>
        <v/>
      </c>
      <c r="BZ33" s="21" t="str">
        <f>IF('Adjacent Counties'!BZ33="x",VLOOKUP('2016 0-64'!BZ$1,'2016 population'!$A$3:$E$102,5,FALSE),"")</f>
        <v/>
      </c>
      <c r="CA33" s="21" t="str">
        <f>IF('Adjacent Counties'!CA33="x",VLOOKUP('2016 0-64'!CA$1,'2016 population'!$A$3:$E$102,5,FALSE),"")</f>
        <v/>
      </c>
      <c r="CB33" s="21" t="str">
        <f>IF('Adjacent Counties'!CB33="x",VLOOKUP('2016 0-64'!CB$1,'2016 population'!$A$3:$E$102,5,FALSE),"")</f>
        <v/>
      </c>
      <c r="CC33" s="21" t="str">
        <f>IF('Adjacent Counties'!CC33="x",VLOOKUP('2016 0-64'!CC$1,'2016 population'!$A$3:$E$102,5,FALSE),"")</f>
        <v/>
      </c>
      <c r="CD33" s="21" t="str">
        <f>IF('Adjacent Counties'!CD33="x",VLOOKUP('2016 0-64'!CD$1,'2016 population'!$A$3:$E$102,5,FALSE),"")</f>
        <v/>
      </c>
      <c r="CE33" s="21" t="str">
        <f>IF('Adjacent Counties'!CE33="x",VLOOKUP('2016 0-64'!CE$1,'2016 population'!$A$3:$E$102,5,FALSE),"")</f>
        <v/>
      </c>
      <c r="CF33" s="21" t="str">
        <f>IF('Adjacent Counties'!CF33="x",VLOOKUP('2016 0-64'!CF$1,'2016 population'!$A$3:$E$102,5,FALSE),"")</f>
        <v/>
      </c>
      <c r="CG33" s="21" t="str">
        <f>IF('Adjacent Counties'!CG33="x",VLOOKUP('2016 0-64'!CG$1,'2016 population'!$A$3:$E$102,5,FALSE),"")</f>
        <v/>
      </c>
      <c r="CH33" s="21" t="str">
        <f>IF('Adjacent Counties'!CH33="x",VLOOKUP('2016 0-64'!CH$1,'2016 population'!$A$3:$E$102,5,FALSE),"")</f>
        <v/>
      </c>
      <c r="CI33" s="21" t="str">
        <f>IF('Adjacent Counties'!CI33="x",VLOOKUP('2016 0-64'!CI$1,'2016 population'!$A$3:$E$102,5,FALSE),"")</f>
        <v/>
      </c>
      <c r="CJ33" s="21" t="str">
        <f>IF('Adjacent Counties'!CJ33="x",VLOOKUP('2016 0-64'!CJ$1,'2016 population'!$A$3:$E$102,5,FALSE),"")</f>
        <v/>
      </c>
      <c r="CK33" s="21" t="str">
        <f>IF('Adjacent Counties'!CK33="x",VLOOKUP('2016 0-64'!CK$1,'2016 population'!$A$3:$E$102,5,FALSE),"")</f>
        <v/>
      </c>
      <c r="CL33" s="21" t="str">
        <f>IF('Adjacent Counties'!CL33="x",VLOOKUP('2016 0-64'!CL$1,'2016 population'!$A$3:$E$102,5,FALSE),"")</f>
        <v/>
      </c>
      <c r="CM33" s="21" t="str">
        <f>IF('Adjacent Counties'!CM33="x",VLOOKUP('2016 0-64'!CM$1,'2016 population'!$A$3:$E$102,5,FALSE),"")</f>
        <v/>
      </c>
      <c r="CN33" s="21" t="str">
        <f>IF('Adjacent Counties'!CN33="x",VLOOKUP('2016 0-64'!CN$1,'2016 population'!$A$3:$E$102,5,FALSE),"")</f>
        <v/>
      </c>
      <c r="CO33" s="21">
        <f>IF('Adjacent Counties'!CO33="x",VLOOKUP('2016 0-64'!CO$1,'2016 population'!$A$3:$E$102,5,FALSE),"")</f>
        <v>12171</v>
      </c>
      <c r="CP33" s="21" t="str">
        <f>IF('Adjacent Counties'!CP33="x",VLOOKUP('2016 0-64'!CP$1,'2016 population'!$A$3:$E$102,5,FALSE),"")</f>
        <v/>
      </c>
      <c r="CQ33" s="21" t="str">
        <f>IF('Adjacent Counties'!CQ33="x",VLOOKUP('2016 0-64'!CQ$1,'2016 population'!$A$3:$E$102,5,FALSE),"")</f>
        <v/>
      </c>
      <c r="CR33" s="21" t="str">
        <f>IF('Adjacent Counties'!CR33="x",VLOOKUP('2016 0-64'!CR$1,'2016 population'!$A$3:$E$102,5,FALSE),"")</f>
        <v/>
      </c>
      <c r="CS33" s="21" t="str">
        <f>IF('Adjacent Counties'!CS33="x",VLOOKUP('2016 0-64'!CS$1,'2016 population'!$A$3:$E$102,5,FALSE),"")</f>
        <v/>
      </c>
      <c r="CT33" s="21" t="str">
        <f>IF('Adjacent Counties'!CT33="x",VLOOKUP('2016 0-64'!CT$1,'2016 population'!$A$3:$E$102,5,FALSE),"")</f>
        <v/>
      </c>
      <c r="CU33" s="21" t="str">
        <f>IF('Adjacent Counties'!CU33="x",VLOOKUP('2016 0-64'!CU$1,'2016 population'!$A$3:$E$102,5,FALSE),"")</f>
        <v/>
      </c>
      <c r="CV33" s="21" t="str">
        <f>IF('Adjacent Counties'!CV33="x",VLOOKUP('2016 0-64'!CV$1,'2016 population'!$A$3:$E$102,5,FALSE),"")</f>
        <v/>
      </c>
      <c r="CW33" s="21" t="str">
        <f>IF('Adjacent Counties'!CW33="x",VLOOKUP('2016 0-64'!CW$1,'2016 population'!$A$3:$E$102,5,FALSE),"")</f>
        <v/>
      </c>
      <c r="CX33" s="21">
        <f t="shared" si="0"/>
        <v>22578</v>
      </c>
    </row>
    <row r="34" spans="1:102">
      <c r="A34" s="3" t="s">
        <v>32</v>
      </c>
      <c r="B34" s="21" t="str">
        <f>IF('Adjacent Counties'!B34="x",VLOOKUP('2016 0-64'!B$1,'2016 population'!$A$3:$E$102,5,FALSE),"")</f>
        <v/>
      </c>
      <c r="C34" s="21" t="str">
        <f>IF('Adjacent Counties'!C34="x",VLOOKUP('2016 0-64'!C$1,'2016 population'!$A$3:$E$102,5,FALSE),"")</f>
        <v/>
      </c>
      <c r="D34" s="21" t="str">
        <f>IF('Adjacent Counties'!D34="x",VLOOKUP('2016 0-64'!D$1,'2016 population'!$A$3:$E$102,5,FALSE),"")</f>
        <v/>
      </c>
      <c r="E34" s="21" t="str">
        <f>IF('Adjacent Counties'!E34="x",VLOOKUP('2016 0-64'!E$1,'2016 population'!$A$3:$E$102,5,FALSE),"")</f>
        <v/>
      </c>
      <c r="F34" s="21" t="str">
        <f>IF('Adjacent Counties'!F34="x",VLOOKUP('2016 0-64'!F$1,'2016 population'!$A$3:$E$102,5,FALSE),"")</f>
        <v/>
      </c>
      <c r="G34" s="21" t="str">
        <f>IF('Adjacent Counties'!G34="x",VLOOKUP('2016 0-64'!G$1,'2016 population'!$A$3:$E$102,5,FALSE),"")</f>
        <v/>
      </c>
      <c r="H34" s="21" t="str">
        <f>IF('Adjacent Counties'!H34="x",VLOOKUP('2016 0-64'!H$1,'2016 population'!$A$3:$E$102,5,FALSE),"")</f>
        <v/>
      </c>
      <c r="I34" s="21" t="str">
        <f>IF('Adjacent Counties'!I34="x",VLOOKUP('2016 0-64'!I$1,'2016 population'!$A$3:$E$102,5,FALSE),"")</f>
        <v/>
      </c>
      <c r="J34" s="21" t="str">
        <f>IF('Adjacent Counties'!J34="x",VLOOKUP('2016 0-64'!J$1,'2016 population'!$A$3:$E$102,5,FALSE),"")</f>
        <v/>
      </c>
      <c r="K34" s="21" t="str">
        <f>IF('Adjacent Counties'!K34="x",VLOOKUP('2016 0-64'!K$1,'2016 population'!$A$3:$E$102,5,FALSE),"")</f>
        <v/>
      </c>
      <c r="L34" s="21" t="str">
        <f>IF('Adjacent Counties'!L34="x",VLOOKUP('2016 0-64'!L$1,'2016 population'!$A$3:$E$102,5,FALSE),"")</f>
        <v/>
      </c>
      <c r="M34" s="21" t="str">
        <f>IF('Adjacent Counties'!M34="x",VLOOKUP('2016 0-64'!M$1,'2016 population'!$A$3:$E$102,5,FALSE),"")</f>
        <v/>
      </c>
      <c r="N34" s="21" t="str">
        <f>IF('Adjacent Counties'!N34="x",VLOOKUP('2016 0-64'!N$1,'2016 population'!$A$3:$E$102,5,FALSE),"")</f>
        <v/>
      </c>
      <c r="O34" s="21" t="str">
        <f>IF('Adjacent Counties'!O34="x",VLOOKUP('2016 0-64'!O$1,'2016 population'!$A$3:$E$102,5,FALSE),"")</f>
        <v/>
      </c>
      <c r="P34" s="21" t="str">
        <f>IF('Adjacent Counties'!P34="x",VLOOKUP('2016 0-64'!P$1,'2016 population'!$A$3:$E$102,5,FALSE),"")</f>
        <v/>
      </c>
      <c r="Q34" s="21" t="str">
        <f>IF('Adjacent Counties'!Q34="x",VLOOKUP('2016 0-64'!Q$1,'2016 population'!$A$3:$E$102,5,FALSE),"")</f>
        <v/>
      </c>
      <c r="R34" s="21" t="str">
        <f>IF('Adjacent Counties'!R34="x",VLOOKUP('2016 0-64'!R$1,'2016 population'!$A$3:$E$102,5,FALSE),"")</f>
        <v/>
      </c>
      <c r="S34" s="21" t="str">
        <f>IF('Adjacent Counties'!S34="x",VLOOKUP('2016 0-64'!S$1,'2016 population'!$A$3:$E$102,5,FALSE),"")</f>
        <v/>
      </c>
      <c r="T34" s="21" t="str">
        <f>IF('Adjacent Counties'!T34="x",VLOOKUP('2016 0-64'!T$1,'2016 population'!$A$3:$E$102,5,FALSE),"")</f>
        <v/>
      </c>
      <c r="U34" s="21" t="str">
        <f>IF('Adjacent Counties'!U34="x",VLOOKUP('2016 0-64'!U$1,'2016 population'!$A$3:$E$102,5,FALSE),"")</f>
        <v/>
      </c>
      <c r="V34" s="21" t="str">
        <f>IF('Adjacent Counties'!V34="x",VLOOKUP('2016 0-64'!V$1,'2016 population'!$A$3:$E$102,5,FALSE),"")</f>
        <v/>
      </c>
      <c r="W34" s="21" t="str">
        <f>IF('Adjacent Counties'!W34="x",VLOOKUP('2016 0-64'!W$1,'2016 population'!$A$3:$E$102,5,FALSE),"")</f>
        <v/>
      </c>
      <c r="X34" s="21" t="str">
        <f>IF('Adjacent Counties'!X34="x",VLOOKUP('2016 0-64'!X$1,'2016 population'!$A$3:$E$102,5,FALSE),"")</f>
        <v/>
      </c>
      <c r="Y34" s="21" t="str">
        <f>IF('Adjacent Counties'!Y34="x",VLOOKUP('2016 0-64'!Y$1,'2016 population'!$A$3:$E$102,5,FALSE),"")</f>
        <v/>
      </c>
      <c r="Z34" s="21" t="str">
        <f>IF('Adjacent Counties'!Z34="x",VLOOKUP('2016 0-64'!Z$1,'2016 population'!$A$3:$E$102,5,FALSE),"")</f>
        <v/>
      </c>
      <c r="AA34" s="21" t="str">
        <f>IF('Adjacent Counties'!AA34="x",VLOOKUP('2016 0-64'!AA$1,'2016 population'!$A$3:$E$102,5,FALSE),"")</f>
        <v/>
      </c>
      <c r="AB34" s="21" t="str">
        <f>IF('Adjacent Counties'!AB34="x",VLOOKUP('2016 0-64'!AB$1,'2016 population'!$A$3:$E$102,5,FALSE),"")</f>
        <v/>
      </c>
      <c r="AC34" s="21" t="str">
        <f>IF('Adjacent Counties'!AC34="x",VLOOKUP('2016 0-64'!AC$1,'2016 population'!$A$3:$E$102,5,FALSE),"")</f>
        <v/>
      </c>
      <c r="AD34" s="21" t="str">
        <f>IF('Adjacent Counties'!AD34="x",VLOOKUP('2016 0-64'!AD$1,'2016 population'!$A$3:$E$102,5,FALSE),"")</f>
        <v/>
      </c>
      <c r="AE34" s="21" t="str">
        <f>IF('Adjacent Counties'!AE34="x",VLOOKUP('2016 0-64'!AE$1,'2016 population'!$A$3:$E$102,5,FALSE),"")</f>
        <v/>
      </c>
      <c r="AF34" s="21" t="str">
        <f>IF('Adjacent Counties'!AF34="x",VLOOKUP('2016 0-64'!AF$1,'2016 population'!$A$3:$E$102,5,FALSE),"")</f>
        <v/>
      </c>
      <c r="AG34" s="21" t="str">
        <f>IF('Adjacent Counties'!AG34="x",VLOOKUP('2016 0-64'!AG$1,'2016 population'!$A$3:$E$102,5,FALSE),"")</f>
        <v/>
      </c>
      <c r="AH34" s="21">
        <f>IF('Adjacent Counties'!AH34="x",VLOOKUP('2016 0-64'!AH$1,'2016 population'!$A$3:$E$102,5,FALSE),"")</f>
        <v>1108</v>
      </c>
      <c r="AI34" s="21" t="str">
        <f>IF('Adjacent Counties'!AI34="x",VLOOKUP('2016 0-64'!AI$1,'2016 population'!$A$3:$E$102,5,FALSE),"")</f>
        <v/>
      </c>
      <c r="AJ34" s="21" t="str">
        <f>IF('Adjacent Counties'!AJ34="x",VLOOKUP('2016 0-64'!AJ$1,'2016 population'!$A$3:$E$102,5,FALSE),"")</f>
        <v/>
      </c>
      <c r="AK34" s="21" t="str">
        <f>IF('Adjacent Counties'!AK34="x",VLOOKUP('2016 0-64'!AK$1,'2016 population'!$A$3:$E$102,5,FALSE),"")</f>
        <v/>
      </c>
      <c r="AL34" s="21" t="str">
        <f>IF('Adjacent Counties'!AL34="x",VLOOKUP('2016 0-64'!AL$1,'2016 population'!$A$3:$E$102,5,FALSE),"")</f>
        <v/>
      </c>
      <c r="AM34" s="21" t="str">
        <f>IF('Adjacent Counties'!AM34="x",VLOOKUP('2016 0-64'!AM$1,'2016 population'!$A$3:$E$102,5,FALSE),"")</f>
        <v/>
      </c>
      <c r="AN34" s="21" t="str">
        <f>IF('Adjacent Counties'!AN34="x",VLOOKUP('2016 0-64'!AN$1,'2016 population'!$A$3:$E$102,5,FALSE),"")</f>
        <v/>
      </c>
      <c r="AO34" s="21" t="str">
        <f>IF('Adjacent Counties'!AO34="x",VLOOKUP('2016 0-64'!AO$1,'2016 population'!$A$3:$E$102,5,FALSE),"")</f>
        <v/>
      </c>
      <c r="AP34" s="21" t="str">
        <f>IF('Adjacent Counties'!AP34="x",VLOOKUP('2016 0-64'!AP$1,'2016 population'!$A$3:$E$102,5,FALSE),"")</f>
        <v/>
      </c>
      <c r="AQ34" s="21">
        <f>IF('Adjacent Counties'!AQ34="x",VLOOKUP('2016 0-64'!AQ$1,'2016 population'!$A$3:$E$102,5,FALSE),"")</f>
        <v>1235</v>
      </c>
      <c r="AR34" s="21" t="str">
        <f>IF('Adjacent Counties'!AR34="x",VLOOKUP('2016 0-64'!AR$1,'2016 population'!$A$3:$E$102,5,FALSE),"")</f>
        <v/>
      </c>
      <c r="AS34" s="21" t="str">
        <f>IF('Adjacent Counties'!AS34="x",VLOOKUP('2016 0-64'!AS$1,'2016 population'!$A$3:$E$102,5,FALSE),"")</f>
        <v/>
      </c>
      <c r="AT34" s="21" t="str">
        <f>IF('Adjacent Counties'!AT34="x",VLOOKUP('2016 0-64'!AT$1,'2016 population'!$A$3:$E$102,5,FALSE),"")</f>
        <v/>
      </c>
      <c r="AU34" s="21" t="str">
        <f>IF('Adjacent Counties'!AU34="x",VLOOKUP('2016 0-64'!AU$1,'2016 population'!$A$3:$E$102,5,FALSE),"")</f>
        <v/>
      </c>
      <c r="AV34" s="21" t="str">
        <f>IF('Adjacent Counties'!AV34="x",VLOOKUP('2016 0-64'!AV$1,'2016 population'!$A$3:$E$102,5,FALSE),"")</f>
        <v/>
      </c>
      <c r="AW34" s="21" t="str">
        <f>IF('Adjacent Counties'!AW34="x",VLOOKUP('2016 0-64'!AW$1,'2016 population'!$A$3:$E$102,5,FALSE),"")</f>
        <v/>
      </c>
      <c r="AX34" s="21" t="str">
        <f>IF('Adjacent Counties'!AX34="x",VLOOKUP('2016 0-64'!AX$1,'2016 population'!$A$3:$E$102,5,FALSE),"")</f>
        <v/>
      </c>
      <c r="AY34" s="21" t="str">
        <f>IF('Adjacent Counties'!AY34="x",VLOOKUP('2016 0-64'!AY$1,'2016 population'!$A$3:$E$102,5,FALSE),"")</f>
        <v/>
      </c>
      <c r="AZ34" s="21" t="str">
        <f>IF('Adjacent Counties'!AZ34="x",VLOOKUP('2016 0-64'!AZ$1,'2016 population'!$A$3:$E$102,5,FALSE),"")</f>
        <v/>
      </c>
      <c r="BA34" s="21" t="str">
        <f>IF('Adjacent Counties'!BA34="x",VLOOKUP('2016 0-64'!BA$1,'2016 population'!$A$3:$E$102,5,FALSE),"")</f>
        <v/>
      </c>
      <c r="BB34" s="21" t="str">
        <f>IF('Adjacent Counties'!BB34="x",VLOOKUP('2016 0-64'!BB$1,'2016 population'!$A$3:$E$102,5,FALSE),"")</f>
        <v/>
      </c>
      <c r="BC34" s="21" t="str">
        <f>IF('Adjacent Counties'!BC34="x",VLOOKUP('2016 0-64'!BC$1,'2016 population'!$A$3:$E$102,5,FALSE),"")</f>
        <v/>
      </c>
      <c r="BD34" s="21" t="str">
        <f>IF('Adjacent Counties'!BD34="x",VLOOKUP('2016 0-64'!BD$1,'2016 population'!$A$3:$E$102,5,FALSE),"")</f>
        <v/>
      </c>
      <c r="BE34" s="21" t="str">
        <f>IF('Adjacent Counties'!BE34="x",VLOOKUP('2016 0-64'!BE$1,'2016 population'!$A$3:$E$102,5,FALSE),"")</f>
        <v/>
      </c>
      <c r="BF34" s="21" t="str">
        <f>IF('Adjacent Counties'!BF34="x",VLOOKUP('2016 0-64'!BF$1,'2016 population'!$A$3:$E$102,5,FALSE),"")</f>
        <v/>
      </c>
      <c r="BG34" s="21">
        <f>IF('Adjacent Counties'!BG34="x",VLOOKUP('2016 0-64'!BG$1,'2016 population'!$A$3:$E$102,5,FALSE),"")</f>
        <v>505</v>
      </c>
      <c r="BH34" s="21" t="str">
        <f>IF('Adjacent Counties'!BH34="x",VLOOKUP('2016 0-64'!BH$1,'2016 population'!$A$3:$E$102,5,FALSE),"")</f>
        <v/>
      </c>
      <c r="BI34" s="21" t="str">
        <f>IF('Adjacent Counties'!BI34="x",VLOOKUP('2016 0-64'!BI$1,'2016 population'!$A$3:$E$102,5,FALSE),"")</f>
        <v/>
      </c>
      <c r="BJ34" s="21" t="str">
        <f>IF('Adjacent Counties'!BJ34="x",VLOOKUP('2016 0-64'!BJ$1,'2016 population'!$A$3:$E$102,5,FALSE),"")</f>
        <v/>
      </c>
      <c r="BK34" s="21" t="str">
        <f>IF('Adjacent Counties'!BK34="x",VLOOKUP('2016 0-64'!BK$1,'2016 population'!$A$3:$E$102,5,FALSE),"")</f>
        <v/>
      </c>
      <c r="BL34" s="21" t="str">
        <f>IF('Adjacent Counties'!BL34="x",VLOOKUP('2016 0-64'!BL$1,'2016 population'!$A$3:$E$102,5,FALSE),"")</f>
        <v/>
      </c>
      <c r="BM34" s="21">
        <f>IF('Adjacent Counties'!BM34="x",VLOOKUP('2016 0-64'!BM$1,'2016 population'!$A$3:$E$102,5,FALSE),"")</f>
        <v>1825</v>
      </c>
      <c r="BN34" s="21" t="str">
        <f>IF('Adjacent Counties'!BN34="x",VLOOKUP('2016 0-64'!BN$1,'2016 population'!$A$3:$E$102,5,FALSE),"")</f>
        <v/>
      </c>
      <c r="BO34" s="21" t="str">
        <f>IF('Adjacent Counties'!BO34="x",VLOOKUP('2016 0-64'!BO$1,'2016 population'!$A$3:$E$102,5,FALSE),"")</f>
        <v/>
      </c>
      <c r="BP34" s="21" t="str">
        <f>IF('Adjacent Counties'!BP34="x",VLOOKUP('2016 0-64'!BP$1,'2016 population'!$A$3:$E$102,5,FALSE),"")</f>
        <v/>
      </c>
      <c r="BQ34" s="21" t="str">
        <f>IF('Adjacent Counties'!BQ34="x",VLOOKUP('2016 0-64'!BQ$1,'2016 population'!$A$3:$E$102,5,FALSE),"")</f>
        <v/>
      </c>
      <c r="BR34" s="21" t="str">
        <f>IF('Adjacent Counties'!BR34="x",VLOOKUP('2016 0-64'!BR$1,'2016 population'!$A$3:$E$102,5,FALSE),"")</f>
        <v/>
      </c>
      <c r="BS34" s="21" t="str">
        <f>IF('Adjacent Counties'!BS34="x",VLOOKUP('2016 0-64'!BS$1,'2016 population'!$A$3:$E$102,5,FALSE),"")</f>
        <v/>
      </c>
      <c r="BT34" s="21" t="str">
        <f>IF('Adjacent Counties'!BT34="x",VLOOKUP('2016 0-64'!BT$1,'2016 population'!$A$3:$E$102,5,FALSE),"")</f>
        <v/>
      </c>
      <c r="BU34" s="21" t="str">
        <f>IF('Adjacent Counties'!BU34="x",VLOOKUP('2016 0-64'!BU$1,'2016 population'!$A$3:$E$102,5,FALSE),"")</f>
        <v/>
      </c>
      <c r="BV34" s="21" t="str">
        <f>IF('Adjacent Counties'!BV34="x",VLOOKUP('2016 0-64'!BV$1,'2016 population'!$A$3:$E$102,5,FALSE),"")</f>
        <v/>
      </c>
      <c r="BW34" s="21">
        <f>IF('Adjacent Counties'!BW34="x",VLOOKUP('2016 0-64'!BW$1,'2016 population'!$A$3:$E$102,5,FALSE),"")</f>
        <v>2420</v>
      </c>
      <c r="BX34" s="21" t="str">
        <f>IF('Adjacent Counties'!BX34="x",VLOOKUP('2016 0-64'!BX$1,'2016 population'!$A$3:$E$102,5,FALSE),"")</f>
        <v/>
      </c>
      <c r="BY34" s="21" t="str">
        <f>IF('Adjacent Counties'!BY34="x",VLOOKUP('2016 0-64'!BY$1,'2016 population'!$A$3:$E$102,5,FALSE),"")</f>
        <v/>
      </c>
      <c r="BZ34" s="21" t="str">
        <f>IF('Adjacent Counties'!BZ34="x",VLOOKUP('2016 0-64'!BZ$1,'2016 population'!$A$3:$E$102,5,FALSE),"")</f>
        <v/>
      </c>
      <c r="CA34" s="21" t="str">
        <f>IF('Adjacent Counties'!CA34="x",VLOOKUP('2016 0-64'!CA$1,'2016 population'!$A$3:$E$102,5,FALSE),"")</f>
        <v/>
      </c>
      <c r="CB34" s="21" t="str">
        <f>IF('Adjacent Counties'!CB34="x",VLOOKUP('2016 0-64'!CB$1,'2016 population'!$A$3:$E$102,5,FALSE),"")</f>
        <v/>
      </c>
      <c r="CC34" s="21" t="str">
        <f>IF('Adjacent Counties'!CC34="x",VLOOKUP('2016 0-64'!CC$1,'2016 population'!$A$3:$E$102,5,FALSE),"")</f>
        <v/>
      </c>
      <c r="CD34" s="21" t="str">
        <f>IF('Adjacent Counties'!CD34="x",VLOOKUP('2016 0-64'!CD$1,'2016 population'!$A$3:$E$102,5,FALSE),"")</f>
        <v/>
      </c>
      <c r="CE34" s="21" t="str">
        <f>IF('Adjacent Counties'!CE34="x",VLOOKUP('2016 0-64'!CE$1,'2016 population'!$A$3:$E$102,5,FALSE),"")</f>
        <v/>
      </c>
      <c r="CF34" s="21" t="str">
        <f>IF('Adjacent Counties'!CF34="x",VLOOKUP('2016 0-64'!CF$1,'2016 population'!$A$3:$E$102,5,FALSE),"")</f>
        <v/>
      </c>
      <c r="CG34" s="21" t="str">
        <f>IF('Adjacent Counties'!CG34="x",VLOOKUP('2016 0-64'!CG$1,'2016 population'!$A$3:$E$102,5,FALSE),"")</f>
        <v/>
      </c>
      <c r="CH34" s="21" t="str">
        <f>IF('Adjacent Counties'!CH34="x",VLOOKUP('2016 0-64'!CH$1,'2016 population'!$A$3:$E$102,5,FALSE),"")</f>
        <v/>
      </c>
      <c r="CI34" s="21" t="str">
        <f>IF('Adjacent Counties'!CI34="x",VLOOKUP('2016 0-64'!CI$1,'2016 population'!$A$3:$E$102,5,FALSE),"")</f>
        <v/>
      </c>
      <c r="CJ34" s="21" t="str">
        <f>IF('Adjacent Counties'!CJ34="x",VLOOKUP('2016 0-64'!CJ$1,'2016 population'!$A$3:$E$102,5,FALSE),"")</f>
        <v/>
      </c>
      <c r="CK34" s="21" t="str">
        <f>IF('Adjacent Counties'!CK34="x",VLOOKUP('2016 0-64'!CK$1,'2016 population'!$A$3:$E$102,5,FALSE),"")</f>
        <v/>
      </c>
      <c r="CL34" s="21" t="str">
        <f>IF('Adjacent Counties'!CL34="x",VLOOKUP('2016 0-64'!CL$1,'2016 population'!$A$3:$E$102,5,FALSE),"")</f>
        <v/>
      </c>
      <c r="CM34" s="21" t="str">
        <f>IF('Adjacent Counties'!CM34="x",VLOOKUP('2016 0-64'!CM$1,'2016 population'!$A$3:$E$102,5,FALSE),"")</f>
        <v/>
      </c>
      <c r="CN34" s="21" t="str">
        <f>IF('Adjacent Counties'!CN34="x",VLOOKUP('2016 0-64'!CN$1,'2016 population'!$A$3:$E$102,5,FALSE),"")</f>
        <v/>
      </c>
      <c r="CO34" s="21" t="str">
        <f>IF('Adjacent Counties'!CO34="x",VLOOKUP('2016 0-64'!CO$1,'2016 population'!$A$3:$E$102,5,FALSE),"")</f>
        <v/>
      </c>
      <c r="CP34" s="21" t="str">
        <f>IF('Adjacent Counties'!CP34="x",VLOOKUP('2016 0-64'!CP$1,'2016 population'!$A$3:$E$102,5,FALSE),"")</f>
        <v/>
      </c>
      <c r="CQ34" s="21" t="str">
        <f>IF('Adjacent Counties'!CQ34="x",VLOOKUP('2016 0-64'!CQ$1,'2016 population'!$A$3:$E$102,5,FALSE),"")</f>
        <v/>
      </c>
      <c r="CR34" s="21" t="str">
        <f>IF('Adjacent Counties'!CR34="x",VLOOKUP('2016 0-64'!CR$1,'2016 population'!$A$3:$E$102,5,FALSE),"")</f>
        <v/>
      </c>
      <c r="CS34" s="21" t="str">
        <f>IF('Adjacent Counties'!CS34="x",VLOOKUP('2016 0-64'!CS$1,'2016 population'!$A$3:$E$102,5,FALSE),"")</f>
        <v/>
      </c>
      <c r="CT34" s="21" t="str">
        <f>IF('Adjacent Counties'!CT34="x",VLOOKUP('2016 0-64'!CT$1,'2016 population'!$A$3:$E$102,5,FALSE),"")</f>
        <v/>
      </c>
      <c r="CU34" s="21">
        <f>IF('Adjacent Counties'!CU34="x",VLOOKUP('2016 0-64'!CU$1,'2016 population'!$A$3:$E$102,5,FALSE),"")</f>
        <v>1625</v>
      </c>
      <c r="CV34" s="21" t="str">
        <f>IF('Adjacent Counties'!CV34="x",VLOOKUP('2016 0-64'!CV$1,'2016 population'!$A$3:$E$102,5,FALSE),"")</f>
        <v/>
      </c>
      <c r="CW34" s="21" t="str">
        <f>IF('Adjacent Counties'!CW34="x",VLOOKUP('2016 0-64'!CW$1,'2016 population'!$A$3:$E$102,5,FALSE),"")</f>
        <v/>
      </c>
      <c r="CX34" s="21">
        <f t="shared" si="0"/>
        <v>8718</v>
      </c>
    </row>
    <row r="35" spans="1:102">
      <c r="A35" s="3" t="s">
        <v>33</v>
      </c>
      <c r="B35" s="21" t="str">
        <f>IF('Adjacent Counties'!B35="x",VLOOKUP('2016 0-64'!B$1,'2016 population'!$A$3:$E$102,5,FALSE),"")</f>
        <v/>
      </c>
      <c r="C35" s="21" t="str">
        <f>IF('Adjacent Counties'!C35="x",VLOOKUP('2016 0-64'!C$1,'2016 population'!$A$3:$E$102,5,FALSE),"")</f>
        <v/>
      </c>
      <c r="D35" s="21" t="str">
        <f>IF('Adjacent Counties'!D35="x",VLOOKUP('2016 0-64'!D$1,'2016 population'!$A$3:$E$102,5,FALSE),"")</f>
        <v/>
      </c>
      <c r="E35" s="21" t="str">
        <f>IF('Adjacent Counties'!E35="x",VLOOKUP('2016 0-64'!E$1,'2016 population'!$A$3:$E$102,5,FALSE),"")</f>
        <v/>
      </c>
      <c r="F35" s="21" t="str">
        <f>IF('Adjacent Counties'!F35="x",VLOOKUP('2016 0-64'!F$1,'2016 population'!$A$3:$E$102,5,FALSE),"")</f>
        <v/>
      </c>
      <c r="G35" s="21" t="str">
        <f>IF('Adjacent Counties'!G35="x",VLOOKUP('2016 0-64'!G$1,'2016 population'!$A$3:$E$102,5,FALSE),"")</f>
        <v/>
      </c>
      <c r="H35" s="21" t="str">
        <f>IF('Adjacent Counties'!H35="x",VLOOKUP('2016 0-64'!H$1,'2016 population'!$A$3:$E$102,5,FALSE),"")</f>
        <v/>
      </c>
      <c r="I35" s="21" t="str">
        <f>IF('Adjacent Counties'!I35="x",VLOOKUP('2016 0-64'!I$1,'2016 population'!$A$3:$E$102,5,FALSE),"")</f>
        <v/>
      </c>
      <c r="J35" s="21" t="str">
        <f>IF('Adjacent Counties'!J35="x",VLOOKUP('2016 0-64'!J$1,'2016 population'!$A$3:$E$102,5,FALSE),"")</f>
        <v/>
      </c>
      <c r="K35" s="21" t="str">
        <f>IF('Adjacent Counties'!K35="x",VLOOKUP('2016 0-64'!K$1,'2016 population'!$A$3:$E$102,5,FALSE),"")</f>
        <v/>
      </c>
      <c r="L35" s="21" t="str">
        <f>IF('Adjacent Counties'!L35="x",VLOOKUP('2016 0-64'!L$1,'2016 population'!$A$3:$E$102,5,FALSE),"")</f>
        <v/>
      </c>
      <c r="M35" s="21" t="str">
        <f>IF('Adjacent Counties'!M35="x",VLOOKUP('2016 0-64'!M$1,'2016 population'!$A$3:$E$102,5,FALSE),"")</f>
        <v/>
      </c>
      <c r="N35" s="21" t="str">
        <f>IF('Adjacent Counties'!N35="x",VLOOKUP('2016 0-64'!N$1,'2016 population'!$A$3:$E$102,5,FALSE),"")</f>
        <v/>
      </c>
      <c r="O35" s="21" t="str">
        <f>IF('Adjacent Counties'!O35="x",VLOOKUP('2016 0-64'!O$1,'2016 population'!$A$3:$E$102,5,FALSE),"")</f>
        <v/>
      </c>
      <c r="P35" s="21" t="str">
        <f>IF('Adjacent Counties'!P35="x",VLOOKUP('2016 0-64'!P$1,'2016 population'!$A$3:$E$102,5,FALSE),"")</f>
        <v/>
      </c>
      <c r="Q35" s="21" t="str">
        <f>IF('Adjacent Counties'!Q35="x",VLOOKUP('2016 0-64'!Q$1,'2016 population'!$A$3:$E$102,5,FALSE),"")</f>
        <v/>
      </c>
      <c r="R35" s="21" t="str">
        <f>IF('Adjacent Counties'!R35="x",VLOOKUP('2016 0-64'!R$1,'2016 population'!$A$3:$E$102,5,FALSE),"")</f>
        <v/>
      </c>
      <c r="S35" s="21" t="str">
        <f>IF('Adjacent Counties'!S35="x",VLOOKUP('2016 0-64'!S$1,'2016 population'!$A$3:$E$102,5,FALSE),"")</f>
        <v/>
      </c>
      <c r="T35" s="21" t="str">
        <f>IF('Adjacent Counties'!T35="x",VLOOKUP('2016 0-64'!T$1,'2016 population'!$A$3:$E$102,5,FALSE),"")</f>
        <v/>
      </c>
      <c r="U35" s="21" t="str">
        <f>IF('Adjacent Counties'!U35="x",VLOOKUP('2016 0-64'!U$1,'2016 population'!$A$3:$E$102,5,FALSE),"")</f>
        <v/>
      </c>
      <c r="V35" s="21" t="str">
        <f>IF('Adjacent Counties'!V35="x",VLOOKUP('2016 0-64'!V$1,'2016 population'!$A$3:$E$102,5,FALSE),"")</f>
        <v/>
      </c>
      <c r="W35" s="21" t="str">
        <f>IF('Adjacent Counties'!W35="x",VLOOKUP('2016 0-64'!W$1,'2016 population'!$A$3:$E$102,5,FALSE),"")</f>
        <v/>
      </c>
      <c r="X35" s="21" t="str">
        <f>IF('Adjacent Counties'!X35="x",VLOOKUP('2016 0-64'!X$1,'2016 population'!$A$3:$E$102,5,FALSE),"")</f>
        <v/>
      </c>
      <c r="Y35" s="21" t="str">
        <f>IF('Adjacent Counties'!Y35="x",VLOOKUP('2016 0-64'!Y$1,'2016 population'!$A$3:$E$102,5,FALSE),"")</f>
        <v/>
      </c>
      <c r="Z35" s="21" t="str">
        <f>IF('Adjacent Counties'!Z35="x",VLOOKUP('2016 0-64'!Z$1,'2016 population'!$A$3:$E$102,5,FALSE),"")</f>
        <v/>
      </c>
      <c r="AA35" s="21" t="str">
        <f>IF('Adjacent Counties'!AA35="x",VLOOKUP('2016 0-64'!AA$1,'2016 population'!$A$3:$E$102,5,FALSE),"")</f>
        <v/>
      </c>
      <c r="AB35" s="21" t="str">
        <f>IF('Adjacent Counties'!AB35="x",VLOOKUP('2016 0-64'!AB$1,'2016 population'!$A$3:$E$102,5,FALSE),"")</f>
        <v/>
      </c>
      <c r="AC35" s="21" t="str">
        <f>IF('Adjacent Counties'!AC35="x",VLOOKUP('2016 0-64'!AC$1,'2016 population'!$A$3:$E$102,5,FALSE),"")</f>
        <v/>
      </c>
      <c r="AD35" s="21">
        <f>IF('Adjacent Counties'!AD35="x",VLOOKUP('2016 0-64'!AD$1,'2016 population'!$A$3:$E$102,5,FALSE),"")</f>
        <v>2800</v>
      </c>
      <c r="AE35" s="21">
        <f>IF('Adjacent Counties'!AE35="x",VLOOKUP('2016 0-64'!AE$1,'2016 population'!$A$3:$E$102,5,FALSE),"")</f>
        <v>1009</v>
      </c>
      <c r="AF35" s="21" t="str">
        <f>IF('Adjacent Counties'!AF35="x",VLOOKUP('2016 0-64'!AF$1,'2016 population'!$A$3:$E$102,5,FALSE),"")</f>
        <v/>
      </c>
      <c r="AG35" s="21" t="str">
        <f>IF('Adjacent Counties'!AG35="x",VLOOKUP('2016 0-64'!AG$1,'2016 population'!$A$3:$E$102,5,FALSE),"")</f>
        <v/>
      </c>
      <c r="AH35" s="21" t="str">
        <f>IF('Adjacent Counties'!AH35="x",VLOOKUP('2016 0-64'!AH$1,'2016 population'!$A$3:$E$102,5,FALSE),"")</f>
        <v/>
      </c>
      <c r="AI35" s="21">
        <f>IF('Adjacent Counties'!AI35="x",VLOOKUP('2016 0-64'!AI$1,'2016 population'!$A$3:$E$102,5,FALSE),"")</f>
        <v>7124</v>
      </c>
      <c r="AJ35" s="21" t="str">
        <f>IF('Adjacent Counties'!AJ35="x",VLOOKUP('2016 0-64'!AJ$1,'2016 population'!$A$3:$E$102,5,FALSE),"")</f>
        <v/>
      </c>
      <c r="AK35" s="21" t="str">
        <f>IF('Adjacent Counties'!AK35="x",VLOOKUP('2016 0-64'!AK$1,'2016 population'!$A$3:$E$102,5,FALSE),"")</f>
        <v/>
      </c>
      <c r="AL35" s="21" t="str">
        <f>IF('Adjacent Counties'!AL35="x",VLOOKUP('2016 0-64'!AL$1,'2016 population'!$A$3:$E$102,5,FALSE),"")</f>
        <v/>
      </c>
      <c r="AM35" s="21" t="str">
        <f>IF('Adjacent Counties'!AM35="x",VLOOKUP('2016 0-64'!AM$1,'2016 population'!$A$3:$E$102,5,FALSE),"")</f>
        <v/>
      </c>
      <c r="AN35" s="21" t="str">
        <f>IF('Adjacent Counties'!AN35="x",VLOOKUP('2016 0-64'!AN$1,'2016 population'!$A$3:$E$102,5,FALSE),"")</f>
        <v/>
      </c>
      <c r="AO35" s="21" t="str">
        <f>IF('Adjacent Counties'!AO35="x",VLOOKUP('2016 0-64'!AO$1,'2016 population'!$A$3:$E$102,5,FALSE),"")</f>
        <v/>
      </c>
      <c r="AP35" s="21">
        <f>IF('Adjacent Counties'!AP35="x",VLOOKUP('2016 0-64'!AP$1,'2016 population'!$A$3:$E$102,5,FALSE),"")</f>
        <v>9838</v>
      </c>
      <c r="AQ35" s="21" t="str">
        <f>IF('Adjacent Counties'!AQ35="x",VLOOKUP('2016 0-64'!AQ$1,'2016 population'!$A$3:$E$102,5,FALSE),"")</f>
        <v/>
      </c>
      <c r="AR35" s="21" t="str">
        <f>IF('Adjacent Counties'!AR35="x",VLOOKUP('2016 0-64'!AR$1,'2016 population'!$A$3:$E$102,5,FALSE),"")</f>
        <v/>
      </c>
      <c r="AS35" s="21" t="str">
        <f>IF('Adjacent Counties'!AS35="x",VLOOKUP('2016 0-64'!AS$1,'2016 population'!$A$3:$E$102,5,FALSE),"")</f>
        <v/>
      </c>
      <c r="AT35" s="21" t="str">
        <f>IF('Adjacent Counties'!AT35="x",VLOOKUP('2016 0-64'!AT$1,'2016 population'!$A$3:$E$102,5,FALSE),"")</f>
        <v/>
      </c>
      <c r="AU35" s="21" t="str">
        <f>IF('Adjacent Counties'!AU35="x",VLOOKUP('2016 0-64'!AU$1,'2016 population'!$A$3:$E$102,5,FALSE),"")</f>
        <v/>
      </c>
      <c r="AV35" s="21" t="str">
        <f>IF('Adjacent Counties'!AV35="x",VLOOKUP('2016 0-64'!AV$1,'2016 population'!$A$3:$E$102,5,FALSE),"")</f>
        <v/>
      </c>
      <c r="AW35" s="21" t="str">
        <f>IF('Adjacent Counties'!AW35="x",VLOOKUP('2016 0-64'!AW$1,'2016 population'!$A$3:$E$102,5,FALSE),"")</f>
        <v/>
      </c>
      <c r="AX35" s="21" t="str">
        <f>IF('Adjacent Counties'!AX35="x",VLOOKUP('2016 0-64'!AX$1,'2016 population'!$A$3:$E$102,5,FALSE),"")</f>
        <v/>
      </c>
      <c r="AY35" s="21" t="str">
        <f>IF('Adjacent Counties'!AY35="x",VLOOKUP('2016 0-64'!AY$1,'2016 population'!$A$3:$E$102,5,FALSE),"")</f>
        <v/>
      </c>
      <c r="AZ35" s="21" t="str">
        <f>IF('Adjacent Counties'!AZ35="x",VLOOKUP('2016 0-64'!AZ$1,'2016 population'!$A$3:$E$102,5,FALSE),"")</f>
        <v/>
      </c>
      <c r="BA35" s="21" t="str">
        <f>IF('Adjacent Counties'!BA35="x",VLOOKUP('2016 0-64'!BA$1,'2016 population'!$A$3:$E$102,5,FALSE),"")</f>
        <v/>
      </c>
      <c r="BB35" s="21" t="str">
        <f>IF('Adjacent Counties'!BB35="x",VLOOKUP('2016 0-64'!BB$1,'2016 population'!$A$3:$E$102,5,FALSE),"")</f>
        <v/>
      </c>
      <c r="BC35" s="21" t="str">
        <f>IF('Adjacent Counties'!BC35="x",VLOOKUP('2016 0-64'!BC$1,'2016 population'!$A$3:$E$102,5,FALSE),"")</f>
        <v/>
      </c>
      <c r="BD35" s="21" t="str">
        <f>IF('Adjacent Counties'!BD35="x",VLOOKUP('2016 0-64'!BD$1,'2016 population'!$A$3:$E$102,5,FALSE),"")</f>
        <v/>
      </c>
      <c r="BE35" s="21" t="str">
        <f>IF('Adjacent Counties'!BE35="x",VLOOKUP('2016 0-64'!BE$1,'2016 population'!$A$3:$E$102,5,FALSE),"")</f>
        <v/>
      </c>
      <c r="BF35" s="21" t="str">
        <f>IF('Adjacent Counties'!BF35="x",VLOOKUP('2016 0-64'!BF$1,'2016 population'!$A$3:$E$102,5,FALSE),"")</f>
        <v/>
      </c>
      <c r="BG35" s="21" t="str">
        <f>IF('Adjacent Counties'!BG35="x",VLOOKUP('2016 0-64'!BG$1,'2016 population'!$A$3:$E$102,5,FALSE),"")</f>
        <v/>
      </c>
      <c r="BH35" s="21" t="str">
        <f>IF('Adjacent Counties'!BH35="x",VLOOKUP('2016 0-64'!BH$1,'2016 population'!$A$3:$E$102,5,FALSE),"")</f>
        <v/>
      </c>
      <c r="BI35" s="21" t="str">
        <f>IF('Adjacent Counties'!BI35="x",VLOOKUP('2016 0-64'!BI$1,'2016 population'!$A$3:$E$102,5,FALSE),"")</f>
        <v/>
      </c>
      <c r="BJ35" s="21" t="str">
        <f>IF('Adjacent Counties'!BJ35="x",VLOOKUP('2016 0-64'!BJ$1,'2016 population'!$A$3:$E$102,5,FALSE),"")</f>
        <v/>
      </c>
      <c r="BK35" s="21" t="str">
        <f>IF('Adjacent Counties'!BK35="x",VLOOKUP('2016 0-64'!BK$1,'2016 population'!$A$3:$E$102,5,FALSE),"")</f>
        <v/>
      </c>
      <c r="BL35" s="21" t="str">
        <f>IF('Adjacent Counties'!BL35="x",VLOOKUP('2016 0-64'!BL$1,'2016 population'!$A$3:$E$102,5,FALSE),"")</f>
        <v/>
      </c>
      <c r="BM35" s="21" t="str">
        <f>IF('Adjacent Counties'!BM35="x",VLOOKUP('2016 0-64'!BM$1,'2016 population'!$A$3:$E$102,5,FALSE),"")</f>
        <v/>
      </c>
      <c r="BN35" s="21" t="str">
        <f>IF('Adjacent Counties'!BN35="x",VLOOKUP('2016 0-64'!BN$1,'2016 population'!$A$3:$E$102,5,FALSE),"")</f>
        <v/>
      </c>
      <c r="BO35" s="21" t="str">
        <f>IF('Adjacent Counties'!BO35="x",VLOOKUP('2016 0-64'!BO$1,'2016 population'!$A$3:$E$102,5,FALSE),"")</f>
        <v/>
      </c>
      <c r="BP35" s="21" t="str">
        <f>IF('Adjacent Counties'!BP35="x",VLOOKUP('2016 0-64'!BP$1,'2016 population'!$A$3:$E$102,5,FALSE),"")</f>
        <v/>
      </c>
      <c r="BQ35" s="21" t="str">
        <f>IF('Adjacent Counties'!BQ35="x",VLOOKUP('2016 0-64'!BQ$1,'2016 population'!$A$3:$E$102,5,FALSE),"")</f>
        <v/>
      </c>
      <c r="BR35" s="21" t="str">
        <f>IF('Adjacent Counties'!BR35="x",VLOOKUP('2016 0-64'!BR$1,'2016 population'!$A$3:$E$102,5,FALSE),"")</f>
        <v/>
      </c>
      <c r="BS35" s="21" t="str">
        <f>IF('Adjacent Counties'!BS35="x",VLOOKUP('2016 0-64'!BS$1,'2016 population'!$A$3:$E$102,5,FALSE),"")</f>
        <v/>
      </c>
      <c r="BT35" s="21" t="str">
        <f>IF('Adjacent Counties'!BT35="x",VLOOKUP('2016 0-64'!BT$1,'2016 population'!$A$3:$E$102,5,FALSE),"")</f>
        <v/>
      </c>
      <c r="BU35" s="21" t="str">
        <f>IF('Adjacent Counties'!BU35="x",VLOOKUP('2016 0-64'!BU$1,'2016 population'!$A$3:$E$102,5,FALSE),"")</f>
        <v/>
      </c>
      <c r="BV35" s="21" t="str">
        <f>IF('Adjacent Counties'!BV35="x",VLOOKUP('2016 0-64'!BV$1,'2016 population'!$A$3:$E$102,5,FALSE),"")</f>
        <v/>
      </c>
      <c r="BW35" s="21" t="str">
        <f>IF('Adjacent Counties'!BW35="x",VLOOKUP('2016 0-64'!BW$1,'2016 population'!$A$3:$E$102,5,FALSE),"")</f>
        <v/>
      </c>
      <c r="BX35" s="21" t="str">
        <f>IF('Adjacent Counties'!BX35="x",VLOOKUP('2016 0-64'!BX$1,'2016 population'!$A$3:$E$102,5,FALSE),"")</f>
        <v/>
      </c>
      <c r="BY35" s="21" t="str">
        <f>IF('Adjacent Counties'!BY35="x",VLOOKUP('2016 0-64'!BY$1,'2016 population'!$A$3:$E$102,5,FALSE),"")</f>
        <v/>
      </c>
      <c r="BZ35" s="21" t="str">
        <f>IF('Adjacent Counties'!BZ35="x",VLOOKUP('2016 0-64'!BZ$1,'2016 population'!$A$3:$E$102,5,FALSE),"")</f>
        <v/>
      </c>
      <c r="CA35" s="21" t="str">
        <f>IF('Adjacent Counties'!CA35="x",VLOOKUP('2016 0-64'!CA$1,'2016 population'!$A$3:$E$102,5,FALSE),"")</f>
        <v/>
      </c>
      <c r="CB35" s="21">
        <f>IF('Adjacent Counties'!CB35="x",VLOOKUP('2016 0-64'!CB$1,'2016 population'!$A$3:$E$102,5,FALSE),"")</f>
        <v>2017</v>
      </c>
      <c r="CC35" s="21" t="str">
        <f>IF('Adjacent Counties'!CC35="x",VLOOKUP('2016 0-64'!CC$1,'2016 population'!$A$3:$E$102,5,FALSE),"")</f>
        <v/>
      </c>
      <c r="CD35" s="21" t="str">
        <f>IF('Adjacent Counties'!CD35="x",VLOOKUP('2016 0-64'!CD$1,'2016 population'!$A$3:$E$102,5,FALSE),"")</f>
        <v/>
      </c>
      <c r="CE35" s="21" t="str">
        <f>IF('Adjacent Counties'!CE35="x",VLOOKUP('2016 0-64'!CE$1,'2016 population'!$A$3:$E$102,5,FALSE),"")</f>
        <v/>
      </c>
      <c r="CF35" s="21" t="str">
        <f>IF('Adjacent Counties'!CF35="x",VLOOKUP('2016 0-64'!CF$1,'2016 population'!$A$3:$E$102,5,FALSE),"")</f>
        <v/>
      </c>
      <c r="CG35" s="21" t="str">
        <f>IF('Adjacent Counties'!CG35="x",VLOOKUP('2016 0-64'!CG$1,'2016 population'!$A$3:$E$102,5,FALSE),"")</f>
        <v/>
      </c>
      <c r="CH35" s="21">
        <f>IF('Adjacent Counties'!CH35="x",VLOOKUP('2016 0-64'!CH$1,'2016 population'!$A$3:$E$102,5,FALSE),"")</f>
        <v>909</v>
      </c>
      <c r="CI35" s="21">
        <f>IF('Adjacent Counties'!CI35="x",VLOOKUP('2016 0-64'!CI$1,'2016 population'!$A$3:$E$102,5,FALSE),"")</f>
        <v>1677</v>
      </c>
      <c r="CJ35" s="21" t="str">
        <f>IF('Adjacent Counties'!CJ35="x",VLOOKUP('2016 0-64'!CJ$1,'2016 population'!$A$3:$E$102,5,FALSE),"")</f>
        <v/>
      </c>
      <c r="CK35" s="21" t="str">
        <f>IF('Adjacent Counties'!CK35="x",VLOOKUP('2016 0-64'!CK$1,'2016 population'!$A$3:$E$102,5,FALSE),"")</f>
        <v/>
      </c>
      <c r="CL35" s="21" t="str">
        <f>IF('Adjacent Counties'!CL35="x",VLOOKUP('2016 0-64'!CL$1,'2016 population'!$A$3:$E$102,5,FALSE),"")</f>
        <v/>
      </c>
      <c r="CM35" s="21" t="str">
        <f>IF('Adjacent Counties'!CM35="x",VLOOKUP('2016 0-64'!CM$1,'2016 population'!$A$3:$E$102,5,FALSE),"")</f>
        <v/>
      </c>
      <c r="CN35" s="21" t="str">
        <f>IF('Adjacent Counties'!CN35="x",VLOOKUP('2016 0-64'!CN$1,'2016 population'!$A$3:$E$102,5,FALSE),"")</f>
        <v/>
      </c>
      <c r="CO35" s="21" t="str">
        <f>IF('Adjacent Counties'!CO35="x",VLOOKUP('2016 0-64'!CO$1,'2016 population'!$A$3:$E$102,5,FALSE),"")</f>
        <v/>
      </c>
      <c r="CP35" s="21" t="str">
        <f>IF('Adjacent Counties'!CP35="x",VLOOKUP('2016 0-64'!CP$1,'2016 population'!$A$3:$E$102,5,FALSE),"")</f>
        <v/>
      </c>
      <c r="CQ35" s="21" t="str">
        <f>IF('Adjacent Counties'!CQ35="x",VLOOKUP('2016 0-64'!CQ$1,'2016 population'!$A$3:$E$102,5,FALSE),"")</f>
        <v/>
      </c>
      <c r="CR35" s="21" t="str">
        <f>IF('Adjacent Counties'!CR35="x",VLOOKUP('2016 0-64'!CR$1,'2016 population'!$A$3:$E$102,5,FALSE),"")</f>
        <v/>
      </c>
      <c r="CS35" s="21" t="str">
        <f>IF('Adjacent Counties'!CS35="x",VLOOKUP('2016 0-64'!CS$1,'2016 population'!$A$3:$E$102,5,FALSE),"")</f>
        <v/>
      </c>
      <c r="CT35" s="21" t="str">
        <f>IF('Adjacent Counties'!CT35="x",VLOOKUP('2016 0-64'!CT$1,'2016 population'!$A$3:$E$102,5,FALSE),"")</f>
        <v/>
      </c>
      <c r="CU35" s="21" t="str">
        <f>IF('Adjacent Counties'!CU35="x",VLOOKUP('2016 0-64'!CU$1,'2016 population'!$A$3:$E$102,5,FALSE),"")</f>
        <v/>
      </c>
      <c r="CV35" s="21">
        <f>IF('Adjacent Counties'!CV35="x",VLOOKUP('2016 0-64'!CV$1,'2016 population'!$A$3:$E$102,5,FALSE),"")</f>
        <v>793</v>
      </c>
      <c r="CW35" s="21" t="str">
        <f>IF('Adjacent Counties'!CW35="x",VLOOKUP('2016 0-64'!CW$1,'2016 population'!$A$3:$E$102,5,FALSE),"")</f>
        <v/>
      </c>
      <c r="CX35" s="21">
        <f t="shared" si="0"/>
        <v>26167</v>
      </c>
    </row>
    <row r="36" spans="1:102">
      <c r="A36" s="3" t="s">
        <v>34</v>
      </c>
      <c r="B36" s="21" t="str">
        <f>IF('Adjacent Counties'!B36="x",VLOOKUP('2016 0-64'!B$1,'2016 population'!$A$3:$E$102,5,FALSE),"")</f>
        <v/>
      </c>
      <c r="C36" s="21" t="str">
        <f>IF('Adjacent Counties'!C36="x",VLOOKUP('2016 0-64'!C$1,'2016 population'!$A$3:$E$102,5,FALSE),"")</f>
        <v/>
      </c>
      <c r="D36" s="21" t="str">
        <f>IF('Adjacent Counties'!D36="x",VLOOKUP('2016 0-64'!D$1,'2016 population'!$A$3:$E$102,5,FALSE),"")</f>
        <v/>
      </c>
      <c r="E36" s="21" t="str">
        <f>IF('Adjacent Counties'!E36="x",VLOOKUP('2016 0-64'!E$1,'2016 population'!$A$3:$E$102,5,FALSE),"")</f>
        <v/>
      </c>
      <c r="F36" s="21" t="str">
        <f>IF('Adjacent Counties'!F36="x",VLOOKUP('2016 0-64'!F$1,'2016 population'!$A$3:$E$102,5,FALSE),"")</f>
        <v/>
      </c>
      <c r="G36" s="21" t="str">
        <f>IF('Adjacent Counties'!G36="x",VLOOKUP('2016 0-64'!G$1,'2016 population'!$A$3:$E$102,5,FALSE),"")</f>
        <v/>
      </c>
      <c r="H36" s="21" t="str">
        <f>IF('Adjacent Counties'!H36="x",VLOOKUP('2016 0-64'!H$1,'2016 population'!$A$3:$E$102,5,FALSE),"")</f>
        <v/>
      </c>
      <c r="I36" s="21" t="str">
        <f>IF('Adjacent Counties'!I36="x",VLOOKUP('2016 0-64'!I$1,'2016 population'!$A$3:$E$102,5,FALSE),"")</f>
        <v/>
      </c>
      <c r="J36" s="21" t="str">
        <f>IF('Adjacent Counties'!J36="x",VLOOKUP('2016 0-64'!J$1,'2016 population'!$A$3:$E$102,5,FALSE),"")</f>
        <v/>
      </c>
      <c r="K36" s="21" t="str">
        <f>IF('Adjacent Counties'!K36="x",VLOOKUP('2016 0-64'!K$1,'2016 population'!$A$3:$E$102,5,FALSE),"")</f>
        <v/>
      </c>
      <c r="L36" s="21" t="str">
        <f>IF('Adjacent Counties'!L36="x",VLOOKUP('2016 0-64'!L$1,'2016 population'!$A$3:$E$102,5,FALSE),"")</f>
        <v/>
      </c>
      <c r="M36" s="21" t="str">
        <f>IF('Adjacent Counties'!M36="x",VLOOKUP('2016 0-64'!M$1,'2016 population'!$A$3:$E$102,5,FALSE),"")</f>
        <v/>
      </c>
      <c r="N36" s="21" t="str">
        <f>IF('Adjacent Counties'!N36="x",VLOOKUP('2016 0-64'!N$1,'2016 population'!$A$3:$E$102,5,FALSE),"")</f>
        <v/>
      </c>
      <c r="O36" s="21" t="str">
        <f>IF('Adjacent Counties'!O36="x",VLOOKUP('2016 0-64'!O$1,'2016 population'!$A$3:$E$102,5,FALSE),"")</f>
        <v/>
      </c>
      <c r="P36" s="21" t="str">
        <f>IF('Adjacent Counties'!P36="x",VLOOKUP('2016 0-64'!P$1,'2016 population'!$A$3:$E$102,5,FALSE),"")</f>
        <v/>
      </c>
      <c r="Q36" s="21" t="str">
        <f>IF('Adjacent Counties'!Q36="x",VLOOKUP('2016 0-64'!Q$1,'2016 population'!$A$3:$E$102,5,FALSE),"")</f>
        <v/>
      </c>
      <c r="R36" s="21" t="str">
        <f>IF('Adjacent Counties'!R36="x",VLOOKUP('2016 0-64'!R$1,'2016 population'!$A$3:$E$102,5,FALSE),"")</f>
        <v/>
      </c>
      <c r="S36" s="21" t="str">
        <f>IF('Adjacent Counties'!S36="x",VLOOKUP('2016 0-64'!S$1,'2016 population'!$A$3:$E$102,5,FALSE),"")</f>
        <v/>
      </c>
      <c r="T36" s="21" t="str">
        <f>IF('Adjacent Counties'!T36="x",VLOOKUP('2016 0-64'!T$1,'2016 population'!$A$3:$E$102,5,FALSE),"")</f>
        <v/>
      </c>
      <c r="U36" s="21" t="str">
        <f>IF('Adjacent Counties'!U36="x",VLOOKUP('2016 0-64'!U$1,'2016 population'!$A$3:$E$102,5,FALSE),"")</f>
        <v/>
      </c>
      <c r="V36" s="21" t="str">
        <f>IF('Adjacent Counties'!V36="x",VLOOKUP('2016 0-64'!V$1,'2016 population'!$A$3:$E$102,5,FALSE),"")</f>
        <v/>
      </c>
      <c r="W36" s="21" t="str">
        <f>IF('Adjacent Counties'!W36="x",VLOOKUP('2016 0-64'!W$1,'2016 population'!$A$3:$E$102,5,FALSE),"")</f>
        <v/>
      </c>
      <c r="X36" s="21" t="str">
        <f>IF('Adjacent Counties'!X36="x",VLOOKUP('2016 0-64'!X$1,'2016 population'!$A$3:$E$102,5,FALSE),"")</f>
        <v/>
      </c>
      <c r="Y36" s="21" t="str">
        <f>IF('Adjacent Counties'!Y36="x",VLOOKUP('2016 0-64'!Y$1,'2016 population'!$A$3:$E$102,5,FALSE),"")</f>
        <v/>
      </c>
      <c r="Z36" s="21" t="str">
        <f>IF('Adjacent Counties'!Z36="x",VLOOKUP('2016 0-64'!Z$1,'2016 population'!$A$3:$E$102,5,FALSE),"")</f>
        <v/>
      </c>
      <c r="AA36" s="21" t="str">
        <f>IF('Adjacent Counties'!AA36="x",VLOOKUP('2016 0-64'!AA$1,'2016 population'!$A$3:$E$102,5,FALSE),"")</f>
        <v/>
      </c>
      <c r="AB36" s="21" t="str">
        <f>IF('Adjacent Counties'!AB36="x",VLOOKUP('2016 0-64'!AB$1,'2016 population'!$A$3:$E$102,5,FALSE),"")</f>
        <v/>
      </c>
      <c r="AC36" s="21" t="str">
        <f>IF('Adjacent Counties'!AC36="x",VLOOKUP('2016 0-64'!AC$1,'2016 population'!$A$3:$E$102,5,FALSE),"")</f>
        <v/>
      </c>
      <c r="AD36" s="21" t="str">
        <f>IF('Adjacent Counties'!AD36="x",VLOOKUP('2016 0-64'!AD$1,'2016 population'!$A$3:$E$102,5,FALSE),"")</f>
        <v/>
      </c>
      <c r="AE36" s="21" t="str">
        <f>IF('Adjacent Counties'!AE36="x",VLOOKUP('2016 0-64'!AE$1,'2016 population'!$A$3:$E$102,5,FALSE),"")</f>
        <v/>
      </c>
      <c r="AF36" s="21" t="str">
        <f>IF('Adjacent Counties'!AF36="x",VLOOKUP('2016 0-64'!AF$1,'2016 population'!$A$3:$E$102,5,FALSE),"")</f>
        <v/>
      </c>
      <c r="AG36" s="21" t="str">
        <f>IF('Adjacent Counties'!AG36="x",VLOOKUP('2016 0-64'!AG$1,'2016 population'!$A$3:$E$102,5,FALSE),"")</f>
        <v/>
      </c>
      <c r="AH36" s="21" t="str">
        <f>IF('Adjacent Counties'!AH36="x",VLOOKUP('2016 0-64'!AH$1,'2016 population'!$A$3:$E$102,5,FALSE),"")</f>
        <v/>
      </c>
      <c r="AI36" s="21" t="str">
        <f>IF('Adjacent Counties'!AI36="x",VLOOKUP('2016 0-64'!AI$1,'2016 population'!$A$3:$E$102,5,FALSE),"")</f>
        <v/>
      </c>
      <c r="AJ36" s="21">
        <f>IF('Adjacent Counties'!AJ36="x",VLOOKUP('2016 0-64'!AJ$1,'2016 population'!$A$3:$E$102,5,FALSE),"")</f>
        <v>1074</v>
      </c>
      <c r="AK36" s="21" t="str">
        <f>IF('Adjacent Counties'!AK36="x",VLOOKUP('2016 0-64'!AK$1,'2016 population'!$A$3:$E$102,5,FALSE),"")</f>
        <v/>
      </c>
      <c r="AL36" s="21" t="str">
        <f>IF('Adjacent Counties'!AL36="x",VLOOKUP('2016 0-64'!AL$1,'2016 population'!$A$3:$E$102,5,FALSE),"")</f>
        <v/>
      </c>
      <c r="AM36" s="21" t="str">
        <f>IF('Adjacent Counties'!AM36="x",VLOOKUP('2016 0-64'!AM$1,'2016 population'!$A$3:$E$102,5,FALSE),"")</f>
        <v/>
      </c>
      <c r="AN36" s="21">
        <f>IF('Adjacent Counties'!AN36="x",VLOOKUP('2016 0-64'!AN$1,'2016 population'!$A$3:$E$102,5,FALSE),"")</f>
        <v>947</v>
      </c>
      <c r="AO36" s="21" t="str">
        <f>IF('Adjacent Counties'!AO36="x",VLOOKUP('2016 0-64'!AO$1,'2016 population'!$A$3:$E$102,5,FALSE),"")</f>
        <v/>
      </c>
      <c r="AP36" s="21" t="str">
        <f>IF('Adjacent Counties'!AP36="x",VLOOKUP('2016 0-64'!AP$1,'2016 population'!$A$3:$E$102,5,FALSE),"")</f>
        <v/>
      </c>
      <c r="AQ36" s="21">
        <f>IF('Adjacent Counties'!AQ36="x",VLOOKUP('2016 0-64'!AQ$1,'2016 population'!$A$3:$E$102,5,FALSE),"")</f>
        <v>1235</v>
      </c>
      <c r="AR36" s="21" t="str">
        <f>IF('Adjacent Counties'!AR36="x",VLOOKUP('2016 0-64'!AR$1,'2016 population'!$A$3:$E$102,5,FALSE),"")</f>
        <v/>
      </c>
      <c r="AS36" s="21" t="str">
        <f>IF('Adjacent Counties'!AS36="x",VLOOKUP('2016 0-64'!AS$1,'2016 population'!$A$3:$E$102,5,FALSE),"")</f>
        <v/>
      </c>
      <c r="AT36" s="21" t="str">
        <f>IF('Adjacent Counties'!AT36="x",VLOOKUP('2016 0-64'!AT$1,'2016 population'!$A$3:$E$102,5,FALSE),"")</f>
        <v/>
      </c>
      <c r="AU36" s="21" t="str">
        <f>IF('Adjacent Counties'!AU36="x",VLOOKUP('2016 0-64'!AU$1,'2016 population'!$A$3:$E$102,5,FALSE),"")</f>
        <v/>
      </c>
      <c r="AV36" s="21" t="str">
        <f>IF('Adjacent Counties'!AV36="x",VLOOKUP('2016 0-64'!AV$1,'2016 population'!$A$3:$E$102,5,FALSE),"")</f>
        <v/>
      </c>
      <c r="AW36" s="21" t="str">
        <f>IF('Adjacent Counties'!AW36="x",VLOOKUP('2016 0-64'!AW$1,'2016 population'!$A$3:$E$102,5,FALSE),"")</f>
        <v/>
      </c>
      <c r="AX36" s="21" t="str">
        <f>IF('Adjacent Counties'!AX36="x",VLOOKUP('2016 0-64'!AX$1,'2016 population'!$A$3:$E$102,5,FALSE),"")</f>
        <v/>
      </c>
      <c r="AY36" s="21" t="str">
        <f>IF('Adjacent Counties'!AY36="x",VLOOKUP('2016 0-64'!AY$1,'2016 population'!$A$3:$E$102,5,FALSE),"")</f>
        <v/>
      </c>
      <c r="AZ36" s="21" t="str">
        <f>IF('Adjacent Counties'!AZ36="x",VLOOKUP('2016 0-64'!AZ$1,'2016 population'!$A$3:$E$102,5,FALSE),"")</f>
        <v/>
      </c>
      <c r="BA36" s="21" t="str">
        <f>IF('Adjacent Counties'!BA36="x",VLOOKUP('2016 0-64'!BA$1,'2016 population'!$A$3:$E$102,5,FALSE),"")</f>
        <v/>
      </c>
      <c r="BB36" s="21" t="str">
        <f>IF('Adjacent Counties'!BB36="x",VLOOKUP('2016 0-64'!BB$1,'2016 population'!$A$3:$E$102,5,FALSE),"")</f>
        <v/>
      </c>
      <c r="BC36" s="21" t="str">
        <f>IF('Adjacent Counties'!BC36="x",VLOOKUP('2016 0-64'!BC$1,'2016 population'!$A$3:$E$102,5,FALSE),"")</f>
        <v/>
      </c>
      <c r="BD36" s="21" t="str">
        <f>IF('Adjacent Counties'!BD36="x",VLOOKUP('2016 0-64'!BD$1,'2016 population'!$A$3:$E$102,5,FALSE),"")</f>
        <v/>
      </c>
      <c r="BE36" s="21" t="str">
        <f>IF('Adjacent Counties'!BE36="x",VLOOKUP('2016 0-64'!BE$1,'2016 population'!$A$3:$E$102,5,FALSE),"")</f>
        <v/>
      </c>
      <c r="BF36" s="21" t="str">
        <f>IF('Adjacent Counties'!BF36="x",VLOOKUP('2016 0-64'!BF$1,'2016 population'!$A$3:$E$102,5,FALSE),"")</f>
        <v/>
      </c>
      <c r="BG36" s="21" t="str">
        <f>IF('Adjacent Counties'!BG36="x",VLOOKUP('2016 0-64'!BG$1,'2016 population'!$A$3:$E$102,5,FALSE),"")</f>
        <v/>
      </c>
      <c r="BH36" s="21" t="str">
        <f>IF('Adjacent Counties'!BH36="x",VLOOKUP('2016 0-64'!BH$1,'2016 population'!$A$3:$E$102,5,FALSE),"")</f>
        <v/>
      </c>
      <c r="BI36" s="21" t="str">
        <f>IF('Adjacent Counties'!BI36="x",VLOOKUP('2016 0-64'!BI$1,'2016 population'!$A$3:$E$102,5,FALSE),"")</f>
        <v/>
      </c>
      <c r="BJ36" s="21" t="str">
        <f>IF('Adjacent Counties'!BJ36="x",VLOOKUP('2016 0-64'!BJ$1,'2016 population'!$A$3:$E$102,5,FALSE),"")</f>
        <v/>
      </c>
      <c r="BK36" s="21" t="str">
        <f>IF('Adjacent Counties'!BK36="x",VLOOKUP('2016 0-64'!BK$1,'2016 population'!$A$3:$E$102,5,FALSE),"")</f>
        <v/>
      </c>
      <c r="BL36" s="21" t="str">
        <f>IF('Adjacent Counties'!BL36="x",VLOOKUP('2016 0-64'!BL$1,'2016 population'!$A$3:$E$102,5,FALSE),"")</f>
        <v/>
      </c>
      <c r="BM36" s="21">
        <f>IF('Adjacent Counties'!BM36="x",VLOOKUP('2016 0-64'!BM$1,'2016 population'!$A$3:$E$102,5,FALSE),"")</f>
        <v>1825</v>
      </c>
      <c r="BN36" s="21" t="str">
        <f>IF('Adjacent Counties'!BN36="x",VLOOKUP('2016 0-64'!BN$1,'2016 population'!$A$3:$E$102,5,FALSE),"")</f>
        <v/>
      </c>
      <c r="BO36" s="21" t="str">
        <f>IF('Adjacent Counties'!BO36="x",VLOOKUP('2016 0-64'!BO$1,'2016 population'!$A$3:$E$102,5,FALSE),"")</f>
        <v/>
      </c>
      <c r="BP36" s="21" t="str">
        <f>IF('Adjacent Counties'!BP36="x",VLOOKUP('2016 0-64'!BP$1,'2016 population'!$A$3:$E$102,5,FALSE),"")</f>
        <v/>
      </c>
      <c r="BQ36" s="21" t="str">
        <f>IF('Adjacent Counties'!BQ36="x",VLOOKUP('2016 0-64'!BQ$1,'2016 population'!$A$3:$E$102,5,FALSE),"")</f>
        <v/>
      </c>
      <c r="BR36" s="21" t="str">
        <f>IF('Adjacent Counties'!BR36="x",VLOOKUP('2016 0-64'!BR$1,'2016 population'!$A$3:$E$102,5,FALSE),"")</f>
        <v/>
      </c>
      <c r="BS36" s="21" t="str">
        <f>IF('Adjacent Counties'!BS36="x",VLOOKUP('2016 0-64'!BS$1,'2016 population'!$A$3:$E$102,5,FALSE),"")</f>
        <v/>
      </c>
      <c r="BT36" s="21" t="str">
        <f>IF('Adjacent Counties'!BT36="x",VLOOKUP('2016 0-64'!BT$1,'2016 population'!$A$3:$E$102,5,FALSE),"")</f>
        <v/>
      </c>
      <c r="BU36" s="21" t="str">
        <f>IF('Adjacent Counties'!BU36="x",VLOOKUP('2016 0-64'!BU$1,'2016 population'!$A$3:$E$102,5,FALSE),"")</f>
        <v/>
      </c>
      <c r="BV36" s="21" t="str">
        <f>IF('Adjacent Counties'!BV36="x",VLOOKUP('2016 0-64'!BV$1,'2016 population'!$A$3:$E$102,5,FALSE),"")</f>
        <v/>
      </c>
      <c r="BW36" s="21" t="str">
        <f>IF('Adjacent Counties'!BW36="x",VLOOKUP('2016 0-64'!BW$1,'2016 population'!$A$3:$E$102,5,FALSE),"")</f>
        <v/>
      </c>
      <c r="BX36" s="21" t="str">
        <f>IF('Adjacent Counties'!BX36="x",VLOOKUP('2016 0-64'!BX$1,'2016 population'!$A$3:$E$102,5,FALSE),"")</f>
        <v/>
      </c>
      <c r="BY36" s="21" t="str">
        <f>IF('Adjacent Counties'!BY36="x",VLOOKUP('2016 0-64'!BY$1,'2016 population'!$A$3:$E$102,5,FALSE),"")</f>
        <v/>
      </c>
      <c r="BZ36" s="21" t="str">
        <f>IF('Adjacent Counties'!BZ36="x",VLOOKUP('2016 0-64'!BZ$1,'2016 population'!$A$3:$E$102,5,FALSE),"")</f>
        <v/>
      </c>
      <c r="CA36" s="21" t="str">
        <f>IF('Adjacent Counties'!CA36="x",VLOOKUP('2016 0-64'!CA$1,'2016 population'!$A$3:$E$102,5,FALSE),"")</f>
        <v/>
      </c>
      <c r="CB36" s="21" t="str">
        <f>IF('Adjacent Counties'!CB36="x",VLOOKUP('2016 0-64'!CB$1,'2016 population'!$A$3:$E$102,5,FALSE),"")</f>
        <v/>
      </c>
      <c r="CC36" s="21" t="str">
        <f>IF('Adjacent Counties'!CC36="x",VLOOKUP('2016 0-64'!CC$1,'2016 population'!$A$3:$E$102,5,FALSE),"")</f>
        <v/>
      </c>
      <c r="CD36" s="21" t="str">
        <f>IF('Adjacent Counties'!CD36="x",VLOOKUP('2016 0-64'!CD$1,'2016 population'!$A$3:$E$102,5,FALSE),"")</f>
        <v/>
      </c>
      <c r="CE36" s="21" t="str">
        <f>IF('Adjacent Counties'!CE36="x",VLOOKUP('2016 0-64'!CE$1,'2016 population'!$A$3:$E$102,5,FALSE),"")</f>
        <v/>
      </c>
      <c r="CF36" s="21" t="str">
        <f>IF('Adjacent Counties'!CF36="x",VLOOKUP('2016 0-64'!CF$1,'2016 population'!$A$3:$E$102,5,FALSE),"")</f>
        <v/>
      </c>
      <c r="CG36" s="21" t="str">
        <f>IF('Adjacent Counties'!CG36="x",VLOOKUP('2016 0-64'!CG$1,'2016 population'!$A$3:$E$102,5,FALSE),"")</f>
        <v/>
      </c>
      <c r="CH36" s="21" t="str">
        <f>IF('Adjacent Counties'!CH36="x",VLOOKUP('2016 0-64'!CH$1,'2016 population'!$A$3:$E$102,5,FALSE),"")</f>
        <v/>
      </c>
      <c r="CI36" s="21" t="str">
        <f>IF('Adjacent Counties'!CI36="x",VLOOKUP('2016 0-64'!CI$1,'2016 population'!$A$3:$E$102,5,FALSE),"")</f>
        <v/>
      </c>
      <c r="CJ36" s="21" t="str">
        <f>IF('Adjacent Counties'!CJ36="x",VLOOKUP('2016 0-64'!CJ$1,'2016 population'!$A$3:$E$102,5,FALSE),"")</f>
        <v/>
      </c>
      <c r="CK36" s="21" t="str">
        <f>IF('Adjacent Counties'!CK36="x",VLOOKUP('2016 0-64'!CK$1,'2016 population'!$A$3:$E$102,5,FALSE),"")</f>
        <v/>
      </c>
      <c r="CL36" s="21" t="str">
        <f>IF('Adjacent Counties'!CL36="x",VLOOKUP('2016 0-64'!CL$1,'2016 population'!$A$3:$E$102,5,FALSE),"")</f>
        <v/>
      </c>
      <c r="CM36" s="21" t="str">
        <f>IF('Adjacent Counties'!CM36="x",VLOOKUP('2016 0-64'!CM$1,'2016 population'!$A$3:$E$102,5,FALSE),"")</f>
        <v/>
      </c>
      <c r="CN36" s="21">
        <f>IF('Adjacent Counties'!CN36="x",VLOOKUP('2016 0-64'!CN$1,'2016 population'!$A$3:$E$102,5,FALSE),"")</f>
        <v>875</v>
      </c>
      <c r="CO36" s="21">
        <f>IF('Adjacent Counties'!CO36="x",VLOOKUP('2016 0-64'!CO$1,'2016 population'!$A$3:$E$102,5,FALSE),"")</f>
        <v>12171</v>
      </c>
      <c r="CP36" s="21">
        <f>IF('Adjacent Counties'!CP36="x",VLOOKUP('2016 0-64'!CP$1,'2016 population'!$A$3:$E$102,5,FALSE),"")</f>
        <v>618</v>
      </c>
      <c r="CQ36" s="21" t="str">
        <f>IF('Adjacent Counties'!CQ36="x",VLOOKUP('2016 0-64'!CQ$1,'2016 population'!$A$3:$E$102,5,FALSE),"")</f>
        <v/>
      </c>
      <c r="CR36" s="21" t="str">
        <f>IF('Adjacent Counties'!CR36="x",VLOOKUP('2016 0-64'!CR$1,'2016 population'!$A$3:$E$102,5,FALSE),"")</f>
        <v/>
      </c>
      <c r="CS36" s="21" t="str">
        <f>IF('Adjacent Counties'!CS36="x",VLOOKUP('2016 0-64'!CS$1,'2016 population'!$A$3:$E$102,5,FALSE),"")</f>
        <v/>
      </c>
      <c r="CT36" s="21" t="str">
        <f>IF('Adjacent Counties'!CT36="x",VLOOKUP('2016 0-64'!CT$1,'2016 population'!$A$3:$E$102,5,FALSE),"")</f>
        <v/>
      </c>
      <c r="CU36" s="21" t="str">
        <f>IF('Adjacent Counties'!CU36="x",VLOOKUP('2016 0-64'!CU$1,'2016 population'!$A$3:$E$102,5,FALSE),"")</f>
        <v/>
      </c>
      <c r="CV36" s="21" t="str">
        <f>IF('Adjacent Counties'!CV36="x",VLOOKUP('2016 0-64'!CV$1,'2016 population'!$A$3:$E$102,5,FALSE),"")</f>
        <v/>
      </c>
      <c r="CW36" s="21" t="str">
        <f>IF('Adjacent Counties'!CW36="x",VLOOKUP('2016 0-64'!CW$1,'2016 population'!$A$3:$E$102,5,FALSE),"")</f>
        <v/>
      </c>
      <c r="CX36" s="21">
        <f t="shared" si="0"/>
        <v>18745</v>
      </c>
    </row>
    <row r="37" spans="1:102">
      <c r="A37" s="3" t="s">
        <v>35</v>
      </c>
      <c r="B37" s="21" t="str">
        <f>IF('Adjacent Counties'!B37="x",VLOOKUP('2016 0-64'!B$1,'2016 population'!$A$3:$E$102,5,FALSE),"")</f>
        <v/>
      </c>
      <c r="C37" s="21" t="str">
        <f>IF('Adjacent Counties'!C37="x",VLOOKUP('2016 0-64'!C$1,'2016 population'!$A$3:$E$102,5,FALSE),"")</f>
        <v/>
      </c>
      <c r="D37" s="21" t="str">
        <f>IF('Adjacent Counties'!D37="x",VLOOKUP('2016 0-64'!D$1,'2016 population'!$A$3:$E$102,5,FALSE),"")</f>
        <v/>
      </c>
      <c r="E37" s="21" t="str">
        <f>IF('Adjacent Counties'!E37="x",VLOOKUP('2016 0-64'!E$1,'2016 population'!$A$3:$E$102,5,FALSE),"")</f>
        <v/>
      </c>
      <c r="F37" s="21" t="str">
        <f>IF('Adjacent Counties'!F37="x",VLOOKUP('2016 0-64'!F$1,'2016 population'!$A$3:$E$102,5,FALSE),"")</f>
        <v/>
      </c>
      <c r="G37" s="21" t="str">
        <f>IF('Adjacent Counties'!G37="x",VLOOKUP('2016 0-64'!G$1,'2016 population'!$A$3:$E$102,5,FALSE),"")</f>
        <v/>
      </c>
      <c r="H37" s="21" t="str">
        <f>IF('Adjacent Counties'!H37="x",VLOOKUP('2016 0-64'!H$1,'2016 population'!$A$3:$E$102,5,FALSE),"")</f>
        <v/>
      </c>
      <c r="I37" s="21" t="str">
        <f>IF('Adjacent Counties'!I37="x",VLOOKUP('2016 0-64'!I$1,'2016 population'!$A$3:$E$102,5,FALSE),"")</f>
        <v/>
      </c>
      <c r="J37" s="21" t="str">
        <f>IF('Adjacent Counties'!J37="x",VLOOKUP('2016 0-64'!J$1,'2016 population'!$A$3:$E$102,5,FALSE),"")</f>
        <v/>
      </c>
      <c r="K37" s="21" t="str">
        <f>IF('Adjacent Counties'!K37="x",VLOOKUP('2016 0-64'!K$1,'2016 population'!$A$3:$E$102,5,FALSE),"")</f>
        <v/>
      </c>
      <c r="L37" s="21" t="str">
        <f>IF('Adjacent Counties'!L37="x",VLOOKUP('2016 0-64'!L$1,'2016 population'!$A$3:$E$102,5,FALSE),"")</f>
        <v/>
      </c>
      <c r="M37" s="21" t="str">
        <f>IF('Adjacent Counties'!M37="x",VLOOKUP('2016 0-64'!M$1,'2016 population'!$A$3:$E$102,5,FALSE),"")</f>
        <v/>
      </c>
      <c r="N37" s="21" t="str">
        <f>IF('Adjacent Counties'!N37="x",VLOOKUP('2016 0-64'!N$1,'2016 population'!$A$3:$E$102,5,FALSE),"")</f>
        <v/>
      </c>
      <c r="O37" s="21" t="str">
        <f>IF('Adjacent Counties'!O37="x",VLOOKUP('2016 0-64'!O$1,'2016 population'!$A$3:$E$102,5,FALSE),"")</f>
        <v/>
      </c>
      <c r="P37" s="21" t="str">
        <f>IF('Adjacent Counties'!P37="x",VLOOKUP('2016 0-64'!P$1,'2016 population'!$A$3:$E$102,5,FALSE),"")</f>
        <v/>
      </c>
      <c r="Q37" s="21" t="str">
        <f>IF('Adjacent Counties'!Q37="x",VLOOKUP('2016 0-64'!Q$1,'2016 population'!$A$3:$E$102,5,FALSE),"")</f>
        <v/>
      </c>
      <c r="R37" s="21" t="str">
        <f>IF('Adjacent Counties'!R37="x",VLOOKUP('2016 0-64'!R$1,'2016 population'!$A$3:$E$102,5,FALSE),"")</f>
        <v/>
      </c>
      <c r="S37" s="21" t="str">
        <f>IF('Adjacent Counties'!S37="x",VLOOKUP('2016 0-64'!S$1,'2016 population'!$A$3:$E$102,5,FALSE),"")</f>
        <v/>
      </c>
      <c r="T37" s="21" t="str">
        <f>IF('Adjacent Counties'!T37="x",VLOOKUP('2016 0-64'!T$1,'2016 population'!$A$3:$E$102,5,FALSE),"")</f>
        <v/>
      </c>
      <c r="U37" s="21" t="str">
        <f>IF('Adjacent Counties'!U37="x",VLOOKUP('2016 0-64'!U$1,'2016 population'!$A$3:$E$102,5,FALSE),"")</f>
        <v/>
      </c>
      <c r="V37" s="21" t="str">
        <f>IF('Adjacent Counties'!V37="x",VLOOKUP('2016 0-64'!V$1,'2016 population'!$A$3:$E$102,5,FALSE),"")</f>
        <v/>
      </c>
      <c r="W37" s="21" t="str">
        <f>IF('Adjacent Counties'!W37="x",VLOOKUP('2016 0-64'!W$1,'2016 population'!$A$3:$E$102,5,FALSE),"")</f>
        <v/>
      </c>
      <c r="X37" s="21">
        <f>IF('Adjacent Counties'!X37="x",VLOOKUP('2016 0-64'!X$1,'2016 population'!$A$3:$E$102,5,FALSE),"")</f>
        <v>1740</v>
      </c>
      <c r="Y37" s="21" t="str">
        <f>IF('Adjacent Counties'!Y37="x",VLOOKUP('2016 0-64'!Y$1,'2016 population'!$A$3:$E$102,5,FALSE),"")</f>
        <v/>
      </c>
      <c r="Z37" s="21" t="str">
        <f>IF('Adjacent Counties'!Z37="x",VLOOKUP('2016 0-64'!Z$1,'2016 population'!$A$3:$E$102,5,FALSE),"")</f>
        <v/>
      </c>
      <c r="AA37" s="21" t="str">
        <f>IF('Adjacent Counties'!AA37="x",VLOOKUP('2016 0-64'!AA$1,'2016 population'!$A$3:$E$102,5,FALSE),"")</f>
        <v/>
      </c>
      <c r="AB37" s="21" t="str">
        <f>IF('Adjacent Counties'!AB37="x",VLOOKUP('2016 0-64'!AB$1,'2016 population'!$A$3:$E$102,5,FALSE),"")</f>
        <v/>
      </c>
      <c r="AC37" s="21" t="str">
        <f>IF('Adjacent Counties'!AC37="x",VLOOKUP('2016 0-64'!AC$1,'2016 population'!$A$3:$E$102,5,FALSE),"")</f>
        <v/>
      </c>
      <c r="AD37" s="21" t="str">
        <f>IF('Adjacent Counties'!AD37="x",VLOOKUP('2016 0-64'!AD$1,'2016 population'!$A$3:$E$102,5,FALSE),"")</f>
        <v/>
      </c>
      <c r="AE37" s="21" t="str">
        <f>IF('Adjacent Counties'!AE37="x",VLOOKUP('2016 0-64'!AE$1,'2016 population'!$A$3:$E$102,5,FALSE),"")</f>
        <v/>
      </c>
      <c r="AF37" s="21" t="str">
        <f>IF('Adjacent Counties'!AF37="x",VLOOKUP('2016 0-64'!AF$1,'2016 population'!$A$3:$E$102,5,FALSE),"")</f>
        <v/>
      </c>
      <c r="AG37" s="21" t="str">
        <f>IF('Adjacent Counties'!AG37="x",VLOOKUP('2016 0-64'!AG$1,'2016 population'!$A$3:$E$102,5,FALSE),"")</f>
        <v/>
      </c>
      <c r="AH37" s="21" t="str">
        <f>IF('Adjacent Counties'!AH37="x",VLOOKUP('2016 0-64'!AH$1,'2016 population'!$A$3:$E$102,5,FALSE),"")</f>
        <v/>
      </c>
      <c r="AI37" s="21" t="str">
        <f>IF('Adjacent Counties'!AI37="x",VLOOKUP('2016 0-64'!AI$1,'2016 population'!$A$3:$E$102,5,FALSE),"")</f>
        <v/>
      </c>
      <c r="AJ37" s="21" t="str">
        <f>IF('Adjacent Counties'!AJ37="x",VLOOKUP('2016 0-64'!AJ$1,'2016 population'!$A$3:$E$102,5,FALSE),"")</f>
        <v/>
      </c>
      <c r="AK37" s="21">
        <f>IF('Adjacent Counties'!AK37="x",VLOOKUP('2016 0-64'!AK$1,'2016 population'!$A$3:$E$102,5,FALSE),"")</f>
        <v>3347</v>
      </c>
      <c r="AL37" s="21" t="str">
        <f>IF('Adjacent Counties'!AL37="x",VLOOKUP('2016 0-64'!AL$1,'2016 population'!$A$3:$E$102,5,FALSE),"")</f>
        <v/>
      </c>
      <c r="AM37" s="21" t="str">
        <f>IF('Adjacent Counties'!AM37="x",VLOOKUP('2016 0-64'!AM$1,'2016 population'!$A$3:$E$102,5,FALSE),"")</f>
        <v/>
      </c>
      <c r="AN37" s="21" t="str">
        <f>IF('Adjacent Counties'!AN37="x",VLOOKUP('2016 0-64'!AN$1,'2016 population'!$A$3:$E$102,5,FALSE),"")</f>
        <v/>
      </c>
      <c r="AO37" s="21" t="str">
        <f>IF('Adjacent Counties'!AO37="x",VLOOKUP('2016 0-64'!AO$1,'2016 population'!$A$3:$E$102,5,FALSE),"")</f>
        <v/>
      </c>
      <c r="AP37" s="21" t="str">
        <f>IF('Adjacent Counties'!AP37="x",VLOOKUP('2016 0-64'!AP$1,'2016 population'!$A$3:$E$102,5,FALSE),"")</f>
        <v/>
      </c>
      <c r="AQ37" s="21" t="str">
        <f>IF('Adjacent Counties'!AQ37="x",VLOOKUP('2016 0-64'!AQ$1,'2016 population'!$A$3:$E$102,5,FALSE),"")</f>
        <v/>
      </c>
      <c r="AR37" s="21" t="str">
        <f>IF('Adjacent Counties'!AR37="x",VLOOKUP('2016 0-64'!AR$1,'2016 population'!$A$3:$E$102,5,FALSE),"")</f>
        <v/>
      </c>
      <c r="AS37" s="21" t="str">
        <f>IF('Adjacent Counties'!AS37="x",VLOOKUP('2016 0-64'!AS$1,'2016 population'!$A$3:$E$102,5,FALSE),"")</f>
        <v/>
      </c>
      <c r="AT37" s="21" t="str">
        <f>IF('Adjacent Counties'!AT37="x",VLOOKUP('2016 0-64'!AT$1,'2016 population'!$A$3:$E$102,5,FALSE),"")</f>
        <v/>
      </c>
      <c r="AU37" s="21" t="str">
        <f>IF('Adjacent Counties'!AU37="x",VLOOKUP('2016 0-64'!AU$1,'2016 population'!$A$3:$E$102,5,FALSE),"")</f>
        <v/>
      </c>
      <c r="AV37" s="21" t="str">
        <f>IF('Adjacent Counties'!AV37="x",VLOOKUP('2016 0-64'!AV$1,'2016 population'!$A$3:$E$102,5,FALSE),"")</f>
        <v/>
      </c>
      <c r="AW37" s="21" t="str">
        <f>IF('Adjacent Counties'!AW37="x",VLOOKUP('2016 0-64'!AW$1,'2016 population'!$A$3:$E$102,5,FALSE),"")</f>
        <v/>
      </c>
      <c r="AX37" s="21" t="str">
        <f>IF('Adjacent Counties'!AX37="x",VLOOKUP('2016 0-64'!AX$1,'2016 population'!$A$3:$E$102,5,FALSE),"")</f>
        <v/>
      </c>
      <c r="AY37" s="21" t="str">
        <f>IF('Adjacent Counties'!AY37="x",VLOOKUP('2016 0-64'!AY$1,'2016 population'!$A$3:$E$102,5,FALSE),"")</f>
        <v/>
      </c>
      <c r="AZ37" s="21" t="str">
        <f>IF('Adjacent Counties'!AZ37="x",VLOOKUP('2016 0-64'!AZ$1,'2016 population'!$A$3:$E$102,5,FALSE),"")</f>
        <v/>
      </c>
      <c r="BA37" s="21" t="str">
        <f>IF('Adjacent Counties'!BA37="x",VLOOKUP('2016 0-64'!BA$1,'2016 population'!$A$3:$E$102,5,FALSE),"")</f>
        <v/>
      </c>
      <c r="BB37" s="21" t="str">
        <f>IF('Adjacent Counties'!BB37="x",VLOOKUP('2016 0-64'!BB$1,'2016 population'!$A$3:$E$102,5,FALSE),"")</f>
        <v/>
      </c>
      <c r="BC37" s="21" t="str">
        <f>IF('Adjacent Counties'!BC37="x",VLOOKUP('2016 0-64'!BC$1,'2016 population'!$A$3:$E$102,5,FALSE),"")</f>
        <v/>
      </c>
      <c r="BD37" s="21">
        <f>IF('Adjacent Counties'!BD37="x",VLOOKUP('2016 0-64'!BD$1,'2016 population'!$A$3:$E$102,5,FALSE),"")</f>
        <v>1159</v>
      </c>
      <c r="BE37" s="21" t="str">
        <f>IF('Adjacent Counties'!BE37="x",VLOOKUP('2016 0-64'!BE$1,'2016 population'!$A$3:$E$102,5,FALSE),"")</f>
        <v/>
      </c>
      <c r="BF37" s="21" t="str">
        <f>IF('Adjacent Counties'!BF37="x",VLOOKUP('2016 0-64'!BF$1,'2016 population'!$A$3:$E$102,5,FALSE),"")</f>
        <v/>
      </c>
      <c r="BG37" s="21" t="str">
        <f>IF('Adjacent Counties'!BG37="x",VLOOKUP('2016 0-64'!BG$1,'2016 population'!$A$3:$E$102,5,FALSE),"")</f>
        <v/>
      </c>
      <c r="BH37" s="21" t="str">
        <f>IF('Adjacent Counties'!BH37="x",VLOOKUP('2016 0-64'!BH$1,'2016 population'!$A$3:$E$102,5,FALSE),"")</f>
        <v/>
      </c>
      <c r="BI37" s="21">
        <f>IF('Adjacent Counties'!BI37="x",VLOOKUP('2016 0-64'!BI$1,'2016 population'!$A$3:$E$102,5,FALSE),"")</f>
        <v>13102</v>
      </c>
      <c r="BJ37" s="21" t="str">
        <f>IF('Adjacent Counties'!BJ37="x",VLOOKUP('2016 0-64'!BJ$1,'2016 population'!$A$3:$E$102,5,FALSE),"")</f>
        <v/>
      </c>
      <c r="BK37" s="21" t="str">
        <f>IF('Adjacent Counties'!BK37="x",VLOOKUP('2016 0-64'!BK$1,'2016 population'!$A$3:$E$102,5,FALSE),"")</f>
        <v/>
      </c>
      <c r="BL37" s="21" t="str">
        <f>IF('Adjacent Counties'!BL37="x",VLOOKUP('2016 0-64'!BL$1,'2016 population'!$A$3:$E$102,5,FALSE),"")</f>
        <v/>
      </c>
      <c r="BM37" s="21" t="str">
        <f>IF('Adjacent Counties'!BM37="x",VLOOKUP('2016 0-64'!BM$1,'2016 population'!$A$3:$E$102,5,FALSE),"")</f>
        <v/>
      </c>
      <c r="BN37" s="21" t="str">
        <f>IF('Adjacent Counties'!BN37="x",VLOOKUP('2016 0-64'!BN$1,'2016 population'!$A$3:$E$102,5,FALSE),"")</f>
        <v/>
      </c>
      <c r="BO37" s="21" t="str">
        <f>IF('Adjacent Counties'!BO37="x",VLOOKUP('2016 0-64'!BO$1,'2016 population'!$A$3:$E$102,5,FALSE),"")</f>
        <v/>
      </c>
      <c r="BP37" s="21" t="str">
        <f>IF('Adjacent Counties'!BP37="x",VLOOKUP('2016 0-64'!BP$1,'2016 population'!$A$3:$E$102,5,FALSE),"")</f>
        <v/>
      </c>
      <c r="BQ37" s="21" t="str">
        <f>IF('Adjacent Counties'!BQ37="x",VLOOKUP('2016 0-64'!BQ$1,'2016 population'!$A$3:$E$102,5,FALSE),"")</f>
        <v/>
      </c>
      <c r="BR37" s="21" t="str">
        <f>IF('Adjacent Counties'!BR37="x",VLOOKUP('2016 0-64'!BR$1,'2016 population'!$A$3:$E$102,5,FALSE),"")</f>
        <v/>
      </c>
      <c r="BS37" s="21" t="str">
        <f>IF('Adjacent Counties'!BS37="x",VLOOKUP('2016 0-64'!BS$1,'2016 population'!$A$3:$E$102,5,FALSE),"")</f>
        <v/>
      </c>
      <c r="BT37" s="21" t="str">
        <f>IF('Adjacent Counties'!BT37="x",VLOOKUP('2016 0-64'!BT$1,'2016 population'!$A$3:$E$102,5,FALSE),"")</f>
        <v/>
      </c>
      <c r="BU37" s="21" t="str">
        <f>IF('Adjacent Counties'!BU37="x",VLOOKUP('2016 0-64'!BU$1,'2016 population'!$A$3:$E$102,5,FALSE),"")</f>
        <v/>
      </c>
      <c r="BV37" s="21" t="str">
        <f>IF('Adjacent Counties'!BV37="x",VLOOKUP('2016 0-64'!BV$1,'2016 population'!$A$3:$E$102,5,FALSE),"")</f>
        <v/>
      </c>
      <c r="BW37" s="21" t="str">
        <f>IF('Adjacent Counties'!BW37="x",VLOOKUP('2016 0-64'!BW$1,'2016 population'!$A$3:$E$102,5,FALSE),"")</f>
        <v/>
      </c>
      <c r="BX37" s="21" t="str">
        <f>IF('Adjacent Counties'!BX37="x",VLOOKUP('2016 0-64'!BX$1,'2016 population'!$A$3:$E$102,5,FALSE),"")</f>
        <v/>
      </c>
      <c r="BY37" s="21" t="str">
        <f>IF('Adjacent Counties'!BY37="x",VLOOKUP('2016 0-64'!BY$1,'2016 population'!$A$3:$E$102,5,FALSE),"")</f>
        <v/>
      </c>
      <c r="BZ37" s="21" t="str">
        <f>IF('Adjacent Counties'!BZ37="x",VLOOKUP('2016 0-64'!BZ$1,'2016 population'!$A$3:$E$102,5,FALSE),"")</f>
        <v/>
      </c>
      <c r="CA37" s="21" t="str">
        <f>IF('Adjacent Counties'!CA37="x",VLOOKUP('2016 0-64'!CA$1,'2016 population'!$A$3:$E$102,5,FALSE),"")</f>
        <v/>
      </c>
      <c r="CB37" s="21" t="str">
        <f>IF('Adjacent Counties'!CB37="x",VLOOKUP('2016 0-64'!CB$1,'2016 population'!$A$3:$E$102,5,FALSE),"")</f>
        <v/>
      </c>
      <c r="CC37" s="21" t="str">
        <f>IF('Adjacent Counties'!CC37="x",VLOOKUP('2016 0-64'!CC$1,'2016 population'!$A$3:$E$102,5,FALSE),"")</f>
        <v/>
      </c>
      <c r="CD37" s="21" t="str">
        <f>IF('Adjacent Counties'!CD37="x",VLOOKUP('2016 0-64'!CD$1,'2016 population'!$A$3:$E$102,5,FALSE),"")</f>
        <v/>
      </c>
      <c r="CE37" s="21" t="str">
        <f>IF('Adjacent Counties'!CE37="x",VLOOKUP('2016 0-64'!CE$1,'2016 population'!$A$3:$E$102,5,FALSE),"")</f>
        <v/>
      </c>
      <c r="CF37" s="21" t="str">
        <f>IF('Adjacent Counties'!CF37="x",VLOOKUP('2016 0-64'!CF$1,'2016 population'!$A$3:$E$102,5,FALSE),"")</f>
        <v/>
      </c>
      <c r="CG37" s="21" t="str">
        <f>IF('Adjacent Counties'!CG37="x",VLOOKUP('2016 0-64'!CG$1,'2016 population'!$A$3:$E$102,5,FALSE),"")</f>
        <v/>
      </c>
      <c r="CH37" s="21" t="str">
        <f>IF('Adjacent Counties'!CH37="x",VLOOKUP('2016 0-64'!CH$1,'2016 population'!$A$3:$E$102,5,FALSE),"")</f>
        <v/>
      </c>
      <c r="CI37" s="21" t="str">
        <f>IF('Adjacent Counties'!CI37="x",VLOOKUP('2016 0-64'!CI$1,'2016 population'!$A$3:$E$102,5,FALSE),"")</f>
        <v/>
      </c>
      <c r="CJ37" s="21" t="str">
        <f>IF('Adjacent Counties'!CJ37="x",VLOOKUP('2016 0-64'!CJ$1,'2016 population'!$A$3:$E$102,5,FALSE),"")</f>
        <v/>
      </c>
      <c r="CK37" s="21" t="str">
        <f>IF('Adjacent Counties'!CK37="x",VLOOKUP('2016 0-64'!CK$1,'2016 population'!$A$3:$E$102,5,FALSE),"")</f>
        <v/>
      </c>
      <c r="CL37" s="21" t="str">
        <f>IF('Adjacent Counties'!CL37="x",VLOOKUP('2016 0-64'!CL$1,'2016 population'!$A$3:$E$102,5,FALSE),"")</f>
        <v/>
      </c>
      <c r="CM37" s="21" t="str">
        <f>IF('Adjacent Counties'!CM37="x",VLOOKUP('2016 0-64'!CM$1,'2016 population'!$A$3:$E$102,5,FALSE),"")</f>
        <v/>
      </c>
      <c r="CN37" s="21" t="str">
        <f>IF('Adjacent Counties'!CN37="x",VLOOKUP('2016 0-64'!CN$1,'2016 population'!$A$3:$E$102,5,FALSE),"")</f>
        <v/>
      </c>
      <c r="CO37" s="21" t="str">
        <f>IF('Adjacent Counties'!CO37="x",VLOOKUP('2016 0-64'!CO$1,'2016 population'!$A$3:$E$102,5,FALSE),"")</f>
        <v/>
      </c>
      <c r="CP37" s="21" t="str">
        <f>IF('Adjacent Counties'!CP37="x",VLOOKUP('2016 0-64'!CP$1,'2016 population'!$A$3:$E$102,5,FALSE),"")</f>
        <v/>
      </c>
      <c r="CQ37" s="21" t="str">
        <f>IF('Adjacent Counties'!CQ37="x",VLOOKUP('2016 0-64'!CQ$1,'2016 population'!$A$3:$E$102,5,FALSE),"")</f>
        <v/>
      </c>
      <c r="CR37" s="21" t="str">
        <f>IF('Adjacent Counties'!CR37="x",VLOOKUP('2016 0-64'!CR$1,'2016 population'!$A$3:$E$102,5,FALSE),"")</f>
        <v/>
      </c>
      <c r="CS37" s="21" t="str">
        <f>IF('Adjacent Counties'!CS37="x",VLOOKUP('2016 0-64'!CS$1,'2016 population'!$A$3:$E$102,5,FALSE),"")</f>
        <v/>
      </c>
      <c r="CT37" s="21" t="str">
        <f>IF('Adjacent Counties'!CT37="x",VLOOKUP('2016 0-64'!CT$1,'2016 population'!$A$3:$E$102,5,FALSE),"")</f>
        <v/>
      </c>
      <c r="CU37" s="21" t="str">
        <f>IF('Adjacent Counties'!CU37="x",VLOOKUP('2016 0-64'!CU$1,'2016 population'!$A$3:$E$102,5,FALSE),"")</f>
        <v/>
      </c>
      <c r="CV37" s="21" t="str">
        <f>IF('Adjacent Counties'!CV37="x",VLOOKUP('2016 0-64'!CV$1,'2016 population'!$A$3:$E$102,5,FALSE),"")</f>
        <v/>
      </c>
      <c r="CW37" s="21" t="str">
        <f>IF('Adjacent Counties'!CW37="x",VLOOKUP('2016 0-64'!CW$1,'2016 population'!$A$3:$E$102,5,FALSE),"")</f>
        <v/>
      </c>
      <c r="CX37" s="21">
        <f t="shared" si="0"/>
        <v>19348</v>
      </c>
    </row>
    <row r="38" spans="1:102">
      <c r="A38" s="3" t="s">
        <v>36</v>
      </c>
      <c r="B38" s="21" t="str">
        <f>IF('Adjacent Counties'!B38="x",VLOOKUP('2016 0-64'!B$1,'2016 population'!$A$3:$E$102,5,FALSE),"")</f>
        <v/>
      </c>
      <c r="C38" s="21" t="str">
        <f>IF('Adjacent Counties'!C38="x",VLOOKUP('2016 0-64'!C$1,'2016 population'!$A$3:$E$102,5,FALSE),"")</f>
        <v/>
      </c>
      <c r="D38" s="21" t="str">
        <f>IF('Adjacent Counties'!D38="x",VLOOKUP('2016 0-64'!D$1,'2016 population'!$A$3:$E$102,5,FALSE),"")</f>
        <v/>
      </c>
      <c r="E38" s="21" t="str">
        <f>IF('Adjacent Counties'!E38="x",VLOOKUP('2016 0-64'!E$1,'2016 population'!$A$3:$E$102,5,FALSE),"")</f>
        <v/>
      </c>
      <c r="F38" s="21" t="str">
        <f>IF('Adjacent Counties'!F38="x",VLOOKUP('2016 0-64'!F$1,'2016 population'!$A$3:$E$102,5,FALSE),"")</f>
        <v/>
      </c>
      <c r="G38" s="21" t="str">
        <f>IF('Adjacent Counties'!G38="x",VLOOKUP('2016 0-64'!G$1,'2016 population'!$A$3:$E$102,5,FALSE),"")</f>
        <v/>
      </c>
      <c r="H38" s="21" t="str">
        <f>IF('Adjacent Counties'!H38="x",VLOOKUP('2016 0-64'!H$1,'2016 population'!$A$3:$E$102,5,FALSE),"")</f>
        <v/>
      </c>
      <c r="I38" s="21" t="str">
        <f>IF('Adjacent Counties'!I38="x",VLOOKUP('2016 0-64'!I$1,'2016 population'!$A$3:$E$102,5,FALSE),"")</f>
        <v/>
      </c>
      <c r="J38" s="21" t="str">
        <f>IF('Adjacent Counties'!J38="x",VLOOKUP('2016 0-64'!J$1,'2016 population'!$A$3:$E$102,5,FALSE),"")</f>
        <v/>
      </c>
      <c r="K38" s="21" t="str">
        <f>IF('Adjacent Counties'!K38="x",VLOOKUP('2016 0-64'!K$1,'2016 population'!$A$3:$E$102,5,FALSE),"")</f>
        <v/>
      </c>
      <c r="L38" s="21" t="str">
        <f>IF('Adjacent Counties'!L38="x",VLOOKUP('2016 0-64'!L$1,'2016 population'!$A$3:$E$102,5,FALSE),"")</f>
        <v/>
      </c>
      <c r="M38" s="21" t="str">
        <f>IF('Adjacent Counties'!M38="x",VLOOKUP('2016 0-64'!M$1,'2016 population'!$A$3:$E$102,5,FALSE),"")</f>
        <v/>
      </c>
      <c r="N38" s="21" t="str">
        <f>IF('Adjacent Counties'!N38="x",VLOOKUP('2016 0-64'!N$1,'2016 population'!$A$3:$E$102,5,FALSE),"")</f>
        <v/>
      </c>
      <c r="O38" s="21" t="str">
        <f>IF('Adjacent Counties'!O38="x",VLOOKUP('2016 0-64'!O$1,'2016 population'!$A$3:$E$102,5,FALSE),"")</f>
        <v/>
      </c>
      <c r="P38" s="21">
        <f>IF('Adjacent Counties'!P38="x",VLOOKUP('2016 0-64'!P$1,'2016 population'!$A$3:$E$102,5,FALSE),"")</f>
        <v>176</v>
      </c>
      <c r="Q38" s="21" t="str">
        <f>IF('Adjacent Counties'!Q38="x",VLOOKUP('2016 0-64'!Q$1,'2016 population'!$A$3:$E$102,5,FALSE),"")</f>
        <v/>
      </c>
      <c r="R38" s="21" t="str">
        <f>IF('Adjacent Counties'!R38="x",VLOOKUP('2016 0-64'!R$1,'2016 population'!$A$3:$E$102,5,FALSE),"")</f>
        <v/>
      </c>
      <c r="S38" s="21" t="str">
        <f>IF('Adjacent Counties'!S38="x",VLOOKUP('2016 0-64'!S$1,'2016 population'!$A$3:$E$102,5,FALSE),"")</f>
        <v/>
      </c>
      <c r="T38" s="21" t="str">
        <f>IF('Adjacent Counties'!T38="x",VLOOKUP('2016 0-64'!T$1,'2016 population'!$A$3:$E$102,5,FALSE),"")</f>
        <v/>
      </c>
      <c r="U38" s="21" t="str">
        <f>IF('Adjacent Counties'!U38="x",VLOOKUP('2016 0-64'!U$1,'2016 population'!$A$3:$E$102,5,FALSE),"")</f>
        <v/>
      </c>
      <c r="V38" s="21">
        <f>IF('Adjacent Counties'!V38="x",VLOOKUP('2016 0-64'!V$1,'2016 population'!$A$3:$E$102,5,FALSE),"")</f>
        <v>448</v>
      </c>
      <c r="W38" s="21" t="str">
        <f>IF('Adjacent Counties'!W38="x",VLOOKUP('2016 0-64'!W$1,'2016 population'!$A$3:$E$102,5,FALSE),"")</f>
        <v/>
      </c>
      <c r="X38" s="21" t="str">
        <f>IF('Adjacent Counties'!X38="x",VLOOKUP('2016 0-64'!X$1,'2016 population'!$A$3:$E$102,5,FALSE),"")</f>
        <v/>
      </c>
      <c r="Y38" s="21" t="str">
        <f>IF('Adjacent Counties'!Y38="x",VLOOKUP('2016 0-64'!Y$1,'2016 population'!$A$3:$E$102,5,FALSE),"")</f>
        <v/>
      </c>
      <c r="Z38" s="21" t="str">
        <f>IF('Adjacent Counties'!Z38="x",VLOOKUP('2016 0-64'!Z$1,'2016 population'!$A$3:$E$102,5,FALSE),"")</f>
        <v/>
      </c>
      <c r="AA38" s="21" t="str">
        <f>IF('Adjacent Counties'!AA38="x",VLOOKUP('2016 0-64'!AA$1,'2016 population'!$A$3:$E$102,5,FALSE),"")</f>
        <v/>
      </c>
      <c r="AB38" s="21" t="str">
        <f>IF('Adjacent Counties'!AB38="x",VLOOKUP('2016 0-64'!AB$1,'2016 population'!$A$3:$E$102,5,FALSE),"")</f>
        <v/>
      </c>
      <c r="AC38" s="21" t="str">
        <f>IF('Adjacent Counties'!AC38="x",VLOOKUP('2016 0-64'!AC$1,'2016 population'!$A$3:$E$102,5,FALSE),"")</f>
        <v/>
      </c>
      <c r="AD38" s="21" t="str">
        <f>IF('Adjacent Counties'!AD38="x",VLOOKUP('2016 0-64'!AD$1,'2016 population'!$A$3:$E$102,5,FALSE),"")</f>
        <v/>
      </c>
      <c r="AE38" s="21" t="str">
        <f>IF('Adjacent Counties'!AE38="x",VLOOKUP('2016 0-64'!AE$1,'2016 population'!$A$3:$E$102,5,FALSE),"")</f>
        <v/>
      </c>
      <c r="AF38" s="21" t="str">
        <f>IF('Adjacent Counties'!AF38="x",VLOOKUP('2016 0-64'!AF$1,'2016 population'!$A$3:$E$102,5,FALSE),"")</f>
        <v/>
      </c>
      <c r="AG38" s="21" t="str">
        <f>IF('Adjacent Counties'!AG38="x",VLOOKUP('2016 0-64'!AG$1,'2016 population'!$A$3:$E$102,5,FALSE),"")</f>
        <v/>
      </c>
      <c r="AH38" s="21" t="str">
        <f>IF('Adjacent Counties'!AH38="x",VLOOKUP('2016 0-64'!AH$1,'2016 population'!$A$3:$E$102,5,FALSE),"")</f>
        <v/>
      </c>
      <c r="AI38" s="21" t="str">
        <f>IF('Adjacent Counties'!AI38="x",VLOOKUP('2016 0-64'!AI$1,'2016 population'!$A$3:$E$102,5,FALSE),"")</f>
        <v/>
      </c>
      <c r="AJ38" s="21" t="str">
        <f>IF('Adjacent Counties'!AJ38="x",VLOOKUP('2016 0-64'!AJ$1,'2016 population'!$A$3:$E$102,5,FALSE),"")</f>
        <v/>
      </c>
      <c r="AK38" s="21" t="str">
        <f>IF('Adjacent Counties'!AK38="x",VLOOKUP('2016 0-64'!AK$1,'2016 population'!$A$3:$E$102,5,FALSE),"")</f>
        <v/>
      </c>
      <c r="AL38" s="21">
        <f>IF('Adjacent Counties'!AL38="x",VLOOKUP('2016 0-64'!AL$1,'2016 population'!$A$3:$E$102,5,FALSE),"")</f>
        <v>252</v>
      </c>
      <c r="AM38" s="21" t="str">
        <f>IF('Adjacent Counties'!AM38="x",VLOOKUP('2016 0-64'!AM$1,'2016 population'!$A$3:$E$102,5,FALSE),"")</f>
        <v/>
      </c>
      <c r="AN38" s="21" t="str">
        <f>IF('Adjacent Counties'!AN38="x",VLOOKUP('2016 0-64'!AN$1,'2016 population'!$A$3:$E$102,5,FALSE),"")</f>
        <v/>
      </c>
      <c r="AO38" s="21" t="str">
        <f>IF('Adjacent Counties'!AO38="x",VLOOKUP('2016 0-64'!AO$1,'2016 population'!$A$3:$E$102,5,FALSE),"")</f>
        <v/>
      </c>
      <c r="AP38" s="21" t="str">
        <f>IF('Adjacent Counties'!AP38="x",VLOOKUP('2016 0-64'!AP$1,'2016 population'!$A$3:$E$102,5,FALSE),"")</f>
        <v/>
      </c>
      <c r="AQ38" s="21" t="str">
        <f>IF('Adjacent Counties'!AQ38="x",VLOOKUP('2016 0-64'!AQ$1,'2016 population'!$A$3:$E$102,5,FALSE),"")</f>
        <v/>
      </c>
      <c r="AR38" s="21" t="str">
        <f>IF('Adjacent Counties'!AR38="x",VLOOKUP('2016 0-64'!AR$1,'2016 population'!$A$3:$E$102,5,FALSE),"")</f>
        <v/>
      </c>
      <c r="AS38" s="21" t="str">
        <f>IF('Adjacent Counties'!AS38="x",VLOOKUP('2016 0-64'!AS$1,'2016 population'!$A$3:$E$102,5,FALSE),"")</f>
        <v/>
      </c>
      <c r="AT38" s="21" t="str">
        <f>IF('Adjacent Counties'!AT38="x",VLOOKUP('2016 0-64'!AT$1,'2016 population'!$A$3:$E$102,5,FALSE),"")</f>
        <v/>
      </c>
      <c r="AU38" s="21">
        <f>IF('Adjacent Counties'!AU38="x",VLOOKUP('2016 0-64'!AU$1,'2016 population'!$A$3:$E$102,5,FALSE),"")</f>
        <v>580</v>
      </c>
      <c r="AV38" s="21" t="str">
        <f>IF('Adjacent Counties'!AV38="x",VLOOKUP('2016 0-64'!AV$1,'2016 population'!$A$3:$E$102,5,FALSE),"")</f>
        <v/>
      </c>
      <c r="AW38" s="21" t="str">
        <f>IF('Adjacent Counties'!AW38="x",VLOOKUP('2016 0-64'!AW$1,'2016 population'!$A$3:$E$102,5,FALSE),"")</f>
        <v/>
      </c>
      <c r="AX38" s="21" t="str">
        <f>IF('Adjacent Counties'!AX38="x",VLOOKUP('2016 0-64'!AX$1,'2016 population'!$A$3:$E$102,5,FALSE),"")</f>
        <v/>
      </c>
      <c r="AY38" s="21" t="str">
        <f>IF('Adjacent Counties'!AY38="x",VLOOKUP('2016 0-64'!AY$1,'2016 population'!$A$3:$E$102,5,FALSE),"")</f>
        <v/>
      </c>
      <c r="AZ38" s="21" t="str">
        <f>IF('Adjacent Counties'!AZ38="x",VLOOKUP('2016 0-64'!AZ$1,'2016 population'!$A$3:$E$102,5,FALSE),"")</f>
        <v/>
      </c>
      <c r="BA38" s="21" t="str">
        <f>IF('Adjacent Counties'!BA38="x",VLOOKUP('2016 0-64'!BA$1,'2016 population'!$A$3:$E$102,5,FALSE),"")</f>
        <v/>
      </c>
      <c r="BB38" s="21" t="str">
        <f>IF('Adjacent Counties'!BB38="x",VLOOKUP('2016 0-64'!BB$1,'2016 population'!$A$3:$E$102,5,FALSE),"")</f>
        <v/>
      </c>
      <c r="BC38" s="21" t="str">
        <f>IF('Adjacent Counties'!BC38="x",VLOOKUP('2016 0-64'!BC$1,'2016 population'!$A$3:$E$102,5,FALSE),"")</f>
        <v/>
      </c>
      <c r="BD38" s="21" t="str">
        <f>IF('Adjacent Counties'!BD38="x",VLOOKUP('2016 0-64'!BD$1,'2016 population'!$A$3:$E$102,5,FALSE),"")</f>
        <v/>
      </c>
      <c r="BE38" s="21" t="str">
        <f>IF('Adjacent Counties'!BE38="x",VLOOKUP('2016 0-64'!BE$1,'2016 population'!$A$3:$E$102,5,FALSE),"")</f>
        <v/>
      </c>
      <c r="BF38" s="21" t="str">
        <f>IF('Adjacent Counties'!BF38="x",VLOOKUP('2016 0-64'!BF$1,'2016 population'!$A$3:$E$102,5,FALSE),"")</f>
        <v/>
      </c>
      <c r="BG38" s="21" t="str">
        <f>IF('Adjacent Counties'!BG38="x",VLOOKUP('2016 0-64'!BG$1,'2016 population'!$A$3:$E$102,5,FALSE),"")</f>
        <v/>
      </c>
      <c r="BH38" s="21" t="str">
        <f>IF('Adjacent Counties'!BH38="x",VLOOKUP('2016 0-64'!BH$1,'2016 population'!$A$3:$E$102,5,FALSE),"")</f>
        <v/>
      </c>
      <c r="BI38" s="21" t="str">
        <f>IF('Adjacent Counties'!BI38="x",VLOOKUP('2016 0-64'!BI$1,'2016 population'!$A$3:$E$102,5,FALSE),"")</f>
        <v/>
      </c>
      <c r="BJ38" s="21" t="str">
        <f>IF('Adjacent Counties'!BJ38="x",VLOOKUP('2016 0-64'!BJ$1,'2016 population'!$A$3:$E$102,5,FALSE),"")</f>
        <v/>
      </c>
      <c r="BK38" s="21" t="str">
        <f>IF('Adjacent Counties'!BK38="x",VLOOKUP('2016 0-64'!BK$1,'2016 population'!$A$3:$E$102,5,FALSE),"")</f>
        <v/>
      </c>
      <c r="BL38" s="21" t="str">
        <f>IF('Adjacent Counties'!BL38="x",VLOOKUP('2016 0-64'!BL$1,'2016 population'!$A$3:$E$102,5,FALSE),"")</f>
        <v/>
      </c>
      <c r="BM38" s="21" t="str">
        <f>IF('Adjacent Counties'!BM38="x",VLOOKUP('2016 0-64'!BM$1,'2016 population'!$A$3:$E$102,5,FALSE),"")</f>
        <v/>
      </c>
      <c r="BN38" s="21" t="str">
        <f>IF('Adjacent Counties'!BN38="x",VLOOKUP('2016 0-64'!BN$1,'2016 population'!$A$3:$E$102,5,FALSE),"")</f>
        <v/>
      </c>
      <c r="BO38" s="21" t="str">
        <f>IF('Adjacent Counties'!BO38="x",VLOOKUP('2016 0-64'!BO$1,'2016 population'!$A$3:$E$102,5,FALSE),"")</f>
        <v/>
      </c>
      <c r="BP38" s="21" t="str">
        <f>IF('Adjacent Counties'!BP38="x",VLOOKUP('2016 0-64'!BP$1,'2016 population'!$A$3:$E$102,5,FALSE),"")</f>
        <v/>
      </c>
      <c r="BQ38" s="21" t="str">
        <f>IF('Adjacent Counties'!BQ38="x",VLOOKUP('2016 0-64'!BQ$1,'2016 population'!$A$3:$E$102,5,FALSE),"")</f>
        <v/>
      </c>
      <c r="BR38" s="21" t="str">
        <f>IF('Adjacent Counties'!BR38="x",VLOOKUP('2016 0-64'!BR$1,'2016 population'!$A$3:$E$102,5,FALSE),"")</f>
        <v/>
      </c>
      <c r="BS38" s="21">
        <f>IF('Adjacent Counties'!BS38="x",VLOOKUP('2016 0-64'!BS$1,'2016 population'!$A$3:$E$102,5,FALSE),"")</f>
        <v>770</v>
      </c>
      <c r="BT38" s="21" t="str">
        <f>IF('Adjacent Counties'!BT38="x",VLOOKUP('2016 0-64'!BT$1,'2016 population'!$A$3:$E$102,5,FALSE),"")</f>
        <v/>
      </c>
      <c r="BU38" s="21">
        <f>IF('Adjacent Counties'!BU38="x",VLOOKUP('2016 0-64'!BU$1,'2016 population'!$A$3:$E$102,5,FALSE),"")</f>
        <v>386</v>
      </c>
      <c r="BV38" s="21" t="str">
        <f>IF('Adjacent Counties'!BV38="x",VLOOKUP('2016 0-64'!BV$1,'2016 population'!$A$3:$E$102,5,FALSE),"")</f>
        <v/>
      </c>
      <c r="BW38" s="21" t="str">
        <f>IF('Adjacent Counties'!BW38="x",VLOOKUP('2016 0-64'!BW$1,'2016 population'!$A$3:$E$102,5,FALSE),"")</f>
        <v/>
      </c>
      <c r="BX38" s="21" t="str">
        <f>IF('Adjacent Counties'!BX38="x",VLOOKUP('2016 0-64'!BX$1,'2016 population'!$A$3:$E$102,5,FALSE),"")</f>
        <v/>
      </c>
      <c r="BY38" s="21" t="str">
        <f>IF('Adjacent Counties'!BY38="x",VLOOKUP('2016 0-64'!BY$1,'2016 population'!$A$3:$E$102,5,FALSE),"")</f>
        <v/>
      </c>
      <c r="BZ38" s="21" t="str">
        <f>IF('Adjacent Counties'!BZ38="x",VLOOKUP('2016 0-64'!BZ$1,'2016 population'!$A$3:$E$102,5,FALSE),"")</f>
        <v/>
      </c>
      <c r="CA38" s="21" t="str">
        <f>IF('Adjacent Counties'!CA38="x",VLOOKUP('2016 0-64'!CA$1,'2016 population'!$A$3:$E$102,5,FALSE),"")</f>
        <v/>
      </c>
      <c r="CB38" s="21" t="str">
        <f>IF('Adjacent Counties'!CB38="x",VLOOKUP('2016 0-64'!CB$1,'2016 population'!$A$3:$E$102,5,FALSE),"")</f>
        <v/>
      </c>
      <c r="CC38" s="21" t="str">
        <f>IF('Adjacent Counties'!CC38="x",VLOOKUP('2016 0-64'!CC$1,'2016 population'!$A$3:$E$102,5,FALSE),"")</f>
        <v/>
      </c>
      <c r="CD38" s="21" t="str">
        <f>IF('Adjacent Counties'!CD38="x",VLOOKUP('2016 0-64'!CD$1,'2016 population'!$A$3:$E$102,5,FALSE),"")</f>
        <v/>
      </c>
      <c r="CE38" s="21" t="str">
        <f>IF('Adjacent Counties'!CE38="x",VLOOKUP('2016 0-64'!CE$1,'2016 population'!$A$3:$E$102,5,FALSE),"")</f>
        <v/>
      </c>
      <c r="CF38" s="21" t="str">
        <f>IF('Adjacent Counties'!CF38="x",VLOOKUP('2016 0-64'!CF$1,'2016 population'!$A$3:$E$102,5,FALSE),"")</f>
        <v/>
      </c>
      <c r="CG38" s="21" t="str">
        <f>IF('Adjacent Counties'!CG38="x",VLOOKUP('2016 0-64'!CG$1,'2016 population'!$A$3:$E$102,5,FALSE),"")</f>
        <v/>
      </c>
      <c r="CH38" s="21" t="str">
        <f>IF('Adjacent Counties'!CH38="x",VLOOKUP('2016 0-64'!CH$1,'2016 population'!$A$3:$E$102,5,FALSE),"")</f>
        <v/>
      </c>
      <c r="CI38" s="21" t="str">
        <f>IF('Adjacent Counties'!CI38="x",VLOOKUP('2016 0-64'!CI$1,'2016 population'!$A$3:$E$102,5,FALSE),"")</f>
        <v/>
      </c>
      <c r="CJ38" s="21" t="str">
        <f>IF('Adjacent Counties'!CJ38="x",VLOOKUP('2016 0-64'!CJ$1,'2016 population'!$A$3:$E$102,5,FALSE),"")</f>
        <v/>
      </c>
      <c r="CK38" s="21" t="str">
        <f>IF('Adjacent Counties'!CK38="x",VLOOKUP('2016 0-64'!CK$1,'2016 population'!$A$3:$E$102,5,FALSE),"")</f>
        <v/>
      </c>
      <c r="CL38" s="21" t="str">
        <f>IF('Adjacent Counties'!CL38="x",VLOOKUP('2016 0-64'!CL$1,'2016 population'!$A$3:$E$102,5,FALSE),"")</f>
        <v/>
      </c>
      <c r="CM38" s="21" t="str">
        <f>IF('Adjacent Counties'!CM38="x",VLOOKUP('2016 0-64'!CM$1,'2016 population'!$A$3:$E$102,5,FALSE),"")</f>
        <v/>
      </c>
      <c r="CN38" s="21" t="str">
        <f>IF('Adjacent Counties'!CN38="x",VLOOKUP('2016 0-64'!CN$1,'2016 population'!$A$3:$E$102,5,FALSE),"")</f>
        <v/>
      </c>
      <c r="CO38" s="21" t="str">
        <f>IF('Adjacent Counties'!CO38="x",VLOOKUP('2016 0-64'!CO$1,'2016 population'!$A$3:$E$102,5,FALSE),"")</f>
        <v/>
      </c>
      <c r="CP38" s="21" t="str">
        <f>IF('Adjacent Counties'!CP38="x",VLOOKUP('2016 0-64'!CP$1,'2016 population'!$A$3:$E$102,5,FALSE),"")</f>
        <v/>
      </c>
      <c r="CQ38" s="21" t="str">
        <f>IF('Adjacent Counties'!CQ38="x",VLOOKUP('2016 0-64'!CQ$1,'2016 population'!$A$3:$E$102,5,FALSE),"")</f>
        <v/>
      </c>
      <c r="CR38" s="21" t="str">
        <f>IF('Adjacent Counties'!CR38="x",VLOOKUP('2016 0-64'!CR$1,'2016 population'!$A$3:$E$102,5,FALSE),"")</f>
        <v/>
      </c>
      <c r="CS38" s="21" t="str">
        <f>IF('Adjacent Counties'!CS38="x",VLOOKUP('2016 0-64'!CS$1,'2016 population'!$A$3:$E$102,5,FALSE),"")</f>
        <v/>
      </c>
      <c r="CT38" s="21" t="str">
        <f>IF('Adjacent Counties'!CT38="x",VLOOKUP('2016 0-64'!CT$1,'2016 population'!$A$3:$E$102,5,FALSE),"")</f>
        <v/>
      </c>
      <c r="CU38" s="21" t="str">
        <f>IF('Adjacent Counties'!CU38="x",VLOOKUP('2016 0-64'!CU$1,'2016 population'!$A$3:$E$102,5,FALSE),"")</f>
        <v/>
      </c>
      <c r="CV38" s="21" t="str">
        <f>IF('Adjacent Counties'!CV38="x",VLOOKUP('2016 0-64'!CV$1,'2016 population'!$A$3:$E$102,5,FALSE),"")</f>
        <v/>
      </c>
      <c r="CW38" s="21" t="str">
        <f>IF('Adjacent Counties'!CW38="x",VLOOKUP('2016 0-64'!CW$1,'2016 population'!$A$3:$E$102,5,FALSE),"")</f>
        <v/>
      </c>
      <c r="CX38" s="21">
        <f t="shared" si="0"/>
        <v>2612</v>
      </c>
    </row>
    <row r="39" spans="1:102">
      <c r="A39" s="3" t="s">
        <v>37</v>
      </c>
      <c r="B39" s="21" t="str">
        <f>IF('Adjacent Counties'!B39="x",VLOOKUP('2016 0-64'!B$1,'2016 population'!$A$3:$E$102,5,FALSE),"")</f>
        <v/>
      </c>
      <c r="C39" s="21" t="str">
        <f>IF('Adjacent Counties'!C39="x",VLOOKUP('2016 0-64'!C$1,'2016 population'!$A$3:$E$102,5,FALSE),"")</f>
        <v/>
      </c>
      <c r="D39" s="21" t="str">
        <f>IF('Adjacent Counties'!D39="x",VLOOKUP('2016 0-64'!D$1,'2016 population'!$A$3:$E$102,5,FALSE),"")</f>
        <v/>
      </c>
      <c r="E39" s="21" t="str">
        <f>IF('Adjacent Counties'!E39="x",VLOOKUP('2016 0-64'!E$1,'2016 population'!$A$3:$E$102,5,FALSE),"")</f>
        <v/>
      </c>
      <c r="F39" s="21" t="str">
        <f>IF('Adjacent Counties'!F39="x",VLOOKUP('2016 0-64'!F$1,'2016 population'!$A$3:$E$102,5,FALSE),"")</f>
        <v/>
      </c>
      <c r="G39" s="21" t="str">
        <f>IF('Adjacent Counties'!G39="x",VLOOKUP('2016 0-64'!G$1,'2016 population'!$A$3:$E$102,5,FALSE),"")</f>
        <v/>
      </c>
      <c r="H39" s="21" t="str">
        <f>IF('Adjacent Counties'!H39="x",VLOOKUP('2016 0-64'!H$1,'2016 population'!$A$3:$E$102,5,FALSE),"")</f>
        <v/>
      </c>
      <c r="I39" s="21" t="str">
        <f>IF('Adjacent Counties'!I39="x",VLOOKUP('2016 0-64'!I$1,'2016 population'!$A$3:$E$102,5,FALSE),"")</f>
        <v/>
      </c>
      <c r="J39" s="21" t="str">
        <f>IF('Adjacent Counties'!J39="x",VLOOKUP('2016 0-64'!J$1,'2016 population'!$A$3:$E$102,5,FALSE),"")</f>
        <v/>
      </c>
      <c r="K39" s="21" t="str">
        <f>IF('Adjacent Counties'!K39="x",VLOOKUP('2016 0-64'!K$1,'2016 population'!$A$3:$E$102,5,FALSE),"")</f>
        <v/>
      </c>
      <c r="L39" s="21" t="str">
        <f>IF('Adjacent Counties'!L39="x",VLOOKUP('2016 0-64'!L$1,'2016 population'!$A$3:$E$102,5,FALSE),"")</f>
        <v/>
      </c>
      <c r="M39" s="21" t="str">
        <f>IF('Adjacent Counties'!M39="x",VLOOKUP('2016 0-64'!M$1,'2016 population'!$A$3:$E$102,5,FALSE),"")</f>
        <v/>
      </c>
      <c r="N39" s="21" t="str">
        <f>IF('Adjacent Counties'!N39="x",VLOOKUP('2016 0-64'!N$1,'2016 population'!$A$3:$E$102,5,FALSE),"")</f>
        <v/>
      </c>
      <c r="O39" s="21" t="str">
        <f>IF('Adjacent Counties'!O39="x",VLOOKUP('2016 0-64'!O$1,'2016 population'!$A$3:$E$102,5,FALSE),"")</f>
        <v/>
      </c>
      <c r="P39" s="21" t="str">
        <f>IF('Adjacent Counties'!P39="x",VLOOKUP('2016 0-64'!P$1,'2016 population'!$A$3:$E$102,5,FALSE),"")</f>
        <v/>
      </c>
      <c r="Q39" s="21" t="str">
        <f>IF('Adjacent Counties'!Q39="x",VLOOKUP('2016 0-64'!Q$1,'2016 population'!$A$3:$E$102,5,FALSE),"")</f>
        <v/>
      </c>
      <c r="R39" s="21" t="str">
        <f>IF('Adjacent Counties'!R39="x",VLOOKUP('2016 0-64'!R$1,'2016 population'!$A$3:$E$102,5,FALSE),"")</f>
        <v/>
      </c>
      <c r="S39" s="21" t="str">
        <f>IF('Adjacent Counties'!S39="x",VLOOKUP('2016 0-64'!S$1,'2016 population'!$A$3:$E$102,5,FALSE),"")</f>
        <v/>
      </c>
      <c r="T39" s="21" t="str">
        <f>IF('Adjacent Counties'!T39="x",VLOOKUP('2016 0-64'!T$1,'2016 population'!$A$3:$E$102,5,FALSE),"")</f>
        <v/>
      </c>
      <c r="U39" s="21">
        <f>IF('Adjacent Counties'!U39="x",VLOOKUP('2016 0-64'!U$1,'2016 population'!$A$3:$E$102,5,FALSE),"")</f>
        <v>786</v>
      </c>
      <c r="V39" s="21" t="str">
        <f>IF('Adjacent Counties'!V39="x",VLOOKUP('2016 0-64'!V$1,'2016 population'!$A$3:$E$102,5,FALSE),"")</f>
        <v/>
      </c>
      <c r="W39" s="21" t="str">
        <f>IF('Adjacent Counties'!W39="x",VLOOKUP('2016 0-64'!W$1,'2016 population'!$A$3:$E$102,5,FALSE),"")</f>
        <v/>
      </c>
      <c r="X39" s="21" t="str">
        <f>IF('Adjacent Counties'!X39="x",VLOOKUP('2016 0-64'!X$1,'2016 population'!$A$3:$E$102,5,FALSE),"")</f>
        <v/>
      </c>
      <c r="Y39" s="21" t="str">
        <f>IF('Adjacent Counties'!Y39="x",VLOOKUP('2016 0-64'!Y$1,'2016 population'!$A$3:$E$102,5,FALSE),"")</f>
        <v/>
      </c>
      <c r="Z39" s="21" t="str">
        <f>IF('Adjacent Counties'!Z39="x",VLOOKUP('2016 0-64'!Z$1,'2016 population'!$A$3:$E$102,5,FALSE),"")</f>
        <v/>
      </c>
      <c r="AA39" s="21" t="str">
        <f>IF('Adjacent Counties'!AA39="x",VLOOKUP('2016 0-64'!AA$1,'2016 population'!$A$3:$E$102,5,FALSE),"")</f>
        <v/>
      </c>
      <c r="AB39" s="21" t="str">
        <f>IF('Adjacent Counties'!AB39="x",VLOOKUP('2016 0-64'!AB$1,'2016 population'!$A$3:$E$102,5,FALSE),"")</f>
        <v/>
      </c>
      <c r="AC39" s="21" t="str">
        <f>IF('Adjacent Counties'!AC39="x",VLOOKUP('2016 0-64'!AC$1,'2016 population'!$A$3:$E$102,5,FALSE),"")</f>
        <v/>
      </c>
      <c r="AD39" s="21" t="str">
        <f>IF('Adjacent Counties'!AD39="x",VLOOKUP('2016 0-64'!AD$1,'2016 population'!$A$3:$E$102,5,FALSE),"")</f>
        <v/>
      </c>
      <c r="AE39" s="21" t="str">
        <f>IF('Adjacent Counties'!AE39="x",VLOOKUP('2016 0-64'!AE$1,'2016 population'!$A$3:$E$102,5,FALSE),"")</f>
        <v/>
      </c>
      <c r="AF39" s="21" t="str">
        <f>IF('Adjacent Counties'!AF39="x",VLOOKUP('2016 0-64'!AF$1,'2016 population'!$A$3:$E$102,5,FALSE),"")</f>
        <v/>
      </c>
      <c r="AG39" s="21" t="str">
        <f>IF('Adjacent Counties'!AG39="x",VLOOKUP('2016 0-64'!AG$1,'2016 population'!$A$3:$E$102,5,FALSE),"")</f>
        <v/>
      </c>
      <c r="AH39" s="21" t="str">
        <f>IF('Adjacent Counties'!AH39="x",VLOOKUP('2016 0-64'!AH$1,'2016 population'!$A$3:$E$102,5,FALSE),"")</f>
        <v/>
      </c>
      <c r="AI39" s="21" t="str">
        <f>IF('Adjacent Counties'!AI39="x",VLOOKUP('2016 0-64'!AI$1,'2016 population'!$A$3:$E$102,5,FALSE),"")</f>
        <v/>
      </c>
      <c r="AJ39" s="21" t="str">
        <f>IF('Adjacent Counties'!AJ39="x",VLOOKUP('2016 0-64'!AJ$1,'2016 population'!$A$3:$E$102,5,FALSE),"")</f>
        <v/>
      </c>
      <c r="AK39" s="21" t="str">
        <f>IF('Adjacent Counties'!AK39="x",VLOOKUP('2016 0-64'!AK$1,'2016 population'!$A$3:$E$102,5,FALSE),"")</f>
        <v/>
      </c>
      <c r="AL39" s="21" t="str">
        <f>IF('Adjacent Counties'!AL39="x",VLOOKUP('2016 0-64'!AL$1,'2016 population'!$A$3:$E$102,5,FALSE),"")</f>
        <v/>
      </c>
      <c r="AM39" s="21">
        <f>IF('Adjacent Counties'!AM39="x",VLOOKUP('2016 0-64'!AM$1,'2016 population'!$A$3:$E$102,5,FALSE),"")</f>
        <v>239</v>
      </c>
      <c r="AN39" s="21" t="str">
        <f>IF('Adjacent Counties'!AN39="x",VLOOKUP('2016 0-64'!AN$1,'2016 population'!$A$3:$E$102,5,FALSE),"")</f>
        <v/>
      </c>
      <c r="AO39" s="21" t="str">
        <f>IF('Adjacent Counties'!AO39="x",VLOOKUP('2016 0-64'!AO$1,'2016 population'!$A$3:$E$102,5,FALSE),"")</f>
        <v/>
      </c>
      <c r="AP39" s="21" t="str">
        <f>IF('Adjacent Counties'!AP39="x",VLOOKUP('2016 0-64'!AP$1,'2016 population'!$A$3:$E$102,5,FALSE),"")</f>
        <v/>
      </c>
      <c r="AQ39" s="21" t="str">
        <f>IF('Adjacent Counties'!AQ39="x",VLOOKUP('2016 0-64'!AQ$1,'2016 population'!$A$3:$E$102,5,FALSE),"")</f>
        <v/>
      </c>
      <c r="AR39" s="21" t="str">
        <f>IF('Adjacent Counties'!AR39="x",VLOOKUP('2016 0-64'!AR$1,'2016 population'!$A$3:$E$102,5,FALSE),"")</f>
        <v/>
      </c>
      <c r="AS39" s="21" t="str">
        <f>IF('Adjacent Counties'!AS39="x",VLOOKUP('2016 0-64'!AS$1,'2016 population'!$A$3:$E$102,5,FALSE),"")</f>
        <v/>
      </c>
      <c r="AT39" s="21" t="str">
        <f>IF('Adjacent Counties'!AT39="x",VLOOKUP('2016 0-64'!AT$1,'2016 population'!$A$3:$E$102,5,FALSE),"")</f>
        <v/>
      </c>
      <c r="AU39" s="21" t="str">
        <f>IF('Adjacent Counties'!AU39="x",VLOOKUP('2016 0-64'!AU$1,'2016 population'!$A$3:$E$102,5,FALSE),"")</f>
        <v/>
      </c>
      <c r="AV39" s="21" t="str">
        <f>IF('Adjacent Counties'!AV39="x",VLOOKUP('2016 0-64'!AV$1,'2016 population'!$A$3:$E$102,5,FALSE),"")</f>
        <v/>
      </c>
      <c r="AW39" s="21" t="str">
        <f>IF('Adjacent Counties'!AW39="x",VLOOKUP('2016 0-64'!AW$1,'2016 population'!$A$3:$E$102,5,FALSE),"")</f>
        <v/>
      </c>
      <c r="AX39" s="21" t="str">
        <f>IF('Adjacent Counties'!AX39="x",VLOOKUP('2016 0-64'!AX$1,'2016 population'!$A$3:$E$102,5,FALSE),"")</f>
        <v/>
      </c>
      <c r="AY39" s="21" t="str">
        <f>IF('Adjacent Counties'!AY39="x",VLOOKUP('2016 0-64'!AY$1,'2016 population'!$A$3:$E$102,5,FALSE),"")</f>
        <v/>
      </c>
      <c r="AZ39" s="21" t="str">
        <f>IF('Adjacent Counties'!AZ39="x",VLOOKUP('2016 0-64'!AZ$1,'2016 population'!$A$3:$E$102,5,FALSE),"")</f>
        <v/>
      </c>
      <c r="BA39" s="21" t="str">
        <f>IF('Adjacent Counties'!BA39="x",VLOOKUP('2016 0-64'!BA$1,'2016 population'!$A$3:$E$102,5,FALSE),"")</f>
        <v/>
      </c>
      <c r="BB39" s="21" t="str">
        <f>IF('Adjacent Counties'!BB39="x",VLOOKUP('2016 0-64'!BB$1,'2016 population'!$A$3:$E$102,5,FALSE),"")</f>
        <v/>
      </c>
      <c r="BC39" s="21" t="str">
        <f>IF('Adjacent Counties'!BC39="x",VLOOKUP('2016 0-64'!BC$1,'2016 population'!$A$3:$E$102,5,FALSE),"")</f>
        <v/>
      </c>
      <c r="BD39" s="21" t="str">
        <f>IF('Adjacent Counties'!BD39="x",VLOOKUP('2016 0-64'!BD$1,'2016 population'!$A$3:$E$102,5,FALSE),"")</f>
        <v/>
      </c>
      <c r="BE39" s="21">
        <f>IF('Adjacent Counties'!BE39="x",VLOOKUP('2016 0-64'!BE$1,'2016 population'!$A$3:$E$102,5,FALSE),"")</f>
        <v>1209</v>
      </c>
      <c r="BF39" s="21" t="str">
        <f>IF('Adjacent Counties'!BF39="x",VLOOKUP('2016 0-64'!BF$1,'2016 population'!$A$3:$E$102,5,FALSE),"")</f>
        <v/>
      </c>
      <c r="BG39" s="21" t="str">
        <f>IF('Adjacent Counties'!BG39="x",VLOOKUP('2016 0-64'!BG$1,'2016 population'!$A$3:$E$102,5,FALSE),"")</f>
        <v/>
      </c>
      <c r="BH39" s="21" t="str">
        <f>IF('Adjacent Counties'!BH39="x",VLOOKUP('2016 0-64'!BH$1,'2016 population'!$A$3:$E$102,5,FALSE),"")</f>
        <v/>
      </c>
      <c r="BI39" s="21" t="str">
        <f>IF('Adjacent Counties'!BI39="x",VLOOKUP('2016 0-64'!BI$1,'2016 population'!$A$3:$E$102,5,FALSE),"")</f>
        <v/>
      </c>
      <c r="BJ39" s="21" t="str">
        <f>IF('Adjacent Counties'!BJ39="x",VLOOKUP('2016 0-64'!BJ$1,'2016 population'!$A$3:$E$102,5,FALSE),"")</f>
        <v/>
      </c>
      <c r="BK39" s="21" t="str">
        <f>IF('Adjacent Counties'!BK39="x",VLOOKUP('2016 0-64'!BK$1,'2016 population'!$A$3:$E$102,5,FALSE),"")</f>
        <v/>
      </c>
      <c r="BL39" s="21" t="str">
        <f>IF('Adjacent Counties'!BL39="x",VLOOKUP('2016 0-64'!BL$1,'2016 population'!$A$3:$E$102,5,FALSE),"")</f>
        <v/>
      </c>
      <c r="BM39" s="21" t="str">
        <f>IF('Adjacent Counties'!BM39="x",VLOOKUP('2016 0-64'!BM$1,'2016 population'!$A$3:$E$102,5,FALSE),"")</f>
        <v/>
      </c>
      <c r="BN39" s="21" t="str">
        <f>IF('Adjacent Counties'!BN39="x",VLOOKUP('2016 0-64'!BN$1,'2016 population'!$A$3:$E$102,5,FALSE),"")</f>
        <v/>
      </c>
      <c r="BO39" s="21" t="str">
        <f>IF('Adjacent Counties'!BO39="x",VLOOKUP('2016 0-64'!BO$1,'2016 population'!$A$3:$E$102,5,FALSE),"")</f>
        <v/>
      </c>
      <c r="BP39" s="21" t="str">
        <f>IF('Adjacent Counties'!BP39="x",VLOOKUP('2016 0-64'!BP$1,'2016 population'!$A$3:$E$102,5,FALSE),"")</f>
        <v/>
      </c>
      <c r="BQ39" s="21" t="str">
        <f>IF('Adjacent Counties'!BQ39="x",VLOOKUP('2016 0-64'!BQ$1,'2016 population'!$A$3:$E$102,5,FALSE),"")</f>
        <v/>
      </c>
      <c r="BR39" s="21" t="str">
        <f>IF('Adjacent Counties'!BR39="x",VLOOKUP('2016 0-64'!BR$1,'2016 population'!$A$3:$E$102,5,FALSE),"")</f>
        <v/>
      </c>
      <c r="BS39" s="21" t="str">
        <f>IF('Adjacent Counties'!BS39="x",VLOOKUP('2016 0-64'!BS$1,'2016 population'!$A$3:$E$102,5,FALSE),"")</f>
        <v/>
      </c>
      <c r="BT39" s="21" t="str">
        <f>IF('Adjacent Counties'!BT39="x",VLOOKUP('2016 0-64'!BT$1,'2016 population'!$A$3:$E$102,5,FALSE),"")</f>
        <v/>
      </c>
      <c r="BU39" s="21" t="str">
        <f>IF('Adjacent Counties'!BU39="x",VLOOKUP('2016 0-64'!BU$1,'2016 population'!$A$3:$E$102,5,FALSE),"")</f>
        <v/>
      </c>
      <c r="BV39" s="21" t="str">
        <f>IF('Adjacent Counties'!BV39="x",VLOOKUP('2016 0-64'!BV$1,'2016 population'!$A$3:$E$102,5,FALSE),"")</f>
        <v/>
      </c>
      <c r="BW39" s="21" t="str">
        <f>IF('Adjacent Counties'!BW39="x",VLOOKUP('2016 0-64'!BW$1,'2016 population'!$A$3:$E$102,5,FALSE),"")</f>
        <v/>
      </c>
      <c r="BX39" s="21" t="str">
        <f>IF('Adjacent Counties'!BX39="x",VLOOKUP('2016 0-64'!BX$1,'2016 population'!$A$3:$E$102,5,FALSE),"")</f>
        <v/>
      </c>
      <c r="BY39" s="21" t="str">
        <f>IF('Adjacent Counties'!BY39="x",VLOOKUP('2016 0-64'!BY$1,'2016 population'!$A$3:$E$102,5,FALSE),"")</f>
        <v/>
      </c>
      <c r="BZ39" s="21" t="str">
        <f>IF('Adjacent Counties'!BZ39="x",VLOOKUP('2016 0-64'!BZ$1,'2016 population'!$A$3:$E$102,5,FALSE),"")</f>
        <v/>
      </c>
      <c r="CA39" s="21" t="str">
        <f>IF('Adjacent Counties'!CA39="x",VLOOKUP('2016 0-64'!CA$1,'2016 population'!$A$3:$E$102,5,FALSE),"")</f>
        <v/>
      </c>
      <c r="CB39" s="21" t="str">
        <f>IF('Adjacent Counties'!CB39="x",VLOOKUP('2016 0-64'!CB$1,'2016 population'!$A$3:$E$102,5,FALSE),"")</f>
        <v/>
      </c>
      <c r="CC39" s="21" t="str">
        <f>IF('Adjacent Counties'!CC39="x",VLOOKUP('2016 0-64'!CC$1,'2016 population'!$A$3:$E$102,5,FALSE),"")</f>
        <v/>
      </c>
      <c r="CD39" s="21" t="str">
        <f>IF('Adjacent Counties'!CD39="x",VLOOKUP('2016 0-64'!CD$1,'2016 population'!$A$3:$E$102,5,FALSE),"")</f>
        <v/>
      </c>
      <c r="CE39" s="21" t="str">
        <f>IF('Adjacent Counties'!CE39="x",VLOOKUP('2016 0-64'!CE$1,'2016 population'!$A$3:$E$102,5,FALSE),"")</f>
        <v/>
      </c>
      <c r="CF39" s="21" t="str">
        <f>IF('Adjacent Counties'!CF39="x",VLOOKUP('2016 0-64'!CF$1,'2016 population'!$A$3:$E$102,5,FALSE),"")</f>
        <v/>
      </c>
      <c r="CG39" s="21" t="str">
        <f>IF('Adjacent Counties'!CG39="x",VLOOKUP('2016 0-64'!CG$1,'2016 population'!$A$3:$E$102,5,FALSE),"")</f>
        <v/>
      </c>
      <c r="CH39" s="21" t="str">
        <f>IF('Adjacent Counties'!CH39="x",VLOOKUP('2016 0-64'!CH$1,'2016 population'!$A$3:$E$102,5,FALSE),"")</f>
        <v/>
      </c>
      <c r="CI39" s="21" t="str">
        <f>IF('Adjacent Counties'!CI39="x",VLOOKUP('2016 0-64'!CI$1,'2016 population'!$A$3:$E$102,5,FALSE),"")</f>
        <v/>
      </c>
      <c r="CJ39" s="21">
        <f>IF('Adjacent Counties'!CJ39="x",VLOOKUP('2016 0-64'!CJ$1,'2016 population'!$A$3:$E$102,5,FALSE),"")</f>
        <v>268</v>
      </c>
      <c r="CK39" s="21" t="str">
        <f>IF('Adjacent Counties'!CK39="x",VLOOKUP('2016 0-64'!CK$1,'2016 population'!$A$3:$E$102,5,FALSE),"")</f>
        <v/>
      </c>
      <c r="CL39" s="21" t="str">
        <f>IF('Adjacent Counties'!CL39="x",VLOOKUP('2016 0-64'!CL$1,'2016 population'!$A$3:$E$102,5,FALSE),"")</f>
        <v/>
      </c>
      <c r="CM39" s="21" t="str">
        <f>IF('Adjacent Counties'!CM39="x",VLOOKUP('2016 0-64'!CM$1,'2016 population'!$A$3:$E$102,5,FALSE),"")</f>
        <v/>
      </c>
      <c r="CN39" s="21" t="str">
        <f>IF('Adjacent Counties'!CN39="x",VLOOKUP('2016 0-64'!CN$1,'2016 population'!$A$3:$E$102,5,FALSE),"")</f>
        <v/>
      </c>
      <c r="CO39" s="21" t="str">
        <f>IF('Adjacent Counties'!CO39="x",VLOOKUP('2016 0-64'!CO$1,'2016 population'!$A$3:$E$102,5,FALSE),"")</f>
        <v/>
      </c>
      <c r="CP39" s="21" t="str">
        <f>IF('Adjacent Counties'!CP39="x",VLOOKUP('2016 0-64'!CP$1,'2016 population'!$A$3:$E$102,5,FALSE),"")</f>
        <v/>
      </c>
      <c r="CQ39" s="21" t="str">
        <f>IF('Adjacent Counties'!CQ39="x",VLOOKUP('2016 0-64'!CQ$1,'2016 population'!$A$3:$E$102,5,FALSE),"")</f>
        <v/>
      </c>
      <c r="CR39" s="21" t="str">
        <f>IF('Adjacent Counties'!CR39="x",VLOOKUP('2016 0-64'!CR$1,'2016 population'!$A$3:$E$102,5,FALSE),"")</f>
        <v/>
      </c>
      <c r="CS39" s="21" t="str">
        <f>IF('Adjacent Counties'!CS39="x",VLOOKUP('2016 0-64'!CS$1,'2016 population'!$A$3:$E$102,5,FALSE),"")</f>
        <v/>
      </c>
      <c r="CT39" s="21" t="str">
        <f>IF('Adjacent Counties'!CT39="x",VLOOKUP('2016 0-64'!CT$1,'2016 population'!$A$3:$E$102,5,FALSE),"")</f>
        <v/>
      </c>
      <c r="CU39" s="21" t="str">
        <f>IF('Adjacent Counties'!CU39="x",VLOOKUP('2016 0-64'!CU$1,'2016 population'!$A$3:$E$102,5,FALSE),"")</f>
        <v/>
      </c>
      <c r="CV39" s="21" t="str">
        <f>IF('Adjacent Counties'!CV39="x",VLOOKUP('2016 0-64'!CV$1,'2016 population'!$A$3:$E$102,5,FALSE),"")</f>
        <v/>
      </c>
      <c r="CW39" s="21" t="str">
        <f>IF('Adjacent Counties'!CW39="x",VLOOKUP('2016 0-64'!CW$1,'2016 population'!$A$3:$E$102,5,FALSE),"")</f>
        <v/>
      </c>
      <c r="CX39" s="21">
        <f t="shared" si="0"/>
        <v>2502</v>
      </c>
    </row>
    <row r="40" spans="1:102">
      <c r="A40" s="3" t="s">
        <v>38</v>
      </c>
      <c r="B40" s="21" t="str">
        <f>IF('Adjacent Counties'!B40="x",VLOOKUP('2016 0-64'!B$1,'2016 population'!$A$3:$E$102,5,FALSE),"")</f>
        <v/>
      </c>
      <c r="C40" s="21" t="str">
        <f>IF('Adjacent Counties'!C40="x",VLOOKUP('2016 0-64'!C$1,'2016 population'!$A$3:$E$102,5,FALSE),"")</f>
        <v/>
      </c>
      <c r="D40" s="21" t="str">
        <f>IF('Adjacent Counties'!D40="x",VLOOKUP('2016 0-64'!D$1,'2016 population'!$A$3:$E$102,5,FALSE),"")</f>
        <v/>
      </c>
      <c r="E40" s="21" t="str">
        <f>IF('Adjacent Counties'!E40="x",VLOOKUP('2016 0-64'!E$1,'2016 population'!$A$3:$E$102,5,FALSE),"")</f>
        <v/>
      </c>
      <c r="F40" s="21" t="str">
        <f>IF('Adjacent Counties'!F40="x",VLOOKUP('2016 0-64'!F$1,'2016 population'!$A$3:$E$102,5,FALSE),"")</f>
        <v/>
      </c>
      <c r="G40" s="21" t="str">
        <f>IF('Adjacent Counties'!G40="x",VLOOKUP('2016 0-64'!G$1,'2016 population'!$A$3:$E$102,5,FALSE),"")</f>
        <v/>
      </c>
      <c r="H40" s="21" t="str">
        <f>IF('Adjacent Counties'!H40="x",VLOOKUP('2016 0-64'!H$1,'2016 population'!$A$3:$E$102,5,FALSE),"")</f>
        <v/>
      </c>
      <c r="I40" s="21" t="str">
        <f>IF('Adjacent Counties'!I40="x",VLOOKUP('2016 0-64'!I$1,'2016 population'!$A$3:$E$102,5,FALSE),"")</f>
        <v/>
      </c>
      <c r="J40" s="21" t="str">
        <f>IF('Adjacent Counties'!J40="x",VLOOKUP('2016 0-64'!J$1,'2016 population'!$A$3:$E$102,5,FALSE),"")</f>
        <v/>
      </c>
      <c r="K40" s="21" t="str">
        <f>IF('Adjacent Counties'!K40="x",VLOOKUP('2016 0-64'!K$1,'2016 population'!$A$3:$E$102,5,FALSE),"")</f>
        <v/>
      </c>
      <c r="L40" s="21" t="str">
        <f>IF('Adjacent Counties'!L40="x",VLOOKUP('2016 0-64'!L$1,'2016 population'!$A$3:$E$102,5,FALSE),"")</f>
        <v/>
      </c>
      <c r="M40" s="21" t="str">
        <f>IF('Adjacent Counties'!M40="x",VLOOKUP('2016 0-64'!M$1,'2016 population'!$A$3:$E$102,5,FALSE),"")</f>
        <v/>
      </c>
      <c r="N40" s="21" t="str">
        <f>IF('Adjacent Counties'!N40="x",VLOOKUP('2016 0-64'!N$1,'2016 population'!$A$3:$E$102,5,FALSE),"")</f>
        <v/>
      </c>
      <c r="O40" s="21" t="str">
        <f>IF('Adjacent Counties'!O40="x",VLOOKUP('2016 0-64'!O$1,'2016 population'!$A$3:$E$102,5,FALSE),"")</f>
        <v/>
      </c>
      <c r="P40" s="21" t="str">
        <f>IF('Adjacent Counties'!P40="x",VLOOKUP('2016 0-64'!P$1,'2016 population'!$A$3:$E$102,5,FALSE),"")</f>
        <v/>
      </c>
      <c r="Q40" s="21" t="str">
        <f>IF('Adjacent Counties'!Q40="x",VLOOKUP('2016 0-64'!Q$1,'2016 population'!$A$3:$E$102,5,FALSE),"")</f>
        <v/>
      </c>
      <c r="R40" s="21" t="str">
        <f>IF('Adjacent Counties'!R40="x",VLOOKUP('2016 0-64'!R$1,'2016 population'!$A$3:$E$102,5,FALSE),"")</f>
        <v/>
      </c>
      <c r="S40" s="21" t="str">
        <f>IF('Adjacent Counties'!S40="x",VLOOKUP('2016 0-64'!S$1,'2016 population'!$A$3:$E$102,5,FALSE),"")</f>
        <v/>
      </c>
      <c r="T40" s="21" t="str">
        <f>IF('Adjacent Counties'!T40="x",VLOOKUP('2016 0-64'!T$1,'2016 population'!$A$3:$E$102,5,FALSE),"")</f>
        <v/>
      </c>
      <c r="U40" s="21" t="str">
        <f>IF('Adjacent Counties'!U40="x",VLOOKUP('2016 0-64'!U$1,'2016 population'!$A$3:$E$102,5,FALSE),"")</f>
        <v/>
      </c>
      <c r="V40" s="21" t="str">
        <f>IF('Adjacent Counties'!V40="x",VLOOKUP('2016 0-64'!V$1,'2016 population'!$A$3:$E$102,5,FALSE),"")</f>
        <v/>
      </c>
      <c r="W40" s="21" t="str">
        <f>IF('Adjacent Counties'!W40="x",VLOOKUP('2016 0-64'!W$1,'2016 population'!$A$3:$E$102,5,FALSE),"")</f>
        <v/>
      </c>
      <c r="X40" s="21" t="str">
        <f>IF('Adjacent Counties'!X40="x",VLOOKUP('2016 0-64'!X$1,'2016 population'!$A$3:$E$102,5,FALSE),"")</f>
        <v/>
      </c>
      <c r="Y40" s="21" t="str">
        <f>IF('Adjacent Counties'!Y40="x",VLOOKUP('2016 0-64'!Y$1,'2016 population'!$A$3:$E$102,5,FALSE),"")</f>
        <v/>
      </c>
      <c r="Z40" s="21" t="str">
        <f>IF('Adjacent Counties'!Z40="x",VLOOKUP('2016 0-64'!Z$1,'2016 population'!$A$3:$E$102,5,FALSE),"")</f>
        <v/>
      </c>
      <c r="AA40" s="21" t="str">
        <f>IF('Adjacent Counties'!AA40="x",VLOOKUP('2016 0-64'!AA$1,'2016 population'!$A$3:$E$102,5,FALSE),"")</f>
        <v/>
      </c>
      <c r="AB40" s="21" t="str">
        <f>IF('Adjacent Counties'!AB40="x",VLOOKUP('2016 0-64'!AB$1,'2016 population'!$A$3:$E$102,5,FALSE),"")</f>
        <v/>
      </c>
      <c r="AC40" s="21" t="str">
        <f>IF('Adjacent Counties'!AC40="x",VLOOKUP('2016 0-64'!AC$1,'2016 population'!$A$3:$E$102,5,FALSE),"")</f>
        <v/>
      </c>
      <c r="AD40" s="21" t="str">
        <f>IF('Adjacent Counties'!AD40="x",VLOOKUP('2016 0-64'!AD$1,'2016 population'!$A$3:$E$102,5,FALSE),"")</f>
        <v/>
      </c>
      <c r="AE40" s="21" t="str">
        <f>IF('Adjacent Counties'!AE40="x",VLOOKUP('2016 0-64'!AE$1,'2016 population'!$A$3:$E$102,5,FALSE),"")</f>
        <v/>
      </c>
      <c r="AF40" s="21" t="str">
        <f>IF('Adjacent Counties'!AF40="x",VLOOKUP('2016 0-64'!AF$1,'2016 population'!$A$3:$E$102,5,FALSE),"")</f>
        <v/>
      </c>
      <c r="AG40" s="21">
        <f>IF('Adjacent Counties'!AG40="x",VLOOKUP('2016 0-64'!AG$1,'2016 population'!$A$3:$E$102,5,FALSE),"")</f>
        <v>4518</v>
      </c>
      <c r="AH40" s="21" t="str">
        <f>IF('Adjacent Counties'!AH40="x",VLOOKUP('2016 0-64'!AH$1,'2016 population'!$A$3:$E$102,5,FALSE),"")</f>
        <v/>
      </c>
      <c r="AI40" s="21" t="str">
        <f>IF('Adjacent Counties'!AI40="x",VLOOKUP('2016 0-64'!AI$1,'2016 population'!$A$3:$E$102,5,FALSE),"")</f>
        <v/>
      </c>
      <c r="AJ40" s="21">
        <f>IF('Adjacent Counties'!AJ40="x",VLOOKUP('2016 0-64'!AJ$1,'2016 population'!$A$3:$E$102,5,FALSE),"")</f>
        <v>1074</v>
      </c>
      <c r="AK40" s="21" t="str">
        <f>IF('Adjacent Counties'!AK40="x",VLOOKUP('2016 0-64'!AK$1,'2016 population'!$A$3:$E$102,5,FALSE),"")</f>
        <v/>
      </c>
      <c r="AL40" s="21" t="str">
        <f>IF('Adjacent Counties'!AL40="x",VLOOKUP('2016 0-64'!AL$1,'2016 population'!$A$3:$E$102,5,FALSE),"")</f>
        <v/>
      </c>
      <c r="AM40" s="21" t="str">
        <f>IF('Adjacent Counties'!AM40="x",VLOOKUP('2016 0-64'!AM$1,'2016 population'!$A$3:$E$102,5,FALSE),"")</f>
        <v/>
      </c>
      <c r="AN40" s="21">
        <f>IF('Adjacent Counties'!AN40="x",VLOOKUP('2016 0-64'!AN$1,'2016 population'!$A$3:$E$102,5,FALSE),"")</f>
        <v>947</v>
      </c>
      <c r="AO40" s="21" t="str">
        <f>IF('Adjacent Counties'!AO40="x",VLOOKUP('2016 0-64'!AO$1,'2016 population'!$A$3:$E$102,5,FALSE),"")</f>
        <v/>
      </c>
      <c r="AP40" s="21" t="str">
        <f>IF('Adjacent Counties'!AP40="x",VLOOKUP('2016 0-64'!AP$1,'2016 population'!$A$3:$E$102,5,FALSE),"")</f>
        <v/>
      </c>
      <c r="AQ40" s="21" t="str">
        <f>IF('Adjacent Counties'!AQ40="x",VLOOKUP('2016 0-64'!AQ$1,'2016 population'!$A$3:$E$102,5,FALSE),"")</f>
        <v/>
      </c>
      <c r="AR40" s="21" t="str">
        <f>IF('Adjacent Counties'!AR40="x",VLOOKUP('2016 0-64'!AR$1,'2016 population'!$A$3:$E$102,5,FALSE),"")</f>
        <v/>
      </c>
      <c r="AS40" s="21" t="str">
        <f>IF('Adjacent Counties'!AS40="x",VLOOKUP('2016 0-64'!AS$1,'2016 population'!$A$3:$E$102,5,FALSE),"")</f>
        <v/>
      </c>
      <c r="AT40" s="21" t="str">
        <f>IF('Adjacent Counties'!AT40="x",VLOOKUP('2016 0-64'!AT$1,'2016 population'!$A$3:$E$102,5,FALSE),"")</f>
        <v/>
      </c>
      <c r="AU40" s="21" t="str">
        <f>IF('Adjacent Counties'!AU40="x",VLOOKUP('2016 0-64'!AU$1,'2016 population'!$A$3:$E$102,5,FALSE),"")</f>
        <v/>
      </c>
      <c r="AV40" s="21" t="str">
        <f>IF('Adjacent Counties'!AV40="x",VLOOKUP('2016 0-64'!AV$1,'2016 population'!$A$3:$E$102,5,FALSE),"")</f>
        <v/>
      </c>
      <c r="AW40" s="21" t="str">
        <f>IF('Adjacent Counties'!AW40="x",VLOOKUP('2016 0-64'!AW$1,'2016 population'!$A$3:$E$102,5,FALSE),"")</f>
        <v/>
      </c>
      <c r="AX40" s="21" t="str">
        <f>IF('Adjacent Counties'!AX40="x",VLOOKUP('2016 0-64'!AX$1,'2016 population'!$A$3:$E$102,5,FALSE),"")</f>
        <v/>
      </c>
      <c r="AY40" s="21" t="str">
        <f>IF('Adjacent Counties'!AY40="x",VLOOKUP('2016 0-64'!AY$1,'2016 population'!$A$3:$E$102,5,FALSE),"")</f>
        <v/>
      </c>
      <c r="AZ40" s="21" t="str">
        <f>IF('Adjacent Counties'!AZ40="x",VLOOKUP('2016 0-64'!AZ$1,'2016 population'!$A$3:$E$102,5,FALSE),"")</f>
        <v/>
      </c>
      <c r="BA40" s="21" t="str">
        <f>IF('Adjacent Counties'!BA40="x",VLOOKUP('2016 0-64'!BA$1,'2016 population'!$A$3:$E$102,5,FALSE),"")</f>
        <v/>
      </c>
      <c r="BB40" s="21" t="str">
        <f>IF('Adjacent Counties'!BB40="x",VLOOKUP('2016 0-64'!BB$1,'2016 population'!$A$3:$E$102,5,FALSE),"")</f>
        <v/>
      </c>
      <c r="BC40" s="21" t="str">
        <f>IF('Adjacent Counties'!BC40="x",VLOOKUP('2016 0-64'!BC$1,'2016 population'!$A$3:$E$102,5,FALSE),"")</f>
        <v/>
      </c>
      <c r="BD40" s="21" t="str">
        <f>IF('Adjacent Counties'!BD40="x",VLOOKUP('2016 0-64'!BD$1,'2016 population'!$A$3:$E$102,5,FALSE),"")</f>
        <v/>
      </c>
      <c r="BE40" s="21" t="str">
        <f>IF('Adjacent Counties'!BE40="x",VLOOKUP('2016 0-64'!BE$1,'2016 population'!$A$3:$E$102,5,FALSE),"")</f>
        <v/>
      </c>
      <c r="BF40" s="21" t="str">
        <f>IF('Adjacent Counties'!BF40="x",VLOOKUP('2016 0-64'!BF$1,'2016 population'!$A$3:$E$102,5,FALSE),"")</f>
        <v/>
      </c>
      <c r="BG40" s="21" t="str">
        <f>IF('Adjacent Counties'!BG40="x",VLOOKUP('2016 0-64'!BG$1,'2016 population'!$A$3:$E$102,5,FALSE),"")</f>
        <v/>
      </c>
      <c r="BH40" s="21" t="str">
        <f>IF('Adjacent Counties'!BH40="x",VLOOKUP('2016 0-64'!BH$1,'2016 population'!$A$3:$E$102,5,FALSE),"")</f>
        <v/>
      </c>
      <c r="BI40" s="21" t="str">
        <f>IF('Adjacent Counties'!BI40="x",VLOOKUP('2016 0-64'!BI$1,'2016 population'!$A$3:$E$102,5,FALSE),"")</f>
        <v/>
      </c>
      <c r="BJ40" s="21" t="str">
        <f>IF('Adjacent Counties'!BJ40="x",VLOOKUP('2016 0-64'!BJ$1,'2016 population'!$A$3:$E$102,5,FALSE),"")</f>
        <v/>
      </c>
      <c r="BK40" s="21" t="str">
        <f>IF('Adjacent Counties'!BK40="x",VLOOKUP('2016 0-64'!BK$1,'2016 population'!$A$3:$E$102,5,FALSE),"")</f>
        <v/>
      </c>
      <c r="BL40" s="21" t="str">
        <f>IF('Adjacent Counties'!BL40="x",VLOOKUP('2016 0-64'!BL$1,'2016 population'!$A$3:$E$102,5,FALSE),"")</f>
        <v/>
      </c>
      <c r="BM40" s="21" t="str">
        <f>IF('Adjacent Counties'!BM40="x",VLOOKUP('2016 0-64'!BM$1,'2016 population'!$A$3:$E$102,5,FALSE),"")</f>
        <v/>
      </c>
      <c r="BN40" s="21" t="str">
        <f>IF('Adjacent Counties'!BN40="x",VLOOKUP('2016 0-64'!BN$1,'2016 population'!$A$3:$E$102,5,FALSE),"")</f>
        <v/>
      </c>
      <c r="BO40" s="21" t="str">
        <f>IF('Adjacent Counties'!BO40="x",VLOOKUP('2016 0-64'!BO$1,'2016 population'!$A$3:$E$102,5,FALSE),"")</f>
        <v/>
      </c>
      <c r="BP40" s="21" t="str">
        <f>IF('Adjacent Counties'!BP40="x",VLOOKUP('2016 0-64'!BP$1,'2016 population'!$A$3:$E$102,5,FALSE),"")</f>
        <v/>
      </c>
      <c r="BQ40" s="21" t="str">
        <f>IF('Adjacent Counties'!BQ40="x",VLOOKUP('2016 0-64'!BQ$1,'2016 population'!$A$3:$E$102,5,FALSE),"")</f>
        <v/>
      </c>
      <c r="BR40" s="21" t="str">
        <f>IF('Adjacent Counties'!BR40="x",VLOOKUP('2016 0-64'!BR$1,'2016 population'!$A$3:$E$102,5,FALSE),"")</f>
        <v/>
      </c>
      <c r="BS40" s="21" t="str">
        <f>IF('Adjacent Counties'!BS40="x",VLOOKUP('2016 0-64'!BS$1,'2016 population'!$A$3:$E$102,5,FALSE),"")</f>
        <v/>
      </c>
      <c r="BT40" s="21" t="str">
        <f>IF('Adjacent Counties'!BT40="x",VLOOKUP('2016 0-64'!BT$1,'2016 population'!$A$3:$E$102,5,FALSE),"")</f>
        <v/>
      </c>
      <c r="BU40" s="21" t="str">
        <f>IF('Adjacent Counties'!BU40="x",VLOOKUP('2016 0-64'!BU$1,'2016 population'!$A$3:$E$102,5,FALSE),"")</f>
        <v/>
      </c>
      <c r="BV40" s="21">
        <f>IF('Adjacent Counties'!BV40="x",VLOOKUP('2016 0-64'!BV$1,'2016 population'!$A$3:$E$102,5,FALSE),"")</f>
        <v>772</v>
      </c>
      <c r="BW40" s="21" t="str">
        <f>IF('Adjacent Counties'!BW40="x",VLOOKUP('2016 0-64'!BW$1,'2016 population'!$A$3:$E$102,5,FALSE),"")</f>
        <v/>
      </c>
      <c r="BX40" s="21" t="str">
        <f>IF('Adjacent Counties'!BX40="x",VLOOKUP('2016 0-64'!BX$1,'2016 population'!$A$3:$E$102,5,FALSE),"")</f>
        <v/>
      </c>
      <c r="BY40" s="21" t="str">
        <f>IF('Adjacent Counties'!BY40="x",VLOOKUP('2016 0-64'!BY$1,'2016 population'!$A$3:$E$102,5,FALSE),"")</f>
        <v/>
      </c>
      <c r="BZ40" s="21" t="str">
        <f>IF('Adjacent Counties'!BZ40="x",VLOOKUP('2016 0-64'!BZ$1,'2016 population'!$A$3:$E$102,5,FALSE),"")</f>
        <v/>
      </c>
      <c r="CA40" s="21" t="str">
        <f>IF('Adjacent Counties'!CA40="x",VLOOKUP('2016 0-64'!CA$1,'2016 population'!$A$3:$E$102,5,FALSE),"")</f>
        <v/>
      </c>
      <c r="CB40" s="21" t="str">
        <f>IF('Adjacent Counties'!CB40="x",VLOOKUP('2016 0-64'!CB$1,'2016 population'!$A$3:$E$102,5,FALSE),"")</f>
        <v/>
      </c>
      <c r="CC40" s="21" t="str">
        <f>IF('Adjacent Counties'!CC40="x",VLOOKUP('2016 0-64'!CC$1,'2016 population'!$A$3:$E$102,5,FALSE),"")</f>
        <v/>
      </c>
      <c r="CD40" s="21" t="str">
        <f>IF('Adjacent Counties'!CD40="x",VLOOKUP('2016 0-64'!CD$1,'2016 population'!$A$3:$E$102,5,FALSE),"")</f>
        <v/>
      </c>
      <c r="CE40" s="21" t="str">
        <f>IF('Adjacent Counties'!CE40="x",VLOOKUP('2016 0-64'!CE$1,'2016 population'!$A$3:$E$102,5,FALSE),"")</f>
        <v/>
      </c>
      <c r="CF40" s="21" t="str">
        <f>IF('Adjacent Counties'!CF40="x",VLOOKUP('2016 0-64'!CF$1,'2016 population'!$A$3:$E$102,5,FALSE),"")</f>
        <v/>
      </c>
      <c r="CG40" s="21" t="str">
        <f>IF('Adjacent Counties'!CG40="x",VLOOKUP('2016 0-64'!CG$1,'2016 population'!$A$3:$E$102,5,FALSE),"")</f>
        <v/>
      </c>
      <c r="CH40" s="21" t="str">
        <f>IF('Adjacent Counties'!CH40="x",VLOOKUP('2016 0-64'!CH$1,'2016 population'!$A$3:$E$102,5,FALSE),"")</f>
        <v/>
      </c>
      <c r="CI40" s="21" t="str">
        <f>IF('Adjacent Counties'!CI40="x",VLOOKUP('2016 0-64'!CI$1,'2016 population'!$A$3:$E$102,5,FALSE),"")</f>
        <v/>
      </c>
      <c r="CJ40" s="21" t="str">
        <f>IF('Adjacent Counties'!CJ40="x",VLOOKUP('2016 0-64'!CJ$1,'2016 population'!$A$3:$E$102,5,FALSE),"")</f>
        <v/>
      </c>
      <c r="CK40" s="21" t="str">
        <f>IF('Adjacent Counties'!CK40="x",VLOOKUP('2016 0-64'!CK$1,'2016 population'!$A$3:$E$102,5,FALSE),"")</f>
        <v/>
      </c>
      <c r="CL40" s="21" t="str">
        <f>IF('Adjacent Counties'!CL40="x",VLOOKUP('2016 0-64'!CL$1,'2016 population'!$A$3:$E$102,5,FALSE),"")</f>
        <v/>
      </c>
      <c r="CM40" s="21" t="str">
        <f>IF('Adjacent Counties'!CM40="x",VLOOKUP('2016 0-64'!CM$1,'2016 population'!$A$3:$E$102,5,FALSE),"")</f>
        <v/>
      </c>
      <c r="CN40" s="21">
        <f>IF('Adjacent Counties'!CN40="x",VLOOKUP('2016 0-64'!CN$1,'2016 population'!$A$3:$E$102,5,FALSE),"")</f>
        <v>875</v>
      </c>
      <c r="CO40" s="21">
        <f>IF('Adjacent Counties'!CO40="x",VLOOKUP('2016 0-64'!CO$1,'2016 population'!$A$3:$E$102,5,FALSE),"")</f>
        <v>12171</v>
      </c>
      <c r="CP40" s="21" t="str">
        <f>IF('Adjacent Counties'!CP40="x",VLOOKUP('2016 0-64'!CP$1,'2016 population'!$A$3:$E$102,5,FALSE),"")</f>
        <v/>
      </c>
      <c r="CQ40" s="21" t="str">
        <f>IF('Adjacent Counties'!CQ40="x",VLOOKUP('2016 0-64'!CQ$1,'2016 population'!$A$3:$E$102,5,FALSE),"")</f>
        <v/>
      </c>
      <c r="CR40" s="21" t="str">
        <f>IF('Adjacent Counties'!CR40="x",VLOOKUP('2016 0-64'!CR$1,'2016 population'!$A$3:$E$102,5,FALSE),"")</f>
        <v/>
      </c>
      <c r="CS40" s="21" t="str">
        <f>IF('Adjacent Counties'!CS40="x",VLOOKUP('2016 0-64'!CS$1,'2016 population'!$A$3:$E$102,5,FALSE),"")</f>
        <v/>
      </c>
      <c r="CT40" s="21" t="str">
        <f>IF('Adjacent Counties'!CT40="x",VLOOKUP('2016 0-64'!CT$1,'2016 population'!$A$3:$E$102,5,FALSE),"")</f>
        <v/>
      </c>
      <c r="CU40" s="21" t="str">
        <f>IF('Adjacent Counties'!CU40="x",VLOOKUP('2016 0-64'!CU$1,'2016 population'!$A$3:$E$102,5,FALSE),"")</f>
        <v/>
      </c>
      <c r="CV40" s="21" t="str">
        <f>IF('Adjacent Counties'!CV40="x",VLOOKUP('2016 0-64'!CV$1,'2016 population'!$A$3:$E$102,5,FALSE),"")</f>
        <v/>
      </c>
      <c r="CW40" s="21" t="str">
        <f>IF('Adjacent Counties'!CW40="x",VLOOKUP('2016 0-64'!CW$1,'2016 population'!$A$3:$E$102,5,FALSE),"")</f>
        <v/>
      </c>
      <c r="CX40" s="21">
        <f t="shared" si="0"/>
        <v>20357</v>
      </c>
    </row>
    <row r="41" spans="1:102">
      <c r="A41" s="3" t="s">
        <v>39</v>
      </c>
      <c r="B41" s="21" t="str">
        <f>IF('Adjacent Counties'!B41="x",VLOOKUP('2016 0-64'!B$1,'2016 population'!$A$3:$E$102,5,FALSE),"")</f>
        <v/>
      </c>
      <c r="C41" s="21" t="str">
        <f>IF('Adjacent Counties'!C41="x",VLOOKUP('2016 0-64'!C$1,'2016 population'!$A$3:$E$102,5,FALSE),"")</f>
        <v/>
      </c>
      <c r="D41" s="21" t="str">
        <f>IF('Adjacent Counties'!D41="x",VLOOKUP('2016 0-64'!D$1,'2016 population'!$A$3:$E$102,5,FALSE),"")</f>
        <v/>
      </c>
      <c r="E41" s="21" t="str">
        <f>IF('Adjacent Counties'!E41="x",VLOOKUP('2016 0-64'!E$1,'2016 population'!$A$3:$E$102,5,FALSE),"")</f>
        <v/>
      </c>
      <c r="F41" s="21" t="str">
        <f>IF('Adjacent Counties'!F41="x",VLOOKUP('2016 0-64'!F$1,'2016 population'!$A$3:$E$102,5,FALSE),"")</f>
        <v/>
      </c>
      <c r="G41" s="21" t="str">
        <f>IF('Adjacent Counties'!G41="x",VLOOKUP('2016 0-64'!G$1,'2016 population'!$A$3:$E$102,5,FALSE),"")</f>
        <v/>
      </c>
      <c r="H41" s="21" t="str">
        <f>IF('Adjacent Counties'!H41="x",VLOOKUP('2016 0-64'!H$1,'2016 population'!$A$3:$E$102,5,FALSE),"")</f>
        <v/>
      </c>
      <c r="I41" s="21" t="str">
        <f>IF('Adjacent Counties'!I41="x",VLOOKUP('2016 0-64'!I$1,'2016 population'!$A$3:$E$102,5,FALSE),"")</f>
        <v/>
      </c>
      <c r="J41" s="21" t="str">
        <f>IF('Adjacent Counties'!J41="x",VLOOKUP('2016 0-64'!J$1,'2016 population'!$A$3:$E$102,5,FALSE),"")</f>
        <v/>
      </c>
      <c r="K41" s="21" t="str">
        <f>IF('Adjacent Counties'!K41="x",VLOOKUP('2016 0-64'!K$1,'2016 population'!$A$3:$E$102,5,FALSE),"")</f>
        <v/>
      </c>
      <c r="L41" s="21" t="str">
        <f>IF('Adjacent Counties'!L41="x",VLOOKUP('2016 0-64'!L$1,'2016 population'!$A$3:$E$102,5,FALSE),"")</f>
        <v/>
      </c>
      <c r="M41" s="21" t="str">
        <f>IF('Adjacent Counties'!M41="x",VLOOKUP('2016 0-64'!M$1,'2016 population'!$A$3:$E$102,5,FALSE),"")</f>
        <v/>
      </c>
      <c r="N41" s="21" t="str">
        <f>IF('Adjacent Counties'!N41="x",VLOOKUP('2016 0-64'!N$1,'2016 population'!$A$3:$E$102,5,FALSE),"")</f>
        <v/>
      </c>
      <c r="O41" s="21" t="str">
        <f>IF('Adjacent Counties'!O41="x",VLOOKUP('2016 0-64'!O$1,'2016 population'!$A$3:$E$102,5,FALSE),"")</f>
        <v/>
      </c>
      <c r="P41" s="21" t="str">
        <f>IF('Adjacent Counties'!P41="x",VLOOKUP('2016 0-64'!P$1,'2016 population'!$A$3:$E$102,5,FALSE),"")</f>
        <v/>
      </c>
      <c r="Q41" s="21" t="str">
        <f>IF('Adjacent Counties'!Q41="x",VLOOKUP('2016 0-64'!Q$1,'2016 population'!$A$3:$E$102,5,FALSE),"")</f>
        <v/>
      </c>
      <c r="R41" s="21" t="str">
        <f>IF('Adjacent Counties'!R41="x",VLOOKUP('2016 0-64'!R$1,'2016 population'!$A$3:$E$102,5,FALSE),"")</f>
        <v/>
      </c>
      <c r="S41" s="21" t="str">
        <f>IF('Adjacent Counties'!S41="x",VLOOKUP('2016 0-64'!S$1,'2016 population'!$A$3:$E$102,5,FALSE),"")</f>
        <v/>
      </c>
      <c r="T41" s="21" t="str">
        <f>IF('Adjacent Counties'!T41="x",VLOOKUP('2016 0-64'!T$1,'2016 population'!$A$3:$E$102,5,FALSE),"")</f>
        <v/>
      </c>
      <c r="U41" s="21" t="str">
        <f>IF('Adjacent Counties'!U41="x",VLOOKUP('2016 0-64'!U$1,'2016 population'!$A$3:$E$102,5,FALSE),"")</f>
        <v/>
      </c>
      <c r="V41" s="21" t="str">
        <f>IF('Adjacent Counties'!V41="x",VLOOKUP('2016 0-64'!V$1,'2016 population'!$A$3:$E$102,5,FALSE),"")</f>
        <v/>
      </c>
      <c r="W41" s="21" t="str">
        <f>IF('Adjacent Counties'!W41="x",VLOOKUP('2016 0-64'!W$1,'2016 population'!$A$3:$E$102,5,FALSE),"")</f>
        <v/>
      </c>
      <c r="X41" s="21" t="str">
        <f>IF('Adjacent Counties'!X41="x",VLOOKUP('2016 0-64'!X$1,'2016 population'!$A$3:$E$102,5,FALSE),"")</f>
        <v/>
      </c>
      <c r="Y41" s="21" t="str">
        <f>IF('Adjacent Counties'!Y41="x",VLOOKUP('2016 0-64'!Y$1,'2016 population'!$A$3:$E$102,5,FALSE),"")</f>
        <v/>
      </c>
      <c r="Z41" s="21" t="str">
        <f>IF('Adjacent Counties'!Z41="x",VLOOKUP('2016 0-64'!Z$1,'2016 population'!$A$3:$E$102,5,FALSE),"")</f>
        <v/>
      </c>
      <c r="AA41" s="21" t="str">
        <f>IF('Adjacent Counties'!AA41="x",VLOOKUP('2016 0-64'!AA$1,'2016 population'!$A$3:$E$102,5,FALSE),"")</f>
        <v/>
      </c>
      <c r="AB41" s="21" t="str">
        <f>IF('Adjacent Counties'!AB41="x",VLOOKUP('2016 0-64'!AB$1,'2016 population'!$A$3:$E$102,5,FALSE),"")</f>
        <v/>
      </c>
      <c r="AC41" s="21" t="str">
        <f>IF('Adjacent Counties'!AC41="x",VLOOKUP('2016 0-64'!AC$1,'2016 population'!$A$3:$E$102,5,FALSE),"")</f>
        <v/>
      </c>
      <c r="AD41" s="21" t="str">
        <f>IF('Adjacent Counties'!AD41="x",VLOOKUP('2016 0-64'!AD$1,'2016 population'!$A$3:$E$102,5,FALSE),"")</f>
        <v/>
      </c>
      <c r="AE41" s="21" t="str">
        <f>IF('Adjacent Counties'!AE41="x",VLOOKUP('2016 0-64'!AE$1,'2016 population'!$A$3:$E$102,5,FALSE),"")</f>
        <v/>
      </c>
      <c r="AF41" s="21" t="str">
        <f>IF('Adjacent Counties'!AF41="x",VLOOKUP('2016 0-64'!AF$1,'2016 population'!$A$3:$E$102,5,FALSE),"")</f>
        <v/>
      </c>
      <c r="AG41" s="21" t="str">
        <f>IF('Adjacent Counties'!AG41="x",VLOOKUP('2016 0-64'!AG$1,'2016 population'!$A$3:$E$102,5,FALSE),"")</f>
        <v/>
      </c>
      <c r="AH41" s="21" t="str">
        <f>IF('Adjacent Counties'!AH41="x",VLOOKUP('2016 0-64'!AH$1,'2016 population'!$A$3:$E$102,5,FALSE),"")</f>
        <v/>
      </c>
      <c r="AI41" s="21" t="str">
        <f>IF('Adjacent Counties'!AI41="x",VLOOKUP('2016 0-64'!AI$1,'2016 population'!$A$3:$E$102,5,FALSE),"")</f>
        <v/>
      </c>
      <c r="AJ41" s="21" t="str">
        <f>IF('Adjacent Counties'!AJ41="x",VLOOKUP('2016 0-64'!AJ$1,'2016 population'!$A$3:$E$102,5,FALSE),"")</f>
        <v/>
      </c>
      <c r="AK41" s="21" t="str">
        <f>IF('Adjacent Counties'!AK41="x",VLOOKUP('2016 0-64'!AK$1,'2016 population'!$A$3:$E$102,5,FALSE),"")</f>
        <v/>
      </c>
      <c r="AL41" s="21" t="str">
        <f>IF('Adjacent Counties'!AL41="x",VLOOKUP('2016 0-64'!AL$1,'2016 population'!$A$3:$E$102,5,FALSE),"")</f>
        <v/>
      </c>
      <c r="AM41" s="21" t="str">
        <f>IF('Adjacent Counties'!AM41="x",VLOOKUP('2016 0-64'!AM$1,'2016 population'!$A$3:$E$102,5,FALSE),"")</f>
        <v/>
      </c>
      <c r="AN41" s="21" t="str">
        <f>IF('Adjacent Counties'!AN41="x",VLOOKUP('2016 0-64'!AN$1,'2016 population'!$A$3:$E$102,5,FALSE),"")</f>
        <v/>
      </c>
      <c r="AO41" s="21">
        <f>IF('Adjacent Counties'!AO41="x",VLOOKUP('2016 0-64'!AO$1,'2016 population'!$A$3:$E$102,5,FALSE),"")</f>
        <v>383</v>
      </c>
      <c r="AP41" s="21" t="str">
        <f>IF('Adjacent Counties'!AP41="x",VLOOKUP('2016 0-64'!AP$1,'2016 population'!$A$3:$E$102,5,FALSE),"")</f>
        <v/>
      </c>
      <c r="AQ41" s="21" t="str">
        <f>IF('Adjacent Counties'!AQ41="x",VLOOKUP('2016 0-64'!AQ$1,'2016 population'!$A$3:$E$102,5,FALSE),"")</f>
        <v/>
      </c>
      <c r="AR41" s="21" t="str">
        <f>IF('Adjacent Counties'!AR41="x",VLOOKUP('2016 0-64'!AR$1,'2016 population'!$A$3:$E$102,5,FALSE),"")</f>
        <v/>
      </c>
      <c r="AS41" s="21" t="str">
        <f>IF('Adjacent Counties'!AS41="x",VLOOKUP('2016 0-64'!AS$1,'2016 population'!$A$3:$E$102,5,FALSE),"")</f>
        <v/>
      </c>
      <c r="AT41" s="21" t="str">
        <f>IF('Adjacent Counties'!AT41="x",VLOOKUP('2016 0-64'!AT$1,'2016 population'!$A$3:$E$102,5,FALSE),"")</f>
        <v/>
      </c>
      <c r="AU41" s="21" t="str">
        <f>IF('Adjacent Counties'!AU41="x",VLOOKUP('2016 0-64'!AU$1,'2016 population'!$A$3:$E$102,5,FALSE),"")</f>
        <v/>
      </c>
      <c r="AV41" s="21" t="str">
        <f>IF('Adjacent Counties'!AV41="x",VLOOKUP('2016 0-64'!AV$1,'2016 population'!$A$3:$E$102,5,FALSE),"")</f>
        <v/>
      </c>
      <c r="AW41" s="21" t="str">
        <f>IF('Adjacent Counties'!AW41="x",VLOOKUP('2016 0-64'!AW$1,'2016 population'!$A$3:$E$102,5,FALSE),"")</f>
        <v/>
      </c>
      <c r="AX41" s="21" t="str">
        <f>IF('Adjacent Counties'!AX41="x",VLOOKUP('2016 0-64'!AX$1,'2016 population'!$A$3:$E$102,5,FALSE),"")</f>
        <v/>
      </c>
      <c r="AY41" s="21" t="str">
        <f>IF('Adjacent Counties'!AY41="x",VLOOKUP('2016 0-64'!AY$1,'2016 population'!$A$3:$E$102,5,FALSE),"")</f>
        <v/>
      </c>
      <c r="AZ41" s="21" t="str">
        <f>IF('Adjacent Counties'!AZ41="x",VLOOKUP('2016 0-64'!AZ$1,'2016 population'!$A$3:$E$102,5,FALSE),"")</f>
        <v/>
      </c>
      <c r="BA41" s="21" t="str">
        <f>IF('Adjacent Counties'!BA41="x",VLOOKUP('2016 0-64'!BA$1,'2016 population'!$A$3:$E$102,5,FALSE),"")</f>
        <v/>
      </c>
      <c r="BB41" s="21" t="str">
        <f>IF('Adjacent Counties'!BB41="x",VLOOKUP('2016 0-64'!BB$1,'2016 population'!$A$3:$E$102,5,FALSE),"")</f>
        <v/>
      </c>
      <c r="BC41" s="21">
        <f>IF('Adjacent Counties'!BC41="x",VLOOKUP('2016 0-64'!BC$1,'2016 population'!$A$3:$E$102,5,FALSE),"")</f>
        <v>1272</v>
      </c>
      <c r="BD41" s="21" t="str">
        <f>IF('Adjacent Counties'!BD41="x",VLOOKUP('2016 0-64'!BD$1,'2016 population'!$A$3:$E$102,5,FALSE),"")</f>
        <v/>
      </c>
      <c r="BE41" s="21" t="str">
        <f>IF('Adjacent Counties'!BE41="x",VLOOKUP('2016 0-64'!BE$1,'2016 population'!$A$3:$E$102,5,FALSE),"")</f>
        <v/>
      </c>
      <c r="BF41" s="21" t="str">
        <f>IF('Adjacent Counties'!BF41="x",VLOOKUP('2016 0-64'!BF$1,'2016 population'!$A$3:$E$102,5,FALSE),"")</f>
        <v/>
      </c>
      <c r="BG41" s="21" t="str">
        <f>IF('Adjacent Counties'!BG41="x",VLOOKUP('2016 0-64'!BG$1,'2016 population'!$A$3:$E$102,5,FALSE),"")</f>
        <v/>
      </c>
      <c r="BH41" s="21" t="str">
        <f>IF('Adjacent Counties'!BH41="x",VLOOKUP('2016 0-64'!BH$1,'2016 population'!$A$3:$E$102,5,FALSE),"")</f>
        <v/>
      </c>
      <c r="BI41" s="21" t="str">
        <f>IF('Adjacent Counties'!BI41="x",VLOOKUP('2016 0-64'!BI$1,'2016 population'!$A$3:$E$102,5,FALSE),"")</f>
        <v/>
      </c>
      <c r="BJ41" s="21" t="str">
        <f>IF('Adjacent Counties'!BJ41="x",VLOOKUP('2016 0-64'!BJ$1,'2016 population'!$A$3:$E$102,5,FALSE),"")</f>
        <v/>
      </c>
      <c r="BK41" s="21" t="str">
        <f>IF('Adjacent Counties'!BK41="x",VLOOKUP('2016 0-64'!BK$1,'2016 population'!$A$3:$E$102,5,FALSE),"")</f>
        <v/>
      </c>
      <c r="BL41" s="21" t="str">
        <f>IF('Adjacent Counties'!BL41="x",VLOOKUP('2016 0-64'!BL$1,'2016 population'!$A$3:$E$102,5,FALSE),"")</f>
        <v/>
      </c>
      <c r="BM41" s="21" t="str">
        <f>IF('Adjacent Counties'!BM41="x",VLOOKUP('2016 0-64'!BM$1,'2016 population'!$A$3:$E$102,5,FALSE),"")</f>
        <v/>
      </c>
      <c r="BN41" s="21" t="str">
        <f>IF('Adjacent Counties'!BN41="x",VLOOKUP('2016 0-64'!BN$1,'2016 population'!$A$3:$E$102,5,FALSE),"")</f>
        <v/>
      </c>
      <c r="BO41" s="21" t="str">
        <f>IF('Adjacent Counties'!BO41="x",VLOOKUP('2016 0-64'!BO$1,'2016 population'!$A$3:$E$102,5,FALSE),"")</f>
        <v/>
      </c>
      <c r="BP41" s="21" t="str">
        <f>IF('Adjacent Counties'!BP41="x",VLOOKUP('2016 0-64'!BP$1,'2016 population'!$A$3:$E$102,5,FALSE),"")</f>
        <v/>
      </c>
      <c r="BQ41" s="21" t="str">
        <f>IF('Adjacent Counties'!BQ41="x",VLOOKUP('2016 0-64'!BQ$1,'2016 population'!$A$3:$E$102,5,FALSE),"")</f>
        <v/>
      </c>
      <c r="BR41" s="21" t="str">
        <f>IF('Adjacent Counties'!BR41="x",VLOOKUP('2016 0-64'!BR$1,'2016 population'!$A$3:$E$102,5,FALSE),"")</f>
        <v/>
      </c>
      <c r="BS41" s="21" t="str">
        <f>IF('Adjacent Counties'!BS41="x",VLOOKUP('2016 0-64'!BS$1,'2016 population'!$A$3:$E$102,5,FALSE),"")</f>
        <v/>
      </c>
      <c r="BT41" s="21" t="str">
        <f>IF('Adjacent Counties'!BT41="x",VLOOKUP('2016 0-64'!BT$1,'2016 population'!$A$3:$E$102,5,FALSE),"")</f>
        <v/>
      </c>
      <c r="BU41" s="21" t="str">
        <f>IF('Adjacent Counties'!BU41="x",VLOOKUP('2016 0-64'!BU$1,'2016 population'!$A$3:$E$102,5,FALSE),"")</f>
        <v/>
      </c>
      <c r="BV41" s="21" t="str">
        <f>IF('Adjacent Counties'!BV41="x",VLOOKUP('2016 0-64'!BV$1,'2016 population'!$A$3:$E$102,5,FALSE),"")</f>
        <v/>
      </c>
      <c r="BW41" s="21">
        <f>IF('Adjacent Counties'!BW41="x",VLOOKUP('2016 0-64'!BW$1,'2016 population'!$A$3:$E$102,5,FALSE),"")</f>
        <v>2420</v>
      </c>
      <c r="BX41" s="21" t="str">
        <f>IF('Adjacent Counties'!BX41="x",VLOOKUP('2016 0-64'!BX$1,'2016 population'!$A$3:$E$102,5,FALSE),"")</f>
        <v/>
      </c>
      <c r="BY41" s="21" t="str">
        <f>IF('Adjacent Counties'!BY41="x",VLOOKUP('2016 0-64'!BY$1,'2016 population'!$A$3:$E$102,5,FALSE),"")</f>
        <v/>
      </c>
      <c r="BZ41" s="21" t="str">
        <f>IF('Adjacent Counties'!BZ41="x",VLOOKUP('2016 0-64'!BZ$1,'2016 population'!$A$3:$E$102,5,FALSE),"")</f>
        <v/>
      </c>
      <c r="CA41" s="21" t="str">
        <f>IF('Adjacent Counties'!CA41="x",VLOOKUP('2016 0-64'!CA$1,'2016 population'!$A$3:$E$102,5,FALSE),"")</f>
        <v/>
      </c>
      <c r="CB41" s="21" t="str">
        <f>IF('Adjacent Counties'!CB41="x",VLOOKUP('2016 0-64'!CB$1,'2016 population'!$A$3:$E$102,5,FALSE),"")</f>
        <v/>
      </c>
      <c r="CC41" s="21" t="str">
        <f>IF('Adjacent Counties'!CC41="x",VLOOKUP('2016 0-64'!CC$1,'2016 population'!$A$3:$E$102,5,FALSE),"")</f>
        <v/>
      </c>
      <c r="CD41" s="21" t="str">
        <f>IF('Adjacent Counties'!CD41="x",VLOOKUP('2016 0-64'!CD$1,'2016 population'!$A$3:$E$102,5,FALSE),"")</f>
        <v/>
      </c>
      <c r="CE41" s="21" t="str">
        <f>IF('Adjacent Counties'!CE41="x",VLOOKUP('2016 0-64'!CE$1,'2016 population'!$A$3:$E$102,5,FALSE),"")</f>
        <v/>
      </c>
      <c r="CF41" s="21" t="str">
        <f>IF('Adjacent Counties'!CF41="x",VLOOKUP('2016 0-64'!CF$1,'2016 population'!$A$3:$E$102,5,FALSE),"")</f>
        <v/>
      </c>
      <c r="CG41" s="21" t="str">
        <f>IF('Adjacent Counties'!CG41="x",VLOOKUP('2016 0-64'!CG$1,'2016 population'!$A$3:$E$102,5,FALSE),"")</f>
        <v/>
      </c>
      <c r="CH41" s="21" t="str">
        <f>IF('Adjacent Counties'!CH41="x",VLOOKUP('2016 0-64'!CH$1,'2016 population'!$A$3:$E$102,5,FALSE),"")</f>
        <v/>
      </c>
      <c r="CI41" s="21" t="str">
        <f>IF('Adjacent Counties'!CI41="x",VLOOKUP('2016 0-64'!CI$1,'2016 population'!$A$3:$E$102,5,FALSE),"")</f>
        <v/>
      </c>
      <c r="CJ41" s="21" t="str">
        <f>IF('Adjacent Counties'!CJ41="x",VLOOKUP('2016 0-64'!CJ$1,'2016 population'!$A$3:$E$102,5,FALSE),"")</f>
        <v/>
      </c>
      <c r="CK41" s="21" t="str">
        <f>IF('Adjacent Counties'!CK41="x",VLOOKUP('2016 0-64'!CK$1,'2016 population'!$A$3:$E$102,5,FALSE),"")</f>
        <v/>
      </c>
      <c r="CL41" s="21" t="str">
        <f>IF('Adjacent Counties'!CL41="x",VLOOKUP('2016 0-64'!CL$1,'2016 population'!$A$3:$E$102,5,FALSE),"")</f>
        <v/>
      </c>
      <c r="CM41" s="21" t="str">
        <f>IF('Adjacent Counties'!CM41="x",VLOOKUP('2016 0-64'!CM$1,'2016 population'!$A$3:$E$102,5,FALSE),"")</f>
        <v/>
      </c>
      <c r="CN41" s="21" t="str">
        <f>IF('Adjacent Counties'!CN41="x",VLOOKUP('2016 0-64'!CN$1,'2016 population'!$A$3:$E$102,5,FALSE),"")</f>
        <v/>
      </c>
      <c r="CO41" s="21" t="str">
        <f>IF('Adjacent Counties'!CO41="x",VLOOKUP('2016 0-64'!CO$1,'2016 population'!$A$3:$E$102,5,FALSE),"")</f>
        <v/>
      </c>
      <c r="CP41" s="21" t="str">
        <f>IF('Adjacent Counties'!CP41="x",VLOOKUP('2016 0-64'!CP$1,'2016 population'!$A$3:$E$102,5,FALSE),"")</f>
        <v/>
      </c>
      <c r="CQ41" s="21" t="str">
        <f>IF('Adjacent Counties'!CQ41="x",VLOOKUP('2016 0-64'!CQ$1,'2016 population'!$A$3:$E$102,5,FALSE),"")</f>
        <v/>
      </c>
      <c r="CR41" s="21" t="str">
        <f>IF('Adjacent Counties'!CR41="x",VLOOKUP('2016 0-64'!CR$1,'2016 population'!$A$3:$E$102,5,FALSE),"")</f>
        <v/>
      </c>
      <c r="CS41" s="21">
        <f>IF('Adjacent Counties'!CS41="x",VLOOKUP('2016 0-64'!CS$1,'2016 population'!$A$3:$E$102,5,FALSE),"")</f>
        <v>2117</v>
      </c>
      <c r="CT41" s="21" t="str">
        <f>IF('Adjacent Counties'!CT41="x",VLOOKUP('2016 0-64'!CT$1,'2016 population'!$A$3:$E$102,5,FALSE),"")</f>
        <v/>
      </c>
      <c r="CU41" s="21">
        <f>IF('Adjacent Counties'!CU41="x",VLOOKUP('2016 0-64'!CU$1,'2016 population'!$A$3:$E$102,5,FALSE),"")</f>
        <v>1625</v>
      </c>
      <c r="CV41" s="21" t="str">
        <f>IF('Adjacent Counties'!CV41="x",VLOOKUP('2016 0-64'!CV$1,'2016 population'!$A$3:$E$102,5,FALSE),"")</f>
        <v/>
      </c>
      <c r="CW41" s="21" t="str">
        <f>IF('Adjacent Counties'!CW41="x",VLOOKUP('2016 0-64'!CW$1,'2016 population'!$A$3:$E$102,5,FALSE),"")</f>
        <v/>
      </c>
      <c r="CX41" s="21">
        <f t="shared" si="0"/>
        <v>7817</v>
      </c>
    </row>
    <row r="42" spans="1:102">
      <c r="A42" s="3" t="s">
        <v>40</v>
      </c>
      <c r="B42" s="21">
        <f>IF('Adjacent Counties'!B42="x",VLOOKUP('2016 0-64'!B$1,'2016 population'!$A$3:$E$102,5,FALSE),"")</f>
        <v>3499</v>
      </c>
      <c r="C42" s="21" t="str">
        <f>IF('Adjacent Counties'!C42="x",VLOOKUP('2016 0-64'!C$1,'2016 population'!$A$3:$E$102,5,FALSE),"")</f>
        <v/>
      </c>
      <c r="D42" s="21" t="str">
        <f>IF('Adjacent Counties'!D42="x",VLOOKUP('2016 0-64'!D$1,'2016 population'!$A$3:$E$102,5,FALSE),"")</f>
        <v/>
      </c>
      <c r="E42" s="21" t="str">
        <f>IF('Adjacent Counties'!E42="x",VLOOKUP('2016 0-64'!E$1,'2016 population'!$A$3:$E$102,5,FALSE),"")</f>
        <v/>
      </c>
      <c r="F42" s="21" t="str">
        <f>IF('Adjacent Counties'!F42="x",VLOOKUP('2016 0-64'!F$1,'2016 population'!$A$3:$E$102,5,FALSE),"")</f>
        <v/>
      </c>
      <c r="G42" s="21" t="str">
        <f>IF('Adjacent Counties'!G42="x",VLOOKUP('2016 0-64'!G$1,'2016 population'!$A$3:$E$102,5,FALSE),"")</f>
        <v/>
      </c>
      <c r="H42" s="21" t="str">
        <f>IF('Adjacent Counties'!H42="x",VLOOKUP('2016 0-64'!H$1,'2016 population'!$A$3:$E$102,5,FALSE),"")</f>
        <v/>
      </c>
      <c r="I42" s="21" t="str">
        <f>IF('Adjacent Counties'!I42="x",VLOOKUP('2016 0-64'!I$1,'2016 population'!$A$3:$E$102,5,FALSE),"")</f>
        <v/>
      </c>
      <c r="J42" s="21" t="str">
        <f>IF('Adjacent Counties'!J42="x",VLOOKUP('2016 0-64'!J$1,'2016 population'!$A$3:$E$102,5,FALSE),"")</f>
        <v/>
      </c>
      <c r="K42" s="21" t="str">
        <f>IF('Adjacent Counties'!K42="x",VLOOKUP('2016 0-64'!K$1,'2016 population'!$A$3:$E$102,5,FALSE),"")</f>
        <v/>
      </c>
      <c r="L42" s="21" t="str">
        <f>IF('Adjacent Counties'!L42="x",VLOOKUP('2016 0-64'!L$1,'2016 population'!$A$3:$E$102,5,FALSE),"")</f>
        <v/>
      </c>
      <c r="M42" s="21" t="str">
        <f>IF('Adjacent Counties'!M42="x",VLOOKUP('2016 0-64'!M$1,'2016 population'!$A$3:$E$102,5,FALSE),"")</f>
        <v/>
      </c>
      <c r="N42" s="21" t="str">
        <f>IF('Adjacent Counties'!N42="x",VLOOKUP('2016 0-64'!N$1,'2016 population'!$A$3:$E$102,5,FALSE),"")</f>
        <v/>
      </c>
      <c r="O42" s="21" t="str">
        <f>IF('Adjacent Counties'!O42="x",VLOOKUP('2016 0-64'!O$1,'2016 population'!$A$3:$E$102,5,FALSE),"")</f>
        <v/>
      </c>
      <c r="P42" s="21" t="str">
        <f>IF('Adjacent Counties'!P42="x",VLOOKUP('2016 0-64'!P$1,'2016 population'!$A$3:$E$102,5,FALSE),"")</f>
        <v/>
      </c>
      <c r="Q42" s="21" t="str">
        <f>IF('Adjacent Counties'!Q42="x",VLOOKUP('2016 0-64'!Q$1,'2016 population'!$A$3:$E$102,5,FALSE),"")</f>
        <v/>
      </c>
      <c r="R42" s="21">
        <f>IF('Adjacent Counties'!R42="x",VLOOKUP('2016 0-64'!R$1,'2016 population'!$A$3:$E$102,5,FALSE),"")</f>
        <v>451</v>
      </c>
      <c r="S42" s="21" t="str">
        <f>IF('Adjacent Counties'!S42="x",VLOOKUP('2016 0-64'!S$1,'2016 population'!$A$3:$E$102,5,FALSE),"")</f>
        <v/>
      </c>
      <c r="T42" s="21" t="str">
        <f>IF('Adjacent Counties'!T42="x",VLOOKUP('2016 0-64'!T$1,'2016 population'!$A$3:$E$102,5,FALSE),"")</f>
        <v/>
      </c>
      <c r="U42" s="21" t="str">
        <f>IF('Adjacent Counties'!U42="x",VLOOKUP('2016 0-64'!U$1,'2016 population'!$A$3:$E$102,5,FALSE),"")</f>
        <v/>
      </c>
      <c r="V42" s="21" t="str">
        <f>IF('Adjacent Counties'!V42="x",VLOOKUP('2016 0-64'!V$1,'2016 population'!$A$3:$E$102,5,FALSE),"")</f>
        <v/>
      </c>
      <c r="W42" s="21" t="str">
        <f>IF('Adjacent Counties'!W42="x",VLOOKUP('2016 0-64'!W$1,'2016 population'!$A$3:$E$102,5,FALSE),"")</f>
        <v/>
      </c>
      <c r="X42" s="21" t="str">
        <f>IF('Adjacent Counties'!X42="x",VLOOKUP('2016 0-64'!X$1,'2016 population'!$A$3:$E$102,5,FALSE),"")</f>
        <v/>
      </c>
      <c r="Y42" s="21" t="str">
        <f>IF('Adjacent Counties'!Y42="x",VLOOKUP('2016 0-64'!Y$1,'2016 population'!$A$3:$E$102,5,FALSE),"")</f>
        <v/>
      </c>
      <c r="Z42" s="21" t="str">
        <f>IF('Adjacent Counties'!Z42="x",VLOOKUP('2016 0-64'!Z$1,'2016 population'!$A$3:$E$102,5,FALSE),"")</f>
        <v/>
      </c>
      <c r="AA42" s="21" t="str">
        <f>IF('Adjacent Counties'!AA42="x",VLOOKUP('2016 0-64'!AA$1,'2016 population'!$A$3:$E$102,5,FALSE),"")</f>
        <v/>
      </c>
      <c r="AB42" s="21" t="str">
        <f>IF('Adjacent Counties'!AB42="x",VLOOKUP('2016 0-64'!AB$1,'2016 population'!$A$3:$E$102,5,FALSE),"")</f>
        <v/>
      </c>
      <c r="AC42" s="21" t="str">
        <f>IF('Adjacent Counties'!AC42="x",VLOOKUP('2016 0-64'!AC$1,'2016 population'!$A$3:$E$102,5,FALSE),"")</f>
        <v/>
      </c>
      <c r="AD42" s="21">
        <f>IF('Adjacent Counties'!AD42="x",VLOOKUP('2016 0-64'!AD$1,'2016 population'!$A$3:$E$102,5,FALSE),"")</f>
        <v>2800</v>
      </c>
      <c r="AE42" s="21" t="str">
        <f>IF('Adjacent Counties'!AE42="x",VLOOKUP('2016 0-64'!AE$1,'2016 population'!$A$3:$E$102,5,FALSE),"")</f>
        <v/>
      </c>
      <c r="AF42" s="21" t="str">
        <f>IF('Adjacent Counties'!AF42="x",VLOOKUP('2016 0-64'!AF$1,'2016 population'!$A$3:$E$102,5,FALSE),"")</f>
        <v/>
      </c>
      <c r="AG42" s="21" t="str">
        <f>IF('Adjacent Counties'!AG42="x",VLOOKUP('2016 0-64'!AG$1,'2016 population'!$A$3:$E$102,5,FALSE),"")</f>
        <v/>
      </c>
      <c r="AH42" s="21" t="str">
        <f>IF('Adjacent Counties'!AH42="x",VLOOKUP('2016 0-64'!AH$1,'2016 population'!$A$3:$E$102,5,FALSE),"")</f>
        <v/>
      </c>
      <c r="AI42" s="21">
        <f>IF('Adjacent Counties'!AI42="x",VLOOKUP('2016 0-64'!AI$1,'2016 population'!$A$3:$E$102,5,FALSE),"")</f>
        <v>7124</v>
      </c>
      <c r="AJ42" s="21" t="str">
        <f>IF('Adjacent Counties'!AJ42="x",VLOOKUP('2016 0-64'!AJ$1,'2016 population'!$A$3:$E$102,5,FALSE),"")</f>
        <v/>
      </c>
      <c r="AK42" s="21" t="str">
        <f>IF('Adjacent Counties'!AK42="x",VLOOKUP('2016 0-64'!AK$1,'2016 population'!$A$3:$E$102,5,FALSE),"")</f>
        <v/>
      </c>
      <c r="AL42" s="21" t="str">
        <f>IF('Adjacent Counties'!AL42="x",VLOOKUP('2016 0-64'!AL$1,'2016 population'!$A$3:$E$102,5,FALSE),"")</f>
        <v/>
      </c>
      <c r="AM42" s="21" t="str">
        <f>IF('Adjacent Counties'!AM42="x",VLOOKUP('2016 0-64'!AM$1,'2016 population'!$A$3:$E$102,5,FALSE),"")</f>
        <v/>
      </c>
      <c r="AN42" s="21" t="str">
        <f>IF('Adjacent Counties'!AN42="x",VLOOKUP('2016 0-64'!AN$1,'2016 population'!$A$3:$E$102,5,FALSE),"")</f>
        <v/>
      </c>
      <c r="AO42" s="21" t="str">
        <f>IF('Adjacent Counties'!AO42="x",VLOOKUP('2016 0-64'!AO$1,'2016 population'!$A$3:$E$102,5,FALSE),"")</f>
        <v/>
      </c>
      <c r="AP42" s="21">
        <f>IF('Adjacent Counties'!AP42="x",VLOOKUP('2016 0-64'!AP$1,'2016 population'!$A$3:$E$102,5,FALSE),"")</f>
        <v>9838</v>
      </c>
      <c r="AQ42" s="21" t="str">
        <f>IF('Adjacent Counties'!AQ42="x",VLOOKUP('2016 0-64'!AQ$1,'2016 population'!$A$3:$E$102,5,FALSE),"")</f>
        <v/>
      </c>
      <c r="AR42" s="21" t="str">
        <f>IF('Adjacent Counties'!AR42="x",VLOOKUP('2016 0-64'!AR$1,'2016 population'!$A$3:$E$102,5,FALSE),"")</f>
        <v/>
      </c>
      <c r="AS42" s="21" t="str">
        <f>IF('Adjacent Counties'!AS42="x",VLOOKUP('2016 0-64'!AS$1,'2016 population'!$A$3:$E$102,5,FALSE),"")</f>
        <v/>
      </c>
      <c r="AT42" s="21" t="str">
        <f>IF('Adjacent Counties'!AT42="x",VLOOKUP('2016 0-64'!AT$1,'2016 population'!$A$3:$E$102,5,FALSE),"")</f>
        <v/>
      </c>
      <c r="AU42" s="21" t="str">
        <f>IF('Adjacent Counties'!AU42="x",VLOOKUP('2016 0-64'!AU$1,'2016 population'!$A$3:$E$102,5,FALSE),"")</f>
        <v/>
      </c>
      <c r="AV42" s="21" t="str">
        <f>IF('Adjacent Counties'!AV42="x",VLOOKUP('2016 0-64'!AV$1,'2016 population'!$A$3:$E$102,5,FALSE),"")</f>
        <v/>
      </c>
      <c r="AW42" s="21" t="str">
        <f>IF('Adjacent Counties'!AW42="x",VLOOKUP('2016 0-64'!AW$1,'2016 population'!$A$3:$E$102,5,FALSE),"")</f>
        <v/>
      </c>
      <c r="AX42" s="21" t="str">
        <f>IF('Adjacent Counties'!AX42="x",VLOOKUP('2016 0-64'!AX$1,'2016 population'!$A$3:$E$102,5,FALSE),"")</f>
        <v/>
      </c>
      <c r="AY42" s="21" t="str">
        <f>IF('Adjacent Counties'!AY42="x",VLOOKUP('2016 0-64'!AY$1,'2016 population'!$A$3:$E$102,5,FALSE),"")</f>
        <v/>
      </c>
      <c r="AZ42" s="21" t="str">
        <f>IF('Adjacent Counties'!AZ42="x",VLOOKUP('2016 0-64'!AZ$1,'2016 population'!$A$3:$E$102,5,FALSE),"")</f>
        <v/>
      </c>
      <c r="BA42" s="21" t="str">
        <f>IF('Adjacent Counties'!BA42="x",VLOOKUP('2016 0-64'!BA$1,'2016 population'!$A$3:$E$102,5,FALSE),"")</f>
        <v/>
      </c>
      <c r="BB42" s="21" t="str">
        <f>IF('Adjacent Counties'!BB42="x",VLOOKUP('2016 0-64'!BB$1,'2016 population'!$A$3:$E$102,5,FALSE),"")</f>
        <v/>
      </c>
      <c r="BC42" s="21" t="str">
        <f>IF('Adjacent Counties'!BC42="x",VLOOKUP('2016 0-64'!BC$1,'2016 population'!$A$3:$E$102,5,FALSE),"")</f>
        <v/>
      </c>
      <c r="BD42" s="21" t="str">
        <f>IF('Adjacent Counties'!BD42="x",VLOOKUP('2016 0-64'!BD$1,'2016 population'!$A$3:$E$102,5,FALSE),"")</f>
        <v/>
      </c>
      <c r="BE42" s="21" t="str">
        <f>IF('Adjacent Counties'!BE42="x",VLOOKUP('2016 0-64'!BE$1,'2016 population'!$A$3:$E$102,5,FALSE),"")</f>
        <v/>
      </c>
      <c r="BF42" s="21" t="str">
        <f>IF('Adjacent Counties'!BF42="x",VLOOKUP('2016 0-64'!BF$1,'2016 population'!$A$3:$E$102,5,FALSE),"")</f>
        <v/>
      </c>
      <c r="BG42" s="21" t="str">
        <f>IF('Adjacent Counties'!BG42="x",VLOOKUP('2016 0-64'!BG$1,'2016 population'!$A$3:$E$102,5,FALSE),"")</f>
        <v/>
      </c>
      <c r="BH42" s="21" t="str">
        <f>IF('Adjacent Counties'!BH42="x",VLOOKUP('2016 0-64'!BH$1,'2016 population'!$A$3:$E$102,5,FALSE),"")</f>
        <v/>
      </c>
      <c r="BI42" s="21" t="str">
        <f>IF('Adjacent Counties'!BI42="x",VLOOKUP('2016 0-64'!BI$1,'2016 population'!$A$3:$E$102,5,FALSE),"")</f>
        <v/>
      </c>
      <c r="BJ42" s="21" t="str">
        <f>IF('Adjacent Counties'!BJ42="x",VLOOKUP('2016 0-64'!BJ$1,'2016 population'!$A$3:$E$102,5,FALSE),"")</f>
        <v/>
      </c>
      <c r="BK42" s="21" t="str">
        <f>IF('Adjacent Counties'!BK42="x",VLOOKUP('2016 0-64'!BK$1,'2016 population'!$A$3:$E$102,5,FALSE),"")</f>
        <v/>
      </c>
      <c r="BL42" s="21" t="str">
        <f>IF('Adjacent Counties'!BL42="x",VLOOKUP('2016 0-64'!BL$1,'2016 population'!$A$3:$E$102,5,FALSE),"")</f>
        <v/>
      </c>
      <c r="BM42" s="21" t="str">
        <f>IF('Adjacent Counties'!BM42="x",VLOOKUP('2016 0-64'!BM$1,'2016 population'!$A$3:$E$102,5,FALSE),"")</f>
        <v/>
      </c>
      <c r="BN42" s="21" t="str">
        <f>IF('Adjacent Counties'!BN42="x",VLOOKUP('2016 0-64'!BN$1,'2016 population'!$A$3:$E$102,5,FALSE),"")</f>
        <v/>
      </c>
      <c r="BO42" s="21" t="str">
        <f>IF('Adjacent Counties'!BO42="x",VLOOKUP('2016 0-64'!BO$1,'2016 population'!$A$3:$E$102,5,FALSE),"")</f>
        <v/>
      </c>
      <c r="BP42" s="21" t="str">
        <f>IF('Adjacent Counties'!BP42="x",VLOOKUP('2016 0-64'!BP$1,'2016 population'!$A$3:$E$102,5,FALSE),"")</f>
        <v/>
      </c>
      <c r="BQ42" s="21" t="str">
        <f>IF('Adjacent Counties'!BQ42="x",VLOOKUP('2016 0-64'!BQ$1,'2016 population'!$A$3:$E$102,5,FALSE),"")</f>
        <v/>
      </c>
      <c r="BR42" s="21" t="str">
        <f>IF('Adjacent Counties'!BR42="x",VLOOKUP('2016 0-64'!BR$1,'2016 population'!$A$3:$E$102,5,FALSE),"")</f>
        <v/>
      </c>
      <c r="BS42" s="21" t="str">
        <f>IF('Adjacent Counties'!BS42="x",VLOOKUP('2016 0-64'!BS$1,'2016 population'!$A$3:$E$102,5,FALSE),"")</f>
        <v/>
      </c>
      <c r="BT42" s="21" t="str">
        <f>IF('Adjacent Counties'!BT42="x",VLOOKUP('2016 0-64'!BT$1,'2016 population'!$A$3:$E$102,5,FALSE),"")</f>
        <v/>
      </c>
      <c r="BU42" s="21" t="str">
        <f>IF('Adjacent Counties'!BU42="x",VLOOKUP('2016 0-64'!BU$1,'2016 population'!$A$3:$E$102,5,FALSE),"")</f>
        <v/>
      </c>
      <c r="BV42" s="21" t="str">
        <f>IF('Adjacent Counties'!BV42="x",VLOOKUP('2016 0-64'!BV$1,'2016 population'!$A$3:$E$102,5,FALSE),"")</f>
        <v/>
      </c>
      <c r="BW42" s="21" t="str">
        <f>IF('Adjacent Counties'!BW42="x",VLOOKUP('2016 0-64'!BW$1,'2016 population'!$A$3:$E$102,5,FALSE),"")</f>
        <v/>
      </c>
      <c r="BX42" s="21" t="str">
        <f>IF('Adjacent Counties'!BX42="x",VLOOKUP('2016 0-64'!BX$1,'2016 population'!$A$3:$E$102,5,FALSE),"")</f>
        <v/>
      </c>
      <c r="BY42" s="21">
        <f>IF('Adjacent Counties'!BY42="x",VLOOKUP('2016 0-64'!BY$1,'2016 population'!$A$3:$E$102,5,FALSE),"")</f>
        <v>2499</v>
      </c>
      <c r="BZ42" s="21" t="str">
        <f>IF('Adjacent Counties'!BZ42="x",VLOOKUP('2016 0-64'!BZ$1,'2016 population'!$A$3:$E$102,5,FALSE),"")</f>
        <v/>
      </c>
      <c r="CA42" s="21" t="str">
        <f>IF('Adjacent Counties'!CA42="x",VLOOKUP('2016 0-64'!CA$1,'2016 population'!$A$3:$E$102,5,FALSE),"")</f>
        <v/>
      </c>
      <c r="CB42" s="21">
        <f>IF('Adjacent Counties'!CB42="x",VLOOKUP('2016 0-64'!CB$1,'2016 population'!$A$3:$E$102,5,FALSE),"")</f>
        <v>2017</v>
      </c>
      <c r="CC42" s="21" t="str">
        <f>IF('Adjacent Counties'!CC42="x",VLOOKUP('2016 0-64'!CC$1,'2016 population'!$A$3:$E$102,5,FALSE),"")</f>
        <v/>
      </c>
      <c r="CD42" s="21" t="str">
        <f>IF('Adjacent Counties'!CD42="x",VLOOKUP('2016 0-64'!CD$1,'2016 population'!$A$3:$E$102,5,FALSE),"")</f>
        <v/>
      </c>
      <c r="CE42" s="21" t="str">
        <f>IF('Adjacent Counties'!CE42="x",VLOOKUP('2016 0-64'!CE$1,'2016 population'!$A$3:$E$102,5,FALSE),"")</f>
        <v/>
      </c>
      <c r="CF42" s="21" t="str">
        <f>IF('Adjacent Counties'!CF42="x",VLOOKUP('2016 0-64'!CF$1,'2016 population'!$A$3:$E$102,5,FALSE),"")</f>
        <v/>
      </c>
      <c r="CG42" s="21" t="str">
        <f>IF('Adjacent Counties'!CG42="x",VLOOKUP('2016 0-64'!CG$1,'2016 population'!$A$3:$E$102,5,FALSE),"")</f>
        <v/>
      </c>
      <c r="CH42" s="21">
        <f>IF('Adjacent Counties'!CH42="x",VLOOKUP('2016 0-64'!CH$1,'2016 population'!$A$3:$E$102,5,FALSE),"")</f>
        <v>909</v>
      </c>
      <c r="CI42" s="21" t="str">
        <f>IF('Adjacent Counties'!CI42="x",VLOOKUP('2016 0-64'!CI$1,'2016 population'!$A$3:$E$102,5,FALSE),"")</f>
        <v/>
      </c>
      <c r="CJ42" s="21" t="str">
        <f>IF('Adjacent Counties'!CJ42="x",VLOOKUP('2016 0-64'!CJ$1,'2016 population'!$A$3:$E$102,5,FALSE),"")</f>
        <v/>
      </c>
      <c r="CK42" s="21" t="str">
        <f>IF('Adjacent Counties'!CK42="x",VLOOKUP('2016 0-64'!CK$1,'2016 population'!$A$3:$E$102,5,FALSE),"")</f>
        <v/>
      </c>
      <c r="CL42" s="21" t="str">
        <f>IF('Adjacent Counties'!CL42="x",VLOOKUP('2016 0-64'!CL$1,'2016 population'!$A$3:$E$102,5,FALSE),"")</f>
        <v/>
      </c>
      <c r="CM42" s="21" t="str">
        <f>IF('Adjacent Counties'!CM42="x",VLOOKUP('2016 0-64'!CM$1,'2016 population'!$A$3:$E$102,5,FALSE),"")</f>
        <v/>
      </c>
      <c r="CN42" s="21" t="str">
        <f>IF('Adjacent Counties'!CN42="x",VLOOKUP('2016 0-64'!CN$1,'2016 population'!$A$3:$E$102,5,FALSE),"")</f>
        <v/>
      </c>
      <c r="CO42" s="21" t="str">
        <f>IF('Adjacent Counties'!CO42="x",VLOOKUP('2016 0-64'!CO$1,'2016 population'!$A$3:$E$102,5,FALSE),"")</f>
        <v/>
      </c>
      <c r="CP42" s="21" t="str">
        <f>IF('Adjacent Counties'!CP42="x",VLOOKUP('2016 0-64'!CP$1,'2016 population'!$A$3:$E$102,5,FALSE),"")</f>
        <v/>
      </c>
      <c r="CQ42" s="21" t="str">
        <f>IF('Adjacent Counties'!CQ42="x",VLOOKUP('2016 0-64'!CQ$1,'2016 population'!$A$3:$E$102,5,FALSE),"")</f>
        <v/>
      </c>
      <c r="CR42" s="21" t="str">
        <f>IF('Adjacent Counties'!CR42="x",VLOOKUP('2016 0-64'!CR$1,'2016 population'!$A$3:$E$102,5,FALSE),"")</f>
        <v/>
      </c>
      <c r="CS42" s="21" t="str">
        <f>IF('Adjacent Counties'!CS42="x",VLOOKUP('2016 0-64'!CS$1,'2016 population'!$A$3:$E$102,5,FALSE),"")</f>
        <v/>
      </c>
      <c r="CT42" s="21" t="str">
        <f>IF('Adjacent Counties'!CT42="x",VLOOKUP('2016 0-64'!CT$1,'2016 population'!$A$3:$E$102,5,FALSE),"")</f>
        <v/>
      </c>
      <c r="CU42" s="21" t="str">
        <f>IF('Adjacent Counties'!CU42="x",VLOOKUP('2016 0-64'!CU$1,'2016 population'!$A$3:$E$102,5,FALSE),"")</f>
        <v/>
      </c>
      <c r="CV42" s="21" t="str">
        <f>IF('Adjacent Counties'!CV42="x",VLOOKUP('2016 0-64'!CV$1,'2016 population'!$A$3:$E$102,5,FALSE),"")</f>
        <v/>
      </c>
      <c r="CW42" s="21" t="str">
        <f>IF('Adjacent Counties'!CW42="x",VLOOKUP('2016 0-64'!CW$1,'2016 population'!$A$3:$E$102,5,FALSE),"")</f>
        <v/>
      </c>
      <c r="CX42" s="21">
        <f t="shared" si="0"/>
        <v>29137</v>
      </c>
    </row>
    <row r="43" spans="1:102">
      <c r="A43" s="3" t="s">
        <v>41</v>
      </c>
      <c r="B43" s="21" t="str">
        <f>IF('Adjacent Counties'!B43="x",VLOOKUP('2016 0-64'!B$1,'2016 population'!$A$3:$E$102,5,FALSE),"")</f>
        <v/>
      </c>
      <c r="C43" s="21" t="str">
        <f>IF('Adjacent Counties'!C43="x",VLOOKUP('2016 0-64'!C$1,'2016 population'!$A$3:$E$102,5,FALSE),"")</f>
        <v/>
      </c>
      <c r="D43" s="21" t="str">
        <f>IF('Adjacent Counties'!D43="x",VLOOKUP('2016 0-64'!D$1,'2016 population'!$A$3:$E$102,5,FALSE),"")</f>
        <v/>
      </c>
      <c r="E43" s="21" t="str">
        <f>IF('Adjacent Counties'!E43="x",VLOOKUP('2016 0-64'!E$1,'2016 population'!$A$3:$E$102,5,FALSE),"")</f>
        <v/>
      </c>
      <c r="F43" s="21" t="str">
        <f>IF('Adjacent Counties'!F43="x",VLOOKUP('2016 0-64'!F$1,'2016 population'!$A$3:$E$102,5,FALSE),"")</f>
        <v/>
      </c>
      <c r="G43" s="21" t="str">
        <f>IF('Adjacent Counties'!G43="x",VLOOKUP('2016 0-64'!G$1,'2016 population'!$A$3:$E$102,5,FALSE),"")</f>
        <v/>
      </c>
      <c r="H43" s="21" t="str">
        <f>IF('Adjacent Counties'!H43="x",VLOOKUP('2016 0-64'!H$1,'2016 population'!$A$3:$E$102,5,FALSE),"")</f>
        <v/>
      </c>
      <c r="I43" s="21">
        <f>IF('Adjacent Counties'!I43="x",VLOOKUP('2016 0-64'!I$1,'2016 population'!$A$3:$E$102,5,FALSE),"")</f>
        <v>548</v>
      </c>
      <c r="J43" s="21" t="str">
        <f>IF('Adjacent Counties'!J43="x",VLOOKUP('2016 0-64'!J$1,'2016 population'!$A$3:$E$102,5,FALSE),"")</f>
        <v/>
      </c>
      <c r="K43" s="21" t="str">
        <f>IF('Adjacent Counties'!K43="x",VLOOKUP('2016 0-64'!K$1,'2016 population'!$A$3:$E$102,5,FALSE),"")</f>
        <v/>
      </c>
      <c r="L43" s="21" t="str">
        <f>IF('Adjacent Counties'!L43="x",VLOOKUP('2016 0-64'!L$1,'2016 population'!$A$3:$E$102,5,FALSE),"")</f>
        <v/>
      </c>
      <c r="M43" s="21" t="str">
        <f>IF('Adjacent Counties'!M43="x",VLOOKUP('2016 0-64'!M$1,'2016 population'!$A$3:$E$102,5,FALSE),"")</f>
        <v/>
      </c>
      <c r="N43" s="21" t="str">
        <f>IF('Adjacent Counties'!N43="x",VLOOKUP('2016 0-64'!N$1,'2016 population'!$A$3:$E$102,5,FALSE),"")</f>
        <v/>
      </c>
      <c r="O43" s="21" t="str">
        <f>IF('Adjacent Counties'!O43="x",VLOOKUP('2016 0-64'!O$1,'2016 population'!$A$3:$E$102,5,FALSE),"")</f>
        <v/>
      </c>
      <c r="P43" s="21" t="str">
        <f>IF('Adjacent Counties'!P43="x",VLOOKUP('2016 0-64'!P$1,'2016 population'!$A$3:$E$102,5,FALSE),"")</f>
        <v/>
      </c>
      <c r="Q43" s="21" t="str">
        <f>IF('Adjacent Counties'!Q43="x",VLOOKUP('2016 0-64'!Q$1,'2016 population'!$A$3:$E$102,5,FALSE),"")</f>
        <v/>
      </c>
      <c r="R43" s="21" t="str">
        <f>IF('Adjacent Counties'!R43="x",VLOOKUP('2016 0-64'!R$1,'2016 population'!$A$3:$E$102,5,FALSE),"")</f>
        <v/>
      </c>
      <c r="S43" s="21" t="str">
        <f>IF('Adjacent Counties'!S43="x",VLOOKUP('2016 0-64'!S$1,'2016 population'!$A$3:$E$102,5,FALSE),"")</f>
        <v/>
      </c>
      <c r="T43" s="21" t="str">
        <f>IF('Adjacent Counties'!T43="x",VLOOKUP('2016 0-64'!T$1,'2016 population'!$A$3:$E$102,5,FALSE),"")</f>
        <v/>
      </c>
      <c r="U43" s="21" t="str">
        <f>IF('Adjacent Counties'!U43="x",VLOOKUP('2016 0-64'!U$1,'2016 population'!$A$3:$E$102,5,FALSE),"")</f>
        <v/>
      </c>
      <c r="V43" s="21" t="str">
        <f>IF('Adjacent Counties'!V43="x",VLOOKUP('2016 0-64'!V$1,'2016 population'!$A$3:$E$102,5,FALSE),"")</f>
        <v/>
      </c>
      <c r="W43" s="21" t="str">
        <f>IF('Adjacent Counties'!W43="x",VLOOKUP('2016 0-64'!W$1,'2016 population'!$A$3:$E$102,5,FALSE),"")</f>
        <v/>
      </c>
      <c r="X43" s="21" t="str">
        <f>IF('Adjacent Counties'!X43="x",VLOOKUP('2016 0-64'!X$1,'2016 population'!$A$3:$E$102,5,FALSE),"")</f>
        <v/>
      </c>
      <c r="Y43" s="21" t="str">
        <f>IF('Adjacent Counties'!Y43="x",VLOOKUP('2016 0-64'!Y$1,'2016 population'!$A$3:$E$102,5,FALSE),"")</f>
        <v/>
      </c>
      <c r="Z43" s="21" t="str">
        <f>IF('Adjacent Counties'!Z43="x",VLOOKUP('2016 0-64'!Z$1,'2016 population'!$A$3:$E$102,5,FALSE),"")</f>
        <v/>
      </c>
      <c r="AA43" s="21" t="str">
        <f>IF('Adjacent Counties'!AA43="x",VLOOKUP('2016 0-64'!AA$1,'2016 population'!$A$3:$E$102,5,FALSE),"")</f>
        <v/>
      </c>
      <c r="AB43" s="21" t="str">
        <f>IF('Adjacent Counties'!AB43="x",VLOOKUP('2016 0-64'!AB$1,'2016 population'!$A$3:$E$102,5,FALSE),"")</f>
        <v/>
      </c>
      <c r="AC43" s="21" t="str">
        <f>IF('Adjacent Counties'!AC43="x",VLOOKUP('2016 0-64'!AC$1,'2016 population'!$A$3:$E$102,5,FALSE),"")</f>
        <v/>
      </c>
      <c r="AD43" s="21" t="str">
        <f>IF('Adjacent Counties'!AD43="x",VLOOKUP('2016 0-64'!AD$1,'2016 population'!$A$3:$E$102,5,FALSE),"")</f>
        <v/>
      </c>
      <c r="AE43" s="21" t="str">
        <f>IF('Adjacent Counties'!AE43="x",VLOOKUP('2016 0-64'!AE$1,'2016 population'!$A$3:$E$102,5,FALSE),"")</f>
        <v/>
      </c>
      <c r="AF43" s="21" t="str">
        <f>IF('Adjacent Counties'!AF43="x",VLOOKUP('2016 0-64'!AF$1,'2016 population'!$A$3:$E$102,5,FALSE),"")</f>
        <v/>
      </c>
      <c r="AG43" s="21" t="str">
        <f>IF('Adjacent Counties'!AG43="x",VLOOKUP('2016 0-64'!AG$1,'2016 population'!$A$3:$E$102,5,FALSE),"")</f>
        <v/>
      </c>
      <c r="AH43" s="21">
        <f>IF('Adjacent Counties'!AH43="x",VLOOKUP('2016 0-64'!AH$1,'2016 population'!$A$3:$E$102,5,FALSE),"")</f>
        <v>1108</v>
      </c>
      <c r="AI43" s="21" t="str">
        <f>IF('Adjacent Counties'!AI43="x",VLOOKUP('2016 0-64'!AI$1,'2016 population'!$A$3:$E$102,5,FALSE),"")</f>
        <v/>
      </c>
      <c r="AJ43" s="21">
        <f>IF('Adjacent Counties'!AJ43="x",VLOOKUP('2016 0-64'!AJ$1,'2016 population'!$A$3:$E$102,5,FALSE),"")</f>
        <v>1074</v>
      </c>
      <c r="AK43" s="21" t="str">
        <f>IF('Adjacent Counties'!AK43="x",VLOOKUP('2016 0-64'!AK$1,'2016 population'!$A$3:$E$102,5,FALSE),"")</f>
        <v/>
      </c>
      <c r="AL43" s="21" t="str">
        <f>IF('Adjacent Counties'!AL43="x",VLOOKUP('2016 0-64'!AL$1,'2016 population'!$A$3:$E$102,5,FALSE),"")</f>
        <v/>
      </c>
      <c r="AM43" s="21" t="str">
        <f>IF('Adjacent Counties'!AM43="x",VLOOKUP('2016 0-64'!AM$1,'2016 population'!$A$3:$E$102,5,FALSE),"")</f>
        <v/>
      </c>
      <c r="AN43" s="21" t="str">
        <f>IF('Adjacent Counties'!AN43="x",VLOOKUP('2016 0-64'!AN$1,'2016 population'!$A$3:$E$102,5,FALSE),"")</f>
        <v/>
      </c>
      <c r="AO43" s="21" t="str">
        <f>IF('Adjacent Counties'!AO43="x",VLOOKUP('2016 0-64'!AO$1,'2016 population'!$A$3:$E$102,5,FALSE),"")</f>
        <v/>
      </c>
      <c r="AP43" s="21" t="str">
        <f>IF('Adjacent Counties'!AP43="x",VLOOKUP('2016 0-64'!AP$1,'2016 population'!$A$3:$E$102,5,FALSE),"")</f>
        <v/>
      </c>
      <c r="AQ43" s="21">
        <f>IF('Adjacent Counties'!AQ43="x",VLOOKUP('2016 0-64'!AQ$1,'2016 population'!$A$3:$E$102,5,FALSE),"")</f>
        <v>1235</v>
      </c>
      <c r="AR43" s="21" t="str">
        <f>IF('Adjacent Counties'!AR43="x",VLOOKUP('2016 0-64'!AR$1,'2016 population'!$A$3:$E$102,5,FALSE),"")</f>
        <v/>
      </c>
      <c r="AS43" s="21" t="str">
        <f>IF('Adjacent Counties'!AS43="x",VLOOKUP('2016 0-64'!AS$1,'2016 population'!$A$3:$E$102,5,FALSE),"")</f>
        <v/>
      </c>
      <c r="AT43" s="21" t="str">
        <f>IF('Adjacent Counties'!AT43="x",VLOOKUP('2016 0-64'!AT$1,'2016 population'!$A$3:$E$102,5,FALSE),"")</f>
        <v/>
      </c>
      <c r="AU43" s="21" t="str">
        <f>IF('Adjacent Counties'!AU43="x",VLOOKUP('2016 0-64'!AU$1,'2016 population'!$A$3:$E$102,5,FALSE),"")</f>
        <v/>
      </c>
      <c r="AV43" s="21" t="str">
        <f>IF('Adjacent Counties'!AV43="x",VLOOKUP('2016 0-64'!AV$1,'2016 population'!$A$3:$E$102,5,FALSE),"")</f>
        <v/>
      </c>
      <c r="AW43" s="21" t="str">
        <f>IF('Adjacent Counties'!AW43="x",VLOOKUP('2016 0-64'!AW$1,'2016 population'!$A$3:$E$102,5,FALSE),"")</f>
        <v/>
      </c>
      <c r="AX43" s="21" t="str">
        <f>IF('Adjacent Counties'!AX43="x",VLOOKUP('2016 0-64'!AX$1,'2016 population'!$A$3:$E$102,5,FALSE),"")</f>
        <v/>
      </c>
      <c r="AY43" s="21" t="str">
        <f>IF('Adjacent Counties'!AY43="x",VLOOKUP('2016 0-64'!AY$1,'2016 population'!$A$3:$E$102,5,FALSE),"")</f>
        <v/>
      </c>
      <c r="AZ43" s="21" t="str">
        <f>IF('Adjacent Counties'!AZ43="x",VLOOKUP('2016 0-64'!AZ$1,'2016 population'!$A$3:$E$102,5,FALSE),"")</f>
        <v/>
      </c>
      <c r="BA43" s="21" t="str">
        <f>IF('Adjacent Counties'!BA43="x",VLOOKUP('2016 0-64'!BA$1,'2016 population'!$A$3:$E$102,5,FALSE),"")</f>
        <v/>
      </c>
      <c r="BB43" s="21" t="str">
        <f>IF('Adjacent Counties'!BB43="x",VLOOKUP('2016 0-64'!BB$1,'2016 population'!$A$3:$E$102,5,FALSE),"")</f>
        <v/>
      </c>
      <c r="BC43" s="21" t="str">
        <f>IF('Adjacent Counties'!BC43="x",VLOOKUP('2016 0-64'!BC$1,'2016 population'!$A$3:$E$102,5,FALSE),"")</f>
        <v/>
      </c>
      <c r="BD43" s="21" t="str">
        <f>IF('Adjacent Counties'!BD43="x",VLOOKUP('2016 0-64'!BD$1,'2016 population'!$A$3:$E$102,5,FALSE),"")</f>
        <v/>
      </c>
      <c r="BE43" s="21" t="str">
        <f>IF('Adjacent Counties'!BE43="x",VLOOKUP('2016 0-64'!BE$1,'2016 population'!$A$3:$E$102,5,FALSE),"")</f>
        <v/>
      </c>
      <c r="BF43" s="21" t="str">
        <f>IF('Adjacent Counties'!BF43="x",VLOOKUP('2016 0-64'!BF$1,'2016 population'!$A$3:$E$102,5,FALSE),"")</f>
        <v/>
      </c>
      <c r="BG43" s="21">
        <f>IF('Adjacent Counties'!BG43="x",VLOOKUP('2016 0-64'!BG$1,'2016 population'!$A$3:$E$102,5,FALSE),"")</f>
        <v>505</v>
      </c>
      <c r="BH43" s="21" t="str">
        <f>IF('Adjacent Counties'!BH43="x",VLOOKUP('2016 0-64'!BH$1,'2016 population'!$A$3:$E$102,5,FALSE),"")</f>
        <v/>
      </c>
      <c r="BI43" s="21" t="str">
        <f>IF('Adjacent Counties'!BI43="x",VLOOKUP('2016 0-64'!BI$1,'2016 population'!$A$3:$E$102,5,FALSE),"")</f>
        <v/>
      </c>
      <c r="BJ43" s="21" t="str">
        <f>IF('Adjacent Counties'!BJ43="x",VLOOKUP('2016 0-64'!BJ$1,'2016 population'!$A$3:$E$102,5,FALSE),"")</f>
        <v/>
      </c>
      <c r="BK43" s="21" t="str">
        <f>IF('Adjacent Counties'!BK43="x",VLOOKUP('2016 0-64'!BK$1,'2016 population'!$A$3:$E$102,5,FALSE),"")</f>
        <v/>
      </c>
      <c r="BL43" s="21" t="str">
        <f>IF('Adjacent Counties'!BL43="x",VLOOKUP('2016 0-64'!BL$1,'2016 population'!$A$3:$E$102,5,FALSE),"")</f>
        <v/>
      </c>
      <c r="BM43" s="21">
        <f>IF('Adjacent Counties'!BM43="x",VLOOKUP('2016 0-64'!BM$1,'2016 population'!$A$3:$E$102,5,FALSE),"")</f>
        <v>1825</v>
      </c>
      <c r="BN43" s="21" t="str">
        <f>IF('Adjacent Counties'!BN43="x",VLOOKUP('2016 0-64'!BN$1,'2016 population'!$A$3:$E$102,5,FALSE),"")</f>
        <v/>
      </c>
      <c r="BO43" s="21">
        <f>IF('Adjacent Counties'!BO43="x",VLOOKUP('2016 0-64'!BO$1,'2016 population'!$A$3:$E$102,5,FALSE),"")</f>
        <v>681</v>
      </c>
      <c r="BP43" s="21" t="str">
        <f>IF('Adjacent Counties'!BP43="x",VLOOKUP('2016 0-64'!BP$1,'2016 population'!$A$3:$E$102,5,FALSE),"")</f>
        <v/>
      </c>
      <c r="BQ43" s="21" t="str">
        <f>IF('Adjacent Counties'!BQ43="x",VLOOKUP('2016 0-64'!BQ$1,'2016 population'!$A$3:$E$102,5,FALSE),"")</f>
        <v/>
      </c>
      <c r="BR43" s="21" t="str">
        <f>IF('Adjacent Counties'!BR43="x",VLOOKUP('2016 0-64'!BR$1,'2016 population'!$A$3:$E$102,5,FALSE),"")</f>
        <v/>
      </c>
      <c r="BS43" s="21" t="str">
        <f>IF('Adjacent Counties'!BS43="x",VLOOKUP('2016 0-64'!BS$1,'2016 population'!$A$3:$E$102,5,FALSE),"")</f>
        <v/>
      </c>
      <c r="BT43" s="21" t="str">
        <f>IF('Adjacent Counties'!BT43="x",VLOOKUP('2016 0-64'!BT$1,'2016 population'!$A$3:$E$102,5,FALSE),"")</f>
        <v/>
      </c>
      <c r="BU43" s="21" t="str">
        <f>IF('Adjacent Counties'!BU43="x",VLOOKUP('2016 0-64'!BU$1,'2016 population'!$A$3:$E$102,5,FALSE),"")</f>
        <v/>
      </c>
      <c r="BV43" s="21" t="str">
        <f>IF('Adjacent Counties'!BV43="x",VLOOKUP('2016 0-64'!BV$1,'2016 population'!$A$3:$E$102,5,FALSE),"")</f>
        <v/>
      </c>
      <c r="BW43" s="21" t="str">
        <f>IF('Adjacent Counties'!BW43="x",VLOOKUP('2016 0-64'!BW$1,'2016 population'!$A$3:$E$102,5,FALSE),"")</f>
        <v/>
      </c>
      <c r="BX43" s="21" t="str">
        <f>IF('Adjacent Counties'!BX43="x",VLOOKUP('2016 0-64'!BX$1,'2016 population'!$A$3:$E$102,5,FALSE),"")</f>
        <v/>
      </c>
      <c r="BY43" s="21" t="str">
        <f>IF('Adjacent Counties'!BY43="x",VLOOKUP('2016 0-64'!BY$1,'2016 population'!$A$3:$E$102,5,FALSE),"")</f>
        <v/>
      </c>
      <c r="BZ43" s="21" t="str">
        <f>IF('Adjacent Counties'!BZ43="x",VLOOKUP('2016 0-64'!BZ$1,'2016 population'!$A$3:$E$102,5,FALSE),"")</f>
        <v/>
      </c>
      <c r="CA43" s="21" t="str">
        <f>IF('Adjacent Counties'!CA43="x",VLOOKUP('2016 0-64'!CA$1,'2016 population'!$A$3:$E$102,5,FALSE),"")</f>
        <v/>
      </c>
      <c r="CB43" s="21" t="str">
        <f>IF('Adjacent Counties'!CB43="x",VLOOKUP('2016 0-64'!CB$1,'2016 population'!$A$3:$E$102,5,FALSE),"")</f>
        <v/>
      </c>
      <c r="CC43" s="21" t="str">
        <f>IF('Adjacent Counties'!CC43="x",VLOOKUP('2016 0-64'!CC$1,'2016 population'!$A$3:$E$102,5,FALSE),"")</f>
        <v/>
      </c>
      <c r="CD43" s="21" t="str">
        <f>IF('Adjacent Counties'!CD43="x",VLOOKUP('2016 0-64'!CD$1,'2016 population'!$A$3:$E$102,5,FALSE),"")</f>
        <v/>
      </c>
      <c r="CE43" s="21" t="str">
        <f>IF('Adjacent Counties'!CE43="x",VLOOKUP('2016 0-64'!CE$1,'2016 population'!$A$3:$E$102,5,FALSE),"")</f>
        <v/>
      </c>
      <c r="CF43" s="21" t="str">
        <f>IF('Adjacent Counties'!CF43="x",VLOOKUP('2016 0-64'!CF$1,'2016 population'!$A$3:$E$102,5,FALSE),"")</f>
        <v/>
      </c>
      <c r="CG43" s="21" t="str">
        <f>IF('Adjacent Counties'!CG43="x",VLOOKUP('2016 0-64'!CG$1,'2016 population'!$A$3:$E$102,5,FALSE),"")</f>
        <v/>
      </c>
      <c r="CH43" s="21" t="str">
        <f>IF('Adjacent Counties'!CH43="x",VLOOKUP('2016 0-64'!CH$1,'2016 population'!$A$3:$E$102,5,FALSE),"")</f>
        <v/>
      </c>
      <c r="CI43" s="21" t="str">
        <f>IF('Adjacent Counties'!CI43="x",VLOOKUP('2016 0-64'!CI$1,'2016 population'!$A$3:$E$102,5,FALSE),"")</f>
        <v/>
      </c>
      <c r="CJ43" s="21" t="str">
        <f>IF('Adjacent Counties'!CJ43="x",VLOOKUP('2016 0-64'!CJ$1,'2016 population'!$A$3:$E$102,5,FALSE),"")</f>
        <v/>
      </c>
      <c r="CK43" s="21" t="str">
        <f>IF('Adjacent Counties'!CK43="x",VLOOKUP('2016 0-64'!CK$1,'2016 population'!$A$3:$E$102,5,FALSE),"")</f>
        <v/>
      </c>
      <c r="CL43" s="21" t="str">
        <f>IF('Adjacent Counties'!CL43="x",VLOOKUP('2016 0-64'!CL$1,'2016 population'!$A$3:$E$102,5,FALSE),"")</f>
        <v/>
      </c>
      <c r="CM43" s="21" t="str">
        <f>IF('Adjacent Counties'!CM43="x",VLOOKUP('2016 0-64'!CM$1,'2016 population'!$A$3:$E$102,5,FALSE),"")</f>
        <v/>
      </c>
      <c r="CN43" s="21" t="str">
        <f>IF('Adjacent Counties'!CN43="x",VLOOKUP('2016 0-64'!CN$1,'2016 population'!$A$3:$E$102,5,FALSE),"")</f>
        <v/>
      </c>
      <c r="CO43" s="21" t="str">
        <f>IF('Adjacent Counties'!CO43="x",VLOOKUP('2016 0-64'!CO$1,'2016 population'!$A$3:$E$102,5,FALSE),"")</f>
        <v/>
      </c>
      <c r="CP43" s="21">
        <f>IF('Adjacent Counties'!CP43="x",VLOOKUP('2016 0-64'!CP$1,'2016 population'!$A$3:$E$102,5,FALSE),"")</f>
        <v>618</v>
      </c>
      <c r="CQ43" s="21" t="str">
        <f>IF('Adjacent Counties'!CQ43="x",VLOOKUP('2016 0-64'!CQ$1,'2016 population'!$A$3:$E$102,5,FALSE),"")</f>
        <v/>
      </c>
      <c r="CR43" s="21" t="str">
        <f>IF('Adjacent Counties'!CR43="x",VLOOKUP('2016 0-64'!CR$1,'2016 population'!$A$3:$E$102,5,FALSE),"")</f>
        <v/>
      </c>
      <c r="CS43" s="21" t="str">
        <f>IF('Adjacent Counties'!CS43="x",VLOOKUP('2016 0-64'!CS$1,'2016 population'!$A$3:$E$102,5,FALSE),"")</f>
        <v/>
      </c>
      <c r="CT43" s="21" t="str">
        <f>IF('Adjacent Counties'!CT43="x",VLOOKUP('2016 0-64'!CT$1,'2016 population'!$A$3:$E$102,5,FALSE),"")</f>
        <v/>
      </c>
      <c r="CU43" s="21" t="str">
        <f>IF('Adjacent Counties'!CU43="x",VLOOKUP('2016 0-64'!CU$1,'2016 population'!$A$3:$E$102,5,FALSE),"")</f>
        <v/>
      </c>
      <c r="CV43" s="21" t="str">
        <f>IF('Adjacent Counties'!CV43="x",VLOOKUP('2016 0-64'!CV$1,'2016 population'!$A$3:$E$102,5,FALSE),"")</f>
        <v/>
      </c>
      <c r="CW43" s="21" t="str">
        <f>IF('Adjacent Counties'!CW43="x",VLOOKUP('2016 0-64'!CW$1,'2016 population'!$A$3:$E$102,5,FALSE),"")</f>
        <v/>
      </c>
      <c r="CX43" s="21">
        <f t="shared" si="0"/>
        <v>7594</v>
      </c>
    </row>
    <row r="44" spans="1:102">
      <c r="A44" s="3" t="s">
        <v>42</v>
      </c>
      <c r="B44" s="21" t="str">
        <f>IF('Adjacent Counties'!B44="x",VLOOKUP('2016 0-64'!B$1,'2016 population'!$A$3:$E$102,5,FALSE),"")</f>
        <v/>
      </c>
      <c r="C44" s="21" t="str">
        <f>IF('Adjacent Counties'!C44="x",VLOOKUP('2016 0-64'!C$1,'2016 population'!$A$3:$E$102,5,FALSE),"")</f>
        <v/>
      </c>
      <c r="D44" s="21" t="str">
        <f>IF('Adjacent Counties'!D44="x",VLOOKUP('2016 0-64'!D$1,'2016 population'!$A$3:$E$102,5,FALSE),"")</f>
        <v/>
      </c>
      <c r="E44" s="21" t="str">
        <f>IF('Adjacent Counties'!E44="x",VLOOKUP('2016 0-64'!E$1,'2016 population'!$A$3:$E$102,5,FALSE),"")</f>
        <v/>
      </c>
      <c r="F44" s="21" t="str">
        <f>IF('Adjacent Counties'!F44="x",VLOOKUP('2016 0-64'!F$1,'2016 population'!$A$3:$E$102,5,FALSE),"")</f>
        <v/>
      </c>
      <c r="G44" s="21" t="str">
        <f>IF('Adjacent Counties'!G44="x",VLOOKUP('2016 0-64'!G$1,'2016 population'!$A$3:$E$102,5,FALSE),"")</f>
        <v/>
      </c>
      <c r="H44" s="21" t="str">
        <f>IF('Adjacent Counties'!H44="x",VLOOKUP('2016 0-64'!H$1,'2016 population'!$A$3:$E$102,5,FALSE),"")</f>
        <v/>
      </c>
      <c r="I44" s="21" t="str">
        <f>IF('Adjacent Counties'!I44="x",VLOOKUP('2016 0-64'!I$1,'2016 population'!$A$3:$E$102,5,FALSE),"")</f>
        <v/>
      </c>
      <c r="J44" s="21" t="str">
        <f>IF('Adjacent Counties'!J44="x",VLOOKUP('2016 0-64'!J$1,'2016 population'!$A$3:$E$102,5,FALSE),"")</f>
        <v/>
      </c>
      <c r="K44" s="21" t="str">
        <f>IF('Adjacent Counties'!K44="x",VLOOKUP('2016 0-64'!K$1,'2016 population'!$A$3:$E$102,5,FALSE),"")</f>
        <v/>
      </c>
      <c r="L44" s="21" t="str">
        <f>IF('Adjacent Counties'!L44="x",VLOOKUP('2016 0-64'!L$1,'2016 population'!$A$3:$E$102,5,FALSE),"")</f>
        <v/>
      </c>
      <c r="M44" s="21" t="str">
        <f>IF('Adjacent Counties'!M44="x",VLOOKUP('2016 0-64'!M$1,'2016 population'!$A$3:$E$102,5,FALSE),"")</f>
        <v/>
      </c>
      <c r="N44" s="21" t="str">
        <f>IF('Adjacent Counties'!N44="x",VLOOKUP('2016 0-64'!N$1,'2016 population'!$A$3:$E$102,5,FALSE),"")</f>
        <v/>
      </c>
      <c r="O44" s="21" t="str">
        <f>IF('Adjacent Counties'!O44="x",VLOOKUP('2016 0-64'!O$1,'2016 population'!$A$3:$E$102,5,FALSE),"")</f>
        <v/>
      </c>
      <c r="P44" s="21" t="str">
        <f>IF('Adjacent Counties'!P44="x",VLOOKUP('2016 0-64'!P$1,'2016 population'!$A$3:$E$102,5,FALSE),"")</f>
        <v/>
      </c>
      <c r="Q44" s="21" t="str">
        <f>IF('Adjacent Counties'!Q44="x",VLOOKUP('2016 0-64'!Q$1,'2016 population'!$A$3:$E$102,5,FALSE),"")</f>
        <v/>
      </c>
      <c r="R44" s="21" t="str">
        <f>IF('Adjacent Counties'!R44="x",VLOOKUP('2016 0-64'!R$1,'2016 population'!$A$3:$E$102,5,FALSE),"")</f>
        <v/>
      </c>
      <c r="S44" s="21" t="str">
        <f>IF('Adjacent Counties'!S44="x",VLOOKUP('2016 0-64'!S$1,'2016 population'!$A$3:$E$102,5,FALSE),"")</f>
        <v/>
      </c>
      <c r="T44" s="21">
        <f>IF('Adjacent Counties'!T44="x",VLOOKUP('2016 0-64'!T$1,'2016 population'!$A$3:$E$102,5,FALSE),"")</f>
        <v>2252</v>
      </c>
      <c r="U44" s="21" t="str">
        <f>IF('Adjacent Counties'!U44="x",VLOOKUP('2016 0-64'!U$1,'2016 population'!$A$3:$E$102,5,FALSE),"")</f>
        <v/>
      </c>
      <c r="V44" s="21" t="str">
        <f>IF('Adjacent Counties'!V44="x",VLOOKUP('2016 0-64'!V$1,'2016 population'!$A$3:$E$102,5,FALSE),"")</f>
        <v/>
      </c>
      <c r="W44" s="21" t="str">
        <f>IF('Adjacent Counties'!W44="x",VLOOKUP('2016 0-64'!W$1,'2016 population'!$A$3:$E$102,5,FALSE),"")</f>
        <v/>
      </c>
      <c r="X44" s="21" t="str">
        <f>IF('Adjacent Counties'!X44="x",VLOOKUP('2016 0-64'!X$1,'2016 population'!$A$3:$E$102,5,FALSE),"")</f>
        <v/>
      </c>
      <c r="Y44" s="21" t="str">
        <f>IF('Adjacent Counties'!Y44="x",VLOOKUP('2016 0-64'!Y$1,'2016 population'!$A$3:$E$102,5,FALSE),"")</f>
        <v/>
      </c>
      <c r="Z44" s="21" t="str">
        <f>IF('Adjacent Counties'!Z44="x",VLOOKUP('2016 0-64'!Z$1,'2016 population'!$A$3:$E$102,5,FALSE),"")</f>
        <v/>
      </c>
      <c r="AA44" s="21">
        <f>IF('Adjacent Counties'!AA44="x",VLOOKUP('2016 0-64'!AA$1,'2016 population'!$A$3:$E$102,5,FALSE),"")</f>
        <v>3800</v>
      </c>
      <c r="AB44" s="21" t="str">
        <f>IF('Adjacent Counties'!AB44="x",VLOOKUP('2016 0-64'!AB$1,'2016 population'!$A$3:$E$102,5,FALSE),"")</f>
        <v/>
      </c>
      <c r="AC44" s="21" t="str">
        <f>IF('Adjacent Counties'!AC44="x",VLOOKUP('2016 0-64'!AC$1,'2016 population'!$A$3:$E$102,5,FALSE),"")</f>
        <v/>
      </c>
      <c r="AD44" s="21" t="str">
        <f>IF('Adjacent Counties'!AD44="x",VLOOKUP('2016 0-64'!AD$1,'2016 population'!$A$3:$E$102,5,FALSE),"")</f>
        <v/>
      </c>
      <c r="AE44" s="21" t="str">
        <f>IF('Adjacent Counties'!AE44="x",VLOOKUP('2016 0-64'!AE$1,'2016 population'!$A$3:$E$102,5,FALSE),"")</f>
        <v/>
      </c>
      <c r="AF44" s="21" t="str">
        <f>IF('Adjacent Counties'!AF44="x",VLOOKUP('2016 0-64'!AF$1,'2016 population'!$A$3:$E$102,5,FALSE),"")</f>
        <v/>
      </c>
      <c r="AG44" s="21" t="str">
        <f>IF('Adjacent Counties'!AG44="x",VLOOKUP('2016 0-64'!AG$1,'2016 population'!$A$3:$E$102,5,FALSE),"")</f>
        <v/>
      </c>
      <c r="AH44" s="21" t="str">
        <f>IF('Adjacent Counties'!AH44="x",VLOOKUP('2016 0-64'!AH$1,'2016 population'!$A$3:$E$102,5,FALSE),"")</f>
        <v/>
      </c>
      <c r="AI44" s="21" t="str">
        <f>IF('Adjacent Counties'!AI44="x",VLOOKUP('2016 0-64'!AI$1,'2016 population'!$A$3:$E$102,5,FALSE),"")</f>
        <v/>
      </c>
      <c r="AJ44" s="21" t="str">
        <f>IF('Adjacent Counties'!AJ44="x",VLOOKUP('2016 0-64'!AJ$1,'2016 population'!$A$3:$E$102,5,FALSE),"")</f>
        <v/>
      </c>
      <c r="AK44" s="21" t="str">
        <f>IF('Adjacent Counties'!AK44="x",VLOOKUP('2016 0-64'!AK$1,'2016 population'!$A$3:$E$102,5,FALSE),"")</f>
        <v/>
      </c>
      <c r="AL44" s="21" t="str">
        <f>IF('Adjacent Counties'!AL44="x",VLOOKUP('2016 0-64'!AL$1,'2016 population'!$A$3:$E$102,5,FALSE),"")</f>
        <v/>
      </c>
      <c r="AM44" s="21" t="str">
        <f>IF('Adjacent Counties'!AM44="x",VLOOKUP('2016 0-64'!AM$1,'2016 population'!$A$3:$E$102,5,FALSE),"")</f>
        <v/>
      </c>
      <c r="AN44" s="21" t="str">
        <f>IF('Adjacent Counties'!AN44="x",VLOOKUP('2016 0-64'!AN$1,'2016 population'!$A$3:$E$102,5,FALSE),"")</f>
        <v/>
      </c>
      <c r="AO44" s="21" t="str">
        <f>IF('Adjacent Counties'!AO44="x",VLOOKUP('2016 0-64'!AO$1,'2016 population'!$A$3:$E$102,5,FALSE),"")</f>
        <v/>
      </c>
      <c r="AP44" s="21" t="str">
        <f>IF('Adjacent Counties'!AP44="x",VLOOKUP('2016 0-64'!AP$1,'2016 population'!$A$3:$E$102,5,FALSE),"")</f>
        <v/>
      </c>
      <c r="AQ44" s="21" t="str">
        <f>IF('Adjacent Counties'!AQ44="x",VLOOKUP('2016 0-64'!AQ$1,'2016 population'!$A$3:$E$102,5,FALSE),"")</f>
        <v/>
      </c>
      <c r="AR44" s="21">
        <f>IF('Adjacent Counties'!AR44="x",VLOOKUP('2016 0-64'!AR$1,'2016 population'!$A$3:$E$102,5,FALSE),"")</f>
        <v>1498</v>
      </c>
      <c r="AS44" s="21" t="str">
        <f>IF('Adjacent Counties'!AS44="x",VLOOKUP('2016 0-64'!AS$1,'2016 population'!$A$3:$E$102,5,FALSE),"")</f>
        <v/>
      </c>
      <c r="AT44" s="21" t="str">
        <f>IF('Adjacent Counties'!AT44="x",VLOOKUP('2016 0-64'!AT$1,'2016 population'!$A$3:$E$102,5,FALSE),"")</f>
        <v/>
      </c>
      <c r="AU44" s="21" t="str">
        <f>IF('Adjacent Counties'!AU44="x",VLOOKUP('2016 0-64'!AU$1,'2016 population'!$A$3:$E$102,5,FALSE),"")</f>
        <v/>
      </c>
      <c r="AV44" s="21" t="str">
        <f>IF('Adjacent Counties'!AV44="x",VLOOKUP('2016 0-64'!AV$1,'2016 population'!$A$3:$E$102,5,FALSE),"")</f>
        <v/>
      </c>
      <c r="AW44" s="21" t="str">
        <f>IF('Adjacent Counties'!AW44="x",VLOOKUP('2016 0-64'!AW$1,'2016 population'!$A$3:$E$102,5,FALSE),"")</f>
        <v/>
      </c>
      <c r="AX44" s="21" t="str">
        <f>IF('Adjacent Counties'!AX44="x",VLOOKUP('2016 0-64'!AX$1,'2016 population'!$A$3:$E$102,5,FALSE),"")</f>
        <v/>
      </c>
      <c r="AY44" s="21" t="str">
        <f>IF('Adjacent Counties'!AY44="x",VLOOKUP('2016 0-64'!AY$1,'2016 population'!$A$3:$E$102,5,FALSE),"")</f>
        <v/>
      </c>
      <c r="AZ44" s="21">
        <f>IF('Adjacent Counties'!AZ44="x",VLOOKUP('2016 0-64'!AZ$1,'2016 population'!$A$3:$E$102,5,FALSE),"")</f>
        <v>2094</v>
      </c>
      <c r="BA44" s="21" t="str">
        <f>IF('Adjacent Counties'!BA44="x",VLOOKUP('2016 0-64'!BA$1,'2016 population'!$A$3:$E$102,5,FALSE),"")</f>
        <v/>
      </c>
      <c r="BB44" s="21">
        <f>IF('Adjacent Counties'!BB44="x",VLOOKUP('2016 0-64'!BB$1,'2016 population'!$A$3:$E$102,5,FALSE),"")</f>
        <v>1172</v>
      </c>
      <c r="BC44" s="21" t="str">
        <f>IF('Adjacent Counties'!BC44="x",VLOOKUP('2016 0-64'!BC$1,'2016 population'!$A$3:$E$102,5,FALSE),"")</f>
        <v/>
      </c>
      <c r="BD44" s="21" t="str">
        <f>IF('Adjacent Counties'!BD44="x",VLOOKUP('2016 0-64'!BD$1,'2016 population'!$A$3:$E$102,5,FALSE),"")</f>
        <v/>
      </c>
      <c r="BE44" s="21" t="str">
        <f>IF('Adjacent Counties'!BE44="x",VLOOKUP('2016 0-64'!BE$1,'2016 population'!$A$3:$E$102,5,FALSE),"")</f>
        <v/>
      </c>
      <c r="BF44" s="21" t="str">
        <f>IF('Adjacent Counties'!BF44="x",VLOOKUP('2016 0-64'!BF$1,'2016 population'!$A$3:$E$102,5,FALSE),"")</f>
        <v/>
      </c>
      <c r="BG44" s="21" t="str">
        <f>IF('Adjacent Counties'!BG44="x",VLOOKUP('2016 0-64'!BG$1,'2016 population'!$A$3:$E$102,5,FALSE),"")</f>
        <v/>
      </c>
      <c r="BH44" s="21" t="str">
        <f>IF('Adjacent Counties'!BH44="x",VLOOKUP('2016 0-64'!BH$1,'2016 population'!$A$3:$E$102,5,FALSE),"")</f>
        <v/>
      </c>
      <c r="BI44" s="21" t="str">
        <f>IF('Adjacent Counties'!BI44="x",VLOOKUP('2016 0-64'!BI$1,'2016 population'!$A$3:$E$102,5,FALSE),"")</f>
        <v/>
      </c>
      <c r="BJ44" s="21" t="str">
        <f>IF('Adjacent Counties'!BJ44="x",VLOOKUP('2016 0-64'!BJ$1,'2016 population'!$A$3:$E$102,5,FALSE),"")</f>
        <v/>
      </c>
      <c r="BK44" s="21" t="str">
        <f>IF('Adjacent Counties'!BK44="x",VLOOKUP('2016 0-64'!BK$1,'2016 population'!$A$3:$E$102,5,FALSE),"")</f>
        <v/>
      </c>
      <c r="BL44" s="21">
        <f>IF('Adjacent Counties'!BL44="x",VLOOKUP('2016 0-64'!BL$1,'2016 population'!$A$3:$E$102,5,FALSE),"")</f>
        <v>3833</v>
      </c>
      <c r="BM44" s="21" t="str">
        <f>IF('Adjacent Counties'!BM44="x",VLOOKUP('2016 0-64'!BM$1,'2016 population'!$A$3:$E$102,5,FALSE),"")</f>
        <v/>
      </c>
      <c r="BN44" s="21" t="str">
        <f>IF('Adjacent Counties'!BN44="x",VLOOKUP('2016 0-64'!BN$1,'2016 population'!$A$3:$E$102,5,FALSE),"")</f>
        <v/>
      </c>
      <c r="BO44" s="21" t="str">
        <f>IF('Adjacent Counties'!BO44="x",VLOOKUP('2016 0-64'!BO$1,'2016 population'!$A$3:$E$102,5,FALSE),"")</f>
        <v/>
      </c>
      <c r="BP44" s="21" t="str">
        <f>IF('Adjacent Counties'!BP44="x",VLOOKUP('2016 0-64'!BP$1,'2016 population'!$A$3:$E$102,5,FALSE),"")</f>
        <v/>
      </c>
      <c r="BQ44" s="21" t="str">
        <f>IF('Adjacent Counties'!BQ44="x",VLOOKUP('2016 0-64'!BQ$1,'2016 population'!$A$3:$E$102,5,FALSE),"")</f>
        <v/>
      </c>
      <c r="BR44" s="21" t="str">
        <f>IF('Adjacent Counties'!BR44="x",VLOOKUP('2016 0-64'!BR$1,'2016 population'!$A$3:$E$102,5,FALSE),"")</f>
        <v/>
      </c>
      <c r="BS44" s="21" t="str">
        <f>IF('Adjacent Counties'!BS44="x",VLOOKUP('2016 0-64'!BS$1,'2016 population'!$A$3:$E$102,5,FALSE),"")</f>
        <v/>
      </c>
      <c r="BT44" s="21" t="str">
        <f>IF('Adjacent Counties'!BT44="x",VLOOKUP('2016 0-64'!BT$1,'2016 population'!$A$3:$E$102,5,FALSE),"")</f>
        <v/>
      </c>
      <c r="BU44" s="21" t="str">
        <f>IF('Adjacent Counties'!BU44="x",VLOOKUP('2016 0-64'!BU$1,'2016 population'!$A$3:$E$102,5,FALSE),"")</f>
        <v/>
      </c>
      <c r="BV44" s="21" t="str">
        <f>IF('Adjacent Counties'!BV44="x",VLOOKUP('2016 0-64'!BV$1,'2016 population'!$A$3:$E$102,5,FALSE),"")</f>
        <v/>
      </c>
      <c r="BW44" s="21" t="str">
        <f>IF('Adjacent Counties'!BW44="x",VLOOKUP('2016 0-64'!BW$1,'2016 population'!$A$3:$E$102,5,FALSE),"")</f>
        <v/>
      </c>
      <c r="BX44" s="21" t="str">
        <f>IF('Adjacent Counties'!BX44="x",VLOOKUP('2016 0-64'!BX$1,'2016 population'!$A$3:$E$102,5,FALSE),"")</f>
        <v/>
      </c>
      <c r="BY44" s="21" t="str">
        <f>IF('Adjacent Counties'!BY44="x",VLOOKUP('2016 0-64'!BY$1,'2016 population'!$A$3:$E$102,5,FALSE),"")</f>
        <v/>
      </c>
      <c r="BZ44" s="21" t="str">
        <f>IF('Adjacent Counties'!BZ44="x",VLOOKUP('2016 0-64'!BZ$1,'2016 population'!$A$3:$E$102,5,FALSE),"")</f>
        <v/>
      </c>
      <c r="CA44" s="21" t="str">
        <f>IF('Adjacent Counties'!CA44="x",VLOOKUP('2016 0-64'!CA$1,'2016 population'!$A$3:$E$102,5,FALSE),"")</f>
        <v/>
      </c>
      <c r="CB44" s="21" t="str">
        <f>IF('Adjacent Counties'!CB44="x",VLOOKUP('2016 0-64'!CB$1,'2016 population'!$A$3:$E$102,5,FALSE),"")</f>
        <v/>
      </c>
      <c r="CC44" s="21" t="str">
        <f>IF('Adjacent Counties'!CC44="x",VLOOKUP('2016 0-64'!CC$1,'2016 population'!$A$3:$E$102,5,FALSE),"")</f>
        <v/>
      </c>
      <c r="CD44" s="21" t="str">
        <f>IF('Adjacent Counties'!CD44="x",VLOOKUP('2016 0-64'!CD$1,'2016 population'!$A$3:$E$102,5,FALSE),"")</f>
        <v/>
      </c>
      <c r="CE44" s="21">
        <f>IF('Adjacent Counties'!CE44="x",VLOOKUP('2016 0-64'!CE$1,'2016 population'!$A$3:$E$102,5,FALSE),"")</f>
        <v>1221</v>
      </c>
      <c r="CF44" s="21" t="str">
        <f>IF('Adjacent Counties'!CF44="x",VLOOKUP('2016 0-64'!CF$1,'2016 population'!$A$3:$E$102,5,FALSE),"")</f>
        <v/>
      </c>
      <c r="CG44" s="21" t="str">
        <f>IF('Adjacent Counties'!CG44="x",VLOOKUP('2016 0-64'!CG$1,'2016 population'!$A$3:$E$102,5,FALSE),"")</f>
        <v/>
      </c>
      <c r="CH44" s="21" t="str">
        <f>IF('Adjacent Counties'!CH44="x",VLOOKUP('2016 0-64'!CH$1,'2016 population'!$A$3:$E$102,5,FALSE),"")</f>
        <v/>
      </c>
      <c r="CI44" s="21" t="str">
        <f>IF('Adjacent Counties'!CI44="x",VLOOKUP('2016 0-64'!CI$1,'2016 population'!$A$3:$E$102,5,FALSE),"")</f>
        <v/>
      </c>
      <c r="CJ44" s="21" t="str">
        <f>IF('Adjacent Counties'!CJ44="x",VLOOKUP('2016 0-64'!CJ$1,'2016 population'!$A$3:$E$102,5,FALSE),"")</f>
        <v/>
      </c>
      <c r="CK44" s="21" t="str">
        <f>IF('Adjacent Counties'!CK44="x",VLOOKUP('2016 0-64'!CK$1,'2016 population'!$A$3:$E$102,5,FALSE),"")</f>
        <v/>
      </c>
      <c r="CL44" s="21" t="str">
        <f>IF('Adjacent Counties'!CL44="x",VLOOKUP('2016 0-64'!CL$1,'2016 population'!$A$3:$E$102,5,FALSE),"")</f>
        <v/>
      </c>
      <c r="CM44" s="21" t="str">
        <f>IF('Adjacent Counties'!CM44="x",VLOOKUP('2016 0-64'!CM$1,'2016 population'!$A$3:$E$102,5,FALSE),"")</f>
        <v/>
      </c>
      <c r="CN44" s="21" t="str">
        <f>IF('Adjacent Counties'!CN44="x",VLOOKUP('2016 0-64'!CN$1,'2016 population'!$A$3:$E$102,5,FALSE),"")</f>
        <v/>
      </c>
      <c r="CO44" s="21">
        <f>IF('Adjacent Counties'!CO44="x",VLOOKUP('2016 0-64'!CO$1,'2016 population'!$A$3:$E$102,5,FALSE),"")</f>
        <v>12171</v>
      </c>
      <c r="CP44" s="21" t="str">
        <f>IF('Adjacent Counties'!CP44="x",VLOOKUP('2016 0-64'!CP$1,'2016 population'!$A$3:$E$102,5,FALSE),"")</f>
        <v/>
      </c>
      <c r="CQ44" s="21" t="str">
        <f>IF('Adjacent Counties'!CQ44="x",VLOOKUP('2016 0-64'!CQ$1,'2016 population'!$A$3:$E$102,5,FALSE),"")</f>
        <v/>
      </c>
      <c r="CR44" s="21" t="str">
        <f>IF('Adjacent Counties'!CR44="x",VLOOKUP('2016 0-64'!CR$1,'2016 population'!$A$3:$E$102,5,FALSE),"")</f>
        <v/>
      </c>
      <c r="CS44" s="21" t="str">
        <f>IF('Adjacent Counties'!CS44="x",VLOOKUP('2016 0-64'!CS$1,'2016 population'!$A$3:$E$102,5,FALSE),"")</f>
        <v/>
      </c>
      <c r="CT44" s="21" t="str">
        <f>IF('Adjacent Counties'!CT44="x",VLOOKUP('2016 0-64'!CT$1,'2016 population'!$A$3:$E$102,5,FALSE),"")</f>
        <v/>
      </c>
      <c r="CU44" s="21" t="str">
        <f>IF('Adjacent Counties'!CU44="x",VLOOKUP('2016 0-64'!CU$1,'2016 population'!$A$3:$E$102,5,FALSE),"")</f>
        <v/>
      </c>
      <c r="CV44" s="21" t="str">
        <f>IF('Adjacent Counties'!CV44="x",VLOOKUP('2016 0-64'!CV$1,'2016 population'!$A$3:$E$102,5,FALSE),"")</f>
        <v/>
      </c>
      <c r="CW44" s="21" t="str">
        <f>IF('Adjacent Counties'!CW44="x",VLOOKUP('2016 0-64'!CW$1,'2016 population'!$A$3:$E$102,5,FALSE),"")</f>
        <v/>
      </c>
      <c r="CX44" s="21">
        <f t="shared" si="0"/>
        <v>28041</v>
      </c>
    </row>
    <row r="45" spans="1:102">
      <c r="A45" s="3" t="s">
        <v>43</v>
      </c>
      <c r="B45" s="21" t="str">
        <f>IF('Adjacent Counties'!B45="x",VLOOKUP('2016 0-64'!B$1,'2016 population'!$A$3:$E$102,5,FALSE),"")</f>
        <v/>
      </c>
      <c r="C45" s="21" t="str">
        <f>IF('Adjacent Counties'!C45="x",VLOOKUP('2016 0-64'!C$1,'2016 population'!$A$3:$E$102,5,FALSE),"")</f>
        <v/>
      </c>
      <c r="D45" s="21" t="str">
        <f>IF('Adjacent Counties'!D45="x",VLOOKUP('2016 0-64'!D$1,'2016 population'!$A$3:$E$102,5,FALSE),"")</f>
        <v/>
      </c>
      <c r="E45" s="21" t="str">
        <f>IF('Adjacent Counties'!E45="x",VLOOKUP('2016 0-64'!E$1,'2016 population'!$A$3:$E$102,5,FALSE),"")</f>
        <v/>
      </c>
      <c r="F45" s="21" t="str">
        <f>IF('Adjacent Counties'!F45="x",VLOOKUP('2016 0-64'!F$1,'2016 population'!$A$3:$E$102,5,FALSE),"")</f>
        <v/>
      </c>
      <c r="G45" s="21" t="str">
        <f>IF('Adjacent Counties'!G45="x",VLOOKUP('2016 0-64'!G$1,'2016 population'!$A$3:$E$102,5,FALSE),"")</f>
        <v/>
      </c>
      <c r="H45" s="21" t="str">
        <f>IF('Adjacent Counties'!H45="x",VLOOKUP('2016 0-64'!H$1,'2016 population'!$A$3:$E$102,5,FALSE),"")</f>
        <v/>
      </c>
      <c r="I45" s="21" t="str">
        <f>IF('Adjacent Counties'!I45="x",VLOOKUP('2016 0-64'!I$1,'2016 population'!$A$3:$E$102,5,FALSE),"")</f>
        <v/>
      </c>
      <c r="J45" s="21" t="str">
        <f>IF('Adjacent Counties'!J45="x",VLOOKUP('2016 0-64'!J$1,'2016 population'!$A$3:$E$102,5,FALSE),"")</f>
        <v/>
      </c>
      <c r="K45" s="21" t="str">
        <f>IF('Adjacent Counties'!K45="x",VLOOKUP('2016 0-64'!K$1,'2016 population'!$A$3:$E$102,5,FALSE),"")</f>
        <v/>
      </c>
      <c r="L45" s="21">
        <f>IF('Adjacent Counties'!L45="x",VLOOKUP('2016 0-64'!L$1,'2016 population'!$A$3:$E$102,5,FALSE),"")</f>
        <v>6418</v>
      </c>
      <c r="M45" s="21" t="str">
        <f>IF('Adjacent Counties'!M45="x",VLOOKUP('2016 0-64'!M$1,'2016 population'!$A$3:$E$102,5,FALSE),"")</f>
        <v/>
      </c>
      <c r="N45" s="21" t="str">
        <f>IF('Adjacent Counties'!N45="x",VLOOKUP('2016 0-64'!N$1,'2016 population'!$A$3:$E$102,5,FALSE),"")</f>
        <v/>
      </c>
      <c r="O45" s="21" t="str">
        <f>IF('Adjacent Counties'!O45="x",VLOOKUP('2016 0-64'!O$1,'2016 population'!$A$3:$E$102,5,FALSE),"")</f>
        <v/>
      </c>
      <c r="P45" s="21" t="str">
        <f>IF('Adjacent Counties'!P45="x",VLOOKUP('2016 0-64'!P$1,'2016 population'!$A$3:$E$102,5,FALSE),"")</f>
        <v/>
      </c>
      <c r="Q45" s="21" t="str">
        <f>IF('Adjacent Counties'!Q45="x",VLOOKUP('2016 0-64'!Q$1,'2016 population'!$A$3:$E$102,5,FALSE),"")</f>
        <v/>
      </c>
      <c r="R45" s="21" t="str">
        <f>IF('Adjacent Counties'!R45="x",VLOOKUP('2016 0-64'!R$1,'2016 population'!$A$3:$E$102,5,FALSE),"")</f>
        <v/>
      </c>
      <c r="S45" s="21" t="str">
        <f>IF('Adjacent Counties'!S45="x",VLOOKUP('2016 0-64'!S$1,'2016 population'!$A$3:$E$102,5,FALSE),"")</f>
        <v/>
      </c>
      <c r="T45" s="21" t="str">
        <f>IF('Adjacent Counties'!T45="x",VLOOKUP('2016 0-64'!T$1,'2016 population'!$A$3:$E$102,5,FALSE),"")</f>
        <v/>
      </c>
      <c r="U45" s="21" t="str">
        <f>IF('Adjacent Counties'!U45="x",VLOOKUP('2016 0-64'!U$1,'2016 population'!$A$3:$E$102,5,FALSE),"")</f>
        <v/>
      </c>
      <c r="V45" s="21" t="str">
        <f>IF('Adjacent Counties'!V45="x",VLOOKUP('2016 0-64'!V$1,'2016 population'!$A$3:$E$102,5,FALSE),"")</f>
        <v/>
      </c>
      <c r="W45" s="21" t="str">
        <f>IF('Adjacent Counties'!W45="x",VLOOKUP('2016 0-64'!W$1,'2016 population'!$A$3:$E$102,5,FALSE),"")</f>
        <v/>
      </c>
      <c r="X45" s="21" t="str">
        <f>IF('Adjacent Counties'!X45="x",VLOOKUP('2016 0-64'!X$1,'2016 population'!$A$3:$E$102,5,FALSE),"")</f>
        <v/>
      </c>
      <c r="Y45" s="21" t="str">
        <f>IF('Adjacent Counties'!Y45="x",VLOOKUP('2016 0-64'!Y$1,'2016 population'!$A$3:$E$102,5,FALSE),"")</f>
        <v/>
      </c>
      <c r="Z45" s="21" t="str">
        <f>IF('Adjacent Counties'!Z45="x",VLOOKUP('2016 0-64'!Z$1,'2016 population'!$A$3:$E$102,5,FALSE),"")</f>
        <v/>
      </c>
      <c r="AA45" s="21" t="str">
        <f>IF('Adjacent Counties'!AA45="x",VLOOKUP('2016 0-64'!AA$1,'2016 population'!$A$3:$E$102,5,FALSE),"")</f>
        <v/>
      </c>
      <c r="AB45" s="21" t="str">
        <f>IF('Adjacent Counties'!AB45="x",VLOOKUP('2016 0-64'!AB$1,'2016 population'!$A$3:$E$102,5,FALSE),"")</f>
        <v/>
      </c>
      <c r="AC45" s="21" t="str">
        <f>IF('Adjacent Counties'!AC45="x",VLOOKUP('2016 0-64'!AC$1,'2016 population'!$A$3:$E$102,5,FALSE),"")</f>
        <v/>
      </c>
      <c r="AD45" s="21" t="str">
        <f>IF('Adjacent Counties'!AD45="x",VLOOKUP('2016 0-64'!AD$1,'2016 population'!$A$3:$E$102,5,FALSE),"")</f>
        <v/>
      </c>
      <c r="AE45" s="21" t="str">
        <f>IF('Adjacent Counties'!AE45="x",VLOOKUP('2016 0-64'!AE$1,'2016 population'!$A$3:$E$102,5,FALSE),"")</f>
        <v/>
      </c>
      <c r="AF45" s="21" t="str">
        <f>IF('Adjacent Counties'!AF45="x",VLOOKUP('2016 0-64'!AF$1,'2016 population'!$A$3:$E$102,5,FALSE),"")</f>
        <v/>
      </c>
      <c r="AG45" s="21" t="str">
        <f>IF('Adjacent Counties'!AG45="x",VLOOKUP('2016 0-64'!AG$1,'2016 population'!$A$3:$E$102,5,FALSE),"")</f>
        <v/>
      </c>
      <c r="AH45" s="21" t="str">
        <f>IF('Adjacent Counties'!AH45="x",VLOOKUP('2016 0-64'!AH$1,'2016 population'!$A$3:$E$102,5,FALSE),"")</f>
        <v/>
      </c>
      <c r="AI45" s="21" t="str">
        <f>IF('Adjacent Counties'!AI45="x",VLOOKUP('2016 0-64'!AI$1,'2016 population'!$A$3:$E$102,5,FALSE),"")</f>
        <v/>
      </c>
      <c r="AJ45" s="21" t="str">
        <f>IF('Adjacent Counties'!AJ45="x",VLOOKUP('2016 0-64'!AJ$1,'2016 population'!$A$3:$E$102,5,FALSE),"")</f>
        <v/>
      </c>
      <c r="AK45" s="21" t="str">
        <f>IF('Adjacent Counties'!AK45="x",VLOOKUP('2016 0-64'!AK$1,'2016 population'!$A$3:$E$102,5,FALSE),"")</f>
        <v/>
      </c>
      <c r="AL45" s="21" t="str">
        <f>IF('Adjacent Counties'!AL45="x",VLOOKUP('2016 0-64'!AL$1,'2016 population'!$A$3:$E$102,5,FALSE),"")</f>
        <v/>
      </c>
      <c r="AM45" s="21" t="str">
        <f>IF('Adjacent Counties'!AM45="x",VLOOKUP('2016 0-64'!AM$1,'2016 population'!$A$3:$E$102,5,FALSE),"")</f>
        <v/>
      </c>
      <c r="AN45" s="21" t="str">
        <f>IF('Adjacent Counties'!AN45="x",VLOOKUP('2016 0-64'!AN$1,'2016 population'!$A$3:$E$102,5,FALSE),"")</f>
        <v/>
      </c>
      <c r="AO45" s="21" t="str">
        <f>IF('Adjacent Counties'!AO45="x",VLOOKUP('2016 0-64'!AO$1,'2016 population'!$A$3:$E$102,5,FALSE),"")</f>
        <v/>
      </c>
      <c r="AP45" s="21" t="str">
        <f>IF('Adjacent Counties'!AP45="x",VLOOKUP('2016 0-64'!AP$1,'2016 population'!$A$3:$E$102,5,FALSE),"")</f>
        <v/>
      </c>
      <c r="AQ45" s="21" t="str">
        <f>IF('Adjacent Counties'!AQ45="x",VLOOKUP('2016 0-64'!AQ$1,'2016 population'!$A$3:$E$102,5,FALSE),"")</f>
        <v/>
      </c>
      <c r="AR45" s="21" t="str">
        <f>IF('Adjacent Counties'!AR45="x",VLOOKUP('2016 0-64'!AR$1,'2016 population'!$A$3:$E$102,5,FALSE),"")</f>
        <v/>
      </c>
      <c r="AS45" s="21">
        <f>IF('Adjacent Counties'!AS45="x",VLOOKUP('2016 0-64'!AS$1,'2016 population'!$A$3:$E$102,5,FALSE),"")</f>
        <v>1816</v>
      </c>
      <c r="AT45" s="21">
        <f>IF('Adjacent Counties'!AT45="x",VLOOKUP('2016 0-64'!AT$1,'2016 population'!$A$3:$E$102,5,FALSE),"")</f>
        <v>4030</v>
      </c>
      <c r="AU45" s="21" t="str">
        <f>IF('Adjacent Counties'!AU45="x",VLOOKUP('2016 0-64'!AU$1,'2016 population'!$A$3:$E$102,5,FALSE),"")</f>
        <v/>
      </c>
      <c r="AV45" s="21" t="str">
        <f>IF('Adjacent Counties'!AV45="x",VLOOKUP('2016 0-64'!AV$1,'2016 population'!$A$3:$E$102,5,FALSE),"")</f>
        <v/>
      </c>
      <c r="AW45" s="21" t="str">
        <f>IF('Adjacent Counties'!AW45="x",VLOOKUP('2016 0-64'!AW$1,'2016 population'!$A$3:$E$102,5,FALSE),"")</f>
        <v/>
      </c>
      <c r="AX45" s="21" t="str">
        <f>IF('Adjacent Counties'!AX45="x",VLOOKUP('2016 0-64'!AX$1,'2016 population'!$A$3:$E$102,5,FALSE),"")</f>
        <v/>
      </c>
      <c r="AY45" s="21">
        <f>IF('Adjacent Counties'!AY45="x",VLOOKUP('2016 0-64'!AY$1,'2016 population'!$A$3:$E$102,5,FALSE),"")</f>
        <v>795</v>
      </c>
      <c r="AZ45" s="21" t="str">
        <f>IF('Adjacent Counties'!AZ45="x",VLOOKUP('2016 0-64'!AZ$1,'2016 population'!$A$3:$E$102,5,FALSE),"")</f>
        <v/>
      </c>
      <c r="BA45" s="21" t="str">
        <f>IF('Adjacent Counties'!BA45="x",VLOOKUP('2016 0-64'!BA$1,'2016 population'!$A$3:$E$102,5,FALSE),"")</f>
        <v/>
      </c>
      <c r="BB45" s="21" t="str">
        <f>IF('Adjacent Counties'!BB45="x",VLOOKUP('2016 0-64'!BB$1,'2016 population'!$A$3:$E$102,5,FALSE),"")</f>
        <v/>
      </c>
      <c r="BC45" s="21" t="str">
        <f>IF('Adjacent Counties'!BC45="x",VLOOKUP('2016 0-64'!BC$1,'2016 population'!$A$3:$E$102,5,FALSE),"")</f>
        <v/>
      </c>
      <c r="BD45" s="21" t="str">
        <f>IF('Adjacent Counties'!BD45="x",VLOOKUP('2016 0-64'!BD$1,'2016 population'!$A$3:$E$102,5,FALSE),"")</f>
        <v/>
      </c>
      <c r="BE45" s="21" t="str">
        <f>IF('Adjacent Counties'!BE45="x",VLOOKUP('2016 0-64'!BE$1,'2016 population'!$A$3:$E$102,5,FALSE),"")</f>
        <v/>
      </c>
      <c r="BF45" s="21">
        <f>IF('Adjacent Counties'!BF45="x",VLOOKUP('2016 0-64'!BF$1,'2016 population'!$A$3:$E$102,5,FALSE),"")</f>
        <v>501</v>
      </c>
      <c r="BG45" s="21" t="str">
        <f>IF('Adjacent Counties'!BG45="x",VLOOKUP('2016 0-64'!BG$1,'2016 population'!$A$3:$E$102,5,FALSE),"")</f>
        <v/>
      </c>
      <c r="BH45" s="21" t="str">
        <f>IF('Adjacent Counties'!BH45="x",VLOOKUP('2016 0-64'!BH$1,'2016 population'!$A$3:$E$102,5,FALSE),"")</f>
        <v/>
      </c>
      <c r="BI45" s="21" t="str">
        <f>IF('Adjacent Counties'!BI45="x",VLOOKUP('2016 0-64'!BI$1,'2016 population'!$A$3:$E$102,5,FALSE),"")</f>
        <v/>
      </c>
      <c r="BJ45" s="21" t="str">
        <f>IF('Adjacent Counties'!BJ45="x",VLOOKUP('2016 0-64'!BJ$1,'2016 population'!$A$3:$E$102,5,FALSE),"")</f>
        <v/>
      </c>
      <c r="BK45" s="21" t="str">
        <f>IF('Adjacent Counties'!BK45="x",VLOOKUP('2016 0-64'!BK$1,'2016 population'!$A$3:$E$102,5,FALSE),"")</f>
        <v/>
      </c>
      <c r="BL45" s="21" t="str">
        <f>IF('Adjacent Counties'!BL45="x",VLOOKUP('2016 0-64'!BL$1,'2016 population'!$A$3:$E$102,5,FALSE),"")</f>
        <v/>
      </c>
      <c r="BM45" s="21" t="str">
        <f>IF('Adjacent Counties'!BM45="x",VLOOKUP('2016 0-64'!BM$1,'2016 population'!$A$3:$E$102,5,FALSE),"")</f>
        <v/>
      </c>
      <c r="BN45" s="21" t="str">
        <f>IF('Adjacent Counties'!BN45="x",VLOOKUP('2016 0-64'!BN$1,'2016 population'!$A$3:$E$102,5,FALSE),"")</f>
        <v/>
      </c>
      <c r="BO45" s="21" t="str">
        <f>IF('Adjacent Counties'!BO45="x",VLOOKUP('2016 0-64'!BO$1,'2016 population'!$A$3:$E$102,5,FALSE),"")</f>
        <v/>
      </c>
      <c r="BP45" s="21" t="str">
        <f>IF('Adjacent Counties'!BP45="x",VLOOKUP('2016 0-64'!BP$1,'2016 population'!$A$3:$E$102,5,FALSE),"")</f>
        <v/>
      </c>
      <c r="BQ45" s="21" t="str">
        <f>IF('Adjacent Counties'!BQ45="x",VLOOKUP('2016 0-64'!BQ$1,'2016 population'!$A$3:$E$102,5,FALSE),"")</f>
        <v/>
      </c>
      <c r="BR45" s="21" t="str">
        <f>IF('Adjacent Counties'!BR45="x",VLOOKUP('2016 0-64'!BR$1,'2016 population'!$A$3:$E$102,5,FALSE),"")</f>
        <v/>
      </c>
      <c r="BS45" s="21" t="str">
        <f>IF('Adjacent Counties'!BS45="x",VLOOKUP('2016 0-64'!BS$1,'2016 population'!$A$3:$E$102,5,FALSE),"")</f>
        <v/>
      </c>
      <c r="BT45" s="21" t="str">
        <f>IF('Adjacent Counties'!BT45="x",VLOOKUP('2016 0-64'!BT$1,'2016 population'!$A$3:$E$102,5,FALSE),"")</f>
        <v/>
      </c>
      <c r="BU45" s="21" t="str">
        <f>IF('Adjacent Counties'!BU45="x",VLOOKUP('2016 0-64'!BU$1,'2016 population'!$A$3:$E$102,5,FALSE),"")</f>
        <v/>
      </c>
      <c r="BV45" s="21" t="str">
        <f>IF('Adjacent Counties'!BV45="x",VLOOKUP('2016 0-64'!BV$1,'2016 population'!$A$3:$E$102,5,FALSE),"")</f>
        <v/>
      </c>
      <c r="BW45" s="21" t="str">
        <f>IF('Adjacent Counties'!BW45="x",VLOOKUP('2016 0-64'!BW$1,'2016 population'!$A$3:$E$102,5,FALSE),"")</f>
        <v/>
      </c>
      <c r="BX45" s="21" t="str">
        <f>IF('Adjacent Counties'!BX45="x",VLOOKUP('2016 0-64'!BX$1,'2016 population'!$A$3:$E$102,5,FALSE),"")</f>
        <v/>
      </c>
      <c r="BY45" s="21" t="str">
        <f>IF('Adjacent Counties'!BY45="x",VLOOKUP('2016 0-64'!BY$1,'2016 population'!$A$3:$E$102,5,FALSE),"")</f>
        <v/>
      </c>
      <c r="BZ45" s="21" t="str">
        <f>IF('Adjacent Counties'!BZ45="x",VLOOKUP('2016 0-64'!BZ$1,'2016 population'!$A$3:$E$102,5,FALSE),"")</f>
        <v/>
      </c>
      <c r="CA45" s="21" t="str">
        <f>IF('Adjacent Counties'!CA45="x",VLOOKUP('2016 0-64'!CA$1,'2016 population'!$A$3:$E$102,5,FALSE),"")</f>
        <v/>
      </c>
      <c r="CB45" s="21" t="str">
        <f>IF('Adjacent Counties'!CB45="x",VLOOKUP('2016 0-64'!CB$1,'2016 population'!$A$3:$E$102,5,FALSE),"")</f>
        <v/>
      </c>
      <c r="CC45" s="21" t="str">
        <f>IF('Adjacent Counties'!CC45="x",VLOOKUP('2016 0-64'!CC$1,'2016 population'!$A$3:$E$102,5,FALSE),"")</f>
        <v/>
      </c>
      <c r="CD45" s="21" t="str">
        <f>IF('Adjacent Counties'!CD45="x",VLOOKUP('2016 0-64'!CD$1,'2016 population'!$A$3:$E$102,5,FALSE),"")</f>
        <v/>
      </c>
      <c r="CE45" s="21" t="str">
        <f>IF('Adjacent Counties'!CE45="x",VLOOKUP('2016 0-64'!CE$1,'2016 population'!$A$3:$E$102,5,FALSE),"")</f>
        <v/>
      </c>
      <c r="CF45" s="21" t="str">
        <f>IF('Adjacent Counties'!CF45="x",VLOOKUP('2016 0-64'!CF$1,'2016 population'!$A$3:$E$102,5,FALSE),"")</f>
        <v/>
      </c>
      <c r="CG45" s="21" t="str">
        <f>IF('Adjacent Counties'!CG45="x",VLOOKUP('2016 0-64'!CG$1,'2016 population'!$A$3:$E$102,5,FALSE),"")</f>
        <v/>
      </c>
      <c r="CH45" s="21" t="str">
        <f>IF('Adjacent Counties'!CH45="x",VLOOKUP('2016 0-64'!CH$1,'2016 population'!$A$3:$E$102,5,FALSE),"")</f>
        <v/>
      </c>
      <c r="CI45" s="21" t="str">
        <f>IF('Adjacent Counties'!CI45="x",VLOOKUP('2016 0-64'!CI$1,'2016 population'!$A$3:$E$102,5,FALSE),"")</f>
        <v/>
      </c>
      <c r="CJ45" s="21">
        <f>IF('Adjacent Counties'!CJ45="x",VLOOKUP('2016 0-64'!CJ$1,'2016 population'!$A$3:$E$102,5,FALSE),"")</f>
        <v>268</v>
      </c>
      <c r="CK45" s="21">
        <f>IF('Adjacent Counties'!CK45="x",VLOOKUP('2016 0-64'!CK$1,'2016 population'!$A$3:$E$102,5,FALSE),"")</f>
        <v>1471</v>
      </c>
      <c r="CL45" s="21" t="str">
        <f>IF('Adjacent Counties'!CL45="x",VLOOKUP('2016 0-64'!CL$1,'2016 population'!$A$3:$E$102,5,FALSE),"")</f>
        <v/>
      </c>
      <c r="CM45" s="21" t="str">
        <f>IF('Adjacent Counties'!CM45="x",VLOOKUP('2016 0-64'!CM$1,'2016 population'!$A$3:$E$102,5,FALSE),"")</f>
        <v/>
      </c>
      <c r="CN45" s="21" t="str">
        <f>IF('Adjacent Counties'!CN45="x",VLOOKUP('2016 0-64'!CN$1,'2016 population'!$A$3:$E$102,5,FALSE),"")</f>
        <v/>
      </c>
      <c r="CO45" s="21" t="str">
        <f>IF('Adjacent Counties'!CO45="x",VLOOKUP('2016 0-64'!CO$1,'2016 population'!$A$3:$E$102,5,FALSE),"")</f>
        <v/>
      </c>
      <c r="CP45" s="21" t="str">
        <f>IF('Adjacent Counties'!CP45="x",VLOOKUP('2016 0-64'!CP$1,'2016 population'!$A$3:$E$102,5,FALSE),"")</f>
        <v/>
      </c>
      <c r="CQ45" s="21" t="str">
        <f>IF('Adjacent Counties'!CQ45="x",VLOOKUP('2016 0-64'!CQ$1,'2016 population'!$A$3:$E$102,5,FALSE),"")</f>
        <v/>
      </c>
      <c r="CR45" s="21" t="str">
        <f>IF('Adjacent Counties'!CR45="x",VLOOKUP('2016 0-64'!CR$1,'2016 population'!$A$3:$E$102,5,FALSE),"")</f>
        <v/>
      </c>
      <c r="CS45" s="21" t="str">
        <f>IF('Adjacent Counties'!CS45="x",VLOOKUP('2016 0-64'!CS$1,'2016 population'!$A$3:$E$102,5,FALSE),"")</f>
        <v/>
      </c>
      <c r="CT45" s="21" t="str">
        <f>IF('Adjacent Counties'!CT45="x",VLOOKUP('2016 0-64'!CT$1,'2016 population'!$A$3:$E$102,5,FALSE),"")</f>
        <v/>
      </c>
      <c r="CU45" s="21" t="str">
        <f>IF('Adjacent Counties'!CU45="x",VLOOKUP('2016 0-64'!CU$1,'2016 population'!$A$3:$E$102,5,FALSE),"")</f>
        <v/>
      </c>
      <c r="CV45" s="21" t="str">
        <f>IF('Adjacent Counties'!CV45="x",VLOOKUP('2016 0-64'!CV$1,'2016 population'!$A$3:$E$102,5,FALSE),"")</f>
        <v/>
      </c>
      <c r="CW45" s="21" t="str">
        <f>IF('Adjacent Counties'!CW45="x",VLOOKUP('2016 0-64'!CW$1,'2016 population'!$A$3:$E$102,5,FALSE),"")</f>
        <v/>
      </c>
      <c r="CX45" s="21">
        <f t="shared" si="0"/>
        <v>15299</v>
      </c>
    </row>
    <row r="46" spans="1:102">
      <c r="A46" s="3" t="s">
        <v>44</v>
      </c>
      <c r="B46" s="21" t="str">
        <f>IF('Adjacent Counties'!B46="x",VLOOKUP('2016 0-64'!B$1,'2016 population'!$A$3:$E$102,5,FALSE),"")</f>
        <v/>
      </c>
      <c r="C46" s="21" t="str">
        <f>IF('Adjacent Counties'!C46="x",VLOOKUP('2016 0-64'!C$1,'2016 population'!$A$3:$E$102,5,FALSE),"")</f>
        <v/>
      </c>
      <c r="D46" s="21" t="str">
        <f>IF('Adjacent Counties'!D46="x",VLOOKUP('2016 0-64'!D$1,'2016 population'!$A$3:$E$102,5,FALSE),"")</f>
        <v/>
      </c>
      <c r="E46" s="21" t="str">
        <f>IF('Adjacent Counties'!E46="x",VLOOKUP('2016 0-64'!E$1,'2016 population'!$A$3:$E$102,5,FALSE),"")</f>
        <v/>
      </c>
      <c r="F46" s="21" t="str">
        <f>IF('Adjacent Counties'!F46="x",VLOOKUP('2016 0-64'!F$1,'2016 population'!$A$3:$E$102,5,FALSE),"")</f>
        <v/>
      </c>
      <c r="G46" s="21" t="str">
        <f>IF('Adjacent Counties'!G46="x",VLOOKUP('2016 0-64'!G$1,'2016 population'!$A$3:$E$102,5,FALSE),"")</f>
        <v/>
      </c>
      <c r="H46" s="21" t="str">
        <f>IF('Adjacent Counties'!H46="x",VLOOKUP('2016 0-64'!H$1,'2016 population'!$A$3:$E$102,5,FALSE),"")</f>
        <v/>
      </c>
      <c r="I46" s="21" t="str">
        <f>IF('Adjacent Counties'!I46="x",VLOOKUP('2016 0-64'!I$1,'2016 population'!$A$3:$E$102,5,FALSE),"")</f>
        <v/>
      </c>
      <c r="J46" s="21" t="str">
        <f>IF('Adjacent Counties'!J46="x",VLOOKUP('2016 0-64'!J$1,'2016 population'!$A$3:$E$102,5,FALSE),"")</f>
        <v/>
      </c>
      <c r="K46" s="21" t="str">
        <f>IF('Adjacent Counties'!K46="x",VLOOKUP('2016 0-64'!K$1,'2016 population'!$A$3:$E$102,5,FALSE),"")</f>
        <v/>
      </c>
      <c r="L46" s="21">
        <f>IF('Adjacent Counties'!L46="x",VLOOKUP('2016 0-64'!L$1,'2016 population'!$A$3:$E$102,5,FALSE),"")</f>
        <v>6418</v>
      </c>
      <c r="M46" s="21" t="str">
        <f>IF('Adjacent Counties'!M46="x",VLOOKUP('2016 0-64'!M$1,'2016 population'!$A$3:$E$102,5,FALSE),"")</f>
        <v/>
      </c>
      <c r="N46" s="21" t="str">
        <f>IF('Adjacent Counties'!N46="x",VLOOKUP('2016 0-64'!N$1,'2016 population'!$A$3:$E$102,5,FALSE),"")</f>
        <v/>
      </c>
      <c r="O46" s="21" t="str">
        <f>IF('Adjacent Counties'!O46="x",VLOOKUP('2016 0-64'!O$1,'2016 population'!$A$3:$E$102,5,FALSE),"")</f>
        <v/>
      </c>
      <c r="P46" s="21" t="str">
        <f>IF('Adjacent Counties'!P46="x",VLOOKUP('2016 0-64'!P$1,'2016 population'!$A$3:$E$102,5,FALSE),"")</f>
        <v/>
      </c>
      <c r="Q46" s="21" t="str">
        <f>IF('Adjacent Counties'!Q46="x",VLOOKUP('2016 0-64'!Q$1,'2016 population'!$A$3:$E$102,5,FALSE),"")</f>
        <v/>
      </c>
      <c r="R46" s="21" t="str">
        <f>IF('Adjacent Counties'!R46="x",VLOOKUP('2016 0-64'!R$1,'2016 population'!$A$3:$E$102,5,FALSE),"")</f>
        <v/>
      </c>
      <c r="S46" s="21" t="str">
        <f>IF('Adjacent Counties'!S46="x",VLOOKUP('2016 0-64'!S$1,'2016 population'!$A$3:$E$102,5,FALSE),"")</f>
        <v/>
      </c>
      <c r="T46" s="21" t="str">
        <f>IF('Adjacent Counties'!T46="x",VLOOKUP('2016 0-64'!T$1,'2016 population'!$A$3:$E$102,5,FALSE),"")</f>
        <v/>
      </c>
      <c r="U46" s="21" t="str">
        <f>IF('Adjacent Counties'!U46="x",VLOOKUP('2016 0-64'!U$1,'2016 population'!$A$3:$E$102,5,FALSE),"")</f>
        <v/>
      </c>
      <c r="V46" s="21" t="str">
        <f>IF('Adjacent Counties'!V46="x",VLOOKUP('2016 0-64'!V$1,'2016 population'!$A$3:$E$102,5,FALSE),"")</f>
        <v/>
      </c>
      <c r="W46" s="21" t="str">
        <f>IF('Adjacent Counties'!W46="x",VLOOKUP('2016 0-64'!W$1,'2016 population'!$A$3:$E$102,5,FALSE),"")</f>
        <v/>
      </c>
      <c r="X46" s="21" t="str">
        <f>IF('Adjacent Counties'!X46="x",VLOOKUP('2016 0-64'!X$1,'2016 population'!$A$3:$E$102,5,FALSE),"")</f>
        <v/>
      </c>
      <c r="Y46" s="21" t="str">
        <f>IF('Adjacent Counties'!Y46="x",VLOOKUP('2016 0-64'!Y$1,'2016 population'!$A$3:$E$102,5,FALSE),"")</f>
        <v/>
      </c>
      <c r="Z46" s="21" t="str">
        <f>IF('Adjacent Counties'!Z46="x",VLOOKUP('2016 0-64'!Z$1,'2016 population'!$A$3:$E$102,5,FALSE),"")</f>
        <v/>
      </c>
      <c r="AA46" s="21" t="str">
        <f>IF('Adjacent Counties'!AA46="x",VLOOKUP('2016 0-64'!AA$1,'2016 population'!$A$3:$E$102,5,FALSE),"")</f>
        <v/>
      </c>
      <c r="AB46" s="21" t="str">
        <f>IF('Adjacent Counties'!AB46="x",VLOOKUP('2016 0-64'!AB$1,'2016 population'!$A$3:$E$102,5,FALSE),"")</f>
        <v/>
      </c>
      <c r="AC46" s="21" t="str">
        <f>IF('Adjacent Counties'!AC46="x",VLOOKUP('2016 0-64'!AC$1,'2016 population'!$A$3:$E$102,5,FALSE),"")</f>
        <v/>
      </c>
      <c r="AD46" s="21" t="str">
        <f>IF('Adjacent Counties'!AD46="x",VLOOKUP('2016 0-64'!AD$1,'2016 population'!$A$3:$E$102,5,FALSE),"")</f>
        <v/>
      </c>
      <c r="AE46" s="21" t="str">
        <f>IF('Adjacent Counties'!AE46="x",VLOOKUP('2016 0-64'!AE$1,'2016 population'!$A$3:$E$102,5,FALSE),"")</f>
        <v/>
      </c>
      <c r="AF46" s="21" t="str">
        <f>IF('Adjacent Counties'!AF46="x",VLOOKUP('2016 0-64'!AF$1,'2016 population'!$A$3:$E$102,5,FALSE),"")</f>
        <v/>
      </c>
      <c r="AG46" s="21" t="str">
        <f>IF('Adjacent Counties'!AG46="x",VLOOKUP('2016 0-64'!AG$1,'2016 population'!$A$3:$E$102,5,FALSE),"")</f>
        <v/>
      </c>
      <c r="AH46" s="21" t="str">
        <f>IF('Adjacent Counties'!AH46="x",VLOOKUP('2016 0-64'!AH$1,'2016 population'!$A$3:$E$102,5,FALSE),"")</f>
        <v/>
      </c>
      <c r="AI46" s="21" t="str">
        <f>IF('Adjacent Counties'!AI46="x",VLOOKUP('2016 0-64'!AI$1,'2016 population'!$A$3:$E$102,5,FALSE),"")</f>
        <v/>
      </c>
      <c r="AJ46" s="21" t="str">
        <f>IF('Adjacent Counties'!AJ46="x",VLOOKUP('2016 0-64'!AJ$1,'2016 population'!$A$3:$E$102,5,FALSE),"")</f>
        <v/>
      </c>
      <c r="AK46" s="21" t="str">
        <f>IF('Adjacent Counties'!AK46="x",VLOOKUP('2016 0-64'!AK$1,'2016 population'!$A$3:$E$102,5,FALSE),"")</f>
        <v/>
      </c>
      <c r="AL46" s="21" t="str">
        <f>IF('Adjacent Counties'!AL46="x",VLOOKUP('2016 0-64'!AL$1,'2016 population'!$A$3:$E$102,5,FALSE),"")</f>
        <v/>
      </c>
      <c r="AM46" s="21" t="str">
        <f>IF('Adjacent Counties'!AM46="x",VLOOKUP('2016 0-64'!AM$1,'2016 population'!$A$3:$E$102,5,FALSE),"")</f>
        <v/>
      </c>
      <c r="AN46" s="21" t="str">
        <f>IF('Adjacent Counties'!AN46="x",VLOOKUP('2016 0-64'!AN$1,'2016 population'!$A$3:$E$102,5,FALSE),"")</f>
        <v/>
      </c>
      <c r="AO46" s="21" t="str">
        <f>IF('Adjacent Counties'!AO46="x",VLOOKUP('2016 0-64'!AO$1,'2016 population'!$A$3:$E$102,5,FALSE),"")</f>
        <v/>
      </c>
      <c r="AP46" s="21" t="str">
        <f>IF('Adjacent Counties'!AP46="x",VLOOKUP('2016 0-64'!AP$1,'2016 population'!$A$3:$E$102,5,FALSE),"")</f>
        <v/>
      </c>
      <c r="AQ46" s="21" t="str">
        <f>IF('Adjacent Counties'!AQ46="x",VLOOKUP('2016 0-64'!AQ$1,'2016 population'!$A$3:$E$102,5,FALSE),"")</f>
        <v/>
      </c>
      <c r="AR46" s="21" t="str">
        <f>IF('Adjacent Counties'!AR46="x",VLOOKUP('2016 0-64'!AR$1,'2016 population'!$A$3:$E$102,5,FALSE),"")</f>
        <v/>
      </c>
      <c r="AS46" s="21">
        <f>IF('Adjacent Counties'!AS46="x",VLOOKUP('2016 0-64'!AS$1,'2016 population'!$A$3:$E$102,5,FALSE),"")</f>
        <v>1816</v>
      </c>
      <c r="AT46" s="21">
        <f>IF('Adjacent Counties'!AT46="x",VLOOKUP('2016 0-64'!AT$1,'2016 population'!$A$3:$E$102,5,FALSE),"")</f>
        <v>4030</v>
      </c>
      <c r="AU46" s="21" t="str">
        <f>IF('Adjacent Counties'!AU46="x",VLOOKUP('2016 0-64'!AU$1,'2016 population'!$A$3:$E$102,5,FALSE),"")</f>
        <v/>
      </c>
      <c r="AV46" s="21" t="str">
        <f>IF('Adjacent Counties'!AV46="x",VLOOKUP('2016 0-64'!AV$1,'2016 population'!$A$3:$E$102,5,FALSE),"")</f>
        <v/>
      </c>
      <c r="AW46" s="21" t="str">
        <f>IF('Adjacent Counties'!AW46="x",VLOOKUP('2016 0-64'!AW$1,'2016 population'!$A$3:$E$102,5,FALSE),"")</f>
        <v/>
      </c>
      <c r="AX46" s="21" t="str">
        <f>IF('Adjacent Counties'!AX46="x",VLOOKUP('2016 0-64'!AX$1,'2016 population'!$A$3:$E$102,5,FALSE),"")</f>
        <v/>
      </c>
      <c r="AY46" s="21" t="str">
        <f>IF('Adjacent Counties'!AY46="x",VLOOKUP('2016 0-64'!AY$1,'2016 population'!$A$3:$E$102,5,FALSE),"")</f>
        <v/>
      </c>
      <c r="AZ46" s="21" t="str">
        <f>IF('Adjacent Counties'!AZ46="x",VLOOKUP('2016 0-64'!AZ$1,'2016 population'!$A$3:$E$102,5,FALSE),"")</f>
        <v/>
      </c>
      <c r="BA46" s="21" t="str">
        <f>IF('Adjacent Counties'!BA46="x",VLOOKUP('2016 0-64'!BA$1,'2016 population'!$A$3:$E$102,5,FALSE),"")</f>
        <v/>
      </c>
      <c r="BB46" s="21" t="str">
        <f>IF('Adjacent Counties'!BB46="x",VLOOKUP('2016 0-64'!BB$1,'2016 population'!$A$3:$E$102,5,FALSE),"")</f>
        <v/>
      </c>
      <c r="BC46" s="21" t="str">
        <f>IF('Adjacent Counties'!BC46="x",VLOOKUP('2016 0-64'!BC$1,'2016 population'!$A$3:$E$102,5,FALSE),"")</f>
        <v/>
      </c>
      <c r="BD46" s="21" t="str">
        <f>IF('Adjacent Counties'!BD46="x",VLOOKUP('2016 0-64'!BD$1,'2016 population'!$A$3:$E$102,5,FALSE),"")</f>
        <v/>
      </c>
      <c r="BE46" s="21" t="str">
        <f>IF('Adjacent Counties'!BE46="x",VLOOKUP('2016 0-64'!BE$1,'2016 population'!$A$3:$E$102,5,FALSE),"")</f>
        <v/>
      </c>
      <c r="BF46" s="21" t="str">
        <f>IF('Adjacent Counties'!BF46="x",VLOOKUP('2016 0-64'!BF$1,'2016 population'!$A$3:$E$102,5,FALSE),"")</f>
        <v/>
      </c>
      <c r="BG46" s="21" t="str">
        <f>IF('Adjacent Counties'!BG46="x",VLOOKUP('2016 0-64'!BG$1,'2016 population'!$A$3:$E$102,5,FALSE),"")</f>
        <v/>
      </c>
      <c r="BH46" s="21" t="str">
        <f>IF('Adjacent Counties'!BH46="x",VLOOKUP('2016 0-64'!BH$1,'2016 population'!$A$3:$E$102,5,FALSE),"")</f>
        <v/>
      </c>
      <c r="BI46" s="21" t="str">
        <f>IF('Adjacent Counties'!BI46="x",VLOOKUP('2016 0-64'!BI$1,'2016 population'!$A$3:$E$102,5,FALSE),"")</f>
        <v/>
      </c>
      <c r="BJ46" s="21" t="str">
        <f>IF('Adjacent Counties'!BJ46="x",VLOOKUP('2016 0-64'!BJ$1,'2016 population'!$A$3:$E$102,5,FALSE),"")</f>
        <v/>
      </c>
      <c r="BK46" s="21" t="str">
        <f>IF('Adjacent Counties'!BK46="x",VLOOKUP('2016 0-64'!BK$1,'2016 population'!$A$3:$E$102,5,FALSE),"")</f>
        <v/>
      </c>
      <c r="BL46" s="21" t="str">
        <f>IF('Adjacent Counties'!BL46="x",VLOOKUP('2016 0-64'!BL$1,'2016 population'!$A$3:$E$102,5,FALSE),"")</f>
        <v/>
      </c>
      <c r="BM46" s="21" t="str">
        <f>IF('Adjacent Counties'!BM46="x",VLOOKUP('2016 0-64'!BM$1,'2016 population'!$A$3:$E$102,5,FALSE),"")</f>
        <v/>
      </c>
      <c r="BN46" s="21" t="str">
        <f>IF('Adjacent Counties'!BN46="x",VLOOKUP('2016 0-64'!BN$1,'2016 population'!$A$3:$E$102,5,FALSE),"")</f>
        <v/>
      </c>
      <c r="BO46" s="21" t="str">
        <f>IF('Adjacent Counties'!BO46="x",VLOOKUP('2016 0-64'!BO$1,'2016 population'!$A$3:$E$102,5,FALSE),"")</f>
        <v/>
      </c>
      <c r="BP46" s="21" t="str">
        <f>IF('Adjacent Counties'!BP46="x",VLOOKUP('2016 0-64'!BP$1,'2016 population'!$A$3:$E$102,5,FALSE),"")</f>
        <v/>
      </c>
      <c r="BQ46" s="21" t="str">
        <f>IF('Adjacent Counties'!BQ46="x",VLOOKUP('2016 0-64'!BQ$1,'2016 population'!$A$3:$E$102,5,FALSE),"")</f>
        <v/>
      </c>
      <c r="BR46" s="21" t="str">
        <f>IF('Adjacent Counties'!BR46="x",VLOOKUP('2016 0-64'!BR$1,'2016 population'!$A$3:$E$102,5,FALSE),"")</f>
        <v/>
      </c>
      <c r="BS46" s="21" t="str">
        <f>IF('Adjacent Counties'!BS46="x",VLOOKUP('2016 0-64'!BS$1,'2016 population'!$A$3:$E$102,5,FALSE),"")</f>
        <v/>
      </c>
      <c r="BT46" s="21" t="str">
        <f>IF('Adjacent Counties'!BT46="x",VLOOKUP('2016 0-64'!BT$1,'2016 population'!$A$3:$E$102,5,FALSE),"")</f>
        <v/>
      </c>
      <c r="BU46" s="21" t="str">
        <f>IF('Adjacent Counties'!BU46="x",VLOOKUP('2016 0-64'!BU$1,'2016 population'!$A$3:$E$102,5,FALSE),"")</f>
        <v/>
      </c>
      <c r="BV46" s="21" t="str">
        <f>IF('Adjacent Counties'!BV46="x",VLOOKUP('2016 0-64'!BV$1,'2016 population'!$A$3:$E$102,5,FALSE),"")</f>
        <v/>
      </c>
      <c r="BW46" s="21" t="str">
        <f>IF('Adjacent Counties'!BW46="x",VLOOKUP('2016 0-64'!BW$1,'2016 population'!$A$3:$E$102,5,FALSE),"")</f>
        <v/>
      </c>
      <c r="BX46" s="21">
        <f>IF('Adjacent Counties'!BX46="x",VLOOKUP('2016 0-64'!BX$1,'2016 population'!$A$3:$E$102,5,FALSE),"")</f>
        <v>942</v>
      </c>
      <c r="BY46" s="21" t="str">
        <f>IF('Adjacent Counties'!BY46="x",VLOOKUP('2016 0-64'!BY$1,'2016 population'!$A$3:$E$102,5,FALSE),"")</f>
        <v/>
      </c>
      <c r="BZ46" s="21" t="str">
        <f>IF('Adjacent Counties'!BZ46="x",VLOOKUP('2016 0-64'!BZ$1,'2016 population'!$A$3:$E$102,5,FALSE),"")</f>
        <v/>
      </c>
      <c r="CA46" s="21" t="str">
        <f>IF('Adjacent Counties'!CA46="x",VLOOKUP('2016 0-64'!CA$1,'2016 population'!$A$3:$E$102,5,FALSE),"")</f>
        <v/>
      </c>
      <c r="CB46" s="21" t="str">
        <f>IF('Adjacent Counties'!CB46="x",VLOOKUP('2016 0-64'!CB$1,'2016 population'!$A$3:$E$102,5,FALSE),"")</f>
        <v/>
      </c>
      <c r="CC46" s="21" t="str">
        <f>IF('Adjacent Counties'!CC46="x",VLOOKUP('2016 0-64'!CC$1,'2016 population'!$A$3:$E$102,5,FALSE),"")</f>
        <v/>
      </c>
      <c r="CD46" s="21">
        <f>IF('Adjacent Counties'!CD46="x",VLOOKUP('2016 0-64'!CD$1,'2016 population'!$A$3:$E$102,5,FALSE),"")</f>
        <v>1485</v>
      </c>
      <c r="CE46" s="21" t="str">
        <f>IF('Adjacent Counties'!CE46="x",VLOOKUP('2016 0-64'!CE$1,'2016 population'!$A$3:$E$102,5,FALSE),"")</f>
        <v/>
      </c>
      <c r="CF46" s="21" t="str">
        <f>IF('Adjacent Counties'!CF46="x",VLOOKUP('2016 0-64'!CF$1,'2016 population'!$A$3:$E$102,5,FALSE),"")</f>
        <v/>
      </c>
      <c r="CG46" s="21" t="str">
        <f>IF('Adjacent Counties'!CG46="x",VLOOKUP('2016 0-64'!CG$1,'2016 population'!$A$3:$E$102,5,FALSE),"")</f>
        <v/>
      </c>
      <c r="CH46" s="21" t="str">
        <f>IF('Adjacent Counties'!CH46="x",VLOOKUP('2016 0-64'!CH$1,'2016 population'!$A$3:$E$102,5,FALSE),"")</f>
        <v/>
      </c>
      <c r="CI46" s="21" t="str">
        <f>IF('Adjacent Counties'!CI46="x",VLOOKUP('2016 0-64'!CI$1,'2016 population'!$A$3:$E$102,5,FALSE),"")</f>
        <v/>
      </c>
      <c r="CJ46" s="21" t="str">
        <f>IF('Adjacent Counties'!CJ46="x",VLOOKUP('2016 0-64'!CJ$1,'2016 population'!$A$3:$E$102,5,FALSE),"")</f>
        <v/>
      </c>
      <c r="CK46" s="21">
        <f>IF('Adjacent Counties'!CK46="x",VLOOKUP('2016 0-64'!CK$1,'2016 population'!$A$3:$E$102,5,FALSE),"")</f>
        <v>1471</v>
      </c>
      <c r="CL46" s="21" t="str">
        <f>IF('Adjacent Counties'!CL46="x",VLOOKUP('2016 0-64'!CL$1,'2016 population'!$A$3:$E$102,5,FALSE),"")</f>
        <v/>
      </c>
      <c r="CM46" s="21" t="str">
        <f>IF('Adjacent Counties'!CM46="x",VLOOKUP('2016 0-64'!CM$1,'2016 population'!$A$3:$E$102,5,FALSE),"")</f>
        <v/>
      </c>
      <c r="CN46" s="21" t="str">
        <f>IF('Adjacent Counties'!CN46="x",VLOOKUP('2016 0-64'!CN$1,'2016 population'!$A$3:$E$102,5,FALSE),"")</f>
        <v/>
      </c>
      <c r="CO46" s="21" t="str">
        <f>IF('Adjacent Counties'!CO46="x",VLOOKUP('2016 0-64'!CO$1,'2016 population'!$A$3:$E$102,5,FALSE),"")</f>
        <v/>
      </c>
      <c r="CP46" s="21" t="str">
        <f>IF('Adjacent Counties'!CP46="x",VLOOKUP('2016 0-64'!CP$1,'2016 population'!$A$3:$E$102,5,FALSE),"")</f>
        <v/>
      </c>
      <c r="CQ46" s="21" t="str">
        <f>IF('Adjacent Counties'!CQ46="x",VLOOKUP('2016 0-64'!CQ$1,'2016 population'!$A$3:$E$102,5,FALSE),"")</f>
        <v/>
      </c>
      <c r="CR46" s="21" t="str">
        <f>IF('Adjacent Counties'!CR46="x",VLOOKUP('2016 0-64'!CR$1,'2016 population'!$A$3:$E$102,5,FALSE),"")</f>
        <v/>
      </c>
      <c r="CS46" s="21" t="str">
        <f>IF('Adjacent Counties'!CS46="x",VLOOKUP('2016 0-64'!CS$1,'2016 population'!$A$3:$E$102,5,FALSE),"")</f>
        <v/>
      </c>
      <c r="CT46" s="21" t="str">
        <f>IF('Adjacent Counties'!CT46="x",VLOOKUP('2016 0-64'!CT$1,'2016 population'!$A$3:$E$102,5,FALSE),"")</f>
        <v/>
      </c>
      <c r="CU46" s="21" t="str">
        <f>IF('Adjacent Counties'!CU46="x",VLOOKUP('2016 0-64'!CU$1,'2016 population'!$A$3:$E$102,5,FALSE),"")</f>
        <v/>
      </c>
      <c r="CV46" s="21" t="str">
        <f>IF('Adjacent Counties'!CV46="x",VLOOKUP('2016 0-64'!CV$1,'2016 population'!$A$3:$E$102,5,FALSE),"")</f>
        <v/>
      </c>
      <c r="CW46" s="21" t="str">
        <f>IF('Adjacent Counties'!CW46="x",VLOOKUP('2016 0-64'!CW$1,'2016 population'!$A$3:$E$102,5,FALSE),"")</f>
        <v/>
      </c>
      <c r="CX46" s="21">
        <f t="shared" si="0"/>
        <v>16162</v>
      </c>
    </row>
    <row r="47" spans="1:102">
      <c r="A47" s="3" t="s">
        <v>45</v>
      </c>
      <c r="B47" s="21" t="str">
        <f>IF('Adjacent Counties'!B47="x",VLOOKUP('2016 0-64'!B$1,'2016 population'!$A$3:$E$102,5,FALSE),"")</f>
        <v/>
      </c>
      <c r="C47" s="21" t="str">
        <f>IF('Adjacent Counties'!C47="x",VLOOKUP('2016 0-64'!C$1,'2016 population'!$A$3:$E$102,5,FALSE),"")</f>
        <v/>
      </c>
      <c r="D47" s="21" t="str">
        <f>IF('Adjacent Counties'!D47="x",VLOOKUP('2016 0-64'!D$1,'2016 population'!$A$3:$E$102,5,FALSE),"")</f>
        <v/>
      </c>
      <c r="E47" s="21" t="str">
        <f>IF('Adjacent Counties'!E47="x",VLOOKUP('2016 0-64'!E$1,'2016 population'!$A$3:$E$102,5,FALSE),"")</f>
        <v/>
      </c>
      <c r="F47" s="21" t="str">
        <f>IF('Adjacent Counties'!F47="x",VLOOKUP('2016 0-64'!F$1,'2016 population'!$A$3:$E$102,5,FALSE),"")</f>
        <v/>
      </c>
      <c r="G47" s="21" t="str">
        <f>IF('Adjacent Counties'!G47="x",VLOOKUP('2016 0-64'!G$1,'2016 population'!$A$3:$E$102,5,FALSE),"")</f>
        <v/>
      </c>
      <c r="H47" s="21" t="str">
        <f>IF('Adjacent Counties'!H47="x",VLOOKUP('2016 0-64'!H$1,'2016 population'!$A$3:$E$102,5,FALSE),"")</f>
        <v/>
      </c>
      <c r="I47" s="21">
        <f>IF('Adjacent Counties'!I47="x",VLOOKUP('2016 0-64'!I$1,'2016 population'!$A$3:$E$102,5,FALSE),"")</f>
        <v>548</v>
      </c>
      <c r="J47" s="21" t="str">
        <f>IF('Adjacent Counties'!J47="x",VLOOKUP('2016 0-64'!J$1,'2016 population'!$A$3:$E$102,5,FALSE),"")</f>
        <v/>
      </c>
      <c r="K47" s="21" t="str">
        <f>IF('Adjacent Counties'!K47="x",VLOOKUP('2016 0-64'!K$1,'2016 population'!$A$3:$E$102,5,FALSE),"")</f>
        <v/>
      </c>
      <c r="L47" s="21" t="str">
        <f>IF('Adjacent Counties'!L47="x",VLOOKUP('2016 0-64'!L$1,'2016 population'!$A$3:$E$102,5,FALSE),"")</f>
        <v/>
      </c>
      <c r="M47" s="21" t="str">
        <f>IF('Adjacent Counties'!M47="x",VLOOKUP('2016 0-64'!M$1,'2016 population'!$A$3:$E$102,5,FALSE),"")</f>
        <v/>
      </c>
      <c r="N47" s="21" t="str">
        <f>IF('Adjacent Counties'!N47="x",VLOOKUP('2016 0-64'!N$1,'2016 population'!$A$3:$E$102,5,FALSE),"")</f>
        <v/>
      </c>
      <c r="O47" s="21" t="str">
        <f>IF('Adjacent Counties'!O47="x",VLOOKUP('2016 0-64'!O$1,'2016 population'!$A$3:$E$102,5,FALSE),"")</f>
        <v/>
      </c>
      <c r="P47" s="21" t="str">
        <f>IF('Adjacent Counties'!P47="x",VLOOKUP('2016 0-64'!P$1,'2016 population'!$A$3:$E$102,5,FALSE),"")</f>
        <v/>
      </c>
      <c r="Q47" s="21" t="str">
        <f>IF('Adjacent Counties'!Q47="x",VLOOKUP('2016 0-64'!Q$1,'2016 population'!$A$3:$E$102,5,FALSE),"")</f>
        <v/>
      </c>
      <c r="R47" s="21" t="str">
        <f>IF('Adjacent Counties'!R47="x",VLOOKUP('2016 0-64'!R$1,'2016 population'!$A$3:$E$102,5,FALSE),"")</f>
        <v/>
      </c>
      <c r="S47" s="21" t="str">
        <f>IF('Adjacent Counties'!S47="x",VLOOKUP('2016 0-64'!S$1,'2016 population'!$A$3:$E$102,5,FALSE),"")</f>
        <v/>
      </c>
      <c r="T47" s="21" t="str">
        <f>IF('Adjacent Counties'!T47="x",VLOOKUP('2016 0-64'!T$1,'2016 population'!$A$3:$E$102,5,FALSE),"")</f>
        <v/>
      </c>
      <c r="U47" s="21" t="str">
        <f>IF('Adjacent Counties'!U47="x",VLOOKUP('2016 0-64'!U$1,'2016 population'!$A$3:$E$102,5,FALSE),"")</f>
        <v/>
      </c>
      <c r="V47" s="21">
        <f>IF('Adjacent Counties'!V47="x",VLOOKUP('2016 0-64'!V$1,'2016 population'!$A$3:$E$102,5,FALSE),"")</f>
        <v>448</v>
      </c>
      <c r="W47" s="21" t="str">
        <f>IF('Adjacent Counties'!W47="x",VLOOKUP('2016 0-64'!W$1,'2016 population'!$A$3:$E$102,5,FALSE),"")</f>
        <v/>
      </c>
      <c r="X47" s="21" t="str">
        <f>IF('Adjacent Counties'!X47="x",VLOOKUP('2016 0-64'!X$1,'2016 population'!$A$3:$E$102,5,FALSE),"")</f>
        <v/>
      </c>
      <c r="Y47" s="21" t="str">
        <f>IF('Adjacent Counties'!Y47="x",VLOOKUP('2016 0-64'!Y$1,'2016 population'!$A$3:$E$102,5,FALSE),"")</f>
        <v/>
      </c>
      <c r="Z47" s="21" t="str">
        <f>IF('Adjacent Counties'!Z47="x",VLOOKUP('2016 0-64'!Z$1,'2016 population'!$A$3:$E$102,5,FALSE),"")</f>
        <v/>
      </c>
      <c r="AA47" s="21" t="str">
        <f>IF('Adjacent Counties'!AA47="x",VLOOKUP('2016 0-64'!AA$1,'2016 population'!$A$3:$E$102,5,FALSE),"")</f>
        <v/>
      </c>
      <c r="AB47" s="21" t="str">
        <f>IF('Adjacent Counties'!AB47="x",VLOOKUP('2016 0-64'!AB$1,'2016 population'!$A$3:$E$102,5,FALSE),"")</f>
        <v/>
      </c>
      <c r="AC47" s="21" t="str">
        <f>IF('Adjacent Counties'!AC47="x",VLOOKUP('2016 0-64'!AC$1,'2016 population'!$A$3:$E$102,5,FALSE),"")</f>
        <v/>
      </c>
      <c r="AD47" s="21" t="str">
        <f>IF('Adjacent Counties'!AD47="x",VLOOKUP('2016 0-64'!AD$1,'2016 population'!$A$3:$E$102,5,FALSE),"")</f>
        <v/>
      </c>
      <c r="AE47" s="21" t="str">
        <f>IF('Adjacent Counties'!AE47="x",VLOOKUP('2016 0-64'!AE$1,'2016 population'!$A$3:$E$102,5,FALSE),"")</f>
        <v/>
      </c>
      <c r="AF47" s="21" t="str">
        <f>IF('Adjacent Counties'!AF47="x",VLOOKUP('2016 0-64'!AF$1,'2016 population'!$A$3:$E$102,5,FALSE),"")</f>
        <v/>
      </c>
      <c r="AG47" s="21" t="str">
        <f>IF('Adjacent Counties'!AG47="x",VLOOKUP('2016 0-64'!AG$1,'2016 population'!$A$3:$E$102,5,FALSE),"")</f>
        <v/>
      </c>
      <c r="AH47" s="21" t="str">
        <f>IF('Adjacent Counties'!AH47="x",VLOOKUP('2016 0-64'!AH$1,'2016 population'!$A$3:$E$102,5,FALSE),"")</f>
        <v/>
      </c>
      <c r="AI47" s="21" t="str">
        <f>IF('Adjacent Counties'!AI47="x",VLOOKUP('2016 0-64'!AI$1,'2016 population'!$A$3:$E$102,5,FALSE),"")</f>
        <v/>
      </c>
      <c r="AJ47" s="21" t="str">
        <f>IF('Adjacent Counties'!AJ47="x",VLOOKUP('2016 0-64'!AJ$1,'2016 population'!$A$3:$E$102,5,FALSE),"")</f>
        <v/>
      </c>
      <c r="AK47" s="21" t="str">
        <f>IF('Adjacent Counties'!AK47="x",VLOOKUP('2016 0-64'!AK$1,'2016 population'!$A$3:$E$102,5,FALSE),"")</f>
        <v/>
      </c>
      <c r="AL47" s="21">
        <f>IF('Adjacent Counties'!AL47="x",VLOOKUP('2016 0-64'!AL$1,'2016 population'!$A$3:$E$102,5,FALSE),"")</f>
        <v>252</v>
      </c>
      <c r="AM47" s="21" t="str">
        <f>IF('Adjacent Counties'!AM47="x",VLOOKUP('2016 0-64'!AM$1,'2016 population'!$A$3:$E$102,5,FALSE),"")</f>
        <v/>
      </c>
      <c r="AN47" s="21" t="str">
        <f>IF('Adjacent Counties'!AN47="x",VLOOKUP('2016 0-64'!AN$1,'2016 population'!$A$3:$E$102,5,FALSE),"")</f>
        <v/>
      </c>
      <c r="AO47" s="21" t="str">
        <f>IF('Adjacent Counties'!AO47="x",VLOOKUP('2016 0-64'!AO$1,'2016 population'!$A$3:$E$102,5,FALSE),"")</f>
        <v/>
      </c>
      <c r="AP47" s="21" t="str">
        <f>IF('Adjacent Counties'!AP47="x",VLOOKUP('2016 0-64'!AP$1,'2016 population'!$A$3:$E$102,5,FALSE),"")</f>
        <v/>
      </c>
      <c r="AQ47" s="21" t="str">
        <f>IF('Adjacent Counties'!AQ47="x",VLOOKUP('2016 0-64'!AQ$1,'2016 population'!$A$3:$E$102,5,FALSE),"")</f>
        <v/>
      </c>
      <c r="AR47" s="21" t="str">
        <f>IF('Adjacent Counties'!AR47="x",VLOOKUP('2016 0-64'!AR$1,'2016 population'!$A$3:$E$102,5,FALSE),"")</f>
        <v/>
      </c>
      <c r="AS47" s="21" t="str">
        <f>IF('Adjacent Counties'!AS47="x",VLOOKUP('2016 0-64'!AS$1,'2016 population'!$A$3:$E$102,5,FALSE),"")</f>
        <v/>
      </c>
      <c r="AT47" s="21" t="str">
        <f>IF('Adjacent Counties'!AT47="x",VLOOKUP('2016 0-64'!AT$1,'2016 population'!$A$3:$E$102,5,FALSE),"")</f>
        <v/>
      </c>
      <c r="AU47" s="21">
        <f>IF('Adjacent Counties'!AU47="x",VLOOKUP('2016 0-64'!AU$1,'2016 population'!$A$3:$E$102,5,FALSE),"")</f>
        <v>580</v>
      </c>
      <c r="AV47" s="21" t="str">
        <f>IF('Adjacent Counties'!AV47="x",VLOOKUP('2016 0-64'!AV$1,'2016 population'!$A$3:$E$102,5,FALSE),"")</f>
        <v/>
      </c>
      <c r="AW47" s="21" t="str">
        <f>IF('Adjacent Counties'!AW47="x",VLOOKUP('2016 0-64'!AW$1,'2016 population'!$A$3:$E$102,5,FALSE),"")</f>
        <v/>
      </c>
      <c r="AX47" s="21" t="str">
        <f>IF('Adjacent Counties'!AX47="x",VLOOKUP('2016 0-64'!AX$1,'2016 population'!$A$3:$E$102,5,FALSE),"")</f>
        <v/>
      </c>
      <c r="AY47" s="21" t="str">
        <f>IF('Adjacent Counties'!AY47="x",VLOOKUP('2016 0-64'!AY$1,'2016 population'!$A$3:$E$102,5,FALSE),"")</f>
        <v/>
      </c>
      <c r="AZ47" s="21" t="str">
        <f>IF('Adjacent Counties'!AZ47="x",VLOOKUP('2016 0-64'!AZ$1,'2016 population'!$A$3:$E$102,5,FALSE),"")</f>
        <v/>
      </c>
      <c r="BA47" s="21" t="str">
        <f>IF('Adjacent Counties'!BA47="x",VLOOKUP('2016 0-64'!BA$1,'2016 population'!$A$3:$E$102,5,FALSE),"")</f>
        <v/>
      </c>
      <c r="BB47" s="21" t="str">
        <f>IF('Adjacent Counties'!BB47="x",VLOOKUP('2016 0-64'!BB$1,'2016 population'!$A$3:$E$102,5,FALSE),"")</f>
        <v/>
      </c>
      <c r="BC47" s="21" t="str">
        <f>IF('Adjacent Counties'!BC47="x",VLOOKUP('2016 0-64'!BC$1,'2016 population'!$A$3:$E$102,5,FALSE),"")</f>
        <v/>
      </c>
      <c r="BD47" s="21" t="str">
        <f>IF('Adjacent Counties'!BD47="x",VLOOKUP('2016 0-64'!BD$1,'2016 population'!$A$3:$E$102,5,FALSE),"")</f>
        <v/>
      </c>
      <c r="BE47" s="21" t="str">
        <f>IF('Adjacent Counties'!BE47="x",VLOOKUP('2016 0-64'!BE$1,'2016 population'!$A$3:$E$102,5,FALSE),"")</f>
        <v/>
      </c>
      <c r="BF47" s="21" t="str">
        <f>IF('Adjacent Counties'!BF47="x",VLOOKUP('2016 0-64'!BF$1,'2016 population'!$A$3:$E$102,5,FALSE),"")</f>
        <v/>
      </c>
      <c r="BG47" s="21" t="str">
        <f>IF('Adjacent Counties'!BG47="x",VLOOKUP('2016 0-64'!BG$1,'2016 population'!$A$3:$E$102,5,FALSE),"")</f>
        <v/>
      </c>
      <c r="BH47" s="21" t="str">
        <f>IF('Adjacent Counties'!BH47="x",VLOOKUP('2016 0-64'!BH$1,'2016 population'!$A$3:$E$102,5,FALSE),"")</f>
        <v/>
      </c>
      <c r="BI47" s="21" t="str">
        <f>IF('Adjacent Counties'!BI47="x",VLOOKUP('2016 0-64'!BI$1,'2016 population'!$A$3:$E$102,5,FALSE),"")</f>
        <v/>
      </c>
      <c r="BJ47" s="21" t="str">
        <f>IF('Adjacent Counties'!BJ47="x",VLOOKUP('2016 0-64'!BJ$1,'2016 population'!$A$3:$E$102,5,FALSE),"")</f>
        <v/>
      </c>
      <c r="BK47" s="21" t="str">
        <f>IF('Adjacent Counties'!BK47="x",VLOOKUP('2016 0-64'!BK$1,'2016 population'!$A$3:$E$102,5,FALSE),"")</f>
        <v/>
      </c>
      <c r="BL47" s="21" t="str">
        <f>IF('Adjacent Counties'!BL47="x",VLOOKUP('2016 0-64'!BL$1,'2016 population'!$A$3:$E$102,5,FALSE),"")</f>
        <v/>
      </c>
      <c r="BM47" s="21" t="str">
        <f>IF('Adjacent Counties'!BM47="x",VLOOKUP('2016 0-64'!BM$1,'2016 population'!$A$3:$E$102,5,FALSE),"")</f>
        <v/>
      </c>
      <c r="BN47" s="21" t="str">
        <f>IF('Adjacent Counties'!BN47="x",VLOOKUP('2016 0-64'!BN$1,'2016 population'!$A$3:$E$102,5,FALSE),"")</f>
        <v/>
      </c>
      <c r="BO47" s="21">
        <f>IF('Adjacent Counties'!BO47="x",VLOOKUP('2016 0-64'!BO$1,'2016 population'!$A$3:$E$102,5,FALSE),"")</f>
        <v>681</v>
      </c>
      <c r="BP47" s="21" t="str">
        <f>IF('Adjacent Counties'!BP47="x",VLOOKUP('2016 0-64'!BP$1,'2016 population'!$A$3:$E$102,5,FALSE),"")</f>
        <v/>
      </c>
      <c r="BQ47" s="21" t="str">
        <f>IF('Adjacent Counties'!BQ47="x",VLOOKUP('2016 0-64'!BQ$1,'2016 population'!$A$3:$E$102,5,FALSE),"")</f>
        <v/>
      </c>
      <c r="BR47" s="21" t="str">
        <f>IF('Adjacent Counties'!BR47="x",VLOOKUP('2016 0-64'!BR$1,'2016 population'!$A$3:$E$102,5,FALSE),"")</f>
        <v/>
      </c>
      <c r="BS47" s="21" t="str">
        <f>IF('Adjacent Counties'!BS47="x",VLOOKUP('2016 0-64'!BS$1,'2016 population'!$A$3:$E$102,5,FALSE),"")</f>
        <v/>
      </c>
      <c r="BT47" s="21" t="str">
        <f>IF('Adjacent Counties'!BT47="x",VLOOKUP('2016 0-64'!BT$1,'2016 population'!$A$3:$E$102,5,FALSE),"")</f>
        <v/>
      </c>
      <c r="BU47" s="21" t="str">
        <f>IF('Adjacent Counties'!BU47="x",VLOOKUP('2016 0-64'!BU$1,'2016 population'!$A$3:$E$102,5,FALSE),"")</f>
        <v/>
      </c>
      <c r="BV47" s="21" t="str">
        <f>IF('Adjacent Counties'!BV47="x",VLOOKUP('2016 0-64'!BV$1,'2016 population'!$A$3:$E$102,5,FALSE),"")</f>
        <v/>
      </c>
      <c r="BW47" s="21" t="str">
        <f>IF('Adjacent Counties'!BW47="x",VLOOKUP('2016 0-64'!BW$1,'2016 population'!$A$3:$E$102,5,FALSE),"")</f>
        <v/>
      </c>
      <c r="BX47" s="21" t="str">
        <f>IF('Adjacent Counties'!BX47="x",VLOOKUP('2016 0-64'!BX$1,'2016 population'!$A$3:$E$102,5,FALSE),"")</f>
        <v/>
      </c>
      <c r="BY47" s="21" t="str">
        <f>IF('Adjacent Counties'!BY47="x",VLOOKUP('2016 0-64'!BY$1,'2016 population'!$A$3:$E$102,5,FALSE),"")</f>
        <v/>
      </c>
      <c r="BZ47" s="21" t="str">
        <f>IF('Adjacent Counties'!BZ47="x",VLOOKUP('2016 0-64'!BZ$1,'2016 population'!$A$3:$E$102,5,FALSE),"")</f>
        <v/>
      </c>
      <c r="CA47" s="21" t="str">
        <f>IF('Adjacent Counties'!CA47="x",VLOOKUP('2016 0-64'!CA$1,'2016 population'!$A$3:$E$102,5,FALSE),"")</f>
        <v/>
      </c>
      <c r="CB47" s="21" t="str">
        <f>IF('Adjacent Counties'!CB47="x",VLOOKUP('2016 0-64'!CB$1,'2016 population'!$A$3:$E$102,5,FALSE),"")</f>
        <v/>
      </c>
      <c r="CC47" s="21" t="str">
        <f>IF('Adjacent Counties'!CC47="x",VLOOKUP('2016 0-64'!CC$1,'2016 population'!$A$3:$E$102,5,FALSE),"")</f>
        <v/>
      </c>
      <c r="CD47" s="21" t="str">
        <f>IF('Adjacent Counties'!CD47="x",VLOOKUP('2016 0-64'!CD$1,'2016 population'!$A$3:$E$102,5,FALSE),"")</f>
        <v/>
      </c>
      <c r="CE47" s="21" t="str">
        <f>IF('Adjacent Counties'!CE47="x",VLOOKUP('2016 0-64'!CE$1,'2016 population'!$A$3:$E$102,5,FALSE),"")</f>
        <v/>
      </c>
      <c r="CF47" s="21" t="str">
        <f>IF('Adjacent Counties'!CF47="x",VLOOKUP('2016 0-64'!CF$1,'2016 population'!$A$3:$E$102,5,FALSE),"")</f>
        <v/>
      </c>
      <c r="CG47" s="21" t="str">
        <f>IF('Adjacent Counties'!CG47="x",VLOOKUP('2016 0-64'!CG$1,'2016 population'!$A$3:$E$102,5,FALSE),"")</f>
        <v/>
      </c>
      <c r="CH47" s="21" t="str">
        <f>IF('Adjacent Counties'!CH47="x",VLOOKUP('2016 0-64'!CH$1,'2016 population'!$A$3:$E$102,5,FALSE),"")</f>
        <v/>
      </c>
      <c r="CI47" s="21" t="str">
        <f>IF('Adjacent Counties'!CI47="x",VLOOKUP('2016 0-64'!CI$1,'2016 population'!$A$3:$E$102,5,FALSE),"")</f>
        <v/>
      </c>
      <c r="CJ47" s="21" t="str">
        <f>IF('Adjacent Counties'!CJ47="x",VLOOKUP('2016 0-64'!CJ$1,'2016 population'!$A$3:$E$102,5,FALSE),"")</f>
        <v/>
      </c>
      <c r="CK47" s="21" t="str">
        <f>IF('Adjacent Counties'!CK47="x",VLOOKUP('2016 0-64'!CK$1,'2016 population'!$A$3:$E$102,5,FALSE),"")</f>
        <v/>
      </c>
      <c r="CL47" s="21" t="str">
        <f>IF('Adjacent Counties'!CL47="x",VLOOKUP('2016 0-64'!CL$1,'2016 population'!$A$3:$E$102,5,FALSE),"")</f>
        <v/>
      </c>
      <c r="CM47" s="21" t="str">
        <f>IF('Adjacent Counties'!CM47="x",VLOOKUP('2016 0-64'!CM$1,'2016 population'!$A$3:$E$102,5,FALSE),"")</f>
        <v/>
      </c>
      <c r="CN47" s="21" t="str">
        <f>IF('Adjacent Counties'!CN47="x",VLOOKUP('2016 0-64'!CN$1,'2016 population'!$A$3:$E$102,5,FALSE),"")</f>
        <v/>
      </c>
      <c r="CO47" s="21" t="str">
        <f>IF('Adjacent Counties'!CO47="x",VLOOKUP('2016 0-64'!CO$1,'2016 population'!$A$3:$E$102,5,FALSE),"")</f>
        <v/>
      </c>
      <c r="CP47" s="21" t="str">
        <f>IF('Adjacent Counties'!CP47="x",VLOOKUP('2016 0-64'!CP$1,'2016 population'!$A$3:$E$102,5,FALSE),"")</f>
        <v/>
      </c>
      <c r="CQ47" s="21" t="str">
        <f>IF('Adjacent Counties'!CQ47="x",VLOOKUP('2016 0-64'!CQ$1,'2016 population'!$A$3:$E$102,5,FALSE),"")</f>
        <v/>
      </c>
      <c r="CR47" s="21" t="str">
        <f>IF('Adjacent Counties'!CR47="x",VLOOKUP('2016 0-64'!CR$1,'2016 population'!$A$3:$E$102,5,FALSE),"")</f>
        <v/>
      </c>
      <c r="CS47" s="21" t="str">
        <f>IF('Adjacent Counties'!CS47="x",VLOOKUP('2016 0-64'!CS$1,'2016 population'!$A$3:$E$102,5,FALSE),"")</f>
        <v/>
      </c>
      <c r="CT47" s="21" t="str">
        <f>IF('Adjacent Counties'!CT47="x",VLOOKUP('2016 0-64'!CT$1,'2016 population'!$A$3:$E$102,5,FALSE),"")</f>
        <v/>
      </c>
      <c r="CU47" s="21" t="str">
        <f>IF('Adjacent Counties'!CU47="x",VLOOKUP('2016 0-64'!CU$1,'2016 population'!$A$3:$E$102,5,FALSE),"")</f>
        <v/>
      </c>
      <c r="CV47" s="21" t="str">
        <f>IF('Adjacent Counties'!CV47="x",VLOOKUP('2016 0-64'!CV$1,'2016 population'!$A$3:$E$102,5,FALSE),"")</f>
        <v/>
      </c>
      <c r="CW47" s="21" t="str">
        <f>IF('Adjacent Counties'!CW47="x",VLOOKUP('2016 0-64'!CW$1,'2016 population'!$A$3:$E$102,5,FALSE),"")</f>
        <v/>
      </c>
      <c r="CX47" s="21">
        <f t="shared" si="0"/>
        <v>2509</v>
      </c>
    </row>
    <row r="48" spans="1:102">
      <c r="A48" s="3" t="s">
        <v>46</v>
      </c>
      <c r="B48" s="21" t="str">
        <f>IF('Adjacent Counties'!B48="x",VLOOKUP('2016 0-64'!B$1,'2016 population'!$A$3:$E$102,5,FALSE),"")</f>
        <v/>
      </c>
      <c r="C48" s="21" t="str">
        <f>IF('Adjacent Counties'!C48="x",VLOOKUP('2016 0-64'!C$1,'2016 population'!$A$3:$E$102,5,FALSE),"")</f>
        <v/>
      </c>
      <c r="D48" s="21" t="str">
        <f>IF('Adjacent Counties'!D48="x",VLOOKUP('2016 0-64'!D$1,'2016 population'!$A$3:$E$102,5,FALSE),"")</f>
        <v/>
      </c>
      <c r="E48" s="21" t="str">
        <f>IF('Adjacent Counties'!E48="x",VLOOKUP('2016 0-64'!E$1,'2016 population'!$A$3:$E$102,5,FALSE),"")</f>
        <v/>
      </c>
      <c r="F48" s="21" t="str">
        <f>IF('Adjacent Counties'!F48="x",VLOOKUP('2016 0-64'!F$1,'2016 population'!$A$3:$E$102,5,FALSE),"")</f>
        <v/>
      </c>
      <c r="G48" s="21" t="str">
        <f>IF('Adjacent Counties'!G48="x",VLOOKUP('2016 0-64'!G$1,'2016 population'!$A$3:$E$102,5,FALSE),"")</f>
        <v/>
      </c>
      <c r="H48" s="21" t="str">
        <f>IF('Adjacent Counties'!H48="x",VLOOKUP('2016 0-64'!H$1,'2016 population'!$A$3:$E$102,5,FALSE),"")</f>
        <v/>
      </c>
      <c r="I48" s="21" t="str">
        <f>IF('Adjacent Counties'!I48="x",VLOOKUP('2016 0-64'!I$1,'2016 population'!$A$3:$E$102,5,FALSE),"")</f>
        <v/>
      </c>
      <c r="J48" s="21" t="str">
        <f>IF('Adjacent Counties'!J48="x",VLOOKUP('2016 0-64'!J$1,'2016 population'!$A$3:$E$102,5,FALSE),"")</f>
        <v/>
      </c>
      <c r="K48" s="21" t="str">
        <f>IF('Adjacent Counties'!K48="x",VLOOKUP('2016 0-64'!K$1,'2016 population'!$A$3:$E$102,5,FALSE),"")</f>
        <v/>
      </c>
      <c r="L48" s="21" t="str">
        <f>IF('Adjacent Counties'!L48="x",VLOOKUP('2016 0-64'!L$1,'2016 population'!$A$3:$E$102,5,FALSE),"")</f>
        <v/>
      </c>
      <c r="M48" s="21" t="str">
        <f>IF('Adjacent Counties'!M48="x",VLOOKUP('2016 0-64'!M$1,'2016 population'!$A$3:$E$102,5,FALSE),"")</f>
        <v/>
      </c>
      <c r="N48" s="21" t="str">
        <f>IF('Adjacent Counties'!N48="x",VLOOKUP('2016 0-64'!N$1,'2016 population'!$A$3:$E$102,5,FALSE),"")</f>
        <v/>
      </c>
      <c r="O48" s="21" t="str">
        <f>IF('Adjacent Counties'!O48="x",VLOOKUP('2016 0-64'!O$1,'2016 population'!$A$3:$E$102,5,FALSE),"")</f>
        <v/>
      </c>
      <c r="P48" s="21" t="str">
        <f>IF('Adjacent Counties'!P48="x",VLOOKUP('2016 0-64'!P$1,'2016 population'!$A$3:$E$102,5,FALSE),"")</f>
        <v/>
      </c>
      <c r="Q48" s="21" t="str">
        <f>IF('Adjacent Counties'!Q48="x",VLOOKUP('2016 0-64'!Q$1,'2016 population'!$A$3:$E$102,5,FALSE),"")</f>
        <v/>
      </c>
      <c r="R48" s="21" t="str">
        <f>IF('Adjacent Counties'!R48="x",VLOOKUP('2016 0-64'!R$1,'2016 population'!$A$3:$E$102,5,FALSE),"")</f>
        <v/>
      </c>
      <c r="S48" s="21" t="str">
        <f>IF('Adjacent Counties'!S48="x",VLOOKUP('2016 0-64'!S$1,'2016 population'!$A$3:$E$102,5,FALSE),"")</f>
        <v/>
      </c>
      <c r="T48" s="21" t="str">
        <f>IF('Adjacent Counties'!T48="x",VLOOKUP('2016 0-64'!T$1,'2016 population'!$A$3:$E$102,5,FALSE),"")</f>
        <v/>
      </c>
      <c r="U48" s="21" t="str">
        <f>IF('Adjacent Counties'!U48="x",VLOOKUP('2016 0-64'!U$1,'2016 population'!$A$3:$E$102,5,FALSE),"")</f>
        <v/>
      </c>
      <c r="V48" s="21" t="str">
        <f>IF('Adjacent Counties'!V48="x",VLOOKUP('2016 0-64'!V$1,'2016 population'!$A$3:$E$102,5,FALSE),"")</f>
        <v/>
      </c>
      <c r="W48" s="21" t="str">
        <f>IF('Adjacent Counties'!W48="x",VLOOKUP('2016 0-64'!W$1,'2016 population'!$A$3:$E$102,5,FALSE),"")</f>
        <v/>
      </c>
      <c r="X48" s="21" t="str">
        <f>IF('Adjacent Counties'!X48="x",VLOOKUP('2016 0-64'!X$1,'2016 population'!$A$3:$E$102,5,FALSE),"")</f>
        <v/>
      </c>
      <c r="Y48" s="21" t="str">
        <f>IF('Adjacent Counties'!Y48="x",VLOOKUP('2016 0-64'!Y$1,'2016 population'!$A$3:$E$102,5,FALSE),"")</f>
        <v/>
      </c>
      <c r="Z48" s="21" t="str">
        <f>IF('Adjacent Counties'!Z48="x",VLOOKUP('2016 0-64'!Z$1,'2016 population'!$A$3:$E$102,5,FALSE),"")</f>
        <v/>
      </c>
      <c r="AA48" s="21">
        <f>IF('Adjacent Counties'!AA48="x",VLOOKUP('2016 0-64'!AA$1,'2016 population'!$A$3:$E$102,5,FALSE),"")</f>
        <v>3800</v>
      </c>
      <c r="AB48" s="21" t="str">
        <f>IF('Adjacent Counties'!AB48="x",VLOOKUP('2016 0-64'!AB$1,'2016 population'!$A$3:$E$102,5,FALSE),"")</f>
        <v/>
      </c>
      <c r="AC48" s="21" t="str">
        <f>IF('Adjacent Counties'!AC48="x",VLOOKUP('2016 0-64'!AC$1,'2016 population'!$A$3:$E$102,5,FALSE),"")</f>
        <v/>
      </c>
      <c r="AD48" s="21" t="str">
        <f>IF('Adjacent Counties'!AD48="x",VLOOKUP('2016 0-64'!AD$1,'2016 population'!$A$3:$E$102,5,FALSE),"")</f>
        <v/>
      </c>
      <c r="AE48" s="21" t="str">
        <f>IF('Adjacent Counties'!AE48="x",VLOOKUP('2016 0-64'!AE$1,'2016 population'!$A$3:$E$102,5,FALSE),"")</f>
        <v/>
      </c>
      <c r="AF48" s="21" t="str">
        <f>IF('Adjacent Counties'!AF48="x",VLOOKUP('2016 0-64'!AF$1,'2016 population'!$A$3:$E$102,5,FALSE),"")</f>
        <v/>
      </c>
      <c r="AG48" s="21" t="str">
        <f>IF('Adjacent Counties'!AG48="x",VLOOKUP('2016 0-64'!AG$1,'2016 population'!$A$3:$E$102,5,FALSE),"")</f>
        <v/>
      </c>
      <c r="AH48" s="21" t="str">
        <f>IF('Adjacent Counties'!AH48="x",VLOOKUP('2016 0-64'!AH$1,'2016 population'!$A$3:$E$102,5,FALSE),"")</f>
        <v/>
      </c>
      <c r="AI48" s="21" t="str">
        <f>IF('Adjacent Counties'!AI48="x",VLOOKUP('2016 0-64'!AI$1,'2016 population'!$A$3:$E$102,5,FALSE),"")</f>
        <v/>
      </c>
      <c r="AJ48" s="21" t="str">
        <f>IF('Adjacent Counties'!AJ48="x",VLOOKUP('2016 0-64'!AJ$1,'2016 population'!$A$3:$E$102,5,FALSE),"")</f>
        <v/>
      </c>
      <c r="AK48" s="21" t="str">
        <f>IF('Adjacent Counties'!AK48="x",VLOOKUP('2016 0-64'!AK$1,'2016 population'!$A$3:$E$102,5,FALSE),"")</f>
        <v/>
      </c>
      <c r="AL48" s="21" t="str">
        <f>IF('Adjacent Counties'!AL48="x",VLOOKUP('2016 0-64'!AL$1,'2016 population'!$A$3:$E$102,5,FALSE),"")</f>
        <v/>
      </c>
      <c r="AM48" s="21" t="str">
        <f>IF('Adjacent Counties'!AM48="x",VLOOKUP('2016 0-64'!AM$1,'2016 population'!$A$3:$E$102,5,FALSE),"")</f>
        <v/>
      </c>
      <c r="AN48" s="21" t="str">
        <f>IF('Adjacent Counties'!AN48="x",VLOOKUP('2016 0-64'!AN$1,'2016 population'!$A$3:$E$102,5,FALSE),"")</f>
        <v/>
      </c>
      <c r="AO48" s="21" t="str">
        <f>IF('Adjacent Counties'!AO48="x",VLOOKUP('2016 0-64'!AO$1,'2016 population'!$A$3:$E$102,5,FALSE),"")</f>
        <v/>
      </c>
      <c r="AP48" s="21" t="str">
        <f>IF('Adjacent Counties'!AP48="x",VLOOKUP('2016 0-64'!AP$1,'2016 population'!$A$3:$E$102,5,FALSE),"")</f>
        <v/>
      </c>
      <c r="AQ48" s="21" t="str">
        <f>IF('Adjacent Counties'!AQ48="x",VLOOKUP('2016 0-64'!AQ$1,'2016 population'!$A$3:$E$102,5,FALSE),"")</f>
        <v/>
      </c>
      <c r="AR48" s="21" t="str">
        <f>IF('Adjacent Counties'!AR48="x",VLOOKUP('2016 0-64'!AR$1,'2016 population'!$A$3:$E$102,5,FALSE),"")</f>
        <v/>
      </c>
      <c r="AS48" s="21" t="str">
        <f>IF('Adjacent Counties'!AS48="x",VLOOKUP('2016 0-64'!AS$1,'2016 population'!$A$3:$E$102,5,FALSE),"")</f>
        <v/>
      </c>
      <c r="AT48" s="21" t="str">
        <f>IF('Adjacent Counties'!AT48="x",VLOOKUP('2016 0-64'!AT$1,'2016 population'!$A$3:$E$102,5,FALSE),"")</f>
        <v/>
      </c>
      <c r="AU48" s="21" t="str">
        <f>IF('Adjacent Counties'!AU48="x",VLOOKUP('2016 0-64'!AU$1,'2016 population'!$A$3:$E$102,5,FALSE),"")</f>
        <v/>
      </c>
      <c r="AV48" s="21">
        <f>IF('Adjacent Counties'!AV48="x",VLOOKUP('2016 0-64'!AV$1,'2016 population'!$A$3:$E$102,5,FALSE),"")</f>
        <v>423</v>
      </c>
      <c r="AW48" s="21" t="str">
        <f>IF('Adjacent Counties'!AW48="x",VLOOKUP('2016 0-64'!AW$1,'2016 population'!$A$3:$E$102,5,FALSE),"")</f>
        <v/>
      </c>
      <c r="AX48" s="21" t="str">
        <f>IF('Adjacent Counties'!AX48="x",VLOOKUP('2016 0-64'!AX$1,'2016 population'!$A$3:$E$102,5,FALSE),"")</f>
        <v/>
      </c>
      <c r="AY48" s="21" t="str">
        <f>IF('Adjacent Counties'!AY48="x",VLOOKUP('2016 0-64'!AY$1,'2016 population'!$A$3:$E$102,5,FALSE),"")</f>
        <v/>
      </c>
      <c r="AZ48" s="21" t="str">
        <f>IF('Adjacent Counties'!AZ48="x",VLOOKUP('2016 0-64'!AZ$1,'2016 population'!$A$3:$E$102,5,FALSE),"")</f>
        <v/>
      </c>
      <c r="BA48" s="21" t="str">
        <f>IF('Adjacent Counties'!BA48="x",VLOOKUP('2016 0-64'!BA$1,'2016 population'!$A$3:$E$102,5,FALSE),"")</f>
        <v/>
      </c>
      <c r="BB48" s="21" t="str">
        <f>IF('Adjacent Counties'!BB48="x",VLOOKUP('2016 0-64'!BB$1,'2016 population'!$A$3:$E$102,5,FALSE),"")</f>
        <v/>
      </c>
      <c r="BC48" s="21" t="str">
        <f>IF('Adjacent Counties'!BC48="x",VLOOKUP('2016 0-64'!BC$1,'2016 population'!$A$3:$E$102,5,FALSE),"")</f>
        <v/>
      </c>
      <c r="BD48" s="21" t="str">
        <f>IF('Adjacent Counties'!BD48="x",VLOOKUP('2016 0-64'!BD$1,'2016 population'!$A$3:$E$102,5,FALSE),"")</f>
        <v/>
      </c>
      <c r="BE48" s="21" t="str">
        <f>IF('Adjacent Counties'!BE48="x",VLOOKUP('2016 0-64'!BE$1,'2016 population'!$A$3:$E$102,5,FALSE),"")</f>
        <v/>
      </c>
      <c r="BF48" s="21" t="str">
        <f>IF('Adjacent Counties'!BF48="x",VLOOKUP('2016 0-64'!BF$1,'2016 population'!$A$3:$E$102,5,FALSE),"")</f>
        <v/>
      </c>
      <c r="BG48" s="21" t="str">
        <f>IF('Adjacent Counties'!BG48="x",VLOOKUP('2016 0-64'!BG$1,'2016 population'!$A$3:$E$102,5,FALSE),"")</f>
        <v/>
      </c>
      <c r="BH48" s="21" t="str">
        <f>IF('Adjacent Counties'!BH48="x",VLOOKUP('2016 0-64'!BH$1,'2016 population'!$A$3:$E$102,5,FALSE),"")</f>
        <v/>
      </c>
      <c r="BI48" s="21" t="str">
        <f>IF('Adjacent Counties'!BI48="x",VLOOKUP('2016 0-64'!BI$1,'2016 population'!$A$3:$E$102,5,FALSE),"")</f>
        <v/>
      </c>
      <c r="BJ48" s="21" t="str">
        <f>IF('Adjacent Counties'!BJ48="x",VLOOKUP('2016 0-64'!BJ$1,'2016 population'!$A$3:$E$102,5,FALSE),"")</f>
        <v/>
      </c>
      <c r="BK48" s="21" t="str">
        <f>IF('Adjacent Counties'!BK48="x",VLOOKUP('2016 0-64'!BK$1,'2016 population'!$A$3:$E$102,5,FALSE),"")</f>
        <v/>
      </c>
      <c r="BL48" s="21">
        <f>IF('Adjacent Counties'!BL48="x",VLOOKUP('2016 0-64'!BL$1,'2016 population'!$A$3:$E$102,5,FALSE),"")</f>
        <v>3833</v>
      </c>
      <c r="BM48" s="21" t="str">
        <f>IF('Adjacent Counties'!BM48="x",VLOOKUP('2016 0-64'!BM$1,'2016 population'!$A$3:$E$102,5,FALSE),"")</f>
        <v/>
      </c>
      <c r="BN48" s="21" t="str">
        <f>IF('Adjacent Counties'!BN48="x",VLOOKUP('2016 0-64'!BN$1,'2016 population'!$A$3:$E$102,5,FALSE),"")</f>
        <v/>
      </c>
      <c r="BO48" s="21" t="str">
        <f>IF('Adjacent Counties'!BO48="x",VLOOKUP('2016 0-64'!BO$1,'2016 population'!$A$3:$E$102,5,FALSE),"")</f>
        <v/>
      </c>
      <c r="BP48" s="21" t="str">
        <f>IF('Adjacent Counties'!BP48="x",VLOOKUP('2016 0-64'!BP$1,'2016 population'!$A$3:$E$102,5,FALSE),"")</f>
        <v/>
      </c>
      <c r="BQ48" s="21" t="str">
        <f>IF('Adjacent Counties'!BQ48="x",VLOOKUP('2016 0-64'!BQ$1,'2016 population'!$A$3:$E$102,5,FALSE),"")</f>
        <v/>
      </c>
      <c r="BR48" s="21" t="str">
        <f>IF('Adjacent Counties'!BR48="x",VLOOKUP('2016 0-64'!BR$1,'2016 population'!$A$3:$E$102,5,FALSE),"")</f>
        <v/>
      </c>
      <c r="BS48" s="21" t="str">
        <f>IF('Adjacent Counties'!BS48="x",VLOOKUP('2016 0-64'!BS$1,'2016 population'!$A$3:$E$102,5,FALSE),"")</f>
        <v/>
      </c>
      <c r="BT48" s="21" t="str">
        <f>IF('Adjacent Counties'!BT48="x",VLOOKUP('2016 0-64'!BT$1,'2016 population'!$A$3:$E$102,5,FALSE),"")</f>
        <v/>
      </c>
      <c r="BU48" s="21" t="str">
        <f>IF('Adjacent Counties'!BU48="x",VLOOKUP('2016 0-64'!BU$1,'2016 population'!$A$3:$E$102,5,FALSE),"")</f>
        <v/>
      </c>
      <c r="BV48" s="21" t="str">
        <f>IF('Adjacent Counties'!BV48="x",VLOOKUP('2016 0-64'!BV$1,'2016 population'!$A$3:$E$102,5,FALSE),"")</f>
        <v/>
      </c>
      <c r="BW48" s="21" t="str">
        <f>IF('Adjacent Counties'!BW48="x",VLOOKUP('2016 0-64'!BW$1,'2016 population'!$A$3:$E$102,5,FALSE),"")</f>
        <v/>
      </c>
      <c r="BX48" s="21" t="str">
        <f>IF('Adjacent Counties'!BX48="x",VLOOKUP('2016 0-64'!BX$1,'2016 population'!$A$3:$E$102,5,FALSE),"")</f>
        <v/>
      </c>
      <c r="BY48" s="21" t="str">
        <f>IF('Adjacent Counties'!BY48="x",VLOOKUP('2016 0-64'!BY$1,'2016 population'!$A$3:$E$102,5,FALSE),"")</f>
        <v/>
      </c>
      <c r="BZ48" s="21">
        <f>IF('Adjacent Counties'!BZ48="x",VLOOKUP('2016 0-64'!BZ$1,'2016 population'!$A$3:$E$102,5,FALSE),"")</f>
        <v>731</v>
      </c>
      <c r="CA48" s="21">
        <f>IF('Adjacent Counties'!CA48="x",VLOOKUP('2016 0-64'!CA$1,'2016 population'!$A$3:$E$102,5,FALSE),"")</f>
        <v>1702</v>
      </c>
      <c r="CB48" s="21" t="str">
        <f>IF('Adjacent Counties'!CB48="x",VLOOKUP('2016 0-64'!CB$1,'2016 population'!$A$3:$E$102,5,FALSE),"")</f>
        <v/>
      </c>
      <c r="CC48" s="21" t="str">
        <f>IF('Adjacent Counties'!CC48="x",VLOOKUP('2016 0-64'!CC$1,'2016 population'!$A$3:$E$102,5,FALSE),"")</f>
        <v/>
      </c>
      <c r="CD48" s="21" t="str">
        <f>IF('Adjacent Counties'!CD48="x",VLOOKUP('2016 0-64'!CD$1,'2016 population'!$A$3:$E$102,5,FALSE),"")</f>
        <v/>
      </c>
      <c r="CE48" s="21" t="str">
        <f>IF('Adjacent Counties'!CE48="x",VLOOKUP('2016 0-64'!CE$1,'2016 population'!$A$3:$E$102,5,FALSE),"")</f>
        <v/>
      </c>
      <c r="CF48" s="21">
        <f>IF('Adjacent Counties'!CF48="x",VLOOKUP('2016 0-64'!CF$1,'2016 population'!$A$3:$E$102,5,FALSE),"")</f>
        <v>618</v>
      </c>
      <c r="CG48" s="21" t="str">
        <f>IF('Adjacent Counties'!CG48="x",VLOOKUP('2016 0-64'!CG$1,'2016 population'!$A$3:$E$102,5,FALSE),"")</f>
        <v/>
      </c>
      <c r="CH48" s="21" t="str">
        <f>IF('Adjacent Counties'!CH48="x",VLOOKUP('2016 0-64'!CH$1,'2016 population'!$A$3:$E$102,5,FALSE),"")</f>
        <v/>
      </c>
      <c r="CI48" s="21" t="str">
        <f>IF('Adjacent Counties'!CI48="x",VLOOKUP('2016 0-64'!CI$1,'2016 population'!$A$3:$E$102,5,FALSE),"")</f>
        <v/>
      </c>
      <c r="CJ48" s="21" t="str">
        <f>IF('Adjacent Counties'!CJ48="x",VLOOKUP('2016 0-64'!CJ$1,'2016 population'!$A$3:$E$102,5,FALSE),"")</f>
        <v/>
      </c>
      <c r="CK48" s="21" t="str">
        <f>IF('Adjacent Counties'!CK48="x",VLOOKUP('2016 0-64'!CK$1,'2016 population'!$A$3:$E$102,5,FALSE),"")</f>
        <v/>
      </c>
      <c r="CL48" s="21" t="str">
        <f>IF('Adjacent Counties'!CL48="x",VLOOKUP('2016 0-64'!CL$1,'2016 population'!$A$3:$E$102,5,FALSE),"")</f>
        <v/>
      </c>
      <c r="CM48" s="21" t="str">
        <f>IF('Adjacent Counties'!CM48="x",VLOOKUP('2016 0-64'!CM$1,'2016 population'!$A$3:$E$102,5,FALSE),"")</f>
        <v/>
      </c>
      <c r="CN48" s="21" t="str">
        <f>IF('Adjacent Counties'!CN48="x",VLOOKUP('2016 0-64'!CN$1,'2016 population'!$A$3:$E$102,5,FALSE),"")</f>
        <v/>
      </c>
      <c r="CO48" s="21" t="str">
        <f>IF('Adjacent Counties'!CO48="x",VLOOKUP('2016 0-64'!CO$1,'2016 population'!$A$3:$E$102,5,FALSE),"")</f>
        <v/>
      </c>
      <c r="CP48" s="21" t="str">
        <f>IF('Adjacent Counties'!CP48="x",VLOOKUP('2016 0-64'!CP$1,'2016 population'!$A$3:$E$102,5,FALSE),"")</f>
        <v/>
      </c>
      <c r="CQ48" s="21" t="str">
        <f>IF('Adjacent Counties'!CQ48="x",VLOOKUP('2016 0-64'!CQ$1,'2016 population'!$A$3:$E$102,5,FALSE),"")</f>
        <v/>
      </c>
      <c r="CR48" s="21" t="str">
        <f>IF('Adjacent Counties'!CR48="x",VLOOKUP('2016 0-64'!CR$1,'2016 population'!$A$3:$E$102,5,FALSE),"")</f>
        <v/>
      </c>
      <c r="CS48" s="21" t="str">
        <f>IF('Adjacent Counties'!CS48="x",VLOOKUP('2016 0-64'!CS$1,'2016 population'!$A$3:$E$102,5,FALSE),"")</f>
        <v/>
      </c>
      <c r="CT48" s="21" t="str">
        <f>IF('Adjacent Counties'!CT48="x",VLOOKUP('2016 0-64'!CT$1,'2016 population'!$A$3:$E$102,5,FALSE),"")</f>
        <v/>
      </c>
      <c r="CU48" s="21" t="str">
        <f>IF('Adjacent Counties'!CU48="x",VLOOKUP('2016 0-64'!CU$1,'2016 population'!$A$3:$E$102,5,FALSE),"")</f>
        <v/>
      </c>
      <c r="CV48" s="21" t="str">
        <f>IF('Adjacent Counties'!CV48="x",VLOOKUP('2016 0-64'!CV$1,'2016 population'!$A$3:$E$102,5,FALSE),"")</f>
        <v/>
      </c>
      <c r="CW48" s="21" t="str">
        <f>IF('Adjacent Counties'!CW48="x",VLOOKUP('2016 0-64'!CW$1,'2016 population'!$A$3:$E$102,5,FALSE),"")</f>
        <v/>
      </c>
      <c r="CX48" s="21">
        <f t="shared" si="0"/>
        <v>11107</v>
      </c>
    </row>
    <row r="49" spans="1:102">
      <c r="A49" s="3" t="s">
        <v>47</v>
      </c>
      <c r="B49" s="21" t="str">
        <f>IF('Adjacent Counties'!B49="x",VLOOKUP('2016 0-64'!B$1,'2016 population'!$A$3:$E$102,5,FALSE),"")</f>
        <v/>
      </c>
      <c r="C49" s="21" t="str">
        <f>IF('Adjacent Counties'!C49="x",VLOOKUP('2016 0-64'!C$1,'2016 population'!$A$3:$E$102,5,FALSE),"")</f>
        <v/>
      </c>
      <c r="D49" s="21" t="str">
        <f>IF('Adjacent Counties'!D49="x",VLOOKUP('2016 0-64'!D$1,'2016 population'!$A$3:$E$102,5,FALSE),"")</f>
        <v/>
      </c>
      <c r="E49" s="21" t="str">
        <f>IF('Adjacent Counties'!E49="x",VLOOKUP('2016 0-64'!E$1,'2016 population'!$A$3:$E$102,5,FALSE),"")</f>
        <v/>
      </c>
      <c r="F49" s="21" t="str">
        <f>IF('Adjacent Counties'!F49="x",VLOOKUP('2016 0-64'!F$1,'2016 population'!$A$3:$E$102,5,FALSE),"")</f>
        <v/>
      </c>
      <c r="G49" s="21" t="str">
        <f>IF('Adjacent Counties'!G49="x",VLOOKUP('2016 0-64'!G$1,'2016 population'!$A$3:$E$102,5,FALSE),"")</f>
        <v/>
      </c>
      <c r="H49" s="21">
        <f>IF('Adjacent Counties'!H49="x",VLOOKUP('2016 0-64'!H$1,'2016 population'!$A$3:$E$102,5,FALSE),"")</f>
        <v>1066</v>
      </c>
      <c r="I49" s="21" t="str">
        <f>IF('Adjacent Counties'!I49="x",VLOOKUP('2016 0-64'!I$1,'2016 population'!$A$3:$E$102,5,FALSE),"")</f>
        <v/>
      </c>
      <c r="J49" s="21" t="str">
        <f>IF('Adjacent Counties'!J49="x",VLOOKUP('2016 0-64'!J$1,'2016 population'!$A$3:$E$102,5,FALSE),"")</f>
        <v/>
      </c>
      <c r="K49" s="21" t="str">
        <f>IF('Adjacent Counties'!K49="x",VLOOKUP('2016 0-64'!K$1,'2016 population'!$A$3:$E$102,5,FALSE),"")</f>
        <v/>
      </c>
      <c r="L49" s="21" t="str">
        <f>IF('Adjacent Counties'!L49="x",VLOOKUP('2016 0-64'!L$1,'2016 population'!$A$3:$E$102,5,FALSE),"")</f>
        <v/>
      </c>
      <c r="M49" s="21" t="str">
        <f>IF('Adjacent Counties'!M49="x",VLOOKUP('2016 0-64'!M$1,'2016 population'!$A$3:$E$102,5,FALSE),"")</f>
        <v/>
      </c>
      <c r="N49" s="21" t="str">
        <f>IF('Adjacent Counties'!N49="x",VLOOKUP('2016 0-64'!N$1,'2016 population'!$A$3:$E$102,5,FALSE),"")</f>
        <v/>
      </c>
      <c r="O49" s="21" t="str">
        <f>IF('Adjacent Counties'!O49="x",VLOOKUP('2016 0-64'!O$1,'2016 population'!$A$3:$E$102,5,FALSE),"")</f>
        <v/>
      </c>
      <c r="P49" s="21" t="str">
        <f>IF('Adjacent Counties'!P49="x",VLOOKUP('2016 0-64'!P$1,'2016 population'!$A$3:$E$102,5,FALSE),"")</f>
        <v/>
      </c>
      <c r="Q49" s="21" t="str">
        <f>IF('Adjacent Counties'!Q49="x",VLOOKUP('2016 0-64'!Q$1,'2016 population'!$A$3:$E$102,5,FALSE),"")</f>
        <v/>
      </c>
      <c r="R49" s="21" t="str">
        <f>IF('Adjacent Counties'!R49="x",VLOOKUP('2016 0-64'!R$1,'2016 population'!$A$3:$E$102,5,FALSE),"")</f>
        <v/>
      </c>
      <c r="S49" s="21" t="str">
        <f>IF('Adjacent Counties'!S49="x",VLOOKUP('2016 0-64'!S$1,'2016 population'!$A$3:$E$102,5,FALSE),"")</f>
        <v/>
      </c>
      <c r="T49" s="21" t="str">
        <f>IF('Adjacent Counties'!T49="x",VLOOKUP('2016 0-64'!T$1,'2016 population'!$A$3:$E$102,5,FALSE),"")</f>
        <v/>
      </c>
      <c r="U49" s="21" t="str">
        <f>IF('Adjacent Counties'!U49="x",VLOOKUP('2016 0-64'!U$1,'2016 population'!$A$3:$E$102,5,FALSE),"")</f>
        <v/>
      </c>
      <c r="V49" s="21" t="str">
        <f>IF('Adjacent Counties'!V49="x",VLOOKUP('2016 0-64'!V$1,'2016 population'!$A$3:$E$102,5,FALSE),"")</f>
        <v/>
      </c>
      <c r="W49" s="21" t="str">
        <f>IF('Adjacent Counties'!W49="x",VLOOKUP('2016 0-64'!W$1,'2016 population'!$A$3:$E$102,5,FALSE),"")</f>
        <v/>
      </c>
      <c r="X49" s="21" t="str">
        <f>IF('Adjacent Counties'!X49="x",VLOOKUP('2016 0-64'!X$1,'2016 population'!$A$3:$E$102,5,FALSE),"")</f>
        <v/>
      </c>
      <c r="Y49" s="21" t="str">
        <f>IF('Adjacent Counties'!Y49="x",VLOOKUP('2016 0-64'!Y$1,'2016 population'!$A$3:$E$102,5,FALSE),"")</f>
        <v/>
      </c>
      <c r="Z49" s="21" t="str">
        <f>IF('Adjacent Counties'!Z49="x",VLOOKUP('2016 0-64'!Z$1,'2016 population'!$A$3:$E$102,5,FALSE),"")</f>
        <v/>
      </c>
      <c r="AA49" s="21" t="str">
        <f>IF('Adjacent Counties'!AA49="x",VLOOKUP('2016 0-64'!AA$1,'2016 population'!$A$3:$E$102,5,FALSE),"")</f>
        <v/>
      </c>
      <c r="AB49" s="21" t="str">
        <f>IF('Adjacent Counties'!AB49="x",VLOOKUP('2016 0-64'!AB$1,'2016 population'!$A$3:$E$102,5,FALSE),"")</f>
        <v/>
      </c>
      <c r="AC49" s="21">
        <f>IF('Adjacent Counties'!AC49="x",VLOOKUP('2016 0-64'!AC$1,'2016 population'!$A$3:$E$102,5,FALSE),"")</f>
        <v>643</v>
      </c>
      <c r="AD49" s="21" t="str">
        <f>IF('Adjacent Counties'!AD49="x",VLOOKUP('2016 0-64'!AD$1,'2016 population'!$A$3:$E$102,5,FALSE),"")</f>
        <v/>
      </c>
      <c r="AE49" s="21" t="str">
        <f>IF('Adjacent Counties'!AE49="x",VLOOKUP('2016 0-64'!AE$1,'2016 population'!$A$3:$E$102,5,FALSE),"")</f>
        <v/>
      </c>
      <c r="AF49" s="21" t="str">
        <f>IF('Adjacent Counties'!AF49="x",VLOOKUP('2016 0-64'!AF$1,'2016 population'!$A$3:$E$102,5,FALSE),"")</f>
        <v/>
      </c>
      <c r="AG49" s="21" t="str">
        <f>IF('Adjacent Counties'!AG49="x",VLOOKUP('2016 0-64'!AG$1,'2016 population'!$A$3:$E$102,5,FALSE),"")</f>
        <v/>
      </c>
      <c r="AH49" s="21" t="str">
        <f>IF('Adjacent Counties'!AH49="x",VLOOKUP('2016 0-64'!AH$1,'2016 population'!$A$3:$E$102,5,FALSE),"")</f>
        <v/>
      </c>
      <c r="AI49" s="21" t="str">
        <f>IF('Adjacent Counties'!AI49="x",VLOOKUP('2016 0-64'!AI$1,'2016 population'!$A$3:$E$102,5,FALSE),"")</f>
        <v/>
      </c>
      <c r="AJ49" s="21" t="str">
        <f>IF('Adjacent Counties'!AJ49="x",VLOOKUP('2016 0-64'!AJ$1,'2016 population'!$A$3:$E$102,5,FALSE),"")</f>
        <v/>
      </c>
      <c r="AK49" s="21" t="str">
        <f>IF('Adjacent Counties'!AK49="x",VLOOKUP('2016 0-64'!AK$1,'2016 population'!$A$3:$E$102,5,FALSE),"")</f>
        <v/>
      </c>
      <c r="AL49" s="21" t="str">
        <f>IF('Adjacent Counties'!AL49="x",VLOOKUP('2016 0-64'!AL$1,'2016 population'!$A$3:$E$102,5,FALSE),"")</f>
        <v/>
      </c>
      <c r="AM49" s="21" t="str">
        <f>IF('Adjacent Counties'!AM49="x",VLOOKUP('2016 0-64'!AM$1,'2016 population'!$A$3:$E$102,5,FALSE),"")</f>
        <v/>
      </c>
      <c r="AN49" s="21" t="str">
        <f>IF('Adjacent Counties'!AN49="x",VLOOKUP('2016 0-64'!AN$1,'2016 population'!$A$3:$E$102,5,FALSE),"")</f>
        <v/>
      </c>
      <c r="AO49" s="21" t="str">
        <f>IF('Adjacent Counties'!AO49="x",VLOOKUP('2016 0-64'!AO$1,'2016 population'!$A$3:$E$102,5,FALSE),"")</f>
        <v/>
      </c>
      <c r="AP49" s="21" t="str">
        <f>IF('Adjacent Counties'!AP49="x",VLOOKUP('2016 0-64'!AP$1,'2016 population'!$A$3:$E$102,5,FALSE),"")</f>
        <v/>
      </c>
      <c r="AQ49" s="21" t="str">
        <f>IF('Adjacent Counties'!AQ49="x",VLOOKUP('2016 0-64'!AQ$1,'2016 population'!$A$3:$E$102,5,FALSE),"")</f>
        <v/>
      </c>
      <c r="AR49" s="21" t="str">
        <f>IF('Adjacent Counties'!AR49="x",VLOOKUP('2016 0-64'!AR$1,'2016 population'!$A$3:$E$102,5,FALSE),"")</f>
        <v/>
      </c>
      <c r="AS49" s="21" t="str">
        <f>IF('Adjacent Counties'!AS49="x",VLOOKUP('2016 0-64'!AS$1,'2016 population'!$A$3:$E$102,5,FALSE),"")</f>
        <v/>
      </c>
      <c r="AT49" s="21" t="str">
        <f>IF('Adjacent Counties'!AT49="x",VLOOKUP('2016 0-64'!AT$1,'2016 population'!$A$3:$E$102,5,FALSE),"")</f>
        <v/>
      </c>
      <c r="AU49" s="21" t="str">
        <f>IF('Adjacent Counties'!AU49="x",VLOOKUP('2016 0-64'!AU$1,'2016 population'!$A$3:$E$102,5,FALSE),"")</f>
        <v/>
      </c>
      <c r="AV49" s="21" t="str">
        <f>IF('Adjacent Counties'!AV49="x",VLOOKUP('2016 0-64'!AV$1,'2016 population'!$A$3:$E$102,5,FALSE),"")</f>
        <v/>
      </c>
      <c r="AW49" s="21">
        <f>IF('Adjacent Counties'!AW49="x",VLOOKUP('2016 0-64'!AW$1,'2016 population'!$A$3:$E$102,5,FALSE),"")</f>
        <v>122</v>
      </c>
      <c r="AX49" s="21" t="str">
        <f>IF('Adjacent Counties'!AX49="x",VLOOKUP('2016 0-64'!AX$1,'2016 population'!$A$3:$E$102,5,FALSE),"")</f>
        <v/>
      </c>
      <c r="AY49" s="21" t="str">
        <f>IF('Adjacent Counties'!AY49="x",VLOOKUP('2016 0-64'!AY$1,'2016 population'!$A$3:$E$102,5,FALSE),"")</f>
        <v/>
      </c>
      <c r="AZ49" s="21" t="str">
        <f>IF('Adjacent Counties'!AZ49="x",VLOOKUP('2016 0-64'!AZ$1,'2016 population'!$A$3:$E$102,5,FALSE),"")</f>
        <v/>
      </c>
      <c r="BA49" s="21" t="str">
        <f>IF('Adjacent Counties'!BA49="x",VLOOKUP('2016 0-64'!BA$1,'2016 population'!$A$3:$E$102,5,FALSE),"")</f>
        <v/>
      </c>
      <c r="BB49" s="21" t="str">
        <f>IF('Adjacent Counties'!BB49="x",VLOOKUP('2016 0-64'!BB$1,'2016 population'!$A$3:$E$102,5,FALSE),"")</f>
        <v/>
      </c>
      <c r="BC49" s="21" t="str">
        <f>IF('Adjacent Counties'!BC49="x",VLOOKUP('2016 0-64'!BC$1,'2016 population'!$A$3:$E$102,5,FALSE),"")</f>
        <v/>
      </c>
      <c r="BD49" s="21" t="str">
        <f>IF('Adjacent Counties'!BD49="x",VLOOKUP('2016 0-64'!BD$1,'2016 population'!$A$3:$E$102,5,FALSE),"")</f>
        <v/>
      </c>
      <c r="BE49" s="21" t="str">
        <f>IF('Adjacent Counties'!BE49="x",VLOOKUP('2016 0-64'!BE$1,'2016 population'!$A$3:$E$102,5,FALSE),"")</f>
        <v/>
      </c>
      <c r="BF49" s="21" t="str">
        <f>IF('Adjacent Counties'!BF49="x",VLOOKUP('2016 0-64'!BF$1,'2016 population'!$A$3:$E$102,5,FALSE),"")</f>
        <v/>
      </c>
      <c r="BG49" s="21" t="str">
        <f>IF('Adjacent Counties'!BG49="x",VLOOKUP('2016 0-64'!BG$1,'2016 population'!$A$3:$E$102,5,FALSE),"")</f>
        <v/>
      </c>
      <c r="BH49" s="21" t="str">
        <f>IF('Adjacent Counties'!BH49="x",VLOOKUP('2016 0-64'!BH$1,'2016 population'!$A$3:$E$102,5,FALSE),"")</f>
        <v/>
      </c>
      <c r="BI49" s="21" t="str">
        <f>IF('Adjacent Counties'!BI49="x",VLOOKUP('2016 0-64'!BI$1,'2016 population'!$A$3:$E$102,5,FALSE),"")</f>
        <v/>
      </c>
      <c r="BJ49" s="21" t="str">
        <f>IF('Adjacent Counties'!BJ49="x",VLOOKUP('2016 0-64'!BJ$1,'2016 population'!$A$3:$E$102,5,FALSE),"")</f>
        <v/>
      </c>
      <c r="BK49" s="21" t="str">
        <f>IF('Adjacent Counties'!BK49="x",VLOOKUP('2016 0-64'!BK$1,'2016 population'!$A$3:$E$102,5,FALSE),"")</f>
        <v/>
      </c>
      <c r="BL49" s="21" t="str">
        <f>IF('Adjacent Counties'!BL49="x",VLOOKUP('2016 0-64'!BL$1,'2016 population'!$A$3:$E$102,5,FALSE),"")</f>
        <v/>
      </c>
      <c r="BM49" s="21" t="str">
        <f>IF('Adjacent Counties'!BM49="x",VLOOKUP('2016 0-64'!BM$1,'2016 population'!$A$3:$E$102,5,FALSE),"")</f>
        <v/>
      </c>
      <c r="BN49" s="21" t="str">
        <f>IF('Adjacent Counties'!BN49="x",VLOOKUP('2016 0-64'!BN$1,'2016 population'!$A$3:$E$102,5,FALSE),"")</f>
        <v/>
      </c>
      <c r="BO49" s="21" t="str">
        <f>IF('Adjacent Counties'!BO49="x",VLOOKUP('2016 0-64'!BO$1,'2016 population'!$A$3:$E$102,5,FALSE),"")</f>
        <v/>
      </c>
      <c r="BP49" s="21" t="str">
        <f>IF('Adjacent Counties'!BP49="x",VLOOKUP('2016 0-64'!BP$1,'2016 population'!$A$3:$E$102,5,FALSE),"")</f>
        <v/>
      </c>
      <c r="BQ49" s="21" t="str">
        <f>IF('Adjacent Counties'!BQ49="x",VLOOKUP('2016 0-64'!BQ$1,'2016 population'!$A$3:$E$102,5,FALSE),"")</f>
        <v/>
      </c>
      <c r="BR49" s="21" t="str">
        <f>IF('Adjacent Counties'!BR49="x",VLOOKUP('2016 0-64'!BR$1,'2016 population'!$A$3:$E$102,5,FALSE),"")</f>
        <v/>
      </c>
      <c r="BS49" s="21" t="str">
        <f>IF('Adjacent Counties'!BS49="x",VLOOKUP('2016 0-64'!BS$1,'2016 population'!$A$3:$E$102,5,FALSE),"")</f>
        <v/>
      </c>
      <c r="BT49" s="21" t="str">
        <f>IF('Adjacent Counties'!BT49="x",VLOOKUP('2016 0-64'!BT$1,'2016 population'!$A$3:$E$102,5,FALSE),"")</f>
        <v/>
      </c>
      <c r="BU49" s="21" t="str">
        <f>IF('Adjacent Counties'!BU49="x",VLOOKUP('2016 0-64'!BU$1,'2016 population'!$A$3:$E$102,5,FALSE),"")</f>
        <v/>
      </c>
      <c r="BV49" s="21" t="str">
        <f>IF('Adjacent Counties'!BV49="x",VLOOKUP('2016 0-64'!BV$1,'2016 population'!$A$3:$E$102,5,FALSE),"")</f>
        <v/>
      </c>
      <c r="BW49" s="21" t="str">
        <f>IF('Adjacent Counties'!BW49="x",VLOOKUP('2016 0-64'!BW$1,'2016 population'!$A$3:$E$102,5,FALSE),"")</f>
        <v/>
      </c>
      <c r="BX49" s="21" t="str">
        <f>IF('Adjacent Counties'!BX49="x",VLOOKUP('2016 0-64'!BX$1,'2016 population'!$A$3:$E$102,5,FALSE),"")</f>
        <v/>
      </c>
      <c r="BY49" s="21" t="str">
        <f>IF('Adjacent Counties'!BY49="x",VLOOKUP('2016 0-64'!BY$1,'2016 population'!$A$3:$E$102,5,FALSE),"")</f>
        <v/>
      </c>
      <c r="BZ49" s="21" t="str">
        <f>IF('Adjacent Counties'!BZ49="x",VLOOKUP('2016 0-64'!BZ$1,'2016 population'!$A$3:$E$102,5,FALSE),"")</f>
        <v/>
      </c>
      <c r="CA49" s="21" t="str">
        <f>IF('Adjacent Counties'!CA49="x",VLOOKUP('2016 0-64'!CA$1,'2016 population'!$A$3:$E$102,5,FALSE),"")</f>
        <v/>
      </c>
      <c r="CB49" s="21" t="str">
        <f>IF('Adjacent Counties'!CB49="x",VLOOKUP('2016 0-64'!CB$1,'2016 population'!$A$3:$E$102,5,FALSE),"")</f>
        <v/>
      </c>
      <c r="CC49" s="21" t="str">
        <f>IF('Adjacent Counties'!CC49="x",VLOOKUP('2016 0-64'!CC$1,'2016 population'!$A$3:$E$102,5,FALSE),"")</f>
        <v/>
      </c>
      <c r="CD49" s="21" t="str">
        <f>IF('Adjacent Counties'!CD49="x",VLOOKUP('2016 0-64'!CD$1,'2016 population'!$A$3:$E$102,5,FALSE),"")</f>
        <v/>
      </c>
      <c r="CE49" s="21" t="str">
        <f>IF('Adjacent Counties'!CE49="x",VLOOKUP('2016 0-64'!CE$1,'2016 population'!$A$3:$E$102,5,FALSE),"")</f>
        <v/>
      </c>
      <c r="CF49" s="21" t="str">
        <f>IF('Adjacent Counties'!CF49="x",VLOOKUP('2016 0-64'!CF$1,'2016 population'!$A$3:$E$102,5,FALSE),"")</f>
        <v/>
      </c>
      <c r="CG49" s="21" t="str">
        <f>IF('Adjacent Counties'!CG49="x",VLOOKUP('2016 0-64'!CG$1,'2016 population'!$A$3:$E$102,5,FALSE),"")</f>
        <v/>
      </c>
      <c r="CH49" s="21" t="str">
        <f>IF('Adjacent Counties'!CH49="x",VLOOKUP('2016 0-64'!CH$1,'2016 population'!$A$3:$E$102,5,FALSE),"")</f>
        <v/>
      </c>
      <c r="CI49" s="21" t="str">
        <f>IF('Adjacent Counties'!CI49="x",VLOOKUP('2016 0-64'!CI$1,'2016 population'!$A$3:$E$102,5,FALSE),"")</f>
        <v/>
      </c>
      <c r="CJ49" s="21" t="str">
        <f>IF('Adjacent Counties'!CJ49="x",VLOOKUP('2016 0-64'!CJ$1,'2016 population'!$A$3:$E$102,5,FALSE),"")</f>
        <v/>
      </c>
      <c r="CK49" s="21" t="str">
        <f>IF('Adjacent Counties'!CK49="x",VLOOKUP('2016 0-64'!CK$1,'2016 population'!$A$3:$E$102,5,FALSE),"")</f>
        <v/>
      </c>
      <c r="CL49" s="21">
        <f>IF('Adjacent Counties'!CL49="x",VLOOKUP('2016 0-64'!CL$1,'2016 population'!$A$3:$E$102,5,FALSE),"")</f>
        <v>97</v>
      </c>
      <c r="CM49" s="21" t="str">
        <f>IF('Adjacent Counties'!CM49="x",VLOOKUP('2016 0-64'!CM$1,'2016 population'!$A$3:$E$102,5,FALSE),"")</f>
        <v/>
      </c>
      <c r="CN49" s="21" t="str">
        <f>IF('Adjacent Counties'!CN49="x",VLOOKUP('2016 0-64'!CN$1,'2016 population'!$A$3:$E$102,5,FALSE),"")</f>
        <v/>
      </c>
      <c r="CO49" s="21" t="str">
        <f>IF('Adjacent Counties'!CO49="x",VLOOKUP('2016 0-64'!CO$1,'2016 population'!$A$3:$E$102,5,FALSE),"")</f>
        <v/>
      </c>
      <c r="CP49" s="21" t="str">
        <f>IF('Adjacent Counties'!CP49="x",VLOOKUP('2016 0-64'!CP$1,'2016 population'!$A$3:$E$102,5,FALSE),"")</f>
        <v/>
      </c>
      <c r="CQ49" s="21">
        <f>IF('Adjacent Counties'!CQ49="x",VLOOKUP('2016 0-64'!CQ$1,'2016 population'!$A$3:$E$102,5,FALSE),"")</f>
        <v>352</v>
      </c>
      <c r="CR49" s="21" t="str">
        <f>IF('Adjacent Counties'!CR49="x",VLOOKUP('2016 0-64'!CR$1,'2016 population'!$A$3:$E$102,5,FALSE),"")</f>
        <v/>
      </c>
      <c r="CS49" s="21" t="str">
        <f>IF('Adjacent Counties'!CS49="x",VLOOKUP('2016 0-64'!CS$1,'2016 population'!$A$3:$E$102,5,FALSE),"")</f>
        <v/>
      </c>
      <c r="CT49" s="21" t="str">
        <f>IF('Adjacent Counties'!CT49="x",VLOOKUP('2016 0-64'!CT$1,'2016 population'!$A$3:$E$102,5,FALSE),"")</f>
        <v/>
      </c>
      <c r="CU49" s="21" t="str">
        <f>IF('Adjacent Counties'!CU49="x",VLOOKUP('2016 0-64'!CU$1,'2016 population'!$A$3:$E$102,5,FALSE),"")</f>
        <v/>
      </c>
      <c r="CV49" s="21" t="str">
        <f>IF('Adjacent Counties'!CV49="x",VLOOKUP('2016 0-64'!CV$1,'2016 population'!$A$3:$E$102,5,FALSE),"")</f>
        <v/>
      </c>
      <c r="CW49" s="21" t="str">
        <f>IF('Adjacent Counties'!CW49="x",VLOOKUP('2016 0-64'!CW$1,'2016 population'!$A$3:$E$102,5,FALSE),"")</f>
        <v/>
      </c>
      <c r="CX49" s="21">
        <f t="shared" si="0"/>
        <v>2280</v>
      </c>
    </row>
    <row r="50" spans="1:102">
      <c r="A50" s="3" t="s">
        <v>48</v>
      </c>
      <c r="B50" s="21" t="str">
        <f>IF('Adjacent Counties'!B50="x",VLOOKUP('2016 0-64'!B$1,'2016 population'!$A$3:$E$102,5,FALSE),"")</f>
        <v/>
      </c>
      <c r="C50" s="21">
        <f>IF('Adjacent Counties'!C50="x",VLOOKUP('2016 0-64'!C$1,'2016 population'!$A$3:$E$102,5,FALSE),"")</f>
        <v>645</v>
      </c>
      <c r="D50" s="21" t="str">
        <f>IF('Adjacent Counties'!D50="x",VLOOKUP('2016 0-64'!D$1,'2016 population'!$A$3:$E$102,5,FALSE),"")</f>
        <v/>
      </c>
      <c r="E50" s="21" t="str">
        <f>IF('Adjacent Counties'!E50="x",VLOOKUP('2016 0-64'!E$1,'2016 population'!$A$3:$E$102,5,FALSE),"")</f>
        <v/>
      </c>
      <c r="F50" s="21" t="str">
        <f>IF('Adjacent Counties'!F50="x",VLOOKUP('2016 0-64'!F$1,'2016 population'!$A$3:$E$102,5,FALSE),"")</f>
        <v/>
      </c>
      <c r="G50" s="21" t="str">
        <f>IF('Adjacent Counties'!G50="x",VLOOKUP('2016 0-64'!G$1,'2016 population'!$A$3:$E$102,5,FALSE),"")</f>
        <v/>
      </c>
      <c r="H50" s="21" t="str">
        <f>IF('Adjacent Counties'!H50="x",VLOOKUP('2016 0-64'!H$1,'2016 population'!$A$3:$E$102,5,FALSE),"")</f>
        <v/>
      </c>
      <c r="I50" s="21" t="str">
        <f>IF('Adjacent Counties'!I50="x",VLOOKUP('2016 0-64'!I$1,'2016 population'!$A$3:$E$102,5,FALSE),"")</f>
        <v/>
      </c>
      <c r="J50" s="21" t="str">
        <f>IF('Adjacent Counties'!J50="x",VLOOKUP('2016 0-64'!J$1,'2016 population'!$A$3:$E$102,5,FALSE),"")</f>
        <v/>
      </c>
      <c r="K50" s="21" t="str">
        <f>IF('Adjacent Counties'!K50="x",VLOOKUP('2016 0-64'!K$1,'2016 population'!$A$3:$E$102,5,FALSE),"")</f>
        <v/>
      </c>
      <c r="L50" s="21" t="str">
        <f>IF('Adjacent Counties'!L50="x",VLOOKUP('2016 0-64'!L$1,'2016 population'!$A$3:$E$102,5,FALSE),"")</f>
        <v/>
      </c>
      <c r="M50" s="21" t="str">
        <f>IF('Adjacent Counties'!M50="x",VLOOKUP('2016 0-64'!M$1,'2016 population'!$A$3:$E$102,5,FALSE),"")</f>
        <v/>
      </c>
      <c r="N50" s="21">
        <f>IF('Adjacent Counties'!N50="x",VLOOKUP('2016 0-64'!N$1,'2016 population'!$A$3:$E$102,5,FALSE),"")</f>
        <v>2758</v>
      </c>
      <c r="O50" s="21" t="str">
        <f>IF('Adjacent Counties'!O50="x",VLOOKUP('2016 0-64'!O$1,'2016 population'!$A$3:$E$102,5,FALSE),"")</f>
        <v/>
      </c>
      <c r="P50" s="21" t="str">
        <f>IF('Adjacent Counties'!P50="x",VLOOKUP('2016 0-64'!P$1,'2016 population'!$A$3:$E$102,5,FALSE),"")</f>
        <v/>
      </c>
      <c r="Q50" s="21" t="str">
        <f>IF('Adjacent Counties'!Q50="x",VLOOKUP('2016 0-64'!Q$1,'2016 population'!$A$3:$E$102,5,FALSE),"")</f>
        <v/>
      </c>
      <c r="R50" s="21" t="str">
        <f>IF('Adjacent Counties'!R50="x",VLOOKUP('2016 0-64'!R$1,'2016 population'!$A$3:$E$102,5,FALSE),"")</f>
        <v/>
      </c>
      <c r="S50" s="21">
        <f>IF('Adjacent Counties'!S50="x",VLOOKUP('2016 0-64'!S$1,'2016 population'!$A$3:$E$102,5,FALSE),"")</f>
        <v>2702</v>
      </c>
      <c r="T50" s="21" t="str">
        <f>IF('Adjacent Counties'!T50="x",VLOOKUP('2016 0-64'!T$1,'2016 population'!$A$3:$E$102,5,FALSE),"")</f>
        <v/>
      </c>
      <c r="U50" s="21" t="str">
        <f>IF('Adjacent Counties'!U50="x",VLOOKUP('2016 0-64'!U$1,'2016 population'!$A$3:$E$102,5,FALSE),"")</f>
        <v/>
      </c>
      <c r="V50" s="21" t="str">
        <f>IF('Adjacent Counties'!V50="x",VLOOKUP('2016 0-64'!V$1,'2016 population'!$A$3:$E$102,5,FALSE),"")</f>
        <v/>
      </c>
      <c r="W50" s="21" t="str">
        <f>IF('Adjacent Counties'!W50="x",VLOOKUP('2016 0-64'!W$1,'2016 population'!$A$3:$E$102,5,FALSE),"")</f>
        <v/>
      </c>
      <c r="X50" s="21" t="str">
        <f>IF('Adjacent Counties'!X50="x",VLOOKUP('2016 0-64'!X$1,'2016 population'!$A$3:$E$102,5,FALSE),"")</f>
        <v/>
      </c>
      <c r="Y50" s="21" t="str">
        <f>IF('Adjacent Counties'!Y50="x",VLOOKUP('2016 0-64'!Y$1,'2016 population'!$A$3:$E$102,5,FALSE),"")</f>
        <v/>
      </c>
      <c r="Z50" s="21" t="str">
        <f>IF('Adjacent Counties'!Z50="x",VLOOKUP('2016 0-64'!Z$1,'2016 population'!$A$3:$E$102,5,FALSE),"")</f>
        <v/>
      </c>
      <c r="AA50" s="21" t="str">
        <f>IF('Adjacent Counties'!AA50="x",VLOOKUP('2016 0-64'!AA$1,'2016 population'!$A$3:$E$102,5,FALSE),"")</f>
        <v/>
      </c>
      <c r="AB50" s="21" t="str">
        <f>IF('Adjacent Counties'!AB50="x",VLOOKUP('2016 0-64'!AB$1,'2016 population'!$A$3:$E$102,5,FALSE),"")</f>
        <v/>
      </c>
      <c r="AC50" s="21" t="str">
        <f>IF('Adjacent Counties'!AC50="x",VLOOKUP('2016 0-64'!AC$1,'2016 population'!$A$3:$E$102,5,FALSE),"")</f>
        <v/>
      </c>
      <c r="AD50" s="21" t="str">
        <f>IF('Adjacent Counties'!AD50="x",VLOOKUP('2016 0-64'!AD$1,'2016 population'!$A$3:$E$102,5,FALSE),"")</f>
        <v/>
      </c>
      <c r="AE50" s="21">
        <f>IF('Adjacent Counties'!AE50="x",VLOOKUP('2016 0-64'!AE$1,'2016 population'!$A$3:$E$102,5,FALSE),"")</f>
        <v>1009</v>
      </c>
      <c r="AF50" s="21" t="str">
        <f>IF('Adjacent Counties'!AF50="x",VLOOKUP('2016 0-64'!AF$1,'2016 population'!$A$3:$E$102,5,FALSE),"")</f>
        <v/>
      </c>
      <c r="AG50" s="21" t="str">
        <f>IF('Adjacent Counties'!AG50="x",VLOOKUP('2016 0-64'!AG$1,'2016 population'!$A$3:$E$102,5,FALSE),"")</f>
        <v/>
      </c>
      <c r="AH50" s="21" t="str">
        <f>IF('Adjacent Counties'!AH50="x",VLOOKUP('2016 0-64'!AH$1,'2016 population'!$A$3:$E$102,5,FALSE),"")</f>
        <v/>
      </c>
      <c r="AI50" s="21" t="str">
        <f>IF('Adjacent Counties'!AI50="x",VLOOKUP('2016 0-64'!AI$1,'2016 population'!$A$3:$E$102,5,FALSE),"")</f>
        <v/>
      </c>
      <c r="AJ50" s="21" t="str">
        <f>IF('Adjacent Counties'!AJ50="x",VLOOKUP('2016 0-64'!AJ$1,'2016 population'!$A$3:$E$102,5,FALSE),"")</f>
        <v/>
      </c>
      <c r="AK50" s="21" t="str">
        <f>IF('Adjacent Counties'!AK50="x",VLOOKUP('2016 0-64'!AK$1,'2016 population'!$A$3:$E$102,5,FALSE),"")</f>
        <v/>
      </c>
      <c r="AL50" s="21" t="str">
        <f>IF('Adjacent Counties'!AL50="x",VLOOKUP('2016 0-64'!AL$1,'2016 population'!$A$3:$E$102,5,FALSE),"")</f>
        <v/>
      </c>
      <c r="AM50" s="21" t="str">
        <f>IF('Adjacent Counties'!AM50="x",VLOOKUP('2016 0-64'!AM$1,'2016 population'!$A$3:$E$102,5,FALSE),"")</f>
        <v/>
      </c>
      <c r="AN50" s="21" t="str">
        <f>IF('Adjacent Counties'!AN50="x",VLOOKUP('2016 0-64'!AN$1,'2016 population'!$A$3:$E$102,5,FALSE),"")</f>
        <v/>
      </c>
      <c r="AO50" s="21" t="str">
        <f>IF('Adjacent Counties'!AO50="x",VLOOKUP('2016 0-64'!AO$1,'2016 population'!$A$3:$E$102,5,FALSE),"")</f>
        <v/>
      </c>
      <c r="AP50" s="21" t="str">
        <f>IF('Adjacent Counties'!AP50="x",VLOOKUP('2016 0-64'!AP$1,'2016 population'!$A$3:$E$102,5,FALSE),"")</f>
        <v/>
      </c>
      <c r="AQ50" s="21" t="str">
        <f>IF('Adjacent Counties'!AQ50="x",VLOOKUP('2016 0-64'!AQ$1,'2016 population'!$A$3:$E$102,5,FALSE),"")</f>
        <v/>
      </c>
      <c r="AR50" s="21" t="str">
        <f>IF('Adjacent Counties'!AR50="x",VLOOKUP('2016 0-64'!AR$1,'2016 population'!$A$3:$E$102,5,FALSE),"")</f>
        <v/>
      </c>
      <c r="AS50" s="21" t="str">
        <f>IF('Adjacent Counties'!AS50="x",VLOOKUP('2016 0-64'!AS$1,'2016 population'!$A$3:$E$102,5,FALSE),"")</f>
        <v/>
      </c>
      <c r="AT50" s="21" t="str">
        <f>IF('Adjacent Counties'!AT50="x",VLOOKUP('2016 0-64'!AT$1,'2016 population'!$A$3:$E$102,5,FALSE),"")</f>
        <v/>
      </c>
      <c r="AU50" s="21" t="str">
        <f>IF('Adjacent Counties'!AU50="x",VLOOKUP('2016 0-64'!AU$1,'2016 population'!$A$3:$E$102,5,FALSE),"")</f>
        <v/>
      </c>
      <c r="AV50" s="21" t="str">
        <f>IF('Adjacent Counties'!AV50="x",VLOOKUP('2016 0-64'!AV$1,'2016 population'!$A$3:$E$102,5,FALSE),"")</f>
        <v/>
      </c>
      <c r="AW50" s="21" t="str">
        <f>IF('Adjacent Counties'!AW50="x",VLOOKUP('2016 0-64'!AW$1,'2016 population'!$A$3:$E$102,5,FALSE),"")</f>
        <v/>
      </c>
      <c r="AX50" s="21">
        <f>IF('Adjacent Counties'!AX50="x",VLOOKUP('2016 0-64'!AX$1,'2016 population'!$A$3:$E$102,5,FALSE),"")</f>
        <v>2528</v>
      </c>
      <c r="AY50" s="21" t="str">
        <f>IF('Adjacent Counties'!AY50="x",VLOOKUP('2016 0-64'!AY$1,'2016 population'!$A$3:$E$102,5,FALSE),"")</f>
        <v/>
      </c>
      <c r="AZ50" s="21" t="str">
        <f>IF('Adjacent Counties'!AZ50="x",VLOOKUP('2016 0-64'!AZ$1,'2016 population'!$A$3:$E$102,5,FALSE),"")</f>
        <v/>
      </c>
      <c r="BA50" s="21" t="str">
        <f>IF('Adjacent Counties'!BA50="x",VLOOKUP('2016 0-64'!BA$1,'2016 population'!$A$3:$E$102,5,FALSE),"")</f>
        <v/>
      </c>
      <c r="BB50" s="21" t="str">
        <f>IF('Adjacent Counties'!BB50="x",VLOOKUP('2016 0-64'!BB$1,'2016 population'!$A$3:$E$102,5,FALSE),"")</f>
        <v/>
      </c>
      <c r="BC50" s="21" t="str">
        <f>IF('Adjacent Counties'!BC50="x",VLOOKUP('2016 0-64'!BC$1,'2016 population'!$A$3:$E$102,5,FALSE),"")</f>
        <v/>
      </c>
      <c r="BD50" s="21" t="str">
        <f>IF('Adjacent Counties'!BD50="x",VLOOKUP('2016 0-64'!BD$1,'2016 population'!$A$3:$E$102,5,FALSE),"")</f>
        <v/>
      </c>
      <c r="BE50" s="21" t="str">
        <f>IF('Adjacent Counties'!BE50="x",VLOOKUP('2016 0-64'!BE$1,'2016 population'!$A$3:$E$102,5,FALSE),"")</f>
        <v/>
      </c>
      <c r="BF50" s="21" t="str">
        <f>IF('Adjacent Counties'!BF50="x",VLOOKUP('2016 0-64'!BF$1,'2016 population'!$A$3:$E$102,5,FALSE),"")</f>
        <v/>
      </c>
      <c r="BG50" s="21" t="str">
        <f>IF('Adjacent Counties'!BG50="x",VLOOKUP('2016 0-64'!BG$1,'2016 population'!$A$3:$E$102,5,FALSE),"")</f>
        <v/>
      </c>
      <c r="BH50" s="21" t="str">
        <f>IF('Adjacent Counties'!BH50="x",VLOOKUP('2016 0-64'!BH$1,'2016 population'!$A$3:$E$102,5,FALSE),"")</f>
        <v/>
      </c>
      <c r="BI50" s="21">
        <f>IF('Adjacent Counties'!BI50="x",VLOOKUP('2016 0-64'!BI$1,'2016 population'!$A$3:$E$102,5,FALSE),"")</f>
        <v>13102</v>
      </c>
      <c r="BJ50" s="21" t="str">
        <f>IF('Adjacent Counties'!BJ50="x",VLOOKUP('2016 0-64'!BJ$1,'2016 population'!$A$3:$E$102,5,FALSE),"")</f>
        <v/>
      </c>
      <c r="BK50" s="21" t="str">
        <f>IF('Adjacent Counties'!BK50="x",VLOOKUP('2016 0-64'!BK$1,'2016 population'!$A$3:$E$102,5,FALSE),"")</f>
        <v/>
      </c>
      <c r="BL50" s="21" t="str">
        <f>IF('Adjacent Counties'!BL50="x",VLOOKUP('2016 0-64'!BL$1,'2016 population'!$A$3:$E$102,5,FALSE),"")</f>
        <v/>
      </c>
      <c r="BM50" s="21" t="str">
        <f>IF('Adjacent Counties'!BM50="x",VLOOKUP('2016 0-64'!BM$1,'2016 population'!$A$3:$E$102,5,FALSE),"")</f>
        <v/>
      </c>
      <c r="BN50" s="21" t="str">
        <f>IF('Adjacent Counties'!BN50="x",VLOOKUP('2016 0-64'!BN$1,'2016 population'!$A$3:$E$102,5,FALSE),"")</f>
        <v/>
      </c>
      <c r="BO50" s="21" t="str">
        <f>IF('Adjacent Counties'!BO50="x",VLOOKUP('2016 0-64'!BO$1,'2016 population'!$A$3:$E$102,5,FALSE),"")</f>
        <v/>
      </c>
      <c r="BP50" s="21" t="str">
        <f>IF('Adjacent Counties'!BP50="x",VLOOKUP('2016 0-64'!BP$1,'2016 population'!$A$3:$E$102,5,FALSE),"")</f>
        <v/>
      </c>
      <c r="BQ50" s="21" t="str">
        <f>IF('Adjacent Counties'!BQ50="x",VLOOKUP('2016 0-64'!BQ$1,'2016 population'!$A$3:$E$102,5,FALSE),"")</f>
        <v/>
      </c>
      <c r="BR50" s="21" t="str">
        <f>IF('Adjacent Counties'!BR50="x",VLOOKUP('2016 0-64'!BR$1,'2016 population'!$A$3:$E$102,5,FALSE),"")</f>
        <v/>
      </c>
      <c r="BS50" s="21" t="str">
        <f>IF('Adjacent Counties'!BS50="x",VLOOKUP('2016 0-64'!BS$1,'2016 population'!$A$3:$E$102,5,FALSE),"")</f>
        <v/>
      </c>
      <c r="BT50" s="21" t="str">
        <f>IF('Adjacent Counties'!BT50="x",VLOOKUP('2016 0-64'!BT$1,'2016 population'!$A$3:$E$102,5,FALSE),"")</f>
        <v/>
      </c>
      <c r="BU50" s="21" t="str">
        <f>IF('Adjacent Counties'!BU50="x",VLOOKUP('2016 0-64'!BU$1,'2016 population'!$A$3:$E$102,5,FALSE),"")</f>
        <v/>
      </c>
      <c r="BV50" s="21" t="str">
        <f>IF('Adjacent Counties'!BV50="x",VLOOKUP('2016 0-64'!BV$1,'2016 population'!$A$3:$E$102,5,FALSE),"")</f>
        <v/>
      </c>
      <c r="BW50" s="21" t="str">
        <f>IF('Adjacent Counties'!BW50="x",VLOOKUP('2016 0-64'!BW$1,'2016 population'!$A$3:$E$102,5,FALSE),"")</f>
        <v/>
      </c>
      <c r="BX50" s="21" t="str">
        <f>IF('Adjacent Counties'!BX50="x",VLOOKUP('2016 0-64'!BX$1,'2016 population'!$A$3:$E$102,5,FALSE),"")</f>
        <v/>
      </c>
      <c r="BY50" s="21" t="str">
        <f>IF('Adjacent Counties'!BY50="x",VLOOKUP('2016 0-64'!BY$1,'2016 population'!$A$3:$E$102,5,FALSE),"")</f>
        <v/>
      </c>
      <c r="BZ50" s="21" t="str">
        <f>IF('Adjacent Counties'!BZ50="x",VLOOKUP('2016 0-64'!BZ$1,'2016 population'!$A$3:$E$102,5,FALSE),"")</f>
        <v/>
      </c>
      <c r="CA50" s="21" t="str">
        <f>IF('Adjacent Counties'!CA50="x",VLOOKUP('2016 0-64'!CA$1,'2016 population'!$A$3:$E$102,5,FALSE),"")</f>
        <v/>
      </c>
      <c r="CB50" s="21" t="str">
        <f>IF('Adjacent Counties'!CB50="x",VLOOKUP('2016 0-64'!CB$1,'2016 population'!$A$3:$E$102,5,FALSE),"")</f>
        <v/>
      </c>
      <c r="CC50" s="21">
        <f>IF('Adjacent Counties'!CC50="x",VLOOKUP('2016 0-64'!CC$1,'2016 population'!$A$3:$E$102,5,FALSE),"")</f>
        <v>2703</v>
      </c>
      <c r="CD50" s="21" t="str">
        <f>IF('Adjacent Counties'!CD50="x",VLOOKUP('2016 0-64'!CD$1,'2016 population'!$A$3:$E$102,5,FALSE),"")</f>
        <v/>
      </c>
      <c r="CE50" s="21" t="str">
        <f>IF('Adjacent Counties'!CE50="x",VLOOKUP('2016 0-64'!CE$1,'2016 population'!$A$3:$E$102,5,FALSE),"")</f>
        <v/>
      </c>
      <c r="CF50" s="21" t="str">
        <f>IF('Adjacent Counties'!CF50="x",VLOOKUP('2016 0-64'!CF$1,'2016 population'!$A$3:$E$102,5,FALSE),"")</f>
        <v/>
      </c>
      <c r="CG50" s="21" t="str">
        <f>IF('Adjacent Counties'!CG50="x",VLOOKUP('2016 0-64'!CG$1,'2016 population'!$A$3:$E$102,5,FALSE),"")</f>
        <v/>
      </c>
      <c r="CH50" s="21" t="str">
        <f>IF('Adjacent Counties'!CH50="x",VLOOKUP('2016 0-64'!CH$1,'2016 population'!$A$3:$E$102,5,FALSE),"")</f>
        <v/>
      </c>
      <c r="CI50" s="21" t="str">
        <f>IF('Adjacent Counties'!CI50="x",VLOOKUP('2016 0-64'!CI$1,'2016 population'!$A$3:$E$102,5,FALSE),"")</f>
        <v/>
      </c>
      <c r="CJ50" s="21" t="str">
        <f>IF('Adjacent Counties'!CJ50="x",VLOOKUP('2016 0-64'!CJ$1,'2016 population'!$A$3:$E$102,5,FALSE),"")</f>
        <v/>
      </c>
      <c r="CK50" s="21" t="str">
        <f>IF('Adjacent Counties'!CK50="x",VLOOKUP('2016 0-64'!CK$1,'2016 population'!$A$3:$E$102,5,FALSE),"")</f>
        <v/>
      </c>
      <c r="CL50" s="21" t="str">
        <f>IF('Adjacent Counties'!CL50="x",VLOOKUP('2016 0-64'!CL$1,'2016 population'!$A$3:$E$102,5,FALSE),"")</f>
        <v/>
      </c>
      <c r="CM50" s="21" t="str">
        <f>IF('Adjacent Counties'!CM50="x",VLOOKUP('2016 0-64'!CM$1,'2016 population'!$A$3:$E$102,5,FALSE),"")</f>
        <v/>
      </c>
      <c r="CN50" s="21" t="str">
        <f>IF('Adjacent Counties'!CN50="x",VLOOKUP('2016 0-64'!CN$1,'2016 population'!$A$3:$E$102,5,FALSE),"")</f>
        <v/>
      </c>
      <c r="CO50" s="21" t="str">
        <f>IF('Adjacent Counties'!CO50="x",VLOOKUP('2016 0-64'!CO$1,'2016 population'!$A$3:$E$102,5,FALSE),"")</f>
        <v/>
      </c>
      <c r="CP50" s="21" t="str">
        <f>IF('Adjacent Counties'!CP50="x",VLOOKUP('2016 0-64'!CP$1,'2016 population'!$A$3:$E$102,5,FALSE),"")</f>
        <v/>
      </c>
      <c r="CQ50" s="21" t="str">
        <f>IF('Adjacent Counties'!CQ50="x",VLOOKUP('2016 0-64'!CQ$1,'2016 population'!$A$3:$E$102,5,FALSE),"")</f>
        <v/>
      </c>
      <c r="CR50" s="21" t="str">
        <f>IF('Adjacent Counties'!CR50="x",VLOOKUP('2016 0-64'!CR$1,'2016 population'!$A$3:$E$102,5,FALSE),"")</f>
        <v/>
      </c>
      <c r="CS50" s="21" t="str">
        <f>IF('Adjacent Counties'!CS50="x",VLOOKUP('2016 0-64'!CS$1,'2016 population'!$A$3:$E$102,5,FALSE),"")</f>
        <v/>
      </c>
      <c r="CT50" s="21">
        <f>IF('Adjacent Counties'!CT50="x",VLOOKUP('2016 0-64'!CT$1,'2016 population'!$A$3:$E$102,5,FALSE),"")</f>
        <v>1547</v>
      </c>
      <c r="CU50" s="21" t="str">
        <f>IF('Adjacent Counties'!CU50="x",VLOOKUP('2016 0-64'!CU$1,'2016 population'!$A$3:$E$102,5,FALSE),"")</f>
        <v/>
      </c>
      <c r="CV50" s="21">
        <f>IF('Adjacent Counties'!CV50="x",VLOOKUP('2016 0-64'!CV$1,'2016 population'!$A$3:$E$102,5,FALSE),"")</f>
        <v>793</v>
      </c>
      <c r="CW50" s="21" t="str">
        <f>IF('Adjacent Counties'!CW50="x",VLOOKUP('2016 0-64'!CW$1,'2016 population'!$A$3:$E$102,5,FALSE),"")</f>
        <v/>
      </c>
      <c r="CX50" s="21">
        <f t="shared" si="0"/>
        <v>27787</v>
      </c>
    </row>
    <row r="51" spans="1:102">
      <c r="A51" s="3" t="s">
        <v>49</v>
      </c>
      <c r="B51" s="21" t="str">
        <f>IF('Adjacent Counties'!B51="x",VLOOKUP('2016 0-64'!B$1,'2016 population'!$A$3:$E$102,5,FALSE),"")</f>
        <v/>
      </c>
      <c r="C51" s="21" t="str">
        <f>IF('Adjacent Counties'!C51="x",VLOOKUP('2016 0-64'!C$1,'2016 population'!$A$3:$E$102,5,FALSE),"")</f>
        <v/>
      </c>
      <c r="D51" s="21" t="str">
        <f>IF('Adjacent Counties'!D51="x",VLOOKUP('2016 0-64'!D$1,'2016 population'!$A$3:$E$102,5,FALSE),"")</f>
        <v/>
      </c>
      <c r="E51" s="21" t="str">
        <f>IF('Adjacent Counties'!E51="x",VLOOKUP('2016 0-64'!E$1,'2016 population'!$A$3:$E$102,5,FALSE),"")</f>
        <v/>
      </c>
      <c r="F51" s="21" t="str">
        <f>IF('Adjacent Counties'!F51="x",VLOOKUP('2016 0-64'!F$1,'2016 population'!$A$3:$E$102,5,FALSE),"")</f>
        <v/>
      </c>
      <c r="G51" s="21" t="str">
        <f>IF('Adjacent Counties'!G51="x",VLOOKUP('2016 0-64'!G$1,'2016 population'!$A$3:$E$102,5,FALSE),"")</f>
        <v/>
      </c>
      <c r="H51" s="21" t="str">
        <f>IF('Adjacent Counties'!H51="x",VLOOKUP('2016 0-64'!H$1,'2016 population'!$A$3:$E$102,5,FALSE),"")</f>
        <v/>
      </c>
      <c r="I51" s="21" t="str">
        <f>IF('Adjacent Counties'!I51="x",VLOOKUP('2016 0-64'!I$1,'2016 population'!$A$3:$E$102,5,FALSE),"")</f>
        <v/>
      </c>
      <c r="J51" s="21" t="str">
        <f>IF('Adjacent Counties'!J51="x",VLOOKUP('2016 0-64'!J$1,'2016 population'!$A$3:$E$102,5,FALSE),"")</f>
        <v/>
      </c>
      <c r="K51" s="21" t="str">
        <f>IF('Adjacent Counties'!K51="x",VLOOKUP('2016 0-64'!K$1,'2016 population'!$A$3:$E$102,5,FALSE),"")</f>
        <v/>
      </c>
      <c r="L51" s="21" t="str">
        <f>IF('Adjacent Counties'!L51="x",VLOOKUP('2016 0-64'!L$1,'2016 population'!$A$3:$E$102,5,FALSE),"")</f>
        <v/>
      </c>
      <c r="M51" s="21" t="str">
        <f>IF('Adjacent Counties'!M51="x",VLOOKUP('2016 0-64'!M$1,'2016 population'!$A$3:$E$102,5,FALSE),"")</f>
        <v/>
      </c>
      <c r="N51" s="21" t="str">
        <f>IF('Adjacent Counties'!N51="x",VLOOKUP('2016 0-64'!N$1,'2016 population'!$A$3:$E$102,5,FALSE),"")</f>
        <v/>
      </c>
      <c r="O51" s="21" t="str">
        <f>IF('Adjacent Counties'!O51="x",VLOOKUP('2016 0-64'!O$1,'2016 population'!$A$3:$E$102,5,FALSE),"")</f>
        <v/>
      </c>
      <c r="P51" s="21" t="str">
        <f>IF('Adjacent Counties'!P51="x",VLOOKUP('2016 0-64'!P$1,'2016 population'!$A$3:$E$102,5,FALSE),"")</f>
        <v/>
      </c>
      <c r="Q51" s="21" t="str">
        <f>IF('Adjacent Counties'!Q51="x",VLOOKUP('2016 0-64'!Q$1,'2016 population'!$A$3:$E$102,5,FALSE),"")</f>
        <v/>
      </c>
      <c r="R51" s="21" t="str">
        <f>IF('Adjacent Counties'!R51="x",VLOOKUP('2016 0-64'!R$1,'2016 population'!$A$3:$E$102,5,FALSE),"")</f>
        <v/>
      </c>
      <c r="S51" s="21" t="str">
        <f>IF('Adjacent Counties'!S51="x",VLOOKUP('2016 0-64'!S$1,'2016 population'!$A$3:$E$102,5,FALSE),"")</f>
        <v/>
      </c>
      <c r="T51" s="21" t="str">
        <f>IF('Adjacent Counties'!T51="x",VLOOKUP('2016 0-64'!T$1,'2016 population'!$A$3:$E$102,5,FALSE),"")</f>
        <v/>
      </c>
      <c r="U51" s="21" t="str">
        <f>IF('Adjacent Counties'!U51="x",VLOOKUP('2016 0-64'!U$1,'2016 population'!$A$3:$E$102,5,FALSE),"")</f>
        <v/>
      </c>
      <c r="V51" s="21" t="str">
        <f>IF('Adjacent Counties'!V51="x",VLOOKUP('2016 0-64'!V$1,'2016 population'!$A$3:$E$102,5,FALSE),"")</f>
        <v/>
      </c>
      <c r="W51" s="21" t="str">
        <f>IF('Adjacent Counties'!W51="x",VLOOKUP('2016 0-64'!W$1,'2016 population'!$A$3:$E$102,5,FALSE),"")</f>
        <v/>
      </c>
      <c r="X51" s="21" t="str">
        <f>IF('Adjacent Counties'!X51="x",VLOOKUP('2016 0-64'!X$1,'2016 population'!$A$3:$E$102,5,FALSE),"")</f>
        <v/>
      </c>
      <c r="Y51" s="21" t="str">
        <f>IF('Adjacent Counties'!Y51="x",VLOOKUP('2016 0-64'!Y$1,'2016 population'!$A$3:$E$102,5,FALSE),"")</f>
        <v/>
      </c>
      <c r="Z51" s="21" t="str">
        <f>IF('Adjacent Counties'!Z51="x",VLOOKUP('2016 0-64'!Z$1,'2016 population'!$A$3:$E$102,5,FALSE),"")</f>
        <v/>
      </c>
      <c r="AA51" s="21" t="str">
        <f>IF('Adjacent Counties'!AA51="x",VLOOKUP('2016 0-64'!AA$1,'2016 population'!$A$3:$E$102,5,FALSE),"")</f>
        <v/>
      </c>
      <c r="AB51" s="21" t="str">
        <f>IF('Adjacent Counties'!AB51="x",VLOOKUP('2016 0-64'!AB$1,'2016 population'!$A$3:$E$102,5,FALSE),"")</f>
        <v/>
      </c>
      <c r="AC51" s="21" t="str">
        <f>IF('Adjacent Counties'!AC51="x",VLOOKUP('2016 0-64'!AC$1,'2016 population'!$A$3:$E$102,5,FALSE),"")</f>
        <v/>
      </c>
      <c r="AD51" s="21" t="str">
        <f>IF('Adjacent Counties'!AD51="x",VLOOKUP('2016 0-64'!AD$1,'2016 population'!$A$3:$E$102,5,FALSE),"")</f>
        <v/>
      </c>
      <c r="AE51" s="21" t="str">
        <f>IF('Adjacent Counties'!AE51="x",VLOOKUP('2016 0-64'!AE$1,'2016 population'!$A$3:$E$102,5,FALSE),"")</f>
        <v/>
      </c>
      <c r="AF51" s="21" t="str">
        <f>IF('Adjacent Counties'!AF51="x",VLOOKUP('2016 0-64'!AF$1,'2016 population'!$A$3:$E$102,5,FALSE),"")</f>
        <v/>
      </c>
      <c r="AG51" s="21" t="str">
        <f>IF('Adjacent Counties'!AG51="x",VLOOKUP('2016 0-64'!AG$1,'2016 population'!$A$3:$E$102,5,FALSE),"")</f>
        <v/>
      </c>
      <c r="AH51" s="21" t="str">
        <f>IF('Adjacent Counties'!AH51="x",VLOOKUP('2016 0-64'!AH$1,'2016 population'!$A$3:$E$102,5,FALSE),"")</f>
        <v/>
      </c>
      <c r="AI51" s="21" t="str">
        <f>IF('Adjacent Counties'!AI51="x",VLOOKUP('2016 0-64'!AI$1,'2016 population'!$A$3:$E$102,5,FALSE),"")</f>
        <v/>
      </c>
      <c r="AJ51" s="21" t="str">
        <f>IF('Adjacent Counties'!AJ51="x",VLOOKUP('2016 0-64'!AJ$1,'2016 population'!$A$3:$E$102,5,FALSE),"")</f>
        <v/>
      </c>
      <c r="AK51" s="21" t="str">
        <f>IF('Adjacent Counties'!AK51="x",VLOOKUP('2016 0-64'!AK$1,'2016 population'!$A$3:$E$102,5,FALSE),"")</f>
        <v/>
      </c>
      <c r="AL51" s="21" t="str">
        <f>IF('Adjacent Counties'!AL51="x",VLOOKUP('2016 0-64'!AL$1,'2016 population'!$A$3:$E$102,5,FALSE),"")</f>
        <v/>
      </c>
      <c r="AM51" s="21" t="str">
        <f>IF('Adjacent Counties'!AM51="x",VLOOKUP('2016 0-64'!AM$1,'2016 population'!$A$3:$E$102,5,FALSE),"")</f>
        <v/>
      </c>
      <c r="AN51" s="21" t="str">
        <f>IF('Adjacent Counties'!AN51="x",VLOOKUP('2016 0-64'!AN$1,'2016 population'!$A$3:$E$102,5,FALSE),"")</f>
        <v/>
      </c>
      <c r="AO51" s="21" t="str">
        <f>IF('Adjacent Counties'!AO51="x",VLOOKUP('2016 0-64'!AO$1,'2016 population'!$A$3:$E$102,5,FALSE),"")</f>
        <v/>
      </c>
      <c r="AP51" s="21" t="str">
        <f>IF('Adjacent Counties'!AP51="x",VLOOKUP('2016 0-64'!AP$1,'2016 population'!$A$3:$E$102,5,FALSE),"")</f>
        <v/>
      </c>
      <c r="AQ51" s="21" t="str">
        <f>IF('Adjacent Counties'!AQ51="x",VLOOKUP('2016 0-64'!AQ$1,'2016 population'!$A$3:$E$102,5,FALSE),"")</f>
        <v/>
      </c>
      <c r="AR51" s="21" t="str">
        <f>IF('Adjacent Counties'!AR51="x",VLOOKUP('2016 0-64'!AR$1,'2016 population'!$A$3:$E$102,5,FALSE),"")</f>
        <v/>
      </c>
      <c r="AS51" s="21">
        <f>IF('Adjacent Counties'!AS51="x",VLOOKUP('2016 0-64'!AS$1,'2016 population'!$A$3:$E$102,5,FALSE),"")</f>
        <v>1816</v>
      </c>
      <c r="AT51" s="21" t="str">
        <f>IF('Adjacent Counties'!AT51="x",VLOOKUP('2016 0-64'!AT$1,'2016 population'!$A$3:$E$102,5,FALSE),"")</f>
        <v/>
      </c>
      <c r="AU51" s="21" t="str">
        <f>IF('Adjacent Counties'!AU51="x",VLOOKUP('2016 0-64'!AU$1,'2016 population'!$A$3:$E$102,5,FALSE),"")</f>
        <v/>
      </c>
      <c r="AV51" s="21" t="str">
        <f>IF('Adjacent Counties'!AV51="x",VLOOKUP('2016 0-64'!AV$1,'2016 population'!$A$3:$E$102,5,FALSE),"")</f>
        <v/>
      </c>
      <c r="AW51" s="21" t="str">
        <f>IF('Adjacent Counties'!AW51="x",VLOOKUP('2016 0-64'!AW$1,'2016 population'!$A$3:$E$102,5,FALSE),"")</f>
        <v/>
      </c>
      <c r="AX51" s="21" t="str">
        <f>IF('Adjacent Counties'!AX51="x",VLOOKUP('2016 0-64'!AX$1,'2016 population'!$A$3:$E$102,5,FALSE),"")</f>
        <v/>
      </c>
      <c r="AY51" s="21">
        <f>IF('Adjacent Counties'!AY51="x",VLOOKUP('2016 0-64'!AY$1,'2016 population'!$A$3:$E$102,5,FALSE),"")</f>
        <v>795</v>
      </c>
      <c r="AZ51" s="21" t="str">
        <f>IF('Adjacent Counties'!AZ51="x",VLOOKUP('2016 0-64'!AZ$1,'2016 population'!$A$3:$E$102,5,FALSE),"")</f>
        <v/>
      </c>
      <c r="BA51" s="21" t="str">
        <f>IF('Adjacent Counties'!BA51="x",VLOOKUP('2016 0-64'!BA$1,'2016 population'!$A$3:$E$102,5,FALSE),"")</f>
        <v/>
      </c>
      <c r="BB51" s="21" t="str">
        <f>IF('Adjacent Counties'!BB51="x",VLOOKUP('2016 0-64'!BB$1,'2016 population'!$A$3:$E$102,5,FALSE),"")</f>
        <v/>
      </c>
      <c r="BC51" s="21" t="str">
        <f>IF('Adjacent Counties'!BC51="x",VLOOKUP('2016 0-64'!BC$1,'2016 population'!$A$3:$E$102,5,FALSE),"")</f>
        <v/>
      </c>
      <c r="BD51" s="21" t="str">
        <f>IF('Adjacent Counties'!BD51="x",VLOOKUP('2016 0-64'!BD$1,'2016 population'!$A$3:$E$102,5,FALSE),"")</f>
        <v/>
      </c>
      <c r="BE51" s="21">
        <f>IF('Adjacent Counties'!BE51="x",VLOOKUP('2016 0-64'!BE$1,'2016 population'!$A$3:$E$102,5,FALSE),"")</f>
        <v>1209</v>
      </c>
      <c r="BF51" s="21" t="str">
        <f>IF('Adjacent Counties'!BF51="x",VLOOKUP('2016 0-64'!BF$1,'2016 population'!$A$3:$E$102,5,FALSE),"")</f>
        <v/>
      </c>
      <c r="BG51" s="21" t="str">
        <f>IF('Adjacent Counties'!BG51="x",VLOOKUP('2016 0-64'!BG$1,'2016 population'!$A$3:$E$102,5,FALSE),"")</f>
        <v/>
      </c>
      <c r="BH51" s="21" t="str">
        <f>IF('Adjacent Counties'!BH51="x",VLOOKUP('2016 0-64'!BH$1,'2016 population'!$A$3:$E$102,5,FALSE),"")</f>
        <v/>
      </c>
      <c r="BI51" s="21" t="str">
        <f>IF('Adjacent Counties'!BI51="x",VLOOKUP('2016 0-64'!BI$1,'2016 population'!$A$3:$E$102,5,FALSE),"")</f>
        <v/>
      </c>
      <c r="BJ51" s="21" t="str">
        <f>IF('Adjacent Counties'!BJ51="x",VLOOKUP('2016 0-64'!BJ$1,'2016 population'!$A$3:$E$102,5,FALSE),"")</f>
        <v/>
      </c>
      <c r="BK51" s="21" t="str">
        <f>IF('Adjacent Counties'!BK51="x",VLOOKUP('2016 0-64'!BK$1,'2016 population'!$A$3:$E$102,5,FALSE),"")</f>
        <v/>
      </c>
      <c r="BL51" s="21" t="str">
        <f>IF('Adjacent Counties'!BL51="x",VLOOKUP('2016 0-64'!BL$1,'2016 population'!$A$3:$E$102,5,FALSE),"")</f>
        <v/>
      </c>
      <c r="BM51" s="21" t="str">
        <f>IF('Adjacent Counties'!BM51="x",VLOOKUP('2016 0-64'!BM$1,'2016 population'!$A$3:$E$102,5,FALSE),"")</f>
        <v/>
      </c>
      <c r="BN51" s="21" t="str">
        <f>IF('Adjacent Counties'!BN51="x",VLOOKUP('2016 0-64'!BN$1,'2016 population'!$A$3:$E$102,5,FALSE),"")</f>
        <v/>
      </c>
      <c r="BO51" s="21" t="str">
        <f>IF('Adjacent Counties'!BO51="x",VLOOKUP('2016 0-64'!BO$1,'2016 population'!$A$3:$E$102,5,FALSE),"")</f>
        <v/>
      </c>
      <c r="BP51" s="21" t="str">
        <f>IF('Adjacent Counties'!BP51="x",VLOOKUP('2016 0-64'!BP$1,'2016 population'!$A$3:$E$102,5,FALSE),"")</f>
        <v/>
      </c>
      <c r="BQ51" s="21" t="str">
        <f>IF('Adjacent Counties'!BQ51="x",VLOOKUP('2016 0-64'!BQ$1,'2016 population'!$A$3:$E$102,5,FALSE),"")</f>
        <v/>
      </c>
      <c r="BR51" s="21" t="str">
        <f>IF('Adjacent Counties'!BR51="x",VLOOKUP('2016 0-64'!BR$1,'2016 population'!$A$3:$E$102,5,FALSE),"")</f>
        <v/>
      </c>
      <c r="BS51" s="21" t="str">
        <f>IF('Adjacent Counties'!BS51="x",VLOOKUP('2016 0-64'!BS$1,'2016 population'!$A$3:$E$102,5,FALSE),"")</f>
        <v/>
      </c>
      <c r="BT51" s="21" t="str">
        <f>IF('Adjacent Counties'!BT51="x",VLOOKUP('2016 0-64'!BT$1,'2016 population'!$A$3:$E$102,5,FALSE),"")</f>
        <v/>
      </c>
      <c r="BU51" s="21" t="str">
        <f>IF('Adjacent Counties'!BU51="x",VLOOKUP('2016 0-64'!BU$1,'2016 population'!$A$3:$E$102,5,FALSE),"")</f>
        <v/>
      </c>
      <c r="BV51" s="21" t="str">
        <f>IF('Adjacent Counties'!BV51="x",VLOOKUP('2016 0-64'!BV$1,'2016 population'!$A$3:$E$102,5,FALSE),"")</f>
        <v/>
      </c>
      <c r="BW51" s="21" t="str">
        <f>IF('Adjacent Counties'!BW51="x",VLOOKUP('2016 0-64'!BW$1,'2016 population'!$A$3:$E$102,5,FALSE),"")</f>
        <v/>
      </c>
      <c r="BX51" s="21" t="str">
        <f>IF('Adjacent Counties'!BX51="x",VLOOKUP('2016 0-64'!BX$1,'2016 population'!$A$3:$E$102,5,FALSE),"")</f>
        <v/>
      </c>
      <c r="BY51" s="21" t="str">
        <f>IF('Adjacent Counties'!BY51="x",VLOOKUP('2016 0-64'!BY$1,'2016 population'!$A$3:$E$102,5,FALSE),"")</f>
        <v/>
      </c>
      <c r="BZ51" s="21" t="str">
        <f>IF('Adjacent Counties'!BZ51="x",VLOOKUP('2016 0-64'!BZ$1,'2016 population'!$A$3:$E$102,5,FALSE),"")</f>
        <v/>
      </c>
      <c r="CA51" s="21" t="str">
        <f>IF('Adjacent Counties'!CA51="x",VLOOKUP('2016 0-64'!CA$1,'2016 population'!$A$3:$E$102,5,FALSE),"")</f>
        <v/>
      </c>
      <c r="CB51" s="21" t="str">
        <f>IF('Adjacent Counties'!CB51="x",VLOOKUP('2016 0-64'!CB$1,'2016 population'!$A$3:$E$102,5,FALSE),"")</f>
        <v/>
      </c>
      <c r="CC51" s="21" t="str">
        <f>IF('Adjacent Counties'!CC51="x",VLOOKUP('2016 0-64'!CC$1,'2016 population'!$A$3:$E$102,5,FALSE),"")</f>
        <v/>
      </c>
      <c r="CD51" s="21" t="str">
        <f>IF('Adjacent Counties'!CD51="x",VLOOKUP('2016 0-64'!CD$1,'2016 population'!$A$3:$E$102,5,FALSE),"")</f>
        <v/>
      </c>
      <c r="CE51" s="21" t="str">
        <f>IF('Adjacent Counties'!CE51="x",VLOOKUP('2016 0-64'!CE$1,'2016 population'!$A$3:$E$102,5,FALSE),"")</f>
        <v/>
      </c>
      <c r="CF51" s="21" t="str">
        <f>IF('Adjacent Counties'!CF51="x",VLOOKUP('2016 0-64'!CF$1,'2016 population'!$A$3:$E$102,5,FALSE),"")</f>
        <v/>
      </c>
      <c r="CG51" s="21" t="str">
        <f>IF('Adjacent Counties'!CG51="x",VLOOKUP('2016 0-64'!CG$1,'2016 population'!$A$3:$E$102,5,FALSE),"")</f>
        <v/>
      </c>
      <c r="CH51" s="21" t="str">
        <f>IF('Adjacent Counties'!CH51="x",VLOOKUP('2016 0-64'!CH$1,'2016 population'!$A$3:$E$102,5,FALSE),"")</f>
        <v/>
      </c>
      <c r="CI51" s="21" t="str">
        <f>IF('Adjacent Counties'!CI51="x",VLOOKUP('2016 0-64'!CI$1,'2016 population'!$A$3:$E$102,5,FALSE),"")</f>
        <v/>
      </c>
      <c r="CJ51" s="21">
        <f>IF('Adjacent Counties'!CJ51="x",VLOOKUP('2016 0-64'!CJ$1,'2016 population'!$A$3:$E$102,5,FALSE),"")</f>
        <v>268</v>
      </c>
      <c r="CK51" s="21">
        <f>IF('Adjacent Counties'!CK51="x",VLOOKUP('2016 0-64'!CK$1,'2016 population'!$A$3:$E$102,5,FALSE),"")</f>
        <v>1471</v>
      </c>
      <c r="CL51" s="21" t="str">
        <f>IF('Adjacent Counties'!CL51="x",VLOOKUP('2016 0-64'!CL$1,'2016 population'!$A$3:$E$102,5,FALSE),"")</f>
        <v/>
      </c>
      <c r="CM51" s="21" t="str">
        <f>IF('Adjacent Counties'!CM51="x",VLOOKUP('2016 0-64'!CM$1,'2016 population'!$A$3:$E$102,5,FALSE),"")</f>
        <v/>
      </c>
      <c r="CN51" s="21" t="str">
        <f>IF('Adjacent Counties'!CN51="x",VLOOKUP('2016 0-64'!CN$1,'2016 population'!$A$3:$E$102,5,FALSE),"")</f>
        <v/>
      </c>
      <c r="CO51" s="21" t="str">
        <f>IF('Adjacent Counties'!CO51="x",VLOOKUP('2016 0-64'!CO$1,'2016 population'!$A$3:$E$102,5,FALSE),"")</f>
        <v/>
      </c>
      <c r="CP51" s="21" t="str">
        <f>IF('Adjacent Counties'!CP51="x",VLOOKUP('2016 0-64'!CP$1,'2016 population'!$A$3:$E$102,5,FALSE),"")</f>
        <v/>
      </c>
      <c r="CQ51" s="21" t="str">
        <f>IF('Adjacent Counties'!CQ51="x",VLOOKUP('2016 0-64'!CQ$1,'2016 population'!$A$3:$E$102,5,FALSE),"")</f>
        <v/>
      </c>
      <c r="CR51" s="21" t="str">
        <f>IF('Adjacent Counties'!CR51="x",VLOOKUP('2016 0-64'!CR$1,'2016 population'!$A$3:$E$102,5,FALSE),"")</f>
        <v/>
      </c>
      <c r="CS51" s="21" t="str">
        <f>IF('Adjacent Counties'!CS51="x",VLOOKUP('2016 0-64'!CS$1,'2016 population'!$A$3:$E$102,5,FALSE),"")</f>
        <v/>
      </c>
      <c r="CT51" s="21" t="str">
        <f>IF('Adjacent Counties'!CT51="x",VLOOKUP('2016 0-64'!CT$1,'2016 population'!$A$3:$E$102,5,FALSE),"")</f>
        <v/>
      </c>
      <c r="CU51" s="21" t="str">
        <f>IF('Adjacent Counties'!CU51="x",VLOOKUP('2016 0-64'!CU$1,'2016 population'!$A$3:$E$102,5,FALSE),"")</f>
        <v/>
      </c>
      <c r="CV51" s="21" t="str">
        <f>IF('Adjacent Counties'!CV51="x",VLOOKUP('2016 0-64'!CV$1,'2016 population'!$A$3:$E$102,5,FALSE),"")</f>
        <v/>
      </c>
      <c r="CW51" s="21" t="str">
        <f>IF('Adjacent Counties'!CW51="x",VLOOKUP('2016 0-64'!CW$1,'2016 population'!$A$3:$E$102,5,FALSE),"")</f>
        <v/>
      </c>
      <c r="CX51" s="21">
        <f t="shared" si="0"/>
        <v>5559</v>
      </c>
    </row>
    <row r="52" spans="1:102">
      <c r="A52" s="3" t="s">
        <v>50</v>
      </c>
      <c r="B52" s="21" t="str">
        <f>IF('Adjacent Counties'!B52="x",VLOOKUP('2016 0-64'!B$1,'2016 population'!$A$3:$E$102,5,FALSE),"")</f>
        <v/>
      </c>
      <c r="C52" s="21" t="str">
        <f>IF('Adjacent Counties'!C52="x",VLOOKUP('2016 0-64'!C$1,'2016 population'!$A$3:$E$102,5,FALSE),"")</f>
        <v/>
      </c>
      <c r="D52" s="21" t="str">
        <f>IF('Adjacent Counties'!D52="x",VLOOKUP('2016 0-64'!D$1,'2016 population'!$A$3:$E$102,5,FALSE),"")</f>
        <v/>
      </c>
      <c r="E52" s="21" t="str">
        <f>IF('Adjacent Counties'!E52="x",VLOOKUP('2016 0-64'!E$1,'2016 population'!$A$3:$E$102,5,FALSE),"")</f>
        <v/>
      </c>
      <c r="F52" s="21" t="str">
        <f>IF('Adjacent Counties'!F52="x",VLOOKUP('2016 0-64'!F$1,'2016 population'!$A$3:$E$102,5,FALSE),"")</f>
        <v/>
      </c>
      <c r="G52" s="21" t="str">
        <f>IF('Adjacent Counties'!G52="x",VLOOKUP('2016 0-64'!G$1,'2016 population'!$A$3:$E$102,5,FALSE),"")</f>
        <v/>
      </c>
      <c r="H52" s="21" t="str">
        <f>IF('Adjacent Counties'!H52="x",VLOOKUP('2016 0-64'!H$1,'2016 population'!$A$3:$E$102,5,FALSE),"")</f>
        <v/>
      </c>
      <c r="I52" s="21" t="str">
        <f>IF('Adjacent Counties'!I52="x",VLOOKUP('2016 0-64'!I$1,'2016 population'!$A$3:$E$102,5,FALSE),"")</f>
        <v/>
      </c>
      <c r="J52" s="21" t="str">
        <f>IF('Adjacent Counties'!J52="x",VLOOKUP('2016 0-64'!J$1,'2016 population'!$A$3:$E$102,5,FALSE),"")</f>
        <v/>
      </c>
      <c r="K52" s="21" t="str">
        <f>IF('Adjacent Counties'!K52="x",VLOOKUP('2016 0-64'!K$1,'2016 population'!$A$3:$E$102,5,FALSE),"")</f>
        <v/>
      </c>
      <c r="L52" s="21" t="str">
        <f>IF('Adjacent Counties'!L52="x",VLOOKUP('2016 0-64'!L$1,'2016 population'!$A$3:$E$102,5,FALSE),"")</f>
        <v/>
      </c>
      <c r="M52" s="21" t="str">
        <f>IF('Adjacent Counties'!M52="x",VLOOKUP('2016 0-64'!M$1,'2016 population'!$A$3:$E$102,5,FALSE),"")</f>
        <v/>
      </c>
      <c r="N52" s="21" t="str">
        <f>IF('Adjacent Counties'!N52="x",VLOOKUP('2016 0-64'!N$1,'2016 population'!$A$3:$E$102,5,FALSE),"")</f>
        <v/>
      </c>
      <c r="O52" s="21" t="str">
        <f>IF('Adjacent Counties'!O52="x",VLOOKUP('2016 0-64'!O$1,'2016 population'!$A$3:$E$102,5,FALSE),"")</f>
        <v/>
      </c>
      <c r="P52" s="21" t="str">
        <f>IF('Adjacent Counties'!P52="x",VLOOKUP('2016 0-64'!P$1,'2016 population'!$A$3:$E$102,5,FALSE),"")</f>
        <v/>
      </c>
      <c r="Q52" s="21" t="str">
        <f>IF('Adjacent Counties'!Q52="x",VLOOKUP('2016 0-64'!Q$1,'2016 population'!$A$3:$E$102,5,FALSE),"")</f>
        <v/>
      </c>
      <c r="R52" s="21" t="str">
        <f>IF('Adjacent Counties'!R52="x",VLOOKUP('2016 0-64'!R$1,'2016 population'!$A$3:$E$102,5,FALSE),"")</f>
        <v/>
      </c>
      <c r="S52" s="21" t="str">
        <f>IF('Adjacent Counties'!S52="x",VLOOKUP('2016 0-64'!S$1,'2016 population'!$A$3:$E$102,5,FALSE),"")</f>
        <v/>
      </c>
      <c r="T52" s="21" t="str">
        <f>IF('Adjacent Counties'!T52="x",VLOOKUP('2016 0-64'!T$1,'2016 population'!$A$3:$E$102,5,FALSE),"")</f>
        <v/>
      </c>
      <c r="U52" s="21" t="str">
        <f>IF('Adjacent Counties'!U52="x",VLOOKUP('2016 0-64'!U$1,'2016 population'!$A$3:$E$102,5,FALSE),"")</f>
        <v/>
      </c>
      <c r="V52" s="21" t="str">
        <f>IF('Adjacent Counties'!V52="x",VLOOKUP('2016 0-64'!V$1,'2016 population'!$A$3:$E$102,5,FALSE),"")</f>
        <v/>
      </c>
      <c r="W52" s="21" t="str">
        <f>IF('Adjacent Counties'!W52="x",VLOOKUP('2016 0-64'!W$1,'2016 population'!$A$3:$E$102,5,FALSE),"")</f>
        <v/>
      </c>
      <c r="X52" s="21" t="str">
        <f>IF('Adjacent Counties'!X52="x",VLOOKUP('2016 0-64'!X$1,'2016 population'!$A$3:$E$102,5,FALSE),"")</f>
        <v/>
      </c>
      <c r="Y52" s="21" t="str">
        <f>IF('Adjacent Counties'!Y52="x",VLOOKUP('2016 0-64'!Y$1,'2016 population'!$A$3:$E$102,5,FALSE),"")</f>
        <v/>
      </c>
      <c r="Z52" s="21" t="str">
        <f>IF('Adjacent Counties'!Z52="x",VLOOKUP('2016 0-64'!Z$1,'2016 population'!$A$3:$E$102,5,FALSE),"")</f>
        <v/>
      </c>
      <c r="AA52" s="21" t="str">
        <f>IF('Adjacent Counties'!AA52="x",VLOOKUP('2016 0-64'!AA$1,'2016 population'!$A$3:$E$102,5,FALSE),"")</f>
        <v/>
      </c>
      <c r="AB52" s="21" t="str">
        <f>IF('Adjacent Counties'!AB52="x",VLOOKUP('2016 0-64'!AB$1,'2016 population'!$A$3:$E$102,5,FALSE),"")</f>
        <v/>
      </c>
      <c r="AC52" s="21" t="str">
        <f>IF('Adjacent Counties'!AC52="x",VLOOKUP('2016 0-64'!AC$1,'2016 population'!$A$3:$E$102,5,FALSE),"")</f>
        <v/>
      </c>
      <c r="AD52" s="21" t="str">
        <f>IF('Adjacent Counties'!AD52="x",VLOOKUP('2016 0-64'!AD$1,'2016 population'!$A$3:$E$102,5,FALSE),"")</f>
        <v/>
      </c>
      <c r="AE52" s="21" t="str">
        <f>IF('Adjacent Counties'!AE52="x",VLOOKUP('2016 0-64'!AE$1,'2016 population'!$A$3:$E$102,5,FALSE),"")</f>
        <v/>
      </c>
      <c r="AF52" s="21" t="str">
        <f>IF('Adjacent Counties'!AF52="x",VLOOKUP('2016 0-64'!AF$1,'2016 population'!$A$3:$E$102,5,FALSE),"")</f>
        <v/>
      </c>
      <c r="AG52" s="21" t="str">
        <f>IF('Adjacent Counties'!AG52="x",VLOOKUP('2016 0-64'!AG$1,'2016 population'!$A$3:$E$102,5,FALSE),"")</f>
        <v/>
      </c>
      <c r="AH52" s="21" t="str">
        <f>IF('Adjacent Counties'!AH52="x",VLOOKUP('2016 0-64'!AH$1,'2016 population'!$A$3:$E$102,5,FALSE),"")</f>
        <v/>
      </c>
      <c r="AI52" s="21" t="str">
        <f>IF('Adjacent Counties'!AI52="x",VLOOKUP('2016 0-64'!AI$1,'2016 population'!$A$3:$E$102,5,FALSE),"")</f>
        <v/>
      </c>
      <c r="AJ52" s="21" t="str">
        <f>IF('Adjacent Counties'!AJ52="x",VLOOKUP('2016 0-64'!AJ$1,'2016 population'!$A$3:$E$102,5,FALSE),"")</f>
        <v/>
      </c>
      <c r="AK52" s="21" t="str">
        <f>IF('Adjacent Counties'!AK52="x",VLOOKUP('2016 0-64'!AK$1,'2016 population'!$A$3:$E$102,5,FALSE),"")</f>
        <v/>
      </c>
      <c r="AL52" s="21" t="str">
        <f>IF('Adjacent Counties'!AL52="x",VLOOKUP('2016 0-64'!AL$1,'2016 population'!$A$3:$E$102,5,FALSE),"")</f>
        <v/>
      </c>
      <c r="AM52" s="21" t="str">
        <f>IF('Adjacent Counties'!AM52="x",VLOOKUP('2016 0-64'!AM$1,'2016 population'!$A$3:$E$102,5,FALSE),"")</f>
        <v/>
      </c>
      <c r="AN52" s="21" t="str">
        <f>IF('Adjacent Counties'!AN52="x",VLOOKUP('2016 0-64'!AN$1,'2016 population'!$A$3:$E$102,5,FALSE),"")</f>
        <v/>
      </c>
      <c r="AO52" s="21" t="str">
        <f>IF('Adjacent Counties'!AO52="x",VLOOKUP('2016 0-64'!AO$1,'2016 population'!$A$3:$E$102,5,FALSE),"")</f>
        <v/>
      </c>
      <c r="AP52" s="21" t="str">
        <f>IF('Adjacent Counties'!AP52="x",VLOOKUP('2016 0-64'!AP$1,'2016 population'!$A$3:$E$102,5,FALSE),"")</f>
        <v/>
      </c>
      <c r="AQ52" s="21" t="str">
        <f>IF('Adjacent Counties'!AQ52="x",VLOOKUP('2016 0-64'!AQ$1,'2016 population'!$A$3:$E$102,5,FALSE),"")</f>
        <v/>
      </c>
      <c r="AR52" s="21">
        <f>IF('Adjacent Counties'!AR52="x",VLOOKUP('2016 0-64'!AR$1,'2016 population'!$A$3:$E$102,5,FALSE),"")</f>
        <v>1498</v>
      </c>
      <c r="AS52" s="21" t="str">
        <f>IF('Adjacent Counties'!AS52="x",VLOOKUP('2016 0-64'!AS$1,'2016 population'!$A$3:$E$102,5,FALSE),"")</f>
        <v/>
      </c>
      <c r="AT52" s="21" t="str">
        <f>IF('Adjacent Counties'!AT52="x",VLOOKUP('2016 0-64'!AT$1,'2016 population'!$A$3:$E$102,5,FALSE),"")</f>
        <v/>
      </c>
      <c r="AU52" s="21" t="str">
        <f>IF('Adjacent Counties'!AU52="x",VLOOKUP('2016 0-64'!AU$1,'2016 population'!$A$3:$E$102,5,FALSE),"")</f>
        <v/>
      </c>
      <c r="AV52" s="21" t="str">
        <f>IF('Adjacent Counties'!AV52="x",VLOOKUP('2016 0-64'!AV$1,'2016 population'!$A$3:$E$102,5,FALSE),"")</f>
        <v/>
      </c>
      <c r="AW52" s="21" t="str">
        <f>IF('Adjacent Counties'!AW52="x",VLOOKUP('2016 0-64'!AW$1,'2016 population'!$A$3:$E$102,5,FALSE),"")</f>
        <v/>
      </c>
      <c r="AX52" s="21" t="str">
        <f>IF('Adjacent Counties'!AX52="x",VLOOKUP('2016 0-64'!AX$1,'2016 population'!$A$3:$E$102,5,FALSE),"")</f>
        <v/>
      </c>
      <c r="AY52" s="21" t="str">
        <f>IF('Adjacent Counties'!AY52="x",VLOOKUP('2016 0-64'!AY$1,'2016 population'!$A$3:$E$102,5,FALSE),"")</f>
        <v/>
      </c>
      <c r="AZ52" s="21">
        <f>IF('Adjacent Counties'!AZ52="x",VLOOKUP('2016 0-64'!AZ$1,'2016 population'!$A$3:$E$102,5,FALSE),"")</f>
        <v>2094</v>
      </c>
      <c r="BA52" s="21" t="str">
        <f>IF('Adjacent Counties'!BA52="x",VLOOKUP('2016 0-64'!BA$1,'2016 population'!$A$3:$E$102,5,FALSE),"")</f>
        <v/>
      </c>
      <c r="BB52" s="21" t="str">
        <f>IF('Adjacent Counties'!BB52="x",VLOOKUP('2016 0-64'!BB$1,'2016 population'!$A$3:$E$102,5,FALSE),"")</f>
        <v/>
      </c>
      <c r="BC52" s="21" t="str">
        <f>IF('Adjacent Counties'!BC52="x",VLOOKUP('2016 0-64'!BC$1,'2016 population'!$A$3:$E$102,5,FALSE),"")</f>
        <v/>
      </c>
      <c r="BD52" s="21" t="str">
        <f>IF('Adjacent Counties'!BD52="x",VLOOKUP('2016 0-64'!BD$1,'2016 population'!$A$3:$E$102,5,FALSE),"")</f>
        <v/>
      </c>
      <c r="BE52" s="21" t="str">
        <f>IF('Adjacent Counties'!BE52="x",VLOOKUP('2016 0-64'!BE$1,'2016 population'!$A$3:$E$102,5,FALSE),"")</f>
        <v/>
      </c>
      <c r="BF52" s="21" t="str">
        <f>IF('Adjacent Counties'!BF52="x",VLOOKUP('2016 0-64'!BF$1,'2016 population'!$A$3:$E$102,5,FALSE),"")</f>
        <v/>
      </c>
      <c r="BG52" s="21" t="str">
        <f>IF('Adjacent Counties'!BG52="x",VLOOKUP('2016 0-64'!BG$1,'2016 population'!$A$3:$E$102,5,FALSE),"")</f>
        <v/>
      </c>
      <c r="BH52" s="21" t="str">
        <f>IF('Adjacent Counties'!BH52="x",VLOOKUP('2016 0-64'!BH$1,'2016 population'!$A$3:$E$102,5,FALSE),"")</f>
        <v/>
      </c>
      <c r="BI52" s="21" t="str">
        <f>IF('Adjacent Counties'!BI52="x",VLOOKUP('2016 0-64'!BI$1,'2016 population'!$A$3:$E$102,5,FALSE),"")</f>
        <v/>
      </c>
      <c r="BJ52" s="21" t="str">
        <f>IF('Adjacent Counties'!BJ52="x",VLOOKUP('2016 0-64'!BJ$1,'2016 population'!$A$3:$E$102,5,FALSE),"")</f>
        <v/>
      </c>
      <c r="BK52" s="21" t="str">
        <f>IF('Adjacent Counties'!BK52="x",VLOOKUP('2016 0-64'!BK$1,'2016 population'!$A$3:$E$102,5,FALSE),"")</f>
        <v/>
      </c>
      <c r="BL52" s="21" t="str">
        <f>IF('Adjacent Counties'!BL52="x",VLOOKUP('2016 0-64'!BL$1,'2016 population'!$A$3:$E$102,5,FALSE),"")</f>
        <v/>
      </c>
      <c r="BM52" s="21">
        <f>IF('Adjacent Counties'!BM52="x",VLOOKUP('2016 0-64'!BM$1,'2016 population'!$A$3:$E$102,5,FALSE),"")</f>
        <v>1825</v>
      </c>
      <c r="BN52" s="21" t="str">
        <f>IF('Adjacent Counties'!BN52="x",VLOOKUP('2016 0-64'!BN$1,'2016 population'!$A$3:$E$102,5,FALSE),"")</f>
        <v/>
      </c>
      <c r="BO52" s="21" t="str">
        <f>IF('Adjacent Counties'!BO52="x",VLOOKUP('2016 0-64'!BO$1,'2016 population'!$A$3:$E$102,5,FALSE),"")</f>
        <v/>
      </c>
      <c r="BP52" s="21" t="str">
        <f>IF('Adjacent Counties'!BP52="x",VLOOKUP('2016 0-64'!BP$1,'2016 population'!$A$3:$E$102,5,FALSE),"")</f>
        <v/>
      </c>
      <c r="BQ52" s="21" t="str">
        <f>IF('Adjacent Counties'!BQ52="x",VLOOKUP('2016 0-64'!BQ$1,'2016 population'!$A$3:$E$102,5,FALSE),"")</f>
        <v/>
      </c>
      <c r="BR52" s="21" t="str">
        <f>IF('Adjacent Counties'!BR52="x",VLOOKUP('2016 0-64'!BR$1,'2016 population'!$A$3:$E$102,5,FALSE),"")</f>
        <v/>
      </c>
      <c r="BS52" s="21" t="str">
        <f>IF('Adjacent Counties'!BS52="x",VLOOKUP('2016 0-64'!BS$1,'2016 population'!$A$3:$E$102,5,FALSE),"")</f>
        <v/>
      </c>
      <c r="BT52" s="21" t="str">
        <f>IF('Adjacent Counties'!BT52="x",VLOOKUP('2016 0-64'!BT$1,'2016 population'!$A$3:$E$102,5,FALSE),"")</f>
        <v/>
      </c>
      <c r="BU52" s="21" t="str">
        <f>IF('Adjacent Counties'!BU52="x",VLOOKUP('2016 0-64'!BU$1,'2016 population'!$A$3:$E$102,5,FALSE),"")</f>
        <v/>
      </c>
      <c r="BV52" s="21" t="str">
        <f>IF('Adjacent Counties'!BV52="x",VLOOKUP('2016 0-64'!BV$1,'2016 population'!$A$3:$E$102,5,FALSE),"")</f>
        <v/>
      </c>
      <c r="BW52" s="21" t="str">
        <f>IF('Adjacent Counties'!BW52="x",VLOOKUP('2016 0-64'!BW$1,'2016 population'!$A$3:$E$102,5,FALSE),"")</f>
        <v/>
      </c>
      <c r="BX52" s="21" t="str">
        <f>IF('Adjacent Counties'!BX52="x",VLOOKUP('2016 0-64'!BX$1,'2016 population'!$A$3:$E$102,5,FALSE),"")</f>
        <v/>
      </c>
      <c r="BY52" s="21" t="str">
        <f>IF('Adjacent Counties'!BY52="x",VLOOKUP('2016 0-64'!BY$1,'2016 population'!$A$3:$E$102,5,FALSE),"")</f>
        <v/>
      </c>
      <c r="BZ52" s="21" t="str">
        <f>IF('Adjacent Counties'!BZ52="x",VLOOKUP('2016 0-64'!BZ$1,'2016 population'!$A$3:$E$102,5,FALSE),"")</f>
        <v/>
      </c>
      <c r="CA52" s="21" t="str">
        <f>IF('Adjacent Counties'!CA52="x",VLOOKUP('2016 0-64'!CA$1,'2016 population'!$A$3:$E$102,5,FALSE),"")</f>
        <v/>
      </c>
      <c r="CB52" s="21" t="str">
        <f>IF('Adjacent Counties'!CB52="x",VLOOKUP('2016 0-64'!CB$1,'2016 population'!$A$3:$E$102,5,FALSE),"")</f>
        <v/>
      </c>
      <c r="CC52" s="21" t="str">
        <f>IF('Adjacent Counties'!CC52="x",VLOOKUP('2016 0-64'!CC$1,'2016 population'!$A$3:$E$102,5,FALSE),"")</f>
        <v/>
      </c>
      <c r="CD52" s="21" t="str">
        <f>IF('Adjacent Counties'!CD52="x",VLOOKUP('2016 0-64'!CD$1,'2016 population'!$A$3:$E$102,5,FALSE),"")</f>
        <v/>
      </c>
      <c r="CE52" s="21">
        <f>IF('Adjacent Counties'!CE52="x",VLOOKUP('2016 0-64'!CE$1,'2016 population'!$A$3:$E$102,5,FALSE),"")</f>
        <v>1221</v>
      </c>
      <c r="CF52" s="21" t="str">
        <f>IF('Adjacent Counties'!CF52="x",VLOOKUP('2016 0-64'!CF$1,'2016 population'!$A$3:$E$102,5,FALSE),"")</f>
        <v/>
      </c>
      <c r="CG52" s="21" t="str">
        <f>IF('Adjacent Counties'!CG52="x",VLOOKUP('2016 0-64'!CG$1,'2016 population'!$A$3:$E$102,5,FALSE),"")</f>
        <v/>
      </c>
      <c r="CH52" s="21" t="str">
        <f>IF('Adjacent Counties'!CH52="x",VLOOKUP('2016 0-64'!CH$1,'2016 population'!$A$3:$E$102,5,FALSE),"")</f>
        <v/>
      </c>
      <c r="CI52" s="21" t="str">
        <f>IF('Adjacent Counties'!CI52="x",VLOOKUP('2016 0-64'!CI$1,'2016 population'!$A$3:$E$102,5,FALSE),"")</f>
        <v/>
      </c>
      <c r="CJ52" s="21" t="str">
        <f>IF('Adjacent Counties'!CJ52="x",VLOOKUP('2016 0-64'!CJ$1,'2016 population'!$A$3:$E$102,5,FALSE),"")</f>
        <v/>
      </c>
      <c r="CK52" s="21" t="str">
        <f>IF('Adjacent Counties'!CK52="x",VLOOKUP('2016 0-64'!CK$1,'2016 population'!$A$3:$E$102,5,FALSE),"")</f>
        <v/>
      </c>
      <c r="CL52" s="21" t="str">
        <f>IF('Adjacent Counties'!CL52="x",VLOOKUP('2016 0-64'!CL$1,'2016 population'!$A$3:$E$102,5,FALSE),"")</f>
        <v/>
      </c>
      <c r="CM52" s="21" t="str">
        <f>IF('Adjacent Counties'!CM52="x",VLOOKUP('2016 0-64'!CM$1,'2016 population'!$A$3:$E$102,5,FALSE),"")</f>
        <v/>
      </c>
      <c r="CN52" s="21" t="str">
        <f>IF('Adjacent Counties'!CN52="x",VLOOKUP('2016 0-64'!CN$1,'2016 population'!$A$3:$E$102,5,FALSE),"")</f>
        <v/>
      </c>
      <c r="CO52" s="21">
        <f>IF('Adjacent Counties'!CO52="x",VLOOKUP('2016 0-64'!CO$1,'2016 population'!$A$3:$E$102,5,FALSE),"")</f>
        <v>12171</v>
      </c>
      <c r="CP52" s="21" t="str">
        <f>IF('Adjacent Counties'!CP52="x",VLOOKUP('2016 0-64'!CP$1,'2016 population'!$A$3:$E$102,5,FALSE),"")</f>
        <v/>
      </c>
      <c r="CQ52" s="21" t="str">
        <f>IF('Adjacent Counties'!CQ52="x",VLOOKUP('2016 0-64'!CQ$1,'2016 population'!$A$3:$E$102,5,FALSE),"")</f>
        <v/>
      </c>
      <c r="CR52" s="21" t="str">
        <f>IF('Adjacent Counties'!CR52="x",VLOOKUP('2016 0-64'!CR$1,'2016 population'!$A$3:$E$102,5,FALSE),"")</f>
        <v/>
      </c>
      <c r="CS52" s="21">
        <f>IF('Adjacent Counties'!CS52="x",VLOOKUP('2016 0-64'!CS$1,'2016 population'!$A$3:$E$102,5,FALSE),"")</f>
        <v>2117</v>
      </c>
      <c r="CT52" s="21" t="str">
        <f>IF('Adjacent Counties'!CT52="x",VLOOKUP('2016 0-64'!CT$1,'2016 population'!$A$3:$E$102,5,FALSE),"")</f>
        <v/>
      </c>
      <c r="CU52" s="21">
        <f>IF('Adjacent Counties'!CU52="x",VLOOKUP('2016 0-64'!CU$1,'2016 population'!$A$3:$E$102,5,FALSE),"")</f>
        <v>1625</v>
      </c>
      <c r="CV52" s="21" t="str">
        <f>IF('Adjacent Counties'!CV52="x",VLOOKUP('2016 0-64'!CV$1,'2016 population'!$A$3:$E$102,5,FALSE),"")</f>
        <v/>
      </c>
      <c r="CW52" s="21" t="str">
        <f>IF('Adjacent Counties'!CW52="x",VLOOKUP('2016 0-64'!CW$1,'2016 population'!$A$3:$E$102,5,FALSE),"")</f>
        <v/>
      </c>
      <c r="CX52" s="21">
        <f t="shared" si="0"/>
        <v>22551</v>
      </c>
    </row>
    <row r="53" spans="1:102">
      <c r="A53" s="3" t="s">
        <v>51</v>
      </c>
      <c r="B53" s="21" t="str">
        <f>IF('Adjacent Counties'!B53="x",VLOOKUP('2016 0-64'!B$1,'2016 population'!$A$3:$E$102,5,FALSE),"")</f>
        <v/>
      </c>
      <c r="C53" s="21" t="str">
        <f>IF('Adjacent Counties'!C53="x",VLOOKUP('2016 0-64'!C$1,'2016 population'!$A$3:$E$102,5,FALSE),"")</f>
        <v/>
      </c>
      <c r="D53" s="21" t="str">
        <f>IF('Adjacent Counties'!D53="x",VLOOKUP('2016 0-64'!D$1,'2016 population'!$A$3:$E$102,5,FALSE),"")</f>
        <v/>
      </c>
      <c r="E53" s="21" t="str">
        <f>IF('Adjacent Counties'!E53="x",VLOOKUP('2016 0-64'!E$1,'2016 population'!$A$3:$E$102,5,FALSE),"")</f>
        <v/>
      </c>
      <c r="F53" s="21" t="str">
        <f>IF('Adjacent Counties'!F53="x",VLOOKUP('2016 0-64'!F$1,'2016 population'!$A$3:$E$102,5,FALSE),"")</f>
        <v/>
      </c>
      <c r="G53" s="21" t="str">
        <f>IF('Adjacent Counties'!G53="x",VLOOKUP('2016 0-64'!G$1,'2016 population'!$A$3:$E$102,5,FALSE),"")</f>
        <v/>
      </c>
      <c r="H53" s="21" t="str">
        <f>IF('Adjacent Counties'!H53="x",VLOOKUP('2016 0-64'!H$1,'2016 population'!$A$3:$E$102,5,FALSE),"")</f>
        <v/>
      </c>
      <c r="I53" s="21" t="str">
        <f>IF('Adjacent Counties'!I53="x",VLOOKUP('2016 0-64'!I$1,'2016 population'!$A$3:$E$102,5,FALSE),"")</f>
        <v/>
      </c>
      <c r="J53" s="21" t="str">
        <f>IF('Adjacent Counties'!J53="x",VLOOKUP('2016 0-64'!J$1,'2016 population'!$A$3:$E$102,5,FALSE),"")</f>
        <v/>
      </c>
      <c r="K53" s="21" t="str">
        <f>IF('Adjacent Counties'!K53="x",VLOOKUP('2016 0-64'!K$1,'2016 population'!$A$3:$E$102,5,FALSE),"")</f>
        <v/>
      </c>
      <c r="L53" s="21" t="str">
        <f>IF('Adjacent Counties'!L53="x",VLOOKUP('2016 0-64'!L$1,'2016 population'!$A$3:$E$102,5,FALSE),"")</f>
        <v/>
      </c>
      <c r="M53" s="21" t="str">
        <f>IF('Adjacent Counties'!M53="x",VLOOKUP('2016 0-64'!M$1,'2016 population'!$A$3:$E$102,5,FALSE),"")</f>
        <v/>
      </c>
      <c r="N53" s="21" t="str">
        <f>IF('Adjacent Counties'!N53="x",VLOOKUP('2016 0-64'!N$1,'2016 population'!$A$3:$E$102,5,FALSE),"")</f>
        <v/>
      </c>
      <c r="O53" s="21" t="str">
        <f>IF('Adjacent Counties'!O53="x",VLOOKUP('2016 0-64'!O$1,'2016 population'!$A$3:$E$102,5,FALSE),"")</f>
        <v/>
      </c>
      <c r="P53" s="21" t="str">
        <f>IF('Adjacent Counties'!P53="x",VLOOKUP('2016 0-64'!P$1,'2016 population'!$A$3:$E$102,5,FALSE),"")</f>
        <v/>
      </c>
      <c r="Q53" s="21">
        <f>IF('Adjacent Counties'!Q53="x",VLOOKUP('2016 0-64'!Q$1,'2016 population'!$A$3:$E$102,5,FALSE),"")</f>
        <v>1715</v>
      </c>
      <c r="R53" s="21" t="str">
        <f>IF('Adjacent Counties'!R53="x",VLOOKUP('2016 0-64'!R$1,'2016 population'!$A$3:$E$102,5,FALSE),"")</f>
        <v/>
      </c>
      <c r="S53" s="21" t="str">
        <f>IF('Adjacent Counties'!S53="x",VLOOKUP('2016 0-64'!S$1,'2016 population'!$A$3:$E$102,5,FALSE),"")</f>
        <v/>
      </c>
      <c r="T53" s="21" t="str">
        <f>IF('Adjacent Counties'!T53="x",VLOOKUP('2016 0-64'!T$1,'2016 population'!$A$3:$E$102,5,FALSE),"")</f>
        <v/>
      </c>
      <c r="U53" s="21" t="str">
        <f>IF('Adjacent Counties'!U53="x",VLOOKUP('2016 0-64'!U$1,'2016 population'!$A$3:$E$102,5,FALSE),"")</f>
        <v/>
      </c>
      <c r="V53" s="21" t="str">
        <f>IF('Adjacent Counties'!V53="x",VLOOKUP('2016 0-64'!V$1,'2016 population'!$A$3:$E$102,5,FALSE),"")</f>
        <v/>
      </c>
      <c r="W53" s="21" t="str">
        <f>IF('Adjacent Counties'!W53="x",VLOOKUP('2016 0-64'!W$1,'2016 population'!$A$3:$E$102,5,FALSE),"")</f>
        <v/>
      </c>
      <c r="X53" s="21" t="str">
        <f>IF('Adjacent Counties'!X53="x",VLOOKUP('2016 0-64'!X$1,'2016 population'!$A$3:$E$102,5,FALSE),"")</f>
        <v/>
      </c>
      <c r="Y53" s="21" t="str">
        <f>IF('Adjacent Counties'!Y53="x",VLOOKUP('2016 0-64'!Y$1,'2016 population'!$A$3:$E$102,5,FALSE),"")</f>
        <v/>
      </c>
      <c r="Z53" s="21">
        <f>IF('Adjacent Counties'!Z53="x",VLOOKUP('2016 0-64'!Z$1,'2016 population'!$A$3:$E$102,5,FALSE),"")</f>
        <v>2307</v>
      </c>
      <c r="AA53" s="21" t="str">
        <f>IF('Adjacent Counties'!AA53="x",VLOOKUP('2016 0-64'!AA$1,'2016 population'!$A$3:$E$102,5,FALSE),"")</f>
        <v/>
      </c>
      <c r="AB53" s="21" t="str">
        <f>IF('Adjacent Counties'!AB53="x",VLOOKUP('2016 0-64'!AB$1,'2016 population'!$A$3:$E$102,5,FALSE),"")</f>
        <v/>
      </c>
      <c r="AC53" s="21" t="str">
        <f>IF('Adjacent Counties'!AC53="x",VLOOKUP('2016 0-64'!AC$1,'2016 population'!$A$3:$E$102,5,FALSE),"")</f>
        <v/>
      </c>
      <c r="AD53" s="21" t="str">
        <f>IF('Adjacent Counties'!AD53="x",VLOOKUP('2016 0-64'!AD$1,'2016 population'!$A$3:$E$102,5,FALSE),"")</f>
        <v/>
      </c>
      <c r="AE53" s="21" t="str">
        <f>IF('Adjacent Counties'!AE53="x",VLOOKUP('2016 0-64'!AE$1,'2016 population'!$A$3:$E$102,5,FALSE),"")</f>
        <v/>
      </c>
      <c r="AF53" s="21">
        <f>IF('Adjacent Counties'!AF53="x",VLOOKUP('2016 0-64'!AF$1,'2016 population'!$A$3:$E$102,5,FALSE),"")</f>
        <v>1219</v>
      </c>
      <c r="AG53" s="21" t="str">
        <f>IF('Adjacent Counties'!AG53="x",VLOOKUP('2016 0-64'!AG$1,'2016 population'!$A$3:$E$102,5,FALSE),"")</f>
        <v/>
      </c>
      <c r="AH53" s="21" t="str">
        <f>IF('Adjacent Counties'!AH53="x",VLOOKUP('2016 0-64'!AH$1,'2016 population'!$A$3:$E$102,5,FALSE),"")</f>
        <v/>
      </c>
      <c r="AI53" s="21" t="str">
        <f>IF('Adjacent Counties'!AI53="x",VLOOKUP('2016 0-64'!AI$1,'2016 population'!$A$3:$E$102,5,FALSE),"")</f>
        <v/>
      </c>
      <c r="AJ53" s="21" t="str">
        <f>IF('Adjacent Counties'!AJ53="x",VLOOKUP('2016 0-64'!AJ$1,'2016 population'!$A$3:$E$102,5,FALSE),"")</f>
        <v/>
      </c>
      <c r="AK53" s="21" t="str">
        <f>IF('Adjacent Counties'!AK53="x",VLOOKUP('2016 0-64'!AK$1,'2016 population'!$A$3:$E$102,5,FALSE),"")</f>
        <v/>
      </c>
      <c r="AL53" s="21" t="str">
        <f>IF('Adjacent Counties'!AL53="x",VLOOKUP('2016 0-64'!AL$1,'2016 population'!$A$3:$E$102,5,FALSE),"")</f>
        <v/>
      </c>
      <c r="AM53" s="21" t="str">
        <f>IF('Adjacent Counties'!AM53="x",VLOOKUP('2016 0-64'!AM$1,'2016 population'!$A$3:$E$102,5,FALSE),"")</f>
        <v/>
      </c>
      <c r="AN53" s="21" t="str">
        <f>IF('Adjacent Counties'!AN53="x",VLOOKUP('2016 0-64'!AN$1,'2016 population'!$A$3:$E$102,5,FALSE),"")</f>
        <v/>
      </c>
      <c r="AO53" s="21" t="str">
        <f>IF('Adjacent Counties'!AO53="x",VLOOKUP('2016 0-64'!AO$1,'2016 population'!$A$3:$E$102,5,FALSE),"")</f>
        <v/>
      </c>
      <c r="AP53" s="21" t="str">
        <f>IF('Adjacent Counties'!AP53="x",VLOOKUP('2016 0-64'!AP$1,'2016 population'!$A$3:$E$102,5,FALSE),"")</f>
        <v/>
      </c>
      <c r="AQ53" s="21" t="str">
        <f>IF('Adjacent Counties'!AQ53="x",VLOOKUP('2016 0-64'!AQ$1,'2016 population'!$A$3:$E$102,5,FALSE),"")</f>
        <v/>
      </c>
      <c r="AR53" s="21" t="str">
        <f>IF('Adjacent Counties'!AR53="x",VLOOKUP('2016 0-64'!AR$1,'2016 population'!$A$3:$E$102,5,FALSE),"")</f>
        <v/>
      </c>
      <c r="AS53" s="21" t="str">
        <f>IF('Adjacent Counties'!AS53="x",VLOOKUP('2016 0-64'!AS$1,'2016 population'!$A$3:$E$102,5,FALSE),"")</f>
        <v/>
      </c>
      <c r="AT53" s="21" t="str">
        <f>IF('Adjacent Counties'!AT53="x",VLOOKUP('2016 0-64'!AT$1,'2016 population'!$A$3:$E$102,5,FALSE),"")</f>
        <v/>
      </c>
      <c r="AU53" s="21" t="str">
        <f>IF('Adjacent Counties'!AU53="x",VLOOKUP('2016 0-64'!AU$1,'2016 population'!$A$3:$E$102,5,FALSE),"")</f>
        <v/>
      </c>
      <c r="AV53" s="21" t="str">
        <f>IF('Adjacent Counties'!AV53="x",VLOOKUP('2016 0-64'!AV$1,'2016 population'!$A$3:$E$102,5,FALSE),"")</f>
        <v/>
      </c>
      <c r="AW53" s="21" t="str">
        <f>IF('Adjacent Counties'!AW53="x",VLOOKUP('2016 0-64'!AW$1,'2016 population'!$A$3:$E$102,5,FALSE),"")</f>
        <v/>
      </c>
      <c r="AX53" s="21" t="str">
        <f>IF('Adjacent Counties'!AX53="x",VLOOKUP('2016 0-64'!AX$1,'2016 population'!$A$3:$E$102,5,FALSE),"")</f>
        <v/>
      </c>
      <c r="AY53" s="21" t="str">
        <f>IF('Adjacent Counties'!AY53="x",VLOOKUP('2016 0-64'!AY$1,'2016 population'!$A$3:$E$102,5,FALSE),"")</f>
        <v/>
      </c>
      <c r="AZ53" s="21" t="str">
        <f>IF('Adjacent Counties'!AZ53="x",VLOOKUP('2016 0-64'!AZ$1,'2016 population'!$A$3:$E$102,5,FALSE),"")</f>
        <v/>
      </c>
      <c r="BA53" s="21">
        <f>IF('Adjacent Counties'!BA53="x",VLOOKUP('2016 0-64'!BA$1,'2016 population'!$A$3:$E$102,5,FALSE),"")</f>
        <v>238</v>
      </c>
      <c r="BB53" s="21" t="str">
        <f>IF('Adjacent Counties'!BB53="x",VLOOKUP('2016 0-64'!BB$1,'2016 population'!$A$3:$E$102,5,FALSE),"")</f>
        <v/>
      </c>
      <c r="BC53" s="21">
        <f>IF('Adjacent Counties'!BC53="x",VLOOKUP('2016 0-64'!BC$1,'2016 population'!$A$3:$E$102,5,FALSE),"")</f>
        <v>1272</v>
      </c>
      <c r="BD53" s="21" t="str">
        <f>IF('Adjacent Counties'!BD53="x",VLOOKUP('2016 0-64'!BD$1,'2016 population'!$A$3:$E$102,5,FALSE),"")</f>
        <v/>
      </c>
      <c r="BE53" s="21" t="str">
        <f>IF('Adjacent Counties'!BE53="x",VLOOKUP('2016 0-64'!BE$1,'2016 population'!$A$3:$E$102,5,FALSE),"")</f>
        <v/>
      </c>
      <c r="BF53" s="21" t="str">
        <f>IF('Adjacent Counties'!BF53="x",VLOOKUP('2016 0-64'!BF$1,'2016 population'!$A$3:$E$102,5,FALSE),"")</f>
        <v/>
      </c>
      <c r="BG53" s="21" t="str">
        <f>IF('Adjacent Counties'!BG53="x",VLOOKUP('2016 0-64'!BG$1,'2016 population'!$A$3:$E$102,5,FALSE),"")</f>
        <v/>
      </c>
      <c r="BH53" s="21" t="str">
        <f>IF('Adjacent Counties'!BH53="x",VLOOKUP('2016 0-64'!BH$1,'2016 population'!$A$3:$E$102,5,FALSE),"")</f>
        <v/>
      </c>
      <c r="BI53" s="21" t="str">
        <f>IF('Adjacent Counties'!BI53="x",VLOOKUP('2016 0-64'!BI$1,'2016 population'!$A$3:$E$102,5,FALSE),"")</f>
        <v/>
      </c>
      <c r="BJ53" s="21" t="str">
        <f>IF('Adjacent Counties'!BJ53="x",VLOOKUP('2016 0-64'!BJ$1,'2016 population'!$A$3:$E$102,5,FALSE),"")</f>
        <v/>
      </c>
      <c r="BK53" s="21" t="str">
        <f>IF('Adjacent Counties'!BK53="x",VLOOKUP('2016 0-64'!BK$1,'2016 population'!$A$3:$E$102,5,FALSE),"")</f>
        <v/>
      </c>
      <c r="BL53" s="21" t="str">
        <f>IF('Adjacent Counties'!BL53="x",VLOOKUP('2016 0-64'!BL$1,'2016 population'!$A$3:$E$102,5,FALSE),"")</f>
        <v/>
      </c>
      <c r="BM53" s="21" t="str">
        <f>IF('Adjacent Counties'!BM53="x",VLOOKUP('2016 0-64'!BM$1,'2016 population'!$A$3:$E$102,5,FALSE),"")</f>
        <v/>
      </c>
      <c r="BN53" s="21" t="str">
        <f>IF('Adjacent Counties'!BN53="x",VLOOKUP('2016 0-64'!BN$1,'2016 population'!$A$3:$E$102,5,FALSE),"")</f>
        <v/>
      </c>
      <c r="BO53" s="21" t="str">
        <f>IF('Adjacent Counties'!BO53="x",VLOOKUP('2016 0-64'!BO$1,'2016 population'!$A$3:$E$102,5,FALSE),"")</f>
        <v/>
      </c>
      <c r="BP53" s="21">
        <f>IF('Adjacent Counties'!BP53="x",VLOOKUP('2016 0-64'!BP$1,'2016 population'!$A$3:$E$102,5,FALSE),"")</f>
        <v>1712</v>
      </c>
      <c r="BQ53" s="21" t="str">
        <f>IF('Adjacent Counties'!BQ53="x",VLOOKUP('2016 0-64'!BQ$1,'2016 population'!$A$3:$E$102,5,FALSE),"")</f>
        <v/>
      </c>
      <c r="BR53" s="21" t="str">
        <f>IF('Adjacent Counties'!BR53="x",VLOOKUP('2016 0-64'!BR$1,'2016 population'!$A$3:$E$102,5,FALSE),"")</f>
        <v/>
      </c>
      <c r="BS53" s="21" t="str">
        <f>IF('Adjacent Counties'!BS53="x",VLOOKUP('2016 0-64'!BS$1,'2016 population'!$A$3:$E$102,5,FALSE),"")</f>
        <v/>
      </c>
      <c r="BT53" s="21" t="str">
        <f>IF('Adjacent Counties'!BT53="x",VLOOKUP('2016 0-64'!BT$1,'2016 population'!$A$3:$E$102,5,FALSE),"")</f>
        <v/>
      </c>
      <c r="BU53" s="21" t="str">
        <f>IF('Adjacent Counties'!BU53="x",VLOOKUP('2016 0-64'!BU$1,'2016 population'!$A$3:$E$102,5,FALSE),"")</f>
        <v/>
      </c>
      <c r="BV53" s="21" t="str">
        <f>IF('Adjacent Counties'!BV53="x",VLOOKUP('2016 0-64'!BV$1,'2016 population'!$A$3:$E$102,5,FALSE),"")</f>
        <v/>
      </c>
      <c r="BW53" s="21" t="str">
        <f>IF('Adjacent Counties'!BW53="x",VLOOKUP('2016 0-64'!BW$1,'2016 population'!$A$3:$E$102,5,FALSE),"")</f>
        <v/>
      </c>
      <c r="BX53" s="21" t="str">
        <f>IF('Adjacent Counties'!BX53="x",VLOOKUP('2016 0-64'!BX$1,'2016 population'!$A$3:$E$102,5,FALSE),"")</f>
        <v/>
      </c>
      <c r="BY53" s="21" t="str">
        <f>IF('Adjacent Counties'!BY53="x",VLOOKUP('2016 0-64'!BY$1,'2016 population'!$A$3:$E$102,5,FALSE),"")</f>
        <v/>
      </c>
      <c r="BZ53" s="21" t="str">
        <f>IF('Adjacent Counties'!BZ53="x",VLOOKUP('2016 0-64'!BZ$1,'2016 population'!$A$3:$E$102,5,FALSE),"")</f>
        <v/>
      </c>
      <c r="CA53" s="21" t="str">
        <f>IF('Adjacent Counties'!CA53="x",VLOOKUP('2016 0-64'!CA$1,'2016 population'!$A$3:$E$102,5,FALSE),"")</f>
        <v/>
      </c>
      <c r="CB53" s="21" t="str">
        <f>IF('Adjacent Counties'!CB53="x",VLOOKUP('2016 0-64'!CB$1,'2016 population'!$A$3:$E$102,5,FALSE),"")</f>
        <v/>
      </c>
      <c r="CC53" s="21" t="str">
        <f>IF('Adjacent Counties'!CC53="x",VLOOKUP('2016 0-64'!CC$1,'2016 population'!$A$3:$E$102,5,FALSE),"")</f>
        <v/>
      </c>
      <c r="CD53" s="21" t="str">
        <f>IF('Adjacent Counties'!CD53="x",VLOOKUP('2016 0-64'!CD$1,'2016 population'!$A$3:$E$102,5,FALSE),"")</f>
        <v/>
      </c>
      <c r="CE53" s="21" t="str">
        <f>IF('Adjacent Counties'!CE53="x",VLOOKUP('2016 0-64'!CE$1,'2016 population'!$A$3:$E$102,5,FALSE),"")</f>
        <v/>
      </c>
      <c r="CF53" s="21" t="str">
        <f>IF('Adjacent Counties'!CF53="x",VLOOKUP('2016 0-64'!CF$1,'2016 population'!$A$3:$E$102,5,FALSE),"")</f>
        <v/>
      </c>
      <c r="CG53" s="21" t="str">
        <f>IF('Adjacent Counties'!CG53="x",VLOOKUP('2016 0-64'!CG$1,'2016 population'!$A$3:$E$102,5,FALSE),"")</f>
        <v/>
      </c>
      <c r="CH53" s="21" t="str">
        <f>IF('Adjacent Counties'!CH53="x",VLOOKUP('2016 0-64'!CH$1,'2016 population'!$A$3:$E$102,5,FALSE),"")</f>
        <v/>
      </c>
      <c r="CI53" s="21" t="str">
        <f>IF('Adjacent Counties'!CI53="x",VLOOKUP('2016 0-64'!CI$1,'2016 population'!$A$3:$E$102,5,FALSE),"")</f>
        <v/>
      </c>
      <c r="CJ53" s="21" t="str">
        <f>IF('Adjacent Counties'!CJ53="x",VLOOKUP('2016 0-64'!CJ$1,'2016 population'!$A$3:$E$102,5,FALSE),"")</f>
        <v/>
      </c>
      <c r="CK53" s="21" t="str">
        <f>IF('Adjacent Counties'!CK53="x",VLOOKUP('2016 0-64'!CK$1,'2016 population'!$A$3:$E$102,5,FALSE),"")</f>
        <v/>
      </c>
      <c r="CL53" s="21" t="str">
        <f>IF('Adjacent Counties'!CL53="x",VLOOKUP('2016 0-64'!CL$1,'2016 population'!$A$3:$E$102,5,FALSE),"")</f>
        <v/>
      </c>
      <c r="CM53" s="21" t="str">
        <f>IF('Adjacent Counties'!CM53="x",VLOOKUP('2016 0-64'!CM$1,'2016 population'!$A$3:$E$102,5,FALSE),"")</f>
        <v/>
      </c>
      <c r="CN53" s="21" t="str">
        <f>IF('Adjacent Counties'!CN53="x",VLOOKUP('2016 0-64'!CN$1,'2016 population'!$A$3:$E$102,5,FALSE),"")</f>
        <v/>
      </c>
      <c r="CO53" s="21" t="str">
        <f>IF('Adjacent Counties'!CO53="x",VLOOKUP('2016 0-64'!CO$1,'2016 population'!$A$3:$E$102,5,FALSE),"")</f>
        <v/>
      </c>
      <c r="CP53" s="21" t="str">
        <f>IF('Adjacent Counties'!CP53="x",VLOOKUP('2016 0-64'!CP$1,'2016 population'!$A$3:$E$102,5,FALSE),"")</f>
        <v/>
      </c>
      <c r="CQ53" s="21" t="str">
        <f>IF('Adjacent Counties'!CQ53="x",VLOOKUP('2016 0-64'!CQ$1,'2016 population'!$A$3:$E$102,5,FALSE),"")</f>
        <v/>
      </c>
      <c r="CR53" s="21" t="str">
        <f>IF('Adjacent Counties'!CR53="x",VLOOKUP('2016 0-64'!CR$1,'2016 population'!$A$3:$E$102,5,FALSE),"")</f>
        <v/>
      </c>
      <c r="CS53" s="21" t="str">
        <f>IF('Adjacent Counties'!CS53="x",VLOOKUP('2016 0-64'!CS$1,'2016 population'!$A$3:$E$102,5,FALSE),"")</f>
        <v/>
      </c>
      <c r="CT53" s="21" t="str">
        <f>IF('Adjacent Counties'!CT53="x",VLOOKUP('2016 0-64'!CT$1,'2016 population'!$A$3:$E$102,5,FALSE),"")</f>
        <v/>
      </c>
      <c r="CU53" s="21" t="str">
        <f>IF('Adjacent Counties'!CU53="x",VLOOKUP('2016 0-64'!CU$1,'2016 population'!$A$3:$E$102,5,FALSE),"")</f>
        <v/>
      </c>
      <c r="CV53" s="21" t="str">
        <f>IF('Adjacent Counties'!CV53="x",VLOOKUP('2016 0-64'!CV$1,'2016 population'!$A$3:$E$102,5,FALSE),"")</f>
        <v/>
      </c>
      <c r="CW53" s="21" t="str">
        <f>IF('Adjacent Counties'!CW53="x",VLOOKUP('2016 0-64'!CW$1,'2016 population'!$A$3:$E$102,5,FALSE),"")</f>
        <v/>
      </c>
      <c r="CX53" s="21">
        <f t="shared" si="0"/>
        <v>8463</v>
      </c>
    </row>
    <row r="54" spans="1:102">
      <c r="A54" s="3" t="s">
        <v>52</v>
      </c>
      <c r="B54" s="21" t="str">
        <f>IF('Adjacent Counties'!B54="x",VLOOKUP('2016 0-64'!B$1,'2016 population'!$A$3:$E$102,5,FALSE),"")</f>
        <v/>
      </c>
      <c r="C54" s="21" t="str">
        <f>IF('Adjacent Counties'!C54="x",VLOOKUP('2016 0-64'!C$1,'2016 population'!$A$3:$E$102,5,FALSE),"")</f>
        <v/>
      </c>
      <c r="D54" s="21" t="str">
        <f>IF('Adjacent Counties'!D54="x",VLOOKUP('2016 0-64'!D$1,'2016 population'!$A$3:$E$102,5,FALSE),"")</f>
        <v/>
      </c>
      <c r="E54" s="21" t="str">
        <f>IF('Adjacent Counties'!E54="x",VLOOKUP('2016 0-64'!E$1,'2016 population'!$A$3:$E$102,5,FALSE),"")</f>
        <v/>
      </c>
      <c r="F54" s="21" t="str">
        <f>IF('Adjacent Counties'!F54="x",VLOOKUP('2016 0-64'!F$1,'2016 population'!$A$3:$E$102,5,FALSE),"")</f>
        <v/>
      </c>
      <c r="G54" s="21" t="str">
        <f>IF('Adjacent Counties'!G54="x",VLOOKUP('2016 0-64'!G$1,'2016 population'!$A$3:$E$102,5,FALSE),"")</f>
        <v/>
      </c>
      <c r="H54" s="21" t="str">
        <f>IF('Adjacent Counties'!H54="x",VLOOKUP('2016 0-64'!H$1,'2016 population'!$A$3:$E$102,5,FALSE),"")</f>
        <v/>
      </c>
      <c r="I54" s="21" t="str">
        <f>IF('Adjacent Counties'!I54="x",VLOOKUP('2016 0-64'!I$1,'2016 population'!$A$3:$E$102,5,FALSE),"")</f>
        <v/>
      </c>
      <c r="J54" s="21" t="str">
        <f>IF('Adjacent Counties'!J54="x",VLOOKUP('2016 0-64'!J$1,'2016 population'!$A$3:$E$102,5,FALSE),"")</f>
        <v/>
      </c>
      <c r="K54" s="21" t="str">
        <f>IF('Adjacent Counties'!K54="x",VLOOKUP('2016 0-64'!K$1,'2016 population'!$A$3:$E$102,5,FALSE),"")</f>
        <v/>
      </c>
      <c r="L54" s="21" t="str">
        <f>IF('Adjacent Counties'!L54="x",VLOOKUP('2016 0-64'!L$1,'2016 population'!$A$3:$E$102,5,FALSE),"")</f>
        <v/>
      </c>
      <c r="M54" s="21" t="str">
        <f>IF('Adjacent Counties'!M54="x",VLOOKUP('2016 0-64'!M$1,'2016 population'!$A$3:$E$102,5,FALSE),"")</f>
        <v/>
      </c>
      <c r="N54" s="21" t="str">
        <f>IF('Adjacent Counties'!N54="x",VLOOKUP('2016 0-64'!N$1,'2016 population'!$A$3:$E$102,5,FALSE),"")</f>
        <v/>
      </c>
      <c r="O54" s="21" t="str">
        <f>IF('Adjacent Counties'!O54="x",VLOOKUP('2016 0-64'!O$1,'2016 population'!$A$3:$E$102,5,FALSE),"")</f>
        <v/>
      </c>
      <c r="P54" s="21" t="str">
        <f>IF('Adjacent Counties'!P54="x",VLOOKUP('2016 0-64'!P$1,'2016 population'!$A$3:$E$102,5,FALSE),"")</f>
        <v/>
      </c>
      <c r="Q54" s="21" t="str">
        <f>IF('Adjacent Counties'!Q54="x",VLOOKUP('2016 0-64'!Q$1,'2016 population'!$A$3:$E$102,5,FALSE),"")</f>
        <v/>
      </c>
      <c r="R54" s="21" t="str">
        <f>IF('Adjacent Counties'!R54="x",VLOOKUP('2016 0-64'!R$1,'2016 population'!$A$3:$E$102,5,FALSE),"")</f>
        <v/>
      </c>
      <c r="S54" s="21" t="str">
        <f>IF('Adjacent Counties'!S54="x",VLOOKUP('2016 0-64'!S$1,'2016 population'!$A$3:$E$102,5,FALSE),"")</f>
        <v/>
      </c>
      <c r="T54" s="21">
        <f>IF('Adjacent Counties'!T54="x",VLOOKUP('2016 0-64'!T$1,'2016 population'!$A$3:$E$102,5,FALSE),"")</f>
        <v>2252</v>
      </c>
      <c r="U54" s="21" t="str">
        <f>IF('Adjacent Counties'!U54="x",VLOOKUP('2016 0-64'!U$1,'2016 population'!$A$3:$E$102,5,FALSE),"")</f>
        <v/>
      </c>
      <c r="V54" s="21" t="str">
        <f>IF('Adjacent Counties'!V54="x",VLOOKUP('2016 0-64'!V$1,'2016 population'!$A$3:$E$102,5,FALSE),"")</f>
        <v/>
      </c>
      <c r="W54" s="21" t="str">
        <f>IF('Adjacent Counties'!W54="x",VLOOKUP('2016 0-64'!W$1,'2016 population'!$A$3:$E$102,5,FALSE),"")</f>
        <v/>
      </c>
      <c r="X54" s="21" t="str">
        <f>IF('Adjacent Counties'!X54="x",VLOOKUP('2016 0-64'!X$1,'2016 population'!$A$3:$E$102,5,FALSE),"")</f>
        <v/>
      </c>
      <c r="Y54" s="21" t="str">
        <f>IF('Adjacent Counties'!Y54="x",VLOOKUP('2016 0-64'!Y$1,'2016 population'!$A$3:$E$102,5,FALSE),"")</f>
        <v/>
      </c>
      <c r="Z54" s="21" t="str">
        <f>IF('Adjacent Counties'!Z54="x",VLOOKUP('2016 0-64'!Z$1,'2016 population'!$A$3:$E$102,5,FALSE),"")</f>
        <v/>
      </c>
      <c r="AA54" s="21" t="str">
        <f>IF('Adjacent Counties'!AA54="x",VLOOKUP('2016 0-64'!AA$1,'2016 population'!$A$3:$E$102,5,FALSE),"")</f>
        <v/>
      </c>
      <c r="AB54" s="21" t="str">
        <f>IF('Adjacent Counties'!AB54="x",VLOOKUP('2016 0-64'!AB$1,'2016 population'!$A$3:$E$102,5,FALSE),"")</f>
        <v/>
      </c>
      <c r="AC54" s="21" t="str">
        <f>IF('Adjacent Counties'!AC54="x",VLOOKUP('2016 0-64'!AC$1,'2016 population'!$A$3:$E$102,5,FALSE),"")</f>
        <v/>
      </c>
      <c r="AD54" s="21" t="str">
        <f>IF('Adjacent Counties'!AD54="x",VLOOKUP('2016 0-64'!AD$1,'2016 population'!$A$3:$E$102,5,FALSE),"")</f>
        <v/>
      </c>
      <c r="AE54" s="21" t="str">
        <f>IF('Adjacent Counties'!AE54="x",VLOOKUP('2016 0-64'!AE$1,'2016 population'!$A$3:$E$102,5,FALSE),"")</f>
        <v/>
      </c>
      <c r="AF54" s="21" t="str">
        <f>IF('Adjacent Counties'!AF54="x",VLOOKUP('2016 0-64'!AF$1,'2016 population'!$A$3:$E$102,5,FALSE),"")</f>
        <v/>
      </c>
      <c r="AG54" s="21" t="str">
        <f>IF('Adjacent Counties'!AG54="x",VLOOKUP('2016 0-64'!AG$1,'2016 population'!$A$3:$E$102,5,FALSE),"")</f>
        <v/>
      </c>
      <c r="AH54" s="21" t="str">
        <f>IF('Adjacent Counties'!AH54="x",VLOOKUP('2016 0-64'!AH$1,'2016 population'!$A$3:$E$102,5,FALSE),"")</f>
        <v/>
      </c>
      <c r="AI54" s="21" t="str">
        <f>IF('Adjacent Counties'!AI54="x",VLOOKUP('2016 0-64'!AI$1,'2016 population'!$A$3:$E$102,5,FALSE),"")</f>
        <v/>
      </c>
      <c r="AJ54" s="21" t="str">
        <f>IF('Adjacent Counties'!AJ54="x",VLOOKUP('2016 0-64'!AJ$1,'2016 population'!$A$3:$E$102,5,FALSE),"")</f>
        <v/>
      </c>
      <c r="AK54" s="21" t="str">
        <f>IF('Adjacent Counties'!AK54="x",VLOOKUP('2016 0-64'!AK$1,'2016 population'!$A$3:$E$102,5,FALSE),"")</f>
        <v/>
      </c>
      <c r="AL54" s="21" t="str">
        <f>IF('Adjacent Counties'!AL54="x",VLOOKUP('2016 0-64'!AL$1,'2016 population'!$A$3:$E$102,5,FALSE),"")</f>
        <v/>
      </c>
      <c r="AM54" s="21" t="str">
        <f>IF('Adjacent Counties'!AM54="x",VLOOKUP('2016 0-64'!AM$1,'2016 population'!$A$3:$E$102,5,FALSE),"")</f>
        <v/>
      </c>
      <c r="AN54" s="21" t="str">
        <f>IF('Adjacent Counties'!AN54="x",VLOOKUP('2016 0-64'!AN$1,'2016 population'!$A$3:$E$102,5,FALSE),"")</f>
        <v/>
      </c>
      <c r="AO54" s="21" t="str">
        <f>IF('Adjacent Counties'!AO54="x",VLOOKUP('2016 0-64'!AO$1,'2016 population'!$A$3:$E$102,5,FALSE),"")</f>
        <v/>
      </c>
      <c r="AP54" s="21" t="str">
        <f>IF('Adjacent Counties'!AP54="x",VLOOKUP('2016 0-64'!AP$1,'2016 population'!$A$3:$E$102,5,FALSE),"")</f>
        <v/>
      </c>
      <c r="AQ54" s="21" t="str">
        <f>IF('Adjacent Counties'!AQ54="x",VLOOKUP('2016 0-64'!AQ$1,'2016 population'!$A$3:$E$102,5,FALSE),"")</f>
        <v/>
      </c>
      <c r="AR54" s="21">
        <f>IF('Adjacent Counties'!AR54="x",VLOOKUP('2016 0-64'!AR$1,'2016 population'!$A$3:$E$102,5,FALSE),"")</f>
        <v>1498</v>
      </c>
      <c r="AS54" s="21" t="str">
        <f>IF('Adjacent Counties'!AS54="x",VLOOKUP('2016 0-64'!AS$1,'2016 population'!$A$3:$E$102,5,FALSE),"")</f>
        <v/>
      </c>
      <c r="AT54" s="21" t="str">
        <f>IF('Adjacent Counties'!AT54="x",VLOOKUP('2016 0-64'!AT$1,'2016 population'!$A$3:$E$102,5,FALSE),"")</f>
        <v/>
      </c>
      <c r="AU54" s="21" t="str">
        <f>IF('Adjacent Counties'!AU54="x",VLOOKUP('2016 0-64'!AU$1,'2016 population'!$A$3:$E$102,5,FALSE),"")</f>
        <v/>
      </c>
      <c r="AV54" s="21" t="str">
        <f>IF('Adjacent Counties'!AV54="x",VLOOKUP('2016 0-64'!AV$1,'2016 population'!$A$3:$E$102,5,FALSE),"")</f>
        <v/>
      </c>
      <c r="AW54" s="21" t="str">
        <f>IF('Adjacent Counties'!AW54="x",VLOOKUP('2016 0-64'!AW$1,'2016 population'!$A$3:$E$102,5,FALSE),"")</f>
        <v/>
      </c>
      <c r="AX54" s="21" t="str">
        <f>IF('Adjacent Counties'!AX54="x",VLOOKUP('2016 0-64'!AX$1,'2016 population'!$A$3:$E$102,5,FALSE),"")</f>
        <v/>
      </c>
      <c r="AY54" s="21" t="str">
        <f>IF('Adjacent Counties'!AY54="x",VLOOKUP('2016 0-64'!AY$1,'2016 population'!$A$3:$E$102,5,FALSE),"")</f>
        <v/>
      </c>
      <c r="AZ54" s="21" t="str">
        <f>IF('Adjacent Counties'!AZ54="x",VLOOKUP('2016 0-64'!AZ$1,'2016 population'!$A$3:$E$102,5,FALSE),"")</f>
        <v/>
      </c>
      <c r="BA54" s="21" t="str">
        <f>IF('Adjacent Counties'!BA54="x",VLOOKUP('2016 0-64'!BA$1,'2016 population'!$A$3:$E$102,5,FALSE),"")</f>
        <v/>
      </c>
      <c r="BB54" s="21">
        <f>IF('Adjacent Counties'!BB54="x",VLOOKUP('2016 0-64'!BB$1,'2016 population'!$A$3:$E$102,5,FALSE),"")</f>
        <v>1172</v>
      </c>
      <c r="BC54" s="21" t="str">
        <f>IF('Adjacent Counties'!BC54="x",VLOOKUP('2016 0-64'!BC$1,'2016 population'!$A$3:$E$102,5,FALSE),"")</f>
        <v/>
      </c>
      <c r="BD54" s="21" t="str">
        <f>IF('Adjacent Counties'!BD54="x",VLOOKUP('2016 0-64'!BD$1,'2016 population'!$A$3:$E$102,5,FALSE),"")</f>
        <v/>
      </c>
      <c r="BE54" s="21" t="str">
        <f>IF('Adjacent Counties'!BE54="x",VLOOKUP('2016 0-64'!BE$1,'2016 population'!$A$3:$E$102,5,FALSE),"")</f>
        <v/>
      </c>
      <c r="BF54" s="21" t="str">
        <f>IF('Adjacent Counties'!BF54="x",VLOOKUP('2016 0-64'!BF$1,'2016 population'!$A$3:$E$102,5,FALSE),"")</f>
        <v/>
      </c>
      <c r="BG54" s="21" t="str">
        <f>IF('Adjacent Counties'!BG54="x",VLOOKUP('2016 0-64'!BG$1,'2016 population'!$A$3:$E$102,5,FALSE),"")</f>
        <v/>
      </c>
      <c r="BH54" s="21" t="str">
        <f>IF('Adjacent Counties'!BH54="x",VLOOKUP('2016 0-64'!BH$1,'2016 population'!$A$3:$E$102,5,FALSE),"")</f>
        <v/>
      </c>
      <c r="BI54" s="21" t="str">
        <f>IF('Adjacent Counties'!BI54="x",VLOOKUP('2016 0-64'!BI$1,'2016 population'!$A$3:$E$102,5,FALSE),"")</f>
        <v/>
      </c>
      <c r="BJ54" s="21" t="str">
        <f>IF('Adjacent Counties'!BJ54="x",VLOOKUP('2016 0-64'!BJ$1,'2016 population'!$A$3:$E$102,5,FALSE),"")</f>
        <v/>
      </c>
      <c r="BK54" s="21" t="str">
        <f>IF('Adjacent Counties'!BK54="x",VLOOKUP('2016 0-64'!BK$1,'2016 population'!$A$3:$E$102,5,FALSE),"")</f>
        <v/>
      </c>
      <c r="BL54" s="21">
        <f>IF('Adjacent Counties'!BL54="x",VLOOKUP('2016 0-64'!BL$1,'2016 population'!$A$3:$E$102,5,FALSE),"")</f>
        <v>3833</v>
      </c>
      <c r="BM54" s="21" t="str">
        <f>IF('Adjacent Counties'!BM54="x",VLOOKUP('2016 0-64'!BM$1,'2016 population'!$A$3:$E$102,5,FALSE),"")</f>
        <v/>
      </c>
      <c r="BN54" s="21" t="str">
        <f>IF('Adjacent Counties'!BN54="x",VLOOKUP('2016 0-64'!BN$1,'2016 population'!$A$3:$E$102,5,FALSE),"")</f>
        <v/>
      </c>
      <c r="BO54" s="21" t="str">
        <f>IF('Adjacent Counties'!BO54="x",VLOOKUP('2016 0-64'!BO$1,'2016 population'!$A$3:$E$102,5,FALSE),"")</f>
        <v/>
      </c>
      <c r="BP54" s="21" t="str">
        <f>IF('Adjacent Counties'!BP54="x",VLOOKUP('2016 0-64'!BP$1,'2016 population'!$A$3:$E$102,5,FALSE),"")</f>
        <v/>
      </c>
      <c r="BQ54" s="21" t="str">
        <f>IF('Adjacent Counties'!BQ54="x",VLOOKUP('2016 0-64'!BQ$1,'2016 population'!$A$3:$E$102,5,FALSE),"")</f>
        <v/>
      </c>
      <c r="BR54" s="21" t="str">
        <f>IF('Adjacent Counties'!BR54="x",VLOOKUP('2016 0-64'!BR$1,'2016 population'!$A$3:$E$102,5,FALSE),"")</f>
        <v/>
      </c>
      <c r="BS54" s="21" t="str">
        <f>IF('Adjacent Counties'!BS54="x",VLOOKUP('2016 0-64'!BS$1,'2016 population'!$A$3:$E$102,5,FALSE),"")</f>
        <v/>
      </c>
      <c r="BT54" s="21" t="str">
        <f>IF('Adjacent Counties'!BT54="x",VLOOKUP('2016 0-64'!BT$1,'2016 population'!$A$3:$E$102,5,FALSE),"")</f>
        <v/>
      </c>
      <c r="BU54" s="21" t="str">
        <f>IF('Adjacent Counties'!BU54="x",VLOOKUP('2016 0-64'!BU$1,'2016 population'!$A$3:$E$102,5,FALSE),"")</f>
        <v/>
      </c>
      <c r="BV54" s="21" t="str">
        <f>IF('Adjacent Counties'!BV54="x",VLOOKUP('2016 0-64'!BV$1,'2016 population'!$A$3:$E$102,5,FALSE),"")</f>
        <v/>
      </c>
      <c r="BW54" s="21" t="str">
        <f>IF('Adjacent Counties'!BW54="x",VLOOKUP('2016 0-64'!BW$1,'2016 population'!$A$3:$E$102,5,FALSE),"")</f>
        <v/>
      </c>
      <c r="BX54" s="21" t="str">
        <f>IF('Adjacent Counties'!BX54="x",VLOOKUP('2016 0-64'!BX$1,'2016 population'!$A$3:$E$102,5,FALSE),"")</f>
        <v/>
      </c>
      <c r="BY54" s="21" t="str">
        <f>IF('Adjacent Counties'!BY54="x",VLOOKUP('2016 0-64'!BY$1,'2016 population'!$A$3:$E$102,5,FALSE),"")</f>
        <v/>
      </c>
      <c r="BZ54" s="21" t="str">
        <f>IF('Adjacent Counties'!BZ54="x",VLOOKUP('2016 0-64'!BZ$1,'2016 population'!$A$3:$E$102,5,FALSE),"")</f>
        <v/>
      </c>
      <c r="CA54" s="21" t="str">
        <f>IF('Adjacent Counties'!CA54="x",VLOOKUP('2016 0-64'!CA$1,'2016 population'!$A$3:$E$102,5,FALSE),"")</f>
        <v/>
      </c>
      <c r="CB54" s="21" t="str">
        <f>IF('Adjacent Counties'!CB54="x",VLOOKUP('2016 0-64'!CB$1,'2016 population'!$A$3:$E$102,5,FALSE),"")</f>
        <v/>
      </c>
      <c r="CC54" s="21" t="str">
        <f>IF('Adjacent Counties'!CC54="x",VLOOKUP('2016 0-64'!CC$1,'2016 population'!$A$3:$E$102,5,FALSE),"")</f>
        <v/>
      </c>
      <c r="CD54" s="21" t="str">
        <f>IF('Adjacent Counties'!CD54="x",VLOOKUP('2016 0-64'!CD$1,'2016 population'!$A$3:$E$102,5,FALSE),"")</f>
        <v/>
      </c>
      <c r="CE54" s="21" t="str">
        <f>IF('Adjacent Counties'!CE54="x",VLOOKUP('2016 0-64'!CE$1,'2016 population'!$A$3:$E$102,5,FALSE),"")</f>
        <v/>
      </c>
      <c r="CF54" s="21" t="str">
        <f>IF('Adjacent Counties'!CF54="x",VLOOKUP('2016 0-64'!CF$1,'2016 population'!$A$3:$E$102,5,FALSE),"")</f>
        <v/>
      </c>
      <c r="CG54" s="21" t="str">
        <f>IF('Adjacent Counties'!CG54="x",VLOOKUP('2016 0-64'!CG$1,'2016 population'!$A$3:$E$102,5,FALSE),"")</f>
        <v/>
      </c>
      <c r="CH54" s="21" t="str">
        <f>IF('Adjacent Counties'!CH54="x",VLOOKUP('2016 0-64'!CH$1,'2016 population'!$A$3:$E$102,5,FALSE),"")</f>
        <v/>
      </c>
      <c r="CI54" s="21" t="str">
        <f>IF('Adjacent Counties'!CI54="x",VLOOKUP('2016 0-64'!CI$1,'2016 population'!$A$3:$E$102,5,FALSE),"")</f>
        <v/>
      </c>
      <c r="CJ54" s="21" t="str">
        <f>IF('Adjacent Counties'!CJ54="x",VLOOKUP('2016 0-64'!CJ$1,'2016 population'!$A$3:$E$102,5,FALSE),"")</f>
        <v/>
      </c>
      <c r="CK54" s="21" t="str">
        <f>IF('Adjacent Counties'!CK54="x",VLOOKUP('2016 0-64'!CK$1,'2016 population'!$A$3:$E$102,5,FALSE),"")</f>
        <v/>
      </c>
      <c r="CL54" s="21" t="str">
        <f>IF('Adjacent Counties'!CL54="x",VLOOKUP('2016 0-64'!CL$1,'2016 population'!$A$3:$E$102,5,FALSE),"")</f>
        <v/>
      </c>
      <c r="CM54" s="21" t="str">
        <f>IF('Adjacent Counties'!CM54="x",VLOOKUP('2016 0-64'!CM$1,'2016 population'!$A$3:$E$102,5,FALSE),"")</f>
        <v/>
      </c>
      <c r="CN54" s="21" t="str">
        <f>IF('Adjacent Counties'!CN54="x",VLOOKUP('2016 0-64'!CN$1,'2016 population'!$A$3:$E$102,5,FALSE),"")</f>
        <v/>
      </c>
      <c r="CO54" s="21" t="str">
        <f>IF('Adjacent Counties'!CO54="x",VLOOKUP('2016 0-64'!CO$1,'2016 population'!$A$3:$E$102,5,FALSE),"")</f>
        <v/>
      </c>
      <c r="CP54" s="21" t="str">
        <f>IF('Adjacent Counties'!CP54="x",VLOOKUP('2016 0-64'!CP$1,'2016 population'!$A$3:$E$102,5,FALSE),"")</f>
        <v/>
      </c>
      <c r="CQ54" s="21" t="str">
        <f>IF('Adjacent Counties'!CQ54="x",VLOOKUP('2016 0-64'!CQ$1,'2016 population'!$A$3:$E$102,5,FALSE),"")</f>
        <v/>
      </c>
      <c r="CR54" s="21" t="str">
        <f>IF('Adjacent Counties'!CR54="x",VLOOKUP('2016 0-64'!CR$1,'2016 population'!$A$3:$E$102,5,FALSE),"")</f>
        <v/>
      </c>
      <c r="CS54" s="21" t="str">
        <f>IF('Adjacent Counties'!CS54="x",VLOOKUP('2016 0-64'!CS$1,'2016 population'!$A$3:$E$102,5,FALSE),"")</f>
        <v/>
      </c>
      <c r="CT54" s="21" t="str">
        <f>IF('Adjacent Counties'!CT54="x",VLOOKUP('2016 0-64'!CT$1,'2016 population'!$A$3:$E$102,5,FALSE),"")</f>
        <v/>
      </c>
      <c r="CU54" s="21" t="str">
        <f>IF('Adjacent Counties'!CU54="x",VLOOKUP('2016 0-64'!CU$1,'2016 population'!$A$3:$E$102,5,FALSE),"")</f>
        <v/>
      </c>
      <c r="CV54" s="21" t="str">
        <f>IF('Adjacent Counties'!CV54="x",VLOOKUP('2016 0-64'!CV$1,'2016 population'!$A$3:$E$102,5,FALSE),"")</f>
        <v/>
      </c>
      <c r="CW54" s="21" t="str">
        <f>IF('Adjacent Counties'!CW54="x",VLOOKUP('2016 0-64'!CW$1,'2016 population'!$A$3:$E$102,5,FALSE),"")</f>
        <v/>
      </c>
      <c r="CX54" s="21">
        <f t="shared" si="0"/>
        <v>8755</v>
      </c>
    </row>
    <row r="55" spans="1:102">
      <c r="A55" s="3" t="s">
        <v>53</v>
      </c>
      <c r="B55" s="21" t="str">
        <f>IF('Adjacent Counties'!B55="x",VLOOKUP('2016 0-64'!B$1,'2016 population'!$A$3:$E$102,5,FALSE),"")</f>
        <v/>
      </c>
      <c r="C55" s="21" t="str">
        <f>IF('Adjacent Counties'!C55="x",VLOOKUP('2016 0-64'!C$1,'2016 population'!$A$3:$E$102,5,FALSE),"")</f>
        <v/>
      </c>
      <c r="D55" s="21" t="str">
        <f>IF('Adjacent Counties'!D55="x",VLOOKUP('2016 0-64'!D$1,'2016 population'!$A$3:$E$102,5,FALSE),"")</f>
        <v/>
      </c>
      <c r="E55" s="21" t="str">
        <f>IF('Adjacent Counties'!E55="x",VLOOKUP('2016 0-64'!E$1,'2016 population'!$A$3:$E$102,5,FALSE),"")</f>
        <v/>
      </c>
      <c r="F55" s="21" t="str">
        <f>IF('Adjacent Counties'!F55="x",VLOOKUP('2016 0-64'!F$1,'2016 population'!$A$3:$E$102,5,FALSE),"")</f>
        <v/>
      </c>
      <c r="G55" s="21" t="str">
        <f>IF('Adjacent Counties'!G55="x",VLOOKUP('2016 0-64'!G$1,'2016 population'!$A$3:$E$102,5,FALSE),"")</f>
        <v/>
      </c>
      <c r="H55" s="21" t="str">
        <f>IF('Adjacent Counties'!H55="x",VLOOKUP('2016 0-64'!H$1,'2016 population'!$A$3:$E$102,5,FALSE),"")</f>
        <v/>
      </c>
      <c r="I55" s="21" t="str">
        <f>IF('Adjacent Counties'!I55="x",VLOOKUP('2016 0-64'!I$1,'2016 population'!$A$3:$E$102,5,FALSE),"")</f>
        <v/>
      </c>
      <c r="J55" s="21" t="str">
        <f>IF('Adjacent Counties'!J55="x",VLOOKUP('2016 0-64'!J$1,'2016 population'!$A$3:$E$102,5,FALSE),"")</f>
        <v/>
      </c>
      <c r="K55" s="21" t="str">
        <f>IF('Adjacent Counties'!K55="x",VLOOKUP('2016 0-64'!K$1,'2016 population'!$A$3:$E$102,5,FALSE),"")</f>
        <v/>
      </c>
      <c r="L55" s="21" t="str">
        <f>IF('Adjacent Counties'!L55="x",VLOOKUP('2016 0-64'!L$1,'2016 population'!$A$3:$E$102,5,FALSE),"")</f>
        <v/>
      </c>
      <c r="M55" s="21" t="str">
        <f>IF('Adjacent Counties'!M55="x",VLOOKUP('2016 0-64'!M$1,'2016 population'!$A$3:$E$102,5,FALSE),"")</f>
        <v/>
      </c>
      <c r="N55" s="21" t="str">
        <f>IF('Adjacent Counties'!N55="x",VLOOKUP('2016 0-64'!N$1,'2016 population'!$A$3:$E$102,5,FALSE),"")</f>
        <v/>
      </c>
      <c r="O55" s="21" t="str">
        <f>IF('Adjacent Counties'!O55="x",VLOOKUP('2016 0-64'!O$1,'2016 population'!$A$3:$E$102,5,FALSE),"")</f>
        <v/>
      </c>
      <c r="P55" s="21" t="str">
        <f>IF('Adjacent Counties'!P55="x",VLOOKUP('2016 0-64'!P$1,'2016 population'!$A$3:$E$102,5,FALSE),"")</f>
        <v/>
      </c>
      <c r="Q55" s="21" t="str">
        <f>IF('Adjacent Counties'!Q55="x",VLOOKUP('2016 0-64'!Q$1,'2016 population'!$A$3:$E$102,5,FALSE),"")</f>
        <v/>
      </c>
      <c r="R55" s="21" t="str">
        <f>IF('Adjacent Counties'!R55="x",VLOOKUP('2016 0-64'!R$1,'2016 population'!$A$3:$E$102,5,FALSE),"")</f>
        <v/>
      </c>
      <c r="S55" s="21" t="str">
        <f>IF('Adjacent Counties'!S55="x",VLOOKUP('2016 0-64'!S$1,'2016 population'!$A$3:$E$102,5,FALSE),"")</f>
        <v/>
      </c>
      <c r="T55" s="21" t="str">
        <f>IF('Adjacent Counties'!T55="x",VLOOKUP('2016 0-64'!T$1,'2016 population'!$A$3:$E$102,5,FALSE),"")</f>
        <v/>
      </c>
      <c r="U55" s="21" t="str">
        <f>IF('Adjacent Counties'!U55="x",VLOOKUP('2016 0-64'!U$1,'2016 population'!$A$3:$E$102,5,FALSE),"")</f>
        <v/>
      </c>
      <c r="V55" s="21" t="str">
        <f>IF('Adjacent Counties'!V55="x",VLOOKUP('2016 0-64'!V$1,'2016 population'!$A$3:$E$102,5,FALSE),"")</f>
        <v/>
      </c>
      <c r="W55" s="21" t="str">
        <f>IF('Adjacent Counties'!W55="x",VLOOKUP('2016 0-64'!W$1,'2016 population'!$A$3:$E$102,5,FALSE),"")</f>
        <v/>
      </c>
      <c r="X55" s="21" t="str">
        <f>IF('Adjacent Counties'!X55="x",VLOOKUP('2016 0-64'!X$1,'2016 population'!$A$3:$E$102,5,FALSE),"")</f>
        <v/>
      </c>
      <c r="Y55" s="21" t="str">
        <f>IF('Adjacent Counties'!Y55="x",VLOOKUP('2016 0-64'!Y$1,'2016 population'!$A$3:$E$102,5,FALSE),"")</f>
        <v/>
      </c>
      <c r="Z55" s="21">
        <f>IF('Adjacent Counties'!Z55="x",VLOOKUP('2016 0-64'!Z$1,'2016 population'!$A$3:$E$102,5,FALSE),"")</f>
        <v>2307</v>
      </c>
      <c r="AA55" s="21" t="str">
        <f>IF('Adjacent Counties'!AA55="x",VLOOKUP('2016 0-64'!AA$1,'2016 population'!$A$3:$E$102,5,FALSE),"")</f>
        <v/>
      </c>
      <c r="AB55" s="21" t="str">
        <f>IF('Adjacent Counties'!AB55="x",VLOOKUP('2016 0-64'!AB$1,'2016 population'!$A$3:$E$102,5,FALSE),"")</f>
        <v/>
      </c>
      <c r="AC55" s="21" t="str">
        <f>IF('Adjacent Counties'!AC55="x",VLOOKUP('2016 0-64'!AC$1,'2016 population'!$A$3:$E$102,5,FALSE),"")</f>
        <v/>
      </c>
      <c r="AD55" s="21" t="str">
        <f>IF('Adjacent Counties'!AD55="x",VLOOKUP('2016 0-64'!AD$1,'2016 population'!$A$3:$E$102,5,FALSE),"")</f>
        <v/>
      </c>
      <c r="AE55" s="21" t="str">
        <f>IF('Adjacent Counties'!AE55="x",VLOOKUP('2016 0-64'!AE$1,'2016 population'!$A$3:$E$102,5,FALSE),"")</f>
        <v/>
      </c>
      <c r="AF55" s="21">
        <f>IF('Adjacent Counties'!AF55="x",VLOOKUP('2016 0-64'!AF$1,'2016 population'!$A$3:$E$102,5,FALSE),"")</f>
        <v>1219</v>
      </c>
      <c r="AG55" s="21" t="str">
        <f>IF('Adjacent Counties'!AG55="x",VLOOKUP('2016 0-64'!AG$1,'2016 population'!$A$3:$E$102,5,FALSE),"")</f>
        <v/>
      </c>
      <c r="AH55" s="21" t="str">
        <f>IF('Adjacent Counties'!AH55="x",VLOOKUP('2016 0-64'!AH$1,'2016 population'!$A$3:$E$102,5,FALSE),"")</f>
        <v/>
      </c>
      <c r="AI55" s="21" t="str">
        <f>IF('Adjacent Counties'!AI55="x",VLOOKUP('2016 0-64'!AI$1,'2016 population'!$A$3:$E$102,5,FALSE),"")</f>
        <v/>
      </c>
      <c r="AJ55" s="21" t="str">
        <f>IF('Adjacent Counties'!AJ55="x",VLOOKUP('2016 0-64'!AJ$1,'2016 population'!$A$3:$E$102,5,FALSE),"")</f>
        <v/>
      </c>
      <c r="AK55" s="21" t="str">
        <f>IF('Adjacent Counties'!AK55="x",VLOOKUP('2016 0-64'!AK$1,'2016 population'!$A$3:$E$102,5,FALSE),"")</f>
        <v/>
      </c>
      <c r="AL55" s="21" t="str">
        <f>IF('Adjacent Counties'!AL55="x",VLOOKUP('2016 0-64'!AL$1,'2016 population'!$A$3:$E$102,5,FALSE),"")</f>
        <v/>
      </c>
      <c r="AM55" s="21" t="str">
        <f>IF('Adjacent Counties'!AM55="x",VLOOKUP('2016 0-64'!AM$1,'2016 population'!$A$3:$E$102,5,FALSE),"")</f>
        <v/>
      </c>
      <c r="AN55" s="21" t="str">
        <f>IF('Adjacent Counties'!AN55="x",VLOOKUP('2016 0-64'!AN$1,'2016 population'!$A$3:$E$102,5,FALSE),"")</f>
        <v/>
      </c>
      <c r="AO55" s="21">
        <f>IF('Adjacent Counties'!AO55="x",VLOOKUP('2016 0-64'!AO$1,'2016 population'!$A$3:$E$102,5,FALSE),"")</f>
        <v>383</v>
      </c>
      <c r="AP55" s="21" t="str">
        <f>IF('Adjacent Counties'!AP55="x",VLOOKUP('2016 0-64'!AP$1,'2016 population'!$A$3:$E$102,5,FALSE),"")</f>
        <v/>
      </c>
      <c r="AQ55" s="21" t="str">
        <f>IF('Adjacent Counties'!AQ55="x",VLOOKUP('2016 0-64'!AQ$1,'2016 population'!$A$3:$E$102,5,FALSE),"")</f>
        <v/>
      </c>
      <c r="AR55" s="21" t="str">
        <f>IF('Adjacent Counties'!AR55="x",VLOOKUP('2016 0-64'!AR$1,'2016 population'!$A$3:$E$102,5,FALSE),"")</f>
        <v/>
      </c>
      <c r="AS55" s="21" t="str">
        <f>IF('Adjacent Counties'!AS55="x",VLOOKUP('2016 0-64'!AS$1,'2016 population'!$A$3:$E$102,5,FALSE),"")</f>
        <v/>
      </c>
      <c r="AT55" s="21" t="str">
        <f>IF('Adjacent Counties'!AT55="x",VLOOKUP('2016 0-64'!AT$1,'2016 population'!$A$3:$E$102,5,FALSE),"")</f>
        <v/>
      </c>
      <c r="AU55" s="21" t="str">
        <f>IF('Adjacent Counties'!AU55="x",VLOOKUP('2016 0-64'!AU$1,'2016 population'!$A$3:$E$102,5,FALSE),"")</f>
        <v/>
      </c>
      <c r="AV55" s="21" t="str">
        <f>IF('Adjacent Counties'!AV55="x",VLOOKUP('2016 0-64'!AV$1,'2016 population'!$A$3:$E$102,5,FALSE),"")</f>
        <v/>
      </c>
      <c r="AW55" s="21" t="str">
        <f>IF('Adjacent Counties'!AW55="x",VLOOKUP('2016 0-64'!AW$1,'2016 population'!$A$3:$E$102,5,FALSE),"")</f>
        <v/>
      </c>
      <c r="AX55" s="21" t="str">
        <f>IF('Adjacent Counties'!AX55="x",VLOOKUP('2016 0-64'!AX$1,'2016 population'!$A$3:$E$102,5,FALSE),"")</f>
        <v/>
      </c>
      <c r="AY55" s="21" t="str">
        <f>IF('Adjacent Counties'!AY55="x",VLOOKUP('2016 0-64'!AY$1,'2016 population'!$A$3:$E$102,5,FALSE),"")</f>
        <v/>
      </c>
      <c r="AZ55" s="21" t="str">
        <f>IF('Adjacent Counties'!AZ55="x",VLOOKUP('2016 0-64'!AZ$1,'2016 population'!$A$3:$E$102,5,FALSE),"")</f>
        <v/>
      </c>
      <c r="BA55" s="21">
        <f>IF('Adjacent Counties'!BA55="x",VLOOKUP('2016 0-64'!BA$1,'2016 population'!$A$3:$E$102,5,FALSE),"")</f>
        <v>238</v>
      </c>
      <c r="BB55" s="21" t="str">
        <f>IF('Adjacent Counties'!BB55="x",VLOOKUP('2016 0-64'!BB$1,'2016 population'!$A$3:$E$102,5,FALSE),"")</f>
        <v/>
      </c>
      <c r="BC55" s="21">
        <f>IF('Adjacent Counties'!BC55="x",VLOOKUP('2016 0-64'!BC$1,'2016 population'!$A$3:$E$102,5,FALSE),"")</f>
        <v>1272</v>
      </c>
      <c r="BD55" s="21" t="str">
        <f>IF('Adjacent Counties'!BD55="x",VLOOKUP('2016 0-64'!BD$1,'2016 population'!$A$3:$E$102,5,FALSE),"")</f>
        <v/>
      </c>
      <c r="BE55" s="21" t="str">
        <f>IF('Adjacent Counties'!BE55="x",VLOOKUP('2016 0-64'!BE$1,'2016 population'!$A$3:$E$102,5,FALSE),"")</f>
        <v/>
      </c>
      <c r="BF55" s="21" t="str">
        <f>IF('Adjacent Counties'!BF55="x",VLOOKUP('2016 0-64'!BF$1,'2016 population'!$A$3:$E$102,5,FALSE),"")</f>
        <v/>
      </c>
      <c r="BG55" s="21" t="str">
        <f>IF('Adjacent Counties'!BG55="x",VLOOKUP('2016 0-64'!BG$1,'2016 population'!$A$3:$E$102,5,FALSE),"")</f>
        <v/>
      </c>
      <c r="BH55" s="21" t="str">
        <f>IF('Adjacent Counties'!BH55="x",VLOOKUP('2016 0-64'!BH$1,'2016 population'!$A$3:$E$102,5,FALSE),"")</f>
        <v/>
      </c>
      <c r="BI55" s="21" t="str">
        <f>IF('Adjacent Counties'!BI55="x",VLOOKUP('2016 0-64'!BI$1,'2016 population'!$A$3:$E$102,5,FALSE),"")</f>
        <v/>
      </c>
      <c r="BJ55" s="21" t="str">
        <f>IF('Adjacent Counties'!BJ55="x",VLOOKUP('2016 0-64'!BJ$1,'2016 population'!$A$3:$E$102,5,FALSE),"")</f>
        <v/>
      </c>
      <c r="BK55" s="21" t="str">
        <f>IF('Adjacent Counties'!BK55="x",VLOOKUP('2016 0-64'!BK$1,'2016 population'!$A$3:$E$102,5,FALSE),"")</f>
        <v/>
      </c>
      <c r="BL55" s="21" t="str">
        <f>IF('Adjacent Counties'!BL55="x",VLOOKUP('2016 0-64'!BL$1,'2016 population'!$A$3:$E$102,5,FALSE),"")</f>
        <v/>
      </c>
      <c r="BM55" s="21" t="str">
        <f>IF('Adjacent Counties'!BM55="x",VLOOKUP('2016 0-64'!BM$1,'2016 population'!$A$3:$E$102,5,FALSE),"")</f>
        <v/>
      </c>
      <c r="BN55" s="21" t="str">
        <f>IF('Adjacent Counties'!BN55="x",VLOOKUP('2016 0-64'!BN$1,'2016 population'!$A$3:$E$102,5,FALSE),"")</f>
        <v/>
      </c>
      <c r="BO55" s="21" t="str">
        <f>IF('Adjacent Counties'!BO55="x",VLOOKUP('2016 0-64'!BO$1,'2016 population'!$A$3:$E$102,5,FALSE),"")</f>
        <v/>
      </c>
      <c r="BP55" s="21" t="str">
        <f>IF('Adjacent Counties'!BP55="x",VLOOKUP('2016 0-64'!BP$1,'2016 population'!$A$3:$E$102,5,FALSE),"")</f>
        <v/>
      </c>
      <c r="BQ55" s="21" t="str">
        <f>IF('Adjacent Counties'!BQ55="x",VLOOKUP('2016 0-64'!BQ$1,'2016 population'!$A$3:$E$102,5,FALSE),"")</f>
        <v/>
      </c>
      <c r="BR55" s="21" t="str">
        <f>IF('Adjacent Counties'!BR55="x",VLOOKUP('2016 0-64'!BR$1,'2016 population'!$A$3:$E$102,5,FALSE),"")</f>
        <v/>
      </c>
      <c r="BS55" s="21" t="str">
        <f>IF('Adjacent Counties'!BS55="x",VLOOKUP('2016 0-64'!BS$1,'2016 population'!$A$3:$E$102,5,FALSE),"")</f>
        <v/>
      </c>
      <c r="BT55" s="21" t="str">
        <f>IF('Adjacent Counties'!BT55="x",VLOOKUP('2016 0-64'!BT$1,'2016 population'!$A$3:$E$102,5,FALSE),"")</f>
        <v/>
      </c>
      <c r="BU55" s="21" t="str">
        <f>IF('Adjacent Counties'!BU55="x",VLOOKUP('2016 0-64'!BU$1,'2016 population'!$A$3:$E$102,5,FALSE),"")</f>
        <v/>
      </c>
      <c r="BV55" s="21" t="str">
        <f>IF('Adjacent Counties'!BV55="x",VLOOKUP('2016 0-64'!BV$1,'2016 population'!$A$3:$E$102,5,FALSE),"")</f>
        <v/>
      </c>
      <c r="BW55" s="21">
        <f>IF('Adjacent Counties'!BW55="x",VLOOKUP('2016 0-64'!BW$1,'2016 population'!$A$3:$E$102,5,FALSE),"")</f>
        <v>2420</v>
      </c>
      <c r="BX55" s="21" t="str">
        <f>IF('Adjacent Counties'!BX55="x",VLOOKUP('2016 0-64'!BX$1,'2016 population'!$A$3:$E$102,5,FALSE),"")</f>
        <v/>
      </c>
      <c r="BY55" s="21" t="str">
        <f>IF('Adjacent Counties'!BY55="x",VLOOKUP('2016 0-64'!BY$1,'2016 population'!$A$3:$E$102,5,FALSE),"")</f>
        <v/>
      </c>
      <c r="BZ55" s="21" t="str">
        <f>IF('Adjacent Counties'!BZ55="x",VLOOKUP('2016 0-64'!BZ$1,'2016 population'!$A$3:$E$102,5,FALSE),"")</f>
        <v/>
      </c>
      <c r="CA55" s="21" t="str">
        <f>IF('Adjacent Counties'!CA55="x",VLOOKUP('2016 0-64'!CA$1,'2016 population'!$A$3:$E$102,5,FALSE),"")</f>
        <v/>
      </c>
      <c r="CB55" s="21" t="str">
        <f>IF('Adjacent Counties'!CB55="x",VLOOKUP('2016 0-64'!CB$1,'2016 population'!$A$3:$E$102,5,FALSE),"")</f>
        <v/>
      </c>
      <c r="CC55" s="21" t="str">
        <f>IF('Adjacent Counties'!CC55="x",VLOOKUP('2016 0-64'!CC$1,'2016 population'!$A$3:$E$102,5,FALSE),"")</f>
        <v/>
      </c>
      <c r="CD55" s="21" t="str">
        <f>IF('Adjacent Counties'!CD55="x",VLOOKUP('2016 0-64'!CD$1,'2016 population'!$A$3:$E$102,5,FALSE),"")</f>
        <v/>
      </c>
      <c r="CE55" s="21" t="str">
        <f>IF('Adjacent Counties'!CE55="x",VLOOKUP('2016 0-64'!CE$1,'2016 population'!$A$3:$E$102,5,FALSE),"")</f>
        <v/>
      </c>
      <c r="CF55" s="21" t="str">
        <f>IF('Adjacent Counties'!CF55="x",VLOOKUP('2016 0-64'!CF$1,'2016 population'!$A$3:$E$102,5,FALSE),"")</f>
        <v/>
      </c>
      <c r="CG55" s="21" t="str">
        <f>IF('Adjacent Counties'!CG55="x",VLOOKUP('2016 0-64'!CG$1,'2016 population'!$A$3:$E$102,5,FALSE),"")</f>
        <v/>
      </c>
      <c r="CH55" s="21" t="str">
        <f>IF('Adjacent Counties'!CH55="x",VLOOKUP('2016 0-64'!CH$1,'2016 population'!$A$3:$E$102,5,FALSE),"")</f>
        <v/>
      </c>
      <c r="CI55" s="21" t="str">
        <f>IF('Adjacent Counties'!CI55="x",VLOOKUP('2016 0-64'!CI$1,'2016 population'!$A$3:$E$102,5,FALSE),"")</f>
        <v/>
      </c>
      <c r="CJ55" s="21" t="str">
        <f>IF('Adjacent Counties'!CJ55="x",VLOOKUP('2016 0-64'!CJ$1,'2016 population'!$A$3:$E$102,5,FALSE),"")</f>
        <v/>
      </c>
      <c r="CK55" s="21" t="str">
        <f>IF('Adjacent Counties'!CK55="x",VLOOKUP('2016 0-64'!CK$1,'2016 population'!$A$3:$E$102,5,FALSE),"")</f>
        <v/>
      </c>
      <c r="CL55" s="21" t="str">
        <f>IF('Adjacent Counties'!CL55="x",VLOOKUP('2016 0-64'!CL$1,'2016 population'!$A$3:$E$102,5,FALSE),"")</f>
        <v/>
      </c>
      <c r="CM55" s="21" t="str">
        <f>IF('Adjacent Counties'!CM55="x",VLOOKUP('2016 0-64'!CM$1,'2016 population'!$A$3:$E$102,5,FALSE),"")</f>
        <v/>
      </c>
      <c r="CN55" s="21" t="str">
        <f>IF('Adjacent Counties'!CN55="x",VLOOKUP('2016 0-64'!CN$1,'2016 population'!$A$3:$E$102,5,FALSE),"")</f>
        <v/>
      </c>
      <c r="CO55" s="21" t="str">
        <f>IF('Adjacent Counties'!CO55="x",VLOOKUP('2016 0-64'!CO$1,'2016 population'!$A$3:$E$102,5,FALSE),"")</f>
        <v/>
      </c>
      <c r="CP55" s="21" t="str">
        <f>IF('Adjacent Counties'!CP55="x",VLOOKUP('2016 0-64'!CP$1,'2016 population'!$A$3:$E$102,5,FALSE),"")</f>
        <v/>
      </c>
      <c r="CQ55" s="21" t="str">
        <f>IF('Adjacent Counties'!CQ55="x",VLOOKUP('2016 0-64'!CQ$1,'2016 population'!$A$3:$E$102,5,FALSE),"")</f>
        <v/>
      </c>
      <c r="CR55" s="21" t="str">
        <f>IF('Adjacent Counties'!CR55="x",VLOOKUP('2016 0-64'!CR$1,'2016 population'!$A$3:$E$102,5,FALSE),"")</f>
        <v/>
      </c>
      <c r="CS55" s="21">
        <f>IF('Adjacent Counties'!CS55="x",VLOOKUP('2016 0-64'!CS$1,'2016 population'!$A$3:$E$102,5,FALSE),"")</f>
        <v>2117</v>
      </c>
      <c r="CT55" s="21" t="str">
        <f>IF('Adjacent Counties'!CT55="x",VLOOKUP('2016 0-64'!CT$1,'2016 population'!$A$3:$E$102,5,FALSE),"")</f>
        <v/>
      </c>
      <c r="CU55" s="21" t="str">
        <f>IF('Adjacent Counties'!CU55="x",VLOOKUP('2016 0-64'!CU$1,'2016 population'!$A$3:$E$102,5,FALSE),"")</f>
        <v/>
      </c>
      <c r="CV55" s="21" t="str">
        <f>IF('Adjacent Counties'!CV55="x",VLOOKUP('2016 0-64'!CV$1,'2016 population'!$A$3:$E$102,5,FALSE),"")</f>
        <v/>
      </c>
      <c r="CW55" s="21" t="str">
        <f>IF('Adjacent Counties'!CW55="x",VLOOKUP('2016 0-64'!CW$1,'2016 population'!$A$3:$E$102,5,FALSE),"")</f>
        <v/>
      </c>
      <c r="CX55" s="21">
        <f t="shared" si="0"/>
        <v>9956</v>
      </c>
    </row>
    <row r="56" spans="1:102">
      <c r="A56" s="3" t="s">
        <v>54</v>
      </c>
      <c r="B56" s="21" t="str">
        <f>IF('Adjacent Counties'!B56="x",VLOOKUP('2016 0-64'!B$1,'2016 population'!$A$3:$E$102,5,FALSE),"")</f>
        <v/>
      </c>
      <c r="C56" s="21" t="str">
        <f>IF('Adjacent Counties'!C56="x",VLOOKUP('2016 0-64'!C$1,'2016 population'!$A$3:$E$102,5,FALSE),"")</f>
        <v/>
      </c>
      <c r="D56" s="21" t="str">
        <f>IF('Adjacent Counties'!D56="x",VLOOKUP('2016 0-64'!D$1,'2016 population'!$A$3:$E$102,5,FALSE),"")</f>
        <v/>
      </c>
      <c r="E56" s="21" t="str">
        <f>IF('Adjacent Counties'!E56="x",VLOOKUP('2016 0-64'!E$1,'2016 population'!$A$3:$E$102,5,FALSE),"")</f>
        <v/>
      </c>
      <c r="F56" s="21" t="str">
        <f>IF('Adjacent Counties'!F56="x",VLOOKUP('2016 0-64'!F$1,'2016 population'!$A$3:$E$102,5,FALSE),"")</f>
        <v/>
      </c>
      <c r="G56" s="21" t="str">
        <f>IF('Adjacent Counties'!G56="x",VLOOKUP('2016 0-64'!G$1,'2016 population'!$A$3:$E$102,5,FALSE),"")</f>
        <v/>
      </c>
      <c r="H56" s="21" t="str">
        <f>IF('Adjacent Counties'!H56="x",VLOOKUP('2016 0-64'!H$1,'2016 population'!$A$3:$E$102,5,FALSE),"")</f>
        <v/>
      </c>
      <c r="I56" s="21" t="str">
        <f>IF('Adjacent Counties'!I56="x",VLOOKUP('2016 0-64'!I$1,'2016 population'!$A$3:$E$102,5,FALSE),"")</f>
        <v/>
      </c>
      <c r="J56" s="21" t="str">
        <f>IF('Adjacent Counties'!J56="x",VLOOKUP('2016 0-64'!J$1,'2016 population'!$A$3:$E$102,5,FALSE),"")</f>
        <v/>
      </c>
      <c r="K56" s="21" t="str">
        <f>IF('Adjacent Counties'!K56="x",VLOOKUP('2016 0-64'!K$1,'2016 population'!$A$3:$E$102,5,FALSE),"")</f>
        <v/>
      </c>
      <c r="L56" s="21" t="str">
        <f>IF('Adjacent Counties'!L56="x",VLOOKUP('2016 0-64'!L$1,'2016 population'!$A$3:$E$102,5,FALSE),"")</f>
        <v/>
      </c>
      <c r="M56" s="21">
        <f>IF('Adjacent Counties'!M56="x",VLOOKUP('2016 0-64'!M$1,'2016 population'!$A$3:$E$102,5,FALSE),"")</f>
        <v>1884</v>
      </c>
      <c r="N56" s="21" t="str">
        <f>IF('Adjacent Counties'!N56="x",VLOOKUP('2016 0-64'!N$1,'2016 population'!$A$3:$E$102,5,FALSE),"")</f>
        <v/>
      </c>
      <c r="O56" s="21" t="str">
        <f>IF('Adjacent Counties'!O56="x",VLOOKUP('2016 0-64'!O$1,'2016 population'!$A$3:$E$102,5,FALSE),"")</f>
        <v/>
      </c>
      <c r="P56" s="21" t="str">
        <f>IF('Adjacent Counties'!P56="x",VLOOKUP('2016 0-64'!P$1,'2016 population'!$A$3:$E$102,5,FALSE),"")</f>
        <v/>
      </c>
      <c r="Q56" s="21" t="str">
        <f>IF('Adjacent Counties'!Q56="x",VLOOKUP('2016 0-64'!Q$1,'2016 population'!$A$3:$E$102,5,FALSE),"")</f>
        <v/>
      </c>
      <c r="R56" s="21" t="str">
        <f>IF('Adjacent Counties'!R56="x",VLOOKUP('2016 0-64'!R$1,'2016 population'!$A$3:$E$102,5,FALSE),"")</f>
        <v/>
      </c>
      <c r="S56" s="21">
        <f>IF('Adjacent Counties'!S56="x",VLOOKUP('2016 0-64'!S$1,'2016 population'!$A$3:$E$102,5,FALSE),"")</f>
        <v>2702</v>
      </c>
      <c r="T56" s="21" t="str">
        <f>IF('Adjacent Counties'!T56="x",VLOOKUP('2016 0-64'!T$1,'2016 population'!$A$3:$E$102,5,FALSE),"")</f>
        <v/>
      </c>
      <c r="U56" s="21" t="str">
        <f>IF('Adjacent Counties'!U56="x",VLOOKUP('2016 0-64'!U$1,'2016 population'!$A$3:$E$102,5,FALSE),"")</f>
        <v/>
      </c>
      <c r="V56" s="21" t="str">
        <f>IF('Adjacent Counties'!V56="x",VLOOKUP('2016 0-64'!V$1,'2016 population'!$A$3:$E$102,5,FALSE),"")</f>
        <v/>
      </c>
      <c r="W56" s="21" t="str">
        <f>IF('Adjacent Counties'!W56="x",VLOOKUP('2016 0-64'!W$1,'2016 population'!$A$3:$E$102,5,FALSE),"")</f>
        <v/>
      </c>
      <c r="X56" s="21">
        <f>IF('Adjacent Counties'!X56="x",VLOOKUP('2016 0-64'!X$1,'2016 population'!$A$3:$E$102,5,FALSE),"")</f>
        <v>1740</v>
      </c>
      <c r="Y56" s="21" t="str">
        <f>IF('Adjacent Counties'!Y56="x",VLOOKUP('2016 0-64'!Y$1,'2016 population'!$A$3:$E$102,5,FALSE),"")</f>
        <v/>
      </c>
      <c r="Z56" s="21" t="str">
        <f>IF('Adjacent Counties'!Z56="x",VLOOKUP('2016 0-64'!Z$1,'2016 population'!$A$3:$E$102,5,FALSE),"")</f>
        <v/>
      </c>
      <c r="AA56" s="21" t="str">
        <f>IF('Adjacent Counties'!AA56="x",VLOOKUP('2016 0-64'!AA$1,'2016 population'!$A$3:$E$102,5,FALSE),"")</f>
        <v/>
      </c>
      <c r="AB56" s="21" t="str">
        <f>IF('Adjacent Counties'!AB56="x",VLOOKUP('2016 0-64'!AB$1,'2016 population'!$A$3:$E$102,5,FALSE),"")</f>
        <v/>
      </c>
      <c r="AC56" s="21" t="str">
        <f>IF('Adjacent Counties'!AC56="x",VLOOKUP('2016 0-64'!AC$1,'2016 population'!$A$3:$E$102,5,FALSE),"")</f>
        <v/>
      </c>
      <c r="AD56" s="21" t="str">
        <f>IF('Adjacent Counties'!AD56="x",VLOOKUP('2016 0-64'!AD$1,'2016 population'!$A$3:$E$102,5,FALSE),"")</f>
        <v/>
      </c>
      <c r="AE56" s="21" t="str">
        <f>IF('Adjacent Counties'!AE56="x",VLOOKUP('2016 0-64'!AE$1,'2016 population'!$A$3:$E$102,5,FALSE),"")</f>
        <v/>
      </c>
      <c r="AF56" s="21" t="str">
        <f>IF('Adjacent Counties'!AF56="x",VLOOKUP('2016 0-64'!AF$1,'2016 population'!$A$3:$E$102,5,FALSE),"")</f>
        <v/>
      </c>
      <c r="AG56" s="21" t="str">
        <f>IF('Adjacent Counties'!AG56="x",VLOOKUP('2016 0-64'!AG$1,'2016 population'!$A$3:$E$102,5,FALSE),"")</f>
        <v/>
      </c>
      <c r="AH56" s="21" t="str">
        <f>IF('Adjacent Counties'!AH56="x",VLOOKUP('2016 0-64'!AH$1,'2016 population'!$A$3:$E$102,5,FALSE),"")</f>
        <v/>
      </c>
      <c r="AI56" s="21" t="str">
        <f>IF('Adjacent Counties'!AI56="x",VLOOKUP('2016 0-64'!AI$1,'2016 population'!$A$3:$E$102,5,FALSE),"")</f>
        <v/>
      </c>
      <c r="AJ56" s="21" t="str">
        <f>IF('Adjacent Counties'!AJ56="x",VLOOKUP('2016 0-64'!AJ$1,'2016 population'!$A$3:$E$102,5,FALSE),"")</f>
        <v/>
      </c>
      <c r="AK56" s="21">
        <f>IF('Adjacent Counties'!AK56="x",VLOOKUP('2016 0-64'!AK$1,'2016 population'!$A$3:$E$102,5,FALSE),"")</f>
        <v>3347</v>
      </c>
      <c r="AL56" s="21" t="str">
        <f>IF('Adjacent Counties'!AL56="x",VLOOKUP('2016 0-64'!AL$1,'2016 population'!$A$3:$E$102,5,FALSE),"")</f>
        <v/>
      </c>
      <c r="AM56" s="21" t="str">
        <f>IF('Adjacent Counties'!AM56="x",VLOOKUP('2016 0-64'!AM$1,'2016 population'!$A$3:$E$102,5,FALSE),"")</f>
        <v/>
      </c>
      <c r="AN56" s="21" t="str">
        <f>IF('Adjacent Counties'!AN56="x",VLOOKUP('2016 0-64'!AN$1,'2016 population'!$A$3:$E$102,5,FALSE),"")</f>
        <v/>
      </c>
      <c r="AO56" s="21" t="str">
        <f>IF('Adjacent Counties'!AO56="x",VLOOKUP('2016 0-64'!AO$1,'2016 population'!$A$3:$E$102,5,FALSE),"")</f>
        <v/>
      </c>
      <c r="AP56" s="21" t="str">
        <f>IF('Adjacent Counties'!AP56="x",VLOOKUP('2016 0-64'!AP$1,'2016 population'!$A$3:$E$102,5,FALSE),"")</f>
        <v/>
      </c>
      <c r="AQ56" s="21" t="str">
        <f>IF('Adjacent Counties'!AQ56="x",VLOOKUP('2016 0-64'!AQ$1,'2016 population'!$A$3:$E$102,5,FALSE),"")</f>
        <v/>
      </c>
      <c r="AR56" s="21" t="str">
        <f>IF('Adjacent Counties'!AR56="x",VLOOKUP('2016 0-64'!AR$1,'2016 population'!$A$3:$E$102,5,FALSE),"")</f>
        <v/>
      </c>
      <c r="AS56" s="21" t="str">
        <f>IF('Adjacent Counties'!AS56="x",VLOOKUP('2016 0-64'!AS$1,'2016 population'!$A$3:$E$102,5,FALSE),"")</f>
        <v/>
      </c>
      <c r="AT56" s="21" t="str">
        <f>IF('Adjacent Counties'!AT56="x",VLOOKUP('2016 0-64'!AT$1,'2016 population'!$A$3:$E$102,5,FALSE),"")</f>
        <v/>
      </c>
      <c r="AU56" s="21" t="str">
        <f>IF('Adjacent Counties'!AU56="x",VLOOKUP('2016 0-64'!AU$1,'2016 population'!$A$3:$E$102,5,FALSE),"")</f>
        <v/>
      </c>
      <c r="AV56" s="21" t="str">
        <f>IF('Adjacent Counties'!AV56="x",VLOOKUP('2016 0-64'!AV$1,'2016 population'!$A$3:$E$102,5,FALSE),"")</f>
        <v/>
      </c>
      <c r="AW56" s="21" t="str">
        <f>IF('Adjacent Counties'!AW56="x",VLOOKUP('2016 0-64'!AW$1,'2016 population'!$A$3:$E$102,5,FALSE),"")</f>
        <v/>
      </c>
      <c r="AX56" s="21" t="str">
        <f>IF('Adjacent Counties'!AX56="x",VLOOKUP('2016 0-64'!AX$1,'2016 population'!$A$3:$E$102,5,FALSE),"")</f>
        <v/>
      </c>
      <c r="AY56" s="21" t="str">
        <f>IF('Adjacent Counties'!AY56="x",VLOOKUP('2016 0-64'!AY$1,'2016 population'!$A$3:$E$102,5,FALSE),"")</f>
        <v/>
      </c>
      <c r="AZ56" s="21" t="str">
        <f>IF('Adjacent Counties'!AZ56="x",VLOOKUP('2016 0-64'!AZ$1,'2016 population'!$A$3:$E$102,5,FALSE),"")</f>
        <v/>
      </c>
      <c r="BA56" s="21" t="str">
        <f>IF('Adjacent Counties'!BA56="x",VLOOKUP('2016 0-64'!BA$1,'2016 population'!$A$3:$E$102,5,FALSE),"")</f>
        <v/>
      </c>
      <c r="BB56" s="21" t="str">
        <f>IF('Adjacent Counties'!BB56="x",VLOOKUP('2016 0-64'!BB$1,'2016 population'!$A$3:$E$102,5,FALSE),"")</f>
        <v/>
      </c>
      <c r="BC56" s="21" t="str">
        <f>IF('Adjacent Counties'!BC56="x",VLOOKUP('2016 0-64'!BC$1,'2016 population'!$A$3:$E$102,5,FALSE),"")</f>
        <v/>
      </c>
      <c r="BD56" s="21">
        <f>IF('Adjacent Counties'!BD56="x",VLOOKUP('2016 0-64'!BD$1,'2016 population'!$A$3:$E$102,5,FALSE),"")</f>
        <v>1159</v>
      </c>
      <c r="BE56" s="21" t="str">
        <f>IF('Adjacent Counties'!BE56="x",VLOOKUP('2016 0-64'!BE$1,'2016 population'!$A$3:$E$102,5,FALSE),"")</f>
        <v/>
      </c>
      <c r="BF56" s="21" t="str">
        <f>IF('Adjacent Counties'!BF56="x",VLOOKUP('2016 0-64'!BF$1,'2016 population'!$A$3:$E$102,5,FALSE),"")</f>
        <v/>
      </c>
      <c r="BG56" s="21" t="str">
        <f>IF('Adjacent Counties'!BG56="x",VLOOKUP('2016 0-64'!BG$1,'2016 population'!$A$3:$E$102,5,FALSE),"")</f>
        <v/>
      </c>
      <c r="BH56" s="21" t="str">
        <f>IF('Adjacent Counties'!BH56="x",VLOOKUP('2016 0-64'!BH$1,'2016 population'!$A$3:$E$102,5,FALSE),"")</f>
        <v/>
      </c>
      <c r="BI56" s="21">
        <f>IF('Adjacent Counties'!BI56="x",VLOOKUP('2016 0-64'!BI$1,'2016 population'!$A$3:$E$102,5,FALSE),"")</f>
        <v>13102</v>
      </c>
      <c r="BJ56" s="21" t="str">
        <f>IF('Adjacent Counties'!BJ56="x",VLOOKUP('2016 0-64'!BJ$1,'2016 population'!$A$3:$E$102,5,FALSE),"")</f>
        <v/>
      </c>
      <c r="BK56" s="21" t="str">
        <f>IF('Adjacent Counties'!BK56="x",VLOOKUP('2016 0-64'!BK$1,'2016 population'!$A$3:$E$102,5,FALSE),"")</f>
        <v/>
      </c>
      <c r="BL56" s="21" t="str">
        <f>IF('Adjacent Counties'!BL56="x",VLOOKUP('2016 0-64'!BL$1,'2016 population'!$A$3:$E$102,5,FALSE),"")</f>
        <v/>
      </c>
      <c r="BM56" s="21" t="str">
        <f>IF('Adjacent Counties'!BM56="x",VLOOKUP('2016 0-64'!BM$1,'2016 population'!$A$3:$E$102,5,FALSE),"")</f>
        <v/>
      </c>
      <c r="BN56" s="21" t="str">
        <f>IF('Adjacent Counties'!BN56="x",VLOOKUP('2016 0-64'!BN$1,'2016 population'!$A$3:$E$102,5,FALSE),"")</f>
        <v/>
      </c>
      <c r="BO56" s="21" t="str">
        <f>IF('Adjacent Counties'!BO56="x",VLOOKUP('2016 0-64'!BO$1,'2016 population'!$A$3:$E$102,5,FALSE),"")</f>
        <v/>
      </c>
      <c r="BP56" s="21" t="str">
        <f>IF('Adjacent Counties'!BP56="x",VLOOKUP('2016 0-64'!BP$1,'2016 population'!$A$3:$E$102,5,FALSE),"")</f>
        <v/>
      </c>
      <c r="BQ56" s="21" t="str">
        <f>IF('Adjacent Counties'!BQ56="x",VLOOKUP('2016 0-64'!BQ$1,'2016 population'!$A$3:$E$102,5,FALSE),"")</f>
        <v/>
      </c>
      <c r="BR56" s="21" t="str">
        <f>IF('Adjacent Counties'!BR56="x",VLOOKUP('2016 0-64'!BR$1,'2016 population'!$A$3:$E$102,5,FALSE),"")</f>
        <v/>
      </c>
      <c r="BS56" s="21" t="str">
        <f>IF('Adjacent Counties'!BS56="x",VLOOKUP('2016 0-64'!BS$1,'2016 population'!$A$3:$E$102,5,FALSE),"")</f>
        <v/>
      </c>
      <c r="BT56" s="21" t="str">
        <f>IF('Adjacent Counties'!BT56="x",VLOOKUP('2016 0-64'!BT$1,'2016 population'!$A$3:$E$102,5,FALSE),"")</f>
        <v/>
      </c>
      <c r="BU56" s="21" t="str">
        <f>IF('Adjacent Counties'!BU56="x",VLOOKUP('2016 0-64'!BU$1,'2016 population'!$A$3:$E$102,5,FALSE),"")</f>
        <v/>
      </c>
      <c r="BV56" s="21" t="str">
        <f>IF('Adjacent Counties'!BV56="x",VLOOKUP('2016 0-64'!BV$1,'2016 population'!$A$3:$E$102,5,FALSE),"")</f>
        <v/>
      </c>
      <c r="BW56" s="21" t="str">
        <f>IF('Adjacent Counties'!BW56="x",VLOOKUP('2016 0-64'!BW$1,'2016 population'!$A$3:$E$102,5,FALSE),"")</f>
        <v/>
      </c>
      <c r="BX56" s="21" t="str">
        <f>IF('Adjacent Counties'!BX56="x",VLOOKUP('2016 0-64'!BX$1,'2016 population'!$A$3:$E$102,5,FALSE),"")</f>
        <v/>
      </c>
      <c r="BY56" s="21" t="str">
        <f>IF('Adjacent Counties'!BY56="x",VLOOKUP('2016 0-64'!BY$1,'2016 population'!$A$3:$E$102,5,FALSE),"")</f>
        <v/>
      </c>
      <c r="BZ56" s="21" t="str">
        <f>IF('Adjacent Counties'!BZ56="x",VLOOKUP('2016 0-64'!BZ$1,'2016 population'!$A$3:$E$102,5,FALSE),"")</f>
        <v/>
      </c>
      <c r="CA56" s="21" t="str">
        <f>IF('Adjacent Counties'!CA56="x",VLOOKUP('2016 0-64'!CA$1,'2016 population'!$A$3:$E$102,5,FALSE),"")</f>
        <v/>
      </c>
      <c r="CB56" s="21" t="str">
        <f>IF('Adjacent Counties'!CB56="x",VLOOKUP('2016 0-64'!CB$1,'2016 population'!$A$3:$E$102,5,FALSE),"")</f>
        <v/>
      </c>
      <c r="CC56" s="21" t="str">
        <f>IF('Adjacent Counties'!CC56="x",VLOOKUP('2016 0-64'!CC$1,'2016 population'!$A$3:$E$102,5,FALSE),"")</f>
        <v/>
      </c>
      <c r="CD56" s="21" t="str">
        <f>IF('Adjacent Counties'!CD56="x",VLOOKUP('2016 0-64'!CD$1,'2016 population'!$A$3:$E$102,5,FALSE),"")</f>
        <v/>
      </c>
      <c r="CE56" s="21" t="str">
        <f>IF('Adjacent Counties'!CE56="x",VLOOKUP('2016 0-64'!CE$1,'2016 population'!$A$3:$E$102,5,FALSE),"")</f>
        <v/>
      </c>
      <c r="CF56" s="21" t="str">
        <f>IF('Adjacent Counties'!CF56="x",VLOOKUP('2016 0-64'!CF$1,'2016 population'!$A$3:$E$102,5,FALSE),"")</f>
        <v/>
      </c>
      <c r="CG56" s="21" t="str">
        <f>IF('Adjacent Counties'!CG56="x",VLOOKUP('2016 0-64'!CG$1,'2016 population'!$A$3:$E$102,5,FALSE),"")</f>
        <v/>
      </c>
      <c r="CH56" s="21" t="str">
        <f>IF('Adjacent Counties'!CH56="x",VLOOKUP('2016 0-64'!CH$1,'2016 population'!$A$3:$E$102,5,FALSE),"")</f>
        <v/>
      </c>
      <c r="CI56" s="21" t="str">
        <f>IF('Adjacent Counties'!CI56="x",VLOOKUP('2016 0-64'!CI$1,'2016 population'!$A$3:$E$102,5,FALSE),"")</f>
        <v/>
      </c>
      <c r="CJ56" s="21" t="str">
        <f>IF('Adjacent Counties'!CJ56="x",VLOOKUP('2016 0-64'!CJ$1,'2016 population'!$A$3:$E$102,5,FALSE),"")</f>
        <v/>
      </c>
      <c r="CK56" s="21" t="str">
        <f>IF('Adjacent Counties'!CK56="x",VLOOKUP('2016 0-64'!CK$1,'2016 population'!$A$3:$E$102,5,FALSE),"")</f>
        <v/>
      </c>
      <c r="CL56" s="21" t="str">
        <f>IF('Adjacent Counties'!CL56="x",VLOOKUP('2016 0-64'!CL$1,'2016 population'!$A$3:$E$102,5,FALSE),"")</f>
        <v/>
      </c>
      <c r="CM56" s="21" t="str">
        <f>IF('Adjacent Counties'!CM56="x",VLOOKUP('2016 0-64'!CM$1,'2016 population'!$A$3:$E$102,5,FALSE),"")</f>
        <v/>
      </c>
      <c r="CN56" s="21" t="str">
        <f>IF('Adjacent Counties'!CN56="x",VLOOKUP('2016 0-64'!CN$1,'2016 population'!$A$3:$E$102,5,FALSE),"")</f>
        <v/>
      </c>
      <c r="CO56" s="21" t="str">
        <f>IF('Adjacent Counties'!CO56="x",VLOOKUP('2016 0-64'!CO$1,'2016 population'!$A$3:$E$102,5,FALSE),"")</f>
        <v/>
      </c>
      <c r="CP56" s="21" t="str">
        <f>IF('Adjacent Counties'!CP56="x",VLOOKUP('2016 0-64'!CP$1,'2016 population'!$A$3:$E$102,5,FALSE),"")</f>
        <v/>
      </c>
      <c r="CQ56" s="21" t="str">
        <f>IF('Adjacent Counties'!CQ56="x",VLOOKUP('2016 0-64'!CQ$1,'2016 population'!$A$3:$E$102,5,FALSE),"")</f>
        <v/>
      </c>
      <c r="CR56" s="21" t="str">
        <f>IF('Adjacent Counties'!CR56="x",VLOOKUP('2016 0-64'!CR$1,'2016 population'!$A$3:$E$102,5,FALSE),"")</f>
        <v/>
      </c>
      <c r="CS56" s="21" t="str">
        <f>IF('Adjacent Counties'!CS56="x",VLOOKUP('2016 0-64'!CS$1,'2016 population'!$A$3:$E$102,5,FALSE),"")</f>
        <v/>
      </c>
      <c r="CT56" s="21" t="str">
        <f>IF('Adjacent Counties'!CT56="x",VLOOKUP('2016 0-64'!CT$1,'2016 population'!$A$3:$E$102,5,FALSE),"")</f>
        <v/>
      </c>
      <c r="CU56" s="21" t="str">
        <f>IF('Adjacent Counties'!CU56="x",VLOOKUP('2016 0-64'!CU$1,'2016 population'!$A$3:$E$102,5,FALSE),"")</f>
        <v/>
      </c>
      <c r="CV56" s="21" t="str">
        <f>IF('Adjacent Counties'!CV56="x",VLOOKUP('2016 0-64'!CV$1,'2016 population'!$A$3:$E$102,5,FALSE),"")</f>
        <v/>
      </c>
      <c r="CW56" s="21" t="str">
        <f>IF('Adjacent Counties'!CW56="x",VLOOKUP('2016 0-64'!CW$1,'2016 population'!$A$3:$E$102,5,FALSE),"")</f>
        <v/>
      </c>
      <c r="CX56" s="21">
        <f t="shared" si="0"/>
        <v>23934</v>
      </c>
    </row>
    <row r="57" spans="1:102">
      <c r="A57" s="3" t="s">
        <v>55</v>
      </c>
      <c r="B57" s="21" t="str">
        <f>IF('Adjacent Counties'!B57="x",VLOOKUP('2016 0-64'!B$1,'2016 population'!$A$3:$E$102,5,FALSE),"")</f>
        <v/>
      </c>
      <c r="C57" s="21" t="str">
        <f>IF('Adjacent Counties'!C57="x",VLOOKUP('2016 0-64'!C$1,'2016 population'!$A$3:$E$102,5,FALSE),"")</f>
        <v/>
      </c>
      <c r="D57" s="21" t="str">
        <f>IF('Adjacent Counties'!D57="x",VLOOKUP('2016 0-64'!D$1,'2016 population'!$A$3:$E$102,5,FALSE),"")</f>
        <v/>
      </c>
      <c r="E57" s="21" t="str">
        <f>IF('Adjacent Counties'!E57="x",VLOOKUP('2016 0-64'!E$1,'2016 population'!$A$3:$E$102,5,FALSE),"")</f>
        <v/>
      </c>
      <c r="F57" s="21" t="str">
        <f>IF('Adjacent Counties'!F57="x",VLOOKUP('2016 0-64'!F$1,'2016 population'!$A$3:$E$102,5,FALSE),"")</f>
        <v/>
      </c>
      <c r="G57" s="21" t="str">
        <f>IF('Adjacent Counties'!G57="x",VLOOKUP('2016 0-64'!G$1,'2016 population'!$A$3:$E$102,5,FALSE),"")</f>
        <v/>
      </c>
      <c r="H57" s="21" t="str">
        <f>IF('Adjacent Counties'!H57="x",VLOOKUP('2016 0-64'!H$1,'2016 population'!$A$3:$E$102,5,FALSE),"")</f>
        <v/>
      </c>
      <c r="I57" s="21" t="str">
        <f>IF('Adjacent Counties'!I57="x",VLOOKUP('2016 0-64'!I$1,'2016 population'!$A$3:$E$102,5,FALSE),"")</f>
        <v/>
      </c>
      <c r="J57" s="21" t="str">
        <f>IF('Adjacent Counties'!J57="x",VLOOKUP('2016 0-64'!J$1,'2016 population'!$A$3:$E$102,5,FALSE),"")</f>
        <v/>
      </c>
      <c r="K57" s="21" t="str">
        <f>IF('Adjacent Counties'!K57="x",VLOOKUP('2016 0-64'!K$1,'2016 population'!$A$3:$E$102,5,FALSE),"")</f>
        <v/>
      </c>
      <c r="L57" s="21" t="str">
        <f>IF('Adjacent Counties'!L57="x",VLOOKUP('2016 0-64'!L$1,'2016 population'!$A$3:$E$102,5,FALSE),"")</f>
        <v/>
      </c>
      <c r="M57" s="21" t="str">
        <f>IF('Adjacent Counties'!M57="x",VLOOKUP('2016 0-64'!M$1,'2016 population'!$A$3:$E$102,5,FALSE),"")</f>
        <v/>
      </c>
      <c r="N57" s="21" t="str">
        <f>IF('Adjacent Counties'!N57="x",VLOOKUP('2016 0-64'!N$1,'2016 population'!$A$3:$E$102,5,FALSE),"")</f>
        <v/>
      </c>
      <c r="O57" s="21" t="str">
        <f>IF('Adjacent Counties'!O57="x",VLOOKUP('2016 0-64'!O$1,'2016 population'!$A$3:$E$102,5,FALSE),"")</f>
        <v/>
      </c>
      <c r="P57" s="21" t="str">
        <f>IF('Adjacent Counties'!P57="x",VLOOKUP('2016 0-64'!P$1,'2016 population'!$A$3:$E$102,5,FALSE),"")</f>
        <v/>
      </c>
      <c r="Q57" s="21" t="str">
        <f>IF('Adjacent Counties'!Q57="x",VLOOKUP('2016 0-64'!Q$1,'2016 population'!$A$3:$E$102,5,FALSE),"")</f>
        <v/>
      </c>
      <c r="R57" s="21" t="str">
        <f>IF('Adjacent Counties'!R57="x",VLOOKUP('2016 0-64'!R$1,'2016 population'!$A$3:$E$102,5,FALSE),"")</f>
        <v/>
      </c>
      <c r="S57" s="21" t="str">
        <f>IF('Adjacent Counties'!S57="x",VLOOKUP('2016 0-64'!S$1,'2016 population'!$A$3:$E$102,5,FALSE),"")</f>
        <v/>
      </c>
      <c r="T57" s="21" t="str">
        <f>IF('Adjacent Counties'!T57="x",VLOOKUP('2016 0-64'!T$1,'2016 population'!$A$3:$E$102,5,FALSE),"")</f>
        <v/>
      </c>
      <c r="U57" s="21">
        <f>IF('Adjacent Counties'!U57="x",VLOOKUP('2016 0-64'!U$1,'2016 population'!$A$3:$E$102,5,FALSE),"")</f>
        <v>786</v>
      </c>
      <c r="V57" s="21" t="str">
        <f>IF('Adjacent Counties'!V57="x",VLOOKUP('2016 0-64'!V$1,'2016 population'!$A$3:$E$102,5,FALSE),"")</f>
        <v/>
      </c>
      <c r="W57" s="21">
        <f>IF('Adjacent Counties'!W57="x",VLOOKUP('2016 0-64'!W$1,'2016 population'!$A$3:$E$102,5,FALSE),"")</f>
        <v>348</v>
      </c>
      <c r="X57" s="21" t="str">
        <f>IF('Adjacent Counties'!X57="x",VLOOKUP('2016 0-64'!X$1,'2016 population'!$A$3:$E$102,5,FALSE),"")</f>
        <v/>
      </c>
      <c r="Y57" s="21" t="str">
        <f>IF('Adjacent Counties'!Y57="x",VLOOKUP('2016 0-64'!Y$1,'2016 population'!$A$3:$E$102,5,FALSE),"")</f>
        <v/>
      </c>
      <c r="Z57" s="21" t="str">
        <f>IF('Adjacent Counties'!Z57="x",VLOOKUP('2016 0-64'!Z$1,'2016 population'!$A$3:$E$102,5,FALSE),"")</f>
        <v/>
      </c>
      <c r="AA57" s="21" t="str">
        <f>IF('Adjacent Counties'!AA57="x",VLOOKUP('2016 0-64'!AA$1,'2016 population'!$A$3:$E$102,5,FALSE),"")</f>
        <v/>
      </c>
      <c r="AB57" s="21" t="str">
        <f>IF('Adjacent Counties'!AB57="x",VLOOKUP('2016 0-64'!AB$1,'2016 population'!$A$3:$E$102,5,FALSE),"")</f>
        <v/>
      </c>
      <c r="AC57" s="21" t="str">
        <f>IF('Adjacent Counties'!AC57="x",VLOOKUP('2016 0-64'!AC$1,'2016 population'!$A$3:$E$102,5,FALSE),"")</f>
        <v/>
      </c>
      <c r="AD57" s="21" t="str">
        <f>IF('Adjacent Counties'!AD57="x",VLOOKUP('2016 0-64'!AD$1,'2016 population'!$A$3:$E$102,5,FALSE),"")</f>
        <v/>
      </c>
      <c r="AE57" s="21" t="str">
        <f>IF('Adjacent Counties'!AE57="x",VLOOKUP('2016 0-64'!AE$1,'2016 population'!$A$3:$E$102,5,FALSE),"")</f>
        <v/>
      </c>
      <c r="AF57" s="21" t="str">
        <f>IF('Adjacent Counties'!AF57="x",VLOOKUP('2016 0-64'!AF$1,'2016 population'!$A$3:$E$102,5,FALSE),"")</f>
        <v/>
      </c>
      <c r="AG57" s="21" t="str">
        <f>IF('Adjacent Counties'!AG57="x",VLOOKUP('2016 0-64'!AG$1,'2016 population'!$A$3:$E$102,5,FALSE),"")</f>
        <v/>
      </c>
      <c r="AH57" s="21" t="str">
        <f>IF('Adjacent Counties'!AH57="x",VLOOKUP('2016 0-64'!AH$1,'2016 population'!$A$3:$E$102,5,FALSE),"")</f>
        <v/>
      </c>
      <c r="AI57" s="21" t="str">
        <f>IF('Adjacent Counties'!AI57="x",VLOOKUP('2016 0-64'!AI$1,'2016 population'!$A$3:$E$102,5,FALSE),"")</f>
        <v/>
      </c>
      <c r="AJ57" s="21" t="str">
        <f>IF('Adjacent Counties'!AJ57="x",VLOOKUP('2016 0-64'!AJ$1,'2016 population'!$A$3:$E$102,5,FALSE),"")</f>
        <v/>
      </c>
      <c r="AK57" s="21" t="str">
        <f>IF('Adjacent Counties'!AK57="x",VLOOKUP('2016 0-64'!AK$1,'2016 population'!$A$3:$E$102,5,FALSE),"")</f>
        <v/>
      </c>
      <c r="AL57" s="21" t="str">
        <f>IF('Adjacent Counties'!AL57="x",VLOOKUP('2016 0-64'!AL$1,'2016 population'!$A$3:$E$102,5,FALSE),"")</f>
        <v/>
      </c>
      <c r="AM57" s="21">
        <f>IF('Adjacent Counties'!AM57="x",VLOOKUP('2016 0-64'!AM$1,'2016 population'!$A$3:$E$102,5,FALSE),"")</f>
        <v>239</v>
      </c>
      <c r="AN57" s="21" t="str">
        <f>IF('Adjacent Counties'!AN57="x",VLOOKUP('2016 0-64'!AN$1,'2016 population'!$A$3:$E$102,5,FALSE),"")</f>
        <v/>
      </c>
      <c r="AO57" s="21" t="str">
        <f>IF('Adjacent Counties'!AO57="x",VLOOKUP('2016 0-64'!AO$1,'2016 population'!$A$3:$E$102,5,FALSE),"")</f>
        <v/>
      </c>
      <c r="AP57" s="21" t="str">
        <f>IF('Adjacent Counties'!AP57="x",VLOOKUP('2016 0-64'!AP$1,'2016 population'!$A$3:$E$102,5,FALSE),"")</f>
        <v/>
      </c>
      <c r="AQ57" s="21" t="str">
        <f>IF('Adjacent Counties'!AQ57="x",VLOOKUP('2016 0-64'!AQ$1,'2016 population'!$A$3:$E$102,5,FALSE),"")</f>
        <v/>
      </c>
      <c r="AR57" s="21" t="str">
        <f>IF('Adjacent Counties'!AR57="x",VLOOKUP('2016 0-64'!AR$1,'2016 population'!$A$3:$E$102,5,FALSE),"")</f>
        <v/>
      </c>
      <c r="AS57" s="21" t="str">
        <f>IF('Adjacent Counties'!AS57="x",VLOOKUP('2016 0-64'!AS$1,'2016 population'!$A$3:$E$102,5,FALSE),"")</f>
        <v/>
      </c>
      <c r="AT57" s="21" t="str">
        <f>IF('Adjacent Counties'!AT57="x",VLOOKUP('2016 0-64'!AT$1,'2016 population'!$A$3:$E$102,5,FALSE),"")</f>
        <v/>
      </c>
      <c r="AU57" s="21" t="str">
        <f>IF('Adjacent Counties'!AU57="x",VLOOKUP('2016 0-64'!AU$1,'2016 population'!$A$3:$E$102,5,FALSE),"")</f>
        <v/>
      </c>
      <c r="AV57" s="21" t="str">
        <f>IF('Adjacent Counties'!AV57="x",VLOOKUP('2016 0-64'!AV$1,'2016 population'!$A$3:$E$102,5,FALSE),"")</f>
        <v/>
      </c>
      <c r="AW57" s="21" t="str">
        <f>IF('Adjacent Counties'!AW57="x",VLOOKUP('2016 0-64'!AW$1,'2016 population'!$A$3:$E$102,5,FALSE),"")</f>
        <v/>
      </c>
      <c r="AX57" s="21" t="str">
        <f>IF('Adjacent Counties'!AX57="x",VLOOKUP('2016 0-64'!AX$1,'2016 population'!$A$3:$E$102,5,FALSE),"")</f>
        <v/>
      </c>
      <c r="AY57" s="21">
        <f>IF('Adjacent Counties'!AY57="x",VLOOKUP('2016 0-64'!AY$1,'2016 population'!$A$3:$E$102,5,FALSE),"")</f>
        <v>795</v>
      </c>
      <c r="AZ57" s="21" t="str">
        <f>IF('Adjacent Counties'!AZ57="x",VLOOKUP('2016 0-64'!AZ$1,'2016 population'!$A$3:$E$102,5,FALSE),"")</f>
        <v/>
      </c>
      <c r="BA57" s="21" t="str">
        <f>IF('Adjacent Counties'!BA57="x",VLOOKUP('2016 0-64'!BA$1,'2016 population'!$A$3:$E$102,5,FALSE),"")</f>
        <v/>
      </c>
      <c r="BB57" s="21" t="str">
        <f>IF('Adjacent Counties'!BB57="x",VLOOKUP('2016 0-64'!BB$1,'2016 population'!$A$3:$E$102,5,FALSE),"")</f>
        <v/>
      </c>
      <c r="BC57" s="21" t="str">
        <f>IF('Adjacent Counties'!BC57="x",VLOOKUP('2016 0-64'!BC$1,'2016 population'!$A$3:$E$102,5,FALSE),"")</f>
        <v/>
      </c>
      <c r="BD57" s="21" t="str">
        <f>IF('Adjacent Counties'!BD57="x",VLOOKUP('2016 0-64'!BD$1,'2016 population'!$A$3:$E$102,5,FALSE),"")</f>
        <v/>
      </c>
      <c r="BE57" s="21">
        <f>IF('Adjacent Counties'!BE57="x",VLOOKUP('2016 0-64'!BE$1,'2016 population'!$A$3:$E$102,5,FALSE),"")</f>
        <v>1209</v>
      </c>
      <c r="BF57" s="21" t="str">
        <f>IF('Adjacent Counties'!BF57="x",VLOOKUP('2016 0-64'!BF$1,'2016 population'!$A$3:$E$102,5,FALSE),"")</f>
        <v/>
      </c>
      <c r="BG57" s="21" t="str">
        <f>IF('Adjacent Counties'!BG57="x",VLOOKUP('2016 0-64'!BG$1,'2016 population'!$A$3:$E$102,5,FALSE),"")</f>
        <v/>
      </c>
      <c r="BH57" s="21" t="str">
        <f>IF('Adjacent Counties'!BH57="x",VLOOKUP('2016 0-64'!BH$1,'2016 population'!$A$3:$E$102,5,FALSE),"")</f>
        <v/>
      </c>
      <c r="BI57" s="21" t="str">
        <f>IF('Adjacent Counties'!BI57="x",VLOOKUP('2016 0-64'!BI$1,'2016 population'!$A$3:$E$102,5,FALSE),"")</f>
        <v/>
      </c>
      <c r="BJ57" s="21" t="str">
        <f>IF('Adjacent Counties'!BJ57="x",VLOOKUP('2016 0-64'!BJ$1,'2016 population'!$A$3:$E$102,5,FALSE),"")</f>
        <v/>
      </c>
      <c r="BK57" s="21" t="str">
        <f>IF('Adjacent Counties'!BK57="x",VLOOKUP('2016 0-64'!BK$1,'2016 population'!$A$3:$E$102,5,FALSE),"")</f>
        <v/>
      </c>
      <c r="BL57" s="21" t="str">
        <f>IF('Adjacent Counties'!BL57="x",VLOOKUP('2016 0-64'!BL$1,'2016 population'!$A$3:$E$102,5,FALSE),"")</f>
        <v/>
      </c>
      <c r="BM57" s="21" t="str">
        <f>IF('Adjacent Counties'!BM57="x",VLOOKUP('2016 0-64'!BM$1,'2016 population'!$A$3:$E$102,5,FALSE),"")</f>
        <v/>
      </c>
      <c r="BN57" s="21" t="str">
        <f>IF('Adjacent Counties'!BN57="x",VLOOKUP('2016 0-64'!BN$1,'2016 population'!$A$3:$E$102,5,FALSE),"")</f>
        <v/>
      </c>
      <c r="BO57" s="21" t="str">
        <f>IF('Adjacent Counties'!BO57="x",VLOOKUP('2016 0-64'!BO$1,'2016 population'!$A$3:$E$102,5,FALSE),"")</f>
        <v/>
      </c>
      <c r="BP57" s="21" t="str">
        <f>IF('Adjacent Counties'!BP57="x",VLOOKUP('2016 0-64'!BP$1,'2016 population'!$A$3:$E$102,5,FALSE),"")</f>
        <v/>
      </c>
      <c r="BQ57" s="21" t="str">
        <f>IF('Adjacent Counties'!BQ57="x",VLOOKUP('2016 0-64'!BQ$1,'2016 population'!$A$3:$E$102,5,FALSE),"")</f>
        <v/>
      </c>
      <c r="BR57" s="21" t="str">
        <f>IF('Adjacent Counties'!BR57="x",VLOOKUP('2016 0-64'!BR$1,'2016 population'!$A$3:$E$102,5,FALSE),"")</f>
        <v/>
      </c>
      <c r="BS57" s="21" t="str">
        <f>IF('Adjacent Counties'!BS57="x",VLOOKUP('2016 0-64'!BS$1,'2016 population'!$A$3:$E$102,5,FALSE),"")</f>
        <v/>
      </c>
      <c r="BT57" s="21" t="str">
        <f>IF('Adjacent Counties'!BT57="x",VLOOKUP('2016 0-64'!BT$1,'2016 population'!$A$3:$E$102,5,FALSE),"")</f>
        <v/>
      </c>
      <c r="BU57" s="21" t="str">
        <f>IF('Adjacent Counties'!BU57="x",VLOOKUP('2016 0-64'!BU$1,'2016 population'!$A$3:$E$102,5,FALSE),"")</f>
        <v/>
      </c>
      <c r="BV57" s="21" t="str">
        <f>IF('Adjacent Counties'!BV57="x",VLOOKUP('2016 0-64'!BV$1,'2016 population'!$A$3:$E$102,5,FALSE),"")</f>
        <v/>
      </c>
      <c r="BW57" s="21" t="str">
        <f>IF('Adjacent Counties'!BW57="x",VLOOKUP('2016 0-64'!BW$1,'2016 population'!$A$3:$E$102,5,FALSE),"")</f>
        <v/>
      </c>
      <c r="BX57" s="21" t="str">
        <f>IF('Adjacent Counties'!BX57="x",VLOOKUP('2016 0-64'!BX$1,'2016 population'!$A$3:$E$102,5,FALSE),"")</f>
        <v/>
      </c>
      <c r="BY57" s="21" t="str">
        <f>IF('Adjacent Counties'!BY57="x",VLOOKUP('2016 0-64'!BY$1,'2016 population'!$A$3:$E$102,5,FALSE),"")</f>
        <v/>
      </c>
      <c r="BZ57" s="21" t="str">
        <f>IF('Adjacent Counties'!BZ57="x",VLOOKUP('2016 0-64'!BZ$1,'2016 population'!$A$3:$E$102,5,FALSE),"")</f>
        <v/>
      </c>
      <c r="CA57" s="21" t="str">
        <f>IF('Adjacent Counties'!CA57="x",VLOOKUP('2016 0-64'!CA$1,'2016 population'!$A$3:$E$102,5,FALSE),"")</f>
        <v/>
      </c>
      <c r="CB57" s="21" t="str">
        <f>IF('Adjacent Counties'!CB57="x",VLOOKUP('2016 0-64'!CB$1,'2016 population'!$A$3:$E$102,5,FALSE),"")</f>
        <v/>
      </c>
      <c r="CC57" s="21" t="str">
        <f>IF('Adjacent Counties'!CC57="x",VLOOKUP('2016 0-64'!CC$1,'2016 population'!$A$3:$E$102,5,FALSE),"")</f>
        <v/>
      </c>
      <c r="CD57" s="21" t="str">
        <f>IF('Adjacent Counties'!CD57="x",VLOOKUP('2016 0-64'!CD$1,'2016 population'!$A$3:$E$102,5,FALSE),"")</f>
        <v/>
      </c>
      <c r="CE57" s="21" t="str">
        <f>IF('Adjacent Counties'!CE57="x",VLOOKUP('2016 0-64'!CE$1,'2016 population'!$A$3:$E$102,5,FALSE),"")</f>
        <v/>
      </c>
      <c r="CF57" s="21" t="str">
        <f>IF('Adjacent Counties'!CF57="x",VLOOKUP('2016 0-64'!CF$1,'2016 population'!$A$3:$E$102,5,FALSE),"")</f>
        <v/>
      </c>
      <c r="CG57" s="21" t="str">
        <f>IF('Adjacent Counties'!CG57="x",VLOOKUP('2016 0-64'!CG$1,'2016 population'!$A$3:$E$102,5,FALSE),"")</f>
        <v/>
      </c>
      <c r="CH57" s="21" t="str">
        <f>IF('Adjacent Counties'!CH57="x",VLOOKUP('2016 0-64'!CH$1,'2016 population'!$A$3:$E$102,5,FALSE),"")</f>
        <v/>
      </c>
      <c r="CI57" s="21" t="str">
        <f>IF('Adjacent Counties'!CI57="x",VLOOKUP('2016 0-64'!CI$1,'2016 population'!$A$3:$E$102,5,FALSE),"")</f>
        <v/>
      </c>
      <c r="CJ57" s="21">
        <f>IF('Adjacent Counties'!CJ57="x",VLOOKUP('2016 0-64'!CJ$1,'2016 population'!$A$3:$E$102,5,FALSE),"")</f>
        <v>268</v>
      </c>
      <c r="CK57" s="21" t="str">
        <f>IF('Adjacent Counties'!CK57="x",VLOOKUP('2016 0-64'!CK$1,'2016 population'!$A$3:$E$102,5,FALSE),"")</f>
        <v/>
      </c>
      <c r="CL57" s="21" t="str">
        <f>IF('Adjacent Counties'!CL57="x",VLOOKUP('2016 0-64'!CL$1,'2016 population'!$A$3:$E$102,5,FALSE),"")</f>
        <v/>
      </c>
      <c r="CM57" s="21" t="str">
        <f>IF('Adjacent Counties'!CM57="x",VLOOKUP('2016 0-64'!CM$1,'2016 population'!$A$3:$E$102,5,FALSE),"")</f>
        <v/>
      </c>
      <c r="CN57" s="21" t="str">
        <f>IF('Adjacent Counties'!CN57="x",VLOOKUP('2016 0-64'!CN$1,'2016 population'!$A$3:$E$102,5,FALSE),"")</f>
        <v/>
      </c>
      <c r="CO57" s="21" t="str">
        <f>IF('Adjacent Counties'!CO57="x",VLOOKUP('2016 0-64'!CO$1,'2016 population'!$A$3:$E$102,5,FALSE),"")</f>
        <v/>
      </c>
      <c r="CP57" s="21" t="str">
        <f>IF('Adjacent Counties'!CP57="x",VLOOKUP('2016 0-64'!CP$1,'2016 population'!$A$3:$E$102,5,FALSE),"")</f>
        <v/>
      </c>
      <c r="CQ57" s="21" t="str">
        <f>IF('Adjacent Counties'!CQ57="x",VLOOKUP('2016 0-64'!CQ$1,'2016 population'!$A$3:$E$102,5,FALSE),"")</f>
        <v/>
      </c>
      <c r="CR57" s="21" t="str">
        <f>IF('Adjacent Counties'!CR57="x",VLOOKUP('2016 0-64'!CR$1,'2016 population'!$A$3:$E$102,5,FALSE),"")</f>
        <v/>
      </c>
      <c r="CS57" s="21" t="str">
        <f>IF('Adjacent Counties'!CS57="x",VLOOKUP('2016 0-64'!CS$1,'2016 population'!$A$3:$E$102,5,FALSE),"")</f>
        <v/>
      </c>
      <c r="CT57" s="21" t="str">
        <f>IF('Adjacent Counties'!CT57="x",VLOOKUP('2016 0-64'!CT$1,'2016 population'!$A$3:$E$102,5,FALSE),"")</f>
        <v/>
      </c>
      <c r="CU57" s="21" t="str">
        <f>IF('Adjacent Counties'!CU57="x",VLOOKUP('2016 0-64'!CU$1,'2016 population'!$A$3:$E$102,5,FALSE),"")</f>
        <v/>
      </c>
      <c r="CV57" s="21" t="str">
        <f>IF('Adjacent Counties'!CV57="x",VLOOKUP('2016 0-64'!CV$1,'2016 population'!$A$3:$E$102,5,FALSE),"")</f>
        <v/>
      </c>
      <c r="CW57" s="21" t="str">
        <f>IF('Adjacent Counties'!CW57="x",VLOOKUP('2016 0-64'!CW$1,'2016 population'!$A$3:$E$102,5,FALSE),"")</f>
        <v/>
      </c>
      <c r="CX57" s="21">
        <f t="shared" si="0"/>
        <v>3645</v>
      </c>
    </row>
    <row r="58" spans="1:102">
      <c r="A58" s="3" t="s">
        <v>56</v>
      </c>
      <c r="B58" s="21" t="str">
        <f>IF('Adjacent Counties'!B58="x",VLOOKUP('2016 0-64'!B$1,'2016 population'!$A$3:$E$102,5,FALSE),"")</f>
        <v/>
      </c>
      <c r="C58" s="21" t="str">
        <f>IF('Adjacent Counties'!C58="x",VLOOKUP('2016 0-64'!C$1,'2016 population'!$A$3:$E$102,5,FALSE),"")</f>
        <v/>
      </c>
      <c r="D58" s="21" t="str">
        <f>IF('Adjacent Counties'!D58="x",VLOOKUP('2016 0-64'!D$1,'2016 population'!$A$3:$E$102,5,FALSE),"")</f>
        <v/>
      </c>
      <c r="E58" s="21" t="str">
        <f>IF('Adjacent Counties'!E58="x",VLOOKUP('2016 0-64'!E$1,'2016 population'!$A$3:$E$102,5,FALSE),"")</f>
        <v/>
      </c>
      <c r="F58" s="21" t="str">
        <f>IF('Adjacent Counties'!F58="x",VLOOKUP('2016 0-64'!F$1,'2016 population'!$A$3:$E$102,5,FALSE),"")</f>
        <v/>
      </c>
      <c r="G58" s="21" t="str">
        <f>IF('Adjacent Counties'!G58="x",VLOOKUP('2016 0-64'!G$1,'2016 population'!$A$3:$E$102,5,FALSE),"")</f>
        <v/>
      </c>
      <c r="H58" s="21" t="str">
        <f>IF('Adjacent Counties'!H58="x",VLOOKUP('2016 0-64'!H$1,'2016 population'!$A$3:$E$102,5,FALSE),"")</f>
        <v/>
      </c>
      <c r="I58" s="21" t="str">
        <f>IF('Adjacent Counties'!I58="x",VLOOKUP('2016 0-64'!I$1,'2016 population'!$A$3:$E$102,5,FALSE),"")</f>
        <v/>
      </c>
      <c r="J58" s="21" t="str">
        <f>IF('Adjacent Counties'!J58="x",VLOOKUP('2016 0-64'!J$1,'2016 population'!$A$3:$E$102,5,FALSE),"")</f>
        <v/>
      </c>
      <c r="K58" s="21" t="str">
        <f>IF('Adjacent Counties'!K58="x",VLOOKUP('2016 0-64'!K$1,'2016 population'!$A$3:$E$102,5,FALSE),"")</f>
        <v/>
      </c>
      <c r="L58" s="21">
        <f>IF('Adjacent Counties'!L58="x",VLOOKUP('2016 0-64'!L$1,'2016 population'!$A$3:$E$102,5,FALSE),"")</f>
        <v>6418</v>
      </c>
      <c r="M58" s="21" t="str">
        <f>IF('Adjacent Counties'!M58="x",VLOOKUP('2016 0-64'!M$1,'2016 population'!$A$3:$E$102,5,FALSE),"")</f>
        <v/>
      </c>
      <c r="N58" s="21" t="str">
        <f>IF('Adjacent Counties'!N58="x",VLOOKUP('2016 0-64'!N$1,'2016 population'!$A$3:$E$102,5,FALSE),"")</f>
        <v/>
      </c>
      <c r="O58" s="21" t="str">
        <f>IF('Adjacent Counties'!O58="x",VLOOKUP('2016 0-64'!O$1,'2016 population'!$A$3:$E$102,5,FALSE),"")</f>
        <v/>
      </c>
      <c r="P58" s="21" t="str">
        <f>IF('Adjacent Counties'!P58="x",VLOOKUP('2016 0-64'!P$1,'2016 population'!$A$3:$E$102,5,FALSE),"")</f>
        <v/>
      </c>
      <c r="Q58" s="21" t="str">
        <f>IF('Adjacent Counties'!Q58="x",VLOOKUP('2016 0-64'!Q$1,'2016 population'!$A$3:$E$102,5,FALSE),"")</f>
        <v/>
      </c>
      <c r="R58" s="21" t="str">
        <f>IF('Adjacent Counties'!R58="x",VLOOKUP('2016 0-64'!R$1,'2016 population'!$A$3:$E$102,5,FALSE),"")</f>
        <v/>
      </c>
      <c r="S58" s="21" t="str">
        <f>IF('Adjacent Counties'!S58="x",VLOOKUP('2016 0-64'!S$1,'2016 population'!$A$3:$E$102,5,FALSE),"")</f>
        <v/>
      </c>
      <c r="T58" s="21" t="str">
        <f>IF('Adjacent Counties'!T58="x",VLOOKUP('2016 0-64'!T$1,'2016 population'!$A$3:$E$102,5,FALSE),"")</f>
        <v/>
      </c>
      <c r="U58" s="21" t="str">
        <f>IF('Adjacent Counties'!U58="x",VLOOKUP('2016 0-64'!U$1,'2016 population'!$A$3:$E$102,5,FALSE),"")</f>
        <v/>
      </c>
      <c r="V58" s="21" t="str">
        <f>IF('Adjacent Counties'!V58="x",VLOOKUP('2016 0-64'!V$1,'2016 population'!$A$3:$E$102,5,FALSE),"")</f>
        <v/>
      </c>
      <c r="W58" s="21" t="str">
        <f>IF('Adjacent Counties'!W58="x",VLOOKUP('2016 0-64'!W$1,'2016 population'!$A$3:$E$102,5,FALSE),"")</f>
        <v/>
      </c>
      <c r="X58" s="21" t="str">
        <f>IF('Adjacent Counties'!X58="x",VLOOKUP('2016 0-64'!X$1,'2016 population'!$A$3:$E$102,5,FALSE),"")</f>
        <v/>
      </c>
      <c r="Y58" s="21" t="str">
        <f>IF('Adjacent Counties'!Y58="x",VLOOKUP('2016 0-64'!Y$1,'2016 population'!$A$3:$E$102,5,FALSE),"")</f>
        <v/>
      </c>
      <c r="Z58" s="21" t="str">
        <f>IF('Adjacent Counties'!Z58="x",VLOOKUP('2016 0-64'!Z$1,'2016 population'!$A$3:$E$102,5,FALSE),"")</f>
        <v/>
      </c>
      <c r="AA58" s="21" t="str">
        <f>IF('Adjacent Counties'!AA58="x",VLOOKUP('2016 0-64'!AA$1,'2016 population'!$A$3:$E$102,5,FALSE),"")</f>
        <v/>
      </c>
      <c r="AB58" s="21" t="str">
        <f>IF('Adjacent Counties'!AB58="x",VLOOKUP('2016 0-64'!AB$1,'2016 population'!$A$3:$E$102,5,FALSE),"")</f>
        <v/>
      </c>
      <c r="AC58" s="21" t="str">
        <f>IF('Adjacent Counties'!AC58="x",VLOOKUP('2016 0-64'!AC$1,'2016 population'!$A$3:$E$102,5,FALSE),"")</f>
        <v/>
      </c>
      <c r="AD58" s="21" t="str">
        <f>IF('Adjacent Counties'!AD58="x",VLOOKUP('2016 0-64'!AD$1,'2016 population'!$A$3:$E$102,5,FALSE),"")</f>
        <v/>
      </c>
      <c r="AE58" s="21" t="str">
        <f>IF('Adjacent Counties'!AE58="x",VLOOKUP('2016 0-64'!AE$1,'2016 population'!$A$3:$E$102,5,FALSE),"")</f>
        <v/>
      </c>
      <c r="AF58" s="21" t="str">
        <f>IF('Adjacent Counties'!AF58="x",VLOOKUP('2016 0-64'!AF$1,'2016 population'!$A$3:$E$102,5,FALSE),"")</f>
        <v/>
      </c>
      <c r="AG58" s="21" t="str">
        <f>IF('Adjacent Counties'!AG58="x",VLOOKUP('2016 0-64'!AG$1,'2016 population'!$A$3:$E$102,5,FALSE),"")</f>
        <v/>
      </c>
      <c r="AH58" s="21" t="str">
        <f>IF('Adjacent Counties'!AH58="x",VLOOKUP('2016 0-64'!AH$1,'2016 population'!$A$3:$E$102,5,FALSE),"")</f>
        <v/>
      </c>
      <c r="AI58" s="21" t="str">
        <f>IF('Adjacent Counties'!AI58="x",VLOOKUP('2016 0-64'!AI$1,'2016 population'!$A$3:$E$102,5,FALSE),"")</f>
        <v/>
      </c>
      <c r="AJ58" s="21" t="str">
        <f>IF('Adjacent Counties'!AJ58="x",VLOOKUP('2016 0-64'!AJ$1,'2016 population'!$A$3:$E$102,5,FALSE),"")</f>
        <v/>
      </c>
      <c r="AK58" s="21" t="str">
        <f>IF('Adjacent Counties'!AK58="x",VLOOKUP('2016 0-64'!AK$1,'2016 population'!$A$3:$E$102,5,FALSE),"")</f>
        <v/>
      </c>
      <c r="AL58" s="21" t="str">
        <f>IF('Adjacent Counties'!AL58="x",VLOOKUP('2016 0-64'!AL$1,'2016 population'!$A$3:$E$102,5,FALSE),"")</f>
        <v/>
      </c>
      <c r="AM58" s="21" t="str">
        <f>IF('Adjacent Counties'!AM58="x",VLOOKUP('2016 0-64'!AM$1,'2016 population'!$A$3:$E$102,5,FALSE),"")</f>
        <v/>
      </c>
      <c r="AN58" s="21" t="str">
        <f>IF('Adjacent Counties'!AN58="x",VLOOKUP('2016 0-64'!AN$1,'2016 population'!$A$3:$E$102,5,FALSE),"")</f>
        <v/>
      </c>
      <c r="AO58" s="21" t="str">
        <f>IF('Adjacent Counties'!AO58="x",VLOOKUP('2016 0-64'!AO$1,'2016 population'!$A$3:$E$102,5,FALSE),"")</f>
        <v/>
      </c>
      <c r="AP58" s="21" t="str">
        <f>IF('Adjacent Counties'!AP58="x",VLOOKUP('2016 0-64'!AP$1,'2016 population'!$A$3:$E$102,5,FALSE),"")</f>
        <v/>
      </c>
      <c r="AQ58" s="21" t="str">
        <f>IF('Adjacent Counties'!AQ58="x",VLOOKUP('2016 0-64'!AQ$1,'2016 population'!$A$3:$E$102,5,FALSE),"")</f>
        <v/>
      </c>
      <c r="AR58" s="21" t="str">
        <f>IF('Adjacent Counties'!AR58="x",VLOOKUP('2016 0-64'!AR$1,'2016 population'!$A$3:$E$102,5,FALSE),"")</f>
        <v/>
      </c>
      <c r="AS58" s="21">
        <f>IF('Adjacent Counties'!AS58="x",VLOOKUP('2016 0-64'!AS$1,'2016 population'!$A$3:$E$102,5,FALSE),"")</f>
        <v>1816</v>
      </c>
      <c r="AT58" s="21" t="str">
        <f>IF('Adjacent Counties'!AT58="x",VLOOKUP('2016 0-64'!AT$1,'2016 population'!$A$3:$E$102,5,FALSE),"")</f>
        <v/>
      </c>
      <c r="AU58" s="21" t="str">
        <f>IF('Adjacent Counties'!AU58="x",VLOOKUP('2016 0-64'!AU$1,'2016 population'!$A$3:$E$102,5,FALSE),"")</f>
        <v/>
      </c>
      <c r="AV58" s="21" t="str">
        <f>IF('Adjacent Counties'!AV58="x",VLOOKUP('2016 0-64'!AV$1,'2016 population'!$A$3:$E$102,5,FALSE),"")</f>
        <v/>
      </c>
      <c r="AW58" s="21" t="str">
        <f>IF('Adjacent Counties'!AW58="x",VLOOKUP('2016 0-64'!AW$1,'2016 population'!$A$3:$E$102,5,FALSE),"")</f>
        <v/>
      </c>
      <c r="AX58" s="21" t="str">
        <f>IF('Adjacent Counties'!AX58="x",VLOOKUP('2016 0-64'!AX$1,'2016 population'!$A$3:$E$102,5,FALSE),"")</f>
        <v/>
      </c>
      <c r="AY58" s="21" t="str">
        <f>IF('Adjacent Counties'!AY58="x",VLOOKUP('2016 0-64'!AY$1,'2016 population'!$A$3:$E$102,5,FALSE),"")</f>
        <v/>
      </c>
      <c r="AZ58" s="21" t="str">
        <f>IF('Adjacent Counties'!AZ58="x",VLOOKUP('2016 0-64'!AZ$1,'2016 population'!$A$3:$E$102,5,FALSE),"")</f>
        <v/>
      </c>
      <c r="BA58" s="21" t="str">
        <f>IF('Adjacent Counties'!BA58="x",VLOOKUP('2016 0-64'!BA$1,'2016 population'!$A$3:$E$102,5,FALSE),"")</f>
        <v/>
      </c>
      <c r="BB58" s="21" t="str">
        <f>IF('Adjacent Counties'!BB58="x",VLOOKUP('2016 0-64'!BB$1,'2016 population'!$A$3:$E$102,5,FALSE),"")</f>
        <v/>
      </c>
      <c r="BC58" s="21" t="str">
        <f>IF('Adjacent Counties'!BC58="x",VLOOKUP('2016 0-64'!BC$1,'2016 population'!$A$3:$E$102,5,FALSE),"")</f>
        <v/>
      </c>
      <c r="BD58" s="21" t="str">
        <f>IF('Adjacent Counties'!BD58="x",VLOOKUP('2016 0-64'!BD$1,'2016 population'!$A$3:$E$102,5,FALSE),"")</f>
        <v/>
      </c>
      <c r="BE58" s="21" t="str">
        <f>IF('Adjacent Counties'!BE58="x",VLOOKUP('2016 0-64'!BE$1,'2016 population'!$A$3:$E$102,5,FALSE),"")</f>
        <v/>
      </c>
      <c r="BF58" s="21">
        <f>IF('Adjacent Counties'!BF58="x",VLOOKUP('2016 0-64'!BF$1,'2016 population'!$A$3:$E$102,5,FALSE),"")</f>
        <v>501</v>
      </c>
      <c r="BG58" s="21" t="str">
        <f>IF('Adjacent Counties'!BG58="x",VLOOKUP('2016 0-64'!BG$1,'2016 population'!$A$3:$E$102,5,FALSE),"")</f>
        <v/>
      </c>
      <c r="BH58" s="21" t="str">
        <f>IF('Adjacent Counties'!BH58="x",VLOOKUP('2016 0-64'!BH$1,'2016 population'!$A$3:$E$102,5,FALSE),"")</f>
        <v/>
      </c>
      <c r="BI58" s="21" t="str">
        <f>IF('Adjacent Counties'!BI58="x",VLOOKUP('2016 0-64'!BI$1,'2016 population'!$A$3:$E$102,5,FALSE),"")</f>
        <v/>
      </c>
      <c r="BJ58" s="21" t="str">
        <f>IF('Adjacent Counties'!BJ58="x",VLOOKUP('2016 0-64'!BJ$1,'2016 population'!$A$3:$E$102,5,FALSE),"")</f>
        <v/>
      </c>
      <c r="BK58" s="21" t="str">
        <f>IF('Adjacent Counties'!BK58="x",VLOOKUP('2016 0-64'!BK$1,'2016 population'!$A$3:$E$102,5,FALSE),"")</f>
        <v/>
      </c>
      <c r="BL58" s="21" t="str">
        <f>IF('Adjacent Counties'!BL58="x",VLOOKUP('2016 0-64'!BL$1,'2016 population'!$A$3:$E$102,5,FALSE),"")</f>
        <v/>
      </c>
      <c r="BM58" s="21" t="str">
        <f>IF('Adjacent Counties'!BM58="x",VLOOKUP('2016 0-64'!BM$1,'2016 population'!$A$3:$E$102,5,FALSE),"")</f>
        <v/>
      </c>
      <c r="BN58" s="21" t="str">
        <f>IF('Adjacent Counties'!BN58="x",VLOOKUP('2016 0-64'!BN$1,'2016 population'!$A$3:$E$102,5,FALSE),"")</f>
        <v/>
      </c>
      <c r="BO58" s="21" t="str">
        <f>IF('Adjacent Counties'!BO58="x",VLOOKUP('2016 0-64'!BO$1,'2016 population'!$A$3:$E$102,5,FALSE),"")</f>
        <v/>
      </c>
      <c r="BP58" s="21" t="str">
        <f>IF('Adjacent Counties'!BP58="x",VLOOKUP('2016 0-64'!BP$1,'2016 population'!$A$3:$E$102,5,FALSE),"")</f>
        <v/>
      </c>
      <c r="BQ58" s="21" t="str">
        <f>IF('Adjacent Counties'!BQ58="x",VLOOKUP('2016 0-64'!BQ$1,'2016 population'!$A$3:$E$102,5,FALSE),"")</f>
        <v/>
      </c>
      <c r="BR58" s="21" t="str">
        <f>IF('Adjacent Counties'!BR58="x",VLOOKUP('2016 0-64'!BR$1,'2016 population'!$A$3:$E$102,5,FALSE),"")</f>
        <v/>
      </c>
      <c r="BS58" s="21" t="str">
        <f>IF('Adjacent Counties'!BS58="x",VLOOKUP('2016 0-64'!BS$1,'2016 population'!$A$3:$E$102,5,FALSE),"")</f>
        <v/>
      </c>
      <c r="BT58" s="21" t="str">
        <f>IF('Adjacent Counties'!BT58="x",VLOOKUP('2016 0-64'!BT$1,'2016 population'!$A$3:$E$102,5,FALSE),"")</f>
        <v/>
      </c>
      <c r="BU58" s="21" t="str">
        <f>IF('Adjacent Counties'!BU58="x",VLOOKUP('2016 0-64'!BU$1,'2016 population'!$A$3:$E$102,5,FALSE),"")</f>
        <v/>
      </c>
      <c r="BV58" s="21" t="str">
        <f>IF('Adjacent Counties'!BV58="x",VLOOKUP('2016 0-64'!BV$1,'2016 population'!$A$3:$E$102,5,FALSE),"")</f>
        <v/>
      </c>
      <c r="BW58" s="21" t="str">
        <f>IF('Adjacent Counties'!BW58="x",VLOOKUP('2016 0-64'!BW$1,'2016 population'!$A$3:$E$102,5,FALSE),"")</f>
        <v/>
      </c>
      <c r="BX58" s="21" t="str">
        <f>IF('Adjacent Counties'!BX58="x",VLOOKUP('2016 0-64'!BX$1,'2016 population'!$A$3:$E$102,5,FALSE),"")</f>
        <v/>
      </c>
      <c r="BY58" s="21" t="str">
        <f>IF('Adjacent Counties'!BY58="x",VLOOKUP('2016 0-64'!BY$1,'2016 population'!$A$3:$E$102,5,FALSE),"")</f>
        <v/>
      </c>
      <c r="BZ58" s="21" t="str">
        <f>IF('Adjacent Counties'!BZ58="x",VLOOKUP('2016 0-64'!BZ$1,'2016 population'!$A$3:$E$102,5,FALSE),"")</f>
        <v/>
      </c>
      <c r="CA58" s="21" t="str">
        <f>IF('Adjacent Counties'!CA58="x",VLOOKUP('2016 0-64'!CA$1,'2016 population'!$A$3:$E$102,5,FALSE),"")</f>
        <v/>
      </c>
      <c r="CB58" s="21" t="str">
        <f>IF('Adjacent Counties'!CB58="x",VLOOKUP('2016 0-64'!CB$1,'2016 population'!$A$3:$E$102,5,FALSE),"")</f>
        <v/>
      </c>
      <c r="CC58" s="21" t="str">
        <f>IF('Adjacent Counties'!CC58="x",VLOOKUP('2016 0-64'!CC$1,'2016 population'!$A$3:$E$102,5,FALSE),"")</f>
        <v/>
      </c>
      <c r="CD58" s="21" t="str">
        <f>IF('Adjacent Counties'!CD58="x",VLOOKUP('2016 0-64'!CD$1,'2016 population'!$A$3:$E$102,5,FALSE),"")</f>
        <v/>
      </c>
      <c r="CE58" s="21" t="str">
        <f>IF('Adjacent Counties'!CE58="x",VLOOKUP('2016 0-64'!CE$1,'2016 population'!$A$3:$E$102,5,FALSE),"")</f>
        <v/>
      </c>
      <c r="CF58" s="21" t="str">
        <f>IF('Adjacent Counties'!CF58="x",VLOOKUP('2016 0-64'!CF$1,'2016 population'!$A$3:$E$102,5,FALSE),"")</f>
        <v/>
      </c>
      <c r="CG58" s="21" t="str">
        <f>IF('Adjacent Counties'!CG58="x",VLOOKUP('2016 0-64'!CG$1,'2016 population'!$A$3:$E$102,5,FALSE),"")</f>
        <v/>
      </c>
      <c r="CH58" s="21" t="str">
        <f>IF('Adjacent Counties'!CH58="x",VLOOKUP('2016 0-64'!CH$1,'2016 population'!$A$3:$E$102,5,FALSE),"")</f>
        <v/>
      </c>
      <c r="CI58" s="21" t="str">
        <f>IF('Adjacent Counties'!CI58="x",VLOOKUP('2016 0-64'!CI$1,'2016 population'!$A$3:$E$102,5,FALSE),"")</f>
        <v/>
      </c>
      <c r="CJ58" s="21" t="str">
        <f>IF('Adjacent Counties'!CJ58="x",VLOOKUP('2016 0-64'!CJ$1,'2016 population'!$A$3:$E$102,5,FALSE),"")</f>
        <v/>
      </c>
      <c r="CK58" s="21" t="str">
        <f>IF('Adjacent Counties'!CK58="x",VLOOKUP('2016 0-64'!CK$1,'2016 population'!$A$3:$E$102,5,FALSE),"")</f>
        <v/>
      </c>
      <c r="CL58" s="21" t="str">
        <f>IF('Adjacent Counties'!CL58="x",VLOOKUP('2016 0-64'!CL$1,'2016 population'!$A$3:$E$102,5,FALSE),"")</f>
        <v/>
      </c>
      <c r="CM58" s="21" t="str">
        <f>IF('Adjacent Counties'!CM58="x",VLOOKUP('2016 0-64'!CM$1,'2016 population'!$A$3:$E$102,5,FALSE),"")</f>
        <v/>
      </c>
      <c r="CN58" s="21" t="str">
        <f>IF('Adjacent Counties'!CN58="x",VLOOKUP('2016 0-64'!CN$1,'2016 population'!$A$3:$E$102,5,FALSE),"")</f>
        <v/>
      </c>
      <c r="CO58" s="21" t="str">
        <f>IF('Adjacent Counties'!CO58="x",VLOOKUP('2016 0-64'!CO$1,'2016 population'!$A$3:$E$102,5,FALSE),"")</f>
        <v/>
      </c>
      <c r="CP58" s="21" t="str">
        <f>IF('Adjacent Counties'!CP58="x",VLOOKUP('2016 0-64'!CP$1,'2016 population'!$A$3:$E$102,5,FALSE),"")</f>
        <v/>
      </c>
      <c r="CQ58" s="21" t="str">
        <f>IF('Adjacent Counties'!CQ58="x",VLOOKUP('2016 0-64'!CQ$1,'2016 population'!$A$3:$E$102,5,FALSE),"")</f>
        <v/>
      </c>
      <c r="CR58" s="21" t="str">
        <f>IF('Adjacent Counties'!CR58="x",VLOOKUP('2016 0-64'!CR$1,'2016 population'!$A$3:$E$102,5,FALSE),"")</f>
        <v/>
      </c>
      <c r="CS58" s="21" t="str">
        <f>IF('Adjacent Counties'!CS58="x",VLOOKUP('2016 0-64'!CS$1,'2016 population'!$A$3:$E$102,5,FALSE),"")</f>
        <v/>
      </c>
      <c r="CT58" s="21" t="str">
        <f>IF('Adjacent Counties'!CT58="x",VLOOKUP('2016 0-64'!CT$1,'2016 population'!$A$3:$E$102,5,FALSE),"")</f>
        <v/>
      </c>
      <c r="CU58" s="21" t="str">
        <f>IF('Adjacent Counties'!CU58="x",VLOOKUP('2016 0-64'!CU$1,'2016 population'!$A$3:$E$102,5,FALSE),"")</f>
        <v/>
      </c>
      <c r="CV58" s="21" t="str">
        <f>IF('Adjacent Counties'!CV58="x",VLOOKUP('2016 0-64'!CV$1,'2016 population'!$A$3:$E$102,5,FALSE),"")</f>
        <v/>
      </c>
      <c r="CW58" s="21">
        <f>IF('Adjacent Counties'!CW58="x",VLOOKUP('2016 0-64'!CW$1,'2016 population'!$A$3:$E$102,5,FALSE),"")</f>
        <v>478</v>
      </c>
      <c r="CX58" s="21">
        <f t="shared" si="0"/>
        <v>9213</v>
      </c>
    </row>
    <row r="59" spans="1:102">
      <c r="A59" s="3" t="s">
        <v>57</v>
      </c>
      <c r="B59" s="21" t="str">
        <f>IF('Adjacent Counties'!B59="x",VLOOKUP('2016 0-64'!B$1,'2016 population'!$A$3:$E$102,5,FALSE),"")</f>
        <v/>
      </c>
      <c r="C59" s="21" t="str">
        <f>IF('Adjacent Counties'!C59="x",VLOOKUP('2016 0-64'!C$1,'2016 population'!$A$3:$E$102,5,FALSE),"")</f>
        <v/>
      </c>
      <c r="D59" s="21" t="str">
        <f>IF('Adjacent Counties'!D59="x",VLOOKUP('2016 0-64'!D$1,'2016 population'!$A$3:$E$102,5,FALSE),"")</f>
        <v/>
      </c>
      <c r="E59" s="21" t="str">
        <f>IF('Adjacent Counties'!E59="x",VLOOKUP('2016 0-64'!E$1,'2016 population'!$A$3:$E$102,5,FALSE),"")</f>
        <v/>
      </c>
      <c r="F59" s="21" t="str">
        <f>IF('Adjacent Counties'!F59="x",VLOOKUP('2016 0-64'!F$1,'2016 population'!$A$3:$E$102,5,FALSE),"")</f>
        <v/>
      </c>
      <c r="G59" s="21" t="str">
        <f>IF('Adjacent Counties'!G59="x",VLOOKUP('2016 0-64'!G$1,'2016 population'!$A$3:$E$102,5,FALSE),"")</f>
        <v/>
      </c>
      <c r="H59" s="21">
        <f>IF('Adjacent Counties'!H59="x",VLOOKUP('2016 0-64'!H$1,'2016 population'!$A$3:$E$102,5,FALSE),"")</f>
        <v>1066</v>
      </c>
      <c r="I59" s="21">
        <f>IF('Adjacent Counties'!I59="x",VLOOKUP('2016 0-64'!I$1,'2016 population'!$A$3:$E$102,5,FALSE),"")</f>
        <v>548</v>
      </c>
      <c r="J59" s="21" t="str">
        <f>IF('Adjacent Counties'!J59="x",VLOOKUP('2016 0-64'!J$1,'2016 population'!$A$3:$E$102,5,FALSE),"")</f>
        <v/>
      </c>
      <c r="K59" s="21" t="str">
        <f>IF('Adjacent Counties'!K59="x",VLOOKUP('2016 0-64'!K$1,'2016 population'!$A$3:$E$102,5,FALSE),"")</f>
        <v/>
      </c>
      <c r="L59" s="21" t="str">
        <f>IF('Adjacent Counties'!L59="x",VLOOKUP('2016 0-64'!L$1,'2016 population'!$A$3:$E$102,5,FALSE),"")</f>
        <v/>
      </c>
      <c r="M59" s="21" t="str">
        <f>IF('Adjacent Counties'!M59="x",VLOOKUP('2016 0-64'!M$1,'2016 population'!$A$3:$E$102,5,FALSE),"")</f>
        <v/>
      </c>
      <c r="N59" s="21" t="str">
        <f>IF('Adjacent Counties'!N59="x",VLOOKUP('2016 0-64'!N$1,'2016 population'!$A$3:$E$102,5,FALSE),"")</f>
        <v/>
      </c>
      <c r="O59" s="21" t="str">
        <f>IF('Adjacent Counties'!O59="x",VLOOKUP('2016 0-64'!O$1,'2016 population'!$A$3:$E$102,5,FALSE),"")</f>
        <v/>
      </c>
      <c r="P59" s="21" t="str">
        <f>IF('Adjacent Counties'!P59="x",VLOOKUP('2016 0-64'!P$1,'2016 population'!$A$3:$E$102,5,FALSE),"")</f>
        <v/>
      </c>
      <c r="Q59" s="21" t="str">
        <f>IF('Adjacent Counties'!Q59="x",VLOOKUP('2016 0-64'!Q$1,'2016 population'!$A$3:$E$102,5,FALSE),"")</f>
        <v/>
      </c>
      <c r="R59" s="21" t="str">
        <f>IF('Adjacent Counties'!R59="x",VLOOKUP('2016 0-64'!R$1,'2016 population'!$A$3:$E$102,5,FALSE),"")</f>
        <v/>
      </c>
      <c r="S59" s="21" t="str">
        <f>IF('Adjacent Counties'!S59="x",VLOOKUP('2016 0-64'!S$1,'2016 population'!$A$3:$E$102,5,FALSE),"")</f>
        <v/>
      </c>
      <c r="T59" s="21" t="str">
        <f>IF('Adjacent Counties'!T59="x",VLOOKUP('2016 0-64'!T$1,'2016 population'!$A$3:$E$102,5,FALSE),"")</f>
        <v/>
      </c>
      <c r="U59" s="21" t="str">
        <f>IF('Adjacent Counties'!U59="x",VLOOKUP('2016 0-64'!U$1,'2016 population'!$A$3:$E$102,5,FALSE),"")</f>
        <v/>
      </c>
      <c r="V59" s="21" t="str">
        <f>IF('Adjacent Counties'!V59="x",VLOOKUP('2016 0-64'!V$1,'2016 population'!$A$3:$E$102,5,FALSE),"")</f>
        <v/>
      </c>
      <c r="W59" s="21" t="str">
        <f>IF('Adjacent Counties'!W59="x",VLOOKUP('2016 0-64'!W$1,'2016 population'!$A$3:$E$102,5,FALSE),"")</f>
        <v/>
      </c>
      <c r="X59" s="21" t="str">
        <f>IF('Adjacent Counties'!X59="x",VLOOKUP('2016 0-64'!X$1,'2016 population'!$A$3:$E$102,5,FALSE),"")</f>
        <v/>
      </c>
      <c r="Y59" s="21" t="str">
        <f>IF('Adjacent Counties'!Y59="x",VLOOKUP('2016 0-64'!Y$1,'2016 population'!$A$3:$E$102,5,FALSE),"")</f>
        <v/>
      </c>
      <c r="Z59" s="21" t="str">
        <f>IF('Adjacent Counties'!Z59="x",VLOOKUP('2016 0-64'!Z$1,'2016 population'!$A$3:$E$102,5,FALSE),"")</f>
        <v/>
      </c>
      <c r="AA59" s="21" t="str">
        <f>IF('Adjacent Counties'!AA59="x",VLOOKUP('2016 0-64'!AA$1,'2016 population'!$A$3:$E$102,5,FALSE),"")</f>
        <v/>
      </c>
      <c r="AB59" s="21" t="str">
        <f>IF('Adjacent Counties'!AB59="x",VLOOKUP('2016 0-64'!AB$1,'2016 population'!$A$3:$E$102,5,FALSE),"")</f>
        <v/>
      </c>
      <c r="AC59" s="21" t="str">
        <f>IF('Adjacent Counties'!AC59="x",VLOOKUP('2016 0-64'!AC$1,'2016 population'!$A$3:$E$102,5,FALSE),"")</f>
        <v/>
      </c>
      <c r="AD59" s="21" t="str">
        <f>IF('Adjacent Counties'!AD59="x",VLOOKUP('2016 0-64'!AD$1,'2016 population'!$A$3:$E$102,5,FALSE),"")</f>
        <v/>
      </c>
      <c r="AE59" s="21" t="str">
        <f>IF('Adjacent Counties'!AE59="x",VLOOKUP('2016 0-64'!AE$1,'2016 population'!$A$3:$E$102,5,FALSE),"")</f>
        <v/>
      </c>
      <c r="AF59" s="21" t="str">
        <f>IF('Adjacent Counties'!AF59="x",VLOOKUP('2016 0-64'!AF$1,'2016 population'!$A$3:$E$102,5,FALSE),"")</f>
        <v/>
      </c>
      <c r="AG59" s="21" t="str">
        <f>IF('Adjacent Counties'!AG59="x",VLOOKUP('2016 0-64'!AG$1,'2016 population'!$A$3:$E$102,5,FALSE),"")</f>
        <v/>
      </c>
      <c r="AH59" s="21">
        <f>IF('Adjacent Counties'!AH59="x",VLOOKUP('2016 0-64'!AH$1,'2016 population'!$A$3:$E$102,5,FALSE),"")</f>
        <v>1108</v>
      </c>
      <c r="AI59" s="21" t="str">
        <f>IF('Adjacent Counties'!AI59="x",VLOOKUP('2016 0-64'!AI$1,'2016 population'!$A$3:$E$102,5,FALSE),"")</f>
        <v/>
      </c>
      <c r="AJ59" s="21" t="str">
        <f>IF('Adjacent Counties'!AJ59="x",VLOOKUP('2016 0-64'!AJ$1,'2016 population'!$A$3:$E$102,5,FALSE),"")</f>
        <v/>
      </c>
      <c r="AK59" s="21" t="str">
        <f>IF('Adjacent Counties'!AK59="x",VLOOKUP('2016 0-64'!AK$1,'2016 population'!$A$3:$E$102,5,FALSE),"")</f>
        <v/>
      </c>
      <c r="AL59" s="21" t="str">
        <f>IF('Adjacent Counties'!AL59="x",VLOOKUP('2016 0-64'!AL$1,'2016 population'!$A$3:$E$102,5,FALSE),"")</f>
        <v/>
      </c>
      <c r="AM59" s="21" t="str">
        <f>IF('Adjacent Counties'!AM59="x",VLOOKUP('2016 0-64'!AM$1,'2016 population'!$A$3:$E$102,5,FALSE),"")</f>
        <v/>
      </c>
      <c r="AN59" s="21" t="str">
        <f>IF('Adjacent Counties'!AN59="x",VLOOKUP('2016 0-64'!AN$1,'2016 population'!$A$3:$E$102,5,FALSE),"")</f>
        <v/>
      </c>
      <c r="AO59" s="21" t="str">
        <f>IF('Adjacent Counties'!AO59="x",VLOOKUP('2016 0-64'!AO$1,'2016 population'!$A$3:$E$102,5,FALSE),"")</f>
        <v/>
      </c>
      <c r="AP59" s="21" t="str">
        <f>IF('Adjacent Counties'!AP59="x",VLOOKUP('2016 0-64'!AP$1,'2016 population'!$A$3:$E$102,5,FALSE),"")</f>
        <v/>
      </c>
      <c r="AQ59" s="21">
        <f>IF('Adjacent Counties'!AQ59="x",VLOOKUP('2016 0-64'!AQ$1,'2016 population'!$A$3:$E$102,5,FALSE),"")</f>
        <v>1235</v>
      </c>
      <c r="AR59" s="21" t="str">
        <f>IF('Adjacent Counties'!AR59="x",VLOOKUP('2016 0-64'!AR$1,'2016 population'!$A$3:$E$102,5,FALSE),"")</f>
        <v/>
      </c>
      <c r="AS59" s="21" t="str">
        <f>IF('Adjacent Counties'!AS59="x",VLOOKUP('2016 0-64'!AS$1,'2016 population'!$A$3:$E$102,5,FALSE),"")</f>
        <v/>
      </c>
      <c r="AT59" s="21" t="str">
        <f>IF('Adjacent Counties'!AT59="x",VLOOKUP('2016 0-64'!AT$1,'2016 population'!$A$3:$E$102,5,FALSE),"")</f>
        <v/>
      </c>
      <c r="AU59" s="21" t="str">
        <f>IF('Adjacent Counties'!AU59="x",VLOOKUP('2016 0-64'!AU$1,'2016 population'!$A$3:$E$102,5,FALSE),"")</f>
        <v/>
      </c>
      <c r="AV59" s="21" t="str">
        <f>IF('Adjacent Counties'!AV59="x",VLOOKUP('2016 0-64'!AV$1,'2016 population'!$A$3:$E$102,5,FALSE),"")</f>
        <v/>
      </c>
      <c r="AW59" s="21" t="str">
        <f>IF('Adjacent Counties'!AW59="x",VLOOKUP('2016 0-64'!AW$1,'2016 population'!$A$3:$E$102,5,FALSE),"")</f>
        <v/>
      </c>
      <c r="AX59" s="21" t="str">
        <f>IF('Adjacent Counties'!AX59="x",VLOOKUP('2016 0-64'!AX$1,'2016 population'!$A$3:$E$102,5,FALSE),"")</f>
        <v/>
      </c>
      <c r="AY59" s="21" t="str">
        <f>IF('Adjacent Counties'!AY59="x",VLOOKUP('2016 0-64'!AY$1,'2016 population'!$A$3:$E$102,5,FALSE),"")</f>
        <v/>
      </c>
      <c r="AZ59" s="21" t="str">
        <f>IF('Adjacent Counties'!AZ59="x",VLOOKUP('2016 0-64'!AZ$1,'2016 population'!$A$3:$E$102,5,FALSE),"")</f>
        <v/>
      </c>
      <c r="BA59" s="21" t="str">
        <f>IF('Adjacent Counties'!BA59="x",VLOOKUP('2016 0-64'!BA$1,'2016 population'!$A$3:$E$102,5,FALSE),"")</f>
        <v/>
      </c>
      <c r="BB59" s="21" t="str">
        <f>IF('Adjacent Counties'!BB59="x",VLOOKUP('2016 0-64'!BB$1,'2016 population'!$A$3:$E$102,5,FALSE),"")</f>
        <v/>
      </c>
      <c r="BC59" s="21" t="str">
        <f>IF('Adjacent Counties'!BC59="x",VLOOKUP('2016 0-64'!BC$1,'2016 population'!$A$3:$E$102,5,FALSE),"")</f>
        <v/>
      </c>
      <c r="BD59" s="21" t="str">
        <f>IF('Adjacent Counties'!BD59="x",VLOOKUP('2016 0-64'!BD$1,'2016 population'!$A$3:$E$102,5,FALSE),"")</f>
        <v/>
      </c>
      <c r="BE59" s="21" t="str">
        <f>IF('Adjacent Counties'!BE59="x",VLOOKUP('2016 0-64'!BE$1,'2016 population'!$A$3:$E$102,5,FALSE),"")</f>
        <v/>
      </c>
      <c r="BF59" s="21" t="str">
        <f>IF('Adjacent Counties'!BF59="x",VLOOKUP('2016 0-64'!BF$1,'2016 population'!$A$3:$E$102,5,FALSE),"")</f>
        <v/>
      </c>
      <c r="BG59" s="21">
        <f>IF('Adjacent Counties'!BG59="x",VLOOKUP('2016 0-64'!BG$1,'2016 population'!$A$3:$E$102,5,FALSE),"")</f>
        <v>505</v>
      </c>
      <c r="BH59" s="21" t="str">
        <f>IF('Adjacent Counties'!BH59="x",VLOOKUP('2016 0-64'!BH$1,'2016 population'!$A$3:$E$102,5,FALSE),"")</f>
        <v/>
      </c>
      <c r="BI59" s="21" t="str">
        <f>IF('Adjacent Counties'!BI59="x",VLOOKUP('2016 0-64'!BI$1,'2016 population'!$A$3:$E$102,5,FALSE),"")</f>
        <v/>
      </c>
      <c r="BJ59" s="21" t="str">
        <f>IF('Adjacent Counties'!BJ59="x",VLOOKUP('2016 0-64'!BJ$1,'2016 population'!$A$3:$E$102,5,FALSE),"")</f>
        <v/>
      </c>
      <c r="BK59" s="21" t="str">
        <f>IF('Adjacent Counties'!BK59="x",VLOOKUP('2016 0-64'!BK$1,'2016 population'!$A$3:$E$102,5,FALSE),"")</f>
        <v/>
      </c>
      <c r="BL59" s="21" t="str">
        <f>IF('Adjacent Counties'!BL59="x",VLOOKUP('2016 0-64'!BL$1,'2016 population'!$A$3:$E$102,5,FALSE),"")</f>
        <v/>
      </c>
      <c r="BM59" s="21" t="str">
        <f>IF('Adjacent Counties'!BM59="x",VLOOKUP('2016 0-64'!BM$1,'2016 population'!$A$3:$E$102,5,FALSE),"")</f>
        <v/>
      </c>
      <c r="BN59" s="21" t="str">
        <f>IF('Adjacent Counties'!BN59="x",VLOOKUP('2016 0-64'!BN$1,'2016 population'!$A$3:$E$102,5,FALSE),"")</f>
        <v/>
      </c>
      <c r="BO59" s="21" t="str">
        <f>IF('Adjacent Counties'!BO59="x",VLOOKUP('2016 0-64'!BO$1,'2016 population'!$A$3:$E$102,5,FALSE),"")</f>
        <v/>
      </c>
      <c r="BP59" s="21" t="str">
        <f>IF('Adjacent Counties'!BP59="x",VLOOKUP('2016 0-64'!BP$1,'2016 population'!$A$3:$E$102,5,FALSE),"")</f>
        <v/>
      </c>
      <c r="BQ59" s="21" t="str">
        <f>IF('Adjacent Counties'!BQ59="x",VLOOKUP('2016 0-64'!BQ$1,'2016 population'!$A$3:$E$102,5,FALSE),"")</f>
        <v/>
      </c>
      <c r="BR59" s="21" t="str">
        <f>IF('Adjacent Counties'!BR59="x",VLOOKUP('2016 0-64'!BR$1,'2016 population'!$A$3:$E$102,5,FALSE),"")</f>
        <v/>
      </c>
      <c r="BS59" s="21" t="str">
        <f>IF('Adjacent Counties'!BS59="x",VLOOKUP('2016 0-64'!BS$1,'2016 population'!$A$3:$E$102,5,FALSE),"")</f>
        <v/>
      </c>
      <c r="BT59" s="21" t="str">
        <f>IF('Adjacent Counties'!BT59="x",VLOOKUP('2016 0-64'!BT$1,'2016 population'!$A$3:$E$102,5,FALSE),"")</f>
        <v/>
      </c>
      <c r="BU59" s="21" t="str">
        <f>IF('Adjacent Counties'!BU59="x",VLOOKUP('2016 0-64'!BU$1,'2016 population'!$A$3:$E$102,5,FALSE),"")</f>
        <v/>
      </c>
      <c r="BV59" s="21" t="str">
        <f>IF('Adjacent Counties'!BV59="x",VLOOKUP('2016 0-64'!BV$1,'2016 population'!$A$3:$E$102,5,FALSE),"")</f>
        <v/>
      </c>
      <c r="BW59" s="21">
        <f>IF('Adjacent Counties'!BW59="x",VLOOKUP('2016 0-64'!BW$1,'2016 population'!$A$3:$E$102,5,FALSE),"")</f>
        <v>2420</v>
      </c>
      <c r="BX59" s="21" t="str">
        <f>IF('Adjacent Counties'!BX59="x",VLOOKUP('2016 0-64'!BX$1,'2016 population'!$A$3:$E$102,5,FALSE),"")</f>
        <v/>
      </c>
      <c r="BY59" s="21" t="str">
        <f>IF('Adjacent Counties'!BY59="x",VLOOKUP('2016 0-64'!BY$1,'2016 population'!$A$3:$E$102,5,FALSE),"")</f>
        <v/>
      </c>
      <c r="BZ59" s="21" t="str">
        <f>IF('Adjacent Counties'!BZ59="x",VLOOKUP('2016 0-64'!BZ$1,'2016 population'!$A$3:$E$102,5,FALSE),"")</f>
        <v/>
      </c>
      <c r="CA59" s="21" t="str">
        <f>IF('Adjacent Counties'!CA59="x",VLOOKUP('2016 0-64'!CA$1,'2016 population'!$A$3:$E$102,5,FALSE),"")</f>
        <v/>
      </c>
      <c r="CB59" s="21" t="str">
        <f>IF('Adjacent Counties'!CB59="x",VLOOKUP('2016 0-64'!CB$1,'2016 population'!$A$3:$E$102,5,FALSE),"")</f>
        <v/>
      </c>
      <c r="CC59" s="21" t="str">
        <f>IF('Adjacent Counties'!CC59="x",VLOOKUP('2016 0-64'!CC$1,'2016 population'!$A$3:$E$102,5,FALSE),"")</f>
        <v/>
      </c>
      <c r="CD59" s="21" t="str">
        <f>IF('Adjacent Counties'!CD59="x",VLOOKUP('2016 0-64'!CD$1,'2016 population'!$A$3:$E$102,5,FALSE),"")</f>
        <v/>
      </c>
      <c r="CE59" s="21" t="str">
        <f>IF('Adjacent Counties'!CE59="x",VLOOKUP('2016 0-64'!CE$1,'2016 population'!$A$3:$E$102,5,FALSE),"")</f>
        <v/>
      </c>
      <c r="CF59" s="21" t="str">
        <f>IF('Adjacent Counties'!CF59="x",VLOOKUP('2016 0-64'!CF$1,'2016 population'!$A$3:$E$102,5,FALSE),"")</f>
        <v/>
      </c>
      <c r="CG59" s="21" t="str">
        <f>IF('Adjacent Counties'!CG59="x",VLOOKUP('2016 0-64'!CG$1,'2016 population'!$A$3:$E$102,5,FALSE),"")</f>
        <v/>
      </c>
      <c r="CH59" s="21" t="str">
        <f>IF('Adjacent Counties'!CH59="x",VLOOKUP('2016 0-64'!CH$1,'2016 population'!$A$3:$E$102,5,FALSE),"")</f>
        <v/>
      </c>
      <c r="CI59" s="21" t="str">
        <f>IF('Adjacent Counties'!CI59="x",VLOOKUP('2016 0-64'!CI$1,'2016 population'!$A$3:$E$102,5,FALSE),"")</f>
        <v/>
      </c>
      <c r="CJ59" s="21" t="str">
        <f>IF('Adjacent Counties'!CJ59="x",VLOOKUP('2016 0-64'!CJ$1,'2016 population'!$A$3:$E$102,5,FALSE),"")</f>
        <v/>
      </c>
      <c r="CK59" s="21" t="str">
        <f>IF('Adjacent Counties'!CK59="x",VLOOKUP('2016 0-64'!CK$1,'2016 population'!$A$3:$E$102,5,FALSE),"")</f>
        <v/>
      </c>
      <c r="CL59" s="21" t="str">
        <f>IF('Adjacent Counties'!CL59="x",VLOOKUP('2016 0-64'!CL$1,'2016 population'!$A$3:$E$102,5,FALSE),"")</f>
        <v/>
      </c>
      <c r="CM59" s="21" t="str">
        <f>IF('Adjacent Counties'!CM59="x",VLOOKUP('2016 0-64'!CM$1,'2016 population'!$A$3:$E$102,5,FALSE),"")</f>
        <v/>
      </c>
      <c r="CN59" s="21" t="str">
        <f>IF('Adjacent Counties'!CN59="x",VLOOKUP('2016 0-64'!CN$1,'2016 population'!$A$3:$E$102,5,FALSE),"")</f>
        <v/>
      </c>
      <c r="CO59" s="21" t="str">
        <f>IF('Adjacent Counties'!CO59="x",VLOOKUP('2016 0-64'!CO$1,'2016 population'!$A$3:$E$102,5,FALSE),"")</f>
        <v/>
      </c>
      <c r="CP59" s="21" t="str">
        <f>IF('Adjacent Counties'!CP59="x",VLOOKUP('2016 0-64'!CP$1,'2016 population'!$A$3:$E$102,5,FALSE),"")</f>
        <v/>
      </c>
      <c r="CQ59" s="21">
        <f>IF('Adjacent Counties'!CQ59="x",VLOOKUP('2016 0-64'!CQ$1,'2016 population'!$A$3:$E$102,5,FALSE),"")</f>
        <v>352</v>
      </c>
      <c r="CR59" s="21" t="str">
        <f>IF('Adjacent Counties'!CR59="x",VLOOKUP('2016 0-64'!CR$1,'2016 population'!$A$3:$E$102,5,FALSE),"")</f>
        <v/>
      </c>
      <c r="CS59" s="21" t="str">
        <f>IF('Adjacent Counties'!CS59="x",VLOOKUP('2016 0-64'!CS$1,'2016 population'!$A$3:$E$102,5,FALSE),"")</f>
        <v/>
      </c>
      <c r="CT59" s="21" t="str">
        <f>IF('Adjacent Counties'!CT59="x",VLOOKUP('2016 0-64'!CT$1,'2016 population'!$A$3:$E$102,5,FALSE),"")</f>
        <v/>
      </c>
      <c r="CU59" s="21" t="str">
        <f>IF('Adjacent Counties'!CU59="x",VLOOKUP('2016 0-64'!CU$1,'2016 population'!$A$3:$E$102,5,FALSE),"")</f>
        <v/>
      </c>
      <c r="CV59" s="21" t="str">
        <f>IF('Adjacent Counties'!CV59="x",VLOOKUP('2016 0-64'!CV$1,'2016 population'!$A$3:$E$102,5,FALSE),"")</f>
        <v/>
      </c>
      <c r="CW59" s="21" t="str">
        <f>IF('Adjacent Counties'!CW59="x",VLOOKUP('2016 0-64'!CW$1,'2016 population'!$A$3:$E$102,5,FALSE),"")</f>
        <v/>
      </c>
      <c r="CX59" s="21">
        <f t="shared" si="0"/>
        <v>7234</v>
      </c>
    </row>
    <row r="60" spans="1:102">
      <c r="A60" s="3" t="s">
        <v>58</v>
      </c>
      <c r="B60" s="21" t="str">
        <f>IF('Adjacent Counties'!B60="x",VLOOKUP('2016 0-64'!B$1,'2016 population'!$A$3:$E$102,5,FALSE),"")</f>
        <v/>
      </c>
      <c r="C60" s="21" t="str">
        <f>IF('Adjacent Counties'!C60="x",VLOOKUP('2016 0-64'!C$1,'2016 population'!$A$3:$E$102,5,FALSE),"")</f>
        <v/>
      </c>
      <c r="D60" s="21" t="str">
        <f>IF('Adjacent Counties'!D60="x",VLOOKUP('2016 0-64'!D$1,'2016 population'!$A$3:$E$102,5,FALSE),"")</f>
        <v/>
      </c>
      <c r="E60" s="21" t="str">
        <f>IF('Adjacent Counties'!E60="x",VLOOKUP('2016 0-64'!E$1,'2016 population'!$A$3:$E$102,5,FALSE),"")</f>
        <v/>
      </c>
      <c r="F60" s="21" t="str">
        <f>IF('Adjacent Counties'!F60="x",VLOOKUP('2016 0-64'!F$1,'2016 population'!$A$3:$E$102,5,FALSE),"")</f>
        <v/>
      </c>
      <c r="G60" s="21" t="str">
        <f>IF('Adjacent Counties'!G60="x",VLOOKUP('2016 0-64'!G$1,'2016 population'!$A$3:$E$102,5,FALSE),"")</f>
        <v/>
      </c>
      <c r="H60" s="21" t="str">
        <f>IF('Adjacent Counties'!H60="x",VLOOKUP('2016 0-64'!H$1,'2016 population'!$A$3:$E$102,5,FALSE),"")</f>
        <v/>
      </c>
      <c r="I60" s="21" t="str">
        <f>IF('Adjacent Counties'!I60="x",VLOOKUP('2016 0-64'!I$1,'2016 population'!$A$3:$E$102,5,FALSE),"")</f>
        <v/>
      </c>
      <c r="J60" s="21" t="str">
        <f>IF('Adjacent Counties'!J60="x",VLOOKUP('2016 0-64'!J$1,'2016 population'!$A$3:$E$102,5,FALSE),"")</f>
        <v/>
      </c>
      <c r="K60" s="21" t="str">
        <f>IF('Adjacent Counties'!K60="x",VLOOKUP('2016 0-64'!K$1,'2016 population'!$A$3:$E$102,5,FALSE),"")</f>
        <v/>
      </c>
      <c r="L60" s="21">
        <f>IF('Adjacent Counties'!L60="x",VLOOKUP('2016 0-64'!L$1,'2016 population'!$A$3:$E$102,5,FALSE),"")</f>
        <v>6418</v>
      </c>
      <c r="M60" s="21">
        <f>IF('Adjacent Counties'!M60="x",VLOOKUP('2016 0-64'!M$1,'2016 population'!$A$3:$E$102,5,FALSE),"")</f>
        <v>1884</v>
      </c>
      <c r="N60" s="21" t="str">
        <f>IF('Adjacent Counties'!N60="x",VLOOKUP('2016 0-64'!N$1,'2016 population'!$A$3:$E$102,5,FALSE),"")</f>
        <v/>
      </c>
      <c r="O60" s="21" t="str">
        <f>IF('Adjacent Counties'!O60="x",VLOOKUP('2016 0-64'!O$1,'2016 population'!$A$3:$E$102,5,FALSE),"")</f>
        <v/>
      </c>
      <c r="P60" s="21" t="str">
        <f>IF('Adjacent Counties'!P60="x",VLOOKUP('2016 0-64'!P$1,'2016 population'!$A$3:$E$102,5,FALSE),"")</f>
        <v/>
      </c>
      <c r="Q60" s="21" t="str">
        <f>IF('Adjacent Counties'!Q60="x",VLOOKUP('2016 0-64'!Q$1,'2016 population'!$A$3:$E$102,5,FALSE),"")</f>
        <v/>
      </c>
      <c r="R60" s="21" t="str">
        <f>IF('Adjacent Counties'!R60="x",VLOOKUP('2016 0-64'!R$1,'2016 population'!$A$3:$E$102,5,FALSE),"")</f>
        <v/>
      </c>
      <c r="S60" s="21" t="str">
        <f>IF('Adjacent Counties'!S60="x",VLOOKUP('2016 0-64'!S$1,'2016 population'!$A$3:$E$102,5,FALSE),"")</f>
        <v/>
      </c>
      <c r="T60" s="21" t="str">
        <f>IF('Adjacent Counties'!T60="x",VLOOKUP('2016 0-64'!T$1,'2016 population'!$A$3:$E$102,5,FALSE),"")</f>
        <v/>
      </c>
      <c r="U60" s="21" t="str">
        <f>IF('Adjacent Counties'!U60="x",VLOOKUP('2016 0-64'!U$1,'2016 population'!$A$3:$E$102,5,FALSE),"")</f>
        <v/>
      </c>
      <c r="V60" s="21" t="str">
        <f>IF('Adjacent Counties'!V60="x",VLOOKUP('2016 0-64'!V$1,'2016 population'!$A$3:$E$102,5,FALSE),"")</f>
        <v/>
      </c>
      <c r="W60" s="21" t="str">
        <f>IF('Adjacent Counties'!W60="x",VLOOKUP('2016 0-64'!W$1,'2016 population'!$A$3:$E$102,5,FALSE),"")</f>
        <v/>
      </c>
      <c r="X60" s="21" t="str">
        <f>IF('Adjacent Counties'!X60="x",VLOOKUP('2016 0-64'!X$1,'2016 population'!$A$3:$E$102,5,FALSE),"")</f>
        <v/>
      </c>
      <c r="Y60" s="21" t="str">
        <f>IF('Adjacent Counties'!Y60="x",VLOOKUP('2016 0-64'!Y$1,'2016 population'!$A$3:$E$102,5,FALSE),"")</f>
        <v/>
      </c>
      <c r="Z60" s="21" t="str">
        <f>IF('Adjacent Counties'!Z60="x",VLOOKUP('2016 0-64'!Z$1,'2016 population'!$A$3:$E$102,5,FALSE),"")</f>
        <v/>
      </c>
      <c r="AA60" s="21" t="str">
        <f>IF('Adjacent Counties'!AA60="x",VLOOKUP('2016 0-64'!AA$1,'2016 population'!$A$3:$E$102,5,FALSE),"")</f>
        <v/>
      </c>
      <c r="AB60" s="21" t="str">
        <f>IF('Adjacent Counties'!AB60="x",VLOOKUP('2016 0-64'!AB$1,'2016 population'!$A$3:$E$102,5,FALSE),"")</f>
        <v/>
      </c>
      <c r="AC60" s="21" t="str">
        <f>IF('Adjacent Counties'!AC60="x",VLOOKUP('2016 0-64'!AC$1,'2016 population'!$A$3:$E$102,5,FALSE),"")</f>
        <v/>
      </c>
      <c r="AD60" s="21" t="str">
        <f>IF('Adjacent Counties'!AD60="x",VLOOKUP('2016 0-64'!AD$1,'2016 population'!$A$3:$E$102,5,FALSE),"")</f>
        <v/>
      </c>
      <c r="AE60" s="21" t="str">
        <f>IF('Adjacent Counties'!AE60="x",VLOOKUP('2016 0-64'!AE$1,'2016 population'!$A$3:$E$102,5,FALSE),"")</f>
        <v/>
      </c>
      <c r="AF60" s="21" t="str">
        <f>IF('Adjacent Counties'!AF60="x",VLOOKUP('2016 0-64'!AF$1,'2016 population'!$A$3:$E$102,5,FALSE),"")</f>
        <v/>
      </c>
      <c r="AG60" s="21" t="str">
        <f>IF('Adjacent Counties'!AG60="x",VLOOKUP('2016 0-64'!AG$1,'2016 population'!$A$3:$E$102,5,FALSE),"")</f>
        <v/>
      </c>
      <c r="AH60" s="21" t="str">
        <f>IF('Adjacent Counties'!AH60="x",VLOOKUP('2016 0-64'!AH$1,'2016 population'!$A$3:$E$102,5,FALSE),"")</f>
        <v/>
      </c>
      <c r="AI60" s="21" t="str">
        <f>IF('Adjacent Counties'!AI60="x",VLOOKUP('2016 0-64'!AI$1,'2016 population'!$A$3:$E$102,5,FALSE),"")</f>
        <v/>
      </c>
      <c r="AJ60" s="21" t="str">
        <f>IF('Adjacent Counties'!AJ60="x",VLOOKUP('2016 0-64'!AJ$1,'2016 population'!$A$3:$E$102,5,FALSE),"")</f>
        <v/>
      </c>
      <c r="AK60" s="21" t="str">
        <f>IF('Adjacent Counties'!AK60="x",VLOOKUP('2016 0-64'!AK$1,'2016 population'!$A$3:$E$102,5,FALSE),"")</f>
        <v/>
      </c>
      <c r="AL60" s="21" t="str">
        <f>IF('Adjacent Counties'!AL60="x",VLOOKUP('2016 0-64'!AL$1,'2016 population'!$A$3:$E$102,5,FALSE),"")</f>
        <v/>
      </c>
      <c r="AM60" s="21" t="str">
        <f>IF('Adjacent Counties'!AM60="x",VLOOKUP('2016 0-64'!AM$1,'2016 population'!$A$3:$E$102,5,FALSE),"")</f>
        <v/>
      </c>
      <c r="AN60" s="21" t="str">
        <f>IF('Adjacent Counties'!AN60="x",VLOOKUP('2016 0-64'!AN$1,'2016 population'!$A$3:$E$102,5,FALSE),"")</f>
        <v/>
      </c>
      <c r="AO60" s="21" t="str">
        <f>IF('Adjacent Counties'!AO60="x",VLOOKUP('2016 0-64'!AO$1,'2016 population'!$A$3:$E$102,5,FALSE),"")</f>
        <v/>
      </c>
      <c r="AP60" s="21" t="str">
        <f>IF('Adjacent Counties'!AP60="x",VLOOKUP('2016 0-64'!AP$1,'2016 population'!$A$3:$E$102,5,FALSE),"")</f>
        <v/>
      </c>
      <c r="AQ60" s="21" t="str">
        <f>IF('Adjacent Counties'!AQ60="x",VLOOKUP('2016 0-64'!AQ$1,'2016 population'!$A$3:$E$102,5,FALSE),"")</f>
        <v/>
      </c>
      <c r="AR60" s="21" t="str">
        <f>IF('Adjacent Counties'!AR60="x",VLOOKUP('2016 0-64'!AR$1,'2016 population'!$A$3:$E$102,5,FALSE),"")</f>
        <v/>
      </c>
      <c r="AS60" s="21" t="str">
        <f>IF('Adjacent Counties'!AS60="x",VLOOKUP('2016 0-64'!AS$1,'2016 population'!$A$3:$E$102,5,FALSE),"")</f>
        <v/>
      </c>
      <c r="AT60" s="21" t="str">
        <f>IF('Adjacent Counties'!AT60="x",VLOOKUP('2016 0-64'!AT$1,'2016 population'!$A$3:$E$102,5,FALSE),"")</f>
        <v/>
      </c>
      <c r="AU60" s="21" t="str">
        <f>IF('Adjacent Counties'!AU60="x",VLOOKUP('2016 0-64'!AU$1,'2016 population'!$A$3:$E$102,5,FALSE),"")</f>
        <v/>
      </c>
      <c r="AV60" s="21" t="str">
        <f>IF('Adjacent Counties'!AV60="x",VLOOKUP('2016 0-64'!AV$1,'2016 population'!$A$3:$E$102,5,FALSE),"")</f>
        <v/>
      </c>
      <c r="AW60" s="21" t="str">
        <f>IF('Adjacent Counties'!AW60="x",VLOOKUP('2016 0-64'!AW$1,'2016 population'!$A$3:$E$102,5,FALSE),"")</f>
        <v/>
      </c>
      <c r="AX60" s="21" t="str">
        <f>IF('Adjacent Counties'!AX60="x",VLOOKUP('2016 0-64'!AX$1,'2016 population'!$A$3:$E$102,5,FALSE),"")</f>
        <v/>
      </c>
      <c r="AY60" s="21" t="str">
        <f>IF('Adjacent Counties'!AY60="x",VLOOKUP('2016 0-64'!AY$1,'2016 population'!$A$3:$E$102,5,FALSE),"")</f>
        <v/>
      </c>
      <c r="AZ60" s="21" t="str">
        <f>IF('Adjacent Counties'!AZ60="x",VLOOKUP('2016 0-64'!AZ$1,'2016 population'!$A$3:$E$102,5,FALSE),"")</f>
        <v/>
      </c>
      <c r="BA60" s="21" t="str">
        <f>IF('Adjacent Counties'!BA60="x",VLOOKUP('2016 0-64'!BA$1,'2016 population'!$A$3:$E$102,5,FALSE),"")</f>
        <v/>
      </c>
      <c r="BB60" s="21" t="str">
        <f>IF('Adjacent Counties'!BB60="x",VLOOKUP('2016 0-64'!BB$1,'2016 population'!$A$3:$E$102,5,FALSE),"")</f>
        <v/>
      </c>
      <c r="BC60" s="21" t="str">
        <f>IF('Adjacent Counties'!BC60="x",VLOOKUP('2016 0-64'!BC$1,'2016 population'!$A$3:$E$102,5,FALSE),"")</f>
        <v/>
      </c>
      <c r="BD60" s="21" t="str">
        <f>IF('Adjacent Counties'!BD60="x",VLOOKUP('2016 0-64'!BD$1,'2016 population'!$A$3:$E$102,5,FALSE),"")</f>
        <v/>
      </c>
      <c r="BE60" s="21" t="str">
        <f>IF('Adjacent Counties'!BE60="x",VLOOKUP('2016 0-64'!BE$1,'2016 population'!$A$3:$E$102,5,FALSE),"")</f>
        <v/>
      </c>
      <c r="BF60" s="21" t="str">
        <f>IF('Adjacent Counties'!BF60="x",VLOOKUP('2016 0-64'!BF$1,'2016 population'!$A$3:$E$102,5,FALSE),"")</f>
        <v/>
      </c>
      <c r="BG60" s="21" t="str">
        <f>IF('Adjacent Counties'!BG60="x",VLOOKUP('2016 0-64'!BG$1,'2016 population'!$A$3:$E$102,5,FALSE),"")</f>
        <v/>
      </c>
      <c r="BH60" s="21">
        <f>IF('Adjacent Counties'!BH60="x",VLOOKUP('2016 0-64'!BH$1,'2016 population'!$A$3:$E$102,5,FALSE),"")</f>
        <v>988</v>
      </c>
      <c r="BI60" s="21" t="str">
        <f>IF('Adjacent Counties'!BI60="x",VLOOKUP('2016 0-64'!BI$1,'2016 population'!$A$3:$E$102,5,FALSE),"")</f>
        <v/>
      </c>
      <c r="BJ60" s="21">
        <f>IF('Adjacent Counties'!BJ60="x",VLOOKUP('2016 0-64'!BJ$1,'2016 population'!$A$3:$E$102,5,FALSE),"")</f>
        <v>440</v>
      </c>
      <c r="BK60" s="21" t="str">
        <f>IF('Adjacent Counties'!BK60="x",VLOOKUP('2016 0-64'!BK$1,'2016 population'!$A$3:$E$102,5,FALSE),"")</f>
        <v/>
      </c>
      <c r="BL60" s="21" t="str">
        <f>IF('Adjacent Counties'!BL60="x",VLOOKUP('2016 0-64'!BL$1,'2016 population'!$A$3:$E$102,5,FALSE),"")</f>
        <v/>
      </c>
      <c r="BM60" s="21" t="str">
        <f>IF('Adjacent Counties'!BM60="x",VLOOKUP('2016 0-64'!BM$1,'2016 population'!$A$3:$E$102,5,FALSE),"")</f>
        <v/>
      </c>
      <c r="BN60" s="21" t="str">
        <f>IF('Adjacent Counties'!BN60="x",VLOOKUP('2016 0-64'!BN$1,'2016 population'!$A$3:$E$102,5,FALSE),"")</f>
        <v/>
      </c>
      <c r="BO60" s="21" t="str">
        <f>IF('Adjacent Counties'!BO60="x",VLOOKUP('2016 0-64'!BO$1,'2016 population'!$A$3:$E$102,5,FALSE),"")</f>
        <v/>
      </c>
      <c r="BP60" s="21" t="str">
        <f>IF('Adjacent Counties'!BP60="x",VLOOKUP('2016 0-64'!BP$1,'2016 population'!$A$3:$E$102,5,FALSE),"")</f>
        <v/>
      </c>
      <c r="BQ60" s="21" t="str">
        <f>IF('Adjacent Counties'!BQ60="x",VLOOKUP('2016 0-64'!BQ$1,'2016 population'!$A$3:$E$102,5,FALSE),"")</f>
        <v/>
      </c>
      <c r="BR60" s="21" t="str">
        <f>IF('Adjacent Counties'!BR60="x",VLOOKUP('2016 0-64'!BR$1,'2016 population'!$A$3:$E$102,5,FALSE),"")</f>
        <v/>
      </c>
      <c r="BS60" s="21" t="str">
        <f>IF('Adjacent Counties'!BS60="x",VLOOKUP('2016 0-64'!BS$1,'2016 population'!$A$3:$E$102,5,FALSE),"")</f>
        <v/>
      </c>
      <c r="BT60" s="21" t="str">
        <f>IF('Adjacent Counties'!BT60="x",VLOOKUP('2016 0-64'!BT$1,'2016 population'!$A$3:$E$102,5,FALSE),"")</f>
        <v/>
      </c>
      <c r="BU60" s="21" t="str">
        <f>IF('Adjacent Counties'!BU60="x",VLOOKUP('2016 0-64'!BU$1,'2016 population'!$A$3:$E$102,5,FALSE),"")</f>
        <v/>
      </c>
      <c r="BV60" s="21" t="str">
        <f>IF('Adjacent Counties'!BV60="x",VLOOKUP('2016 0-64'!BV$1,'2016 population'!$A$3:$E$102,5,FALSE),"")</f>
        <v/>
      </c>
      <c r="BW60" s="21" t="str">
        <f>IF('Adjacent Counties'!BW60="x",VLOOKUP('2016 0-64'!BW$1,'2016 population'!$A$3:$E$102,5,FALSE),"")</f>
        <v/>
      </c>
      <c r="BX60" s="21" t="str">
        <f>IF('Adjacent Counties'!BX60="x",VLOOKUP('2016 0-64'!BX$1,'2016 population'!$A$3:$E$102,5,FALSE),"")</f>
        <v/>
      </c>
      <c r="BY60" s="21" t="str">
        <f>IF('Adjacent Counties'!BY60="x",VLOOKUP('2016 0-64'!BY$1,'2016 population'!$A$3:$E$102,5,FALSE),"")</f>
        <v/>
      </c>
      <c r="BZ60" s="21" t="str">
        <f>IF('Adjacent Counties'!BZ60="x",VLOOKUP('2016 0-64'!BZ$1,'2016 population'!$A$3:$E$102,5,FALSE),"")</f>
        <v/>
      </c>
      <c r="CA60" s="21" t="str">
        <f>IF('Adjacent Counties'!CA60="x",VLOOKUP('2016 0-64'!CA$1,'2016 population'!$A$3:$E$102,5,FALSE),"")</f>
        <v/>
      </c>
      <c r="CB60" s="21" t="str">
        <f>IF('Adjacent Counties'!CB60="x",VLOOKUP('2016 0-64'!CB$1,'2016 population'!$A$3:$E$102,5,FALSE),"")</f>
        <v/>
      </c>
      <c r="CC60" s="21" t="str">
        <f>IF('Adjacent Counties'!CC60="x",VLOOKUP('2016 0-64'!CC$1,'2016 population'!$A$3:$E$102,5,FALSE),"")</f>
        <v/>
      </c>
      <c r="CD60" s="21">
        <f>IF('Adjacent Counties'!CD60="x",VLOOKUP('2016 0-64'!CD$1,'2016 population'!$A$3:$E$102,5,FALSE),"")</f>
        <v>1485</v>
      </c>
      <c r="CE60" s="21" t="str">
        <f>IF('Adjacent Counties'!CE60="x",VLOOKUP('2016 0-64'!CE$1,'2016 population'!$A$3:$E$102,5,FALSE),"")</f>
        <v/>
      </c>
      <c r="CF60" s="21" t="str">
        <f>IF('Adjacent Counties'!CF60="x",VLOOKUP('2016 0-64'!CF$1,'2016 population'!$A$3:$E$102,5,FALSE),"")</f>
        <v/>
      </c>
      <c r="CG60" s="21" t="str">
        <f>IF('Adjacent Counties'!CG60="x",VLOOKUP('2016 0-64'!CG$1,'2016 population'!$A$3:$E$102,5,FALSE),"")</f>
        <v/>
      </c>
      <c r="CH60" s="21" t="str">
        <f>IF('Adjacent Counties'!CH60="x",VLOOKUP('2016 0-64'!CH$1,'2016 population'!$A$3:$E$102,5,FALSE),"")</f>
        <v/>
      </c>
      <c r="CI60" s="21" t="str">
        <f>IF('Adjacent Counties'!CI60="x",VLOOKUP('2016 0-64'!CI$1,'2016 population'!$A$3:$E$102,5,FALSE),"")</f>
        <v/>
      </c>
      <c r="CJ60" s="21" t="str">
        <f>IF('Adjacent Counties'!CJ60="x",VLOOKUP('2016 0-64'!CJ$1,'2016 population'!$A$3:$E$102,5,FALSE),"")</f>
        <v/>
      </c>
      <c r="CK60" s="21" t="str">
        <f>IF('Adjacent Counties'!CK60="x",VLOOKUP('2016 0-64'!CK$1,'2016 population'!$A$3:$E$102,5,FALSE),"")</f>
        <v/>
      </c>
      <c r="CL60" s="21" t="str">
        <f>IF('Adjacent Counties'!CL60="x",VLOOKUP('2016 0-64'!CL$1,'2016 population'!$A$3:$E$102,5,FALSE),"")</f>
        <v/>
      </c>
      <c r="CM60" s="21" t="str">
        <f>IF('Adjacent Counties'!CM60="x",VLOOKUP('2016 0-64'!CM$1,'2016 population'!$A$3:$E$102,5,FALSE),"")</f>
        <v/>
      </c>
      <c r="CN60" s="21" t="str">
        <f>IF('Adjacent Counties'!CN60="x",VLOOKUP('2016 0-64'!CN$1,'2016 population'!$A$3:$E$102,5,FALSE),"")</f>
        <v/>
      </c>
      <c r="CO60" s="21" t="str">
        <f>IF('Adjacent Counties'!CO60="x",VLOOKUP('2016 0-64'!CO$1,'2016 population'!$A$3:$E$102,5,FALSE),"")</f>
        <v/>
      </c>
      <c r="CP60" s="21" t="str">
        <f>IF('Adjacent Counties'!CP60="x",VLOOKUP('2016 0-64'!CP$1,'2016 population'!$A$3:$E$102,5,FALSE),"")</f>
        <v/>
      </c>
      <c r="CQ60" s="21" t="str">
        <f>IF('Adjacent Counties'!CQ60="x",VLOOKUP('2016 0-64'!CQ$1,'2016 population'!$A$3:$E$102,5,FALSE),"")</f>
        <v/>
      </c>
      <c r="CR60" s="21" t="str">
        <f>IF('Adjacent Counties'!CR60="x",VLOOKUP('2016 0-64'!CR$1,'2016 population'!$A$3:$E$102,5,FALSE),"")</f>
        <v/>
      </c>
      <c r="CS60" s="21" t="str">
        <f>IF('Adjacent Counties'!CS60="x",VLOOKUP('2016 0-64'!CS$1,'2016 population'!$A$3:$E$102,5,FALSE),"")</f>
        <v/>
      </c>
      <c r="CT60" s="21" t="str">
        <f>IF('Adjacent Counties'!CT60="x",VLOOKUP('2016 0-64'!CT$1,'2016 population'!$A$3:$E$102,5,FALSE),"")</f>
        <v/>
      </c>
      <c r="CU60" s="21" t="str">
        <f>IF('Adjacent Counties'!CU60="x",VLOOKUP('2016 0-64'!CU$1,'2016 population'!$A$3:$E$102,5,FALSE),"")</f>
        <v/>
      </c>
      <c r="CV60" s="21" t="str">
        <f>IF('Adjacent Counties'!CV60="x",VLOOKUP('2016 0-64'!CV$1,'2016 population'!$A$3:$E$102,5,FALSE),"")</f>
        <v/>
      </c>
      <c r="CW60" s="21">
        <f>IF('Adjacent Counties'!CW60="x",VLOOKUP('2016 0-64'!CW$1,'2016 population'!$A$3:$E$102,5,FALSE),"")</f>
        <v>478</v>
      </c>
      <c r="CX60" s="21">
        <f t="shared" si="0"/>
        <v>11693</v>
      </c>
    </row>
    <row r="61" spans="1:102">
      <c r="A61" s="3" t="s">
        <v>59</v>
      </c>
      <c r="B61" s="21" t="str">
        <f>IF('Adjacent Counties'!B61="x",VLOOKUP('2016 0-64'!B$1,'2016 population'!$A$3:$E$102,5,FALSE),"")</f>
        <v/>
      </c>
      <c r="C61" s="21" t="str">
        <f>IF('Adjacent Counties'!C61="x",VLOOKUP('2016 0-64'!C$1,'2016 population'!$A$3:$E$102,5,FALSE),"")</f>
        <v/>
      </c>
      <c r="D61" s="21" t="str">
        <f>IF('Adjacent Counties'!D61="x",VLOOKUP('2016 0-64'!D$1,'2016 population'!$A$3:$E$102,5,FALSE),"")</f>
        <v/>
      </c>
      <c r="E61" s="21" t="str">
        <f>IF('Adjacent Counties'!E61="x",VLOOKUP('2016 0-64'!E$1,'2016 population'!$A$3:$E$102,5,FALSE),"")</f>
        <v/>
      </c>
      <c r="F61" s="21" t="str">
        <f>IF('Adjacent Counties'!F61="x",VLOOKUP('2016 0-64'!F$1,'2016 population'!$A$3:$E$102,5,FALSE),"")</f>
        <v/>
      </c>
      <c r="G61" s="21" t="str">
        <f>IF('Adjacent Counties'!G61="x",VLOOKUP('2016 0-64'!G$1,'2016 population'!$A$3:$E$102,5,FALSE),"")</f>
        <v/>
      </c>
      <c r="H61" s="21" t="str">
        <f>IF('Adjacent Counties'!H61="x",VLOOKUP('2016 0-64'!H$1,'2016 population'!$A$3:$E$102,5,FALSE),"")</f>
        <v/>
      </c>
      <c r="I61" s="21" t="str">
        <f>IF('Adjacent Counties'!I61="x",VLOOKUP('2016 0-64'!I$1,'2016 population'!$A$3:$E$102,5,FALSE),"")</f>
        <v/>
      </c>
      <c r="J61" s="21" t="str">
        <f>IF('Adjacent Counties'!J61="x",VLOOKUP('2016 0-64'!J$1,'2016 population'!$A$3:$E$102,5,FALSE),"")</f>
        <v/>
      </c>
      <c r="K61" s="21" t="str">
        <f>IF('Adjacent Counties'!K61="x",VLOOKUP('2016 0-64'!K$1,'2016 population'!$A$3:$E$102,5,FALSE),"")</f>
        <v/>
      </c>
      <c r="L61" s="21" t="str">
        <f>IF('Adjacent Counties'!L61="x",VLOOKUP('2016 0-64'!L$1,'2016 population'!$A$3:$E$102,5,FALSE),"")</f>
        <v/>
      </c>
      <c r="M61" s="21" t="str">
        <f>IF('Adjacent Counties'!M61="x",VLOOKUP('2016 0-64'!M$1,'2016 population'!$A$3:$E$102,5,FALSE),"")</f>
        <v/>
      </c>
      <c r="N61" s="21">
        <f>IF('Adjacent Counties'!N61="x",VLOOKUP('2016 0-64'!N$1,'2016 population'!$A$3:$E$102,5,FALSE),"")</f>
        <v>2758</v>
      </c>
      <c r="O61" s="21" t="str">
        <f>IF('Adjacent Counties'!O61="x",VLOOKUP('2016 0-64'!O$1,'2016 population'!$A$3:$E$102,5,FALSE),"")</f>
        <v/>
      </c>
      <c r="P61" s="21" t="str">
        <f>IF('Adjacent Counties'!P61="x",VLOOKUP('2016 0-64'!P$1,'2016 population'!$A$3:$E$102,5,FALSE),"")</f>
        <v/>
      </c>
      <c r="Q61" s="21" t="str">
        <f>IF('Adjacent Counties'!Q61="x",VLOOKUP('2016 0-64'!Q$1,'2016 population'!$A$3:$E$102,5,FALSE),"")</f>
        <v/>
      </c>
      <c r="R61" s="21" t="str">
        <f>IF('Adjacent Counties'!R61="x",VLOOKUP('2016 0-64'!R$1,'2016 population'!$A$3:$E$102,5,FALSE),"")</f>
        <v/>
      </c>
      <c r="S61" s="21" t="str">
        <f>IF('Adjacent Counties'!S61="x",VLOOKUP('2016 0-64'!S$1,'2016 population'!$A$3:$E$102,5,FALSE),"")</f>
        <v/>
      </c>
      <c r="T61" s="21" t="str">
        <f>IF('Adjacent Counties'!T61="x",VLOOKUP('2016 0-64'!T$1,'2016 population'!$A$3:$E$102,5,FALSE),"")</f>
        <v/>
      </c>
      <c r="U61" s="21" t="str">
        <f>IF('Adjacent Counties'!U61="x",VLOOKUP('2016 0-64'!U$1,'2016 population'!$A$3:$E$102,5,FALSE),"")</f>
        <v/>
      </c>
      <c r="V61" s="21" t="str">
        <f>IF('Adjacent Counties'!V61="x",VLOOKUP('2016 0-64'!V$1,'2016 population'!$A$3:$E$102,5,FALSE),"")</f>
        <v/>
      </c>
      <c r="W61" s="21" t="str">
        <f>IF('Adjacent Counties'!W61="x",VLOOKUP('2016 0-64'!W$1,'2016 population'!$A$3:$E$102,5,FALSE),"")</f>
        <v/>
      </c>
      <c r="X61" s="21" t="str">
        <f>IF('Adjacent Counties'!X61="x",VLOOKUP('2016 0-64'!X$1,'2016 population'!$A$3:$E$102,5,FALSE),"")</f>
        <v/>
      </c>
      <c r="Y61" s="21" t="str">
        <f>IF('Adjacent Counties'!Y61="x",VLOOKUP('2016 0-64'!Y$1,'2016 population'!$A$3:$E$102,5,FALSE),"")</f>
        <v/>
      </c>
      <c r="Z61" s="21" t="str">
        <f>IF('Adjacent Counties'!Z61="x",VLOOKUP('2016 0-64'!Z$1,'2016 population'!$A$3:$E$102,5,FALSE),"")</f>
        <v/>
      </c>
      <c r="AA61" s="21" t="str">
        <f>IF('Adjacent Counties'!AA61="x",VLOOKUP('2016 0-64'!AA$1,'2016 population'!$A$3:$E$102,5,FALSE),"")</f>
        <v/>
      </c>
      <c r="AB61" s="21" t="str">
        <f>IF('Adjacent Counties'!AB61="x",VLOOKUP('2016 0-64'!AB$1,'2016 population'!$A$3:$E$102,5,FALSE),"")</f>
        <v/>
      </c>
      <c r="AC61" s="21" t="str">
        <f>IF('Adjacent Counties'!AC61="x",VLOOKUP('2016 0-64'!AC$1,'2016 population'!$A$3:$E$102,5,FALSE),"")</f>
        <v/>
      </c>
      <c r="AD61" s="21" t="str">
        <f>IF('Adjacent Counties'!AD61="x",VLOOKUP('2016 0-64'!AD$1,'2016 population'!$A$3:$E$102,5,FALSE),"")</f>
        <v/>
      </c>
      <c r="AE61" s="21" t="str">
        <f>IF('Adjacent Counties'!AE61="x",VLOOKUP('2016 0-64'!AE$1,'2016 population'!$A$3:$E$102,5,FALSE),"")</f>
        <v/>
      </c>
      <c r="AF61" s="21" t="str">
        <f>IF('Adjacent Counties'!AF61="x",VLOOKUP('2016 0-64'!AF$1,'2016 population'!$A$3:$E$102,5,FALSE),"")</f>
        <v/>
      </c>
      <c r="AG61" s="21" t="str">
        <f>IF('Adjacent Counties'!AG61="x",VLOOKUP('2016 0-64'!AG$1,'2016 population'!$A$3:$E$102,5,FALSE),"")</f>
        <v/>
      </c>
      <c r="AH61" s="21" t="str">
        <f>IF('Adjacent Counties'!AH61="x",VLOOKUP('2016 0-64'!AH$1,'2016 population'!$A$3:$E$102,5,FALSE),"")</f>
        <v/>
      </c>
      <c r="AI61" s="21" t="str">
        <f>IF('Adjacent Counties'!AI61="x",VLOOKUP('2016 0-64'!AI$1,'2016 population'!$A$3:$E$102,5,FALSE),"")</f>
        <v/>
      </c>
      <c r="AJ61" s="21" t="str">
        <f>IF('Adjacent Counties'!AJ61="x",VLOOKUP('2016 0-64'!AJ$1,'2016 population'!$A$3:$E$102,5,FALSE),"")</f>
        <v/>
      </c>
      <c r="AK61" s="21">
        <f>IF('Adjacent Counties'!AK61="x",VLOOKUP('2016 0-64'!AK$1,'2016 population'!$A$3:$E$102,5,FALSE),"")</f>
        <v>3347</v>
      </c>
      <c r="AL61" s="21" t="str">
        <f>IF('Adjacent Counties'!AL61="x",VLOOKUP('2016 0-64'!AL$1,'2016 population'!$A$3:$E$102,5,FALSE),"")</f>
        <v/>
      </c>
      <c r="AM61" s="21" t="str">
        <f>IF('Adjacent Counties'!AM61="x",VLOOKUP('2016 0-64'!AM$1,'2016 population'!$A$3:$E$102,5,FALSE),"")</f>
        <v/>
      </c>
      <c r="AN61" s="21" t="str">
        <f>IF('Adjacent Counties'!AN61="x",VLOOKUP('2016 0-64'!AN$1,'2016 population'!$A$3:$E$102,5,FALSE),"")</f>
        <v/>
      </c>
      <c r="AO61" s="21" t="str">
        <f>IF('Adjacent Counties'!AO61="x",VLOOKUP('2016 0-64'!AO$1,'2016 population'!$A$3:$E$102,5,FALSE),"")</f>
        <v/>
      </c>
      <c r="AP61" s="21" t="str">
        <f>IF('Adjacent Counties'!AP61="x",VLOOKUP('2016 0-64'!AP$1,'2016 population'!$A$3:$E$102,5,FALSE),"")</f>
        <v/>
      </c>
      <c r="AQ61" s="21" t="str">
        <f>IF('Adjacent Counties'!AQ61="x",VLOOKUP('2016 0-64'!AQ$1,'2016 population'!$A$3:$E$102,5,FALSE),"")</f>
        <v/>
      </c>
      <c r="AR61" s="21" t="str">
        <f>IF('Adjacent Counties'!AR61="x",VLOOKUP('2016 0-64'!AR$1,'2016 population'!$A$3:$E$102,5,FALSE),"")</f>
        <v/>
      </c>
      <c r="AS61" s="21" t="str">
        <f>IF('Adjacent Counties'!AS61="x",VLOOKUP('2016 0-64'!AS$1,'2016 population'!$A$3:$E$102,5,FALSE),"")</f>
        <v/>
      </c>
      <c r="AT61" s="21" t="str">
        <f>IF('Adjacent Counties'!AT61="x",VLOOKUP('2016 0-64'!AT$1,'2016 population'!$A$3:$E$102,5,FALSE),"")</f>
        <v/>
      </c>
      <c r="AU61" s="21" t="str">
        <f>IF('Adjacent Counties'!AU61="x",VLOOKUP('2016 0-64'!AU$1,'2016 population'!$A$3:$E$102,5,FALSE),"")</f>
        <v/>
      </c>
      <c r="AV61" s="21" t="str">
        <f>IF('Adjacent Counties'!AV61="x",VLOOKUP('2016 0-64'!AV$1,'2016 population'!$A$3:$E$102,5,FALSE),"")</f>
        <v/>
      </c>
      <c r="AW61" s="21" t="str">
        <f>IF('Adjacent Counties'!AW61="x",VLOOKUP('2016 0-64'!AW$1,'2016 population'!$A$3:$E$102,5,FALSE),"")</f>
        <v/>
      </c>
      <c r="AX61" s="21">
        <f>IF('Adjacent Counties'!AX61="x",VLOOKUP('2016 0-64'!AX$1,'2016 population'!$A$3:$E$102,5,FALSE),"")</f>
        <v>2528</v>
      </c>
      <c r="AY61" s="21" t="str">
        <f>IF('Adjacent Counties'!AY61="x",VLOOKUP('2016 0-64'!AY$1,'2016 population'!$A$3:$E$102,5,FALSE),"")</f>
        <v/>
      </c>
      <c r="AZ61" s="21" t="str">
        <f>IF('Adjacent Counties'!AZ61="x",VLOOKUP('2016 0-64'!AZ$1,'2016 population'!$A$3:$E$102,5,FALSE),"")</f>
        <v/>
      </c>
      <c r="BA61" s="21" t="str">
        <f>IF('Adjacent Counties'!BA61="x",VLOOKUP('2016 0-64'!BA$1,'2016 population'!$A$3:$E$102,5,FALSE),"")</f>
        <v/>
      </c>
      <c r="BB61" s="21" t="str">
        <f>IF('Adjacent Counties'!BB61="x",VLOOKUP('2016 0-64'!BB$1,'2016 population'!$A$3:$E$102,5,FALSE),"")</f>
        <v/>
      </c>
      <c r="BC61" s="21" t="str">
        <f>IF('Adjacent Counties'!BC61="x",VLOOKUP('2016 0-64'!BC$1,'2016 population'!$A$3:$E$102,5,FALSE),"")</f>
        <v/>
      </c>
      <c r="BD61" s="21">
        <f>IF('Adjacent Counties'!BD61="x",VLOOKUP('2016 0-64'!BD$1,'2016 population'!$A$3:$E$102,5,FALSE),"")</f>
        <v>1159</v>
      </c>
      <c r="BE61" s="21" t="str">
        <f>IF('Adjacent Counties'!BE61="x",VLOOKUP('2016 0-64'!BE$1,'2016 population'!$A$3:$E$102,5,FALSE),"")</f>
        <v/>
      </c>
      <c r="BF61" s="21" t="str">
        <f>IF('Adjacent Counties'!BF61="x",VLOOKUP('2016 0-64'!BF$1,'2016 population'!$A$3:$E$102,5,FALSE),"")</f>
        <v/>
      </c>
      <c r="BG61" s="21" t="str">
        <f>IF('Adjacent Counties'!BG61="x",VLOOKUP('2016 0-64'!BG$1,'2016 population'!$A$3:$E$102,5,FALSE),"")</f>
        <v/>
      </c>
      <c r="BH61" s="21" t="str">
        <f>IF('Adjacent Counties'!BH61="x",VLOOKUP('2016 0-64'!BH$1,'2016 population'!$A$3:$E$102,5,FALSE),"")</f>
        <v/>
      </c>
      <c r="BI61" s="21">
        <f>IF('Adjacent Counties'!BI61="x",VLOOKUP('2016 0-64'!BI$1,'2016 population'!$A$3:$E$102,5,FALSE),"")</f>
        <v>13102</v>
      </c>
      <c r="BJ61" s="21" t="str">
        <f>IF('Adjacent Counties'!BJ61="x",VLOOKUP('2016 0-64'!BJ$1,'2016 population'!$A$3:$E$102,5,FALSE),"")</f>
        <v/>
      </c>
      <c r="BK61" s="21" t="str">
        <f>IF('Adjacent Counties'!BK61="x",VLOOKUP('2016 0-64'!BK$1,'2016 population'!$A$3:$E$102,5,FALSE),"")</f>
        <v/>
      </c>
      <c r="BL61" s="21" t="str">
        <f>IF('Adjacent Counties'!BL61="x",VLOOKUP('2016 0-64'!BL$1,'2016 population'!$A$3:$E$102,5,FALSE),"")</f>
        <v/>
      </c>
      <c r="BM61" s="21" t="str">
        <f>IF('Adjacent Counties'!BM61="x",VLOOKUP('2016 0-64'!BM$1,'2016 population'!$A$3:$E$102,5,FALSE),"")</f>
        <v/>
      </c>
      <c r="BN61" s="21" t="str">
        <f>IF('Adjacent Counties'!BN61="x",VLOOKUP('2016 0-64'!BN$1,'2016 population'!$A$3:$E$102,5,FALSE),"")</f>
        <v/>
      </c>
      <c r="BO61" s="21" t="str">
        <f>IF('Adjacent Counties'!BO61="x",VLOOKUP('2016 0-64'!BO$1,'2016 population'!$A$3:$E$102,5,FALSE),"")</f>
        <v/>
      </c>
      <c r="BP61" s="21" t="str">
        <f>IF('Adjacent Counties'!BP61="x",VLOOKUP('2016 0-64'!BP$1,'2016 population'!$A$3:$E$102,5,FALSE),"")</f>
        <v/>
      </c>
      <c r="BQ61" s="21" t="str">
        <f>IF('Adjacent Counties'!BQ61="x",VLOOKUP('2016 0-64'!BQ$1,'2016 population'!$A$3:$E$102,5,FALSE),"")</f>
        <v/>
      </c>
      <c r="BR61" s="21" t="str">
        <f>IF('Adjacent Counties'!BR61="x",VLOOKUP('2016 0-64'!BR$1,'2016 population'!$A$3:$E$102,5,FALSE),"")</f>
        <v/>
      </c>
      <c r="BS61" s="21" t="str">
        <f>IF('Adjacent Counties'!BS61="x",VLOOKUP('2016 0-64'!BS$1,'2016 population'!$A$3:$E$102,5,FALSE),"")</f>
        <v/>
      </c>
      <c r="BT61" s="21" t="str">
        <f>IF('Adjacent Counties'!BT61="x",VLOOKUP('2016 0-64'!BT$1,'2016 population'!$A$3:$E$102,5,FALSE),"")</f>
        <v/>
      </c>
      <c r="BU61" s="21" t="str">
        <f>IF('Adjacent Counties'!BU61="x",VLOOKUP('2016 0-64'!BU$1,'2016 population'!$A$3:$E$102,5,FALSE),"")</f>
        <v/>
      </c>
      <c r="BV61" s="21" t="str">
        <f>IF('Adjacent Counties'!BV61="x",VLOOKUP('2016 0-64'!BV$1,'2016 population'!$A$3:$E$102,5,FALSE),"")</f>
        <v/>
      </c>
      <c r="BW61" s="21" t="str">
        <f>IF('Adjacent Counties'!BW61="x",VLOOKUP('2016 0-64'!BW$1,'2016 population'!$A$3:$E$102,5,FALSE),"")</f>
        <v/>
      </c>
      <c r="BX61" s="21" t="str">
        <f>IF('Adjacent Counties'!BX61="x",VLOOKUP('2016 0-64'!BX$1,'2016 population'!$A$3:$E$102,5,FALSE),"")</f>
        <v/>
      </c>
      <c r="BY61" s="21" t="str">
        <f>IF('Adjacent Counties'!BY61="x",VLOOKUP('2016 0-64'!BY$1,'2016 population'!$A$3:$E$102,5,FALSE),"")</f>
        <v/>
      </c>
      <c r="BZ61" s="21" t="str">
        <f>IF('Adjacent Counties'!BZ61="x",VLOOKUP('2016 0-64'!BZ$1,'2016 population'!$A$3:$E$102,5,FALSE),"")</f>
        <v/>
      </c>
      <c r="CA61" s="21" t="str">
        <f>IF('Adjacent Counties'!CA61="x",VLOOKUP('2016 0-64'!CA$1,'2016 population'!$A$3:$E$102,5,FALSE),"")</f>
        <v/>
      </c>
      <c r="CB61" s="21" t="str">
        <f>IF('Adjacent Counties'!CB61="x",VLOOKUP('2016 0-64'!CB$1,'2016 population'!$A$3:$E$102,5,FALSE),"")</f>
        <v/>
      </c>
      <c r="CC61" s="21" t="str">
        <f>IF('Adjacent Counties'!CC61="x",VLOOKUP('2016 0-64'!CC$1,'2016 population'!$A$3:$E$102,5,FALSE),"")</f>
        <v/>
      </c>
      <c r="CD61" s="21" t="str">
        <f>IF('Adjacent Counties'!CD61="x",VLOOKUP('2016 0-64'!CD$1,'2016 population'!$A$3:$E$102,5,FALSE),"")</f>
        <v/>
      </c>
      <c r="CE61" s="21" t="str">
        <f>IF('Adjacent Counties'!CE61="x",VLOOKUP('2016 0-64'!CE$1,'2016 population'!$A$3:$E$102,5,FALSE),"")</f>
        <v/>
      </c>
      <c r="CF61" s="21" t="str">
        <f>IF('Adjacent Counties'!CF61="x",VLOOKUP('2016 0-64'!CF$1,'2016 population'!$A$3:$E$102,5,FALSE),"")</f>
        <v/>
      </c>
      <c r="CG61" s="21" t="str">
        <f>IF('Adjacent Counties'!CG61="x",VLOOKUP('2016 0-64'!CG$1,'2016 population'!$A$3:$E$102,5,FALSE),"")</f>
        <v/>
      </c>
      <c r="CH61" s="21" t="str">
        <f>IF('Adjacent Counties'!CH61="x",VLOOKUP('2016 0-64'!CH$1,'2016 population'!$A$3:$E$102,5,FALSE),"")</f>
        <v/>
      </c>
      <c r="CI61" s="21" t="str">
        <f>IF('Adjacent Counties'!CI61="x",VLOOKUP('2016 0-64'!CI$1,'2016 population'!$A$3:$E$102,5,FALSE),"")</f>
        <v/>
      </c>
      <c r="CJ61" s="21" t="str">
        <f>IF('Adjacent Counties'!CJ61="x",VLOOKUP('2016 0-64'!CJ$1,'2016 population'!$A$3:$E$102,5,FALSE),"")</f>
        <v/>
      </c>
      <c r="CK61" s="21" t="str">
        <f>IF('Adjacent Counties'!CK61="x",VLOOKUP('2016 0-64'!CK$1,'2016 population'!$A$3:$E$102,5,FALSE),"")</f>
        <v/>
      </c>
      <c r="CL61" s="21" t="str">
        <f>IF('Adjacent Counties'!CL61="x",VLOOKUP('2016 0-64'!CL$1,'2016 population'!$A$3:$E$102,5,FALSE),"")</f>
        <v/>
      </c>
      <c r="CM61" s="21">
        <f>IF('Adjacent Counties'!CM61="x",VLOOKUP('2016 0-64'!CM$1,'2016 population'!$A$3:$E$102,5,FALSE),"")</f>
        <v>2299</v>
      </c>
      <c r="CN61" s="21" t="str">
        <f>IF('Adjacent Counties'!CN61="x",VLOOKUP('2016 0-64'!CN$1,'2016 population'!$A$3:$E$102,5,FALSE),"")</f>
        <v/>
      </c>
      <c r="CO61" s="21" t="str">
        <f>IF('Adjacent Counties'!CO61="x",VLOOKUP('2016 0-64'!CO$1,'2016 population'!$A$3:$E$102,5,FALSE),"")</f>
        <v/>
      </c>
      <c r="CP61" s="21" t="str">
        <f>IF('Adjacent Counties'!CP61="x",VLOOKUP('2016 0-64'!CP$1,'2016 population'!$A$3:$E$102,5,FALSE),"")</f>
        <v/>
      </c>
      <c r="CQ61" s="21" t="str">
        <f>IF('Adjacent Counties'!CQ61="x",VLOOKUP('2016 0-64'!CQ$1,'2016 population'!$A$3:$E$102,5,FALSE),"")</f>
        <v/>
      </c>
      <c r="CR61" s="21" t="str">
        <f>IF('Adjacent Counties'!CR61="x",VLOOKUP('2016 0-64'!CR$1,'2016 population'!$A$3:$E$102,5,FALSE),"")</f>
        <v/>
      </c>
      <c r="CS61" s="21" t="str">
        <f>IF('Adjacent Counties'!CS61="x",VLOOKUP('2016 0-64'!CS$1,'2016 population'!$A$3:$E$102,5,FALSE),"")</f>
        <v/>
      </c>
      <c r="CT61" s="21" t="str">
        <f>IF('Adjacent Counties'!CT61="x",VLOOKUP('2016 0-64'!CT$1,'2016 population'!$A$3:$E$102,5,FALSE),"")</f>
        <v/>
      </c>
      <c r="CU61" s="21" t="str">
        <f>IF('Adjacent Counties'!CU61="x",VLOOKUP('2016 0-64'!CU$1,'2016 population'!$A$3:$E$102,5,FALSE),"")</f>
        <v/>
      </c>
      <c r="CV61" s="21" t="str">
        <f>IF('Adjacent Counties'!CV61="x",VLOOKUP('2016 0-64'!CV$1,'2016 population'!$A$3:$E$102,5,FALSE),"")</f>
        <v/>
      </c>
      <c r="CW61" s="21" t="str">
        <f>IF('Adjacent Counties'!CW61="x",VLOOKUP('2016 0-64'!CW$1,'2016 population'!$A$3:$E$102,5,FALSE),"")</f>
        <v/>
      </c>
      <c r="CX61" s="21">
        <f t="shared" si="0"/>
        <v>25193</v>
      </c>
    </row>
    <row r="62" spans="1:102">
      <c r="A62" s="3" t="s">
        <v>60</v>
      </c>
      <c r="B62" s="21" t="str">
        <f>IF('Adjacent Counties'!B62="x",VLOOKUP('2016 0-64'!B$1,'2016 population'!$A$3:$E$102,5,FALSE),"")</f>
        <v/>
      </c>
      <c r="C62" s="21" t="str">
        <f>IF('Adjacent Counties'!C62="x",VLOOKUP('2016 0-64'!C$1,'2016 population'!$A$3:$E$102,5,FALSE),"")</f>
        <v/>
      </c>
      <c r="D62" s="21" t="str">
        <f>IF('Adjacent Counties'!D62="x",VLOOKUP('2016 0-64'!D$1,'2016 population'!$A$3:$E$102,5,FALSE),"")</f>
        <v/>
      </c>
      <c r="E62" s="21" t="str">
        <f>IF('Adjacent Counties'!E62="x",VLOOKUP('2016 0-64'!E$1,'2016 population'!$A$3:$E$102,5,FALSE),"")</f>
        <v/>
      </c>
      <c r="F62" s="21" t="str">
        <f>IF('Adjacent Counties'!F62="x",VLOOKUP('2016 0-64'!F$1,'2016 population'!$A$3:$E$102,5,FALSE),"")</f>
        <v/>
      </c>
      <c r="G62" s="21">
        <f>IF('Adjacent Counties'!G62="x",VLOOKUP('2016 0-64'!G$1,'2016 population'!$A$3:$E$102,5,FALSE),"")</f>
        <v>444</v>
      </c>
      <c r="H62" s="21" t="str">
        <f>IF('Adjacent Counties'!H62="x",VLOOKUP('2016 0-64'!H$1,'2016 population'!$A$3:$E$102,5,FALSE),"")</f>
        <v/>
      </c>
      <c r="I62" s="21" t="str">
        <f>IF('Adjacent Counties'!I62="x",VLOOKUP('2016 0-64'!I$1,'2016 population'!$A$3:$E$102,5,FALSE),"")</f>
        <v/>
      </c>
      <c r="J62" s="21" t="str">
        <f>IF('Adjacent Counties'!J62="x",VLOOKUP('2016 0-64'!J$1,'2016 population'!$A$3:$E$102,5,FALSE),"")</f>
        <v/>
      </c>
      <c r="K62" s="21" t="str">
        <f>IF('Adjacent Counties'!K62="x",VLOOKUP('2016 0-64'!K$1,'2016 population'!$A$3:$E$102,5,FALSE),"")</f>
        <v/>
      </c>
      <c r="L62" s="21" t="str">
        <f>IF('Adjacent Counties'!L62="x",VLOOKUP('2016 0-64'!L$1,'2016 population'!$A$3:$E$102,5,FALSE),"")</f>
        <v/>
      </c>
      <c r="M62" s="21">
        <f>IF('Adjacent Counties'!M62="x",VLOOKUP('2016 0-64'!M$1,'2016 population'!$A$3:$E$102,5,FALSE),"")</f>
        <v>1884</v>
      </c>
      <c r="N62" s="21" t="str">
        <f>IF('Adjacent Counties'!N62="x",VLOOKUP('2016 0-64'!N$1,'2016 population'!$A$3:$E$102,5,FALSE),"")</f>
        <v/>
      </c>
      <c r="O62" s="21" t="str">
        <f>IF('Adjacent Counties'!O62="x",VLOOKUP('2016 0-64'!O$1,'2016 population'!$A$3:$E$102,5,FALSE),"")</f>
        <v/>
      </c>
      <c r="P62" s="21" t="str">
        <f>IF('Adjacent Counties'!P62="x",VLOOKUP('2016 0-64'!P$1,'2016 population'!$A$3:$E$102,5,FALSE),"")</f>
        <v/>
      </c>
      <c r="Q62" s="21" t="str">
        <f>IF('Adjacent Counties'!Q62="x",VLOOKUP('2016 0-64'!Q$1,'2016 population'!$A$3:$E$102,5,FALSE),"")</f>
        <v/>
      </c>
      <c r="R62" s="21" t="str">
        <f>IF('Adjacent Counties'!R62="x",VLOOKUP('2016 0-64'!R$1,'2016 population'!$A$3:$E$102,5,FALSE),"")</f>
        <v/>
      </c>
      <c r="S62" s="21" t="str">
        <f>IF('Adjacent Counties'!S62="x",VLOOKUP('2016 0-64'!S$1,'2016 population'!$A$3:$E$102,5,FALSE),"")</f>
        <v/>
      </c>
      <c r="T62" s="21" t="str">
        <f>IF('Adjacent Counties'!T62="x",VLOOKUP('2016 0-64'!T$1,'2016 population'!$A$3:$E$102,5,FALSE),"")</f>
        <v/>
      </c>
      <c r="U62" s="21" t="str">
        <f>IF('Adjacent Counties'!U62="x",VLOOKUP('2016 0-64'!U$1,'2016 population'!$A$3:$E$102,5,FALSE),"")</f>
        <v/>
      </c>
      <c r="V62" s="21" t="str">
        <f>IF('Adjacent Counties'!V62="x",VLOOKUP('2016 0-64'!V$1,'2016 population'!$A$3:$E$102,5,FALSE),"")</f>
        <v/>
      </c>
      <c r="W62" s="21" t="str">
        <f>IF('Adjacent Counties'!W62="x",VLOOKUP('2016 0-64'!W$1,'2016 population'!$A$3:$E$102,5,FALSE),"")</f>
        <v/>
      </c>
      <c r="X62" s="21" t="str">
        <f>IF('Adjacent Counties'!X62="x",VLOOKUP('2016 0-64'!X$1,'2016 population'!$A$3:$E$102,5,FALSE),"")</f>
        <v/>
      </c>
      <c r="Y62" s="21" t="str">
        <f>IF('Adjacent Counties'!Y62="x",VLOOKUP('2016 0-64'!Y$1,'2016 population'!$A$3:$E$102,5,FALSE),"")</f>
        <v/>
      </c>
      <c r="Z62" s="21" t="str">
        <f>IF('Adjacent Counties'!Z62="x",VLOOKUP('2016 0-64'!Z$1,'2016 population'!$A$3:$E$102,5,FALSE),"")</f>
        <v/>
      </c>
      <c r="AA62" s="21" t="str">
        <f>IF('Adjacent Counties'!AA62="x",VLOOKUP('2016 0-64'!AA$1,'2016 population'!$A$3:$E$102,5,FALSE),"")</f>
        <v/>
      </c>
      <c r="AB62" s="21" t="str">
        <f>IF('Adjacent Counties'!AB62="x",VLOOKUP('2016 0-64'!AB$1,'2016 population'!$A$3:$E$102,5,FALSE),"")</f>
        <v/>
      </c>
      <c r="AC62" s="21" t="str">
        <f>IF('Adjacent Counties'!AC62="x",VLOOKUP('2016 0-64'!AC$1,'2016 population'!$A$3:$E$102,5,FALSE),"")</f>
        <v/>
      </c>
      <c r="AD62" s="21" t="str">
        <f>IF('Adjacent Counties'!AD62="x",VLOOKUP('2016 0-64'!AD$1,'2016 population'!$A$3:$E$102,5,FALSE),"")</f>
        <v/>
      </c>
      <c r="AE62" s="21" t="str">
        <f>IF('Adjacent Counties'!AE62="x",VLOOKUP('2016 0-64'!AE$1,'2016 population'!$A$3:$E$102,5,FALSE),"")</f>
        <v/>
      </c>
      <c r="AF62" s="21" t="str">
        <f>IF('Adjacent Counties'!AF62="x",VLOOKUP('2016 0-64'!AF$1,'2016 population'!$A$3:$E$102,5,FALSE),"")</f>
        <v/>
      </c>
      <c r="AG62" s="21" t="str">
        <f>IF('Adjacent Counties'!AG62="x",VLOOKUP('2016 0-64'!AG$1,'2016 population'!$A$3:$E$102,5,FALSE),"")</f>
        <v/>
      </c>
      <c r="AH62" s="21" t="str">
        <f>IF('Adjacent Counties'!AH62="x",VLOOKUP('2016 0-64'!AH$1,'2016 population'!$A$3:$E$102,5,FALSE),"")</f>
        <v/>
      </c>
      <c r="AI62" s="21" t="str">
        <f>IF('Adjacent Counties'!AI62="x",VLOOKUP('2016 0-64'!AI$1,'2016 population'!$A$3:$E$102,5,FALSE),"")</f>
        <v/>
      </c>
      <c r="AJ62" s="21" t="str">
        <f>IF('Adjacent Counties'!AJ62="x",VLOOKUP('2016 0-64'!AJ$1,'2016 population'!$A$3:$E$102,5,FALSE),"")</f>
        <v/>
      </c>
      <c r="AK62" s="21" t="str">
        <f>IF('Adjacent Counties'!AK62="x",VLOOKUP('2016 0-64'!AK$1,'2016 population'!$A$3:$E$102,5,FALSE),"")</f>
        <v/>
      </c>
      <c r="AL62" s="21" t="str">
        <f>IF('Adjacent Counties'!AL62="x",VLOOKUP('2016 0-64'!AL$1,'2016 population'!$A$3:$E$102,5,FALSE),"")</f>
        <v/>
      </c>
      <c r="AM62" s="21" t="str">
        <f>IF('Adjacent Counties'!AM62="x",VLOOKUP('2016 0-64'!AM$1,'2016 population'!$A$3:$E$102,5,FALSE),"")</f>
        <v/>
      </c>
      <c r="AN62" s="21" t="str">
        <f>IF('Adjacent Counties'!AN62="x",VLOOKUP('2016 0-64'!AN$1,'2016 population'!$A$3:$E$102,5,FALSE),"")</f>
        <v/>
      </c>
      <c r="AO62" s="21" t="str">
        <f>IF('Adjacent Counties'!AO62="x",VLOOKUP('2016 0-64'!AO$1,'2016 population'!$A$3:$E$102,5,FALSE),"")</f>
        <v/>
      </c>
      <c r="AP62" s="21" t="str">
        <f>IF('Adjacent Counties'!AP62="x",VLOOKUP('2016 0-64'!AP$1,'2016 population'!$A$3:$E$102,5,FALSE),"")</f>
        <v/>
      </c>
      <c r="AQ62" s="21" t="str">
        <f>IF('Adjacent Counties'!AQ62="x",VLOOKUP('2016 0-64'!AQ$1,'2016 population'!$A$3:$E$102,5,FALSE),"")</f>
        <v/>
      </c>
      <c r="AR62" s="21" t="str">
        <f>IF('Adjacent Counties'!AR62="x",VLOOKUP('2016 0-64'!AR$1,'2016 population'!$A$3:$E$102,5,FALSE),"")</f>
        <v/>
      </c>
      <c r="AS62" s="21" t="str">
        <f>IF('Adjacent Counties'!AS62="x",VLOOKUP('2016 0-64'!AS$1,'2016 population'!$A$3:$E$102,5,FALSE),"")</f>
        <v/>
      </c>
      <c r="AT62" s="21" t="str">
        <f>IF('Adjacent Counties'!AT62="x",VLOOKUP('2016 0-64'!AT$1,'2016 population'!$A$3:$E$102,5,FALSE),"")</f>
        <v/>
      </c>
      <c r="AU62" s="21" t="str">
        <f>IF('Adjacent Counties'!AU62="x",VLOOKUP('2016 0-64'!AU$1,'2016 population'!$A$3:$E$102,5,FALSE),"")</f>
        <v/>
      </c>
      <c r="AV62" s="21" t="str">
        <f>IF('Adjacent Counties'!AV62="x",VLOOKUP('2016 0-64'!AV$1,'2016 population'!$A$3:$E$102,5,FALSE),"")</f>
        <v/>
      </c>
      <c r="AW62" s="21" t="str">
        <f>IF('Adjacent Counties'!AW62="x",VLOOKUP('2016 0-64'!AW$1,'2016 population'!$A$3:$E$102,5,FALSE),"")</f>
        <v/>
      </c>
      <c r="AX62" s="21" t="str">
        <f>IF('Adjacent Counties'!AX62="x",VLOOKUP('2016 0-64'!AX$1,'2016 population'!$A$3:$E$102,5,FALSE),"")</f>
        <v/>
      </c>
      <c r="AY62" s="21" t="str">
        <f>IF('Adjacent Counties'!AY62="x",VLOOKUP('2016 0-64'!AY$1,'2016 population'!$A$3:$E$102,5,FALSE),"")</f>
        <v/>
      </c>
      <c r="AZ62" s="21" t="str">
        <f>IF('Adjacent Counties'!AZ62="x",VLOOKUP('2016 0-64'!AZ$1,'2016 population'!$A$3:$E$102,5,FALSE),"")</f>
        <v/>
      </c>
      <c r="BA62" s="21" t="str">
        <f>IF('Adjacent Counties'!BA62="x",VLOOKUP('2016 0-64'!BA$1,'2016 population'!$A$3:$E$102,5,FALSE),"")</f>
        <v/>
      </c>
      <c r="BB62" s="21" t="str">
        <f>IF('Adjacent Counties'!BB62="x",VLOOKUP('2016 0-64'!BB$1,'2016 population'!$A$3:$E$102,5,FALSE),"")</f>
        <v/>
      </c>
      <c r="BC62" s="21" t="str">
        <f>IF('Adjacent Counties'!BC62="x",VLOOKUP('2016 0-64'!BC$1,'2016 population'!$A$3:$E$102,5,FALSE),"")</f>
        <v/>
      </c>
      <c r="BD62" s="21" t="str">
        <f>IF('Adjacent Counties'!BD62="x",VLOOKUP('2016 0-64'!BD$1,'2016 population'!$A$3:$E$102,5,FALSE),"")</f>
        <v/>
      </c>
      <c r="BE62" s="21" t="str">
        <f>IF('Adjacent Counties'!BE62="x",VLOOKUP('2016 0-64'!BE$1,'2016 population'!$A$3:$E$102,5,FALSE),"")</f>
        <v/>
      </c>
      <c r="BF62" s="21" t="str">
        <f>IF('Adjacent Counties'!BF62="x",VLOOKUP('2016 0-64'!BF$1,'2016 population'!$A$3:$E$102,5,FALSE),"")</f>
        <v/>
      </c>
      <c r="BG62" s="21" t="str">
        <f>IF('Adjacent Counties'!BG62="x",VLOOKUP('2016 0-64'!BG$1,'2016 population'!$A$3:$E$102,5,FALSE),"")</f>
        <v/>
      </c>
      <c r="BH62" s="21">
        <f>IF('Adjacent Counties'!BH62="x",VLOOKUP('2016 0-64'!BH$1,'2016 population'!$A$3:$E$102,5,FALSE),"")</f>
        <v>988</v>
      </c>
      <c r="BI62" s="21" t="str">
        <f>IF('Adjacent Counties'!BI62="x",VLOOKUP('2016 0-64'!BI$1,'2016 population'!$A$3:$E$102,5,FALSE),"")</f>
        <v/>
      </c>
      <c r="BJ62" s="21">
        <f>IF('Adjacent Counties'!BJ62="x",VLOOKUP('2016 0-64'!BJ$1,'2016 population'!$A$3:$E$102,5,FALSE),"")</f>
        <v>440</v>
      </c>
      <c r="BK62" s="21" t="str">
        <f>IF('Adjacent Counties'!BK62="x",VLOOKUP('2016 0-64'!BK$1,'2016 population'!$A$3:$E$102,5,FALSE),"")</f>
        <v/>
      </c>
      <c r="BL62" s="21" t="str">
        <f>IF('Adjacent Counties'!BL62="x",VLOOKUP('2016 0-64'!BL$1,'2016 population'!$A$3:$E$102,5,FALSE),"")</f>
        <v/>
      </c>
      <c r="BM62" s="21" t="str">
        <f>IF('Adjacent Counties'!BM62="x",VLOOKUP('2016 0-64'!BM$1,'2016 population'!$A$3:$E$102,5,FALSE),"")</f>
        <v/>
      </c>
      <c r="BN62" s="21" t="str">
        <f>IF('Adjacent Counties'!BN62="x",VLOOKUP('2016 0-64'!BN$1,'2016 population'!$A$3:$E$102,5,FALSE),"")</f>
        <v/>
      </c>
      <c r="BO62" s="21" t="str">
        <f>IF('Adjacent Counties'!BO62="x",VLOOKUP('2016 0-64'!BO$1,'2016 population'!$A$3:$E$102,5,FALSE),"")</f>
        <v/>
      </c>
      <c r="BP62" s="21" t="str">
        <f>IF('Adjacent Counties'!BP62="x",VLOOKUP('2016 0-64'!BP$1,'2016 population'!$A$3:$E$102,5,FALSE),"")</f>
        <v/>
      </c>
      <c r="BQ62" s="21" t="str">
        <f>IF('Adjacent Counties'!BQ62="x",VLOOKUP('2016 0-64'!BQ$1,'2016 population'!$A$3:$E$102,5,FALSE),"")</f>
        <v/>
      </c>
      <c r="BR62" s="21" t="str">
        <f>IF('Adjacent Counties'!BR62="x",VLOOKUP('2016 0-64'!BR$1,'2016 population'!$A$3:$E$102,5,FALSE),"")</f>
        <v/>
      </c>
      <c r="BS62" s="21" t="str">
        <f>IF('Adjacent Counties'!BS62="x",VLOOKUP('2016 0-64'!BS$1,'2016 population'!$A$3:$E$102,5,FALSE),"")</f>
        <v/>
      </c>
      <c r="BT62" s="21" t="str">
        <f>IF('Adjacent Counties'!BT62="x",VLOOKUP('2016 0-64'!BT$1,'2016 population'!$A$3:$E$102,5,FALSE),"")</f>
        <v/>
      </c>
      <c r="BU62" s="21" t="str">
        <f>IF('Adjacent Counties'!BU62="x",VLOOKUP('2016 0-64'!BU$1,'2016 population'!$A$3:$E$102,5,FALSE),"")</f>
        <v/>
      </c>
      <c r="BV62" s="21" t="str">
        <f>IF('Adjacent Counties'!BV62="x",VLOOKUP('2016 0-64'!BV$1,'2016 population'!$A$3:$E$102,5,FALSE),"")</f>
        <v/>
      </c>
      <c r="BW62" s="21" t="str">
        <f>IF('Adjacent Counties'!BW62="x",VLOOKUP('2016 0-64'!BW$1,'2016 population'!$A$3:$E$102,5,FALSE),"")</f>
        <v/>
      </c>
      <c r="BX62" s="21" t="str">
        <f>IF('Adjacent Counties'!BX62="x",VLOOKUP('2016 0-64'!BX$1,'2016 population'!$A$3:$E$102,5,FALSE),"")</f>
        <v/>
      </c>
      <c r="BY62" s="21" t="str">
        <f>IF('Adjacent Counties'!BY62="x",VLOOKUP('2016 0-64'!BY$1,'2016 population'!$A$3:$E$102,5,FALSE),"")</f>
        <v/>
      </c>
      <c r="BZ62" s="21" t="str">
        <f>IF('Adjacent Counties'!BZ62="x",VLOOKUP('2016 0-64'!BZ$1,'2016 population'!$A$3:$E$102,5,FALSE),"")</f>
        <v/>
      </c>
      <c r="CA62" s="21" t="str">
        <f>IF('Adjacent Counties'!CA62="x",VLOOKUP('2016 0-64'!CA$1,'2016 population'!$A$3:$E$102,5,FALSE),"")</f>
        <v/>
      </c>
      <c r="CB62" s="21" t="str">
        <f>IF('Adjacent Counties'!CB62="x",VLOOKUP('2016 0-64'!CB$1,'2016 population'!$A$3:$E$102,5,FALSE),"")</f>
        <v/>
      </c>
      <c r="CC62" s="21" t="str">
        <f>IF('Adjacent Counties'!CC62="x",VLOOKUP('2016 0-64'!CC$1,'2016 population'!$A$3:$E$102,5,FALSE),"")</f>
        <v/>
      </c>
      <c r="CD62" s="21" t="str">
        <f>IF('Adjacent Counties'!CD62="x",VLOOKUP('2016 0-64'!CD$1,'2016 population'!$A$3:$E$102,5,FALSE),"")</f>
        <v/>
      </c>
      <c r="CE62" s="21" t="str">
        <f>IF('Adjacent Counties'!CE62="x",VLOOKUP('2016 0-64'!CE$1,'2016 population'!$A$3:$E$102,5,FALSE),"")</f>
        <v/>
      </c>
      <c r="CF62" s="21" t="str">
        <f>IF('Adjacent Counties'!CF62="x",VLOOKUP('2016 0-64'!CF$1,'2016 population'!$A$3:$E$102,5,FALSE),"")</f>
        <v/>
      </c>
      <c r="CG62" s="21" t="str">
        <f>IF('Adjacent Counties'!CG62="x",VLOOKUP('2016 0-64'!CG$1,'2016 population'!$A$3:$E$102,5,FALSE),"")</f>
        <v/>
      </c>
      <c r="CH62" s="21" t="str">
        <f>IF('Adjacent Counties'!CH62="x",VLOOKUP('2016 0-64'!CH$1,'2016 population'!$A$3:$E$102,5,FALSE),"")</f>
        <v/>
      </c>
      <c r="CI62" s="21" t="str">
        <f>IF('Adjacent Counties'!CI62="x",VLOOKUP('2016 0-64'!CI$1,'2016 population'!$A$3:$E$102,5,FALSE),"")</f>
        <v/>
      </c>
      <c r="CJ62" s="21" t="str">
        <f>IF('Adjacent Counties'!CJ62="x",VLOOKUP('2016 0-64'!CJ$1,'2016 population'!$A$3:$E$102,5,FALSE),"")</f>
        <v/>
      </c>
      <c r="CK62" s="21" t="str">
        <f>IF('Adjacent Counties'!CK62="x",VLOOKUP('2016 0-64'!CK$1,'2016 population'!$A$3:$E$102,5,FALSE),"")</f>
        <v/>
      </c>
      <c r="CL62" s="21" t="str">
        <f>IF('Adjacent Counties'!CL62="x",VLOOKUP('2016 0-64'!CL$1,'2016 population'!$A$3:$E$102,5,FALSE),"")</f>
        <v/>
      </c>
      <c r="CM62" s="21" t="str">
        <f>IF('Adjacent Counties'!CM62="x",VLOOKUP('2016 0-64'!CM$1,'2016 population'!$A$3:$E$102,5,FALSE),"")</f>
        <v/>
      </c>
      <c r="CN62" s="21" t="str">
        <f>IF('Adjacent Counties'!CN62="x",VLOOKUP('2016 0-64'!CN$1,'2016 population'!$A$3:$E$102,5,FALSE),"")</f>
        <v/>
      </c>
      <c r="CO62" s="21" t="str">
        <f>IF('Adjacent Counties'!CO62="x",VLOOKUP('2016 0-64'!CO$1,'2016 population'!$A$3:$E$102,5,FALSE),"")</f>
        <v/>
      </c>
      <c r="CP62" s="21" t="str">
        <f>IF('Adjacent Counties'!CP62="x",VLOOKUP('2016 0-64'!CP$1,'2016 population'!$A$3:$E$102,5,FALSE),"")</f>
        <v/>
      </c>
      <c r="CQ62" s="21" t="str">
        <f>IF('Adjacent Counties'!CQ62="x",VLOOKUP('2016 0-64'!CQ$1,'2016 population'!$A$3:$E$102,5,FALSE),"")</f>
        <v/>
      </c>
      <c r="CR62" s="21" t="str">
        <f>IF('Adjacent Counties'!CR62="x",VLOOKUP('2016 0-64'!CR$1,'2016 population'!$A$3:$E$102,5,FALSE),"")</f>
        <v/>
      </c>
      <c r="CS62" s="21" t="str">
        <f>IF('Adjacent Counties'!CS62="x",VLOOKUP('2016 0-64'!CS$1,'2016 population'!$A$3:$E$102,5,FALSE),"")</f>
        <v/>
      </c>
      <c r="CT62" s="21" t="str">
        <f>IF('Adjacent Counties'!CT62="x",VLOOKUP('2016 0-64'!CT$1,'2016 population'!$A$3:$E$102,5,FALSE),"")</f>
        <v/>
      </c>
      <c r="CU62" s="21" t="str">
        <f>IF('Adjacent Counties'!CU62="x",VLOOKUP('2016 0-64'!CU$1,'2016 population'!$A$3:$E$102,5,FALSE),"")</f>
        <v/>
      </c>
      <c r="CV62" s="21" t="str">
        <f>IF('Adjacent Counties'!CV62="x",VLOOKUP('2016 0-64'!CV$1,'2016 population'!$A$3:$E$102,5,FALSE),"")</f>
        <v/>
      </c>
      <c r="CW62" s="21">
        <f>IF('Adjacent Counties'!CW62="x",VLOOKUP('2016 0-64'!CW$1,'2016 population'!$A$3:$E$102,5,FALSE),"")</f>
        <v>478</v>
      </c>
      <c r="CX62" s="21">
        <f t="shared" si="0"/>
        <v>4234</v>
      </c>
    </row>
    <row r="63" spans="1:102">
      <c r="A63" s="3" t="s">
        <v>61</v>
      </c>
      <c r="B63" s="21" t="str">
        <f>IF('Adjacent Counties'!B63="x",VLOOKUP('2016 0-64'!B$1,'2016 population'!$A$3:$E$102,5,FALSE),"")</f>
        <v/>
      </c>
      <c r="C63" s="21" t="str">
        <f>IF('Adjacent Counties'!C63="x",VLOOKUP('2016 0-64'!C$1,'2016 population'!$A$3:$E$102,5,FALSE),"")</f>
        <v/>
      </c>
      <c r="D63" s="21" t="str">
        <f>IF('Adjacent Counties'!D63="x",VLOOKUP('2016 0-64'!D$1,'2016 population'!$A$3:$E$102,5,FALSE),"")</f>
        <v/>
      </c>
      <c r="E63" s="21" t="str">
        <f>IF('Adjacent Counties'!E63="x",VLOOKUP('2016 0-64'!E$1,'2016 population'!$A$3:$E$102,5,FALSE),"")</f>
        <v/>
      </c>
      <c r="F63" s="21" t="str">
        <f>IF('Adjacent Counties'!F63="x",VLOOKUP('2016 0-64'!F$1,'2016 population'!$A$3:$E$102,5,FALSE),"")</f>
        <v/>
      </c>
      <c r="G63" s="21" t="str">
        <f>IF('Adjacent Counties'!G63="x",VLOOKUP('2016 0-64'!G$1,'2016 population'!$A$3:$E$102,5,FALSE),"")</f>
        <v/>
      </c>
      <c r="H63" s="21" t="str">
        <f>IF('Adjacent Counties'!H63="x",VLOOKUP('2016 0-64'!H$1,'2016 population'!$A$3:$E$102,5,FALSE),"")</f>
        <v/>
      </c>
      <c r="I63" s="21" t="str">
        <f>IF('Adjacent Counties'!I63="x",VLOOKUP('2016 0-64'!I$1,'2016 population'!$A$3:$E$102,5,FALSE),"")</f>
        <v/>
      </c>
      <c r="J63" s="21" t="str">
        <f>IF('Adjacent Counties'!J63="x",VLOOKUP('2016 0-64'!J$1,'2016 population'!$A$3:$E$102,5,FALSE),"")</f>
        <v/>
      </c>
      <c r="K63" s="21" t="str">
        <f>IF('Adjacent Counties'!K63="x",VLOOKUP('2016 0-64'!K$1,'2016 population'!$A$3:$E$102,5,FALSE),"")</f>
        <v/>
      </c>
      <c r="L63" s="21" t="str">
        <f>IF('Adjacent Counties'!L63="x",VLOOKUP('2016 0-64'!L$1,'2016 population'!$A$3:$E$102,5,FALSE),"")</f>
        <v/>
      </c>
      <c r="M63" s="21" t="str">
        <f>IF('Adjacent Counties'!M63="x",VLOOKUP('2016 0-64'!M$1,'2016 population'!$A$3:$E$102,5,FALSE),"")</f>
        <v/>
      </c>
      <c r="N63" s="21" t="str">
        <f>IF('Adjacent Counties'!N63="x",VLOOKUP('2016 0-64'!N$1,'2016 population'!$A$3:$E$102,5,FALSE),"")</f>
        <v/>
      </c>
      <c r="O63" s="21" t="str">
        <f>IF('Adjacent Counties'!O63="x",VLOOKUP('2016 0-64'!O$1,'2016 population'!$A$3:$E$102,5,FALSE),"")</f>
        <v/>
      </c>
      <c r="P63" s="21" t="str">
        <f>IF('Adjacent Counties'!P63="x",VLOOKUP('2016 0-64'!P$1,'2016 population'!$A$3:$E$102,5,FALSE),"")</f>
        <v/>
      </c>
      <c r="Q63" s="21" t="str">
        <f>IF('Adjacent Counties'!Q63="x",VLOOKUP('2016 0-64'!Q$1,'2016 population'!$A$3:$E$102,5,FALSE),"")</f>
        <v/>
      </c>
      <c r="R63" s="21" t="str">
        <f>IF('Adjacent Counties'!R63="x",VLOOKUP('2016 0-64'!R$1,'2016 population'!$A$3:$E$102,5,FALSE),"")</f>
        <v/>
      </c>
      <c r="S63" s="21" t="str">
        <f>IF('Adjacent Counties'!S63="x",VLOOKUP('2016 0-64'!S$1,'2016 population'!$A$3:$E$102,5,FALSE),"")</f>
        <v/>
      </c>
      <c r="T63" s="21" t="str">
        <f>IF('Adjacent Counties'!T63="x",VLOOKUP('2016 0-64'!T$1,'2016 population'!$A$3:$E$102,5,FALSE),"")</f>
        <v/>
      </c>
      <c r="U63" s="21" t="str">
        <f>IF('Adjacent Counties'!U63="x",VLOOKUP('2016 0-64'!U$1,'2016 population'!$A$3:$E$102,5,FALSE),"")</f>
        <v/>
      </c>
      <c r="V63" s="21" t="str">
        <f>IF('Adjacent Counties'!V63="x",VLOOKUP('2016 0-64'!V$1,'2016 population'!$A$3:$E$102,5,FALSE),"")</f>
        <v/>
      </c>
      <c r="W63" s="21" t="str">
        <f>IF('Adjacent Counties'!W63="x",VLOOKUP('2016 0-64'!W$1,'2016 population'!$A$3:$E$102,5,FALSE),"")</f>
        <v/>
      </c>
      <c r="X63" s="21" t="str">
        <f>IF('Adjacent Counties'!X63="x",VLOOKUP('2016 0-64'!X$1,'2016 population'!$A$3:$E$102,5,FALSE),"")</f>
        <v/>
      </c>
      <c r="Y63" s="21" t="str">
        <f>IF('Adjacent Counties'!Y63="x",VLOOKUP('2016 0-64'!Y$1,'2016 population'!$A$3:$E$102,5,FALSE),"")</f>
        <v/>
      </c>
      <c r="Z63" s="21" t="str">
        <f>IF('Adjacent Counties'!Z63="x",VLOOKUP('2016 0-64'!Z$1,'2016 population'!$A$3:$E$102,5,FALSE),"")</f>
        <v/>
      </c>
      <c r="AA63" s="21" t="str">
        <f>IF('Adjacent Counties'!AA63="x",VLOOKUP('2016 0-64'!AA$1,'2016 population'!$A$3:$E$102,5,FALSE),"")</f>
        <v/>
      </c>
      <c r="AB63" s="21" t="str">
        <f>IF('Adjacent Counties'!AB63="x",VLOOKUP('2016 0-64'!AB$1,'2016 population'!$A$3:$E$102,5,FALSE),"")</f>
        <v/>
      </c>
      <c r="AC63" s="21" t="str">
        <f>IF('Adjacent Counties'!AC63="x",VLOOKUP('2016 0-64'!AC$1,'2016 population'!$A$3:$E$102,5,FALSE),"")</f>
        <v/>
      </c>
      <c r="AD63" s="21">
        <f>IF('Adjacent Counties'!AD63="x",VLOOKUP('2016 0-64'!AD$1,'2016 population'!$A$3:$E$102,5,FALSE),"")</f>
        <v>2800</v>
      </c>
      <c r="AE63" s="21" t="str">
        <f>IF('Adjacent Counties'!AE63="x",VLOOKUP('2016 0-64'!AE$1,'2016 population'!$A$3:$E$102,5,FALSE),"")</f>
        <v/>
      </c>
      <c r="AF63" s="21" t="str">
        <f>IF('Adjacent Counties'!AF63="x",VLOOKUP('2016 0-64'!AF$1,'2016 population'!$A$3:$E$102,5,FALSE),"")</f>
        <v/>
      </c>
      <c r="AG63" s="21" t="str">
        <f>IF('Adjacent Counties'!AG63="x",VLOOKUP('2016 0-64'!AG$1,'2016 population'!$A$3:$E$102,5,FALSE),"")</f>
        <v/>
      </c>
      <c r="AH63" s="21" t="str">
        <f>IF('Adjacent Counties'!AH63="x",VLOOKUP('2016 0-64'!AH$1,'2016 population'!$A$3:$E$102,5,FALSE),"")</f>
        <v/>
      </c>
      <c r="AI63" s="21" t="str">
        <f>IF('Adjacent Counties'!AI63="x",VLOOKUP('2016 0-64'!AI$1,'2016 population'!$A$3:$E$102,5,FALSE),"")</f>
        <v/>
      </c>
      <c r="AJ63" s="21" t="str">
        <f>IF('Adjacent Counties'!AJ63="x",VLOOKUP('2016 0-64'!AJ$1,'2016 population'!$A$3:$E$102,5,FALSE),"")</f>
        <v/>
      </c>
      <c r="AK63" s="21" t="str">
        <f>IF('Adjacent Counties'!AK63="x",VLOOKUP('2016 0-64'!AK$1,'2016 population'!$A$3:$E$102,5,FALSE),"")</f>
        <v/>
      </c>
      <c r="AL63" s="21" t="str">
        <f>IF('Adjacent Counties'!AL63="x",VLOOKUP('2016 0-64'!AL$1,'2016 population'!$A$3:$E$102,5,FALSE),"")</f>
        <v/>
      </c>
      <c r="AM63" s="21" t="str">
        <f>IF('Adjacent Counties'!AM63="x",VLOOKUP('2016 0-64'!AM$1,'2016 population'!$A$3:$E$102,5,FALSE),"")</f>
        <v/>
      </c>
      <c r="AN63" s="21" t="str">
        <f>IF('Adjacent Counties'!AN63="x",VLOOKUP('2016 0-64'!AN$1,'2016 population'!$A$3:$E$102,5,FALSE),"")</f>
        <v/>
      </c>
      <c r="AO63" s="21" t="str">
        <f>IF('Adjacent Counties'!AO63="x",VLOOKUP('2016 0-64'!AO$1,'2016 population'!$A$3:$E$102,5,FALSE),"")</f>
        <v/>
      </c>
      <c r="AP63" s="21" t="str">
        <f>IF('Adjacent Counties'!AP63="x",VLOOKUP('2016 0-64'!AP$1,'2016 population'!$A$3:$E$102,5,FALSE),"")</f>
        <v/>
      </c>
      <c r="AQ63" s="21" t="str">
        <f>IF('Adjacent Counties'!AQ63="x",VLOOKUP('2016 0-64'!AQ$1,'2016 population'!$A$3:$E$102,5,FALSE),"")</f>
        <v/>
      </c>
      <c r="AR63" s="21" t="str">
        <f>IF('Adjacent Counties'!AR63="x",VLOOKUP('2016 0-64'!AR$1,'2016 population'!$A$3:$E$102,5,FALSE),"")</f>
        <v/>
      </c>
      <c r="AS63" s="21" t="str">
        <f>IF('Adjacent Counties'!AS63="x",VLOOKUP('2016 0-64'!AS$1,'2016 population'!$A$3:$E$102,5,FALSE),"")</f>
        <v/>
      </c>
      <c r="AT63" s="21" t="str">
        <f>IF('Adjacent Counties'!AT63="x",VLOOKUP('2016 0-64'!AT$1,'2016 population'!$A$3:$E$102,5,FALSE),"")</f>
        <v/>
      </c>
      <c r="AU63" s="21" t="str">
        <f>IF('Adjacent Counties'!AU63="x",VLOOKUP('2016 0-64'!AU$1,'2016 population'!$A$3:$E$102,5,FALSE),"")</f>
        <v/>
      </c>
      <c r="AV63" s="21" t="str">
        <f>IF('Adjacent Counties'!AV63="x",VLOOKUP('2016 0-64'!AV$1,'2016 population'!$A$3:$E$102,5,FALSE),"")</f>
        <v/>
      </c>
      <c r="AW63" s="21" t="str">
        <f>IF('Adjacent Counties'!AW63="x",VLOOKUP('2016 0-64'!AW$1,'2016 population'!$A$3:$E$102,5,FALSE),"")</f>
        <v/>
      </c>
      <c r="AX63" s="21" t="str">
        <f>IF('Adjacent Counties'!AX63="x",VLOOKUP('2016 0-64'!AX$1,'2016 population'!$A$3:$E$102,5,FALSE),"")</f>
        <v/>
      </c>
      <c r="AY63" s="21" t="str">
        <f>IF('Adjacent Counties'!AY63="x",VLOOKUP('2016 0-64'!AY$1,'2016 population'!$A$3:$E$102,5,FALSE),"")</f>
        <v/>
      </c>
      <c r="AZ63" s="21" t="str">
        <f>IF('Adjacent Counties'!AZ63="x",VLOOKUP('2016 0-64'!AZ$1,'2016 population'!$A$3:$E$102,5,FALSE),"")</f>
        <v/>
      </c>
      <c r="BA63" s="21" t="str">
        <f>IF('Adjacent Counties'!BA63="x",VLOOKUP('2016 0-64'!BA$1,'2016 population'!$A$3:$E$102,5,FALSE),"")</f>
        <v/>
      </c>
      <c r="BB63" s="21" t="str">
        <f>IF('Adjacent Counties'!BB63="x",VLOOKUP('2016 0-64'!BB$1,'2016 population'!$A$3:$E$102,5,FALSE),"")</f>
        <v/>
      </c>
      <c r="BC63" s="21" t="str">
        <f>IF('Adjacent Counties'!BC63="x",VLOOKUP('2016 0-64'!BC$1,'2016 population'!$A$3:$E$102,5,FALSE),"")</f>
        <v/>
      </c>
      <c r="BD63" s="21" t="str">
        <f>IF('Adjacent Counties'!BD63="x",VLOOKUP('2016 0-64'!BD$1,'2016 population'!$A$3:$E$102,5,FALSE),"")</f>
        <v/>
      </c>
      <c r="BE63" s="21" t="str">
        <f>IF('Adjacent Counties'!BE63="x",VLOOKUP('2016 0-64'!BE$1,'2016 population'!$A$3:$E$102,5,FALSE),"")</f>
        <v/>
      </c>
      <c r="BF63" s="21" t="str">
        <f>IF('Adjacent Counties'!BF63="x",VLOOKUP('2016 0-64'!BF$1,'2016 population'!$A$3:$E$102,5,FALSE),"")</f>
        <v/>
      </c>
      <c r="BG63" s="21" t="str">
        <f>IF('Adjacent Counties'!BG63="x",VLOOKUP('2016 0-64'!BG$1,'2016 population'!$A$3:$E$102,5,FALSE),"")</f>
        <v/>
      </c>
      <c r="BH63" s="21" t="str">
        <f>IF('Adjacent Counties'!BH63="x",VLOOKUP('2016 0-64'!BH$1,'2016 population'!$A$3:$E$102,5,FALSE),"")</f>
        <v/>
      </c>
      <c r="BI63" s="21" t="str">
        <f>IF('Adjacent Counties'!BI63="x",VLOOKUP('2016 0-64'!BI$1,'2016 population'!$A$3:$E$102,5,FALSE),"")</f>
        <v/>
      </c>
      <c r="BJ63" s="21" t="str">
        <f>IF('Adjacent Counties'!BJ63="x",VLOOKUP('2016 0-64'!BJ$1,'2016 population'!$A$3:$E$102,5,FALSE),"")</f>
        <v/>
      </c>
      <c r="BK63" s="21">
        <f>IF('Adjacent Counties'!BK63="x",VLOOKUP('2016 0-64'!BK$1,'2016 population'!$A$3:$E$102,5,FALSE),"")</f>
        <v>628</v>
      </c>
      <c r="BL63" s="21">
        <f>IF('Adjacent Counties'!BL63="x",VLOOKUP('2016 0-64'!BL$1,'2016 population'!$A$3:$E$102,5,FALSE),"")</f>
        <v>3833</v>
      </c>
      <c r="BM63" s="21" t="str">
        <f>IF('Adjacent Counties'!BM63="x",VLOOKUP('2016 0-64'!BM$1,'2016 population'!$A$3:$E$102,5,FALSE),"")</f>
        <v/>
      </c>
      <c r="BN63" s="21" t="str">
        <f>IF('Adjacent Counties'!BN63="x",VLOOKUP('2016 0-64'!BN$1,'2016 population'!$A$3:$E$102,5,FALSE),"")</f>
        <v/>
      </c>
      <c r="BO63" s="21" t="str">
        <f>IF('Adjacent Counties'!BO63="x",VLOOKUP('2016 0-64'!BO$1,'2016 population'!$A$3:$E$102,5,FALSE),"")</f>
        <v/>
      </c>
      <c r="BP63" s="21" t="str">
        <f>IF('Adjacent Counties'!BP63="x",VLOOKUP('2016 0-64'!BP$1,'2016 population'!$A$3:$E$102,5,FALSE),"")</f>
        <v/>
      </c>
      <c r="BQ63" s="21" t="str">
        <f>IF('Adjacent Counties'!BQ63="x",VLOOKUP('2016 0-64'!BQ$1,'2016 population'!$A$3:$E$102,5,FALSE),"")</f>
        <v/>
      </c>
      <c r="BR63" s="21" t="str">
        <f>IF('Adjacent Counties'!BR63="x",VLOOKUP('2016 0-64'!BR$1,'2016 population'!$A$3:$E$102,5,FALSE),"")</f>
        <v/>
      </c>
      <c r="BS63" s="21" t="str">
        <f>IF('Adjacent Counties'!BS63="x",VLOOKUP('2016 0-64'!BS$1,'2016 population'!$A$3:$E$102,5,FALSE),"")</f>
        <v/>
      </c>
      <c r="BT63" s="21" t="str">
        <f>IF('Adjacent Counties'!BT63="x",VLOOKUP('2016 0-64'!BT$1,'2016 population'!$A$3:$E$102,5,FALSE),"")</f>
        <v/>
      </c>
      <c r="BU63" s="21" t="str">
        <f>IF('Adjacent Counties'!BU63="x",VLOOKUP('2016 0-64'!BU$1,'2016 population'!$A$3:$E$102,5,FALSE),"")</f>
        <v/>
      </c>
      <c r="BV63" s="21" t="str">
        <f>IF('Adjacent Counties'!BV63="x",VLOOKUP('2016 0-64'!BV$1,'2016 population'!$A$3:$E$102,5,FALSE),"")</f>
        <v/>
      </c>
      <c r="BW63" s="21" t="str">
        <f>IF('Adjacent Counties'!BW63="x",VLOOKUP('2016 0-64'!BW$1,'2016 population'!$A$3:$E$102,5,FALSE),"")</f>
        <v/>
      </c>
      <c r="BX63" s="21" t="str">
        <f>IF('Adjacent Counties'!BX63="x",VLOOKUP('2016 0-64'!BX$1,'2016 population'!$A$3:$E$102,5,FALSE),"")</f>
        <v/>
      </c>
      <c r="BY63" s="21">
        <f>IF('Adjacent Counties'!BY63="x",VLOOKUP('2016 0-64'!BY$1,'2016 population'!$A$3:$E$102,5,FALSE),"")</f>
        <v>2499</v>
      </c>
      <c r="BZ63" s="21">
        <f>IF('Adjacent Counties'!BZ63="x",VLOOKUP('2016 0-64'!BZ$1,'2016 population'!$A$3:$E$102,5,FALSE),"")</f>
        <v>731</v>
      </c>
      <c r="CA63" s="21" t="str">
        <f>IF('Adjacent Counties'!CA63="x",VLOOKUP('2016 0-64'!CA$1,'2016 population'!$A$3:$E$102,5,FALSE),"")</f>
        <v/>
      </c>
      <c r="CB63" s="21" t="str">
        <f>IF('Adjacent Counties'!CB63="x",VLOOKUP('2016 0-64'!CB$1,'2016 population'!$A$3:$E$102,5,FALSE),"")</f>
        <v/>
      </c>
      <c r="CC63" s="21" t="str">
        <f>IF('Adjacent Counties'!CC63="x",VLOOKUP('2016 0-64'!CC$1,'2016 population'!$A$3:$E$102,5,FALSE),"")</f>
        <v/>
      </c>
      <c r="CD63" s="21" t="str">
        <f>IF('Adjacent Counties'!CD63="x",VLOOKUP('2016 0-64'!CD$1,'2016 population'!$A$3:$E$102,5,FALSE),"")</f>
        <v/>
      </c>
      <c r="CE63" s="21" t="str">
        <f>IF('Adjacent Counties'!CE63="x",VLOOKUP('2016 0-64'!CE$1,'2016 population'!$A$3:$E$102,5,FALSE),"")</f>
        <v/>
      </c>
      <c r="CF63" s="21" t="str">
        <f>IF('Adjacent Counties'!CF63="x",VLOOKUP('2016 0-64'!CF$1,'2016 population'!$A$3:$E$102,5,FALSE),"")</f>
        <v/>
      </c>
      <c r="CG63" s="21">
        <f>IF('Adjacent Counties'!CG63="x",VLOOKUP('2016 0-64'!CG$1,'2016 population'!$A$3:$E$102,5,FALSE),"")</f>
        <v>1231</v>
      </c>
      <c r="CH63" s="21" t="str">
        <f>IF('Adjacent Counties'!CH63="x",VLOOKUP('2016 0-64'!CH$1,'2016 population'!$A$3:$E$102,5,FALSE),"")</f>
        <v/>
      </c>
      <c r="CI63" s="21" t="str">
        <f>IF('Adjacent Counties'!CI63="x",VLOOKUP('2016 0-64'!CI$1,'2016 population'!$A$3:$E$102,5,FALSE),"")</f>
        <v/>
      </c>
      <c r="CJ63" s="21" t="str">
        <f>IF('Adjacent Counties'!CJ63="x",VLOOKUP('2016 0-64'!CJ$1,'2016 population'!$A$3:$E$102,5,FALSE),"")</f>
        <v/>
      </c>
      <c r="CK63" s="21" t="str">
        <f>IF('Adjacent Counties'!CK63="x",VLOOKUP('2016 0-64'!CK$1,'2016 population'!$A$3:$E$102,5,FALSE),"")</f>
        <v/>
      </c>
      <c r="CL63" s="21" t="str">
        <f>IF('Adjacent Counties'!CL63="x",VLOOKUP('2016 0-64'!CL$1,'2016 population'!$A$3:$E$102,5,FALSE),"")</f>
        <v/>
      </c>
      <c r="CM63" s="21" t="str">
        <f>IF('Adjacent Counties'!CM63="x",VLOOKUP('2016 0-64'!CM$1,'2016 population'!$A$3:$E$102,5,FALSE),"")</f>
        <v/>
      </c>
      <c r="CN63" s="21" t="str">
        <f>IF('Adjacent Counties'!CN63="x",VLOOKUP('2016 0-64'!CN$1,'2016 population'!$A$3:$E$102,5,FALSE),"")</f>
        <v/>
      </c>
      <c r="CO63" s="21" t="str">
        <f>IF('Adjacent Counties'!CO63="x",VLOOKUP('2016 0-64'!CO$1,'2016 population'!$A$3:$E$102,5,FALSE),"")</f>
        <v/>
      </c>
      <c r="CP63" s="21" t="str">
        <f>IF('Adjacent Counties'!CP63="x",VLOOKUP('2016 0-64'!CP$1,'2016 population'!$A$3:$E$102,5,FALSE),"")</f>
        <v/>
      </c>
      <c r="CQ63" s="21" t="str">
        <f>IF('Adjacent Counties'!CQ63="x",VLOOKUP('2016 0-64'!CQ$1,'2016 population'!$A$3:$E$102,5,FALSE),"")</f>
        <v/>
      </c>
      <c r="CR63" s="21" t="str">
        <f>IF('Adjacent Counties'!CR63="x",VLOOKUP('2016 0-64'!CR$1,'2016 population'!$A$3:$E$102,5,FALSE),"")</f>
        <v/>
      </c>
      <c r="CS63" s="21" t="str">
        <f>IF('Adjacent Counties'!CS63="x",VLOOKUP('2016 0-64'!CS$1,'2016 population'!$A$3:$E$102,5,FALSE),"")</f>
        <v/>
      </c>
      <c r="CT63" s="21" t="str">
        <f>IF('Adjacent Counties'!CT63="x",VLOOKUP('2016 0-64'!CT$1,'2016 population'!$A$3:$E$102,5,FALSE),"")</f>
        <v/>
      </c>
      <c r="CU63" s="21" t="str">
        <f>IF('Adjacent Counties'!CU63="x",VLOOKUP('2016 0-64'!CU$1,'2016 population'!$A$3:$E$102,5,FALSE),"")</f>
        <v/>
      </c>
      <c r="CV63" s="21" t="str">
        <f>IF('Adjacent Counties'!CV63="x",VLOOKUP('2016 0-64'!CV$1,'2016 population'!$A$3:$E$102,5,FALSE),"")</f>
        <v/>
      </c>
      <c r="CW63" s="21" t="str">
        <f>IF('Adjacent Counties'!CW63="x",VLOOKUP('2016 0-64'!CW$1,'2016 population'!$A$3:$E$102,5,FALSE),"")</f>
        <v/>
      </c>
      <c r="CX63" s="21">
        <f t="shared" si="0"/>
        <v>11722</v>
      </c>
    </row>
    <row r="64" spans="1:102">
      <c r="A64" s="3" t="s">
        <v>62</v>
      </c>
      <c r="B64" s="21" t="str">
        <f>IF('Adjacent Counties'!B64="x",VLOOKUP('2016 0-64'!B$1,'2016 population'!$A$3:$E$102,5,FALSE),"")</f>
        <v/>
      </c>
      <c r="C64" s="21" t="str">
        <f>IF('Adjacent Counties'!C64="x",VLOOKUP('2016 0-64'!C$1,'2016 population'!$A$3:$E$102,5,FALSE),"")</f>
        <v/>
      </c>
      <c r="D64" s="21" t="str">
        <f>IF('Adjacent Counties'!D64="x",VLOOKUP('2016 0-64'!D$1,'2016 population'!$A$3:$E$102,5,FALSE),"")</f>
        <v/>
      </c>
      <c r="E64" s="21" t="str">
        <f>IF('Adjacent Counties'!E64="x",VLOOKUP('2016 0-64'!E$1,'2016 population'!$A$3:$E$102,5,FALSE),"")</f>
        <v/>
      </c>
      <c r="F64" s="21" t="str">
        <f>IF('Adjacent Counties'!F64="x",VLOOKUP('2016 0-64'!F$1,'2016 population'!$A$3:$E$102,5,FALSE),"")</f>
        <v/>
      </c>
      <c r="G64" s="21" t="str">
        <f>IF('Adjacent Counties'!G64="x",VLOOKUP('2016 0-64'!G$1,'2016 population'!$A$3:$E$102,5,FALSE),"")</f>
        <v/>
      </c>
      <c r="H64" s="21" t="str">
        <f>IF('Adjacent Counties'!H64="x",VLOOKUP('2016 0-64'!H$1,'2016 population'!$A$3:$E$102,5,FALSE),"")</f>
        <v/>
      </c>
      <c r="I64" s="21" t="str">
        <f>IF('Adjacent Counties'!I64="x",VLOOKUP('2016 0-64'!I$1,'2016 population'!$A$3:$E$102,5,FALSE),"")</f>
        <v/>
      </c>
      <c r="J64" s="21" t="str">
        <f>IF('Adjacent Counties'!J64="x",VLOOKUP('2016 0-64'!J$1,'2016 population'!$A$3:$E$102,5,FALSE),"")</f>
        <v/>
      </c>
      <c r="K64" s="21" t="str">
        <f>IF('Adjacent Counties'!K64="x",VLOOKUP('2016 0-64'!K$1,'2016 population'!$A$3:$E$102,5,FALSE),"")</f>
        <v/>
      </c>
      <c r="L64" s="21" t="str">
        <f>IF('Adjacent Counties'!L64="x",VLOOKUP('2016 0-64'!L$1,'2016 population'!$A$3:$E$102,5,FALSE),"")</f>
        <v/>
      </c>
      <c r="M64" s="21" t="str">
        <f>IF('Adjacent Counties'!M64="x",VLOOKUP('2016 0-64'!M$1,'2016 population'!$A$3:$E$102,5,FALSE),"")</f>
        <v/>
      </c>
      <c r="N64" s="21" t="str">
        <f>IF('Adjacent Counties'!N64="x",VLOOKUP('2016 0-64'!N$1,'2016 population'!$A$3:$E$102,5,FALSE),"")</f>
        <v/>
      </c>
      <c r="O64" s="21" t="str">
        <f>IF('Adjacent Counties'!O64="x",VLOOKUP('2016 0-64'!O$1,'2016 population'!$A$3:$E$102,5,FALSE),"")</f>
        <v/>
      </c>
      <c r="P64" s="21" t="str">
        <f>IF('Adjacent Counties'!P64="x",VLOOKUP('2016 0-64'!P$1,'2016 population'!$A$3:$E$102,5,FALSE),"")</f>
        <v/>
      </c>
      <c r="Q64" s="21" t="str">
        <f>IF('Adjacent Counties'!Q64="x",VLOOKUP('2016 0-64'!Q$1,'2016 population'!$A$3:$E$102,5,FALSE),"")</f>
        <v/>
      </c>
      <c r="R64" s="21" t="str">
        <f>IF('Adjacent Counties'!R64="x",VLOOKUP('2016 0-64'!R$1,'2016 population'!$A$3:$E$102,5,FALSE),"")</f>
        <v/>
      </c>
      <c r="S64" s="21" t="str">
        <f>IF('Adjacent Counties'!S64="x",VLOOKUP('2016 0-64'!S$1,'2016 population'!$A$3:$E$102,5,FALSE),"")</f>
        <v/>
      </c>
      <c r="T64" s="21">
        <f>IF('Adjacent Counties'!T64="x",VLOOKUP('2016 0-64'!T$1,'2016 population'!$A$3:$E$102,5,FALSE),"")</f>
        <v>2252</v>
      </c>
      <c r="U64" s="21" t="str">
        <f>IF('Adjacent Counties'!U64="x",VLOOKUP('2016 0-64'!U$1,'2016 population'!$A$3:$E$102,5,FALSE),"")</f>
        <v/>
      </c>
      <c r="V64" s="21" t="str">
        <f>IF('Adjacent Counties'!V64="x",VLOOKUP('2016 0-64'!V$1,'2016 population'!$A$3:$E$102,5,FALSE),"")</f>
        <v/>
      </c>
      <c r="W64" s="21" t="str">
        <f>IF('Adjacent Counties'!W64="x",VLOOKUP('2016 0-64'!W$1,'2016 population'!$A$3:$E$102,5,FALSE),"")</f>
        <v/>
      </c>
      <c r="X64" s="21" t="str">
        <f>IF('Adjacent Counties'!X64="x",VLOOKUP('2016 0-64'!X$1,'2016 population'!$A$3:$E$102,5,FALSE),"")</f>
        <v/>
      </c>
      <c r="Y64" s="21" t="str">
        <f>IF('Adjacent Counties'!Y64="x",VLOOKUP('2016 0-64'!Y$1,'2016 population'!$A$3:$E$102,5,FALSE),"")</f>
        <v/>
      </c>
      <c r="Z64" s="21" t="str">
        <f>IF('Adjacent Counties'!Z64="x",VLOOKUP('2016 0-64'!Z$1,'2016 population'!$A$3:$E$102,5,FALSE),"")</f>
        <v/>
      </c>
      <c r="AA64" s="21">
        <f>IF('Adjacent Counties'!AA64="x",VLOOKUP('2016 0-64'!AA$1,'2016 population'!$A$3:$E$102,5,FALSE),"")</f>
        <v>3800</v>
      </c>
      <c r="AB64" s="21" t="str">
        <f>IF('Adjacent Counties'!AB64="x",VLOOKUP('2016 0-64'!AB$1,'2016 population'!$A$3:$E$102,5,FALSE),"")</f>
        <v/>
      </c>
      <c r="AC64" s="21" t="str">
        <f>IF('Adjacent Counties'!AC64="x",VLOOKUP('2016 0-64'!AC$1,'2016 population'!$A$3:$E$102,5,FALSE),"")</f>
        <v/>
      </c>
      <c r="AD64" s="21" t="str">
        <f>IF('Adjacent Counties'!AD64="x",VLOOKUP('2016 0-64'!AD$1,'2016 population'!$A$3:$E$102,5,FALSE),"")</f>
        <v/>
      </c>
      <c r="AE64" s="21" t="str">
        <f>IF('Adjacent Counties'!AE64="x",VLOOKUP('2016 0-64'!AE$1,'2016 population'!$A$3:$E$102,5,FALSE),"")</f>
        <v/>
      </c>
      <c r="AF64" s="21" t="str">
        <f>IF('Adjacent Counties'!AF64="x",VLOOKUP('2016 0-64'!AF$1,'2016 population'!$A$3:$E$102,5,FALSE),"")</f>
        <v/>
      </c>
      <c r="AG64" s="21" t="str">
        <f>IF('Adjacent Counties'!AG64="x",VLOOKUP('2016 0-64'!AG$1,'2016 population'!$A$3:$E$102,5,FALSE),"")</f>
        <v/>
      </c>
      <c r="AH64" s="21" t="str">
        <f>IF('Adjacent Counties'!AH64="x",VLOOKUP('2016 0-64'!AH$1,'2016 population'!$A$3:$E$102,5,FALSE),"")</f>
        <v/>
      </c>
      <c r="AI64" s="21" t="str">
        <f>IF('Adjacent Counties'!AI64="x",VLOOKUP('2016 0-64'!AI$1,'2016 population'!$A$3:$E$102,5,FALSE),"")</f>
        <v/>
      </c>
      <c r="AJ64" s="21" t="str">
        <f>IF('Adjacent Counties'!AJ64="x",VLOOKUP('2016 0-64'!AJ$1,'2016 population'!$A$3:$E$102,5,FALSE),"")</f>
        <v/>
      </c>
      <c r="AK64" s="21" t="str">
        <f>IF('Adjacent Counties'!AK64="x",VLOOKUP('2016 0-64'!AK$1,'2016 population'!$A$3:$E$102,5,FALSE),"")</f>
        <v/>
      </c>
      <c r="AL64" s="21" t="str">
        <f>IF('Adjacent Counties'!AL64="x",VLOOKUP('2016 0-64'!AL$1,'2016 population'!$A$3:$E$102,5,FALSE),"")</f>
        <v/>
      </c>
      <c r="AM64" s="21" t="str">
        <f>IF('Adjacent Counties'!AM64="x",VLOOKUP('2016 0-64'!AM$1,'2016 population'!$A$3:$E$102,5,FALSE),"")</f>
        <v/>
      </c>
      <c r="AN64" s="21" t="str">
        <f>IF('Adjacent Counties'!AN64="x",VLOOKUP('2016 0-64'!AN$1,'2016 population'!$A$3:$E$102,5,FALSE),"")</f>
        <v/>
      </c>
      <c r="AO64" s="21" t="str">
        <f>IF('Adjacent Counties'!AO64="x",VLOOKUP('2016 0-64'!AO$1,'2016 population'!$A$3:$E$102,5,FALSE),"")</f>
        <v/>
      </c>
      <c r="AP64" s="21" t="str">
        <f>IF('Adjacent Counties'!AP64="x",VLOOKUP('2016 0-64'!AP$1,'2016 population'!$A$3:$E$102,5,FALSE),"")</f>
        <v/>
      </c>
      <c r="AQ64" s="21" t="str">
        <f>IF('Adjacent Counties'!AQ64="x",VLOOKUP('2016 0-64'!AQ$1,'2016 population'!$A$3:$E$102,5,FALSE),"")</f>
        <v/>
      </c>
      <c r="AR64" s="21">
        <f>IF('Adjacent Counties'!AR64="x",VLOOKUP('2016 0-64'!AR$1,'2016 population'!$A$3:$E$102,5,FALSE),"")</f>
        <v>1498</v>
      </c>
      <c r="AS64" s="21" t="str">
        <f>IF('Adjacent Counties'!AS64="x",VLOOKUP('2016 0-64'!AS$1,'2016 population'!$A$3:$E$102,5,FALSE),"")</f>
        <v/>
      </c>
      <c r="AT64" s="21" t="str">
        <f>IF('Adjacent Counties'!AT64="x",VLOOKUP('2016 0-64'!AT$1,'2016 population'!$A$3:$E$102,5,FALSE),"")</f>
        <v/>
      </c>
      <c r="AU64" s="21" t="str">
        <f>IF('Adjacent Counties'!AU64="x",VLOOKUP('2016 0-64'!AU$1,'2016 population'!$A$3:$E$102,5,FALSE),"")</f>
        <v/>
      </c>
      <c r="AV64" s="21">
        <f>IF('Adjacent Counties'!AV64="x",VLOOKUP('2016 0-64'!AV$1,'2016 population'!$A$3:$E$102,5,FALSE),"")</f>
        <v>423</v>
      </c>
      <c r="AW64" s="21" t="str">
        <f>IF('Adjacent Counties'!AW64="x",VLOOKUP('2016 0-64'!AW$1,'2016 population'!$A$3:$E$102,5,FALSE),"")</f>
        <v/>
      </c>
      <c r="AX64" s="21" t="str">
        <f>IF('Adjacent Counties'!AX64="x",VLOOKUP('2016 0-64'!AX$1,'2016 population'!$A$3:$E$102,5,FALSE),"")</f>
        <v/>
      </c>
      <c r="AY64" s="21" t="str">
        <f>IF('Adjacent Counties'!AY64="x",VLOOKUP('2016 0-64'!AY$1,'2016 population'!$A$3:$E$102,5,FALSE),"")</f>
        <v/>
      </c>
      <c r="AZ64" s="21" t="str">
        <f>IF('Adjacent Counties'!AZ64="x",VLOOKUP('2016 0-64'!AZ$1,'2016 population'!$A$3:$E$102,5,FALSE),"")</f>
        <v/>
      </c>
      <c r="BA64" s="21" t="str">
        <f>IF('Adjacent Counties'!BA64="x",VLOOKUP('2016 0-64'!BA$1,'2016 population'!$A$3:$E$102,5,FALSE),"")</f>
        <v/>
      </c>
      <c r="BB64" s="21">
        <f>IF('Adjacent Counties'!BB64="x",VLOOKUP('2016 0-64'!BB$1,'2016 population'!$A$3:$E$102,5,FALSE),"")</f>
        <v>1172</v>
      </c>
      <c r="BC64" s="21" t="str">
        <f>IF('Adjacent Counties'!BC64="x",VLOOKUP('2016 0-64'!BC$1,'2016 population'!$A$3:$E$102,5,FALSE),"")</f>
        <v/>
      </c>
      <c r="BD64" s="21" t="str">
        <f>IF('Adjacent Counties'!BD64="x",VLOOKUP('2016 0-64'!BD$1,'2016 population'!$A$3:$E$102,5,FALSE),"")</f>
        <v/>
      </c>
      <c r="BE64" s="21" t="str">
        <f>IF('Adjacent Counties'!BE64="x",VLOOKUP('2016 0-64'!BE$1,'2016 population'!$A$3:$E$102,5,FALSE),"")</f>
        <v/>
      </c>
      <c r="BF64" s="21" t="str">
        <f>IF('Adjacent Counties'!BF64="x",VLOOKUP('2016 0-64'!BF$1,'2016 population'!$A$3:$E$102,5,FALSE),"")</f>
        <v/>
      </c>
      <c r="BG64" s="21" t="str">
        <f>IF('Adjacent Counties'!BG64="x",VLOOKUP('2016 0-64'!BG$1,'2016 population'!$A$3:$E$102,5,FALSE),"")</f>
        <v/>
      </c>
      <c r="BH64" s="21" t="str">
        <f>IF('Adjacent Counties'!BH64="x",VLOOKUP('2016 0-64'!BH$1,'2016 population'!$A$3:$E$102,5,FALSE),"")</f>
        <v/>
      </c>
      <c r="BI64" s="21" t="str">
        <f>IF('Adjacent Counties'!BI64="x",VLOOKUP('2016 0-64'!BI$1,'2016 population'!$A$3:$E$102,5,FALSE),"")</f>
        <v/>
      </c>
      <c r="BJ64" s="21" t="str">
        <f>IF('Adjacent Counties'!BJ64="x",VLOOKUP('2016 0-64'!BJ$1,'2016 population'!$A$3:$E$102,5,FALSE),"")</f>
        <v/>
      </c>
      <c r="BK64" s="21">
        <f>IF('Adjacent Counties'!BK64="x",VLOOKUP('2016 0-64'!BK$1,'2016 population'!$A$3:$E$102,5,FALSE),"")</f>
        <v>628</v>
      </c>
      <c r="BL64" s="21">
        <f>IF('Adjacent Counties'!BL64="x",VLOOKUP('2016 0-64'!BL$1,'2016 population'!$A$3:$E$102,5,FALSE),"")</f>
        <v>3833</v>
      </c>
      <c r="BM64" s="21" t="str">
        <f>IF('Adjacent Counties'!BM64="x",VLOOKUP('2016 0-64'!BM$1,'2016 population'!$A$3:$E$102,5,FALSE),"")</f>
        <v/>
      </c>
      <c r="BN64" s="21" t="str">
        <f>IF('Adjacent Counties'!BN64="x",VLOOKUP('2016 0-64'!BN$1,'2016 population'!$A$3:$E$102,5,FALSE),"")</f>
        <v/>
      </c>
      <c r="BO64" s="21" t="str">
        <f>IF('Adjacent Counties'!BO64="x",VLOOKUP('2016 0-64'!BO$1,'2016 population'!$A$3:$E$102,5,FALSE),"")</f>
        <v/>
      </c>
      <c r="BP64" s="21" t="str">
        <f>IF('Adjacent Counties'!BP64="x",VLOOKUP('2016 0-64'!BP$1,'2016 population'!$A$3:$E$102,5,FALSE),"")</f>
        <v/>
      </c>
      <c r="BQ64" s="21" t="str">
        <f>IF('Adjacent Counties'!BQ64="x",VLOOKUP('2016 0-64'!BQ$1,'2016 population'!$A$3:$E$102,5,FALSE),"")</f>
        <v/>
      </c>
      <c r="BR64" s="21" t="str">
        <f>IF('Adjacent Counties'!BR64="x",VLOOKUP('2016 0-64'!BR$1,'2016 population'!$A$3:$E$102,5,FALSE),"")</f>
        <v/>
      </c>
      <c r="BS64" s="21" t="str">
        <f>IF('Adjacent Counties'!BS64="x",VLOOKUP('2016 0-64'!BS$1,'2016 population'!$A$3:$E$102,5,FALSE),"")</f>
        <v/>
      </c>
      <c r="BT64" s="21" t="str">
        <f>IF('Adjacent Counties'!BT64="x",VLOOKUP('2016 0-64'!BT$1,'2016 population'!$A$3:$E$102,5,FALSE),"")</f>
        <v/>
      </c>
      <c r="BU64" s="21" t="str">
        <f>IF('Adjacent Counties'!BU64="x",VLOOKUP('2016 0-64'!BU$1,'2016 population'!$A$3:$E$102,5,FALSE),"")</f>
        <v/>
      </c>
      <c r="BV64" s="21" t="str">
        <f>IF('Adjacent Counties'!BV64="x",VLOOKUP('2016 0-64'!BV$1,'2016 population'!$A$3:$E$102,5,FALSE),"")</f>
        <v/>
      </c>
      <c r="BW64" s="21" t="str">
        <f>IF('Adjacent Counties'!BW64="x",VLOOKUP('2016 0-64'!BW$1,'2016 population'!$A$3:$E$102,5,FALSE),"")</f>
        <v/>
      </c>
      <c r="BX64" s="21" t="str">
        <f>IF('Adjacent Counties'!BX64="x",VLOOKUP('2016 0-64'!BX$1,'2016 population'!$A$3:$E$102,5,FALSE),"")</f>
        <v/>
      </c>
      <c r="BY64" s="21">
        <f>IF('Adjacent Counties'!BY64="x",VLOOKUP('2016 0-64'!BY$1,'2016 population'!$A$3:$E$102,5,FALSE),"")</f>
        <v>2499</v>
      </c>
      <c r="BZ64" s="21">
        <f>IF('Adjacent Counties'!BZ64="x",VLOOKUP('2016 0-64'!BZ$1,'2016 population'!$A$3:$E$102,5,FALSE),"")</f>
        <v>731</v>
      </c>
      <c r="CA64" s="21" t="str">
        <f>IF('Adjacent Counties'!CA64="x",VLOOKUP('2016 0-64'!CA$1,'2016 population'!$A$3:$E$102,5,FALSE),"")</f>
        <v/>
      </c>
      <c r="CB64" s="21" t="str">
        <f>IF('Adjacent Counties'!CB64="x",VLOOKUP('2016 0-64'!CB$1,'2016 population'!$A$3:$E$102,5,FALSE),"")</f>
        <v/>
      </c>
      <c r="CC64" s="21" t="str">
        <f>IF('Adjacent Counties'!CC64="x",VLOOKUP('2016 0-64'!CC$1,'2016 population'!$A$3:$E$102,5,FALSE),"")</f>
        <v/>
      </c>
      <c r="CD64" s="21" t="str">
        <f>IF('Adjacent Counties'!CD64="x",VLOOKUP('2016 0-64'!CD$1,'2016 population'!$A$3:$E$102,5,FALSE),"")</f>
        <v/>
      </c>
      <c r="CE64" s="21" t="str">
        <f>IF('Adjacent Counties'!CE64="x",VLOOKUP('2016 0-64'!CE$1,'2016 population'!$A$3:$E$102,5,FALSE),"")</f>
        <v/>
      </c>
      <c r="CF64" s="21">
        <f>IF('Adjacent Counties'!CF64="x",VLOOKUP('2016 0-64'!CF$1,'2016 population'!$A$3:$E$102,5,FALSE),"")</f>
        <v>618</v>
      </c>
      <c r="CG64" s="21" t="str">
        <f>IF('Adjacent Counties'!CG64="x",VLOOKUP('2016 0-64'!CG$1,'2016 population'!$A$3:$E$102,5,FALSE),"")</f>
        <v/>
      </c>
      <c r="CH64" s="21" t="str">
        <f>IF('Adjacent Counties'!CH64="x",VLOOKUP('2016 0-64'!CH$1,'2016 population'!$A$3:$E$102,5,FALSE),"")</f>
        <v/>
      </c>
      <c r="CI64" s="21" t="str">
        <f>IF('Adjacent Counties'!CI64="x",VLOOKUP('2016 0-64'!CI$1,'2016 population'!$A$3:$E$102,5,FALSE),"")</f>
        <v/>
      </c>
      <c r="CJ64" s="21" t="str">
        <f>IF('Adjacent Counties'!CJ64="x",VLOOKUP('2016 0-64'!CJ$1,'2016 population'!$A$3:$E$102,5,FALSE),"")</f>
        <v/>
      </c>
      <c r="CK64" s="21" t="str">
        <f>IF('Adjacent Counties'!CK64="x",VLOOKUP('2016 0-64'!CK$1,'2016 population'!$A$3:$E$102,5,FALSE),"")</f>
        <v/>
      </c>
      <c r="CL64" s="21" t="str">
        <f>IF('Adjacent Counties'!CL64="x",VLOOKUP('2016 0-64'!CL$1,'2016 population'!$A$3:$E$102,5,FALSE),"")</f>
        <v/>
      </c>
      <c r="CM64" s="21" t="str">
        <f>IF('Adjacent Counties'!CM64="x",VLOOKUP('2016 0-64'!CM$1,'2016 population'!$A$3:$E$102,5,FALSE),"")</f>
        <v/>
      </c>
      <c r="CN64" s="21" t="str">
        <f>IF('Adjacent Counties'!CN64="x",VLOOKUP('2016 0-64'!CN$1,'2016 population'!$A$3:$E$102,5,FALSE),"")</f>
        <v/>
      </c>
      <c r="CO64" s="21" t="str">
        <f>IF('Adjacent Counties'!CO64="x",VLOOKUP('2016 0-64'!CO$1,'2016 population'!$A$3:$E$102,5,FALSE),"")</f>
        <v/>
      </c>
      <c r="CP64" s="21" t="str">
        <f>IF('Adjacent Counties'!CP64="x",VLOOKUP('2016 0-64'!CP$1,'2016 population'!$A$3:$E$102,5,FALSE),"")</f>
        <v/>
      </c>
      <c r="CQ64" s="21" t="str">
        <f>IF('Adjacent Counties'!CQ64="x",VLOOKUP('2016 0-64'!CQ$1,'2016 population'!$A$3:$E$102,5,FALSE),"")</f>
        <v/>
      </c>
      <c r="CR64" s="21" t="str">
        <f>IF('Adjacent Counties'!CR64="x",VLOOKUP('2016 0-64'!CR$1,'2016 population'!$A$3:$E$102,5,FALSE),"")</f>
        <v/>
      </c>
      <c r="CS64" s="21" t="str">
        <f>IF('Adjacent Counties'!CS64="x",VLOOKUP('2016 0-64'!CS$1,'2016 population'!$A$3:$E$102,5,FALSE),"")</f>
        <v/>
      </c>
      <c r="CT64" s="21" t="str">
        <f>IF('Adjacent Counties'!CT64="x",VLOOKUP('2016 0-64'!CT$1,'2016 population'!$A$3:$E$102,5,FALSE),"")</f>
        <v/>
      </c>
      <c r="CU64" s="21" t="str">
        <f>IF('Adjacent Counties'!CU64="x",VLOOKUP('2016 0-64'!CU$1,'2016 population'!$A$3:$E$102,5,FALSE),"")</f>
        <v/>
      </c>
      <c r="CV64" s="21" t="str">
        <f>IF('Adjacent Counties'!CV64="x",VLOOKUP('2016 0-64'!CV$1,'2016 population'!$A$3:$E$102,5,FALSE),"")</f>
        <v/>
      </c>
      <c r="CW64" s="21" t="str">
        <f>IF('Adjacent Counties'!CW64="x",VLOOKUP('2016 0-64'!CW$1,'2016 population'!$A$3:$E$102,5,FALSE),"")</f>
        <v/>
      </c>
      <c r="CX64" s="21">
        <f t="shared" si="0"/>
        <v>17454</v>
      </c>
    </row>
    <row r="65" spans="1:102">
      <c r="A65" s="3" t="s">
        <v>63</v>
      </c>
      <c r="B65" s="21" t="str">
        <f>IF('Adjacent Counties'!B65="x",VLOOKUP('2016 0-64'!B$1,'2016 population'!$A$3:$E$102,5,FALSE),"")</f>
        <v/>
      </c>
      <c r="C65" s="21" t="str">
        <f>IF('Adjacent Counties'!C65="x",VLOOKUP('2016 0-64'!C$1,'2016 population'!$A$3:$E$102,5,FALSE),"")</f>
        <v/>
      </c>
      <c r="D65" s="21" t="str">
        <f>IF('Adjacent Counties'!D65="x",VLOOKUP('2016 0-64'!D$1,'2016 population'!$A$3:$E$102,5,FALSE),"")</f>
        <v/>
      </c>
      <c r="E65" s="21" t="str">
        <f>IF('Adjacent Counties'!E65="x",VLOOKUP('2016 0-64'!E$1,'2016 population'!$A$3:$E$102,5,FALSE),"")</f>
        <v/>
      </c>
      <c r="F65" s="21" t="str">
        <f>IF('Adjacent Counties'!F65="x",VLOOKUP('2016 0-64'!F$1,'2016 population'!$A$3:$E$102,5,FALSE),"")</f>
        <v/>
      </c>
      <c r="G65" s="21" t="str">
        <f>IF('Adjacent Counties'!G65="x",VLOOKUP('2016 0-64'!G$1,'2016 population'!$A$3:$E$102,5,FALSE),"")</f>
        <v/>
      </c>
      <c r="H65" s="21" t="str">
        <f>IF('Adjacent Counties'!H65="x",VLOOKUP('2016 0-64'!H$1,'2016 population'!$A$3:$E$102,5,FALSE),"")</f>
        <v/>
      </c>
      <c r="I65" s="21" t="str">
        <f>IF('Adjacent Counties'!I65="x",VLOOKUP('2016 0-64'!I$1,'2016 population'!$A$3:$E$102,5,FALSE),"")</f>
        <v/>
      </c>
      <c r="J65" s="21" t="str">
        <f>IF('Adjacent Counties'!J65="x",VLOOKUP('2016 0-64'!J$1,'2016 population'!$A$3:$E$102,5,FALSE),"")</f>
        <v/>
      </c>
      <c r="K65" s="21" t="str">
        <f>IF('Adjacent Counties'!K65="x",VLOOKUP('2016 0-64'!K$1,'2016 population'!$A$3:$E$102,5,FALSE),"")</f>
        <v/>
      </c>
      <c r="L65" s="21" t="str">
        <f>IF('Adjacent Counties'!L65="x",VLOOKUP('2016 0-64'!L$1,'2016 population'!$A$3:$E$102,5,FALSE),"")</f>
        <v/>
      </c>
      <c r="M65" s="21" t="str">
        <f>IF('Adjacent Counties'!M65="x",VLOOKUP('2016 0-64'!M$1,'2016 population'!$A$3:$E$102,5,FALSE),"")</f>
        <v/>
      </c>
      <c r="N65" s="21" t="str">
        <f>IF('Adjacent Counties'!N65="x",VLOOKUP('2016 0-64'!N$1,'2016 population'!$A$3:$E$102,5,FALSE),"")</f>
        <v/>
      </c>
      <c r="O65" s="21" t="str">
        <f>IF('Adjacent Counties'!O65="x",VLOOKUP('2016 0-64'!O$1,'2016 population'!$A$3:$E$102,5,FALSE),"")</f>
        <v/>
      </c>
      <c r="P65" s="21" t="str">
        <f>IF('Adjacent Counties'!P65="x",VLOOKUP('2016 0-64'!P$1,'2016 population'!$A$3:$E$102,5,FALSE),"")</f>
        <v/>
      </c>
      <c r="Q65" s="21" t="str">
        <f>IF('Adjacent Counties'!Q65="x",VLOOKUP('2016 0-64'!Q$1,'2016 population'!$A$3:$E$102,5,FALSE),"")</f>
        <v/>
      </c>
      <c r="R65" s="21" t="str">
        <f>IF('Adjacent Counties'!R65="x",VLOOKUP('2016 0-64'!R$1,'2016 population'!$A$3:$E$102,5,FALSE),"")</f>
        <v/>
      </c>
      <c r="S65" s="21" t="str">
        <f>IF('Adjacent Counties'!S65="x",VLOOKUP('2016 0-64'!S$1,'2016 population'!$A$3:$E$102,5,FALSE),"")</f>
        <v/>
      </c>
      <c r="T65" s="21" t="str">
        <f>IF('Adjacent Counties'!T65="x",VLOOKUP('2016 0-64'!T$1,'2016 population'!$A$3:$E$102,5,FALSE),"")</f>
        <v/>
      </c>
      <c r="U65" s="21" t="str">
        <f>IF('Adjacent Counties'!U65="x",VLOOKUP('2016 0-64'!U$1,'2016 population'!$A$3:$E$102,5,FALSE),"")</f>
        <v/>
      </c>
      <c r="V65" s="21" t="str">
        <f>IF('Adjacent Counties'!V65="x",VLOOKUP('2016 0-64'!V$1,'2016 population'!$A$3:$E$102,5,FALSE),"")</f>
        <v/>
      </c>
      <c r="W65" s="21" t="str">
        <f>IF('Adjacent Counties'!W65="x",VLOOKUP('2016 0-64'!W$1,'2016 population'!$A$3:$E$102,5,FALSE),"")</f>
        <v/>
      </c>
      <c r="X65" s="21" t="str">
        <f>IF('Adjacent Counties'!X65="x",VLOOKUP('2016 0-64'!X$1,'2016 population'!$A$3:$E$102,5,FALSE),"")</f>
        <v/>
      </c>
      <c r="Y65" s="21" t="str">
        <f>IF('Adjacent Counties'!Y65="x",VLOOKUP('2016 0-64'!Y$1,'2016 population'!$A$3:$E$102,5,FALSE),"")</f>
        <v/>
      </c>
      <c r="Z65" s="21" t="str">
        <f>IF('Adjacent Counties'!Z65="x",VLOOKUP('2016 0-64'!Z$1,'2016 population'!$A$3:$E$102,5,FALSE),"")</f>
        <v/>
      </c>
      <c r="AA65" s="21" t="str">
        <f>IF('Adjacent Counties'!AA65="x",VLOOKUP('2016 0-64'!AA$1,'2016 population'!$A$3:$E$102,5,FALSE),"")</f>
        <v/>
      </c>
      <c r="AB65" s="21" t="str">
        <f>IF('Adjacent Counties'!AB65="x",VLOOKUP('2016 0-64'!AB$1,'2016 population'!$A$3:$E$102,5,FALSE),"")</f>
        <v/>
      </c>
      <c r="AC65" s="21" t="str">
        <f>IF('Adjacent Counties'!AC65="x",VLOOKUP('2016 0-64'!AC$1,'2016 population'!$A$3:$E$102,5,FALSE),"")</f>
        <v/>
      </c>
      <c r="AD65" s="21" t="str">
        <f>IF('Adjacent Counties'!AD65="x",VLOOKUP('2016 0-64'!AD$1,'2016 population'!$A$3:$E$102,5,FALSE),"")</f>
        <v/>
      </c>
      <c r="AE65" s="21" t="str">
        <f>IF('Adjacent Counties'!AE65="x",VLOOKUP('2016 0-64'!AE$1,'2016 population'!$A$3:$E$102,5,FALSE),"")</f>
        <v/>
      </c>
      <c r="AF65" s="21" t="str">
        <f>IF('Adjacent Counties'!AF65="x",VLOOKUP('2016 0-64'!AF$1,'2016 population'!$A$3:$E$102,5,FALSE),"")</f>
        <v/>
      </c>
      <c r="AG65" s="21" t="str">
        <f>IF('Adjacent Counties'!AG65="x",VLOOKUP('2016 0-64'!AG$1,'2016 population'!$A$3:$E$102,5,FALSE),"")</f>
        <v/>
      </c>
      <c r="AH65" s="21">
        <f>IF('Adjacent Counties'!AH65="x",VLOOKUP('2016 0-64'!AH$1,'2016 population'!$A$3:$E$102,5,FALSE),"")</f>
        <v>1108</v>
      </c>
      <c r="AI65" s="21" t="str">
        <f>IF('Adjacent Counties'!AI65="x",VLOOKUP('2016 0-64'!AI$1,'2016 population'!$A$3:$E$102,5,FALSE),"")</f>
        <v/>
      </c>
      <c r="AJ65" s="21">
        <f>IF('Adjacent Counties'!AJ65="x",VLOOKUP('2016 0-64'!AJ$1,'2016 population'!$A$3:$E$102,5,FALSE),"")</f>
        <v>1074</v>
      </c>
      <c r="AK65" s="21" t="str">
        <f>IF('Adjacent Counties'!AK65="x",VLOOKUP('2016 0-64'!AK$1,'2016 population'!$A$3:$E$102,5,FALSE),"")</f>
        <v/>
      </c>
      <c r="AL65" s="21" t="str">
        <f>IF('Adjacent Counties'!AL65="x",VLOOKUP('2016 0-64'!AL$1,'2016 population'!$A$3:$E$102,5,FALSE),"")</f>
        <v/>
      </c>
      <c r="AM65" s="21" t="str">
        <f>IF('Adjacent Counties'!AM65="x",VLOOKUP('2016 0-64'!AM$1,'2016 population'!$A$3:$E$102,5,FALSE),"")</f>
        <v/>
      </c>
      <c r="AN65" s="21" t="str">
        <f>IF('Adjacent Counties'!AN65="x",VLOOKUP('2016 0-64'!AN$1,'2016 population'!$A$3:$E$102,5,FALSE),"")</f>
        <v/>
      </c>
      <c r="AO65" s="21" t="str">
        <f>IF('Adjacent Counties'!AO65="x",VLOOKUP('2016 0-64'!AO$1,'2016 population'!$A$3:$E$102,5,FALSE),"")</f>
        <v/>
      </c>
      <c r="AP65" s="21" t="str">
        <f>IF('Adjacent Counties'!AP65="x",VLOOKUP('2016 0-64'!AP$1,'2016 population'!$A$3:$E$102,5,FALSE),"")</f>
        <v/>
      </c>
      <c r="AQ65" s="21">
        <f>IF('Adjacent Counties'!AQ65="x",VLOOKUP('2016 0-64'!AQ$1,'2016 population'!$A$3:$E$102,5,FALSE),"")</f>
        <v>1235</v>
      </c>
      <c r="AR65" s="21" t="str">
        <f>IF('Adjacent Counties'!AR65="x",VLOOKUP('2016 0-64'!AR$1,'2016 population'!$A$3:$E$102,5,FALSE),"")</f>
        <v/>
      </c>
      <c r="AS65" s="21" t="str">
        <f>IF('Adjacent Counties'!AS65="x",VLOOKUP('2016 0-64'!AS$1,'2016 population'!$A$3:$E$102,5,FALSE),"")</f>
        <v/>
      </c>
      <c r="AT65" s="21" t="str">
        <f>IF('Adjacent Counties'!AT65="x",VLOOKUP('2016 0-64'!AT$1,'2016 population'!$A$3:$E$102,5,FALSE),"")</f>
        <v/>
      </c>
      <c r="AU65" s="21" t="str">
        <f>IF('Adjacent Counties'!AU65="x",VLOOKUP('2016 0-64'!AU$1,'2016 population'!$A$3:$E$102,5,FALSE),"")</f>
        <v/>
      </c>
      <c r="AV65" s="21" t="str">
        <f>IF('Adjacent Counties'!AV65="x",VLOOKUP('2016 0-64'!AV$1,'2016 population'!$A$3:$E$102,5,FALSE),"")</f>
        <v/>
      </c>
      <c r="AW65" s="21" t="str">
        <f>IF('Adjacent Counties'!AW65="x",VLOOKUP('2016 0-64'!AW$1,'2016 population'!$A$3:$E$102,5,FALSE),"")</f>
        <v/>
      </c>
      <c r="AX65" s="21" t="str">
        <f>IF('Adjacent Counties'!AX65="x",VLOOKUP('2016 0-64'!AX$1,'2016 population'!$A$3:$E$102,5,FALSE),"")</f>
        <v/>
      </c>
      <c r="AY65" s="21" t="str">
        <f>IF('Adjacent Counties'!AY65="x",VLOOKUP('2016 0-64'!AY$1,'2016 population'!$A$3:$E$102,5,FALSE),"")</f>
        <v/>
      </c>
      <c r="AZ65" s="21">
        <f>IF('Adjacent Counties'!AZ65="x",VLOOKUP('2016 0-64'!AZ$1,'2016 population'!$A$3:$E$102,5,FALSE),"")</f>
        <v>2094</v>
      </c>
      <c r="BA65" s="21" t="str">
        <f>IF('Adjacent Counties'!BA65="x",VLOOKUP('2016 0-64'!BA$1,'2016 population'!$A$3:$E$102,5,FALSE),"")</f>
        <v/>
      </c>
      <c r="BB65" s="21" t="str">
        <f>IF('Adjacent Counties'!BB65="x",VLOOKUP('2016 0-64'!BB$1,'2016 population'!$A$3:$E$102,5,FALSE),"")</f>
        <v/>
      </c>
      <c r="BC65" s="21" t="str">
        <f>IF('Adjacent Counties'!BC65="x",VLOOKUP('2016 0-64'!BC$1,'2016 population'!$A$3:$E$102,5,FALSE),"")</f>
        <v/>
      </c>
      <c r="BD65" s="21" t="str">
        <f>IF('Adjacent Counties'!BD65="x",VLOOKUP('2016 0-64'!BD$1,'2016 population'!$A$3:$E$102,5,FALSE),"")</f>
        <v/>
      </c>
      <c r="BE65" s="21" t="str">
        <f>IF('Adjacent Counties'!BE65="x",VLOOKUP('2016 0-64'!BE$1,'2016 population'!$A$3:$E$102,5,FALSE),"")</f>
        <v/>
      </c>
      <c r="BF65" s="21" t="str">
        <f>IF('Adjacent Counties'!BF65="x",VLOOKUP('2016 0-64'!BF$1,'2016 population'!$A$3:$E$102,5,FALSE),"")</f>
        <v/>
      </c>
      <c r="BG65" s="21" t="str">
        <f>IF('Adjacent Counties'!BG65="x",VLOOKUP('2016 0-64'!BG$1,'2016 population'!$A$3:$E$102,5,FALSE),"")</f>
        <v/>
      </c>
      <c r="BH65" s="21" t="str">
        <f>IF('Adjacent Counties'!BH65="x",VLOOKUP('2016 0-64'!BH$1,'2016 population'!$A$3:$E$102,5,FALSE),"")</f>
        <v/>
      </c>
      <c r="BI65" s="21" t="str">
        <f>IF('Adjacent Counties'!BI65="x",VLOOKUP('2016 0-64'!BI$1,'2016 population'!$A$3:$E$102,5,FALSE),"")</f>
        <v/>
      </c>
      <c r="BJ65" s="21" t="str">
        <f>IF('Adjacent Counties'!BJ65="x",VLOOKUP('2016 0-64'!BJ$1,'2016 population'!$A$3:$E$102,5,FALSE),"")</f>
        <v/>
      </c>
      <c r="BK65" s="21" t="str">
        <f>IF('Adjacent Counties'!BK65="x",VLOOKUP('2016 0-64'!BK$1,'2016 population'!$A$3:$E$102,5,FALSE),"")</f>
        <v/>
      </c>
      <c r="BL65" s="21" t="str">
        <f>IF('Adjacent Counties'!BL65="x",VLOOKUP('2016 0-64'!BL$1,'2016 population'!$A$3:$E$102,5,FALSE),"")</f>
        <v/>
      </c>
      <c r="BM65" s="21">
        <f>IF('Adjacent Counties'!BM65="x",VLOOKUP('2016 0-64'!BM$1,'2016 population'!$A$3:$E$102,5,FALSE),"")</f>
        <v>1825</v>
      </c>
      <c r="BN65" s="21" t="str">
        <f>IF('Adjacent Counties'!BN65="x",VLOOKUP('2016 0-64'!BN$1,'2016 population'!$A$3:$E$102,5,FALSE),"")</f>
        <v/>
      </c>
      <c r="BO65" s="21" t="str">
        <f>IF('Adjacent Counties'!BO65="x",VLOOKUP('2016 0-64'!BO$1,'2016 population'!$A$3:$E$102,5,FALSE),"")</f>
        <v/>
      </c>
      <c r="BP65" s="21" t="str">
        <f>IF('Adjacent Counties'!BP65="x",VLOOKUP('2016 0-64'!BP$1,'2016 population'!$A$3:$E$102,5,FALSE),"")</f>
        <v/>
      </c>
      <c r="BQ65" s="21" t="str">
        <f>IF('Adjacent Counties'!BQ65="x",VLOOKUP('2016 0-64'!BQ$1,'2016 population'!$A$3:$E$102,5,FALSE),"")</f>
        <v/>
      </c>
      <c r="BR65" s="21" t="str">
        <f>IF('Adjacent Counties'!BR65="x",VLOOKUP('2016 0-64'!BR$1,'2016 population'!$A$3:$E$102,5,FALSE),"")</f>
        <v/>
      </c>
      <c r="BS65" s="21" t="str">
        <f>IF('Adjacent Counties'!BS65="x",VLOOKUP('2016 0-64'!BS$1,'2016 population'!$A$3:$E$102,5,FALSE),"")</f>
        <v/>
      </c>
      <c r="BT65" s="21" t="str">
        <f>IF('Adjacent Counties'!BT65="x",VLOOKUP('2016 0-64'!BT$1,'2016 population'!$A$3:$E$102,5,FALSE),"")</f>
        <v/>
      </c>
      <c r="BU65" s="21" t="str">
        <f>IF('Adjacent Counties'!BU65="x",VLOOKUP('2016 0-64'!BU$1,'2016 population'!$A$3:$E$102,5,FALSE),"")</f>
        <v/>
      </c>
      <c r="BV65" s="21" t="str">
        <f>IF('Adjacent Counties'!BV65="x",VLOOKUP('2016 0-64'!BV$1,'2016 population'!$A$3:$E$102,5,FALSE),"")</f>
        <v/>
      </c>
      <c r="BW65" s="21" t="str">
        <f>IF('Adjacent Counties'!BW65="x",VLOOKUP('2016 0-64'!BW$1,'2016 population'!$A$3:$E$102,5,FALSE),"")</f>
        <v/>
      </c>
      <c r="BX65" s="21" t="str">
        <f>IF('Adjacent Counties'!BX65="x",VLOOKUP('2016 0-64'!BX$1,'2016 population'!$A$3:$E$102,5,FALSE),"")</f>
        <v/>
      </c>
      <c r="BY65" s="21" t="str">
        <f>IF('Adjacent Counties'!BY65="x",VLOOKUP('2016 0-64'!BY$1,'2016 population'!$A$3:$E$102,5,FALSE),"")</f>
        <v/>
      </c>
      <c r="BZ65" s="21" t="str">
        <f>IF('Adjacent Counties'!BZ65="x",VLOOKUP('2016 0-64'!BZ$1,'2016 population'!$A$3:$E$102,5,FALSE),"")</f>
        <v/>
      </c>
      <c r="CA65" s="21" t="str">
        <f>IF('Adjacent Counties'!CA65="x",VLOOKUP('2016 0-64'!CA$1,'2016 population'!$A$3:$E$102,5,FALSE),"")</f>
        <v/>
      </c>
      <c r="CB65" s="21" t="str">
        <f>IF('Adjacent Counties'!CB65="x",VLOOKUP('2016 0-64'!CB$1,'2016 population'!$A$3:$E$102,5,FALSE),"")</f>
        <v/>
      </c>
      <c r="CC65" s="21" t="str">
        <f>IF('Adjacent Counties'!CC65="x",VLOOKUP('2016 0-64'!CC$1,'2016 population'!$A$3:$E$102,5,FALSE),"")</f>
        <v/>
      </c>
      <c r="CD65" s="21" t="str">
        <f>IF('Adjacent Counties'!CD65="x",VLOOKUP('2016 0-64'!CD$1,'2016 population'!$A$3:$E$102,5,FALSE),"")</f>
        <v/>
      </c>
      <c r="CE65" s="21" t="str">
        <f>IF('Adjacent Counties'!CE65="x",VLOOKUP('2016 0-64'!CE$1,'2016 population'!$A$3:$E$102,5,FALSE),"")</f>
        <v/>
      </c>
      <c r="CF65" s="21" t="str">
        <f>IF('Adjacent Counties'!CF65="x",VLOOKUP('2016 0-64'!CF$1,'2016 population'!$A$3:$E$102,5,FALSE),"")</f>
        <v/>
      </c>
      <c r="CG65" s="21" t="str">
        <f>IF('Adjacent Counties'!CG65="x",VLOOKUP('2016 0-64'!CG$1,'2016 population'!$A$3:$E$102,5,FALSE),"")</f>
        <v/>
      </c>
      <c r="CH65" s="21" t="str">
        <f>IF('Adjacent Counties'!CH65="x",VLOOKUP('2016 0-64'!CH$1,'2016 population'!$A$3:$E$102,5,FALSE),"")</f>
        <v/>
      </c>
      <c r="CI65" s="21" t="str">
        <f>IF('Adjacent Counties'!CI65="x",VLOOKUP('2016 0-64'!CI$1,'2016 population'!$A$3:$E$102,5,FALSE),"")</f>
        <v/>
      </c>
      <c r="CJ65" s="21" t="str">
        <f>IF('Adjacent Counties'!CJ65="x",VLOOKUP('2016 0-64'!CJ$1,'2016 population'!$A$3:$E$102,5,FALSE),"")</f>
        <v/>
      </c>
      <c r="CK65" s="21" t="str">
        <f>IF('Adjacent Counties'!CK65="x",VLOOKUP('2016 0-64'!CK$1,'2016 population'!$A$3:$E$102,5,FALSE),"")</f>
        <v/>
      </c>
      <c r="CL65" s="21" t="str">
        <f>IF('Adjacent Counties'!CL65="x",VLOOKUP('2016 0-64'!CL$1,'2016 population'!$A$3:$E$102,5,FALSE),"")</f>
        <v/>
      </c>
      <c r="CM65" s="21" t="str">
        <f>IF('Adjacent Counties'!CM65="x",VLOOKUP('2016 0-64'!CM$1,'2016 population'!$A$3:$E$102,5,FALSE),"")</f>
        <v/>
      </c>
      <c r="CN65" s="21" t="str">
        <f>IF('Adjacent Counties'!CN65="x",VLOOKUP('2016 0-64'!CN$1,'2016 population'!$A$3:$E$102,5,FALSE),"")</f>
        <v/>
      </c>
      <c r="CO65" s="21">
        <f>IF('Adjacent Counties'!CO65="x",VLOOKUP('2016 0-64'!CO$1,'2016 population'!$A$3:$E$102,5,FALSE),"")</f>
        <v>12171</v>
      </c>
      <c r="CP65" s="21">
        <f>IF('Adjacent Counties'!CP65="x",VLOOKUP('2016 0-64'!CP$1,'2016 population'!$A$3:$E$102,5,FALSE),"")</f>
        <v>618</v>
      </c>
      <c r="CQ65" s="21" t="str">
        <f>IF('Adjacent Counties'!CQ65="x",VLOOKUP('2016 0-64'!CQ$1,'2016 population'!$A$3:$E$102,5,FALSE),"")</f>
        <v/>
      </c>
      <c r="CR65" s="21" t="str">
        <f>IF('Adjacent Counties'!CR65="x",VLOOKUP('2016 0-64'!CR$1,'2016 population'!$A$3:$E$102,5,FALSE),"")</f>
        <v/>
      </c>
      <c r="CS65" s="21" t="str">
        <f>IF('Adjacent Counties'!CS65="x",VLOOKUP('2016 0-64'!CS$1,'2016 population'!$A$3:$E$102,5,FALSE),"")</f>
        <v/>
      </c>
      <c r="CT65" s="21" t="str">
        <f>IF('Adjacent Counties'!CT65="x",VLOOKUP('2016 0-64'!CT$1,'2016 population'!$A$3:$E$102,5,FALSE),"")</f>
        <v/>
      </c>
      <c r="CU65" s="21">
        <f>IF('Adjacent Counties'!CU65="x",VLOOKUP('2016 0-64'!CU$1,'2016 population'!$A$3:$E$102,5,FALSE),"")</f>
        <v>1625</v>
      </c>
      <c r="CV65" s="21" t="str">
        <f>IF('Adjacent Counties'!CV65="x",VLOOKUP('2016 0-64'!CV$1,'2016 population'!$A$3:$E$102,5,FALSE),"")</f>
        <v/>
      </c>
      <c r="CW65" s="21" t="str">
        <f>IF('Adjacent Counties'!CW65="x",VLOOKUP('2016 0-64'!CW$1,'2016 population'!$A$3:$E$102,5,FALSE),"")</f>
        <v/>
      </c>
      <c r="CX65" s="21">
        <f t="shared" si="0"/>
        <v>21750</v>
      </c>
    </row>
    <row r="66" spans="1:102">
      <c r="A66" s="3" t="s">
        <v>64</v>
      </c>
      <c r="B66" s="21" t="str">
        <f>IF('Adjacent Counties'!B66="x",VLOOKUP('2016 0-64'!B$1,'2016 population'!$A$3:$E$102,5,FALSE),"")</f>
        <v/>
      </c>
      <c r="C66" s="21" t="str">
        <f>IF('Adjacent Counties'!C66="x",VLOOKUP('2016 0-64'!C$1,'2016 population'!$A$3:$E$102,5,FALSE),"")</f>
        <v/>
      </c>
      <c r="D66" s="21" t="str">
        <f>IF('Adjacent Counties'!D66="x",VLOOKUP('2016 0-64'!D$1,'2016 population'!$A$3:$E$102,5,FALSE),"")</f>
        <v/>
      </c>
      <c r="E66" s="21" t="str">
        <f>IF('Adjacent Counties'!E66="x",VLOOKUP('2016 0-64'!E$1,'2016 population'!$A$3:$E$102,5,FALSE),"")</f>
        <v/>
      </c>
      <c r="F66" s="21" t="str">
        <f>IF('Adjacent Counties'!F66="x",VLOOKUP('2016 0-64'!F$1,'2016 population'!$A$3:$E$102,5,FALSE),"")</f>
        <v/>
      </c>
      <c r="G66" s="21" t="str">
        <f>IF('Adjacent Counties'!G66="x",VLOOKUP('2016 0-64'!G$1,'2016 population'!$A$3:$E$102,5,FALSE),"")</f>
        <v/>
      </c>
      <c r="H66" s="21" t="str">
        <f>IF('Adjacent Counties'!H66="x",VLOOKUP('2016 0-64'!H$1,'2016 population'!$A$3:$E$102,5,FALSE),"")</f>
        <v/>
      </c>
      <c r="I66" s="21" t="str">
        <f>IF('Adjacent Counties'!I66="x",VLOOKUP('2016 0-64'!I$1,'2016 population'!$A$3:$E$102,5,FALSE),"")</f>
        <v/>
      </c>
      <c r="J66" s="21" t="str">
        <f>IF('Adjacent Counties'!J66="x",VLOOKUP('2016 0-64'!J$1,'2016 population'!$A$3:$E$102,5,FALSE),"")</f>
        <v/>
      </c>
      <c r="K66" s="21">
        <f>IF('Adjacent Counties'!K66="x",VLOOKUP('2016 0-64'!K$1,'2016 population'!$A$3:$E$102,5,FALSE),"")</f>
        <v>2414</v>
      </c>
      <c r="L66" s="21" t="str">
        <f>IF('Adjacent Counties'!L66="x",VLOOKUP('2016 0-64'!L$1,'2016 population'!$A$3:$E$102,5,FALSE),"")</f>
        <v/>
      </c>
      <c r="M66" s="21" t="str">
        <f>IF('Adjacent Counties'!M66="x",VLOOKUP('2016 0-64'!M$1,'2016 population'!$A$3:$E$102,5,FALSE),"")</f>
        <v/>
      </c>
      <c r="N66" s="21" t="str">
        <f>IF('Adjacent Counties'!N66="x",VLOOKUP('2016 0-64'!N$1,'2016 population'!$A$3:$E$102,5,FALSE),"")</f>
        <v/>
      </c>
      <c r="O66" s="21" t="str">
        <f>IF('Adjacent Counties'!O66="x",VLOOKUP('2016 0-64'!O$1,'2016 population'!$A$3:$E$102,5,FALSE),"")</f>
        <v/>
      </c>
      <c r="P66" s="21" t="str">
        <f>IF('Adjacent Counties'!P66="x",VLOOKUP('2016 0-64'!P$1,'2016 population'!$A$3:$E$102,5,FALSE),"")</f>
        <v/>
      </c>
      <c r="Q66" s="21" t="str">
        <f>IF('Adjacent Counties'!Q66="x",VLOOKUP('2016 0-64'!Q$1,'2016 population'!$A$3:$E$102,5,FALSE),"")</f>
        <v/>
      </c>
      <c r="R66" s="21" t="str">
        <f>IF('Adjacent Counties'!R66="x",VLOOKUP('2016 0-64'!R$1,'2016 population'!$A$3:$E$102,5,FALSE),"")</f>
        <v/>
      </c>
      <c r="S66" s="21" t="str">
        <f>IF('Adjacent Counties'!S66="x",VLOOKUP('2016 0-64'!S$1,'2016 population'!$A$3:$E$102,5,FALSE),"")</f>
        <v/>
      </c>
      <c r="T66" s="21" t="str">
        <f>IF('Adjacent Counties'!T66="x",VLOOKUP('2016 0-64'!T$1,'2016 population'!$A$3:$E$102,5,FALSE),"")</f>
        <v/>
      </c>
      <c r="U66" s="21" t="str">
        <f>IF('Adjacent Counties'!U66="x",VLOOKUP('2016 0-64'!U$1,'2016 population'!$A$3:$E$102,5,FALSE),"")</f>
        <v/>
      </c>
      <c r="V66" s="21" t="str">
        <f>IF('Adjacent Counties'!V66="x",VLOOKUP('2016 0-64'!V$1,'2016 population'!$A$3:$E$102,5,FALSE),"")</f>
        <v/>
      </c>
      <c r="W66" s="21" t="str">
        <f>IF('Adjacent Counties'!W66="x",VLOOKUP('2016 0-64'!W$1,'2016 population'!$A$3:$E$102,5,FALSE),"")</f>
        <v/>
      </c>
      <c r="X66" s="21" t="str">
        <f>IF('Adjacent Counties'!X66="x",VLOOKUP('2016 0-64'!X$1,'2016 population'!$A$3:$E$102,5,FALSE),"")</f>
        <v/>
      </c>
      <c r="Y66" s="21" t="str">
        <f>IF('Adjacent Counties'!Y66="x",VLOOKUP('2016 0-64'!Y$1,'2016 population'!$A$3:$E$102,5,FALSE),"")</f>
        <v/>
      </c>
      <c r="Z66" s="21" t="str">
        <f>IF('Adjacent Counties'!Z66="x",VLOOKUP('2016 0-64'!Z$1,'2016 population'!$A$3:$E$102,5,FALSE),"")</f>
        <v/>
      </c>
      <c r="AA66" s="21" t="str">
        <f>IF('Adjacent Counties'!AA66="x",VLOOKUP('2016 0-64'!AA$1,'2016 population'!$A$3:$E$102,5,FALSE),"")</f>
        <v/>
      </c>
      <c r="AB66" s="21" t="str">
        <f>IF('Adjacent Counties'!AB66="x",VLOOKUP('2016 0-64'!AB$1,'2016 population'!$A$3:$E$102,5,FALSE),"")</f>
        <v/>
      </c>
      <c r="AC66" s="21" t="str">
        <f>IF('Adjacent Counties'!AC66="x",VLOOKUP('2016 0-64'!AC$1,'2016 population'!$A$3:$E$102,5,FALSE),"")</f>
        <v/>
      </c>
      <c r="AD66" s="21" t="str">
        <f>IF('Adjacent Counties'!AD66="x",VLOOKUP('2016 0-64'!AD$1,'2016 population'!$A$3:$E$102,5,FALSE),"")</f>
        <v/>
      </c>
      <c r="AE66" s="21" t="str">
        <f>IF('Adjacent Counties'!AE66="x",VLOOKUP('2016 0-64'!AE$1,'2016 population'!$A$3:$E$102,5,FALSE),"")</f>
        <v/>
      </c>
      <c r="AF66" s="21" t="str">
        <f>IF('Adjacent Counties'!AF66="x",VLOOKUP('2016 0-64'!AF$1,'2016 population'!$A$3:$E$102,5,FALSE),"")</f>
        <v/>
      </c>
      <c r="AG66" s="21" t="str">
        <f>IF('Adjacent Counties'!AG66="x",VLOOKUP('2016 0-64'!AG$1,'2016 population'!$A$3:$E$102,5,FALSE),"")</f>
        <v/>
      </c>
      <c r="AH66" s="21" t="str">
        <f>IF('Adjacent Counties'!AH66="x",VLOOKUP('2016 0-64'!AH$1,'2016 population'!$A$3:$E$102,5,FALSE),"")</f>
        <v/>
      </c>
      <c r="AI66" s="21" t="str">
        <f>IF('Adjacent Counties'!AI66="x",VLOOKUP('2016 0-64'!AI$1,'2016 population'!$A$3:$E$102,5,FALSE),"")</f>
        <v/>
      </c>
      <c r="AJ66" s="21" t="str">
        <f>IF('Adjacent Counties'!AJ66="x",VLOOKUP('2016 0-64'!AJ$1,'2016 population'!$A$3:$E$102,5,FALSE),"")</f>
        <v/>
      </c>
      <c r="AK66" s="21" t="str">
        <f>IF('Adjacent Counties'!AK66="x",VLOOKUP('2016 0-64'!AK$1,'2016 population'!$A$3:$E$102,5,FALSE),"")</f>
        <v/>
      </c>
      <c r="AL66" s="21" t="str">
        <f>IF('Adjacent Counties'!AL66="x",VLOOKUP('2016 0-64'!AL$1,'2016 population'!$A$3:$E$102,5,FALSE),"")</f>
        <v/>
      </c>
      <c r="AM66" s="21" t="str">
        <f>IF('Adjacent Counties'!AM66="x",VLOOKUP('2016 0-64'!AM$1,'2016 population'!$A$3:$E$102,5,FALSE),"")</f>
        <v/>
      </c>
      <c r="AN66" s="21" t="str">
        <f>IF('Adjacent Counties'!AN66="x",VLOOKUP('2016 0-64'!AN$1,'2016 population'!$A$3:$E$102,5,FALSE),"")</f>
        <v/>
      </c>
      <c r="AO66" s="21" t="str">
        <f>IF('Adjacent Counties'!AO66="x",VLOOKUP('2016 0-64'!AO$1,'2016 population'!$A$3:$E$102,5,FALSE),"")</f>
        <v/>
      </c>
      <c r="AP66" s="21" t="str">
        <f>IF('Adjacent Counties'!AP66="x",VLOOKUP('2016 0-64'!AP$1,'2016 population'!$A$3:$E$102,5,FALSE),"")</f>
        <v/>
      </c>
      <c r="AQ66" s="21" t="str">
        <f>IF('Adjacent Counties'!AQ66="x",VLOOKUP('2016 0-64'!AQ$1,'2016 population'!$A$3:$E$102,5,FALSE),"")</f>
        <v/>
      </c>
      <c r="AR66" s="21" t="str">
        <f>IF('Adjacent Counties'!AR66="x",VLOOKUP('2016 0-64'!AR$1,'2016 population'!$A$3:$E$102,5,FALSE),"")</f>
        <v/>
      </c>
      <c r="AS66" s="21" t="str">
        <f>IF('Adjacent Counties'!AS66="x",VLOOKUP('2016 0-64'!AS$1,'2016 population'!$A$3:$E$102,5,FALSE),"")</f>
        <v/>
      </c>
      <c r="AT66" s="21" t="str">
        <f>IF('Adjacent Counties'!AT66="x",VLOOKUP('2016 0-64'!AT$1,'2016 population'!$A$3:$E$102,5,FALSE),"")</f>
        <v/>
      </c>
      <c r="AU66" s="21" t="str">
        <f>IF('Adjacent Counties'!AU66="x",VLOOKUP('2016 0-64'!AU$1,'2016 population'!$A$3:$E$102,5,FALSE),"")</f>
        <v/>
      </c>
      <c r="AV66" s="21" t="str">
        <f>IF('Adjacent Counties'!AV66="x",VLOOKUP('2016 0-64'!AV$1,'2016 population'!$A$3:$E$102,5,FALSE),"")</f>
        <v/>
      </c>
      <c r="AW66" s="21" t="str">
        <f>IF('Adjacent Counties'!AW66="x",VLOOKUP('2016 0-64'!AW$1,'2016 population'!$A$3:$E$102,5,FALSE),"")</f>
        <v/>
      </c>
      <c r="AX66" s="21" t="str">
        <f>IF('Adjacent Counties'!AX66="x",VLOOKUP('2016 0-64'!AX$1,'2016 population'!$A$3:$E$102,5,FALSE),"")</f>
        <v/>
      </c>
      <c r="AY66" s="21" t="str">
        <f>IF('Adjacent Counties'!AY66="x",VLOOKUP('2016 0-64'!AY$1,'2016 population'!$A$3:$E$102,5,FALSE),"")</f>
        <v/>
      </c>
      <c r="AZ66" s="21" t="str">
        <f>IF('Adjacent Counties'!AZ66="x",VLOOKUP('2016 0-64'!AZ$1,'2016 population'!$A$3:$E$102,5,FALSE),"")</f>
        <v/>
      </c>
      <c r="BA66" s="21" t="str">
        <f>IF('Adjacent Counties'!BA66="x",VLOOKUP('2016 0-64'!BA$1,'2016 population'!$A$3:$E$102,5,FALSE),"")</f>
        <v/>
      </c>
      <c r="BB66" s="21" t="str">
        <f>IF('Adjacent Counties'!BB66="x",VLOOKUP('2016 0-64'!BB$1,'2016 population'!$A$3:$E$102,5,FALSE),"")</f>
        <v/>
      </c>
      <c r="BC66" s="21" t="str">
        <f>IF('Adjacent Counties'!BC66="x",VLOOKUP('2016 0-64'!BC$1,'2016 population'!$A$3:$E$102,5,FALSE),"")</f>
        <v/>
      </c>
      <c r="BD66" s="21" t="str">
        <f>IF('Adjacent Counties'!BD66="x",VLOOKUP('2016 0-64'!BD$1,'2016 population'!$A$3:$E$102,5,FALSE),"")</f>
        <v/>
      </c>
      <c r="BE66" s="21" t="str">
        <f>IF('Adjacent Counties'!BE66="x",VLOOKUP('2016 0-64'!BE$1,'2016 population'!$A$3:$E$102,5,FALSE),"")</f>
        <v/>
      </c>
      <c r="BF66" s="21" t="str">
        <f>IF('Adjacent Counties'!BF66="x",VLOOKUP('2016 0-64'!BF$1,'2016 population'!$A$3:$E$102,5,FALSE),"")</f>
        <v/>
      </c>
      <c r="BG66" s="21" t="str">
        <f>IF('Adjacent Counties'!BG66="x",VLOOKUP('2016 0-64'!BG$1,'2016 population'!$A$3:$E$102,5,FALSE),"")</f>
        <v/>
      </c>
      <c r="BH66" s="21" t="str">
        <f>IF('Adjacent Counties'!BH66="x",VLOOKUP('2016 0-64'!BH$1,'2016 population'!$A$3:$E$102,5,FALSE),"")</f>
        <v/>
      </c>
      <c r="BI66" s="21" t="str">
        <f>IF('Adjacent Counties'!BI66="x",VLOOKUP('2016 0-64'!BI$1,'2016 population'!$A$3:$E$102,5,FALSE),"")</f>
        <v/>
      </c>
      <c r="BJ66" s="21" t="str">
        <f>IF('Adjacent Counties'!BJ66="x",VLOOKUP('2016 0-64'!BJ$1,'2016 population'!$A$3:$E$102,5,FALSE),"")</f>
        <v/>
      </c>
      <c r="BK66" s="21" t="str">
        <f>IF('Adjacent Counties'!BK66="x",VLOOKUP('2016 0-64'!BK$1,'2016 population'!$A$3:$E$102,5,FALSE),"")</f>
        <v/>
      </c>
      <c r="BL66" s="21" t="str">
        <f>IF('Adjacent Counties'!BL66="x",VLOOKUP('2016 0-64'!BL$1,'2016 population'!$A$3:$E$102,5,FALSE),"")</f>
        <v/>
      </c>
      <c r="BM66" s="21" t="str">
        <f>IF('Adjacent Counties'!BM66="x",VLOOKUP('2016 0-64'!BM$1,'2016 population'!$A$3:$E$102,5,FALSE),"")</f>
        <v/>
      </c>
      <c r="BN66" s="21">
        <f>IF('Adjacent Counties'!BN66="x",VLOOKUP('2016 0-64'!BN$1,'2016 population'!$A$3:$E$102,5,FALSE),"")</f>
        <v>4501</v>
      </c>
      <c r="BO66" s="21" t="str">
        <f>IF('Adjacent Counties'!BO66="x",VLOOKUP('2016 0-64'!BO$1,'2016 population'!$A$3:$E$102,5,FALSE),"")</f>
        <v/>
      </c>
      <c r="BP66" s="21" t="str">
        <f>IF('Adjacent Counties'!BP66="x",VLOOKUP('2016 0-64'!BP$1,'2016 population'!$A$3:$E$102,5,FALSE),"")</f>
        <v/>
      </c>
      <c r="BQ66" s="21" t="str">
        <f>IF('Adjacent Counties'!BQ66="x",VLOOKUP('2016 0-64'!BQ$1,'2016 population'!$A$3:$E$102,5,FALSE),"")</f>
        <v/>
      </c>
      <c r="BR66" s="21" t="str">
        <f>IF('Adjacent Counties'!BR66="x",VLOOKUP('2016 0-64'!BR$1,'2016 population'!$A$3:$E$102,5,FALSE),"")</f>
        <v/>
      </c>
      <c r="BS66" s="21" t="str">
        <f>IF('Adjacent Counties'!BS66="x",VLOOKUP('2016 0-64'!BS$1,'2016 population'!$A$3:$E$102,5,FALSE),"")</f>
        <v/>
      </c>
      <c r="BT66" s="21">
        <f>IF('Adjacent Counties'!BT66="x",VLOOKUP('2016 0-64'!BT$1,'2016 population'!$A$3:$E$102,5,FALSE),"")</f>
        <v>1060</v>
      </c>
      <c r="BU66" s="21" t="str">
        <f>IF('Adjacent Counties'!BU66="x",VLOOKUP('2016 0-64'!BU$1,'2016 population'!$A$3:$E$102,5,FALSE),"")</f>
        <v/>
      </c>
      <c r="BV66" s="21" t="str">
        <f>IF('Adjacent Counties'!BV66="x",VLOOKUP('2016 0-64'!BV$1,'2016 population'!$A$3:$E$102,5,FALSE),"")</f>
        <v/>
      </c>
      <c r="BW66" s="21" t="str">
        <f>IF('Adjacent Counties'!BW66="x",VLOOKUP('2016 0-64'!BW$1,'2016 population'!$A$3:$E$102,5,FALSE),"")</f>
        <v/>
      </c>
      <c r="BX66" s="21" t="str">
        <f>IF('Adjacent Counties'!BX66="x",VLOOKUP('2016 0-64'!BX$1,'2016 population'!$A$3:$E$102,5,FALSE),"")</f>
        <v/>
      </c>
      <c r="BY66" s="21" t="str">
        <f>IF('Adjacent Counties'!BY66="x",VLOOKUP('2016 0-64'!BY$1,'2016 population'!$A$3:$E$102,5,FALSE),"")</f>
        <v/>
      </c>
      <c r="BZ66" s="21" t="str">
        <f>IF('Adjacent Counties'!BZ66="x",VLOOKUP('2016 0-64'!BZ$1,'2016 population'!$A$3:$E$102,5,FALSE),"")</f>
        <v/>
      </c>
      <c r="CA66" s="21" t="str">
        <f>IF('Adjacent Counties'!CA66="x",VLOOKUP('2016 0-64'!CA$1,'2016 population'!$A$3:$E$102,5,FALSE),"")</f>
        <v/>
      </c>
      <c r="CB66" s="21" t="str">
        <f>IF('Adjacent Counties'!CB66="x",VLOOKUP('2016 0-64'!CB$1,'2016 population'!$A$3:$E$102,5,FALSE),"")</f>
        <v/>
      </c>
      <c r="CC66" s="21" t="str">
        <f>IF('Adjacent Counties'!CC66="x",VLOOKUP('2016 0-64'!CC$1,'2016 population'!$A$3:$E$102,5,FALSE),"")</f>
        <v/>
      </c>
      <c r="CD66" s="21" t="str">
        <f>IF('Adjacent Counties'!CD66="x",VLOOKUP('2016 0-64'!CD$1,'2016 population'!$A$3:$E$102,5,FALSE),"")</f>
        <v/>
      </c>
      <c r="CE66" s="21" t="str">
        <f>IF('Adjacent Counties'!CE66="x",VLOOKUP('2016 0-64'!CE$1,'2016 population'!$A$3:$E$102,5,FALSE),"")</f>
        <v/>
      </c>
      <c r="CF66" s="21" t="str">
        <f>IF('Adjacent Counties'!CF66="x",VLOOKUP('2016 0-64'!CF$1,'2016 population'!$A$3:$E$102,5,FALSE),"")</f>
        <v/>
      </c>
      <c r="CG66" s="21" t="str">
        <f>IF('Adjacent Counties'!CG66="x",VLOOKUP('2016 0-64'!CG$1,'2016 population'!$A$3:$E$102,5,FALSE),"")</f>
        <v/>
      </c>
      <c r="CH66" s="21" t="str">
        <f>IF('Adjacent Counties'!CH66="x",VLOOKUP('2016 0-64'!CH$1,'2016 population'!$A$3:$E$102,5,FALSE),"")</f>
        <v/>
      </c>
      <c r="CI66" s="21" t="str">
        <f>IF('Adjacent Counties'!CI66="x",VLOOKUP('2016 0-64'!CI$1,'2016 population'!$A$3:$E$102,5,FALSE),"")</f>
        <v/>
      </c>
      <c r="CJ66" s="21" t="str">
        <f>IF('Adjacent Counties'!CJ66="x",VLOOKUP('2016 0-64'!CJ$1,'2016 population'!$A$3:$E$102,5,FALSE),"")</f>
        <v/>
      </c>
      <c r="CK66" s="21" t="str">
        <f>IF('Adjacent Counties'!CK66="x",VLOOKUP('2016 0-64'!CK$1,'2016 population'!$A$3:$E$102,5,FALSE),"")</f>
        <v/>
      </c>
      <c r="CL66" s="21" t="str">
        <f>IF('Adjacent Counties'!CL66="x",VLOOKUP('2016 0-64'!CL$1,'2016 population'!$A$3:$E$102,5,FALSE),"")</f>
        <v/>
      </c>
      <c r="CM66" s="21" t="str">
        <f>IF('Adjacent Counties'!CM66="x",VLOOKUP('2016 0-64'!CM$1,'2016 population'!$A$3:$E$102,5,FALSE),"")</f>
        <v/>
      </c>
      <c r="CN66" s="21" t="str">
        <f>IF('Adjacent Counties'!CN66="x",VLOOKUP('2016 0-64'!CN$1,'2016 population'!$A$3:$E$102,5,FALSE),"")</f>
        <v/>
      </c>
      <c r="CO66" s="21" t="str">
        <f>IF('Adjacent Counties'!CO66="x",VLOOKUP('2016 0-64'!CO$1,'2016 population'!$A$3:$E$102,5,FALSE),"")</f>
        <v/>
      </c>
      <c r="CP66" s="21" t="str">
        <f>IF('Adjacent Counties'!CP66="x",VLOOKUP('2016 0-64'!CP$1,'2016 population'!$A$3:$E$102,5,FALSE),"")</f>
        <v/>
      </c>
      <c r="CQ66" s="21" t="str">
        <f>IF('Adjacent Counties'!CQ66="x",VLOOKUP('2016 0-64'!CQ$1,'2016 population'!$A$3:$E$102,5,FALSE),"")</f>
        <v/>
      </c>
      <c r="CR66" s="21" t="str">
        <f>IF('Adjacent Counties'!CR66="x",VLOOKUP('2016 0-64'!CR$1,'2016 population'!$A$3:$E$102,5,FALSE),"")</f>
        <v/>
      </c>
      <c r="CS66" s="21" t="str">
        <f>IF('Adjacent Counties'!CS66="x",VLOOKUP('2016 0-64'!CS$1,'2016 population'!$A$3:$E$102,5,FALSE),"")</f>
        <v/>
      </c>
      <c r="CT66" s="21" t="str">
        <f>IF('Adjacent Counties'!CT66="x",VLOOKUP('2016 0-64'!CT$1,'2016 population'!$A$3:$E$102,5,FALSE),"")</f>
        <v/>
      </c>
      <c r="CU66" s="21" t="str">
        <f>IF('Adjacent Counties'!CU66="x",VLOOKUP('2016 0-64'!CU$1,'2016 population'!$A$3:$E$102,5,FALSE),"")</f>
        <v/>
      </c>
      <c r="CV66" s="21" t="str">
        <f>IF('Adjacent Counties'!CV66="x",VLOOKUP('2016 0-64'!CV$1,'2016 population'!$A$3:$E$102,5,FALSE),"")</f>
        <v/>
      </c>
      <c r="CW66" s="21" t="str">
        <f>IF('Adjacent Counties'!CW66="x",VLOOKUP('2016 0-64'!CW$1,'2016 population'!$A$3:$E$102,5,FALSE),"")</f>
        <v/>
      </c>
      <c r="CX66" s="21">
        <f t="shared" si="0"/>
        <v>7975</v>
      </c>
    </row>
    <row r="67" spans="1:102">
      <c r="A67" s="3" t="s">
        <v>65</v>
      </c>
      <c r="B67" s="21" t="str">
        <f>IF('Adjacent Counties'!B67="x",VLOOKUP('2016 0-64'!B$1,'2016 population'!$A$3:$E$102,5,FALSE),"")</f>
        <v/>
      </c>
      <c r="C67" s="21" t="str">
        <f>IF('Adjacent Counties'!C67="x",VLOOKUP('2016 0-64'!C$1,'2016 population'!$A$3:$E$102,5,FALSE),"")</f>
        <v/>
      </c>
      <c r="D67" s="21" t="str">
        <f>IF('Adjacent Counties'!D67="x",VLOOKUP('2016 0-64'!D$1,'2016 population'!$A$3:$E$102,5,FALSE),"")</f>
        <v/>
      </c>
      <c r="E67" s="21" t="str">
        <f>IF('Adjacent Counties'!E67="x",VLOOKUP('2016 0-64'!E$1,'2016 population'!$A$3:$E$102,5,FALSE),"")</f>
        <v/>
      </c>
      <c r="F67" s="21" t="str">
        <f>IF('Adjacent Counties'!F67="x",VLOOKUP('2016 0-64'!F$1,'2016 population'!$A$3:$E$102,5,FALSE),"")</f>
        <v/>
      </c>
      <c r="G67" s="21" t="str">
        <f>IF('Adjacent Counties'!G67="x",VLOOKUP('2016 0-64'!G$1,'2016 population'!$A$3:$E$102,5,FALSE),"")</f>
        <v/>
      </c>
      <c r="H67" s="21" t="str">
        <f>IF('Adjacent Counties'!H67="x",VLOOKUP('2016 0-64'!H$1,'2016 population'!$A$3:$E$102,5,FALSE),"")</f>
        <v/>
      </c>
      <c r="I67" s="21">
        <f>IF('Adjacent Counties'!I67="x",VLOOKUP('2016 0-64'!I$1,'2016 population'!$A$3:$E$102,5,FALSE),"")</f>
        <v>548</v>
      </c>
      <c r="J67" s="21" t="str">
        <f>IF('Adjacent Counties'!J67="x",VLOOKUP('2016 0-64'!J$1,'2016 population'!$A$3:$E$102,5,FALSE),"")</f>
        <v/>
      </c>
      <c r="K67" s="21" t="str">
        <f>IF('Adjacent Counties'!K67="x",VLOOKUP('2016 0-64'!K$1,'2016 population'!$A$3:$E$102,5,FALSE),"")</f>
        <v/>
      </c>
      <c r="L67" s="21" t="str">
        <f>IF('Adjacent Counties'!L67="x",VLOOKUP('2016 0-64'!L$1,'2016 population'!$A$3:$E$102,5,FALSE),"")</f>
        <v/>
      </c>
      <c r="M67" s="21" t="str">
        <f>IF('Adjacent Counties'!M67="x",VLOOKUP('2016 0-64'!M$1,'2016 population'!$A$3:$E$102,5,FALSE),"")</f>
        <v/>
      </c>
      <c r="N67" s="21" t="str">
        <f>IF('Adjacent Counties'!N67="x",VLOOKUP('2016 0-64'!N$1,'2016 population'!$A$3:$E$102,5,FALSE),"")</f>
        <v/>
      </c>
      <c r="O67" s="21" t="str">
        <f>IF('Adjacent Counties'!O67="x",VLOOKUP('2016 0-64'!O$1,'2016 population'!$A$3:$E$102,5,FALSE),"")</f>
        <v/>
      </c>
      <c r="P67" s="21" t="str">
        <f>IF('Adjacent Counties'!P67="x",VLOOKUP('2016 0-64'!P$1,'2016 population'!$A$3:$E$102,5,FALSE),"")</f>
        <v/>
      </c>
      <c r="Q67" s="21" t="str">
        <f>IF('Adjacent Counties'!Q67="x",VLOOKUP('2016 0-64'!Q$1,'2016 population'!$A$3:$E$102,5,FALSE),"")</f>
        <v/>
      </c>
      <c r="R67" s="21" t="str">
        <f>IF('Adjacent Counties'!R67="x",VLOOKUP('2016 0-64'!R$1,'2016 population'!$A$3:$E$102,5,FALSE),"")</f>
        <v/>
      </c>
      <c r="S67" s="21" t="str">
        <f>IF('Adjacent Counties'!S67="x",VLOOKUP('2016 0-64'!S$1,'2016 population'!$A$3:$E$102,5,FALSE),"")</f>
        <v/>
      </c>
      <c r="T67" s="21" t="str">
        <f>IF('Adjacent Counties'!T67="x",VLOOKUP('2016 0-64'!T$1,'2016 population'!$A$3:$E$102,5,FALSE),"")</f>
        <v/>
      </c>
      <c r="U67" s="21" t="str">
        <f>IF('Adjacent Counties'!U67="x",VLOOKUP('2016 0-64'!U$1,'2016 population'!$A$3:$E$102,5,FALSE),"")</f>
        <v/>
      </c>
      <c r="V67" s="21" t="str">
        <f>IF('Adjacent Counties'!V67="x",VLOOKUP('2016 0-64'!V$1,'2016 population'!$A$3:$E$102,5,FALSE),"")</f>
        <v/>
      </c>
      <c r="W67" s="21" t="str">
        <f>IF('Adjacent Counties'!W67="x",VLOOKUP('2016 0-64'!W$1,'2016 population'!$A$3:$E$102,5,FALSE),"")</f>
        <v/>
      </c>
      <c r="X67" s="21" t="str">
        <f>IF('Adjacent Counties'!X67="x",VLOOKUP('2016 0-64'!X$1,'2016 population'!$A$3:$E$102,5,FALSE),"")</f>
        <v/>
      </c>
      <c r="Y67" s="21" t="str">
        <f>IF('Adjacent Counties'!Y67="x",VLOOKUP('2016 0-64'!Y$1,'2016 population'!$A$3:$E$102,5,FALSE),"")</f>
        <v/>
      </c>
      <c r="Z67" s="21" t="str">
        <f>IF('Adjacent Counties'!Z67="x",VLOOKUP('2016 0-64'!Z$1,'2016 population'!$A$3:$E$102,5,FALSE),"")</f>
        <v/>
      </c>
      <c r="AA67" s="21" t="str">
        <f>IF('Adjacent Counties'!AA67="x",VLOOKUP('2016 0-64'!AA$1,'2016 population'!$A$3:$E$102,5,FALSE),"")</f>
        <v/>
      </c>
      <c r="AB67" s="21" t="str">
        <f>IF('Adjacent Counties'!AB67="x",VLOOKUP('2016 0-64'!AB$1,'2016 population'!$A$3:$E$102,5,FALSE),"")</f>
        <v/>
      </c>
      <c r="AC67" s="21" t="str">
        <f>IF('Adjacent Counties'!AC67="x",VLOOKUP('2016 0-64'!AC$1,'2016 population'!$A$3:$E$102,5,FALSE),"")</f>
        <v/>
      </c>
      <c r="AD67" s="21" t="str">
        <f>IF('Adjacent Counties'!AD67="x",VLOOKUP('2016 0-64'!AD$1,'2016 population'!$A$3:$E$102,5,FALSE),"")</f>
        <v/>
      </c>
      <c r="AE67" s="21" t="str">
        <f>IF('Adjacent Counties'!AE67="x",VLOOKUP('2016 0-64'!AE$1,'2016 population'!$A$3:$E$102,5,FALSE),"")</f>
        <v/>
      </c>
      <c r="AF67" s="21" t="str">
        <f>IF('Adjacent Counties'!AF67="x",VLOOKUP('2016 0-64'!AF$1,'2016 population'!$A$3:$E$102,5,FALSE),"")</f>
        <v/>
      </c>
      <c r="AG67" s="21" t="str">
        <f>IF('Adjacent Counties'!AG67="x",VLOOKUP('2016 0-64'!AG$1,'2016 population'!$A$3:$E$102,5,FALSE),"")</f>
        <v/>
      </c>
      <c r="AH67" s="21" t="str">
        <f>IF('Adjacent Counties'!AH67="x",VLOOKUP('2016 0-64'!AH$1,'2016 population'!$A$3:$E$102,5,FALSE),"")</f>
        <v/>
      </c>
      <c r="AI67" s="21" t="str">
        <f>IF('Adjacent Counties'!AI67="x",VLOOKUP('2016 0-64'!AI$1,'2016 population'!$A$3:$E$102,5,FALSE),"")</f>
        <v/>
      </c>
      <c r="AJ67" s="21" t="str">
        <f>IF('Adjacent Counties'!AJ67="x",VLOOKUP('2016 0-64'!AJ$1,'2016 population'!$A$3:$E$102,5,FALSE),"")</f>
        <v/>
      </c>
      <c r="AK67" s="21" t="str">
        <f>IF('Adjacent Counties'!AK67="x",VLOOKUP('2016 0-64'!AK$1,'2016 population'!$A$3:$E$102,5,FALSE),"")</f>
        <v/>
      </c>
      <c r="AL67" s="21" t="str">
        <f>IF('Adjacent Counties'!AL67="x",VLOOKUP('2016 0-64'!AL$1,'2016 population'!$A$3:$E$102,5,FALSE),"")</f>
        <v/>
      </c>
      <c r="AM67" s="21" t="str">
        <f>IF('Adjacent Counties'!AM67="x",VLOOKUP('2016 0-64'!AM$1,'2016 population'!$A$3:$E$102,5,FALSE),"")</f>
        <v/>
      </c>
      <c r="AN67" s="21" t="str">
        <f>IF('Adjacent Counties'!AN67="x",VLOOKUP('2016 0-64'!AN$1,'2016 population'!$A$3:$E$102,5,FALSE),"")</f>
        <v/>
      </c>
      <c r="AO67" s="21" t="str">
        <f>IF('Adjacent Counties'!AO67="x",VLOOKUP('2016 0-64'!AO$1,'2016 population'!$A$3:$E$102,5,FALSE),"")</f>
        <v/>
      </c>
      <c r="AP67" s="21" t="str">
        <f>IF('Adjacent Counties'!AP67="x",VLOOKUP('2016 0-64'!AP$1,'2016 population'!$A$3:$E$102,5,FALSE),"")</f>
        <v/>
      </c>
      <c r="AQ67" s="21">
        <f>IF('Adjacent Counties'!AQ67="x",VLOOKUP('2016 0-64'!AQ$1,'2016 population'!$A$3:$E$102,5,FALSE),"")</f>
        <v>1235</v>
      </c>
      <c r="AR67" s="21" t="str">
        <f>IF('Adjacent Counties'!AR67="x",VLOOKUP('2016 0-64'!AR$1,'2016 population'!$A$3:$E$102,5,FALSE),"")</f>
        <v/>
      </c>
      <c r="AS67" s="21" t="str">
        <f>IF('Adjacent Counties'!AS67="x",VLOOKUP('2016 0-64'!AS$1,'2016 population'!$A$3:$E$102,5,FALSE),"")</f>
        <v/>
      </c>
      <c r="AT67" s="21" t="str">
        <f>IF('Adjacent Counties'!AT67="x",VLOOKUP('2016 0-64'!AT$1,'2016 population'!$A$3:$E$102,5,FALSE),"")</f>
        <v/>
      </c>
      <c r="AU67" s="21">
        <f>IF('Adjacent Counties'!AU67="x",VLOOKUP('2016 0-64'!AU$1,'2016 population'!$A$3:$E$102,5,FALSE),"")</f>
        <v>580</v>
      </c>
      <c r="AV67" s="21" t="str">
        <f>IF('Adjacent Counties'!AV67="x",VLOOKUP('2016 0-64'!AV$1,'2016 population'!$A$3:$E$102,5,FALSE),"")</f>
        <v/>
      </c>
      <c r="AW67" s="21" t="str">
        <f>IF('Adjacent Counties'!AW67="x",VLOOKUP('2016 0-64'!AW$1,'2016 population'!$A$3:$E$102,5,FALSE),"")</f>
        <v/>
      </c>
      <c r="AX67" s="21" t="str">
        <f>IF('Adjacent Counties'!AX67="x",VLOOKUP('2016 0-64'!AX$1,'2016 population'!$A$3:$E$102,5,FALSE),"")</f>
        <v/>
      </c>
      <c r="AY67" s="21" t="str">
        <f>IF('Adjacent Counties'!AY67="x",VLOOKUP('2016 0-64'!AY$1,'2016 population'!$A$3:$E$102,5,FALSE),"")</f>
        <v/>
      </c>
      <c r="AZ67" s="21" t="str">
        <f>IF('Adjacent Counties'!AZ67="x",VLOOKUP('2016 0-64'!AZ$1,'2016 population'!$A$3:$E$102,5,FALSE),"")</f>
        <v/>
      </c>
      <c r="BA67" s="21" t="str">
        <f>IF('Adjacent Counties'!BA67="x",VLOOKUP('2016 0-64'!BA$1,'2016 population'!$A$3:$E$102,5,FALSE),"")</f>
        <v/>
      </c>
      <c r="BB67" s="21" t="str">
        <f>IF('Adjacent Counties'!BB67="x",VLOOKUP('2016 0-64'!BB$1,'2016 population'!$A$3:$E$102,5,FALSE),"")</f>
        <v/>
      </c>
      <c r="BC67" s="21" t="str">
        <f>IF('Adjacent Counties'!BC67="x",VLOOKUP('2016 0-64'!BC$1,'2016 population'!$A$3:$E$102,5,FALSE),"")</f>
        <v/>
      </c>
      <c r="BD67" s="21" t="str">
        <f>IF('Adjacent Counties'!BD67="x",VLOOKUP('2016 0-64'!BD$1,'2016 population'!$A$3:$E$102,5,FALSE),"")</f>
        <v/>
      </c>
      <c r="BE67" s="21" t="str">
        <f>IF('Adjacent Counties'!BE67="x",VLOOKUP('2016 0-64'!BE$1,'2016 population'!$A$3:$E$102,5,FALSE),"")</f>
        <v/>
      </c>
      <c r="BF67" s="21" t="str">
        <f>IF('Adjacent Counties'!BF67="x",VLOOKUP('2016 0-64'!BF$1,'2016 population'!$A$3:$E$102,5,FALSE),"")</f>
        <v/>
      </c>
      <c r="BG67" s="21" t="str">
        <f>IF('Adjacent Counties'!BG67="x",VLOOKUP('2016 0-64'!BG$1,'2016 population'!$A$3:$E$102,5,FALSE),"")</f>
        <v/>
      </c>
      <c r="BH67" s="21" t="str">
        <f>IF('Adjacent Counties'!BH67="x",VLOOKUP('2016 0-64'!BH$1,'2016 population'!$A$3:$E$102,5,FALSE),"")</f>
        <v/>
      </c>
      <c r="BI67" s="21" t="str">
        <f>IF('Adjacent Counties'!BI67="x",VLOOKUP('2016 0-64'!BI$1,'2016 population'!$A$3:$E$102,5,FALSE),"")</f>
        <v/>
      </c>
      <c r="BJ67" s="21" t="str">
        <f>IF('Adjacent Counties'!BJ67="x",VLOOKUP('2016 0-64'!BJ$1,'2016 population'!$A$3:$E$102,5,FALSE),"")</f>
        <v/>
      </c>
      <c r="BK67" s="21" t="str">
        <f>IF('Adjacent Counties'!BK67="x",VLOOKUP('2016 0-64'!BK$1,'2016 population'!$A$3:$E$102,5,FALSE),"")</f>
        <v/>
      </c>
      <c r="BL67" s="21" t="str">
        <f>IF('Adjacent Counties'!BL67="x",VLOOKUP('2016 0-64'!BL$1,'2016 population'!$A$3:$E$102,5,FALSE),"")</f>
        <v/>
      </c>
      <c r="BM67" s="21" t="str">
        <f>IF('Adjacent Counties'!BM67="x",VLOOKUP('2016 0-64'!BM$1,'2016 population'!$A$3:$E$102,5,FALSE),"")</f>
        <v/>
      </c>
      <c r="BN67" s="21" t="str">
        <f>IF('Adjacent Counties'!BN67="x",VLOOKUP('2016 0-64'!BN$1,'2016 population'!$A$3:$E$102,5,FALSE),"")</f>
        <v/>
      </c>
      <c r="BO67" s="21">
        <f>IF('Adjacent Counties'!BO67="x",VLOOKUP('2016 0-64'!BO$1,'2016 population'!$A$3:$E$102,5,FALSE),"")</f>
        <v>681</v>
      </c>
      <c r="BP67" s="21" t="str">
        <f>IF('Adjacent Counties'!BP67="x",VLOOKUP('2016 0-64'!BP$1,'2016 population'!$A$3:$E$102,5,FALSE),"")</f>
        <v/>
      </c>
      <c r="BQ67" s="21" t="str">
        <f>IF('Adjacent Counties'!BQ67="x",VLOOKUP('2016 0-64'!BQ$1,'2016 population'!$A$3:$E$102,5,FALSE),"")</f>
        <v/>
      </c>
      <c r="BR67" s="21" t="str">
        <f>IF('Adjacent Counties'!BR67="x",VLOOKUP('2016 0-64'!BR$1,'2016 population'!$A$3:$E$102,5,FALSE),"")</f>
        <v/>
      </c>
      <c r="BS67" s="21" t="str">
        <f>IF('Adjacent Counties'!BS67="x",VLOOKUP('2016 0-64'!BS$1,'2016 population'!$A$3:$E$102,5,FALSE),"")</f>
        <v/>
      </c>
      <c r="BT67" s="21" t="str">
        <f>IF('Adjacent Counties'!BT67="x",VLOOKUP('2016 0-64'!BT$1,'2016 population'!$A$3:$E$102,5,FALSE),"")</f>
        <v/>
      </c>
      <c r="BU67" s="21" t="str">
        <f>IF('Adjacent Counties'!BU67="x",VLOOKUP('2016 0-64'!BU$1,'2016 population'!$A$3:$E$102,5,FALSE),"")</f>
        <v/>
      </c>
      <c r="BV67" s="21" t="str">
        <f>IF('Adjacent Counties'!BV67="x",VLOOKUP('2016 0-64'!BV$1,'2016 population'!$A$3:$E$102,5,FALSE),"")</f>
        <v/>
      </c>
      <c r="BW67" s="21" t="str">
        <f>IF('Adjacent Counties'!BW67="x",VLOOKUP('2016 0-64'!BW$1,'2016 population'!$A$3:$E$102,5,FALSE),"")</f>
        <v/>
      </c>
      <c r="BX67" s="21" t="str">
        <f>IF('Adjacent Counties'!BX67="x",VLOOKUP('2016 0-64'!BX$1,'2016 population'!$A$3:$E$102,5,FALSE),"")</f>
        <v/>
      </c>
      <c r="BY67" s="21" t="str">
        <f>IF('Adjacent Counties'!BY67="x",VLOOKUP('2016 0-64'!BY$1,'2016 population'!$A$3:$E$102,5,FALSE),"")</f>
        <v/>
      </c>
      <c r="BZ67" s="21" t="str">
        <f>IF('Adjacent Counties'!BZ67="x",VLOOKUP('2016 0-64'!BZ$1,'2016 population'!$A$3:$E$102,5,FALSE),"")</f>
        <v/>
      </c>
      <c r="CA67" s="21" t="str">
        <f>IF('Adjacent Counties'!CA67="x",VLOOKUP('2016 0-64'!CA$1,'2016 population'!$A$3:$E$102,5,FALSE),"")</f>
        <v/>
      </c>
      <c r="CB67" s="21" t="str">
        <f>IF('Adjacent Counties'!CB67="x",VLOOKUP('2016 0-64'!CB$1,'2016 population'!$A$3:$E$102,5,FALSE),"")</f>
        <v/>
      </c>
      <c r="CC67" s="21" t="str">
        <f>IF('Adjacent Counties'!CC67="x",VLOOKUP('2016 0-64'!CC$1,'2016 population'!$A$3:$E$102,5,FALSE),"")</f>
        <v/>
      </c>
      <c r="CD67" s="21" t="str">
        <f>IF('Adjacent Counties'!CD67="x",VLOOKUP('2016 0-64'!CD$1,'2016 population'!$A$3:$E$102,5,FALSE),"")</f>
        <v/>
      </c>
      <c r="CE67" s="21" t="str">
        <f>IF('Adjacent Counties'!CE67="x",VLOOKUP('2016 0-64'!CE$1,'2016 population'!$A$3:$E$102,5,FALSE),"")</f>
        <v/>
      </c>
      <c r="CF67" s="21" t="str">
        <f>IF('Adjacent Counties'!CF67="x",VLOOKUP('2016 0-64'!CF$1,'2016 population'!$A$3:$E$102,5,FALSE),"")</f>
        <v/>
      </c>
      <c r="CG67" s="21" t="str">
        <f>IF('Adjacent Counties'!CG67="x",VLOOKUP('2016 0-64'!CG$1,'2016 population'!$A$3:$E$102,5,FALSE),"")</f>
        <v/>
      </c>
      <c r="CH67" s="21" t="str">
        <f>IF('Adjacent Counties'!CH67="x",VLOOKUP('2016 0-64'!CH$1,'2016 population'!$A$3:$E$102,5,FALSE),"")</f>
        <v/>
      </c>
      <c r="CI67" s="21" t="str">
        <f>IF('Adjacent Counties'!CI67="x",VLOOKUP('2016 0-64'!CI$1,'2016 population'!$A$3:$E$102,5,FALSE),"")</f>
        <v/>
      </c>
      <c r="CJ67" s="21" t="str">
        <f>IF('Adjacent Counties'!CJ67="x",VLOOKUP('2016 0-64'!CJ$1,'2016 population'!$A$3:$E$102,5,FALSE),"")</f>
        <v/>
      </c>
      <c r="CK67" s="21" t="str">
        <f>IF('Adjacent Counties'!CK67="x",VLOOKUP('2016 0-64'!CK$1,'2016 population'!$A$3:$E$102,5,FALSE),"")</f>
        <v/>
      </c>
      <c r="CL67" s="21" t="str">
        <f>IF('Adjacent Counties'!CL67="x",VLOOKUP('2016 0-64'!CL$1,'2016 population'!$A$3:$E$102,5,FALSE),"")</f>
        <v/>
      </c>
      <c r="CM67" s="21" t="str">
        <f>IF('Adjacent Counties'!CM67="x",VLOOKUP('2016 0-64'!CM$1,'2016 population'!$A$3:$E$102,5,FALSE),"")</f>
        <v/>
      </c>
      <c r="CN67" s="21" t="str">
        <f>IF('Adjacent Counties'!CN67="x",VLOOKUP('2016 0-64'!CN$1,'2016 population'!$A$3:$E$102,5,FALSE),"")</f>
        <v/>
      </c>
      <c r="CO67" s="21" t="str">
        <f>IF('Adjacent Counties'!CO67="x",VLOOKUP('2016 0-64'!CO$1,'2016 population'!$A$3:$E$102,5,FALSE),"")</f>
        <v/>
      </c>
      <c r="CP67" s="21" t="str">
        <f>IF('Adjacent Counties'!CP67="x",VLOOKUP('2016 0-64'!CP$1,'2016 population'!$A$3:$E$102,5,FALSE),"")</f>
        <v/>
      </c>
      <c r="CQ67" s="21" t="str">
        <f>IF('Adjacent Counties'!CQ67="x",VLOOKUP('2016 0-64'!CQ$1,'2016 population'!$A$3:$E$102,5,FALSE),"")</f>
        <v/>
      </c>
      <c r="CR67" s="21" t="str">
        <f>IF('Adjacent Counties'!CR67="x",VLOOKUP('2016 0-64'!CR$1,'2016 population'!$A$3:$E$102,5,FALSE),"")</f>
        <v/>
      </c>
      <c r="CS67" s="21" t="str">
        <f>IF('Adjacent Counties'!CS67="x",VLOOKUP('2016 0-64'!CS$1,'2016 population'!$A$3:$E$102,5,FALSE),"")</f>
        <v/>
      </c>
      <c r="CT67" s="21" t="str">
        <f>IF('Adjacent Counties'!CT67="x",VLOOKUP('2016 0-64'!CT$1,'2016 population'!$A$3:$E$102,5,FALSE),"")</f>
        <v/>
      </c>
      <c r="CU67" s="21" t="str">
        <f>IF('Adjacent Counties'!CU67="x",VLOOKUP('2016 0-64'!CU$1,'2016 population'!$A$3:$E$102,5,FALSE),"")</f>
        <v/>
      </c>
      <c r="CV67" s="21" t="str">
        <f>IF('Adjacent Counties'!CV67="x",VLOOKUP('2016 0-64'!CV$1,'2016 population'!$A$3:$E$102,5,FALSE),"")</f>
        <v/>
      </c>
      <c r="CW67" s="21" t="str">
        <f>IF('Adjacent Counties'!CW67="x",VLOOKUP('2016 0-64'!CW$1,'2016 population'!$A$3:$E$102,5,FALSE),"")</f>
        <v/>
      </c>
      <c r="CX67" s="21">
        <f t="shared" ref="CX67:CX101" si="1">SUM(B67:CW67)</f>
        <v>3044</v>
      </c>
    </row>
    <row r="68" spans="1:102">
      <c r="A68" s="3" t="s">
        <v>66</v>
      </c>
      <c r="B68" s="21" t="str">
        <f>IF('Adjacent Counties'!B68="x",VLOOKUP('2016 0-64'!B$1,'2016 population'!$A$3:$E$102,5,FALSE),"")</f>
        <v/>
      </c>
      <c r="C68" s="21" t="str">
        <f>IF('Adjacent Counties'!C68="x",VLOOKUP('2016 0-64'!C$1,'2016 population'!$A$3:$E$102,5,FALSE),"")</f>
        <v/>
      </c>
      <c r="D68" s="21" t="str">
        <f>IF('Adjacent Counties'!D68="x",VLOOKUP('2016 0-64'!D$1,'2016 population'!$A$3:$E$102,5,FALSE),"")</f>
        <v/>
      </c>
      <c r="E68" s="21" t="str">
        <f>IF('Adjacent Counties'!E68="x",VLOOKUP('2016 0-64'!E$1,'2016 population'!$A$3:$E$102,5,FALSE),"")</f>
        <v/>
      </c>
      <c r="F68" s="21" t="str">
        <f>IF('Adjacent Counties'!F68="x",VLOOKUP('2016 0-64'!F$1,'2016 population'!$A$3:$E$102,5,FALSE),"")</f>
        <v/>
      </c>
      <c r="G68" s="21" t="str">
        <f>IF('Adjacent Counties'!G68="x",VLOOKUP('2016 0-64'!G$1,'2016 population'!$A$3:$E$102,5,FALSE),"")</f>
        <v/>
      </c>
      <c r="H68" s="21" t="str">
        <f>IF('Adjacent Counties'!H68="x",VLOOKUP('2016 0-64'!H$1,'2016 population'!$A$3:$E$102,5,FALSE),"")</f>
        <v/>
      </c>
      <c r="I68" s="21" t="str">
        <f>IF('Adjacent Counties'!I68="x",VLOOKUP('2016 0-64'!I$1,'2016 population'!$A$3:$E$102,5,FALSE),"")</f>
        <v/>
      </c>
      <c r="J68" s="21" t="str">
        <f>IF('Adjacent Counties'!J68="x",VLOOKUP('2016 0-64'!J$1,'2016 population'!$A$3:$E$102,5,FALSE),"")</f>
        <v/>
      </c>
      <c r="K68" s="21" t="str">
        <f>IF('Adjacent Counties'!K68="x",VLOOKUP('2016 0-64'!K$1,'2016 population'!$A$3:$E$102,5,FALSE),"")</f>
        <v/>
      </c>
      <c r="L68" s="21" t="str">
        <f>IF('Adjacent Counties'!L68="x",VLOOKUP('2016 0-64'!L$1,'2016 population'!$A$3:$E$102,5,FALSE),"")</f>
        <v/>
      </c>
      <c r="M68" s="21" t="str">
        <f>IF('Adjacent Counties'!M68="x",VLOOKUP('2016 0-64'!M$1,'2016 population'!$A$3:$E$102,5,FALSE),"")</f>
        <v/>
      </c>
      <c r="N68" s="21" t="str">
        <f>IF('Adjacent Counties'!N68="x",VLOOKUP('2016 0-64'!N$1,'2016 population'!$A$3:$E$102,5,FALSE),"")</f>
        <v/>
      </c>
      <c r="O68" s="21" t="str">
        <f>IF('Adjacent Counties'!O68="x",VLOOKUP('2016 0-64'!O$1,'2016 population'!$A$3:$E$102,5,FALSE),"")</f>
        <v/>
      </c>
      <c r="P68" s="21" t="str">
        <f>IF('Adjacent Counties'!P68="x",VLOOKUP('2016 0-64'!P$1,'2016 population'!$A$3:$E$102,5,FALSE),"")</f>
        <v/>
      </c>
      <c r="Q68" s="21">
        <f>IF('Adjacent Counties'!Q68="x",VLOOKUP('2016 0-64'!Q$1,'2016 population'!$A$3:$E$102,5,FALSE),"")</f>
        <v>1715</v>
      </c>
      <c r="R68" s="21" t="str">
        <f>IF('Adjacent Counties'!R68="x",VLOOKUP('2016 0-64'!R$1,'2016 population'!$A$3:$E$102,5,FALSE),"")</f>
        <v/>
      </c>
      <c r="S68" s="21" t="str">
        <f>IF('Adjacent Counties'!S68="x",VLOOKUP('2016 0-64'!S$1,'2016 population'!$A$3:$E$102,5,FALSE),"")</f>
        <v/>
      </c>
      <c r="T68" s="21" t="str">
        <f>IF('Adjacent Counties'!T68="x",VLOOKUP('2016 0-64'!T$1,'2016 population'!$A$3:$E$102,5,FALSE),"")</f>
        <v/>
      </c>
      <c r="U68" s="21" t="str">
        <f>IF('Adjacent Counties'!U68="x",VLOOKUP('2016 0-64'!U$1,'2016 population'!$A$3:$E$102,5,FALSE),"")</f>
        <v/>
      </c>
      <c r="V68" s="21" t="str">
        <f>IF('Adjacent Counties'!V68="x",VLOOKUP('2016 0-64'!V$1,'2016 population'!$A$3:$E$102,5,FALSE),"")</f>
        <v/>
      </c>
      <c r="W68" s="21" t="str">
        <f>IF('Adjacent Counties'!W68="x",VLOOKUP('2016 0-64'!W$1,'2016 population'!$A$3:$E$102,5,FALSE),"")</f>
        <v/>
      </c>
      <c r="X68" s="21" t="str">
        <f>IF('Adjacent Counties'!X68="x",VLOOKUP('2016 0-64'!X$1,'2016 population'!$A$3:$E$102,5,FALSE),"")</f>
        <v/>
      </c>
      <c r="Y68" s="21" t="str">
        <f>IF('Adjacent Counties'!Y68="x",VLOOKUP('2016 0-64'!Y$1,'2016 population'!$A$3:$E$102,5,FALSE),"")</f>
        <v/>
      </c>
      <c r="Z68" s="21" t="str">
        <f>IF('Adjacent Counties'!Z68="x",VLOOKUP('2016 0-64'!Z$1,'2016 population'!$A$3:$E$102,5,FALSE),"")</f>
        <v/>
      </c>
      <c r="AA68" s="21" t="str">
        <f>IF('Adjacent Counties'!AA68="x",VLOOKUP('2016 0-64'!AA$1,'2016 population'!$A$3:$E$102,5,FALSE),"")</f>
        <v/>
      </c>
      <c r="AB68" s="21" t="str">
        <f>IF('Adjacent Counties'!AB68="x",VLOOKUP('2016 0-64'!AB$1,'2016 population'!$A$3:$E$102,5,FALSE),"")</f>
        <v/>
      </c>
      <c r="AC68" s="21" t="str">
        <f>IF('Adjacent Counties'!AC68="x",VLOOKUP('2016 0-64'!AC$1,'2016 population'!$A$3:$E$102,5,FALSE),"")</f>
        <v/>
      </c>
      <c r="AD68" s="21" t="str">
        <f>IF('Adjacent Counties'!AD68="x",VLOOKUP('2016 0-64'!AD$1,'2016 population'!$A$3:$E$102,5,FALSE),"")</f>
        <v/>
      </c>
      <c r="AE68" s="21" t="str">
        <f>IF('Adjacent Counties'!AE68="x",VLOOKUP('2016 0-64'!AE$1,'2016 population'!$A$3:$E$102,5,FALSE),"")</f>
        <v/>
      </c>
      <c r="AF68" s="21">
        <f>IF('Adjacent Counties'!AF68="x",VLOOKUP('2016 0-64'!AF$1,'2016 population'!$A$3:$E$102,5,FALSE),"")</f>
        <v>1219</v>
      </c>
      <c r="AG68" s="21" t="str">
        <f>IF('Adjacent Counties'!AG68="x",VLOOKUP('2016 0-64'!AG$1,'2016 population'!$A$3:$E$102,5,FALSE),"")</f>
        <v/>
      </c>
      <c r="AH68" s="21" t="str">
        <f>IF('Adjacent Counties'!AH68="x",VLOOKUP('2016 0-64'!AH$1,'2016 population'!$A$3:$E$102,5,FALSE),"")</f>
        <v/>
      </c>
      <c r="AI68" s="21" t="str">
        <f>IF('Adjacent Counties'!AI68="x",VLOOKUP('2016 0-64'!AI$1,'2016 population'!$A$3:$E$102,5,FALSE),"")</f>
        <v/>
      </c>
      <c r="AJ68" s="21" t="str">
        <f>IF('Adjacent Counties'!AJ68="x",VLOOKUP('2016 0-64'!AJ$1,'2016 population'!$A$3:$E$102,5,FALSE),"")</f>
        <v/>
      </c>
      <c r="AK68" s="21" t="str">
        <f>IF('Adjacent Counties'!AK68="x",VLOOKUP('2016 0-64'!AK$1,'2016 population'!$A$3:$E$102,5,FALSE),"")</f>
        <v/>
      </c>
      <c r="AL68" s="21" t="str">
        <f>IF('Adjacent Counties'!AL68="x",VLOOKUP('2016 0-64'!AL$1,'2016 population'!$A$3:$E$102,5,FALSE),"")</f>
        <v/>
      </c>
      <c r="AM68" s="21" t="str">
        <f>IF('Adjacent Counties'!AM68="x",VLOOKUP('2016 0-64'!AM$1,'2016 population'!$A$3:$E$102,5,FALSE),"")</f>
        <v/>
      </c>
      <c r="AN68" s="21" t="str">
        <f>IF('Adjacent Counties'!AN68="x",VLOOKUP('2016 0-64'!AN$1,'2016 population'!$A$3:$E$102,5,FALSE),"")</f>
        <v/>
      </c>
      <c r="AO68" s="21" t="str">
        <f>IF('Adjacent Counties'!AO68="x",VLOOKUP('2016 0-64'!AO$1,'2016 population'!$A$3:$E$102,5,FALSE),"")</f>
        <v/>
      </c>
      <c r="AP68" s="21" t="str">
        <f>IF('Adjacent Counties'!AP68="x",VLOOKUP('2016 0-64'!AP$1,'2016 population'!$A$3:$E$102,5,FALSE),"")</f>
        <v/>
      </c>
      <c r="AQ68" s="21" t="str">
        <f>IF('Adjacent Counties'!AQ68="x",VLOOKUP('2016 0-64'!AQ$1,'2016 population'!$A$3:$E$102,5,FALSE),"")</f>
        <v/>
      </c>
      <c r="AR68" s="21" t="str">
        <f>IF('Adjacent Counties'!AR68="x",VLOOKUP('2016 0-64'!AR$1,'2016 population'!$A$3:$E$102,5,FALSE),"")</f>
        <v/>
      </c>
      <c r="AS68" s="21" t="str">
        <f>IF('Adjacent Counties'!AS68="x",VLOOKUP('2016 0-64'!AS$1,'2016 population'!$A$3:$E$102,5,FALSE),"")</f>
        <v/>
      </c>
      <c r="AT68" s="21" t="str">
        <f>IF('Adjacent Counties'!AT68="x",VLOOKUP('2016 0-64'!AT$1,'2016 population'!$A$3:$E$102,5,FALSE),"")</f>
        <v/>
      </c>
      <c r="AU68" s="21" t="str">
        <f>IF('Adjacent Counties'!AU68="x",VLOOKUP('2016 0-64'!AU$1,'2016 population'!$A$3:$E$102,5,FALSE),"")</f>
        <v/>
      </c>
      <c r="AV68" s="21" t="str">
        <f>IF('Adjacent Counties'!AV68="x",VLOOKUP('2016 0-64'!AV$1,'2016 population'!$A$3:$E$102,5,FALSE),"")</f>
        <v/>
      </c>
      <c r="AW68" s="21" t="str">
        <f>IF('Adjacent Counties'!AW68="x",VLOOKUP('2016 0-64'!AW$1,'2016 population'!$A$3:$E$102,5,FALSE),"")</f>
        <v/>
      </c>
      <c r="AX68" s="21" t="str">
        <f>IF('Adjacent Counties'!AX68="x",VLOOKUP('2016 0-64'!AX$1,'2016 population'!$A$3:$E$102,5,FALSE),"")</f>
        <v/>
      </c>
      <c r="AY68" s="21" t="str">
        <f>IF('Adjacent Counties'!AY68="x",VLOOKUP('2016 0-64'!AY$1,'2016 population'!$A$3:$E$102,5,FALSE),"")</f>
        <v/>
      </c>
      <c r="AZ68" s="21" t="str">
        <f>IF('Adjacent Counties'!AZ68="x",VLOOKUP('2016 0-64'!AZ$1,'2016 population'!$A$3:$E$102,5,FALSE),"")</f>
        <v/>
      </c>
      <c r="BA68" s="21">
        <f>IF('Adjacent Counties'!BA68="x",VLOOKUP('2016 0-64'!BA$1,'2016 population'!$A$3:$E$102,5,FALSE),"")</f>
        <v>238</v>
      </c>
      <c r="BB68" s="21" t="str">
        <f>IF('Adjacent Counties'!BB68="x",VLOOKUP('2016 0-64'!BB$1,'2016 population'!$A$3:$E$102,5,FALSE),"")</f>
        <v/>
      </c>
      <c r="BC68" s="21" t="str">
        <f>IF('Adjacent Counties'!BC68="x",VLOOKUP('2016 0-64'!BC$1,'2016 population'!$A$3:$E$102,5,FALSE),"")</f>
        <v/>
      </c>
      <c r="BD68" s="21" t="str">
        <f>IF('Adjacent Counties'!BD68="x",VLOOKUP('2016 0-64'!BD$1,'2016 population'!$A$3:$E$102,5,FALSE),"")</f>
        <v/>
      </c>
      <c r="BE68" s="21" t="str">
        <f>IF('Adjacent Counties'!BE68="x",VLOOKUP('2016 0-64'!BE$1,'2016 population'!$A$3:$E$102,5,FALSE),"")</f>
        <v/>
      </c>
      <c r="BF68" s="21" t="str">
        <f>IF('Adjacent Counties'!BF68="x",VLOOKUP('2016 0-64'!BF$1,'2016 population'!$A$3:$E$102,5,FALSE),"")</f>
        <v/>
      </c>
      <c r="BG68" s="21" t="str">
        <f>IF('Adjacent Counties'!BG68="x",VLOOKUP('2016 0-64'!BG$1,'2016 population'!$A$3:$E$102,5,FALSE),"")</f>
        <v/>
      </c>
      <c r="BH68" s="21" t="str">
        <f>IF('Adjacent Counties'!BH68="x",VLOOKUP('2016 0-64'!BH$1,'2016 population'!$A$3:$E$102,5,FALSE),"")</f>
        <v/>
      </c>
      <c r="BI68" s="21" t="str">
        <f>IF('Adjacent Counties'!BI68="x",VLOOKUP('2016 0-64'!BI$1,'2016 population'!$A$3:$E$102,5,FALSE),"")</f>
        <v/>
      </c>
      <c r="BJ68" s="21" t="str">
        <f>IF('Adjacent Counties'!BJ68="x",VLOOKUP('2016 0-64'!BJ$1,'2016 population'!$A$3:$E$102,5,FALSE),"")</f>
        <v/>
      </c>
      <c r="BK68" s="21" t="str">
        <f>IF('Adjacent Counties'!BK68="x",VLOOKUP('2016 0-64'!BK$1,'2016 population'!$A$3:$E$102,5,FALSE),"")</f>
        <v/>
      </c>
      <c r="BL68" s="21" t="str">
        <f>IF('Adjacent Counties'!BL68="x",VLOOKUP('2016 0-64'!BL$1,'2016 population'!$A$3:$E$102,5,FALSE),"")</f>
        <v/>
      </c>
      <c r="BM68" s="21" t="str">
        <f>IF('Adjacent Counties'!BM68="x",VLOOKUP('2016 0-64'!BM$1,'2016 population'!$A$3:$E$102,5,FALSE),"")</f>
        <v/>
      </c>
      <c r="BN68" s="21" t="str">
        <f>IF('Adjacent Counties'!BN68="x",VLOOKUP('2016 0-64'!BN$1,'2016 population'!$A$3:$E$102,5,FALSE),"")</f>
        <v/>
      </c>
      <c r="BO68" s="21" t="str">
        <f>IF('Adjacent Counties'!BO68="x",VLOOKUP('2016 0-64'!BO$1,'2016 population'!$A$3:$E$102,5,FALSE),"")</f>
        <v/>
      </c>
      <c r="BP68" s="21">
        <f>IF('Adjacent Counties'!BP68="x",VLOOKUP('2016 0-64'!BP$1,'2016 population'!$A$3:$E$102,5,FALSE),"")</f>
        <v>1712</v>
      </c>
      <c r="BQ68" s="21" t="str">
        <f>IF('Adjacent Counties'!BQ68="x",VLOOKUP('2016 0-64'!BQ$1,'2016 population'!$A$3:$E$102,5,FALSE),"")</f>
        <v/>
      </c>
      <c r="BR68" s="21" t="str">
        <f>IF('Adjacent Counties'!BR68="x",VLOOKUP('2016 0-64'!BR$1,'2016 population'!$A$3:$E$102,5,FALSE),"")</f>
        <v/>
      </c>
      <c r="BS68" s="21" t="str">
        <f>IF('Adjacent Counties'!BS68="x",VLOOKUP('2016 0-64'!BS$1,'2016 population'!$A$3:$E$102,5,FALSE),"")</f>
        <v/>
      </c>
      <c r="BT68" s="21">
        <f>IF('Adjacent Counties'!BT68="x",VLOOKUP('2016 0-64'!BT$1,'2016 population'!$A$3:$E$102,5,FALSE),"")</f>
        <v>1060</v>
      </c>
      <c r="BU68" s="21" t="str">
        <f>IF('Adjacent Counties'!BU68="x",VLOOKUP('2016 0-64'!BU$1,'2016 population'!$A$3:$E$102,5,FALSE),"")</f>
        <v/>
      </c>
      <c r="BV68" s="21" t="str">
        <f>IF('Adjacent Counties'!BV68="x",VLOOKUP('2016 0-64'!BV$1,'2016 population'!$A$3:$E$102,5,FALSE),"")</f>
        <v/>
      </c>
      <c r="BW68" s="21" t="str">
        <f>IF('Adjacent Counties'!BW68="x",VLOOKUP('2016 0-64'!BW$1,'2016 population'!$A$3:$E$102,5,FALSE),"")</f>
        <v/>
      </c>
      <c r="BX68" s="21" t="str">
        <f>IF('Adjacent Counties'!BX68="x",VLOOKUP('2016 0-64'!BX$1,'2016 population'!$A$3:$E$102,5,FALSE),"")</f>
        <v/>
      </c>
      <c r="BY68" s="21" t="str">
        <f>IF('Adjacent Counties'!BY68="x",VLOOKUP('2016 0-64'!BY$1,'2016 population'!$A$3:$E$102,5,FALSE),"")</f>
        <v/>
      </c>
      <c r="BZ68" s="21" t="str">
        <f>IF('Adjacent Counties'!BZ68="x",VLOOKUP('2016 0-64'!BZ$1,'2016 population'!$A$3:$E$102,5,FALSE),"")</f>
        <v/>
      </c>
      <c r="CA68" s="21" t="str">
        <f>IF('Adjacent Counties'!CA68="x",VLOOKUP('2016 0-64'!CA$1,'2016 population'!$A$3:$E$102,5,FALSE),"")</f>
        <v/>
      </c>
      <c r="CB68" s="21" t="str">
        <f>IF('Adjacent Counties'!CB68="x",VLOOKUP('2016 0-64'!CB$1,'2016 population'!$A$3:$E$102,5,FALSE),"")</f>
        <v/>
      </c>
      <c r="CC68" s="21" t="str">
        <f>IF('Adjacent Counties'!CC68="x",VLOOKUP('2016 0-64'!CC$1,'2016 population'!$A$3:$E$102,5,FALSE),"")</f>
        <v/>
      </c>
      <c r="CD68" s="21" t="str">
        <f>IF('Adjacent Counties'!CD68="x",VLOOKUP('2016 0-64'!CD$1,'2016 population'!$A$3:$E$102,5,FALSE),"")</f>
        <v/>
      </c>
      <c r="CE68" s="21" t="str">
        <f>IF('Adjacent Counties'!CE68="x",VLOOKUP('2016 0-64'!CE$1,'2016 population'!$A$3:$E$102,5,FALSE),"")</f>
        <v/>
      </c>
      <c r="CF68" s="21" t="str">
        <f>IF('Adjacent Counties'!CF68="x",VLOOKUP('2016 0-64'!CF$1,'2016 population'!$A$3:$E$102,5,FALSE),"")</f>
        <v/>
      </c>
      <c r="CG68" s="21" t="str">
        <f>IF('Adjacent Counties'!CG68="x",VLOOKUP('2016 0-64'!CG$1,'2016 population'!$A$3:$E$102,5,FALSE),"")</f>
        <v/>
      </c>
      <c r="CH68" s="21" t="str">
        <f>IF('Adjacent Counties'!CH68="x",VLOOKUP('2016 0-64'!CH$1,'2016 population'!$A$3:$E$102,5,FALSE),"")</f>
        <v/>
      </c>
      <c r="CI68" s="21" t="str">
        <f>IF('Adjacent Counties'!CI68="x",VLOOKUP('2016 0-64'!CI$1,'2016 population'!$A$3:$E$102,5,FALSE),"")</f>
        <v/>
      </c>
      <c r="CJ68" s="21" t="str">
        <f>IF('Adjacent Counties'!CJ68="x",VLOOKUP('2016 0-64'!CJ$1,'2016 population'!$A$3:$E$102,5,FALSE),"")</f>
        <v/>
      </c>
      <c r="CK68" s="21" t="str">
        <f>IF('Adjacent Counties'!CK68="x",VLOOKUP('2016 0-64'!CK$1,'2016 population'!$A$3:$E$102,5,FALSE),"")</f>
        <v/>
      </c>
      <c r="CL68" s="21" t="str">
        <f>IF('Adjacent Counties'!CL68="x",VLOOKUP('2016 0-64'!CL$1,'2016 population'!$A$3:$E$102,5,FALSE),"")</f>
        <v/>
      </c>
      <c r="CM68" s="21" t="str">
        <f>IF('Adjacent Counties'!CM68="x",VLOOKUP('2016 0-64'!CM$1,'2016 population'!$A$3:$E$102,5,FALSE),"")</f>
        <v/>
      </c>
      <c r="CN68" s="21" t="str">
        <f>IF('Adjacent Counties'!CN68="x",VLOOKUP('2016 0-64'!CN$1,'2016 population'!$A$3:$E$102,5,FALSE),"")</f>
        <v/>
      </c>
      <c r="CO68" s="21" t="str">
        <f>IF('Adjacent Counties'!CO68="x",VLOOKUP('2016 0-64'!CO$1,'2016 population'!$A$3:$E$102,5,FALSE),"")</f>
        <v/>
      </c>
      <c r="CP68" s="21" t="str">
        <f>IF('Adjacent Counties'!CP68="x",VLOOKUP('2016 0-64'!CP$1,'2016 population'!$A$3:$E$102,5,FALSE),"")</f>
        <v/>
      </c>
      <c r="CQ68" s="21" t="str">
        <f>IF('Adjacent Counties'!CQ68="x",VLOOKUP('2016 0-64'!CQ$1,'2016 population'!$A$3:$E$102,5,FALSE),"")</f>
        <v/>
      </c>
      <c r="CR68" s="21" t="str">
        <f>IF('Adjacent Counties'!CR68="x",VLOOKUP('2016 0-64'!CR$1,'2016 population'!$A$3:$E$102,5,FALSE),"")</f>
        <v/>
      </c>
      <c r="CS68" s="21" t="str">
        <f>IF('Adjacent Counties'!CS68="x",VLOOKUP('2016 0-64'!CS$1,'2016 population'!$A$3:$E$102,5,FALSE),"")</f>
        <v/>
      </c>
      <c r="CT68" s="21" t="str">
        <f>IF('Adjacent Counties'!CT68="x",VLOOKUP('2016 0-64'!CT$1,'2016 population'!$A$3:$E$102,5,FALSE),"")</f>
        <v/>
      </c>
      <c r="CU68" s="21" t="str">
        <f>IF('Adjacent Counties'!CU68="x",VLOOKUP('2016 0-64'!CU$1,'2016 population'!$A$3:$E$102,5,FALSE),"")</f>
        <v/>
      </c>
      <c r="CV68" s="21" t="str">
        <f>IF('Adjacent Counties'!CV68="x",VLOOKUP('2016 0-64'!CV$1,'2016 population'!$A$3:$E$102,5,FALSE),"")</f>
        <v/>
      </c>
      <c r="CW68" s="21" t="str">
        <f>IF('Adjacent Counties'!CW68="x",VLOOKUP('2016 0-64'!CW$1,'2016 population'!$A$3:$E$102,5,FALSE),"")</f>
        <v/>
      </c>
      <c r="CX68" s="21">
        <f t="shared" si="1"/>
        <v>5944</v>
      </c>
    </row>
    <row r="69" spans="1:102">
      <c r="A69" s="3" t="s">
        <v>67</v>
      </c>
      <c r="B69" s="21">
        <f>IF('Adjacent Counties'!B69="x",VLOOKUP('2016 0-64'!B$1,'2016 population'!$A$3:$E$102,5,FALSE),"")</f>
        <v>3499</v>
      </c>
      <c r="C69" s="21" t="str">
        <f>IF('Adjacent Counties'!C69="x",VLOOKUP('2016 0-64'!C$1,'2016 population'!$A$3:$E$102,5,FALSE),"")</f>
        <v/>
      </c>
      <c r="D69" s="21" t="str">
        <f>IF('Adjacent Counties'!D69="x",VLOOKUP('2016 0-64'!D$1,'2016 population'!$A$3:$E$102,5,FALSE),"")</f>
        <v/>
      </c>
      <c r="E69" s="21" t="str">
        <f>IF('Adjacent Counties'!E69="x",VLOOKUP('2016 0-64'!E$1,'2016 population'!$A$3:$E$102,5,FALSE),"")</f>
        <v/>
      </c>
      <c r="F69" s="21" t="str">
        <f>IF('Adjacent Counties'!F69="x",VLOOKUP('2016 0-64'!F$1,'2016 population'!$A$3:$E$102,5,FALSE),"")</f>
        <v/>
      </c>
      <c r="G69" s="21" t="str">
        <f>IF('Adjacent Counties'!G69="x",VLOOKUP('2016 0-64'!G$1,'2016 population'!$A$3:$E$102,5,FALSE),"")</f>
        <v/>
      </c>
      <c r="H69" s="21" t="str">
        <f>IF('Adjacent Counties'!H69="x",VLOOKUP('2016 0-64'!H$1,'2016 population'!$A$3:$E$102,5,FALSE),"")</f>
        <v/>
      </c>
      <c r="I69" s="21" t="str">
        <f>IF('Adjacent Counties'!I69="x",VLOOKUP('2016 0-64'!I$1,'2016 population'!$A$3:$E$102,5,FALSE),"")</f>
        <v/>
      </c>
      <c r="J69" s="21" t="str">
        <f>IF('Adjacent Counties'!J69="x",VLOOKUP('2016 0-64'!J$1,'2016 population'!$A$3:$E$102,5,FALSE),"")</f>
        <v/>
      </c>
      <c r="K69" s="21" t="str">
        <f>IF('Adjacent Counties'!K69="x",VLOOKUP('2016 0-64'!K$1,'2016 population'!$A$3:$E$102,5,FALSE),"")</f>
        <v/>
      </c>
      <c r="L69" s="21" t="str">
        <f>IF('Adjacent Counties'!L69="x",VLOOKUP('2016 0-64'!L$1,'2016 population'!$A$3:$E$102,5,FALSE),"")</f>
        <v/>
      </c>
      <c r="M69" s="21" t="str">
        <f>IF('Adjacent Counties'!M69="x",VLOOKUP('2016 0-64'!M$1,'2016 population'!$A$3:$E$102,5,FALSE),"")</f>
        <v/>
      </c>
      <c r="N69" s="21" t="str">
        <f>IF('Adjacent Counties'!N69="x",VLOOKUP('2016 0-64'!N$1,'2016 population'!$A$3:$E$102,5,FALSE),"")</f>
        <v/>
      </c>
      <c r="O69" s="21" t="str">
        <f>IF('Adjacent Counties'!O69="x",VLOOKUP('2016 0-64'!O$1,'2016 population'!$A$3:$E$102,5,FALSE),"")</f>
        <v/>
      </c>
      <c r="P69" s="21" t="str">
        <f>IF('Adjacent Counties'!P69="x",VLOOKUP('2016 0-64'!P$1,'2016 population'!$A$3:$E$102,5,FALSE),"")</f>
        <v/>
      </c>
      <c r="Q69" s="21" t="str">
        <f>IF('Adjacent Counties'!Q69="x",VLOOKUP('2016 0-64'!Q$1,'2016 population'!$A$3:$E$102,5,FALSE),"")</f>
        <v/>
      </c>
      <c r="R69" s="21">
        <f>IF('Adjacent Counties'!R69="x",VLOOKUP('2016 0-64'!R$1,'2016 population'!$A$3:$E$102,5,FALSE),"")</f>
        <v>451</v>
      </c>
      <c r="S69" s="21" t="str">
        <f>IF('Adjacent Counties'!S69="x",VLOOKUP('2016 0-64'!S$1,'2016 population'!$A$3:$E$102,5,FALSE),"")</f>
        <v/>
      </c>
      <c r="T69" s="21">
        <f>IF('Adjacent Counties'!T69="x",VLOOKUP('2016 0-64'!T$1,'2016 population'!$A$3:$E$102,5,FALSE),"")</f>
        <v>2252</v>
      </c>
      <c r="U69" s="21" t="str">
        <f>IF('Adjacent Counties'!U69="x",VLOOKUP('2016 0-64'!U$1,'2016 population'!$A$3:$E$102,5,FALSE),"")</f>
        <v/>
      </c>
      <c r="V69" s="21" t="str">
        <f>IF('Adjacent Counties'!V69="x",VLOOKUP('2016 0-64'!V$1,'2016 population'!$A$3:$E$102,5,FALSE),"")</f>
        <v/>
      </c>
      <c r="W69" s="21" t="str">
        <f>IF('Adjacent Counties'!W69="x",VLOOKUP('2016 0-64'!W$1,'2016 population'!$A$3:$E$102,5,FALSE),"")</f>
        <v/>
      </c>
      <c r="X69" s="21" t="str">
        <f>IF('Adjacent Counties'!X69="x",VLOOKUP('2016 0-64'!X$1,'2016 population'!$A$3:$E$102,5,FALSE),"")</f>
        <v/>
      </c>
      <c r="Y69" s="21" t="str">
        <f>IF('Adjacent Counties'!Y69="x",VLOOKUP('2016 0-64'!Y$1,'2016 population'!$A$3:$E$102,5,FALSE),"")</f>
        <v/>
      </c>
      <c r="Z69" s="21" t="str">
        <f>IF('Adjacent Counties'!Z69="x",VLOOKUP('2016 0-64'!Z$1,'2016 population'!$A$3:$E$102,5,FALSE),"")</f>
        <v/>
      </c>
      <c r="AA69" s="21" t="str">
        <f>IF('Adjacent Counties'!AA69="x",VLOOKUP('2016 0-64'!AA$1,'2016 population'!$A$3:$E$102,5,FALSE),"")</f>
        <v/>
      </c>
      <c r="AB69" s="21" t="str">
        <f>IF('Adjacent Counties'!AB69="x",VLOOKUP('2016 0-64'!AB$1,'2016 population'!$A$3:$E$102,5,FALSE),"")</f>
        <v/>
      </c>
      <c r="AC69" s="21" t="str">
        <f>IF('Adjacent Counties'!AC69="x",VLOOKUP('2016 0-64'!AC$1,'2016 population'!$A$3:$E$102,5,FALSE),"")</f>
        <v/>
      </c>
      <c r="AD69" s="21" t="str">
        <f>IF('Adjacent Counties'!AD69="x",VLOOKUP('2016 0-64'!AD$1,'2016 population'!$A$3:$E$102,5,FALSE),"")</f>
        <v/>
      </c>
      <c r="AE69" s="21" t="str">
        <f>IF('Adjacent Counties'!AE69="x",VLOOKUP('2016 0-64'!AE$1,'2016 population'!$A$3:$E$102,5,FALSE),"")</f>
        <v/>
      </c>
      <c r="AF69" s="21" t="str">
        <f>IF('Adjacent Counties'!AF69="x",VLOOKUP('2016 0-64'!AF$1,'2016 population'!$A$3:$E$102,5,FALSE),"")</f>
        <v/>
      </c>
      <c r="AG69" s="21">
        <f>IF('Adjacent Counties'!AG69="x",VLOOKUP('2016 0-64'!AG$1,'2016 population'!$A$3:$E$102,5,FALSE),"")</f>
        <v>4518</v>
      </c>
      <c r="AH69" s="21" t="str">
        <f>IF('Adjacent Counties'!AH69="x",VLOOKUP('2016 0-64'!AH$1,'2016 population'!$A$3:$E$102,5,FALSE),"")</f>
        <v/>
      </c>
      <c r="AI69" s="21" t="str">
        <f>IF('Adjacent Counties'!AI69="x",VLOOKUP('2016 0-64'!AI$1,'2016 population'!$A$3:$E$102,5,FALSE),"")</f>
        <v/>
      </c>
      <c r="AJ69" s="21" t="str">
        <f>IF('Adjacent Counties'!AJ69="x",VLOOKUP('2016 0-64'!AJ$1,'2016 population'!$A$3:$E$102,5,FALSE),"")</f>
        <v/>
      </c>
      <c r="AK69" s="21" t="str">
        <f>IF('Adjacent Counties'!AK69="x",VLOOKUP('2016 0-64'!AK$1,'2016 population'!$A$3:$E$102,5,FALSE),"")</f>
        <v/>
      </c>
      <c r="AL69" s="21" t="str">
        <f>IF('Adjacent Counties'!AL69="x",VLOOKUP('2016 0-64'!AL$1,'2016 population'!$A$3:$E$102,5,FALSE),"")</f>
        <v/>
      </c>
      <c r="AM69" s="21" t="str">
        <f>IF('Adjacent Counties'!AM69="x",VLOOKUP('2016 0-64'!AM$1,'2016 population'!$A$3:$E$102,5,FALSE),"")</f>
        <v/>
      </c>
      <c r="AN69" s="21" t="str">
        <f>IF('Adjacent Counties'!AN69="x",VLOOKUP('2016 0-64'!AN$1,'2016 population'!$A$3:$E$102,5,FALSE),"")</f>
        <v/>
      </c>
      <c r="AO69" s="21" t="str">
        <f>IF('Adjacent Counties'!AO69="x",VLOOKUP('2016 0-64'!AO$1,'2016 population'!$A$3:$E$102,5,FALSE),"")</f>
        <v/>
      </c>
      <c r="AP69" s="21" t="str">
        <f>IF('Adjacent Counties'!AP69="x",VLOOKUP('2016 0-64'!AP$1,'2016 population'!$A$3:$E$102,5,FALSE),"")</f>
        <v/>
      </c>
      <c r="AQ69" s="21" t="str">
        <f>IF('Adjacent Counties'!AQ69="x",VLOOKUP('2016 0-64'!AQ$1,'2016 population'!$A$3:$E$102,5,FALSE),"")</f>
        <v/>
      </c>
      <c r="AR69" s="21" t="str">
        <f>IF('Adjacent Counties'!AR69="x",VLOOKUP('2016 0-64'!AR$1,'2016 population'!$A$3:$E$102,5,FALSE),"")</f>
        <v/>
      </c>
      <c r="AS69" s="21" t="str">
        <f>IF('Adjacent Counties'!AS69="x",VLOOKUP('2016 0-64'!AS$1,'2016 population'!$A$3:$E$102,5,FALSE),"")</f>
        <v/>
      </c>
      <c r="AT69" s="21" t="str">
        <f>IF('Adjacent Counties'!AT69="x",VLOOKUP('2016 0-64'!AT$1,'2016 population'!$A$3:$E$102,5,FALSE),"")</f>
        <v/>
      </c>
      <c r="AU69" s="21" t="str">
        <f>IF('Adjacent Counties'!AU69="x",VLOOKUP('2016 0-64'!AU$1,'2016 population'!$A$3:$E$102,5,FALSE),"")</f>
        <v/>
      </c>
      <c r="AV69" s="21" t="str">
        <f>IF('Adjacent Counties'!AV69="x",VLOOKUP('2016 0-64'!AV$1,'2016 population'!$A$3:$E$102,5,FALSE),"")</f>
        <v/>
      </c>
      <c r="AW69" s="21" t="str">
        <f>IF('Adjacent Counties'!AW69="x",VLOOKUP('2016 0-64'!AW$1,'2016 population'!$A$3:$E$102,5,FALSE),"")</f>
        <v/>
      </c>
      <c r="AX69" s="21" t="str">
        <f>IF('Adjacent Counties'!AX69="x",VLOOKUP('2016 0-64'!AX$1,'2016 population'!$A$3:$E$102,5,FALSE),"")</f>
        <v/>
      </c>
      <c r="AY69" s="21" t="str">
        <f>IF('Adjacent Counties'!AY69="x",VLOOKUP('2016 0-64'!AY$1,'2016 population'!$A$3:$E$102,5,FALSE),"")</f>
        <v/>
      </c>
      <c r="AZ69" s="21" t="str">
        <f>IF('Adjacent Counties'!AZ69="x",VLOOKUP('2016 0-64'!AZ$1,'2016 population'!$A$3:$E$102,5,FALSE),"")</f>
        <v/>
      </c>
      <c r="BA69" s="21" t="str">
        <f>IF('Adjacent Counties'!BA69="x",VLOOKUP('2016 0-64'!BA$1,'2016 population'!$A$3:$E$102,5,FALSE),"")</f>
        <v/>
      </c>
      <c r="BB69" s="21" t="str">
        <f>IF('Adjacent Counties'!BB69="x",VLOOKUP('2016 0-64'!BB$1,'2016 population'!$A$3:$E$102,5,FALSE),"")</f>
        <v/>
      </c>
      <c r="BC69" s="21" t="str">
        <f>IF('Adjacent Counties'!BC69="x",VLOOKUP('2016 0-64'!BC$1,'2016 population'!$A$3:$E$102,5,FALSE),"")</f>
        <v/>
      </c>
      <c r="BD69" s="21" t="str">
        <f>IF('Adjacent Counties'!BD69="x",VLOOKUP('2016 0-64'!BD$1,'2016 population'!$A$3:$E$102,5,FALSE),"")</f>
        <v/>
      </c>
      <c r="BE69" s="21" t="str">
        <f>IF('Adjacent Counties'!BE69="x",VLOOKUP('2016 0-64'!BE$1,'2016 population'!$A$3:$E$102,5,FALSE),"")</f>
        <v/>
      </c>
      <c r="BF69" s="21" t="str">
        <f>IF('Adjacent Counties'!BF69="x",VLOOKUP('2016 0-64'!BF$1,'2016 population'!$A$3:$E$102,5,FALSE),"")</f>
        <v/>
      </c>
      <c r="BG69" s="21" t="str">
        <f>IF('Adjacent Counties'!BG69="x",VLOOKUP('2016 0-64'!BG$1,'2016 population'!$A$3:$E$102,5,FALSE),"")</f>
        <v/>
      </c>
      <c r="BH69" s="21" t="str">
        <f>IF('Adjacent Counties'!BH69="x",VLOOKUP('2016 0-64'!BH$1,'2016 population'!$A$3:$E$102,5,FALSE),"")</f>
        <v/>
      </c>
      <c r="BI69" s="21" t="str">
        <f>IF('Adjacent Counties'!BI69="x",VLOOKUP('2016 0-64'!BI$1,'2016 population'!$A$3:$E$102,5,FALSE),"")</f>
        <v/>
      </c>
      <c r="BJ69" s="21" t="str">
        <f>IF('Adjacent Counties'!BJ69="x",VLOOKUP('2016 0-64'!BJ$1,'2016 population'!$A$3:$E$102,5,FALSE),"")</f>
        <v/>
      </c>
      <c r="BK69" s="21" t="str">
        <f>IF('Adjacent Counties'!BK69="x",VLOOKUP('2016 0-64'!BK$1,'2016 population'!$A$3:$E$102,5,FALSE),"")</f>
        <v/>
      </c>
      <c r="BL69" s="21" t="str">
        <f>IF('Adjacent Counties'!BL69="x",VLOOKUP('2016 0-64'!BL$1,'2016 population'!$A$3:$E$102,5,FALSE),"")</f>
        <v/>
      </c>
      <c r="BM69" s="21" t="str">
        <f>IF('Adjacent Counties'!BM69="x",VLOOKUP('2016 0-64'!BM$1,'2016 population'!$A$3:$E$102,5,FALSE),"")</f>
        <v/>
      </c>
      <c r="BN69" s="21" t="str">
        <f>IF('Adjacent Counties'!BN69="x",VLOOKUP('2016 0-64'!BN$1,'2016 population'!$A$3:$E$102,5,FALSE),"")</f>
        <v/>
      </c>
      <c r="BO69" s="21" t="str">
        <f>IF('Adjacent Counties'!BO69="x",VLOOKUP('2016 0-64'!BO$1,'2016 population'!$A$3:$E$102,5,FALSE),"")</f>
        <v/>
      </c>
      <c r="BP69" s="21" t="str">
        <f>IF('Adjacent Counties'!BP69="x",VLOOKUP('2016 0-64'!BP$1,'2016 population'!$A$3:$E$102,5,FALSE),"")</f>
        <v/>
      </c>
      <c r="BQ69" s="21">
        <f>IF('Adjacent Counties'!BQ69="x",VLOOKUP('2016 0-64'!BQ$1,'2016 population'!$A$3:$E$102,5,FALSE),"")</f>
        <v>1918</v>
      </c>
      <c r="BR69" s="21" t="str">
        <f>IF('Adjacent Counties'!BR69="x",VLOOKUP('2016 0-64'!BR$1,'2016 population'!$A$3:$E$102,5,FALSE),"")</f>
        <v/>
      </c>
      <c r="BS69" s="21" t="str">
        <f>IF('Adjacent Counties'!BS69="x",VLOOKUP('2016 0-64'!BS$1,'2016 population'!$A$3:$E$102,5,FALSE),"")</f>
        <v/>
      </c>
      <c r="BT69" s="21" t="str">
        <f>IF('Adjacent Counties'!BT69="x",VLOOKUP('2016 0-64'!BT$1,'2016 population'!$A$3:$E$102,5,FALSE),"")</f>
        <v/>
      </c>
      <c r="BU69" s="21" t="str">
        <f>IF('Adjacent Counties'!BU69="x",VLOOKUP('2016 0-64'!BU$1,'2016 population'!$A$3:$E$102,5,FALSE),"")</f>
        <v/>
      </c>
      <c r="BV69" s="21">
        <f>IF('Adjacent Counties'!BV69="x",VLOOKUP('2016 0-64'!BV$1,'2016 population'!$A$3:$E$102,5,FALSE),"")</f>
        <v>772</v>
      </c>
      <c r="BW69" s="21" t="str">
        <f>IF('Adjacent Counties'!BW69="x",VLOOKUP('2016 0-64'!BW$1,'2016 population'!$A$3:$E$102,5,FALSE),"")</f>
        <v/>
      </c>
      <c r="BX69" s="21" t="str">
        <f>IF('Adjacent Counties'!BX69="x",VLOOKUP('2016 0-64'!BX$1,'2016 population'!$A$3:$E$102,5,FALSE),"")</f>
        <v/>
      </c>
      <c r="BY69" s="21" t="str">
        <f>IF('Adjacent Counties'!BY69="x",VLOOKUP('2016 0-64'!BY$1,'2016 population'!$A$3:$E$102,5,FALSE),"")</f>
        <v/>
      </c>
      <c r="BZ69" s="21" t="str">
        <f>IF('Adjacent Counties'!BZ69="x",VLOOKUP('2016 0-64'!BZ$1,'2016 population'!$A$3:$E$102,5,FALSE),"")</f>
        <v/>
      </c>
      <c r="CA69" s="21" t="str">
        <f>IF('Adjacent Counties'!CA69="x",VLOOKUP('2016 0-64'!CA$1,'2016 population'!$A$3:$E$102,5,FALSE),"")</f>
        <v/>
      </c>
      <c r="CB69" s="21" t="str">
        <f>IF('Adjacent Counties'!CB69="x",VLOOKUP('2016 0-64'!CB$1,'2016 population'!$A$3:$E$102,5,FALSE),"")</f>
        <v/>
      </c>
      <c r="CC69" s="21" t="str">
        <f>IF('Adjacent Counties'!CC69="x",VLOOKUP('2016 0-64'!CC$1,'2016 population'!$A$3:$E$102,5,FALSE),"")</f>
        <v/>
      </c>
      <c r="CD69" s="21" t="str">
        <f>IF('Adjacent Counties'!CD69="x",VLOOKUP('2016 0-64'!CD$1,'2016 population'!$A$3:$E$102,5,FALSE),"")</f>
        <v/>
      </c>
      <c r="CE69" s="21" t="str">
        <f>IF('Adjacent Counties'!CE69="x",VLOOKUP('2016 0-64'!CE$1,'2016 population'!$A$3:$E$102,5,FALSE),"")</f>
        <v/>
      </c>
      <c r="CF69" s="21" t="str">
        <f>IF('Adjacent Counties'!CF69="x",VLOOKUP('2016 0-64'!CF$1,'2016 population'!$A$3:$E$102,5,FALSE),"")</f>
        <v/>
      </c>
      <c r="CG69" s="21" t="str">
        <f>IF('Adjacent Counties'!CG69="x",VLOOKUP('2016 0-64'!CG$1,'2016 population'!$A$3:$E$102,5,FALSE),"")</f>
        <v/>
      </c>
      <c r="CH69" s="21" t="str">
        <f>IF('Adjacent Counties'!CH69="x",VLOOKUP('2016 0-64'!CH$1,'2016 population'!$A$3:$E$102,5,FALSE),"")</f>
        <v/>
      </c>
      <c r="CI69" s="21" t="str">
        <f>IF('Adjacent Counties'!CI69="x",VLOOKUP('2016 0-64'!CI$1,'2016 population'!$A$3:$E$102,5,FALSE),"")</f>
        <v/>
      </c>
      <c r="CJ69" s="21" t="str">
        <f>IF('Adjacent Counties'!CJ69="x",VLOOKUP('2016 0-64'!CJ$1,'2016 population'!$A$3:$E$102,5,FALSE),"")</f>
        <v/>
      </c>
      <c r="CK69" s="21" t="str">
        <f>IF('Adjacent Counties'!CK69="x",VLOOKUP('2016 0-64'!CK$1,'2016 population'!$A$3:$E$102,5,FALSE),"")</f>
        <v/>
      </c>
      <c r="CL69" s="21" t="str">
        <f>IF('Adjacent Counties'!CL69="x",VLOOKUP('2016 0-64'!CL$1,'2016 population'!$A$3:$E$102,5,FALSE),"")</f>
        <v/>
      </c>
      <c r="CM69" s="21" t="str">
        <f>IF('Adjacent Counties'!CM69="x",VLOOKUP('2016 0-64'!CM$1,'2016 population'!$A$3:$E$102,5,FALSE),"")</f>
        <v/>
      </c>
      <c r="CN69" s="21" t="str">
        <f>IF('Adjacent Counties'!CN69="x",VLOOKUP('2016 0-64'!CN$1,'2016 population'!$A$3:$E$102,5,FALSE),"")</f>
        <v/>
      </c>
      <c r="CO69" s="21" t="str">
        <f>IF('Adjacent Counties'!CO69="x",VLOOKUP('2016 0-64'!CO$1,'2016 population'!$A$3:$E$102,5,FALSE),"")</f>
        <v/>
      </c>
      <c r="CP69" s="21" t="str">
        <f>IF('Adjacent Counties'!CP69="x",VLOOKUP('2016 0-64'!CP$1,'2016 population'!$A$3:$E$102,5,FALSE),"")</f>
        <v/>
      </c>
      <c r="CQ69" s="21" t="str">
        <f>IF('Adjacent Counties'!CQ69="x",VLOOKUP('2016 0-64'!CQ$1,'2016 population'!$A$3:$E$102,5,FALSE),"")</f>
        <v/>
      </c>
      <c r="CR69" s="21" t="str">
        <f>IF('Adjacent Counties'!CR69="x",VLOOKUP('2016 0-64'!CR$1,'2016 population'!$A$3:$E$102,5,FALSE),"")</f>
        <v/>
      </c>
      <c r="CS69" s="21" t="str">
        <f>IF('Adjacent Counties'!CS69="x",VLOOKUP('2016 0-64'!CS$1,'2016 population'!$A$3:$E$102,5,FALSE),"")</f>
        <v/>
      </c>
      <c r="CT69" s="21" t="str">
        <f>IF('Adjacent Counties'!CT69="x",VLOOKUP('2016 0-64'!CT$1,'2016 population'!$A$3:$E$102,5,FALSE),"")</f>
        <v/>
      </c>
      <c r="CU69" s="21" t="str">
        <f>IF('Adjacent Counties'!CU69="x",VLOOKUP('2016 0-64'!CU$1,'2016 population'!$A$3:$E$102,5,FALSE),"")</f>
        <v/>
      </c>
      <c r="CV69" s="21" t="str">
        <f>IF('Adjacent Counties'!CV69="x",VLOOKUP('2016 0-64'!CV$1,'2016 population'!$A$3:$E$102,5,FALSE),"")</f>
        <v/>
      </c>
      <c r="CW69" s="21" t="str">
        <f>IF('Adjacent Counties'!CW69="x",VLOOKUP('2016 0-64'!CW$1,'2016 population'!$A$3:$E$102,5,FALSE),"")</f>
        <v/>
      </c>
      <c r="CX69" s="21">
        <f t="shared" si="1"/>
        <v>13410</v>
      </c>
    </row>
    <row r="70" spans="1:102">
      <c r="A70" s="3" t="s">
        <v>68</v>
      </c>
      <c r="B70" s="21" t="str">
        <f>IF('Adjacent Counties'!B70="x",VLOOKUP('2016 0-64'!B$1,'2016 population'!$A$3:$E$102,5,FALSE),"")</f>
        <v/>
      </c>
      <c r="C70" s="21" t="str">
        <f>IF('Adjacent Counties'!C70="x",VLOOKUP('2016 0-64'!C$1,'2016 population'!$A$3:$E$102,5,FALSE),"")</f>
        <v/>
      </c>
      <c r="D70" s="21" t="str">
        <f>IF('Adjacent Counties'!D70="x",VLOOKUP('2016 0-64'!D$1,'2016 population'!$A$3:$E$102,5,FALSE),"")</f>
        <v/>
      </c>
      <c r="E70" s="21" t="str">
        <f>IF('Adjacent Counties'!E70="x",VLOOKUP('2016 0-64'!E$1,'2016 population'!$A$3:$E$102,5,FALSE),"")</f>
        <v/>
      </c>
      <c r="F70" s="21" t="str">
        <f>IF('Adjacent Counties'!F70="x",VLOOKUP('2016 0-64'!F$1,'2016 population'!$A$3:$E$102,5,FALSE),"")</f>
        <v/>
      </c>
      <c r="G70" s="21" t="str">
        <f>IF('Adjacent Counties'!G70="x",VLOOKUP('2016 0-64'!G$1,'2016 population'!$A$3:$E$102,5,FALSE),"")</f>
        <v/>
      </c>
      <c r="H70" s="21">
        <f>IF('Adjacent Counties'!H70="x",VLOOKUP('2016 0-64'!H$1,'2016 population'!$A$3:$E$102,5,FALSE),"")</f>
        <v>1066</v>
      </c>
      <c r="I70" s="21" t="str">
        <f>IF('Adjacent Counties'!I70="x",VLOOKUP('2016 0-64'!I$1,'2016 population'!$A$3:$E$102,5,FALSE),"")</f>
        <v/>
      </c>
      <c r="J70" s="21" t="str">
        <f>IF('Adjacent Counties'!J70="x",VLOOKUP('2016 0-64'!J$1,'2016 population'!$A$3:$E$102,5,FALSE),"")</f>
        <v/>
      </c>
      <c r="K70" s="21" t="str">
        <f>IF('Adjacent Counties'!K70="x",VLOOKUP('2016 0-64'!K$1,'2016 population'!$A$3:$E$102,5,FALSE),"")</f>
        <v/>
      </c>
      <c r="L70" s="21" t="str">
        <f>IF('Adjacent Counties'!L70="x",VLOOKUP('2016 0-64'!L$1,'2016 population'!$A$3:$E$102,5,FALSE),"")</f>
        <v/>
      </c>
      <c r="M70" s="21" t="str">
        <f>IF('Adjacent Counties'!M70="x",VLOOKUP('2016 0-64'!M$1,'2016 population'!$A$3:$E$102,5,FALSE),"")</f>
        <v/>
      </c>
      <c r="N70" s="21" t="str">
        <f>IF('Adjacent Counties'!N70="x",VLOOKUP('2016 0-64'!N$1,'2016 population'!$A$3:$E$102,5,FALSE),"")</f>
        <v/>
      </c>
      <c r="O70" s="21" t="str">
        <f>IF('Adjacent Counties'!O70="x",VLOOKUP('2016 0-64'!O$1,'2016 population'!$A$3:$E$102,5,FALSE),"")</f>
        <v/>
      </c>
      <c r="P70" s="21" t="str">
        <f>IF('Adjacent Counties'!P70="x",VLOOKUP('2016 0-64'!P$1,'2016 population'!$A$3:$E$102,5,FALSE),"")</f>
        <v/>
      </c>
      <c r="Q70" s="21" t="str">
        <f>IF('Adjacent Counties'!Q70="x",VLOOKUP('2016 0-64'!Q$1,'2016 population'!$A$3:$E$102,5,FALSE),"")</f>
        <v/>
      </c>
      <c r="R70" s="21" t="str">
        <f>IF('Adjacent Counties'!R70="x",VLOOKUP('2016 0-64'!R$1,'2016 population'!$A$3:$E$102,5,FALSE),"")</f>
        <v/>
      </c>
      <c r="S70" s="21" t="str">
        <f>IF('Adjacent Counties'!S70="x",VLOOKUP('2016 0-64'!S$1,'2016 population'!$A$3:$E$102,5,FALSE),"")</f>
        <v/>
      </c>
      <c r="T70" s="21" t="str">
        <f>IF('Adjacent Counties'!T70="x",VLOOKUP('2016 0-64'!T$1,'2016 population'!$A$3:$E$102,5,FALSE),"")</f>
        <v/>
      </c>
      <c r="U70" s="21" t="str">
        <f>IF('Adjacent Counties'!U70="x",VLOOKUP('2016 0-64'!U$1,'2016 population'!$A$3:$E$102,5,FALSE),"")</f>
        <v/>
      </c>
      <c r="V70" s="21" t="str">
        <f>IF('Adjacent Counties'!V70="x",VLOOKUP('2016 0-64'!V$1,'2016 population'!$A$3:$E$102,5,FALSE),"")</f>
        <v/>
      </c>
      <c r="W70" s="21" t="str">
        <f>IF('Adjacent Counties'!W70="x",VLOOKUP('2016 0-64'!W$1,'2016 population'!$A$3:$E$102,5,FALSE),"")</f>
        <v/>
      </c>
      <c r="X70" s="21" t="str">
        <f>IF('Adjacent Counties'!X70="x",VLOOKUP('2016 0-64'!X$1,'2016 population'!$A$3:$E$102,5,FALSE),"")</f>
        <v/>
      </c>
      <c r="Y70" s="21" t="str">
        <f>IF('Adjacent Counties'!Y70="x",VLOOKUP('2016 0-64'!Y$1,'2016 population'!$A$3:$E$102,5,FALSE),"")</f>
        <v/>
      </c>
      <c r="Z70" s="21">
        <f>IF('Adjacent Counties'!Z70="x",VLOOKUP('2016 0-64'!Z$1,'2016 population'!$A$3:$E$102,5,FALSE),"")</f>
        <v>2307</v>
      </c>
      <c r="AA70" s="21" t="str">
        <f>IF('Adjacent Counties'!AA70="x",VLOOKUP('2016 0-64'!AA$1,'2016 population'!$A$3:$E$102,5,FALSE),"")</f>
        <v/>
      </c>
      <c r="AB70" s="21" t="str">
        <f>IF('Adjacent Counties'!AB70="x",VLOOKUP('2016 0-64'!AB$1,'2016 population'!$A$3:$E$102,5,FALSE),"")</f>
        <v/>
      </c>
      <c r="AC70" s="21" t="str">
        <f>IF('Adjacent Counties'!AC70="x",VLOOKUP('2016 0-64'!AC$1,'2016 population'!$A$3:$E$102,5,FALSE),"")</f>
        <v/>
      </c>
      <c r="AD70" s="21" t="str">
        <f>IF('Adjacent Counties'!AD70="x",VLOOKUP('2016 0-64'!AD$1,'2016 population'!$A$3:$E$102,5,FALSE),"")</f>
        <v/>
      </c>
      <c r="AE70" s="21" t="str">
        <f>IF('Adjacent Counties'!AE70="x",VLOOKUP('2016 0-64'!AE$1,'2016 population'!$A$3:$E$102,5,FALSE),"")</f>
        <v/>
      </c>
      <c r="AF70" s="21" t="str">
        <f>IF('Adjacent Counties'!AF70="x",VLOOKUP('2016 0-64'!AF$1,'2016 population'!$A$3:$E$102,5,FALSE),"")</f>
        <v/>
      </c>
      <c r="AG70" s="21" t="str">
        <f>IF('Adjacent Counties'!AG70="x",VLOOKUP('2016 0-64'!AG$1,'2016 population'!$A$3:$E$102,5,FALSE),"")</f>
        <v/>
      </c>
      <c r="AH70" s="21" t="str">
        <f>IF('Adjacent Counties'!AH70="x",VLOOKUP('2016 0-64'!AH$1,'2016 population'!$A$3:$E$102,5,FALSE),"")</f>
        <v/>
      </c>
      <c r="AI70" s="21" t="str">
        <f>IF('Adjacent Counties'!AI70="x",VLOOKUP('2016 0-64'!AI$1,'2016 population'!$A$3:$E$102,5,FALSE),"")</f>
        <v/>
      </c>
      <c r="AJ70" s="21" t="str">
        <f>IF('Adjacent Counties'!AJ70="x",VLOOKUP('2016 0-64'!AJ$1,'2016 population'!$A$3:$E$102,5,FALSE),"")</f>
        <v/>
      </c>
      <c r="AK70" s="21" t="str">
        <f>IF('Adjacent Counties'!AK70="x",VLOOKUP('2016 0-64'!AK$1,'2016 population'!$A$3:$E$102,5,FALSE),"")</f>
        <v/>
      </c>
      <c r="AL70" s="21" t="str">
        <f>IF('Adjacent Counties'!AL70="x",VLOOKUP('2016 0-64'!AL$1,'2016 population'!$A$3:$E$102,5,FALSE),"")</f>
        <v/>
      </c>
      <c r="AM70" s="21" t="str">
        <f>IF('Adjacent Counties'!AM70="x",VLOOKUP('2016 0-64'!AM$1,'2016 population'!$A$3:$E$102,5,FALSE),"")</f>
        <v/>
      </c>
      <c r="AN70" s="21" t="str">
        <f>IF('Adjacent Counties'!AN70="x",VLOOKUP('2016 0-64'!AN$1,'2016 population'!$A$3:$E$102,5,FALSE),"")</f>
        <v/>
      </c>
      <c r="AO70" s="21" t="str">
        <f>IF('Adjacent Counties'!AO70="x",VLOOKUP('2016 0-64'!AO$1,'2016 population'!$A$3:$E$102,5,FALSE),"")</f>
        <v/>
      </c>
      <c r="AP70" s="21" t="str">
        <f>IF('Adjacent Counties'!AP70="x",VLOOKUP('2016 0-64'!AP$1,'2016 population'!$A$3:$E$102,5,FALSE),"")</f>
        <v/>
      </c>
      <c r="AQ70" s="21" t="str">
        <f>IF('Adjacent Counties'!AQ70="x",VLOOKUP('2016 0-64'!AQ$1,'2016 population'!$A$3:$E$102,5,FALSE),"")</f>
        <v/>
      </c>
      <c r="AR70" s="21" t="str">
        <f>IF('Adjacent Counties'!AR70="x",VLOOKUP('2016 0-64'!AR$1,'2016 population'!$A$3:$E$102,5,FALSE),"")</f>
        <v/>
      </c>
      <c r="AS70" s="21" t="str">
        <f>IF('Adjacent Counties'!AS70="x",VLOOKUP('2016 0-64'!AS$1,'2016 population'!$A$3:$E$102,5,FALSE),"")</f>
        <v/>
      </c>
      <c r="AT70" s="21" t="str">
        <f>IF('Adjacent Counties'!AT70="x",VLOOKUP('2016 0-64'!AT$1,'2016 population'!$A$3:$E$102,5,FALSE),"")</f>
        <v/>
      </c>
      <c r="AU70" s="21" t="str">
        <f>IF('Adjacent Counties'!AU70="x",VLOOKUP('2016 0-64'!AU$1,'2016 population'!$A$3:$E$102,5,FALSE),"")</f>
        <v/>
      </c>
      <c r="AV70" s="21" t="str">
        <f>IF('Adjacent Counties'!AV70="x",VLOOKUP('2016 0-64'!AV$1,'2016 population'!$A$3:$E$102,5,FALSE),"")</f>
        <v/>
      </c>
      <c r="AW70" s="21" t="str">
        <f>IF('Adjacent Counties'!AW70="x",VLOOKUP('2016 0-64'!AW$1,'2016 population'!$A$3:$E$102,5,FALSE),"")</f>
        <v/>
      </c>
      <c r="AX70" s="21" t="str">
        <f>IF('Adjacent Counties'!AX70="x",VLOOKUP('2016 0-64'!AX$1,'2016 population'!$A$3:$E$102,5,FALSE),"")</f>
        <v/>
      </c>
      <c r="AY70" s="21" t="str">
        <f>IF('Adjacent Counties'!AY70="x",VLOOKUP('2016 0-64'!AY$1,'2016 population'!$A$3:$E$102,5,FALSE),"")</f>
        <v/>
      </c>
      <c r="AZ70" s="21" t="str">
        <f>IF('Adjacent Counties'!AZ70="x",VLOOKUP('2016 0-64'!AZ$1,'2016 population'!$A$3:$E$102,5,FALSE),"")</f>
        <v/>
      </c>
      <c r="BA70" s="21" t="str">
        <f>IF('Adjacent Counties'!BA70="x",VLOOKUP('2016 0-64'!BA$1,'2016 population'!$A$3:$E$102,5,FALSE),"")</f>
        <v/>
      </c>
      <c r="BB70" s="21" t="str">
        <f>IF('Adjacent Counties'!BB70="x",VLOOKUP('2016 0-64'!BB$1,'2016 population'!$A$3:$E$102,5,FALSE),"")</f>
        <v/>
      </c>
      <c r="BC70" s="21" t="str">
        <f>IF('Adjacent Counties'!BC70="x",VLOOKUP('2016 0-64'!BC$1,'2016 population'!$A$3:$E$102,5,FALSE),"")</f>
        <v/>
      </c>
      <c r="BD70" s="21" t="str">
        <f>IF('Adjacent Counties'!BD70="x",VLOOKUP('2016 0-64'!BD$1,'2016 population'!$A$3:$E$102,5,FALSE),"")</f>
        <v/>
      </c>
      <c r="BE70" s="21" t="str">
        <f>IF('Adjacent Counties'!BE70="x",VLOOKUP('2016 0-64'!BE$1,'2016 population'!$A$3:$E$102,5,FALSE),"")</f>
        <v/>
      </c>
      <c r="BF70" s="21" t="str">
        <f>IF('Adjacent Counties'!BF70="x",VLOOKUP('2016 0-64'!BF$1,'2016 population'!$A$3:$E$102,5,FALSE),"")</f>
        <v/>
      </c>
      <c r="BG70" s="21" t="str">
        <f>IF('Adjacent Counties'!BG70="x",VLOOKUP('2016 0-64'!BG$1,'2016 population'!$A$3:$E$102,5,FALSE),"")</f>
        <v/>
      </c>
      <c r="BH70" s="21" t="str">
        <f>IF('Adjacent Counties'!BH70="x",VLOOKUP('2016 0-64'!BH$1,'2016 population'!$A$3:$E$102,5,FALSE),"")</f>
        <v/>
      </c>
      <c r="BI70" s="21" t="str">
        <f>IF('Adjacent Counties'!BI70="x",VLOOKUP('2016 0-64'!BI$1,'2016 population'!$A$3:$E$102,5,FALSE),"")</f>
        <v/>
      </c>
      <c r="BJ70" s="21" t="str">
        <f>IF('Adjacent Counties'!BJ70="x",VLOOKUP('2016 0-64'!BJ$1,'2016 population'!$A$3:$E$102,5,FALSE),"")</f>
        <v/>
      </c>
      <c r="BK70" s="21" t="str">
        <f>IF('Adjacent Counties'!BK70="x",VLOOKUP('2016 0-64'!BK$1,'2016 population'!$A$3:$E$102,5,FALSE),"")</f>
        <v/>
      </c>
      <c r="BL70" s="21" t="str">
        <f>IF('Adjacent Counties'!BL70="x",VLOOKUP('2016 0-64'!BL$1,'2016 population'!$A$3:$E$102,5,FALSE),"")</f>
        <v/>
      </c>
      <c r="BM70" s="21" t="str">
        <f>IF('Adjacent Counties'!BM70="x",VLOOKUP('2016 0-64'!BM$1,'2016 population'!$A$3:$E$102,5,FALSE),"")</f>
        <v/>
      </c>
      <c r="BN70" s="21" t="str">
        <f>IF('Adjacent Counties'!BN70="x",VLOOKUP('2016 0-64'!BN$1,'2016 population'!$A$3:$E$102,5,FALSE),"")</f>
        <v/>
      </c>
      <c r="BO70" s="21" t="str">
        <f>IF('Adjacent Counties'!BO70="x",VLOOKUP('2016 0-64'!BO$1,'2016 population'!$A$3:$E$102,5,FALSE),"")</f>
        <v/>
      </c>
      <c r="BP70" s="21" t="str">
        <f>IF('Adjacent Counties'!BP70="x",VLOOKUP('2016 0-64'!BP$1,'2016 population'!$A$3:$E$102,5,FALSE),"")</f>
        <v/>
      </c>
      <c r="BQ70" s="21" t="str">
        <f>IF('Adjacent Counties'!BQ70="x",VLOOKUP('2016 0-64'!BQ$1,'2016 population'!$A$3:$E$102,5,FALSE),"")</f>
        <v/>
      </c>
      <c r="BR70" s="21">
        <f>IF('Adjacent Counties'!BR70="x",VLOOKUP('2016 0-64'!BR$1,'2016 population'!$A$3:$E$102,5,FALSE),"")</f>
        <v>404</v>
      </c>
      <c r="BS70" s="21" t="str">
        <f>IF('Adjacent Counties'!BS70="x",VLOOKUP('2016 0-64'!BS$1,'2016 population'!$A$3:$E$102,5,FALSE),"")</f>
        <v/>
      </c>
      <c r="BT70" s="21" t="str">
        <f>IF('Adjacent Counties'!BT70="x",VLOOKUP('2016 0-64'!BT$1,'2016 population'!$A$3:$E$102,5,FALSE),"")</f>
        <v/>
      </c>
      <c r="BU70" s="21" t="str">
        <f>IF('Adjacent Counties'!BU70="x",VLOOKUP('2016 0-64'!BU$1,'2016 population'!$A$3:$E$102,5,FALSE),"")</f>
        <v/>
      </c>
      <c r="BV70" s="21" t="str">
        <f>IF('Adjacent Counties'!BV70="x",VLOOKUP('2016 0-64'!BV$1,'2016 population'!$A$3:$E$102,5,FALSE),"")</f>
        <v/>
      </c>
      <c r="BW70" s="21" t="str">
        <f>IF('Adjacent Counties'!BW70="x",VLOOKUP('2016 0-64'!BW$1,'2016 population'!$A$3:$E$102,5,FALSE),"")</f>
        <v/>
      </c>
      <c r="BX70" s="21" t="str">
        <f>IF('Adjacent Counties'!BX70="x",VLOOKUP('2016 0-64'!BX$1,'2016 population'!$A$3:$E$102,5,FALSE),"")</f>
        <v/>
      </c>
      <c r="BY70" s="21" t="str">
        <f>IF('Adjacent Counties'!BY70="x",VLOOKUP('2016 0-64'!BY$1,'2016 population'!$A$3:$E$102,5,FALSE),"")</f>
        <v/>
      </c>
      <c r="BZ70" s="21" t="str">
        <f>IF('Adjacent Counties'!BZ70="x",VLOOKUP('2016 0-64'!BZ$1,'2016 population'!$A$3:$E$102,5,FALSE),"")</f>
        <v/>
      </c>
      <c r="CA70" s="21" t="str">
        <f>IF('Adjacent Counties'!CA70="x",VLOOKUP('2016 0-64'!CA$1,'2016 population'!$A$3:$E$102,5,FALSE),"")</f>
        <v/>
      </c>
      <c r="CB70" s="21" t="str">
        <f>IF('Adjacent Counties'!CB70="x",VLOOKUP('2016 0-64'!CB$1,'2016 population'!$A$3:$E$102,5,FALSE),"")</f>
        <v/>
      </c>
      <c r="CC70" s="21" t="str">
        <f>IF('Adjacent Counties'!CC70="x",VLOOKUP('2016 0-64'!CC$1,'2016 population'!$A$3:$E$102,5,FALSE),"")</f>
        <v/>
      </c>
      <c r="CD70" s="21" t="str">
        <f>IF('Adjacent Counties'!CD70="x",VLOOKUP('2016 0-64'!CD$1,'2016 population'!$A$3:$E$102,5,FALSE),"")</f>
        <v/>
      </c>
      <c r="CE70" s="21" t="str">
        <f>IF('Adjacent Counties'!CE70="x",VLOOKUP('2016 0-64'!CE$1,'2016 population'!$A$3:$E$102,5,FALSE),"")</f>
        <v/>
      </c>
      <c r="CF70" s="21" t="str">
        <f>IF('Adjacent Counties'!CF70="x",VLOOKUP('2016 0-64'!CF$1,'2016 population'!$A$3:$E$102,5,FALSE),"")</f>
        <v/>
      </c>
      <c r="CG70" s="21" t="str">
        <f>IF('Adjacent Counties'!CG70="x",VLOOKUP('2016 0-64'!CG$1,'2016 population'!$A$3:$E$102,5,FALSE),"")</f>
        <v/>
      </c>
      <c r="CH70" s="21" t="str">
        <f>IF('Adjacent Counties'!CH70="x",VLOOKUP('2016 0-64'!CH$1,'2016 population'!$A$3:$E$102,5,FALSE),"")</f>
        <v/>
      </c>
      <c r="CI70" s="21" t="str">
        <f>IF('Adjacent Counties'!CI70="x",VLOOKUP('2016 0-64'!CI$1,'2016 population'!$A$3:$E$102,5,FALSE),"")</f>
        <v/>
      </c>
      <c r="CJ70" s="21" t="str">
        <f>IF('Adjacent Counties'!CJ70="x",VLOOKUP('2016 0-64'!CJ$1,'2016 population'!$A$3:$E$102,5,FALSE),"")</f>
        <v/>
      </c>
      <c r="CK70" s="21" t="str">
        <f>IF('Adjacent Counties'!CK70="x",VLOOKUP('2016 0-64'!CK$1,'2016 population'!$A$3:$E$102,5,FALSE),"")</f>
        <v/>
      </c>
      <c r="CL70" s="21" t="str">
        <f>IF('Adjacent Counties'!CL70="x",VLOOKUP('2016 0-64'!CL$1,'2016 population'!$A$3:$E$102,5,FALSE),"")</f>
        <v/>
      </c>
      <c r="CM70" s="21" t="str">
        <f>IF('Adjacent Counties'!CM70="x",VLOOKUP('2016 0-64'!CM$1,'2016 population'!$A$3:$E$102,5,FALSE),"")</f>
        <v/>
      </c>
      <c r="CN70" s="21" t="str">
        <f>IF('Adjacent Counties'!CN70="x",VLOOKUP('2016 0-64'!CN$1,'2016 population'!$A$3:$E$102,5,FALSE),"")</f>
        <v/>
      </c>
      <c r="CO70" s="21" t="str">
        <f>IF('Adjacent Counties'!CO70="x",VLOOKUP('2016 0-64'!CO$1,'2016 population'!$A$3:$E$102,5,FALSE),"")</f>
        <v/>
      </c>
      <c r="CP70" s="21" t="str">
        <f>IF('Adjacent Counties'!CP70="x",VLOOKUP('2016 0-64'!CP$1,'2016 population'!$A$3:$E$102,5,FALSE),"")</f>
        <v/>
      </c>
      <c r="CQ70" s="21" t="str">
        <f>IF('Adjacent Counties'!CQ70="x",VLOOKUP('2016 0-64'!CQ$1,'2016 population'!$A$3:$E$102,5,FALSE),"")</f>
        <v/>
      </c>
      <c r="CR70" s="21" t="str">
        <f>IF('Adjacent Counties'!CR70="x",VLOOKUP('2016 0-64'!CR$1,'2016 population'!$A$3:$E$102,5,FALSE),"")</f>
        <v/>
      </c>
      <c r="CS70" s="21" t="str">
        <f>IF('Adjacent Counties'!CS70="x",VLOOKUP('2016 0-64'!CS$1,'2016 population'!$A$3:$E$102,5,FALSE),"")</f>
        <v/>
      </c>
      <c r="CT70" s="21" t="str">
        <f>IF('Adjacent Counties'!CT70="x",VLOOKUP('2016 0-64'!CT$1,'2016 population'!$A$3:$E$102,5,FALSE),"")</f>
        <v/>
      </c>
      <c r="CU70" s="21" t="str">
        <f>IF('Adjacent Counties'!CU70="x",VLOOKUP('2016 0-64'!CU$1,'2016 population'!$A$3:$E$102,5,FALSE),"")</f>
        <v/>
      </c>
      <c r="CV70" s="21" t="str">
        <f>IF('Adjacent Counties'!CV70="x",VLOOKUP('2016 0-64'!CV$1,'2016 population'!$A$3:$E$102,5,FALSE),"")</f>
        <v/>
      </c>
      <c r="CW70" s="21" t="str">
        <f>IF('Adjacent Counties'!CW70="x",VLOOKUP('2016 0-64'!CW$1,'2016 population'!$A$3:$E$102,5,FALSE),"")</f>
        <v/>
      </c>
      <c r="CX70" s="21">
        <f t="shared" si="1"/>
        <v>3777</v>
      </c>
    </row>
    <row r="71" spans="1:102">
      <c r="A71" s="3" t="s">
        <v>69</v>
      </c>
      <c r="B71" s="21" t="str">
        <f>IF('Adjacent Counties'!B71="x",VLOOKUP('2016 0-64'!B$1,'2016 population'!$A$3:$E$102,5,FALSE),"")</f>
        <v/>
      </c>
      <c r="C71" s="21" t="str">
        <f>IF('Adjacent Counties'!C71="x",VLOOKUP('2016 0-64'!C$1,'2016 population'!$A$3:$E$102,5,FALSE),"")</f>
        <v/>
      </c>
      <c r="D71" s="21" t="str">
        <f>IF('Adjacent Counties'!D71="x",VLOOKUP('2016 0-64'!D$1,'2016 population'!$A$3:$E$102,5,FALSE),"")</f>
        <v/>
      </c>
      <c r="E71" s="21" t="str">
        <f>IF('Adjacent Counties'!E71="x",VLOOKUP('2016 0-64'!E$1,'2016 population'!$A$3:$E$102,5,FALSE),"")</f>
        <v/>
      </c>
      <c r="F71" s="21" t="str">
        <f>IF('Adjacent Counties'!F71="x",VLOOKUP('2016 0-64'!F$1,'2016 population'!$A$3:$E$102,5,FALSE),"")</f>
        <v/>
      </c>
      <c r="G71" s="21" t="str">
        <f>IF('Adjacent Counties'!G71="x",VLOOKUP('2016 0-64'!G$1,'2016 population'!$A$3:$E$102,5,FALSE),"")</f>
        <v/>
      </c>
      <c r="H71" s="21" t="str">
        <f>IF('Adjacent Counties'!H71="x",VLOOKUP('2016 0-64'!H$1,'2016 population'!$A$3:$E$102,5,FALSE),"")</f>
        <v/>
      </c>
      <c r="I71" s="21" t="str">
        <f>IF('Adjacent Counties'!I71="x",VLOOKUP('2016 0-64'!I$1,'2016 population'!$A$3:$E$102,5,FALSE),"")</f>
        <v/>
      </c>
      <c r="J71" s="21" t="str">
        <f>IF('Adjacent Counties'!J71="x",VLOOKUP('2016 0-64'!J$1,'2016 population'!$A$3:$E$102,5,FALSE),"")</f>
        <v/>
      </c>
      <c r="K71" s="21" t="str">
        <f>IF('Adjacent Counties'!K71="x",VLOOKUP('2016 0-64'!K$1,'2016 population'!$A$3:$E$102,5,FALSE),"")</f>
        <v/>
      </c>
      <c r="L71" s="21" t="str">
        <f>IF('Adjacent Counties'!L71="x",VLOOKUP('2016 0-64'!L$1,'2016 population'!$A$3:$E$102,5,FALSE),"")</f>
        <v/>
      </c>
      <c r="M71" s="21" t="str">
        <f>IF('Adjacent Counties'!M71="x",VLOOKUP('2016 0-64'!M$1,'2016 population'!$A$3:$E$102,5,FALSE),"")</f>
        <v/>
      </c>
      <c r="N71" s="21" t="str">
        <f>IF('Adjacent Counties'!N71="x",VLOOKUP('2016 0-64'!N$1,'2016 population'!$A$3:$E$102,5,FALSE),"")</f>
        <v/>
      </c>
      <c r="O71" s="21" t="str">
        <f>IF('Adjacent Counties'!O71="x",VLOOKUP('2016 0-64'!O$1,'2016 population'!$A$3:$E$102,5,FALSE),"")</f>
        <v/>
      </c>
      <c r="P71" s="21">
        <f>IF('Adjacent Counties'!P71="x",VLOOKUP('2016 0-64'!P$1,'2016 population'!$A$3:$E$102,5,FALSE),"")</f>
        <v>176</v>
      </c>
      <c r="Q71" s="21" t="str">
        <f>IF('Adjacent Counties'!Q71="x",VLOOKUP('2016 0-64'!Q$1,'2016 population'!$A$3:$E$102,5,FALSE),"")</f>
        <v/>
      </c>
      <c r="R71" s="21" t="str">
        <f>IF('Adjacent Counties'!R71="x",VLOOKUP('2016 0-64'!R$1,'2016 population'!$A$3:$E$102,5,FALSE),"")</f>
        <v/>
      </c>
      <c r="S71" s="21" t="str">
        <f>IF('Adjacent Counties'!S71="x",VLOOKUP('2016 0-64'!S$1,'2016 population'!$A$3:$E$102,5,FALSE),"")</f>
        <v/>
      </c>
      <c r="T71" s="21" t="str">
        <f>IF('Adjacent Counties'!T71="x",VLOOKUP('2016 0-64'!T$1,'2016 population'!$A$3:$E$102,5,FALSE),"")</f>
        <v/>
      </c>
      <c r="U71" s="21" t="str">
        <f>IF('Adjacent Counties'!U71="x",VLOOKUP('2016 0-64'!U$1,'2016 population'!$A$3:$E$102,5,FALSE),"")</f>
        <v/>
      </c>
      <c r="V71" s="21" t="str">
        <f>IF('Adjacent Counties'!V71="x",VLOOKUP('2016 0-64'!V$1,'2016 population'!$A$3:$E$102,5,FALSE),"")</f>
        <v/>
      </c>
      <c r="W71" s="21" t="str">
        <f>IF('Adjacent Counties'!W71="x",VLOOKUP('2016 0-64'!W$1,'2016 population'!$A$3:$E$102,5,FALSE),"")</f>
        <v/>
      </c>
      <c r="X71" s="21" t="str">
        <f>IF('Adjacent Counties'!X71="x",VLOOKUP('2016 0-64'!X$1,'2016 population'!$A$3:$E$102,5,FALSE),"")</f>
        <v/>
      </c>
      <c r="Y71" s="21" t="str">
        <f>IF('Adjacent Counties'!Y71="x",VLOOKUP('2016 0-64'!Y$1,'2016 population'!$A$3:$E$102,5,FALSE),"")</f>
        <v/>
      </c>
      <c r="Z71" s="21" t="str">
        <f>IF('Adjacent Counties'!Z71="x",VLOOKUP('2016 0-64'!Z$1,'2016 population'!$A$3:$E$102,5,FALSE),"")</f>
        <v/>
      </c>
      <c r="AA71" s="21" t="str">
        <f>IF('Adjacent Counties'!AA71="x",VLOOKUP('2016 0-64'!AA$1,'2016 population'!$A$3:$E$102,5,FALSE),"")</f>
        <v/>
      </c>
      <c r="AB71" s="21" t="str">
        <f>IF('Adjacent Counties'!AB71="x",VLOOKUP('2016 0-64'!AB$1,'2016 population'!$A$3:$E$102,5,FALSE),"")</f>
        <v/>
      </c>
      <c r="AC71" s="21" t="str">
        <f>IF('Adjacent Counties'!AC71="x",VLOOKUP('2016 0-64'!AC$1,'2016 population'!$A$3:$E$102,5,FALSE),"")</f>
        <v/>
      </c>
      <c r="AD71" s="21" t="str">
        <f>IF('Adjacent Counties'!AD71="x",VLOOKUP('2016 0-64'!AD$1,'2016 population'!$A$3:$E$102,5,FALSE),"")</f>
        <v/>
      </c>
      <c r="AE71" s="21" t="str">
        <f>IF('Adjacent Counties'!AE71="x",VLOOKUP('2016 0-64'!AE$1,'2016 population'!$A$3:$E$102,5,FALSE),"")</f>
        <v/>
      </c>
      <c r="AF71" s="21" t="str">
        <f>IF('Adjacent Counties'!AF71="x",VLOOKUP('2016 0-64'!AF$1,'2016 population'!$A$3:$E$102,5,FALSE),"")</f>
        <v/>
      </c>
      <c r="AG71" s="21" t="str">
        <f>IF('Adjacent Counties'!AG71="x",VLOOKUP('2016 0-64'!AG$1,'2016 population'!$A$3:$E$102,5,FALSE),"")</f>
        <v/>
      </c>
      <c r="AH71" s="21" t="str">
        <f>IF('Adjacent Counties'!AH71="x",VLOOKUP('2016 0-64'!AH$1,'2016 population'!$A$3:$E$102,5,FALSE),"")</f>
        <v/>
      </c>
      <c r="AI71" s="21" t="str">
        <f>IF('Adjacent Counties'!AI71="x",VLOOKUP('2016 0-64'!AI$1,'2016 population'!$A$3:$E$102,5,FALSE),"")</f>
        <v/>
      </c>
      <c r="AJ71" s="21" t="str">
        <f>IF('Adjacent Counties'!AJ71="x",VLOOKUP('2016 0-64'!AJ$1,'2016 population'!$A$3:$E$102,5,FALSE),"")</f>
        <v/>
      </c>
      <c r="AK71" s="21" t="str">
        <f>IF('Adjacent Counties'!AK71="x",VLOOKUP('2016 0-64'!AK$1,'2016 population'!$A$3:$E$102,5,FALSE),"")</f>
        <v/>
      </c>
      <c r="AL71" s="21">
        <f>IF('Adjacent Counties'!AL71="x",VLOOKUP('2016 0-64'!AL$1,'2016 population'!$A$3:$E$102,5,FALSE),"")</f>
        <v>252</v>
      </c>
      <c r="AM71" s="21" t="str">
        <f>IF('Adjacent Counties'!AM71="x",VLOOKUP('2016 0-64'!AM$1,'2016 population'!$A$3:$E$102,5,FALSE),"")</f>
        <v/>
      </c>
      <c r="AN71" s="21" t="str">
        <f>IF('Adjacent Counties'!AN71="x",VLOOKUP('2016 0-64'!AN$1,'2016 population'!$A$3:$E$102,5,FALSE),"")</f>
        <v/>
      </c>
      <c r="AO71" s="21" t="str">
        <f>IF('Adjacent Counties'!AO71="x",VLOOKUP('2016 0-64'!AO$1,'2016 population'!$A$3:$E$102,5,FALSE),"")</f>
        <v/>
      </c>
      <c r="AP71" s="21" t="str">
        <f>IF('Adjacent Counties'!AP71="x",VLOOKUP('2016 0-64'!AP$1,'2016 population'!$A$3:$E$102,5,FALSE),"")</f>
        <v/>
      </c>
      <c r="AQ71" s="21" t="str">
        <f>IF('Adjacent Counties'!AQ71="x",VLOOKUP('2016 0-64'!AQ$1,'2016 population'!$A$3:$E$102,5,FALSE),"")</f>
        <v/>
      </c>
      <c r="AR71" s="21" t="str">
        <f>IF('Adjacent Counties'!AR71="x",VLOOKUP('2016 0-64'!AR$1,'2016 population'!$A$3:$E$102,5,FALSE),"")</f>
        <v/>
      </c>
      <c r="AS71" s="21" t="str">
        <f>IF('Adjacent Counties'!AS71="x",VLOOKUP('2016 0-64'!AS$1,'2016 population'!$A$3:$E$102,5,FALSE),"")</f>
        <v/>
      </c>
      <c r="AT71" s="21" t="str">
        <f>IF('Adjacent Counties'!AT71="x",VLOOKUP('2016 0-64'!AT$1,'2016 population'!$A$3:$E$102,5,FALSE),"")</f>
        <v/>
      </c>
      <c r="AU71" s="21" t="str">
        <f>IF('Adjacent Counties'!AU71="x",VLOOKUP('2016 0-64'!AU$1,'2016 population'!$A$3:$E$102,5,FALSE),"")</f>
        <v/>
      </c>
      <c r="AV71" s="21" t="str">
        <f>IF('Adjacent Counties'!AV71="x",VLOOKUP('2016 0-64'!AV$1,'2016 population'!$A$3:$E$102,5,FALSE),"")</f>
        <v/>
      </c>
      <c r="AW71" s="21" t="str">
        <f>IF('Adjacent Counties'!AW71="x",VLOOKUP('2016 0-64'!AW$1,'2016 population'!$A$3:$E$102,5,FALSE),"")</f>
        <v/>
      </c>
      <c r="AX71" s="21" t="str">
        <f>IF('Adjacent Counties'!AX71="x",VLOOKUP('2016 0-64'!AX$1,'2016 population'!$A$3:$E$102,5,FALSE),"")</f>
        <v/>
      </c>
      <c r="AY71" s="21" t="str">
        <f>IF('Adjacent Counties'!AY71="x",VLOOKUP('2016 0-64'!AY$1,'2016 population'!$A$3:$E$102,5,FALSE),"")</f>
        <v/>
      </c>
      <c r="AZ71" s="21" t="str">
        <f>IF('Adjacent Counties'!AZ71="x",VLOOKUP('2016 0-64'!AZ$1,'2016 population'!$A$3:$E$102,5,FALSE),"")</f>
        <v/>
      </c>
      <c r="BA71" s="21" t="str">
        <f>IF('Adjacent Counties'!BA71="x",VLOOKUP('2016 0-64'!BA$1,'2016 population'!$A$3:$E$102,5,FALSE),"")</f>
        <v/>
      </c>
      <c r="BB71" s="21" t="str">
        <f>IF('Adjacent Counties'!BB71="x",VLOOKUP('2016 0-64'!BB$1,'2016 population'!$A$3:$E$102,5,FALSE),"")</f>
        <v/>
      </c>
      <c r="BC71" s="21" t="str">
        <f>IF('Adjacent Counties'!BC71="x",VLOOKUP('2016 0-64'!BC$1,'2016 population'!$A$3:$E$102,5,FALSE),"")</f>
        <v/>
      </c>
      <c r="BD71" s="21" t="str">
        <f>IF('Adjacent Counties'!BD71="x",VLOOKUP('2016 0-64'!BD$1,'2016 population'!$A$3:$E$102,5,FALSE),"")</f>
        <v/>
      </c>
      <c r="BE71" s="21" t="str">
        <f>IF('Adjacent Counties'!BE71="x",VLOOKUP('2016 0-64'!BE$1,'2016 population'!$A$3:$E$102,5,FALSE),"")</f>
        <v/>
      </c>
      <c r="BF71" s="21" t="str">
        <f>IF('Adjacent Counties'!BF71="x",VLOOKUP('2016 0-64'!BF$1,'2016 population'!$A$3:$E$102,5,FALSE),"")</f>
        <v/>
      </c>
      <c r="BG71" s="21" t="str">
        <f>IF('Adjacent Counties'!BG71="x",VLOOKUP('2016 0-64'!BG$1,'2016 population'!$A$3:$E$102,5,FALSE),"")</f>
        <v/>
      </c>
      <c r="BH71" s="21" t="str">
        <f>IF('Adjacent Counties'!BH71="x",VLOOKUP('2016 0-64'!BH$1,'2016 population'!$A$3:$E$102,5,FALSE),"")</f>
        <v/>
      </c>
      <c r="BI71" s="21" t="str">
        <f>IF('Adjacent Counties'!BI71="x",VLOOKUP('2016 0-64'!BI$1,'2016 population'!$A$3:$E$102,5,FALSE),"")</f>
        <v/>
      </c>
      <c r="BJ71" s="21" t="str">
        <f>IF('Adjacent Counties'!BJ71="x",VLOOKUP('2016 0-64'!BJ$1,'2016 population'!$A$3:$E$102,5,FALSE),"")</f>
        <v/>
      </c>
      <c r="BK71" s="21" t="str">
        <f>IF('Adjacent Counties'!BK71="x",VLOOKUP('2016 0-64'!BK$1,'2016 population'!$A$3:$E$102,5,FALSE),"")</f>
        <v/>
      </c>
      <c r="BL71" s="21" t="str">
        <f>IF('Adjacent Counties'!BL71="x",VLOOKUP('2016 0-64'!BL$1,'2016 population'!$A$3:$E$102,5,FALSE),"")</f>
        <v/>
      </c>
      <c r="BM71" s="21" t="str">
        <f>IF('Adjacent Counties'!BM71="x",VLOOKUP('2016 0-64'!BM$1,'2016 population'!$A$3:$E$102,5,FALSE),"")</f>
        <v/>
      </c>
      <c r="BN71" s="21" t="str">
        <f>IF('Adjacent Counties'!BN71="x",VLOOKUP('2016 0-64'!BN$1,'2016 population'!$A$3:$E$102,5,FALSE),"")</f>
        <v/>
      </c>
      <c r="BO71" s="21" t="str">
        <f>IF('Adjacent Counties'!BO71="x",VLOOKUP('2016 0-64'!BO$1,'2016 population'!$A$3:$E$102,5,FALSE),"")</f>
        <v/>
      </c>
      <c r="BP71" s="21" t="str">
        <f>IF('Adjacent Counties'!BP71="x",VLOOKUP('2016 0-64'!BP$1,'2016 population'!$A$3:$E$102,5,FALSE),"")</f>
        <v/>
      </c>
      <c r="BQ71" s="21" t="str">
        <f>IF('Adjacent Counties'!BQ71="x",VLOOKUP('2016 0-64'!BQ$1,'2016 population'!$A$3:$E$102,5,FALSE),"")</f>
        <v/>
      </c>
      <c r="BR71" s="21" t="str">
        <f>IF('Adjacent Counties'!BR71="x",VLOOKUP('2016 0-64'!BR$1,'2016 population'!$A$3:$E$102,5,FALSE),"")</f>
        <v/>
      </c>
      <c r="BS71" s="21">
        <f>IF('Adjacent Counties'!BS71="x",VLOOKUP('2016 0-64'!BS$1,'2016 population'!$A$3:$E$102,5,FALSE),"")</f>
        <v>770</v>
      </c>
      <c r="BT71" s="21" t="str">
        <f>IF('Adjacent Counties'!BT71="x",VLOOKUP('2016 0-64'!BT$1,'2016 population'!$A$3:$E$102,5,FALSE),"")</f>
        <v/>
      </c>
      <c r="BU71" s="21">
        <f>IF('Adjacent Counties'!BU71="x",VLOOKUP('2016 0-64'!BU$1,'2016 population'!$A$3:$E$102,5,FALSE),"")</f>
        <v>386</v>
      </c>
      <c r="BV71" s="21" t="str">
        <f>IF('Adjacent Counties'!BV71="x",VLOOKUP('2016 0-64'!BV$1,'2016 population'!$A$3:$E$102,5,FALSE),"")</f>
        <v/>
      </c>
      <c r="BW71" s="21" t="str">
        <f>IF('Adjacent Counties'!BW71="x",VLOOKUP('2016 0-64'!BW$1,'2016 population'!$A$3:$E$102,5,FALSE),"")</f>
        <v/>
      </c>
      <c r="BX71" s="21" t="str">
        <f>IF('Adjacent Counties'!BX71="x",VLOOKUP('2016 0-64'!BX$1,'2016 population'!$A$3:$E$102,5,FALSE),"")</f>
        <v/>
      </c>
      <c r="BY71" s="21" t="str">
        <f>IF('Adjacent Counties'!BY71="x",VLOOKUP('2016 0-64'!BY$1,'2016 population'!$A$3:$E$102,5,FALSE),"")</f>
        <v/>
      </c>
      <c r="BZ71" s="21" t="str">
        <f>IF('Adjacent Counties'!BZ71="x",VLOOKUP('2016 0-64'!BZ$1,'2016 population'!$A$3:$E$102,5,FALSE),"")</f>
        <v/>
      </c>
      <c r="CA71" s="21" t="str">
        <f>IF('Adjacent Counties'!CA71="x",VLOOKUP('2016 0-64'!CA$1,'2016 population'!$A$3:$E$102,5,FALSE),"")</f>
        <v/>
      </c>
      <c r="CB71" s="21" t="str">
        <f>IF('Adjacent Counties'!CB71="x",VLOOKUP('2016 0-64'!CB$1,'2016 population'!$A$3:$E$102,5,FALSE),"")</f>
        <v/>
      </c>
      <c r="CC71" s="21" t="str">
        <f>IF('Adjacent Counties'!CC71="x",VLOOKUP('2016 0-64'!CC$1,'2016 population'!$A$3:$E$102,5,FALSE),"")</f>
        <v/>
      </c>
      <c r="CD71" s="21" t="str">
        <f>IF('Adjacent Counties'!CD71="x",VLOOKUP('2016 0-64'!CD$1,'2016 population'!$A$3:$E$102,5,FALSE),"")</f>
        <v/>
      </c>
      <c r="CE71" s="21" t="str">
        <f>IF('Adjacent Counties'!CE71="x",VLOOKUP('2016 0-64'!CE$1,'2016 population'!$A$3:$E$102,5,FALSE),"")</f>
        <v/>
      </c>
      <c r="CF71" s="21" t="str">
        <f>IF('Adjacent Counties'!CF71="x",VLOOKUP('2016 0-64'!CF$1,'2016 population'!$A$3:$E$102,5,FALSE),"")</f>
        <v/>
      </c>
      <c r="CG71" s="21" t="str">
        <f>IF('Adjacent Counties'!CG71="x",VLOOKUP('2016 0-64'!CG$1,'2016 population'!$A$3:$E$102,5,FALSE),"")</f>
        <v/>
      </c>
      <c r="CH71" s="21" t="str">
        <f>IF('Adjacent Counties'!CH71="x",VLOOKUP('2016 0-64'!CH$1,'2016 population'!$A$3:$E$102,5,FALSE),"")</f>
        <v/>
      </c>
      <c r="CI71" s="21" t="str">
        <f>IF('Adjacent Counties'!CI71="x",VLOOKUP('2016 0-64'!CI$1,'2016 population'!$A$3:$E$102,5,FALSE),"")</f>
        <v/>
      </c>
      <c r="CJ71" s="21" t="str">
        <f>IF('Adjacent Counties'!CJ71="x",VLOOKUP('2016 0-64'!CJ$1,'2016 population'!$A$3:$E$102,5,FALSE),"")</f>
        <v/>
      </c>
      <c r="CK71" s="21" t="str">
        <f>IF('Adjacent Counties'!CK71="x",VLOOKUP('2016 0-64'!CK$1,'2016 population'!$A$3:$E$102,5,FALSE),"")</f>
        <v/>
      </c>
      <c r="CL71" s="21" t="str">
        <f>IF('Adjacent Counties'!CL71="x",VLOOKUP('2016 0-64'!CL$1,'2016 population'!$A$3:$E$102,5,FALSE),"")</f>
        <v/>
      </c>
      <c r="CM71" s="21" t="str">
        <f>IF('Adjacent Counties'!CM71="x",VLOOKUP('2016 0-64'!CM$1,'2016 population'!$A$3:$E$102,5,FALSE),"")</f>
        <v/>
      </c>
      <c r="CN71" s="21" t="str">
        <f>IF('Adjacent Counties'!CN71="x",VLOOKUP('2016 0-64'!CN$1,'2016 population'!$A$3:$E$102,5,FALSE),"")</f>
        <v/>
      </c>
      <c r="CO71" s="21" t="str">
        <f>IF('Adjacent Counties'!CO71="x",VLOOKUP('2016 0-64'!CO$1,'2016 population'!$A$3:$E$102,5,FALSE),"")</f>
        <v/>
      </c>
      <c r="CP71" s="21" t="str">
        <f>IF('Adjacent Counties'!CP71="x",VLOOKUP('2016 0-64'!CP$1,'2016 population'!$A$3:$E$102,5,FALSE),"")</f>
        <v/>
      </c>
      <c r="CQ71" s="21" t="str">
        <f>IF('Adjacent Counties'!CQ71="x",VLOOKUP('2016 0-64'!CQ$1,'2016 population'!$A$3:$E$102,5,FALSE),"")</f>
        <v/>
      </c>
      <c r="CR71" s="21" t="str">
        <f>IF('Adjacent Counties'!CR71="x",VLOOKUP('2016 0-64'!CR$1,'2016 population'!$A$3:$E$102,5,FALSE),"")</f>
        <v/>
      </c>
      <c r="CS71" s="21" t="str">
        <f>IF('Adjacent Counties'!CS71="x",VLOOKUP('2016 0-64'!CS$1,'2016 population'!$A$3:$E$102,5,FALSE),"")</f>
        <v/>
      </c>
      <c r="CT71" s="21" t="str">
        <f>IF('Adjacent Counties'!CT71="x",VLOOKUP('2016 0-64'!CT$1,'2016 population'!$A$3:$E$102,5,FALSE),"")</f>
        <v/>
      </c>
      <c r="CU71" s="21" t="str">
        <f>IF('Adjacent Counties'!CU71="x",VLOOKUP('2016 0-64'!CU$1,'2016 population'!$A$3:$E$102,5,FALSE),"")</f>
        <v/>
      </c>
      <c r="CV71" s="21" t="str">
        <f>IF('Adjacent Counties'!CV71="x",VLOOKUP('2016 0-64'!CV$1,'2016 population'!$A$3:$E$102,5,FALSE),"")</f>
        <v/>
      </c>
      <c r="CW71" s="21" t="str">
        <f>IF('Adjacent Counties'!CW71="x",VLOOKUP('2016 0-64'!CW$1,'2016 population'!$A$3:$E$102,5,FALSE),"")</f>
        <v/>
      </c>
      <c r="CX71" s="21">
        <f t="shared" si="1"/>
        <v>1584</v>
      </c>
    </row>
    <row r="72" spans="1:102">
      <c r="A72" s="3" t="s">
        <v>70</v>
      </c>
      <c r="B72" s="21" t="str">
        <f>IF('Adjacent Counties'!B72="x",VLOOKUP('2016 0-64'!B$1,'2016 population'!$A$3:$E$102,5,FALSE),"")</f>
        <v/>
      </c>
      <c r="C72" s="21" t="str">
        <f>IF('Adjacent Counties'!C72="x",VLOOKUP('2016 0-64'!C$1,'2016 population'!$A$3:$E$102,5,FALSE),"")</f>
        <v/>
      </c>
      <c r="D72" s="21" t="str">
        <f>IF('Adjacent Counties'!D72="x",VLOOKUP('2016 0-64'!D$1,'2016 population'!$A$3:$E$102,5,FALSE),"")</f>
        <v/>
      </c>
      <c r="E72" s="21" t="str">
        <f>IF('Adjacent Counties'!E72="x",VLOOKUP('2016 0-64'!E$1,'2016 population'!$A$3:$E$102,5,FALSE),"")</f>
        <v/>
      </c>
      <c r="F72" s="21" t="str">
        <f>IF('Adjacent Counties'!F72="x",VLOOKUP('2016 0-64'!F$1,'2016 population'!$A$3:$E$102,5,FALSE),"")</f>
        <v/>
      </c>
      <c r="G72" s="21" t="str">
        <f>IF('Adjacent Counties'!G72="x",VLOOKUP('2016 0-64'!G$1,'2016 population'!$A$3:$E$102,5,FALSE),"")</f>
        <v/>
      </c>
      <c r="H72" s="21" t="str">
        <f>IF('Adjacent Counties'!H72="x",VLOOKUP('2016 0-64'!H$1,'2016 population'!$A$3:$E$102,5,FALSE),"")</f>
        <v/>
      </c>
      <c r="I72" s="21" t="str">
        <f>IF('Adjacent Counties'!I72="x",VLOOKUP('2016 0-64'!I$1,'2016 population'!$A$3:$E$102,5,FALSE),"")</f>
        <v/>
      </c>
      <c r="J72" s="21">
        <f>IF('Adjacent Counties'!J72="x",VLOOKUP('2016 0-64'!J$1,'2016 population'!$A$3:$E$102,5,FALSE),"")</f>
        <v>650</v>
      </c>
      <c r="K72" s="21">
        <f>IF('Adjacent Counties'!K72="x",VLOOKUP('2016 0-64'!K$1,'2016 population'!$A$3:$E$102,5,FALSE),"")</f>
        <v>2414</v>
      </c>
      <c r="L72" s="21" t="str">
        <f>IF('Adjacent Counties'!L72="x",VLOOKUP('2016 0-64'!L$1,'2016 population'!$A$3:$E$102,5,FALSE),"")</f>
        <v/>
      </c>
      <c r="M72" s="21" t="str">
        <f>IF('Adjacent Counties'!M72="x",VLOOKUP('2016 0-64'!M$1,'2016 population'!$A$3:$E$102,5,FALSE),"")</f>
        <v/>
      </c>
      <c r="N72" s="21" t="str">
        <f>IF('Adjacent Counties'!N72="x",VLOOKUP('2016 0-64'!N$1,'2016 population'!$A$3:$E$102,5,FALSE),"")</f>
        <v/>
      </c>
      <c r="O72" s="21" t="str">
        <f>IF('Adjacent Counties'!O72="x",VLOOKUP('2016 0-64'!O$1,'2016 population'!$A$3:$E$102,5,FALSE),"")</f>
        <v/>
      </c>
      <c r="P72" s="21" t="str">
        <f>IF('Adjacent Counties'!P72="x",VLOOKUP('2016 0-64'!P$1,'2016 population'!$A$3:$E$102,5,FALSE),"")</f>
        <v/>
      </c>
      <c r="Q72" s="21" t="str">
        <f>IF('Adjacent Counties'!Q72="x",VLOOKUP('2016 0-64'!Q$1,'2016 population'!$A$3:$E$102,5,FALSE),"")</f>
        <v/>
      </c>
      <c r="R72" s="21" t="str">
        <f>IF('Adjacent Counties'!R72="x",VLOOKUP('2016 0-64'!R$1,'2016 population'!$A$3:$E$102,5,FALSE),"")</f>
        <v/>
      </c>
      <c r="S72" s="21" t="str">
        <f>IF('Adjacent Counties'!S72="x",VLOOKUP('2016 0-64'!S$1,'2016 population'!$A$3:$E$102,5,FALSE),"")</f>
        <v/>
      </c>
      <c r="T72" s="21" t="str">
        <f>IF('Adjacent Counties'!T72="x",VLOOKUP('2016 0-64'!T$1,'2016 population'!$A$3:$E$102,5,FALSE),"")</f>
        <v/>
      </c>
      <c r="U72" s="21" t="str">
        <f>IF('Adjacent Counties'!U72="x",VLOOKUP('2016 0-64'!U$1,'2016 population'!$A$3:$E$102,5,FALSE),"")</f>
        <v/>
      </c>
      <c r="V72" s="21" t="str">
        <f>IF('Adjacent Counties'!V72="x",VLOOKUP('2016 0-64'!V$1,'2016 population'!$A$3:$E$102,5,FALSE),"")</f>
        <v/>
      </c>
      <c r="W72" s="21" t="str">
        <f>IF('Adjacent Counties'!W72="x",VLOOKUP('2016 0-64'!W$1,'2016 population'!$A$3:$E$102,5,FALSE),"")</f>
        <v/>
      </c>
      <c r="X72" s="21" t="str">
        <f>IF('Adjacent Counties'!X72="x",VLOOKUP('2016 0-64'!X$1,'2016 population'!$A$3:$E$102,5,FALSE),"")</f>
        <v/>
      </c>
      <c r="Y72" s="21">
        <f>IF('Adjacent Counties'!Y72="x",VLOOKUP('2016 0-64'!Y$1,'2016 population'!$A$3:$E$102,5,FALSE),"")</f>
        <v>966</v>
      </c>
      <c r="Z72" s="21" t="str">
        <f>IF('Adjacent Counties'!Z72="x",VLOOKUP('2016 0-64'!Z$1,'2016 population'!$A$3:$E$102,5,FALSE),"")</f>
        <v/>
      </c>
      <c r="AA72" s="21" t="str">
        <f>IF('Adjacent Counties'!AA72="x",VLOOKUP('2016 0-64'!AA$1,'2016 population'!$A$3:$E$102,5,FALSE),"")</f>
        <v/>
      </c>
      <c r="AB72" s="21" t="str">
        <f>IF('Adjacent Counties'!AB72="x",VLOOKUP('2016 0-64'!AB$1,'2016 population'!$A$3:$E$102,5,FALSE),"")</f>
        <v/>
      </c>
      <c r="AC72" s="21" t="str">
        <f>IF('Adjacent Counties'!AC72="x",VLOOKUP('2016 0-64'!AC$1,'2016 population'!$A$3:$E$102,5,FALSE),"")</f>
        <v/>
      </c>
      <c r="AD72" s="21" t="str">
        <f>IF('Adjacent Counties'!AD72="x",VLOOKUP('2016 0-64'!AD$1,'2016 population'!$A$3:$E$102,5,FALSE),"")</f>
        <v/>
      </c>
      <c r="AE72" s="21" t="str">
        <f>IF('Adjacent Counties'!AE72="x",VLOOKUP('2016 0-64'!AE$1,'2016 population'!$A$3:$E$102,5,FALSE),"")</f>
        <v/>
      </c>
      <c r="AF72" s="21">
        <f>IF('Adjacent Counties'!AF72="x",VLOOKUP('2016 0-64'!AF$1,'2016 population'!$A$3:$E$102,5,FALSE),"")</f>
        <v>1219</v>
      </c>
      <c r="AG72" s="21" t="str">
        <f>IF('Adjacent Counties'!AG72="x",VLOOKUP('2016 0-64'!AG$1,'2016 population'!$A$3:$E$102,5,FALSE),"")</f>
        <v/>
      </c>
      <c r="AH72" s="21" t="str">
        <f>IF('Adjacent Counties'!AH72="x",VLOOKUP('2016 0-64'!AH$1,'2016 population'!$A$3:$E$102,5,FALSE),"")</f>
        <v/>
      </c>
      <c r="AI72" s="21" t="str">
        <f>IF('Adjacent Counties'!AI72="x",VLOOKUP('2016 0-64'!AI$1,'2016 population'!$A$3:$E$102,5,FALSE),"")</f>
        <v/>
      </c>
      <c r="AJ72" s="21" t="str">
        <f>IF('Adjacent Counties'!AJ72="x",VLOOKUP('2016 0-64'!AJ$1,'2016 population'!$A$3:$E$102,5,FALSE),"")</f>
        <v/>
      </c>
      <c r="AK72" s="21" t="str">
        <f>IF('Adjacent Counties'!AK72="x",VLOOKUP('2016 0-64'!AK$1,'2016 population'!$A$3:$E$102,5,FALSE),"")</f>
        <v/>
      </c>
      <c r="AL72" s="21" t="str">
        <f>IF('Adjacent Counties'!AL72="x",VLOOKUP('2016 0-64'!AL$1,'2016 population'!$A$3:$E$102,5,FALSE),"")</f>
        <v/>
      </c>
      <c r="AM72" s="21" t="str">
        <f>IF('Adjacent Counties'!AM72="x",VLOOKUP('2016 0-64'!AM$1,'2016 population'!$A$3:$E$102,5,FALSE),"")</f>
        <v/>
      </c>
      <c r="AN72" s="21" t="str">
        <f>IF('Adjacent Counties'!AN72="x",VLOOKUP('2016 0-64'!AN$1,'2016 population'!$A$3:$E$102,5,FALSE),"")</f>
        <v/>
      </c>
      <c r="AO72" s="21" t="str">
        <f>IF('Adjacent Counties'!AO72="x",VLOOKUP('2016 0-64'!AO$1,'2016 population'!$A$3:$E$102,5,FALSE),"")</f>
        <v/>
      </c>
      <c r="AP72" s="21" t="str">
        <f>IF('Adjacent Counties'!AP72="x",VLOOKUP('2016 0-64'!AP$1,'2016 population'!$A$3:$E$102,5,FALSE),"")</f>
        <v/>
      </c>
      <c r="AQ72" s="21" t="str">
        <f>IF('Adjacent Counties'!AQ72="x",VLOOKUP('2016 0-64'!AQ$1,'2016 population'!$A$3:$E$102,5,FALSE),"")</f>
        <v/>
      </c>
      <c r="AR72" s="21" t="str">
        <f>IF('Adjacent Counties'!AR72="x",VLOOKUP('2016 0-64'!AR$1,'2016 population'!$A$3:$E$102,5,FALSE),"")</f>
        <v/>
      </c>
      <c r="AS72" s="21" t="str">
        <f>IF('Adjacent Counties'!AS72="x",VLOOKUP('2016 0-64'!AS$1,'2016 population'!$A$3:$E$102,5,FALSE),"")</f>
        <v/>
      </c>
      <c r="AT72" s="21" t="str">
        <f>IF('Adjacent Counties'!AT72="x",VLOOKUP('2016 0-64'!AT$1,'2016 population'!$A$3:$E$102,5,FALSE),"")</f>
        <v/>
      </c>
      <c r="AU72" s="21" t="str">
        <f>IF('Adjacent Counties'!AU72="x",VLOOKUP('2016 0-64'!AU$1,'2016 population'!$A$3:$E$102,5,FALSE),"")</f>
        <v/>
      </c>
      <c r="AV72" s="21" t="str">
        <f>IF('Adjacent Counties'!AV72="x",VLOOKUP('2016 0-64'!AV$1,'2016 population'!$A$3:$E$102,5,FALSE),"")</f>
        <v/>
      </c>
      <c r="AW72" s="21" t="str">
        <f>IF('Adjacent Counties'!AW72="x",VLOOKUP('2016 0-64'!AW$1,'2016 population'!$A$3:$E$102,5,FALSE),"")</f>
        <v/>
      </c>
      <c r="AX72" s="21" t="str">
        <f>IF('Adjacent Counties'!AX72="x",VLOOKUP('2016 0-64'!AX$1,'2016 population'!$A$3:$E$102,5,FALSE),"")</f>
        <v/>
      </c>
      <c r="AY72" s="21" t="str">
        <f>IF('Adjacent Counties'!AY72="x",VLOOKUP('2016 0-64'!AY$1,'2016 population'!$A$3:$E$102,5,FALSE),"")</f>
        <v/>
      </c>
      <c r="AZ72" s="21" t="str">
        <f>IF('Adjacent Counties'!AZ72="x",VLOOKUP('2016 0-64'!AZ$1,'2016 population'!$A$3:$E$102,5,FALSE),"")</f>
        <v/>
      </c>
      <c r="BA72" s="21" t="str">
        <f>IF('Adjacent Counties'!BA72="x",VLOOKUP('2016 0-64'!BA$1,'2016 population'!$A$3:$E$102,5,FALSE),"")</f>
        <v/>
      </c>
      <c r="BB72" s="21" t="str">
        <f>IF('Adjacent Counties'!BB72="x",VLOOKUP('2016 0-64'!BB$1,'2016 population'!$A$3:$E$102,5,FALSE),"")</f>
        <v/>
      </c>
      <c r="BC72" s="21" t="str">
        <f>IF('Adjacent Counties'!BC72="x",VLOOKUP('2016 0-64'!BC$1,'2016 population'!$A$3:$E$102,5,FALSE),"")</f>
        <v/>
      </c>
      <c r="BD72" s="21" t="str">
        <f>IF('Adjacent Counties'!BD72="x",VLOOKUP('2016 0-64'!BD$1,'2016 population'!$A$3:$E$102,5,FALSE),"")</f>
        <v/>
      </c>
      <c r="BE72" s="21" t="str">
        <f>IF('Adjacent Counties'!BE72="x",VLOOKUP('2016 0-64'!BE$1,'2016 population'!$A$3:$E$102,5,FALSE),"")</f>
        <v/>
      </c>
      <c r="BF72" s="21" t="str">
        <f>IF('Adjacent Counties'!BF72="x",VLOOKUP('2016 0-64'!BF$1,'2016 population'!$A$3:$E$102,5,FALSE),"")</f>
        <v/>
      </c>
      <c r="BG72" s="21" t="str">
        <f>IF('Adjacent Counties'!BG72="x",VLOOKUP('2016 0-64'!BG$1,'2016 population'!$A$3:$E$102,5,FALSE),"")</f>
        <v/>
      </c>
      <c r="BH72" s="21" t="str">
        <f>IF('Adjacent Counties'!BH72="x",VLOOKUP('2016 0-64'!BH$1,'2016 population'!$A$3:$E$102,5,FALSE),"")</f>
        <v/>
      </c>
      <c r="BI72" s="21" t="str">
        <f>IF('Adjacent Counties'!BI72="x",VLOOKUP('2016 0-64'!BI$1,'2016 population'!$A$3:$E$102,5,FALSE),"")</f>
        <v/>
      </c>
      <c r="BJ72" s="21" t="str">
        <f>IF('Adjacent Counties'!BJ72="x",VLOOKUP('2016 0-64'!BJ$1,'2016 population'!$A$3:$E$102,5,FALSE),"")</f>
        <v/>
      </c>
      <c r="BK72" s="21" t="str">
        <f>IF('Adjacent Counties'!BK72="x",VLOOKUP('2016 0-64'!BK$1,'2016 population'!$A$3:$E$102,5,FALSE),"")</f>
        <v/>
      </c>
      <c r="BL72" s="21" t="str">
        <f>IF('Adjacent Counties'!BL72="x",VLOOKUP('2016 0-64'!BL$1,'2016 population'!$A$3:$E$102,5,FALSE),"")</f>
        <v/>
      </c>
      <c r="BM72" s="21" t="str">
        <f>IF('Adjacent Counties'!BM72="x",VLOOKUP('2016 0-64'!BM$1,'2016 population'!$A$3:$E$102,5,FALSE),"")</f>
        <v/>
      </c>
      <c r="BN72" s="21">
        <f>IF('Adjacent Counties'!BN72="x",VLOOKUP('2016 0-64'!BN$1,'2016 population'!$A$3:$E$102,5,FALSE),"")</f>
        <v>4501</v>
      </c>
      <c r="BO72" s="21" t="str">
        <f>IF('Adjacent Counties'!BO72="x",VLOOKUP('2016 0-64'!BO$1,'2016 population'!$A$3:$E$102,5,FALSE),"")</f>
        <v/>
      </c>
      <c r="BP72" s="21">
        <f>IF('Adjacent Counties'!BP72="x",VLOOKUP('2016 0-64'!BP$1,'2016 population'!$A$3:$E$102,5,FALSE),"")</f>
        <v>1712</v>
      </c>
      <c r="BQ72" s="21" t="str">
        <f>IF('Adjacent Counties'!BQ72="x",VLOOKUP('2016 0-64'!BQ$1,'2016 population'!$A$3:$E$102,5,FALSE),"")</f>
        <v/>
      </c>
      <c r="BR72" s="21" t="str">
        <f>IF('Adjacent Counties'!BR72="x",VLOOKUP('2016 0-64'!BR$1,'2016 population'!$A$3:$E$102,5,FALSE),"")</f>
        <v/>
      </c>
      <c r="BS72" s="21" t="str">
        <f>IF('Adjacent Counties'!BS72="x",VLOOKUP('2016 0-64'!BS$1,'2016 population'!$A$3:$E$102,5,FALSE),"")</f>
        <v/>
      </c>
      <c r="BT72" s="21">
        <f>IF('Adjacent Counties'!BT72="x",VLOOKUP('2016 0-64'!BT$1,'2016 population'!$A$3:$E$102,5,FALSE),"")</f>
        <v>1060</v>
      </c>
      <c r="BU72" s="21" t="str">
        <f>IF('Adjacent Counties'!BU72="x",VLOOKUP('2016 0-64'!BU$1,'2016 population'!$A$3:$E$102,5,FALSE),"")</f>
        <v/>
      </c>
      <c r="BV72" s="21" t="str">
        <f>IF('Adjacent Counties'!BV72="x",VLOOKUP('2016 0-64'!BV$1,'2016 population'!$A$3:$E$102,5,FALSE),"")</f>
        <v/>
      </c>
      <c r="BW72" s="21" t="str">
        <f>IF('Adjacent Counties'!BW72="x",VLOOKUP('2016 0-64'!BW$1,'2016 population'!$A$3:$E$102,5,FALSE),"")</f>
        <v/>
      </c>
      <c r="BX72" s="21" t="str">
        <f>IF('Adjacent Counties'!BX72="x",VLOOKUP('2016 0-64'!BX$1,'2016 population'!$A$3:$E$102,5,FALSE),"")</f>
        <v/>
      </c>
      <c r="BY72" s="21" t="str">
        <f>IF('Adjacent Counties'!BY72="x",VLOOKUP('2016 0-64'!BY$1,'2016 population'!$A$3:$E$102,5,FALSE),"")</f>
        <v/>
      </c>
      <c r="BZ72" s="21" t="str">
        <f>IF('Adjacent Counties'!BZ72="x",VLOOKUP('2016 0-64'!BZ$1,'2016 population'!$A$3:$E$102,5,FALSE),"")</f>
        <v/>
      </c>
      <c r="CA72" s="21" t="str">
        <f>IF('Adjacent Counties'!CA72="x",VLOOKUP('2016 0-64'!CA$1,'2016 population'!$A$3:$E$102,5,FALSE),"")</f>
        <v/>
      </c>
      <c r="CB72" s="21" t="str">
        <f>IF('Adjacent Counties'!CB72="x",VLOOKUP('2016 0-64'!CB$1,'2016 population'!$A$3:$E$102,5,FALSE),"")</f>
        <v/>
      </c>
      <c r="CC72" s="21" t="str">
        <f>IF('Adjacent Counties'!CC72="x",VLOOKUP('2016 0-64'!CC$1,'2016 population'!$A$3:$E$102,5,FALSE),"")</f>
        <v/>
      </c>
      <c r="CD72" s="21" t="str">
        <f>IF('Adjacent Counties'!CD72="x",VLOOKUP('2016 0-64'!CD$1,'2016 population'!$A$3:$E$102,5,FALSE),"")</f>
        <v/>
      </c>
      <c r="CE72" s="21">
        <f>IF('Adjacent Counties'!CE72="x",VLOOKUP('2016 0-64'!CE$1,'2016 population'!$A$3:$E$102,5,FALSE),"")</f>
        <v>1221</v>
      </c>
      <c r="CF72" s="21" t="str">
        <f>IF('Adjacent Counties'!CF72="x",VLOOKUP('2016 0-64'!CF$1,'2016 population'!$A$3:$E$102,5,FALSE),"")</f>
        <v/>
      </c>
      <c r="CG72" s="21" t="str">
        <f>IF('Adjacent Counties'!CG72="x",VLOOKUP('2016 0-64'!CG$1,'2016 population'!$A$3:$E$102,5,FALSE),"")</f>
        <v/>
      </c>
      <c r="CH72" s="21" t="str">
        <f>IF('Adjacent Counties'!CH72="x",VLOOKUP('2016 0-64'!CH$1,'2016 population'!$A$3:$E$102,5,FALSE),"")</f>
        <v/>
      </c>
      <c r="CI72" s="21" t="str">
        <f>IF('Adjacent Counties'!CI72="x",VLOOKUP('2016 0-64'!CI$1,'2016 population'!$A$3:$E$102,5,FALSE),"")</f>
        <v/>
      </c>
      <c r="CJ72" s="21" t="str">
        <f>IF('Adjacent Counties'!CJ72="x",VLOOKUP('2016 0-64'!CJ$1,'2016 population'!$A$3:$E$102,5,FALSE),"")</f>
        <v/>
      </c>
      <c r="CK72" s="21" t="str">
        <f>IF('Adjacent Counties'!CK72="x",VLOOKUP('2016 0-64'!CK$1,'2016 population'!$A$3:$E$102,5,FALSE),"")</f>
        <v/>
      </c>
      <c r="CL72" s="21" t="str">
        <f>IF('Adjacent Counties'!CL72="x",VLOOKUP('2016 0-64'!CL$1,'2016 population'!$A$3:$E$102,5,FALSE),"")</f>
        <v/>
      </c>
      <c r="CM72" s="21" t="str">
        <f>IF('Adjacent Counties'!CM72="x",VLOOKUP('2016 0-64'!CM$1,'2016 population'!$A$3:$E$102,5,FALSE),"")</f>
        <v/>
      </c>
      <c r="CN72" s="21" t="str">
        <f>IF('Adjacent Counties'!CN72="x",VLOOKUP('2016 0-64'!CN$1,'2016 population'!$A$3:$E$102,5,FALSE),"")</f>
        <v/>
      </c>
      <c r="CO72" s="21" t="str">
        <f>IF('Adjacent Counties'!CO72="x",VLOOKUP('2016 0-64'!CO$1,'2016 population'!$A$3:$E$102,5,FALSE),"")</f>
        <v/>
      </c>
      <c r="CP72" s="21" t="str">
        <f>IF('Adjacent Counties'!CP72="x",VLOOKUP('2016 0-64'!CP$1,'2016 population'!$A$3:$E$102,5,FALSE),"")</f>
        <v/>
      </c>
      <c r="CQ72" s="21" t="str">
        <f>IF('Adjacent Counties'!CQ72="x",VLOOKUP('2016 0-64'!CQ$1,'2016 population'!$A$3:$E$102,5,FALSE),"")</f>
        <v/>
      </c>
      <c r="CR72" s="21" t="str">
        <f>IF('Adjacent Counties'!CR72="x",VLOOKUP('2016 0-64'!CR$1,'2016 population'!$A$3:$E$102,5,FALSE),"")</f>
        <v/>
      </c>
      <c r="CS72" s="21" t="str">
        <f>IF('Adjacent Counties'!CS72="x",VLOOKUP('2016 0-64'!CS$1,'2016 population'!$A$3:$E$102,5,FALSE),"")</f>
        <v/>
      </c>
      <c r="CT72" s="21" t="str">
        <f>IF('Adjacent Counties'!CT72="x",VLOOKUP('2016 0-64'!CT$1,'2016 population'!$A$3:$E$102,5,FALSE),"")</f>
        <v/>
      </c>
      <c r="CU72" s="21" t="str">
        <f>IF('Adjacent Counties'!CU72="x",VLOOKUP('2016 0-64'!CU$1,'2016 population'!$A$3:$E$102,5,FALSE),"")</f>
        <v/>
      </c>
      <c r="CV72" s="21" t="str">
        <f>IF('Adjacent Counties'!CV72="x",VLOOKUP('2016 0-64'!CV$1,'2016 population'!$A$3:$E$102,5,FALSE),"")</f>
        <v/>
      </c>
      <c r="CW72" s="21" t="str">
        <f>IF('Adjacent Counties'!CW72="x",VLOOKUP('2016 0-64'!CW$1,'2016 population'!$A$3:$E$102,5,FALSE),"")</f>
        <v/>
      </c>
      <c r="CX72" s="21">
        <f t="shared" si="1"/>
        <v>13743</v>
      </c>
    </row>
    <row r="73" spans="1:102">
      <c r="A73" s="3" t="s">
        <v>71</v>
      </c>
      <c r="B73" s="21" t="str">
        <f>IF('Adjacent Counties'!B73="x",VLOOKUP('2016 0-64'!B$1,'2016 population'!$A$3:$E$102,5,FALSE),"")</f>
        <v/>
      </c>
      <c r="C73" s="21" t="str">
        <f>IF('Adjacent Counties'!C73="x",VLOOKUP('2016 0-64'!C$1,'2016 population'!$A$3:$E$102,5,FALSE),"")</f>
        <v/>
      </c>
      <c r="D73" s="21" t="str">
        <f>IF('Adjacent Counties'!D73="x",VLOOKUP('2016 0-64'!D$1,'2016 population'!$A$3:$E$102,5,FALSE),"")</f>
        <v/>
      </c>
      <c r="E73" s="21" t="str">
        <f>IF('Adjacent Counties'!E73="x",VLOOKUP('2016 0-64'!E$1,'2016 population'!$A$3:$E$102,5,FALSE),"")</f>
        <v/>
      </c>
      <c r="F73" s="21" t="str">
        <f>IF('Adjacent Counties'!F73="x",VLOOKUP('2016 0-64'!F$1,'2016 population'!$A$3:$E$102,5,FALSE),"")</f>
        <v/>
      </c>
      <c r="G73" s="21" t="str">
        <f>IF('Adjacent Counties'!G73="x",VLOOKUP('2016 0-64'!G$1,'2016 population'!$A$3:$E$102,5,FALSE),"")</f>
        <v/>
      </c>
      <c r="H73" s="21" t="str">
        <f>IF('Adjacent Counties'!H73="x",VLOOKUP('2016 0-64'!H$1,'2016 population'!$A$3:$E$102,5,FALSE),"")</f>
        <v/>
      </c>
      <c r="I73" s="21" t="str">
        <f>IF('Adjacent Counties'!I73="x",VLOOKUP('2016 0-64'!I$1,'2016 population'!$A$3:$E$102,5,FALSE),"")</f>
        <v/>
      </c>
      <c r="J73" s="21" t="str">
        <f>IF('Adjacent Counties'!J73="x",VLOOKUP('2016 0-64'!J$1,'2016 population'!$A$3:$E$102,5,FALSE),"")</f>
        <v/>
      </c>
      <c r="K73" s="21" t="str">
        <f>IF('Adjacent Counties'!K73="x",VLOOKUP('2016 0-64'!K$1,'2016 population'!$A$3:$E$102,5,FALSE),"")</f>
        <v/>
      </c>
      <c r="L73" s="21" t="str">
        <f>IF('Adjacent Counties'!L73="x",VLOOKUP('2016 0-64'!L$1,'2016 population'!$A$3:$E$102,5,FALSE),"")</f>
        <v/>
      </c>
      <c r="M73" s="21" t="str">
        <f>IF('Adjacent Counties'!M73="x",VLOOKUP('2016 0-64'!M$1,'2016 population'!$A$3:$E$102,5,FALSE),"")</f>
        <v/>
      </c>
      <c r="N73" s="21" t="str">
        <f>IF('Adjacent Counties'!N73="x",VLOOKUP('2016 0-64'!N$1,'2016 population'!$A$3:$E$102,5,FALSE),"")</f>
        <v/>
      </c>
      <c r="O73" s="21" t="str">
        <f>IF('Adjacent Counties'!O73="x",VLOOKUP('2016 0-64'!O$1,'2016 population'!$A$3:$E$102,5,FALSE),"")</f>
        <v/>
      </c>
      <c r="P73" s="21" t="str">
        <f>IF('Adjacent Counties'!P73="x",VLOOKUP('2016 0-64'!P$1,'2016 population'!$A$3:$E$102,5,FALSE),"")</f>
        <v/>
      </c>
      <c r="Q73" s="21" t="str">
        <f>IF('Adjacent Counties'!Q73="x",VLOOKUP('2016 0-64'!Q$1,'2016 population'!$A$3:$E$102,5,FALSE),"")</f>
        <v/>
      </c>
      <c r="R73" s="21" t="str">
        <f>IF('Adjacent Counties'!R73="x",VLOOKUP('2016 0-64'!R$1,'2016 population'!$A$3:$E$102,5,FALSE),"")</f>
        <v/>
      </c>
      <c r="S73" s="21" t="str">
        <f>IF('Adjacent Counties'!S73="x",VLOOKUP('2016 0-64'!S$1,'2016 population'!$A$3:$E$102,5,FALSE),"")</f>
        <v/>
      </c>
      <c r="T73" s="21" t="str">
        <f>IF('Adjacent Counties'!T73="x",VLOOKUP('2016 0-64'!T$1,'2016 population'!$A$3:$E$102,5,FALSE),"")</f>
        <v/>
      </c>
      <c r="U73" s="21" t="str">
        <f>IF('Adjacent Counties'!U73="x",VLOOKUP('2016 0-64'!U$1,'2016 population'!$A$3:$E$102,5,FALSE),"")</f>
        <v/>
      </c>
      <c r="V73" s="21">
        <f>IF('Adjacent Counties'!V73="x",VLOOKUP('2016 0-64'!V$1,'2016 population'!$A$3:$E$102,5,FALSE),"")</f>
        <v>448</v>
      </c>
      <c r="W73" s="21" t="str">
        <f>IF('Adjacent Counties'!W73="x",VLOOKUP('2016 0-64'!W$1,'2016 population'!$A$3:$E$102,5,FALSE),"")</f>
        <v/>
      </c>
      <c r="X73" s="21" t="str">
        <f>IF('Adjacent Counties'!X73="x",VLOOKUP('2016 0-64'!X$1,'2016 population'!$A$3:$E$102,5,FALSE),"")</f>
        <v/>
      </c>
      <c r="Y73" s="21" t="str">
        <f>IF('Adjacent Counties'!Y73="x",VLOOKUP('2016 0-64'!Y$1,'2016 population'!$A$3:$E$102,5,FALSE),"")</f>
        <v/>
      </c>
      <c r="Z73" s="21" t="str">
        <f>IF('Adjacent Counties'!Z73="x",VLOOKUP('2016 0-64'!Z$1,'2016 population'!$A$3:$E$102,5,FALSE),"")</f>
        <v/>
      </c>
      <c r="AA73" s="21" t="str">
        <f>IF('Adjacent Counties'!AA73="x",VLOOKUP('2016 0-64'!AA$1,'2016 population'!$A$3:$E$102,5,FALSE),"")</f>
        <v/>
      </c>
      <c r="AB73" s="21" t="str">
        <f>IF('Adjacent Counties'!AB73="x",VLOOKUP('2016 0-64'!AB$1,'2016 population'!$A$3:$E$102,5,FALSE),"")</f>
        <v/>
      </c>
      <c r="AC73" s="21" t="str">
        <f>IF('Adjacent Counties'!AC73="x",VLOOKUP('2016 0-64'!AC$1,'2016 population'!$A$3:$E$102,5,FALSE),"")</f>
        <v/>
      </c>
      <c r="AD73" s="21" t="str">
        <f>IF('Adjacent Counties'!AD73="x",VLOOKUP('2016 0-64'!AD$1,'2016 population'!$A$3:$E$102,5,FALSE),"")</f>
        <v/>
      </c>
      <c r="AE73" s="21" t="str">
        <f>IF('Adjacent Counties'!AE73="x",VLOOKUP('2016 0-64'!AE$1,'2016 population'!$A$3:$E$102,5,FALSE),"")</f>
        <v/>
      </c>
      <c r="AF73" s="21" t="str">
        <f>IF('Adjacent Counties'!AF73="x",VLOOKUP('2016 0-64'!AF$1,'2016 population'!$A$3:$E$102,5,FALSE),"")</f>
        <v/>
      </c>
      <c r="AG73" s="21" t="str">
        <f>IF('Adjacent Counties'!AG73="x",VLOOKUP('2016 0-64'!AG$1,'2016 population'!$A$3:$E$102,5,FALSE),"")</f>
        <v/>
      </c>
      <c r="AH73" s="21" t="str">
        <f>IF('Adjacent Counties'!AH73="x",VLOOKUP('2016 0-64'!AH$1,'2016 population'!$A$3:$E$102,5,FALSE),"")</f>
        <v/>
      </c>
      <c r="AI73" s="21" t="str">
        <f>IF('Adjacent Counties'!AI73="x",VLOOKUP('2016 0-64'!AI$1,'2016 population'!$A$3:$E$102,5,FALSE),"")</f>
        <v/>
      </c>
      <c r="AJ73" s="21" t="str">
        <f>IF('Adjacent Counties'!AJ73="x",VLOOKUP('2016 0-64'!AJ$1,'2016 population'!$A$3:$E$102,5,FALSE),"")</f>
        <v/>
      </c>
      <c r="AK73" s="21" t="str">
        <f>IF('Adjacent Counties'!AK73="x",VLOOKUP('2016 0-64'!AK$1,'2016 population'!$A$3:$E$102,5,FALSE),"")</f>
        <v/>
      </c>
      <c r="AL73" s="21">
        <f>IF('Adjacent Counties'!AL73="x",VLOOKUP('2016 0-64'!AL$1,'2016 population'!$A$3:$E$102,5,FALSE),"")</f>
        <v>252</v>
      </c>
      <c r="AM73" s="21" t="str">
        <f>IF('Adjacent Counties'!AM73="x",VLOOKUP('2016 0-64'!AM$1,'2016 population'!$A$3:$E$102,5,FALSE),"")</f>
        <v/>
      </c>
      <c r="AN73" s="21" t="str">
        <f>IF('Adjacent Counties'!AN73="x",VLOOKUP('2016 0-64'!AN$1,'2016 population'!$A$3:$E$102,5,FALSE),"")</f>
        <v/>
      </c>
      <c r="AO73" s="21" t="str">
        <f>IF('Adjacent Counties'!AO73="x",VLOOKUP('2016 0-64'!AO$1,'2016 population'!$A$3:$E$102,5,FALSE),"")</f>
        <v/>
      </c>
      <c r="AP73" s="21" t="str">
        <f>IF('Adjacent Counties'!AP73="x",VLOOKUP('2016 0-64'!AP$1,'2016 population'!$A$3:$E$102,5,FALSE),"")</f>
        <v/>
      </c>
      <c r="AQ73" s="21" t="str">
        <f>IF('Adjacent Counties'!AQ73="x",VLOOKUP('2016 0-64'!AQ$1,'2016 population'!$A$3:$E$102,5,FALSE),"")</f>
        <v/>
      </c>
      <c r="AR73" s="21" t="str">
        <f>IF('Adjacent Counties'!AR73="x",VLOOKUP('2016 0-64'!AR$1,'2016 population'!$A$3:$E$102,5,FALSE),"")</f>
        <v/>
      </c>
      <c r="AS73" s="21" t="str">
        <f>IF('Adjacent Counties'!AS73="x",VLOOKUP('2016 0-64'!AS$1,'2016 population'!$A$3:$E$102,5,FALSE),"")</f>
        <v/>
      </c>
      <c r="AT73" s="21" t="str">
        <f>IF('Adjacent Counties'!AT73="x",VLOOKUP('2016 0-64'!AT$1,'2016 population'!$A$3:$E$102,5,FALSE),"")</f>
        <v/>
      </c>
      <c r="AU73" s="21" t="str">
        <f>IF('Adjacent Counties'!AU73="x",VLOOKUP('2016 0-64'!AU$1,'2016 population'!$A$3:$E$102,5,FALSE),"")</f>
        <v/>
      </c>
      <c r="AV73" s="21" t="str">
        <f>IF('Adjacent Counties'!AV73="x",VLOOKUP('2016 0-64'!AV$1,'2016 population'!$A$3:$E$102,5,FALSE),"")</f>
        <v/>
      </c>
      <c r="AW73" s="21" t="str">
        <f>IF('Adjacent Counties'!AW73="x",VLOOKUP('2016 0-64'!AW$1,'2016 population'!$A$3:$E$102,5,FALSE),"")</f>
        <v/>
      </c>
      <c r="AX73" s="21" t="str">
        <f>IF('Adjacent Counties'!AX73="x",VLOOKUP('2016 0-64'!AX$1,'2016 population'!$A$3:$E$102,5,FALSE),"")</f>
        <v/>
      </c>
      <c r="AY73" s="21" t="str">
        <f>IF('Adjacent Counties'!AY73="x",VLOOKUP('2016 0-64'!AY$1,'2016 population'!$A$3:$E$102,5,FALSE),"")</f>
        <v/>
      </c>
      <c r="AZ73" s="21" t="str">
        <f>IF('Adjacent Counties'!AZ73="x",VLOOKUP('2016 0-64'!AZ$1,'2016 population'!$A$3:$E$102,5,FALSE),"")</f>
        <v/>
      </c>
      <c r="BA73" s="21" t="str">
        <f>IF('Adjacent Counties'!BA73="x",VLOOKUP('2016 0-64'!BA$1,'2016 population'!$A$3:$E$102,5,FALSE),"")</f>
        <v/>
      </c>
      <c r="BB73" s="21" t="str">
        <f>IF('Adjacent Counties'!BB73="x",VLOOKUP('2016 0-64'!BB$1,'2016 population'!$A$3:$E$102,5,FALSE),"")</f>
        <v/>
      </c>
      <c r="BC73" s="21" t="str">
        <f>IF('Adjacent Counties'!BC73="x",VLOOKUP('2016 0-64'!BC$1,'2016 population'!$A$3:$E$102,5,FALSE),"")</f>
        <v/>
      </c>
      <c r="BD73" s="21" t="str">
        <f>IF('Adjacent Counties'!BD73="x",VLOOKUP('2016 0-64'!BD$1,'2016 population'!$A$3:$E$102,5,FALSE),"")</f>
        <v/>
      </c>
      <c r="BE73" s="21" t="str">
        <f>IF('Adjacent Counties'!BE73="x",VLOOKUP('2016 0-64'!BE$1,'2016 population'!$A$3:$E$102,5,FALSE),"")</f>
        <v/>
      </c>
      <c r="BF73" s="21" t="str">
        <f>IF('Adjacent Counties'!BF73="x",VLOOKUP('2016 0-64'!BF$1,'2016 population'!$A$3:$E$102,5,FALSE),"")</f>
        <v/>
      </c>
      <c r="BG73" s="21" t="str">
        <f>IF('Adjacent Counties'!BG73="x",VLOOKUP('2016 0-64'!BG$1,'2016 population'!$A$3:$E$102,5,FALSE),"")</f>
        <v/>
      </c>
      <c r="BH73" s="21" t="str">
        <f>IF('Adjacent Counties'!BH73="x",VLOOKUP('2016 0-64'!BH$1,'2016 population'!$A$3:$E$102,5,FALSE),"")</f>
        <v/>
      </c>
      <c r="BI73" s="21" t="str">
        <f>IF('Adjacent Counties'!BI73="x",VLOOKUP('2016 0-64'!BI$1,'2016 population'!$A$3:$E$102,5,FALSE),"")</f>
        <v/>
      </c>
      <c r="BJ73" s="21" t="str">
        <f>IF('Adjacent Counties'!BJ73="x",VLOOKUP('2016 0-64'!BJ$1,'2016 population'!$A$3:$E$102,5,FALSE),"")</f>
        <v/>
      </c>
      <c r="BK73" s="21" t="str">
        <f>IF('Adjacent Counties'!BK73="x",VLOOKUP('2016 0-64'!BK$1,'2016 population'!$A$3:$E$102,5,FALSE),"")</f>
        <v/>
      </c>
      <c r="BL73" s="21" t="str">
        <f>IF('Adjacent Counties'!BL73="x",VLOOKUP('2016 0-64'!BL$1,'2016 population'!$A$3:$E$102,5,FALSE),"")</f>
        <v/>
      </c>
      <c r="BM73" s="21" t="str">
        <f>IF('Adjacent Counties'!BM73="x",VLOOKUP('2016 0-64'!BM$1,'2016 population'!$A$3:$E$102,5,FALSE),"")</f>
        <v/>
      </c>
      <c r="BN73" s="21" t="str">
        <f>IF('Adjacent Counties'!BN73="x",VLOOKUP('2016 0-64'!BN$1,'2016 population'!$A$3:$E$102,5,FALSE),"")</f>
        <v/>
      </c>
      <c r="BO73" s="21" t="str">
        <f>IF('Adjacent Counties'!BO73="x",VLOOKUP('2016 0-64'!BO$1,'2016 population'!$A$3:$E$102,5,FALSE),"")</f>
        <v/>
      </c>
      <c r="BP73" s="21" t="str">
        <f>IF('Adjacent Counties'!BP73="x",VLOOKUP('2016 0-64'!BP$1,'2016 population'!$A$3:$E$102,5,FALSE),"")</f>
        <v/>
      </c>
      <c r="BQ73" s="21" t="str">
        <f>IF('Adjacent Counties'!BQ73="x",VLOOKUP('2016 0-64'!BQ$1,'2016 population'!$A$3:$E$102,5,FALSE),"")</f>
        <v/>
      </c>
      <c r="BR73" s="21" t="str">
        <f>IF('Adjacent Counties'!BR73="x",VLOOKUP('2016 0-64'!BR$1,'2016 population'!$A$3:$E$102,5,FALSE),"")</f>
        <v/>
      </c>
      <c r="BS73" s="21">
        <f>IF('Adjacent Counties'!BS73="x",VLOOKUP('2016 0-64'!BS$1,'2016 population'!$A$3:$E$102,5,FALSE),"")</f>
        <v>770</v>
      </c>
      <c r="BT73" s="21" t="str">
        <f>IF('Adjacent Counties'!BT73="x",VLOOKUP('2016 0-64'!BT$1,'2016 population'!$A$3:$E$102,5,FALSE),"")</f>
        <v/>
      </c>
      <c r="BU73" s="21">
        <f>IF('Adjacent Counties'!BU73="x",VLOOKUP('2016 0-64'!BU$1,'2016 population'!$A$3:$E$102,5,FALSE),"")</f>
        <v>386</v>
      </c>
      <c r="BV73" s="21" t="str">
        <f>IF('Adjacent Counties'!BV73="x",VLOOKUP('2016 0-64'!BV$1,'2016 population'!$A$3:$E$102,5,FALSE),"")</f>
        <v/>
      </c>
      <c r="BW73" s="21" t="str">
        <f>IF('Adjacent Counties'!BW73="x",VLOOKUP('2016 0-64'!BW$1,'2016 population'!$A$3:$E$102,5,FALSE),"")</f>
        <v/>
      </c>
      <c r="BX73" s="21" t="str">
        <f>IF('Adjacent Counties'!BX73="x",VLOOKUP('2016 0-64'!BX$1,'2016 population'!$A$3:$E$102,5,FALSE),"")</f>
        <v/>
      </c>
      <c r="BY73" s="21" t="str">
        <f>IF('Adjacent Counties'!BY73="x",VLOOKUP('2016 0-64'!BY$1,'2016 population'!$A$3:$E$102,5,FALSE),"")</f>
        <v/>
      </c>
      <c r="BZ73" s="21" t="str">
        <f>IF('Adjacent Counties'!BZ73="x",VLOOKUP('2016 0-64'!BZ$1,'2016 population'!$A$3:$E$102,5,FALSE),"")</f>
        <v/>
      </c>
      <c r="CA73" s="21" t="str">
        <f>IF('Adjacent Counties'!CA73="x",VLOOKUP('2016 0-64'!CA$1,'2016 population'!$A$3:$E$102,5,FALSE),"")</f>
        <v/>
      </c>
      <c r="CB73" s="21" t="str">
        <f>IF('Adjacent Counties'!CB73="x",VLOOKUP('2016 0-64'!CB$1,'2016 population'!$A$3:$E$102,5,FALSE),"")</f>
        <v/>
      </c>
      <c r="CC73" s="21" t="str">
        <f>IF('Adjacent Counties'!CC73="x",VLOOKUP('2016 0-64'!CC$1,'2016 population'!$A$3:$E$102,5,FALSE),"")</f>
        <v/>
      </c>
      <c r="CD73" s="21" t="str">
        <f>IF('Adjacent Counties'!CD73="x",VLOOKUP('2016 0-64'!CD$1,'2016 population'!$A$3:$E$102,5,FALSE),"")</f>
        <v/>
      </c>
      <c r="CE73" s="21" t="str">
        <f>IF('Adjacent Counties'!CE73="x",VLOOKUP('2016 0-64'!CE$1,'2016 population'!$A$3:$E$102,5,FALSE),"")</f>
        <v/>
      </c>
      <c r="CF73" s="21" t="str">
        <f>IF('Adjacent Counties'!CF73="x",VLOOKUP('2016 0-64'!CF$1,'2016 population'!$A$3:$E$102,5,FALSE),"")</f>
        <v/>
      </c>
      <c r="CG73" s="21" t="str">
        <f>IF('Adjacent Counties'!CG73="x",VLOOKUP('2016 0-64'!CG$1,'2016 population'!$A$3:$E$102,5,FALSE),"")</f>
        <v/>
      </c>
      <c r="CH73" s="21" t="str">
        <f>IF('Adjacent Counties'!CH73="x",VLOOKUP('2016 0-64'!CH$1,'2016 population'!$A$3:$E$102,5,FALSE),"")</f>
        <v/>
      </c>
      <c r="CI73" s="21" t="str">
        <f>IF('Adjacent Counties'!CI73="x",VLOOKUP('2016 0-64'!CI$1,'2016 population'!$A$3:$E$102,5,FALSE),"")</f>
        <v/>
      </c>
      <c r="CJ73" s="21" t="str">
        <f>IF('Adjacent Counties'!CJ73="x",VLOOKUP('2016 0-64'!CJ$1,'2016 population'!$A$3:$E$102,5,FALSE),"")</f>
        <v/>
      </c>
      <c r="CK73" s="21" t="str">
        <f>IF('Adjacent Counties'!CK73="x",VLOOKUP('2016 0-64'!CK$1,'2016 population'!$A$3:$E$102,5,FALSE),"")</f>
        <v/>
      </c>
      <c r="CL73" s="21" t="str">
        <f>IF('Adjacent Counties'!CL73="x",VLOOKUP('2016 0-64'!CL$1,'2016 population'!$A$3:$E$102,5,FALSE),"")</f>
        <v/>
      </c>
      <c r="CM73" s="21" t="str">
        <f>IF('Adjacent Counties'!CM73="x",VLOOKUP('2016 0-64'!CM$1,'2016 population'!$A$3:$E$102,5,FALSE),"")</f>
        <v/>
      </c>
      <c r="CN73" s="21" t="str">
        <f>IF('Adjacent Counties'!CN73="x",VLOOKUP('2016 0-64'!CN$1,'2016 population'!$A$3:$E$102,5,FALSE),"")</f>
        <v/>
      </c>
      <c r="CO73" s="21" t="str">
        <f>IF('Adjacent Counties'!CO73="x",VLOOKUP('2016 0-64'!CO$1,'2016 population'!$A$3:$E$102,5,FALSE),"")</f>
        <v/>
      </c>
      <c r="CP73" s="21" t="str">
        <f>IF('Adjacent Counties'!CP73="x",VLOOKUP('2016 0-64'!CP$1,'2016 population'!$A$3:$E$102,5,FALSE),"")</f>
        <v/>
      </c>
      <c r="CQ73" s="21" t="str">
        <f>IF('Adjacent Counties'!CQ73="x",VLOOKUP('2016 0-64'!CQ$1,'2016 population'!$A$3:$E$102,5,FALSE),"")</f>
        <v/>
      </c>
      <c r="CR73" s="21" t="str">
        <f>IF('Adjacent Counties'!CR73="x",VLOOKUP('2016 0-64'!CR$1,'2016 population'!$A$3:$E$102,5,FALSE),"")</f>
        <v/>
      </c>
      <c r="CS73" s="21" t="str">
        <f>IF('Adjacent Counties'!CS73="x",VLOOKUP('2016 0-64'!CS$1,'2016 population'!$A$3:$E$102,5,FALSE),"")</f>
        <v/>
      </c>
      <c r="CT73" s="21" t="str">
        <f>IF('Adjacent Counties'!CT73="x",VLOOKUP('2016 0-64'!CT$1,'2016 population'!$A$3:$E$102,5,FALSE),"")</f>
        <v/>
      </c>
      <c r="CU73" s="21" t="str">
        <f>IF('Adjacent Counties'!CU73="x",VLOOKUP('2016 0-64'!CU$1,'2016 population'!$A$3:$E$102,5,FALSE),"")</f>
        <v/>
      </c>
      <c r="CV73" s="21" t="str">
        <f>IF('Adjacent Counties'!CV73="x",VLOOKUP('2016 0-64'!CV$1,'2016 population'!$A$3:$E$102,5,FALSE),"")</f>
        <v/>
      </c>
      <c r="CW73" s="21" t="str">
        <f>IF('Adjacent Counties'!CW73="x",VLOOKUP('2016 0-64'!CW$1,'2016 population'!$A$3:$E$102,5,FALSE),"")</f>
        <v/>
      </c>
      <c r="CX73" s="21">
        <f t="shared" si="1"/>
        <v>1856</v>
      </c>
    </row>
    <row r="74" spans="1:102">
      <c r="A74" s="3" t="s">
        <v>72</v>
      </c>
      <c r="B74" s="21" t="str">
        <f>IF('Adjacent Counties'!B74="x",VLOOKUP('2016 0-64'!B$1,'2016 population'!$A$3:$E$102,5,FALSE),"")</f>
        <v/>
      </c>
      <c r="C74" s="21" t="str">
        <f>IF('Adjacent Counties'!C74="x",VLOOKUP('2016 0-64'!C$1,'2016 population'!$A$3:$E$102,5,FALSE),"")</f>
        <v/>
      </c>
      <c r="D74" s="21" t="str">
        <f>IF('Adjacent Counties'!D74="x",VLOOKUP('2016 0-64'!D$1,'2016 population'!$A$3:$E$102,5,FALSE),"")</f>
        <v/>
      </c>
      <c r="E74" s="21" t="str">
        <f>IF('Adjacent Counties'!E74="x",VLOOKUP('2016 0-64'!E$1,'2016 population'!$A$3:$E$102,5,FALSE),"")</f>
        <v/>
      </c>
      <c r="F74" s="21" t="str">
        <f>IF('Adjacent Counties'!F74="x",VLOOKUP('2016 0-64'!F$1,'2016 population'!$A$3:$E$102,5,FALSE),"")</f>
        <v/>
      </c>
      <c r="G74" s="21" t="str">
        <f>IF('Adjacent Counties'!G74="x",VLOOKUP('2016 0-64'!G$1,'2016 population'!$A$3:$E$102,5,FALSE),"")</f>
        <v/>
      </c>
      <c r="H74" s="21" t="str">
        <f>IF('Adjacent Counties'!H74="x",VLOOKUP('2016 0-64'!H$1,'2016 population'!$A$3:$E$102,5,FALSE),"")</f>
        <v/>
      </c>
      <c r="I74" s="21" t="str">
        <f>IF('Adjacent Counties'!I74="x",VLOOKUP('2016 0-64'!I$1,'2016 population'!$A$3:$E$102,5,FALSE),"")</f>
        <v/>
      </c>
      <c r="J74" s="21" t="str">
        <f>IF('Adjacent Counties'!J74="x",VLOOKUP('2016 0-64'!J$1,'2016 population'!$A$3:$E$102,5,FALSE),"")</f>
        <v/>
      </c>
      <c r="K74" s="21" t="str">
        <f>IF('Adjacent Counties'!K74="x",VLOOKUP('2016 0-64'!K$1,'2016 population'!$A$3:$E$102,5,FALSE),"")</f>
        <v/>
      </c>
      <c r="L74" s="21" t="str">
        <f>IF('Adjacent Counties'!L74="x",VLOOKUP('2016 0-64'!L$1,'2016 population'!$A$3:$E$102,5,FALSE),"")</f>
        <v/>
      </c>
      <c r="M74" s="21" t="str">
        <f>IF('Adjacent Counties'!M74="x",VLOOKUP('2016 0-64'!M$1,'2016 population'!$A$3:$E$102,5,FALSE),"")</f>
        <v/>
      </c>
      <c r="N74" s="21" t="str">
        <f>IF('Adjacent Counties'!N74="x",VLOOKUP('2016 0-64'!N$1,'2016 population'!$A$3:$E$102,5,FALSE),"")</f>
        <v/>
      </c>
      <c r="O74" s="21" t="str">
        <f>IF('Adjacent Counties'!O74="x",VLOOKUP('2016 0-64'!O$1,'2016 population'!$A$3:$E$102,5,FALSE),"")</f>
        <v/>
      </c>
      <c r="P74" s="21" t="str">
        <f>IF('Adjacent Counties'!P74="x",VLOOKUP('2016 0-64'!P$1,'2016 population'!$A$3:$E$102,5,FALSE),"")</f>
        <v/>
      </c>
      <c r="Q74" s="21" t="str">
        <f>IF('Adjacent Counties'!Q74="x",VLOOKUP('2016 0-64'!Q$1,'2016 population'!$A$3:$E$102,5,FALSE),"")</f>
        <v/>
      </c>
      <c r="R74" s="21">
        <f>IF('Adjacent Counties'!R74="x",VLOOKUP('2016 0-64'!R$1,'2016 population'!$A$3:$E$102,5,FALSE),"")</f>
        <v>451</v>
      </c>
      <c r="S74" s="21" t="str">
        <f>IF('Adjacent Counties'!S74="x",VLOOKUP('2016 0-64'!S$1,'2016 population'!$A$3:$E$102,5,FALSE),"")</f>
        <v/>
      </c>
      <c r="T74" s="21" t="str">
        <f>IF('Adjacent Counties'!T74="x",VLOOKUP('2016 0-64'!T$1,'2016 population'!$A$3:$E$102,5,FALSE),"")</f>
        <v/>
      </c>
      <c r="U74" s="21" t="str">
        <f>IF('Adjacent Counties'!U74="x",VLOOKUP('2016 0-64'!U$1,'2016 population'!$A$3:$E$102,5,FALSE),"")</f>
        <v/>
      </c>
      <c r="V74" s="21" t="str">
        <f>IF('Adjacent Counties'!V74="x",VLOOKUP('2016 0-64'!V$1,'2016 population'!$A$3:$E$102,5,FALSE),"")</f>
        <v/>
      </c>
      <c r="W74" s="21" t="str">
        <f>IF('Adjacent Counties'!W74="x",VLOOKUP('2016 0-64'!W$1,'2016 population'!$A$3:$E$102,5,FALSE),"")</f>
        <v/>
      </c>
      <c r="X74" s="21" t="str">
        <f>IF('Adjacent Counties'!X74="x",VLOOKUP('2016 0-64'!X$1,'2016 population'!$A$3:$E$102,5,FALSE),"")</f>
        <v/>
      </c>
      <c r="Y74" s="21" t="str">
        <f>IF('Adjacent Counties'!Y74="x",VLOOKUP('2016 0-64'!Y$1,'2016 population'!$A$3:$E$102,5,FALSE),"")</f>
        <v/>
      </c>
      <c r="Z74" s="21" t="str">
        <f>IF('Adjacent Counties'!Z74="x",VLOOKUP('2016 0-64'!Z$1,'2016 population'!$A$3:$E$102,5,FALSE),"")</f>
        <v/>
      </c>
      <c r="AA74" s="21" t="str">
        <f>IF('Adjacent Counties'!AA74="x",VLOOKUP('2016 0-64'!AA$1,'2016 population'!$A$3:$E$102,5,FALSE),"")</f>
        <v/>
      </c>
      <c r="AB74" s="21" t="str">
        <f>IF('Adjacent Counties'!AB74="x",VLOOKUP('2016 0-64'!AB$1,'2016 population'!$A$3:$E$102,5,FALSE),"")</f>
        <v/>
      </c>
      <c r="AC74" s="21" t="str">
        <f>IF('Adjacent Counties'!AC74="x",VLOOKUP('2016 0-64'!AC$1,'2016 population'!$A$3:$E$102,5,FALSE),"")</f>
        <v/>
      </c>
      <c r="AD74" s="21" t="str">
        <f>IF('Adjacent Counties'!AD74="x",VLOOKUP('2016 0-64'!AD$1,'2016 population'!$A$3:$E$102,5,FALSE),"")</f>
        <v/>
      </c>
      <c r="AE74" s="21" t="str">
        <f>IF('Adjacent Counties'!AE74="x",VLOOKUP('2016 0-64'!AE$1,'2016 population'!$A$3:$E$102,5,FALSE),"")</f>
        <v/>
      </c>
      <c r="AF74" s="21" t="str">
        <f>IF('Adjacent Counties'!AF74="x",VLOOKUP('2016 0-64'!AF$1,'2016 population'!$A$3:$E$102,5,FALSE),"")</f>
        <v/>
      </c>
      <c r="AG74" s="21">
        <f>IF('Adjacent Counties'!AG74="x",VLOOKUP('2016 0-64'!AG$1,'2016 population'!$A$3:$E$102,5,FALSE),"")</f>
        <v>4518</v>
      </c>
      <c r="AH74" s="21" t="str">
        <f>IF('Adjacent Counties'!AH74="x",VLOOKUP('2016 0-64'!AH$1,'2016 population'!$A$3:$E$102,5,FALSE),"")</f>
        <v/>
      </c>
      <c r="AI74" s="21" t="str">
        <f>IF('Adjacent Counties'!AI74="x",VLOOKUP('2016 0-64'!AI$1,'2016 population'!$A$3:$E$102,5,FALSE),"")</f>
        <v/>
      </c>
      <c r="AJ74" s="21" t="str">
        <f>IF('Adjacent Counties'!AJ74="x",VLOOKUP('2016 0-64'!AJ$1,'2016 population'!$A$3:$E$102,5,FALSE),"")</f>
        <v/>
      </c>
      <c r="AK74" s="21" t="str">
        <f>IF('Adjacent Counties'!AK74="x",VLOOKUP('2016 0-64'!AK$1,'2016 population'!$A$3:$E$102,5,FALSE),"")</f>
        <v/>
      </c>
      <c r="AL74" s="21" t="str">
        <f>IF('Adjacent Counties'!AL74="x",VLOOKUP('2016 0-64'!AL$1,'2016 population'!$A$3:$E$102,5,FALSE),"")</f>
        <v/>
      </c>
      <c r="AM74" s="21" t="str">
        <f>IF('Adjacent Counties'!AM74="x",VLOOKUP('2016 0-64'!AM$1,'2016 population'!$A$3:$E$102,5,FALSE),"")</f>
        <v/>
      </c>
      <c r="AN74" s="21">
        <f>IF('Adjacent Counties'!AN74="x",VLOOKUP('2016 0-64'!AN$1,'2016 population'!$A$3:$E$102,5,FALSE),"")</f>
        <v>947</v>
      </c>
      <c r="AO74" s="21" t="str">
        <f>IF('Adjacent Counties'!AO74="x",VLOOKUP('2016 0-64'!AO$1,'2016 population'!$A$3:$E$102,5,FALSE),"")</f>
        <v/>
      </c>
      <c r="AP74" s="21" t="str">
        <f>IF('Adjacent Counties'!AP74="x",VLOOKUP('2016 0-64'!AP$1,'2016 population'!$A$3:$E$102,5,FALSE),"")</f>
        <v/>
      </c>
      <c r="AQ74" s="21" t="str">
        <f>IF('Adjacent Counties'!AQ74="x",VLOOKUP('2016 0-64'!AQ$1,'2016 population'!$A$3:$E$102,5,FALSE),"")</f>
        <v/>
      </c>
      <c r="AR74" s="21" t="str">
        <f>IF('Adjacent Counties'!AR74="x",VLOOKUP('2016 0-64'!AR$1,'2016 population'!$A$3:$E$102,5,FALSE),"")</f>
        <v/>
      </c>
      <c r="AS74" s="21" t="str">
        <f>IF('Adjacent Counties'!AS74="x",VLOOKUP('2016 0-64'!AS$1,'2016 population'!$A$3:$E$102,5,FALSE),"")</f>
        <v/>
      </c>
      <c r="AT74" s="21" t="str">
        <f>IF('Adjacent Counties'!AT74="x",VLOOKUP('2016 0-64'!AT$1,'2016 population'!$A$3:$E$102,5,FALSE),"")</f>
        <v/>
      </c>
      <c r="AU74" s="21" t="str">
        <f>IF('Adjacent Counties'!AU74="x",VLOOKUP('2016 0-64'!AU$1,'2016 population'!$A$3:$E$102,5,FALSE),"")</f>
        <v/>
      </c>
      <c r="AV74" s="21" t="str">
        <f>IF('Adjacent Counties'!AV74="x",VLOOKUP('2016 0-64'!AV$1,'2016 population'!$A$3:$E$102,5,FALSE),"")</f>
        <v/>
      </c>
      <c r="AW74" s="21" t="str">
        <f>IF('Adjacent Counties'!AW74="x",VLOOKUP('2016 0-64'!AW$1,'2016 population'!$A$3:$E$102,5,FALSE),"")</f>
        <v/>
      </c>
      <c r="AX74" s="21" t="str">
        <f>IF('Adjacent Counties'!AX74="x",VLOOKUP('2016 0-64'!AX$1,'2016 population'!$A$3:$E$102,5,FALSE),"")</f>
        <v/>
      </c>
      <c r="AY74" s="21" t="str">
        <f>IF('Adjacent Counties'!AY74="x",VLOOKUP('2016 0-64'!AY$1,'2016 population'!$A$3:$E$102,5,FALSE),"")</f>
        <v/>
      </c>
      <c r="AZ74" s="21" t="str">
        <f>IF('Adjacent Counties'!AZ74="x",VLOOKUP('2016 0-64'!AZ$1,'2016 population'!$A$3:$E$102,5,FALSE),"")</f>
        <v/>
      </c>
      <c r="BA74" s="21" t="str">
        <f>IF('Adjacent Counties'!BA74="x",VLOOKUP('2016 0-64'!BA$1,'2016 population'!$A$3:$E$102,5,FALSE),"")</f>
        <v/>
      </c>
      <c r="BB74" s="21" t="str">
        <f>IF('Adjacent Counties'!BB74="x",VLOOKUP('2016 0-64'!BB$1,'2016 population'!$A$3:$E$102,5,FALSE),"")</f>
        <v/>
      </c>
      <c r="BC74" s="21" t="str">
        <f>IF('Adjacent Counties'!BC74="x",VLOOKUP('2016 0-64'!BC$1,'2016 population'!$A$3:$E$102,5,FALSE),"")</f>
        <v/>
      </c>
      <c r="BD74" s="21" t="str">
        <f>IF('Adjacent Counties'!BD74="x",VLOOKUP('2016 0-64'!BD$1,'2016 population'!$A$3:$E$102,5,FALSE),"")</f>
        <v/>
      </c>
      <c r="BE74" s="21" t="str">
        <f>IF('Adjacent Counties'!BE74="x",VLOOKUP('2016 0-64'!BE$1,'2016 population'!$A$3:$E$102,5,FALSE),"")</f>
        <v/>
      </c>
      <c r="BF74" s="21" t="str">
        <f>IF('Adjacent Counties'!BF74="x",VLOOKUP('2016 0-64'!BF$1,'2016 population'!$A$3:$E$102,5,FALSE),"")</f>
        <v/>
      </c>
      <c r="BG74" s="21" t="str">
        <f>IF('Adjacent Counties'!BG74="x",VLOOKUP('2016 0-64'!BG$1,'2016 population'!$A$3:$E$102,5,FALSE),"")</f>
        <v/>
      </c>
      <c r="BH74" s="21" t="str">
        <f>IF('Adjacent Counties'!BH74="x",VLOOKUP('2016 0-64'!BH$1,'2016 population'!$A$3:$E$102,5,FALSE),"")</f>
        <v/>
      </c>
      <c r="BI74" s="21" t="str">
        <f>IF('Adjacent Counties'!BI74="x",VLOOKUP('2016 0-64'!BI$1,'2016 population'!$A$3:$E$102,5,FALSE),"")</f>
        <v/>
      </c>
      <c r="BJ74" s="21" t="str">
        <f>IF('Adjacent Counties'!BJ74="x",VLOOKUP('2016 0-64'!BJ$1,'2016 population'!$A$3:$E$102,5,FALSE),"")</f>
        <v/>
      </c>
      <c r="BK74" s="21" t="str">
        <f>IF('Adjacent Counties'!BK74="x",VLOOKUP('2016 0-64'!BK$1,'2016 population'!$A$3:$E$102,5,FALSE),"")</f>
        <v/>
      </c>
      <c r="BL74" s="21" t="str">
        <f>IF('Adjacent Counties'!BL74="x",VLOOKUP('2016 0-64'!BL$1,'2016 population'!$A$3:$E$102,5,FALSE),"")</f>
        <v/>
      </c>
      <c r="BM74" s="21" t="str">
        <f>IF('Adjacent Counties'!BM74="x",VLOOKUP('2016 0-64'!BM$1,'2016 population'!$A$3:$E$102,5,FALSE),"")</f>
        <v/>
      </c>
      <c r="BN74" s="21" t="str">
        <f>IF('Adjacent Counties'!BN74="x",VLOOKUP('2016 0-64'!BN$1,'2016 population'!$A$3:$E$102,5,FALSE),"")</f>
        <v/>
      </c>
      <c r="BO74" s="21" t="str">
        <f>IF('Adjacent Counties'!BO74="x",VLOOKUP('2016 0-64'!BO$1,'2016 population'!$A$3:$E$102,5,FALSE),"")</f>
        <v/>
      </c>
      <c r="BP74" s="21" t="str">
        <f>IF('Adjacent Counties'!BP74="x",VLOOKUP('2016 0-64'!BP$1,'2016 population'!$A$3:$E$102,5,FALSE),"")</f>
        <v/>
      </c>
      <c r="BQ74" s="21">
        <f>IF('Adjacent Counties'!BQ74="x",VLOOKUP('2016 0-64'!BQ$1,'2016 population'!$A$3:$E$102,5,FALSE),"")</f>
        <v>1918</v>
      </c>
      <c r="BR74" s="21" t="str">
        <f>IF('Adjacent Counties'!BR74="x",VLOOKUP('2016 0-64'!BR$1,'2016 population'!$A$3:$E$102,5,FALSE),"")</f>
        <v/>
      </c>
      <c r="BS74" s="21" t="str">
        <f>IF('Adjacent Counties'!BS74="x",VLOOKUP('2016 0-64'!BS$1,'2016 population'!$A$3:$E$102,5,FALSE),"")</f>
        <v/>
      </c>
      <c r="BT74" s="21" t="str">
        <f>IF('Adjacent Counties'!BT74="x",VLOOKUP('2016 0-64'!BT$1,'2016 population'!$A$3:$E$102,5,FALSE),"")</f>
        <v/>
      </c>
      <c r="BU74" s="21" t="str">
        <f>IF('Adjacent Counties'!BU74="x",VLOOKUP('2016 0-64'!BU$1,'2016 population'!$A$3:$E$102,5,FALSE),"")</f>
        <v/>
      </c>
      <c r="BV74" s="21">
        <f>IF('Adjacent Counties'!BV74="x",VLOOKUP('2016 0-64'!BV$1,'2016 population'!$A$3:$E$102,5,FALSE),"")</f>
        <v>772</v>
      </c>
      <c r="BW74" s="21" t="str">
        <f>IF('Adjacent Counties'!BW74="x",VLOOKUP('2016 0-64'!BW$1,'2016 population'!$A$3:$E$102,5,FALSE),"")</f>
        <v/>
      </c>
      <c r="BX74" s="21" t="str">
        <f>IF('Adjacent Counties'!BX74="x",VLOOKUP('2016 0-64'!BX$1,'2016 population'!$A$3:$E$102,5,FALSE),"")</f>
        <v/>
      </c>
      <c r="BY74" s="21" t="str">
        <f>IF('Adjacent Counties'!BY74="x",VLOOKUP('2016 0-64'!BY$1,'2016 population'!$A$3:$E$102,5,FALSE),"")</f>
        <v/>
      </c>
      <c r="BZ74" s="21" t="str">
        <f>IF('Adjacent Counties'!BZ74="x",VLOOKUP('2016 0-64'!BZ$1,'2016 population'!$A$3:$E$102,5,FALSE),"")</f>
        <v/>
      </c>
      <c r="CA74" s="21" t="str">
        <f>IF('Adjacent Counties'!CA74="x",VLOOKUP('2016 0-64'!CA$1,'2016 population'!$A$3:$E$102,5,FALSE),"")</f>
        <v/>
      </c>
      <c r="CB74" s="21" t="str">
        <f>IF('Adjacent Counties'!CB74="x",VLOOKUP('2016 0-64'!CB$1,'2016 population'!$A$3:$E$102,5,FALSE),"")</f>
        <v/>
      </c>
      <c r="CC74" s="21" t="str">
        <f>IF('Adjacent Counties'!CC74="x",VLOOKUP('2016 0-64'!CC$1,'2016 population'!$A$3:$E$102,5,FALSE),"")</f>
        <v/>
      </c>
      <c r="CD74" s="21" t="str">
        <f>IF('Adjacent Counties'!CD74="x",VLOOKUP('2016 0-64'!CD$1,'2016 population'!$A$3:$E$102,5,FALSE),"")</f>
        <v/>
      </c>
      <c r="CE74" s="21" t="str">
        <f>IF('Adjacent Counties'!CE74="x",VLOOKUP('2016 0-64'!CE$1,'2016 population'!$A$3:$E$102,5,FALSE),"")</f>
        <v/>
      </c>
      <c r="CF74" s="21" t="str">
        <f>IF('Adjacent Counties'!CF74="x",VLOOKUP('2016 0-64'!CF$1,'2016 population'!$A$3:$E$102,5,FALSE),"")</f>
        <v/>
      </c>
      <c r="CG74" s="21" t="str">
        <f>IF('Adjacent Counties'!CG74="x",VLOOKUP('2016 0-64'!CG$1,'2016 population'!$A$3:$E$102,5,FALSE),"")</f>
        <v/>
      </c>
      <c r="CH74" s="21" t="str">
        <f>IF('Adjacent Counties'!CH74="x",VLOOKUP('2016 0-64'!CH$1,'2016 population'!$A$3:$E$102,5,FALSE),"")</f>
        <v/>
      </c>
      <c r="CI74" s="21" t="str">
        <f>IF('Adjacent Counties'!CI74="x",VLOOKUP('2016 0-64'!CI$1,'2016 population'!$A$3:$E$102,5,FALSE),"")</f>
        <v/>
      </c>
      <c r="CJ74" s="21" t="str">
        <f>IF('Adjacent Counties'!CJ74="x",VLOOKUP('2016 0-64'!CJ$1,'2016 population'!$A$3:$E$102,5,FALSE),"")</f>
        <v/>
      </c>
      <c r="CK74" s="21" t="str">
        <f>IF('Adjacent Counties'!CK74="x",VLOOKUP('2016 0-64'!CK$1,'2016 population'!$A$3:$E$102,5,FALSE),"")</f>
        <v/>
      </c>
      <c r="CL74" s="21" t="str">
        <f>IF('Adjacent Counties'!CL74="x",VLOOKUP('2016 0-64'!CL$1,'2016 population'!$A$3:$E$102,5,FALSE),"")</f>
        <v/>
      </c>
      <c r="CM74" s="21" t="str">
        <f>IF('Adjacent Counties'!CM74="x",VLOOKUP('2016 0-64'!CM$1,'2016 population'!$A$3:$E$102,5,FALSE),"")</f>
        <v/>
      </c>
      <c r="CN74" s="21" t="str">
        <f>IF('Adjacent Counties'!CN74="x",VLOOKUP('2016 0-64'!CN$1,'2016 population'!$A$3:$E$102,5,FALSE),"")</f>
        <v/>
      </c>
      <c r="CO74" s="21" t="str">
        <f>IF('Adjacent Counties'!CO74="x",VLOOKUP('2016 0-64'!CO$1,'2016 population'!$A$3:$E$102,5,FALSE),"")</f>
        <v/>
      </c>
      <c r="CP74" s="21" t="str">
        <f>IF('Adjacent Counties'!CP74="x",VLOOKUP('2016 0-64'!CP$1,'2016 population'!$A$3:$E$102,5,FALSE),"")</f>
        <v/>
      </c>
      <c r="CQ74" s="21" t="str">
        <f>IF('Adjacent Counties'!CQ74="x",VLOOKUP('2016 0-64'!CQ$1,'2016 population'!$A$3:$E$102,5,FALSE),"")</f>
        <v/>
      </c>
      <c r="CR74" s="21" t="str">
        <f>IF('Adjacent Counties'!CR74="x",VLOOKUP('2016 0-64'!CR$1,'2016 population'!$A$3:$E$102,5,FALSE),"")</f>
        <v/>
      </c>
      <c r="CS74" s="21" t="str">
        <f>IF('Adjacent Counties'!CS74="x",VLOOKUP('2016 0-64'!CS$1,'2016 population'!$A$3:$E$102,5,FALSE),"")</f>
        <v/>
      </c>
      <c r="CT74" s="21" t="str">
        <f>IF('Adjacent Counties'!CT74="x",VLOOKUP('2016 0-64'!CT$1,'2016 population'!$A$3:$E$102,5,FALSE),"")</f>
        <v/>
      </c>
      <c r="CU74" s="21" t="str">
        <f>IF('Adjacent Counties'!CU74="x",VLOOKUP('2016 0-64'!CU$1,'2016 population'!$A$3:$E$102,5,FALSE),"")</f>
        <v/>
      </c>
      <c r="CV74" s="21" t="str">
        <f>IF('Adjacent Counties'!CV74="x",VLOOKUP('2016 0-64'!CV$1,'2016 population'!$A$3:$E$102,5,FALSE),"")</f>
        <v/>
      </c>
      <c r="CW74" s="21" t="str">
        <f>IF('Adjacent Counties'!CW74="x",VLOOKUP('2016 0-64'!CW$1,'2016 population'!$A$3:$E$102,5,FALSE),"")</f>
        <v/>
      </c>
      <c r="CX74" s="21">
        <f t="shared" si="1"/>
        <v>8606</v>
      </c>
    </row>
    <row r="75" spans="1:102">
      <c r="A75" s="3" t="s">
        <v>73</v>
      </c>
      <c r="B75" s="21" t="str">
        <f>IF('Adjacent Counties'!B75="x",VLOOKUP('2016 0-64'!B$1,'2016 population'!$A$3:$E$102,5,FALSE),"")</f>
        <v/>
      </c>
      <c r="C75" s="21" t="str">
        <f>IF('Adjacent Counties'!C75="x",VLOOKUP('2016 0-64'!C$1,'2016 population'!$A$3:$E$102,5,FALSE),"")</f>
        <v/>
      </c>
      <c r="D75" s="21" t="str">
        <f>IF('Adjacent Counties'!D75="x",VLOOKUP('2016 0-64'!D$1,'2016 population'!$A$3:$E$102,5,FALSE),"")</f>
        <v/>
      </c>
      <c r="E75" s="21" t="str">
        <f>IF('Adjacent Counties'!E75="x",VLOOKUP('2016 0-64'!E$1,'2016 population'!$A$3:$E$102,5,FALSE),"")</f>
        <v/>
      </c>
      <c r="F75" s="21" t="str">
        <f>IF('Adjacent Counties'!F75="x",VLOOKUP('2016 0-64'!F$1,'2016 population'!$A$3:$E$102,5,FALSE),"")</f>
        <v/>
      </c>
      <c r="G75" s="21" t="str">
        <f>IF('Adjacent Counties'!G75="x",VLOOKUP('2016 0-64'!G$1,'2016 population'!$A$3:$E$102,5,FALSE),"")</f>
        <v/>
      </c>
      <c r="H75" s="21">
        <f>IF('Adjacent Counties'!H75="x",VLOOKUP('2016 0-64'!H$1,'2016 population'!$A$3:$E$102,5,FALSE),"")</f>
        <v>1066</v>
      </c>
      <c r="I75" s="21" t="str">
        <f>IF('Adjacent Counties'!I75="x",VLOOKUP('2016 0-64'!I$1,'2016 population'!$A$3:$E$102,5,FALSE),"")</f>
        <v/>
      </c>
      <c r="J75" s="21" t="str">
        <f>IF('Adjacent Counties'!J75="x",VLOOKUP('2016 0-64'!J$1,'2016 population'!$A$3:$E$102,5,FALSE),"")</f>
        <v/>
      </c>
      <c r="K75" s="21" t="str">
        <f>IF('Adjacent Counties'!K75="x",VLOOKUP('2016 0-64'!K$1,'2016 population'!$A$3:$E$102,5,FALSE),"")</f>
        <v/>
      </c>
      <c r="L75" s="21" t="str">
        <f>IF('Adjacent Counties'!L75="x",VLOOKUP('2016 0-64'!L$1,'2016 population'!$A$3:$E$102,5,FALSE),"")</f>
        <v/>
      </c>
      <c r="M75" s="21" t="str">
        <f>IF('Adjacent Counties'!M75="x",VLOOKUP('2016 0-64'!M$1,'2016 population'!$A$3:$E$102,5,FALSE),"")</f>
        <v/>
      </c>
      <c r="N75" s="21" t="str">
        <f>IF('Adjacent Counties'!N75="x",VLOOKUP('2016 0-64'!N$1,'2016 population'!$A$3:$E$102,5,FALSE),"")</f>
        <v/>
      </c>
      <c r="O75" s="21" t="str">
        <f>IF('Adjacent Counties'!O75="x",VLOOKUP('2016 0-64'!O$1,'2016 population'!$A$3:$E$102,5,FALSE),"")</f>
        <v/>
      </c>
      <c r="P75" s="21" t="str">
        <f>IF('Adjacent Counties'!P75="x",VLOOKUP('2016 0-64'!P$1,'2016 population'!$A$3:$E$102,5,FALSE),"")</f>
        <v/>
      </c>
      <c r="Q75" s="21" t="str">
        <f>IF('Adjacent Counties'!Q75="x",VLOOKUP('2016 0-64'!Q$1,'2016 population'!$A$3:$E$102,5,FALSE),"")</f>
        <v/>
      </c>
      <c r="R75" s="21" t="str">
        <f>IF('Adjacent Counties'!R75="x",VLOOKUP('2016 0-64'!R$1,'2016 population'!$A$3:$E$102,5,FALSE),"")</f>
        <v/>
      </c>
      <c r="S75" s="21" t="str">
        <f>IF('Adjacent Counties'!S75="x",VLOOKUP('2016 0-64'!S$1,'2016 population'!$A$3:$E$102,5,FALSE),"")</f>
        <v/>
      </c>
      <c r="T75" s="21" t="str">
        <f>IF('Adjacent Counties'!T75="x",VLOOKUP('2016 0-64'!T$1,'2016 population'!$A$3:$E$102,5,FALSE),"")</f>
        <v/>
      </c>
      <c r="U75" s="21" t="str">
        <f>IF('Adjacent Counties'!U75="x",VLOOKUP('2016 0-64'!U$1,'2016 population'!$A$3:$E$102,5,FALSE),"")</f>
        <v/>
      </c>
      <c r="V75" s="21" t="str">
        <f>IF('Adjacent Counties'!V75="x",VLOOKUP('2016 0-64'!V$1,'2016 population'!$A$3:$E$102,5,FALSE),"")</f>
        <v/>
      </c>
      <c r="W75" s="21" t="str">
        <f>IF('Adjacent Counties'!W75="x",VLOOKUP('2016 0-64'!W$1,'2016 population'!$A$3:$E$102,5,FALSE),"")</f>
        <v/>
      </c>
      <c r="X75" s="21" t="str">
        <f>IF('Adjacent Counties'!X75="x",VLOOKUP('2016 0-64'!X$1,'2016 population'!$A$3:$E$102,5,FALSE),"")</f>
        <v/>
      </c>
      <c r="Y75" s="21" t="str">
        <f>IF('Adjacent Counties'!Y75="x",VLOOKUP('2016 0-64'!Y$1,'2016 population'!$A$3:$E$102,5,FALSE),"")</f>
        <v/>
      </c>
      <c r="Z75" s="21">
        <f>IF('Adjacent Counties'!Z75="x",VLOOKUP('2016 0-64'!Z$1,'2016 population'!$A$3:$E$102,5,FALSE),"")</f>
        <v>2307</v>
      </c>
      <c r="AA75" s="21" t="str">
        <f>IF('Adjacent Counties'!AA75="x",VLOOKUP('2016 0-64'!AA$1,'2016 population'!$A$3:$E$102,5,FALSE),"")</f>
        <v/>
      </c>
      <c r="AB75" s="21" t="str">
        <f>IF('Adjacent Counties'!AB75="x",VLOOKUP('2016 0-64'!AB$1,'2016 population'!$A$3:$E$102,5,FALSE),"")</f>
        <v/>
      </c>
      <c r="AC75" s="21" t="str">
        <f>IF('Adjacent Counties'!AC75="x",VLOOKUP('2016 0-64'!AC$1,'2016 population'!$A$3:$E$102,5,FALSE),"")</f>
        <v/>
      </c>
      <c r="AD75" s="21" t="str">
        <f>IF('Adjacent Counties'!AD75="x",VLOOKUP('2016 0-64'!AD$1,'2016 population'!$A$3:$E$102,5,FALSE),"")</f>
        <v/>
      </c>
      <c r="AE75" s="21" t="str">
        <f>IF('Adjacent Counties'!AE75="x",VLOOKUP('2016 0-64'!AE$1,'2016 population'!$A$3:$E$102,5,FALSE),"")</f>
        <v/>
      </c>
      <c r="AF75" s="21" t="str">
        <f>IF('Adjacent Counties'!AF75="x",VLOOKUP('2016 0-64'!AF$1,'2016 population'!$A$3:$E$102,5,FALSE),"")</f>
        <v/>
      </c>
      <c r="AG75" s="21" t="str">
        <f>IF('Adjacent Counties'!AG75="x",VLOOKUP('2016 0-64'!AG$1,'2016 population'!$A$3:$E$102,5,FALSE),"")</f>
        <v/>
      </c>
      <c r="AH75" s="21">
        <f>IF('Adjacent Counties'!AH75="x",VLOOKUP('2016 0-64'!AH$1,'2016 population'!$A$3:$E$102,5,FALSE),"")</f>
        <v>1108</v>
      </c>
      <c r="AI75" s="21" t="str">
        <f>IF('Adjacent Counties'!AI75="x",VLOOKUP('2016 0-64'!AI$1,'2016 population'!$A$3:$E$102,5,FALSE),"")</f>
        <v/>
      </c>
      <c r="AJ75" s="21" t="str">
        <f>IF('Adjacent Counties'!AJ75="x",VLOOKUP('2016 0-64'!AJ$1,'2016 population'!$A$3:$E$102,5,FALSE),"")</f>
        <v/>
      </c>
      <c r="AK75" s="21" t="str">
        <f>IF('Adjacent Counties'!AK75="x",VLOOKUP('2016 0-64'!AK$1,'2016 population'!$A$3:$E$102,5,FALSE),"")</f>
        <v/>
      </c>
      <c r="AL75" s="21" t="str">
        <f>IF('Adjacent Counties'!AL75="x",VLOOKUP('2016 0-64'!AL$1,'2016 population'!$A$3:$E$102,5,FALSE),"")</f>
        <v/>
      </c>
      <c r="AM75" s="21" t="str">
        <f>IF('Adjacent Counties'!AM75="x",VLOOKUP('2016 0-64'!AM$1,'2016 population'!$A$3:$E$102,5,FALSE),"")</f>
        <v/>
      </c>
      <c r="AN75" s="21" t="str">
        <f>IF('Adjacent Counties'!AN75="x",VLOOKUP('2016 0-64'!AN$1,'2016 population'!$A$3:$E$102,5,FALSE),"")</f>
        <v/>
      </c>
      <c r="AO75" s="21">
        <f>IF('Adjacent Counties'!AO75="x",VLOOKUP('2016 0-64'!AO$1,'2016 population'!$A$3:$E$102,5,FALSE),"")</f>
        <v>383</v>
      </c>
      <c r="AP75" s="21" t="str">
        <f>IF('Adjacent Counties'!AP75="x",VLOOKUP('2016 0-64'!AP$1,'2016 population'!$A$3:$E$102,5,FALSE),"")</f>
        <v/>
      </c>
      <c r="AQ75" s="21" t="str">
        <f>IF('Adjacent Counties'!AQ75="x",VLOOKUP('2016 0-64'!AQ$1,'2016 population'!$A$3:$E$102,5,FALSE),"")</f>
        <v/>
      </c>
      <c r="AR75" s="21" t="str">
        <f>IF('Adjacent Counties'!AR75="x",VLOOKUP('2016 0-64'!AR$1,'2016 population'!$A$3:$E$102,5,FALSE),"")</f>
        <v/>
      </c>
      <c r="AS75" s="21" t="str">
        <f>IF('Adjacent Counties'!AS75="x",VLOOKUP('2016 0-64'!AS$1,'2016 population'!$A$3:$E$102,5,FALSE),"")</f>
        <v/>
      </c>
      <c r="AT75" s="21" t="str">
        <f>IF('Adjacent Counties'!AT75="x",VLOOKUP('2016 0-64'!AT$1,'2016 population'!$A$3:$E$102,5,FALSE),"")</f>
        <v/>
      </c>
      <c r="AU75" s="21" t="str">
        <f>IF('Adjacent Counties'!AU75="x",VLOOKUP('2016 0-64'!AU$1,'2016 population'!$A$3:$E$102,5,FALSE),"")</f>
        <v/>
      </c>
      <c r="AV75" s="21" t="str">
        <f>IF('Adjacent Counties'!AV75="x",VLOOKUP('2016 0-64'!AV$1,'2016 population'!$A$3:$E$102,5,FALSE),"")</f>
        <v/>
      </c>
      <c r="AW75" s="21" t="str">
        <f>IF('Adjacent Counties'!AW75="x",VLOOKUP('2016 0-64'!AW$1,'2016 population'!$A$3:$E$102,5,FALSE),"")</f>
        <v/>
      </c>
      <c r="AX75" s="21" t="str">
        <f>IF('Adjacent Counties'!AX75="x",VLOOKUP('2016 0-64'!AX$1,'2016 population'!$A$3:$E$102,5,FALSE),"")</f>
        <v/>
      </c>
      <c r="AY75" s="21" t="str">
        <f>IF('Adjacent Counties'!AY75="x",VLOOKUP('2016 0-64'!AY$1,'2016 population'!$A$3:$E$102,5,FALSE),"")</f>
        <v/>
      </c>
      <c r="AZ75" s="21" t="str">
        <f>IF('Adjacent Counties'!AZ75="x",VLOOKUP('2016 0-64'!AZ$1,'2016 population'!$A$3:$E$102,5,FALSE),"")</f>
        <v/>
      </c>
      <c r="BA75" s="21" t="str">
        <f>IF('Adjacent Counties'!BA75="x",VLOOKUP('2016 0-64'!BA$1,'2016 population'!$A$3:$E$102,5,FALSE),"")</f>
        <v/>
      </c>
      <c r="BB75" s="21" t="str">
        <f>IF('Adjacent Counties'!BB75="x",VLOOKUP('2016 0-64'!BB$1,'2016 population'!$A$3:$E$102,5,FALSE),"")</f>
        <v/>
      </c>
      <c r="BC75" s="21">
        <f>IF('Adjacent Counties'!BC75="x",VLOOKUP('2016 0-64'!BC$1,'2016 population'!$A$3:$E$102,5,FALSE),"")</f>
        <v>1272</v>
      </c>
      <c r="BD75" s="21" t="str">
        <f>IF('Adjacent Counties'!BD75="x",VLOOKUP('2016 0-64'!BD$1,'2016 population'!$A$3:$E$102,5,FALSE),"")</f>
        <v/>
      </c>
      <c r="BE75" s="21" t="str">
        <f>IF('Adjacent Counties'!BE75="x",VLOOKUP('2016 0-64'!BE$1,'2016 population'!$A$3:$E$102,5,FALSE),"")</f>
        <v/>
      </c>
      <c r="BF75" s="21" t="str">
        <f>IF('Adjacent Counties'!BF75="x",VLOOKUP('2016 0-64'!BF$1,'2016 population'!$A$3:$E$102,5,FALSE),"")</f>
        <v/>
      </c>
      <c r="BG75" s="21">
        <f>IF('Adjacent Counties'!BG75="x",VLOOKUP('2016 0-64'!BG$1,'2016 population'!$A$3:$E$102,5,FALSE),"")</f>
        <v>505</v>
      </c>
      <c r="BH75" s="21" t="str">
        <f>IF('Adjacent Counties'!BH75="x",VLOOKUP('2016 0-64'!BH$1,'2016 population'!$A$3:$E$102,5,FALSE),"")</f>
        <v/>
      </c>
      <c r="BI75" s="21" t="str">
        <f>IF('Adjacent Counties'!BI75="x",VLOOKUP('2016 0-64'!BI$1,'2016 population'!$A$3:$E$102,5,FALSE),"")</f>
        <v/>
      </c>
      <c r="BJ75" s="21" t="str">
        <f>IF('Adjacent Counties'!BJ75="x",VLOOKUP('2016 0-64'!BJ$1,'2016 population'!$A$3:$E$102,5,FALSE),"")</f>
        <v/>
      </c>
      <c r="BK75" s="21" t="str">
        <f>IF('Adjacent Counties'!BK75="x",VLOOKUP('2016 0-64'!BK$1,'2016 population'!$A$3:$E$102,5,FALSE),"")</f>
        <v/>
      </c>
      <c r="BL75" s="21" t="str">
        <f>IF('Adjacent Counties'!BL75="x",VLOOKUP('2016 0-64'!BL$1,'2016 population'!$A$3:$E$102,5,FALSE),"")</f>
        <v/>
      </c>
      <c r="BM75" s="21" t="str">
        <f>IF('Adjacent Counties'!BM75="x",VLOOKUP('2016 0-64'!BM$1,'2016 population'!$A$3:$E$102,5,FALSE),"")</f>
        <v/>
      </c>
      <c r="BN75" s="21" t="str">
        <f>IF('Adjacent Counties'!BN75="x",VLOOKUP('2016 0-64'!BN$1,'2016 population'!$A$3:$E$102,5,FALSE),"")</f>
        <v/>
      </c>
      <c r="BO75" s="21" t="str">
        <f>IF('Adjacent Counties'!BO75="x",VLOOKUP('2016 0-64'!BO$1,'2016 population'!$A$3:$E$102,5,FALSE),"")</f>
        <v/>
      </c>
      <c r="BP75" s="21" t="str">
        <f>IF('Adjacent Counties'!BP75="x",VLOOKUP('2016 0-64'!BP$1,'2016 population'!$A$3:$E$102,5,FALSE),"")</f>
        <v/>
      </c>
      <c r="BQ75" s="21" t="str">
        <f>IF('Adjacent Counties'!BQ75="x",VLOOKUP('2016 0-64'!BQ$1,'2016 population'!$A$3:$E$102,5,FALSE),"")</f>
        <v/>
      </c>
      <c r="BR75" s="21" t="str">
        <f>IF('Adjacent Counties'!BR75="x",VLOOKUP('2016 0-64'!BR$1,'2016 population'!$A$3:$E$102,5,FALSE),"")</f>
        <v/>
      </c>
      <c r="BS75" s="21" t="str">
        <f>IF('Adjacent Counties'!BS75="x",VLOOKUP('2016 0-64'!BS$1,'2016 population'!$A$3:$E$102,5,FALSE),"")</f>
        <v/>
      </c>
      <c r="BT75" s="21" t="str">
        <f>IF('Adjacent Counties'!BT75="x",VLOOKUP('2016 0-64'!BT$1,'2016 population'!$A$3:$E$102,5,FALSE),"")</f>
        <v/>
      </c>
      <c r="BU75" s="21" t="str">
        <f>IF('Adjacent Counties'!BU75="x",VLOOKUP('2016 0-64'!BU$1,'2016 population'!$A$3:$E$102,5,FALSE),"")</f>
        <v/>
      </c>
      <c r="BV75" s="21" t="str">
        <f>IF('Adjacent Counties'!BV75="x",VLOOKUP('2016 0-64'!BV$1,'2016 population'!$A$3:$E$102,5,FALSE),"")</f>
        <v/>
      </c>
      <c r="BW75" s="21">
        <f>IF('Adjacent Counties'!BW75="x",VLOOKUP('2016 0-64'!BW$1,'2016 population'!$A$3:$E$102,5,FALSE),"")</f>
        <v>2420</v>
      </c>
      <c r="BX75" s="21" t="str">
        <f>IF('Adjacent Counties'!BX75="x",VLOOKUP('2016 0-64'!BX$1,'2016 population'!$A$3:$E$102,5,FALSE),"")</f>
        <v/>
      </c>
      <c r="BY75" s="21" t="str">
        <f>IF('Adjacent Counties'!BY75="x",VLOOKUP('2016 0-64'!BY$1,'2016 population'!$A$3:$E$102,5,FALSE),"")</f>
        <v/>
      </c>
      <c r="BZ75" s="21" t="str">
        <f>IF('Adjacent Counties'!BZ75="x",VLOOKUP('2016 0-64'!BZ$1,'2016 population'!$A$3:$E$102,5,FALSE),"")</f>
        <v/>
      </c>
      <c r="CA75" s="21" t="str">
        <f>IF('Adjacent Counties'!CA75="x",VLOOKUP('2016 0-64'!CA$1,'2016 population'!$A$3:$E$102,5,FALSE),"")</f>
        <v/>
      </c>
      <c r="CB75" s="21" t="str">
        <f>IF('Adjacent Counties'!CB75="x",VLOOKUP('2016 0-64'!CB$1,'2016 population'!$A$3:$E$102,5,FALSE),"")</f>
        <v/>
      </c>
      <c r="CC75" s="21" t="str">
        <f>IF('Adjacent Counties'!CC75="x",VLOOKUP('2016 0-64'!CC$1,'2016 population'!$A$3:$E$102,5,FALSE),"")</f>
        <v/>
      </c>
      <c r="CD75" s="21" t="str">
        <f>IF('Adjacent Counties'!CD75="x",VLOOKUP('2016 0-64'!CD$1,'2016 population'!$A$3:$E$102,5,FALSE),"")</f>
        <v/>
      </c>
      <c r="CE75" s="21" t="str">
        <f>IF('Adjacent Counties'!CE75="x",VLOOKUP('2016 0-64'!CE$1,'2016 population'!$A$3:$E$102,5,FALSE),"")</f>
        <v/>
      </c>
      <c r="CF75" s="21" t="str">
        <f>IF('Adjacent Counties'!CF75="x",VLOOKUP('2016 0-64'!CF$1,'2016 population'!$A$3:$E$102,5,FALSE),"")</f>
        <v/>
      </c>
      <c r="CG75" s="21" t="str">
        <f>IF('Adjacent Counties'!CG75="x",VLOOKUP('2016 0-64'!CG$1,'2016 population'!$A$3:$E$102,5,FALSE),"")</f>
        <v/>
      </c>
      <c r="CH75" s="21" t="str">
        <f>IF('Adjacent Counties'!CH75="x",VLOOKUP('2016 0-64'!CH$1,'2016 population'!$A$3:$E$102,5,FALSE),"")</f>
        <v/>
      </c>
      <c r="CI75" s="21" t="str">
        <f>IF('Adjacent Counties'!CI75="x",VLOOKUP('2016 0-64'!CI$1,'2016 population'!$A$3:$E$102,5,FALSE),"")</f>
        <v/>
      </c>
      <c r="CJ75" s="21" t="str">
        <f>IF('Adjacent Counties'!CJ75="x",VLOOKUP('2016 0-64'!CJ$1,'2016 population'!$A$3:$E$102,5,FALSE),"")</f>
        <v/>
      </c>
      <c r="CK75" s="21" t="str">
        <f>IF('Adjacent Counties'!CK75="x",VLOOKUP('2016 0-64'!CK$1,'2016 population'!$A$3:$E$102,5,FALSE),"")</f>
        <v/>
      </c>
      <c r="CL75" s="21" t="str">
        <f>IF('Adjacent Counties'!CL75="x",VLOOKUP('2016 0-64'!CL$1,'2016 population'!$A$3:$E$102,5,FALSE),"")</f>
        <v/>
      </c>
      <c r="CM75" s="21" t="str">
        <f>IF('Adjacent Counties'!CM75="x",VLOOKUP('2016 0-64'!CM$1,'2016 population'!$A$3:$E$102,5,FALSE),"")</f>
        <v/>
      </c>
      <c r="CN75" s="21" t="str">
        <f>IF('Adjacent Counties'!CN75="x",VLOOKUP('2016 0-64'!CN$1,'2016 population'!$A$3:$E$102,5,FALSE),"")</f>
        <v/>
      </c>
      <c r="CO75" s="21" t="str">
        <f>IF('Adjacent Counties'!CO75="x",VLOOKUP('2016 0-64'!CO$1,'2016 population'!$A$3:$E$102,5,FALSE),"")</f>
        <v/>
      </c>
      <c r="CP75" s="21" t="str">
        <f>IF('Adjacent Counties'!CP75="x",VLOOKUP('2016 0-64'!CP$1,'2016 population'!$A$3:$E$102,5,FALSE),"")</f>
        <v/>
      </c>
      <c r="CQ75" s="21" t="str">
        <f>IF('Adjacent Counties'!CQ75="x",VLOOKUP('2016 0-64'!CQ$1,'2016 population'!$A$3:$E$102,5,FALSE),"")</f>
        <v/>
      </c>
      <c r="CR75" s="21" t="str">
        <f>IF('Adjacent Counties'!CR75="x",VLOOKUP('2016 0-64'!CR$1,'2016 population'!$A$3:$E$102,5,FALSE),"")</f>
        <v/>
      </c>
      <c r="CS75" s="21" t="str">
        <f>IF('Adjacent Counties'!CS75="x",VLOOKUP('2016 0-64'!CS$1,'2016 population'!$A$3:$E$102,5,FALSE),"")</f>
        <v/>
      </c>
      <c r="CT75" s="21" t="str">
        <f>IF('Adjacent Counties'!CT75="x",VLOOKUP('2016 0-64'!CT$1,'2016 population'!$A$3:$E$102,5,FALSE),"")</f>
        <v/>
      </c>
      <c r="CU75" s="21">
        <f>IF('Adjacent Counties'!CU75="x",VLOOKUP('2016 0-64'!CU$1,'2016 population'!$A$3:$E$102,5,FALSE),"")</f>
        <v>1625</v>
      </c>
      <c r="CV75" s="21" t="str">
        <f>IF('Adjacent Counties'!CV75="x",VLOOKUP('2016 0-64'!CV$1,'2016 population'!$A$3:$E$102,5,FALSE),"")</f>
        <v/>
      </c>
      <c r="CW75" s="21" t="str">
        <f>IF('Adjacent Counties'!CW75="x",VLOOKUP('2016 0-64'!CW$1,'2016 population'!$A$3:$E$102,5,FALSE),"")</f>
        <v/>
      </c>
      <c r="CX75" s="21">
        <f t="shared" si="1"/>
        <v>10686</v>
      </c>
    </row>
    <row r="76" spans="1:102">
      <c r="A76" s="3" t="s">
        <v>74</v>
      </c>
      <c r="B76" s="21" t="str">
        <f>IF('Adjacent Counties'!B76="x",VLOOKUP('2016 0-64'!B$1,'2016 population'!$A$3:$E$102,5,FALSE),"")</f>
        <v/>
      </c>
      <c r="C76" s="21" t="str">
        <f>IF('Adjacent Counties'!C76="x",VLOOKUP('2016 0-64'!C$1,'2016 population'!$A$3:$E$102,5,FALSE),"")</f>
        <v/>
      </c>
      <c r="D76" s="21" t="str">
        <f>IF('Adjacent Counties'!D76="x",VLOOKUP('2016 0-64'!D$1,'2016 population'!$A$3:$E$102,5,FALSE),"")</f>
        <v/>
      </c>
      <c r="E76" s="21" t="str">
        <f>IF('Adjacent Counties'!E76="x",VLOOKUP('2016 0-64'!E$1,'2016 population'!$A$3:$E$102,5,FALSE),"")</f>
        <v/>
      </c>
      <c r="F76" s="21" t="str">
        <f>IF('Adjacent Counties'!F76="x",VLOOKUP('2016 0-64'!F$1,'2016 population'!$A$3:$E$102,5,FALSE),"")</f>
        <v/>
      </c>
      <c r="G76" s="21" t="str">
        <f>IF('Adjacent Counties'!G76="x",VLOOKUP('2016 0-64'!G$1,'2016 population'!$A$3:$E$102,5,FALSE),"")</f>
        <v/>
      </c>
      <c r="H76" s="21" t="str">
        <f>IF('Adjacent Counties'!H76="x",VLOOKUP('2016 0-64'!H$1,'2016 population'!$A$3:$E$102,5,FALSE),"")</f>
        <v/>
      </c>
      <c r="I76" s="21" t="str">
        <f>IF('Adjacent Counties'!I76="x",VLOOKUP('2016 0-64'!I$1,'2016 population'!$A$3:$E$102,5,FALSE),"")</f>
        <v/>
      </c>
      <c r="J76" s="21" t="str">
        <f>IF('Adjacent Counties'!J76="x",VLOOKUP('2016 0-64'!J$1,'2016 population'!$A$3:$E$102,5,FALSE),"")</f>
        <v/>
      </c>
      <c r="K76" s="21" t="str">
        <f>IF('Adjacent Counties'!K76="x",VLOOKUP('2016 0-64'!K$1,'2016 population'!$A$3:$E$102,5,FALSE),"")</f>
        <v/>
      </c>
      <c r="L76" s="21" t="str">
        <f>IF('Adjacent Counties'!L76="x",VLOOKUP('2016 0-64'!L$1,'2016 population'!$A$3:$E$102,5,FALSE),"")</f>
        <v/>
      </c>
      <c r="M76" s="21" t="str">
        <f>IF('Adjacent Counties'!M76="x",VLOOKUP('2016 0-64'!M$1,'2016 population'!$A$3:$E$102,5,FALSE),"")</f>
        <v/>
      </c>
      <c r="N76" s="21" t="str">
        <f>IF('Adjacent Counties'!N76="x",VLOOKUP('2016 0-64'!N$1,'2016 population'!$A$3:$E$102,5,FALSE),"")</f>
        <v/>
      </c>
      <c r="O76" s="21" t="str">
        <f>IF('Adjacent Counties'!O76="x",VLOOKUP('2016 0-64'!O$1,'2016 population'!$A$3:$E$102,5,FALSE),"")</f>
        <v/>
      </c>
      <c r="P76" s="21" t="str">
        <f>IF('Adjacent Counties'!P76="x",VLOOKUP('2016 0-64'!P$1,'2016 population'!$A$3:$E$102,5,FALSE),"")</f>
        <v/>
      </c>
      <c r="Q76" s="21" t="str">
        <f>IF('Adjacent Counties'!Q76="x",VLOOKUP('2016 0-64'!Q$1,'2016 population'!$A$3:$E$102,5,FALSE),"")</f>
        <v/>
      </c>
      <c r="R76" s="21" t="str">
        <f>IF('Adjacent Counties'!R76="x",VLOOKUP('2016 0-64'!R$1,'2016 population'!$A$3:$E$102,5,FALSE),"")</f>
        <v/>
      </c>
      <c r="S76" s="21" t="str">
        <f>IF('Adjacent Counties'!S76="x",VLOOKUP('2016 0-64'!S$1,'2016 population'!$A$3:$E$102,5,FALSE),"")</f>
        <v/>
      </c>
      <c r="T76" s="21" t="str">
        <f>IF('Adjacent Counties'!T76="x",VLOOKUP('2016 0-64'!T$1,'2016 population'!$A$3:$E$102,5,FALSE),"")</f>
        <v/>
      </c>
      <c r="U76" s="21" t="str">
        <f>IF('Adjacent Counties'!U76="x",VLOOKUP('2016 0-64'!U$1,'2016 population'!$A$3:$E$102,5,FALSE),"")</f>
        <v/>
      </c>
      <c r="V76" s="21" t="str">
        <f>IF('Adjacent Counties'!V76="x",VLOOKUP('2016 0-64'!V$1,'2016 population'!$A$3:$E$102,5,FALSE),"")</f>
        <v/>
      </c>
      <c r="W76" s="21" t="str">
        <f>IF('Adjacent Counties'!W76="x",VLOOKUP('2016 0-64'!W$1,'2016 population'!$A$3:$E$102,5,FALSE),"")</f>
        <v/>
      </c>
      <c r="X76" s="21" t="str">
        <f>IF('Adjacent Counties'!X76="x",VLOOKUP('2016 0-64'!X$1,'2016 population'!$A$3:$E$102,5,FALSE),"")</f>
        <v/>
      </c>
      <c r="Y76" s="21" t="str">
        <f>IF('Adjacent Counties'!Y76="x",VLOOKUP('2016 0-64'!Y$1,'2016 population'!$A$3:$E$102,5,FALSE),"")</f>
        <v/>
      </c>
      <c r="Z76" s="21" t="str">
        <f>IF('Adjacent Counties'!Z76="x",VLOOKUP('2016 0-64'!Z$1,'2016 population'!$A$3:$E$102,5,FALSE),"")</f>
        <v/>
      </c>
      <c r="AA76" s="21" t="str">
        <f>IF('Adjacent Counties'!AA76="x",VLOOKUP('2016 0-64'!AA$1,'2016 population'!$A$3:$E$102,5,FALSE),"")</f>
        <v/>
      </c>
      <c r="AB76" s="21" t="str">
        <f>IF('Adjacent Counties'!AB76="x",VLOOKUP('2016 0-64'!AB$1,'2016 population'!$A$3:$E$102,5,FALSE),"")</f>
        <v/>
      </c>
      <c r="AC76" s="21" t="str">
        <f>IF('Adjacent Counties'!AC76="x",VLOOKUP('2016 0-64'!AC$1,'2016 population'!$A$3:$E$102,5,FALSE),"")</f>
        <v/>
      </c>
      <c r="AD76" s="21" t="str">
        <f>IF('Adjacent Counties'!AD76="x",VLOOKUP('2016 0-64'!AD$1,'2016 population'!$A$3:$E$102,5,FALSE),"")</f>
        <v/>
      </c>
      <c r="AE76" s="21" t="str">
        <f>IF('Adjacent Counties'!AE76="x",VLOOKUP('2016 0-64'!AE$1,'2016 population'!$A$3:$E$102,5,FALSE),"")</f>
        <v/>
      </c>
      <c r="AF76" s="21" t="str">
        <f>IF('Adjacent Counties'!AF76="x",VLOOKUP('2016 0-64'!AF$1,'2016 population'!$A$3:$E$102,5,FALSE),"")</f>
        <v/>
      </c>
      <c r="AG76" s="21" t="str">
        <f>IF('Adjacent Counties'!AG76="x",VLOOKUP('2016 0-64'!AG$1,'2016 population'!$A$3:$E$102,5,FALSE),"")</f>
        <v/>
      </c>
      <c r="AH76" s="21" t="str">
        <f>IF('Adjacent Counties'!AH76="x",VLOOKUP('2016 0-64'!AH$1,'2016 population'!$A$3:$E$102,5,FALSE),"")</f>
        <v/>
      </c>
      <c r="AI76" s="21" t="str">
        <f>IF('Adjacent Counties'!AI76="x",VLOOKUP('2016 0-64'!AI$1,'2016 population'!$A$3:$E$102,5,FALSE),"")</f>
        <v/>
      </c>
      <c r="AJ76" s="21" t="str">
        <f>IF('Adjacent Counties'!AJ76="x",VLOOKUP('2016 0-64'!AJ$1,'2016 population'!$A$3:$E$102,5,FALSE),"")</f>
        <v/>
      </c>
      <c r="AK76" s="21" t="str">
        <f>IF('Adjacent Counties'!AK76="x",VLOOKUP('2016 0-64'!AK$1,'2016 population'!$A$3:$E$102,5,FALSE),"")</f>
        <v/>
      </c>
      <c r="AL76" s="21" t="str">
        <f>IF('Adjacent Counties'!AL76="x",VLOOKUP('2016 0-64'!AL$1,'2016 population'!$A$3:$E$102,5,FALSE),"")</f>
        <v/>
      </c>
      <c r="AM76" s="21" t="str">
        <f>IF('Adjacent Counties'!AM76="x",VLOOKUP('2016 0-64'!AM$1,'2016 population'!$A$3:$E$102,5,FALSE),"")</f>
        <v/>
      </c>
      <c r="AN76" s="21" t="str">
        <f>IF('Adjacent Counties'!AN76="x",VLOOKUP('2016 0-64'!AN$1,'2016 population'!$A$3:$E$102,5,FALSE),"")</f>
        <v/>
      </c>
      <c r="AO76" s="21" t="str">
        <f>IF('Adjacent Counties'!AO76="x",VLOOKUP('2016 0-64'!AO$1,'2016 population'!$A$3:$E$102,5,FALSE),"")</f>
        <v/>
      </c>
      <c r="AP76" s="21" t="str">
        <f>IF('Adjacent Counties'!AP76="x",VLOOKUP('2016 0-64'!AP$1,'2016 population'!$A$3:$E$102,5,FALSE),"")</f>
        <v/>
      </c>
      <c r="AQ76" s="21" t="str">
        <f>IF('Adjacent Counties'!AQ76="x",VLOOKUP('2016 0-64'!AQ$1,'2016 population'!$A$3:$E$102,5,FALSE),"")</f>
        <v/>
      </c>
      <c r="AR76" s="21" t="str">
        <f>IF('Adjacent Counties'!AR76="x",VLOOKUP('2016 0-64'!AR$1,'2016 population'!$A$3:$E$102,5,FALSE),"")</f>
        <v/>
      </c>
      <c r="AS76" s="21" t="str">
        <f>IF('Adjacent Counties'!AS76="x",VLOOKUP('2016 0-64'!AS$1,'2016 population'!$A$3:$E$102,5,FALSE),"")</f>
        <v/>
      </c>
      <c r="AT76" s="21">
        <f>IF('Adjacent Counties'!AT76="x",VLOOKUP('2016 0-64'!AT$1,'2016 population'!$A$3:$E$102,5,FALSE),"")</f>
        <v>4030</v>
      </c>
      <c r="AU76" s="21" t="str">
        <f>IF('Adjacent Counties'!AU76="x",VLOOKUP('2016 0-64'!AU$1,'2016 population'!$A$3:$E$102,5,FALSE),"")</f>
        <v/>
      </c>
      <c r="AV76" s="21" t="str">
        <f>IF('Adjacent Counties'!AV76="x",VLOOKUP('2016 0-64'!AV$1,'2016 population'!$A$3:$E$102,5,FALSE),"")</f>
        <v/>
      </c>
      <c r="AW76" s="21" t="str">
        <f>IF('Adjacent Counties'!AW76="x",VLOOKUP('2016 0-64'!AW$1,'2016 population'!$A$3:$E$102,5,FALSE),"")</f>
        <v/>
      </c>
      <c r="AX76" s="21" t="str">
        <f>IF('Adjacent Counties'!AX76="x",VLOOKUP('2016 0-64'!AX$1,'2016 population'!$A$3:$E$102,5,FALSE),"")</f>
        <v/>
      </c>
      <c r="AY76" s="21" t="str">
        <f>IF('Adjacent Counties'!AY76="x",VLOOKUP('2016 0-64'!AY$1,'2016 population'!$A$3:$E$102,5,FALSE),"")</f>
        <v/>
      </c>
      <c r="AZ76" s="21" t="str">
        <f>IF('Adjacent Counties'!AZ76="x",VLOOKUP('2016 0-64'!AZ$1,'2016 population'!$A$3:$E$102,5,FALSE),"")</f>
        <v/>
      </c>
      <c r="BA76" s="21" t="str">
        <f>IF('Adjacent Counties'!BA76="x",VLOOKUP('2016 0-64'!BA$1,'2016 population'!$A$3:$E$102,5,FALSE),"")</f>
        <v/>
      </c>
      <c r="BB76" s="21" t="str">
        <f>IF('Adjacent Counties'!BB76="x",VLOOKUP('2016 0-64'!BB$1,'2016 population'!$A$3:$E$102,5,FALSE),"")</f>
        <v/>
      </c>
      <c r="BC76" s="21" t="str">
        <f>IF('Adjacent Counties'!BC76="x",VLOOKUP('2016 0-64'!BC$1,'2016 population'!$A$3:$E$102,5,FALSE),"")</f>
        <v/>
      </c>
      <c r="BD76" s="21" t="str">
        <f>IF('Adjacent Counties'!BD76="x",VLOOKUP('2016 0-64'!BD$1,'2016 population'!$A$3:$E$102,5,FALSE),"")</f>
        <v/>
      </c>
      <c r="BE76" s="21" t="str">
        <f>IF('Adjacent Counties'!BE76="x",VLOOKUP('2016 0-64'!BE$1,'2016 population'!$A$3:$E$102,5,FALSE),"")</f>
        <v/>
      </c>
      <c r="BF76" s="21" t="str">
        <f>IF('Adjacent Counties'!BF76="x",VLOOKUP('2016 0-64'!BF$1,'2016 population'!$A$3:$E$102,5,FALSE),"")</f>
        <v/>
      </c>
      <c r="BG76" s="21" t="str">
        <f>IF('Adjacent Counties'!BG76="x",VLOOKUP('2016 0-64'!BG$1,'2016 population'!$A$3:$E$102,5,FALSE),"")</f>
        <v/>
      </c>
      <c r="BH76" s="21" t="str">
        <f>IF('Adjacent Counties'!BH76="x",VLOOKUP('2016 0-64'!BH$1,'2016 population'!$A$3:$E$102,5,FALSE),"")</f>
        <v/>
      </c>
      <c r="BI76" s="21" t="str">
        <f>IF('Adjacent Counties'!BI76="x",VLOOKUP('2016 0-64'!BI$1,'2016 population'!$A$3:$E$102,5,FALSE),"")</f>
        <v/>
      </c>
      <c r="BJ76" s="21" t="str">
        <f>IF('Adjacent Counties'!BJ76="x",VLOOKUP('2016 0-64'!BJ$1,'2016 population'!$A$3:$E$102,5,FALSE),"")</f>
        <v/>
      </c>
      <c r="BK76" s="21" t="str">
        <f>IF('Adjacent Counties'!BK76="x",VLOOKUP('2016 0-64'!BK$1,'2016 population'!$A$3:$E$102,5,FALSE),"")</f>
        <v/>
      </c>
      <c r="BL76" s="21" t="str">
        <f>IF('Adjacent Counties'!BL76="x",VLOOKUP('2016 0-64'!BL$1,'2016 population'!$A$3:$E$102,5,FALSE),"")</f>
        <v/>
      </c>
      <c r="BM76" s="21" t="str">
        <f>IF('Adjacent Counties'!BM76="x",VLOOKUP('2016 0-64'!BM$1,'2016 population'!$A$3:$E$102,5,FALSE),"")</f>
        <v/>
      </c>
      <c r="BN76" s="21" t="str">
        <f>IF('Adjacent Counties'!BN76="x",VLOOKUP('2016 0-64'!BN$1,'2016 population'!$A$3:$E$102,5,FALSE),"")</f>
        <v/>
      </c>
      <c r="BO76" s="21" t="str">
        <f>IF('Adjacent Counties'!BO76="x",VLOOKUP('2016 0-64'!BO$1,'2016 population'!$A$3:$E$102,5,FALSE),"")</f>
        <v/>
      </c>
      <c r="BP76" s="21" t="str">
        <f>IF('Adjacent Counties'!BP76="x",VLOOKUP('2016 0-64'!BP$1,'2016 population'!$A$3:$E$102,5,FALSE),"")</f>
        <v/>
      </c>
      <c r="BQ76" s="21" t="str">
        <f>IF('Adjacent Counties'!BQ76="x",VLOOKUP('2016 0-64'!BQ$1,'2016 population'!$A$3:$E$102,5,FALSE),"")</f>
        <v/>
      </c>
      <c r="BR76" s="21" t="str">
        <f>IF('Adjacent Counties'!BR76="x",VLOOKUP('2016 0-64'!BR$1,'2016 population'!$A$3:$E$102,5,FALSE),"")</f>
        <v/>
      </c>
      <c r="BS76" s="21" t="str">
        <f>IF('Adjacent Counties'!BS76="x",VLOOKUP('2016 0-64'!BS$1,'2016 population'!$A$3:$E$102,5,FALSE),"")</f>
        <v/>
      </c>
      <c r="BT76" s="21" t="str">
        <f>IF('Adjacent Counties'!BT76="x",VLOOKUP('2016 0-64'!BT$1,'2016 population'!$A$3:$E$102,5,FALSE),"")</f>
        <v/>
      </c>
      <c r="BU76" s="21" t="str">
        <f>IF('Adjacent Counties'!BU76="x",VLOOKUP('2016 0-64'!BU$1,'2016 population'!$A$3:$E$102,5,FALSE),"")</f>
        <v/>
      </c>
      <c r="BV76" s="21" t="str">
        <f>IF('Adjacent Counties'!BV76="x",VLOOKUP('2016 0-64'!BV$1,'2016 population'!$A$3:$E$102,5,FALSE),"")</f>
        <v/>
      </c>
      <c r="BW76" s="21" t="str">
        <f>IF('Adjacent Counties'!BW76="x",VLOOKUP('2016 0-64'!BW$1,'2016 population'!$A$3:$E$102,5,FALSE),"")</f>
        <v/>
      </c>
      <c r="BX76" s="21">
        <f>IF('Adjacent Counties'!BX76="x",VLOOKUP('2016 0-64'!BX$1,'2016 population'!$A$3:$E$102,5,FALSE),"")</f>
        <v>942</v>
      </c>
      <c r="BY76" s="21" t="str">
        <f>IF('Adjacent Counties'!BY76="x",VLOOKUP('2016 0-64'!BY$1,'2016 population'!$A$3:$E$102,5,FALSE),"")</f>
        <v/>
      </c>
      <c r="BZ76" s="21" t="str">
        <f>IF('Adjacent Counties'!BZ76="x",VLOOKUP('2016 0-64'!BZ$1,'2016 population'!$A$3:$E$102,5,FALSE),"")</f>
        <v/>
      </c>
      <c r="CA76" s="21" t="str">
        <f>IF('Adjacent Counties'!CA76="x",VLOOKUP('2016 0-64'!CA$1,'2016 population'!$A$3:$E$102,5,FALSE),"")</f>
        <v/>
      </c>
      <c r="CB76" s="21" t="str">
        <f>IF('Adjacent Counties'!CB76="x",VLOOKUP('2016 0-64'!CB$1,'2016 population'!$A$3:$E$102,5,FALSE),"")</f>
        <v/>
      </c>
      <c r="CC76" s="21" t="str">
        <f>IF('Adjacent Counties'!CC76="x",VLOOKUP('2016 0-64'!CC$1,'2016 population'!$A$3:$E$102,5,FALSE),"")</f>
        <v/>
      </c>
      <c r="CD76" s="21">
        <f>IF('Adjacent Counties'!CD76="x",VLOOKUP('2016 0-64'!CD$1,'2016 population'!$A$3:$E$102,5,FALSE),"")</f>
        <v>1485</v>
      </c>
      <c r="CE76" s="21" t="str">
        <f>IF('Adjacent Counties'!CE76="x",VLOOKUP('2016 0-64'!CE$1,'2016 population'!$A$3:$E$102,5,FALSE),"")</f>
        <v/>
      </c>
      <c r="CF76" s="21" t="str">
        <f>IF('Adjacent Counties'!CF76="x",VLOOKUP('2016 0-64'!CF$1,'2016 population'!$A$3:$E$102,5,FALSE),"")</f>
        <v/>
      </c>
      <c r="CG76" s="21" t="str">
        <f>IF('Adjacent Counties'!CG76="x",VLOOKUP('2016 0-64'!CG$1,'2016 population'!$A$3:$E$102,5,FALSE),"")</f>
        <v/>
      </c>
      <c r="CH76" s="21" t="str">
        <f>IF('Adjacent Counties'!CH76="x",VLOOKUP('2016 0-64'!CH$1,'2016 population'!$A$3:$E$102,5,FALSE),"")</f>
        <v/>
      </c>
      <c r="CI76" s="21" t="str">
        <f>IF('Adjacent Counties'!CI76="x",VLOOKUP('2016 0-64'!CI$1,'2016 population'!$A$3:$E$102,5,FALSE),"")</f>
        <v/>
      </c>
      <c r="CJ76" s="21" t="str">
        <f>IF('Adjacent Counties'!CJ76="x",VLOOKUP('2016 0-64'!CJ$1,'2016 population'!$A$3:$E$102,5,FALSE),"")</f>
        <v/>
      </c>
      <c r="CK76" s="21" t="str">
        <f>IF('Adjacent Counties'!CK76="x",VLOOKUP('2016 0-64'!CK$1,'2016 population'!$A$3:$E$102,5,FALSE),"")</f>
        <v/>
      </c>
      <c r="CL76" s="21" t="str">
        <f>IF('Adjacent Counties'!CL76="x",VLOOKUP('2016 0-64'!CL$1,'2016 population'!$A$3:$E$102,5,FALSE),"")</f>
        <v/>
      </c>
      <c r="CM76" s="21" t="str">
        <f>IF('Adjacent Counties'!CM76="x",VLOOKUP('2016 0-64'!CM$1,'2016 population'!$A$3:$E$102,5,FALSE),"")</f>
        <v/>
      </c>
      <c r="CN76" s="21" t="str">
        <f>IF('Adjacent Counties'!CN76="x",VLOOKUP('2016 0-64'!CN$1,'2016 population'!$A$3:$E$102,5,FALSE),"")</f>
        <v/>
      </c>
      <c r="CO76" s="21" t="str">
        <f>IF('Adjacent Counties'!CO76="x",VLOOKUP('2016 0-64'!CO$1,'2016 population'!$A$3:$E$102,5,FALSE),"")</f>
        <v/>
      </c>
      <c r="CP76" s="21" t="str">
        <f>IF('Adjacent Counties'!CP76="x",VLOOKUP('2016 0-64'!CP$1,'2016 population'!$A$3:$E$102,5,FALSE),"")</f>
        <v/>
      </c>
      <c r="CQ76" s="21" t="str">
        <f>IF('Adjacent Counties'!CQ76="x",VLOOKUP('2016 0-64'!CQ$1,'2016 population'!$A$3:$E$102,5,FALSE),"")</f>
        <v/>
      </c>
      <c r="CR76" s="21" t="str">
        <f>IF('Adjacent Counties'!CR76="x",VLOOKUP('2016 0-64'!CR$1,'2016 population'!$A$3:$E$102,5,FALSE),"")</f>
        <v/>
      </c>
      <c r="CS76" s="21" t="str">
        <f>IF('Adjacent Counties'!CS76="x",VLOOKUP('2016 0-64'!CS$1,'2016 population'!$A$3:$E$102,5,FALSE),"")</f>
        <v/>
      </c>
      <c r="CT76" s="21" t="str">
        <f>IF('Adjacent Counties'!CT76="x",VLOOKUP('2016 0-64'!CT$1,'2016 population'!$A$3:$E$102,5,FALSE),"")</f>
        <v/>
      </c>
      <c r="CU76" s="21" t="str">
        <f>IF('Adjacent Counties'!CU76="x",VLOOKUP('2016 0-64'!CU$1,'2016 population'!$A$3:$E$102,5,FALSE),"")</f>
        <v/>
      </c>
      <c r="CV76" s="21" t="str">
        <f>IF('Adjacent Counties'!CV76="x",VLOOKUP('2016 0-64'!CV$1,'2016 population'!$A$3:$E$102,5,FALSE),"")</f>
        <v/>
      </c>
      <c r="CW76" s="21" t="str">
        <f>IF('Adjacent Counties'!CW76="x",VLOOKUP('2016 0-64'!CW$1,'2016 population'!$A$3:$E$102,5,FALSE),"")</f>
        <v/>
      </c>
      <c r="CX76" s="21">
        <f t="shared" si="1"/>
        <v>6457</v>
      </c>
    </row>
    <row r="77" spans="1:102">
      <c r="A77" s="3" t="s">
        <v>75</v>
      </c>
      <c r="B77" s="21">
        <f>IF('Adjacent Counties'!B77="x",VLOOKUP('2016 0-64'!B$1,'2016 population'!$A$3:$E$102,5,FALSE),"")</f>
        <v>3499</v>
      </c>
      <c r="C77" s="21" t="str">
        <f>IF('Adjacent Counties'!C77="x",VLOOKUP('2016 0-64'!C$1,'2016 population'!$A$3:$E$102,5,FALSE),"")</f>
        <v/>
      </c>
      <c r="D77" s="21" t="str">
        <f>IF('Adjacent Counties'!D77="x",VLOOKUP('2016 0-64'!D$1,'2016 population'!$A$3:$E$102,5,FALSE),"")</f>
        <v/>
      </c>
      <c r="E77" s="21" t="str">
        <f>IF('Adjacent Counties'!E77="x",VLOOKUP('2016 0-64'!E$1,'2016 population'!$A$3:$E$102,5,FALSE),"")</f>
        <v/>
      </c>
      <c r="F77" s="21" t="str">
        <f>IF('Adjacent Counties'!F77="x",VLOOKUP('2016 0-64'!F$1,'2016 population'!$A$3:$E$102,5,FALSE),"")</f>
        <v/>
      </c>
      <c r="G77" s="21" t="str">
        <f>IF('Adjacent Counties'!G77="x",VLOOKUP('2016 0-64'!G$1,'2016 population'!$A$3:$E$102,5,FALSE),"")</f>
        <v/>
      </c>
      <c r="H77" s="21" t="str">
        <f>IF('Adjacent Counties'!H77="x",VLOOKUP('2016 0-64'!H$1,'2016 population'!$A$3:$E$102,5,FALSE),"")</f>
        <v/>
      </c>
      <c r="I77" s="21" t="str">
        <f>IF('Adjacent Counties'!I77="x",VLOOKUP('2016 0-64'!I$1,'2016 population'!$A$3:$E$102,5,FALSE),"")</f>
        <v/>
      </c>
      <c r="J77" s="21" t="str">
        <f>IF('Adjacent Counties'!J77="x",VLOOKUP('2016 0-64'!J$1,'2016 population'!$A$3:$E$102,5,FALSE),"")</f>
        <v/>
      </c>
      <c r="K77" s="21" t="str">
        <f>IF('Adjacent Counties'!K77="x",VLOOKUP('2016 0-64'!K$1,'2016 population'!$A$3:$E$102,5,FALSE),"")</f>
        <v/>
      </c>
      <c r="L77" s="21" t="str">
        <f>IF('Adjacent Counties'!L77="x",VLOOKUP('2016 0-64'!L$1,'2016 population'!$A$3:$E$102,5,FALSE),"")</f>
        <v/>
      </c>
      <c r="M77" s="21" t="str">
        <f>IF('Adjacent Counties'!M77="x",VLOOKUP('2016 0-64'!M$1,'2016 population'!$A$3:$E$102,5,FALSE),"")</f>
        <v/>
      </c>
      <c r="N77" s="21" t="str">
        <f>IF('Adjacent Counties'!N77="x",VLOOKUP('2016 0-64'!N$1,'2016 population'!$A$3:$E$102,5,FALSE),"")</f>
        <v/>
      </c>
      <c r="O77" s="21" t="str">
        <f>IF('Adjacent Counties'!O77="x",VLOOKUP('2016 0-64'!O$1,'2016 population'!$A$3:$E$102,5,FALSE),"")</f>
        <v/>
      </c>
      <c r="P77" s="21" t="str">
        <f>IF('Adjacent Counties'!P77="x",VLOOKUP('2016 0-64'!P$1,'2016 population'!$A$3:$E$102,5,FALSE),"")</f>
        <v/>
      </c>
      <c r="Q77" s="21" t="str">
        <f>IF('Adjacent Counties'!Q77="x",VLOOKUP('2016 0-64'!Q$1,'2016 population'!$A$3:$E$102,5,FALSE),"")</f>
        <v/>
      </c>
      <c r="R77" s="21" t="str">
        <f>IF('Adjacent Counties'!R77="x",VLOOKUP('2016 0-64'!R$1,'2016 population'!$A$3:$E$102,5,FALSE),"")</f>
        <v/>
      </c>
      <c r="S77" s="21" t="str">
        <f>IF('Adjacent Counties'!S77="x",VLOOKUP('2016 0-64'!S$1,'2016 population'!$A$3:$E$102,5,FALSE),"")</f>
        <v/>
      </c>
      <c r="T77" s="21">
        <f>IF('Adjacent Counties'!T77="x",VLOOKUP('2016 0-64'!T$1,'2016 population'!$A$3:$E$102,5,FALSE),"")</f>
        <v>2252</v>
      </c>
      <c r="U77" s="21" t="str">
        <f>IF('Adjacent Counties'!U77="x",VLOOKUP('2016 0-64'!U$1,'2016 population'!$A$3:$E$102,5,FALSE),"")</f>
        <v/>
      </c>
      <c r="V77" s="21" t="str">
        <f>IF('Adjacent Counties'!V77="x",VLOOKUP('2016 0-64'!V$1,'2016 population'!$A$3:$E$102,5,FALSE),"")</f>
        <v/>
      </c>
      <c r="W77" s="21" t="str">
        <f>IF('Adjacent Counties'!W77="x",VLOOKUP('2016 0-64'!W$1,'2016 population'!$A$3:$E$102,5,FALSE),"")</f>
        <v/>
      </c>
      <c r="X77" s="21" t="str">
        <f>IF('Adjacent Counties'!X77="x",VLOOKUP('2016 0-64'!X$1,'2016 population'!$A$3:$E$102,5,FALSE),"")</f>
        <v/>
      </c>
      <c r="Y77" s="21" t="str">
        <f>IF('Adjacent Counties'!Y77="x",VLOOKUP('2016 0-64'!Y$1,'2016 population'!$A$3:$E$102,5,FALSE),"")</f>
        <v/>
      </c>
      <c r="Z77" s="21" t="str">
        <f>IF('Adjacent Counties'!Z77="x",VLOOKUP('2016 0-64'!Z$1,'2016 population'!$A$3:$E$102,5,FALSE),"")</f>
        <v/>
      </c>
      <c r="AA77" s="21" t="str">
        <f>IF('Adjacent Counties'!AA77="x",VLOOKUP('2016 0-64'!AA$1,'2016 population'!$A$3:$E$102,5,FALSE),"")</f>
        <v/>
      </c>
      <c r="AB77" s="21" t="str">
        <f>IF('Adjacent Counties'!AB77="x",VLOOKUP('2016 0-64'!AB$1,'2016 population'!$A$3:$E$102,5,FALSE),"")</f>
        <v/>
      </c>
      <c r="AC77" s="21" t="str">
        <f>IF('Adjacent Counties'!AC77="x",VLOOKUP('2016 0-64'!AC$1,'2016 population'!$A$3:$E$102,5,FALSE),"")</f>
        <v/>
      </c>
      <c r="AD77" s="21">
        <f>IF('Adjacent Counties'!AD77="x",VLOOKUP('2016 0-64'!AD$1,'2016 population'!$A$3:$E$102,5,FALSE),"")</f>
        <v>2800</v>
      </c>
      <c r="AE77" s="21" t="str">
        <f>IF('Adjacent Counties'!AE77="x",VLOOKUP('2016 0-64'!AE$1,'2016 population'!$A$3:$E$102,5,FALSE),"")</f>
        <v/>
      </c>
      <c r="AF77" s="21" t="str">
        <f>IF('Adjacent Counties'!AF77="x",VLOOKUP('2016 0-64'!AF$1,'2016 population'!$A$3:$E$102,5,FALSE),"")</f>
        <v/>
      </c>
      <c r="AG77" s="21" t="str">
        <f>IF('Adjacent Counties'!AG77="x",VLOOKUP('2016 0-64'!AG$1,'2016 population'!$A$3:$E$102,5,FALSE),"")</f>
        <v/>
      </c>
      <c r="AH77" s="21" t="str">
        <f>IF('Adjacent Counties'!AH77="x",VLOOKUP('2016 0-64'!AH$1,'2016 population'!$A$3:$E$102,5,FALSE),"")</f>
        <v/>
      </c>
      <c r="AI77" s="21" t="str">
        <f>IF('Adjacent Counties'!AI77="x",VLOOKUP('2016 0-64'!AI$1,'2016 population'!$A$3:$E$102,5,FALSE),"")</f>
        <v/>
      </c>
      <c r="AJ77" s="21" t="str">
        <f>IF('Adjacent Counties'!AJ77="x",VLOOKUP('2016 0-64'!AJ$1,'2016 population'!$A$3:$E$102,5,FALSE),"")</f>
        <v/>
      </c>
      <c r="AK77" s="21" t="str">
        <f>IF('Adjacent Counties'!AK77="x",VLOOKUP('2016 0-64'!AK$1,'2016 population'!$A$3:$E$102,5,FALSE),"")</f>
        <v/>
      </c>
      <c r="AL77" s="21" t="str">
        <f>IF('Adjacent Counties'!AL77="x",VLOOKUP('2016 0-64'!AL$1,'2016 population'!$A$3:$E$102,5,FALSE),"")</f>
        <v/>
      </c>
      <c r="AM77" s="21" t="str">
        <f>IF('Adjacent Counties'!AM77="x",VLOOKUP('2016 0-64'!AM$1,'2016 population'!$A$3:$E$102,5,FALSE),"")</f>
        <v/>
      </c>
      <c r="AN77" s="21" t="str">
        <f>IF('Adjacent Counties'!AN77="x",VLOOKUP('2016 0-64'!AN$1,'2016 population'!$A$3:$E$102,5,FALSE),"")</f>
        <v/>
      </c>
      <c r="AO77" s="21" t="str">
        <f>IF('Adjacent Counties'!AO77="x",VLOOKUP('2016 0-64'!AO$1,'2016 population'!$A$3:$E$102,5,FALSE),"")</f>
        <v/>
      </c>
      <c r="AP77" s="21">
        <f>IF('Adjacent Counties'!AP77="x",VLOOKUP('2016 0-64'!AP$1,'2016 population'!$A$3:$E$102,5,FALSE),"")</f>
        <v>9838</v>
      </c>
      <c r="AQ77" s="21" t="str">
        <f>IF('Adjacent Counties'!AQ77="x",VLOOKUP('2016 0-64'!AQ$1,'2016 population'!$A$3:$E$102,5,FALSE),"")</f>
        <v/>
      </c>
      <c r="AR77" s="21" t="str">
        <f>IF('Adjacent Counties'!AR77="x",VLOOKUP('2016 0-64'!AR$1,'2016 population'!$A$3:$E$102,5,FALSE),"")</f>
        <v/>
      </c>
      <c r="AS77" s="21" t="str">
        <f>IF('Adjacent Counties'!AS77="x",VLOOKUP('2016 0-64'!AS$1,'2016 population'!$A$3:$E$102,5,FALSE),"")</f>
        <v/>
      </c>
      <c r="AT77" s="21" t="str">
        <f>IF('Adjacent Counties'!AT77="x",VLOOKUP('2016 0-64'!AT$1,'2016 population'!$A$3:$E$102,5,FALSE),"")</f>
        <v/>
      </c>
      <c r="AU77" s="21" t="str">
        <f>IF('Adjacent Counties'!AU77="x",VLOOKUP('2016 0-64'!AU$1,'2016 population'!$A$3:$E$102,5,FALSE),"")</f>
        <v/>
      </c>
      <c r="AV77" s="21" t="str">
        <f>IF('Adjacent Counties'!AV77="x",VLOOKUP('2016 0-64'!AV$1,'2016 population'!$A$3:$E$102,5,FALSE),"")</f>
        <v/>
      </c>
      <c r="AW77" s="21" t="str">
        <f>IF('Adjacent Counties'!AW77="x",VLOOKUP('2016 0-64'!AW$1,'2016 population'!$A$3:$E$102,5,FALSE),"")</f>
        <v/>
      </c>
      <c r="AX77" s="21" t="str">
        <f>IF('Adjacent Counties'!AX77="x",VLOOKUP('2016 0-64'!AX$1,'2016 population'!$A$3:$E$102,5,FALSE),"")</f>
        <v/>
      </c>
      <c r="AY77" s="21" t="str">
        <f>IF('Adjacent Counties'!AY77="x",VLOOKUP('2016 0-64'!AY$1,'2016 population'!$A$3:$E$102,5,FALSE),"")</f>
        <v/>
      </c>
      <c r="AZ77" s="21" t="str">
        <f>IF('Adjacent Counties'!AZ77="x",VLOOKUP('2016 0-64'!AZ$1,'2016 population'!$A$3:$E$102,5,FALSE),"")</f>
        <v/>
      </c>
      <c r="BA77" s="21" t="str">
        <f>IF('Adjacent Counties'!BA77="x",VLOOKUP('2016 0-64'!BA$1,'2016 population'!$A$3:$E$102,5,FALSE),"")</f>
        <v/>
      </c>
      <c r="BB77" s="21" t="str">
        <f>IF('Adjacent Counties'!BB77="x",VLOOKUP('2016 0-64'!BB$1,'2016 population'!$A$3:$E$102,5,FALSE),"")</f>
        <v/>
      </c>
      <c r="BC77" s="21" t="str">
        <f>IF('Adjacent Counties'!BC77="x",VLOOKUP('2016 0-64'!BC$1,'2016 population'!$A$3:$E$102,5,FALSE),"")</f>
        <v/>
      </c>
      <c r="BD77" s="21" t="str">
        <f>IF('Adjacent Counties'!BD77="x",VLOOKUP('2016 0-64'!BD$1,'2016 population'!$A$3:$E$102,5,FALSE),"")</f>
        <v/>
      </c>
      <c r="BE77" s="21" t="str">
        <f>IF('Adjacent Counties'!BE77="x",VLOOKUP('2016 0-64'!BE$1,'2016 population'!$A$3:$E$102,5,FALSE),"")</f>
        <v/>
      </c>
      <c r="BF77" s="21" t="str">
        <f>IF('Adjacent Counties'!BF77="x",VLOOKUP('2016 0-64'!BF$1,'2016 population'!$A$3:$E$102,5,FALSE),"")</f>
        <v/>
      </c>
      <c r="BG77" s="21" t="str">
        <f>IF('Adjacent Counties'!BG77="x",VLOOKUP('2016 0-64'!BG$1,'2016 population'!$A$3:$E$102,5,FALSE),"")</f>
        <v/>
      </c>
      <c r="BH77" s="21" t="str">
        <f>IF('Adjacent Counties'!BH77="x",VLOOKUP('2016 0-64'!BH$1,'2016 population'!$A$3:$E$102,5,FALSE),"")</f>
        <v/>
      </c>
      <c r="BI77" s="21" t="str">
        <f>IF('Adjacent Counties'!BI77="x",VLOOKUP('2016 0-64'!BI$1,'2016 population'!$A$3:$E$102,5,FALSE),"")</f>
        <v/>
      </c>
      <c r="BJ77" s="21" t="str">
        <f>IF('Adjacent Counties'!BJ77="x",VLOOKUP('2016 0-64'!BJ$1,'2016 population'!$A$3:$E$102,5,FALSE),"")</f>
        <v/>
      </c>
      <c r="BK77" s="21">
        <f>IF('Adjacent Counties'!BK77="x",VLOOKUP('2016 0-64'!BK$1,'2016 population'!$A$3:$E$102,5,FALSE),"")</f>
        <v>628</v>
      </c>
      <c r="BL77" s="21">
        <f>IF('Adjacent Counties'!BL77="x",VLOOKUP('2016 0-64'!BL$1,'2016 population'!$A$3:$E$102,5,FALSE),"")</f>
        <v>3833</v>
      </c>
      <c r="BM77" s="21" t="str">
        <f>IF('Adjacent Counties'!BM77="x",VLOOKUP('2016 0-64'!BM$1,'2016 population'!$A$3:$E$102,5,FALSE),"")</f>
        <v/>
      </c>
      <c r="BN77" s="21" t="str">
        <f>IF('Adjacent Counties'!BN77="x",VLOOKUP('2016 0-64'!BN$1,'2016 population'!$A$3:$E$102,5,FALSE),"")</f>
        <v/>
      </c>
      <c r="BO77" s="21" t="str">
        <f>IF('Adjacent Counties'!BO77="x",VLOOKUP('2016 0-64'!BO$1,'2016 population'!$A$3:$E$102,5,FALSE),"")</f>
        <v/>
      </c>
      <c r="BP77" s="21" t="str">
        <f>IF('Adjacent Counties'!BP77="x",VLOOKUP('2016 0-64'!BP$1,'2016 population'!$A$3:$E$102,5,FALSE),"")</f>
        <v/>
      </c>
      <c r="BQ77" s="21" t="str">
        <f>IF('Adjacent Counties'!BQ77="x",VLOOKUP('2016 0-64'!BQ$1,'2016 population'!$A$3:$E$102,5,FALSE),"")</f>
        <v/>
      </c>
      <c r="BR77" s="21" t="str">
        <f>IF('Adjacent Counties'!BR77="x",VLOOKUP('2016 0-64'!BR$1,'2016 population'!$A$3:$E$102,5,FALSE),"")</f>
        <v/>
      </c>
      <c r="BS77" s="21" t="str">
        <f>IF('Adjacent Counties'!BS77="x",VLOOKUP('2016 0-64'!BS$1,'2016 population'!$A$3:$E$102,5,FALSE),"")</f>
        <v/>
      </c>
      <c r="BT77" s="21" t="str">
        <f>IF('Adjacent Counties'!BT77="x",VLOOKUP('2016 0-64'!BT$1,'2016 population'!$A$3:$E$102,5,FALSE),"")</f>
        <v/>
      </c>
      <c r="BU77" s="21" t="str">
        <f>IF('Adjacent Counties'!BU77="x",VLOOKUP('2016 0-64'!BU$1,'2016 population'!$A$3:$E$102,5,FALSE),"")</f>
        <v/>
      </c>
      <c r="BV77" s="21" t="str">
        <f>IF('Adjacent Counties'!BV77="x",VLOOKUP('2016 0-64'!BV$1,'2016 population'!$A$3:$E$102,5,FALSE),"")</f>
        <v/>
      </c>
      <c r="BW77" s="21" t="str">
        <f>IF('Adjacent Counties'!BW77="x",VLOOKUP('2016 0-64'!BW$1,'2016 population'!$A$3:$E$102,5,FALSE),"")</f>
        <v/>
      </c>
      <c r="BX77" s="21" t="str">
        <f>IF('Adjacent Counties'!BX77="x",VLOOKUP('2016 0-64'!BX$1,'2016 population'!$A$3:$E$102,5,FALSE),"")</f>
        <v/>
      </c>
      <c r="BY77" s="21">
        <f>IF('Adjacent Counties'!BY77="x",VLOOKUP('2016 0-64'!BY$1,'2016 population'!$A$3:$E$102,5,FALSE),"")</f>
        <v>2499</v>
      </c>
      <c r="BZ77" s="21" t="str">
        <f>IF('Adjacent Counties'!BZ77="x",VLOOKUP('2016 0-64'!BZ$1,'2016 population'!$A$3:$E$102,5,FALSE),"")</f>
        <v/>
      </c>
      <c r="CA77" s="21" t="str">
        <f>IF('Adjacent Counties'!CA77="x",VLOOKUP('2016 0-64'!CA$1,'2016 population'!$A$3:$E$102,5,FALSE),"")</f>
        <v/>
      </c>
      <c r="CB77" s="21" t="str">
        <f>IF('Adjacent Counties'!CB77="x",VLOOKUP('2016 0-64'!CB$1,'2016 population'!$A$3:$E$102,5,FALSE),"")</f>
        <v/>
      </c>
      <c r="CC77" s="21" t="str">
        <f>IF('Adjacent Counties'!CC77="x",VLOOKUP('2016 0-64'!CC$1,'2016 population'!$A$3:$E$102,5,FALSE),"")</f>
        <v/>
      </c>
      <c r="CD77" s="21" t="str">
        <f>IF('Adjacent Counties'!CD77="x",VLOOKUP('2016 0-64'!CD$1,'2016 population'!$A$3:$E$102,5,FALSE),"")</f>
        <v/>
      </c>
      <c r="CE77" s="21" t="str">
        <f>IF('Adjacent Counties'!CE77="x",VLOOKUP('2016 0-64'!CE$1,'2016 population'!$A$3:$E$102,5,FALSE),"")</f>
        <v/>
      </c>
      <c r="CF77" s="21" t="str">
        <f>IF('Adjacent Counties'!CF77="x",VLOOKUP('2016 0-64'!CF$1,'2016 population'!$A$3:$E$102,5,FALSE),"")</f>
        <v/>
      </c>
      <c r="CG77" s="21" t="str">
        <f>IF('Adjacent Counties'!CG77="x",VLOOKUP('2016 0-64'!CG$1,'2016 population'!$A$3:$E$102,5,FALSE),"")</f>
        <v/>
      </c>
      <c r="CH77" s="21" t="str">
        <f>IF('Adjacent Counties'!CH77="x",VLOOKUP('2016 0-64'!CH$1,'2016 population'!$A$3:$E$102,5,FALSE),"")</f>
        <v/>
      </c>
      <c r="CI77" s="21" t="str">
        <f>IF('Adjacent Counties'!CI77="x",VLOOKUP('2016 0-64'!CI$1,'2016 population'!$A$3:$E$102,5,FALSE),"")</f>
        <v/>
      </c>
      <c r="CJ77" s="21" t="str">
        <f>IF('Adjacent Counties'!CJ77="x",VLOOKUP('2016 0-64'!CJ$1,'2016 population'!$A$3:$E$102,5,FALSE),"")</f>
        <v/>
      </c>
      <c r="CK77" s="21" t="str">
        <f>IF('Adjacent Counties'!CK77="x",VLOOKUP('2016 0-64'!CK$1,'2016 population'!$A$3:$E$102,5,FALSE),"")</f>
        <v/>
      </c>
      <c r="CL77" s="21" t="str">
        <f>IF('Adjacent Counties'!CL77="x",VLOOKUP('2016 0-64'!CL$1,'2016 population'!$A$3:$E$102,5,FALSE),"")</f>
        <v/>
      </c>
      <c r="CM77" s="21" t="str">
        <f>IF('Adjacent Counties'!CM77="x",VLOOKUP('2016 0-64'!CM$1,'2016 population'!$A$3:$E$102,5,FALSE),"")</f>
        <v/>
      </c>
      <c r="CN77" s="21" t="str">
        <f>IF('Adjacent Counties'!CN77="x",VLOOKUP('2016 0-64'!CN$1,'2016 population'!$A$3:$E$102,5,FALSE),"")</f>
        <v/>
      </c>
      <c r="CO77" s="21" t="str">
        <f>IF('Adjacent Counties'!CO77="x",VLOOKUP('2016 0-64'!CO$1,'2016 population'!$A$3:$E$102,5,FALSE),"")</f>
        <v/>
      </c>
      <c r="CP77" s="21" t="str">
        <f>IF('Adjacent Counties'!CP77="x",VLOOKUP('2016 0-64'!CP$1,'2016 population'!$A$3:$E$102,5,FALSE),"")</f>
        <v/>
      </c>
      <c r="CQ77" s="21" t="str">
        <f>IF('Adjacent Counties'!CQ77="x",VLOOKUP('2016 0-64'!CQ$1,'2016 population'!$A$3:$E$102,5,FALSE),"")</f>
        <v/>
      </c>
      <c r="CR77" s="21" t="str">
        <f>IF('Adjacent Counties'!CR77="x",VLOOKUP('2016 0-64'!CR$1,'2016 population'!$A$3:$E$102,5,FALSE),"")</f>
        <v/>
      </c>
      <c r="CS77" s="21" t="str">
        <f>IF('Adjacent Counties'!CS77="x",VLOOKUP('2016 0-64'!CS$1,'2016 population'!$A$3:$E$102,5,FALSE),"")</f>
        <v/>
      </c>
      <c r="CT77" s="21" t="str">
        <f>IF('Adjacent Counties'!CT77="x",VLOOKUP('2016 0-64'!CT$1,'2016 population'!$A$3:$E$102,5,FALSE),"")</f>
        <v/>
      </c>
      <c r="CU77" s="21" t="str">
        <f>IF('Adjacent Counties'!CU77="x",VLOOKUP('2016 0-64'!CU$1,'2016 population'!$A$3:$E$102,5,FALSE),"")</f>
        <v/>
      </c>
      <c r="CV77" s="21" t="str">
        <f>IF('Adjacent Counties'!CV77="x",VLOOKUP('2016 0-64'!CV$1,'2016 population'!$A$3:$E$102,5,FALSE),"")</f>
        <v/>
      </c>
      <c r="CW77" s="21" t="str">
        <f>IF('Adjacent Counties'!CW77="x",VLOOKUP('2016 0-64'!CW$1,'2016 population'!$A$3:$E$102,5,FALSE),"")</f>
        <v/>
      </c>
      <c r="CX77" s="21">
        <f t="shared" si="1"/>
        <v>25349</v>
      </c>
    </row>
    <row r="78" spans="1:102">
      <c r="A78" s="3" t="s">
        <v>76</v>
      </c>
      <c r="B78" s="21" t="str">
        <f>IF('Adjacent Counties'!B78="x",VLOOKUP('2016 0-64'!B$1,'2016 population'!$A$3:$E$102,5,FALSE),"")</f>
        <v/>
      </c>
      <c r="C78" s="21" t="str">
        <f>IF('Adjacent Counties'!C78="x",VLOOKUP('2016 0-64'!C$1,'2016 population'!$A$3:$E$102,5,FALSE),"")</f>
        <v/>
      </c>
      <c r="D78" s="21" t="str">
        <f>IF('Adjacent Counties'!D78="x",VLOOKUP('2016 0-64'!D$1,'2016 population'!$A$3:$E$102,5,FALSE),"")</f>
        <v/>
      </c>
      <c r="E78" s="21">
        <f>IF('Adjacent Counties'!E78="x",VLOOKUP('2016 0-64'!E$1,'2016 population'!$A$3:$E$102,5,FALSE),"")</f>
        <v>564</v>
      </c>
      <c r="F78" s="21" t="str">
        <f>IF('Adjacent Counties'!F78="x",VLOOKUP('2016 0-64'!F$1,'2016 population'!$A$3:$E$102,5,FALSE),"")</f>
        <v/>
      </c>
      <c r="G78" s="21" t="str">
        <f>IF('Adjacent Counties'!G78="x",VLOOKUP('2016 0-64'!G$1,'2016 population'!$A$3:$E$102,5,FALSE),"")</f>
        <v/>
      </c>
      <c r="H78" s="21" t="str">
        <f>IF('Adjacent Counties'!H78="x",VLOOKUP('2016 0-64'!H$1,'2016 population'!$A$3:$E$102,5,FALSE),"")</f>
        <v/>
      </c>
      <c r="I78" s="21" t="str">
        <f>IF('Adjacent Counties'!I78="x",VLOOKUP('2016 0-64'!I$1,'2016 population'!$A$3:$E$102,5,FALSE),"")</f>
        <v/>
      </c>
      <c r="J78" s="21" t="str">
        <f>IF('Adjacent Counties'!J78="x",VLOOKUP('2016 0-64'!J$1,'2016 population'!$A$3:$E$102,5,FALSE),"")</f>
        <v/>
      </c>
      <c r="K78" s="21" t="str">
        <f>IF('Adjacent Counties'!K78="x",VLOOKUP('2016 0-64'!K$1,'2016 population'!$A$3:$E$102,5,FALSE),"")</f>
        <v/>
      </c>
      <c r="L78" s="21" t="str">
        <f>IF('Adjacent Counties'!L78="x",VLOOKUP('2016 0-64'!L$1,'2016 population'!$A$3:$E$102,5,FALSE),"")</f>
        <v/>
      </c>
      <c r="M78" s="21" t="str">
        <f>IF('Adjacent Counties'!M78="x",VLOOKUP('2016 0-64'!M$1,'2016 population'!$A$3:$E$102,5,FALSE),"")</f>
        <v/>
      </c>
      <c r="N78" s="21" t="str">
        <f>IF('Adjacent Counties'!N78="x",VLOOKUP('2016 0-64'!N$1,'2016 population'!$A$3:$E$102,5,FALSE),"")</f>
        <v/>
      </c>
      <c r="O78" s="21" t="str">
        <f>IF('Adjacent Counties'!O78="x",VLOOKUP('2016 0-64'!O$1,'2016 population'!$A$3:$E$102,5,FALSE),"")</f>
        <v/>
      </c>
      <c r="P78" s="21" t="str">
        <f>IF('Adjacent Counties'!P78="x",VLOOKUP('2016 0-64'!P$1,'2016 population'!$A$3:$E$102,5,FALSE),"")</f>
        <v/>
      </c>
      <c r="Q78" s="21" t="str">
        <f>IF('Adjacent Counties'!Q78="x",VLOOKUP('2016 0-64'!Q$1,'2016 population'!$A$3:$E$102,5,FALSE),"")</f>
        <v/>
      </c>
      <c r="R78" s="21" t="str">
        <f>IF('Adjacent Counties'!R78="x",VLOOKUP('2016 0-64'!R$1,'2016 population'!$A$3:$E$102,5,FALSE),"")</f>
        <v/>
      </c>
      <c r="S78" s="21" t="str">
        <f>IF('Adjacent Counties'!S78="x",VLOOKUP('2016 0-64'!S$1,'2016 population'!$A$3:$E$102,5,FALSE),"")</f>
        <v/>
      </c>
      <c r="T78" s="21" t="str">
        <f>IF('Adjacent Counties'!T78="x",VLOOKUP('2016 0-64'!T$1,'2016 population'!$A$3:$E$102,5,FALSE),"")</f>
        <v/>
      </c>
      <c r="U78" s="21" t="str">
        <f>IF('Adjacent Counties'!U78="x",VLOOKUP('2016 0-64'!U$1,'2016 population'!$A$3:$E$102,5,FALSE),"")</f>
        <v/>
      </c>
      <c r="V78" s="21" t="str">
        <f>IF('Adjacent Counties'!V78="x",VLOOKUP('2016 0-64'!V$1,'2016 population'!$A$3:$E$102,5,FALSE),"")</f>
        <v/>
      </c>
      <c r="W78" s="21" t="str">
        <f>IF('Adjacent Counties'!W78="x",VLOOKUP('2016 0-64'!W$1,'2016 population'!$A$3:$E$102,5,FALSE),"")</f>
        <v/>
      </c>
      <c r="X78" s="21" t="str">
        <f>IF('Adjacent Counties'!X78="x",VLOOKUP('2016 0-64'!X$1,'2016 population'!$A$3:$E$102,5,FALSE),"")</f>
        <v/>
      </c>
      <c r="Y78" s="21" t="str">
        <f>IF('Adjacent Counties'!Y78="x",VLOOKUP('2016 0-64'!Y$1,'2016 population'!$A$3:$E$102,5,FALSE),"")</f>
        <v/>
      </c>
      <c r="Z78" s="21" t="str">
        <f>IF('Adjacent Counties'!Z78="x",VLOOKUP('2016 0-64'!Z$1,'2016 population'!$A$3:$E$102,5,FALSE),"")</f>
        <v/>
      </c>
      <c r="AA78" s="21" t="str">
        <f>IF('Adjacent Counties'!AA78="x",VLOOKUP('2016 0-64'!AA$1,'2016 population'!$A$3:$E$102,5,FALSE),"")</f>
        <v/>
      </c>
      <c r="AB78" s="21" t="str">
        <f>IF('Adjacent Counties'!AB78="x",VLOOKUP('2016 0-64'!AB$1,'2016 population'!$A$3:$E$102,5,FALSE),"")</f>
        <v/>
      </c>
      <c r="AC78" s="21" t="str">
        <f>IF('Adjacent Counties'!AC78="x",VLOOKUP('2016 0-64'!AC$1,'2016 population'!$A$3:$E$102,5,FALSE),"")</f>
        <v/>
      </c>
      <c r="AD78" s="21" t="str">
        <f>IF('Adjacent Counties'!AD78="x",VLOOKUP('2016 0-64'!AD$1,'2016 population'!$A$3:$E$102,5,FALSE),"")</f>
        <v/>
      </c>
      <c r="AE78" s="21" t="str">
        <f>IF('Adjacent Counties'!AE78="x",VLOOKUP('2016 0-64'!AE$1,'2016 population'!$A$3:$E$102,5,FALSE),"")</f>
        <v/>
      </c>
      <c r="AF78" s="21" t="str">
        <f>IF('Adjacent Counties'!AF78="x",VLOOKUP('2016 0-64'!AF$1,'2016 population'!$A$3:$E$102,5,FALSE),"")</f>
        <v/>
      </c>
      <c r="AG78" s="21" t="str">
        <f>IF('Adjacent Counties'!AG78="x",VLOOKUP('2016 0-64'!AG$1,'2016 population'!$A$3:$E$102,5,FALSE),"")</f>
        <v/>
      </c>
      <c r="AH78" s="21" t="str">
        <f>IF('Adjacent Counties'!AH78="x",VLOOKUP('2016 0-64'!AH$1,'2016 population'!$A$3:$E$102,5,FALSE),"")</f>
        <v/>
      </c>
      <c r="AI78" s="21" t="str">
        <f>IF('Adjacent Counties'!AI78="x",VLOOKUP('2016 0-64'!AI$1,'2016 population'!$A$3:$E$102,5,FALSE),"")</f>
        <v/>
      </c>
      <c r="AJ78" s="21" t="str">
        <f>IF('Adjacent Counties'!AJ78="x",VLOOKUP('2016 0-64'!AJ$1,'2016 population'!$A$3:$E$102,5,FALSE),"")</f>
        <v/>
      </c>
      <c r="AK78" s="21" t="str">
        <f>IF('Adjacent Counties'!AK78="x",VLOOKUP('2016 0-64'!AK$1,'2016 population'!$A$3:$E$102,5,FALSE),"")</f>
        <v/>
      </c>
      <c r="AL78" s="21" t="str">
        <f>IF('Adjacent Counties'!AL78="x",VLOOKUP('2016 0-64'!AL$1,'2016 population'!$A$3:$E$102,5,FALSE),"")</f>
        <v/>
      </c>
      <c r="AM78" s="21" t="str">
        <f>IF('Adjacent Counties'!AM78="x",VLOOKUP('2016 0-64'!AM$1,'2016 population'!$A$3:$E$102,5,FALSE),"")</f>
        <v/>
      </c>
      <c r="AN78" s="21" t="str">
        <f>IF('Adjacent Counties'!AN78="x",VLOOKUP('2016 0-64'!AN$1,'2016 population'!$A$3:$E$102,5,FALSE),"")</f>
        <v/>
      </c>
      <c r="AO78" s="21" t="str">
        <f>IF('Adjacent Counties'!AO78="x",VLOOKUP('2016 0-64'!AO$1,'2016 population'!$A$3:$E$102,5,FALSE),"")</f>
        <v/>
      </c>
      <c r="AP78" s="21" t="str">
        <f>IF('Adjacent Counties'!AP78="x",VLOOKUP('2016 0-64'!AP$1,'2016 population'!$A$3:$E$102,5,FALSE),"")</f>
        <v/>
      </c>
      <c r="AQ78" s="21" t="str">
        <f>IF('Adjacent Counties'!AQ78="x",VLOOKUP('2016 0-64'!AQ$1,'2016 population'!$A$3:$E$102,5,FALSE),"")</f>
        <v/>
      </c>
      <c r="AR78" s="21" t="str">
        <f>IF('Adjacent Counties'!AR78="x",VLOOKUP('2016 0-64'!AR$1,'2016 population'!$A$3:$E$102,5,FALSE),"")</f>
        <v/>
      </c>
      <c r="AS78" s="21" t="str">
        <f>IF('Adjacent Counties'!AS78="x",VLOOKUP('2016 0-64'!AS$1,'2016 population'!$A$3:$E$102,5,FALSE),"")</f>
        <v/>
      </c>
      <c r="AT78" s="21" t="str">
        <f>IF('Adjacent Counties'!AT78="x",VLOOKUP('2016 0-64'!AT$1,'2016 population'!$A$3:$E$102,5,FALSE),"")</f>
        <v/>
      </c>
      <c r="AU78" s="21" t="str">
        <f>IF('Adjacent Counties'!AU78="x",VLOOKUP('2016 0-64'!AU$1,'2016 population'!$A$3:$E$102,5,FALSE),"")</f>
        <v/>
      </c>
      <c r="AV78" s="21">
        <f>IF('Adjacent Counties'!AV78="x",VLOOKUP('2016 0-64'!AV$1,'2016 population'!$A$3:$E$102,5,FALSE),"")</f>
        <v>423</v>
      </c>
      <c r="AW78" s="21" t="str">
        <f>IF('Adjacent Counties'!AW78="x",VLOOKUP('2016 0-64'!AW$1,'2016 population'!$A$3:$E$102,5,FALSE),"")</f>
        <v/>
      </c>
      <c r="AX78" s="21" t="str">
        <f>IF('Adjacent Counties'!AX78="x",VLOOKUP('2016 0-64'!AX$1,'2016 population'!$A$3:$E$102,5,FALSE),"")</f>
        <v/>
      </c>
      <c r="AY78" s="21" t="str">
        <f>IF('Adjacent Counties'!AY78="x",VLOOKUP('2016 0-64'!AY$1,'2016 population'!$A$3:$E$102,5,FALSE),"")</f>
        <v/>
      </c>
      <c r="AZ78" s="21" t="str">
        <f>IF('Adjacent Counties'!AZ78="x",VLOOKUP('2016 0-64'!AZ$1,'2016 population'!$A$3:$E$102,5,FALSE),"")</f>
        <v/>
      </c>
      <c r="BA78" s="21" t="str">
        <f>IF('Adjacent Counties'!BA78="x",VLOOKUP('2016 0-64'!BA$1,'2016 population'!$A$3:$E$102,5,FALSE),"")</f>
        <v/>
      </c>
      <c r="BB78" s="21" t="str">
        <f>IF('Adjacent Counties'!BB78="x",VLOOKUP('2016 0-64'!BB$1,'2016 population'!$A$3:$E$102,5,FALSE),"")</f>
        <v/>
      </c>
      <c r="BC78" s="21" t="str">
        <f>IF('Adjacent Counties'!BC78="x",VLOOKUP('2016 0-64'!BC$1,'2016 population'!$A$3:$E$102,5,FALSE),"")</f>
        <v/>
      </c>
      <c r="BD78" s="21" t="str">
        <f>IF('Adjacent Counties'!BD78="x",VLOOKUP('2016 0-64'!BD$1,'2016 population'!$A$3:$E$102,5,FALSE),"")</f>
        <v/>
      </c>
      <c r="BE78" s="21" t="str">
        <f>IF('Adjacent Counties'!BE78="x",VLOOKUP('2016 0-64'!BE$1,'2016 population'!$A$3:$E$102,5,FALSE),"")</f>
        <v/>
      </c>
      <c r="BF78" s="21" t="str">
        <f>IF('Adjacent Counties'!BF78="x",VLOOKUP('2016 0-64'!BF$1,'2016 population'!$A$3:$E$102,5,FALSE),"")</f>
        <v/>
      </c>
      <c r="BG78" s="21" t="str">
        <f>IF('Adjacent Counties'!BG78="x",VLOOKUP('2016 0-64'!BG$1,'2016 population'!$A$3:$E$102,5,FALSE),"")</f>
        <v/>
      </c>
      <c r="BH78" s="21" t="str">
        <f>IF('Adjacent Counties'!BH78="x",VLOOKUP('2016 0-64'!BH$1,'2016 population'!$A$3:$E$102,5,FALSE),"")</f>
        <v/>
      </c>
      <c r="BI78" s="21" t="str">
        <f>IF('Adjacent Counties'!BI78="x",VLOOKUP('2016 0-64'!BI$1,'2016 population'!$A$3:$E$102,5,FALSE),"")</f>
        <v/>
      </c>
      <c r="BJ78" s="21" t="str">
        <f>IF('Adjacent Counties'!BJ78="x",VLOOKUP('2016 0-64'!BJ$1,'2016 population'!$A$3:$E$102,5,FALSE),"")</f>
        <v/>
      </c>
      <c r="BK78" s="21">
        <f>IF('Adjacent Counties'!BK78="x",VLOOKUP('2016 0-64'!BK$1,'2016 population'!$A$3:$E$102,5,FALSE),"")</f>
        <v>628</v>
      </c>
      <c r="BL78" s="21">
        <f>IF('Adjacent Counties'!BL78="x",VLOOKUP('2016 0-64'!BL$1,'2016 population'!$A$3:$E$102,5,FALSE),"")</f>
        <v>3833</v>
      </c>
      <c r="BM78" s="21" t="str">
        <f>IF('Adjacent Counties'!BM78="x",VLOOKUP('2016 0-64'!BM$1,'2016 population'!$A$3:$E$102,5,FALSE),"")</f>
        <v/>
      </c>
      <c r="BN78" s="21" t="str">
        <f>IF('Adjacent Counties'!BN78="x",VLOOKUP('2016 0-64'!BN$1,'2016 population'!$A$3:$E$102,5,FALSE),"")</f>
        <v/>
      </c>
      <c r="BO78" s="21" t="str">
        <f>IF('Adjacent Counties'!BO78="x",VLOOKUP('2016 0-64'!BO$1,'2016 population'!$A$3:$E$102,5,FALSE),"")</f>
        <v/>
      </c>
      <c r="BP78" s="21" t="str">
        <f>IF('Adjacent Counties'!BP78="x",VLOOKUP('2016 0-64'!BP$1,'2016 population'!$A$3:$E$102,5,FALSE),"")</f>
        <v/>
      </c>
      <c r="BQ78" s="21" t="str">
        <f>IF('Adjacent Counties'!BQ78="x",VLOOKUP('2016 0-64'!BQ$1,'2016 population'!$A$3:$E$102,5,FALSE),"")</f>
        <v/>
      </c>
      <c r="BR78" s="21" t="str">
        <f>IF('Adjacent Counties'!BR78="x",VLOOKUP('2016 0-64'!BR$1,'2016 population'!$A$3:$E$102,5,FALSE),"")</f>
        <v/>
      </c>
      <c r="BS78" s="21" t="str">
        <f>IF('Adjacent Counties'!BS78="x",VLOOKUP('2016 0-64'!BS$1,'2016 population'!$A$3:$E$102,5,FALSE),"")</f>
        <v/>
      </c>
      <c r="BT78" s="21" t="str">
        <f>IF('Adjacent Counties'!BT78="x",VLOOKUP('2016 0-64'!BT$1,'2016 population'!$A$3:$E$102,5,FALSE),"")</f>
        <v/>
      </c>
      <c r="BU78" s="21" t="str">
        <f>IF('Adjacent Counties'!BU78="x",VLOOKUP('2016 0-64'!BU$1,'2016 population'!$A$3:$E$102,5,FALSE),"")</f>
        <v/>
      </c>
      <c r="BV78" s="21" t="str">
        <f>IF('Adjacent Counties'!BV78="x",VLOOKUP('2016 0-64'!BV$1,'2016 population'!$A$3:$E$102,5,FALSE),"")</f>
        <v/>
      </c>
      <c r="BW78" s="21" t="str">
        <f>IF('Adjacent Counties'!BW78="x",VLOOKUP('2016 0-64'!BW$1,'2016 population'!$A$3:$E$102,5,FALSE),"")</f>
        <v/>
      </c>
      <c r="BX78" s="21" t="str">
        <f>IF('Adjacent Counties'!BX78="x",VLOOKUP('2016 0-64'!BX$1,'2016 population'!$A$3:$E$102,5,FALSE),"")</f>
        <v/>
      </c>
      <c r="BY78" s="21" t="str">
        <f>IF('Adjacent Counties'!BY78="x",VLOOKUP('2016 0-64'!BY$1,'2016 population'!$A$3:$E$102,5,FALSE),"")</f>
        <v/>
      </c>
      <c r="BZ78" s="21">
        <f>IF('Adjacent Counties'!BZ78="x",VLOOKUP('2016 0-64'!BZ$1,'2016 population'!$A$3:$E$102,5,FALSE),"")</f>
        <v>731</v>
      </c>
      <c r="CA78" s="21" t="str">
        <f>IF('Adjacent Counties'!CA78="x",VLOOKUP('2016 0-64'!CA$1,'2016 population'!$A$3:$E$102,5,FALSE),"")</f>
        <v/>
      </c>
      <c r="CB78" s="21" t="str">
        <f>IF('Adjacent Counties'!CB78="x",VLOOKUP('2016 0-64'!CB$1,'2016 population'!$A$3:$E$102,5,FALSE),"")</f>
        <v/>
      </c>
      <c r="CC78" s="21" t="str">
        <f>IF('Adjacent Counties'!CC78="x",VLOOKUP('2016 0-64'!CC$1,'2016 population'!$A$3:$E$102,5,FALSE),"")</f>
        <v/>
      </c>
      <c r="CD78" s="21" t="str">
        <f>IF('Adjacent Counties'!CD78="x",VLOOKUP('2016 0-64'!CD$1,'2016 population'!$A$3:$E$102,5,FALSE),"")</f>
        <v/>
      </c>
      <c r="CE78" s="21" t="str">
        <f>IF('Adjacent Counties'!CE78="x",VLOOKUP('2016 0-64'!CE$1,'2016 population'!$A$3:$E$102,5,FALSE),"")</f>
        <v/>
      </c>
      <c r="CF78" s="21">
        <f>IF('Adjacent Counties'!CF78="x",VLOOKUP('2016 0-64'!CF$1,'2016 population'!$A$3:$E$102,5,FALSE),"")</f>
        <v>618</v>
      </c>
      <c r="CG78" s="21">
        <f>IF('Adjacent Counties'!CG78="x",VLOOKUP('2016 0-64'!CG$1,'2016 population'!$A$3:$E$102,5,FALSE),"")</f>
        <v>1231</v>
      </c>
      <c r="CH78" s="21" t="str">
        <f>IF('Adjacent Counties'!CH78="x",VLOOKUP('2016 0-64'!CH$1,'2016 population'!$A$3:$E$102,5,FALSE),"")</f>
        <v/>
      </c>
      <c r="CI78" s="21" t="str">
        <f>IF('Adjacent Counties'!CI78="x",VLOOKUP('2016 0-64'!CI$1,'2016 population'!$A$3:$E$102,5,FALSE),"")</f>
        <v/>
      </c>
      <c r="CJ78" s="21" t="str">
        <f>IF('Adjacent Counties'!CJ78="x",VLOOKUP('2016 0-64'!CJ$1,'2016 population'!$A$3:$E$102,5,FALSE),"")</f>
        <v/>
      </c>
      <c r="CK78" s="21" t="str">
        <f>IF('Adjacent Counties'!CK78="x",VLOOKUP('2016 0-64'!CK$1,'2016 population'!$A$3:$E$102,5,FALSE),"")</f>
        <v/>
      </c>
      <c r="CL78" s="21" t="str">
        <f>IF('Adjacent Counties'!CL78="x",VLOOKUP('2016 0-64'!CL$1,'2016 population'!$A$3:$E$102,5,FALSE),"")</f>
        <v/>
      </c>
      <c r="CM78" s="21" t="str">
        <f>IF('Adjacent Counties'!CM78="x",VLOOKUP('2016 0-64'!CM$1,'2016 population'!$A$3:$E$102,5,FALSE),"")</f>
        <v/>
      </c>
      <c r="CN78" s="21" t="str">
        <f>IF('Adjacent Counties'!CN78="x",VLOOKUP('2016 0-64'!CN$1,'2016 population'!$A$3:$E$102,5,FALSE),"")</f>
        <v/>
      </c>
      <c r="CO78" s="21" t="str">
        <f>IF('Adjacent Counties'!CO78="x",VLOOKUP('2016 0-64'!CO$1,'2016 population'!$A$3:$E$102,5,FALSE),"")</f>
        <v/>
      </c>
      <c r="CP78" s="21" t="str">
        <f>IF('Adjacent Counties'!CP78="x",VLOOKUP('2016 0-64'!CP$1,'2016 population'!$A$3:$E$102,5,FALSE),"")</f>
        <v/>
      </c>
      <c r="CQ78" s="21" t="str">
        <f>IF('Adjacent Counties'!CQ78="x",VLOOKUP('2016 0-64'!CQ$1,'2016 population'!$A$3:$E$102,5,FALSE),"")</f>
        <v/>
      </c>
      <c r="CR78" s="21" t="str">
        <f>IF('Adjacent Counties'!CR78="x",VLOOKUP('2016 0-64'!CR$1,'2016 population'!$A$3:$E$102,5,FALSE),"")</f>
        <v/>
      </c>
      <c r="CS78" s="21" t="str">
        <f>IF('Adjacent Counties'!CS78="x",VLOOKUP('2016 0-64'!CS$1,'2016 population'!$A$3:$E$102,5,FALSE),"")</f>
        <v/>
      </c>
      <c r="CT78" s="21" t="str">
        <f>IF('Adjacent Counties'!CT78="x",VLOOKUP('2016 0-64'!CT$1,'2016 population'!$A$3:$E$102,5,FALSE),"")</f>
        <v/>
      </c>
      <c r="CU78" s="21" t="str">
        <f>IF('Adjacent Counties'!CU78="x",VLOOKUP('2016 0-64'!CU$1,'2016 population'!$A$3:$E$102,5,FALSE),"")</f>
        <v/>
      </c>
      <c r="CV78" s="21" t="str">
        <f>IF('Adjacent Counties'!CV78="x",VLOOKUP('2016 0-64'!CV$1,'2016 population'!$A$3:$E$102,5,FALSE),"")</f>
        <v/>
      </c>
      <c r="CW78" s="21" t="str">
        <f>IF('Adjacent Counties'!CW78="x",VLOOKUP('2016 0-64'!CW$1,'2016 population'!$A$3:$E$102,5,FALSE),"")</f>
        <v/>
      </c>
      <c r="CX78" s="21">
        <f t="shared" si="1"/>
        <v>8028</v>
      </c>
    </row>
    <row r="79" spans="1:102">
      <c r="A79" s="3" t="s">
        <v>77</v>
      </c>
      <c r="B79" s="21" t="str">
        <f>IF('Adjacent Counties'!B79="x",VLOOKUP('2016 0-64'!B$1,'2016 population'!$A$3:$E$102,5,FALSE),"")</f>
        <v/>
      </c>
      <c r="C79" s="21" t="str">
        <f>IF('Adjacent Counties'!C79="x",VLOOKUP('2016 0-64'!C$1,'2016 population'!$A$3:$E$102,5,FALSE),"")</f>
        <v/>
      </c>
      <c r="D79" s="21" t="str">
        <f>IF('Adjacent Counties'!D79="x",VLOOKUP('2016 0-64'!D$1,'2016 population'!$A$3:$E$102,5,FALSE),"")</f>
        <v/>
      </c>
      <c r="E79" s="21" t="str">
        <f>IF('Adjacent Counties'!E79="x",VLOOKUP('2016 0-64'!E$1,'2016 population'!$A$3:$E$102,5,FALSE),"")</f>
        <v/>
      </c>
      <c r="F79" s="21" t="str">
        <f>IF('Adjacent Counties'!F79="x",VLOOKUP('2016 0-64'!F$1,'2016 population'!$A$3:$E$102,5,FALSE),"")</f>
        <v/>
      </c>
      <c r="G79" s="21" t="str">
        <f>IF('Adjacent Counties'!G79="x",VLOOKUP('2016 0-64'!G$1,'2016 population'!$A$3:$E$102,5,FALSE),"")</f>
        <v/>
      </c>
      <c r="H79" s="21" t="str">
        <f>IF('Adjacent Counties'!H79="x",VLOOKUP('2016 0-64'!H$1,'2016 population'!$A$3:$E$102,5,FALSE),"")</f>
        <v/>
      </c>
      <c r="I79" s="21" t="str">
        <f>IF('Adjacent Counties'!I79="x",VLOOKUP('2016 0-64'!I$1,'2016 population'!$A$3:$E$102,5,FALSE),"")</f>
        <v/>
      </c>
      <c r="J79" s="21">
        <f>IF('Adjacent Counties'!J79="x",VLOOKUP('2016 0-64'!J$1,'2016 population'!$A$3:$E$102,5,FALSE),"")</f>
        <v>650</v>
      </c>
      <c r="K79" s="21" t="str">
        <f>IF('Adjacent Counties'!K79="x",VLOOKUP('2016 0-64'!K$1,'2016 population'!$A$3:$E$102,5,FALSE),"")</f>
        <v/>
      </c>
      <c r="L79" s="21" t="str">
        <f>IF('Adjacent Counties'!L79="x",VLOOKUP('2016 0-64'!L$1,'2016 population'!$A$3:$E$102,5,FALSE),"")</f>
        <v/>
      </c>
      <c r="M79" s="21" t="str">
        <f>IF('Adjacent Counties'!M79="x",VLOOKUP('2016 0-64'!M$1,'2016 population'!$A$3:$E$102,5,FALSE),"")</f>
        <v/>
      </c>
      <c r="N79" s="21" t="str">
        <f>IF('Adjacent Counties'!N79="x",VLOOKUP('2016 0-64'!N$1,'2016 population'!$A$3:$E$102,5,FALSE),"")</f>
        <v/>
      </c>
      <c r="O79" s="21" t="str">
        <f>IF('Adjacent Counties'!O79="x",VLOOKUP('2016 0-64'!O$1,'2016 population'!$A$3:$E$102,5,FALSE),"")</f>
        <v/>
      </c>
      <c r="P79" s="21" t="str">
        <f>IF('Adjacent Counties'!P79="x",VLOOKUP('2016 0-64'!P$1,'2016 population'!$A$3:$E$102,5,FALSE),"")</f>
        <v/>
      </c>
      <c r="Q79" s="21" t="str">
        <f>IF('Adjacent Counties'!Q79="x",VLOOKUP('2016 0-64'!Q$1,'2016 population'!$A$3:$E$102,5,FALSE),"")</f>
        <v/>
      </c>
      <c r="R79" s="21" t="str">
        <f>IF('Adjacent Counties'!R79="x",VLOOKUP('2016 0-64'!R$1,'2016 population'!$A$3:$E$102,5,FALSE),"")</f>
        <v/>
      </c>
      <c r="S79" s="21" t="str">
        <f>IF('Adjacent Counties'!S79="x",VLOOKUP('2016 0-64'!S$1,'2016 population'!$A$3:$E$102,5,FALSE),"")</f>
        <v/>
      </c>
      <c r="T79" s="21" t="str">
        <f>IF('Adjacent Counties'!T79="x",VLOOKUP('2016 0-64'!T$1,'2016 population'!$A$3:$E$102,5,FALSE),"")</f>
        <v/>
      </c>
      <c r="U79" s="21" t="str">
        <f>IF('Adjacent Counties'!U79="x",VLOOKUP('2016 0-64'!U$1,'2016 population'!$A$3:$E$102,5,FALSE),"")</f>
        <v/>
      </c>
      <c r="V79" s="21" t="str">
        <f>IF('Adjacent Counties'!V79="x",VLOOKUP('2016 0-64'!V$1,'2016 population'!$A$3:$E$102,5,FALSE),"")</f>
        <v/>
      </c>
      <c r="W79" s="21" t="str">
        <f>IF('Adjacent Counties'!W79="x",VLOOKUP('2016 0-64'!W$1,'2016 population'!$A$3:$E$102,5,FALSE),"")</f>
        <v/>
      </c>
      <c r="X79" s="21" t="str">
        <f>IF('Adjacent Counties'!X79="x",VLOOKUP('2016 0-64'!X$1,'2016 population'!$A$3:$E$102,5,FALSE),"")</f>
        <v/>
      </c>
      <c r="Y79" s="21">
        <f>IF('Adjacent Counties'!Y79="x",VLOOKUP('2016 0-64'!Y$1,'2016 population'!$A$3:$E$102,5,FALSE),"")</f>
        <v>966</v>
      </c>
      <c r="Z79" s="21" t="str">
        <f>IF('Adjacent Counties'!Z79="x",VLOOKUP('2016 0-64'!Z$1,'2016 population'!$A$3:$E$102,5,FALSE),"")</f>
        <v/>
      </c>
      <c r="AA79" s="21">
        <f>IF('Adjacent Counties'!AA79="x",VLOOKUP('2016 0-64'!AA$1,'2016 population'!$A$3:$E$102,5,FALSE),"")</f>
        <v>3800</v>
      </c>
      <c r="AB79" s="21" t="str">
        <f>IF('Adjacent Counties'!AB79="x",VLOOKUP('2016 0-64'!AB$1,'2016 population'!$A$3:$E$102,5,FALSE),"")</f>
        <v/>
      </c>
      <c r="AC79" s="21" t="str">
        <f>IF('Adjacent Counties'!AC79="x",VLOOKUP('2016 0-64'!AC$1,'2016 population'!$A$3:$E$102,5,FALSE),"")</f>
        <v/>
      </c>
      <c r="AD79" s="21" t="str">
        <f>IF('Adjacent Counties'!AD79="x",VLOOKUP('2016 0-64'!AD$1,'2016 population'!$A$3:$E$102,5,FALSE),"")</f>
        <v/>
      </c>
      <c r="AE79" s="21" t="str">
        <f>IF('Adjacent Counties'!AE79="x",VLOOKUP('2016 0-64'!AE$1,'2016 population'!$A$3:$E$102,5,FALSE),"")</f>
        <v/>
      </c>
      <c r="AF79" s="21" t="str">
        <f>IF('Adjacent Counties'!AF79="x",VLOOKUP('2016 0-64'!AF$1,'2016 population'!$A$3:$E$102,5,FALSE),"")</f>
        <v/>
      </c>
      <c r="AG79" s="21" t="str">
        <f>IF('Adjacent Counties'!AG79="x",VLOOKUP('2016 0-64'!AG$1,'2016 population'!$A$3:$E$102,5,FALSE),"")</f>
        <v/>
      </c>
      <c r="AH79" s="21" t="str">
        <f>IF('Adjacent Counties'!AH79="x",VLOOKUP('2016 0-64'!AH$1,'2016 population'!$A$3:$E$102,5,FALSE),"")</f>
        <v/>
      </c>
      <c r="AI79" s="21" t="str">
        <f>IF('Adjacent Counties'!AI79="x",VLOOKUP('2016 0-64'!AI$1,'2016 population'!$A$3:$E$102,5,FALSE),"")</f>
        <v/>
      </c>
      <c r="AJ79" s="21" t="str">
        <f>IF('Adjacent Counties'!AJ79="x",VLOOKUP('2016 0-64'!AJ$1,'2016 population'!$A$3:$E$102,5,FALSE),"")</f>
        <v/>
      </c>
      <c r="AK79" s="21" t="str">
        <f>IF('Adjacent Counties'!AK79="x",VLOOKUP('2016 0-64'!AK$1,'2016 population'!$A$3:$E$102,5,FALSE),"")</f>
        <v/>
      </c>
      <c r="AL79" s="21" t="str">
        <f>IF('Adjacent Counties'!AL79="x",VLOOKUP('2016 0-64'!AL$1,'2016 population'!$A$3:$E$102,5,FALSE),"")</f>
        <v/>
      </c>
      <c r="AM79" s="21" t="str">
        <f>IF('Adjacent Counties'!AM79="x",VLOOKUP('2016 0-64'!AM$1,'2016 population'!$A$3:$E$102,5,FALSE),"")</f>
        <v/>
      </c>
      <c r="AN79" s="21" t="str">
        <f>IF('Adjacent Counties'!AN79="x",VLOOKUP('2016 0-64'!AN$1,'2016 population'!$A$3:$E$102,5,FALSE),"")</f>
        <v/>
      </c>
      <c r="AO79" s="21" t="str">
        <f>IF('Adjacent Counties'!AO79="x",VLOOKUP('2016 0-64'!AO$1,'2016 population'!$A$3:$E$102,5,FALSE),"")</f>
        <v/>
      </c>
      <c r="AP79" s="21" t="str">
        <f>IF('Adjacent Counties'!AP79="x",VLOOKUP('2016 0-64'!AP$1,'2016 population'!$A$3:$E$102,5,FALSE),"")</f>
        <v/>
      </c>
      <c r="AQ79" s="21" t="str">
        <f>IF('Adjacent Counties'!AQ79="x",VLOOKUP('2016 0-64'!AQ$1,'2016 population'!$A$3:$E$102,5,FALSE),"")</f>
        <v/>
      </c>
      <c r="AR79" s="21" t="str">
        <f>IF('Adjacent Counties'!AR79="x",VLOOKUP('2016 0-64'!AR$1,'2016 population'!$A$3:$E$102,5,FALSE),"")</f>
        <v/>
      </c>
      <c r="AS79" s="21" t="str">
        <f>IF('Adjacent Counties'!AS79="x",VLOOKUP('2016 0-64'!AS$1,'2016 population'!$A$3:$E$102,5,FALSE),"")</f>
        <v/>
      </c>
      <c r="AT79" s="21" t="str">
        <f>IF('Adjacent Counties'!AT79="x",VLOOKUP('2016 0-64'!AT$1,'2016 population'!$A$3:$E$102,5,FALSE),"")</f>
        <v/>
      </c>
      <c r="AU79" s="21" t="str">
        <f>IF('Adjacent Counties'!AU79="x",VLOOKUP('2016 0-64'!AU$1,'2016 population'!$A$3:$E$102,5,FALSE),"")</f>
        <v/>
      </c>
      <c r="AV79" s="21">
        <f>IF('Adjacent Counties'!AV79="x",VLOOKUP('2016 0-64'!AV$1,'2016 population'!$A$3:$E$102,5,FALSE),"")</f>
        <v>423</v>
      </c>
      <c r="AW79" s="21" t="str">
        <f>IF('Adjacent Counties'!AW79="x",VLOOKUP('2016 0-64'!AW$1,'2016 population'!$A$3:$E$102,5,FALSE),"")</f>
        <v/>
      </c>
      <c r="AX79" s="21" t="str">
        <f>IF('Adjacent Counties'!AX79="x",VLOOKUP('2016 0-64'!AX$1,'2016 population'!$A$3:$E$102,5,FALSE),"")</f>
        <v/>
      </c>
      <c r="AY79" s="21" t="str">
        <f>IF('Adjacent Counties'!AY79="x",VLOOKUP('2016 0-64'!AY$1,'2016 population'!$A$3:$E$102,5,FALSE),"")</f>
        <v/>
      </c>
      <c r="AZ79" s="21" t="str">
        <f>IF('Adjacent Counties'!AZ79="x",VLOOKUP('2016 0-64'!AZ$1,'2016 population'!$A$3:$E$102,5,FALSE),"")</f>
        <v/>
      </c>
      <c r="BA79" s="21" t="str">
        <f>IF('Adjacent Counties'!BA79="x",VLOOKUP('2016 0-64'!BA$1,'2016 population'!$A$3:$E$102,5,FALSE),"")</f>
        <v/>
      </c>
      <c r="BB79" s="21" t="str">
        <f>IF('Adjacent Counties'!BB79="x",VLOOKUP('2016 0-64'!BB$1,'2016 population'!$A$3:$E$102,5,FALSE),"")</f>
        <v/>
      </c>
      <c r="BC79" s="21" t="str">
        <f>IF('Adjacent Counties'!BC79="x",VLOOKUP('2016 0-64'!BC$1,'2016 population'!$A$3:$E$102,5,FALSE),"")</f>
        <v/>
      </c>
      <c r="BD79" s="21" t="str">
        <f>IF('Adjacent Counties'!BD79="x",VLOOKUP('2016 0-64'!BD$1,'2016 population'!$A$3:$E$102,5,FALSE),"")</f>
        <v/>
      </c>
      <c r="BE79" s="21" t="str">
        <f>IF('Adjacent Counties'!BE79="x",VLOOKUP('2016 0-64'!BE$1,'2016 population'!$A$3:$E$102,5,FALSE),"")</f>
        <v/>
      </c>
      <c r="BF79" s="21" t="str">
        <f>IF('Adjacent Counties'!BF79="x",VLOOKUP('2016 0-64'!BF$1,'2016 population'!$A$3:$E$102,5,FALSE),"")</f>
        <v/>
      </c>
      <c r="BG79" s="21" t="str">
        <f>IF('Adjacent Counties'!BG79="x",VLOOKUP('2016 0-64'!BG$1,'2016 population'!$A$3:$E$102,5,FALSE),"")</f>
        <v/>
      </c>
      <c r="BH79" s="21" t="str">
        <f>IF('Adjacent Counties'!BH79="x",VLOOKUP('2016 0-64'!BH$1,'2016 population'!$A$3:$E$102,5,FALSE),"")</f>
        <v/>
      </c>
      <c r="BI79" s="21" t="str">
        <f>IF('Adjacent Counties'!BI79="x",VLOOKUP('2016 0-64'!BI$1,'2016 population'!$A$3:$E$102,5,FALSE),"")</f>
        <v/>
      </c>
      <c r="BJ79" s="21" t="str">
        <f>IF('Adjacent Counties'!BJ79="x",VLOOKUP('2016 0-64'!BJ$1,'2016 population'!$A$3:$E$102,5,FALSE),"")</f>
        <v/>
      </c>
      <c r="BK79" s="21" t="str">
        <f>IF('Adjacent Counties'!BK79="x",VLOOKUP('2016 0-64'!BK$1,'2016 population'!$A$3:$E$102,5,FALSE),"")</f>
        <v/>
      </c>
      <c r="BL79" s="21" t="str">
        <f>IF('Adjacent Counties'!BL79="x",VLOOKUP('2016 0-64'!BL$1,'2016 population'!$A$3:$E$102,5,FALSE),"")</f>
        <v/>
      </c>
      <c r="BM79" s="21" t="str">
        <f>IF('Adjacent Counties'!BM79="x",VLOOKUP('2016 0-64'!BM$1,'2016 population'!$A$3:$E$102,5,FALSE),"")</f>
        <v/>
      </c>
      <c r="BN79" s="21" t="str">
        <f>IF('Adjacent Counties'!BN79="x",VLOOKUP('2016 0-64'!BN$1,'2016 population'!$A$3:$E$102,5,FALSE),"")</f>
        <v/>
      </c>
      <c r="BO79" s="21" t="str">
        <f>IF('Adjacent Counties'!BO79="x",VLOOKUP('2016 0-64'!BO$1,'2016 population'!$A$3:$E$102,5,FALSE),"")</f>
        <v/>
      </c>
      <c r="BP79" s="21" t="str">
        <f>IF('Adjacent Counties'!BP79="x",VLOOKUP('2016 0-64'!BP$1,'2016 population'!$A$3:$E$102,5,FALSE),"")</f>
        <v/>
      </c>
      <c r="BQ79" s="21" t="str">
        <f>IF('Adjacent Counties'!BQ79="x",VLOOKUP('2016 0-64'!BQ$1,'2016 population'!$A$3:$E$102,5,FALSE),"")</f>
        <v/>
      </c>
      <c r="BR79" s="21" t="str">
        <f>IF('Adjacent Counties'!BR79="x",VLOOKUP('2016 0-64'!BR$1,'2016 population'!$A$3:$E$102,5,FALSE),"")</f>
        <v/>
      </c>
      <c r="BS79" s="21" t="str">
        <f>IF('Adjacent Counties'!BS79="x",VLOOKUP('2016 0-64'!BS$1,'2016 population'!$A$3:$E$102,5,FALSE),"")</f>
        <v/>
      </c>
      <c r="BT79" s="21" t="str">
        <f>IF('Adjacent Counties'!BT79="x",VLOOKUP('2016 0-64'!BT$1,'2016 population'!$A$3:$E$102,5,FALSE),"")</f>
        <v/>
      </c>
      <c r="BU79" s="21" t="str">
        <f>IF('Adjacent Counties'!BU79="x",VLOOKUP('2016 0-64'!BU$1,'2016 population'!$A$3:$E$102,5,FALSE),"")</f>
        <v/>
      </c>
      <c r="BV79" s="21" t="str">
        <f>IF('Adjacent Counties'!BV79="x",VLOOKUP('2016 0-64'!BV$1,'2016 population'!$A$3:$E$102,5,FALSE),"")</f>
        <v/>
      </c>
      <c r="BW79" s="21" t="str">
        <f>IF('Adjacent Counties'!BW79="x",VLOOKUP('2016 0-64'!BW$1,'2016 population'!$A$3:$E$102,5,FALSE),"")</f>
        <v/>
      </c>
      <c r="BX79" s="21" t="str">
        <f>IF('Adjacent Counties'!BX79="x",VLOOKUP('2016 0-64'!BX$1,'2016 population'!$A$3:$E$102,5,FALSE),"")</f>
        <v/>
      </c>
      <c r="BY79" s="21" t="str">
        <f>IF('Adjacent Counties'!BY79="x",VLOOKUP('2016 0-64'!BY$1,'2016 population'!$A$3:$E$102,5,FALSE),"")</f>
        <v/>
      </c>
      <c r="BZ79" s="21" t="str">
        <f>IF('Adjacent Counties'!BZ79="x",VLOOKUP('2016 0-64'!BZ$1,'2016 population'!$A$3:$E$102,5,FALSE),"")</f>
        <v/>
      </c>
      <c r="CA79" s="21">
        <f>IF('Adjacent Counties'!CA79="x",VLOOKUP('2016 0-64'!CA$1,'2016 population'!$A$3:$E$102,5,FALSE),"")</f>
        <v>1702</v>
      </c>
      <c r="CB79" s="21" t="str">
        <f>IF('Adjacent Counties'!CB79="x",VLOOKUP('2016 0-64'!CB$1,'2016 population'!$A$3:$E$102,5,FALSE),"")</f>
        <v/>
      </c>
      <c r="CC79" s="21" t="str">
        <f>IF('Adjacent Counties'!CC79="x",VLOOKUP('2016 0-64'!CC$1,'2016 population'!$A$3:$E$102,5,FALSE),"")</f>
        <v/>
      </c>
      <c r="CD79" s="21" t="str">
        <f>IF('Adjacent Counties'!CD79="x",VLOOKUP('2016 0-64'!CD$1,'2016 population'!$A$3:$E$102,5,FALSE),"")</f>
        <v/>
      </c>
      <c r="CE79" s="21" t="str">
        <f>IF('Adjacent Counties'!CE79="x",VLOOKUP('2016 0-64'!CE$1,'2016 population'!$A$3:$E$102,5,FALSE),"")</f>
        <v/>
      </c>
      <c r="CF79" s="21">
        <f>IF('Adjacent Counties'!CF79="x",VLOOKUP('2016 0-64'!CF$1,'2016 population'!$A$3:$E$102,5,FALSE),"")</f>
        <v>618</v>
      </c>
      <c r="CG79" s="21" t="str">
        <f>IF('Adjacent Counties'!CG79="x",VLOOKUP('2016 0-64'!CG$1,'2016 population'!$A$3:$E$102,5,FALSE),"")</f>
        <v/>
      </c>
      <c r="CH79" s="21" t="str">
        <f>IF('Adjacent Counties'!CH79="x",VLOOKUP('2016 0-64'!CH$1,'2016 population'!$A$3:$E$102,5,FALSE),"")</f>
        <v/>
      </c>
      <c r="CI79" s="21" t="str">
        <f>IF('Adjacent Counties'!CI79="x",VLOOKUP('2016 0-64'!CI$1,'2016 population'!$A$3:$E$102,5,FALSE),"")</f>
        <v/>
      </c>
      <c r="CJ79" s="21" t="str">
        <f>IF('Adjacent Counties'!CJ79="x",VLOOKUP('2016 0-64'!CJ$1,'2016 population'!$A$3:$E$102,5,FALSE),"")</f>
        <v/>
      </c>
      <c r="CK79" s="21" t="str">
        <f>IF('Adjacent Counties'!CK79="x",VLOOKUP('2016 0-64'!CK$1,'2016 population'!$A$3:$E$102,5,FALSE),"")</f>
        <v/>
      </c>
      <c r="CL79" s="21" t="str">
        <f>IF('Adjacent Counties'!CL79="x",VLOOKUP('2016 0-64'!CL$1,'2016 population'!$A$3:$E$102,5,FALSE),"")</f>
        <v/>
      </c>
      <c r="CM79" s="21" t="str">
        <f>IF('Adjacent Counties'!CM79="x",VLOOKUP('2016 0-64'!CM$1,'2016 population'!$A$3:$E$102,5,FALSE),"")</f>
        <v/>
      </c>
      <c r="CN79" s="21" t="str">
        <f>IF('Adjacent Counties'!CN79="x",VLOOKUP('2016 0-64'!CN$1,'2016 population'!$A$3:$E$102,5,FALSE),"")</f>
        <v/>
      </c>
      <c r="CO79" s="21" t="str">
        <f>IF('Adjacent Counties'!CO79="x",VLOOKUP('2016 0-64'!CO$1,'2016 population'!$A$3:$E$102,5,FALSE),"")</f>
        <v/>
      </c>
      <c r="CP79" s="21" t="str">
        <f>IF('Adjacent Counties'!CP79="x",VLOOKUP('2016 0-64'!CP$1,'2016 population'!$A$3:$E$102,5,FALSE),"")</f>
        <v/>
      </c>
      <c r="CQ79" s="21" t="str">
        <f>IF('Adjacent Counties'!CQ79="x",VLOOKUP('2016 0-64'!CQ$1,'2016 population'!$A$3:$E$102,5,FALSE),"")</f>
        <v/>
      </c>
      <c r="CR79" s="21" t="str">
        <f>IF('Adjacent Counties'!CR79="x",VLOOKUP('2016 0-64'!CR$1,'2016 population'!$A$3:$E$102,5,FALSE),"")</f>
        <v/>
      </c>
      <c r="CS79" s="21" t="str">
        <f>IF('Adjacent Counties'!CS79="x",VLOOKUP('2016 0-64'!CS$1,'2016 population'!$A$3:$E$102,5,FALSE),"")</f>
        <v/>
      </c>
      <c r="CT79" s="21" t="str">
        <f>IF('Adjacent Counties'!CT79="x",VLOOKUP('2016 0-64'!CT$1,'2016 population'!$A$3:$E$102,5,FALSE),"")</f>
        <v/>
      </c>
      <c r="CU79" s="21" t="str">
        <f>IF('Adjacent Counties'!CU79="x",VLOOKUP('2016 0-64'!CU$1,'2016 population'!$A$3:$E$102,5,FALSE),"")</f>
        <v/>
      </c>
      <c r="CV79" s="21" t="str">
        <f>IF('Adjacent Counties'!CV79="x",VLOOKUP('2016 0-64'!CV$1,'2016 population'!$A$3:$E$102,5,FALSE),"")</f>
        <v/>
      </c>
      <c r="CW79" s="21" t="str">
        <f>IF('Adjacent Counties'!CW79="x",VLOOKUP('2016 0-64'!CW$1,'2016 population'!$A$3:$E$102,5,FALSE),"")</f>
        <v/>
      </c>
      <c r="CX79" s="21">
        <f t="shared" si="1"/>
        <v>8159</v>
      </c>
    </row>
    <row r="80" spans="1:102">
      <c r="A80" s="3" t="s">
        <v>78</v>
      </c>
      <c r="B80" s="21">
        <f>IF('Adjacent Counties'!B80="x",VLOOKUP('2016 0-64'!B$1,'2016 population'!$A$3:$E$102,5,FALSE),"")</f>
        <v>3499</v>
      </c>
      <c r="C80" s="21" t="str">
        <f>IF('Adjacent Counties'!C80="x",VLOOKUP('2016 0-64'!C$1,'2016 population'!$A$3:$E$102,5,FALSE),"")</f>
        <v/>
      </c>
      <c r="D80" s="21" t="str">
        <f>IF('Adjacent Counties'!D80="x",VLOOKUP('2016 0-64'!D$1,'2016 population'!$A$3:$E$102,5,FALSE),"")</f>
        <v/>
      </c>
      <c r="E80" s="21" t="str">
        <f>IF('Adjacent Counties'!E80="x",VLOOKUP('2016 0-64'!E$1,'2016 population'!$A$3:$E$102,5,FALSE),"")</f>
        <v/>
      </c>
      <c r="F80" s="21" t="str">
        <f>IF('Adjacent Counties'!F80="x",VLOOKUP('2016 0-64'!F$1,'2016 population'!$A$3:$E$102,5,FALSE),"")</f>
        <v/>
      </c>
      <c r="G80" s="21" t="str">
        <f>IF('Adjacent Counties'!G80="x",VLOOKUP('2016 0-64'!G$1,'2016 population'!$A$3:$E$102,5,FALSE),"")</f>
        <v/>
      </c>
      <c r="H80" s="21" t="str">
        <f>IF('Adjacent Counties'!H80="x",VLOOKUP('2016 0-64'!H$1,'2016 population'!$A$3:$E$102,5,FALSE),"")</f>
        <v/>
      </c>
      <c r="I80" s="21" t="str">
        <f>IF('Adjacent Counties'!I80="x",VLOOKUP('2016 0-64'!I$1,'2016 population'!$A$3:$E$102,5,FALSE),"")</f>
        <v/>
      </c>
      <c r="J80" s="21" t="str">
        <f>IF('Adjacent Counties'!J80="x",VLOOKUP('2016 0-64'!J$1,'2016 population'!$A$3:$E$102,5,FALSE),"")</f>
        <v/>
      </c>
      <c r="K80" s="21" t="str">
        <f>IF('Adjacent Counties'!K80="x",VLOOKUP('2016 0-64'!K$1,'2016 population'!$A$3:$E$102,5,FALSE),"")</f>
        <v/>
      </c>
      <c r="L80" s="21" t="str">
        <f>IF('Adjacent Counties'!L80="x",VLOOKUP('2016 0-64'!L$1,'2016 population'!$A$3:$E$102,5,FALSE),"")</f>
        <v/>
      </c>
      <c r="M80" s="21" t="str">
        <f>IF('Adjacent Counties'!M80="x",VLOOKUP('2016 0-64'!M$1,'2016 population'!$A$3:$E$102,5,FALSE),"")</f>
        <v/>
      </c>
      <c r="N80" s="21" t="str">
        <f>IF('Adjacent Counties'!N80="x",VLOOKUP('2016 0-64'!N$1,'2016 population'!$A$3:$E$102,5,FALSE),"")</f>
        <v/>
      </c>
      <c r="O80" s="21" t="str">
        <f>IF('Adjacent Counties'!O80="x",VLOOKUP('2016 0-64'!O$1,'2016 population'!$A$3:$E$102,5,FALSE),"")</f>
        <v/>
      </c>
      <c r="P80" s="21" t="str">
        <f>IF('Adjacent Counties'!P80="x",VLOOKUP('2016 0-64'!P$1,'2016 population'!$A$3:$E$102,5,FALSE),"")</f>
        <v/>
      </c>
      <c r="Q80" s="21" t="str">
        <f>IF('Adjacent Counties'!Q80="x",VLOOKUP('2016 0-64'!Q$1,'2016 population'!$A$3:$E$102,5,FALSE),"")</f>
        <v/>
      </c>
      <c r="R80" s="21">
        <f>IF('Adjacent Counties'!R80="x",VLOOKUP('2016 0-64'!R$1,'2016 population'!$A$3:$E$102,5,FALSE),"")</f>
        <v>451</v>
      </c>
      <c r="S80" s="21" t="str">
        <f>IF('Adjacent Counties'!S80="x",VLOOKUP('2016 0-64'!S$1,'2016 population'!$A$3:$E$102,5,FALSE),"")</f>
        <v/>
      </c>
      <c r="T80" s="21" t="str">
        <f>IF('Adjacent Counties'!T80="x",VLOOKUP('2016 0-64'!T$1,'2016 population'!$A$3:$E$102,5,FALSE),"")</f>
        <v/>
      </c>
      <c r="U80" s="21" t="str">
        <f>IF('Adjacent Counties'!U80="x",VLOOKUP('2016 0-64'!U$1,'2016 population'!$A$3:$E$102,5,FALSE),"")</f>
        <v/>
      </c>
      <c r="V80" s="21" t="str">
        <f>IF('Adjacent Counties'!V80="x",VLOOKUP('2016 0-64'!V$1,'2016 population'!$A$3:$E$102,5,FALSE),"")</f>
        <v/>
      </c>
      <c r="W80" s="21" t="str">
        <f>IF('Adjacent Counties'!W80="x",VLOOKUP('2016 0-64'!W$1,'2016 population'!$A$3:$E$102,5,FALSE),"")</f>
        <v/>
      </c>
      <c r="X80" s="21" t="str">
        <f>IF('Adjacent Counties'!X80="x",VLOOKUP('2016 0-64'!X$1,'2016 population'!$A$3:$E$102,5,FALSE),"")</f>
        <v/>
      </c>
      <c r="Y80" s="21" t="str">
        <f>IF('Adjacent Counties'!Y80="x",VLOOKUP('2016 0-64'!Y$1,'2016 population'!$A$3:$E$102,5,FALSE),"")</f>
        <v/>
      </c>
      <c r="Z80" s="21" t="str">
        <f>IF('Adjacent Counties'!Z80="x",VLOOKUP('2016 0-64'!Z$1,'2016 population'!$A$3:$E$102,5,FALSE),"")</f>
        <v/>
      </c>
      <c r="AA80" s="21" t="str">
        <f>IF('Adjacent Counties'!AA80="x",VLOOKUP('2016 0-64'!AA$1,'2016 population'!$A$3:$E$102,5,FALSE),"")</f>
        <v/>
      </c>
      <c r="AB80" s="21" t="str">
        <f>IF('Adjacent Counties'!AB80="x",VLOOKUP('2016 0-64'!AB$1,'2016 population'!$A$3:$E$102,5,FALSE),"")</f>
        <v/>
      </c>
      <c r="AC80" s="21" t="str">
        <f>IF('Adjacent Counties'!AC80="x",VLOOKUP('2016 0-64'!AC$1,'2016 population'!$A$3:$E$102,5,FALSE),"")</f>
        <v/>
      </c>
      <c r="AD80" s="21" t="str">
        <f>IF('Adjacent Counties'!AD80="x",VLOOKUP('2016 0-64'!AD$1,'2016 population'!$A$3:$E$102,5,FALSE),"")</f>
        <v/>
      </c>
      <c r="AE80" s="21" t="str">
        <f>IF('Adjacent Counties'!AE80="x",VLOOKUP('2016 0-64'!AE$1,'2016 population'!$A$3:$E$102,5,FALSE),"")</f>
        <v/>
      </c>
      <c r="AF80" s="21" t="str">
        <f>IF('Adjacent Counties'!AF80="x",VLOOKUP('2016 0-64'!AF$1,'2016 population'!$A$3:$E$102,5,FALSE),"")</f>
        <v/>
      </c>
      <c r="AG80" s="21" t="str">
        <f>IF('Adjacent Counties'!AG80="x",VLOOKUP('2016 0-64'!AG$1,'2016 population'!$A$3:$E$102,5,FALSE),"")</f>
        <v/>
      </c>
      <c r="AH80" s="21" t="str">
        <f>IF('Adjacent Counties'!AH80="x",VLOOKUP('2016 0-64'!AH$1,'2016 population'!$A$3:$E$102,5,FALSE),"")</f>
        <v/>
      </c>
      <c r="AI80" s="21">
        <f>IF('Adjacent Counties'!AI80="x",VLOOKUP('2016 0-64'!AI$1,'2016 population'!$A$3:$E$102,5,FALSE),"")</f>
        <v>7124</v>
      </c>
      <c r="AJ80" s="21" t="str">
        <f>IF('Adjacent Counties'!AJ80="x",VLOOKUP('2016 0-64'!AJ$1,'2016 population'!$A$3:$E$102,5,FALSE),"")</f>
        <v/>
      </c>
      <c r="AK80" s="21" t="str">
        <f>IF('Adjacent Counties'!AK80="x",VLOOKUP('2016 0-64'!AK$1,'2016 population'!$A$3:$E$102,5,FALSE),"")</f>
        <v/>
      </c>
      <c r="AL80" s="21" t="str">
        <f>IF('Adjacent Counties'!AL80="x",VLOOKUP('2016 0-64'!AL$1,'2016 population'!$A$3:$E$102,5,FALSE),"")</f>
        <v/>
      </c>
      <c r="AM80" s="21" t="str">
        <f>IF('Adjacent Counties'!AM80="x",VLOOKUP('2016 0-64'!AM$1,'2016 population'!$A$3:$E$102,5,FALSE),"")</f>
        <v/>
      </c>
      <c r="AN80" s="21" t="str">
        <f>IF('Adjacent Counties'!AN80="x",VLOOKUP('2016 0-64'!AN$1,'2016 population'!$A$3:$E$102,5,FALSE),"")</f>
        <v/>
      </c>
      <c r="AO80" s="21" t="str">
        <f>IF('Adjacent Counties'!AO80="x",VLOOKUP('2016 0-64'!AO$1,'2016 population'!$A$3:$E$102,5,FALSE),"")</f>
        <v/>
      </c>
      <c r="AP80" s="21">
        <f>IF('Adjacent Counties'!AP80="x",VLOOKUP('2016 0-64'!AP$1,'2016 population'!$A$3:$E$102,5,FALSE),"")</f>
        <v>9838</v>
      </c>
      <c r="AQ80" s="21" t="str">
        <f>IF('Adjacent Counties'!AQ80="x",VLOOKUP('2016 0-64'!AQ$1,'2016 population'!$A$3:$E$102,5,FALSE),"")</f>
        <v/>
      </c>
      <c r="AR80" s="21" t="str">
        <f>IF('Adjacent Counties'!AR80="x",VLOOKUP('2016 0-64'!AR$1,'2016 population'!$A$3:$E$102,5,FALSE),"")</f>
        <v/>
      </c>
      <c r="AS80" s="21" t="str">
        <f>IF('Adjacent Counties'!AS80="x",VLOOKUP('2016 0-64'!AS$1,'2016 population'!$A$3:$E$102,5,FALSE),"")</f>
        <v/>
      </c>
      <c r="AT80" s="21" t="str">
        <f>IF('Adjacent Counties'!AT80="x",VLOOKUP('2016 0-64'!AT$1,'2016 population'!$A$3:$E$102,5,FALSE),"")</f>
        <v/>
      </c>
      <c r="AU80" s="21" t="str">
        <f>IF('Adjacent Counties'!AU80="x",VLOOKUP('2016 0-64'!AU$1,'2016 population'!$A$3:$E$102,5,FALSE),"")</f>
        <v/>
      </c>
      <c r="AV80" s="21" t="str">
        <f>IF('Adjacent Counties'!AV80="x",VLOOKUP('2016 0-64'!AV$1,'2016 population'!$A$3:$E$102,5,FALSE),"")</f>
        <v/>
      </c>
      <c r="AW80" s="21" t="str">
        <f>IF('Adjacent Counties'!AW80="x",VLOOKUP('2016 0-64'!AW$1,'2016 population'!$A$3:$E$102,5,FALSE),"")</f>
        <v/>
      </c>
      <c r="AX80" s="21" t="str">
        <f>IF('Adjacent Counties'!AX80="x",VLOOKUP('2016 0-64'!AX$1,'2016 population'!$A$3:$E$102,5,FALSE),"")</f>
        <v/>
      </c>
      <c r="AY80" s="21" t="str">
        <f>IF('Adjacent Counties'!AY80="x",VLOOKUP('2016 0-64'!AY$1,'2016 population'!$A$3:$E$102,5,FALSE),"")</f>
        <v/>
      </c>
      <c r="AZ80" s="21" t="str">
        <f>IF('Adjacent Counties'!AZ80="x",VLOOKUP('2016 0-64'!AZ$1,'2016 population'!$A$3:$E$102,5,FALSE),"")</f>
        <v/>
      </c>
      <c r="BA80" s="21" t="str">
        <f>IF('Adjacent Counties'!BA80="x",VLOOKUP('2016 0-64'!BA$1,'2016 population'!$A$3:$E$102,5,FALSE),"")</f>
        <v/>
      </c>
      <c r="BB80" s="21" t="str">
        <f>IF('Adjacent Counties'!BB80="x",VLOOKUP('2016 0-64'!BB$1,'2016 population'!$A$3:$E$102,5,FALSE),"")</f>
        <v/>
      </c>
      <c r="BC80" s="21" t="str">
        <f>IF('Adjacent Counties'!BC80="x",VLOOKUP('2016 0-64'!BC$1,'2016 population'!$A$3:$E$102,5,FALSE),"")</f>
        <v/>
      </c>
      <c r="BD80" s="21" t="str">
        <f>IF('Adjacent Counties'!BD80="x",VLOOKUP('2016 0-64'!BD$1,'2016 population'!$A$3:$E$102,5,FALSE),"")</f>
        <v/>
      </c>
      <c r="BE80" s="21" t="str">
        <f>IF('Adjacent Counties'!BE80="x",VLOOKUP('2016 0-64'!BE$1,'2016 population'!$A$3:$E$102,5,FALSE),"")</f>
        <v/>
      </c>
      <c r="BF80" s="21" t="str">
        <f>IF('Adjacent Counties'!BF80="x",VLOOKUP('2016 0-64'!BF$1,'2016 population'!$A$3:$E$102,5,FALSE),"")</f>
        <v/>
      </c>
      <c r="BG80" s="21" t="str">
        <f>IF('Adjacent Counties'!BG80="x",VLOOKUP('2016 0-64'!BG$1,'2016 population'!$A$3:$E$102,5,FALSE),"")</f>
        <v/>
      </c>
      <c r="BH80" s="21" t="str">
        <f>IF('Adjacent Counties'!BH80="x",VLOOKUP('2016 0-64'!BH$1,'2016 population'!$A$3:$E$102,5,FALSE),"")</f>
        <v/>
      </c>
      <c r="BI80" s="21" t="str">
        <f>IF('Adjacent Counties'!BI80="x",VLOOKUP('2016 0-64'!BI$1,'2016 population'!$A$3:$E$102,5,FALSE),"")</f>
        <v/>
      </c>
      <c r="BJ80" s="21" t="str">
        <f>IF('Adjacent Counties'!BJ80="x",VLOOKUP('2016 0-64'!BJ$1,'2016 population'!$A$3:$E$102,5,FALSE),"")</f>
        <v/>
      </c>
      <c r="BK80" s="21" t="str">
        <f>IF('Adjacent Counties'!BK80="x",VLOOKUP('2016 0-64'!BK$1,'2016 population'!$A$3:$E$102,5,FALSE),"")</f>
        <v/>
      </c>
      <c r="BL80" s="21" t="str">
        <f>IF('Adjacent Counties'!BL80="x",VLOOKUP('2016 0-64'!BL$1,'2016 population'!$A$3:$E$102,5,FALSE),"")</f>
        <v/>
      </c>
      <c r="BM80" s="21" t="str">
        <f>IF('Adjacent Counties'!BM80="x",VLOOKUP('2016 0-64'!BM$1,'2016 population'!$A$3:$E$102,5,FALSE),"")</f>
        <v/>
      </c>
      <c r="BN80" s="21" t="str">
        <f>IF('Adjacent Counties'!BN80="x",VLOOKUP('2016 0-64'!BN$1,'2016 population'!$A$3:$E$102,5,FALSE),"")</f>
        <v/>
      </c>
      <c r="BO80" s="21" t="str">
        <f>IF('Adjacent Counties'!BO80="x",VLOOKUP('2016 0-64'!BO$1,'2016 population'!$A$3:$E$102,5,FALSE),"")</f>
        <v/>
      </c>
      <c r="BP80" s="21" t="str">
        <f>IF('Adjacent Counties'!BP80="x",VLOOKUP('2016 0-64'!BP$1,'2016 population'!$A$3:$E$102,5,FALSE),"")</f>
        <v/>
      </c>
      <c r="BQ80" s="21" t="str">
        <f>IF('Adjacent Counties'!BQ80="x",VLOOKUP('2016 0-64'!BQ$1,'2016 population'!$A$3:$E$102,5,FALSE),"")</f>
        <v/>
      </c>
      <c r="BR80" s="21" t="str">
        <f>IF('Adjacent Counties'!BR80="x",VLOOKUP('2016 0-64'!BR$1,'2016 population'!$A$3:$E$102,5,FALSE),"")</f>
        <v/>
      </c>
      <c r="BS80" s="21" t="str">
        <f>IF('Adjacent Counties'!BS80="x",VLOOKUP('2016 0-64'!BS$1,'2016 population'!$A$3:$E$102,5,FALSE),"")</f>
        <v/>
      </c>
      <c r="BT80" s="21" t="str">
        <f>IF('Adjacent Counties'!BT80="x",VLOOKUP('2016 0-64'!BT$1,'2016 population'!$A$3:$E$102,5,FALSE),"")</f>
        <v/>
      </c>
      <c r="BU80" s="21" t="str">
        <f>IF('Adjacent Counties'!BU80="x",VLOOKUP('2016 0-64'!BU$1,'2016 population'!$A$3:$E$102,5,FALSE),"")</f>
        <v/>
      </c>
      <c r="BV80" s="21" t="str">
        <f>IF('Adjacent Counties'!BV80="x",VLOOKUP('2016 0-64'!BV$1,'2016 population'!$A$3:$E$102,5,FALSE),"")</f>
        <v/>
      </c>
      <c r="BW80" s="21" t="str">
        <f>IF('Adjacent Counties'!BW80="x",VLOOKUP('2016 0-64'!BW$1,'2016 population'!$A$3:$E$102,5,FALSE),"")</f>
        <v/>
      </c>
      <c r="BX80" s="21" t="str">
        <f>IF('Adjacent Counties'!BX80="x",VLOOKUP('2016 0-64'!BX$1,'2016 population'!$A$3:$E$102,5,FALSE),"")</f>
        <v/>
      </c>
      <c r="BY80" s="21" t="str">
        <f>IF('Adjacent Counties'!BY80="x",VLOOKUP('2016 0-64'!BY$1,'2016 population'!$A$3:$E$102,5,FALSE),"")</f>
        <v/>
      </c>
      <c r="BZ80" s="21" t="str">
        <f>IF('Adjacent Counties'!BZ80="x",VLOOKUP('2016 0-64'!BZ$1,'2016 population'!$A$3:$E$102,5,FALSE),"")</f>
        <v/>
      </c>
      <c r="CA80" s="21" t="str">
        <f>IF('Adjacent Counties'!CA80="x",VLOOKUP('2016 0-64'!CA$1,'2016 population'!$A$3:$E$102,5,FALSE),"")</f>
        <v/>
      </c>
      <c r="CB80" s="21">
        <f>IF('Adjacent Counties'!CB80="x",VLOOKUP('2016 0-64'!CB$1,'2016 population'!$A$3:$E$102,5,FALSE),"")</f>
        <v>2017</v>
      </c>
      <c r="CC80" s="21" t="str">
        <f>IF('Adjacent Counties'!CC80="x",VLOOKUP('2016 0-64'!CC$1,'2016 population'!$A$3:$E$102,5,FALSE),"")</f>
        <v/>
      </c>
      <c r="CD80" s="21" t="str">
        <f>IF('Adjacent Counties'!CD80="x",VLOOKUP('2016 0-64'!CD$1,'2016 population'!$A$3:$E$102,5,FALSE),"")</f>
        <v/>
      </c>
      <c r="CE80" s="21" t="str">
        <f>IF('Adjacent Counties'!CE80="x",VLOOKUP('2016 0-64'!CE$1,'2016 population'!$A$3:$E$102,5,FALSE),"")</f>
        <v/>
      </c>
      <c r="CF80" s="21" t="str">
        <f>IF('Adjacent Counties'!CF80="x",VLOOKUP('2016 0-64'!CF$1,'2016 population'!$A$3:$E$102,5,FALSE),"")</f>
        <v/>
      </c>
      <c r="CG80" s="21" t="str">
        <f>IF('Adjacent Counties'!CG80="x",VLOOKUP('2016 0-64'!CG$1,'2016 population'!$A$3:$E$102,5,FALSE),"")</f>
        <v/>
      </c>
      <c r="CH80" s="21">
        <f>IF('Adjacent Counties'!CH80="x",VLOOKUP('2016 0-64'!CH$1,'2016 population'!$A$3:$E$102,5,FALSE),"")</f>
        <v>909</v>
      </c>
      <c r="CI80" s="21" t="str">
        <f>IF('Adjacent Counties'!CI80="x",VLOOKUP('2016 0-64'!CI$1,'2016 population'!$A$3:$E$102,5,FALSE),"")</f>
        <v/>
      </c>
      <c r="CJ80" s="21" t="str">
        <f>IF('Adjacent Counties'!CJ80="x",VLOOKUP('2016 0-64'!CJ$1,'2016 population'!$A$3:$E$102,5,FALSE),"")</f>
        <v/>
      </c>
      <c r="CK80" s="21" t="str">
        <f>IF('Adjacent Counties'!CK80="x",VLOOKUP('2016 0-64'!CK$1,'2016 population'!$A$3:$E$102,5,FALSE),"")</f>
        <v/>
      </c>
      <c r="CL80" s="21" t="str">
        <f>IF('Adjacent Counties'!CL80="x",VLOOKUP('2016 0-64'!CL$1,'2016 population'!$A$3:$E$102,5,FALSE),"")</f>
        <v/>
      </c>
      <c r="CM80" s="21" t="str">
        <f>IF('Adjacent Counties'!CM80="x",VLOOKUP('2016 0-64'!CM$1,'2016 population'!$A$3:$E$102,5,FALSE),"")</f>
        <v/>
      </c>
      <c r="CN80" s="21" t="str">
        <f>IF('Adjacent Counties'!CN80="x",VLOOKUP('2016 0-64'!CN$1,'2016 population'!$A$3:$E$102,5,FALSE),"")</f>
        <v/>
      </c>
      <c r="CO80" s="21" t="str">
        <f>IF('Adjacent Counties'!CO80="x",VLOOKUP('2016 0-64'!CO$1,'2016 population'!$A$3:$E$102,5,FALSE),"")</f>
        <v/>
      </c>
      <c r="CP80" s="21" t="str">
        <f>IF('Adjacent Counties'!CP80="x",VLOOKUP('2016 0-64'!CP$1,'2016 population'!$A$3:$E$102,5,FALSE),"")</f>
        <v/>
      </c>
      <c r="CQ80" s="21" t="str">
        <f>IF('Adjacent Counties'!CQ80="x",VLOOKUP('2016 0-64'!CQ$1,'2016 population'!$A$3:$E$102,5,FALSE),"")</f>
        <v/>
      </c>
      <c r="CR80" s="21" t="str">
        <f>IF('Adjacent Counties'!CR80="x",VLOOKUP('2016 0-64'!CR$1,'2016 population'!$A$3:$E$102,5,FALSE),"")</f>
        <v/>
      </c>
      <c r="CS80" s="21" t="str">
        <f>IF('Adjacent Counties'!CS80="x",VLOOKUP('2016 0-64'!CS$1,'2016 population'!$A$3:$E$102,5,FALSE),"")</f>
        <v/>
      </c>
      <c r="CT80" s="21" t="str">
        <f>IF('Adjacent Counties'!CT80="x",VLOOKUP('2016 0-64'!CT$1,'2016 population'!$A$3:$E$102,5,FALSE),"")</f>
        <v/>
      </c>
      <c r="CU80" s="21" t="str">
        <f>IF('Adjacent Counties'!CU80="x",VLOOKUP('2016 0-64'!CU$1,'2016 population'!$A$3:$E$102,5,FALSE),"")</f>
        <v/>
      </c>
      <c r="CV80" s="21" t="str">
        <f>IF('Adjacent Counties'!CV80="x",VLOOKUP('2016 0-64'!CV$1,'2016 population'!$A$3:$E$102,5,FALSE),"")</f>
        <v/>
      </c>
      <c r="CW80" s="21" t="str">
        <f>IF('Adjacent Counties'!CW80="x",VLOOKUP('2016 0-64'!CW$1,'2016 population'!$A$3:$E$102,5,FALSE),"")</f>
        <v/>
      </c>
      <c r="CX80" s="21">
        <f t="shared" si="1"/>
        <v>23838</v>
      </c>
    </row>
    <row r="81" spans="1:102">
      <c r="A81" s="3" t="s">
        <v>79</v>
      </c>
      <c r="B81" s="21" t="str">
        <f>IF('Adjacent Counties'!B81="x",VLOOKUP('2016 0-64'!B$1,'2016 population'!$A$3:$E$102,5,FALSE),"")</f>
        <v/>
      </c>
      <c r="C81" s="21" t="str">
        <f>IF('Adjacent Counties'!C81="x",VLOOKUP('2016 0-64'!C$1,'2016 population'!$A$3:$E$102,5,FALSE),"")</f>
        <v/>
      </c>
      <c r="D81" s="21" t="str">
        <f>IF('Adjacent Counties'!D81="x",VLOOKUP('2016 0-64'!D$1,'2016 population'!$A$3:$E$102,5,FALSE),"")</f>
        <v/>
      </c>
      <c r="E81" s="21" t="str">
        <f>IF('Adjacent Counties'!E81="x",VLOOKUP('2016 0-64'!E$1,'2016 population'!$A$3:$E$102,5,FALSE),"")</f>
        <v/>
      </c>
      <c r="F81" s="21" t="str">
        <f>IF('Adjacent Counties'!F81="x",VLOOKUP('2016 0-64'!F$1,'2016 population'!$A$3:$E$102,5,FALSE),"")</f>
        <v/>
      </c>
      <c r="G81" s="21" t="str">
        <f>IF('Adjacent Counties'!G81="x",VLOOKUP('2016 0-64'!G$1,'2016 population'!$A$3:$E$102,5,FALSE),"")</f>
        <v/>
      </c>
      <c r="H81" s="21" t="str">
        <f>IF('Adjacent Counties'!H81="x",VLOOKUP('2016 0-64'!H$1,'2016 population'!$A$3:$E$102,5,FALSE),"")</f>
        <v/>
      </c>
      <c r="I81" s="21" t="str">
        <f>IF('Adjacent Counties'!I81="x",VLOOKUP('2016 0-64'!I$1,'2016 population'!$A$3:$E$102,5,FALSE),"")</f>
        <v/>
      </c>
      <c r="J81" s="21" t="str">
        <f>IF('Adjacent Counties'!J81="x",VLOOKUP('2016 0-64'!J$1,'2016 population'!$A$3:$E$102,5,FALSE),"")</f>
        <v/>
      </c>
      <c r="K81" s="21" t="str">
        <f>IF('Adjacent Counties'!K81="x",VLOOKUP('2016 0-64'!K$1,'2016 population'!$A$3:$E$102,5,FALSE),"")</f>
        <v/>
      </c>
      <c r="L81" s="21" t="str">
        <f>IF('Adjacent Counties'!L81="x",VLOOKUP('2016 0-64'!L$1,'2016 population'!$A$3:$E$102,5,FALSE),"")</f>
        <v/>
      </c>
      <c r="M81" s="21" t="str">
        <f>IF('Adjacent Counties'!M81="x",VLOOKUP('2016 0-64'!M$1,'2016 population'!$A$3:$E$102,5,FALSE),"")</f>
        <v/>
      </c>
      <c r="N81" s="21">
        <f>IF('Adjacent Counties'!N81="x",VLOOKUP('2016 0-64'!N$1,'2016 population'!$A$3:$E$102,5,FALSE),"")</f>
        <v>2758</v>
      </c>
      <c r="O81" s="21" t="str">
        <f>IF('Adjacent Counties'!O81="x",VLOOKUP('2016 0-64'!O$1,'2016 population'!$A$3:$E$102,5,FALSE),"")</f>
        <v/>
      </c>
      <c r="P81" s="21" t="str">
        <f>IF('Adjacent Counties'!P81="x",VLOOKUP('2016 0-64'!P$1,'2016 population'!$A$3:$E$102,5,FALSE),"")</f>
        <v/>
      </c>
      <c r="Q81" s="21" t="str">
        <f>IF('Adjacent Counties'!Q81="x",VLOOKUP('2016 0-64'!Q$1,'2016 population'!$A$3:$E$102,5,FALSE),"")</f>
        <v/>
      </c>
      <c r="R81" s="21" t="str">
        <f>IF('Adjacent Counties'!R81="x",VLOOKUP('2016 0-64'!R$1,'2016 population'!$A$3:$E$102,5,FALSE),"")</f>
        <v/>
      </c>
      <c r="S81" s="21" t="str">
        <f>IF('Adjacent Counties'!S81="x",VLOOKUP('2016 0-64'!S$1,'2016 population'!$A$3:$E$102,5,FALSE),"")</f>
        <v/>
      </c>
      <c r="T81" s="21" t="str">
        <f>IF('Adjacent Counties'!T81="x",VLOOKUP('2016 0-64'!T$1,'2016 population'!$A$3:$E$102,5,FALSE),"")</f>
        <v/>
      </c>
      <c r="U81" s="21" t="str">
        <f>IF('Adjacent Counties'!U81="x",VLOOKUP('2016 0-64'!U$1,'2016 population'!$A$3:$E$102,5,FALSE),"")</f>
        <v/>
      </c>
      <c r="V81" s="21" t="str">
        <f>IF('Adjacent Counties'!V81="x",VLOOKUP('2016 0-64'!V$1,'2016 population'!$A$3:$E$102,5,FALSE),"")</f>
        <v/>
      </c>
      <c r="W81" s="21" t="str">
        <f>IF('Adjacent Counties'!W81="x",VLOOKUP('2016 0-64'!W$1,'2016 population'!$A$3:$E$102,5,FALSE),"")</f>
        <v/>
      </c>
      <c r="X81" s="21" t="str">
        <f>IF('Adjacent Counties'!X81="x",VLOOKUP('2016 0-64'!X$1,'2016 population'!$A$3:$E$102,5,FALSE),"")</f>
        <v/>
      </c>
      <c r="Y81" s="21" t="str">
        <f>IF('Adjacent Counties'!Y81="x",VLOOKUP('2016 0-64'!Y$1,'2016 population'!$A$3:$E$102,5,FALSE),"")</f>
        <v/>
      </c>
      <c r="Z81" s="21" t="str">
        <f>IF('Adjacent Counties'!Z81="x",VLOOKUP('2016 0-64'!Z$1,'2016 population'!$A$3:$E$102,5,FALSE),"")</f>
        <v/>
      </c>
      <c r="AA81" s="21" t="str">
        <f>IF('Adjacent Counties'!AA81="x",VLOOKUP('2016 0-64'!AA$1,'2016 population'!$A$3:$E$102,5,FALSE),"")</f>
        <v/>
      </c>
      <c r="AB81" s="21" t="str">
        <f>IF('Adjacent Counties'!AB81="x",VLOOKUP('2016 0-64'!AB$1,'2016 population'!$A$3:$E$102,5,FALSE),"")</f>
        <v/>
      </c>
      <c r="AC81" s="21" t="str">
        <f>IF('Adjacent Counties'!AC81="x",VLOOKUP('2016 0-64'!AC$1,'2016 population'!$A$3:$E$102,5,FALSE),"")</f>
        <v/>
      </c>
      <c r="AD81" s="21">
        <f>IF('Adjacent Counties'!AD81="x",VLOOKUP('2016 0-64'!AD$1,'2016 population'!$A$3:$E$102,5,FALSE),"")</f>
        <v>2800</v>
      </c>
      <c r="AE81" s="21">
        <f>IF('Adjacent Counties'!AE81="x",VLOOKUP('2016 0-64'!AE$1,'2016 population'!$A$3:$E$102,5,FALSE),"")</f>
        <v>1009</v>
      </c>
      <c r="AF81" s="21" t="str">
        <f>IF('Adjacent Counties'!AF81="x",VLOOKUP('2016 0-64'!AF$1,'2016 population'!$A$3:$E$102,5,FALSE),"")</f>
        <v/>
      </c>
      <c r="AG81" s="21" t="str">
        <f>IF('Adjacent Counties'!AG81="x",VLOOKUP('2016 0-64'!AG$1,'2016 population'!$A$3:$E$102,5,FALSE),"")</f>
        <v/>
      </c>
      <c r="AH81" s="21" t="str">
        <f>IF('Adjacent Counties'!AH81="x",VLOOKUP('2016 0-64'!AH$1,'2016 population'!$A$3:$E$102,5,FALSE),"")</f>
        <v/>
      </c>
      <c r="AI81" s="21" t="str">
        <f>IF('Adjacent Counties'!AI81="x",VLOOKUP('2016 0-64'!AI$1,'2016 population'!$A$3:$E$102,5,FALSE),"")</f>
        <v/>
      </c>
      <c r="AJ81" s="21" t="str">
        <f>IF('Adjacent Counties'!AJ81="x",VLOOKUP('2016 0-64'!AJ$1,'2016 population'!$A$3:$E$102,5,FALSE),"")</f>
        <v/>
      </c>
      <c r="AK81" s="21" t="str">
        <f>IF('Adjacent Counties'!AK81="x",VLOOKUP('2016 0-64'!AK$1,'2016 population'!$A$3:$E$102,5,FALSE),"")</f>
        <v/>
      </c>
      <c r="AL81" s="21" t="str">
        <f>IF('Adjacent Counties'!AL81="x",VLOOKUP('2016 0-64'!AL$1,'2016 population'!$A$3:$E$102,5,FALSE),"")</f>
        <v/>
      </c>
      <c r="AM81" s="21" t="str">
        <f>IF('Adjacent Counties'!AM81="x",VLOOKUP('2016 0-64'!AM$1,'2016 population'!$A$3:$E$102,5,FALSE),"")</f>
        <v/>
      </c>
      <c r="AN81" s="21" t="str">
        <f>IF('Adjacent Counties'!AN81="x",VLOOKUP('2016 0-64'!AN$1,'2016 population'!$A$3:$E$102,5,FALSE),"")</f>
        <v/>
      </c>
      <c r="AO81" s="21" t="str">
        <f>IF('Adjacent Counties'!AO81="x",VLOOKUP('2016 0-64'!AO$1,'2016 population'!$A$3:$E$102,5,FALSE),"")</f>
        <v/>
      </c>
      <c r="AP81" s="21" t="str">
        <f>IF('Adjacent Counties'!AP81="x",VLOOKUP('2016 0-64'!AP$1,'2016 population'!$A$3:$E$102,5,FALSE),"")</f>
        <v/>
      </c>
      <c r="AQ81" s="21" t="str">
        <f>IF('Adjacent Counties'!AQ81="x",VLOOKUP('2016 0-64'!AQ$1,'2016 population'!$A$3:$E$102,5,FALSE),"")</f>
        <v/>
      </c>
      <c r="AR81" s="21" t="str">
        <f>IF('Adjacent Counties'!AR81="x",VLOOKUP('2016 0-64'!AR$1,'2016 population'!$A$3:$E$102,5,FALSE),"")</f>
        <v/>
      </c>
      <c r="AS81" s="21" t="str">
        <f>IF('Adjacent Counties'!AS81="x",VLOOKUP('2016 0-64'!AS$1,'2016 population'!$A$3:$E$102,5,FALSE),"")</f>
        <v/>
      </c>
      <c r="AT81" s="21" t="str">
        <f>IF('Adjacent Counties'!AT81="x",VLOOKUP('2016 0-64'!AT$1,'2016 population'!$A$3:$E$102,5,FALSE),"")</f>
        <v/>
      </c>
      <c r="AU81" s="21" t="str">
        <f>IF('Adjacent Counties'!AU81="x",VLOOKUP('2016 0-64'!AU$1,'2016 population'!$A$3:$E$102,5,FALSE),"")</f>
        <v/>
      </c>
      <c r="AV81" s="21" t="str">
        <f>IF('Adjacent Counties'!AV81="x",VLOOKUP('2016 0-64'!AV$1,'2016 population'!$A$3:$E$102,5,FALSE),"")</f>
        <v/>
      </c>
      <c r="AW81" s="21" t="str">
        <f>IF('Adjacent Counties'!AW81="x",VLOOKUP('2016 0-64'!AW$1,'2016 population'!$A$3:$E$102,5,FALSE),"")</f>
        <v/>
      </c>
      <c r="AX81" s="21">
        <f>IF('Adjacent Counties'!AX81="x",VLOOKUP('2016 0-64'!AX$1,'2016 population'!$A$3:$E$102,5,FALSE),"")</f>
        <v>2528</v>
      </c>
      <c r="AY81" s="21" t="str">
        <f>IF('Adjacent Counties'!AY81="x",VLOOKUP('2016 0-64'!AY$1,'2016 population'!$A$3:$E$102,5,FALSE),"")</f>
        <v/>
      </c>
      <c r="AZ81" s="21" t="str">
        <f>IF('Adjacent Counties'!AZ81="x",VLOOKUP('2016 0-64'!AZ$1,'2016 population'!$A$3:$E$102,5,FALSE),"")</f>
        <v/>
      </c>
      <c r="BA81" s="21" t="str">
        <f>IF('Adjacent Counties'!BA81="x",VLOOKUP('2016 0-64'!BA$1,'2016 population'!$A$3:$E$102,5,FALSE),"")</f>
        <v/>
      </c>
      <c r="BB81" s="21" t="str">
        <f>IF('Adjacent Counties'!BB81="x",VLOOKUP('2016 0-64'!BB$1,'2016 population'!$A$3:$E$102,5,FALSE),"")</f>
        <v/>
      </c>
      <c r="BC81" s="21" t="str">
        <f>IF('Adjacent Counties'!BC81="x",VLOOKUP('2016 0-64'!BC$1,'2016 population'!$A$3:$E$102,5,FALSE),"")</f>
        <v/>
      </c>
      <c r="BD81" s="21" t="str">
        <f>IF('Adjacent Counties'!BD81="x",VLOOKUP('2016 0-64'!BD$1,'2016 population'!$A$3:$E$102,5,FALSE),"")</f>
        <v/>
      </c>
      <c r="BE81" s="21" t="str">
        <f>IF('Adjacent Counties'!BE81="x",VLOOKUP('2016 0-64'!BE$1,'2016 population'!$A$3:$E$102,5,FALSE),"")</f>
        <v/>
      </c>
      <c r="BF81" s="21" t="str">
        <f>IF('Adjacent Counties'!BF81="x",VLOOKUP('2016 0-64'!BF$1,'2016 population'!$A$3:$E$102,5,FALSE),"")</f>
        <v/>
      </c>
      <c r="BG81" s="21" t="str">
        <f>IF('Adjacent Counties'!BG81="x",VLOOKUP('2016 0-64'!BG$1,'2016 population'!$A$3:$E$102,5,FALSE),"")</f>
        <v/>
      </c>
      <c r="BH81" s="21" t="str">
        <f>IF('Adjacent Counties'!BH81="x",VLOOKUP('2016 0-64'!BH$1,'2016 population'!$A$3:$E$102,5,FALSE),"")</f>
        <v/>
      </c>
      <c r="BI81" s="21" t="str">
        <f>IF('Adjacent Counties'!BI81="x",VLOOKUP('2016 0-64'!BI$1,'2016 population'!$A$3:$E$102,5,FALSE),"")</f>
        <v/>
      </c>
      <c r="BJ81" s="21" t="str">
        <f>IF('Adjacent Counties'!BJ81="x",VLOOKUP('2016 0-64'!BJ$1,'2016 population'!$A$3:$E$102,5,FALSE),"")</f>
        <v/>
      </c>
      <c r="BK81" s="21" t="str">
        <f>IF('Adjacent Counties'!BK81="x",VLOOKUP('2016 0-64'!BK$1,'2016 population'!$A$3:$E$102,5,FALSE),"")</f>
        <v/>
      </c>
      <c r="BL81" s="21" t="str">
        <f>IF('Adjacent Counties'!BL81="x",VLOOKUP('2016 0-64'!BL$1,'2016 population'!$A$3:$E$102,5,FALSE),"")</f>
        <v/>
      </c>
      <c r="BM81" s="21" t="str">
        <f>IF('Adjacent Counties'!BM81="x",VLOOKUP('2016 0-64'!BM$1,'2016 population'!$A$3:$E$102,5,FALSE),"")</f>
        <v/>
      </c>
      <c r="BN81" s="21" t="str">
        <f>IF('Adjacent Counties'!BN81="x",VLOOKUP('2016 0-64'!BN$1,'2016 population'!$A$3:$E$102,5,FALSE),"")</f>
        <v/>
      </c>
      <c r="BO81" s="21" t="str">
        <f>IF('Adjacent Counties'!BO81="x",VLOOKUP('2016 0-64'!BO$1,'2016 population'!$A$3:$E$102,5,FALSE),"")</f>
        <v/>
      </c>
      <c r="BP81" s="21" t="str">
        <f>IF('Adjacent Counties'!BP81="x",VLOOKUP('2016 0-64'!BP$1,'2016 population'!$A$3:$E$102,5,FALSE),"")</f>
        <v/>
      </c>
      <c r="BQ81" s="21" t="str">
        <f>IF('Adjacent Counties'!BQ81="x",VLOOKUP('2016 0-64'!BQ$1,'2016 population'!$A$3:$E$102,5,FALSE),"")</f>
        <v/>
      </c>
      <c r="BR81" s="21" t="str">
        <f>IF('Adjacent Counties'!BR81="x",VLOOKUP('2016 0-64'!BR$1,'2016 population'!$A$3:$E$102,5,FALSE),"")</f>
        <v/>
      </c>
      <c r="BS81" s="21" t="str">
        <f>IF('Adjacent Counties'!BS81="x",VLOOKUP('2016 0-64'!BS$1,'2016 population'!$A$3:$E$102,5,FALSE),"")</f>
        <v/>
      </c>
      <c r="BT81" s="21" t="str">
        <f>IF('Adjacent Counties'!BT81="x",VLOOKUP('2016 0-64'!BT$1,'2016 population'!$A$3:$E$102,5,FALSE),"")</f>
        <v/>
      </c>
      <c r="BU81" s="21" t="str">
        <f>IF('Adjacent Counties'!BU81="x",VLOOKUP('2016 0-64'!BU$1,'2016 population'!$A$3:$E$102,5,FALSE),"")</f>
        <v/>
      </c>
      <c r="BV81" s="21" t="str">
        <f>IF('Adjacent Counties'!BV81="x",VLOOKUP('2016 0-64'!BV$1,'2016 population'!$A$3:$E$102,5,FALSE),"")</f>
        <v/>
      </c>
      <c r="BW81" s="21" t="str">
        <f>IF('Adjacent Counties'!BW81="x",VLOOKUP('2016 0-64'!BW$1,'2016 population'!$A$3:$E$102,5,FALSE),"")</f>
        <v/>
      </c>
      <c r="BX81" s="21" t="str">
        <f>IF('Adjacent Counties'!BX81="x",VLOOKUP('2016 0-64'!BX$1,'2016 population'!$A$3:$E$102,5,FALSE),"")</f>
        <v/>
      </c>
      <c r="BY81" s="21" t="str">
        <f>IF('Adjacent Counties'!BY81="x",VLOOKUP('2016 0-64'!BY$1,'2016 population'!$A$3:$E$102,5,FALSE),"")</f>
        <v/>
      </c>
      <c r="BZ81" s="21" t="str">
        <f>IF('Adjacent Counties'!BZ81="x",VLOOKUP('2016 0-64'!BZ$1,'2016 population'!$A$3:$E$102,5,FALSE),"")</f>
        <v/>
      </c>
      <c r="CA81" s="21" t="str">
        <f>IF('Adjacent Counties'!CA81="x",VLOOKUP('2016 0-64'!CA$1,'2016 population'!$A$3:$E$102,5,FALSE),"")</f>
        <v/>
      </c>
      <c r="CB81" s="21" t="str">
        <f>IF('Adjacent Counties'!CB81="x",VLOOKUP('2016 0-64'!CB$1,'2016 population'!$A$3:$E$102,5,FALSE),"")</f>
        <v/>
      </c>
      <c r="CC81" s="21">
        <f>IF('Adjacent Counties'!CC81="x",VLOOKUP('2016 0-64'!CC$1,'2016 population'!$A$3:$E$102,5,FALSE),"")</f>
        <v>2703</v>
      </c>
      <c r="CD81" s="21" t="str">
        <f>IF('Adjacent Counties'!CD81="x",VLOOKUP('2016 0-64'!CD$1,'2016 population'!$A$3:$E$102,5,FALSE),"")</f>
        <v/>
      </c>
      <c r="CE81" s="21" t="str">
        <f>IF('Adjacent Counties'!CE81="x",VLOOKUP('2016 0-64'!CE$1,'2016 population'!$A$3:$E$102,5,FALSE),"")</f>
        <v/>
      </c>
      <c r="CF81" s="21" t="str">
        <f>IF('Adjacent Counties'!CF81="x",VLOOKUP('2016 0-64'!CF$1,'2016 population'!$A$3:$E$102,5,FALSE),"")</f>
        <v/>
      </c>
      <c r="CG81" s="21">
        <f>IF('Adjacent Counties'!CG81="x",VLOOKUP('2016 0-64'!CG$1,'2016 population'!$A$3:$E$102,5,FALSE),"")</f>
        <v>1231</v>
      </c>
      <c r="CH81" s="21" t="str">
        <f>IF('Adjacent Counties'!CH81="x",VLOOKUP('2016 0-64'!CH$1,'2016 population'!$A$3:$E$102,5,FALSE),"")</f>
        <v/>
      </c>
      <c r="CI81" s="21" t="str">
        <f>IF('Adjacent Counties'!CI81="x",VLOOKUP('2016 0-64'!CI$1,'2016 population'!$A$3:$E$102,5,FALSE),"")</f>
        <v/>
      </c>
      <c r="CJ81" s="21" t="str">
        <f>IF('Adjacent Counties'!CJ81="x",VLOOKUP('2016 0-64'!CJ$1,'2016 population'!$A$3:$E$102,5,FALSE),"")</f>
        <v/>
      </c>
      <c r="CK81" s="21" t="str">
        <f>IF('Adjacent Counties'!CK81="x",VLOOKUP('2016 0-64'!CK$1,'2016 population'!$A$3:$E$102,5,FALSE),"")</f>
        <v/>
      </c>
      <c r="CL81" s="21" t="str">
        <f>IF('Adjacent Counties'!CL81="x",VLOOKUP('2016 0-64'!CL$1,'2016 population'!$A$3:$E$102,5,FALSE),"")</f>
        <v/>
      </c>
      <c r="CM81" s="21" t="str">
        <f>IF('Adjacent Counties'!CM81="x",VLOOKUP('2016 0-64'!CM$1,'2016 population'!$A$3:$E$102,5,FALSE),"")</f>
        <v/>
      </c>
      <c r="CN81" s="21" t="str">
        <f>IF('Adjacent Counties'!CN81="x",VLOOKUP('2016 0-64'!CN$1,'2016 population'!$A$3:$E$102,5,FALSE),"")</f>
        <v/>
      </c>
      <c r="CO81" s="21" t="str">
        <f>IF('Adjacent Counties'!CO81="x",VLOOKUP('2016 0-64'!CO$1,'2016 population'!$A$3:$E$102,5,FALSE),"")</f>
        <v/>
      </c>
      <c r="CP81" s="21" t="str">
        <f>IF('Adjacent Counties'!CP81="x",VLOOKUP('2016 0-64'!CP$1,'2016 population'!$A$3:$E$102,5,FALSE),"")</f>
        <v/>
      </c>
      <c r="CQ81" s="21" t="str">
        <f>IF('Adjacent Counties'!CQ81="x",VLOOKUP('2016 0-64'!CQ$1,'2016 population'!$A$3:$E$102,5,FALSE),"")</f>
        <v/>
      </c>
      <c r="CR81" s="21" t="str">
        <f>IF('Adjacent Counties'!CR81="x",VLOOKUP('2016 0-64'!CR$1,'2016 population'!$A$3:$E$102,5,FALSE),"")</f>
        <v/>
      </c>
      <c r="CS81" s="21" t="str">
        <f>IF('Adjacent Counties'!CS81="x",VLOOKUP('2016 0-64'!CS$1,'2016 population'!$A$3:$E$102,5,FALSE),"")</f>
        <v/>
      </c>
      <c r="CT81" s="21" t="str">
        <f>IF('Adjacent Counties'!CT81="x",VLOOKUP('2016 0-64'!CT$1,'2016 population'!$A$3:$E$102,5,FALSE),"")</f>
        <v/>
      </c>
      <c r="CU81" s="21" t="str">
        <f>IF('Adjacent Counties'!CU81="x",VLOOKUP('2016 0-64'!CU$1,'2016 population'!$A$3:$E$102,5,FALSE),"")</f>
        <v/>
      </c>
      <c r="CV81" s="21" t="str">
        <f>IF('Adjacent Counties'!CV81="x",VLOOKUP('2016 0-64'!CV$1,'2016 population'!$A$3:$E$102,5,FALSE),"")</f>
        <v/>
      </c>
      <c r="CW81" s="21" t="str">
        <f>IF('Adjacent Counties'!CW81="x",VLOOKUP('2016 0-64'!CW$1,'2016 population'!$A$3:$E$102,5,FALSE),"")</f>
        <v/>
      </c>
      <c r="CX81" s="21">
        <f t="shared" si="1"/>
        <v>13029</v>
      </c>
    </row>
    <row r="82" spans="1:102">
      <c r="A82" s="3" t="s">
        <v>80</v>
      </c>
      <c r="B82" s="21" t="str">
        <f>IF('Adjacent Counties'!B82="x",VLOOKUP('2016 0-64'!B$1,'2016 population'!$A$3:$E$102,5,FALSE),"")</f>
        <v/>
      </c>
      <c r="C82" s="21" t="str">
        <f>IF('Adjacent Counties'!C82="x",VLOOKUP('2016 0-64'!C$1,'2016 population'!$A$3:$E$102,5,FALSE),"")</f>
        <v/>
      </c>
      <c r="D82" s="21" t="str">
        <f>IF('Adjacent Counties'!D82="x",VLOOKUP('2016 0-64'!D$1,'2016 population'!$A$3:$E$102,5,FALSE),"")</f>
        <v/>
      </c>
      <c r="E82" s="21" t="str">
        <f>IF('Adjacent Counties'!E82="x",VLOOKUP('2016 0-64'!E$1,'2016 population'!$A$3:$E$102,5,FALSE),"")</f>
        <v/>
      </c>
      <c r="F82" s="21" t="str">
        <f>IF('Adjacent Counties'!F82="x",VLOOKUP('2016 0-64'!F$1,'2016 population'!$A$3:$E$102,5,FALSE),"")</f>
        <v/>
      </c>
      <c r="G82" s="21" t="str">
        <f>IF('Adjacent Counties'!G82="x",VLOOKUP('2016 0-64'!G$1,'2016 population'!$A$3:$E$102,5,FALSE),"")</f>
        <v/>
      </c>
      <c r="H82" s="21" t="str">
        <f>IF('Adjacent Counties'!H82="x",VLOOKUP('2016 0-64'!H$1,'2016 population'!$A$3:$E$102,5,FALSE),"")</f>
        <v/>
      </c>
      <c r="I82" s="21" t="str">
        <f>IF('Adjacent Counties'!I82="x",VLOOKUP('2016 0-64'!I$1,'2016 population'!$A$3:$E$102,5,FALSE),"")</f>
        <v/>
      </c>
      <c r="J82" s="21" t="str">
        <f>IF('Adjacent Counties'!J82="x",VLOOKUP('2016 0-64'!J$1,'2016 population'!$A$3:$E$102,5,FALSE),"")</f>
        <v/>
      </c>
      <c r="K82" s="21" t="str">
        <f>IF('Adjacent Counties'!K82="x",VLOOKUP('2016 0-64'!K$1,'2016 population'!$A$3:$E$102,5,FALSE),"")</f>
        <v/>
      </c>
      <c r="L82" s="21">
        <f>IF('Adjacent Counties'!L82="x",VLOOKUP('2016 0-64'!L$1,'2016 population'!$A$3:$E$102,5,FALSE),"")</f>
        <v>6418</v>
      </c>
      <c r="M82" s="21">
        <f>IF('Adjacent Counties'!M82="x",VLOOKUP('2016 0-64'!M$1,'2016 population'!$A$3:$E$102,5,FALSE),"")</f>
        <v>1884</v>
      </c>
      <c r="N82" s="21" t="str">
        <f>IF('Adjacent Counties'!N82="x",VLOOKUP('2016 0-64'!N$1,'2016 population'!$A$3:$E$102,5,FALSE),"")</f>
        <v/>
      </c>
      <c r="O82" s="21" t="str">
        <f>IF('Adjacent Counties'!O82="x",VLOOKUP('2016 0-64'!O$1,'2016 population'!$A$3:$E$102,5,FALSE),"")</f>
        <v/>
      </c>
      <c r="P82" s="21" t="str">
        <f>IF('Adjacent Counties'!P82="x",VLOOKUP('2016 0-64'!P$1,'2016 population'!$A$3:$E$102,5,FALSE),"")</f>
        <v/>
      </c>
      <c r="Q82" s="21" t="str">
        <f>IF('Adjacent Counties'!Q82="x",VLOOKUP('2016 0-64'!Q$1,'2016 population'!$A$3:$E$102,5,FALSE),"")</f>
        <v/>
      </c>
      <c r="R82" s="21" t="str">
        <f>IF('Adjacent Counties'!R82="x",VLOOKUP('2016 0-64'!R$1,'2016 population'!$A$3:$E$102,5,FALSE),"")</f>
        <v/>
      </c>
      <c r="S82" s="21" t="str">
        <f>IF('Adjacent Counties'!S82="x",VLOOKUP('2016 0-64'!S$1,'2016 population'!$A$3:$E$102,5,FALSE),"")</f>
        <v/>
      </c>
      <c r="T82" s="21" t="str">
        <f>IF('Adjacent Counties'!T82="x",VLOOKUP('2016 0-64'!T$1,'2016 population'!$A$3:$E$102,5,FALSE),"")</f>
        <v/>
      </c>
      <c r="U82" s="21" t="str">
        <f>IF('Adjacent Counties'!U82="x",VLOOKUP('2016 0-64'!U$1,'2016 population'!$A$3:$E$102,5,FALSE),"")</f>
        <v/>
      </c>
      <c r="V82" s="21" t="str">
        <f>IF('Adjacent Counties'!V82="x",VLOOKUP('2016 0-64'!V$1,'2016 population'!$A$3:$E$102,5,FALSE),"")</f>
        <v/>
      </c>
      <c r="W82" s="21" t="str">
        <f>IF('Adjacent Counties'!W82="x",VLOOKUP('2016 0-64'!W$1,'2016 population'!$A$3:$E$102,5,FALSE),"")</f>
        <v/>
      </c>
      <c r="X82" s="21">
        <f>IF('Adjacent Counties'!X82="x",VLOOKUP('2016 0-64'!X$1,'2016 population'!$A$3:$E$102,5,FALSE),"")</f>
        <v>1740</v>
      </c>
      <c r="Y82" s="21" t="str">
        <f>IF('Adjacent Counties'!Y82="x",VLOOKUP('2016 0-64'!Y$1,'2016 population'!$A$3:$E$102,5,FALSE),"")</f>
        <v/>
      </c>
      <c r="Z82" s="21" t="str">
        <f>IF('Adjacent Counties'!Z82="x",VLOOKUP('2016 0-64'!Z$1,'2016 population'!$A$3:$E$102,5,FALSE),"")</f>
        <v/>
      </c>
      <c r="AA82" s="21" t="str">
        <f>IF('Adjacent Counties'!AA82="x",VLOOKUP('2016 0-64'!AA$1,'2016 population'!$A$3:$E$102,5,FALSE),"")</f>
        <v/>
      </c>
      <c r="AB82" s="21" t="str">
        <f>IF('Adjacent Counties'!AB82="x",VLOOKUP('2016 0-64'!AB$1,'2016 population'!$A$3:$E$102,5,FALSE),"")</f>
        <v/>
      </c>
      <c r="AC82" s="21" t="str">
        <f>IF('Adjacent Counties'!AC82="x",VLOOKUP('2016 0-64'!AC$1,'2016 population'!$A$3:$E$102,5,FALSE),"")</f>
        <v/>
      </c>
      <c r="AD82" s="21" t="str">
        <f>IF('Adjacent Counties'!AD82="x",VLOOKUP('2016 0-64'!AD$1,'2016 population'!$A$3:$E$102,5,FALSE),"")</f>
        <v/>
      </c>
      <c r="AE82" s="21" t="str">
        <f>IF('Adjacent Counties'!AE82="x",VLOOKUP('2016 0-64'!AE$1,'2016 population'!$A$3:$E$102,5,FALSE),"")</f>
        <v/>
      </c>
      <c r="AF82" s="21" t="str">
        <f>IF('Adjacent Counties'!AF82="x",VLOOKUP('2016 0-64'!AF$1,'2016 population'!$A$3:$E$102,5,FALSE),"")</f>
        <v/>
      </c>
      <c r="AG82" s="21" t="str">
        <f>IF('Adjacent Counties'!AG82="x",VLOOKUP('2016 0-64'!AG$1,'2016 population'!$A$3:$E$102,5,FALSE),"")</f>
        <v/>
      </c>
      <c r="AH82" s="21" t="str">
        <f>IF('Adjacent Counties'!AH82="x",VLOOKUP('2016 0-64'!AH$1,'2016 population'!$A$3:$E$102,5,FALSE),"")</f>
        <v/>
      </c>
      <c r="AI82" s="21" t="str">
        <f>IF('Adjacent Counties'!AI82="x",VLOOKUP('2016 0-64'!AI$1,'2016 population'!$A$3:$E$102,5,FALSE),"")</f>
        <v/>
      </c>
      <c r="AJ82" s="21" t="str">
        <f>IF('Adjacent Counties'!AJ82="x",VLOOKUP('2016 0-64'!AJ$1,'2016 population'!$A$3:$E$102,5,FALSE),"")</f>
        <v/>
      </c>
      <c r="AK82" s="21" t="str">
        <f>IF('Adjacent Counties'!AK82="x",VLOOKUP('2016 0-64'!AK$1,'2016 population'!$A$3:$E$102,5,FALSE),"")</f>
        <v/>
      </c>
      <c r="AL82" s="21" t="str">
        <f>IF('Adjacent Counties'!AL82="x",VLOOKUP('2016 0-64'!AL$1,'2016 population'!$A$3:$E$102,5,FALSE),"")</f>
        <v/>
      </c>
      <c r="AM82" s="21" t="str">
        <f>IF('Adjacent Counties'!AM82="x",VLOOKUP('2016 0-64'!AM$1,'2016 population'!$A$3:$E$102,5,FALSE),"")</f>
        <v/>
      </c>
      <c r="AN82" s="21" t="str">
        <f>IF('Adjacent Counties'!AN82="x",VLOOKUP('2016 0-64'!AN$1,'2016 population'!$A$3:$E$102,5,FALSE),"")</f>
        <v/>
      </c>
      <c r="AO82" s="21" t="str">
        <f>IF('Adjacent Counties'!AO82="x",VLOOKUP('2016 0-64'!AO$1,'2016 population'!$A$3:$E$102,5,FALSE),"")</f>
        <v/>
      </c>
      <c r="AP82" s="21" t="str">
        <f>IF('Adjacent Counties'!AP82="x",VLOOKUP('2016 0-64'!AP$1,'2016 population'!$A$3:$E$102,5,FALSE),"")</f>
        <v/>
      </c>
      <c r="AQ82" s="21" t="str">
        <f>IF('Adjacent Counties'!AQ82="x",VLOOKUP('2016 0-64'!AQ$1,'2016 population'!$A$3:$E$102,5,FALSE),"")</f>
        <v/>
      </c>
      <c r="AR82" s="21" t="str">
        <f>IF('Adjacent Counties'!AR82="x",VLOOKUP('2016 0-64'!AR$1,'2016 population'!$A$3:$E$102,5,FALSE),"")</f>
        <v/>
      </c>
      <c r="AS82" s="21" t="str">
        <f>IF('Adjacent Counties'!AS82="x",VLOOKUP('2016 0-64'!AS$1,'2016 population'!$A$3:$E$102,5,FALSE),"")</f>
        <v/>
      </c>
      <c r="AT82" s="21">
        <f>IF('Adjacent Counties'!AT82="x",VLOOKUP('2016 0-64'!AT$1,'2016 population'!$A$3:$E$102,5,FALSE),"")</f>
        <v>4030</v>
      </c>
      <c r="AU82" s="21" t="str">
        <f>IF('Adjacent Counties'!AU82="x",VLOOKUP('2016 0-64'!AU$1,'2016 population'!$A$3:$E$102,5,FALSE),"")</f>
        <v/>
      </c>
      <c r="AV82" s="21" t="str">
        <f>IF('Adjacent Counties'!AV82="x",VLOOKUP('2016 0-64'!AV$1,'2016 population'!$A$3:$E$102,5,FALSE),"")</f>
        <v/>
      </c>
      <c r="AW82" s="21" t="str">
        <f>IF('Adjacent Counties'!AW82="x",VLOOKUP('2016 0-64'!AW$1,'2016 population'!$A$3:$E$102,5,FALSE),"")</f>
        <v/>
      </c>
      <c r="AX82" s="21" t="str">
        <f>IF('Adjacent Counties'!AX82="x",VLOOKUP('2016 0-64'!AX$1,'2016 population'!$A$3:$E$102,5,FALSE),"")</f>
        <v/>
      </c>
      <c r="AY82" s="21" t="str">
        <f>IF('Adjacent Counties'!AY82="x",VLOOKUP('2016 0-64'!AY$1,'2016 population'!$A$3:$E$102,5,FALSE),"")</f>
        <v/>
      </c>
      <c r="AZ82" s="21" t="str">
        <f>IF('Adjacent Counties'!AZ82="x",VLOOKUP('2016 0-64'!AZ$1,'2016 population'!$A$3:$E$102,5,FALSE),"")</f>
        <v/>
      </c>
      <c r="BA82" s="21" t="str">
        <f>IF('Adjacent Counties'!BA82="x",VLOOKUP('2016 0-64'!BA$1,'2016 population'!$A$3:$E$102,5,FALSE),"")</f>
        <v/>
      </c>
      <c r="BB82" s="21" t="str">
        <f>IF('Adjacent Counties'!BB82="x",VLOOKUP('2016 0-64'!BB$1,'2016 population'!$A$3:$E$102,5,FALSE),"")</f>
        <v/>
      </c>
      <c r="BC82" s="21" t="str">
        <f>IF('Adjacent Counties'!BC82="x",VLOOKUP('2016 0-64'!BC$1,'2016 population'!$A$3:$E$102,5,FALSE),"")</f>
        <v/>
      </c>
      <c r="BD82" s="21" t="str">
        <f>IF('Adjacent Counties'!BD82="x",VLOOKUP('2016 0-64'!BD$1,'2016 population'!$A$3:$E$102,5,FALSE),"")</f>
        <v/>
      </c>
      <c r="BE82" s="21" t="str">
        <f>IF('Adjacent Counties'!BE82="x",VLOOKUP('2016 0-64'!BE$1,'2016 population'!$A$3:$E$102,5,FALSE),"")</f>
        <v/>
      </c>
      <c r="BF82" s="21" t="str">
        <f>IF('Adjacent Counties'!BF82="x",VLOOKUP('2016 0-64'!BF$1,'2016 population'!$A$3:$E$102,5,FALSE),"")</f>
        <v/>
      </c>
      <c r="BG82" s="21" t="str">
        <f>IF('Adjacent Counties'!BG82="x",VLOOKUP('2016 0-64'!BG$1,'2016 population'!$A$3:$E$102,5,FALSE),"")</f>
        <v/>
      </c>
      <c r="BH82" s="21">
        <f>IF('Adjacent Counties'!BH82="x",VLOOKUP('2016 0-64'!BH$1,'2016 population'!$A$3:$E$102,5,FALSE),"")</f>
        <v>988</v>
      </c>
      <c r="BI82" s="21" t="str">
        <f>IF('Adjacent Counties'!BI82="x",VLOOKUP('2016 0-64'!BI$1,'2016 population'!$A$3:$E$102,5,FALSE),"")</f>
        <v/>
      </c>
      <c r="BJ82" s="21" t="str">
        <f>IF('Adjacent Counties'!BJ82="x",VLOOKUP('2016 0-64'!BJ$1,'2016 population'!$A$3:$E$102,5,FALSE),"")</f>
        <v/>
      </c>
      <c r="BK82" s="21" t="str">
        <f>IF('Adjacent Counties'!BK82="x",VLOOKUP('2016 0-64'!BK$1,'2016 population'!$A$3:$E$102,5,FALSE),"")</f>
        <v/>
      </c>
      <c r="BL82" s="21" t="str">
        <f>IF('Adjacent Counties'!BL82="x",VLOOKUP('2016 0-64'!BL$1,'2016 population'!$A$3:$E$102,5,FALSE),"")</f>
        <v/>
      </c>
      <c r="BM82" s="21" t="str">
        <f>IF('Adjacent Counties'!BM82="x",VLOOKUP('2016 0-64'!BM$1,'2016 population'!$A$3:$E$102,5,FALSE),"")</f>
        <v/>
      </c>
      <c r="BN82" s="21" t="str">
        <f>IF('Adjacent Counties'!BN82="x",VLOOKUP('2016 0-64'!BN$1,'2016 population'!$A$3:$E$102,5,FALSE),"")</f>
        <v/>
      </c>
      <c r="BO82" s="21" t="str">
        <f>IF('Adjacent Counties'!BO82="x",VLOOKUP('2016 0-64'!BO$1,'2016 population'!$A$3:$E$102,5,FALSE),"")</f>
        <v/>
      </c>
      <c r="BP82" s="21" t="str">
        <f>IF('Adjacent Counties'!BP82="x",VLOOKUP('2016 0-64'!BP$1,'2016 population'!$A$3:$E$102,5,FALSE),"")</f>
        <v/>
      </c>
      <c r="BQ82" s="21" t="str">
        <f>IF('Adjacent Counties'!BQ82="x",VLOOKUP('2016 0-64'!BQ$1,'2016 population'!$A$3:$E$102,5,FALSE),"")</f>
        <v/>
      </c>
      <c r="BR82" s="21" t="str">
        <f>IF('Adjacent Counties'!BR82="x",VLOOKUP('2016 0-64'!BR$1,'2016 population'!$A$3:$E$102,5,FALSE),"")</f>
        <v/>
      </c>
      <c r="BS82" s="21" t="str">
        <f>IF('Adjacent Counties'!BS82="x",VLOOKUP('2016 0-64'!BS$1,'2016 population'!$A$3:$E$102,5,FALSE),"")</f>
        <v/>
      </c>
      <c r="BT82" s="21" t="str">
        <f>IF('Adjacent Counties'!BT82="x",VLOOKUP('2016 0-64'!BT$1,'2016 population'!$A$3:$E$102,5,FALSE),"")</f>
        <v/>
      </c>
      <c r="BU82" s="21" t="str">
        <f>IF('Adjacent Counties'!BU82="x",VLOOKUP('2016 0-64'!BU$1,'2016 population'!$A$3:$E$102,5,FALSE),"")</f>
        <v/>
      </c>
      <c r="BV82" s="21" t="str">
        <f>IF('Adjacent Counties'!BV82="x",VLOOKUP('2016 0-64'!BV$1,'2016 population'!$A$3:$E$102,5,FALSE),"")</f>
        <v/>
      </c>
      <c r="BW82" s="21" t="str">
        <f>IF('Adjacent Counties'!BW82="x",VLOOKUP('2016 0-64'!BW$1,'2016 population'!$A$3:$E$102,5,FALSE),"")</f>
        <v/>
      </c>
      <c r="BX82" s="21">
        <f>IF('Adjacent Counties'!BX82="x",VLOOKUP('2016 0-64'!BX$1,'2016 population'!$A$3:$E$102,5,FALSE),"")</f>
        <v>942</v>
      </c>
      <c r="BY82" s="21" t="str">
        <f>IF('Adjacent Counties'!BY82="x",VLOOKUP('2016 0-64'!BY$1,'2016 population'!$A$3:$E$102,5,FALSE),"")</f>
        <v/>
      </c>
      <c r="BZ82" s="21" t="str">
        <f>IF('Adjacent Counties'!BZ82="x",VLOOKUP('2016 0-64'!BZ$1,'2016 population'!$A$3:$E$102,5,FALSE),"")</f>
        <v/>
      </c>
      <c r="CA82" s="21" t="str">
        <f>IF('Adjacent Counties'!CA82="x",VLOOKUP('2016 0-64'!CA$1,'2016 population'!$A$3:$E$102,5,FALSE),"")</f>
        <v/>
      </c>
      <c r="CB82" s="21" t="str">
        <f>IF('Adjacent Counties'!CB82="x",VLOOKUP('2016 0-64'!CB$1,'2016 population'!$A$3:$E$102,5,FALSE),"")</f>
        <v/>
      </c>
      <c r="CC82" s="21" t="str">
        <f>IF('Adjacent Counties'!CC82="x",VLOOKUP('2016 0-64'!CC$1,'2016 population'!$A$3:$E$102,5,FALSE),"")</f>
        <v/>
      </c>
      <c r="CD82" s="21">
        <f>IF('Adjacent Counties'!CD82="x",VLOOKUP('2016 0-64'!CD$1,'2016 population'!$A$3:$E$102,5,FALSE),"")</f>
        <v>1485</v>
      </c>
      <c r="CE82" s="21" t="str">
        <f>IF('Adjacent Counties'!CE82="x",VLOOKUP('2016 0-64'!CE$1,'2016 population'!$A$3:$E$102,5,FALSE),"")</f>
        <v/>
      </c>
      <c r="CF82" s="21" t="str">
        <f>IF('Adjacent Counties'!CF82="x",VLOOKUP('2016 0-64'!CF$1,'2016 population'!$A$3:$E$102,5,FALSE),"")</f>
        <v/>
      </c>
      <c r="CG82" s="21" t="str">
        <f>IF('Adjacent Counties'!CG82="x",VLOOKUP('2016 0-64'!CG$1,'2016 population'!$A$3:$E$102,5,FALSE),"")</f>
        <v/>
      </c>
      <c r="CH82" s="21" t="str">
        <f>IF('Adjacent Counties'!CH82="x",VLOOKUP('2016 0-64'!CH$1,'2016 population'!$A$3:$E$102,5,FALSE),"")</f>
        <v/>
      </c>
      <c r="CI82" s="21" t="str">
        <f>IF('Adjacent Counties'!CI82="x",VLOOKUP('2016 0-64'!CI$1,'2016 population'!$A$3:$E$102,5,FALSE),"")</f>
        <v/>
      </c>
      <c r="CJ82" s="21" t="str">
        <f>IF('Adjacent Counties'!CJ82="x",VLOOKUP('2016 0-64'!CJ$1,'2016 population'!$A$3:$E$102,5,FALSE),"")</f>
        <v/>
      </c>
      <c r="CK82" s="21" t="str">
        <f>IF('Adjacent Counties'!CK82="x",VLOOKUP('2016 0-64'!CK$1,'2016 population'!$A$3:$E$102,5,FALSE),"")</f>
        <v/>
      </c>
      <c r="CL82" s="21" t="str">
        <f>IF('Adjacent Counties'!CL82="x",VLOOKUP('2016 0-64'!CL$1,'2016 population'!$A$3:$E$102,5,FALSE),"")</f>
        <v/>
      </c>
      <c r="CM82" s="21" t="str">
        <f>IF('Adjacent Counties'!CM82="x",VLOOKUP('2016 0-64'!CM$1,'2016 population'!$A$3:$E$102,5,FALSE),"")</f>
        <v/>
      </c>
      <c r="CN82" s="21" t="str">
        <f>IF('Adjacent Counties'!CN82="x",VLOOKUP('2016 0-64'!CN$1,'2016 population'!$A$3:$E$102,5,FALSE),"")</f>
        <v/>
      </c>
      <c r="CO82" s="21" t="str">
        <f>IF('Adjacent Counties'!CO82="x",VLOOKUP('2016 0-64'!CO$1,'2016 population'!$A$3:$E$102,5,FALSE),"")</f>
        <v/>
      </c>
      <c r="CP82" s="21" t="str">
        <f>IF('Adjacent Counties'!CP82="x",VLOOKUP('2016 0-64'!CP$1,'2016 population'!$A$3:$E$102,5,FALSE),"")</f>
        <v/>
      </c>
      <c r="CQ82" s="21" t="str">
        <f>IF('Adjacent Counties'!CQ82="x",VLOOKUP('2016 0-64'!CQ$1,'2016 population'!$A$3:$E$102,5,FALSE),"")</f>
        <v/>
      </c>
      <c r="CR82" s="21" t="str">
        <f>IF('Adjacent Counties'!CR82="x",VLOOKUP('2016 0-64'!CR$1,'2016 population'!$A$3:$E$102,5,FALSE),"")</f>
        <v/>
      </c>
      <c r="CS82" s="21" t="str">
        <f>IF('Adjacent Counties'!CS82="x",VLOOKUP('2016 0-64'!CS$1,'2016 population'!$A$3:$E$102,5,FALSE),"")</f>
        <v/>
      </c>
      <c r="CT82" s="21" t="str">
        <f>IF('Adjacent Counties'!CT82="x",VLOOKUP('2016 0-64'!CT$1,'2016 population'!$A$3:$E$102,5,FALSE),"")</f>
        <v/>
      </c>
      <c r="CU82" s="21" t="str">
        <f>IF('Adjacent Counties'!CU82="x",VLOOKUP('2016 0-64'!CU$1,'2016 population'!$A$3:$E$102,5,FALSE),"")</f>
        <v/>
      </c>
      <c r="CV82" s="21" t="str">
        <f>IF('Adjacent Counties'!CV82="x",VLOOKUP('2016 0-64'!CV$1,'2016 population'!$A$3:$E$102,5,FALSE),"")</f>
        <v/>
      </c>
      <c r="CW82" s="21" t="str">
        <f>IF('Adjacent Counties'!CW82="x",VLOOKUP('2016 0-64'!CW$1,'2016 population'!$A$3:$E$102,5,FALSE),"")</f>
        <v/>
      </c>
      <c r="CX82" s="21">
        <f t="shared" si="1"/>
        <v>17487</v>
      </c>
    </row>
    <row r="83" spans="1:102">
      <c r="A83" s="3" t="s">
        <v>81</v>
      </c>
      <c r="B83" s="21" t="str">
        <f>IF('Adjacent Counties'!B83="x",VLOOKUP('2016 0-64'!B$1,'2016 population'!$A$3:$E$102,5,FALSE),"")</f>
        <v/>
      </c>
      <c r="C83" s="21" t="str">
        <f>IF('Adjacent Counties'!C83="x",VLOOKUP('2016 0-64'!C$1,'2016 population'!$A$3:$E$102,5,FALSE),"")</f>
        <v/>
      </c>
      <c r="D83" s="21" t="str">
        <f>IF('Adjacent Counties'!D83="x",VLOOKUP('2016 0-64'!D$1,'2016 population'!$A$3:$E$102,5,FALSE),"")</f>
        <v/>
      </c>
      <c r="E83" s="21" t="str">
        <f>IF('Adjacent Counties'!E83="x",VLOOKUP('2016 0-64'!E$1,'2016 population'!$A$3:$E$102,5,FALSE),"")</f>
        <v/>
      </c>
      <c r="F83" s="21" t="str">
        <f>IF('Adjacent Counties'!F83="x",VLOOKUP('2016 0-64'!F$1,'2016 population'!$A$3:$E$102,5,FALSE),"")</f>
        <v/>
      </c>
      <c r="G83" s="21" t="str">
        <f>IF('Adjacent Counties'!G83="x",VLOOKUP('2016 0-64'!G$1,'2016 population'!$A$3:$E$102,5,FALSE),"")</f>
        <v/>
      </c>
      <c r="H83" s="21" t="str">
        <f>IF('Adjacent Counties'!H83="x",VLOOKUP('2016 0-64'!H$1,'2016 population'!$A$3:$E$102,5,FALSE),"")</f>
        <v/>
      </c>
      <c r="I83" s="21" t="str">
        <f>IF('Adjacent Counties'!I83="x",VLOOKUP('2016 0-64'!I$1,'2016 population'!$A$3:$E$102,5,FALSE),"")</f>
        <v/>
      </c>
      <c r="J83" s="21">
        <f>IF('Adjacent Counties'!J83="x",VLOOKUP('2016 0-64'!J$1,'2016 population'!$A$3:$E$102,5,FALSE),"")</f>
        <v>650</v>
      </c>
      <c r="K83" s="21" t="str">
        <f>IF('Adjacent Counties'!K83="x",VLOOKUP('2016 0-64'!K$1,'2016 population'!$A$3:$E$102,5,FALSE),"")</f>
        <v/>
      </c>
      <c r="L83" s="21" t="str">
        <f>IF('Adjacent Counties'!L83="x",VLOOKUP('2016 0-64'!L$1,'2016 population'!$A$3:$E$102,5,FALSE),"")</f>
        <v/>
      </c>
      <c r="M83" s="21" t="str">
        <f>IF('Adjacent Counties'!M83="x",VLOOKUP('2016 0-64'!M$1,'2016 population'!$A$3:$E$102,5,FALSE),"")</f>
        <v/>
      </c>
      <c r="N83" s="21" t="str">
        <f>IF('Adjacent Counties'!N83="x",VLOOKUP('2016 0-64'!N$1,'2016 population'!$A$3:$E$102,5,FALSE),"")</f>
        <v/>
      </c>
      <c r="O83" s="21" t="str">
        <f>IF('Adjacent Counties'!O83="x",VLOOKUP('2016 0-64'!O$1,'2016 population'!$A$3:$E$102,5,FALSE),"")</f>
        <v/>
      </c>
      <c r="P83" s="21" t="str">
        <f>IF('Adjacent Counties'!P83="x",VLOOKUP('2016 0-64'!P$1,'2016 population'!$A$3:$E$102,5,FALSE),"")</f>
        <v/>
      </c>
      <c r="Q83" s="21" t="str">
        <f>IF('Adjacent Counties'!Q83="x",VLOOKUP('2016 0-64'!Q$1,'2016 population'!$A$3:$E$102,5,FALSE),"")</f>
        <v/>
      </c>
      <c r="R83" s="21" t="str">
        <f>IF('Adjacent Counties'!R83="x",VLOOKUP('2016 0-64'!R$1,'2016 population'!$A$3:$E$102,5,FALSE),"")</f>
        <v/>
      </c>
      <c r="S83" s="21" t="str">
        <f>IF('Adjacent Counties'!S83="x",VLOOKUP('2016 0-64'!S$1,'2016 population'!$A$3:$E$102,5,FALSE),"")</f>
        <v/>
      </c>
      <c r="T83" s="21" t="str">
        <f>IF('Adjacent Counties'!T83="x",VLOOKUP('2016 0-64'!T$1,'2016 population'!$A$3:$E$102,5,FALSE),"")</f>
        <v/>
      </c>
      <c r="U83" s="21" t="str">
        <f>IF('Adjacent Counties'!U83="x",VLOOKUP('2016 0-64'!U$1,'2016 population'!$A$3:$E$102,5,FALSE),"")</f>
        <v/>
      </c>
      <c r="V83" s="21" t="str">
        <f>IF('Adjacent Counties'!V83="x",VLOOKUP('2016 0-64'!V$1,'2016 population'!$A$3:$E$102,5,FALSE),"")</f>
        <v/>
      </c>
      <c r="W83" s="21" t="str">
        <f>IF('Adjacent Counties'!W83="x",VLOOKUP('2016 0-64'!W$1,'2016 population'!$A$3:$E$102,5,FALSE),"")</f>
        <v/>
      </c>
      <c r="X83" s="21" t="str">
        <f>IF('Adjacent Counties'!X83="x",VLOOKUP('2016 0-64'!X$1,'2016 population'!$A$3:$E$102,5,FALSE),"")</f>
        <v/>
      </c>
      <c r="Y83" s="21" t="str">
        <f>IF('Adjacent Counties'!Y83="x",VLOOKUP('2016 0-64'!Y$1,'2016 population'!$A$3:$E$102,5,FALSE),"")</f>
        <v/>
      </c>
      <c r="Z83" s="21" t="str">
        <f>IF('Adjacent Counties'!Z83="x",VLOOKUP('2016 0-64'!Z$1,'2016 population'!$A$3:$E$102,5,FALSE),"")</f>
        <v/>
      </c>
      <c r="AA83" s="21">
        <f>IF('Adjacent Counties'!AA83="x",VLOOKUP('2016 0-64'!AA$1,'2016 population'!$A$3:$E$102,5,FALSE),"")</f>
        <v>3800</v>
      </c>
      <c r="AB83" s="21" t="str">
        <f>IF('Adjacent Counties'!AB83="x",VLOOKUP('2016 0-64'!AB$1,'2016 population'!$A$3:$E$102,5,FALSE),"")</f>
        <v/>
      </c>
      <c r="AC83" s="21" t="str">
        <f>IF('Adjacent Counties'!AC83="x",VLOOKUP('2016 0-64'!AC$1,'2016 population'!$A$3:$E$102,5,FALSE),"")</f>
        <v/>
      </c>
      <c r="AD83" s="21" t="str">
        <f>IF('Adjacent Counties'!AD83="x",VLOOKUP('2016 0-64'!AD$1,'2016 population'!$A$3:$E$102,5,FALSE),"")</f>
        <v/>
      </c>
      <c r="AE83" s="21" t="str">
        <f>IF('Adjacent Counties'!AE83="x",VLOOKUP('2016 0-64'!AE$1,'2016 population'!$A$3:$E$102,5,FALSE),"")</f>
        <v/>
      </c>
      <c r="AF83" s="21">
        <f>IF('Adjacent Counties'!AF83="x",VLOOKUP('2016 0-64'!AF$1,'2016 population'!$A$3:$E$102,5,FALSE),"")</f>
        <v>1219</v>
      </c>
      <c r="AG83" s="21" t="str">
        <f>IF('Adjacent Counties'!AG83="x",VLOOKUP('2016 0-64'!AG$1,'2016 population'!$A$3:$E$102,5,FALSE),"")</f>
        <v/>
      </c>
      <c r="AH83" s="21" t="str">
        <f>IF('Adjacent Counties'!AH83="x",VLOOKUP('2016 0-64'!AH$1,'2016 population'!$A$3:$E$102,5,FALSE),"")</f>
        <v/>
      </c>
      <c r="AI83" s="21" t="str">
        <f>IF('Adjacent Counties'!AI83="x",VLOOKUP('2016 0-64'!AI$1,'2016 population'!$A$3:$E$102,5,FALSE),"")</f>
        <v/>
      </c>
      <c r="AJ83" s="21" t="str">
        <f>IF('Adjacent Counties'!AJ83="x",VLOOKUP('2016 0-64'!AJ$1,'2016 population'!$A$3:$E$102,5,FALSE),"")</f>
        <v/>
      </c>
      <c r="AK83" s="21" t="str">
        <f>IF('Adjacent Counties'!AK83="x",VLOOKUP('2016 0-64'!AK$1,'2016 population'!$A$3:$E$102,5,FALSE),"")</f>
        <v/>
      </c>
      <c r="AL83" s="21" t="str">
        <f>IF('Adjacent Counties'!AL83="x",VLOOKUP('2016 0-64'!AL$1,'2016 population'!$A$3:$E$102,5,FALSE),"")</f>
        <v/>
      </c>
      <c r="AM83" s="21" t="str">
        <f>IF('Adjacent Counties'!AM83="x",VLOOKUP('2016 0-64'!AM$1,'2016 population'!$A$3:$E$102,5,FALSE),"")</f>
        <v/>
      </c>
      <c r="AN83" s="21" t="str">
        <f>IF('Adjacent Counties'!AN83="x",VLOOKUP('2016 0-64'!AN$1,'2016 population'!$A$3:$E$102,5,FALSE),"")</f>
        <v/>
      </c>
      <c r="AO83" s="21" t="str">
        <f>IF('Adjacent Counties'!AO83="x",VLOOKUP('2016 0-64'!AO$1,'2016 population'!$A$3:$E$102,5,FALSE),"")</f>
        <v/>
      </c>
      <c r="AP83" s="21" t="str">
        <f>IF('Adjacent Counties'!AP83="x",VLOOKUP('2016 0-64'!AP$1,'2016 population'!$A$3:$E$102,5,FALSE),"")</f>
        <v/>
      </c>
      <c r="AQ83" s="21" t="str">
        <f>IF('Adjacent Counties'!AQ83="x",VLOOKUP('2016 0-64'!AQ$1,'2016 population'!$A$3:$E$102,5,FALSE),"")</f>
        <v/>
      </c>
      <c r="AR83" s="21">
        <f>IF('Adjacent Counties'!AR83="x",VLOOKUP('2016 0-64'!AR$1,'2016 population'!$A$3:$E$102,5,FALSE),"")</f>
        <v>1498</v>
      </c>
      <c r="AS83" s="21" t="str">
        <f>IF('Adjacent Counties'!AS83="x",VLOOKUP('2016 0-64'!AS$1,'2016 population'!$A$3:$E$102,5,FALSE),"")</f>
        <v/>
      </c>
      <c r="AT83" s="21" t="str">
        <f>IF('Adjacent Counties'!AT83="x",VLOOKUP('2016 0-64'!AT$1,'2016 population'!$A$3:$E$102,5,FALSE),"")</f>
        <v/>
      </c>
      <c r="AU83" s="21" t="str">
        <f>IF('Adjacent Counties'!AU83="x",VLOOKUP('2016 0-64'!AU$1,'2016 population'!$A$3:$E$102,5,FALSE),"")</f>
        <v/>
      </c>
      <c r="AV83" s="21" t="str">
        <f>IF('Adjacent Counties'!AV83="x",VLOOKUP('2016 0-64'!AV$1,'2016 population'!$A$3:$E$102,5,FALSE),"")</f>
        <v/>
      </c>
      <c r="AW83" s="21" t="str">
        <f>IF('Adjacent Counties'!AW83="x",VLOOKUP('2016 0-64'!AW$1,'2016 population'!$A$3:$E$102,5,FALSE),"")</f>
        <v/>
      </c>
      <c r="AX83" s="21" t="str">
        <f>IF('Adjacent Counties'!AX83="x",VLOOKUP('2016 0-64'!AX$1,'2016 population'!$A$3:$E$102,5,FALSE),"")</f>
        <v/>
      </c>
      <c r="AY83" s="21" t="str">
        <f>IF('Adjacent Counties'!AY83="x",VLOOKUP('2016 0-64'!AY$1,'2016 population'!$A$3:$E$102,5,FALSE),"")</f>
        <v/>
      </c>
      <c r="AZ83" s="21">
        <f>IF('Adjacent Counties'!AZ83="x",VLOOKUP('2016 0-64'!AZ$1,'2016 population'!$A$3:$E$102,5,FALSE),"")</f>
        <v>2094</v>
      </c>
      <c r="BA83" s="21" t="str">
        <f>IF('Adjacent Counties'!BA83="x",VLOOKUP('2016 0-64'!BA$1,'2016 population'!$A$3:$E$102,5,FALSE),"")</f>
        <v/>
      </c>
      <c r="BB83" s="21" t="str">
        <f>IF('Adjacent Counties'!BB83="x",VLOOKUP('2016 0-64'!BB$1,'2016 population'!$A$3:$E$102,5,FALSE),"")</f>
        <v/>
      </c>
      <c r="BC83" s="21" t="str">
        <f>IF('Adjacent Counties'!BC83="x",VLOOKUP('2016 0-64'!BC$1,'2016 population'!$A$3:$E$102,5,FALSE),"")</f>
        <v/>
      </c>
      <c r="BD83" s="21" t="str">
        <f>IF('Adjacent Counties'!BD83="x",VLOOKUP('2016 0-64'!BD$1,'2016 population'!$A$3:$E$102,5,FALSE),"")</f>
        <v/>
      </c>
      <c r="BE83" s="21" t="str">
        <f>IF('Adjacent Counties'!BE83="x",VLOOKUP('2016 0-64'!BE$1,'2016 population'!$A$3:$E$102,5,FALSE),"")</f>
        <v/>
      </c>
      <c r="BF83" s="21" t="str">
        <f>IF('Adjacent Counties'!BF83="x",VLOOKUP('2016 0-64'!BF$1,'2016 population'!$A$3:$E$102,5,FALSE),"")</f>
        <v/>
      </c>
      <c r="BG83" s="21" t="str">
        <f>IF('Adjacent Counties'!BG83="x",VLOOKUP('2016 0-64'!BG$1,'2016 population'!$A$3:$E$102,5,FALSE),"")</f>
        <v/>
      </c>
      <c r="BH83" s="21" t="str">
        <f>IF('Adjacent Counties'!BH83="x",VLOOKUP('2016 0-64'!BH$1,'2016 population'!$A$3:$E$102,5,FALSE),"")</f>
        <v/>
      </c>
      <c r="BI83" s="21" t="str">
        <f>IF('Adjacent Counties'!BI83="x",VLOOKUP('2016 0-64'!BI$1,'2016 population'!$A$3:$E$102,5,FALSE),"")</f>
        <v/>
      </c>
      <c r="BJ83" s="21" t="str">
        <f>IF('Adjacent Counties'!BJ83="x",VLOOKUP('2016 0-64'!BJ$1,'2016 population'!$A$3:$E$102,5,FALSE),"")</f>
        <v/>
      </c>
      <c r="BK83" s="21" t="str">
        <f>IF('Adjacent Counties'!BK83="x",VLOOKUP('2016 0-64'!BK$1,'2016 population'!$A$3:$E$102,5,FALSE),"")</f>
        <v/>
      </c>
      <c r="BL83" s="21" t="str">
        <f>IF('Adjacent Counties'!BL83="x",VLOOKUP('2016 0-64'!BL$1,'2016 population'!$A$3:$E$102,5,FALSE),"")</f>
        <v/>
      </c>
      <c r="BM83" s="21" t="str">
        <f>IF('Adjacent Counties'!BM83="x",VLOOKUP('2016 0-64'!BM$1,'2016 population'!$A$3:$E$102,5,FALSE),"")</f>
        <v/>
      </c>
      <c r="BN83" s="21" t="str">
        <f>IF('Adjacent Counties'!BN83="x",VLOOKUP('2016 0-64'!BN$1,'2016 population'!$A$3:$E$102,5,FALSE),"")</f>
        <v/>
      </c>
      <c r="BO83" s="21" t="str">
        <f>IF('Adjacent Counties'!BO83="x",VLOOKUP('2016 0-64'!BO$1,'2016 population'!$A$3:$E$102,5,FALSE),"")</f>
        <v/>
      </c>
      <c r="BP83" s="21" t="str">
        <f>IF('Adjacent Counties'!BP83="x",VLOOKUP('2016 0-64'!BP$1,'2016 population'!$A$3:$E$102,5,FALSE),"")</f>
        <v/>
      </c>
      <c r="BQ83" s="21" t="str">
        <f>IF('Adjacent Counties'!BQ83="x",VLOOKUP('2016 0-64'!BQ$1,'2016 population'!$A$3:$E$102,5,FALSE),"")</f>
        <v/>
      </c>
      <c r="BR83" s="21" t="str">
        <f>IF('Adjacent Counties'!BR83="x",VLOOKUP('2016 0-64'!BR$1,'2016 population'!$A$3:$E$102,5,FALSE),"")</f>
        <v/>
      </c>
      <c r="BS83" s="21" t="str">
        <f>IF('Adjacent Counties'!BS83="x",VLOOKUP('2016 0-64'!BS$1,'2016 population'!$A$3:$E$102,5,FALSE),"")</f>
        <v/>
      </c>
      <c r="BT83" s="21">
        <f>IF('Adjacent Counties'!BT83="x",VLOOKUP('2016 0-64'!BT$1,'2016 population'!$A$3:$E$102,5,FALSE),"")</f>
        <v>1060</v>
      </c>
      <c r="BU83" s="21" t="str">
        <f>IF('Adjacent Counties'!BU83="x",VLOOKUP('2016 0-64'!BU$1,'2016 population'!$A$3:$E$102,5,FALSE),"")</f>
        <v/>
      </c>
      <c r="BV83" s="21" t="str">
        <f>IF('Adjacent Counties'!BV83="x",VLOOKUP('2016 0-64'!BV$1,'2016 population'!$A$3:$E$102,5,FALSE),"")</f>
        <v/>
      </c>
      <c r="BW83" s="21" t="str">
        <f>IF('Adjacent Counties'!BW83="x",VLOOKUP('2016 0-64'!BW$1,'2016 population'!$A$3:$E$102,5,FALSE),"")</f>
        <v/>
      </c>
      <c r="BX83" s="21" t="str">
        <f>IF('Adjacent Counties'!BX83="x",VLOOKUP('2016 0-64'!BX$1,'2016 population'!$A$3:$E$102,5,FALSE),"")</f>
        <v/>
      </c>
      <c r="BY83" s="21" t="str">
        <f>IF('Adjacent Counties'!BY83="x",VLOOKUP('2016 0-64'!BY$1,'2016 population'!$A$3:$E$102,5,FALSE),"")</f>
        <v/>
      </c>
      <c r="BZ83" s="21" t="str">
        <f>IF('Adjacent Counties'!BZ83="x",VLOOKUP('2016 0-64'!BZ$1,'2016 population'!$A$3:$E$102,5,FALSE),"")</f>
        <v/>
      </c>
      <c r="CA83" s="21" t="str">
        <f>IF('Adjacent Counties'!CA83="x",VLOOKUP('2016 0-64'!CA$1,'2016 population'!$A$3:$E$102,5,FALSE),"")</f>
        <v/>
      </c>
      <c r="CB83" s="21" t="str">
        <f>IF('Adjacent Counties'!CB83="x",VLOOKUP('2016 0-64'!CB$1,'2016 population'!$A$3:$E$102,5,FALSE),"")</f>
        <v/>
      </c>
      <c r="CC83" s="21" t="str">
        <f>IF('Adjacent Counties'!CC83="x",VLOOKUP('2016 0-64'!CC$1,'2016 population'!$A$3:$E$102,5,FALSE),"")</f>
        <v/>
      </c>
      <c r="CD83" s="21" t="str">
        <f>IF('Adjacent Counties'!CD83="x",VLOOKUP('2016 0-64'!CD$1,'2016 population'!$A$3:$E$102,5,FALSE),"")</f>
        <v/>
      </c>
      <c r="CE83" s="21">
        <f>IF('Adjacent Counties'!CE83="x",VLOOKUP('2016 0-64'!CE$1,'2016 population'!$A$3:$E$102,5,FALSE),"")</f>
        <v>1221</v>
      </c>
      <c r="CF83" s="21" t="str">
        <f>IF('Adjacent Counties'!CF83="x",VLOOKUP('2016 0-64'!CF$1,'2016 population'!$A$3:$E$102,5,FALSE),"")</f>
        <v/>
      </c>
      <c r="CG83" s="21" t="str">
        <f>IF('Adjacent Counties'!CG83="x",VLOOKUP('2016 0-64'!CG$1,'2016 population'!$A$3:$E$102,5,FALSE),"")</f>
        <v/>
      </c>
      <c r="CH83" s="21" t="str">
        <f>IF('Adjacent Counties'!CH83="x",VLOOKUP('2016 0-64'!CH$1,'2016 population'!$A$3:$E$102,5,FALSE),"")</f>
        <v/>
      </c>
      <c r="CI83" s="21" t="str">
        <f>IF('Adjacent Counties'!CI83="x",VLOOKUP('2016 0-64'!CI$1,'2016 population'!$A$3:$E$102,5,FALSE),"")</f>
        <v/>
      </c>
      <c r="CJ83" s="21" t="str">
        <f>IF('Adjacent Counties'!CJ83="x",VLOOKUP('2016 0-64'!CJ$1,'2016 population'!$A$3:$E$102,5,FALSE),"")</f>
        <v/>
      </c>
      <c r="CK83" s="21" t="str">
        <f>IF('Adjacent Counties'!CK83="x",VLOOKUP('2016 0-64'!CK$1,'2016 population'!$A$3:$E$102,5,FALSE),"")</f>
        <v/>
      </c>
      <c r="CL83" s="21" t="str">
        <f>IF('Adjacent Counties'!CL83="x",VLOOKUP('2016 0-64'!CL$1,'2016 population'!$A$3:$E$102,5,FALSE),"")</f>
        <v/>
      </c>
      <c r="CM83" s="21" t="str">
        <f>IF('Adjacent Counties'!CM83="x",VLOOKUP('2016 0-64'!CM$1,'2016 population'!$A$3:$E$102,5,FALSE),"")</f>
        <v/>
      </c>
      <c r="CN83" s="21" t="str">
        <f>IF('Adjacent Counties'!CN83="x",VLOOKUP('2016 0-64'!CN$1,'2016 population'!$A$3:$E$102,5,FALSE),"")</f>
        <v/>
      </c>
      <c r="CO83" s="21" t="str">
        <f>IF('Adjacent Counties'!CO83="x",VLOOKUP('2016 0-64'!CO$1,'2016 population'!$A$3:$E$102,5,FALSE),"")</f>
        <v/>
      </c>
      <c r="CP83" s="21" t="str">
        <f>IF('Adjacent Counties'!CP83="x",VLOOKUP('2016 0-64'!CP$1,'2016 population'!$A$3:$E$102,5,FALSE),"")</f>
        <v/>
      </c>
      <c r="CQ83" s="21" t="str">
        <f>IF('Adjacent Counties'!CQ83="x",VLOOKUP('2016 0-64'!CQ$1,'2016 population'!$A$3:$E$102,5,FALSE),"")</f>
        <v/>
      </c>
      <c r="CR83" s="21" t="str">
        <f>IF('Adjacent Counties'!CR83="x",VLOOKUP('2016 0-64'!CR$1,'2016 population'!$A$3:$E$102,5,FALSE),"")</f>
        <v/>
      </c>
      <c r="CS83" s="21">
        <f>IF('Adjacent Counties'!CS83="x",VLOOKUP('2016 0-64'!CS$1,'2016 population'!$A$3:$E$102,5,FALSE),"")</f>
        <v>2117</v>
      </c>
      <c r="CT83" s="21" t="str">
        <f>IF('Adjacent Counties'!CT83="x",VLOOKUP('2016 0-64'!CT$1,'2016 population'!$A$3:$E$102,5,FALSE),"")</f>
        <v/>
      </c>
      <c r="CU83" s="21" t="str">
        <f>IF('Adjacent Counties'!CU83="x",VLOOKUP('2016 0-64'!CU$1,'2016 population'!$A$3:$E$102,5,FALSE),"")</f>
        <v/>
      </c>
      <c r="CV83" s="21" t="str">
        <f>IF('Adjacent Counties'!CV83="x",VLOOKUP('2016 0-64'!CV$1,'2016 population'!$A$3:$E$102,5,FALSE),"")</f>
        <v/>
      </c>
      <c r="CW83" s="21" t="str">
        <f>IF('Adjacent Counties'!CW83="x",VLOOKUP('2016 0-64'!CW$1,'2016 population'!$A$3:$E$102,5,FALSE),"")</f>
        <v/>
      </c>
      <c r="CX83" s="21">
        <f t="shared" si="1"/>
        <v>13659</v>
      </c>
    </row>
    <row r="84" spans="1:102">
      <c r="A84" s="3" t="s">
        <v>82</v>
      </c>
      <c r="B84" s="21" t="str">
        <f>IF('Adjacent Counties'!B84="x",VLOOKUP('2016 0-64'!B$1,'2016 population'!$A$3:$E$102,5,FALSE),"")</f>
        <v/>
      </c>
      <c r="C84" s="21" t="str">
        <f>IF('Adjacent Counties'!C84="x",VLOOKUP('2016 0-64'!C$1,'2016 population'!$A$3:$E$102,5,FALSE),"")</f>
        <v/>
      </c>
      <c r="D84" s="21" t="str">
        <f>IF('Adjacent Counties'!D84="x",VLOOKUP('2016 0-64'!D$1,'2016 population'!$A$3:$E$102,5,FALSE),"")</f>
        <v/>
      </c>
      <c r="E84" s="21" t="str">
        <f>IF('Adjacent Counties'!E84="x",VLOOKUP('2016 0-64'!E$1,'2016 population'!$A$3:$E$102,5,FALSE),"")</f>
        <v/>
      </c>
      <c r="F84" s="21" t="str">
        <f>IF('Adjacent Counties'!F84="x",VLOOKUP('2016 0-64'!F$1,'2016 population'!$A$3:$E$102,5,FALSE),"")</f>
        <v/>
      </c>
      <c r="G84" s="21" t="str">
        <f>IF('Adjacent Counties'!G84="x",VLOOKUP('2016 0-64'!G$1,'2016 population'!$A$3:$E$102,5,FALSE),"")</f>
        <v/>
      </c>
      <c r="H84" s="21" t="str">
        <f>IF('Adjacent Counties'!H84="x",VLOOKUP('2016 0-64'!H$1,'2016 population'!$A$3:$E$102,5,FALSE),"")</f>
        <v/>
      </c>
      <c r="I84" s="21" t="str">
        <f>IF('Adjacent Counties'!I84="x",VLOOKUP('2016 0-64'!I$1,'2016 population'!$A$3:$E$102,5,FALSE),"")</f>
        <v/>
      </c>
      <c r="J84" s="21" t="str">
        <f>IF('Adjacent Counties'!J84="x",VLOOKUP('2016 0-64'!J$1,'2016 population'!$A$3:$E$102,5,FALSE),"")</f>
        <v/>
      </c>
      <c r="K84" s="21" t="str">
        <f>IF('Adjacent Counties'!K84="x",VLOOKUP('2016 0-64'!K$1,'2016 population'!$A$3:$E$102,5,FALSE),"")</f>
        <v/>
      </c>
      <c r="L84" s="21" t="str">
        <f>IF('Adjacent Counties'!L84="x",VLOOKUP('2016 0-64'!L$1,'2016 population'!$A$3:$E$102,5,FALSE),"")</f>
        <v/>
      </c>
      <c r="M84" s="21" t="str">
        <f>IF('Adjacent Counties'!M84="x",VLOOKUP('2016 0-64'!M$1,'2016 population'!$A$3:$E$102,5,FALSE),"")</f>
        <v/>
      </c>
      <c r="N84" s="21" t="str">
        <f>IF('Adjacent Counties'!N84="x",VLOOKUP('2016 0-64'!N$1,'2016 population'!$A$3:$E$102,5,FALSE),"")</f>
        <v/>
      </c>
      <c r="O84" s="21" t="str">
        <f>IF('Adjacent Counties'!O84="x",VLOOKUP('2016 0-64'!O$1,'2016 population'!$A$3:$E$102,5,FALSE),"")</f>
        <v/>
      </c>
      <c r="P84" s="21" t="str">
        <f>IF('Adjacent Counties'!P84="x",VLOOKUP('2016 0-64'!P$1,'2016 population'!$A$3:$E$102,5,FALSE),"")</f>
        <v/>
      </c>
      <c r="Q84" s="21" t="str">
        <f>IF('Adjacent Counties'!Q84="x",VLOOKUP('2016 0-64'!Q$1,'2016 population'!$A$3:$E$102,5,FALSE),"")</f>
        <v/>
      </c>
      <c r="R84" s="21" t="str">
        <f>IF('Adjacent Counties'!R84="x",VLOOKUP('2016 0-64'!R$1,'2016 population'!$A$3:$E$102,5,FALSE),"")</f>
        <v/>
      </c>
      <c r="S84" s="21" t="str">
        <f>IF('Adjacent Counties'!S84="x",VLOOKUP('2016 0-64'!S$1,'2016 population'!$A$3:$E$102,5,FALSE),"")</f>
        <v/>
      </c>
      <c r="T84" s="21" t="str">
        <f>IF('Adjacent Counties'!T84="x",VLOOKUP('2016 0-64'!T$1,'2016 population'!$A$3:$E$102,5,FALSE),"")</f>
        <v/>
      </c>
      <c r="U84" s="21" t="str">
        <f>IF('Adjacent Counties'!U84="x",VLOOKUP('2016 0-64'!U$1,'2016 population'!$A$3:$E$102,5,FALSE),"")</f>
        <v/>
      </c>
      <c r="V84" s="21" t="str">
        <f>IF('Adjacent Counties'!V84="x",VLOOKUP('2016 0-64'!V$1,'2016 population'!$A$3:$E$102,5,FALSE),"")</f>
        <v/>
      </c>
      <c r="W84" s="21" t="str">
        <f>IF('Adjacent Counties'!W84="x",VLOOKUP('2016 0-64'!W$1,'2016 population'!$A$3:$E$102,5,FALSE),"")</f>
        <v/>
      </c>
      <c r="X84" s="21" t="str">
        <f>IF('Adjacent Counties'!X84="x",VLOOKUP('2016 0-64'!X$1,'2016 population'!$A$3:$E$102,5,FALSE),"")</f>
        <v/>
      </c>
      <c r="Y84" s="21" t="str">
        <f>IF('Adjacent Counties'!Y84="x",VLOOKUP('2016 0-64'!Y$1,'2016 population'!$A$3:$E$102,5,FALSE),"")</f>
        <v/>
      </c>
      <c r="Z84" s="21" t="str">
        <f>IF('Adjacent Counties'!Z84="x",VLOOKUP('2016 0-64'!Z$1,'2016 population'!$A$3:$E$102,5,FALSE),"")</f>
        <v/>
      </c>
      <c r="AA84" s="21" t="str">
        <f>IF('Adjacent Counties'!AA84="x",VLOOKUP('2016 0-64'!AA$1,'2016 population'!$A$3:$E$102,5,FALSE),"")</f>
        <v/>
      </c>
      <c r="AB84" s="21" t="str">
        <f>IF('Adjacent Counties'!AB84="x",VLOOKUP('2016 0-64'!AB$1,'2016 population'!$A$3:$E$102,5,FALSE),"")</f>
        <v/>
      </c>
      <c r="AC84" s="21" t="str">
        <f>IF('Adjacent Counties'!AC84="x",VLOOKUP('2016 0-64'!AC$1,'2016 population'!$A$3:$E$102,5,FALSE),"")</f>
        <v/>
      </c>
      <c r="AD84" s="21" t="str">
        <f>IF('Adjacent Counties'!AD84="x",VLOOKUP('2016 0-64'!AD$1,'2016 population'!$A$3:$E$102,5,FALSE),"")</f>
        <v/>
      </c>
      <c r="AE84" s="21" t="str">
        <f>IF('Adjacent Counties'!AE84="x",VLOOKUP('2016 0-64'!AE$1,'2016 population'!$A$3:$E$102,5,FALSE),"")</f>
        <v/>
      </c>
      <c r="AF84" s="21" t="str">
        <f>IF('Adjacent Counties'!AF84="x",VLOOKUP('2016 0-64'!AF$1,'2016 population'!$A$3:$E$102,5,FALSE),"")</f>
        <v/>
      </c>
      <c r="AG84" s="21" t="str">
        <f>IF('Adjacent Counties'!AG84="x",VLOOKUP('2016 0-64'!AG$1,'2016 population'!$A$3:$E$102,5,FALSE),"")</f>
        <v/>
      </c>
      <c r="AH84" s="21" t="str">
        <f>IF('Adjacent Counties'!AH84="x",VLOOKUP('2016 0-64'!AH$1,'2016 population'!$A$3:$E$102,5,FALSE),"")</f>
        <v/>
      </c>
      <c r="AI84" s="21" t="str">
        <f>IF('Adjacent Counties'!AI84="x",VLOOKUP('2016 0-64'!AI$1,'2016 population'!$A$3:$E$102,5,FALSE),"")</f>
        <v/>
      </c>
      <c r="AJ84" s="21" t="str">
        <f>IF('Adjacent Counties'!AJ84="x",VLOOKUP('2016 0-64'!AJ$1,'2016 population'!$A$3:$E$102,5,FALSE),"")</f>
        <v/>
      </c>
      <c r="AK84" s="21" t="str">
        <f>IF('Adjacent Counties'!AK84="x",VLOOKUP('2016 0-64'!AK$1,'2016 population'!$A$3:$E$102,5,FALSE),"")</f>
        <v/>
      </c>
      <c r="AL84" s="21" t="str">
        <f>IF('Adjacent Counties'!AL84="x",VLOOKUP('2016 0-64'!AL$1,'2016 population'!$A$3:$E$102,5,FALSE),"")</f>
        <v/>
      </c>
      <c r="AM84" s="21" t="str">
        <f>IF('Adjacent Counties'!AM84="x",VLOOKUP('2016 0-64'!AM$1,'2016 population'!$A$3:$E$102,5,FALSE),"")</f>
        <v/>
      </c>
      <c r="AN84" s="21" t="str">
        <f>IF('Adjacent Counties'!AN84="x",VLOOKUP('2016 0-64'!AN$1,'2016 population'!$A$3:$E$102,5,FALSE),"")</f>
        <v/>
      </c>
      <c r="AO84" s="21" t="str">
        <f>IF('Adjacent Counties'!AO84="x",VLOOKUP('2016 0-64'!AO$1,'2016 population'!$A$3:$E$102,5,FALSE),"")</f>
        <v/>
      </c>
      <c r="AP84" s="21" t="str">
        <f>IF('Adjacent Counties'!AP84="x",VLOOKUP('2016 0-64'!AP$1,'2016 population'!$A$3:$E$102,5,FALSE),"")</f>
        <v/>
      </c>
      <c r="AQ84" s="21" t="str">
        <f>IF('Adjacent Counties'!AQ84="x",VLOOKUP('2016 0-64'!AQ$1,'2016 population'!$A$3:$E$102,5,FALSE),"")</f>
        <v/>
      </c>
      <c r="AR84" s="21" t="str">
        <f>IF('Adjacent Counties'!AR84="x",VLOOKUP('2016 0-64'!AR$1,'2016 population'!$A$3:$E$102,5,FALSE),"")</f>
        <v/>
      </c>
      <c r="AS84" s="21" t="str">
        <f>IF('Adjacent Counties'!AS84="x",VLOOKUP('2016 0-64'!AS$1,'2016 population'!$A$3:$E$102,5,FALSE),"")</f>
        <v/>
      </c>
      <c r="AT84" s="21" t="str">
        <f>IF('Adjacent Counties'!AT84="x",VLOOKUP('2016 0-64'!AT$1,'2016 population'!$A$3:$E$102,5,FALSE),"")</f>
        <v/>
      </c>
      <c r="AU84" s="21" t="str">
        <f>IF('Adjacent Counties'!AU84="x",VLOOKUP('2016 0-64'!AU$1,'2016 population'!$A$3:$E$102,5,FALSE),"")</f>
        <v/>
      </c>
      <c r="AV84" s="21">
        <f>IF('Adjacent Counties'!AV84="x",VLOOKUP('2016 0-64'!AV$1,'2016 population'!$A$3:$E$102,5,FALSE),"")</f>
        <v>423</v>
      </c>
      <c r="AW84" s="21" t="str">
        <f>IF('Adjacent Counties'!AW84="x",VLOOKUP('2016 0-64'!AW$1,'2016 population'!$A$3:$E$102,5,FALSE),"")</f>
        <v/>
      </c>
      <c r="AX84" s="21" t="str">
        <f>IF('Adjacent Counties'!AX84="x",VLOOKUP('2016 0-64'!AX$1,'2016 population'!$A$3:$E$102,5,FALSE),"")</f>
        <v/>
      </c>
      <c r="AY84" s="21" t="str">
        <f>IF('Adjacent Counties'!AY84="x",VLOOKUP('2016 0-64'!AY$1,'2016 population'!$A$3:$E$102,5,FALSE),"")</f>
        <v/>
      </c>
      <c r="AZ84" s="21" t="str">
        <f>IF('Adjacent Counties'!AZ84="x",VLOOKUP('2016 0-64'!AZ$1,'2016 population'!$A$3:$E$102,5,FALSE),"")</f>
        <v/>
      </c>
      <c r="BA84" s="21" t="str">
        <f>IF('Adjacent Counties'!BA84="x",VLOOKUP('2016 0-64'!BA$1,'2016 population'!$A$3:$E$102,5,FALSE),"")</f>
        <v/>
      </c>
      <c r="BB84" s="21" t="str">
        <f>IF('Adjacent Counties'!BB84="x",VLOOKUP('2016 0-64'!BB$1,'2016 population'!$A$3:$E$102,5,FALSE),"")</f>
        <v/>
      </c>
      <c r="BC84" s="21" t="str">
        <f>IF('Adjacent Counties'!BC84="x",VLOOKUP('2016 0-64'!BC$1,'2016 population'!$A$3:$E$102,5,FALSE),"")</f>
        <v/>
      </c>
      <c r="BD84" s="21" t="str">
        <f>IF('Adjacent Counties'!BD84="x",VLOOKUP('2016 0-64'!BD$1,'2016 population'!$A$3:$E$102,5,FALSE),"")</f>
        <v/>
      </c>
      <c r="BE84" s="21" t="str">
        <f>IF('Adjacent Counties'!BE84="x",VLOOKUP('2016 0-64'!BE$1,'2016 population'!$A$3:$E$102,5,FALSE),"")</f>
        <v/>
      </c>
      <c r="BF84" s="21" t="str">
        <f>IF('Adjacent Counties'!BF84="x",VLOOKUP('2016 0-64'!BF$1,'2016 population'!$A$3:$E$102,5,FALSE),"")</f>
        <v/>
      </c>
      <c r="BG84" s="21" t="str">
        <f>IF('Adjacent Counties'!BG84="x",VLOOKUP('2016 0-64'!BG$1,'2016 population'!$A$3:$E$102,5,FALSE),"")</f>
        <v/>
      </c>
      <c r="BH84" s="21" t="str">
        <f>IF('Adjacent Counties'!BH84="x",VLOOKUP('2016 0-64'!BH$1,'2016 population'!$A$3:$E$102,5,FALSE),"")</f>
        <v/>
      </c>
      <c r="BI84" s="21" t="str">
        <f>IF('Adjacent Counties'!BI84="x",VLOOKUP('2016 0-64'!BI$1,'2016 population'!$A$3:$E$102,5,FALSE),"")</f>
        <v/>
      </c>
      <c r="BJ84" s="21" t="str">
        <f>IF('Adjacent Counties'!BJ84="x",VLOOKUP('2016 0-64'!BJ$1,'2016 population'!$A$3:$E$102,5,FALSE),"")</f>
        <v/>
      </c>
      <c r="BK84" s="21" t="str">
        <f>IF('Adjacent Counties'!BK84="x",VLOOKUP('2016 0-64'!BK$1,'2016 population'!$A$3:$E$102,5,FALSE),"")</f>
        <v/>
      </c>
      <c r="BL84" s="21">
        <f>IF('Adjacent Counties'!BL84="x",VLOOKUP('2016 0-64'!BL$1,'2016 population'!$A$3:$E$102,5,FALSE),"")</f>
        <v>3833</v>
      </c>
      <c r="BM84" s="21" t="str">
        <f>IF('Adjacent Counties'!BM84="x",VLOOKUP('2016 0-64'!BM$1,'2016 population'!$A$3:$E$102,5,FALSE),"")</f>
        <v/>
      </c>
      <c r="BN84" s="21" t="str">
        <f>IF('Adjacent Counties'!BN84="x",VLOOKUP('2016 0-64'!BN$1,'2016 population'!$A$3:$E$102,5,FALSE),"")</f>
        <v/>
      </c>
      <c r="BO84" s="21" t="str">
        <f>IF('Adjacent Counties'!BO84="x",VLOOKUP('2016 0-64'!BO$1,'2016 population'!$A$3:$E$102,5,FALSE),"")</f>
        <v/>
      </c>
      <c r="BP84" s="21" t="str">
        <f>IF('Adjacent Counties'!BP84="x",VLOOKUP('2016 0-64'!BP$1,'2016 population'!$A$3:$E$102,5,FALSE),"")</f>
        <v/>
      </c>
      <c r="BQ84" s="21" t="str">
        <f>IF('Adjacent Counties'!BQ84="x",VLOOKUP('2016 0-64'!BQ$1,'2016 population'!$A$3:$E$102,5,FALSE),"")</f>
        <v/>
      </c>
      <c r="BR84" s="21" t="str">
        <f>IF('Adjacent Counties'!BR84="x",VLOOKUP('2016 0-64'!BR$1,'2016 population'!$A$3:$E$102,5,FALSE),"")</f>
        <v/>
      </c>
      <c r="BS84" s="21" t="str">
        <f>IF('Adjacent Counties'!BS84="x",VLOOKUP('2016 0-64'!BS$1,'2016 population'!$A$3:$E$102,5,FALSE),"")</f>
        <v/>
      </c>
      <c r="BT84" s="21" t="str">
        <f>IF('Adjacent Counties'!BT84="x",VLOOKUP('2016 0-64'!BT$1,'2016 population'!$A$3:$E$102,5,FALSE),"")</f>
        <v/>
      </c>
      <c r="BU84" s="21" t="str">
        <f>IF('Adjacent Counties'!BU84="x",VLOOKUP('2016 0-64'!BU$1,'2016 population'!$A$3:$E$102,5,FALSE),"")</f>
        <v/>
      </c>
      <c r="BV84" s="21" t="str">
        <f>IF('Adjacent Counties'!BV84="x",VLOOKUP('2016 0-64'!BV$1,'2016 population'!$A$3:$E$102,5,FALSE),"")</f>
        <v/>
      </c>
      <c r="BW84" s="21" t="str">
        <f>IF('Adjacent Counties'!BW84="x",VLOOKUP('2016 0-64'!BW$1,'2016 population'!$A$3:$E$102,5,FALSE),"")</f>
        <v/>
      </c>
      <c r="BX84" s="21" t="str">
        <f>IF('Adjacent Counties'!BX84="x",VLOOKUP('2016 0-64'!BX$1,'2016 population'!$A$3:$E$102,5,FALSE),"")</f>
        <v/>
      </c>
      <c r="BY84" s="21" t="str">
        <f>IF('Adjacent Counties'!BY84="x",VLOOKUP('2016 0-64'!BY$1,'2016 population'!$A$3:$E$102,5,FALSE),"")</f>
        <v/>
      </c>
      <c r="BZ84" s="21">
        <f>IF('Adjacent Counties'!BZ84="x",VLOOKUP('2016 0-64'!BZ$1,'2016 population'!$A$3:$E$102,5,FALSE),"")</f>
        <v>731</v>
      </c>
      <c r="CA84" s="21">
        <f>IF('Adjacent Counties'!CA84="x",VLOOKUP('2016 0-64'!CA$1,'2016 population'!$A$3:$E$102,5,FALSE),"")</f>
        <v>1702</v>
      </c>
      <c r="CB84" s="21" t="str">
        <f>IF('Adjacent Counties'!CB84="x",VLOOKUP('2016 0-64'!CB$1,'2016 population'!$A$3:$E$102,5,FALSE),"")</f>
        <v/>
      </c>
      <c r="CC84" s="21" t="str">
        <f>IF('Adjacent Counties'!CC84="x",VLOOKUP('2016 0-64'!CC$1,'2016 population'!$A$3:$E$102,5,FALSE),"")</f>
        <v/>
      </c>
      <c r="CD84" s="21" t="str">
        <f>IF('Adjacent Counties'!CD84="x",VLOOKUP('2016 0-64'!CD$1,'2016 population'!$A$3:$E$102,5,FALSE),"")</f>
        <v/>
      </c>
      <c r="CE84" s="21" t="str">
        <f>IF('Adjacent Counties'!CE84="x",VLOOKUP('2016 0-64'!CE$1,'2016 population'!$A$3:$E$102,5,FALSE),"")</f>
        <v/>
      </c>
      <c r="CF84" s="21">
        <f>IF('Adjacent Counties'!CF84="x",VLOOKUP('2016 0-64'!CF$1,'2016 population'!$A$3:$E$102,5,FALSE),"")</f>
        <v>618</v>
      </c>
      <c r="CG84" s="21" t="str">
        <f>IF('Adjacent Counties'!CG84="x",VLOOKUP('2016 0-64'!CG$1,'2016 population'!$A$3:$E$102,5,FALSE),"")</f>
        <v/>
      </c>
      <c r="CH84" s="21" t="str">
        <f>IF('Adjacent Counties'!CH84="x",VLOOKUP('2016 0-64'!CH$1,'2016 population'!$A$3:$E$102,5,FALSE),"")</f>
        <v/>
      </c>
      <c r="CI84" s="21" t="str">
        <f>IF('Adjacent Counties'!CI84="x",VLOOKUP('2016 0-64'!CI$1,'2016 population'!$A$3:$E$102,5,FALSE),"")</f>
        <v/>
      </c>
      <c r="CJ84" s="21" t="str">
        <f>IF('Adjacent Counties'!CJ84="x",VLOOKUP('2016 0-64'!CJ$1,'2016 population'!$A$3:$E$102,5,FALSE),"")</f>
        <v/>
      </c>
      <c r="CK84" s="21" t="str">
        <f>IF('Adjacent Counties'!CK84="x",VLOOKUP('2016 0-64'!CK$1,'2016 population'!$A$3:$E$102,5,FALSE),"")</f>
        <v/>
      </c>
      <c r="CL84" s="21" t="str">
        <f>IF('Adjacent Counties'!CL84="x",VLOOKUP('2016 0-64'!CL$1,'2016 population'!$A$3:$E$102,5,FALSE),"")</f>
        <v/>
      </c>
      <c r="CM84" s="21" t="str">
        <f>IF('Adjacent Counties'!CM84="x",VLOOKUP('2016 0-64'!CM$1,'2016 population'!$A$3:$E$102,5,FALSE),"")</f>
        <v/>
      </c>
      <c r="CN84" s="21" t="str">
        <f>IF('Adjacent Counties'!CN84="x",VLOOKUP('2016 0-64'!CN$1,'2016 population'!$A$3:$E$102,5,FALSE),"")</f>
        <v/>
      </c>
      <c r="CO84" s="21" t="str">
        <f>IF('Adjacent Counties'!CO84="x",VLOOKUP('2016 0-64'!CO$1,'2016 population'!$A$3:$E$102,5,FALSE),"")</f>
        <v/>
      </c>
      <c r="CP84" s="21" t="str">
        <f>IF('Adjacent Counties'!CP84="x",VLOOKUP('2016 0-64'!CP$1,'2016 population'!$A$3:$E$102,5,FALSE),"")</f>
        <v/>
      </c>
      <c r="CQ84" s="21" t="str">
        <f>IF('Adjacent Counties'!CQ84="x",VLOOKUP('2016 0-64'!CQ$1,'2016 population'!$A$3:$E$102,5,FALSE),"")</f>
        <v/>
      </c>
      <c r="CR84" s="21" t="str">
        <f>IF('Adjacent Counties'!CR84="x",VLOOKUP('2016 0-64'!CR$1,'2016 population'!$A$3:$E$102,5,FALSE),"")</f>
        <v/>
      </c>
      <c r="CS84" s="21" t="str">
        <f>IF('Adjacent Counties'!CS84="x",VLOOKUP('2016 0-64'!CS$1,'2016 population'!$A$3:$E$102,5,FALSE),"")</f>
        <v/>
      </c>
      <c r="CT84" s="21" t="str">
        <f>IF('Adjacent Counties'!CT84="x",VLOOKUP('2016 0-64'!CT$1,'2016 population'!$A$3:$E$102,5,FALSE),"")</f>
        <v/>
      </c>
      <c r="CU84" s="21" t="str">
        <f>IF('Adjacent Counties'!CU84="x",VLOOKUP('2016 0-64'!CU$1,'2016 population'!$A$3:$E$102,5,FALSE),"")</f>
        <v/>
      </c>
      <c r="CV84" s="21" t="str">
        <f>IF('Adjacent Counties'!CV84="x",VLOOKUP('2016 0-64'!CV$1,'2016 population'!$A$3:$E$102,5,FALSE),"")</f>
        <v/>
      </c>
      <c r="CW84" s="21" t="str">
        <f>IF('Adjacent Counties'!CW84="x",VLOOKUP('2016 0-64'!CW$1,'2016 population'!$A$3:$E$102,5,FALSE),"")</f>
        <v/>
      </c>
      <c r="CX84" s="21">
        <f t="shared" si="1"/>
        <v>7307</v>
      </c>
    </row>
    <row r="85" spans="1:102">
      <c r="A85" s="3" t="s">
        <v>83</v>
      </c>
      <c r="B85" s="21" t="str">
        <f>IF('Adjacent Counties'!B85="x",VLOOKUP('2016 0-64'!B$1,'2016 population'!$A$3:$E$102,5,FALSE),"")</f>
        <v/>
      </c>
      <c r="C85" s="21" t="str">
        <f>IF('Adjacent Counties'!C85="x",VLOOKUP('2016 0-64'!C$1,'2016 population'!$A$3:$E$102,5,FALSE),"")</f>
        <v/>
      </c>
      <c r="D85" s="21" t="str">
        <f>IF('Adjacent Counties'!D85="x",VLOOKUP('2016 0-64'!D$1,'2016 population'!$A$3:$E$102,5,FALSE),"")</f>
        <v/>
      </c>
      <c r="E85" s="21">
        <f>IF('Adjacent Counties'!E85="x",VLOOKUP('2016 0-64'!E$1,'2016 population'!$A$3:$E$102,5,FALSE),"")</f>
        <v>564</v>
      </c>
      <c r="F85" s="21" t="str">
        <f>IF('Adjacent Counties'!F85="x",VLOOKUP('2016 0-64'!F$1,'2016 population'!$A$3:$E$102,5,FALSE),"")</f>
        <v/>
      </c>
      <c r="G85" s="21" t="str">
        <f>IF('Adjacent Counties'!G85="x",VLOOKUP('2016 0-64'!G$1,'2016 population'!$A$3:$E$102,5,FALSE),"")</f>
        <v/>
      </c>
      <c r="H85" s="21" t="str">
        <f>IF('Adjacent Counties'!H85="x",VLOOKUP('2016 0-64'!H$1,'2016 population'!$A$3:$E$102,5,FALSE),"")</f>
        <v/>
      </c>
      <c r="I85" s="21" t="str">
        <f>IF('Adjacent Counties'!I85="x",VLOOKUP('2016 0-64'!I$1,'2016 population'!$A$3:$E$102,5,FALSE),"")</f>
        <v/>
      </c>
      <c r="J85" s="21" t="str">
        <f>IF('Adjacent Counties'!J85="x",VLOOKUP('2016 0-64'!J$1,'2016 population'!$A$3:$E$102,5,FALSE),"")</f>
        <v/>
      </c>
      <c r="K85" s="21" t="str">
        <f>IF('Adjacent Counties'!K85="x",VLOOKUP('2016 0-64'!K$1,'2016 population'!$A$3:$E$102,5,FALSE),"")</f>
        <v/>
      </c>
      <c r="L85" s="21" t="str">
        <f>IF('Adjacent Counties'!L85="x",VLOOKUP('2016 0-64'!L$1,'2016 population'!$A$3:$E$102,5,FALSE),"")</f>
        <v/>
      </c>
      <c r="M85" s="21" t="str">
        <f>IF('Adjacent Counties'!M85="x",VLOOKUP('2016 0-64'!M$1,'2016 population'!$A$3:$E$102,5,FALSE),"")</f>
        <v/>
      </c>
      <c r="N85" s="21">
        <f>IF('Adjacent Counties'!N85="x",VLOOKUP('2016 0-64'!N$1,'2016 population'!$A$3:$E$102,5,FALSE),"")</f>
        <v>2758</v>
      </c>
      <c r="O85" s="21" t="str">
        <f>IF('Adjacent Counties'!O85="x",VLOOKUP('2016 0-64'!O$1,'2016 population'!$A$3:$E$102,5,FALSE),"")</f>
        <v/>
      </c>
      <c r="P85" s="21" t="str">
        <f>IF('Adjacent Counties'!P85="x",VLOOKUP('2016 0-64'!P$1,'2016 population'!$A$3:$E$102,5,FALSE),"")</f>
        <v/>
      </c>
      <c r="Q85" s="21" t="str">
        <f>IF('Adjacent Counties'!Q85="x",VLOOKUP('2016 0-64'!Q$1,'2016 population'!$A$3:$E$102,5,FALSE),"")</f>
        <v/>
      </c>
      <c r="R85" s="21" t="str">
        <f>IF('Adjacent Counties'!R85="x",VLOOKUP('2016 0-64'!R$1,'2016 population'!$A$3:$E$102,5,FALSE),"")</f>
        <v/>
      </c>
      <c r="S85" s="21" t="str">
        <f>IF('Adjacent Counties'!S85="x",VLOOKUP('2016 0-64'!S$1,'2016 population'!$A$3:$E$102,5,FALSE),"")</f>
        <v/>
      </c>
      <c r="T85" s="21" t="str">
        <f>IF('Adjacent Counties'!T85="x",VLOOKUP('2016 0-64'!T$1,'2016 population'!$A$3:$E$102,5,FALSE),"")</f>
        <v/>
      </c>
      <c r="U85" s="21" t="str">
        <f>IF('Adjacent Counties'!U85="x",VLOOKUP('2016 0-64'!U$1,'2016 population'!$A$3:$E$102,5,FALSE),"")</f>
        <v/>
      </c>
      <c r="V85" s="21" t="str">
        <f>IF('Adjacent Counties'!V85="x",VLOOKUP('2016 0-64'!V$1,'2016 population'!$A$3:$E$102,5,FALSE),"")</f>
        <v/>
      </c>
      <c r="W85" s="21" t="str">
        <f>IF('Adjacent Counties'!W85="x",VLOOKUP('2016 0-64'!W$1,'2016 population'!$A$3:$E$102,5,FALSE),"")</f>
        <v/>
      </c>
      <c r="X85" s="21" t="str">
        <f>IF('Adjacent Counties'!X85="x",VLOOKUP('2016 0-64'!X$1,'2016 population'!$A$3:$E$102,5,FALSE),"")</f>
        <v/>
      </c>
      <c r="Y85" s="21" t="str">
        <f>IF('Adjacent Counties'!Y85="x",VLOOKUP('2016 0-64'!Y$1,'2016 population'!$A$3:$E$102,5,FALSE),"")</f>
        <v/>
      </c>
      <c r="Z85" s="21" t="str">
        <f>IF('Adjacent Counties'!Z85="x",VLOOKUP('2016 0-64'!Z$1,'2016 population'!$A$3:$E$102,5,FALSE),"")</f>
        <v/>
      </c>
      <c r="AA85" s="21" t="str">
        <f>IF('Adjacent Counties'!AA85="x",VLOOKUP('2016 0-64'!AA$1,'2016 population'!$A$3:$E$102,5,FALSE),"")</f>
        <v/>
      </c>
      <c r="AB85" s="21" t="str">
        <f>IF('Adjacent Counties'!AB85="x",VLOOKUP('2016 0-64'!AB$1,'2016 population'!$A$3:$E$102,5,FALSE),"")</f>
        <v/>
      </c>
      <c r="AC85" s="21" t="str">
        <f>IF('Adjacent Counties'!AC85="x",VLOOKUP('2016 0-64'!AC$1,'2016 population'!$A$3:$E$102,5,FALSE),"")</f>
        <v/>
      </c>
      <c r="AD85" s="21">
        <f>IF('Adjacent Counties'!AD85="x",VLOOKUP('2016 0-64'!AD$1,'2016 population'!$A$3:$E$102,5,FALSE),"")</f>
        <v>2800</v>
      </c>
      <c r="AE85" s="21" t="str">
        <f>IF('Adjacent Counties'!AE85="x",VLOOKUP('2016 0-64'!AE$1,'2016 population'!$A$3:$E$102,5,FALSE),"")</f>
        <v/>
      </c>
      <c r="AF85" s="21" t="str">
        <f>IF('Adjacent Counties'!AF85="x",VLOOKUP('2016 0-64'!AF$1,'2016 population'!$A$3:$E$102,5,FALSE),"")</f>
        <v/>
      </c>
      <c r="AG85" s="21" t="str">
        <f>IF('Adjacent Counties'!AG85="x",VLOOKUP('2016 0-64'!AG$1,'2016 population'!$A$3:$E$102,5,FALSE),"")</f>
        <v/>
      </c>
      <c r="AH85" s="21" t="str">
        <f>IF('Adjacent Counties'!AH85="x",VLOOKUP('2016 0-64'!AH$1,'2016 population'!$A$3:$E$102,5,FALSE),"")</f>
        <v/>
      </c>
      <c r="AI85" s="21" t="str">
        <f>IF('Adjacent Counties'!AI85="x",VLOOKUP('2016 0-64'!AI$1,'2016 population'!$A$3:$E$102,5,FALSE),"")</f>
        <v/>
      </c>
      <c r="AJ85" s="21" t="str">
        <f>IF('Adjacent Counties'!AJ85="x",VLOOKUP('2016 0-64'!AJ$1,'2016 population'!$A$3:$E$102,5,FALSE),"")</f>
        <v/>
      </c>
      <c r="AK85" s="21" t="str">
        <f>IF('Adjacent Counties'!AK85="x",VLOOKUP('2016 0-64'!AK$1,'2016 population'!$A$3:$E$102,5,FALSE),"")</f>
        <v/>
      </c>
      <c r="AL85" s="21" t="str">
        <f>IF('Adjacent Counties'!AL85="x",VLOOKUP('2016 0-64'!AL$1,'2016 population'!$A$3:$E$102,5,FALSE),"")</f>
        <v/>
      </c>
      <c r="AM85" s="21" t="str">
        <f>IF('Adjacent Counties'!AM85="x",VLOOKUP('2016 0-64'!AM$1,'2016 population'!$A$3:$E$102,5,FALSE),"")</f>
        <v/>
      </c>
      <c r="AN85" s="21" t="str">
        <f>IF('Adjacent Counties'!AN85="x",VLOOKUP('2016 0-64'!AN$1,'2016 population'!$A$3:$E$102,5,FALSE),"")</f>
        <v/>
      </c>
      <c r="AO85" s="21" t="str">
        <f>IF('Adjacent Counties'!AO85="x",VLOOKUP('2016 0-64'!AO$1,'2016 population'!$A$3:$E$102,5,FALSE),"")</f>
        <v/>
      </c>
      <c r="AP85" s="21" t="str">
        <f>IF('Adjacent Counties'!AP85="x",VLOOKUP('2016 0-64'!AP$1,'2016 population'!$A$3:$E$102,5,FALSE),"")</f>
        <v/>
      </c>
      <c r="AQ85" s="21" t="str">
        <f>IF('Adjacent Counties'!AQ85="x",VLOOKUP('2016 0-64'!AQ$1,'2016 population'!$A$3:$E$102,5,FALSE),"")</f>
        <v/>
      </c>
      <c r="AR85" s="21" t="str">
        <f>IF('Adjacent Counties'!AR85="x",VLOOKUP('2016 0-64'!AR$1,'2016 population'!$A$3:$E$102,5,FALSE),"")</f>
        <v/>
      </c>
      <c r="AS85" s="21" t="str">
        <f>IF('Adjacent Counties'!AS85="x",VLOOKUP('2016 0-64'!AS$1,'2016 population'!$A$3:$E$102,5,FALSE),"")</f>
        <v/>
      </c>
      <c r="AT85" s="21" t="str">
        <f>IF('Adjacent Counties'!AT85="x",VLOOKUP('2016 0-64'!AT$1,'2016 population'!$A$3:$E$102,5,FALSE),"")</f>
        <v/>
      </c>
      <c r="AU85" s="21" t="str">
        <f>IF('Adjacent Counties'!AU85="x",VLOOKUP('2016 0-64'!AU$1,'2016 population'!$A$3:$E$102,5,FALSE),"")</f>
        <v/>
      </c>
      <c r="AV85" s="21" t="str">
        <f>IF('Adjacent Counties'!AV85="x",VLOOKUP('2016 0-64'!AV$1,'2016 population'!$A$3:$E$102,5,FALSE),"")</f>
        <v/>
      </c>
      <c r="AW85" s="21" t="str">
        <f>IF('Adjacent Counties'!AW85="x",VLOOKUP('2016 0-64'!AW$1,'2016 population'!$A$3:$E$102,5,FALSE),"")</f>
        <v/>
      </c>
      <c r="AX85" s="21" t="str">
        <f>IF('Adjacent Counties'!AX85="x",VLOOKUP('2016 0-64'!AX$1,'2016 population'!$A$3:$E$102,5,FALSE),"")</f>
        <v/>
      </c>
      <c r="AY85" s="21" t="str">
        <f>IF('Adjacent Counties'!AY85="x",VLOOKUP('2016 0-64'!AY$1,'2016 population'!$A$3:$E$102,5,FALSE),"")</f>
        <v/>
      </c>
      <c r="AZ85" s="21" t="str">
        <f>IF('Adjacent Counties'!AZ85="x",VLOOKUP('2016 0-64'!AZ$1,'2016 population'!$A$3:$E$102,5,FALSE),"")</f>
        <v/>
      </c>
      <c r="BA85" s="21" t="str">
        <f>IF('Adjacent Counties'!BA85="x",VLOOKUP('2016 0-64'!BA$1,'2016 population'!$A$3:$E$102,5,FALSE),"")</f>
        <v/>
      </c>
      <c r="BB85" s="21" t="str">
        <f>IF('Adjacent Counties'!BB85="x",VLOOKUP('2016 0-64'!BB$1,'2016 population'!$A$3:$E$102,5,FALSE),"")</f>
        <v/>
      </c>
      <c r="BC85" s="21" t="str">
        <f>IF('Adjacent Counties'!BC85="x",VLOOKUP('2016 0-64'!BC$1,'2016 population'!$A$3:$E$102,5,FALSE),"")</f>
        <v/>
      </c>
      <c r="BD85" s="21" t="str">
        <f>IF('Adjacent Counties'!BD85="x",VLOOKUP('2016 0-64'!BD$1,'2016 population'!$A$3:$E$102,5,FALSE),"")</f>
        <v/>
      </c>
      <c r="BE85" s="21" t="str">
        <f>IF('Adjacent Counties'!BE85="x",VLOOKUP('2016 0-64'!BE$1,'2016 population'!$A$3:$E$102,5,FALSE),"")</f>
        <v/>
      </c>
      <c r="BF85" s="21" t="str">
        <f>IF('Adjacent Counties'!BF85="x",VLOOKUP('2016 0-64'!BF$1,'2016 population'!$A$3:$E$102,5,FALSE),"")</f>
        <v/>
      </c>
      <c r="BG85" s="21" t="str">
        <f>IF('Adjacent Counties'!BG85="x",VLOOKUP('2016 0-64'!BG$1,'2016 population'!$A$3:$E$102,5,FALSE),"")</f>
        <v/>
      </c>
      <c r="BH85" s="21" t="str">
        <f>IF('Adjacent Counties'!BH85="x",VLOOKUP('2016 0-64'!BH$1,'2016 population'!$A$3:$E$102,5,FALSE),"")</f>
        <v/>
      </c>
      <c r="BI85" s="21" t="str">
        <f>IF('Adjacent Counties'!BI85="x",VLOOKUP('2016 0-64'!BI$1,'2016 population'!$A$3:$E$102,5,FALSE),"")</f>
        <v/>
      </c>
      <c r="BJ85" s="21" t="str">
        <f>IF('Adjacent Counties'!BJ85="x",VLOOKUP('2016 0-64'!BJ$1,'2016 population'!$A$3:$E$102,5,FALSE),"")</f>
        <v/>
      </c>
      <c r="BK85" s="21">
        <f>IF('Adjacent Counties'!BK85="x",VLOOKUP('2016 0-64'!BK$1,'2016 population'!$A$3:$E$102,5,FALSE),"")</f>
        <v>628</v>
      </c>
      <c r="BL85" s="21" t="str">
        <f>IF('Adjacent Counties'!BL85="x",VLOOKUP('2016 0-64'!BL$1,'2016 population'!$A$3:$E$102,5,FALSE),"")</f>
        <v/>
      </c>
      <c r="BM85" s="21" t="str">
        <f>IF('Adjacent Counties'!BM85="x",VLOOKUP('2016 0-64'!BM$1,'2016 population'!$A$3:$E$102,5,FALSE),"")</f>
        <v/>
      </c>
      <c r="BN85" s="21" t="str">
        <f>IF('Adjacent Counties'!BN85="x",VLOOKUP('2016 0-64'!BN$1,'2016 population'!$A$3:$E$102,5,FALSE),"")</f>
        <v/>
      </c>
      <c r="BO85" s="21" t="str">
        <f>IF('Adjacent Counties'!BO85="x",VLOOKUP('2016 0-64'!BO$1,'2016 population'!$A$3:$E$102,5,FALSE),"")</f>
        <v/>
      </c>
      <c r="BP85" s="21" t="str">
        <f>IF('Adjacent Counties'!BP85="x",VLOOKUP('2016 0-64'!BP$1,'2016 population'!$A$3:$E$102,5,FALSE),"")</f>
        <v/>
      </c>
      <c r="BQ85" s="21" t="str">
        <f>IF('Adjacent Counties'!BQ85="x",VLOOKUP('2016 0-64'!BQ$1,'2016 population'!$A$3:$E$102,5,FALSE),"")</f>
        <v/>
      </c>
      <c r="BR85" s="21" t="str">
        <f>IF('Adjacent Counties'!BR85="x",VLOOKUP('2016 0-64'!BR$1,'2016 population'!$A$3:$E$102,5,FALSE),"")</f>
        <v/>
      </c>
      <c r="BS85" s="21" t="str">
        <f>IF('Adjacent Counties'!BS85="x",VLOOKUP('2016 0-64'!BS$1,'2016 population'!$A$3:$E$102,5,FALSE),"")</f>
        <v/>
      </c>
      <c r="BT85" s="21" t="str">
        <f>IF('Adjacent Counties'!BT85="x",VLOOKUP('2016 0-64'!BT$1,'2016 population'!$A$3:$E$102,5,FALSE),"")</f>
        <v/>
      </c>
      <c r="BU85" s="21" t="str">
        <f>IF('Adjacent Counties'!BU85="x",VLOOKUP('2016 0-64'!BU$1,'2016 population'!$A$3:$E$102,5,FALSE),"")</f>
        <v/>
      </c>
      <c r="BV85" s="21" t="str">
        <f>IF('Adjacent Counties'!BV85="x",VLOOKUP('2016 0-64'!BV$1,'2016 population'!$A$3:$E$102,5,FALSE),"")</f>
        <v/>
      </c>
      <c r="BW85" s="21" t="str">
        <f>IF('Adjacent Counties'!BW85="x",VLOOKUP('2016 0-64'!BW$1,'2016 population'!$A$3:$E$102,5,FALSE),"")</f>
        <v/>
      </c>
      <c r="BX85" s="21" t="str">
        <f>IF('Adjacent Counties'!BX85="x",VLOOKUP('2016 0-64'!BX$1,'2016 population'!$A$3:$E$102,5,FALSE),"")</f>
        <v/>
      </c>
      <c r="BY85" s="21" t="str">
        <f>IF('Adjacent Counties'!BY85="x",VLOOKUP('2016 0-64'!BY$1,'2016 population'!$A$3:$E$102,5,FALSE),"")</f>
        <v/>
      </c>
      <c r="BZ85" s="21">
        <f>IF('Adjacent Counties'!BZ85="x",VLOOKUP('2016 0-64'!BZ$1,'2016 population'!$A$3:$E$102,5,FALSE),"")</f>
        <v>731</v>
      </c>
      <c r="CA85" s="21" t="str">
        <f>IF('Adjacent Counties'!CA85="x",VLOOKUP('2016 0-64'!CA$1,'2016 population'!$A$3:$E$102,5,FALSE),"")</f>
        <v/>
      </c>
      <c r="CB85" s="21" t="str">
        <f>IF('Adjacent Counties'!CB85="x",VLOOKUP('2016 0-64'!CB$1,'2016 population'!$A$3:$E$102,5,FALSE),"")</f>
        <v/>
      </c>
      <c r="CC85" s="21">
        <f>IF('Adjacent Counties'!CC85="x",VLOOKUP('2016 0-64'!CC$1,'2016 population'!$A$3:$E$102,5,FALSE),"")</f>
        <v>2703</v>
      </c>
      <c r="CD85" s="21" t="str">
        <f>IF('Adjacent Counties'!CD85="x",VLOOKUP('2016 0-64'!CD$1,'2016 population'!$A$3:$E$102,5,FALSE),"")</f>
        <v/>
      </c>
      <c r="CE85" s="21" t="str">
        <f>IF('Adjacent Counties'!CE85="x",VLOOKUP('2016 0-64'!CE$1,'2016 population'!$A$3:$E$102,5,FALSE),"")</f>
        <v/>
      </c>
      <c r="CF85" s="21" t="str">
        <f>IF('Adjacent Counties'!CF85="x",VLOOKUP('2016 0-64'!CF$1,'2016 population'!$A$3:$E$102,5,FALSE),"")</f>
        <v/>
      </c>
      <c r="CG85" s="21">
        <f>IF('Adjacent Counties'!CG85="x",VLOOKUP('2016 0-64'!CG$1,'2016 population'!$A$3:$E$102,5,FALSE),"")</f>
        <v>1231</v>
      </c>
      <c r="CH85" s="21" t="str">
        <f>IF('Adjacent Counties'!CH85="x",VLOOKUP('2016 0-64'!CH$1,'2016 population'!$A$3:$E$102,5,FALSE),"")</f>
        <v/>
      </c>
      <c r="CI85" s="21" t="str">
        <f>IF('Adjacent Counties'!CI85="x",VLOOKUP('2016 0-64'!CI$1,'2016 population'!$A$3:$E$102,5,FALSE),"")</f>
        <v/>
      </c>
      <c r="CJ85" s="21" t="str">
        <f>IF('Adjacent Counties'!CJ85="x",VLOOKUP('2016 0-64'!CJ$1,'2016 population'!$A$3:$E$102,5,FALSE),"")</f>
        <v/>
      </c>
      <c r="CK85" s="21" t="str">
        <f>IF('Adjacent Counties'!CK85="x",VLOOKUP('2016 0-64'!CK$1,'2016 population'!$A$3:$E$102,5,FALSE),"")</f>
        <v/>
      </c>
      <c r="CL85" s="21" t="str">
        <f>IF('Adjacent Counties'!CL85="x",VLOOKUP('2016 0-64'!CL$1,'2016 population'!$A$3:$E$102,5,FALSE),"")</f>
        <v/>
      </c>
      <c r="CM85" s="21">
        <f>IF('Adjacent Counties'!CM85="x",VLOOKUP('2016 0-64'!CM$1,'2016 population'!$A$3:$E$102,5,FALSE),"")</f>
        <v>2299</v>
      </c>
      <c r="CN85" s="21" t="str">
        <f>IF('Adjacent Counties'!CN85="x",VLOOKUP('2016 0-64'!CN$1,'2016 population'!$A$3:$E$102,5,FALSE),"")</f>
        <v/>
      </c>
      <c r="CO85" s="21" t="str">
        <f>IF('Adjacent Counties'!CO85="x",VLOOKUP('2016 0-64'!CO$1,'2016 population'!$A$3:$E$102,5,FALSE),"")</f>
        <v/>
      </c>
      <c r="CP85" s="21" t="str">
        <f>IF('Adjacent Counties'!CP85="x",VLOOKUP('2016 0-64'!CP$1,'2016 population'!$A$3:$E$102,5,FALSE),"")</f>
        <v/>
      </c>
      <c r="CQ85" s="21" t="str">
        <f>IF('Adjacent Counties'!CQ85="x",VLOOKUP('2016 0-64'!CQ$1,'2016 population'!$A$3:$E$102,5,FALSE),"")</f>
        <v/>
      </c>
      <c r="CR85" s="21" t="str">
        <f>IF('Adjacent Counties'!CR85="x",VLOOKUP('2016 0-64'!CR$1,'2016 population'!$A$3:$E$102,5,FALSE),"")</f>
        <v/>
      </c>
      <c r="CS85" s="21" t="str">
        <f>IF('Adjacent Counties'!CS85="x",VLOOKUP('2016 0-64'!CS$1,'2016 population'!$A$3:$E$102,5,FALSE),"")</f>
        <v/>
      </c>
      <c r="CT85" s="21" t="str">
        <f>IF('Adjacent Counties'!CT85="x",VLOOKUP('2016 0-64'!CT$1,'2016 population'!$A$3:$E$102,5,FALSE),"")</f>
        <v/>
      </c>
      <c r="CU85" s="21" t="str">
        <f>IF('Adjacent Counties'!CU85="x",VLOOKUP('2016 0-64'!CU$1,'2016 population'!$A$3:$E$102,5,FALSE),"")</f>
        <v/>
      </c>
      <c r="CV85" s="21" t="str">
        <f>IF('Adjacent Counties'!CV85="x",VLOOKUP('2016 0-64'!CV$1,'2016 population'!$A$3:$E$102,5,FALSE),"")</f>
        <v/>
      </c>
      <c r="CW85" s="21" t="str">
        <f>IF('Adjacent Counties'!CW85="x",VLOOKUP('2016 0-64'!CW$1,'2016 population'!$A$3:$E$102,5,FALSE),"")</f>
        <v/>
      </c>
      <c r="CX85" s="21">
        <f t="shared" si="1"/>
        <v>13714</v>
      </c>
    </row>
    <row r="86" spans="1:102">
      <c r="A86" s="3" t="s">
        <v>84</v>
      </c>
      <c r="B86" s="21" t="str">
        <f>IF('Adjacent Counties'!B86="x",VLOOKUP('2016 0-64'!B$1,'2016 population'!$A$3:$E$102,5,FALSE),"")</f>
        <v/>
      </c>
      <c r="C86" s="21" t="str">
        <f>IF('Adjacent Counties'!C86="x",VLOOKUP('2016 0-64'!C$1,'2016 population'!$A$3:$E$102,5,FALSE),"")</f>
        <v/>
      </c>
      <c r="D86" s="21" t="str">
        <f>IF('Adjacent Counties'!D86="x",VLOOKUP('2016 0-64'!D$1,'2016 population'!$A$3:$E$102,5,FALSE),"")</f>
        <v/>
      </c>
      <c r="E86" s="21" t="str">
        <f>IF('Adjacent Counties'!E86="x",VLOOKUP('2016 0-64'!E$1,'2016 population'!$A$3:$E$102,5,FALSE),"")</f>
        <v/>
      </c>
      <c r="F86" s="21" t="str">
        <f>IF('Adjacent Counties'!F86="x",VLOOKUP('2016 0-64'!F$1,'2016 population'!$A$3:$E$102,5,FALSE),"")</f>
        <v/>
      </c>
      <c r="G86" s="21" t="str">
        <f>IF('Adjacent Counties'!G86="x",VLOOKUP('2016 0-64'!G$1,'2016 population'!$A$3:$E$102,5,FALSE),"")</f>
        <v/>
      </c>
      <c r="H86" s="21" t="str">
        <f>IF('Adjacent Counties'!H86="x",VLOOKUP('2016 0-64'!H$1,'2016 population'!$A$3:$E$102,5,FALSE),"")</f>
        <v/>
      </c>
      <c r="I86" s="21" t="str">
        <f>IF('Adjacent Counties'!I86="x",VLOOKUP('2016 0-64'!I$1,'2016 population'!$A$3:$E$102,5,FALSE),"")</f>
        <v/>
      </c>
      <c r="J86" s="21" t="str">
        <f>IF('Adjacent Counties'!J86="x",VLOOKUP('2016 0-64'!J$1,'2016 population'!$A$3:$E$102,5,FALSE),"")</f>
        <v/>
      </c>
      <c r="K86" s="21" t="str">
        <f>IF('Adjacent Counties'!K86="x",VLOOKUP('2016 0-64'!K$1,'2016 population'!$A$3:$E$102,5,FALSE),"")</f>
        <v/>
      </c>
      <c r="L86" s="21" t="str">
        <f>IF('Adjacent Counties'!L86="x",VLOOKUP('2016 0-64'!L$1,'2016 population'!$A$3:$E$102,5,FALSE),"")</f>
        <v/>
      </c>
      <c r="M86" s="21" t="str">
        <f>IF('Adjacent Counties'!M86="x",VLOOKUP('2016 0-64'!M$1,'2016 population'!$A$3:$E$102,5,FALSE),"")</f>
        <v/>
      </c>
      <c r="N86" s="21" t="str">
        <f>IF('Adjacent Counties'!N86="x",VLOOKUP('2016 0-64'!N$1,'2016 population'!$A$3:$E$102,5,FALSE),"")</f>
        <v/>
      </c>
      <c r="O86" s="21" t="str">
        <f>IF('Adjacent Counties'!O86="x",VLOOKUP('2016 0-64'!O$1,'2016 population'!$A$3:$E$102,5,FALSE),"")</f>
        <v/>
      </c>
      <c r="P86" s="21" t="str">
        <f>IF('Adjacent Counties'!P86="x",VLOOKUP('2016 0-64'!P$1,'2016 population'!$A$3:$E$102,5,FALSE),"")</f>
        <v/>
      </c>
      <c r="Q86" s="21" t="str">
        <f>IF('Adjacent Counties'!Q86="x",VLOOKUP('2016 0-64'!Q$1,'2016 population'!$A$3:$E$102,5,FALSE),"")</f>
        <v/>
      </c>
      <c r="R86" s="21" t="str">
        <f>IF('Adjacent Counties'!R86="x",VLOOKUP('2016 0-64'!R$1,'2016 population'!$A$3:$E$102,5,FALSE),"")</f>
        <v/>
      </c>
      <c r="S86" s="21" t="str">
        <f>IF('Adjacent Counties'!S86="x",VLOOKUP('2016 0-64'!S$1,'2016 population'!$A$3:$E$102,5,FALSE),"")</f>
        <v/>
      </c>
      <c r="T86" s="21" t="str">
        <f>IF('Adjacent Counties'!T86="x",VLOOKUP('2016 0-64'!T$1,'2016 population'!$A$3:$E$102,5,FALSE),"")</f>
        <v/>
      </c>
      <c r="U86" s="21" t="str">
        <f>IF('Adjacent Counties'!U86="x",VLOOKUP('2016 0-64'!U$1,'2016 population'!$A$3:$E$102,5,FALSE),"")</f>
        <v/>
      </c>
      <c r="V86" s="21" t="str">
        <f>IF('Adjacent Counties'!V86="x",VLOOKUP('2016 0-64'!V$1,'2016 population'!$A$3:$E$102,5,FALSE),"")</f>
        <v/>
      </c>
      <c r="W86" s="21" t="str">
        <f>IF('Adjacent Counties'!W86="x",VLOOKUP('2016 0-64'!W$1,'2016 population'!$A$3:$E$102,5,FALSE),"")</f>
        <v/>
      </c>
      <c r="X86" s="21" t="str">
        <f>IF('Adjacent Counties'!X86="x",VLOOKUP('2016 0-64'!X$1,'2016 population'!$A$3:$E$102,5,FALSE),"")</f>
        <v/>
      </c>
      <c r="Y86" s="21" t="str">
        <f>IF('Adjacent Counties'!Y86="x",VLOOKUP('2016 0-64'!Y$1,'2016 population'!$A$3:$E$102,5,FALSE),"")</f>
        <v/>
      </c>
      <c r="Z86" s="21" t="str">
        <f>IF('Adjacent Counties'!Z86="x",VLOOKUP('2016 0-64'!Z$1,'2016 population'!$A$3:$E$102,5,FALSE),"")</f>
        <v/>
      </c>
      <c r="AA86" s="21" t="str">
        <f>IF('Adjacent Counties'!AA86="x",VLOOKUP('2016 0-64'!AA$1,'2016 population'!$A$3:$E$102,5,FALSE),"")</f>
        <v/>
      </c>
      <c r="AB86" s="21" t="str">
        <f>IF('Adjacent Counties'!AB86="x",VLOOKUP('2016 0-64'!AB$1,'2016 population'!$A$3:$E$102,5,FALSE),"")</f>
        <v/>
      </c>
      <c r="AC86" s="21" t="str">
        <f>IF('Adjacent Counties'!AC86="x",VLOOKUP('2016 0-64'!AC$1,'2016 population'!$A$3:$E$102,5,FALSE),"")</f>
        <v/>
      </c>
      <c r="AD86" s="21" t="str">
        <f>IF('Adjacent Counties'!AD86="x",VLOOKUP('2016 0-64'!AD$1,'2016 population'!$A$3:$E$102,5,FALSE),"")</f>
        <v/>
      </c>
      <c r="AE86" s="21" t="str">
        <f>IF('Adjacent Counties'!AE86="x",VLOOKUP('2016 0-64'!AE$1,'2016 population'!$A$3:$E$102,5,FALSE),"")</f>
        <v/>
      </c>
      <c r="AF86" s="21" t="str">
        <f>IF('Adjacent Counties'!AF86="x",VLOOKUP('2016 0-64'!AF$1,'2016 population'!$A$3:$E$102,5,FALSE),"")</f>
        <v/>
      </c>
      <c r="AG86" s="21" t="str">
        <f>IF('Adjacent Counties'!AG86="x",VLOOKUP('2016 0-64'!AG$1,'2016 population'!$A$3:$E$102,5,FALSE),"")</f>
        <v/>
      </c>
      <c r="AH86" s="21" t="str">
        <f>IF('Adjacent Counties'!AH86="x",VLOOKUP('2016 0-64'!AH$1,'2016 population'!$A$3:$E$102,5,FALSE),"")</f>
        <v/>
      </c>
      <c r="AI86" s="21">
        <f>IF('Adjacent Counties'!AI86="x",VLOOKUP('2016 0-64'!AI$1,'2016 population'!$A$3:$E$102,5,FALSE),"")</f>
        <v>7124</v>
      </c>
      <c r="AJ86" s="21" t="str">
        <f>IF('Adjacent Counties'!AJ86="x",VLOOKUP('2016 0-64'!AJ$1,'2016 population'!$A$3:$E$102,5,FALSE),"")</f>
        <v/>
      </c>
      <c r="AK86" s="21" t="str">
        <f>IF('Adjacent Counties'!AK86="x",VLOOKUP('2016 0-64'!AK$1,'2016 population'!$A$3:$E$102,5,FALSE),"")</f>
        <v/>
      </c>
      <c r="AL86" s="21" t="str">
        <f>IF('Adjacent Counties'!AL86="x",VLOOKUP('2016 0-64'!AL$1,'2016 population'!$A$3:$E$102,5,FALSE),"")</f>
        <v/>
      </c>
      <c r="AM86" s="21" t="str">
        <f>IF('Adjacent Counties'!AM86="x",VLOOKUP('2016 0-64'!AM$1,'2016 population'!$A$3:$E$102,5,FALSE),"")</f>
        <v/>
      </c>
      <c r="AN86" s="21" t="str">
        <f>IF('Adjacent Counties'!AN86="x",VLOOKUP('2016 0-64'!AN$1,'2016 population'!$A$3:$E$102,5,FALSE),"")</f>
        <v/>
      </c>
      <c r="AO86" s="21" t="str">
        <f>IF('Adjacent Counties'!AO86="x",VLOOKUP('2016 0-64'!AO$1,'2016 population'!$A$3:$E$102,5,FALSE),"")</f>
        <v/>
      </c>
      <c r="AP86" s="21">
        <f>IF('Adjacent Counties'!AP86="x",VLOOKUP('2016 0-64'!AP$1,'2016 population'!$A$3:$E$102,5,FALSE),"")</f>
        <v>9838</v>
      </c>
      <c r="AQ86" s="21" t="str">
        <f>IF('Adjacent Counties'!AQ86="x",VLOOKUP('2016 0-64'!AQ$1,'2016 population'!$A$3:$E$102,5,FALSE),"")</f>
        <v/>
      </c>
      <c r="AR86" s="21" t="str">
        <f>IF('Adjacent Counties'!AR86="x",VLOOKUP('2016 0-64'!AR$1,'2016 population'!$A$3:$E$102,5,FALSE),"")</f>
        <v/>
      </c>
      <c r="AS86" s="21" t="str">
        <f>IF('Adjacent Counties'!AS86="x",VLOOKUP('2016 0-64'!AS$1,'2016 population'!$A$3:$E$102,5,FALSE),"")</f>
        <v/>
      </c>
      <c r="AT86" s="21" t="str">
        <f>IF('Adjacent Counties'!AT86="x",VLOOKUP('2016 0-64'!AT$1,'2016 population'!$A$3:$E$102,5,FALSE),"")</f>
        <v/>
      </c>
      <c r="AU86" s="21" t="str">
        <f>IF('Adjacent Counties'!AU86="x",VLOOKUP('2016 0-64'!AU$1,'2016 population'!$A$3:$E$102,5,FALSE),"")</f>
        <v/>
      </c>
      <c r="AV86" s="21" t="str">
        <f>IF('Adjacent Counties'!AV86="x",VLOOKUP('2016 0-64'!AV$1,'2016 population'!$A$3:$E$102,5,FALSE),"")</f>
        <v/>
      </c>
      <c r="AW86" s="21" t="str">
        <f>IF('Adjacent Counties'!AW86="x",VLOOKUP('2016 0-64'!AW$1,'2016 population'!$A$3:$E$102,5,FALSE),"")</f>
        <v/>
      </c>
      <c r="AX86" s="21" t="str">
        <f>IF('Adjacent Counties'!AX86="x",VLOOKUP('2016 0-64'!AX$1,'2016 population'!$A$3:$E$102,5,FALSE),"")</f>
        <v/>
      </c>
      <c r="AY86" s="21" t="str">
        <f>IF('Adjacent Counties'!AY86="x",VLOOKUP('2016 0-64'!AY$1,'2016 population'!$A$3:$E$102,5,FALSE),"")</f>
        <v/>
      </c>
      <c r="AZ86" s="21" t="str">
        <f>IF('Adjacent Counties'!AZ86="x",VLOOKUP('2016 0-64'!AZ$1,'2016 population'!$A$3:$E$102,5,FALSE),"")</f>
        <v/>
      </c>
      <c r="BA86" s="21" t="str">
        <f>IF('Adjacent Counties'!BA86="x",VLOOKUP('2016 0-64'!BA$1,'2016 population'!$A$3:$E$102,5,FALSE),"")</f>
        <v/>
      </c>
      <c r="BB86" s="21" t="str">
        <f>IF('Adjacent Counties'!BB86="x",VLOOKUP('2016 0-64'!BB$1,'2016 population'!$A$3:$E$102,5,FALSE),"")</f>
        <v/>
      </c>
      <c r="BC86" s="21" t="str">
        <f>IF('Adjacent Counties'!BC86="x",VLOOKUP('2016 0-64'!BC$1,'2016 population'!$A$3:$E$102,5,FALSE),"")</f>
        <v/>
      </c>
      <c r="BD86" s="21" t="str">
        <f>IF('Adjacent Counties'!BD86="x",VLOOKUP('2016 0-64'!BD$1,'2016 population'!$A$3:$E$102,5,FALSE),"")</f>
        <v/>
      </c>
      <c r="BE86" s="21" t="str">
        <f>IF('Adjacent Counties'!BE86="x",VLOOKUP('2016 0-64'!BE$1,'2016 population'!$A$3:$E$102,5,FALSE),"")</f>
        <v/>
      </c>
      <c r="BF86" s="21" t="str">
        <f>IF('Adjacent Counties'!BF86="x",VLOOKUP('2016 0-64'!BF$1,'2016 population'!$A$3:$E$102,5,FALSE),"")</f>
        <v/>
      </c>
      <c r="BG86" s="21" t="str">
        <f>IF('Adjacent Counties'!BG86="x",VLOOKUP('2016 0-64'!BG$1,'2016 population'!$A$3:$E$102,5,FALSE),"")</f>
        <v/>
      </c>
      <c r="BH86" s="21" t="str">
        <f>IF('Adjacent Counties'!BH86="x",VLOOKUP('2016 0-64'!BH$1,'2016 population'!$A$3:$E$102,5,FALSE),"")</f>
        <v/>
      </c>
      <c r="BI86" s="21" t="str">
        <f>IF('Adjacent Counties'!BI86="x",VLOOKUP('2016 0-64'!BI$1,'2016 population'!$A$3:$E$102,5,FALSE),"")</f>
        <v/>
      </c>
      <c r="BJ86" s="21" t="str">
        <f>IF('Adjacent Counties'!BJ86="x",VLOOKUP('2016 0-64'!BJ$1,'2016 population'!$A$3:$E$102,5,FALSE),"")</f>
        <v/>
      </c>
      <c r="BK86" s="21" t="str">
        <f>IF('Adjacent Counties'!BK86="x",VLOOKUP('2016 0-64'!BK$1,'2016 population'!$A$3:$E$102,5,FALSE),"")</f>
        <v/>
      </c>
      <c r="BL86" s="21" t="str">
        <f>IF('Adjacent Counties'!BL86="x",VLOOKUP('2016 0-64'!BL$1,'2016 population'!$A$3:$E$102,5,FALSE),"")</f>
        <v/>
      </c>
      <c r="BM86" s="21" t="str">
        <f>IF('Adjacent Counties'!BM86="x",VLOOKUP('2016 0-64'!BM$1,'2016 population'!$A$3:$E$102,5,FALSE),"")</f>
        <v/>
      </c>
      <c r="BN86" s="21" t="str">
        <f>IF('Adjacent Counties'!BN86="x",VLOOKUP('2016 0-64'!BN$1,'2016 population'!$A$3:$E$102,5,FALSE),"")</f>
        <v/>
      </c>
      <c r="BO86" s="21" t="str">
        <f>IF('Adjacent Counties'!BO86="x",VLOOKUP('2016 0-64'!BO$1,'2016 population'!$A$3:$E$102,5,FALSE),"")</f>
        <v/>
      </c>
      <c r="BP86" s="21" t="str">
        <f>IF('Adjacent Counties'!BP86="x",VLOOKUP('2016 0-64'!BP$1,'2016 population'!$A$3:$E$102,5,FALSE),"")</f>
        <v/>
      </c>
      <c r="BQ86" s="21" t="str">
        <f>IF('Adjacent Counties'!BQ86="x",VLOOKUP('2016 0-64'!BQ$1,'2016 population'!$A$3:$E$102,5,FALSE),"")</f>
        <v/>
      </c>
      <c r="BR86" s="21" t="str">
        <f>IF('Adjacent Counties'!BR86="x",VLOOKUP('2016 0-64'!BR$1,'2016 population'!$A$3:$E$102,5,FALSE),"")</f>
        <v/>
      </c>
      <c r="BS86" s="21" t="str">
        <f>IF('Adjacent Counties'!BS86="x",VLOOKUP('2016 0-64'!BS$1,'2016 population'!$A$3:$E$102,5,FALSE),"")</f>
        <v/>
      </c>
      <c r="BT86" s="21" t="str">
        <f>IF('Adjacent Counties'!BT86="x",VLOOKUP('2016 0-64'!BT$1,'2016 population'!$A$3:$E$102,5,FALSE),"")</f>
        <v/>
      </c>
      <c r="BU86" s="21" t="str">
        <f>IF('Adjacent Counties'!BU86="x",VLOOKUP('2016 0-64'!BU$1,'2016 population'!$A$3:$E$102,5,FALSE),"")</f>
        <v/>
      </c>
      <c r="BV86" s="21" t="str">
        <f>IF('Adjacent Counties'!BV86="x",VLOOKUP('2016 0-64'!BV$1,'2016 population'!$A$3:$E$102,5,FALSE),"")</f>
        <v/>
      </c>
      <c r="BW86" s="21" t="str">
        <f>IF('Adjacent Counties'!BW86="x",VLOOKUP('2016 0-64'!BW$1,'2016 population'!$A$3:$E$102,5,FALSE),"")</f>
        <v/>
      </c>
      <c r="BX86" s="21" t="str">
        <f>IF('Adjacent Counties'!BX86="x",VLOOKUP('2016 0-64'!BX$1,'2016 population'!$A$3:$E$102,5,FALSE),"")</f>
        <v/>
      </c>
      <c r="BY86" s="21" t="str">
        <f>IF('Adjacent Counties'!BY86="x",VLOOKUP('2016 0-64'!BY$1,'2016 population'!$A$3:$E$102,5,FALSE),"")</f>
        <v/>
      </c>
      <c r="BZ86" s="21" t="str">
        <f>IF('Adjacent Counties'!BZ86="x",VLOOKUP('2016 0-64'!BZ$1,'2016 population'!$A$3:$E$102,5,FALSE),"")</f>
        <v/>
      </c>
      <c r="CA86" s="21" t="str">
        <f>IF('Adjacent Counties'!CA86="x",VLOOKUP('2016 0-64'!CA$1,'2016 population'!$A$3:$E$102,5,FALSE),"")</f>
        <v/>
      </c>
      <c r="CB86" s="21">
        <f>IF('Adjacent Counties'!CB86="x",VLOOKUP('2016 0-64'!CB$1,'2016 population'!$A$3:$E$102,5,FALSE),"")</f>
        <v>2017</v>
      </c>
      <c r="CC86" s="21" t="str">
        <f>IF('Adjacent Counties'!CC86="x",VLOOKUP('2016 0-64'!CC$1,'2016 population'!$A$3:$E$102,5,FALSE),"")</f>
        <v/>
      </c>
      <c r="CD86" s="21" t="str">
        <f>IF('Adjacent Counties'!CD86="x",VLOOKUP('2016 0-64'!CD$1,'2016 population'!$A$3:$E$102,5,FALSE),"")</f>
        <v/>
      </c>
      <c r="CE86" s="21" t="str">
        <f>IF('Adjacent Counties'!CE86="x",VLOOKUP('2016 0-64'!CE$1,'2016 population'!$A$3:$E$102,5,FALSE),"")</f>
        <v/>
      </c>
      <c r="CF86" s="21" t="str">
        <f>IF('Adjacent Counties'!CF86="x",VLOOKUP('2016 0-64'!CF$1,'2016 population'!$A$3:$E$102,5,FALSE),"")</f>
        <v/>
      </c>
      <c r="CG86" s="21" t="str">
        <f>IF('Adjacent Counties'!CG86="x",VLOOKUP('2016 0-64'!CG$1,'2016 population'!$A$3:$E$102,5,FALSE),"")</f>
        <v/>
      </c>
      <c r="CH86" s="21">
        <f>IF('Adjacent Counties'!CH86="x",VLOOKUP('2016 0-64'!CH$1,'2016 population'!$A$3:$E$102,5,FALSE),"")</f>
        <v>909</v>
      </c>
      <c r="CI86" s="21">
        <f>IF('Adjacent Counties'!CI86="x",VLOOKUP('2016 0-64'!CI$1,'2016 population'!$A$3:$E$102,5,FALSE),"")</f>
        <v>1677</v>
      </c>
      <c r="CJ86" s="21" t="str">
        <f>IF('Adjacent Counties'!CJ86="x",VLOOKUP('2016 0-64'!CJ$1,'2016 population'!$A$3:$E$102,5,FALSE),"")</f>
        <v/>
      </c>
      <c r="CK86" s="21" t="str">
        <f>IF('Adjacent Counties'!CK86="x",VLOOKUP('2016 0-64'!CK$1,'2016 population'!$A$3:$E$102,5,FALSE),"")</f>
        <v/>
      </c>
      <c r="CL86" s="21" t="str">
        <f>IF('Adjacent Counties'!CL86="x",VLOOKUP('2016 0-64'!CL$1,'2016 population'!$A$3:$E$102,5,FALSE),"")</f>
        <v/>
      </c>
      <c r="CM86" s="21" t="str">
        <f>IF('Adjacent Counties'!CM86="x",VLOOKUP('2016 0-64'!CM$1,'2016 population'!$A$3:$E$102,5,FALSE),"")</f>
        <v/>
      </c>
      <c r="CN86" s="21" t="str">
        <f>IF('Adjacent Counties'!CN86="x",VLOOKUP('2016 0-64'!CN$1,'2016 population'!$A$3:$E$102,5,FALSE),"")</f>
        <v/>
      </c>
      <c r="CO86" s="21" t="str">
        <f>IF('Adjacent Counties'!CO86="x",VLOOKUP('2016 0-64'!CO$1,'2016 population'!$A$3:$E$102,5,FALSE),"")</f>
        <v/>
      </c>
      <c r="CP86" s="21" t="str">
        <f>IF('Adjacent Counties'!CP86="x",VLOOKUP('2016 0-64'!CP$1,'2016 population'!$A$3:$E$102,5,FALSE),"")</f>
        <v/>
      </c>
      <c r="CQ86" s="21" t="str">
        <f>IF('Adjacent Counties'!CQ86="x",VLOOKUP('2016 0-64'!CQ$1,'2016 population'!$A$3:$E$102,5,FALSE),"")</f>
        <v/>
      </c>
      <c r="CR86" s="21" t="str">
        <f>IF('Adjacent Counties'!CR86="x",VLOOKUP('2016 0-64'!CR$1,'2016 population'!$A$3:$E$102,5,FALSE),"")</f>
        <v/>
      </c>
      <c r="CS86" s="21" t="str">
        <f>IF('Adjacent Counties'!CS86="x",VLOOKUP('2016 0-64'!CS$1,'2016 population'!$A$3:$E$102,5,FALSE),"")</f>
        <v/>
      </c>
      <c r="CT86" s="21" t="str">
        <f>IF('Adjacent Counties'!CT86="x",VLOOKUP('2016 0-64'!CT$1,'2016 population'!$A$3:$E$102,5,FALSE),"")</f>
        <v/>
      </c>
      <c r="CU86" s="21" t="str">
        <f>IF('Adjacent Counties'!CU86="x",VLOOKUP('2016 0-64'!CU$1,'2016 population'!$A$3:$E$102,5,FALSE),"")</f>
        <v/>
      </c>
      <c r="CV86" s="21" t="str">
        <f>IF('Adjacent Counties'!CV86="x",VLOOKUP('2016 0-64'!CV$1,'2016 population'!$A$3:$E$102,5,FALSE),"")</f>
        <v/>
      </c>
      <c r="CW86" s="21" t="str">
        <f>IF('Adjacent Counties'!CW86="x",VLOOKUP('2016 0-64'!CW$1,'2016 population'!$A$3:$E$102,5,FALSE),"")</f>
        <v/>
      </c>
      <c r="CX86" s="21">
        <f t="shared" si="1"/>
        <v>21565</v>
      </c>
    </row>
    <row r="87" spans="1:102">
      <c r="A87" s="3" t="s">
        <v>85</v>
      </c>
      <c r="B87" s="21" t="str">
        <f>IF('Adjacent Counties'!B87="x",VLOOKUP('2016 0-64'!B$1,'2016 population'!$A$3:$E$102,5,FALSE),"")</f>
        <v/>
      </c>
      <c r="C87" s="21" t="str">
        <f>IF('Adjacent Counties'!C87="x",VLOOKUP('2016 0-64'!C$1,'2016 population'!$A$3:$E$102,5,FALSE),"")</f>
        <v/>
      </c>
      <c r="D87" s="21">
        <f>IF('Adjacent Counties'!D87="x",VLOOKUP('2016 0-64'!D$1,'2016 population'!$A$3:$E$102,5,FALSE),"")</f>
        <v>335</v>
      </c>
      <c r="E87" s="21" t="str">
        <f>IF('Adjacent Counties'!E87="x",VLOOKUP('2016 0-64'!E$1,'2016 population'!$A$3:$E$102,5,FALSE),"")</f>
        <v/>
      </c>
      <c r="F87" s="21" t="str">
        <f>IF('Adjacent Counties'!F87="x",VLOOKUP('2016 0-64'!F$1,'2016 population'!$A$3:$E$102,5,FALSE),"")</f>
        <v/>
      </c>
      <c r="G87" s="21" t="str">
        <f>IF('Adjacent Counties'!G87="x",VLOOKUP('2016 0-64'!G$1,'2016 population'!$A$3:$E$102,5,FALSE),"")</f>
        <v/>
      </c>
      <c r="H87" s="21" t="str">
        <f>IF('Adjacent Counties'!H87="x",VLOOKUP('2016 0-64'!H$1,'2016 population'!$A$3:$E$102,5,FALSE),"")</f>
        <v/>
      </c>
      <c r="I87" s="21" t="str">
        <f>IF('Adjacent Counties'!I87="x",VLOOKUP('2016 0-64'!I$1,'2016 population'!$A$3:$E$102,5,FALSE),"")</f>
        <v/>
      </c>
      <c r="J87" s="21" t="str">
        <f>IF('Adjacent Counties'!J87="x",VLOOKUP('2016 0-64'!J$1,'2016 population'!$A$3:$E$102,5,FALSE),"")</f>
        <v/>
      </c>
      <c r="K87" s="21" t="str">
        <f>IF('Adjacent Counties'!K87="x",VLOOKUP('2016 0-64'!K$1,'2016 population'!$A$3:$E$102,5,FALSE),"")</f>
        <v/>
      </c>
      <c r="L87" s="21" t="str">
        <f>IF('Adjacent Counties'!L87="x",VLOOKUP('2016 0-64'!L$1,'2016 population'!$A$3:$E$102,5,FALSE),"")</f>
        <v/>
      </c>
      <c r="M87" s="21" t="str">
        <f>IF('Adjacent Counties'!M87="x",VLOOKUP('2016 0-64'!M$1,'2016 population'!$A$3:$E$102,5,FALSE),"")</f>
        <v/>
      </c>
      <c r="N87" s="21" t="str">
        <f>IF('Adjacent Counties'!N87="x",VLOOKUP('2016 0-64'!N$1,'2016 population'!$A$3:$E$102,5,FALSE),"")</f>
        <v/>
      </c>
      <c r="O87" s="21" t="str">
        <f>IF('Adjacent Counties'!O87="x",VLOOKUP('2016 0-64'!O$1,'2016 population'!$A$3:$E$102,5,FALSE),"")</f>
        <v/>
      </c>
      <c r="P87" s="21" t="str">
        <f>IF('Adjacent Counties'!P87="x",VLOOKUP('2016 0-64'!P$1,'2016 population'!$A$3:$E$102,5,FALSE),"")</f>
        <v/>
      </c>
      <c r="Q87" s="21" t="str">
        <f>IF('Adjacent Counties'!Q87="x",VLOOKUP('2016 0-64'!Q$1,'2016 population'!$A$3:$E$102,5,FALSE),"")</f>
        <v/>
      </c>
      <c r="R87" s="21" t="str">
        <f>IF('Adjacent Counties'!R87="x",VLOOKUP('2016 0-64'!R$1,'2016 population'!$A$3:$E$102,5,FALSE),"")</f>
        <v/>
      </c>
      <c r="S87" s="21" t="str">
        <f>IF('Adjacent Counties'!S87="x",VLOOKUP('2016 0-64'!S$1,'2016 population'!$A$3:$E$102,5,FALSE),"")</f>
        <v/>
      </c>
      <c r="T87" s="21" t="str">
        <f>IF('Adjacent Counties'!T87="x",VLOOKUP('2016 0-64'!T$1,'2016 population'!$A$3:$E$102,5,FALSE),"")</f>
        <v/>
      </c>
      <c r="U87" s="21" t="str">
        <f>IF('Adjacent Counties'!U87="x",VLOOKUP('2016 0-64'!U$1,'2016 population'!$A$3:$E$102,5,FALSE),"")</f>
        <v/>
      </c>
      <c r="V87" s="21" t="str">
        <f>IF('Adjacent Counties'!V87="x",VLOOKUP('2016 0-64'!V$1,'2016 population'!$A$3:$E$102,5,FALSE),"")</f>
        <v/>
      </c>
      <c r="W87" s="21" t="str">
        <f>IF('Adjacent Counties'!W87="x",VLOOKUP('2016 0-64'!W$1,'2016 population'!$A$3:$E$102,5,FALSE),"")</f>
        <v/>
      </c>
      <c r="X87" s="21" t="str">
        <f>IF('Adjacent Counties'!X87="x",VLOOKUP('2016 0-64'!X$1,'2016 population'!$A$3:$E$102,5,FALSE),"")</f>
        <v/>
      </c>
      <c r="Y87" s="21" t="str">
        <f>IF('Adjacent Counties'!Y87="x",VLOOKUP('2016 0-64'!Y$1,'2016 population'!$A$3:$E$102,5,FALSE),"")</f>
        <v/>
      </c>
      <c r="Z87" s="21" t="str">
        <f>IF('Adjacent Counties'!Z87="x",VLOOKUP('2016 0-64'!Z$1,'2016 population'!$A$3:$E$102,5,FALSE),"")</f>
        <v/>
      </c>
      <c r="AA87" s="21" t="str">
        <f>IF('Adjacent Counties'!AA87="x",VLOOKUP('2016 0-64'!AA$1,'2016 population'!$A$3:$E$102,5,FALSE),"")</f>
        <v/>
      </c>
      <c r="AB87" s="21" t="str">
        <f>IF('Adjacent Counties'!AB87="x",VLOOKUP('2016 0-64'!AB$1,'2016 population'!$A$3:$E$102,5,FALSE),"")</f>
        <v/>
      </c>
      <c r="AC87" s="21" t="str">
        <f>IF('Adjacent Counties'!AC87="x",VLOOKUP('2016 0-64'!AC$1,'2016 population'!$A$3:$E$102,5,FALSE),"")</f>
        <v/>
      </c>
      <c r="AD87" s="21" t="str">
        <f>IF('Adjacent Counties'!AD87="x",VLOOKUP('2016 0-64'!AD$1,'2016 population'!$A$3:$E$102,5,FALSE),"")</f>
        <v/>
      </c>
      <c r="AE87" s="21" t="str">
        <f>IF('Adjacent Counties'!AE87="x",VLOOKUP('2016 0-64'!AE$1,'2016 population'!$A$3:$E$102,5,FALSE),"")</f>
        <v/>
      </c>
      <c r="AF87" s="21" t="str">
        <f>IF('Adjacent Counties'!AF87="x",VLOOKUP('2016 0-64'!AF$1,'2016 population'!$A$3:$E$102,5,FALSE),"")</f>
        <v/>
      </c>
      <c r="AG87" s="21" t="str">
        <f>IF('Adjacent Counties'!AG87="x",VLOOKUP('2016 0-64'!AG$1,'2016 population'!$A$3:$E$102,5,FALSE),"")</f>
        <v/>
      </c>
      <c r="AH87" s="21" t="str">
        <f>IF('Adjacent Counties'!AH87="x",VLOOKUP('2016 0-64'!AH$1,'2016 population'!$A$3:$E$102,5,FALSE),"")</f>
        <v/>
      </c>
      <c r="AI87" s="21">
        <f>IF('Adjacent Counties'!AI87="x",VLOOKUP('2016 0-64'!AI$1,'2016 population'!$A$3:$E$102,5,FALSE),"")</f>
        <v>7124</v>
      </c>
      <c r="AJ87" s="21" t="str">
        <f>IF('Adjacent Counties'!AJ87="x",VLOOKUP('2016 0-64'!AJ$1,'2016 population'!$A$3:$E$102,5,FALSE),"")</f>
        <v/>
      </c>
      <c r="AK87" s="21" t="str">
        <f>IF('Adjacent Counties'!AK87="x",VLOOKUP('2016 0-64'!AK$1,'2016 population'!$A$3:$E$102,5,FALSE),"")</f>
        <v/>
      </c>
      <c r="AL87" s="21" t="str">
        <f>IF('Adjacent Counties'!AL87="x",VLOOKUP('2016 0-64'!AL$1,'2016 population'!$A$3:$E$102,5,FALSE),"")</f>
        <v/>
      </c>
      <c r="AM87" s="21" t="str">
        <f>IF('Adjacent Counties'!AM87="x",VLOOKUP('2016 0-64'!AM$1,'2016 population'!$A$3:$E$102,5,FALSE),"")</f>
        <v/>
      </c>
      <c r="AN87" s="21" t="str">
        <f>IF('Adjacent Counties'!AN87="x",VLOOKUP('2016 0-64'!AN$1,'2016 population'!$A$3:$E$102,5,FALSE),"")</f>
        <v/>
      </c>
      <c r="AO87" s="21" t="str">
        <f>IF('Adjacent Counties'!AO87="x",VLOOKUP('2016 0-64'!AO$1,'2016 population'!$A$3:$E$102,5,FALSE),"")</f>
        <v/>
      </c>
      <c r="AP87" s="21" t="str">
        <f>IF('Adjacent Counties'!AP87="x",VLOOKUP('2016 0-64'!AP$1,'2016 population'!$A$3:$E$102,5,FALSE),"")</f>
        <v/>
      </c>
      <c r="AQ87" s="21" t="str">
        <f>IF('Adjacent Counties'!AQ87="x",VLOOKUP('2016 0-64'!AQ$1,'2016 population'!$A$3:$E$102,5,FALSE),"")</f>
        <v/>
      </c>
      <c r="AR87" s="21" t="str">
        <f>IF('Adjacent Counties'!AR87="x",VLOOKUP('2016 0-64'!AR$1,'2016 population'!$A$3:$E$102,5,FALSE),"")</f>
        <v/>
      </c>
      <c r="AS87" s="21" t="str">
        <f>IF('Adjacent Counties'!AS87="x",VLOOKUP('2016 0-64'!AS$1,'2016 population'!$A$3:$E$102,5,FALSE),"")</f>
        <v/>
      </c>
      <c r="AT87" s="21" t="str">
        <f>IF('Adjacent Counties'!AT87="x",VLOOKUP('2016 0-64'!AT$1,'2016 population'!$A$3:$E$102,5,FALSE),"")</f>
        <v/>
      </c>
      <c r="AU87" s="21" t="str">
        <f>IF('Adjacent Counties'!AU87="x",VLOOKUP('2016 0-64'!AU$1,'2016 population'!$A$3:$E$102,5,FALSE),"")</f>
        <v/>
      </c>
      <c r="AV87" s="21" t="str">
        <f>IF('Adjacent Counties'!AV87="x",VLOOKUP('2016 0-64'!AV$1,'2016 population'!$A$3:$E$102,5,FALSE),"")</f>
        <v/>
      </c>
      <c r="AW87" s="21" t="str">
        <f>IF('Adjacent Counties'!AW87="x",VLOOKUP('2016 0-64'!AW$1,'2016 population'!$A$3:$E$102,5,FALSE),"")</f>
        <v/>
      </c>
      <c r="AX87" s="21" t="str">
        <f>IF('Adjacent Counties'!AX87="x",VLOOKUP('2016 0-64'!AX$1,'2016 population'!$A$3:$E$102,5,FALSE),"")</f>
        <v/>
      </c>
      <c r="AY87" s="21" t="str">
        <f>IF('Adjacent Counties'!AY87="x",VLOOKUP('2016 0-64'!AY$1,'2016 population'!$A$3:$E$102,5,FALSE),"")</f>
        <v/>
      </c>
      <c r="AZ87" s="21" t="str">
        <f>IF('Adjacent Counties'!AZ87="x",VLOOKUP('2016 0-64'!AZ$1,'2016 population'!$A$3:$E$102,5,FALSE),"")</f>
        <v/>
      </c>
      <c r="BA87" s="21" t="str">
        <f>IF('Adjacent Counties'!BA87="x",VLOOKUP('2016 0-64'!BA$1,'2016 population'!$A$3:$E$102,5,FALSE),"")</f>
        <v/>
      </c>
      <c r="BB87" s="21" t="str">
        <f>IF('Adjacent Counties'!BB87="x",VLOOKUP('2016 0-64'!BB$1,'2016 population'!$A$3:$E$102,5,FALSE),"")</f>
        <v/>
      </c>
      <c r="BC87" s="21" t="str">
        <f>IF('Adjacent Counties'!BC87="x",VLOOKUP('2016 0-64'!BC$1,'2016 population'!$A$3:$E$102,5,FALSE),"")</f>
        <v/>
      </c>
      <c r="BD87" s="21" t="str">
        <f>IF('Adjacent Counties'!BD87="x",VLOOKUP('2016 0-64'!BD$1,'2016 population'!$A$3:$E$102,5,FALSE),"")</f>
        <v/>
      </c>
      <c r="BE87" s="21" t="str">
        <f>IF('Adjacent Counties'!BE87="x",VLOOKUP('2016 0-64'!BE$1,'2016 population'!$A$3:$E$102,5,FALSE),"")</f>
        <v/>
      </c>
      <c r="BF87" s="21" t="str">
        <f>IF('Adjacent Counties'!BF87="x",VLOOKUP('2016 0-64'!BF$1,'2016 population'!$A$3:$E$102,5,FALSE),"")</f>
        <v/>
      </c>
      <c r="BG87" s="21" t="str">
        <f>IF('Adjacent Counties'!BG87="x",VLOOKUP('2016 0-64'!BG$1,'2016 population'!$A$3:$E$102,5,FALSE),"")</f>
        <v/>
      </c>
      <c r="BH87" s="21" t="str">
        <f>IF('Adjacent Counties'!BH87="x",VLOOKUP('2016 0-64'!BH$1,'2016 population'!$A$3:$E$102,5,FALSE),"")</f>
        <v/>
      </c>
      <c r="BI87" s="21" t="str">
        <f>IF('Adjacent Counties'!BI87="x",VLOOKUP('2016 0-64'!BI$1,'2016 population'!$A$3:$E$102,5,FALSE),"")</f>
        <v/>
      </c>
      <c r="BJ87" s="21" t="str">
        <f>IF('Adjacent Counties'!BJ87="x",VLOOKUP('2016 0-64'!BJ$1,'2016 population'!$A$3:$E$102,5,FALSE),"")</f>
        <v/>
      </c>
      <c r="BK87" s="21" t="str">
        <f>IF('Adjacent Counties'!BK87="x",VLOOKUP('2016 0-64'!BK$1,'2016 population'!$A$3:$E$102,5,FALSE),"")</f>
        <v/>
      </c>
      <c r="BL87" s="21" t="str">
        <f>IF('Adjacent Counties'!BL87="x",VLOOKUP('2016 0-64'!BL$1,'2016 population'!$A$3:$E$102,5,FALSE),"")</f>
        <v/>
      </c>
      <c r="BM87" s="21" t="str">
        <f>IF('Adjacent Counties'!BM87="x",VLOOKUP('2016 0-64'!BM$1,'2016 population'!$A$3:$E$102,5,FALSE),"")</f>
        <v/>
      </c>
      <c r="BN87" s="21" t="str">
        <f>IF('Adjacent Counties'!BN87="x",VLOOKUP('2016 0-64'!BN$1,'2016 population'!$A$3:$E$102,5,FALSE),"")</f>
        <v/>
      </c>
      <c r="BO87" s="21" t="str">
        <f>IF('Adjacent Counties'!BO87="x",VLOOKUP('2016 0-64'!BO$1,'2016 population'!$A$3:$E$102,5,FALSE),"")</f>
        <v/>
      </c>
      <c r="BP87" s="21" t="str">
        <f>IF('Adjacent Counties'!BP87="x",VLOOKUP('2016 0-64'!BP$1,'2016 population'!$A$3:$E$102,5,FALSE),"")</f>
        <v/>
      </c>
      <c r="BQ87" s="21" t="str">
        <f>IF('Adjacent Counties'!BQ87="x",VLOOKUP('2016 0-64'!BQ$1,'2016 population'!$A$3:$E$102,5,FALSE),"")</f>
        <v/>
      </c>
      <c r="BR87" s="21" t="str">
        <f>IF('Adjacent Counties'!BR87="x",VLOOKUP('2016 0-64'!BR$1,'2016 population'!$A$3:$E$102,5,FALSE),"")</f>
        <v/>
      </c>
      <c r="BS87" s="21" t="str">
        <f>IF('Adjacent Counties'!BS87="x",VLOOKUP('2016 0-64'!BS$1,'2016 population'!$A$3:$E$102,5,FALSE),"")</f>
        <v/>
      </c>
      <c r="BT87" s="21" t="str">
        <f>IF('Adjacent Counties'!BT87="x",VLOOKUP('2016 0-64'!BT$1,'2016 population'!$A$3:$E$102,5,FALSE),"")</f>
        <v/>
      </c>
      <c r="BU87" s="21" t="str">
        <f>IF('Adjacent Counties'!BU87="x",VLOOKUP('2016 0-64'!BU$1,'2016 population'!$A$3:$E$102,5,FALSE),"")</f>
        <v/>
      </c>
      <c r="BV87" s="21" t="str">
        <f>IF('Adjacent Counties'!BV87="x",VLOOKUP('2016 0-64'!BV$1,'2016 population'!$A$3:$E$102,5,FALSE),"")</f>
        <v/>
      </c>
      <c r="BW87" s="21" t="str">
        <f>IF('Adjacent Counties'!BW87="x",VLOOKUP('2016 0-64'!BW$1,'2016 population'!$A$3:$E$102,5,FALSE),"")</f>
        <v/>
      </c>
      <c r="BX87" s="21" t="str">
        <f>IF('Adjacent Counties'!BX87="x",VLOOKUP('2016 0-64'!BX$1,'2016 population'!$A$3:$E$102,5,FALSE),"")</f>
        <v/>
      </c>
      <c r="BY87" s="21" t="str">
        <f>IF('Adjacent Counties'!BY87="x",VLOOKUP('2016 0-64'!BY$1,'2016 population'!$A$3:$E$102,5,FALSE),"")</f>
        <v/>
      </c>
      <c r="BZ87" s="21" t="str">
        <f>IF('Adjacent Counties'!BZ87="x",VLOOKUP('2016 0-64'!BZ$1,'2016 population'!$A$3:$E$102,5,FALSE),"")</f>
        <v/>
      </c>
      <c r="CA87" s="21" t="str">
        <f>IF('Adjacent Counties'!CA87="x",VLOOKUP('2016 0-64'!CA$1,'2016 population'!$A$3:$E$102,5,FALSE),"")</f>
        <v/>
      </c>
      <c r="CB87" s="21" t="str">
        <f>IF('Adjacent Counties'!CB87="x",VLOOKUP('2016 0-64'!CB$1,'2016 population'!$A$3:$E$102,5,FALSE),"")</f>
        <v/>
      </c>
      <c r="CC87" s="21" t="str">
        <f>IF('Adjacent Counties'!CC87="x",VLOOKUP('2016 0-64'!CC$1,'2016 population'!$A$3:$E$102,5,FALSE),"")</f>
        <v/>
      </c>
      <c r="CD87" s="21" t="str">
        <f>IF('Adjacent Counties'!CD87="x",VLOOKUP('2016 0-64'!CD$1,'2016 population'!$A$3:$E$102,5,FALSE),"")</f>
        <v/>
      </c>
      <c r="CE87" s="21" t="str">
        <f>IF('Adjacent Counties'!CE87="x",VLOOKUP('2016 0-64'!CE$1,'2016 population'!$A$3:$E$102,5,FALSE),"")</f>
        <v/>
      </c>
      <c r="CF87" s="21" t="str">
        <f>IF('Adjacent Counties'!CF87="x",VLOOKUP('2016 0-64'!CF$1,'2016 population'!$A$3:$E$102,5,FALSE),"")</f>
        <v/>
      </c>
      <c r="CG87" s="21" t="str">
        <f>IF('Adjacent Counties'!CG87="x",VLOOKUP('2016 0-64'!CG$1,'2016 population'!$A$3:$E$102,5,FALSE),"")</f>
        <v/>
      </c>
      <c r="CH87" s="21">
        <f>IF('Adjacent Counties'!CH87="x",VLOOKUP('2016 0-64'!CH$1,'2016 population'!$A$3:$E$102,5,FALSE),"")</f>
        <v>909</v>
      </c>
      <c r="CI87" s="21">
        <f>IF('Adjacent Counties'!CI87="x",VLOOKUP('2016 0-64'!CI$1,'2016 population'!$A$3:$E$102,5,FALSE),"")</f>
        <v>1677</v>
      </c>
      <c r="CJ87" s="21" t="str">
        <f>IF('Adjacent Counties'!CJ87="x",VLOOKUP('2016 0-64'!CJ$1,'2016 population'!$A$3:$E$102,5,FALSE),"")</f>
        <v/>
      </c>
      <c r="CK87" s="21" t="str">
        <f>IF('Adjacent Counties'!CK87="x",VLOOKUP('2016 0-64'!CK$1,'2016 population'!$A$3:$E$102,5,FALSE),"")</f>
        <v/>
      </c>
      <c r="CL87" s="21" t="str">
        <f>IF('Adjacent Counties'!CL87="x",VLOOKUP('2016 0-64'!CL$1,'2016 population'!$A$3:$E$102,5,FALSE),"")</f>
        <v/>
      </c>
      <c r="CM87" s="21" t="str">
        <f>IF('Adjacent Counties'!CM87="x",VLOOKUP('2016 0-64'!CM$1,'2016 population'!$A$3:$E$102,5,FALSE),"")</f>
        <v/>
      </c>
      <c r="CN87" s="21" t="str">
        <f>IF('Adjacent Counties'!CN87="x",VLOOKUP('2016 0-64'!CN$1,'2016 population'!$A$3:$E$102,5,FALSE),"")</f>
        <v/>
      </c>
      <c r="CO87" s="21" t="str">
        <f>IF('Adjacent Counties'!CO87="x",VLOOKUP('2016 0-64'!CO$1,'2016 population'!$A$3:$E$102,5,FALSE),"")</f>
        <v/>
      </c>
      <c r="CP87" s="21" t="str">
        <f>IF('Adjacent Counties'!CP87="x",VLOOKUP('2016 0-64'!CP$1,'2016 population'!$A$3:$E$102,5,FALSE),"")</f>
        <v/>
      </c>
      <c r="CQ87" s="21" t="str">
        <f>IF('Adjacent Counties'!CQ87="x",VLOOKUP('2016 0-64'!CQ$1,'2016 population'!$A$3:$E$102,5,FALSE),"")</f>
        <v/>
      </c>
      <c r="CR87" s="21" t="str">
        <f>IF('Adjacent Counties'!CR87="x",VLOOKUP('2016 0-64'!CR$1,'2016 population'!$A$3:$E$102,5,FALSE),"")</f>
        <v/>
      </c>
      <c r="CS87" s="21" t="str">
        <f>IF('Adjacent Counties'!CS87="x",VLOOKUP('2016 0-64'!CS$1,'2016 population'!$A$3:$E$102,5,FALSE),"")</f>
        <v/>
      </c>
      <c r="CT87" s="21">
        <f>IF('Adjacent Counties'!CT87="x",VLOOKUP('2016 0-64'!CT$1,'2016 population'!$A$3:$E$102,5,FALSE),"")</f>
        <v>1547</v>
      </c>
      <c r="CU87" s="21" t="str">
        <f>IF('Adjacent Counties'!CU87="x",VLOOKUP('2016 0-64'!CU$1,'2016 population'!$A$3:$E$102,5,FALSE),"")</f>
        <v/>
      </c>
      <c r="CV87" s="21">
        <f>IF('Adjacent Counties'!CV87="x",VLOOKUP('2016 0-64'!CV$1,'2016 population'!$A$3:$E$102,5,FALSE),"")</f>
        <v>793</v>
      </c>
      <c r="CW87" s="21" t="str">
        <f>IF('Adjacent Counties'!CW87="x",VLOOKUP('2016 0-64'!CW$1,'2016 population'!$A$3:$E$102,5,FALSE),"")</f>
        <v/>
      </c>
      <c r="CX87" s="21">
        <f t="shared" si="1"/>
        <v>12385</v>
      </c>
    </row>
    <row r="88" spans="1:102">
      <c r="A88" s="3" t="s">
        <v>86</v>
      </c>
      <c r="B88" s="21" t="str">
        <f>IF('Adjacent Counties'!B88="x",VLOOKUP('2016 0-64'!B$1,'2016 population'!$A$3:$E$102,5,FALSE),"")</f>
        <v/>
      </c>
      <c r="C88" s="21" t="str">
        <f>IF('Adjacent Counties'!C88="x",VLOOKUP('2016 0-64'!C$1,'2016 population'!$A$3:$E$102,5,FALSE),"")</f>
        <v/>
      </c>
      <c r="D88" s="21" t="str">
        <f>IF('Adjacent Counties'!D88="x",VLOOKUP('2016 0-64'!D$1,'2016 population'!$A$3:$E$102,5,FALSE),"")</f>
        <v/>
      </c>
      <c r="E88" s="21" t="str">
        <f>IF('Adjacent Counties'!E88="x",VLOOKUP('2016 0-64'!E$1,'2016 population'!$A$3:$E$102,5,FALSE),"")</f>
        <v/>
      </c>
      <c r="F88" s="21" t="str">
        <f>IF('Adjacent Counties'!F88="x",VLOOKUP('2016 0-64'!F$1,'2016 population'!$A$3:$E$102,5,FALSE),"")</f>
        <v/>
      </c>
      <c r="G88" s="21" t="str">
        <f>IF('Adjacent Counties'!G88="x",VLOOKUP('2016 0-64'!G$1,'2016 population'!$A$3:$E$102,5,FALSE),"")</f>
        <v/>
      </c>
      <c r="H88" s="21" t="str">
        <f>IF('Adjacent Counties'!H88="x",VLOOKUP('2016 0-64'!H$1,'2016 population'!$A$3:$E$102,5,FALSE),"")</f>
        <v/>
      </c>
      <c r="I88" s="21" t="str">
        <f>IF('Adjacent Counties'!I88="x",VLOOKUP('2016 0-64'!I$1,'2016 population'!$A$3:$E$102,5,FALSE),"")</f>
        <v/>
      </c>
      <c r="J88" s="21" t="str">
        <f>IF('Adjacent Counties'!J88="x",VLOOKUP('2016 0-64'!J$1,'2016 population'!$A$3:$E$102,5,FALSE),"")</f>
        <v/>
      </c>
      <c r="K88" s="21" t="str">
        <f>IF('Adjacent Counties'!K88="x",VLOOKUP('2016 0-64'!K$1,'2016 population'!$A$3:$E$102,5,FALSE),"")</f>
        <v/>
      </c>
      <c r="L88" s="21" t="str">
        <f>IF('Adjacent Counties'!L88="x",VLOOKUP('2016 0-64'!L$1,'2016 population'!$A$3:$E$102,5,FALSE),"")</f>
        <v/>
      </c>
      <c r="M88" s="21" t="str">
        <f>IF('Adjacent Counties'!M88="x",VLOOKUP('2016 0-64'!M$1,'2016 population'!$A$3:$E$102,5,FALSE),"")</f>
        <v/>
      </c>
      <c r="N88" s="21" t="str">
        <f>IF('Adjacent Counties'!N88="x",VLOOKUP('2016 0-64'!N$1,'2016 population'!$A$3:$E$102,5,FALSE),"")</f>
        <v/>
      </c>
      <c r="O88" s="21" t="str">
        <f>IF('Adjacent Counties'!O88="x",VLOOKUP('2016 0-64'!O$1,'2016 population'!$A$3:$E$102,5,FALSE),"")</f>
        <v/>
      </c>
      <c r="P88" s="21" t="str">
        <f>IF('Adjacent Counties'!P88="x",VLOOKUP('2016 0-64'!P$1,'2016 population'!$A$3:$E$102,5,FALSE),"")</f>
        <v/>
      </c>
      <c r="Q88" s="21" t="str">
        <f>IF('Adjacent Counties'!Q88="x",VLOOKUP('2016 0-64'!Q$1,'2016 population'!$A$3:$E$102,5,FALSE),"")</f>
        <v/>
      </c>
      <c r="R88" s="21" t="str">
        <f>IF('Adjacent Counties'!R88="x",VLOOKUP('2016 0-64'!R$1,'2016 population'!$A$3:$E$102,5,FALSE),"")</f>
        <v/>
      </c>
      <c r="S88" s="21" t="str">
        <f>IF('Adjacent Counties'!S88="x",VLOOKUP('2016 0-64'!S$1,'2016 population'!$A$3:$E$102,5,FALSE),"")</f>
        <v/>
      </c>
      <c r="T88" s="21" t="str">
        <f>IF('Adjacent Counties'!T88="x",VLOOKUP('2016 0-64'!T$1,'2016 population'!$A$3:$E$102,5,FALSE),"")</f>
        <v/>
      </c>
      <c r="U88" s="21">
        <f>IF('Adjacent Counties'!U88="x",VLOOKUP('2016 0-64'!U$1,'2016 population'!$A$3:$E$102,5,FALSE),"")</f>
        <v>786</v>
      </c>
      <c r="V88" s="21" t="str">
        <f>IF('Adjacent Counties'!V88="x",VLOOKUP('2016 0-64'!V$1,'2016 population'!$A$3:$E$102,5,FALSE),"")</f>
        <v/>
      </c>
      <c r="W88" s="21">
        <f>IF('Adjacent Counties'!W88="x",VLOOKUP('2016 0-64'!W$1,'2016 population'!$A$3:$E$102,5,FALSE),"")</f>
        <v>348</v>
      </c>
      <c r="X88" s="21" t="str">
        <f>IF('Adjacent Counties'!X88="x",VLOOKUP('2016 0-64'!X$1,'2016 population'!$A$3:$E$102,5,FALSE),"")</f>
        <v/>
      </c>
      <c r="Y88" s="21" t="str">
        <f>IF('Adjacent Counties'!Y88="x",VLOOKUP('2016 0-64'!Y$1,'2016 population'!$A$3:$E$102,5,FALSE),"")</f>
        <v/>
      </c>
      <c r="Z88" s="21" t="str">
        <f>IF('Adjacent Counties'!Z88="x",VLOOKUP('2016 0-64'!Z$1,'2016 population'!$A$3:$E$102,5,FALSE),"")</f>
        <v/>
      </c>
      <c r="AA88" s="21" t="str">
        <f>IF('Adjacent Counties'!AA88="x",VLOOKUP('2016 0-64'!AA$1,'2016 population'!$A$3:$E$102,5,FALSE),"")</f>
        <v/>
      </c>
      <c r="AB88" s="21" t="str">
        <f>IF('Adjacent Counties'!AB88="x",VLOOKUP('2016 0-64'!AB$1,'2016 population'!$A$3:$E$102,5,FALSE),"")</f>
        <v/>
      </c>
      <c r="AC88" s="21" t="str">
        <f>IF('Adjacent Counties'!AC88="x",VLOOKUP('2016 0-64'!AC$1,'2016 population'!$A$3:$E$102,5,FALSE),"")</f>
        <v/>
      </c>
      <c r="AD88" s="21" t="str">
        <f>IF('Adjacent Counties'!AD88="x",VLOOKUP('2016 0-64'!AD$1,'2016 population'!$A$3:$E$102,5,FALSE),"")</f>
        <v/>
      </c>
      <c r="AE88" s="21" t="str">
        <f>IF('Adjacent Counties'!AE88="x",VLOOKUP('2016 0-64'!AE$1,'2016 population'!$A$3:$E$102,5,FALSE),"")</f>
        <v/>
      </c>
      <c r="AF88" s="21" t="str">
        <f>IF('Adjacent Counties'!AF88="x",VLOOKUP('2016 0-64'!AF$1,'2016 population'!$A$3:$E$102,5,FALSE),"")</f>
        <v/>
      </c>
      <c r="AG88" s="21" t="str">
        <f>IF('Adjacent Counties'!AG88="x",VLOOKUP('2016 0-64'!AG$1,'2016 population'!$A$3:$E$102,5,FALSE),"")</f>
        <v/>
      </c>
      <c r="AH88" s="21" t="str">
        <f>IF('Adjacent Counties'!AH88="x",VLOOKUP('2016 0-64'!AH$1,'2016 population'!$A$3:$E$102,5,FALSE),"")</f>
        <v/>
      </c>
      <c r="AI88" s="21" t="str">
        <f>IF('Adjacent Counties'!AI88="x",VLOOKUP('2016 0-64'!AI$1,'2016 population'!$A$3:$E$102,5,FALSE),"")</f>
        <v/>
      </c>
      <c r="AJ88" s="21" t="str">
        <f>IF('Adjacent Counties'!AJ88="x",VLOOKUP('2016 0-64'!AJ$1,'2016 population'!$A$3:$E$102,5,FALSE),"")</f>
        <v/>
      </c>
      <c r="AK88" s="21" t="str">
        <f>IF('Adjacent Counties'!AK88="x",VLOOKUP('2016 0-64'!AK$1,'2016 population'!$A$3:$E$102,5,FALSE),"")</f>
        <v/>
      </c>
      <c r="AL88" s="21" t="str">
        <f>IF('Adjacent Counties'!AL88="x",VLOOKUP('2016 0-64'!AL$1,'2016 population'!$A$3:$E$102,5,FALSE),"")</f>
        <v/>
      </c>
      <c r="AM88" s="21">
        <f>IF('Adjacent Counties'!AM88="x",VLOOKUP('2016 0-64'!AM$1,'2016 population'!$A$3:$E$102,5,FALSE),"")</f>
        <v>239</v>
      </c>
      <c r="AN88" s="21" t="str">
        <f>IF('Adjacent Counties'!AN88="x",VLOOKUP('2016 0-64'!AN$1,'2016 population'!$A$3:$E$102,5,FALSE),"")</f>
        <v/>
      </c>
      <c r="AO88" s="21" t="str">
        <f>IF('Adjacent Counties'!AO88="x",VLOOKUP('2016 0-64'!AO$1,'2016 population'!$A$3:$E$102,5,FALSE),"")</f>
        <v/>
      </c>
      <c r="AP88" s="21" t="str">
        <f>IF('Adjacent Counties'!AP88="x",VLOOKUP('2016 0-64'!AP$1,'2016 population'!$A$3:$E$102,5,FALSE),"")</f>
        <v/>
      </c>
      <c r="AQ88" s="21" t="str">
        <f>IF('Adjacent Counties'!AQ88="x",VLOOKUP('2016 0-64'!AQ$1,'2016 population'!$A$3:$E$102,5,FALSE),"")</f>
        <v/>
      </c>
      <c r="AR88" s="21" t="str">
        <f>IF('Adjacent Counties'!AR88="x",VLOOKUP('2016 0-64'!AR$1,'2016 population'!$A$3:$E$102,5,FALSE),"")</f>
        <v/>
      </c>
      <c r="AS88" s="21">
        <f>IF('Adjacent Counties'!AS88="x",VLOOKUP('2016 0-64'!AS$1,'2016 population'!$A$3:$E$102,5,FALSE),"")</f>
        <v>1816</v>
      </c>
      <c r="AT88" s="21" t="str">
        <f>IF('Adjacent Counties'!AT88="x",VLOOKUP('2016 0-64'!AT$1,'2016 population'!$A$3:$E$102,5,FALSE),"")</f>
        <v/>
      </c>
      <c r="AU88" s="21" t="str">
        <f>IF('Adjacent Counties'!AU88="x",VLOOKUP('2016 0-64'!AU$1,'2016 population'!$A$3:$E$102,5,FALSE),"")</f>
        <v/>
      </c>
      <c r="AV88" s="21" t="str">
        <f>IF('Adjacent Counties'!AV88="x",VLOOKUP('2016 0-64'!AV$1,'2016 population'!$A$3:$E$102,5,FALSE),"")</f>
        <v/>
      </c>
      <c r="AW88" s="21" t="str">
        <f>IF('Adjacent Counties'!AW88="x",VLOOKUP('2016 0-64'!AW$1,'2016 population'!$A$3:$E$102,5,FALSE),"")</f>
        <v/>
      </c>
      <c r="AX88" s="21" t="str">
        <f>IF('Adjacent Counties'!AX88="x",VLOOKUP('2016 0-64'!AX$1,'2016 population'!$A$3:$E$102,5,FALSE),"")</f>
        <v/>
      </c>
      <c r="AY88" s="21">
        <f>IF('Adjacent Counties'!AY88="x",VLOOKUP('2016 0-64'!AY$1,'2016 population'!$A$3:$E$102,5,FALSE),"")</f>
        <v>795</v>
      </c>
      <c r="AZ88" s="21" t="str">
        <f>IF('Adjacent Counties'!AZ88="x",VLOOKUP('2016 0-64'!AZ$1,'2016 population'!$A$3:$E$102,5,FALSE),"")</f>
        <v/>
      </c>
      <c r="BA88" s="21" t="str">
        <f>IF('Adjacent Counties'!BA88="x",VLOOKUP('2016 0-64'!BA$1,'2016 population'!$A$3:$E$102,5,FALSE),"")</f>
        <v/>
      </c>
      <c r="BB88" s="21" t="str">
        <f>IF('Adjacent Counties'!BB88="x",VLOOKUP('2016 0-64'!BB$1,'2016 population'!$A$3:$E$102,5,FALSE),"")</f>
        <v/>
      </c>
      <c r="BC88" s="21" t="str">
        <f>IF('Adjacent Counties'!BC88="x",VLOOKUP('2016 0-64'!BC$1,'2016 population'!$A$3:$E$102,5,FALSE),"")</f>
        <v/>
      </c>
      <c r="BD88" s="21" t="str">
        <f>IF('Adjacent Counties'!BD88="x",VLOOKUP('2016 0-64'!BD$1,'2016 population'!$A$3:$E$102,5,FALSE),"")</f>
        <v/>
      </c>
      <c r="BE88" s="21">
        <f>IF('Adjacent Counties'!BE88="x",VLOOKUP('2016 0-64'!BE$1,'2016 population'!$A$3:$E$102,5,FALSE),"")</f>
        <v>1209</v>
      </c>
      <c r="BF88" s="21" t="str">
        <f>IF('Adjacent Counties'!BF88="x",VLOOKUP('2016 0-64'!BF$1,'2016 population'!$A$3:$E$102,5,FALSE),"")</f>
        <v/>
      </c>
      <c r="BG88" s="21" t="str">
        <f>IF('Adjacent Counties'!BG88="x",VLOOKUP('2016 0-64'!BG$1,'2016 population'!$A$3:$E$102,5,FALSE),"")</f>
        <v/>
      </c>
      <c r="BH88" s="21" t="str">
        <f>IF('Adjacent Counties'!BH88="x",VLOOKUP('2016 0-64'!BH$1,'2016 population'!$A$3:$E$102,5,FALSE),"")</f>
        <v/>
      </c>
      <c r="BI88" s="21" t="str">
        <f>IF('Adjacent Counties'!BI88="x",VLOOKUP('2016 0-64'!BI$1,'2016 population'!$A$3:$E$102,5,FALSE),"")</f>
        <v/>
      </c>
      <c r="BJ88" s="21" t="str">
        <f>IF('Adjacent Counties'!BJ88="x",VLOOKUP('2016 0-64'!BJ$1,'2016 population'!$A$3:$E$102,5,FALSE),"")</f>
        <v/>
      </c>
      <c r="BK88" s="21" t="str">
        <f>IF('Adjacent Counties'!BK88="x",VLOOKUP('2016 0-64'!BK$1,'2016 population'!$A$3:$E$102,5,FALSE),"")</f>
        <v/>
      </c>
      <c r="BL88" s="21" t="str">
        <f>IF('Adjacent Counties'!BL88="x",VLOOKUP('2016 0-64'!BL$1,'2016 population'!$A$3:$E$102,5,FALSE),"")</f>
        <v/>
      </c>
      <c r="BM88" s="21" t="str">
        <f>IF('Adjacent Counties'!BM88="x",VLOOKUP('2016 0-64'!BM$1,'2016 population'!$A$3:$E$102,5,FALSE),"")</f>
        <v/>
      </c>
      <c r="BN88" s="21" t="str">
        <f>IF('Adjacent Counties'!BN88="x",VLOOKUP('2016 0-64'!BN$1,'2016 population'!$A$3:$E$102,5,FALSE),"")</f>
        <v/>
      </c>
      <c r="BO88" s="21" t="str">
        <f>IF('Adjacent Counties'!BO88="x",VLOOKUP('2016 0-64'!BO$1,'2016 population'!$A$3:$E$102,5,FALSE),"")</f>
        <v/>
      </c>
      <c r="BP88" s="21" t="str">
        <f>IF('Adjacent Counties'!BP88="x",VLOOKUP('2016 0-64'!BP$1,'2016 population'!$A$3:$E$102,5,FALSE),"")</f>
        <v/>
      </c>
      <c r="BQ88" s="21" t="str">
        <f>IF('Adjacent Counties'!BQ88="x",VLOOKUP('2016 0-64'!BQ$1,'2016 population'!$A$3:$E$102,5,FALSE),"")</f>
        <v/>
      </c>
      <c r="BR88" s="21" t="str">
        <f>IF('Adjacent Counties'!BR88="x",VLOOKUP('2016 0-64'!BR$1,'2016 population'!$A$3:$E$102,5,FALSE),"")</f>
        <v/>
      </c>
      <c r="BS88" s="21" t="str">
        <f>IF('Adjacent Counties'!BS88="x",VLOOKUP('2016 0-64'!BS$1,'2016 population'!$A$3:$E$102,5,FALSE),"")</f>
        <v/>
      </c>
      <c r="BT88" s="21" t="str">
        <f>IF('Adjacent Counties'!BT88="x",VLOOKUP('2016 0-64'!BT$1,'2016 population'!$A$3:$E$102,5,FALSE),"")</f>
        <v/>
      </c>
      <c r="BU88" s="21" t="str">
        <f>IF('Adjacent Counties'!BU88="x",VLOOKUP('2016 0-64'!BU$1,'2016 population'!$A$3:$E$102,5,FALSE),"")</f>
        <v/>
      </c>
      <c r="BV88" s="21" t="str">
        <f>IF('Adjacent Counties'!BV88="x",VLOOKUP('2016 0-64'!BV$1,'2016 population'!$A$3:$E$102,5,FALSE),"")</f>
        <v/>
      </c>
      <c r="BW88" s="21" t="str">
        <f>IF('Adjacent Counties'!BW88="x",VLOOKUP('2016 0-64'!BW$1,'2016 population'!$A$3:$E$102,5,FALSE),"")</f>
        <v/>
      </c>
      <c r="BX88" s="21" t="str">
        <f>IF('Adjacent Counties'!BX88="x",VLOOKUP('2016 0-64'!BX$1,'2016 population'!$A$3:$E$102,5,FALSE),"")</f>
        <v/>
      </c>
      <c r="BY88" s="21" t="str">
        <f>IF('Adjacent Counties'!BY88="x",VLOOKUP('2016 0-64'!BY$1,'2016 population'!$A$3:$E$102,5,FALSE),"")</f>
        <v/>
      </c>
      <c r="BZ88" s="21" t="str">
        <f>IF('Adjacent Counties'!BZ88="x",VLOOKUP('2016 0-64'!BZ$1,'2016 population'!$A$3:$E$102,5,FALSE),"")</f>
        <v/>
      </c>
      <c r="CA88" s="21" t="str">
        <f>IF('Adjacent Counties'!CA88="x",VLOOKUP('2016 0-64'!CA$1,'2016 population'!$A$3:$E$102,5,FALSE),"")</f>
        <v/>
      </c>
      <c r="CB88" s="21" t="str">
        <f>IF('Adjacent Counties'!CB88="x",VLOOKUP('2016 0-64'!CB$1,'2016 population'!$A$3:$E$102,5,FALSE),"")</f>
        <v/>
      </c>
      <c r="CC88" s="21" t="str">
        <f>IF('Adjacent Counties'!CC88="x",VLOOKUP('2016 0-64'!CC$1,'2016 population'!$A$3:$E$102,5,FALSE),"")</f>
        <v/>
      </c>
      <c r="CD88" s="21" t="str">
        <f>IF('Adjacent Counties'!CD88="x",VLOOKUP('2016 0-64'!CD$1,'2016 population'!$A$3:$E$102,5,FALSE),"")</f>
        <v/>
      </c>
      <c r="CE88" s="21" t="str">
        <f>IF('Adjacent Counties'!CE88="x",VLOOKUP('2016 0-64'!CE$1,'2016 population'!$A$3:$E$102,5,FALSE),"")</f>
        <v/>
      </c>
      <c r="CF88" s="21" t="str">
        <f>IF('Adjacent Counties'!CF88="x",VLOOKUP('2016 0-64'!CF$1,'2016 population'!$A$3:$E$102,5,FALSE),"")</f>
        <v/>
      </c>
      <c r="CG88" s="21" t="str">
        <f>IF('Adjacent Counties'!CG88="x",VLOOKUP('2016 0-64'!CG$1,'2016 population'!$A$3:$E$102,5,FALSE),"")</f>
        <v/>
      </c>
      <c r="CH88" s="21" t="str">
        <f>IF('Adjacent Counties'!CH88="x",VLOOKUP('2016 0-64'!CH$1,'2016 population'!$A$3:$E$102,5,FALSE),"")</f>
        <v/>
      </c>
      <c r="CI88" s="21" t="str">
        <f>IF('Adjacent Counties'!CI88="x",VLOOKUP('2016 0-64'!CI$1,'2016 population'!$A$3:$E$102,5,FALSE),"")</f>
        <v/>
      </c>
      <c r="CJ88" s="21">
        <f>IF('Adjacent Counties'!CJ88="x",VLOOKUP('2016 0-64'!CJ$1,'2016 population'!$A$3:$E$102,5,FALSE),"")</f>
        <v>268</v>
      </c>
      <c r="CK88" s="21" t="str">
        <f>IF('Adjacent Counties'!CK88="x",VLOOKUP('2016 0-64'!CK$1,'2016 population'!$A$3:$E$102,5,FALSE),"")</f>
        <v/>
      </c>
      <c r="CL88" s="21" t="str">
        <f>IF('Adjacent Counties'!CL88="x",VLOOKUP('2016 0-64'!CL$1,'2016 population'!$A$3:$E$102,5,FALSE),"")</f>
        <v/>
      </c>
      <c r="CM88" s="21" t="str">
        <f>IF('Adjacent Counties'!CM88="x",VLOOKUP('2016 0-64'!CM$1,'2016 population'!$A$3:$E$102,5,FALSE),"")</f>
        <v/>
      </c>
      <c r="CN88" s="21" t="str">
        <f>IF('Adjacent Counties'!CN88="x",VLOOKUP('2016 0-64'!CN$1,'2016 population'!$A$3:$E$102,5,FALSE),"")</f>
        <v/>
      </c>
      <c r="CO88" s="21" t="str">
        <f>IF('Adjacent Counties'!CO88="x",VLOOKUP('2016 0-64'!CO$1,'2016 population'!$A$3:$E$102,5,FALSE),"")</f>
        <v/>
      </c>
      <c r="CP88" s="21" t="str">
        <f>IF('Adjacent Counties'!CP88="x",VLOOKUP('2016 0-64'!CP$1,'2016 population'!$A$3:$E$102,5,FALSE),"")</f>
        <v/>
      </c>
      <c r="CQ88" s="21" t="str">
        <f>IF('Adjacent Counties'!CQ88="x",VLOOKUP('2016 0-64'!CQ$1,'2016 population'!$A$3:$E$102,5,FALSE),"")</f>
        <v/>
      </c>
      <c r="CR88" s="21" t="str">
        <f>IF('Adjacent Counties'!CR88="x",VLOOKUP('2016 0-64'!CR$1,'2016 population'!$A$3:$E$102,5,FALSE),"")</f>
        <v/>
      </c>
      <c r="CS88" s="21" t="str">
        <f>IF('Adjacent Counties'!CS88="x",VLOOKUP('2016 0-64'!CS$1,'2016 population'!$A$3:$E$102,5,FALSE),"")</f>
        <v/>
      </c>
      <c r="CT88" s="21" t="str">
        <f>IF('Adjacent Counties'!CT88="x",VLOOKUP('2016 0-64'!CT$1,'2016 population'!$A$3:$E$102,5,FALSE),"")</f>
        <v/>
      </c>
      <c r="CU88" s="21" t="str">
        <f>IF('Adjacent Counties'!CU88="x",VLOOKUP('2016 0-64'!CU$1,'2016 population'!$A$3:$E$102,5,FALSE),"")</f>
        <v/>
      </c>
      <c r="CV88" s="21" t="str">
        <f>IF('Adjacent Counties'!CV88="x",VLOOKUP('2016 0-64'!CV$1,'2016 population'!$A$3:$E$102,5,FALSE),"")</f>
        <v/>
      </c>
      <c r="CW88" s="21" t="str">
        <f>IF('Adjacent Counties'!CW88="x",VLOOKUP('2016 0-64'!CW$1,'2016 population'!$A$3:$E$102,5,FALSE),"")</f>
        <v/>
      </c>
      <c r="CX88" s="21">
        <f t="shared" si="1"/>
        <v>5461</v>
      </c>
    </row>
    <row r="89" spans="1:102">
      <c r="A89" s="3" t="s">
        <v>87</v>
      </c>
      <c r="B89" s="21" t="str">
        <f>IF('Adjacent Counties'!B89="x",VLOOKUP('2016 0-64'!B$1,'2016 population'!$A$3:$E$102,5,FALSE),"")</f>
        <v/>
      </c>
      <c r="C89" s="21" t="str">
        <f>IF('Adjacent Counties'!C89="x",VLOOKUP('2016 0-64'!C$1,'2016 population'!$A$3:$E$102,5,FALSE),"")</f>
        <v/>
      </c>
      <c r="D89" s="21" t="str">
        <f>IF('Adjacent Counties'!D89="x",VLOOKUP('2016 0-64'!D$1,'2016 population'!$A$3:$E$102,5,FALSE),"")</f>
        <v/>
      </c>
      <c r="E89" s="21" t="str">
        <f>IF('Adjacent Counties'!E89="x",VLOOKUP('2016 0-64'!E$1,'2016 population'!$A$3:$E$102,5,FALSE),"")</f>
        <v/>
      </c>
      <c r="F89" s="21" t="str">
        <f>IF('Adjacent Counties'!F89="x",VLOOKUP('2016 0-64'!F$1,'2016 population'!$A$3:$E$102,5,FALSE),"")</f>
        <v/>
      </c>
      <c r="G89" s="21" t="str">
        <f>IF('Adjacent Counties'!G89="x",VLOOKUP('2016 0-64'!G$1,'2016 population'!$A$3:$E$102,5,FALSE),"")</f>
        <v/>
      </c>
      <c r="H89" s="21" t="str">
        <f>IF('Adjacent Counties'!H89="x",VLOOKUP('2016 0-64'!H$1,'2016 population'!$A$3:$E$102,5,FALSE),"")</f>
        <v/>
      </c>
      <c r="I89" s="21" t="str">
        <f>IF('Adjacent Counties'!I89="x",VLOOKUP('2016 0-64'!I$1,'2016 population'!$A$3:$E$102,5,FALSE),"")</f>
        <v/>
      </c>
      <c r="J89" s="21" t="str">
        <f>IF('Adjacent Counties'!J89="x",VLOOKUP('2016 0-64'!J$1,'2016 population'!$A$3:$E$102,5,FALSE),"")</f>
        <v/>
      </c>
      <c r="K89" s="21" t="str">
        <f>IF('Adjacent Counties'!K89="x",VLOOKUP('2016 0-64'!K$1,'2016 population'!$A$3:$E$102,5,FALSE),"")</f>
        <v/>
      </c>
      <c r="L89" s="21">
        <f>IF('Adjacent Counties'!L89="x",VLOOKUP('2016 0-64'!L$1,'2016 population'!$A$3:$E$102,5,FALSE),"")</f>
        <v>6418</v>
      </c>
      <c r="M89" s="21" t="str">
        <f>IF('Adjacent Counties'!M89="x",VLOOKUP('2016 0-64'!M$1,'2016 population'!$A$3:$E$102,5,FALSE),"")</f>
        <v/>
      </c>
      <c r="N89" s="21" t="str">
        <f>IF('Adjacent Counties'!N89="x",VLOOKUP('2016 0-64'!N$1,'2016 population'!$A$3:$E$102,5,FALSE),"")</f>
        <v/>
      </c>
      <c r="O89" s="21" t="str">
        <f>IF('Adjacent Counties'!O89="x",VLOOKUP('2016 0-64'!O$1,'2016 population'!$A$3:$E$102,5,FALSE),"")</f>
        <v/>
      </c>
      <c r="P89" s="21" t="str">
        <f>IF('Adjacent Counties'!P89="x",VLOOKUP('2016 0-64'!P$1,'2016 population'!$A$3:$E$102,5,FALSE),"")</f>
        <v/>
      </c>
      <c r="Q89" s="21" t="str">
        <f>IF('Adjacent Counties'!Q89="x",VLOOKUP('2016 0-64'!Q$1,'2016 population'!$A$3:$E$102,5,FALSE),"")</f>
        <v/>
      </c>
      <c r="R89" s="21" t="str">
        <f>IF('Adjacent Counties'!R89="x",VLOOKUP('2016 0-64'!R$1,'2016 population'!$A$3:$E$102,5,FALSE),"")</f>
        <v/>
      </c>
      <c r="S89" s="21" t="str">
        <f>IF('Adjacent Counties'!S89="x",VLOOKUP('2016 0-64'!S$1,'2016 population'!$A$3:$E$102,5,FALSE),"")</f>
        <v/>
      </c>
      <c r="T89" s="21" t="str">
        <f>IF('Adjacent Counties'!T89="x",VLOOKUP('2016 0-64'!T$1,'2016 population'!$A$3:$E$102,5,FALSE),"")</f>
        <v/>
      </c>
      <c r="U89" s="21" t="str">
        <f>IF('Adjacent Counties'!U89="x",VLOOKUP('2016 0-64'!U$1,'2016 population'!$A$3:$E$102,5,FALSE),"")</f>
        <v/>
      </c>
      <c r="V89" s="21" t="str">
        <f>IF('Adjacent Counties'!V89="x",VLOOKUP('2016 0-64'!V$1,'2016 population'!$A$3:$E$102,5,FALSE),"")</f>
        <v/>
      </c>
      <c r="W89" s="21" t="str">
        <f>IF('Adjacent Counties'!W89="x",VLOOKUP('2016 0-64'!W$1,'2016 population'!$A$3:$E$102,5,FALSE),"")</f>
        <v/>
      </c>
      <c r="X89" s="21" t="str">
        <f>IF('Adjacent Counties'!X89="x",VLOOKUP('2016 0-64'!X$1,'2016 population'!$A$3:$E$102,5,FALSE),"")</f>
        <v/>
      </c>
      <c r="Y89" s="21" t="str">
        <f>IF('Adjacent Counties'!Y89="x",VLOOKUP('2016 0-64'!Y$1,'2016 population'!$A$3:$E$102,5,FALSE),"")</f>
        <v/>
      </c>
      <c r="Z89" s="21" t="str">
        <f>IF('Adjacent Counties'!Z89="x",VLOOKUP('2016 0-64'!Z$1,'2016 population'!$A$3:$E$102,5,FALSE),"")</f>
        <v/>
      </c>
      <c r="AA89" s="21" t="str">
        <f>IF('Adjacent Counties'!AA89="x",VLOOKUP('2016 0-64'!AA$1,'2016 population'!$A$3:$E$102,5,FALSE),"")</f>
        <v/>
      </c>
      <c r="AB89" s="21" t="str">
        <f>IF('Adjacent Counties'!AB89="x",VLOOKUP('2016 0-64'!AB$1,'2016 population'!$A$3:$E$102,5,FALSE),"")</f>
        <v/>
      </c>
      <c r="AC89" s="21" t="str">
        <f>IF('Adjacent Counties'!AC89="x",VLOOKUP('2016 0-64'!AC$1,'2016 population'!$A$3:$E$102,5,FALSE),"")</f>
        <v/>
      </c>
      <c r="AD89" s="21" t="str">
        <f>IF('Adjacent Counties'!AD89="x",VLOOKUP('2016 0-64'!AD$1,'2016 population'!$A$3:$E$102,5,FALSE),"")</f>
        <v/>
      </c>
      <c r="AE89" s="21" t="str">
        <f>IF('Adjacent Counties'!AE89="x",VLOOKUP('2016 0-64'!AE$1,'2016 population'!$A$3:$E$102,5,FALSE),"")</f>
        <v/>
      </c>
      <c r="AF89" s="21" t="str">
        <f>IF('Adjacent Counties'!AF89="x",VLOOKUP('2016 0-64'!AF$1,'2016 population'!$A$3:$E$102,5,FALSE),"")</f>
        <v/>
      </c>
      <c r="AG89" s="21" t="str">
        <f>IF('Adjacent Counties'!AG89="x",VLOOKUP('2016 0-64'!AG$1,'2016 population'!$A$3:$E$102,5,FALSE),"")</f>
        <v/>
      </c>
      <c r="AH89" s="21" t="str">
        <f>IF('Adjacent Counties'!AH89="x",VLOOKUP('2016 0-64'!AH$1,'2016 population'!$A$3:$E$102,5,FALSE),"")</f>
        <v/>
      </c>
      <c r="AI89" s="21" t="str">
        <f>IF('Adjacent Counties'!AI89="x",VLOOKUP('2016 0-64'!AI$1,'2016 population'!$A$3:$E$102,5,FALSE),"")</f>
        <v/>
      </c>
      <c r="AJ89" s="21" t="str">
        <f>IF('Adjacent Counties'!AJ89="x",VLOOKUP('2016 0-64'!AJ$1,'2016 population'!$A$3:$E$102,5,FALSE),"")</f>
        <v/>
      </c>
      <c r="AK89" s="21" t="str">
        <f>IF('Adjacent Counties'!AK89="x",VLOOKUP('2016 0-64'!AK$1,'2016 population'!$A$3:$E$102,5,FALSE),"")</f>
        <v/>
      </c>
      <c r="AL89" s="21" t="str">
        <f>IF('Adjacent Counties'!AL89="x",VLOOKUP('2016 0-64'!AL$1,'2016 population'!$A$3:$E$102,5,FALSE),"")</f>
        <v/>
      </c>
      <c r="AM89" s="21" t="str">
        <f>IF('Adjacent Counties'!AM89="x",VLOOKUP('2016 0-64'!AM$1,'2016 population'!$A$3:$E$102,5,FALSE),"")</f>
        <v/>
      </c>
      <c r="AN89" s="21" t="str">
        <f>IF('Adjacent Counties'!AN89="x",VLOOKUP('2016 0-64'!AN$1,'2016 population'!$A$3:$E$102,5,FALSE),"")</f>
        <v/>
      </c>
      <c r="AO89" s="21" t="str">
        <f>IF('Adjacent Counties'!AO89="x",VLOOKUP('2016 0-64'!AO$1,'2016 population'!$A$3:$E$102,5,FALSE),"")</f>
        <v/>
      </c>
      <c r="AP89" s="21" t="str">
        <f>IF('Adjacent Counties'!AP89="x",VLOOKUP('2016 0-64'!AP$1,'2016 population'!$A$3:$E$102,5,FALSE),"")</f>
        <v/>
      </c>
      <c r="AQ89" s="21" t="str">
        <f>IF('Adjacent Counties'!AQ89="x",VLOOKUP('2016 0-64'!AQ$1,'2016 population'!$A$3:$E$102,5,FALSE),"")</f>
        <v/>
      </c>
      <c r="AR89" s="21" t="str">
        <f>IF('Adjacent Counties'!AR89="x",VLOOKUP('2016 0-64'!AR$1,'2016 population'!$A$3:$E$102,5,FALSE),"")</f>
        <v/>
      </c>
      <c r="AS89" s="21">
        <f>IF('Adjacent Counties'!AS89="x",VLOOKUP('2016 0-64'!AS$1,'2016 population'!$A$3:$E$102,5,FALSE),"")</f>
        <v>1816</v>
      </c>
      <c r="AT89" s="21">
        <f>IF('Adjacent Counties'!AT89="x",VLOOKUP('2016 0-64'!AT$1,'2016 population'!$A$3:$E$102,5,FALSE),"")</f>
        <v>4030</v>
      </c>
      <c r="AU89" s="21" t="str">
        <f>IF('Adjacent Counties'!AU89="x",VLOOKUP('2016 0-64'!AU$1,'2016 population'!$A$3:$E$102,5,FALSE),"")</f>
        <v/>
      </c>
      <c r="AV89" s="21" t="str">
        <f>IF('Adjacent Counties'!AV89="x",VLOOKUP('2016 0-64'!AV$1,'2016 population'!$A$3:$E$102,5,FALSE),"")</f>
        <v/>
      </c>
      <c r="AW89" s="21" t="str">
        <f>IF('Adjacent Counties'!AW89="x",VLOOKUP('2016 0-64'!AW$1,'2016 population'!$A$3:$E$102,5,FALSE),"")</f>
        <v/>
      </c>
      <c r="AX89" s="21" t="str">
        <f>IF('Adjacent Counties'!AX89="x",VLOOKUP('2016 0-64'!AX$1,'2016 population'!$A$3:$E$102,5,FALSE),"")</f>
        <v/>
      </c>
      <c r="AY89" s="21">
        <f>IF('Adjacent Counties'!AY89="x",VLOOKUP('2016 0-64'!AY$1,'2016 population'!$A$3:$E$102,5,FALSE),"")</f>
        <v>795</v>
      </c>
      <c r="AZ89" s="21" t="str">
        <f>IF('Adjacent Counties'!AZ89="x",VLOOKUP('2016 0-64'!AZ$1,'2016 population'!$A$3:$E$102,5,FALSE),"")</f>
        <v/>
      </c>
      <c r="BA89" s="21" t="str">
        <f>IF('Adjacent Counties'!BA89="x",VLOOKUP('2016 0-64'!BA$1,'2016 population'!$A$3:$E$102,5,FALSE),"")</f>
        <v/>
      </c>
      <c r="BB89" s="21" t="str">
        <f>IF('Adjacent Counties'!BB89="x",VLOOKUP('2016 0-64'!BB$1,'2016 population'!$A$3:$E$102,5,FALSE),"")</f>
        <v/>
      </c>
      <c r="BC89" s="21" t="str">
        <f>IF('Adjacent Counties'!BC89="x",VLOOKUP('2016 0-64'!BC$1,'2016 population'!$A$3:$E$102,5,FALSE),"")</f>
        <v/>
      </c>
      <c r="BD89" s="21" t="str">
        <f>IF('Adjacent Counties'!BD89="x",VLOOKUP('2016 0-64'!BD$1,'2016 population'!$A$3:$E$102,5,FALSE),"")</f>
        <v/>
      </c>
      <c r="BE89" s="21" t="str">
        <f>IF('Adjacent Counties'!BE89="x",VLOOKUP('2016 0-64'!BE$1,'2016 population'!$A$3:$E$102,5,FALSE),"")</f>
        <v/>
      </c>
      <c r="BF89" s="21" t="str">
        <f>IF('Adjacent Counties'!BF89="x",VLOOKUP('2016 0-64'!BF$1,'2016 population'!$A$3:$E$102,5,FALSE),"")</f>
        <v/>
      </c>
      <c r="BG89" s="21" t="str">
        <f>IF('Adjacent Counties'!BG89="x",VLOOKUP('2016 0-64'!BG$1,'2016 population'!$A$3:$E$102,5,FALSE),"")</f>
        <v/>
      </c>
      <c r="BH89" s="21" t="str">
        <f>IF('Adjacent Counties'!BH89="x",VLOOKUP('2016 0-64'!BH$1,'2016 population'!$A$3:$E$102,5,FALSE),"")</f>
        <v/>
      </c>
      <c r="BI89" s="21" t="str">
        <f>IF('Adjacent Counties'!BI89="x",VLOOKUP('2016 0-64'!BI$1,'2016 population'!$A$3:$E$102,5,FALSE),"")</f>
        <v/>
      </c>
      <c r="BJ89" s="21" t="str">
        <f>IF('Adjacent Counties'!BJ89="x",VLOOKUP('2016 0-64'!BJ$1,'2016 population'!$A$3:$E$102,5,FALSE),"")</f>
        <v/>
      </c>
      <c r="BK89" s="21" t="str">
        <f>IF('Adjacent Counties'!BK89="x",VLOOKUP('2016 0-64'!BK$1,'2016 population'!$A$3:$E$102,5,FALSE),"")</f>
        <v/>
      </c>
      <c r="BL89" s="21" t="str">
        <f>IF('Adjacent Counties'!BL89="x",VLOOKUP('2016 0-64'!BL$1,'2016 population'!$A$3:$E$102,5,FALSE),"")</f>
        <v/>
      </c>
      <c r="BM89" s="21" t="str">
        <f>IF('Adjacent Counties'!BM89="x",VLOOKUP('2016 0-64'!BM$1,'2016 population'!$A$3:$E$102,5,FALSE),"")</f>
        <v/>
      </c>
      <c r="BN89" s="21" t="str">
        <f>IF('Adjacent Counties'!BN89="x",VLOOKUP('2016 0-64'!BN$1,'2016 population'!$A$3:$E$102,5,FALSE),"")</f>
        <v/>
      </c>
      <c r="BO89" s="21" t="str">
        <f>IF('Adjacent Counties'!BO89="x",VLOOKUP('2016 0-64'!BO$1,'2016 population'!$A$3:$E$102,5,FALSE),"")</f>
        <v/>
      </c>
      <c r="BP89" s="21" t="str">
        <f>IF('Adjacent Counties'!BP89="x",VLOOKUP('2016 0-64'!BP$1,'2016 population'!$A$3:$E$102,5,FALSE),"")</f>
        <v/>
      </c>
      <c r="BQ89" s="21" t="str">
        <f>IF('Adjacent Counties'!BQ89="x",VLOOKUP('2016 0-64'!BQ$1,'2016 population'!$A$3:$E$102,5,FALSE),"")</f>
        <v/>
      </c>
      <c r="BR89" s="21" t="str">
        <f>IF('Adjacent Counties'!BR89="x",VLOOKUP('2016 0-64'!BR$1,'2016 population'!$A$3:$E$102,5,FALSE),"")</f>
        <v/>
      </c>
      <c r="BS89" s="21" t="str">
        <f>IF('Adjacent Counties'!BS89="x",VLOOKUP('2016 0-64'!BS$1,'2016 population'!$A$3:$E$102,5,FALSE),"")</f>
        <v/>
      </c>
      <c r="BT89" s="21" t="str">
        <f>IF('Adjacent Counties'!BT89="x",VLOOKUP('2016 0-64'!BT$1,'2016 population'!$A$3:$E$102,5,FALSE),"")</f>
        <v/>
      </c>
      <c r="BU89" s="21" t="str">
        <f>IF('Adjacent Counties'!BU89="x",VLOOKUP('2016 0-64'!BU$1,'2016 population'!$A$3:$E$102,5,FALSE),"")</f>
        <v/>
      </c>
      <c r="BV89" s="21" t="str">
        <f>IF('Adjacent Counties'!BV89="x",VLOOKUP('2016 0-64'!BV$1,'2016 population'!$A$3:$E$102,5,FALSE),"")</f>
        <v/>
      </c>
      <c r="BW89" s="21" t="str">
        <f>IF('Adjacent Counties'!BW89="x",VLOOKUP('2016 0-64'!BW$1,'2016 population'!$A$3:$E$102,5,FALSE),"")</f>
        <v/>
      </c>
      <c r="BX89" s="21" t="str">
        <f>IF('Adjacent Counties'!BX89="x",VLOOKUP('2016 0-64'!BX$1,'2016 population'!$A$3:$E$102,5,FALSE),"")</f>
        <v/>
      </c>
      <c r="BY89" s="21" t="str">
        <f>IF('Adjacent Counties'!BY89="x",VLOOKUP('2016 0-64'!BY$1,'2016 population'!$A$3:$E$102,5,FALSE),"")</f>
        <v/>
      </c>
      <c r="BZ89" s="21" t="str">
        <f>IF('Adjacent Counties'!BZ89="x",VLOOKUP('2016 0-64'!BZ$1,'2016 population'!$A$3:$E$102,5,FALSE),"")</f>
        <v/>
      </c>
      <c r="CA89" s="21" t="str">
        <f>IF('Adjacent Counties'!CA89="x",VLOOKUP('2016 0-64'!CA$1,'2016 population'!$A$3:$E$102,5,FALSE),"")</f>
        <v/>
      </c>
      <c r="CB89" s="21" t="str">
        <f>IF('Adjacent Counties'!CB89="x",VLOOKUP('2016 0-64'!CB$1,'2016 population'!$A$3:$E$102,5,FALSE),"")</f>
        <v/>
      </c>
      <c r="CC89" s="21" t="str">
        <f>IF('Adjacent Counties'!CC89="x",VLOOKUP('2016 0-64'!CC$1,'2016 population'!$A$3:$E$102,5,FALSE),"")</f>
        <v/>
      </c>
      <c r="CD89" s="21" t="str">
        <f>IF('Adjacent Counties'!CD89="x",VLOOKUP('2016 0-64'!CD$1,'2016 population'!$A$3:$E$102,5,FALSE),"")</f>
        <v/>
      </c>
      <c r="CE89" s="21" t="str">
        <f>IF('Adjacent Counties'!CE89="x",VLOOKUP('2016 0-64'!CE$1,'2016 population'!$A$3:$E$102,5,FALSE),"")</f>
        <v/>
      </c>
      <c r="CF89" s="21" t="str">
        <f>IF('Adjacent Counties'!CF89="x",VLOOKUP('2016 0-64'!CF$1,'2016 population'!$A$3:$E$102,5,FALSE),"")</f>
        <v/>
      </c>
      <c r="CG89" s="21" t="str">
        <f>IF('Adjacent Counties'!CG89="x",VLOOKUP('2016 0-64'!CG$1,'2016 population'!$A$3:$E$102,5,FALSE),"")</f>
        <v/>
      </c>
      <c r="CH89" s="21" t="str">
        <f>IF('Adjacent Counties'!CH89="x",VLOOKUP('2016 0-64'!CH$1,'2016 population'!$A$3:$E$102,5,FALSE),"")</f>
        <v/>
      </c>
      <c r="CI89" s="21" t="str">
        <f>IF('Adjacent Counties'!CI89="x",VLOOKUP('2016 0-64'!CI$1,'2016 population'!$A$3:$E$102,5,FALSE),"")</f>
        <v/>
      </c>
      <c r="CJ89" s="21" t="str">
        <f>IF('Adjacent Counties'!CJ89="x",VLOOKUP('2016 0-64'!CJ$1,'2016 population'!$A$3:$E$102,5,FALSE),"")</f>
        <v/>
      </c>
      <c r="CK89" s="21">
        <f>IF('Adjacent Counties'!CK89="x",VLOOKUP('2016 0-64'!CK$1,'2016 population'!$A$3:$E$102,5,FALSE),"")</f>
        <v>1471</v>
      </c>
      <c r="CL89" s="21" t="str">
        <f>IF('Adjacent Counties'!CL89="x",VLOOKUP('2016 0-64'!CL$1,'2016 population'!$A$3:$E$102,5,FALSE),"")</f>
        <v/>
      </c>
      <c r="CM89" s="21" t="str">
        <f>IF('Adjacent Counties'!CM89="x",VLOOKUP('2016 0-64'!CM$1,'2016 population'!$A$3:$E$102,5,FALSE),"")</f>
        <v/>
      </c>
      <c r="CN89" s="21" t="str">
        <f>IF('Adjacent Counties'!CN89="x",VLOOKUP('2016 0-64'!CN$1,'2016 population'!$A$3:$E$102,5,FALSE),"")</f>
        <v/>
      </c>
      <c r="CO89" s="21" t="str">
        <f>IF('Adjacent Counties'!CO89="x",VLOOKUP('2016 0-64'!CO$1,'2016 population'!$A$3:$E$102,5,FALSE),"")</f>
        <v/>
      </c>
      <c r="CP89" s="21" t="str">
        <f>IF('Adjacent Counties'!CP89="x",VLOOKUP('2016 0-64'!CP$1,'2016 population'!$A$3:$E$102,5,FALSE),"")</f>
        <v/>
      </c>
      <c r="CQ89" s="21" t="str">
        <f>IF('Adjacent Counties'!CQ89="x",VLOOKUP('2016 0-64'!CQ$1,'2016 population'!$A$3:$E$102,5,FALSE),"")</f>
        <v/>
      </c>
      <c r="CR89" s="21" t="str">
        <f>IF('Adjacent Counties'!CR89="x",VLOOKUP('2016 0-64'!CR$1,'2016 population'!$A$3:$E$102,5,FALSE),"")</f>
        <v/>
      </c>
      <c r="CS89" s="21" t="str">
        <f>IF('Adjacent Counties'!CS89="x",VLOOKUP('2016 0-64'!CS$1,'2016 population'!$A$3:$E$102,5,FALSE),"")</f>
        <v/>
      </c>
      <c r="CT89" s="21" t="str">
        <f>IF('Adjacent Counties'!CT89="x",VLOOKUP('2016 0-64'!CT$1,'2016 population'!$A$3:$E$102,5,FALSE),"")</f>
        <v/>
      </c>
      <c r="CU89" s="21" t="str">
        <f>IF('Adjacent Counties'!CU89="x",VLOOKUP('2016 0-64'!CU$1,'2016 population'!$A$3:$E$102,5,FALSE),"")</f>
        <v/>
      </c>
      <c r="CV89" s="21" t="str">
        <f>IF('Adjacent Counties'!CV89="x",VLOOKUP('2016 0-64'!CV$1,'2016 population'!$A$3:$E$102,5,FALSE),"")</f>
        <v/>
      </c>
      <c r="CW89" s="21" t="str">
        <f>IF('Adjacent Counties'!CW89="x",VLOOKUP('2016 0-64'!CW$1,'2016 population'!$A$3:$E$102,5,FALSE),"")</f>
        <v/>
      </c>
      <c r="CX89" s="21">
        <f t="shared" si="1"/>
        <v>14530</v>
      </c>
    </row>
    <row r="90" spans="1:102">
      <c r="A90" s="3" t="s">
        <v>88</v>
      </c>
      <c r="B90" s="21" t="str">
        <f>IF('Adjacent Counties'!B90="x",VLOOKUP('2016 0-64'!B$1,'2016 population'!$A$3:$E$102,5,FALSE),"")</f>
        <v/>
      </c>
      <c r="C90" s="21" t="str">
        <f>IF('Adjacent Counties'!C90="x",VLOOKUP('2016 0-64'!C$1,'2016 population'!$A$3:$E$102,5,FALSE),"")</f>
        <v/>
      </c>
      <c r="D90" s="21" t="str">
        <f>IF('Adjacent Counties'!D90="x",VLOOKUP('2016 0-64'!D$1,'2016 population'!$A$3:$E$102,5,FALSE),"")</f>
        <v/>
      </c>
      <c r="E90" s="21" t="str">
        <f>IF('Adjacent Counties'!E90="x",VLOOKUP('2016 0-64'!E$1,'2016 population'!$A$3:$E$102,5,FALSE),"")</f>
        <v/>
      </c>
      <c r="F90" s="21" t="str">
        <f>IF('Adjacent Counties'!F90="x",VLOOKUP('2016 0-64'!F$1,'2016 population'!$A$3:$E$102,5,FALSE),"")</f>
        <v/>
      </c>
      <c r="G90" s="21" t="str">
        <f>IF('Adjacent Counties'!G90="x",VLOOKUP('2016 0-64'!G$1,'2016 population'!$A$3:$E$102,5,FALSE),"")</f>
        <v/>
      </c>
      <c r="H90" s="21" t="str">
        <f>IF('Adjacent Counties'!H90="x",VLOOKUP('2016 0-64'!H$1,'2016 population'!$A$3:$E$102,5,FALSE),"")</f>
        <v/>
      </c>
      <c r="I90" s="21" t="str">
        <f>IF('Adjacent Counties'!I90="x",VLOOKUP('2016 0-64'!I$1,'2016 population'!$A$3:$E$102,5,FALSE),"")</f>
        <v/>
      </c>
      <c r="J90" s="21" t="str">
        <f>IF('Adjacent Counties'!J90="x",VLOOKUP('2016 0-64'!J$1,'2016 population'!$A$3:$E$102,5,FALSE),"")</f>
        <v/>
      </c>
      <c r="K90" s="21" t="str">
        <f>IF('Adjacent Counties'!K90="x",VLOOKUP('2016 0-64'!K$1,'2016 population'!$A$3:$E$102,5,FALSE),"")</f>
        <v/>
      </c>
      <c r="L90" s="21" t="str">
        <f>IF('Adjacent Counties'!L90="x",VLOOKUP('2016 0-64'!L$1,'2016 population'!$A$3:$E$102,5,FALSE),"")</f>
        <v/>
      </c>
      <c r="M90" s="21" t="str">
        <f>IF('Adjacent Counties'!M90="x",VLOOKUP('2016 0-64'!M$1,'2016 population'!$A$3:$E$102,5,FALSE),"")</f>
        <v/>
      </c>
      <c r="N90" s="21" t="str">
        <f>IF('Adjacent Counties'!N90="x",VLOOKUP('2016 0-64'!N$1,'2016 population'!$A$3:$E$102,5,FALSE),"")</f>
        <v/>
      </c>
      <c r="O90" s="21" t="str">
        <f>IF('Adjacent Counties'!O90="x",VLOOKUP('2016 0-64'!O$1,'2016 population'!$A$3:$E$102,5,FALSE),"")</f>
        <v/>
      </c>
      <c r="P90" s="21" t="str">
        <f>IF('Adjacent Counties'!P90="x",VLOOKUP('2016 0-64'!P$1,'2016 population'!$A$3:$E$102,5,FALSE),"")</f>
        <v/>
      </c>
      <c r="Q90" s="21" t="str">
        <f>IF('Adjacent Counties'!Q90="x",VLOOKUP('2016 0-64'!Q$1,'2016 population'!$A$3:$E$102,5,FALSE),"")</f>
        <v/>
      </c>
      <c r="R90" s="21" t="str">
        <f>IF('Adjacent Counties'!R90="x",VLOOKUP('2016 0-64'!R$1,'2016 population'!$A$3:$E$102,5,FALSE),"")</f>
        <v/>
      </c>
      <c r="S90" s="21" t="str">
        <f>IF('Adjacent Counties'!S90="x",VLOOKUP('2016 0-64'!S$1,'2016 population'!$A$3:$E$102,5,FALSE),"")</f>
        <v/>
      </c>
      <c r="T90" s="21" t="str">
        <f>IF('Adjacent Counties'!T90="x",VLOOKUP('2016 0-64'!T$1,'2016 population'!$A$3:$E$102,5,FALSE),"")</f>
        <v/>
      </c>
      <c r="U90" s="21" t="str">
        <f>IF('Adjacent Counties'!U90="x",VLOOKUP('2016 0-64'!U$1,'2016 population'!$A$3:$E$102,5,FALSE),"")</f>
        <v/>
      </c>
      <c r="V90" s="21" t="str">
        <f>IF('Adjacent Counties'!V90="x",VLOOKUP('2016 0-64'!V$1,'2016 population'!$A$3:$E$102,5,FALSE),"")</f>
        <v/>
      </c>
      <c r="W90" s="21" t="str">
        <f>IF('Adjacent Counties'!W90="x",VLOOKUP('2016 0-64'!W$1,'2016 population'!$A$3:$E$102,5,FALSE),"")</f>
        <v/>
      </c>
      <c r="X90" s="21" t="str">
        <f>IF('Adjacent Counties'!X90="x",VLOOKUP('2016 0-64'!X$1,'2016 population'!$A$3:$E$102,5,FALSE),"")</f>
        <v/>
      </c>
      <c r="Y90" s="21" t="str">
        <f>IF('Adjacent Counties'!Y90="x",VLOOKUP('2016 0-64'!Y$1,'2016 population'!$A$3:$E$102,5,FALSE),"")</f>
        <v/>
      </c>
      <c r="Z90" s="21" t="str">
        <f>IF('Adjacent Counties'!Z90="x",VLOOKUP('2016 0-64'!Z$1,'2016 population'!$A$3:$E$102,5,FALSE),"")</f>
        <v/>
      </c>
      <c r="AA90" s="21" t="str">
        <f>IF('Adjacent Counties'!AA90="x",VLOOKUP('2016 0-64'!AA$1,'2016 population'!$A$3:$E$102,5,FALSE),"")</f>
        <v/>
      </c>
      <c r="AB90" s="21" t="str">
        <f>IF('Adjacent Counties'!AB90="x",VLOOKUP('2016 0-64'!AB$1,'2016 population'!$A$3:$E$102,5,FALSE),"")</f>
        <v/>
      </c>
      <c r="AC90" s="21" t="str">
        <f>IF('Adjacent Counties'!AC90="x",VLOOKUP('2016 0-64'!AC$1,'2016 population'!$A$3:$E$102,5,FALSE),"")</f>
        <v/>
      </c>
      <c r="AD90" s="21" t="str">
        <f>IF('Adjacent Counties'!AD90="x",VLOOKUP('2016 0-64'!AD$1,'2016 population'!$A$3:$E$102,5,FALSE),"")</f>
        <v/>
      </c>
      <c r="AE90" s="21" t="str">
        <f>IF('Adjacent Counties'!AE90="x",VLOOKUP('2016 0-64'!AE$1,'2016 population'!$A$3:$E$102,5,FALSE),"")</f>
        <v/>
      </c>
      <c r="AF90" s="21" t="str">
        <f>IF('Adjacent Counties'!AF90="x",VLOOKUP('2016 0-64'!AF$1,'2016 population'!$A$3:$E$102,5,FALSE),"")</f>
        <v/>
      </c>
      <c r="AG90" s="21" t="str">
        <f>IF('Adjacent Counties'!AG90="x",VLOOKUP('2016 0-64'!AG$1,'2016 population'!$A$3:$E$102,5,FALSE),"")</f>
        <v/>
      </c>
      <c r="AH90" s="21" t="str">
        <f>IF('Adjacent Counties'!AH90="x",VLOOKUP('2016 0-64'!AH$1,'2016 population'!$A$3:$E$102,5,FALSE),"")</f>
        <v/>
      </c>
      <c r="AI90" s="21" t="str">
        <f>IF('Adjacent Counties'!AI90="x",VLOOKUP('2016 0-64'!AI$1,'2016 population'!$A$3:$E$102,5,FALSE),"")</f>
        <v/>
      </c>
      <c r="AJ90" s="21" t="str">
        <f>IF('Adjacent Counties'!AJ90="x",VLOOKUP('2016 0-64'!AJ$1,'2016 population'!$A$3:$E$102,5,FALSE),"")</f>
        <v/>
      </c>
      <c r="AK90" s="21" t="str">
        <f>IF('Adjacent Counties'!AK90="x",VLOOKUP('2016 0-64'!AK$1,'2016 population'!$A$3:$E$102,5,FALSE),"")</f>
        <v/>
      </c>
      <c r="AL90" s="21" t="str">
        <f>IF('Adjacent Counties'!AL90="x",VLOOKUP('2016 0-64'!AL$1,'2016 population'!$A$3:$E$102,5,FALSE),"")</f>
        <v/>
      </c>
      <c r="AM90" s="21" t="str">
        <f>IF('Adjacent Counties'!AM90="x",VLOOKUP('2016 0-64'!AM$1,'2016 population'!$A$3:$E$102,5,FALSE),"")</f>
        <v/>
      </c>
      <c r="AN90" s="21" t="str">
        <f>IF('Adjacent Counties'!AN90="x",VLOOKUP('2016 0-64'!AN$1,'2016 population'!$A$3:$E$102,5,FALSE),"")</f>
        <v/>
      </c>
      <c r="AO90" s="21" t="str">
        <f>IF('Adjacent Counties'!AO90="x",VLOOKUP('2016 0-64'!AO$1,'2016 population'!$A$3:$E$102,5,FALSE),"")</f>
        <v/>
      </c>
      <c r="AP90" s="21" t="str">
        <f>IF('Adjacent Counties'!AP90="x",VLOOKUP('2016 0-64'!AP$1,'2016 population'!$A$3:$E$102,5,FALSE),"")</f>
        <v/>
      </c>
      <c r="AQ90" s="21" t="str">
        <f>IF('Adjacent Counties'!AQ90="x",VLOOKUP('2016 0-64'!AQ$1,'2016 population'!$A$3:$E$102,5,FALSE),"")</f>
        <v/>
      </c>
      <c r="AR90" s="21" t="str">
        <f>IF('Adjacent Counties'!AR90="x",VLOOKUP('2016 0-64'!AR$1,'2016 population'!$A$3:$E$102,5,FALSE),"")</f>
        <v/>
      </c>
      <c r="AS90" s="21" t="str">
        <f>IF('Adjacent Counties'!AS90="x",VLOOKUP('2016 0-64'!AS$1,'2016 population'!$A$3:$E$102,5,FALSE),"")</f>
        <v/>
      </c>
      <c r="AT90" s="21" t="str">
        <f>IF('Adjacent Counties'!AT90="x",VLOOKUP('2016 0-64'!AT$1,'2016 population'!$A$3:$E$102,5,FALSE),"")</f>
        <v/>
      </c>
      <c r="AU90" s="21" t="str">
        <f>IF('Adjacent Counties'!AU90="x",VLOOKUP('2016 0-64'!AU$1,'2016 population'!$A$3:$E$102,5,FALSE),"")</f>
        <v/>
      </c>
      <c r="AV90" s="21" t="str">
        <f>IF('Adjacent Counties'!AV90="x",VLOOKUP('2016 0-64'!AV$1,'2016 population'!$A$3:$E$102,5,FALSE),"")</f>
        <v/>
      </c>
      <c r="AW90" s="21">
        <f>IF('Adjacent Counties'!AW90="x",VLOOKUP('2016 0-64'!AW$1,'2016 population'!$A$3:$E$102,5,FALSE),"")</f>
        <v>122</v>
      </c>
      <c r="AX90" s="21" t="str">
        <f>IF('Adjacent Counties'!AX90="x",VLOOKUP('2016 0-64'!AX$1,'2016 population'!$A$3:$E$102,5,FALSE),"")</f>
        <v/>
      </c>
      <c r="AY90" s="21" t="str">
        <f>IF('Adjacent Counties'!AY90="x",VLOOKUP('2016 0-64'!AY$1,'2016 population'!$A$3:$E$102,5,FALSE),"")</f>
        <v/>
      </c>
      <c r="AZ90" s="21" t="str">
        <f>IF('Adjacent Counties'!AZ90="x",VLOOKUP('2016 0-64'!AZ$1,'2016 population'!$A$3:$E$102,5,FALSE),"")</f>
        <v/>
      </c>
      <c r="BA90" s="21" t="str">
        <f>IF('Adjacent Counties'!BA90="x",VLOOKUP('2016 0-64'!BA$1,'2016 population'!$A$3:$E$102,5,FALSE),"")</f>
        <v/>
      </c>
      <c r="BB90" s="21" t="str">
        <f>IF('Adjacent Counties'!BB90="x",VLOOKUP('2016 0-64'!BB$1,'2016 population'!$A$3:$E$102,5,FALSE),"")</f>
        <v/>
      </c>
      <c r="BC90" s="21" t="str">
        <f>IF('Adjacent Counties'!BC90="x",VLOOKUP('2016 0-64'!BC$1,'2016 population'!$A$3:$E$102,5,FALSE),"")</f>
        <v/>
      </c>
      <c r="BD90" s="21" t="str">
        <f>IF('Adjacent Counties'!BD90="x",VLOOKUP('2016 0-64'!BD$1,'2016 population'!$A$3:$E$102,5,FALSE),"")</f>
        <v/>
      </c>
      <c r="BE90" s="21" t="str">
        <f>IF('Adjacent Counties'!BE90="x",VLOOKUP('2016 0-64'!BE$1,'2016 population'!$A$3:$E$102,5,FALSE),"")</f>
        <v/>
      </c>
      <c r="BF90" s="21" t="str">
        <f>IF('Adjacent Counties'!BF90="x",VLOOKUP('2016 0-64'!BF$1,'2016 population'!$A$3:$E$102,5,FALSE),"")</f>
        <v/>
      </c>
      <c r="BG90" s="21" t="str">
        <f>IF('Adjacent Counties'!BG90="x",VLOOKUP('2016 0-64'!BG$1,'2016 population'!$A$3:$E$102,5,FALSE),"")</f>
        <v/>
      </c>
      <c r="BH90" s="21" t="str">
        <f>IF('Adjacent Counties'!BH90="x",VLOOKUP('2016 0-64'!BH$1,'2016 population'!$A$3:$E$102,5,FALSE),"")</f>
        <v/>
      </c>
      <c r="BI90" s="21" t="str">
        <f>IF('Adjacent Counties'!BI90="x",VLOOKUP('2016 0-64'!BI$1,'2016 population'!$A$3:$E$102,5,FALSE),"")</f>
        <v/>
      </c>
      <c r="BJ90" s="21" t="str">
        <f>IF('Adjacent Counties'!BJ90="x",VLOOKUP('2016 0-64'!BJ$1,'2016 population'!$A$3:$E$102,5,FALSE),"")</f>
        <v/>
      </c>
      <c r="BK90" s="21" t="str">
        <f>IF('Adjacent Counties'!BK90="x",VLOOKUP('2016 0-64'!BK$1,'2016 population'!$A$3:$E$102,5,FALSE),"")</f>
        <v/>
      </c>
      <c r="BL90" s="21" t="str">
        <f>IF('Adjacent Counties'!BL90="x",VLOOKUP('2016 0-64'!BL$1,'2016 population'!$A$3:$E$102,5,FALSE),"")</f>
        <v/>
      </c>
      <c r="BM90" s="21" t="str">
        <f>IF('Adjacent Counties'!BM90="x",VLOOKUP('2016 0-64'!BM$1,'2016 population'!$A$3:$E$102,5,FALSE),"")</f>
        <v/>
      </c>
      <c r="BN90" s="21" t="str">
        <f>IF('Adjacent Counties'!BN90="x",VLOOKUP('2016 0-64'!BN$1,'2016 population'!$A$3:$E$102,5,FALSE),"")</f>
        <v/>
      </c>
      <c r="BO90" s="21" t="str">
        <f>IF('Adjacent Counties'!BO90="x",VLOOKUP('2016 0-64'!BO$1,'2016 population'!$A$3:$E$102,5,FALSE),"")</f>
        <v/>
      </c>
      <c r="BP90" s="21" t="str">
        <f>IF('Adjacent Counties'!BP90="x",VLOOKUP('2016 0-64'!BP$1,'2016 population'!$A$3:$E$102,5,FALSE),"")</f>
        <v/>
      </c>
      <c r="BQ90" s="21" t="str">
        <f>IF('Adjacent Counties'!BQ90="x",VLOOKUP('2016 0-64'!BQ$1,'2016 population'!$A$3:$E$102,5,FALSE),"")</f>
        <v/>
      </c>
      <c r="BR90" s="21" t="str">
        <f>IF('Adjacent Counties'!BR90="x",VLOOKUP('2016 0-64'!BR$1,'2016 population'!$A$3:$E$102,5,FALSE),"")</f>
        <v/>
      </c>
      <c r="BS90" s="21" t="str">
        <f>IF('Adjacent Counties'!BS90="x",VLOOKUP('2016 0-64'!BS$1,'2016 population'!$A$3:$E$102,5,FALSE),"")</f>
        <v/>
      </c>
      <c r="BT90" s="21" t="str">
        <f>IF('Adjacent Counties'!BT90="x",VLOOKUP('2016 0-64'!BT$1,'2016 population'!$A$3:$E$102,5,FALSE),"")</f>
        <v/>
      </c>
      <c r="BU90" s="21" t="str">
        <f>IF('Adjacent Counties'!BU90="x",VLOOKUP('2016 0-64'!BU$1,'2016 population'!$A$3:$E$102,5,FALSE),"")</f>
        <v/>
      </c>
      <c r="BV90" s="21" t="str">
        <f>IF('Adjacent Counties'!BV90="x",VLOOKUP('2016 0-64'!BV$1,'2016 population'!$A$3:$E$102,5,FALSE),"")</f>
        <v/>
      </c>
      <c r="BW90" s="21" t="str">
        <f>IF('Adjacent Counties'!BW90="x",VLOOKUP('2016 0-64'!BW$1,'2016 population'!$A$3:$E$102,5,FALSE),"")</f>
        <v/>
      </c>
      <c r="BX90" s="21" t="str">
        <f>IF('Adjacent Counties'!BX90="x",VLOOKUP('2016 0-64'!BX$1,'2016 population'!$A$3:$E$102,5,FALSE),"")</f>
        <v/>
      </c>
      <c r="BY90" s="21" t="str">
        <f>IF('Adjacent Counties'!BY90="x",VLOOKUP('2016 0-64'!BY$1,'2016 population'!$A$3:$E$102,5,FALSE),"")</f>
        <v/>
      </c>
      <c r="BZ90" s="21" t="str">
        <f>IF('Adjacent Counties'!BZ90="x",VLOOKUP('2016 0-64'!BZ$1,'2016 population'!$A$3:$E$102,5,FALSE),"")</f>
        <v/>
      </c>
      <c r="CA90" s="21" t="str">
        <f>IF('Adjacent Counties'!CA90="x",VLOOKUP('2016 0-64'!CA$1,'2016 population'!$A$3:$E$102,5,FALSE),"")</f>
        <v/>
      </c>
      <c r="CB90" s="21" t="str">
        <f>IF('Adjacent Counties'!CB90="x",VLOOKUP('2016 0-64'!CB$1,'2016 population'!$A$3:$E$102,5,FALSE),"")</f>
        <v/>
      </c>
      <c r="CC90" s="21" t="str">
        <f>IF('Adjacent Counties'!CC90="x",VLOOKUP('2016 0-64'!CC$1,'2016 population'!$A$3:$E$102,5,FALSE),"")</f>
        <v/>
      </c>
      <c r="CD90" s="21" t="str">
        <f>IF('Adjacent Counties'!CD90="x",VLOOKUP('2016 0-64'!CD$1,'2016 population'!$A$3:$E$102,5,FALSE),"")</f>
        <v/>
      </c>
      <c r="CE90" s="21" t="str">
        <f>IF('Adjacent Counties'!CE90="x",VLOOKUP('2016 0-64'!CE$1,'2016 population'!$A$3:$E$102,5,FALSE),"")</f>
        <v/>
      </c>
      <c r="CF90" s="21" t="str">
        <f>IF('Adjacent Counties'!CF90="x",VLOOKUP('2016 0-64'!CF$1,'2016 population'!$A$3:$E$102,5,FALSE),"")</f>
        <v/>
      </c>
      <c r="CG90" s="21" t="str">
        <f>IF('Adjacent Counties'!CG90="x",VLOOKUP('2016 0-64'!CG$1,'2016 population'!$A$3:$E$102,5,FALSE),"")</f>
        <v/>
      </c>
      <c r="CH90" s="21" t="str">
        <f>IF('Adjacent Counties'!CH90="x",VLOOKUP('2016 0-64'!CH$1,'2016 population'!$A$3:$E$102,5,FALSE),"")</f>
        <v/>
      </c>
      <c r="CI90" s="21" t="str">
        <f>IF('Adjacent Counties'!CI90="x",VLOOKUP('2016 0-64'!CI$1,'2016 population'!$A$3:$E$102,5,FALSE),"")</f>
        <v/>
      </c>
      <c r="CJ90" s="21" t="str">
        <f>IF('Adjacent Counties'!CJ90="x",VLOOKUP('2016 0-64'!CJ$1,'2016 population'!$A$3:$E$102,5,FALSE),"")</f>
        <v/>
      </c>
      <c r="CK90" s="21" t="str">
        <f>IF('Adjacent Counties'!CK90="x",VLOOKUP('2016 0-64'!CK$1,'2016 population'!$A$3:$E$102,5,FALSE),"")</f>
        <v/>
      </c>
      <c r="CL90" s="21">
        <f>IF('Adjacent Counties'!CL90="x",VLOOKUP('2016 0-64'!CL$1,'2016 population'!$A$3:$E$102,5,FALSE),"")</f>
        <v>97</v>
      </c>
      <c r="CM90" s="21" t="str">
        <f>IF('Adjacent Counties'!CM90="x",VLOOKUP('2016 0-64'!CM$1,'2016 population'!$A$3:$E$102,5,FALSE),"")</f>
        <v/>
      </c>
      <c r="CN90" s="21" t="str">
        <f>IF('Adjacent Counties'!CN90="x",VLOOKUP('2016 0-64'!CN$1,'2016 population'!$A$3:$E$102,5,FALSE),"")</f>
        <v/>
      </c>
      <c r="CO90" s="21" t="str">
        <f>IF('Adjacent Counties'!CO90="x",VLOOKUP('2016 0-64'!CO$1,'2016 population'!$A$3:$E$102,5,FALSE),"")</f>
        <v/>
      </c>
      <c r="CP90" s="21" t="str">
        <f>IF('Adjacent Counties'!CP90="x",VLOOKUP('2016 0-64'!CP$1,'2016 population'!$A$3:$E$102,5,FALSE),"")</f>
        <v/>
      </c>
      <c r="CQ90" s="21">
        <f>IF('Adjacent Counties'!CQ90="x",VLOOKUP('2016 0-64'!CQ$1,'2016 population'!$A$3:$E$102,5,FALSE),"")</f>
        <v>352</v>
      </c>
      <c r="CR90" s="21" t="str">
        <f>IF('Adjacent Counties'!CR90="x",VLOOKUP('2016 0-64'!CR$1,'2016 population'!$A$3:$E$102,5,FALSE),"")</f>
        <v/>
      </c>
      <c r="CS90" s="21" t="str">
        <f>IF('Adjacent Counties'!CS90="x",VLOOKUP('2016 0-64'!CS$1,'2016 population'!$A$3:$E$102,5,FALSE),"")</f>
        <v/>
      </c>
      <c r="CT90" s="21" t="str">
        <f>IF('Adjacent Counties'!CT90="x",VLOOKUP('2016 0-64'!CT$1,'2016 population'!$A$3:$E$102,5,FALSE),"")</f>
        <v/>
      </c>
      <c r="CU90" s="21" t="str">
        <f>IF('Adjacent Counties'!CU90="x",VLOOKUP('2016 0-64'!CU$1,'2016 population'!$A$3:$E$102,5,FALSE),"")</f>
        <v/>
      </c>
      <c r="CV90" s="21" t="str">
        <f>IF('Adjacent Counties'!CV90="x",VLOOKUP('2016 0-64'!CV$1,'2016 population'!$A$3:$E$102,5,FALSE),"")</f>
        <v/>
      </c>
      <c r="CW90" s="21" t="str">
        <f>IF('Adjacent Counties'!CW90="x",VLOOKUP('2016 0-64'!CW$1,'2016 population'!$A$3:$E$102,5,FALSE),"")</f>
        <v/>
      </c>
      <c r="CX90" s="21">
        <f t="shared" si="1"/>
        <v>571</v>
      </c>
    </row>
    <row r="91" spans="1:102">
      <c r="A91" s="3" t="s">
        <v>89</v>
      </c>
      <c r="B91" s="21" t="str">
        <f>IF('Adjacent Counties'!B91="x",VLOOKUP('2016 0-64'!B$1,'2016 population'!$A$3:$E$102,5,FALSE),"")</f>
        <v/>
      </c>
      <c r="C91" s="21" t="str">
        <f>IF('Adjacent Counties'!C91="x",VLOOKUP('2016 0-64'!C$1,'2016 population'!$A$3:$E$102,5,FALSE),"")</f>
        <v/>
      </c>
      <c r="D91" s="21" t="str">
        <f>IF('Adjacent Counties'!D91="x",VLOOKUP('2016 0-64'!D$1,'2016 population'!$A$3:$E$102,5,FALSE),"")</f>
        <v/>
      </c>
      <c r="E91" s="21">
        <f>IF('Adjacent Counties'!E91="x",VLOOKUP('2016 0-64'!E$1,'2016 population'!$A$3:$E$102,5,FALSE),"")</f>
        <v>564</v>
      </c>
      <c r="F91" s="21" t="str">
        <f>IF('Adjacent Counties'!F91="x",VLOOKUP('2016 0-64'!F$1,'2016 population'!$A$3:$E$102,5,FALSE),"")</f>
        <v/>
      </c>
      <c r="G91" s="21" t="str">
        <f>IF('Adjacent Counties'!G91="x",VLOOKUP('2016 0-64'!G$1,'2016 population'!$A$3:$E$102,5,FALSE),"")</f>
        <v/>
      </c>
      <c r="H91" s="21" t="str">
        <f>IF('Adjacent Counties'!H91="x",VLOOKUP('2016 0-64'!H$1,'2016 population'!$A$3:$E$102,5,FALSE),"")</f>
        <v/>
      </c>
      <c r="I91" s="21" t="str">
        <f>IF('Adjacent Counties'!I91="x",VLOOKUP('2016 0-64'!I$1,'2016 population'!$A$3:$E$102,5,FALSE),"")</f>
        <v/>
      </c>
      <c r="J91" s="21" t="str">
        <f>IF('Adjacent Counties'!J91="x",VLOOKUP('2016 0-64'!J$1,'2016 population'!$A$3:$E$102,5,FALSE),"")</f>
        <v/>
      </c>
      <c r="K91" s="21" t="str">
        <f>IF('Adjacent Counties'!K91="x",VLOOKUP('2016 0-64'!K$1,'2016 population'!$A$3:$E$102,5,FALSE),"")</f>
        <v/>
      </c>
      <c r="L91" s="21" t="str">
        <f>IF('Adjacent Counties'!L91="x",VLOOKUP('2016 0-64'!L$1,'2016 population'!$A$3:$E$102,5,FALSE),"")</f>
        <v/>
      </c>
      <c r="M91" s="21" t="str">
        <f>IF('Adjacent Counties'!M91="x",VLOOKUP('2016 0-64'!M$1,'2016 population'!$A$3:$E$102,5,FALSE),"")</f>
        <v/>
      </c>
      <c r="N91" s="21">
        <f>IF('Adjacent Counties'!N91="x",VLOOKUP('2016 0-64'!N$1,'2016 population'!$A$3:$E$102,5,FALSE),"")</f>
        <v>2758</v>
      </c>
      <c r="O91" s="21" t="str">
        <f>IF('Adjacent Counties'!O91="x",VLOOKUP('2016 0-64'!O$1,'2016 population'!$A$3:$E$102,5,FALSE),"")</f>
        <v/>
      </c>
      <c r="P91" s="21" t="str">
        <f>IF('Adjacent Counties'!P91="x",VLOOKUP('2016 0-64'!P$1,'2016 population'!$A$3:$E$102,5,FALSE),"")</f>
        <v/>
      </c>
      <c r="Q91" s="21" t="str">
        <f>IF('Adjacent Counties'!Q91="x",VLOOKUP('2016 0-64'!Q$1,'2016 population'!$A$3:$E$102,5,FALSE),"")</f>
        <v/>
      </c>
      <c r="R91" s="21" t="str">
        <f>IF('Adjacent Counties'!R91="x",VLOOKUP('2016 0-64'!R$1,'2016 population'!$A$3:$E$102,5,FALSE),"")</f>
        <v/>
      </c>
      <c r="S91" s="21" t="str">
        <f>IF('Adjacent Counties'!S91="x",VLOOKUP('2016 0-64'!S$1,'2016 population'!$A$3:$E$102,5,FALSE),"")</f>
        <v/>
      </c>
      <c r="T91" s="21" t="str">
        <f>IF('Adjacent Counties'!T91="x",VLOOKUP('2016 0-64'!T$1,'2016 population'!$A$3:$E$102,5,FALSE),"")</f>
        <v/>
      </c>
      <c r="U91" s="21" t="str">
        <f>IF('Adjacent Counties'!U91="x",VLOOKUP('2016 0-64'!U$1,'2016 population'!$A$3:$E$102,5,FALSE),"")</f>
        <v/>
      </c>
      <c r="V91" s="21" t="str">
        <f>IF('Adjacent Counties'!V91="x",VLOOKUP('2016 0-64'!V$1,'2016 population'!$A$3:$E$102,5,FALSE),"")</f>
        <v/>
      </c>
      <c r="W91" s="21" t="str">
        <f>IF('Adjacent Counties'!W91="x",VLOOKUP('2016 0-64'!W$1,'2016 population'!$A$3:$E$102,5,FALSE),"")</f>
        <v/>
      </c>
      <c r="X91" s="21" t="str">
        <f>IF('Adjacent Counties'!X91="x",VLOOKUP('2016 0-64'!X$1,'2016 population'!$A$3:$E$102,5,FALSE),"")</f>
        <v/>
      </c>
      <c r="Y91" s="21" t="str">
        <f>IF('Adjacent Counties'!Y91="x",VLOOKUP('2016 0-64'!Y$1,'2016 population'!$A$3:$E$102,5,FALSE),"")</f>
        <v/>
      </c>
      <c r="Z91" s="21" t="str">
        <f>IF('Adjacent Counties'!Z91="x",VLOOKUP('2016 0-64'!Z$1,'2016 population'!$A$3:$E$102,5,FALSE),"")</f>
        <v/>
      </c>
      <c r="AA91" s="21" t="str">
        <f>IF('Adjacent Counties'!AA91="x",VLOOKUP('2016 0-64'!AA$1,'2016 population'!$A$3:$E$102,5,FALSE),"")</f>
        <v/>
      </c>
      <c r="AB91" s="21" t="str">
        <f>IF('Adjacent Counties'!AB91="x",VLOOKUP('2016 0-64'!AB$1,'2016 population'!$A$3:$E$102,5,FALSE),"")</f>
        <v/>
      </c>
      <c r="AC91" s="21" t="str">
        <f>IF('Adjacent Counties'!AC91="x",VLOOKUP('2016 0-64'!AC$1,'2016 population'!$A$3:$E$102,5,FALSE),"")</f>
        <v/>
      </c>
      <c r="AD91" s="21" t="str">
        <f>IF('Adjacent Counties'!AD91="x",VLOOKUP('2016 0-64'!AD$1,'2016 population'!$A$3:$E$102,5,FALSE),"")</f>
        <v/>
      </c>
      <c r="AE91" s="21" t="str">
        <f>IF('Adjacent Counties'!AE91="x",VLOOKUP('2016 0-64'!AE$1,'2016 population'!$A$3:$E$102,5,FALSE),"")</f>
        <v/>
      </c>
      <c r="AF91" s="21" t="str">
        <f>IF('Adjacent Counties'!AF91="x",VLOOKUP('2016 0-64'!AF$1,'2016 population'!$A$3:$E$102,5,FALSE),"")</f>
        <v/>
      </c>
      <c r="AG91" s="21" t="str">
        <f>IF('Adjacent Counties'!AG91="x",VLOOKUP('2016 0-64'!AG$1,'2016 population'!$A$3:$E$102,5,FALSE),"")</f>
        <v/>
      </c>
      <c r="AH91" s="21" t="str">
        <f>IF('Adjacent Counties'!AH91="x",VLOOKUP('2016 0-64'!AH$1,'2016 population'!$A$3:$E$102,5,FALSE),"")</f>
        <v/>
      </c>
      <c r="AI91" s="21" t="str">
        <f>IF('Adjacent Counties'!AI91="x",VLOOKUP('2016 0-64'!AI$1,'2016 population'!$A$3:$E$102,5,FALSE),"")</f>
        <v/>
      </c>
      <c r="AJ91" s="21" t="str">
        <f>IF('Adjacent Counties'!AJ91="x",VLOOKUP('2016 0-64'!AJ$1,'2016 population'!$A$3:$E$102,5,FALSE),"")</f>
        <v/>
      </c>
      <c r="AK91" s="21" t="str">
        <f>IF('Adjacent Counties'!AK91="x",VLOOKUP('2016 0-64'!AK$1,'2016 population'!$A$3:$E$102,5,FALSE),"")</f>
        <v/>
      </c>
      <c r="AL91" s="21" t="str">
        <f>IF('Adjacent Counties'!AL91="x",VLOOKUP('2016 0-64'!AL$1,'2016 population'!$A$3:$E$102,5,FALSE),"")</f>
        <v/>
      </c>
      <c r="AM91" s="21" t="str">
        <f>IF('Adjacent Counties'!AM91="x",VLOOKUP('2016 0-64'!AM$1,'2016 population'!$A$3:$E$102,5,FALSE),"")</f>
        <v/>
      </c>
      <c r="AN91" s="21" t="str">
        <f>IF('Adjacent Counties'!AN91="x",VLOOKUP('2016 0-64'!AN$1,'2016 population'!$A$3:$E$102,5,FALSE),"")</f>
        <v/>
      </c>
      <c r="AO91" s="21" t="str">
        <f>IF('Adjacent Counties'!AO91="x",VLOOKUP('2016 0-64'!AO$1,'2016 population'!$A$3:$E$102,5,FALSE),"")</f>
        <v/>
      </c>
      <c r="AP91" s="21" t="str">
        <f>IF('Adjacent Counties'!AP91="x",VLOOKUP('2016 0-64'!AP$1,'2016 population'!$A$3:$E$102,5,FALSE),"")</f>
        <v/>
      </c>
      <c r="AQ91" s="21" t="str">
        <f>IF('Adjacent Counties'!AQ91="x",VLOOKUP('2016 0-64'!AQ$1,'2016 population'!$A$3:$E$102,5,FALSE),"")</f>
        <v/>
      </c>
      <c r="AR91" s="21" t="str">
        <f>IF('Adjacent Counties'!AR91="x",VLOOKUP('2016 0-64'!AR$1,'2016 population'!$A$3:$E$102,5,FALSE),"")</f>
        <v/>
      </c>
      <c r="AS91" s="21" t="str">
        <f>IF('Adjacent Counties'!AS91="x",VLOOKUP('2016 0-64'!AS$1,'2016 population'!$A$3:$E$102,5,FALSE),"")</f>
        <v/>
      </c>
      <c r="AT91" s="21" t="str">
        <f>IF('Adjacent Counties'!AT91="x",VLOOKUP('2016 0-64'!AT$1,'2016 population'!$A$3:$E$102,5,FALSE),"")</f>
        <v/>
      </c>
      <c r="AU91" s="21" t="str">
        <f>IF('Adjacent Counties'!AU91="x",VLOOKUP('2016 0-64'!AU$1,'2016 population'!$A$3:$E$102,5,FALSE),"")</f>
        <v/>
      </c>
      <c r="AV91" s="21" t="str">
        <f>IF('Adjacent Counties'!AV91="x",VLOOKUP('2016 0-64'!AV$1,'2016 population'!$A$3:$E$102,5,FALSE),"")</f>
        <v/>
      </c>
      <c r="AW91" s="21" t="str">
        <f>IF('Adjacent Counties'!AW91="x",VLOOKUP('2016 0-64'!AW$1,'2016 population'!$A$3:$E$102,5,FALSE),"")</f>
        <v/>
      </c>
      <c r="AX91" s="21" t="str">
        <f>IF('Adjacent Counties'!AX91="x",VLOOKUP('2016 0-64'!AX$1,'2016 population'!$A$3:$E$102,5,FALSE),"")</f>
        <v/>
      </c>
      <c r="AY91" s="21" t="str">
        <f>IF('Adjacent Counties'!AY91="x",VLOOKUP('2016 0-64'!AY$1,'2016 population'!$A$3:$E$102,5,FALSE),"")</f>
        <v/>
      </c>
      <c r="AZ91" s="21" t="str">
        <f>IF('Adjacent Counties'!AZ91="x",VLOOKUP('2016 0-64'!AZ$1,'2016 population'!$A$3:$E$102,5,FALSE),"")</f>
        <v/>
      </c>
      <c r="BA91" s="21" t="str">
        <f>IF('Adjacent Counties'!BA91="x",VLOOKUP('2016 0-64'!BA$1,'2016 population'!$A$3:$E$102,5,FALSE),"")</f>
        <v/>
      </c>
      <c r="BB91" s="21" t="str">
        <f>IF('Adjacent Counties'!BB91="x",VLOOKUP('2016 0-64'!BB$1,'2016 population'!$A$3:$E$102,5,FALSE),"")</f>
        <v/>
      </c>
      <c r="BC91" s="21" t="str">
        <f>IF('Adjacent Counties'!BC91="x",VLOOKUP('2016 0-64'!BC$1,'2016 population'!$A$3:$E$102,5,FALSE),"")</f>
        <v/>
      </c>
      <c r="BD91" s="21" t="str">
        <f>IF('Adjacent Counties'!BD91="x",VLOOKUP('2016 0-64'!BD$1,'2016 population'!$A$3:$E$102,5,FALSE),"")</f>
        <v/>
      </c>
      <c r="BE91" s="21" t="str">
        <f>IF('Adjacent Counties'!BE91="x",VLOOKUP('2016 0-64'!BE$1,'2016 population'!$A$3:$E$102,5,FALSE),"")</f>
        <v/>
      </c>
      <c r="BF91" s="21" t="str">
        <f>IF('Adjacent Counties'!BF91="x",VLOOKUP('2016 0-64'!BF$1,'2016 population'!$A$3:$E$102,5,FALSE),"")</f>
        <v/>
      </c>
      <c r="BG91" s="21" t="str">
        <f>IF('Adjacent Counties'!BG91="x",VLOOKUP('2016 0-64'!BG$1,'2016 population'!$A$3:$E$102,5,FALSE),"")</f>
        <v/>
      </c>
      <c r="BH91" s="21" t="str">
        <f>IF('Adjacent Counties'!BH91="x",VLOOKUP('2016 0-64'!BH$1,'2016 population'!$A$3:$E$102,5,FALSE),"")</f>
        <v/>
      </c>
      <c r="BI91" s="21">
        <f>IF('Adjacent Counties'!BI91="x",VLOOKUP('2016 0-64'!BI$1,'2016 population'!$A$3:$E$102,5,FALSE),"")</f>
        <v>13102</v>
      </c>
      <c r="BJ91" s="21" t="str">
        <f>IF('Adjacent Counties'!BJ91="x",VLOOKUP('2016 0-64'!BJ$1,'2016 population'!$A$3:$E$102,5,FALSE),"")</f>
        <v/>
      </c>
      <c r="BK91" s="21" t="str">
        <f>IF('Adjacent Counties'!BK91="x",VLOOKUP('2016 0-64'!BK$1,'2016 population'!$A$3:$E$102,5,FALSE),"")</f>
        <v/>
      </c>
      <c r="BL91" s="21" t="str">
        <f>IF('Adjacent Counties'!BL91="x",VLOOKUP('2016 0-64'!BL$1,'2016 population'!$A$3:$E$102,5,FALSE),"")</f>
        <v/>
      </c>
      <c r="BM91" s="21" t="str">
        <f>IF('Adjacent Counties'!BM91="x",VLOOKUP('2016 0-64'!BM$1,'2016 population'!$A$3:$E$102,5,FALSE),"")</f>
        <v/>
      </c>
      <c r="BN91" s="21" t="str">
        <f>IF('Adjacent Counties'!BN91="x",VLOOKUP('2016 0-64'!BN$1,'2016 population'!$A$3:$E$102,5,FALSE),"")</f>
        <v/>
      </c>
      <c r="BO91" s="21" t="str">
        <f>IF('Adjacent Counties'!BO91="x",VLOOKUP('2016 0-64'!BO$1,'2016 population'!$A$3:$E$102,5,FALSE),"")</f>
        <v/>
      </c>
      <c r="BP91" s="21" t="str">
        <f>IF('Adjacent Counties'!BP91="x",VLOOKUP('2016 0-64'!BP$1,'2016 population'!$A$3:$E$102,5,FALSE),"")</f>
        <v/>
      </c>
      <c r="BQ91" s="21" t="str">
        <f>IF('Adjacent Counties'!BQ91="x",VLOOKUP('2016 0-64'!BQ$1,'2016 population'!$A$3:$E$102,5,FALSE),"")</f>
        <v/>
      </c>
      <c r="BR91" s="21" t="str">
        <f>IF('Adjacent Counties'!BR91="x",VLOOKUP('2016 0-64'!BR$1,'2016 population'!$A$3:$E$102,5,FALSE),"")</f>
        <v/>
      </c>
      <c r="BS91" s="21" t="str">
        <f>IF('Adjacent Counties'!BS91="x",VLOOKUP('2016 0-64'!BS$1,'2016 population'!$A$3:$E$102,5,FALSE),"")</f>
        <v/>
      </c>
      <c r="BT91" s="21" t="str">
        <f>IF('Adjacent Counties'!BT91="x",VLOOKUP('2016 0-64'!BT$1,'2016 population'!$A$3:$E$102,5,FALSE),"")</f>
        <v/>
      </c>
      <c r="BU91" s="21" t="str">
        <f>IF('Adjacent Counties'!BU91="x",VLOOKUP('2016 0-64'!BU$1,'2016 population'!$A$3:$E$102,5,FALSE),"")</f>
        <v/>
      </c>
      <c r="BV91" s="21" t="str">
        <f>IF('Adjacent Counties'!BV91="x",VLOOKUP('2016 0-64'!BV$1,'2016 population'!$A$3:$E$102,5,FALSE),"")</f>
        <v/>
      </c>
      <c r="BW91" s="21" t="str">
        <f>IF('Adjacent Counties'!BW91="x",VLOOKUP('2016 0-64'!BW$1,'2016 population'!$A$3:$E$102,5,FALSE),"")</f>
        <v/>
      </c>
      <c r="BX91" s="21" t="str">
        <f>IF('Adjacent Counties'!BX91="x",VLOOKUP('2016 0-64'!BX$1,'2016 population'!$A$3:$E$102,5,FALSE),"")</f>
        <v/>
      </c>
      <c r="BY91" s="21" t="str">
        <f>IF('Adjacent Counties'!BY91="x",VLOOKUP('2016 0-64'!BY$1,'2016 population'!$A$3:$E$102,5,FALSE),"")</f>
        <v/>
      </c>
      <c r="BZ91" s="21" t="str">
        <f>IF('Adjacent Counties'!BZ91="x",VLOOKUP('2016 0-64'!BZ$1,'2016 population'!$A$3:$E$102,5,FALSE),"")</f>
        <v/>
      </c>
      <c r="CA91" s="21" t="str">
        <f>IF('Adjacent Counties'!CA91="x",VLOOKUP('2016 0-64'!CA$1,'2016 population'!$A$3:$E$102,5,FALSE),"")</f>
        <v/>
      </c>
      <c r="CB91" s="21" t="str">
        <f>IF('Adjacent Counties'!CB91="x",VLOOKUP('2016 0-64'!CB$1,'2016 population'!$A$3:$E$102,5,FALSE),"")</f>
        <v/>
      </c>
      <c r="CC91" s="21" t="str">
        <f>IF('Adjacent Counties'!CC91="x",VLOOKUP('2016 0-64'!CC$1,'2016 population'!$A$3:$E$102,5,FALSE),"")</f>
        <v/>
      </c>
      <c r="CD91" s="21" t="str">
        <f>IF('Adjacent Counties'!CD91="x",VLOOKUP('2016 0-64'!CD$1,'2016 population'!$A$3:$E$102,5,FALSE),"")</f>
        <v/>
      </c>
      <c r="CE91" s="21" t="str">
        <f>IF('Adjacent Counties'!CE91="x",VLOOKUP('2016 0-64'!CE$1,'2016 population'!$A$3:$E$102,5,FALSE),"")</f>
        <v/>
      </c>
      <c r="CF91" s="21" t="str">
        <f>IF('Adjacent Counties'!CF91="x",VLOOKUP('2016 0-64'!CF$1,'2016 population'!$A$3:$E$102,5,FALSE),"")</f>
        <v/>
      </c>
      <c r="CG91" s="21">
        <f>IF('Adjacent Counties'!CG91="x",VLOOKUP('2016 0-64'!CG$1,'2016 population'!$A$3:$E$102,5,FALSE),"")</f>
        <v>1231</v>
      </c>
      <c r="CH91" s="21" t="str">
        <f>IF('Adjacent Counties'!CH91="x",VLOOKUP('2016 0-64'!CH$1,'2016 population'!$A$3:$E$102,5,FALSE),"")</f>
        <v/>
      </c>
      <c r="CI91" s="21" t="str">
        <f>IF('Adjacent Counties'!CI91="x",VLOOKUP('2016 0-64'!CI$1,'2016 population'!$A$3:$E$102,5,FALSE),"")</f>
        <v/>
      </c>
      <c r="CJ91" s="21" t="str">
        <f>IF('Adjacent Counties'!CJ91="x",VLOOKUP('2016 0-64'!CJ$1,'2016 population'!$A$3:$E$102,5,FALSE),"")</f>
        <v/>
      </c>
      <c r="CK91" s="21" t="str">
        <f>IF('Adjacent Counties'!CK91="x",VLOOKUP('2016 0-64'!CK$1,'2016 population'!$A$3:$E$102,5,FALSE),"")</f>
        <v/>
      </c>
      <c r="CL91" s="21" t="str">
        <f>IF('Adjacent Counties'!CL91="x",VLOOKUP('2016 0-64'!CL$1,'2016 population'!$A$3:$E$102,5,FALSE),"")</f>
        <v/>
      </c>
      <c r="CM91" s="21">
        <f>IF('Adjacent Counties'!CM91="x",VLOOKUP('2016 0-64'!CM$1,'2016 population'!$A$3:$E$102,5,FALSE),"")</f>
        <v>2299</v>
      </c>
      <c r="CN91" s="21" t="str">
        <f>IF('Adjacent Counties'!CN91="x",VLOOKUP('2016 0-64'!CN$1,'2016 population'!$A$3:$E$102,5,FALSE),"")</f>
        <v/>
      </c>
      <c r="CO91" s="21" t="str">
        <f>IF('Adjacent Counties'!CO91="x",VLOOKUP('2016 0-64'!CO$1,'2016 population'!$A$3:$E$102,5,FALSE),"")</f>
        <v/>
      </c>
      <c r="CP91" s="21" t="str">
        <f>IF('Adjacent Counties'!CP91="x",VLOOKUP('2016 0-64'!CP$1,'2016 population'!$A$3:$E$102,5,FALSE),"")</f>
        <v/>
      </c>
      <c r="CQ91" s="21" t="str">
        <f>IF('Adjacent Counties'!CQ91="x",VLOOKUP('2016 0-64'!CQ$1,'2016 population'!$A$3:$E$102,5,FALSE),"")</f>
        <v/>
      </c>
      <c r="CR91" s="21" t="str">
        <f>IF('Adjacent Counties'!CR91="x",VLOOKUP('2016 0-64'!CR$1,'2016 population'!$A$3:$E$102,5,FALSE),"")</f>
        <v/>
      </c>
      <c r="CS91" s="21" t="str">
        <f>IF('Adjacent Counties'!CS91="x",VLOOKUP('2016 0-64'!CS$1,'2016 population'!$A$3:$E$102,5,FALSE),"")</f>
        <v/>
      </c>
      <c r="CT91" s="21" t="str">
        <f>IF('Adjacent Counties'!CT91="x",VLOOKUP('2016 0-64'!CT$1,'2016 population'!$A$3:$E$102,5,FALSE),"")</f>
        <v/>
      </c>
      <c r="CU91" s="21" t="str">
        <f>IF('Adjacent Counties'!CU91="x",VLOOKUP('2016 0-64'!CU$1,'2016 population'!$A$3:$E$102,5,FALSE),"")</f>
        <v/>
      </c>
      <c r="CV91" s="21" t="str">
        <f>IF('Adjacent Counties'!CV91="x",VLOOKUP('2016 0-64'!CV$1,'2016 population'!$A$3:$E$102,5,FALSE),"")</f>
        <v/>
      </c>
      <c r="CW91" s="21" t="str">
        <f>IF('Adjacent Counties'!CW91="x",VLOOKUP('2016 0-64'!CW$1,'2016 population'!$A$3:$E$102,5,FALSE),"")</f>
        <v/>
      </c>
      <c r="CX91" s="21">
        <f t="shared" si="1"/>
        <v>19954</v>
      </c>
    </row>
    <row r="92" spans="1:102">
      <c r="A92" s="3" t="s">
        <v>90</v>
      </c>
      <c r="B92" s="21" t="str">
        <f>IF('Adjacent Counties'!B92="x",VLOOKUP('2016 0-64'!B$1,'2016 population'!$A$3:$E$102,5,FALSE),"")</f>
        <v/>
      </c>
      <c r="C92" s="21" t="str">
        <f>IF('Adjacent Counties'!C92="x",VLOOKUP('2016 0-64'!C$1,'2016 population'!$A$3:$E$102,5,FALSE),"")</f>
        <v/>
      </c>
      <c r="D92" s="21" t="str">
        <f>IF('Adjacent Counties'!D92="x",VLOOKUP('2016 0-64'!D$1,'2016 population'!$A$3:$E$102,5,FALSE),"")</f>
        <v/>
      </c>
      <c r="E92" s="21" t="str">
        <f>IF('Adjacent Counties'!E92="x",VLOOKUP('2016 0-64'!E$1,'2016 population'!$A$3:$E$102,5,FALSE),"")</f>
        <v/>
      </c>
      <c r="F92" s="21" t="str">
        <f>IF('Adjacent Counties'!F92="x",VLOOKUP('2016 0-64'!F$1,'2016 population'!$A$3:$E$102,5,FALSE),"")</f>
        <v/>
      </c>
      <c r="G92" s="21" t="str">
        <f>IF('Adjacent Counties'!G92="x",VLOOKUP('2016 0-64'!G$1,'2016 population'!$A$3:$E$102,5,FALSE),"")</f>
        <v/>
      </c>
      <c r="H92" s="21" t="str">
        <f>IF('Adjacent Counties'!H92="x",VLOOKUP('2016 0-64'!H$1,'2016 population'!$A$3:$E$102,5,FALSE),"")</f>
        <v/>
      </c>
      <c r="I92" s="21" t="str">
        <f>IF('Adjacent Counties'!I92="x",VLOOKUP('2016 0-64'!I$1,'2016 population'!$A$3:$E$102,5,FALSE),"")</f>
        <v/>
      </c>
      <c r="J92" s="21" t="str">
        <f>IF('Adjacent Counties'!J92="x",VLOOKUP('2016 0-64'!J$1,'2016 population'!$A$3:$E$102,5,FALSE),"")</f>
        <v/>
      </c>
      <c r="K92" s="21" t="str">
        <f>IF('Adjacent Counties'!K92="x",VLOOKUP('2016 0-64'!K$1,'2016 population'!$A$3:$E$102,5,FALSE),"")</f>
        <v/>
      </c>
      <c r="L92" s="21" t="str">
        <f>IF('Adjacent Counties'!L92="x",VLOOKUP('2016 0-64'!L$1,'2016 population'!$A$3:$E$102,5,FALSE),"")</f>
        <v/>
      </c>
      <c r="M92" s="21" t="str">
        <f>IF('Adjacent Counties'!M92="x",VLOOKUP('2016 0-64'!M$1,'2016 population'!$A$3:$E$102,5,FALSE),"")</f>
        <v/>
      </c>
      <c r="N92" s="21" t="str">
        <f>IF('Adjacent Counties'!N92="x",VLOOKUP('2016 0-64'!N$1,'2016 population'!$A$3:$E$102,5,FALSE),"")</f>
        <v/>
      </c>
      <c r="O92" s="21" t="str">
        <f>IF('Adjacent Counties'!O92="x",VLOOKUP('2016 0-64'!O$1,'2016 population'!$A$3:$E$102,5,FALSE),"")</f>
        <v/>
      </c>
      <c r="P92" s="21" t="str">
        <f>IF('Adjacent Counties'!P92="x",VLOOKUP('2016 0-64'!P$1,'2016 population'!$A$3:$E$102,5,FALSE),"")</f>
        <v/>
      </c>
      <c r="Q92" s="21" t="str">
        <f>IF('Adjacent Counties'!Q92="x",VLOOKUP('2016 0-64'!Q$1,'2016 population'!$A$3:$E$102,5,FALSE),"")</f>
        <v/>
      </c>
      <c r="R92" s="21" t="str">
        <f>IF('Adjacent Counties'!R92="x",VLOOKUP('2016 0-64'!R$1,'2016 population'!$A$3:$E$102,5,FALSE),"")</f>
        <v/>
      </c>
      <c r="S92" s="21" t="str">
        <f>IF('Adjacent Counties'!S92="x",VLOOKUP('2016 0-64'!S$1,'2016 population'!$A$3:$E$102,5,FALSE),"")</f>
        <v/>
      </c>
      <c r="T92" s="21" t="str">
        <f>IF('Adjacent Counties'!T92="x",VLOOKUP('2016 0-64'!T$1,'2016 population'!$A$3:$E$102,5,FALSE),"")</f>
        <v/>
      </c>
      <c r="U92" s="21" t="str">
        <f>IF('Adjacent Counties'!U92="x",VLOOKUP('2016 0-64'!U$1,'2016 population'!$A$3:$E$102,5,FALSE),"")</f>
        <v/>
      </c>
      <c r="V92" s="21" t="str">
        <f>IF('Adjacent Counties'!V92="x",VLOOKUP('2016 0-64'!V$1,'2016 population'!$A$3:$E$102,5,FALSE),"")</f>
        <v/>
      </c>
      <c r="W92" s="21" t="str">
        <f>IF('Adjacent Counties'!W92="x",VLOOKUP('2016 0-64'!W$1,'2016 population'!$A$3:$E$102,5,FALSE),"")</f>
        <v/>
      </c>
      <c r="X92" s="21" t="str">
        <f>IF('Adjacent Counties'!X92="x",VLOOKUP('2016 0-64'!X$1,'2016 population'!$A$3:$E$102,5,FALSE),"")</f>
        <v/>
      </c>
      <c r="Y92" s="21" t="str">
        <f>IF('Adjacent Counties'!Y92="x",VLOOKUP('2016 0-64'!Y$1,'2016 population'!$A$3:$E$102,5,FALSE),"")</f>
        <v/>
      </c>
      <c r="Z92" s="21" t="str">
        <f>IF('Adjacent Counties'!Z92="x",VLOOKUP('2016 0-64'!Z$1,'2016 population'!$A$3:$E$102,5,FALSE),"")</f>
        <v/>
      </c>
      <c r="AA92" s="21" t="str">
        <f>IF('Adjacent Counties'!AA92="x",VLOOKUP('2016 0-64'!AA$1,'2016 population'!$A$3:$E$102,5,FALSE),"")</f>
        <v/>
      </c>
      <c r="AB92" s="21" t="str">
        <f>IF('Adjacent Counties'!AB92="x",VLOOKUP('2016 0-64'!AB$1,'2016 population'!$A$3:$E$102,5,FALSE),"")</f>
        <v/>
      </c>
      <c r="AC92" s="21" t="str">
        <f>IF('Adjacent Counties'!AC92="x",VLOOKUP('2016 0-64'!AC$1,'2016 population'!$A$3:$E$102,5,FALSE),"")</f>
        <v/>
      </c>
      <c r="AD92" s="21" t="str">
        <f>IF('Adjacent Counties'!AD92="x",VLOOKUP('2016 0-64'!AD$1,'2016 population'!$A$3:$E$102,5,FALSE),"")</f>
        <v/>
      </c>
      <c r="AE92" s="21" t="str">
        <f>IF('Adjacent Counties'!AE92="x",VLOOKUP('2016 0-64'!AE$1,'2016 population'!$A$3:$E$102,5,FALSE),"")</f>
        <v/>
      </c>
      <c r="AF92" s="21" t="str">
        <f>IF('Adjacent Counties'!AF92="x",VLOOKUP('2016 0-64'!AF$1,'2016 population'!$A$3:$E$102,5,FALSE),"")</f>
        <v/>
      </c>
      <c r="AG92" s="21" t="str">
        <f>IF('Adjacent Counties'!AG92="x",VLOOKUP('2016 0-64'!AG$1,'2016 population'!$A$3:$E$102,5,FALSE),"")</f>
        <v/>
      </c>
      <c r="AH92" s="21" t="str">
        <f>IF('Adjacent Counties'!AH92="x",VLOOKUP('2016 0-64'!AH$1,'2016 population'!$A$3:$E$102,5,FALSE),"")</f>
        <v/>
      </c>
      <c r="AI92" s="21" t="str">
        <f>IF('Adjacent Counties'!AI92="x",VLOOKUP('2016 0-64'!AI$1,'2016 population'!$A$3:$E$102,5,FALSE),"")</f>
        <v/>
      </c>
      <c r="AJ92" s="21">
        <f>IF('Adjacent Counties'!AJ92="x",VLOOKUP('2016 0-64'!AJ$1,'2016 population'!$A$3:$E$102,5,FALSE),"")</f>
        <v>1074</v>
      </c>
      <c r="AK92" s="21" t="str">
        <f>IF('Adjacent Counties'!AK92="x",VLOOKUP('2016 0-64'!AK$1,'2016 population'!$A$3:$E$102,5,FALSE),"")</f>
        <v/>
      </c>
      <c r="AL92" s="21" t="str">
        <f>IF('Adjacent Counties'!AL92="x",VLOOKUP('2016 0-64'!AL$1,'2016 population'!$A$3:$E$102,5,FALSE),"")</f>
        <v/>
      </c>
      <c r="AM92" s="21" t="str">
        <f>IF('Adjacent Counties'!AM92="x",VLOOKUP('2016 0-64'!AM$1,'2016 population'!$A$3:$E$102,5,FALSE),"")</f>
        <v/>
      </c>
      <c r="AN92" s="21">
        <f>IF('Adjacent Counties'!AN92="x",VLOOKUP('2016 0-64'!AN$1,'2016 population'!$A$3:$E$102,5,FALSE),"")</f>
        <v>947</v>
      </c>
      <c r="AO92" s="21" t="str">
        <f>IF('Adjacent Counties'!AO92="x",VLOOKUP('2016 0-64'!AO$1,'2016 population'!$A$3:$E$102,5,FALSE),"")</f>
        <v/>
      </c>
      <c r="AP92" s="21" t="str">
        <f>IF('Adjacent Counties'!AP92="x",VLOOKUP('2016 0-64'!AP$1,'2016 population'!$A$3:$E$102,5,FALSE),"")</f>
        <v/>
      </c>
      <c r="AQ92" s="21" t="str">
        <f>IF('Adjacent Counties'!AQ92="x",VLOOKUP('2016 0-64'!AQ$1,'2016 population'!$A$3:$E$102,5,FALSE),"")</f>
        <v/>
      </c>
      <c r="AR92" s="21" t="str">
        <f>IF('Adjacent Counties'!AR92="x",VLOOKUP('2016 0-64'!AR$1,'2016 population'!$A$3:$E$102,5,FALSE),"")</f>
        <v/>
      </c>
      <c r="AS92" s="21" t="str">
        <f>IF('Adjacent Counties'!AS92="x",VLOOKUP('2016 0-64'!AS$1,'2016 population'!$A$3:$E$102,5,FALSE),"")</f>
        <v/>
      </c>
      <c r="AT92" s="21" t="str">
        <f>IF('Adjacent Counties'!AT92="x",VLOOKUP('2016 0-64'!AT$1,'2016 population'!$A$3:$E$102,5,FALSE),"")</f>
        <v/>
      </c>
      <c r="AU92" s="21" t="str">
        <f>IF('Adjacent Counties'!AU92="x",VLOOKUP('2016 0-64'!AU$1,'2016 population'!$A$3:$E$102,5,FALSE),"")</f>
        <v/>
      </c>
      <c r="AV92" s="21" t="str">
        <f>IF('Adjacent Counties'!AV92="x",VLOOKUP('2016 0-64'!AV$1,'2016 population'!$A$3:$E$102,5,FALSE),"")</f>
        <v/>
      </c>
      <c r="AW92" s="21" t="str">
        <f>IF('Adjacent Counties'!AW92="x",VLOOKUP('2016 0-64'!AW$1,'2016 population'!$A$3:$E$102,5,FALSE),"")</f>
        <v/>
      </c>
      <c r="AX92" s="21" t="str">
        <f>IF('Adjacent Counties'!AX92="x",VLOOKUP('2016 0-64'!AX$1,'2016 population'!$A$3:$E$102,5,FALSE),"")</f>
        <v/>
      </c>
      <c r="AY92" s="21" t="str">
        <f>IF('Adjacent Counties'!AY92="x",VLOOKUP('2016 0-64'!AY$1,'2016 population'!$A$3:$E$102,5,FALSE),"")</f>
        <v/>
      </c>
      <c r="AZ92" s="21" t="str">
        <f>IF('Adjacent Counties'!AZ92="x",VLOOKUP('2016 0-64'!AZ$1,'2016 population'!$A$3:$E$102,5,FALSE),"")</f>
        <v/>
      </c>
      <c r="BA92" s="21" t="str">
        <f>IF('Adjacent Counties'!BA92="x",VLOOKUP('2016 0-64'!BA$1,'2016 population'!$A$3:$E$102,5,FALSE),"")</f>
        <v/>
      </c>
      <c r="BB92" s="21" t="str">
        <f>IF('Adjacent Counties'!BB92="x",VLOOKUP('2016 0-64'!BB$1,'2016 population'!$A$3:$E$102,5,FALSE),"")</f>
        <v/>
      </c>
      <c r="BC92" s="21" t="str">
        <f>IF('Adjacent Counties'!BC92="x",VLOOKUP('2016 0-64'!BC$1,'2016 population'!$A$3:$E$102,5,FALSE),"")</f>
        <v/>
      </c>
      <c r="BD92" s="21" t="str">
        <f>IF('Adjacent Counties'!BD92="x",VLOOKUP('2016 0-64'!BD$1,'2016 population'!$A$3:$E$102,5,FALSE),"")</f>
        <v/>
      </c>
      <c r="BE92" s="21" t="str">
        <f>IF('Adjacent Counties'!BE92="x",VLOOKUP('2016 0-64'!BE$1,'2016 population'!$A$3:$E$102,5,FALSE),"")</f>
        <v/>
      </c>
      <c r="BF92" s="21" t="str">
        <f>IF('Adjacent Counties'!BF92="x",VLOOKUP('2016 0-64'!BF$1,'2016 population'!$A$3:$E$102,5,FALSE),"")</f>
        <v/>
      </c>
      <c r="BG92" s="21" t="str">
        <f>IF('Adjacent Counties'!BG92="x",VLOOKUP('2016 0-64'!BG$1,'2016 population'!$A$3:$E$102,5,FALSE),"")</f>
        <v/>
      </c>
      <c r="BH92" s="21" t="str">
        <f>IF('Adjacent Counties'!BH92="x",VLOOKUP('2016 0-64'!BH$1,'2016 population'!$A$3:$E$102,5,FALSE),"")</f>
        <v/>
      </c>
      <c r="BI92" s="21" t="str">
        <f>IF('Adjacent Counties'!BI92="x",VLOOKUP('2016 0-64'!BI$1,'2016 population'!$A$3:$E$102,5,FALSE),"")</f>
        <v/>
      </c>
      <c r="BJ92" s="21" t="str">
        <f>IF('Adjacent Counties'!BJ92="x",VLOOKUP('2016 0-64'!BJ$1,'2016 population'!$A$3:$E$102,5,FALSE),"")</f>
        <v/>
      </c>
      <c r="BK92" s="21" t="str">
        <f>IF('Adjacent Counties'!BK92="x",VLOOKUP('2016 0-64'!BK$1,'2016 population'!$A$3:$E$102,5,FALSE),"")</f>
        <v/>
      </c>
      <c r="BL92" s="21" t="str">
        <f>IF('Adjacent Counties'!BL92="x",VLOOKUP('2016 0-64'!BL$1,'2016 population'!$A$3:$E$102,5,FALSE),"")</f>
        <v/>
      </c>
      <c r="BM92" s="21" t="str">
        <f>IF('Adjacent Counties'!BM92="x",VLOOKUP('2016 0-64'!BM$1,'2016 population'!$A$3:$E$102,5,FALSE),"")</f>
        <v/>
      </c>
      <c r="BN92" s="21" t="str">
        <f>IF('Adjacent Counties'!BN92="x",VLOOKUP('2016 0-64'!BN$1,'2016 population'!$A$3:$E$102,5,FALSE),"")</f>
        <v/>
      </c>
      <c r="BO92" s="21" t="str">
        <f>IF('Adjacent Counties'!BO92="x",VLOOKUP('2016 0-64'!BO$1,'2016 population'!$A$3:$E$102,5,FALSE),"")</f>
        <v/>
      </c>
      <c r="BP92" s="21" t="str">
        <f>IF('Adjacent Counties'!BP92="x",VLOOKUP('2016 0-64'!BP$1,'2016 population'!$A$3:$E$102,5,FALSE),"")</f>
        <v/>
      </c>
      <c r="BQ92" s="21" t="str">
        <f>IF('Adjacent Counties'!BQ92="x",VLOOKUP('2016 0-64'!BQ$1,'2016 population'!$A$3:$E$102,5,FALSE),"")</f>
        <v/>
      </c>
      <c r="BR92" s="21" t="str">
        <f>IF('Adjacent Counties'!BR92="x",VLOOKUP('2016 0-64'!BR$1,'2016 population'!$A$3:$E$102,5,FALSE),"")</f>
        <v/>
      </c>
      <c r="BS92" s="21" t="str">
        <f>IF('Adjacent Counties'!BS92="x",VLOOKUP('2016 0-64'!BS$1,'2016 population'!$A$3:$E$102,5,FALSE),"")</f>
        <v/>
      </c>
      <c r="BT92" s="21" t="str">
        <f>IF('Adjacent Counties'!BT92="x",VLOOKUP('2016 0-64'!BT$1,'2016 population'!$A$3:$E$102,5,FALSE),"")</f>
        <v/>
      </c>
      <c r="BU92" s="21" t="str">
        <f>IF('Adjacent Counties'!BU92="x",VLOOKUP('2016 0-64'!BU$1,'2016 population'!$A$3:$E$102,5,FALSE),"")</f>
        <v/>
      </c>
      <c r="BV92" s="21" t="str">
        <f>IF('Adjacent Counties'!BV92="x",VLOOKUP('2016 0-64'!BV$1,'2016 population'!$A$3:$E$102,5,FALSE),"")</f>
        <v/>
      </c>
      <c r="BW92" s="21" t="str">
        <f>IF('Adjacent Counties'!BW92="x",VLOOKUP('2016 0-64'!BW$1,'2016 population'!$A$3:$E$102,5,FALSE),"")</f>
        <v/>
      </c>
      <c r="BX92" s="21" t="str">
        <f>IF('Adjacent Counties'!BX92="x",VLOOKUP('2016 0-64'!BX$1,'2016 population'!$A$3:$E$102,5,FALSE),"")</f>
        <v/>
      </c>
      <c r="BY92" s="21" t="str">
        <f>IF('Adjacent Counties'!BY92="x",VLOOKUP('2016 0-64'!BY$1,'2016 population'!$A$3:$E$102,5,FALSE),"")</f>
        <v/>
      </c>
      <c r="BZ92" s="21" t="str">
        <f>IF('Adjacent Counties'!BZ92="x",VLOOKUP('2016 0-64'!BZ$1,'2016 population'!$A$3:$E$102,5,FALSE),"")</f>
        <v/>
      </c>
      <c r="CA92" s="21" t="str">
        <f>IF('Adjacent Counties'!CA92="x",VLOOKUP('2016 0-64'!CA$1,'2016 population'!$A$3:$E$102,5,FALSE),"")</f>
        <v/>
      </c>
      <c r="CB92" s="21" t="str">
        <f>IF('Adjacent Counties'!CB92="x",VLOOKUP('2016 0-64'!CB$1,'2016 population'!$A$3:$E$102,5,FALSE),"")</f>
        <v/>
      </c>
      <c r="CC92" s="21" t="str">
        <f>IF('Adjacent Counties'!CC92="x",VLOOKUP('2016 0-64'!CC$1,'2016 population'!$A$3:$E$102,5,FALSE),"")</f>
        <v/>
      </c>
      <c r="CD92" s="21" t="str">
        <f>IF('Adjacent Counties'!CD92="x",VLOOKUP('2016 0-64'!CD$1,'2016 population'!$A$3:$E$102,5,FALSE),"")</f>
        <v/>
      </c>
      <c r="CE92" s="21" t="str">
        <f>IF('Adjacent Counties'!CE92="x",VLOOKUP('2016 0-64'!CE$1,'2016 population'!$A$3:$E$102,5,FALSE),"")</f>
        <v/>
      </c>
      <c r="CF92" s="21" t="str">
        <f>IF('Adjacent Counties'!CF92="x",VLOOKUP('2016 0-64'!CF$1,'2016 population'!$A$3:$E$102,5,FALSE),"")</f>
        <v/>
      </c>
      <c r="CG92" s="21" t="str">
        <f>IF('Adjacent Counties'!CG92="x",VLOOKUP('2016 0-64'!CG$1,'2016 population'!$A$3:$E$102,5,FALSE),"")</f>
        <v/>
      </c>
      <c r="CH92" s="21" t="str">
        <f>IF('Adjacent Counties'!CH92="x",VLOOKUP('2016 0-64'!CH$1,'2016 population'!$A$3:$E$102,5,FALSE),"")</f>
        <v/>
      </c>
      <c r="CI92" s="21" t="str">
        <f>IF('Adjacent Counties'!CI92="x",VLOOKUP('2016 0-64'!CI$1,'2016 population'!$A$3:$E$102,5,FALSE),"")</f>
        <v/>
      </c>
      <c r="CJ92" s="21" t="str">
        <f>IF('Adjacent Counties'!CJ92="x",VLOOKUP('2016 0-64'!CJ$1,'2016 population'!$A$3:$E$102,5,FALSE),"")</f>
        <v/>
      </c>
      <c r="CK92" s="21" t="str">
        <f>IF('Adjacent Counties'!CK92="x",VLOOKUP('2016 0-64'!CK$1,'2016 population'!$A$3:$E$102,5,FALSE),"")</f>
        <v/>
      </c>
      <c r="CL92" s="21" t="str">
        <f>IF('Adjacent Counties'!CL92="x",VLOOKUP('2016 0-64'!CL$1,'2016 population'!$A$3:$E$102,5,FALSE),"")</f>
        <v/>
      </c>
      <c r="CM92" s="21" t="str">
        <f>IF('Adjacent Counties'!CM92="x",VLOOKUP('2016 0-64'!CM$1,'2016 population'!$A$3:$E$102,5,FALSE),"")</f>
        <v/>
      </c>
      <c r="CN92" s="21">
        <f>IF('Adjacent Counties'!CN92="x",VLOOKUP('2016 0-64'!CN$1,'2016 population'!$A$3:$E$102,5,FALSE),"")</f>
        <v>875</v>
      </c>
      <c r="CO92" s="21" t="str">
        <f>IF('Adjacent Counties'!CO92="x",VLOOKUP('2016 0-64'!CO$1,'2016 population'!$A$3:$E$102,5,FALSE),"")</f>
        <v/>
      </c>
      <c r="CP92" s="21">
        <f>IF('Adjacent Counties'!CP92="x",VLOOKUP('2016 0-64'!CP$1,'2016 population'!$A$3:$E$102,5,FALSE),"")</f>
        <v>618</v>
      </c>
      <c r="CQ92" s="21" t="str">
        <f>IF('Adjacent Counties'!CQ92="x",VLOOKUP('2016 0-64'!CQ$1,'2016 population'!$A$3:$E$102,5,FALSE),"")</f>
        <v/>
      </c>
      <c r="CR92" s="21" t="str">
        <f>IF('Adjacent Counties'!CR92="x",VLOOKUP('2016 0-64'!CR$1,'2016 population'!$A$3:$E$102,5,FALSE),"")</f>
        <v/>
      </c>
      <c r="CS92" s="21" t="str">
        <f>IF('Adjacent Counties'!CS92="x",VLOOKUP('2016 0-64'!CS$1,'2016 population'!$A$3:$E$102,5,FALSE),"")</f>
        <v/>
      </c>
      <c r="CT92" s="21" t="str">
        <f>IF('Adjacent Counties'!CT92="x",VLOOKUP('2016 0-64'!CT$1,'2016 population'!$A$3:$E$102,5,FALSE),"")</f>
        <v/>
      </c>
      <c r="CU92" s="21" t="str">
        <f>IF('Adjacent Counties'!CU92="x",VLOOKUP('2016 0-64'!CU$1,'2016 population'!$A$3:$E$102,5,FALSE),"")</f>
        <v/>
      </c>
      <c r="CV92" s="21" t="str">
        <f>IF('Adjacent Counties'!CV92="x",VLOOKUP('2016 0-64'!CV$1,'2016 population'!$A$3:$E$102,5,FALSE),"")</f>
        <v/>
      </c>
      <c r="CW92" s="21" t="str">
        <f>IF('Adjacent Counties'!CW92="x",VLOOKUP('2016 0-64'!CW$1,'2016 population'!$A$3:$E$102,5,FALSE),"")</f>
        <v/>
      </c>
      <c r="CX92" s="21">
        <f t="shared" si="1"/>
        <v>3514</v>
      </c>
    </row>
    <row r="93" spans="1:102">
      <c r="A93" s="3" t="s">
        <v>91</v>
      </c>
      <c r="B93" s="21" t="str">
        <f>IF('Adjacent Counties'!B93="x",VLOOKUP('2016 0-64'!B$1,'2016 population'!$A$3:$E$102,5,FALSE),"")</f>
        <v/>
      </c>
      <c r="C93" s="21" t="str">
        <f>IF('Adjacent Counties'!C93="x",VLOOKUP('2016 0-64'!C$1,'2016 population'!$A$3:$E$102,5,FALSE),"")</f>
        <v/>
      </c>
      <c r="D93" s="21" t="str">
        <f>IF('Adjacent Counties'!D93="x",VLOOKUP('2016 0-64'!D$1,'2016 population'!$A$3:$E$102,5,FALSE),"")</f>
        <v/>
      </c>
      <c r="E93" s="21" t="str">
        <f>IF('Adjacent Counties'!E93="x",VLOOKUP('2016 0-64'!E$1,'2016 population'!$A$3:$E$102,5,FALSE),"")</f>
        <v/>
      </c>
      <c r="F93" s="21" t="str">
        <f>IF('Adjacent Counties'!F93="x",VLOOKUP('2016 0-64'!F$1,'2016 population'!$A$3:$E$102,5,FALSE),"")</f>
        <v/>
      </c>
      <c r="G93" s="21" t="str">
        <f>IF('Adjacent Counties'!G93="x",VLOOKUP('2016 0-64'!G$1,'2016 population'!$A$3:$E$102,5,FALSE),"")</f>
        <v/>
      </c>
      <c r="H93" s="21" t="str">
        <f>IF('Adjacent Counties'!H93="x",VLOOKUP('2016 0-64'!H$1,'2016 population'!$A$3:$E$102,5,FALSE),"")</f>
        <v/>
      </c>
      <c r="I93" s="21" t="str">
        <f>IF('Adjacent Counties'!I93="x",VLOOKUP('2016 0-64'!I$1,'2016 population'!$A$3:$E$102,5,FALSE),"")</f>
        <v/>
      </c>
      <c r="J93" s="21" t="str">
        <f>IF('Adjacent Counties'!J93="x",VLOOKUP('2016 0-64'!J$1,'2016 population'!$A$3:$E$102,5,FALSE),"")</f>
        <v/>
      </c>
      <c r="K93" s="21" t="str">
        <f>IF('Adjacent Counties'!K93="x",VLOOKUP('2016 0-64'!K$1,'2016 population'!$A$3:$E$102,5,FALSE),"")</f>
        <v/>
      </c>
      <c r="L93" s="21" t="str">
        <f>IF('Adjacent Counties'!L93="x",VLOOKUP('2016 0-64'!L$1,'2016 population'!$A$3:$E$102,5,FALSE),"")</f>
        <v/>
      </c>
      <c r="M93" s="21" t="str">
        <f>IF('Adjacent Counties'!M93="x",VLOOKUP('2016 0-64'!M$1,'2016 population'!$A$3:$E$102,5,FALSE),"")</f>
        <v/>
      </c>
      <c r="N93" s="21" t="str">
        <f>IF('Adjacent Counties'!N93="x",VLOOKUP('2016 0-64'!N$1,'2016 population'!$A$3:$E$102,5,FALSE),"")</f>
        <v/>
      </c>
      <c r="O93" s="21" t="str">
        <f>IF('Adjacent Counties'!O93="x",VLOOKUP('2016 0-64'!O$1,'2016 population'!$A$3:$E$102,5,FALSE),"")</f>
        <v/>
      </c>
      <c r="P93" s="21" t="str">
        <f>IF('Adjacent Counties'!P93="x",VLOOKUP('2016 0-64'!P$1,'2016 population'!$A$3:$E$102,5,FALSE),"")</f>
        <v/>
      </c>
      <c r="Q93" s="21" t="str">
        <f>IF('Adjacent Counties'!Q93="x",VLOOKUP('2016 0-64'!Q$1,'2016 population'!$A$3:$E$102,5,FALSE),"")</f>
        <v/>
      </c>
      <c r="R93" s="21" t="str">
        <f>IF('Adjacent Counties'!R93="x",VLOOKUP('2016 0-64'!R$1,'2016 population'!$A$3:$E$102,5,FALSE),"")</f>
        <v/>
      </c>
      <c r="S93" s="21" t="str">
        <f>IF('Adjacent Counties'!S93="x",VLOOKUP('2016 0-64'!S$1,'2016 population'!$A$3:$E$102,5,FALSE),"")</f>
        <v/>
      </c>
      <c r="T93" s="21">
        <f>IF('Adjacent Counties'!T93="x",VLOOKUP('2016 0-64'!T$1,'2016 population'!$A$3:$E$102,5,FALSE),"")</f>
        <v>2252</v>
      </c>
      <c r="U93" s="21" t="str">
        <f>IF('Adjacent Counties'!U93="x",VLOOKUP('2016 0-64'!U$1,'2016 population'!$A$3:$E$102,5,FALSE),"")</f>
        <v/>
      </c>
      <c r="V93" s="21" t="str">
        <f>IF('Adjacent Counties'!V93="x",VLOOKUP('2016 0-64'!V$1,'2016 population'!$A$3:$E$102,5,FALSE),"")</f>
        <v/>
      </c>
      <c r="W93" s="21" t="str">
        <f>IF('Adjacent Counties'!W93="x",VLOOKUP('2016 0-64'!W$1,'2016 population'!$A$3:$E$102,5,FALSE),"")</f>
        <v/>
      </c>
      <c r="X93" s="21" t="str">
        <f>IF('Adjacent Counties'!X93="x",VLOOKUP('2016 0-64'!X$1,'2016 population'!$A$3:$E$102,5,FALSE),"")</f>
        <v/>
      </c>
      <c r="Y93" s="21" t="str">
        <f>IF('Adjacent Counties'!Y93="x",VLOOKUP('2016 0-64'!Y$1,'2016 population'!$A$3:$E$102,5,FALSE),"")</f>
        <v/>
      </c>
      <c r="Z93" s="21" t="str">
        <f>IF('Adjacent Counties'!Z93="x",VLOOKUP('2016 0-64'!Z$1,'2016 population'!$A$3:$E$102,5,FALSE),"")</f>
        <v/>
      </c>
      <c r="AA93" s="21" t="str">
        <f>IF('Adjacent Counties'!AA93="x",VLOOKUP('2016 0-64'!AA$1,'2016 population'!$A$3:$E$102,5,FALSE),"")</f>
        <v/>
      </c>
      <c r="AB93" s="21" t="str">
        <f>IF('Adjacent Counties'!AB93="x",VLOOKUP('2016 0-64'!AB$1,'2016 population'!$A$3:$E$102,5,FALSE),"")</f>
        <v/>
      </c>
      <c r="AC93" s="21" t="str">
        <f>IF('Adjacent Counties'!AC93="x",VLOOKUP('2016 0-64'!AC$1,'2016 population'!$A$3:$E$102,5,FALSE),"")</f>
        <v/>
      </c>
      <c r="AD93" s="21" t="str">
        <f>IF('Adjacent Counties'!AD93="x",VLOOKUP('2016 0-64'!AD$1,'2016 population'!$A$3:$E$102,5,FALSE),"")</f>
        <v/>
      </c>
      <c r="AE93" s="21" t="str">
        <f>IF('Adjacent Counties'!AE93="x",VLOOKUP('2016 0-64'!AE$1,'2016 population'!$A$3:$E$102,5,FALSE),"")</f>
        <v/>
      </c>
      <c r="AF93" s="21" t="str">
        <f>IF('Adjacent Counties'!AF93="x",VLOOKUP('2016 0-64'!AF$1,'2016 population'!$A$3:$E$102,5,FALSE),"")</f>
        <v/>
      </c>
      <c r="AG93" s="21">
        <f>IF('Adjacent Counties'!AG93="x",VLOOKUP('2016 0-64'!AG$1,'2016 population'!$A$3:$E$102,5,FALSE),"")</f>
        <v>4518</v>
      </c>
      <c r="AH93" s="21" t="str">
        <f>IF('Adjacent Counties'!AH93="x",VLOOKUP('2016 0-64'!AH$1,'2016 population'!$A$3:$E$102,5,FALSE),"")</f>
        <v/>
      </c>
      <c r="AI93" s="21" t="str">
        <f>IF('Adjacent Counties'!AI93="x",VLOOKUP('2016 0-64'!AI$1,'2016 population'!$A$3:$E$102,5,FALSE),"")</f>
        <v/>
      </c>
      <c r="AJ93" s="21">
        <f>IF('Adjacent Counties'!AJ93="x",VLOOKUP('2016 0-64'!AJ$1,'2016 population'!$A$3:$E$102,5,FALSE),"")</f>
        <v>1074</v>
      </c>
      <c r="AK93" s="21" t="str">
        <f>IF('Adjacent Counties'!AK93="x",VLOOKUP('2016 0-64'!AK$1,'2016 population'!$A$3:$E$102,5,FALSE),"")</f>
        <v/>
      </c>
      <c r="AL93" s="21" t="str">
        <f>IF('Adjacent Counties'!AL93="x",VLOOKUP('2016 0-64'!AL$1,'2016 population'!$A$3:$E$102,5,FALSE),"")</f>
        <v/>
      </c>
      <c r="AM93" s="21" t="str">
        <f>IF('Adjacent Counties'!AM93="x",VLOOKUP('2016 0-64'!AM$1,'2016 population'!$A$3:$E$102,5,FALSE),"")</f>
        <v/>
      </c>
      <c r="AN93" s="21">
        <f>IF('Adjacent Counties'!AN93="x",VLOOKUP('2016 0-64'!AN$1,'2016 population'!$A$3:$E$102,5,FALSE),"")</f>
        <v>947</v>
      </c>
      <c r="AO93" s="21" t="str">
        <f>IF('Adjacent Counties'!AO93="x",VLOOKUP('2016 0-64'!AO$1,'2016 population'!$A$3:$E$102,5,FALSE),"")</f>
        <v/>
      </c>
      <c r="AP93" s="21" t="str">
        <f>IF('Adjacent Counties'!AP93="x",VLOOKUP('2016 0-64'!AP$1,'2016 population'!$A$3:$E$102,5,FALSE),"")</f>
        <v/>
      </c>
      <c r="AQ93" s="21" t="str">
        <f>IF('Adjacent Counties'!AQ93="x",VLOOKUP('2016 0-64'!AQ$1,'2016 population'!$A$3:$E$102,5,FALSE),"")</f>
        <v/>
      </c>
      <c r="AR93" s="21">
        <f>IF('Adjacent Counties'!AR93="x",VLOOKUP('2016 0-64'!AR$1,'2016 population'!$A$3:$E$102,5,FALSE),"")</f>
        <v>1498</v>
      </c>
      <c r="AS93" s="21" t="str">
        <f>IF('Adjacent Counties'!AS93="x",VLOOKUP('2016 0-64'!AS$1,'2016 population'!$A$3:$E$102,5,FALSE),"")</f>
        <v/>
      </c>
      <c r="AT93" s="21" t="str">
        <f>IF('Adjacent Counties'!AT93="x",VLOOKUP('2016 0-64'!AT$1,'2016 population'!$A$3:$E$102,5,FALSE),"")</f>
        <v/>
      </c>
      <c r="AU93" s="21" t="str">
        <f>IF('Adjacent Counties'!AU93="x",VLOOKUP('2016 0-64'!AU$1,'2016 population'!$A$3:$E$102,5,FALSE),"")</f>
        <v/>
      </c>
      <c r="AV93" s="21" t="str">
        <f>IF('Adjacent Counties'!AV93="x",VLOOKUP('2016 0-64'!AV$1,'2016 population'!$A$3:$E$102,5,FALSE),"")</f>
        <v/>
      </c>
      <c r="AW93" s="21" t="str">
        <f>IF('Adjacent Counties'!AW93="x",VLOOKUP('2016 0-64'!AW$1,'2016 population'!$A$3:$E$102,5,FALSE),"")</f>
        <v/>
      </c>
      <c r="AX93" s="21" t="str">
        <f>IF('Adjacent Counties'!AX93="x",VLOOKUP('2016 0-64'!AX$1,'2016 population'!$A$3:$E$102,5,FALSE),"")</f>
        <v/>
      </c>
      <c r="AY93" s="21" t="str">
        <f>IF('Adjacent Counties'!AY93="x",VLOOKUP('2016 0-64'!AY$1,'2016 population'!$A$3:$E$102,5,FALSE),"")</f>
        <v/>
      </c>
      <c r="AZ93" s="21">
        <f>IF('Adjacent Counties'!AZ93="x",VLOOKUP('2016 0-64'!AZ$1,'2016 population'!$A$3:$E$102,5,FALSE),"")</f>
        <v>2094</v>
      </c>
      <c r="BA93" s="21" t="str">
        <f>IF('Adjacent Counties'!BA93="x",VLOOKUP('2016 0-64'!BA$1,'2016 population'!$A$3:$E$102,5,FALSE),"")</f>
        <v/>
      </c>
      <c r="BB93" s="21" t="str">
        <f>IF('Adjacent Counties'!BB93="x",VLOOKUP('2016 0-64'!BB$1,'2016 population'!$A$3:$E$102,5,FALSE),"")</f>
        <v/>
      </c>
      <c r="BC93" s="21" t="str">
        <f>IF('Adjacent Counties'!BC93="x",VLOOKUP('2016 0-64'!BC$1,'2016 population'!$A$3:$E$102,5,FALSE),"")</f>
        <v/>
      </c>
      <c r="BD93" s="21" t="str">
        <f>IF('Adjacent Counties'!BD93="x",VLOOKUP('2016 0-64'!BD$1,'2016 population'!$A$3:$E$102,5,FALSE),"")</f>
        <v/>
      </c>
      <c r="BE93" s="21" t="str">
        <f>IF('Adjacent Counties'!BE93="x",VLOOKUP('2016 0-64'!BE$1,'2016 population'!$A$3:$E$102,5,FALSE),"")</f>
        <v/>
      </c>
      <c r="BF93" s="21" t="str">
        <f>IF('Adjacent Counties'!BF93="x",VLOOKUP('2016 0-64'!BF$1,'2016 population'!$A$3:$E$102,5,FALSE),"")</f>
        <v/>
      </c>
      <c r="BG93" s="21" t="str">
        <f>IF('Adjacent Counties'!BG93="x",VLOOKUP('2016 0-64'!BG$1,'2016 population'!$A$3:$E$102,5,FALSE),"")</f>
        <v/>
      </c>
      <c r="BH93" s="21" t="str">
        <f>IF('Adjacent Counties'!BH93="x",VLOOKUP('2016 0-64'!BH$1,'2016 population'!$A$3:$E$102,5,FALSE),"")</f>
        <v/>
      </c>
      <c r="BI93" s="21" t="str">
        <f>IF('Adjacent Counties'!BI93="x",VLOOKUP('2016 0-64'!BI$1,'2016 population'!$A$3:$E$102,5,FALSE),"")</f>
        <v/>
      </c>
      <c r="BJ93" s="21" t="str">
        <f>IF('Adjacent Counties'!BJ93="x",VLOOKUP('2016 0-64'!BJ$1,'2016 population'!$A$3:$E$102,5,FALSE),"")</f>
        <v/>
      </c>
      <c r="BK93" s="21" t="str">
        <f>IF('Adjacent Counties'!BK93="x",VLOOKUP('2016 0-64'!BK$1,'2016 population'!$A$3:$E$102,5,FALSE),"")</f>
        <v/>
      </c>
      <c r="BL93" s="21" t="str">
        <f>IF('Adjacent Counties'!BL93="x",VLOOKUP('2016 0-64'!BL$1,'2016 population'!$A$3:$E$102,5,FALSE),"")</f>
        <v/>
      </c>
      <c r="BM93" s="21">
        <f>IF('Adjacent Counties'!BM93="x",VLOOKUP('2016 0-64'!BM$1,'2016 population'!$A$3:$E$102,5,FALSE),"")</f>
        <v>1825</v>
      </c>
      <c r="BN93" s="21" t="str">
        <f>IF('Adjacent Counties'!BN93="x",VLOOKUP('2016 0-64'!BN$1,'2016 population'!$A$3:$E$102,5,FALSE),"")</f>
        <v/>
      </c>
      <c r="BO93" s="21" t="str">
        <f>IF('Adjacent Counties'!BO93="x",VLOOKUP('2016 0-64'!BO$1,'2016 population'!$A$3:$E$102,5,FALSE),"")</f>
        <v/>
      </c>
      <c r="BP93" s="21" t="str">
        <f>IF('Adjacent Counties'!BP93="x",VLOOKUP('2016 0-64'!BP$1,'2016 population'!$A$3:$E$102,5,FALSE),"")</f>
        <v/>
      </c>
      <c r="BQ93" s="21" t="str">
        <f>IF('Adjacent Counties'!BQ93="x",VLOOKUP('2016 0-64'!BQ$1,'2016 population'!$A$3:$E$102,5,FALSE),"")</f>
        <v/>
      </c>
      <c r="BR93" s="21" t="str">
        <f>IF('Adjacent Counties'!BR93="x",VLOOKUP('2016 0-64'!BR$1,'2016 population'!$A$3:$E$102,5,FALSE),"")</f>
        <v/>
      </c>
      <c r="BS93" s="21" t="str">
        <f>IF('Adjacent Counties'!BS93="x",VLOOKUP('2016 0-64'!BS$1,'2016 population'!$A$3:$E$102,5,FALSE),"")</f>
        <v/>
      </c>
      <c r="BT93" s="21" t="str">
        <f>IF('Adjacent Counties'!BT93="x",VLOOKUP('2016 0-64'!BT$1,'2016 population'!$A$3:$E$102,5,FALSE),"")</f>
        <v/>
      </c>
      <c r="BU93" s="21" t="str">
        <f>IF('Adjacent Counties'!BU93="x",VLOOKUP('2016 0-64'!BU$1,'2016 population'!$A$3:$E$102,5,FALSE),"")</f>
        <v/>
      </c>
      <c r="BV93" s="21" t="str">
        <f>IF('Adjacent Counties'!BV93="x",VLOOKUP('2016 0-64'!BV$1,'2016 population'!$A$3:$E$102,5,FALSE),"")</f>
        <v/>
      </c>
      <c r="BW93" s="21" t="str">
        <f>IF('Adjacent Counties'!BW93="x",VLOOKUP('2016 0-64'!BW$1,'2016 population'!$A$3:$E$102,5,FALSE),"")</f>
        <v/>
      </c>
      <c r="BX93" s="21" t="str">
        <f>IF('Adjacent Counties'!BX93="x",VLOOKUP('2016 0-64'!BX$1,'2016 population'!$A$3:$E$102,5,FALSE),"")</f>
        <v/>
      </c>
      <c r="BY93" s="21" t="str">
        <f>IF('Adjacent Counties'!BY93="x",VLOOKUP('2016 0-64'!BY$1,'2016 population'!$A$3:$E$102,5,FALSE),"")</f>
        <v/>
      </c>
      <c r="BZ93" s="21" t="str">
        <f>IF('Adjacent Counties'!BZ93="x",VLOOKUP('2016 0-64'!BZ$1,'2016 population'!$A$3:$E$102,5,FALSE),"")</f>
        <v/>
      </c>
      <c r="CA93" s="21" t="str">
        <f>IF('Adjacent Counties'!CA93="x",VLOOKUP('2016 0-64'!CA$1,'2016 population'!$A$3:$E$102,5,FALSE),"")</f>
        <v/>
      </c>
      <c r="CB93" s="21" t="str">
        <f>IF('Adjacent Counties'!CB93="x",VLOOKUP('2016 0-64'!CB$1,'2016 population'!$A$3:$E$102,5,FALSE),"")</f>
        <v/>
      </c>
      <c r="CC93" s="21" t="str">
        <f>IF('Adjacent Counties'!CC93="x",VLOOKUP('2016 0-64'!CC$1,'2016 population'!$A$3:$E$102,5,FALSE),"")</f>
        <v/>
      </c>
      <c r="CD93" s="21" t="str">
        <f>IF('Adjacent Counties'!CD93="x",VLOOKUP('2016 0-64'!CD$1,'2016 population'!$A$3:$E$102,5,FALSE),"")</f>
        <v/>
      </c>
      <c r="CE93" s="21" t="str">
        <f>IF('Adjacent Counties'!CE93="x",VLOOKUP('2016 0-64'!CE$1,'2016 population'!$A$3:$E$102,5,FALSE),"")</f>
        <v/>
      </c>
      <c r="CF93" s="21" t="str">
        <f>IF('Adjacent Counties'!CF93="x",VLOOKUP('2016 0-64'!CF$1,'2016 population'!$A$3:$E$102,5,FALSE),"")</f>
        <v/>
      </c>
      <c r="CG93" s="21" t="str">
        <f>IF('Adjacent Counties'!CG93="x",VLOOKUP('2016 0-64'!CG$1,'2016 population'!$A$3:$E$102,5,FALSE),"")</f>
        <v/>
      </c>
      <c r="CH93" s="21" t="str">
        <f>IF('Adjacent Counties'!CH93="x",VLOOKUP('2016 0-64'!CH$1,'2016 population'!$A$3:$E$102,5,FALSE),"")</f>
        <v/>
      </c>
      <c r="CI93" s="21" t="str">
        <f>IF('Adjacent Counties'!CI93="x",VLOOKUP('2016 0-64'!CI$1,'2016 population'!$A$3:$E$102,5,FALSE),"")</f>
        <v/>
      </c>
      <c r="CJ93" s="21" t="str">
        <f>IF('Adjacent Counties'!CJ93="x",VLOOKUP('2016 0-64'!CJ$1,'2016 population'!$A$3:$E$102,5,FALSE),"")</f>
        <v/>
      </c>
      <c r="CK93" s="21" t="str">
        <f>IF('Adjacent Counties'!CK93="x",VLOOKUP('2016 0-64'!CK$1,'2016 population'!$A$3:$E$102,5,FALSE),"")</f>
        <v/>
      </c>
      <c r="CL93" s="21" t="str">
        <f>IF('Adjacent Counties'!CL93="x",VLOOKUP('2016 0-64'!CL$1,'2016 population'!$A$3:$E$102,5,FALSE),"")</f>
        <v/>
      </c>
      <c r="CM93" s="21" t="str">
        <f>IF('Adjacent Counties'!CM93="x",VLOOKUP('2016 0-64'!CM$1,'2016 population'!$A$3:$E$102,5,FALSE),"")</f>
        <v/>
      </c>
      <c r="CN93" s="21" t="str">
        <f>IF('Adjacent Counties'!CN93="x",VLOOKUP('2016 0-64'!CN$1,'2016 population'!$A$3:$E$102,5,FALSE),"")</f>
        <v/>
      </c>
      <c r="CO93" s="21">
        <f>IF('Adjacent Counties'!CO93="x",VLOOKUP('2016 0-64'!CO$1,'2016 population'!$A$3:$E$102,5,FALSE),"")</f>
        <v>12171</v>
      </c>
      <c r="CP93" s="21" t="str">
        <f>IF('Adjacent Counties'!CP93="x",VLOOKUP('2016 0-64'!CP$1,'2016 population'!$A$3:$E$102,5,FALSE),"")</f>
        <v/>
      </c>
      <c r="CQ93" s="21" t="str">
        <f>IF('Adjacent Counties'!CQ93="x",VLOOKUP('2016 0-64'!CQ$1,'2016 population'!$A$3:$E$102,5,FALSE),"")</f>
        <v/>
      </c>
      <c r="CR93" s="21" t="str">
        <f>IF('Adjacent Counties'!CR93="x",VLOOKUP('2016 0-64'!CR$1,'2016 population'!$A$3:$E$102,5,FALSE),"")</f>
        <v/>
      </c>
      <c r="CS93" s="21" t="str">
        <f>IF('Adjacent Counties'!CS93="x",VLOOKUP('2016 0-64'!CS$1,'2016 population'!$A$3:$E$102,5,FALSE),"")</f>
        <v/>
      </c>
      <c r="CT93" s="21" t="str">
        <f>IF('Adjacent Counties'!CT93="x",VLOOKUP('2016 0-64'!CT$1,'2016 population'!$A$3:$E$102,5,FALSE),"")</f>
        <v/>
      </c>
      <c r="CU93" s="21" t="str">
        <f>IF('Adjacent Counties'!CU93="x",VLOOKUP('2016 0-64'!CU$1,'2016 population'!$A$3:$E$102,5,FALSE),"")</f>
        <v/>
      </c>
      <c r="CV93" s="21" t="str">
        <f>IF('Adjacent Counties'!CV93="x",VLOOKUP('2016 0-64'!CV$1,'2016 population'!$A$3:$E$102,5,FALSE),"")</f>
        <v/>
      </c>
      <c r="CW93" s="21" t="str">
        <f>IF('Adjacent Counties'!CW93="x",VLOOKUP('2016 0-64'!CW$1,'2016 population'!$A$3:$E$102,5,FALSE),"")</f>
        <v/>
      </c>
      <c r="CX93" s="21">
        <f t="shared" si="1"/>
        <v>26379</v>
      </c>
    </row>
    <row r="94" spans="1:102">
      <c r="A94" s="3" t="s">
        <v>92</v>
      </c>
      <c r="B94" s="21" t="str">
        <f>IF('Adjacent Counties'!B94="x",VLOOKUP('2016 0-64'!B$1,'2016 population'!$A$3:$E$102,5,FALSE),"")</f>
        <v/>
      </c>
      <c r="C94" s="21" t="str">
        <f>IF('Adjacent Counties'!C94="x",VLOOKUP('2016 0-64'!C$1,'2016 population'!$A$3:$E$102,5,FALSE),"")</f>
        <v/>
      </c>
      <c r="D94" s="21" t="str">
        <f>IF('Adjacent Counties'!D94="x",VLOOKUP('2016 0-64'!D$1,'2016 population'!$A$3:$E$102,5,FALSE),"")</f>
        <v/>
      </c>
      <c r="E94" s="21" t="str">
        <f>IF('Adjacent Counties'!E94="x",VLOOKUP('2016 0-64'!E$1,'2016 population'!$A$3:$E$102,5,FALSE),"")</f>
        <v/>
      </c>
      <c r="F94" s="21" t="str">
        <f>IF('Adjacent Counties'!F94="x",VLOOKUP('2016 0-64'!F$1,'2016 population'!$A$3:$E$102,5,FALSE),"")</f>
        <v/>
      </c>
      <c r="G94" s="21" t="str">
        <f>IF('Adjacent Counties'!G94="x",VLOOKUP('2016 0-64'!G$1,'2016 population'!$A$3:$E$102,5,FALSE),"")</f>
        <v/>
      </c>
      <c r="H94" s="21" t="str">
        <f>IF('Adjacent Counties'!H94="x",VLOOKUP('2016 0-64'!H$1,'2016 population'!$A$3:$E$102,5,FALSE),"")</f>
        <v/>
      </c>
      <c r="I94" s="21" t="str">
        <f>IF('Adjacent Counties'!I94="x",VLOOKUP('2016 0-64'!I$1,'2016 population'!$A$3:$E$102,5,FALSE),"")</f>
        <v/>
      </c>
      <c r="J94" s="21" t="str">
        <f>IF('Adjacent Counties'!J94="x",VLOOKUP('2016 0-64'!J$1,'2016 population'!$A$3:$E$102,5,FALSE),"")</f>
        <v/>
      </c>
      <c r="K94" s="21" t="str">
        <f>IF('Adjacent Counties'!K94="x",VLOOKUP('2016 0-64'!K$1,'2016 population'!$A$3:$E$102,5,FALSE),"")</f>
        <v/>
      </c>
      <c r="L94" s="21" t="str">
        <f>IF('Adjacent Counties'!L94="x",VLOOKUP('2016 0-64'!L$1,'2016 population'!$A$3:$E$102,5,FALSE),"")</f>
        <v/>
      </c>
      <c r="M94" s="21" t="str">
        <f>IF('Adjacent Counties'!M94="x",VLOOKUP('2016 0-64'!M$1,'2016 population'!$A$3:$E$102,5,FALSE),"")</f>
        <v/>
      </c>
      <c r="N94" s="21" t="str">
        <f>IF('Adjacent Counties'!N94="x",VLOOKUP('2016 0-64'!N$1,'2016 population'!$A$3:$E$102,5,FALSE),"")</f>
        <v/>
      </c>
      <c r="O94" s="21" t="str">
        <f>IF('Adjacent Counties'!O94="x",VLOOKUP('2016 0-64'!O$1,'2016 population'!$A$3:$E$102,5,FALSE),"")</f>
        <v/>
      </c>
      <c r="P94" s="21" t="str">
        <f>IF('Adjacent Counties'!P94="x",VLOOKUP('2016 0-64'!P$1,'2016 population'!$A$3:$E$102,5,FALSE),"")</f>
        <v/>
      </c>
      <c r="Q94" s="21" t="str">
        <f>IF('Adjacent Counties'!Q94="x",VLOOKUP('2016 0-64'!Q$1,'2016 population'!$A$3:$E$102,5,FALSE),"")</f>
        <v/>
      </c>
      <c r="R94" s="21" t="str">
        <f>IF('Adjacent Counties'!R94="x",VLOOKUP('2016 0-64'!R$1,'2016 population'!$A$3:$E$102,5,FALSE),"")</f>
        <v/>
      </c>
      <c r="S94" s="21" t="str">
        <f>IF('Adjacent Counties'!S94="x",VLOOKUP('2016 0-64'!S$1,'2016 population'!$A$3:$E$102,5,FALSE),"")</f>
        <v/>
      </c>
      <c r="T94" s="21" t="str">
        <f>IF('Adjacent Counties'!T94="x",VLOOKUP('2016 0-64'!T$1,'2016 population'!$A$3:$E$102,5,FALSE),"")</f>
        <v/>
      </c>
      <c r="U94" s="21" t="str">
        <f>IF('Adjacent Counties'!U94="x",VLOOKUP('2016 0-64'!U$1,'2016 population'!$A$3:$E$102,5,FALSE),"")</f>
        <v/>
      </c>
      <c r="V94" s="21" t="str">
        <f>IF('Adjacent Counties'!V94="x",VLOOKUP('2016 0-64'!V$1,'2016 population'!$A$3:$E$102,5,FALSE),"")</f>
        <v/>
      </c>
      <c r="W94" s="21" t="str">
        <f>IF('Adjacent Counties'!W94="x",VLOOKUP('2016 0-64'!W$1,'2016 population'!$A$3:$E$102,5,FALSE),"")</f>
        <v/>
      </c>
      <c r="X94" s="21" t="str">
        <f>IF('Adjacent Counties'!X94="x",VLOOKUP('2016 0-64'!X$1,'2016 population'!$A$3:$E$102,5,FALSE),"")</f>
        <v/>
      </c>
      <c r="Y94" s="21" t="str">
        <f>IF('Adjacent Counties'!Y94="x",VLOOKUP('2016 0-64'!Y$1,'2016 population'!$A$3:$E$102,5,FALSE),"")</f>
        <v/>
      </c>
      <c r="Z94" s="21" t="str">
        <f>IF('Adjacent Counties'!Z94="x",VLOOKUP('2016 0-64'!Z$1,'2016 population'!$A$3:$E$102,5,FALSE),"")</f>
        <v/>
      </c>
      <c r="AA94" s="21" t="str">
        <f>IF('Adjacent Counties'!AA94="x",VLOOKUP('2016 0-64'!AA$1,'2016 population'!$A$3:$E$102,5,FALSE),"")</f>
        <v/>
      </c>
      <c r="AB94" s="21" t="str">
        <f>IF('Adjacent Counties'!AB94="x",VLOOKUP('2016 0-64'!AB$1,'2016 population'!$A$3:$E$102,5,FALSE),"")</f>
        <v/>
      </c>
      <c r="AC94" s="21" t="str">
        <f>IF('Adjacent Counties'!AC94="x",VLOOKUP('2016 0-64'!AC$1,'2016 population'!$A$3:$E$102,5,FALSE),"")</f>
        <v/>
      </c>
      <c r="AD94" s="21" t="str">
        <f>IF('Adjacent Counties'!AD94="x",VLOOKUP('2016 0-64'!AD$1,'2016 population'!$A$3:$E$102,5,FALSE),"")</f>
        <v/>
      </c>
      <c r="AE94" s="21" t="str">
        <f>IF('Adjacent Counties'!AE94="x",VLOOKUP('2016 0-64'!AE$1,'2016 population'!$A$3:$E$102,5,FALSE),"")</f>
        <v/>
      </c>
      <c r="AF94" s="21" t="str">
        <f>IF('Adjacent Counties'!AF94="x",VLOOKUP('2016 0-64'!AF$1,'2016 population'!$A$3:$E$102,5,FALSE),"")</f>
        <v/>
      </c>
      <c r="AG94" s="21" t="str">
        <f>IF('Adjacent Counties'!AG94="x",VLOOKUP('2016 0-64'!AG$1,'2016 population'!$A$3:$E$102,5,FALSE),"")</f>
        <v/>
      </c>
      <c r="AH94" s="21" t="str">
        <f>IF('Adjacent Counties'!AH94="x",VLOOKUP('2016 0-64'!AH$1,'2016 population'!$A$3:$E$102,5,FALSE),"")</f>
        <v/>
      </c>
      <c r="AI94" s="21" t="str">
        <f>IF('Adjacent Counties'!AI94="x",VLOOKUP('2016 0-64'!AI$1,'2016 population'!$A$3:$E$102,5,FALSE),"")</f>
        <v/>
      </c>
      <c r="AJ94" s="21">
        <f>IF('Adjacent Counties'!AJ94="x",VLOOKUP('2016 0-64'!AJ$1,'2016 population'!$A$3:$E$102,5,FALSE),"")</f>
        <v>1074</v>
      </c>
      <c r="AK94" s="21" t="str">
        <f>IF('Adjacent Counties'!AK94="x",VLOOKUP('2016 0-64'!AK$1,'2016 population'!$A$3:$E$102,5,FALSE),"")</f>
        <v/>
      </c>
      <c r="AL94" s="21" t="str">
        <f>IF('Adjacent Counties'!AL94="x",VLOOKUP('2016 0-64'!AL$1,'2016 population'!$A$3:$E$102,5,FALSE),"")</f>
        <v/>
      </c>
      <c r="AM94" s="21" t="str">
        <f>IF('Adjacent Counties'!AM94="x",VLOOKUP('2016 0-64'!AM$1,'2016 population'!$A$3:$E$102,5,FALSE),"")</f>
        <v/>
      </c>
      <c r="AN94" s="21" t="str">
        <f>IF('Adjacent Counties'!AN94="x",VLOOKUP('2016 0-64'!AN$1,'2016 population'!$A$3:$E$102,5,FALSE),"")</f>
        <v/>
      </c>
      <c r="AO94" s="21" t="str">
        <f>IF('Adjacent Counties'!AO94="x",VLOOKUP('2016 0-64'!AO$1,'2016 population'!$A$3:$E$102,5,FALSE),"")</f>
        <v/>
      </c>
      <c r="AP94" s="21" t="str">
        <f>IF('Adjacent Counties'!AP94="x",VLOOKUP('2016 0-64'!AP$1,'2016 population'!$A$3:$E$102,5,FALSE),"")</f>
        <v/>
      </c>
      <c r="AQ94" s="21">
        <f>IF('Adjacent Counties'!AQ94="x",VLOOKUP('2016 0-64'!AQ$1,'2016 population'!$A$3:$E$102,5,FALSE),"")</f>
        <v>1235</v>
      </c>
      <c r="AR94" s="21" t="str">
        <f>IF('Adjacent Counties'!AR94="x",VLOOKUP('2016 0-64'!AR$1,'2016 population'!$A$3:$E$102,5,FALSE),"")</f>
        <v/>
      </c>
      <c r="AS94" s="21" t="str">
        <f>IF('Adjacent Counties'!AS94="x",VLOOKUP('2016 0-64'!AS$1,'2016 population'!$A$3:$E$102,5,FALSE),"")</f>
        <v/>
      </c>
      <c r="AT94" s="21" t="str">
        <f>IF('Adjacent Counties'!AT94="x",VLOOKUP('2016 0-64'!AT$1,'2016 population'!$A$3:$E$102,5,FALSE),"")</f>
        <v/>
      </c>
      <c r="AU94" s="21" t="str">
        <f>IF('Adjacent Counties'!AU94="x",VLOOKUP('2016 0-64'!AU$1,'2016 population'!$A$3:$E$102,5,FALSE),"")</f>
        <v/>
      </c>
      <c r="AV94" s="21" t="str">
        <f>IF('Adjacent Counties'!AV94="x",VLOOKUP('2016 0-64'!AV$1,'2016 population'!$A$3:$E$102,5,FALSE),"")</f>
        <v/>
      </c>
      <c r="AW94" s="21" t="str">
        <f>IF('Adjacent Counties'!AW94="x",VLOOKUP('2016 0-64'!AW$1,'2016 population'!$A$3:$E$102,5,FALSE),"")</f>
        <v/>
      </c>
      <c r="AX94" s="21" t="str">
        <f>IF('Adjacent Counties'!AX94="x",VLOOKUP('2016 0-64'!AX$1,'2016 population'!$A$3:$E$102,5,FALSE),"")</f>
        <v/>
      </c>
      <c r="AY94" s="21" t="str">
        <f>IF('Adjacent Counties'!AY94="x",VLOOKUP('2016 0-64'!AY$1,'2016 population'!$A$3:$E$102,5,FALSE),"")</f>
        <v/>
      </c>
      <c r="AZ94" s="21" t="str">
        <f>IF('Adjacent Counties'!AZ94="x",VLOOKUP('2016 0-64'!AZ$1,'2016 population'!$A$3:$E$102,5,FALSE),"")</f>
        <v/>
      </c>
      <c r="BA94" s="21" t="str">
        <f>IF('Adjacent Counties'!BA94="x",VLOOKUP('2016 0-64'!BA$1,'2016 population'!$A$3:$E$102,5,FALSE),"")</f>
        <v/>
      </c>
      <c r="BB94" s="21" t="str">
        <f>IF('Adjacent Counties'!BB94="x",VLOOKUP('2016 0-64'!BB$1,'2016 population'!$A$3:$E$102,5,FALSE),"")</f>
        <v/>
      </c>
      <c r="BC94" s="21" t="str">
        <f>IF('Adjacent Counties'!BC94="x",VLOOKUP('2016 0-64'!BC$1,'2016 population'!$A$3:$E$102,5,FALSE),"")</f>
        <v/>
      </c>
      <c r="BD94" s="21" t="str">
        <f>IF('Adjacent Counties'!BD94="x",VLOOKUP('2016 0-64'!BD$1,'2016 population'!$A$3:$E$102,5,FALSE),"")</f>
        <v/>
      </c>
      <c r="BE94" s="21" t="str">
        <f>IF('Adjacent Counties'!BE94="x",VLOOKUP('2016 0-64'!BE$1,'2016 population'!$A$3:$E$102,5,FALSE),"")</f>
        <v/>
      </c>
      <c r="BF94" s="21" t="str">
        <f>IF('Adjacent Counties'!BF94="x",VLOOKUP('2016 0-64'!BF$1,'2016 population'!$A$3:$E$102,5,FALSE),"")</f>
        <v/>
      </c>
      <c r="BG94" s="21" t="str">
        <f>IF('Adjacent Counties'!BG94="x",VLOOKUP('2016 0-64'!BG$1,'2016 population'!$A$3:$E$102,5,FALSE),"")</f>
        <v/>
      </c>
      <c r="BH94" s="21" t="str">
        <f>IF('Adjacent Counties'!BH94="x",VLOOKUP('2016 0-64'!BH$1,'2016 population'!$A$3:$E$102,5,FALSE),"")</f>
        <v/>
      </c>
      <c r="BI94" s="21" t="str">
        <f>IF('Adjacent Counties'!BI94="x",VLOOKUP('2016 0-64'!BI$1,'2016 population'!$A$3:$E$102,5,FALSE),"")</f>
        <v/>
      </c>
      <c r="BJ94" s="21" t="str">
        <f>IF('Adjacent Counties'!BJ94="x",VLOOKUP('2016 0-64'!BJ$1,'2016 population'!$A$3:$E$102,5,FALSE),"")</f>
        <v/>
      </c>
      <c r="BK94" s="21" t="str">
        <f>IF('Adjacent Counties'!BK94="x",VLOOKUP('2016 0-64'!BK$1,'2016 population'!$A$3:$E$102,5,FALSE),"")</f>
        <v/>
      </c>
      <c r="BL94" s="21" t="str">
        <f>IF('Adjacent Counties'!BL94="x",VLOOKUP('2016 0-64'!BL$1,'2016 population'!$A$3:$E$102,5,FALSE),"")</f>
        <v/>
      </c>
      <c r="BM94" s="21">
        <f>IF('Adjacent Counties'!BM94="x",VLOOKUP('2016 0-64'!BM$1,'2016 population'!$A$3:$E$102,5,FALSE),"")</f>
        <v>1825</v>
      </c>
      <c r="BN94" s="21" t="str">
        <f>IF('Adjacent Counties'!BN94="x",VLOOKUP('2016 0-64'!BN$1,'2016 population'!$A$3:$E$102,5,FALSE),"")</f>
        <v/>
      </c>
      <c r="BO94" s="21" t="str">
        <f>IF('Adjacent Counties'!BO94="x",VLOOKUP('2016 0-64'!BO$1,'2016 population'!$A$3:$E$102,5,FALSE),"")</f>
        <v/>
      </c>
      <c r="BP94" s="21" t="str">
        <f>IF('Adjacent Counties'!BP94="x",VLOOKUP('2016 0-64'!BP$1,'2016 population'!$A$3:$E$102,5,FALSE),"")</f>
        <v/>
      </c>
      <c r="BQ94" s="21" t="str">
        <f>IF('Adjacent Counties'!BQ94="x",VLOOKUP('2016 0-64'!BQ$1,'2016 population'!$A$3:$E$102,5,FALSE),"")</f>
        <v/>
      </c>
      <c r="BR94" s="21" t="str">
        <f>IF('Adjacent Counties'!BR94="x",VLOOKUP('2016 0-64'!BR$1,'2016 population'!$A$3:$E$102,5,FALSE),"")</f>
        <v/>
      </c>
      <c r="BS94" s="21" t="str">
        <f>IF('Adjacent Counties'!BS94="x",VLOOKUP('2016 0-64'!BS$1,'2016 population'!$A$3:$E$102,5,FALSE),"")</f>
        <v/>
      </c>
      <c r="BT94" s="21" t="str">
        <f>IF('Adjacent Counties'!BT94="x",VLOOKUP('2016 0-64'!BT$1,'2016 population'!$A$3:$E$102,5,FALSE),"")</f>
        <v/>
      </c>
      <c r="BU94" s="21" t="str">
        <f>IF('Adjacent Counties'!BU94="x",VLOOKUP('2016 0-64'!BU$1,'2016 population'!$A$3:$E$102,5,FALSE),"")</f>
        <v/>
      </c>
      <c r="BV94" s="21" t="str">
        <f>IF('Adjacent Counties'!BV94="x",VLOOKUP('2016 0-64'!BV$1,'2016 population'!$A$3:$E$102,5,FALSE),"")</f>
        <v/>
      </c>
      <c r="BW94" s="21" t="str">
        <f>IF('Adjacent Counties'!BW94="x",VLOOKUP('2016 0-64'!BW$1,'2016 population'!$A$3:$E$102,5,FALSE),"")</f>
        <v/>
      </c>
      <c r="BX94" s="21" t="str">
        <f>IF('Adjacent Counties'!BX94="x",VLOOKUP('2016 0-64'!BX$1,'2016 population'!$A$3:$E$102,5,FALSE),"")</f>
        <v/>
      </c>
      <c r="BY94" s="21" t="str">
        <f>IF('Adjacent Counties'!BY94="x",VLOOKUP('2016 0-64'!BY$1,'2016 population'!$A$3:$E$102,5,FALSE),"")</f>
        <v/>
      </c>
      <c r="BZ94" s="21" t="str">
        <f>IF('Adjacent Counties'!BZ94="x",VLOOKUP('2016 0-64'!BZ$1,'2016 population'!$A$3:$E$102,5,FALSE),"")</f>
        <v/>
      </c>
      <c r="CA94" s="21" t="str">
        <f>IF('Adjacent Counties'!CA94="x",VLOOKUP('2016 0-64'!CA$1,'2016 population'!$A$3:$E$102,5,FALSE),"")</f>
        <v/>
      </c>
      <c r="CB94" s="21" t="str">
        <f>IF('Adjacent Counties'!CB94="x",VLOOKUP('2016 0-64'!CB$1,'2016 population'!$A$3:$E$102,5,FALSE),"")</f>
        <v/>
      </c>
      <c r="CC94" s="21" t="str">
        <f>IF('Adjacent Counties'!CC94="x",VLOOKUP('2016 0-64'!CC$1,'2016 population'!$A$3:$E$102,5,FALSE),"")</f>
        <v/>
      </c>
      <c r="CD94" s="21" t="str">
        <f>IF('Adjacent Counties'!CD94="x",VLOOKUP('2016 0-64'!CD$1,'2016 population'!$A$3:$E$102,5,FALSE),"")</f>
        <v/>
      </c>
      <c r="CE94" s="21" t="str">
        <f>IF('Adjacent Counties'!CE94="x",VLOOKUP('2016 0-64'!CE$1,'2016 population'!$A$3:$E$102,5,FALSE),"")</f>
        <v/>
      </c>
      <c r="CF94" s="21" t="str">
        <f>IF('Adjacent Counties'!CF94="x",VLOOKUP('2016 0-64'!CF$1,'2016 population'!$A$3:$E$102,5,FALSE),"")</f>
        <v/>
      </c>
      <c r="CG94" s="21" t="str">
        <f>IF('Adjacent Counties'!CG94="x",VLOOKUP('2016 0-64'!CG$1,'2016 population'!$A$3:$E$102,5,FALSE),"")</f>
        <v/>
      </c>
      <c r="CH94" s="21" t="str">
        <f>IF('Adjacent Counties'!CH94="x",VLOOKUP('2016 0-64'!CH$1,'2016 population'!$A$3:$E$102,5,FALSE),"")</f>
        <v/>
      </c>
      <c r="CI94" s="21" t="str">
        <f>IF('Adjacent Counties'!CI94="x",VLOOKUP('2016 0-64'!CI$1,'2016 population'!$A$3:$E$102,5,FALSE),"")</f>
        <v/>
      </c>
      <c r="CJ94" s="21" t="str">
        <f>IF('Adjacent Counties'!CJ94="x",VLOOKUP('2016 0-64'!CJ$1,'2016 population'!$A$3:$E$102,5,FALSE),"")</f>
        <v/>
      </c>
      <c r="CK94" s="21" t="str">
        <f>IF('Adjacent Counties'!CK94="x",VLOOKUP('2016 0-64'!CK$1,'2016 population'!$A$3:$E$102,5,FALSE),"")</f>
        <v/>
      </c>
      <c r="CL94" s="21" t="str">
        <f>IF('Adjacent Counties'!CL94="x",VLOOKUP('2016 0-64'!CL$1,'2016 population'!$A$3:$E$102,5,FALSE),"")</f>
        <v/>
      </c>
      <c r="CM94" s="21" t="str">
        <f>IF('Adjacent Counties'!CM94="x",VLOOKUP('2016 0-64'!CM$1,'2016 population'!$A$3:$E$102,5,FALSE),"")</f>
        <v/>
      </c>
      <c r="CN94" s="21">
        <f>IF('Adjacent Counties'!CN94="x",VLOOKUP('2016 0-64'!CN$1,'2016 population'!$A$3:$E$102,5,FALSE),"")</f>
        <v>875</v>
      </c>
      <c r="CO94" s="21" t="str">
        <f>IF('Adjacent Counties'!CO94="x",VLOOKUP('2016 0-64'!CO$1,'2016 population'!$A$3:$E$102,5,FALSE),"")</f>
        <v/>
      </c>
      <c r="CP94" s="21">
        <f>IF('Adjacent Counties'!CP94="x",VLOOKUP('2016 0-64'!CP$1,'2016 population'!$A$3:$E$102,5,FALSE),"")</f>
        <v>618</v>
      </c>
      <c r="CQ94" s="21" t="str">
        <f>IF('Adjacent Counties'!CQ94="x",VLOOKUP('2016 0-64'!CQ$1,'2016 population'!$A$3:$E$102,5,FALSE),"")</f>
        <v/>
      </c>
      <c r="CR94" s="21" t="str">
        <f>IF('Adjacent Counties'!CR94="x",VLOOKUP('2016 0-64'!CR$1,'2016 population'!$A$3:$E$102,5,FALSE),"")</f>
        <v/>
      </c>
      <c r="CS94" s="21" t="str">
        <f>IF('Adjacent Counties'!CS94="x",VLOOKUP('2016 0-64'!CS$1,'2016 population'!$A$3:$E$102,5,FALSE),"")</f>
        <v/>
      </c>
      <c r="CT94" s="21" t="str">
        <f>IF('Adjacent Counties'!CT94="x",VLOOKUP('2016 0-64'!CT$1,'2016 population'!$A$3:$E$102,5,FALSE),"")</f>
        <v/>
      </c>
      <c r="CU94" s="21" t="str">
        <f>IF('Adjacent Counties'!CU94="x",VLOOKUP('2016 0-64'!CU$1,'2016 population'!$A$3:$E$102,5,FALSE),"")</f>
        <v/>
      </c>
      <c r="CV94" s="21" t="str">
        <f>IF('Adjacent Counties'!CV94="x",VLOOKUP('2016 0-64'!CV$1,'2016 population'!$A$3:$E$102,5,FALSE),"")</f>
        <v/>
      </c>
      <c r="CW94" s="21" t="str">
        <f>IF('Adjacent Counties'!CW94="x",VLOOKUP('2016 0-64'!CW$1,'2016 population'!$A$3:$E$102,5,FALSE),"")</f>
        <v/>
      </c>
      <c r="CX94" s="21">
        <f t="shared" si="1"/>
        <v>5627</v>
      </c>
    </row>
    <row r="95" spans="1:102">
      <c r="A95" s="3" t="s">
        <v>93</v>
      </c>
      <c r="B95" s="21" t="str">
        <f>IF('Adjacent Counties'!B95="x",VLOOKUP('2016 0-64'!B$1,'2016 population'!$A$3:$E$102,5,FALSE),"")</f>
        <v/>
      </c>
      <c r="C95" s="21" t="str">
        <f>IF('Adjacent Counties'!C95="x",VLOOKUP('2016 0-64'!C$1,'2016 population'!$A$3:$E$102,5,FALSE),"")</f>
        <v/>
      </c>
      <c r="D95" s="21" t="str">
        <f>IF('Adjacent Counties'!D95="x",VLOOKUP('2016 0-64'!D$1,'2016 population'!$A$3:$E$102,5,FALSE),"")</f>
        <v/>
      </c>
      <c r="E95" s="21" t="str">
        <f>IF('Adjacent Counties'!E95="x",VLOOKUP('2016 0-64'!E$1,'2016 population'!$A$3:$E$102,5,FALSE),"")</f>
        <v/>
      </c>
      <c r="F95" s="21" t="str">
        <f>IF('Adjacent Counties'!F95="x",VLOOKUP('2016 0-64'!F$1,'2016 population'!$A$3:$E$102,5,FALSE),"")</f>
        <v/>
      </c>
      <c r="G95" s="21" t="str">
        <f>IF('Adjacent Counties'!G95="x",VLOOKUP('2016 0-64'!G$1,'2016 population'!$A$3:$E$102,5,FALSE),"")</f>
        <v/>
      </c>
      <c r="H95" s="21">
        <f>IF('Adjacent Counties'!H95="x",VLOOKUP('2016 0-64'!H$1,'2016 population'!$A$3:$E$102,5,FALSE),"")</f>
        <v>1066</v>
      </c>
      <c r="I95" s="21">
        <f>IF('Adjacent Counties'!I95="x",VLOOKUP('2016 0-64'!I$1,'2016 population'!$A$3:$E$102,5,FALSE),"")</f>
        <v>548</v>
      </c>
      <c r="J95" s="21" t="str">
        <f>IF('Adjacent Counties'!J95="x",VLOOKUP('2016 0-64'!J$1,'2016 population'!$A$3:$E$102,5,FALSE),"")</f>
        <v/>
      </c>
      <c r="K95" s="21" t="str">
        <f>IF('Adjacent Counties'!K95="x",VLOOKUP('2016 0-64'!K$1,'2016 population'!$A$3:$E$102,5,FALSE),"")</f>
        <v/>
      </c>
      <c r="L95" s="21" t="str">
        <f>IF('Adjacent Counties'!L95="x",VLOOKUP('2016 0-64'!L$1,'2016 population'!$A$3:$E$102,5,FALSE),"")</f>
        <v/>
      </c>
      <c r="M95" s="21" t="str">
        <f>IF('Adjacent Counties'!M95="x",VLOOKUP('2016 0-64'!M$1,'2016 population'!$A$3:$E$102,5,FALSE),"")</f>
        <v/>
      </c>
      <c r="N95" s="21" t="str">
        <f>IF('Adjacent Counties'!N95="x",VLOOKUP('2016 0-64'!N$1,'2016 population'!$A$3:$E$102,5,FALSE),"")</f>
        <v/>
      </c>
      <c r="O95" s="21" t="str">
        <f>IF('Adjacent Counties'!O95="x",VLOOKUP('2016 0-64'!O$1,'2016 population'!$A$3:$E$102,5,FALSE),"")</f>
        <v/>
      </c>
      <c r="P95" s="21" t="str">
        <f>IF('Adjacent Counties'!P95="x",VLOOKUP('2016 0-64'!P$1,'2016 population'!$A$3:$E$102,5,FALSE),"")</f>
        <v/>
      </c>
      <c r="Q95" s="21" t="str">
        <f>IF('Adjacent Counties'!Q95="x",VLOOKUP('2016 0-64'!Q$1,'2016 population'!$A$3:$E$102,5,FALSE),"")</f>
        <v/>
      </c>
      <c r="R95" s="21" t="str">
        <f>IF('Adjacent Counties'!R95="x",VLOOKUP('2016 0-64'!R$1,'2016 population'!$A$3:$E$102,5,FALSE),"")</f>
        <v/>
      </c>
      <c r="S95" s="21" t="str">
        <f>IF('Adjacent Counties'!S95="x",VLOOKUP('2016 0-64'!S$1,'2016 population'!$A$3:$E$102,5,FALSE),"")</f>
        <v/>
      </c>
      <c r="T95" s="21" t="str">
        <f>IF('Adjacent Counties'!T95="x",VLOOKUP('2016 0-64'!T$1,'2016 population'!$A$3:$E$102,5,FALSE),"")</f>
        <v/>
      </c>
      <c r="U95" s="21" t="str">
        <f>IF('Adjacent Counties'!U95="x",VLOOKUP('2016 0-64'!U$1,'2016 population'!$A$3:$E$102,5,FALSE),"")</f>
        <v/>
      </c>
      <c r="V95" s="21" t="str">
        <f>IF('Adjacent Counties'!V95="x",VLOOKUP('2016 0-64'!V$1,'2016 population'!$A$3:$E$102,5,FALSE),"")</f>
        <v/>
      </c>
      <c r="W95" s="21" t="str">
        <f>IF('Adjacent Counties'!W95="x",VLOOKUP('2016 0-64'!W$1,'2016 population'!$A$3:$E$102,5,FALSE),"")</f>
        <v/>
      </c>
      <c r="X95" s="21" t="str">
        <f>IF('Adjacent Counties'!X95="x",VLOOKUP('2016 0-64'!X$1,'2016 population'!$A$3:$E$102,5,FALSE),"")</f>
        <v/>
      </c>
      <c r="Y95" s="21" t="str">
        <f>IF('Adjacent Counties'!Y95="x",VLOOKUP('2016 0-64'!Y$1,'2016 population'!$A$3:$E$102,5,FALSE),"")</f>
        <v/>
      </c>
      <c r="Z95" s="21" t="str">
        <f>IF('Adjacent Counties'!Z95="x",VLOOKUP('2016 0-64'!Z$1,'2016 population'!$A$3:$E$102,5,FALSE),"")</f>
        <v/>
      </c>
      <c r="AA95" s="21" t="str">
        <f>IF('Adjacent Counties'!AA95="x",VLOOKUP('2016 0-64'!AA$1,'2016 population'!$A$3:$E$102,5,FALSE),"")</f>
        <v/>
      </c>
      <c r="AB95" s="21" t="str">
        <f>IF('Adjacent Counties'!AB95="x",VLOOKUP('2016 0-64'!AB$1,'2016 population'!$A$3:$E$102,5,FALSE),"")</f>
        <v/>
      </c>
      <c r="AC95" s="21" t="str">
        <f>IF('Adjacent Counties'!AC95="x",VLOOKUP('2016 0-64'!AC$1,'2016 population'!$A$3:$E$102,5,FALSE),"")</f>
        <v/>
      </c>
      <c r="AD95" s="21" t="str">
        <f>IF('Adjacent Counties'!AD95="x",VLOOKUP('2016 0-64'!AD$1,'2016 population'!$A$3:$E$102,5,FALSE),"")</f>
        <v/>
      </c>
      <c r="AE95" s="21" t="str">
        <f>IF('Adjacent Counties'!AE95="x",VLOOKUP('2016 0-64'!AE$1,'2016 population'!$A$3:$E$102,5,FALSE),"")</f>
        <v/>
      </c>
      <c r="AF95" s="21" t="str">
        <f>IF('Adjacent Counties'!AF95="x",VLOOKUP('2016 0-64'!AF$1,'2016 population'!$A$3:$E$102,5,FALSE),"")</f>
        <v/>
      </c>
      <c r="AG95" s="21" t="str">
        <f>IF('Adjacent Counties'!AG95="x",VLOOKUP('2016 0-64'!AG$1,'2016 population'!$A$3:$E$102,5,FALSE),"")</f>
        <v/>
      </c>
      <c r="AH95" s="21" t="str">
        <f>IF('Adjacent Counties'!AH95="x",VLOOKUP('2016 0-64'!AH$1,'2016 population'!$A$3:$E$102,5,FALSE),"")</f>
        <v/>
      </c>
      <c r="AI95" s="21" t="str">
        <f>IF('Adjacent Counties'!AI95="x",VLOOKUP('2016 0-64'!AI$1,'2016 population'!$A$3:$E$102,5,FALSE),"")</f>
        <v/>
      </c>
      <c r="AJ95" s="21" t="str">
        <f>IF('Adjacent Counties'!AJ95="x",VLOOKUP('2016 0-64'!AJ$1,'2016 population'!$A$3:$E$102,5,FALSE),"")</f>
        <v/>
      </c>
      <c r="AK95" s="21" t="str">
        <f>IF('Adjacent Counties'!AK95="x",VLOOKUP('2016 0-64'!AK$1,'2016 population'!$A$3:$E$102,5,FALSE),"")</f>
        <v/>
      </c>
      <c r="AL95" s="21" t="str">
        <f>IF('Adjacent Counties'!AL95="x",VLOOKUP('2016 0-64'!AL$1,'2016 population'!$A$3:$E$102,5,FALSE),"")</f>
        <v/>
      </c>
      <c r="AM95" s="21" t="str">
        <f>IF('Adjacent Counties'!AM95="x",VLOOKUP('2016 0-64'!AM$1,'2016 population'!$A$3:$E$102,5,FALSE),"")</f>
        <v/>
      </c>
      <c r="AN95" s="21" t="str">
        <f>IF('Adjacent Counties'!AN95="x",VLOOKUP('2016 0-64'!AN$1,'2016 population'!$A$3:$E$102,5,FALSE),"")</f>
        <v/>
      </c>
      <c r="AO95" s="21" t="str">
        <f>IF('Adjacent Counties'!AO95="x",VLOOKUP('2016 0-64'!AO$1,'2016 population'!$A$3:$E$102,5,FALSE),"")</f>
        <v/>
      </c>
      <c r="AP95" s="21" t="str">
        <f>IF('Adjacent Counties'!AP95="x",VLOOKUP('2016 0-64'!AP$1,'2016 population'!$A$3:$E$102,5,FALSE),"")</f>
        <v/>
      </c>
      <c r="AQ95" s="21" t="str">
        <f>IF('Adjacent Counties'!AQ95="x",VLOOKUP('2016 0-64'!AQ$1,'2016 population'!$A$3:$E$102,5,FALSE),"")</f>
        <v/>
      </c>
      <c r="AR95" s="21" t="str">
        <f>IF('Adjacent Counties'!AR95="x",VLOOKUP('2016 0-64'!AR$1,'2016 population'!$A$3:$E$102,5,FALSE),"")</f>
        <v/>
      </c>
      <c r="AS95" s="21" t="str">
        <f>IF('Adjacent Counties'!AS95="x",VLOOKUP('2016 0-64'!AS$1,'2016 population'!$A$3:$E$102,5,FALSE),"")</f>
        <v/>
      </c>
      <c r="AT95" s="21" t="str">
        <f>IF('Adjacent Counties'!AT95="x",VLOOKUP('2016 0-64'!AT$1,'2016 population'!$A$3:$E$102,5,FALSE),"")</f>
        <v/>
      </c>
      <c r="AU95" s="21" t="str">
        <f>IF('Adjacent Counties'!AU95="x",VLOOKUP('2016 0-64'!AU$1,'2016 population'!$A$3:$E$102,5,FALSE),"")</f>
        <v/>
      </c>
      <c r="AV95" s="21" t="str">
        <f>IF('Adjacent Counties'!AV95="x",VLOOKUP('2016 0-64'!AV$1,'2016 population'!$A$3:$E$102,5,FALSE),"")</f>
        <v/>
      </c>
      <c r="AW95" s="21">
        <f>IF('Adjacent Counties'!AW95="x",VLOOKUP('2016 0-64'!AW$1,'2016 population'!$A$3:$E$102,5,FALSE),"")</f>
        <v>122</v>
      </c>
      <c r="AX95" s="21" t="str">
        <f>IF('Adjacent Counties'!AX95="x",VLOOKUP('2016 0-64'!AX$1,'2016 population'!$A$3:$E$102,5,FALSE),"")</f>
        <v/>
      </c>
      <c r="AY95" s="21" t="str">
        <f>IF('Adjacent Counties'!AY95="x",VLOOKUP('2016 0-64'!AY$1,'2016 population'!$A$3:$E$102,5,FALSE),"")</f>
        <v/>
      </c>
      <c r="AZ95" s="21" t="str">
        <f>IF('Adjacent Counties'!AZ95="x",VLOOKUP('2016 0-64'!AZ$1,'2016 population'!$A$3:$E$102,5,FALSE),"")</f>
        <v/>
      </c>
      <c r="BA95" s="21" t="str">
        <f>IF('Adjacent Counties'!BA95="x",VLOOKUP('2016 0-64'!BA$1,'2016 population'!$A$3:$E$102,5,FALSE),"")</f>
        <v/>
      </c>
      <c r="BB95" s="21" t="str">
        <f>IF('Adjacent Counties'!BB95="x",VLOOKUP('2016 0-64'!BB$1,'2016 population'!$A$3:$E$102,5,FALSE),"")</f>
        <v/>
      </c>
      <c r="BC95" s="21" t="str">
        <f>IF('Adjacent Counties'!BC95="x",VLOOKUP('2016 0-64'!BC$1,'2016 population'!$A$3:$E$102,5,FALSE),"")</f>
        <v/>
      </c>
      <c r="BD95" s="21" t="str">
        <f>IF('Adjacent Counties'!BD95="x",VLOOKUP('2016 0-64'!BD$1,'2016 population'!$A$3:$E$102,5,FALSE),"")</f>
        <v/>
      </c>
      <c r="BE95" s="21" t="str">
        <f>IF('Adjacent Counties'!BE95="x",VLOOKUP('2016 0-64'!BE$1,'2016 population'!$A$3:$E$102,5,FALSE),"")</f>
        <v/>
      </c>
      <c r="BF95" s="21" t="str">
        <f>IF('Adjacent Counties'!BF95="x",VLOOKUP('2016 0-64'!BF$1,'2016 population'!$A$3:$E$102,5,FALSE),"")</f>
        <v/>
      </c>
      <c r="BG95" s="21">
        <f>IF('Adjacent Counties'!BG95="x",VLOOKUP('2016 0-64'!BG$1,'2016 population'!$A$3:$E$102,5,FALSE),"")</f>
        <v>505</v>
      </c>
      <c r="BH95" s="21" t="str">
        <f>IF('Adjacent Counties'!BH95="x",VLOOKUP('2016 0-64'!BH$1,'2016 population'!$A$3:$E$102,5,FALSE),"")</f>
        <v/>
      </c>
      <c r="BI95" s="21" t="str">
        <f>IF('Adjacent Counties'!BI95="x",VLOOKUP('2016 0-64'!BI$1,'2016 population'!$A$3:$E$102,5,FALSE),"")</f>
        <v/>
      </c>
      <c r="BJ95" s="21" t="str">
        <f>IF('Adjacent Counties'!BJ95="x",VLOOKUP('2016 0-64'!BJ$1,'2016 population'!$A$3:$E$102,5,FALSE),"")</f>
        <v/>
      </c>
      <c r="BK95" s="21" t="str">
        <f>IF('Adjacent Counties'!BK95="x",VLOOKUP('2016 0-64'!BK$1,'2016 population'!$A$3:$E$102,5,FALSE),"")</f>
        <v/>
      </c>
      <c r="BL95" s="21" t="str">
        <f>IF('Adjacent Counties'!BL95="x",VLOOKUP('2016 0-64'!BL$1,'2016 population'!$A$3:$E$102,5,FALSE),"")</f>
        <v/>
      </c>
      <c r="BM95" s="21" t="str">
        <f>IF('Adjacent Counties'!BM95="x",VLOOKUP('2016 0-64'!BM$1,'2016 population'!$A$3:$E$102,5,FALSE),"")</f>
        <v/>
      </c>
      <c r="BN95" s="21" t="str">
        <f>IF('Adjacent Counties'!BN95="x",VLOOKUP('2016 0-64'!BN$1,'2016 population'!$A$3:$E$102,5,FALSE),"")</f>
        <v/>
      </c>
      <c r="BO95" s="21" t="str">
        <f>IF('Adjacent Counties'!BO95="x",VLOOKUP('2016 0-64'!BO$1,'2016 population'!$A$3:$E$102,5,FALSE),"")</f>
        <v/>
      </c>
      <c r="BP95" s="21" t="str">
        <f>IF('Adjacent Counties'!BP95="x",VLOOKUP('2016 0-64'!BP$1,'2016 population'!$A$3:$E$102,5,FALSE),"")</f>
        <v/>
      </c>
      <c r="BQ95" s="21" t="str">
        <f>IF('Adjacent Counties'!BQ95="x",VLOOKUP('2016 0-64'!BQ$1,'2016 population'!$A$3:$E$102,5,FALSE),"")</f>
        <v/>
      </c>
      <c r="BR95" s="21" t="str">
        <f>IF('Adjacent Counties'!BR95="x",VLOOKUP('2016 0-64'!BR$1,'2016 population'!$A$3:$E$102,5,FALSE),"")</f>
        <v/>
      </c>
      <c r="BS95" s="21" t="str">
        <f>IF('Adjacent Counties'!BS95="x",VLOOKUP('2016 0-64'!BS$1,'2016 population'!$A$3:$E$102,5,FALSE),"")</f>
        <v/>
      </c>
      <c r="BT95" s="21" t="str">
        <f>IF('Adjacent Counties'!BT95="x",VLOOKUP('2016 0-64'!BT$1,'2016 population'!$A$3:$E$102,5,FALSE),"")</f>
        <v/>
      </c>
      <c r="BU95" s="21" t="str">
        <f>IF('Adjacent Counties'!BU95="x",VLOOKUP('2016 0-64'!BU$1,'2016 population'!$A$3:$E$102,5,FALSE),"")</f>
        <v/>
      </c>
      <c r="BV95" s="21" t="str">
        <f>IF('Adjacent Counties'!BV95="x",VLOOKUP('2016 0-64'!BV$1,'2016 population'!$A$3:$E$102,5,FALSE),"")</f>
        <v/>
      </c>
      <c r="BW95" s="21" t="str">
        <f>IF('Adjacent Counties'!BW95="x",VLOOKUP('2016 0-64'!BW$1,'2016 population'!$A$3:$E$102,5,FALSE),"")</f>
        <v/>
      </c>
      <c r="BX95" s="21" t="str">
        <f>IF('Adjacent Counties'!BX95="x",VLOOKUP('2016 0-64'!BX$1,'2016 population'!$A$3:$E$102,5,FALSE),"")</f>
        <v/>
      </c>
      <c r="BY95" s="21" t="str">
        <f>IF('Adjacent Counties'!BY95="x",VLOOKUP('2016 0-64'!BY$1,'2016 population'!$A$3:$E$102,5,FALSE),"")</f>
        <v/>
      </c>
      <c r="BZ95" s="21" t="str">
        <f>IF('Adjacent Counties'!BZ95="x",VLOOKUP('2016 0-64'!BZ$1,'2016 population'!$A$3:$E$102,5,FALSE),"")</f>
        <v/>
      </c>
      <c r="CA95" s="21" t="str">
        <f>IF('Adjacent Counties'!CA95="x",VLOOKUP('2016 0-64'!CA$1,'2016 population'!$A$3:$E$102,5,FALSE),"")</f>
        <v/>
      </c>
      <c r="CB95" s="21" t="str">
        <f>IF('Adjacent Counties'!CB95="x",VLOOKUP('2016 0-64'!CB$1,'2016 population'!$A$3:$E$102,5,FALSE),"")</f>
        <v/>
      </c>
      <c r="CC95" s="21" t="str">
        <f>IF('Adjacent Counties'!CC95="x",VLOOKUP('2016 0-64'!CC$1,'2016 population'!$A$3:$E$102,5,FALSE),"")</f>
        <v/>
      </c>
      <c r="CD95" s="21" t="str">
        <f>IF('Adjacent Counties'!CD95="x",VLOOKUP('2016 0-64'!CD$1,'2016 population'!$A$3:$E$102,5,FALSE),"")</f>
        <v/>
      </c>
      <c r="CE95" s="21" t="str">
        <f>IF('Adjacent Counties'!CE95="x",VLOOKUP('2016 0-64'!CE$1,'2016 population'!$A$3:$E$102,5,FALSE),"")</f>
        <v/>
      </c>
      <c r="CF95" s="21" t="str">
        <f>IF('Adjacent Counties'!CF95="x",VLOOKUP('2016 0-64'!CF$1,'2016 population'!$A$3:$E$102,5,FALSE),"")</f>
        <v/>
      </c>
      <c r="CG95" s="21" t="str">
        <f>IF('Adjacent Counties'!CG95="x",VLOOKUP('2016 0-64'!CG$1,'2016 population'!$A$3:$E$102,5,FALSE),"")</f>
        <v/>
      </c>
      <c r="CH95" s="21" t="str">
        <f>IF('Adjacent Counties'!CH95="x",VLOOKUP('2016 0-64'!CH$1,'2016 population'!$A$3:$E$102,5,FALSE),"")</f>
        <v/>
      </c>
      <c r="CI95" s="21" t="str">
        <f>IF('Adjacent Counties'!CI95="x",VLOOKUP('2016 0-64'!CI$1,'2016 population'!$A$3:$E$102,5,FALSE),"")</f>
        <v/>
      </c>
      <c r="CJ95" s="21" t="str">
        <f>IF('Adjacent Counties'!CJ95="x",VLOOKUP('2016 0-64'!CJ$1,'2016 population'!$A$3:$E$102,5,FALSE),"")</f>
        <v/>
      </c>
      <c r="CK95" s="21" t="str">
        <f>IF('Adjacent Counties'!CK95="x",VLOOKUP('2016 0-64'!CK$1,'2016 population'!$A$3:$E$102,5,FALSE),"")</f>
        <v/>
      </c>
      <c r="CL95" s="21">
        <f>IF('Adjacent Counties'!CL95="x",VLOOKUP('2016 0-64'!CL$1,'2016 population'!$A$3:$E$102,5,FALSE),"")</f>
        <v>97</v>
      </c>
      <c r="CM95" s="21" t="str">
        <f>IF('Adjacent Counties'!CM95="x",VLOOKUP('2016 0-64'!CM$1,'2016 population'!$A$3:$E$102,5,FALSE),"")</f>
        <v/>
      </c>
      <c r="CN95" s="21" t="str">
        <f>IF('Adjacent Counties'!CN95="x",VLOOKUP('2016 0-64'!CN$1,'2016 population'!$A$3:$E$102,5,FALSE),"")</f>
        <v/>
      </c>
      <c r="CO95" s="21" t="str">
        <f>IF('Adjacent Counties'!CO95="x",VLOOKUP('2016 0-64'!CO$1,'2016 population'!$A$3:$E$102,5,FALSE),"")</f>
        <v/>
      </c>
      <c r="CP95" s="21" t="str">
        <f>IF('Adjacent Counties'!CP95="x",VLOOKUP('2016 0-64'!CP$1,'2016 population'!$A$3:$E$102,5,FALSE),"")</f>
        <v/>
      </c>
      <c r="CQ95" s="21">
        <f>IF('Adjacent Counties'!CQ95="x",VLOOKUP('2016 0-64'!CQ$1,'2016 population'!$A$3:$E$102,5,FALSE),"")</f>
        <v>352</v>
      </c>
      <c r="CR95" s="21" t="str">
        <f>IF('Adjacent Counties'!CR95="x",VLOOKUP('2016 0-64'!CR$1,'2016 population'!$A$3:$E$102,5,FALSE),"")</f>
        <v/>
      </c>
      <c r="CS95" s="21" t="str">
        <f>IF('Adjacent Counties'!CS95="x",VLOOKUP('2016 0-64'!CS$1,'2016 population'!$A$3:$E$102,5,FALSE),"")</f>
        <v/>
      </c>
      <c r="CT95" s="21" t="str">
        <f>IF('Adjacent Counties'!CT95="x",VLOOKUP('2016 0-64'!CT$1,'2016 population'!$A$3:$E$102,5,FALSE),"")</f>
        <v/>
      </c>
      <c r="CU95" s="21" t="str">
        <f>IF('Adjacent Counties'!CU95="x",VLOOKUP('2016 0-64'!CU$1,'2016 population'!$A$3:$E$102,5,FALSE),"")</f>
        <v/>
      </c>
      <c r="CV95" s="21" t="str">
        <f>IF('Adjacent Counties'!CV95="x",VLOOKUP('2016 0-64'!CV$1,'2016 population'!$A$3:$E$102,5,FALSE),"")</f>
        <v/>
      </c>
      <c r="CW95" s="21" t="str">
        <f>IF('Adjacent Counties'!CW95="x",VLOOKUP('2016 0-64'!CW$1,'2016 population'!$A$3:$E$102,5,FALSE),"")</f>
        <v/>
      </c>
      <c r="CX95" s="21">
        <f t="shared" si="1"/>
        <v>2690</v>
      </c>
    </row>
    <row r="96" spans="1:102">
      <c r="A96" s="3" t="s">
        <v>94</v>
      </c>
      <c r="B96" s="21" t="str">
        <f>IF('Adjacent Counties'!B96="x",VLOOKUP('2016 0-64'!B$1,'2016 population'!$A$3:$E$102,5,FALSE),"")</f>
        <v/>
      </c>
      <c r="C96" s="21" t="str">
        <f>IF('Adjacent Counties'!C96="x",VLOOKUP('2016 0-64'!C$1,'2016 population'!$A$3:$E$102,5,FALSE),"")</f>
        <v/>
      </c>
      <c r="D96" s="21" t="str">
        <f>IF('Adjacent Counties'!D96="x",VLOOKUP('2016 0-64'!D$1,'2016 population'!$A$3:$E$102,5,FALSE),"")</f>
        <v/>
      </c>
      <c r="E96" s="21" t="str">
        <f>IF('Adjacent Counties'!E96="x",VLOOKUP('2016 0-64'!E$1,'2016 population'!$A$3:$E$102,5,FALSE),"")</f>
        <v/>
      </c>
      <c r="F96" s="21">
        <f>IF('Adjacent Counties'!F96="x",VLOOKUP('2016 0-64'!F$1,'2016 population'!$A$3:$E$102,5,FALSE),"")</f>
        <v>780</v>
      </c>
      <c r="G96" s="21">
        <f>IF('Adjacent Counties'!G96="x",VLOOKUP('2016 0-64'!G$1,'2016 population'!$A$3:$E$102,5,FALSE),"")</f>
        <v>444</v>
      </c>
      <c r="H96" s="21" t="str">
        <f>IF('Adjacent Counties'!H96="x",VLOOKUP('2016 0-64'!H$1,'2016 population'!$A$3:$E$102,5,FALSE),"")</f>
        <v/>
      </c>
      <c r="I96" s="21" t="str">
        <f>IF('Adjacent Counties'!I96="x",VLOOKUP('2016 0-64'!I$1,'2016 population'!$A$3:$E$102,5,FALSE),"")</f>
        <v/>
      </c>
      <c r="J96" s="21" t="str">
        <f>IF('Adjacent Counties'!J96="x",VLOOKUP('2016 0-64'!J$1,'2016 population'!$A$3:$E$102,5,FALSE),"")</f>
        <v/>
      </c>
      <c r="K96" s="21" t="str">
        <f>IF('Adjacent Counties'!K96="x",VLOOKUP('2016 0-64'!K$1,'2016 population'!$A$3:$E$102,5,FALSE),"")</f>
        <v/>
      </c>
      <c r="L96" s="21" t="str">
        <f>IF('Adjacent Counties'!L96="x",VLOOKUP('2016 0-64'!L$1,'2016 population'!$A$3:$E$102,5,FALSE),"")</f>
        <v/>
      </c>
      <c r="M96" s="21" t="str">
        <f>IF('Adjacent Counties'!M96="x",VLOOKUP('2016 0-64'!M$1,'2016 population'!$A$3:$E$102,5,FALSE),"")</f>
        <v/>
      </c>
      <c r="N96" s="21" t="str">
        <f>IF('Adjacent Counties'!N96="x",VLOOKUP('2016 0-64'!N$1,'2016 population'!$A$3:$E$102,5,FALSE),"")</f>
        <v/>
      </c>
      <c r="O96" s="21">
        <f>IF('Adjacent Counties'!O96="x",VLOOKUP('2016 0-64'!O$1,'2016 population'!$A$3:$E$102,5,FALSE),"")</f>
        <v>1487</v>
      </c>
      <c r="P96" s="21" t="str">
        <f>IF('Adjacent Counties'!P96="x",VLOOKUP('2016 0-64'!P$1,'2016 population'!$A$3:$E$102,5,FALSE),"")</f>
        <v/>
      </c>
      <c r="Q96" s="21" t="str">
        <f>IF('Adjacent Counties'!Q96="x",VLOOKUP('2016 0-64'!Q$1,'2016 population'!$A$3:$E$102,5,FALSE),"")</f>
        <v/>
      </c>
      <c r="R96" s="21" t="str">
        <f>IF('Adjacent Counties'!R96="x",VLOOKUP('2016 0-64'!R$1,'2016 population'!$A$3:$E$102,5,FALSE),"")</f>
        <v/>
      </c>
      <c r="S96" s="21" t="str">
        <f>IF('Adjacent Counties'!S96="x",VLOOKUP('2016 0-64'!S$1,'2016 population'!$A$3:$E$102,5,FALSE),"")</f>
        <v/>
      </c>
      <c r="T96" s="21" t="str">
        <f>IF('Adjacent Counties'!T96="x",VLOOKUP('2016 0-64'!T$1,'2016 population'!$A$3:$E$102,5,FALSE),"")</f>
        <v/>
      </c>
      <c r="U96" s="21" t="str">
        <f>IF('Adjacent Counties'!U96="x",VLOOKUP('2016 0-64'!U$1,'2016 population'!$A$3:$E$102,5,FALSE),"")</f>
        <v/>
      </c>
      <c r="V96" s="21" t="str">
        <f>IF('Adjacent Counties'!V96="x",VLOOKUP('2016 0-64'!V$1,'2016 population'!$A$3:$E$102,5,FALSE),"")</f>
        <v/>
      </c>
      <c r="W96" s="21" t="str">
        <f>IF('Adjacent Counties'!W96="x",VLOOKUP('2016 0-64'!W$1,'2016 population'!$A$3:$E$102,5,FALSE),"")</f>
        <v/>
      </c>
      <c r="X96" s="21" t="str">
        <f>IF('Adjacent Counties'!X96="x",VLOOKUP('2016 0-64'!X$1,'2016 population'!$A$3:$E$102,5,FALSE),"")</f>
        <v/>
      </c>
      <c r="Y96" s="21" t="str">
        <f>IF('Adjacent Counties'!Y96="x",VLOOKUP('2016 0-64'!Y$1,'2016 population'!$A$3:$E$102,5,FALSE),"")</f>
        <v/>
      </c>
      <c r="Z96" s="21" t="str">
        <f>IF('Adjacent Counties'!Z96="x",VLOOKUP('2016 0-64'!Z$1,'2016 population'!$A$3:$E$102,5,FALSE),"")</f>
        <v/>
      </c>
      <c r="AA96" s="21" t="str">
        <f>IF('Adjacent Counties'!AA96="x",VLOOKUP('2016 0-64'!AA$1,'2016 population'!$A$3:$E$102,5,FALSE),"")</f>
        <v/>
      </c>
      <c r="AB96" s="21" t="str">
        <f>IF('Adjacent Counties'!AB96="x",VLOOKUP('2016 0-64'!AB$1,'2016 population'!$A$3:$E$102,5,FALSE),"")</f>
        <v/>
      </c>
      <c r="AC96" s="21" t="str">
        <f>IF('Adjacent Counties'!AC96="x",VLOOKUP('2016 0-64'!AC$1,'2016 population'!$A$3:$E$102,5,FALSE),"")</f>
        <v/>
      </c>
      <c r="AD96" s="21" t="str">
        <f>IF('Adjacent Counties'!AD96="x",VLOOKUP('2016 0-64'!AD$1,'2016 population'!$A$3:$E$102,5,FALSE),"")</f>
        <v/>
      </c>
      <c r="AE96" s="21" t="str">
        <f>IF('Adjacent Counties'!AE96="x",VLOOKUP('2016 0-64'!AE$1,'2016 population'!$A$3:$E$102,5,FALSE),"")</f>
        <v/>
      </c>
      <c r="AF96" s="21" t="str">
        <f>IF('Adjacent Counties'!AF96="x",VLOOKUP('2016 0-64'!AF$1,'2016 population'!$A$3:$E$102,5,FALSE),"")</f>
        <v/>
      </c>
      <c r="AG96" s="21" t="str">
        <f>IF('Adjacent Counties'!AG96="x",VLOOKUP('2016 0-64'!AG$1,'2016 population'!$A$3:$E$102,5,FALSE),"")</f>
        <v/>
      </c>
      <c r="AH96" s="21" t="str">
        <f>IF('Adjacent Counties'!AH96="x",VLOOKUP('2016 0-64'!AH$1,'2016 population'!$A$3:$E$102,5,FALSE),"")</f>
        <v/>
      </c>
      <c r="AI96" s="21" t="str">
        <f>IF('Adjacent Counties'!AI96="x",VLOOKUP('2016 0-64'!AI$1,'2016 population'!$A$3:$E$102,5,FALSE),"")</f>
        <v/>
      </c>
      <c r="AJ96" s="21" t="str">
        <f>IF('Adjacent Counties'!AJ96="x",VLOOKUP('2016 0-64'!AJ$1,'2016 population'!$A$3:$E$102,5,FALSE),"")</f>
        <v/>
      </c>
      <c r="AK96" s="21" t="str">
        <f>IF('Adjacent Counties'!AK96="x",VLOOKUP('2016 0-64'!AK$1,'2016 population'!$A$3:$E$102,5,FALSE),"")</f>
        <v/>
      </c>
      <c r="AL96" s="21" t="str">
        <f>IF('Adjacent Counties'!AL96="x",VLOOKUP('2016 0-64'!AL$1,'2016 population'!$A$3:$E$102,5,FALSE),"")</f>
        <v/>
      </c>
      <c r="AM96" s="21" t="str">
        <f>IF('Adjacent Counties'!AM96="x",VLOOKUP('2016 0-64'!AM$1,'2016 population'!$A$3:$E$102,5,FALSE),"")</f>
        <v/>
      </c>
      <c r="AN96" s="21" t="str">
        <f>IF('Adjacent Counties'!AN96="x",VLOOKUP('2016 0-64'!AN$1,'2016 population'!$A$3:$E$102,5,FALSE),"")</f>
        <v/>
      </c>
      <c r="AO96" s="21" t="str">
        <f>IF('Adjacent Counties'!AO96="x",VLOOKUP('2016 0-64'!AO$1,'2016 population'!$A$3:$E$102,5,FALSE),"")</f>
        <v/>
      </c>
      <c r="AP96" s="21" t="str">
        <f>IF('Adjacent Counties'!AP96="x",VLOOKUP('2016 0-64'!AP$1,'2016 population'!$A$3:$E$102,5,FALSE),"")</f>
        <v/>
      </c>
      <c r="AQ96" s="21" t="str">
        <f>IF('Adjacent Counties'!AQ96="x",VLOOKUP('2016 0-64'!AQ$1,'2016 population'!$A$3:$E$102,5,FALSE),"")</f>
        <v/>
      </c>
      <c r="AR96" s="21" t="str">
        <f>IF('Adjacent Counties'!AR96="x",VLOOKUP('2016 0-64'!AR$1,'2016 population'!$A$3:$E$102,5,FALSE),"")</f>
        <v/>
      </c>
      <c r="AS96" s="21" t="str">
        <f>IF('Adjacent Counties'!AS96="x",VLOOKUP('2016 0-64'!AS$1,'2016 population'!$A$3:$E$102,5,FALSE),"")</f>
        <v/>
      </c>
      <c r="AT96" s="21" t="str">
        <f>IF('Adjacent Counties'!AT96="x",VLOOKUP('2016 0-64'!AT$1,'2016 population'!$A$3:$E$102,5,FALSE),"")</f>
        <v/>
      </c>
      <c r="AU96" s="21" t="str">
        <f>IF('Adjacent Counties'!AU96="x",VLOOKUP('2016 0-64'!AU$1,'2016 population'!$A$3:$E$102,5,FALSE),"")</f>
        <v/>
      </c>
      <c r="AV96" s="21" t="str">
        <f>IF('Adjacent Counties'!AV96="x",VLOOKUP('2016 0-64'!AV$1,'2016 population'!$A$3:$E$102,5,FALSE),"")</f>
        <v/>
      </c>
      <c r="AW96" s="21" t="str">
        <f>IF('Adjacent Counties'!AW96="x",VLOOKUP('2016 0-64'!AW$1,'2016 population'!$A$3:$E$102,5,FALSE),"")</f>
        <v/>
      </c>
      <c r="AX96" s="21" t="str">
        <f>IF('Adjacent Counties'!AX96="x",VLOOKUP('2016 0-64'!AX$1,'2016 population'!$A$3:$E$102,5,FALSE),"")</f>
        <v/>
      </c>
      <c r="AY96" s="21" t="str">
        <f>IF('Adjacent Counties'!AY96="x",VLOOKUP('2016 0-64'!AY$1,'2016 population'!$A$3:$E$102,5,FALSE),"")</f>
        <v/>
      </c>
      <c r="AZ96" s="21" t="str">
        <f>IF('Adjacent Counties'!AZ96="x",VLOOKUP('2016 0-64'!AZ$1,'2016 population'!$A$3:$E$102,5,FALSE),"")</f>
        <v/>
      </c>
      <c r="BA96" s="21" t="str">
        <f>IF('Adjacent Counties'!BA96="x",VLOOKUP('2016 0-64'!BA$1,'2016 population'!$A$3:$E$102,5,FALSE),"")</f>
        <v/>
      </c>
      <c r="BB96" s="21" t="str">
        <f>IF('Adjacent Counties'!BB96="x",VLOOKUP('2016 0-64'!BB$1,'2016 population'!$A$3:$E$102,5,FALSE),"")</f>
        <v/>
      </c>
      <c r="BC96" s="21" t="str">
        <f>IF('Adjacent Counties'!BC96="x",VLOOKUP('2016 0-64'!BC$1,'2016 population'!$A$3:$E$102,5,FALSE),"")</f>
        <v/>
      </c>
      <c r="BD96" s="21" t="str">
        <f>IF('Adjacent Counties'!BD96="x",VLOOKUP('2016 0-64'!BD$1,'2016 population'!$A$3:$E$102,5,FALSE),"")</f>
        <v/>
      </c>
      <c r="BE96" s="21" t="str">
        <f>IF('Adjacent Counties'!BE96="x",VLOOKUP('2016 0-64'!BE$1,'2016 population'!$A$3:$E$102,5,FALSE),"")</f>
        <v/>
      </c>
      <c r="BF96" s="21" t="str">
        <f>IF('Adjacent Counties'!BF96="x",VLOOKUP('2016 0-64'!BF$1,'2016 population'!$A$3:$E$102,5,FALSE),"")</f>
        <v/>
      </c>
      <c r="BG96" s="21" t="str">
        <f>IF('Adjacent Counties'!BG96="x",VLOOKUP('2016 0-64'!BG$1,'2016 population'!$A$3:$E$102,5,FALSE),"")</f>
        <v/>
      </c>
      <c r="BH96" s="21" t="str">
        <f>IF('Adjacent Counties'!BH96="x",VLOOKUP('2016 0-64'!BH$1,'2016 population'!$A$3:$E$102,5,FALSE),"")</f>
        <v/>
      </c>
      <c r="BI96" s="21" t="str">
        <f>IF('Adjacent Counties'!BI96="x",VLOOKUP('2016 0-64'!BI$1,'2016 population'!$A$3:$E$102,5,FALSE),"")</f>
        <v/>
      </c>
      <c r="BJ96" s="21" t="str">
        <f>IF('Adjacent Counties'!BJ96="x",VLOOKUP('2016 0-64'!BJ$1,'2016 population'!$A$3:$E$102,5,FALSE),"")</f>
        <v/>
      </c>
      <c r="BK96" s="21" t="str">
        <f>IF('Adjacent Counties'!BK96="x",VLOOKUP('2016 0-64'!BK$1,'2016 population'!$A$3:$E$102,5,FALSE),"")</f>
        <v/>
      </c>
      <c r="BL96" s="21" t="str">
        <f>IF('Adjacent Counties'!BL96="x",VLOOKUP('2016 0-64'!BL$1,'2016 population'!$A$3:$E$102,5,FALSE),"")</f>
        <v/>
      </c>
      <c r="BM96" s="21" t="str">
        <f>IF('Adjacent Counties'!BM96="x",VLOOKUP('2016 0-64'!BM$1,'2016 population'!$A$3:$E$102,5,FALSE),"")</f>
        <v/>
      </c>
      <c r="BN96" s="21" t="str">
        <f>IF('Adjacent Counties'!BN96="x",VLOOKUP('2016 0-64'!BN$1,'2016 population'!$A$3:$E$102,5,FALSE),"")</f>
        <v/>
      </c>
      <c r="BO96" s="21" t="str">
        <f>IF('Adjacent Counties'!BO96="x",VLOOKUP('2016 0-64'!BO$1,'2016 population'!$A$3:$E$102,5,FALSE),"")</f>
        <v/>
      </c>
      <c r="BP96" s="21" t="str">
        <f>IF('Adjacent Counties'!BP96="x",VLOOKUP('2016 0-64'!BP$1,'2016 population'!$A$3:$E$102,5,FALSE),"")</f>
        <v/>
      </c>
      <c r="BQ96" s="21" t="str">
        <f>IF('Adjacent Counties'!BQ96="x",VLOOKUP('2016 0-64'!BQ$1,'2016 population'!$A$3:$E$102,5,FALSE),"")</f>
        <v/>
      </c>
      <c r="BR96" s="21" t="str">
        <f>IF('Adjacent Counties'!BR96="x",VLOOKUP('2016 0-64'!BR$1,'2016 population'!$A$3:$E$102,5,FALSE),"")</f>
        <v/>
      </c>
      <c r="BS96" s="21" t="str">
        <f>IF('Adjacent Counties'!BS96="x",VLOOKUP('2016 0-64'!BS$1,'2016 population'!$A$3:$E$102,5,FALSE),"")</f>
        <v/>
      </c>
      <c r="BT96" s="21" t="str">
        <f>IF('Adjacent Counties'!BT96="x",VLOOKUP('2016 0-64'!BT$1,'2016 population'!$A$3:$E$102,5,FALSE),"")</f>
        <v/>
      </c>
      <c r="BU96" s="21" t="str">
        <f>IF('Adjacent Counties'!BU96="x",VLOOKUP('2016 0-64'!BU$1,'2016 population'!$A$3:$E$102,5,FALSE),"")</f>
        <v/>
      </c>
      <c r="BV96" s="21" t="str">
        <f>IF('Adjacent Counties'!BV96="x",VLOOKUP('2016 0-64'!BV$1,'2016 population'!$A$3:$E$102,5,FALSE),"")</f>
        <v/>
      </c>
      <c r="BW96" s="21" t="str">
        <f>IF('Adjacent Counties'!BW96="x",VLOOKUP('2016 0-64'!BW$1,'2016 population'!$A$3:$E$102,5,FALSE),"")</f>
        <v/>
      </c>
      <c r="BX96" s="21" t="str">
        <f>IF('Adjacent Counties'!BX96="x",VLOOKUP('2016 0-64'!BX$1,'2016 population'!$A$3:$E$102,5,FALSE),"")</f>
        <v/>
      </c>
      <c r="BY96" s="21" t="str">
        <f>IF('Adjacent Counties'!BY96="x",VLOOKUP('2016 0-64'!BY$1,'2016 population'!$A$3:$E$102,5,FALSE),"")</f>
        <v/>
      </c>
      <c r="BZ96" s="21" t="str">
        <f>IF('Adjacent Counties'!BZ96="x",VLOOKUP('2016 0-64'!BZ$1,'2016 population'!$A$3:$E$102,5,FALSE),"")</f>
        <v/>
      </c>
      <c r="CA96" s="21" t="str">
        <f>IF('Adjacent Counties'!CA96="x",VLOOKUP('2016 0-64'!CA$1,'2016 population'!$A$3:$E$102,5,FALSE),"")</f>
        <v/>
      </c>
      <c r="CB96" s="21" t="str">
        <f>IF('Adjacent Counties'!CB96="x",VLOOKUP('2016 0-64'!CB$1,'2016 population'!$A$3:$E$102,5,FALSE),"")</f>
        <v/>
      </c>
      <c r="CC96" s="21" t="str">
        <f>IF('Adjacent Counties'!CC96="x",VLOOKUP('2016 0-64'!CC$1,'2016 population'!$A$3:$E$102,5,FALSE),"")</f>
        <v/>
      </c>
      <c r="CD96" s="21" t="str">
        <f>IF('Adjacent Counties'!CD96="x",VLOOKUP('2016 0-64'!CD$1,'2016 population'!$A$3:$E$102,5,FALSE),"")</f>
        <v/>
      </c>
      <c r="CE96" s="21" t="str">
        <f>IF('Adjacent Counties'!CE96="x",VLOOKUP('2016 0-64'!CE$1,'2016 population'!$A$3:$E$102,5,FALSE),"")</f>
        <v/>
      </c>
      <c r="CF96" s="21" t="str">
        <f>IF('Adjacent Counties'!CF96="x",VLOOKUP('2016 0-64'!CF$1,'2016 population'!$A$3:$E$102,5,FALSE),"")</f>
        <v/>
      </c>
      <c r="CG96" s="21" t="str">
        <f>IF('Adjacent Counties'!CG96="x",VLOOKUP('2016 0-64'!CG$1,'2016 population'!$A$3:$E$102,5,FALSE),"")</f>
        <v/>
      </c>
      <c r="CH96" s="21" t="str">
        <f>IF('Adjacent Counties'!CH96="x",VLOOKUP('2016 0-64'!CH$1,'2016 population'!$A$3:$E$102,5,FALSE),"")</f>
        <v/>
      </c>
      <c r="CI96" s="21" t="str">
        <f>IF('Adjacent Counties'!CI96="x",VLOOKUP('2016 0-64'!CI$1,'2016 population'!$A$3:$E$102,5,FALSE),"")</f>
        <v/>
      </c>
      <c r="CJ96" s="21" t="str">
        <f>IF('Adjacent Counties'!CJ96="x",VLOOKUP('2016 0-64'!CJ$1,'2016 population'!$A$3:$E$102,5,FALSE),"")</f>
        <v/>
      </c>
      <c r="CK96" s="21" t="str">
        <f>IF('Adjacent Counties'!CK96="x",VLOOKUP('2016 0-64'!CK$1,'2016 population'!$A$3:$E$102,5,FALSE),"")</f>
        <v/>
      </c>
      <c r="CL96" s="21" t="str">
        <f>IF('Adjacent Counties'!CL96="x",VLOOKUP('2016 0-64'!CL$1,'2016 population'!$A$3:$E$102,5,FALSE),"")</f>
        <v/>
      </c>
      <c r="CM96" s="21" t="str">
        <f>IF('Adjacent Counties'!CM96="x",VLOOKUP('2016 0-64'!CM$1,'2016 population'!$A$3:$E$102,5,FALSE),"")</f>
        <v/>
      </c>
      <c r="CN96" s="21" t="str">
        <f>IF('Adjacent Counties'!CN96="x",VLOOKUP('2016 0-64'!CN$1,'2016 population'!$A$3:$E$102,5,FALSE),"")</f>
        <v/>
      </c>
      <c r="CO96" s="21" t="str">
        <f>IF('Adjacent Counties'!CO96="x",VLOOKUP('2016 0-64'!CO$1,'2016 population'!$A$3:$E$102,5,FALSE),"")</f>
        <v/>
      </c>
      <c r="CP96" s="21" t="str">
        <f>IF('Adjacent Counties'!CP96="x",VLOOKUP('2016 0-64'!CP$1,'2016 population'!$A$3:$E$102,5,FALSE),"")</f>
        <v/>
      </c>
      <c r="CQ96" s="21" t="str">
        <f>IF('Adjacent Counties'!CQ96="x",VLOOKUP('2016 0-64'!CQ$1,'2016 population'!$A$3:$E$102,5,FALSE),"")</f>
        <v/>
      </c>
      <c r="CR96" s="21">
        <f>IF('Adjacent Counties'!CR96="x",VLOOKUP('2016 0-64'!CR$1,'2016 population'!$A$3:$E$102,5,FALSE),"")</f>
        <v>995</v>
      </c>
      <c r="CS96" s="21" t="str">
        <f>IF('Adjacent Counties'!CS96="x",VLOOKUP('2016 0-64'!CS$1,'2016 population'!$A$3:$E$102,5,FALSE),"")</f>
        <v/>
      </c>
      <c r="CT96" s="21">
        <f>IF('Adjacent Counties'!CT96="x",VLOOKUP('2016 0-64'!CT$1,'2016 population'!$A$3:$E$102,5,FALSE),"")</f>
        <v>1547</v>
      </c>
      <c r="CU96" s="21" t="str">
        <f>IF('Adjacent Counties'!CU96="x",VLOOKUP('2016 0-64'!CU$1,'2016 population'!$A$3:$E$102,5,FALSE),"")</f>
        <v/>
      </c>
      <c r="CV96" s="21" t="str">
        <f>IF('Adjacent Counties'!CV96="x",VLOOKUP('2016 0-64'!CV$1,'2016 population'!$A$3:$E$102,5,FALSE),"")</f>
        <v/>
      </c>
      <c r="CW96" s="21" t="str">
        <f>IF('Adjacent Counties'!CW96="x",VLOOKUP('2016 0-64'!CW$1,'2016 population'!$A$3:$E$102,5,FALSE),"")</f>
        <v/>
      </c>
      <c r="CX96" s="21">
        <f t="shared" si="1"/>
        <v>5253</v>
      </c>
    </row>
    <row r="97" spans="1:102">
      <c r="A97" s="3" t="s">
        <v>95</v>
      </c>
      <c r="B97" s="21" t="str">
        <f>IF('Adjacent Counties'!B97="x",VLOOKUP('2016 0-64'!B$1,'2016 population'!$A$3:$E$102,5,FALSE),"")</f>
        <v/>
      </c>
      <c r="C97" s="21" t="str">
        <f>IF('Adjacent Counties'!C97="x",VLOOKUP('2016 0-64'!C$1,'2016 population'!$A$3:$E$102,5,FALSE),"")</f>
        <v/>
      </c>
      <c r="D97" s="21" t="str">
        <f>IF('Adjacent Counties'!D97="x",VLOOKUP('2016 0-64'!D$1,'2016 population'!$A$3:$E$102,5,FALSE),"")</f>
        <v/>
      </c>
      <c r="E97" s="21" t="str">
        <f>IF('Adjacent Counties'!E97="x",VLOOKUP('2016 0-64'!E$1,'2016 population'!$A$3:$E$102,5,FALSE),"")</f>
        <v/>
      </c>
      <c r="F97" s="21" t="str">
        <f>IF('Adjacent Counties'!F97="x",VLOOKUP('2016 0-64'!F$1,'2016 population'!$A$3:$E$102,5,FALSE),"")</f>
        <v/>
      </c>
      <c r="G97" s="21" t="str">
        <f>IF('Adjacent Counties'!G97="x",VLOOKUP('2016 0-64'!G$1,'2016 population'!$A$3:$E$102,5,FALSE),"")</f>
        <v/>
      </c>
      <c r="H97" s="21" t="str">
        <f>IF('Adjacent Counties'!H97="x",VLOOKUP('2016 0-64'!H$1,'2016 population'!$A$3:$E$102,5,FALSE),"")</f>
        <v/>
      </c>
      <c r="I97" s="21" t="str">
        <f>IF('Adjacent Counties'!I97="x",VLOOKUP('2016 0-64'!I$1,'2016 population'!$A$3:$E$102,5,FALSE),"")</f>
        <v/>
      </c>
      <c r="J97" s="21" t="str">
        <f>IF('Adjacent Counties'!J97="x",VLOOKUP('2016 0-64'!J$1,'2016 population'!$A$3:$E$102,5,FALSE),"")</f>
        <v/>
      </c>
      <c r="K97" s="21" t="str">
        <f>IF('Adjacent Counties'!K97="x",VLOOKUP('2016 0-64'!K$1,'2016 population'!$A$3:$E$102,5,FALSE),"")</f>
        <v/>
      </c>
      <c r="L97" s="21" t="str">
        <f>IF('Adjacent Counties'!L97="x",VLOOKUP('2016 0-64'!L$1,'2016 population'!$A$3:$E$102,5,FALSE),"")</f>
        <v/>
      </c>
      <c r="M97" s="21" t="str">
        <f>IF('Adjacent Counties'!M97="x",VLOOKUP('2016 0-64'!M$1,'2016 population'!$A$3:$E$102,5,FALSE),"")</f>
        <v/>
      </c>
      <c r="N97" s="21" t="str">
        <f>IF('Adjacent Counties'!N97="x",VLOOKUP('2016 0-64'!N$1,'2016 population'!$A$3:$E$102,5,FALSE),"")</f>
        <v/>
      </c>
      <c r="O97" s="21" t="str">
        <f>IF('Adjacent Counties'!O97="x",VLOOKUP('2016 0-64'!O$1,'2016 population'!$A$3:$E$102,5,FALSE),"")</f>
        <v/>
      </c>
      <c r="P97" s="21" t="str">
        <f>IF('Adjacent Counties'!P97="x",VLOOKUP('2016 0-64'!P$1,'2016 population'!$A$3:$E$102,5,FALSE),"")</f>
        <v/>
      </c>
      <c r="Q97" s="21" t="str">
        <f>IF('Adjacent Counties'!Q97="x",VLOOKUP('2016 0-64'!Q$1,'2016 population'!$A$3:$E$102,5,FALSE),"")</f>
        <v/>
      </c>
      <c r="R97" s="21" t="str">
        <f>IF('Adjacent Counties'!R97="x",VLOOKUP('2016 0-64'!R$1,'2016 population'!$A$3:$E$102,5,FALSE),"")</f>
        <v/>
      </c>
      <c r="S97" s="21" t="str">
        <f>IF('Adjacent Counties'!S97="x",VLOOKUP('2016 0-64'!S$1,'2016 population'!$A$3:$E$102,5,FALSE),"")</f>
        <v/>
      </c>
      <c r="T97" s="21" t="str">
        <f>IF('Adjacent Counties'!T97="x",VLOOKUP('2016 0-64'!T$1,'2016 population'!$A$3:$E$102,5,FALSE),"")</f>
        <v/>
      </c>
      <c r="U97" s="21" t="str">
        <f>IF('Adjacent Counties'!U97="x",VLOOKUP('2016 0-64'!U$1,'2016 population'!$A$3:$E$102,5,FALSE),"")</f>
        <v/>
      </c>
      <c r="V97" s="21" t="str">
        <f>IF('Adjacent Counties'!V97="x",VLOOKUP('2016 0-64'!V$1,'2016 population'!$A$3:$E$102,5,FALSE),"")</f>
        <v/>
      </c>
      <c r="W97" s="21" t="str">
        <f>IF('Adjacent Counties'!W97="x",VLOOKUP('2016 0-64'!W$1,'2016 population'!$A$3:$E$102,5,FALSE),"")</f>
        <v/>
      </c>
      <c r="X97" s="21" t="str">
        <f>IF('Adjacent Counties'!X97="x",VLOOKUP('2016 0-64'!X$1,'2016 population'!$A$3:$E$102,5,FALSE),"")</f>
        <v/>
      </c>
      <c r="Y97" s="21" t="str">
        <f>IF('Adjacent Counties'!Y97="x",VLOOKUP('2016 0-64'!Y$1,'2016 population'!$A$3:$E$102,5,FALSE),"")</f>
        <v/>
      </c>
      <c r="Z97" s="21" t="str">
        <f>IF('Adjacent Counties'!Z97="x",VLOOKUP('2016 0-64'!Z$1,'2016 population'!$A$3:$E$102,5,FALSE),"")</f>
        <v/>
      </c>
      <c r="AA97" s="21" t="str">
        <f>IF('Adjacent Counties'!AA97="x",VLOOKUP('2016 0-64'!AA$1,'2016 population'!$A$3:$E$102,5,FALSE),"")</f>
        <v/>
      </c>
      <c r="AB97" s="21" t="str">
        <f>IF('Adjacent Counties'!AB97="x",VLOOKUP('2016 0-64'!AB$1,'2016 population'!$A$3:$E$102,5,FALSE),"")</f>
        <v/>
      </c>
      <c r="AC97" s="21" t="str">
        <f>IF('Adjacent Counties'!AC97="x",VLOOKUP('2016 0-64'!AC$1,'2016 population'!$A$3:$E$102,5,FALSE),"")</f>
        <v/>
      </c>
      <c r="AD97" s="21" t="str">
        <f>IF('Adjacent Counties'!AD97="x",VLOOKUP('2016 0-64'!AD$1,'2016 population'!$A$3:$E$102,5,FALSE),"")</f>
        <v/>
      </c>
      <c r="AE97" s="21" t="str">
        <f>IF('Adjacent Counties'!AE97="x",VLOOKUP('2016 0-64'!AE$1,'2016 population'!$A$3:$E$102,5,FALSE),"")</f>
        <v/>
      </c>
      <c r="AF97" s="21">
        <f>IF('Adjacent Counties'!AF97="x",VLOOKUP('2016 0-64'!AF$1,'2016 population'!$A$3:$E$102,5,FALSE),"")</f>
        <v>1219</v>
      </c>
      <c r="AG97" s="21" t="str">
        <f>IF('Adjacent Counties'!AG97="x",VLOOKUP('2016 0-64'!AG$1,'2016 population'!$A$3:$E$102,5,FALSE),"")</f>
        <v/>
      </c>
      <c r="AH97" s="21" t="str">
        <f>IF('Adjacent Counties'!AH97="x",VLOOKUP('2016 0-64'!AH$1,'2016 population'!$A$3:$E$102,5,FALSE),"")</f>
        <v/>
      </c>
      <c r="AI97" s="21" t="str">
        <f>IF('Adjacent Counties'!AI97="x",VLOOKUP('2016 0-64'!AI$1,'2016 population'!$A$3:$E$102,5,FALSE),"")</f>
        <v/>
      </c>
      <c r="AJ97" s="21" t="str">
        <f>IF('Adjacent Counties'!AJ97="x",VLOOKUP('2016 0-64'!AJ$1,'2016 population'!$A$3:$E$102,5,FALSE),"")</f>
        <v/>
      </c>
      <c r="AK97" s="21" t="str">
        <f>IF('Adjacent Counties'!AK97="x",VLOOKUP('2016 0-64'!AK$1,'2016 population'!$A$3:$E$102,5,FALSE),"")</f>
        <v/>
      </c>
      <c r="AL97" s="21" t="str">
        <f>IF('Adjacent Counties'!AL97="x",VLOOKUP('2016 0-64'!AL$1,'2016 population'!$A$3:$E$102,5,FALSE),"")</f>
        <v/>
      </c>
      <c r="AM97" s="21" t="str">
        <f>IF('Adjacent Counties'!AM97="x",VLOOKUP('2016 0-64'!AM$1,'2016 population'!$A$3:$E$102,5,FALSE),"")</f>
        <v/>
      </c>
      <c r="AN97" s="21" t="str">
        <f>IF('Adjacent Counties'!AN97="x",VLOOKUP('2016 0-64'!AN$1,'2016 population'!$A$3:$E$102,5,FALSE),"")</f>
        <v/>
      </c>
      <c r="AO97" s="21">
        <f>IF('Adjacent Counties'!AO97="x",VLOOKUP('2016 0-64'!AO$1,'2016 population'!$A$3:$E$102,5,FALSE),"")</f>
        <v>383</v>
      </c>
      <c r="AP97" s="21" t="str">
        <f>IF('Adjacent Counties'!AP97="x",VLOOKUP('2016 0-64'!AP$1,'2016 population'!$A$3:$E$102,5,FALSE),"")</f>
        <v/>
      </c>
      <c r="AQ97" s="21" t="str">
        <f>IF('Adjacent Counties'!AQ97="x",VLOOKUP('2016 0-64'!AQ$1,'2016 population'!$A$3:$E$102,5,FALSE),"")</f>
        <v/>
      </c>
      <c r="AR97" s="21" t="str">
        <f>IF('Adjacent Counties'!AR97="x",VLOOKUP('2016 0-64'!AR$1,'2016 population'!$A$3:$E$102,5,FALSE),"")</f>
        <v/>
      </c>
      <c r="AS97" s="21" t="str">
        <f>IF('Adjacent Counties'!AS97="x",VLOOKUP('2016 0-64'!AS$1,'2016 population'!$A$3:$E$102,5,FALSE),"")</f>
        <v/>
      </c>
      <c r="AT97" s="21" t="str">
        <f>IF('Adjacent Counties'!AT97="x",VLOOKUP('2016 0-64'!AT$1,'2016 population'!$A$3:$E$102,5,FALSE),"")</f>
        <v/>
      </c>
      <c r="AU97" s="21" t="str">
        <f>IF('Adjacent Counties'!AU97="x",VLOOKUP('2016 0-64'!AU$1,'2016 population'!$A$3:$E$102,5,FALSE),"")</f>
        <v/>
      </c>
      <c r="AV97" s="21" t="str">
        <f>IF('Adjacent Counties'!AV97="x",VLOOKUP('2016 0-64'!AV$1,'2016 population'!$A$3:$E$102,5,FALSE),"")</f>
        <v/>
      </c>
      <c r="AW97" s="21" t="str">
        <f>IF('Adjacent Counties'!AW97="x",VLOOKUP('2016 0-64'!AW$1,'2016 population'!$A$3:$E$102,5,FALSE),"")</f>
        <v/>
      </c>
      <c r="AX97" s="21" t="str">
        <f>IF('Adjacent Counties'!AX97="x",VLOOKUP('2016 0-64'!AX$1,'2016 population'!$A$3:$E$102,5,FALSE),"")</f>
        <v/>
      </c>
      <c r="AY97" s="21" t="str">
        <f>IF('Adjacent Counties'!AY97="x",VLOOKUP('2016 0-64'!AY$1,'2016 population'!$A$3:$E$102,5,FALSE),"")</f>
        <v/>
      </c>
      <c r="AZ97" s="21">
        <f>IF('Adjacent Counties'!AZ97="x",VLOOKUP('2016 0-64'!AZ$1,'2016 population'!$A$3:$E$102,5,FALSE),"")</f>
        <v>2094</v>
      </c>
      <c r="BA97" s="21" t="str">
        <f>IF('Adjacent Counties'!BA97="x",VLOOKUP('2016 0-64'!BA$1,'2016 population'!$A$3:$E$102,5,FALSE),"")</f>
        <v/>
      </c>
      <c r="BB97" s="21" t="str">
        <f>IF('Adjacent Counties'!BB97="x",VLOOKUP('2016 0-64'!BB$1,'2016 population'!$A$3:$E$102,5,FALSE),"")</f>
        <v/>
      </c>
      <c r="BC97" s="21">
        <f>IF('Adjacent Counties'!BC97="x",VLOOKUP('2016 0-64'!BC$1,'2016 population'!$A$3:$E$102,5,FALSE),"")</f>
        <v>1272</v>
      </c>
      <c r="BD97" s="21" t="str">
        <f>IF('Adjacent Counties'!BD97="x",VLOOKUP('2016 0-64'!BD$1,'2016 population'!$A$3:$E$102,5,FALSE),"")</f>
        <v/>
      </c>
      <c r="BE97" s="21" t="str">
        <f>IF('Adjacent Counties'!BE97="x",VLOOKUP('2016 0-64'!BE$1,'2016 population'!$A$3:$E$102,5,FALSE),"")</f>
        <v/>
      </c>
      <c r="BF97" s="21" t="str">
        <f>IF('Adjacent Counties'!BF97="x",VLOOKUP('2016 0-64'!BF$1,'2016 population'!$A$3:$E$102,5,FALSE),"")</f>
        <v/>
      </c>
      <c r="BG97" s="21" t="str">
        <f>IF('Adjacent Counties'!BG97="x",VLOOKUP('2016 0-64'!BG$1,'2016 population'!$A$3:$E$102,5,FALSE),"")</f>
        <v/>
      </c>
      <c r="BH97" s="21" t="str">
        <f>IF('Adjacent Counties'!BH97="x",VLOOKUP('2016 0-64'!BH$1,'2016 population'!$A$3:$E$102,5,FALSE),"")</f>
        <v/>
      </c>
      <c r="BI97" s="21" t="str">
        <f>IF('Adjacent Counties'!BI97="x",VLOOKUP('2016 0-64'!BI$1,'2016 population'!$A$3:$E$102,5,FALSE),"")</f>
        <v/>
      </c>
      <c r="BJ97" s="21" t="str">
        <f>IF('Adjacent Counties'!BJ97="x",VLOOKUP('2016 0-64'!BJ$1,'2016 population'!$A$3:$E$102,5,FALSE),"")</f>
        <v/>
      </c>
      <c r="BK97" s="21" t="str">
        <f>IF('Adjacent Counties'!BK97="x",VLOOKUP('2016 0-64'!BK$1,'2016 population'!$A$3:$E$102,5,FALSE),"")</f>
        <v/>
      </c>
      <c r="BL97" s="21" t="str">
        <f>IF('Adjacent Counties'!BL97="x",VLOOKUP('2016 0-64'!BL$1,'2016 population'!$A$3:$E$102,5,FALSE),"")</f>
        <v/>
      </c>
      <c r="BM97" s="21" t="str">
        <f>IF('Adjacent Counties'!BM97="x",VLOOKUP('2016 0-64'!BM$1,'2016 population'!$A$3:$E$102,5,FALSE),"")</f>
        <v/>
      </c>
      <c r="BN97" s="21" t="str">
        <f>IF('Adjacent Counties'!BN97="x",VLOOKUP('2016 0-64'!BN$1,'2016 population'!$A$3:$E$102,5,FALSE),"")</f>
        <v/>
      </c>
      <c r="BO97" s="21" t="str">
        <f>IF('Adjacent Counties'!BO97="x",VLOOKUP('2016 0-64'!BO$1,'2016 population'!$A$3:$E$102,5,FALSE),"")</f>
        <v/>
      </c>
      <c r="BP97" s="21" t="str">
        <f>IF('Adjacent Counties'!BP97="x",VLOOKUP('2016 0-64'!BP$1,'2016 population'!$A$3:$E$102,5,FALSE),"")</f>
        <v/>
      </c>
      <c r="BQ97" s="21" t="str">
        <f>IF('Adjacent Counties'!BQ97="x",VLOOKUP('2016 0-64'!BQ$1,'2016 population'!$A$3:$E$102,5,FALSE),"")</f>
        <v/>
      </c>
      <c r="BR97" s="21" t="str">
        <f>IF('Adjacent Counties'!BR97="x",VLOOKUP('2016 0-64'!BR$1,'2016 population'!$A$3:$E$102,5,FALSE),"")</f>
        <v/>
      </c>
      <c r="BS97" s="21" t="str">
        <f>IF('Adjacent Counties'!BS97="x",VLOOKUP('2016 0-64'!BS$1,'2016 population'!$A$3:$E$102,5,FALSE),"")</f>
        <v/>
      </c>
      <c r="BT97" s="21" t="str">
        <f>IF('Adjacent Counties'!BT97="x",VLOOKUP('2016 0-64'!BT$1,'2016 population'!$A$3:$E$102,5,FALSE),"")</f>
        <v/>
      </c>
      <c r="BU97" s="21" t="str">
        <f>IF('Adjacent Counties'!BU97="x",VLOOKUP('2016 0-64'!BU$1,'2016 population'!$A$3:$E$102,5,FALSE),"")</f>
        <v/>
      </c>
      <c r="BV97" s="21" t="str">
        <f>IF('Adjacent Counties'!BV97="x",VLOOKUP('2016 0-64'!BV$1,'2016 population'!$A$3:$E$102,5,FALSE),"")</f>
        <v/>
      </c>
      <c r="BW97" s="21" t="str">
        <f>IF('Adjacent Counties'!BW97="x",VLOOKUP('2016 0-64'!BW$1,'2016 population'!$A$3:$E$102,5,FALSE),"")</f>
        <v/>
      </c>
      <c r="BX97" s="21" t="str">
        <f>IF('Adjacent Counties'!BX97="x",VLOOKUP('2016 0-64'!BX$1,'2016 population'!$A$3:$E$102,5,FALSE),"")</f>
        <v/>
      </c>
      <c r="BY97" s="21" t="str">
        <f>IF('Adjacent Counties'!BY97="x",VLOOKUP('2016 0-64'!BY$1,'2016 population'!$A$3:$E$102,5,FALSE),"")</f>
        <v/>
      </c>
      <c r="BZ97" s="21" t="str">
        <f>IF('Adjacent Counties'!BZ97="x",VLOOKUP('2016 0-64'!BZ$1,'2016 population'!$A$3:$E$102,5,FALSE),"")</f>
        <v/>
      </c>
      <c r="CA97" s="21" t="str">
        <f>IF('Adjacent Counties'!CA97="x",VLOOKUP('2016 0-64'!CA$1,'2016 population'!$A$3:$E$102,5,FALSE),"")</f>
        <v/>
      </c>
      <c r="CB97" s="21" t="str">
        <f>IF('Adjacent Counties'!CB97="x",VLOOKUP('2016 0-64'!CB$1,'2016 population'!$A$3:$E$102,5,FALSE),"")</f>
        <v/>
      </c>
      <c r="CC97" s="21" t="str">
        <f>IF('Adjacent Counties'!CC97="x",VLOOKUP('2016 0-64'!CC$1,'2016 population'!$A$3:$E$102,5,FALSE),"")</f>
        <v/>
      </c>
      <c r="CD97" s="21" t="str">
        <f>IF('Adjacent Counties'!CD97="x",VLOOKUP('2016 0-64'!CD$1,'2016 population'!$A$3:$E$102,5,FALSE),"")</f>
        <v/>
      </c>
      <c r="CE97" s="21">
        <f>IF('Adjacent Counties'!CE97="x",VLOOKUP('2016 0-64'!CE$1,'2016 population'!$A$3:$E$102,5,FALSE),"")</f>
        <v>1221</v>
      </c>
      <c r="CF97" s="21" t="str">
        <f>IF('Adjacent Counties'!CF97="x",VLOOKUP('2016 0-64'!CF$1,'2016 population'!$A$3:$E$102,5,FALSE),"")</f>
        <v/>
      </c>
      <c r="CG97" s="21" t="str">
        <f>IF('Adjacent Counties'!CG97="x",VLOOKUP('2016 0-64'!CG$1,'2016 population'!$A$3:$E$102,5,FALSE),"")</f>
        <v/>
      </c>
      <c r="CH97" s="21" t="str">
        <f>IF('Adjacent Counties'!CH97="x",VLOOKUP('2016 0-64'!CH$1,'2016 population'!$A$3:$E$102,5,FALSE),"")</f>
        <v/>
      </c>
      <c r="CI97" s="21" t="str">
        <f>IF('Adjacent Counties'!CI97="x",VLOOKUP('2016 0-64'!CI$1,'2016 population'!$A$3:$E$102,5,FALSE),"")</f>
        <v/>
      </c>
      <c r="CJ97" s="21" t="str">
        <f>IF('Adjacent Counties'!CJ97="x",VLOOKUP('2016 0-64'!CJ$1,'2016 population'!$A$3:$E$102,5,FALSE),"")</f>
        <v/>
      </c>
      <c r="CK97" s="21" t="str">
        <f>IF('Adjacent Counties'!CK97="x",VLOOKUP('2016 0-64'!CK$1,'2016 population'!$A$3:$E$102,5,FALSE),"")</f>
        <v/>
      </c>
      <c r="CL97" s="21" t="str">
        <f>IF('Adjacent Counties'!CL97="x",VLOOKUP('2016 0-64'!CL$1,'2016 population'!$A$3:$E$102,5,FALSE),"")</f>
        <v/>
      </c>
      <c r="CM97" s="21" t="str">
        <f>IF('Adjacent Counties'!CM97="x",VLOOKUP('2016 0-64'!CM$1,'2016 population'!$A$3:$E$102,5,FALSE),"")</f>
        <v/>
      </c>
      <c r="CN97" s="21" t="str">
        <f>IF('Adjacent Counties'!CN97="x",VLOOKUP('2016 0-64'!CN$1,'2016 population'!$A$3:$E$102,5,FALSE),"")</f>
        <v/>
      </c>
      <c r="CO97" s="21" t="str">
        <f>IF('Adjacent Counties'!CO97="x",VLOOKUP('2016 0-64'!CO$1,'2016 population'!$A$3:$E$102,5,FALSE),"")</f>
        <v/>
      </c>
      <c r="CP97" s="21" t="str">
        <f>IF('Adjacent Counties'!CP97="x",VLOOKUP('2016 0-64'!CP$1,'2016 population'!$A$3:$E$102,5,FALSE),"")</f>
        <v/>
      </c>
      <c r="CQ97" s="21" t="str">
        <f>IF('Adjacent Counties'!CQ97="x",VLOOKUP('2016 0-64'!CQ$1,'2016 population'!$A$3:$E$102,5,FALSE),"")</f>
        <v/>
      </c>
      <c r="CR97" s="21" t="str">
        <f>IF('Adjacent Counties'!CR97="x",VLOOKUP('2016 0-64'!CR$1,'2016 population'!$A$3:$E$102,5,FALSE),"")</f>
        <v/>
      </c>
      <c r="CS97" s="21">
        <f>IF('Adjacent Counties'!CS97="x",VLOOKUP('2016 0-64'!CS$1,'2016 population'!$A$3:$E$102,5,FALSE),"")</f>
        <v>2117</v>
      </c>
      <c r="CT97" s="21" t="str">
        <f>IF('Adjacent Counties'!CT97="x",VLOOKUP('2016 0-64'!CT$1,'2016 population'!$A$3:$E$102,5,FALSE),"")</f>
        <v/>
      </c>
      <c r="CU97" s="21">
        <f>IF('Adjacent Counties'!CU97="x",VLOOKUP('2016 0-64'!CU$1,'2016 population'!$A$3:$E$102,5,FALSE),"")</f>
        <v>1625</v>
      </c>
      <c r="CV97" s="21" t="str">
        <f>IF('Adjacent Counties'!CV97="x",VLOOKUP('2016 0-64'!CV$1,'2016 population'!$A$3:$E$102,5,FALSE),"")</f>
        <v/>
      </c>
      <c r="CW97" s="21" t="str">
        <f>IF('Adjacent Counties'!CW97="x",VLOOKUP('2016 0-64'!CW$1,'2016 population'!$A$3:$E$102,5,FALSE),"")</f>
        <v/>
      </c>
      <c r="CX97" s="21">
        <f t="shared" si="1"/>
        <v>9931</v>
      </c>
    </row>
    <row r="98" spans="1:102">
      <c r="A98" s="3" t="s">
        <v>96</v>
      </c>
      <c r="B98" s="21" t="str">
        <f>IF('Adjacent Counties'!B98="x",VLOOKUP('2016 0-64'!B$1,'2016 population'!$A$3:$E$102,5,FALSE),"")</f>
        <v/>
      </c>
      <c r="C98" s="21">
        <f>IF('Adjacent Counties'!C98="x",VLOOKUP('2016 0-64'!C$1,'2016 population'!$A$3:$E$102,5,FALSE),"")</f>
        <v>645</v>
      </c>
      <c r="D98" s="21">
        <f>IF('Adjacent Counties'!D98="x",VLOOKUP('2016 0-64'!D$1,'2016 population'!$A$3:$E$102,5,FALSE),"")</f>
        <v>335</v>
      </c>
      <c r="E98" s="21" t="str">
        <f>IF('Adjacent Counties'!E98="x",VLOOKUP('2016 0-64'!E$1,'2016 population'!$A$3:$E$102,5,FALSE),"")</f>
        <v/>
      </c>
      <c r="F98" s="21">
        <f>IF('Adjacent Counties'!F98="x",VLOOKUP('2016 0-64'!F$1,'2016 population'!$A$3:$E$102,5,FALSE),"")</f>
        <v>780</v>
      </c>
      <c r="G98" s="21" t="str">
        <f>IF('Adjacent Counties'!G98="x",VLOOKUP('2016 0-64'!G$1,'2016 population'!$A$3:$E$102,5,FALSE),"")</f>
        <v/>
      </c>
      <c r="H98" s="21" t="str">
        <f>IF('Adjacent Counties'!H98="x",VLOOKUP('2016 0-64'!H$1,'2016 population'!$A$3:$E$102,5,FALSE),"")</f>
        <v/>
      </c>
      <c r="I98" s="21" t="str">
        <f>IF('Adjacent Counties'!I98="x",VLOOKUP('2016 0-64'!I$1,'2016 population'!$A$3:$E$102,5,FALSE),"")</f>
        <v/>
      </c>
      <c r="J98" s="21" t="str">
        <f>IF('Adjacent Counties'!J98="x",VLOOKUP('2016 0-64'!J$1,'2016 population'!$A$3:$E$102,5,FALSE),"")</f>
        <v/>
      </c>
      <c r="K98" s="21" t="str">
        <f>IF('Adjacent Counties'!K98="x",VLOOKUP('2016 0-64'!K$1,'2016 population'!$A$3:$E$102,5,FALSE),"")</f>
        <v/>
      </c>
      <c r="L98" s="21" t="str">
        <f>IF('Adjacent Counties'!L98="x",VLOOKUP('2016 0-64'!L$1,'2016 population'!$A$3:$E$102,5,FALSE),"")</f>
        <v/>
      </c>
      <c r="M98" s="21" t="str">
        <f>IF('Adjacent Counties'!M98="x",VLOOKUP('2016 0-64'!M$1,'2016 population'!$A$3:$E$102,5,FALSE),"")</f>
        <v/>
      </c>
      <c r="N98" s="21" t="str">
        <f>IF('Adjacent Counties'!N98="x",VLOOKUP('2016 0-64'!N$1,'2016 population'!$A$3:$E$102,5,FALSE),"")</f>
        <v/>
      </c>
      <c r="O98" s="21">
        <f>IF('Adjacent Counties'!O98="x",VLOOKUP('2016 0-64'!O$1,'2016 population'!$A$3:$E$102,5,FALSE),"")</f>
        <v>1487</v>
      </c>
      <c r="P98" s="21" t="str">
        <f>IF('Adjacent Counties'!P98="x",VLOOKUP('2016 0-64'!P$1,'2016 population'!$A$3:$E$102,5,FALSE),"")</f>
        <v/>
      </c>
      <c r="Q98" s="21" t="str">
        <f>IF('Adjacent Counties'!Q98="x",VLOOKUP('2016 0-64'!Q$1,'2016 population'!$A$3:$E$102,5,FALSE),"")</f>
        <v/>
      </c>
      <c r="R98" s="21" t="str">
        <f>IF('Adjacent Counties'!R98="x",VLOOKUP('2016 0-64'!R$1,'2016 population'!$A$3:$E$102,5,FALSE),"")</f>
        <v/>
      </c>
      <c r="S98" s="21" t="str">
        <f>IF('Adjacent Counties'!S98="x",VLOOKUP('2016 0-64'!S$1,'2016 population'!$A$3:$E$102,5,FALSE),"")</f>
        <v/>
      </c>
      <c r="T98" s="21" t="str">
        <f>IF('Adjacent Counties'!T98="x",VLOOKUP('2016 0-64'!T$1,'2016 population'!$A$3:$E$102,5,FALSE),"")</f>
        <v/>
      </c>
      <c r="U98" s="21" t="str">
        <f>IF('Adjacent Counties'!U98="x",VLOOKUP('2016 0-64'!U$1,'2016 population'!$A$3:$E$102,5,FALSE),"")</f>
        <v/>
      </c>
      <c r="V98" s="21" t="str">
        <f>IF('Adjacent Counties'!V98="x",VLOOKUP('2016 0-64'!V$1,'2016 population'!$A$3:$E$102,5,FALSE),"")</f>
        <v/>
      </c>
      <c r="W98" s="21" t="str">
        <f>IF('Adjacent Counties'!W98="x",VLOOKUP('2016 0-64'!W$1,'2016 population'!$A$3:$E$102,5,FALSE),"")</f>
        <v/>
      </c>
      <c r="X98" s="21" t="str">
        <f>IF('Adjacent Counties'!X98="x",VLOOKUP('2016 0-64'!X$1,'2016 population'!$A$3:$E$102,5,FALSE),"")</f>
        <v/>
      </c>
      <c r="Y98" s="21" t="str">
        <f>IF('Adjacent Counties'!Y98="x",VLOOKUP('2016 0-64'!Y$1,'2016 population'!$A$3:$E$102,5,FALSE),"")</f>
        <v/>
      </c>
      <c r="Z98" s="21" t="str">
        <f>IF('Adjacent Counties'!Z98="x",VLOOKUP('2016 0-64'!Z$1,'2016 population'!$A$3:$E$102,5,FALSE),"")</f>
        <v/>
      </c>
      <c r="AA98" s="21" t="str">
        <f>IF('Adjacent Counties'!AA98="x",VLOOKUP('2016 0-64'!AA$1,'2016 population'!$A$3:$E$102,5,FALSE),"")</f>
        <v/>
      </c>
      <c r="AB98" s="21" t="str">
        <f>IF('Adjacent Counties'!AB98="x",VLOOKUP('2016 0-64'!AB$1,'2016 population'!$A$3:$E$102,5,FALSE),"")</f>
        <v/>
      </c>
      <c r="AC98" s="21" t="str">
        <f>IF('Adjacent Counties'!AC98="x",VLOOKUP('2016 0-64'!AC$1,'2016 population'!$A$3:$E$102,5,FALSE),"")</f>
        <v/>
      </c>
      <c r="AD98" s="21" t="str">
        <f>IF('Adjacent Counties'!AD98="x",VLOOKUP('2016 0-64'!AD$1,'2016 population'!$A$3:$E$102,5,FALSE),"")</f>
        <v/>
      </c>
      <c r="AE98" s="21" t="str">
        <f>IF('Adjacent Counties'!AE98="x",VLOOKUP('2016 0-64'!AE$1,'2016 population'!$A$3:$E$102,5,FALSE),"")</f>
        <v/>
      </c>
      <c r="AF98" s="21" t="str">
        <f>IF('Adjacent Counties'!AF98="x",VLOOKUP('2016 0-64'!AF$1,'2016 population'!$A$3:$E$102,5,FALSE),"")</f>
        <v/>
      </c>
      <c r="AG98" s="21" t="str">
        <f>IF('Adjacent Counties'!AG98="x",VLOOKUP('2016 0-64'!AG$1,'2016 population'!$A$3:$E$102,5,FALSE),"")</f>
        <v/>
      </c>
      <c r="AH98" s="21" t="str">
        <f>IF('Adjacent Counties'!AH98="x",VLOOKUP('2016 0-64'!AH$1,'2016 population'!$A$3:$E$102,5,FALSE),"")</f>
        <v/>
      </c>
      <c r="AI98" s="21" t="str">
        <f>IF('Adjacent Counties'!AI98="x",VLOOKUP('2016 0-64'!AI$1,'2016 population'!$A$3:$E$102,5,FALSE),"")</f>
        <v/>
      </c>
      <c r="AJ98" s="21" t="str">
        <f>IF('Adjacent Counties'!AJ98="x",VLOOKUP('2016 0-64'!AJ$1,'2016 population'!$A$3:$E$102,5,FALSE),"")</f>
        <v/>
      </c>
      <c r="AK98" s="21" t="str">
        <f>IF('Adjacent Counties'!AK98="x",VLOOKUP('2016 0-64'!AK$1,'2016 population'!$A$3:$E$102,5,FALSE),"")</f>
        <v/>
      </c>
      <c r="AL98" s="21" t="str">
        <f>IF('Adjacent Counties'!AL98="x",VLOOKUP('2016 0-64'!AL$1,'2016 population'!$A$3:$E$102,5,FALSE),"")</f>
        <v/>
      </c>
      <c r="AM98" s="21" t="str">
        <f>IF('Adjacent Counties'!AM98="x",VLOOKUP('2016 0-64'!AM$1,'2016 population'!$A$3:$E$102,5,FALSE),"")</f>
        <v/>
      </c>
      <c r="AN98" s="21" t="str">
        <f>IF('Adjacent Counties'!AN98="x",VLOOKUP('2016 0-64'!AN$1,'2016 population'!$A$3:$E$102,5,FALSE),"")</f>
        <v/>
      </c>
      <c r="AO98" s="21" t="str">
        <f>IF('Adjacent Counties'!AO98="x",VLOOKUP('2016 0-64'!AO$1,'2016 population'!$A$3:$E$102,5,FALSE),"")</f>
        <v/>
      </c>
      <c r="AP98" s="21" t="str">
        <f>IF('Adjacent Counties'!AP98="x",VLOOKUP('2016 0-64'!AP$1,'2016 population'!$A$3:$E$102,5,FALSE),"")</f>
        <v/>
      </c>
      <c r="AQ98" s="21" t="str">
        <f>IF('Adjacent Counties'!AQ98="x",VLOOKUP('2016 0-64'!AQ$1,'2016 population'!$A$3:$E$102,5,FALSE),"")</f>
        <v/>
      </c>
      <c r="AR98" s="21" t="str">
        <f>IF('Adjacent Counties'!AR98="x",VLOOKUP('2016 0-64'!AR$1,'2016 population'!$A$3:$E$102,5,FALSE),"")</f>
        <v/>
      </c>
      <c r="AS98" s="21" t="str">
        <f>IF('Adjacent Counties'!AS98="x",VLOOKUP('2016 0-64'!AS$1,'2016 population'!$A$3:$E$102,5,FALSE),"")</f>
        <v/>
      </c>
      <c r="AT98" s="21" t="str">
        <f>IF('Adjacent Counties'!AT98="x",VLOOKUP('2016 0-64'!AT$1,'2016 population'!$A$3:$E$102,5,FALSE),"")</f>
        <v/>
      </c>
      <c r="AU98" s="21" t="str">
        <f>IF('Adjacent Counties'!AU98="x",VLOOKUP('2016 0-64'!AU$1,'2016 population'!$A$3:$E$102,5,FALSE),"")</f>
        <v/>
      </c>
      <c r="AV98" s="21" t="str">
        <f>IF('Adjacent Counties'!AV98="x",VLOOKUP('2016 0-64'!AV$1,'2016 population'!$A$3:$E$102,5,FALSE),"")</f>
        <v/>
      </c>
      <c r="AW98" s="21" t="str">
        <f>IF('Adjacent Counties'!AW98="x",VLOOKUP('2016 0-64'!AW$1,'2016 population'!$A$3:$E$102,5,FALSE),"")</f>
        <v/>
      </c>
      <c r="AX98" s="21">
        <f>IF('Adjacent Counties'!AX98="x",VLOOKUP('2016 0-64'!AX$1,'2016 population'!$A$3:$E$102,5,FALSE),"")</f>
        <v>2528</v>
      </c>
      <c r="AY98" s="21" t="str">
        <f>IF('Adjacent Counties'!AY98="x",VLOOKUP('2016 0-64'!AY$1,'2016 population'!$A$3:$E$102,5,FALSE),"")</f>
        <v/>
      </c>
      <c r="AZ98" s="21" t="str">
        <f>IF('Adjacent Counties'!AZ98="x",VLOOKUP('2016 0-64'!AZ$1,'2016 population'!$A$3:$E$102,5,FALSE),"")</f>
        <v/>
      </c>
      <c r="BA98" s="21" t="str">
        <f>IF('Adjacent Counties'!BA98="x",VLOOKUP('2016 0-64'!BA$1,'2016 population'!$A$3:$E$102,5,FALSE),"")</f>
        <v/>
      </c>
      <c r="BB98" s="21" t="str">
        <f>IF('Adjacent Counties'!BB98="x",VLOOKUP('2016 0-64'!BB$1,'2016 population'!$A$3:$E$102,5,FALSE),"")</f>
        <v/>
      </c>
      <c r="BC98" s="21" t="str">
        <f>IF('Adjacent Counties'!BC98="x",VLOOKUP('2016 0-64'!BC$1,'2016 population'!$A$3:$E$102,5,FALSE),"")</f>
        <v/>
      </c>
      <c r="BD98" s="21" t="str">
        <f>IF('Adjacent Counties'!BD98="x",VLOOKUP('2016 0-64'!BD$1,'2016 population'!$A$3:$E$102,5,FALSE),"")</f>
        <v/>
      </c>
      <c r="BE98" s="21" t="str">
        <f>IF('Adjacent Counties'!BE98="x",VLOOKUP('2016 0-64'!BE$1,'2016 population'!$A$3:$E$102,5,FALSE),"")</f>
        <v/>
      </c>
      <c r="BF98" s="21" t="str">
        <f>IF('Adjacent Counties'!BF98="x",VLOOKUP('2016 0-64'!BF$1,'2016 population'!$A$3:$E$102,5,FALSE),"")</f>
        <v/>
      </c>
      <c r="BG98" s="21" t="str">
        <f>IF('Adjacent Counties'!BG98="x",VLOOKUP('2016 0-64'!BG$1,'2016 population'!$A$3:$E$102,5,FALSE),"")</f>
        <v/>
      </c>
      <c r="BH98" s="21" t="str">
        <f>IF('Adjacent Counties'!BH98="x",VLOOKUP('2016 0-64'!BH$1,'2016 population'!$A$3:$E$102,5,FALSE),"")</f>
        <v/>
      </c>
      <c r="BI98" s="21" t="str">
        <f>IF('Adjacent Counties'!BI98="x",VLOOKUP('2016 0-64'!BI$1,'2016 population'!$A$3:$E$102,5,FALSE),"")</f>
        <v/>
      </c>
      <c r="BJ98" s="21" t="str">
        <f>IF('Adjacent Counties'!BJ98="x",VLOOKUP('2016 0-64'!BJ$1,'2016 population'!$A$3:$E$102,5,FALSE),"")</f>
        <v/>
      </c>
      <c r="BK98" s="21" t="str">
        <f>IF('Adjacent Counties'!BK98="x",VLOOKUP('2016 0-64'!BK$1,'2016 population'!$A$3:$E$102,5,FALSE),"")</f>
        <v/>
      </c>
      <c r="BL98" s="21" t="str">
        <f>IF('Adjacent Counties'!BL98="x",VLOOKUP('2016 0-64'!BL$1,'2016 population'!$A$3:$E$102,5,FALSE),"")</f>
        <v/>
      </c>
      <c r="BM98" s="21" t="str">
        <f>IF('Adjacent Counties'!BM98="x",VLOOKUP('2016 0-64'!BM$1,'2016 population'!$A$3:$E$102,5,FALSE),"")</f>
        <v/>
      </c>
      <c r="BN98" s="21" t="str">
        <f>IF('Adjacent Counties'!BN98="x",VLOOKUP('2016 0-64'!BN$1,'2016 population'!$A$3:$E$102,5,FALSE),"")</f>
        <v/>
      </c>
      <c r="BO98" s="21" t="str">
        <f>IF('Adjacent Counties'!BO98="x",VLOOKUP('2016 0-64'!BO$1,'2016 population'!$A$3:$E$102,5,FALSE),"")</f>
        <v/>
      </c>
      <c r="BP98" s="21" t="str">
        <f>IF('Adjacent Counties'!BP98="x",VLOOKUP('2016 0-64'!BP$1,'2016 population'!$A$3:$E$102,5,FALSE),"")</f>
        <v/>
      </c>
      <c r="BQ98" s="21" t="str">
        <f>IF('Adjacent Counties'!BQ98="x",VLOOKUP('2016 0-64'!BQ$1,'2016 population'!$A$3:$E$102,5,FALSE),"")</f>
        <v/>
      </c>
      <c r="BR98" s="21" t="str">
        <f>IF('Adjacent Counties'!BR98="x",VLOOKUP('2016 0-64'!BR$1,'2016 population'!$A$3:$E$102,5,FALSE),"")</f>
        <v/>
      </c>
      <c r="BS98" s="21" t="str">
        <f>IF('Adjacent Counties'!BS98="x",VLOOKUP('2016 0-64'!BS$1,'2016 population'!$A$3:$E$102,5,FALSE),"")</f>
        <v/>
      </c>
      <c r="BT98" s="21" t="str">
        <f>IF('Adjacent Counties'!BT98="x",VLOOKUP('2016 0-64'!BT$1,'2016 population'!$A$3:$E$102,5,FALSE),"")</f>
        <v/>
      </c>
      <c r="BU98" s="21" t="str">
        <f>IF('Adjacent Counties'!BU98="x",VLOOKUP('2016 0-64'!BU$1,'2016 population'!$A$3:$E$102,5,FALSE),"")</f>
        <v/>
      </c>
      <c r="BV98" s="21" t="str">
        <f>IF('Adjacent Counties'!BV98="x",VLOOKUP('2016 0-64'!BV$1,'2016 population'!$A$3:$E$102,5,FALSE),"")</f>
        <v/>
      </c>
      <c r="BW98" s="21" t="str">
        <f>IF('Adjacent Counties'!BW98="x",VLOOKUP('2016 0-64'!BW$1,'2016 population'!$A$3:$E$102,5,FALSE),"")</f>
        <v/>
      </c>
      <c r="BX98" s="21" t="str">
        <f>IF('Adjacent Counties'!BX98="x",VLOOKUP('2016 0-64'!BX$1,'2016 population'!$A$3:$E$102,5,FALSE),"")</f>
        <v/>
      </c>
      <c r="BY98" s="21" t="str">
        <f>IF('Adjacent Counties'!BY98="x",VLOOKUP('2016 0-64'!BY$1,'2016 population'!$A$3:$E$102,5,FALSE),"")</f>
        <v/>
      </c>
      <c r="BZ98" s="21" t="str">
        <f>IF('Adjacent Counties'!BZ98="x",VLOOKUP('2016 0-64'!BZ$1,'2016 population'!$A$3:$E$102,5,FALSE),"")</f>
        <v/>
      </c>
      <c r="CA98" s="21" t="str">
        <f>IF('Adjacent Counties'!CA98="x",VLOOKUP('2016 0-64'!CA$1,'2016 population'!$A$3:$E$102,5,FALSE),"")</f>
        <v/>
      </c>
      <c r="CB98" s="21" t="str">
        <f>IF('Adjacent Counties'!CB98="x",VLOOKUP('2016 0-64'!CB$1,'2016 population'!$A$3:$E$102,5,FALSE),"")</f>
        <v/>
      </c>
      <c r="CC98" s="21" t="str">
        <f>IF('Adjacent Counties'!CC98="x",VLOOKUP('2016 0-64'!CC$1,'2016 population'!$A$3:$E$102,5,FALSE),"")</f>
        <v/>
      </c>
      <c r="CD98" s="21" t="str">
        <f>IF('Adjacent Counties'!CD98="x",VLOOKUP('2016 0-64'!CD$1,'2016 population'!$A$3:$E$102,5,FALSE),"")</f>
        <v/>
      </c>
      <c r="CE98" s="21" t="str">
        <f>IF('Adjacent Counties'!CE98="x",VLOOKUP('2016 0-64'!CE$1,'2016 population'!$A$3:$E$102,5,FALSE),"")</f>
        <v/>
      </c>
      <c r="CF98" s="21" t="str">
        <f>IF('Adjacent Counties'!CF98="x",VLOOKUP('2016 0-64'!CF$1,'2016 population'!$A$3:$E$102,5,FALSE),"")</f>
        <v/>
      </c>
      <c r="CG98" s="21" t="str">
        <f>IF('Adjacent Counties'!CG98="x",VLOOKUP('2016 0-64'!CG$1,'2016 population'!$A$3:$E$102,5,FALSE),"")</f>
        <v/>
      </c>
      <c r="CH98" s="21" t="str">
        <f>IF('Adjacent Counties'!CH98="x",VLOOKUP('2016 0-64'!CH$1,'2016 population'!$A$3:$E$102,5,FALSE),"")</f>
        <v/>
      </c>
      <c r="CI98" s="21">
        <f>IF('Adjacent Counties'!CI98="x",VLOOKUP('2016 0-64'!CI$1,'2016 population'!$A$3:$E$102,5,FALSE),"")</f>
        <v>1677</v>
      </c>
      <c r="CJ98" s="21" t="str">
        <f>IF('Adjacent Counties'!CJ98="x",VLOOKUP('2016 0-64'!CJ$1,'2016 population'!$A$3:$E$102,5,FALSE),"")</f>
        <v/>
      </c>
      <c r="CK98" s="21" t="str">
        <f>IF('Adjacent Counties'!CK98="x",VLOOKUP('2016 0-64'!CK$1,'2016 population'!$A$3:$E$102,5,FALSE),"")</f>
        <v/>
      </c>
      <c r="CL98" s="21" t="str">
        <f>IF('Adjacent Counties'!CL98="x",VLOOKUP('2016 0-64'!CL$1,'2016 population'!$A$3:$E$102,5,FALSE),"")</f>
        <v/>
      </c>
      <c r="CM98" s="21" t="str">
        <f>IF('Adjacent Counties'!CM98="x",VLOOKUP('2016 0-64'!CM$1,'2016 population'!$A$3:$E$102,5,FALSE),"")</f>
        <v/>
      </c>
      <c r="CN98" s="21" t="str">
        <f>IF('Adjacent Counties'!CN98="x",VLOOKUP('2016 0-64'!CN$1,'2016 population'!$A$3:$E$102,5,FALSE),"")</f>
        <v/>
      </c>
      <c r="CO98" s="21" t="str">
        <f>IF('Adjacent Counties'!CO98="x",VLOOKUP('2016 0-64'!CO$1,'2016 population'!$A$3:$E$102,5,FALSE),"")</f>
        <v/>
      </c>
      <c r="CP98" s="21" t="str">
        <f>IF('Adjacent Counties'!CP98="x",VLOOKUP('2016 0-64'!CP$1,'2016 population'!$A$3:$E$102,5,FALSE),"")</f>
        <v/>
      </c>
      <c r="CQ98" s="21" t="str">
        <f>IF('Adjacent Counties'!CQ98="x",VLOOKUP('2016 0-64'!CQ$1,'2016 population'!$A$3:$E$102,5,FALSE),"")</f>
        <v/>
      </c>
      <c r="CR98" s="21">
        <f>IF('Adjacent Counties'!CR98="x",VLOOKUP('2016 0-64'!CR$1,'2016 population'!$A$3:$E$102,5,FALSE),"")</f>
        <v>995</v>
      </c>
      <c r="CS98" s="21" t="str">
        <f>IF('Adjacent Counties'!CS98="x",VLOOKUP('2016 0-64'!CS$1,'2016 population'!$A$3:$E$102,5,FALSE),"")</f>
        <v/>
      </c>
      <c r="CT98" s="21">
        <f>IF('Adjacent Counties'!CT98="x",VLOOKUP('2016 0-64'!CT$1,'2016 population'!$A$3:$E$102,5,FALSE),"")</f>
        <v>1547</v>
      </c>
      <c r="CU98" s="21" t="str">
        <f>IF('Adjacent Counties'!CU98="x",VLOOKUP('2016 0-64'!CU$1,'2016 population'!$A$3:$E$102,5,FALSE),"")</f>
        <v/>
      </c>
      <c r="CV98" s="21">
        <f>IF('Adjacent Counties'!CV98="x",VLOOKUP('2016 0-64'!CV$1,'2016 population'!$A$3:$E$102,5,FALSE),"")</f>
        <v>793</v>
      </c>
      <c r="CW98" s="21" t="str">
        <f>IF('Adjacent Counties'!CW98="x",VLOOKUP('2016 0-64'!CW$1,'2016 population'!$A$3:$E$102,5,FALSE),"")</f>
        <v/>
      </c>
      <c r="CX98" s="21">
        <f t="shared" si="1"/>
        <v>10787</v>
      </c>
    </row>
    <row r="99" spans="1:102">
      <c r="A99" s="3" t="s">
        <v>97</v>
      </c>
      <c r="B99" s="21" t="str">
        <f>IF('Adjacent Counties'!B99="x",VLOOKUP('2016 0-64'!B$1,'2016 population'!$A$3:$E$102,5,FALSE),"")</f>
        <v/>
      </c>
      <c r="C99" s="21" t="str">
        <f>IF('Adjacent Counties'!C99="x",VLOOKUP('2016 0-64'!C$1,'2016 population'!$A$3:$E$102,5,FALSE),"")</f>
        <v/>
      </c>
      <c r="D99" s="21" t="str">
        <f>IF('Adjacent Counties'!D99="x",VLOOKUP('2016 0-64'!D$1,'2016 population'!$A$3:$E$102,5,FALSE),"")</f>
        <v/>
      </c>
      <c r="E99" s="21" t="str">
        <f>IF('Adjacent Counties'!E99="x",VLOOKUP('2016 0-64'!E$1,'2016 population'!$A$3:$E$102,5,FALSE),"")</f>
        <v/>
      </c>
      <c r="F99" s="21" t="str">
        <f>IF('Adjacent Counties'!F99="x",VLOOKUP('2016 0-64'!F$1,'2016 population'!$A$3:$E$102,5,FALSE),"")</f>
        <v/>
      </c>
      <c r="G99" s="21" t="str">
        <f>IF('Adjacent Counties'!G99="x",VLOOKUP('2016 0-64'!G$1,'2016 population'!$A$3:$E$102,5,FALSE),"")</f>
        <v/>
      </c>
      <c r="H99" s="21" t="str">
        <f>IF('Adjacent Counties'!H99="x",VLOOKUP('2016 0-64'!H$1,'2016 population'!$A$3:$E$102,5,FALSE),"")</f>
        <v/>
      </c>
      <c r="I99" s="21" t="str">
        <f>IF('Adjacent Counties'!I99="x",VLOOKUP('2016 0-64'!I$1,'2016 population'!$A$3:$E$102,5,FALSE),"")</f>
        <v/>
      </c>
      <c r="J99" s="21" t="str">
        <f>IF('Adjacent Counties'!J99="x",VLOOKUP('2016 0-64'!J$1,'2016 population'!$A$3:$E$102,5,FALSE),"")</f>
        <v/>
      </c>
      <c r="K99" s="21" t="str">
        <f>IF('Adjacent Counties'!K99="x",VLOOKUP('2016 0-64'!K$1,'2016 population'!$A$3:$E$102,5,FALSE),"")</f>
        <v/>
      </c>
      <c r="L99" s="21" t="str">
        <f>IF('Adjacent Counties'!L99="x",VLOOKUP('2016 0-64'!L$1,'2016 population'!$A$3:$E$102,5,FALSE),"")</f>
        <v/>
      </c>
      <c r="M99" s="21" t="str">
        <f>IF('Adjacent Counties'!M99="x",VLOOKUP('2016 0-64'!M$1,'2016 population'!$A$3:$E$102,5,FALSE),"")</f>
        <v/>
      </c>
      <c r="N99" s="21" t="str">
        <f>IF('Adjacent Counties'!N99="x",VLOOKUP('2016 0-64'!N$1,'2016 population'!$A$3:$E$102,5,FALSE),"")</f>
        <v/>
      </c>
      <c r="O99" s="21" t="str">
        <f>IF('Adjacent Counties'!O99="x",VLOOKUP('2016 0-64'!O$1,'2016 population'!$A$3:$E$102,5,FALSE),"")</f>
        <v/>
      </c>
      <c r="P99" s="21" t="str">
        <f>IF('Adjacent Counties'!P99="x",VLOOKUP('2016 0-64'!P$1,'2016 population'!$A$3:$E$102,5,FALSE),"")</f>
        <v/>
      </c>
      <c r="Q99" s="21" t="str">
        <f>IF('Adjacent Counties'!Q99="x",VLOOKUP('2016 0-64'!Q$1,'2016 population'!$A$3:$E$102,5,FALSE),"")</f>
        <v/>
      </c>
      <c r="R99" s="21" t="str">
        <f>IF('Adjacent Counties'!R99="x",VLOOKUP('2016 0-64'!R$1,'2016 population'!$A$3:$E$102,5,FALSE),"")</f>
        <v/>
      </c>
      <c r="S99" s="21" t="str">
        <f>IF('Adjacent Counties'!S99="x",VLOOKUP('2016 0-64'!S$1,'2016 population'!$A$3:$E$102,5,FALSE),"")</f>
        <v/>
      </c>
      <c r="T99" s="21" t="str">
        <f>IF('Adjacent Counties'!T99="x",VLOOKUP('2016 0-64'!T$1,'2016 population'!$A$3:$E$102,5,FALSE),"")</f>
        <v/>
      </c>
      <c r="U99" s="21" t="str">
        <f>IF('Adjacent Counties'!U99="x",VLOOKUP('2016 0-64'!U$1,'2016 population'!$A$3:$E$102,5,FALSE),"")</f>
        <v/>
      </c>
      <c r="V99" s="21" t="str">
        <f>IF('Adjacent Counties'!V99="x",VLOOKUP('2016 0-64'!V$1,'2016 population'!$A$3:$E$102,5,FALSE),"")</f>
        <v/>
      </c>
      <c r="W99" s="21" t="str">
        <f>IF('Adjacent Counties'!W99="x",VLOOKUP('2016 0-64'!W$1,'2016 population'!$A$3:$E$102,5,FALSE),"")</f>
        <v/>
      </c>
      <c r="X99" s="21" t="str">
        <f>IF('Adjacent Counties'!X99="x",VLOOKUP('2016 0-64'!X$1,'2016 population'!$A$3:$E$102,5,FALSE),"")</f>
        <v/>
      </c>
      <c r="Y99" s="21" t="str">
        <f>IF('Adjacent Counties'!Y99="x",VLOOKUP('2016 0-64'!Y$1,'2016 population'!$A$3:$E$102,5,FALSE),"")</f>
        <v/>
      </c>
      <c r="Z99" s="21" t="str">
        <f>IF('Adjacent Counties'!Z99="x",VLOOKUP('2016 0-64'!Z$1,'2016 population'!$A$3:$E$102,5,FALSE),"")</f>
        <v/>
      </c>
      <c r="AA99" s="21" t="str">
        <f>IF('Adjacent Counties'!AA99="x",VLOOKUP('2016 0-64'!AA$1,'2016 population'!$A$3:$E$102,5,FALSE),"")</f>
        <v/>
      </c>
      <c r="AB99" s="21" t="str">
        <f>IF('Adjacent Counties'!AB99="x",VLOOKUP('2016 0-64'!AB$1,'2016 population'!$A$3:$E$102,5,FALSE),"")</f>
        <v/>
      </c>
      <c r="AC99" s="21" t="str">
        <f>IF('Adjacent Counties'!AC99="x",VLOOKUP('2016 0-64'!AC$1,'2016 population'!$A$3:$E$102,5,FALSE),"")</f>
        <v/>
      </c>
      <c r="AD99" s="21" t="str">
        <f>IF('Adjacent Counties'!AD99="x",VLOOKUP('2016 0-64'!AD$1,'2016 population'!$A$3:$E$102,5,FALSE),"")</f>
        <v/>
      </c>
      <c r="AE99" s="21" t="str">
        <f>IF('Adjacent Counties'!AE99="x",VLOOKUP('2016 0-64'!AE$1,'2016 population'!$A$3:$E$102,5,FALSE),"")</f>
        <v/>
      </c>
      <c r="AF99" s="21" t="str">
        <f>IF('Adjacent Counties'!AF99="x",VLOOKUP('2016 0-64'!AF$1,'2016 population'!$A$3:$E$102,5,FALSE),"")</f>
        <v/>
      </c>
      <c r="AG99" s="21" t="str">
        <f>IF('Adjacent Counties'!AG99="x",VLOOKUP('2016 0-64'!AG$1,'2016 population'!$A$3:$E$102,5,FALSE),"")</f>
        <v/>
      </c>
      <c r="AH99" s="21">
        <f>IF('Adjacent Counties'!AH99="x",VLOOKUP('2016 0-64'!AH$1,'2016 population'!$A$3:$E$102,5,FALSE),"")</f>
        <v>1108</v>
      </c>
      <c r="AI99" s="21" t="str">
        <f>IF('Adjacent Counties'!AI99="x",VLOOKUP('2016 0-64'!AI$1,'2016 population'!$A$3:$E$102,5,FALSE),"")</f>
        <v/>
      </c>
      <c r="AJ99" s="21" t="str">
        <f>IF('Adjacent Counties'!AJ99="x",VLOOKUP('2016 0-64'!AJ$1,'2016 population'!$A$3:$E$102,5,FALSE),"")</f>
        <v/>
      </c>
      <c r="AK99" s="21" t="str">
        <f>IF('Adjacent Counties'!AK99="x",VLOOKUP('2016 0-64'!AK$1,'2016 population'!$A$3:$E$102,5,FALSE),"")</f>
        <v/>
      </c>
      <c r="AL99" s="21" t="str">
        <f>IF('Adjacent Counties'!AL99="x",VLOOKUP('2016 0-64'!AL$1,'2016 population'!$A$3:$E$102,5,FALSE),"")</f>
        <v/>
      </c>
      <c r="AM99" s="21" t="str">
        <f>IF('Adjacent Counties'!AM99="x",VLOOKUP('2016 0-64'!AM$1,'2016 population'!$A$3:$E$102,5,FALSE),"")</f>
        <v/>
      </c>
      <c r="AN99" s="21" t="str">
        <f>IF('Adjacent Counties'!AN99="x",VLOOKUP('2016 0-64'!AN$1,'2016 population'!$A$3:$E$102,5,FALSE),"")</f>
        <v/>
      </c>
      <c r="AO99" s="21">
        <f>IF('Adjacent Counties'!AO99="x",VLOOKUP('2016 0-64'!AO$1,'2016 population'!$A$3:$E$102,5,FALSE),"")</f>
        <v>383</v>
      </c>
      <c r="AP99" s="21" t="str">
        <f>IF('Adjacent Counties'!AP99="x",VLOOKUP('2016 0-64'!AP$1,'2016 population'!$A$3:$E$102,5,FALSE),"")</f>
        <v/>
      </c>
      <c r="AQ99" s="21" t="str">
        <f>IF('Adjacent Counties'!AQ99="x",VLOOKUP('2016 0-64'!AQ$1,'2016 population'!$A$3:$E$102,5,FALSE),"")</f>
        <v/>
      </c>
      <c r="AR99" s="21" t="str">
        <f>IF('Adjacent Counties'!AR99="x",VLOOKUP('2016 0-64'!AR$1,'2016 population'!$A$3:$E$102,5,FALSE),"")</f>
        <v/>
      </c>
      <c r="AS99" s="21" t="str">
        <f>IF('Adjacent Counties'!AS99="x",VLOOKUP('2016 0-64'!AS$1,'2016 population'!$A$3:$E$102,5,FALSE),"")</f>
        <v/>
      </c>
      <c r="AT99" s="21" t="str">
        <f>IF('Adjacent Counties'!AT99="x",VLOOKUP('2016 0-64'!AT$1,'2016 population'!$A$3:$E$102,5,FALSE),"")</f>
        <v/>
      </c>
      <c r="AU99" s="21" t="str">
        <f>IF('Adjacent Counties'!AU99="x",VLOOKUP('2016 0-64'!AU$1,'2016 population'!$A$3:$E$102,5,FALSE),"")</f>
        <v/>
      </c>
      <c r="AV99" s="21" t="str">
        <f>IF('Adjacent Counties'!AV99="x",VLOOKUP('2016 0-64'!AV$1,'2016 population'!$A$3:$E$102,5,FALSE),"")</f>
        <v/>
      </c>
      <c r="AW99" s="21" t="str">
        <f>IF('Adjacent Counties'!AW99="x",VLOOKUP('2016 0-64'!AW$1,'2016 population'!$A$3:$E$102,5,FALSE),"")</f>
        <v/>
      </c>
      <c r="AX99" s="21" t="str">
        <f>IF('Adjacent Counties'!AX99="x",VLOOKUP('2016 0-64'!AX$1,'2016 population'!$A$3:$E$102,5,FALSE),"")</f>
        <v/>
      </c>
      <c r="AY99" s="21" t="str">
        <f>IF('Adjacent Counties'!AY99="x",VLOOKUP('2016 0-64'!AY$1,'2016 population'!$A$3:$E$102,5,FALSE),"")</f>
        <v/>
      </c>
      <c r="AZ99" s="21">
        <f>IF('Adjacent Counties'!AZ99="x",VLOOKUP('2016 0-64'!AZ$1,'2016 population'!$A$3:$E$102,5,FALSE),"")</f>
        <v>2094</v>
      </c>
      <c r="BA99" s="21" t="str">
        <f>IF('Adjacent Counties'!BA99="x",VLOOKUP('2016 0-64'!BA$1,'2016 population'!$A$3:$E$102,5,FALSE),"")</f>
        <v/>
      </c>
      <c r="BB99" s="21" t="str">
        <f>IF('Adjacent Counties'!BB99="x",VLOOKUP('2016 0-64'!BB$1,'2016 population'!$A$3:$E$102,5,FALSE),"")</f>
        <v/>
      </c>
      <c r="BC99" s="21" t="str">
        <f>IF('Adjacent Counties'!BC99="x",VLOOKUP('2016 0-64'!BC$1,'2016 population'!$A$3:$E$102,5,FALSE),"")</f>
        <v/>
      </c>
      <c r="BD99" s="21" t="str">
        <f>IF('Adjacent Counties'!BD99="x",VLOOKUP('2016 0-64'!BD$1,'2016 population'!$A$3:$E$102,5,FALSE),"")</f>
        <v/>
      </c>
      <c r="BE99" s="21" t="str">
        <f>IF('Adjacent Counties'!BE99="x",VLOOKUP('2016 0-64'!BE$1,'2016 population'!$A$3:$E$102,5,FALSE),"")</f>
        <v/>
      </c>
      <c r="BF99" s="21" t="str">
        <f>IF('Adjacent Counties'!BF99="x",VLOOKUP('2016 0-64'!BF$1,'2016 population'!$A$3:$E$102,5,FALSE),"")</f>
        <v/>
      </c>
      <c r="BG99" s="21" t="str">
        <f>IF('Adjacent Counties'!BG99="x",VLOOKUP('2016 0-64'!BG$1,'2016 population'!$A$3:$E$102,5,FALSE),"")</f>
        <v/>
      </c>
      <c r="BH99" s="21" t="str">
        <f>IF('Adjacent Counties'!BH99="x",VLOOKUP('2016 0-64'!BH$1,'2016 population'!$A$3:$E$102,5,FALSE),"")</f>
        <v/>
      </c>
      <c r="BI99" s="21" t="str">
        <f>IF('Adjacent Counties'!BI99="x",VLOOKUP('2016 0-64'!BI$1,'2016 population'!$A$3:$E$102,5,FALSE),"")</f>
        <v/>
      </c>
      <c r="BJ99" s="21" t="str">
        <f>IF('Adjacent Counties'!BJ99="x",VLOOKUP('2016 0-64'!BJ$1,'2016 population'!$A$3:$E$102,5,FALSE),"")</f>
        <v/>
      </c>
      <c r="BK99" s="21" t="str">
        <f>IF('Adjacent Counties'!BK99="x",VLOOKUP('2016 0-64'!BK$1,'2016 population'!$A$3:$E$102,5,FALSE),"")</f>
        <v/>
      </c>
      <c r="BL99" s="21" t="str">
        <f>IF('Adjacent Counties'!BL99="x",VLOOKUP('2016 0-64'!BL$1,'2016 population'!$A$3:$E$102,5,FALSE),"")</f>
        <v/>
      </c>
      <c r="BM99" s="21">
        <f>IF('Adjacent Counties'!BM99="x",VLOOKUP('2016 0-64'!BM$1,'2016 population'!$A$3:$E$102,5,FALSE),"")</f>
        <v>1825</v>
      </c>
      <c r="BN99" s="21" t="str">
        <f>IF('Adjacent Counties'!BN99="x",VLOOKUP('2016 0-64'!BN$1,'2016 population'!$A$3:$E$102,5,FALSE),"")</f>
        <v/>
      </c>
      <c r="BO99" s="21" t="str">
        <f>IF('Adjacent Counties'!BO99="x",VLOOKUP('2016 0-64'!BO$1,'2016 population'!$A$3:$E$102,5,FALSE),"")</f>
        <v/>
      </c>
      <c r="BP99" s="21" t="str">
        <f>IF('Adjacent Counties'!BP99="x",VLOOKUP('2016 0-64'!BP$1,'2016 population'!$A$3:$E$102,5,FALSE),"")</f>
        <v/>
      </c>
      <c r="BQ99" s="21" t="str">
        <f>IF('Adjacent Counties'!BQ99="x",VLOOKUP('2016 0-64'!BQ$1,'2016 population'!$A$3:$E$102,5,FALSE),"")</f>
        <v/>
      </c>
      <c r="BR99" s="21" t="str">
        <f>IF('Adjacent Counties'!BR99="x",VLOOKUP('2016 0-64'!BR$1,'2016 population'!$A$3:$E$102,5,FALSE),"")</f>
        <v/>
      </c>
      <c r="BS99" s="21" t="str">
        <f>IF('Adjacent Counties'!BS99="x",VLOOKUP('2016 0-64'!BS$1,'2016 population'!$A$3:$E$102,5,FALSE),"")</f>
        <v/>
      </c>
      <c r="BT99" s="21" t="str">
        <f>IF('Adjacent Counties'!BT99="x",VLOOKUP('2016 0-64'!BT$1,'2016 population'!$A$3:$E$102,5,FALSE),"")</f>
        <v/>
      </c>
      <c r="BU99" s="21" t="str">
        <f>IF('Adjacent Counties'!BU99="x",VLOOKUP('2016 0-64'!BU$1,'2016 population'!$A$3:$E$102,5,FALSE),"")</f>
        <v/>
      </c>
      <c r="BV99" s="21" t="str">
        <f>IF('Adjacent Counties'!BV99="x",VLOOKUP('2016 0-64'!BV$1,'2016 population'!$A$3:$E$102,5,FALSE),"")</f>
        <v/>
      </c>
      <c r="BW99" s="21">
        <f>IF('Adjacent Counties'!BW99="x",VLOOKUP('2016 0-64'!BW$1,'2016 population'!$A$3:$E$102,5,FALSE),"")</f>
        <v>2420</v>
      </c>
      <c r="BX99" s="21" t="str">
        <f>IF('Adjacent Counties'!BX99="x",VLOOKUP('2016 0-64'!BX$1,'2016 population'!$A$3:$E$102,5,FALSE),"")</f>
        <v/>
      </c>
      <c r="BY99" s="21" t="str">
        <f>IF('Adjacent Counties'!BY99="x",VLOOKUP('2016 0-64'!BY$1,'2016 population'!$A$3:$E$102,5,FALSE),"")</f>
        <v/>
      </c>
      <c r="BZ99" s="21" t="str">
        <f>IF('Adjacent Counties'!BZ99="x",VLOOKUP('2016 0-64'!BZ$1,'2016 population'!$A$3:$E$102,5,FALSE),"")</f>
        <v/>
      </c>
      <c r="CA99" s="21" t="str">
        <f>IF('Adjacent Counties'!CA99="x",VLOOKUP('2016 0-64'!CA$1,'2016 population'!$A$3:$E$102,5,FALSE),"")</f>
        <v/>
      </c>
      <c r="CB99" s="21" t="str">
        <f>IF('Adjacent Counties'!CB99="x",VLOOKUP('2016 0-64'!CB$1,'2016 population'!$A$3:$E$102,5,FALSE),"")</f>
        <v/>
      </c>
      <c r="CC99" s="21" t="str">
        <f>IF('Adjacent Counties'!CC99="x",VLOOKUP('2016 0-64'!CC$1,'2016 population'!$A$3:$E$102,5,FALSE),"")</f>
        <v/>
      </c>
      <c r="CD99" s="21" t="str">
        <f>IF('Adjacent Counties'!CD99="x",VLOOKUP('2016 0-64'!CD$1,'2016 population'!$A$3:$E$102,5,FALSE),"")</f>
        <v/>
      </c>
      <c r="CE99" s="21" t="str">
        <f>IF('Adjacent Counties'!CE99="x",VLOOKUP('2016 0-64'!CE$1,'2016 population'!$A$3:$E$102,5,FALSE),"")</f>
        <v/>
      </c>
      <c r="CF99" s="21" t="str">
        <f>IF('Adjacent Counties'!CF99="x",VLOOKUP('2016 0-64'!CF$1,'2016 population'!$A$3:$E$102,5,FALSE),"")</f>
        <v/>
      </c>
      <c r="CG99" s="21" t="str">
        <f>IF('Adjacent Counties'!CG99="x",VLOOKUP('2016 0-64'!CG$1,'2016 population'!$A$3:$E$102,5,FALSE),"")</f>
        <v/>
      </c>
      <c r="CH99" s="21" t="str">
        <f>IF('Adjacent Counties'!CH99="x",VLOOKUP('2016 0-64'!CH$1,'2016 population'!$A$3:$E$102,5,FALSE),"")</f>
        <v/>
      </c>
      <c r="CI99" s="21" t="str">
        <f>IF('Adjacent Counties'!CI99="x",VLOOKUP('2016 0-64'!CI$1,'2016 population'!$A$3:$E$102,5,FALSE),"")</f>
        <v/>
      </c>
      <c r="CJ99" s="21" t="str">
        <f>IF('Adjacent Counties'!CJ99="x",VLOOKUP('2016 0-64'!CJ$1,'2016 population'!$A$3:$E$102,5,FALSE),"")</f>
        <v/>
      </c>
      <c r="CK99" s="21" t="str">
        <f>IF('Adjacent Counties'!CK99="x",VLOOKUP('2016 0-64'!CK$1,'2016 population'!$A$3:$E$102,5,FALSE),"")</f>
        <v/>
      </c>
      <c r="CL99" s="21" t="str">
        <f>IF('Adjacent Counties'!CL99="x",VLOOKUP('2016 0-64'!CL$1,'2016 population'!$A$3:$E$102,5,FALSE),"")</f>
        <v/>
      </c>
      <c r="CM99" s="21" t="str">
        <f>IF('Adjacent Counties'!CM99="x",VLOOKUP('2016 0-64'!CM$1,'2016 population'!$A$3:$E$102,5,FALSE),"")</f>
        <v/>
      </c>
      <c r="CN99" s="21" t="str">
        <f>IF('Adjacent Counties'!CN99="x",VLOOKUP('2016 0-64'!CN$1,'2016 population'!$A$3:$E$102,5,FALSE),"")</f>
        <v/>
      </c>
      <c r="CO99" s="21" t="str">
        <f>IF('Adjacent Counties'!CO99="x",VLOOKUP('2016 0-64'!CO$1,'2016 population'!$A$3:$E$102,5,FALSE),"")</f>
        <v/>
      </c>
      <c r="CP99" s="21" t="str">
        <f>IF('Adjacent Counties'!CP99="x",VLOOKUP('2016 0-64'!CP$1,'2016 population'!$A$3:$E$102,5,FALSE),"")</f>
        <v/>
      </c>
      <c r="CQ99" s="21" t="str">
        <f>IF('Adjacent Counties'!CQ99="x",VLOOKUP('2016 0-64'!CQ$1,'2016 population'!$A$3:$E$102,5,FALSE),"")</f>
        <v/>
      </c>
      <c r="CR99" s="21" t="str">
        <f>IF('Adjacent Counties'!CR99="x",VLOOKUP('2016 0-64'!CR$1,'2016 population'!$A$3:$E$102,5,FALSE),"")</f>
        <v/>
      </c>
      <c r="CS99" s="21">
        <f>IF('Adjacent Counties'!CS99="x",VLOOKUP('2016 0-64'!CS$1,'2016 population'!$A$3:$E$102,5,FALSE),"")</f>
        <v>2117</v>
      </c>
      <c r="CT99" s="21" t="str">
        <f>IF('Adjacent Counties'!CT99="x",VLOOKUP('2016 0-64'!CT$1,'2016 population'!$A$3:$E$102,5,FALSE),"")</f>
        <v/>
      </c>
      <c r="CU99" s="21">
        <f>IF('Adjacent Counties'!CU99="x",VLOOKUP('2016 0-64'!CU$1,'2016 population'!$A$3:$E$102,5,FALSE),"")</f>
        <v>1625</v>
      </c>
      <c r="CV99" s="21" t="str">
        <f>IF('Adjacent Counties'!CV99="x",VLOOKUP('2016 0-64'!CV$1,'2016 population'!$A$3:$E$102,5,FALSE),"")</f>
        <v/>
      </c>
      <c r="CW99" s="21" t="str">
        <f>IF('Adjacent Counties'!CW99="x",VLOOKUP('2016 0-64'!CW$1,'2016 population'!$A$3:$E$102,5,FALSE),"")</f>
        <v/>
      </c>
      <c r="CX99" s="21">
        <f t="shared" si="1"/>
        <v>11572</v>
      </c>
    </row>
    <row r="100" spans="1:102">
      <c r="A100" s="3" t="s">
        <v>98</v>
      </c>
      <c r="B100" s="21" t="str">
        <f>IF('Adjacent Counties'!B100="x",VLOOKUP('2016 0-64'!B$1,'2016 population'!$A$3:$E$102,5,FALSE),"")</f>
        <v/>
      </c>
      <c r="C100" s="21" t="str">
        <f>IF('Adjacent Counties'!C100="x",VLOOKUP('2016 0-64'!C$1,'2016 population'!$A$3:$E$102,5,FALSE),"")</f>
        <v/>
      </c>
      <c r="D100" s="21" t="str">
        <f>IF('Adjacent Counties'!D100="x",VLOOKUP('2016 0-64'!D$1,'2016 population'!$A$3:$E$102,5,FALSE),"")</f>
        <v/>
      </c>
      <c r="E100" s="21" t="str">
        <f>IF('Adjacent Counties'!E100="x",VLOOKUP('2016 0-64'!E$1,'2016 population'!$A$3:$E$102,5,FALSE),"")</f>
        <v/>
      </c>
      <c r="F100" s="21" t="str">
        <f>IF('Adjacent Counties'!F100="x",VLOOKUP('2016 0-64'!F$1,'2016 population'!$A$3:$E$102,5,FALSE),"")</f>
        <v/>
      </c>
      <c r="G100" s="21" t="str">
        <f>IF('Adjacent Counties'!G100="x",VLOOKUP('2016 0-64'!G$1,'2016 population'!$A$3:$E$102,5,FALSE),"")</f>
        <v/>
      </c>
      <c r="H100" s="21" t="str">
        <f>IF('Adjacent Counties'!H100="x",VLOOKUP('2016 0-64'!H$1,'2016 population'!$A$3:$E$102,5,FALSE),"")</f>
        <v/>
      </c>
      <c r="I100" s="21" t="str">
        <f>IF('Adjacent Counties'!I100="x",VLOOKUP('2016 0-64'!I$1,'2016 population'!$A$3:$E$102,5,FALSE),"")</f>
        <v/>
      </c>
      <c r="J100" s="21" t="str">
        <f>IF('Adjacent Counties'!J100="x",VLOOKUP('2016 0-64'!J$1,'2016 population'!$A$3:$E$102,5,FALSE),"")</f>
        <v/>
      </c>
      <c r="K100" s="21" t="str">
        <f>IF('Adjacent Counties'!K100="x",VLOOKUP('2016 0-64'!K$1,'2016 population'!$A$3:$E$102,5,FALSE),"")</f>
        <v/>
      </c>
      <c r="L100" s="21" t="str">
        <f>IF('Adjacent Counties'!L100="x",VLOOKUP('2016 0-64'!L$1,'2016 population'!$A$3:$E$102,5,FALSE),"")</f>
        <v/>
      </c>
      <c r="M100" s="21" t="str">
        <f>IF('Adjacent Counties'!M100="x",VLOOKUP('2016 0-64'!M$1,'2016 population'!$A$3:$E$102,5,FALSE),"")</f>
        <v/>
      </c>
      <c r="N100" s="21" t="str">
        <f>IF('Adjacent Counties'!N100="x",VLOOKUP('2016 0-64'!N$1,'2016 population'!$A$3:$E$102,5,FALSE),"")</f>
        <v/>
      </c>
      <c r="O100" s="21" t="str">
        <f>IF('Adjacent Counties'!O100="x",VLOOKUP('2016 0-64'!O$1,'2016 population'!$A$3:$E$102,5,FALSE),"")</f>
        <v/>
      </c>
      <c r="P100" s="21" t="str">
        <f>IF('Adjacent Counties'!P100="x",VLOOKUP('2016 0-64'!P$1,'2016 population'!$A$3:$E$102,5,FALSE),"")</f>
        <v/>
      </c>
      <c r="Q100" s="21" t="str">
        <f>IF('Adjacent Counties'!Q100="x",VLOOKUP('2016 0-64'!Q$1,'2016 population'!$A$3:$E$102,5,FALSE),"")</f>
        <v/>
      </c>
      <c r="R100" s="21" t="str">
        <f>IF('Adjacent Counties'!R100="x",VLOOKUP('2016 0-64'!R$1,'2016 population'!$A$3:$E$102,5,FALSE),"")</f>
        <v/>
      </c>
      <c r="S100" s="21" t="str">
        <f>IF('Adjacent Counties'!S100="x",VLOOKUP('2016 0-64'!S$1,'2016 population'!$A$3:$E$102,5,FALSE),"")</f>
        <v/>
      </c>
      <c r="T100" s="21" t="str">
        <f>IF('Adjacent Counties'!T100="x",VLOOKUP('2016 0-64'!T$1,'2016 population'!$A$3:$E$102,5,FALSE),"")</f>
        <v/>
      </c>
      <c r="U100" s="21" t="str">
        <f>IF('Adjacent Counties'!U100="x",VLOOKUP('2016 0-64'!U$1,'2016 population'!$A$3:$E$102,5,FALSE),"")</f>
        <v/>
      </c>
      <c r="V100" s="21" t="str">
        <f>IF('Adjacent Counties'!V100="x",VLOOKUP('2016 0-64'!V$1,'2016 population'!$A$3:$E$102,5,FALSE),"")</f>
        <v/>
      </c>
      <c r="W100" s="21" t="str">
        <f>IF('Adjacent Counties'!W100="x",VLOOKUP('2016 0-64'!W$1,'2016 population'!$A$3:$E$102,5,FALSE),"")</f>
        <v/>
      </c>
      <c r="X100" s="21" t="str">
        <f>IF('Adjacent Counties'!X100="x",VLOOKUP('2016 0-64'!X$1,'2016 population'!$A$3:$E$102,5,FALSE),"")</f>
        <v/>
      </c>
      <c r="Y100" s="21" t="str">
        <f>IF('Adjacent Counties'!Y100="x",VLOOKUP('2016 0-64'!Y$1,'2016 population'!$A$3:$E$102,5,FALSE),"")</f>
        <v/>
      </c>
      <c r="Z100" s="21" t="str">
        <f>IF('Adjacent Counties'!Z100="x",VLOOKUP('2016 0-64'!Z$1,'2016 population'!$A$3:$E$102,5,FALSE),"")</f>
        <v/>
      </c>
      <c r="AA100" s="21" t="str">
        <f>IF('Adjacent Counties'!AA100="x",VLOOKUP('2016 0-64'!AA$1,'2016 population'!$A$3:$E$102,5,FALSE),"")</f>
        <v/>
      </c>
      <c r="AB100" s="21" t="str">
        <f>IF('Adjacent Counties'!AB100="x",VLOOKUP('2016 0-64'!AB$1,'2016 population'!$A$3:$E$102,5,FALSE),"")</f>
        <v/>
      </c>
      <c r="AC100" s="21" t="str">
        <f>IF('Adjacent Counties'!AC100="x",VLOOKUP('2016 0-64'!AC$1,'2016 population'!$A$3:$E$102,5,FALSE),"")</f>
        <v/>
      </c>
      <c r="AD100" s="21" t="str">
        <f>IF('Adjacent Counties'!AD100="x",VLOOKUP('2016 0-64'!AD$1,'2016 population'!$A$3:$E$102,5,FALSE),"")</f>
        <v/>
      </c>
      <c r="AE100" s="21">
        <f>IF('Adjacent Counties'!AE100="x",VLOOKUP('2016 0-64'!AE$1,'2016 population'!$A$3:$E$102,5,FALSE),"")</f>
        <v>1009</v>
      </c>
      <c r="AF100" s="21" t="str">
        <f>IF('Adjacent Counties'!AF100="x",VLOOKUP('2016 0-64'!AF$1,'2016 population'!$A$3:$E$102,5,FALSE),"")</f>
        <v/>
      </c>
      <c r="AG100" s="21" t="str">
        <f>IF('Adjacent Counties'!AG100="x",VLOOKUP('2016 0-64'!AG$1,'2016 population'!$A$3:$E$102,5,FALSE),"")</f>
        <v/>
      </c>
      <c r="AH100" s="21" t="str">
        <f>IF('Adjacent Counties'!AH100="x",VLOOKUP('2016 0-64'!AH$1,'2016 population'!$A$3:$E$102,5,FALSE),"")</f>
        <v/>
      </c>
      <c r="AI100" s="21">
        <f>IF('Adjacent Counties'!AI100="x",VLOOKUP('2016 0-64'!AI$1,'2016 population'!$A$3:$E$102,5,FALSE),"")</f>
        <v>7124</v>
      </c>
      <c r="AJ100" s="21" t="str">
        <f>IF('Adjacent Counties'!AJ100="x",VLOOKUP('2016 0-64'!AJ$1,'2016 population'!$A$3:$E$102,5,FALSE),"")</f>
        <v/>
      </c>
      <c r="AK100" s="21" t="str">
        <f>IF('Adjacent Counties'!AK100="x",VLOOKUP('2016 0-64'!AK$1,'2016 population'!$A$3:$E$102,5,FALSE),"")</f>
        <v/>
      </c>
      <c r="AL100" s="21" t="str">
        <f>IF('Adjacent Counties'!AL100="x",VLOOKUP('2016 0-64'!AL$1,'2016 population'!$A$3:$E$102,5,FALSE),"")</f>
        <v/>
      </c>
      <c r="AM100" s="21" t="str">
        <f>IF('Adjacent Counties'!AM100="x",VLOOKUP('2016 0-64'!AM$1,'2016 population'!$A$3:$E$102,5,FALSE),"")</f>
        <v/>
      </c>
      <c r="AN100" s="21" t="str">
        <f>IF('Adjacent Counties'!AN100="x",VLOOKUP('2016 0-64'!AN$1,'2016 population'!$A$3:$E$102,5,FALSE),"")</f>
        <v/>
      </c>
      <c r="AO100" s="21" t="str">
        <f>IF('Adjacent Counties'!AO100="x",VLOOKUP('2016 0-64'!AO$1,'2016 population'!$A$3:$E$102,5,FALSE),"")</f>
        <v/>
      </c>
      <c r="AP100" s="21" t="str">
        <f>IF('Adjacent Counties'!AP100="x",VLOOKUP('2016 0-64'!AP$1,'2016 population'!$A$3:$E$102,5,FALSE),"")</f>
        <v/>
      </c>
      <c r="AQ100" s="21" t="str">
        <f>IF('Adjacent Counties'!AQ100="x",VLOOKUP('2016 0-64'!AQ$1,'2016 population'!$A$3:$E$102,5,FALSE),"")</f>
        <v/>
      </c>
      <c r="AR100" s="21" t="str">
        <f>IF('Adjacent Counties'!AR100="x",VLOOKUP('2016 0-64'!AR$1,'2016 population'!$A$3:$E$102,5,FALSE),"")</f>
        <v/>
      </c>
      <c r="AS100" s="21" t="str">
        <f>IF('Adjacent Counties'!AS100="x",VLOOKUP('2016 0-64'!AS$1,'2016 population'!$A$3:$E$102,5,FALSE),"")</f>
        <v/>
      </c>
      <c r="AT100" s="21" t="str">
        <f>IF('Adjacent Counties'!AT100="x",VLOOKUP('2016 0-64'!AT$1,'2016 population'!$A$3:$E$102,5,FALSE),"")</f>
        <v/>
      </c>
      <c r="AU100" s="21" t="str">
        <f>IF('Adjacent Counties'!AU100="x",VLOOKUP('2016 0-64'!AU$1,'2016 population'!$A$3:$E$102,5,FALSE),"")</f>
        <v/>
      </c>
      <c r="AV100" s="21" t="str">
        <f>IF('Adjacent Counties'!AV100="x",VLOOKUP('2016 0-64'!AV$1,'2016 population'!$A$3:$E$102,5,FALSE),"")</f>
        <v/>
      </c>
      <c r="AW100" s="21" t="str">
        <f>IF('Adjacent Counties'!AW100="x",VLOOKUP('2016 0-64'!AW$1,'2016 population'!$A$3:$E$102,5,FALSE),"")</f>
        <v/>
      </c>
      <c r="AX100" s="21">
        <f>IF('Adjacent Counties'!AX100="x",VLOOKUP('2016 0-64'!AX$1,'2016 population'!$A$3:$E$102,5,FALSE),"")</f>
        <v>2528</v>
      </c>
      <c r="AY100" s="21" t="str">
        <f>IF('Adjacent Counties'!AY100="x",VLOOKUP('2016 0-64'!AY$1,'2016 population'!$A$3:$E$102,5,FALSE),"")</f>
        <v/>
      </c>
      <c r="AZ100" s="21" t="str">
        <f>IF('Adjacent Counties'!AZ100="x",VLOOKUP('2016 0-64'!AZ$1,'2016 population'!$A$3:$E$102,5,FALSE),"")</f>
        <v/>
      </c>
      <c r="BA100" s="21" t="str">
        <f>IF('Adjacent Counties'!BA100="x",VLOOKUP('2016 0-64'!BA$1,'2016 population'!$A$3:$E$102,5,FALSE),"")</f>
        <v/>
      </c>
      <c r="BB100" s="21" t="str">
        <f>IF('Adjacent Counties'!BB100="x",VLOOKUP('2016 0-64'!BB$1,'2016 population'!$A$3:$E$102,5,FALSE),"")</f>
        <v/>
      </c>
      <c r="BC100" s="21" t="str">
        <f>IF('Adjacent Counties'!BC100="x",VLOOKUP('2016 0-64'!BC$1,'2016 population'!$A$3:$E$102,5,FALSE),"")</f>
        <v/>
      </c>
      <c r="BD100" s="21" t="str">
        <f>IF('Adjacent Counties'!BD100="x",VLOOKUP('2016 0-64'!BD$1,'2016 population'!$A$3:$E$102,5,FALSE),"")</f>
        <v/>
      </c>
      <c r="BE100" s="21" t="str">
        <f>IF('Adjacent Counties'!BE100="x",VLOOKUP('2016 0-64'!BE$1,'2016 population'!$A$3:$E$102,5,FALSE),"")</f>
        <v/>
      </c>
      <c r="BF100" s="21" t="str">
        <f>IF('Adjacent Counties'!BF100="x",VLOOKUP('2016 0-64'!BF$1,'2016 population'!$A$3:$E$102,5,FALSE),"")</f>
        <v/>
      </c>
      <c r="BG100" s="21" t="str">
        <f>IF('Adjacent Counties'!BG100="x",VLOOKUP('2016 0-64'!BG$1,'2016 population'!$A$3:$E$102,5,FALSE),"")</f>
        <v/>
      </c>
      <c r="BH100" s="21" t="str">
        <f>IF('Adjacent Counties'!BH100="x",VLOOKUP('2016 0-64'!BH$1,'2016 population'!$A$3:$E$102,5,FALSE),"")</f>
        <v/>
      </c>
      <c r="BI100" s="21" t="str">
        <f>IF('Adjacent Counties'!BI100="x",VLOOKUP('2016 0-64'!BI$1,'2016 population'!$A$3:$E$102,5,FALSE),"")</f>
        <v/>
      </c>
      <c r="BJ100" s="21" t="str">
        <f>IF('Adjacent Counties'!BJ100="x",VLOOKUP('2016 0-64'!BJ$1,'2016 population'!$A$3:$E$102,5,FALSE),"")</f>
        <v/>
      </c>
      <c r="BK100" s="21" t="str">
        <f>IF('Adjacent Counties'!BK100="x",VLOOKUP('2016 0-64'!BK$1,'2016 population'!$A$3:$E$102,5,FALSE),"")</f>
        <v/>
      </c>
      <c r="BL100" s="21" t="str">
        <f>IF('Adjacent Counties'!BL100="x",VLOOKUP('2016 0-64'!BL$1,'2016 population'!$A$3:$E$102,5,FALSE),"")</f>
        <v/>
      </c>
      <c r="BM100" s="21" t="str">
        <f>IF('Adjacent Counties'!BM100="x",VLOOKUP('2016 0-64'!BM$1,'2016 population'!$A$3:$E$102,5,FALSE),"")</f>
        <v/>
      </c>
      <c r="BN100" s="21" t="str">
        <f>IF('Adjacent Counties'!BN100="x",VLOOKUP('2016 0-64'!BN$1,'2016 population'!$A$3:$E$102,5,FALSE),"")</f>
        <v/>
      </c>
      <c r="BO100" s="21" t="str">
        <f>IF('Adjacent Counties'!BO100="x",VLOOKUP('2016 0-64'!BO$1,'2016 population'!$A$3:$E$102,5,FALSE),"")</f>
        <v/>
      </c>
      <c r="BP100" s="21" t="str">
        <f>IF('Adjacent Counties'!BP100="x",VLOOKUP('2016 0-64'!BP$1,'2016 population'!$A$3:$E$102,5,FALSE),"")</f>
        <v/>
      </c>
      <c r="BQ100" s="21" t="str">
        <f>IF('Adjacent Counties'!BQ100="x",VLOOKUP('2016 0-64'!BQ$1,'2016 population'!$A$3:$E$102,5,FALSE),"")</f>
        <v/>
      </c>
      <c r="BR100" s="21" t="str">
        <f>IF('Adjacent Counties'!BR100="x",VLOOKUP('2016 0-64'!BR$1,'2016 population'!$A$3:$E$102,5,FALSE),"")</f>
        <v/>
      </c>
      <c r="BS100" s="21" t="str">
        <f>IF('Adjacent Counties'!BS100="x",VLOOKUP('2016 0-64'!BS$1,'2016 population'!$A$3:$E$102,5,FALSE),"")</f>
        <v/>
      </c>
      <c r="BT100" s="21" t="str">
        <f>IF('Adjacent Counties'!BT100="x",VLOOKUP('2016 0-64'!BT$1,'2016 population'!$A$3:$E$102,5,FALSE),"")</f>
        <v/>
      </c>
      <c r="BU100" s="21" t="str">
        <f>IF('Adjacent Counties'!BU100="x",VLOOKUP('2016 0-64'!BU$1,'2016 population'!$A$3:$E$102,5,FALSE),"")</f>
        <v/>
      </c>
      <c r="BV100" s="21" t="str">
        <f>IF('Adjacent Counties'!BV100="x",VLOOKUP('2016 0-64'!BV$1,'2016 population'!$A$3:$E$102,5,FALSE),"")</f>
        <v/>
      </c>
      <c r="BW100" s="21" t="str">
        <f>IF('Adjacent Counties'!BW100="x",VLOOKUP('2016 0-64'!BW$1,'2016 population'!$A$3:$E$102,5,FALSE),"")</f>
        <v/>
      </c>
      <c r="BX100" s="21" t="str">
        <f>IF('Adjacent Counties'!BX100="x",VLOOKUP('2016 0-64'!BX$1,'2016 population'!$A$3:$E$102,5,FALSE),"")</f>
        <v/>
      </c>
      <c r="BY100" s="21" t="str">
        <f>IF('Adjacent Counties'!BY100="x",VLOOKUP('2016 0-64'!BY$1,'2016 population'!$A$3:$E$102,5,FALSE),"")</f>
        <v/>
      </c>
      <c r="BZ100" s="21" t="str">
        <f>IF('Adjacent Counties'!BZ100="x",VLOOKUP('2016 0-64'!BZ$1,'2016 population'!$A$3:$E$102,5,FALSE),"")</f>
        <v/>
      </c>
      <c r="CA100" s="21" t="str">
        <f>IF('Adjacent Counties'!CA100="x",VLOOKUP('2016 0-64'!CA$1,'2016 population'!$A$3:$E$102,5,FALSE),"")</f>
        <v/>
      </c>
      <c r="CB100" s="21" t="str">
        <f>IF('Adjacent Counties'!CB100="x",VLOOKUP('2016 0-64'!CB$1,'2016 population'!$A$3:$E$102,5,FALSE),"")</f>
        <v/>
      </c>
      <c r="CC100" s="21" t="str">
        <f>IF('Adjacent Counties'!CC100="x",VLOOKUP('2016 0-64'!CC$1,'2016 population'!$A$3:$E$102,5,FALSE),"")</f>
        <v/>
      </c>
      <c r="CD100" s="21" t="str">
        <f>IF('Adjacent Counties'!CD100="x",VLOOKUP('2016 0-64'!CD$1,'2016 population'!$A$3:$E$102,5,FALSE),"")</f>
        <v/>
      </c>
      <c r="CE100" s="21" t="str">
        <f>IF('Adjacent Counties'!CE100="x",VLOOKUP('2016 0-64'!CE$1,'2016 population'!$A$3:$E$102,5,FALSE),"")</f>
        <v/>
      </c>
      <c r="CF100" s="21" t="str">
        <f>IF('Adjacent Counties'!CF100="x",VLOOKUP('2016 0-64'!CF$1,'2016 population'!$A$3:$E$102,5,FALSE),"")</f>
        <v/>
      </c>
      <c r="CG100" s="21" t="str">
        <f>IF('Adjacent Counties'!CG100="x",VLOOKUP('2016 0-64'!CG$1,'2016 population'!$A$3:$E$102,5,FALSE),"")</f>
        <v/>
      </c>
      <c r="CH100" s="21" t="str">
        <f>IF('Adjacent Counties'!CH100="x",VLOOKUP('2016 0-64'!CH$1,'2016 population'!$A$3:$E$102,5,FALSE),"")</f>
        <v/>
      </c>
      <c r="CI100" s="21">
        <f>IF('Adjacent Counties'!CI100="x",VLOOKUP('2016 0-64'!CI$1,'2016 population'!$A$3:$E$102,5,FALSE),"")</f>
        <v>1677</v>
      </c>
      <c r="CJ100" s="21" t="str">
        <f>IF('Adjacent Counties'!CJ100="x",VLOOKUP('2016 0-64'!CJ$1,'2016 population'!$A$3:$E$102,5,FALSE),"")</f>
        <v/>
      </c>
      <c r="CK100" s="21" t="str">
        <f>IF('Adjacent Counties'!CK100="x",VLOOKUP('2016 0-64'!CK$1,'2016 population'!$A$3:$E$102,5,FALSE),"")</f>
        <v/>
      </c>
      <c r="CL100" s="21" t="str">
        <f>IF('Adjacent Counties'!CL100="x",VLOOKUP('2016 0-64'!CL$1,'2016 population'!$A$3:$E$102,5,FALSE),"")</f>
        <v/>
      </c>
      <c r="CM100" s="21" t="str">
        <f>IF('Adjacent Counties'!CM100="x",VLOOKUP('2016 0-64'!CM$1,'2016 population'!$A$3:$E$102,5,FALSE),"")</f>
        <v/>
      </c>
      <c r="CN100" s="21" t="str">
        <f>IF('Adjacent Counties'!CN100="x",VLOOKUP('2016 0-64'!CN$1,'2016 population'!$A$3:$E$102,5,FALSE),"")</f>
        <v/>
      </c>
      <c r="CO100" s="21" t="str">
        <f>IF('Adjacent Counties'!CO100="x",VLOOKUP('2016 0-64'!CO$1,'2016 population'!$A$3:$E$102,5,FALSE),"")</f>
        <v/>
      </c>
      <c r="CP100" s="21" t="str">
        <f>IF('Adjacent Counties'!CP100="x",VLOOKUP('2016 0-64'!CP$1,'2016 population'!$A$3:$E$102,5,FALSE),"")</f>
        <v/>
      </c>
      <c r="CQ100" s="21" t="str">
        <f>IF('Adjacent Counties'!CQ100="x",VLOOKUP('2016 0-64'!CQ$1,'2016 population'!$A$3:$E$102,5,FALSE),"")</f>
        <v/>
      </c>
      <c r="CR100" s="21" t="str">
        <f>IF('Adjacent Counties'!CR100="x",VLOOKUP('2016 0-64'!CR$1,'2016 population'!$A$3:$E$102,5,FALSE),"")</f>
        <v/>
      </c>
      <c r="CS100" s="21" t="str">
        <f>IF('Adjacent Counties'!CS100="x",VLOOKUP('2016 0-64'!CS$1,'2016 population'!$A$3:$E$102,5,FALSE),"")</f>
        <v/>
      </c>
      <c r="CT100" s="21">
        <f>IF('Adjacent Counties'!CT100="x",VLOOKUP('2016 0-64'!CT$1,'2016 population'!$A$3:$E$102,5,FALSE),"")</f>
        <v>1547</v>
      </c>
      <c r="CU100" s="21" t="str">
        <f>IF('Adjacent Counties'!CU100="x",VLOOKUP('2016 0-64'!CU$1,'2016 population'!$A$3:$E$102,5,FALSE),"")</f>
        <v/>
      </c>
      <c r="CV100" s="21">
        <f>IF('Adjacent Counties'!CV100="x",VLOOKUP('2016 0-64'!CV$1,'2016 population'!$A$3:$E$102,5,FALSE),"")</f>
        <v>793</v>
      </c>
      <c r="CW100" s="21" t="str">
        <f>IF('Adjacent Counties'!CW100="x",VLOOKUP('2016 0-64'!CW$1,'2016 population'!$A$3:$E$102,5,FALSE),"")</f>
        <v/>
      </c>
      <c r="CX100" s="21">
        <f t="shared" si="1"/>
        <v>14678</v>
      </c>
    </row>
    <row r="101" spans="1:102">
      <c r="A101" s="3" t="s">
        <v>99</v>
      </c>
      <c r="B101" s="21" t="str">
        <f>IF('Adjacent Counties'!B101="x",VLOOKUP('2016 0-64'!B$1,'2016 population'!$A$3:$E$102,5,FALSE),"")</f>
        <v/>
      </c>
      <c r="C101" s="21" t="str">
        <f>IF('Adjacent Counties'!C101="x",VLOOKUP('2016 0-64'!C$1,'2016 population'!$A$3:$E$102,5,FALSE),"")</f>
        <v/>
      </c>
      <c r="D101" s="21" t="str">
        <f>IF('Adjacent Counties'!D101="x",VLOOKUP('2016 0-64'!D$1,'2016 population'!$A$3:$E$102,5,FALSE),"")</f>
        <v/>
      </c>
      <c r="E101" s="21" t="str">
        <f>IF('Adjacent Counties'!E101="x",VLOOKUP('2016 0-64'!E$1,'2016 population'!$A$3:$E$102,5,FALSE),"")</f>
        <v/>
      </c>
      <c r="F101" s="21" t="str">
        <f>IF('Adjacent Counties'!F101="x",VLOOKUP('2016 0-64'!F$1,'2016 population'!$A$3:$E$102,5,FALSE),"")</f>
        <v/>
      </c>
      <c r="G101" s="21" t="str">
        <f>IF('Adjacent Counties'!G101="x",VLOOKUP('2016 0-64'!G$1,'2016 population'!$A$3:$E$102,5,FALSE),"")</f>
        <v/>
      </c>
      <c r="H101" s="21" t="str">
        <f>IF('Adjacent Counties'!H101="x",VLOOKUP('2016 0-64'!H$1,'2016 population'!$A$3:$E$102,5,FALSE),"")</f>
        <v/>
      </c>
      <c r="I101" s="21" t="str">
        <f>IF('Adjacent Counties'!I101="x",VLOOKUP('2016 0-64'!I$1,'2016 population'!$A$3:$E$102,5,FALSE),"")</f>
        <v/>
      </c>
      <c r="J101" s="21" t="str">
        <f>IF('Adjacent Counties'!J101="x",VLOOKUP('2016 0-64'!J$1,'2016 population'!$A$3:$E$102,5,FALSE),"")</f>
        <v/>
      </c>
      <c r="K101" s="21" t="str">
        <f>IF('Adjacent Counties'!K101="x",VLOOKUP('2016 0-64'!K$1,'2016 population'!$A$3:$E$102,5,FALSE),"")</f>
        <v/>
      </c>
      <c r="L101" s="21">
        <f>IF('Adjacent Counties'!L101="x",VLOOKUP('2016 0-64'!L$1,'2016 population'!$A$3:$E$102,5,FALSE),"")</f>
        <v>6418</v>
      </c>
      <c r="M101" s="21" t="str">
        <f>IF('Adjacent Counties'!M101="x",VLOOKUP('2016 0-64'!M$1,'2016 population'!$A$3:$E$102,5,FALSE),"")</f>
        <v/>
      </c>
      <c r="N101" s="21" t="str">
        <f>IF('Adjacent Counties'!N101="x",VLOOKUP('2016 0-64'!N$1,'2016 population'!$A$3:$E$102,5,FALSE),"")</f>
        <v/>
      </c>
      <c r="O101" s="21" t="str">
        <f>IF('Adjacent Counties'!O101="x",VLOOKUP('2016 0-64'!O$1,'2016 population'!$A$3:$E$102,5,FALSE),"")</f>
        <v/>
      </c>
      <c r="P101" s="21" t="str">
        <f>IF('Adjacent Counties'!P101="x",VLOOKUP('2016 0-64'!P$1,'2016 population'!$A$3:$E$102,5,FALSE),"")</f>
        <v/>
      </c>
      <c r="Q101" s="21" t="str">
        <f>IF('Adjacent Counties'!Q101="x",VLOOKUP('2016 0-64'!Q$1,'2016 population'!$A$3:$E$102,5,FALSE),"")</f>
        <v/>
      </c>
      <c r="R101" s="21" t="str">
        <f>IF('Adjacent Counties'!R101="x",VLOOKUP('2016 0-64'!R$1,'2016 population'!$A$3:$E$102,5,FALSE),"")</f>
        <v/>
      </c>
      <c r="S101" s="21" t="str">
        <f>IF('Adjacent Counties'!S101="x",VLOOKUP('2016 0-64'!S$1,'2016 population'!$A$3:$E$102,5,FALSE),"")</f>
        <v/>
      </c>
      <c r="T101" s="21" t="str">
        <f>IF('Adjacent Counties'!T101="x",VLOOKUP('2016 0-64'!T$1,'2016 population'!$A$3:$E$102,5,FALSE),"")</f>
        <v/>
      </c>
      <c r="U101" s="21" t="str">
        <f>IF('Adjacent Counties'!U101="x",VLOOKUP('2016 0-64'!U$1,'2016 population'!$A$3:$E$102,5,FALSE),"")</f>
        <v/>
      </c>
      <c r="V101" s="21" t="str">
        <f>IF('Adjacent Counties'!V101="x",VLOOKUP('2016 0-64'!V$1,'2016 population'!$A$3:$E$102,5,FALSE),"")</f>
        <v/>
      </c>
      <c r="W101" s="21" t="str">
        <f>IF('Adjacent Counties'!W101="x",VLOOKUP('2016 0-64'!W$1,'2016 population'!$A$3:$E$102,5,FALSE),"")</f>
        <v/>
      </c>
      <c r="X101" s="21" t="str">
        <f>IF('Adjacent Counties'!X101="x",VLOOKUP('2016 0-64'!X$1,'2016 population'!$A$3:$E$102,5,FALSE),"")</f>
        <v/>
      </c>
      <c r="Y101" s="21" t="str">
        <f>IF('Adjacent Counties'!Y101="x",VLOOKUP('2016 0-64'!Y$1,'2016 population'!$A$3:$E$102,5,FALSE),"")</f>
        <v/>
      </c>
      <c r="Z101" s="21" t="str">
        <f>IF('Adjacent Counties'!Z101="x",VLOOKUP('2016 0-64'!Z$1,'2016 population'!$A$3:$E$102,5,FALSE),"")</f>
        <v/>
      </c>
      <c r="AA101" s="21" t="str">
        <f>IF('Adjacent Counties'!AA101="x",VLOOKUP('2016 0-64'!AA$1,'2016 population'!$A$3:$E$102,5,FALSE),"")</f>
        <v/>
      </c>
      <c r="AB101" s="21" t="str">
        <f>IF('Adjacent Counties'!AB101="x",VLOOKUP('2016 0-64'!AB$1,'2016 population'!$A$3:$E$102,5,FALSE),"")</f>
        <v/>
      </c>
      <c r="AC101" s="21" t="str">
        <f>IF('Adjacent Counties'!AC101="x",VLOOKUP('2016 0-64'!AC$1,'2016 population'!$A$3:$E$102,5,FALSE),"")</f>
        <v/>
      </c>
      <c r="AD101" s="21" t="str">
        <f>IF('Adjacent Counties'!AD101="x",VLOOKUP('2016 0-64'!AD$1,'2016 population'!$A$3:$E$102,5,FALSE),"")</f>
        <v/>
      </c>
      <c r="AE101" s="21" t="str">
        <f>IF('Adjacent Counties'!AE101="x",VLOOKUP('2016 0-64'!AE$1,'2016 population'!$A$3:$E$102,5,FALSE),"")</f>
        <v/>
      </c>
      <c r="AF101" s="21" t="str">
        <f>IF('Adjacent Counties'!AF101="x",VLOOKUP('2016 0-64'!AF$1,'2016 population'!$A$3:$E$102,5,FALSE),"")</f>
        <v/>
      </c>
      <c r="AG101" s="21" t="str">
        <f>IF('Adjacent Counties'!AG101="x",VLOOKUP('2016 0-64'!AG$1,'2016 population'!$A$3:$E$102,5,FALSE),"")</f>
        <v/>
      </c>
      <c r="AH101" s="21" t="str">
        <f>IF('Adjacent Counties'!AH101="x",VLOOKUP('2016 0-64'!AH$1,'2016 population'!$A$3:$E$102,5,FALSE),"")</f>
        <v/>
      </c>
      <c r="AI101" s="21" t="str">
        <f>IF('Adjacent Counties'!AI101="x",VLOOKUP('2016 0-64'!AI$1,'2016 population'!$A$3:$E$102,5,FALSE),"")</f>
        <v/>
      </c>
      <c r="AJ101" s="21" t="str">
        <f>IF('Adjacent Counties'!AJ101="x",VLOOKUP('2016 0-64'!AJ$1,'2016 population'!$A$3:$E$102,5,FALSE),"")</f>
        <v/>
      </c>
      <c r="AK101" s="21" t="str">
        <f>IF('Adjacent Counties'!AK101="x",VLOOKUP('2016 0-64'!AK$1,'2016 population'!$A$3:$E$102,5,FALSE),"")</f>
        <v/>
      </c>
      <c r="AL101" s="21" t="str">
        <f>IF('Adjacent Counties'!AL101="x",VLOOKUP('2016 0-64'!AL$1,'2016 population'!$A$3:$E$102,5,FALSE),"")</f>
        <v/>
      </c>
      <c r="AM101" s="21" t="str">
        <f>IF('Adjacent Counties'!AM101="x",VLOOKUP('2016 0-64'!AM$1,'2016 population'!$A$3:$E$102,5,FALSE),"")</f>
        <v/>
      </c>
      <c r="AN101" s="21" t="str">
        <f>IF('Adjacent Counties'!AN101="x",VLOOKUP('2016 0-64'!AN$1,'2016 population'!$A$3:$E$102,5,FALSE),"")</f>
        <v/>
      </c>
      <c r="AO101" s="21" t="str">
        <f>IF('Adjacent Counties'!AO101="x",VLOOKUP('2016 0-64'!AO$1,'2016 population'!$A$3:$E$102,5,FALSE),"")</f>
        <v/>
      </c>
      <c r="AP101" s="21" t="str">
        <f>IF('Adjacent Counties'!AP101="x",VLOOKUP('2016 0-64'!AP$1,'2016 population'!$A$3:$E$102,5,FALSE),"")</f>
        <v/>
      </c>
      <c r="AQ101" s="21" t="str">
        <f>IF('Adjacent Counties'!AQ101="x",VLOOKUP('2016 0-64'!AQ$1,'2016 population'!$A$3:$E$102,5,FALSE),"")</f>
        <v/>
      </c>
      <c r="AR101" s="21" t="str">
        <f>IF('Adjacent Counties'!AR101="x",VLOOKUP('2016 0-64'!AR$1,'2016 population'!$A$3:$E$102,5,FALSE),"")</f>
        <v/>
      </c>
      <c r="AS101" s="21" t="str">
        <f>IF('Adjacent Counties'!AS101="x",VLOOKUP('2016 0-64'!AS$1,'2016 population'!$A$3:$E$102,5,FALSE),"")</f>
        <v/>
      </c>
      <c r="AT101" s="21" t="str">
        <f>IF('Adjacent Counties'!AT101="x",VLOOKUP('2016 0-64'!AT$1,'2016 population'!$A$3:$E$102,5,FALSE),"")</f>
        <v/>
      </c>
      <c r="AU101" s="21" t="str">
        <f>IF('Adjacent Counties'!AU101="x",VLOOKUP('2016 0-64'!AU$1,'2016 population'!$A$3:$E$102,5,FALSE),"")</f>
        <v/>
      </c>
      <c r="AV101" s="21" t="str">
        <f>IF('Adjacent Counties'!AV101="x",VLOOKUP('2016 0-64'!AV$1,'2016 population'!$A$3:$E$102,5,FALSE),"")</f>
        <v/>
      </c>
      <c r="AW101" s="21" t="str">
        <f>IF('Adjacent Counties'!AW101="x",VLOOKUP('2016 0-64'!AW$1,'2016 population'!$A$3:$E$102,5,FALSE),"")</f>
        <v/>
      </c>
      <c r="AX101" s="21" t="str">
        <f>IF('Adjacent Counties'!AX101="x",VLOOKUP('2016 0-64'!AX$1,'2016 population'!$A$3:$E$102,5,FALSE),"")</f>
        <v/>
      </c>
      <c r="AY101" s="21" t="str">
        <f>IF('Adjacent Counties'!AY101="x",VLOOKUP('2016 0-64'!AY$1,'2016 population'!$A$3:$E$102,5,FALSE),"")</f>
        <v/>
      </c>
      <c r="AZ101" s="21" t="str">
        <f>IF('Adjacent Counties'!AZ101="x",VLOOKUP('2016 0-64'!AZ$1,'2016 population'!$A$3:$E$102,5,FALSE),"")</f>
        <v/>
      </c>
      <c r="BA101" s="21" t="str">
        <f>IF('Adjacent Counties'!BA101="x",VLOOKUP('2016 0-64'!BA$1,'2016 population'!$A$3:$E$102,5,FALSE),"")</f>
        <v/>
      </c>
      <c r="BB101" s="21" t="str">
        <f>IF('Adjacent Counties'!BB101="x",VLOOKUP('2016 0-64'!BB$1,'2016 population'!$A$3:$E$102,5,FALSE),"")</f>
        <v/>
      </c>
      <c r="BC101" s="21" t="str">
        <f>IF('Adjacent Counties'!BC101="x",VLOOKUP('2016 0-64'!BC$1,'2016 population'!$A$3:$E$102,5,FALSE),"")</f>
        <v/>
      </c>
      <c r="BD101" s="21" t="str">
        <f>IF('Adjacent Counties'!BD101="x",VLOOKUP('2016 0-64'!BD$1,'2016 population'!$A$3:$E$102,5,FALSE),"")</f>
        <v/>
      </c>
      <c r="BE101" s="21" t="str">
        <f>IF('Adjacent Counties'!BE101="x",VLOOKUP('2016 0-64'!BE$1,'2016 population'!$A$3:$E$102,5,FALSE),"")</f>
        <v/>
      </c>
      <c r="BF101" s="21">
        <f>IF('Adjacent Counties'!BF101="x",VLOOKUP('2016 0-64'!BF$1,'2016 population'!$A$3:$E$102,5,FALSE),"")</f>
        <v>501</v>
      </c>
      <c r="BG101" s="21" t="str">
        <f>IF('Adjacent Counties'!BG101="x",VLOOKUP('2016 0-64'!BG$1,'2016 population'!$A$3:$E$102,5,FALSE),"")</f>
        <v/>
      </c>
      <c r="BH101" s="21">
        <f>IF('Adjacent Counties'!BH101="x",VLOOKUP('2016 0-64'!BH$1,'2016 population'!$A$3:$E$102,5,FALSE),"")</f>
        <v>988</v>
      </c>
      <c r="BI101" s="21" t="str">
        <f>IF('Adjacent Counties'!BI101="x",VLOOKUP('2016 0-64'!BI$1,'2016 population'!$A$3:$E$102,5,FALSE),"")</f>
        <v/>
      </c>
      <c r="BJ101" s="21">
        <f>IF('Adjacent Counties'!BJ101="x",VLOOKUP('2016 0-64'!BJ$1,'2016 population'!$A$3:$E$102,5,FALSE),"")</f>
        <v>440</v>
      </c>
      <c r="BK101" s="21" t="str">
        <f>IF('Adjacent Counties'!BK101="x",VLOOKUP('2016 0-64'!BK$1,'2016 population'!$A$3:$E$102,5,FALSE),"")</f>
        <v/>
      </c>
      <c r="BL101" s="21" t="str">
        <f>IF('Adjacent Counties'!BL101="x",VLOOKUP('2016 0-64'!BL$1,'2016 population'!$A$3:$E$102,5,FALSE),"")</f>
        <v/>
      </c>
      <c r="BM101" s="21" t="str">
        <f>IF('Adjacent Counties'!BM101="x",VLOOKUP('2016 0-64'!BM$1,'2016 population'!$A$3:$E$102,5,FALSE),"")</f>
        <v/>
      </c>
      <c r="BN101" s="21" t="str">
        <f>IF('Adjacent Counties'!BN101="x",VLOOKUP('2016 0-64'!BN$1,'2016 population'!$A$3:$E$102,5,FALSE),"")</f>
        <v/>
      </c>
      <c r="BO101" s="21" t="str">
        <f>IF('Adjacent Counties'!BO101="x",VLOOKUP('2016 0-64'!BO$1,'2016 population'!$A$3:$E$102,5,FALSE),"")</f>
        <v/>
      </c>
      <c r="BP101" s="21" t="str">
        <f>IF('Adjacent Counties'!BP101="x",VLOOKUP('2016 0-64'!BP$1,'2016 population'!$A$3:$E$102,5,FALSE),"")</f>
        <v/>
      </c>
      <c r="BQ101" s="21" t="str">
        <f>IF('Adjacent Counties'!BQ101="x",VLOOKUP('2016 0-64'!BQ$1,'2016 population'!$A$3:$E$102,5,FALSE),"")</f>
        <v/>
      </c>
      <c r="BR101" s="21" t="str">
        <f>IF('Adjacent Counties'!BR101="x",VLOOKUP('2016 0-64'!BR$1,'2016 population'!$A$3:$E$102,5,FALSE),"")</f>
        <v/>
      </c>
      <c r="BS101" s="21" t="str">
        <f>IF('Adjacent Counties'!BS101="x",VLOOKUP('2016 0-64'!BS$1,'2016 population'!$A$3:$E$102,5,FALSE),"")</f>
        <v/>
      </c>
      <c r="BT101" s="21" t="str">
        <f>IF('Adjacent Counties'!BT101="x",VLOOKUP('2016 0-64'!BT$1,'2016 population'!$A$3:$E$102,5,FALSE),"")</f>
        <v/>
      </c>
      <c r="BU101" s="21" t="str">
        <f>IF('Adjacent Counties'!BU101="x",VLOOKUP('2016 0-64'!BU$1,'2016 population'!$A$3:$E$102,5,FALSE),"")</f>
        <v/>
      </c>
      <c r="BV101" s="21" t="str">
        <f>IF('Adjacent Counties'!BV101="x",VLOOKUP('2016 0-64'!BV$1,'2016 population'!$A$3:$E$102,5,FALSE),"")</f>
        <v/>
      </c>
      <c r="BW101" s="21" t="str">
        <f>IF('Adjacent Counties'!BW101="x",VLOOKUP('2016 0-64'!BW$1,'2016 population'!$A$3:$E$102,5,FALSE),"")</f>
        <v/>
      </c>
      <c r="BX101" s="21" t="str">
        <f>IF('Adjacent Counties'!BX101="x",VLOOKUP('2016 0-64'!BX$1,'2016 population'!$A$3:$E$102,5,FALSE),"")</f>
        <v/>
      </c>
      <c r="BY101" s="21" t="str">
        <f>IF('Adjacent Counties'!BY101="x",VLOOKUP('2016 0-64'!BY$1,'2016 population'!$A$3:$E$102,5,FALSE),"")</f>
        <v/>
      </c>
      <c r="BZ101" s="21" t="str">
        <f>IF('Adjacent Counties'!BZ101="x",VLOOKUP('2016 0-64'!BZ$1,'2016 population'!$A$3:$E$102,5,FALSE),"")</f>
        <v/>
      </c>
      <c r="CA101" s="21" t="str">
        <f>IF('Adjacent Counties'!CA101="x",VLOOKUP('2016 0-64'!CA$1,'2016 population'!$A$3:$E$102,5,FALSE),"")</f>
        <v/>
      </c>
      <c r="CB101" s="21" t="str">
        <f>IF('Adjacent Counties'!CB101="x",VLOOKUP('2016 0-64'!CB$1,'2016 population'!$A$3:$E$102,5,FALSE),"")</f>
        <v/>
      </c>
      <c r="CC101" s="21" t="str">
        <f>IF('Adjacent Counties'!CC101="x",VLOOKUP('2016 0-64'!CC$1,'2016 population'!$A$3:$E$102,5,FALSE),"")</f>
        <v/>
      </c>
      <c r="CD101" s="21" t="str">
        <f>IF('Adjacent Counties'!CD101="x",VLOOKUP('2016 0-64'!CD$1,'2016 population'!$A$3:$E$102,5,FALSE),"")</f>
        <v/>
      </c>
      <c r="CE101" s="21" t="str">
        <f>IF('Adjacent Counties'!CE101="x",VLOOKUP('2016 0-64'!CE$1,'2016 population'!$A$3:$E$102,5,FALSE),"")</f>
        <v/>
      </c>
      <c r="CF101" s="21" t="str">
        <f>IF('Adjacent Counties'!CF101="x",VLOOKUP('2016 0-64'!CF$1,'2016 population'!$A$3:$E$102,5,FALSE),"")</f>
        <v/>
      </c>
      <c r="CG101" s="21" t="str">
        <f>IF('Adjacent Counties'!CG101="x",VLOOKUP('2016 0-64'!CG$1,'2016 population'!$A$3:$E$102,5,FALSE),"")</f>
        <v/>
      </c>
      <c r="CH101" s="21" t="str">
        <f>IF('Adjacent Counties'!CH101="x",VLOOKUP('2016 0-64'!CH$1,'2016 population'!$A$3:$E$102,5,FALSE),"")</f>
        <v/>
      </c>
      <c r="CI101" s="21" t="str">
        <f>IF('Adjacent Counties'!CI101="x",VLOOKUP('2016 0-64'!CI$1,'2016 population'!$A$3:$E$102,5,FALSE),"")</f>
        <v/>
      </c>
      <c r="CJ101" s="21" t="str">
        <f>IF('Adjacent Counties'!CJ101="x",VLOOKUP('2016 0-64'!CJ$1,'2016 population'!$A$3:$E$102,5,FALSE),"")</f>
        <v/>
      </c>
      <c r="CK101" s="21" t="str">
        <f>IF('Adjacent Counties'!CK101="x",VLOOKUP('2016 0-64'!CK$1,'2016 population'!$A$3:$E$102,5,FALSE),"")</f>
        <v/>
      </c>
      <c r="CL101" s="21" t="str">
        <f>IF('Adjacent Counties'!CL101="x",VLOOKUP('2016 0-64'!CL$1,'2016 population'!$A$3:$E$102,5,FALSE),"")</f>
        <v/>
      </c>
      <c r="CM101" s="21" t="str">
        <f>IF('Adjacent Counties'!CM101="x",VLOOKUP('2016 0-64'!CM$1,'2016 population'!$A$3:$E$102,5,FALSE),"")</f>
        <v/>
      </c>
      <c r="CN101" s="21" t="str">
        <f>IF('Adjacent Counties'!CN101="x",VLOOKUP('2016 0-64'!CN$1,'2016 population'!$A$3:$E$102,5,FALSE),"")</f>
        <v/>
      </c>
      <c r="CO101" s="21" t="str">
        <f>IF('Adjacent Counties'!CO101="x",VLOOKUP('2016 0-64'!CO$1,'2016 population'!$A$3:$E$102,5,FALSE),"")</f>
        <v/>
      </c>
      <c r="CP101" s="21" t="str">
        <f>IF('Adjacent Counties'!CP101="x",VLOOKUP('2016 0-64'!CP$1,'2016 population'!$A$3:$E$102,5,FALSE),"")</f>
        <v/>
      </c>
      <c r="CQ101" s="21" t="str">
        <f>IF('Adjacent Counties'!CQ101="x",VLOOKUP('2016 0-64'!CQ$1,'2016 population'!$A$3:$E$102,5,FALSE),"")</f>
        <v/>
      </c>
      <c r="CR101" s="21" t="str">
        <f>IF('Adjacent Counties'!CR101="x",VLOOKUP('2016 0-64'!CR$1,'2016 population'!$A$3:$E$102,5,FALSE),"")</f>
        <v/>
      </c>
      <c r="CS101" s="21" t="str">
        <f>IF('Adjacent Counties'!CS101="x",VLOOKUP('2016 0-64'!CS$1,'2016 population'!$A$3:$E$102,5,FALSE),"")</f>
        <v/>
      </c>
      <c r="CT101" s="21" t="str">
        <f>IF('Adjacent Counties'!CT101="x",VLOOKUP('2016 0-64'!CT$1,'2016 population'!$A$3:$E$102,5,FALSE),"")</f>
        <v/>
      </c>
      <c r="CU101" s="21" t="str">
        <f>IF('Adjacent Counties'!CU101="x",VLOOKUP('2016 0-64'!CU$1,'2016 population'!$A$3:$E$102,5,FALSE),"")</f>
        <v/>
      </c>
      <c r="CV101" s="21" t="str">
        <f>IF('Adjacent Counties'!CV101="x",VLOOKUP('2016 0-64'!CV$1,'2016 population'!$A$3:$E$102,5,FALSE),"")</f>
        <v/>
      </c>
      <c r="CW101" s="21">
        <f>IF('Adjacent Counties'!CW101="x",VLOOKUP('2016 0-64'!CW$1,'2016 population'!$A$3:$E$102,5,FALSE),"")</f>
        <v>478</v>
      </c>
      <c r="CX101" s="21">
        <f t="shared" si="1"/>
        <v>8825</v>
      </c>
    </row>
    <row r="103" spans="1:102" ht="30">
      <c r="A103" s="6" t="s">
        <v>107</v>
      </c>
      <c r="B103" s="21">
        <f t="shared" ref="B103:BM103" si="2">MIN(B2:B102)</f>
        <v>3499</v>
      </c>
      <c r="C103" s="21">
        <f t="shared" si="2"/>
        <v>645</v>
      </c>
      <c r="D103" s="21">
        <f t="shared" si="2"/>
        <v>335</v>
      </c>
      <c r="E103" s="21">
        <f t="shared" si="2"/>
        <v>564</v>
      </c>
      <c r="F103" s="21">
        <f t="shared" si="2"/>
        <v>780</v>
      </c>
      <c r="G103" s="21">
        <f t="shared" si="2"/>
        <v>444</v>
      </c>
      <c r="H103" s="21">
        <f t="shared" si="2"/>
        <v>1066</v>
      </c>
      <c r="I103" s="21">
        <f t="shared" si="2"/>
        <v>548</v>
      </c>
      <c r="J103" s="21">
        <f t="shared" si="2"/>
        <v>650</v>
      </c>
      <c r="K103" s="21">
        <f t="shared" si="2"/>
        <v>2414</v>
      </c>
      <c r="L103" s="21">
        <f t="shared" si="2"/>
        <v>6418</v>
      </c>
      <c r="M103" s="21">
        <f t="shared" si="2"/>
        <v>1884</v>
      </c>
      <c r="N103" s="21">
        <f t="shared" si="2"/>
        <v>2758</v>
      </c>
      <c r="O103" s="21">
        <f t="shared" si="2"/>
        <v>1487</v>
      </c>
      <c r="P103" s="21">
        <f t="shared" si="2"/>
        <v>176</v>
      </c>
      <c r="Q103" s="21">
        <f t="shared" si="2"/>
        <v>1715</v>
      </c>
      <c r="R103" s="21">
        <f t="shared" si="2"/>
        <v>451</v>
      </c>
      <c r="S103" s="21">
        <f t="shared" si="2"/>
        <v>2702</v>
      </c>
      <c r="T103" s="21">
        <f t="shared" si="2"/>
        <v>2252</v>
      </c>
      <c r="U103" s="21">
        <f t="shared" si="2"/>
        <v>786</v>
      </c>
      <c r="V103" s="21">
        <f t="shared" si="2"/>
        <v>448</v>
      </c>
      <c r="W103" s="21">
        <f t="shared" si="2"/>
        <v>348</v>
      </c>
      <c r="X103" s="21">
        <f t="shared" si="2"/>
        <v>1740</v>
      </c>
      <c r="Y103" s="21">
        <f t="shared" si="2"/>
        <v>966</v>
      </c>
      <c r="Z103" s="21">
        <f t="shared" si="2"/>
        <v>2307</v>
      </c>
      <c r="AA103" s="21">
        <f t="shared" si="2"/>
        <v>3800</v>
      </c>
      <c r="AB103" s="21">
        <f t="shared" si="2"/>
        <v>329</v>
      </c>
      <c r="AC103" s="21">
        <f t="shared" si="2"/>
        <v>643</v>
      </c>
      <c r="AD103" s="21">
        <f t="shared" si="2"/>
        <v>2800</v>
      </c>
      <c r="AE103" s="21">
        <f t="shared" si="2"/>
        <v>1009</v>
      </c>
      <c r="AF103" s="21">
        <f t="shared" si="2"/>
        <v>1219</v>
      </c>
      <c r="AG103" s="21">
        <f t="shared" si="2"/>
        <v>4518</v>
      </c>
      <c r="AH103" s="21">
        <f t="shared" si="2"/>
        <v>1108</v>
      </c>
      <c r="AI103" s="21">
        <f t="shared" si="2"/>
        <v>7124</v>
      </c>
      <c r="AJ103" s="21">
        <f t="shared" si="2"/>
        <v>1074</v>
      </c>
      <c r="AK103" s="21">
        <f t="shared" si="2"/>
        <v>3347</v>
      </c>
      <c r="AL103" s="21">
        <f t="shared" si="2"/>
        <v>252</v>
      </c>
      <c r="AM103" s="21">
        <f t="shared" si="2"/>
        <v>239</v>
      </c>
      <c r="AN103" s="21">
        <f t="shared" si="2"/>
        <v>947</v>
      </c>
      <c r="AO103" s="21">
        <f t="shared" si="2"/>
        <v>383</v>
      </c>
      <c r="AP103" s="21">
        <f t="shared" si="2"/>
        <v>9838</v>
      </c>
      <c r="AQ103" s="21">
        <f t="shared" si="2"/>
        <v>1235</v>
      </c>
      <c r="AR103" s="21">
        <f t="shared" si="2"/>
        <v>1498</v>
      </c>
      <c r="AS103" s="21">
        <f t="shared" si="2"/>
        <v>1816</v>
      </c>
      <c r="AT103" s="21">
        <f t="shared" si="2"/>
        <v>4030</v>
      </c>
      <c r="AU103" s="21">
        <f t="shared" si="2"/>
        <v>580</v>
      </c>
      <c r="AV103" s="21">
        <f t="shared" si="2"/>
        <v>423</v>
      </c>
      <c r="AW103" s="21">
        <f t="shared" si="2"/>
        <v>122</v>
      </c>
      <c r="AX103" s="21">
        <f t="shared" si="2"/>
        <v>2528</v>
      </c>
      <c r="AY103" s="21">
        <f t="shared" si="2"/>
        <v>795</v>
      </c>
      <c r="AZ103" s="21">
        <f t="shared" si="2"/>
        <v>2094</v>
      </c>
      <c r="BA103" s="21">
        <f t="shared" si="2"/>
        <v>238</v>
      </c>
      <c r="BB103" s="21">
        <f t="shared" si="2"/>
        <v>1172</v>
      </c>
      <c r="BC103" s="21">
        <f t="shared" si="2"/>
        <v>1272</v>
      </c>
      <c r="BD103" s="21">
        <f t="shared" si="2"/>
        <v>1159</v>
      </c>
      <c r="BE103" s="21">
        <f t="shared" si="2"/>
        <v>1209</v>
      </c>
      <c r="BF103" s="21">
        <f t="shared" si="2"/>
        <v>501</v>
      </c>
      <c r="BG103" s="21">
        <f t="shared" si="2"/>
        <v>505</v>
      </c>
      <c r="BH103" s="21">
        <f t="shared" si="2"/>
        <v>988</v>
      </c>
      <c r="BI103" s="21">
        <f t="shared" si="2"/>
        <v>13102</v>
      </c>
      <c r="BJ103" s="21">
        <f t="shared" si="2"/>
        <v>440</v>
      </c>
      <c r="BK103" s="21">
        <f t="shared" si="2"/>
        <v>628</v>
      </c>
      <c r="BL103" s="21">
        <f t="shared" si="2"/>
        <v>3833</v>
      </c>
      <c r="BM103" s="21">
        <f t="shared" si="2"/>
        <v>1825</v>
      </c>
      <c r="BN103" s="21">
        <f t="shared" ref="BN103:CS103" si="3">MIN(BN2:BN102)</f>
        <v>4501</v>
      </c>
      <c r="BO103" s="21">
        <f t="shared" si="3"/>
        <v>681</v>
      </c>
      <c r="BP103" s="21">
        <f t="shared" si="3"/>
        <v>1712</v>
      </c>
      <c r="BQ103" s="21">
        <f t="shared" si="3"/>
        <v>1918</v>
      </c>
      <c r="BR103" s="21">
        <f t="shared" si="3"/>
        <v>404</v>
      </c>
      <c r="BS103" s="21">
        <f t="shared" si="3"/>
        <v>770</v>
      </c>
      <c r="BT103" s="21">
        <f t="shared" si="3"/>
        <v>1060</v>
      </c>
      <c r="BU103" s="21">
        <f t="shared" si="3"/>
        <v>386</v>
      </c>
      <c r="BV103" s="21">
        <f t="shared" si="3"/>
        <v>772</v>
      </c>
      <c r="BW103" s="21">
        <f t="shared" si="3"/>
        <v>2420</v>
      </c>
      <c r="BX103" s="21">
        <f t="shared" si="3"/>
        <v>942</v>
      </c>
      <c r="BY103" s="21">
        <f t="shared" si="3"/>
        <v>2499</v>
      </c>
      <c r="BZ103" s="21">
        <f t="shared" si="3"/>
        <v>731</v>
      </c>
      <c r="CA103" s="21">
        <f t="shared" si="3"/>
        <v>1702</v>
      </c>
      <c r="CB103" s="21">
        <f t="shared" si="3"/>
        <v>2017</v>
      </c>
      <c r="CC103" s="21">
        <f t="shared" si="3"/>
        <v>2703</v>
      </c>
      <c r="CD103" s="21">
        <f t="shared" si="3"/>
        <v>1485</v>
      </c>
      <c r="CE103" s="21">
        <f t="shared" si="3"/>
        <v>1221</v>
      </c>
      <c r="CF103" s="21">
        <f t="shared" si="3"/>
        <v>618</v>
      </c>
      <c r="CG103" s="21">
        <f t="shared" si="3"/>
        <v>1231</v>
      </c>
      <c r="CH103" s="21">
        <f t="shared" si="3"/>
        <v>909</v>
      </c>
      <c r="CI103" s="21">
        <f t="shared" si="3"/>
        <v>1677</v>
      </c>
      <c r="CJ103" s="21">
        <f t="shared" si="3"/>
        <v>268</v>
      </c>
      <c r="CK103" s="21">
        <f t="shared" si="3"/>
        <v>1471</v>
      </c>
      <c r="CL103" s="21">
        <f t="shared" si="3"/>
        <v>97</v>
      </c>
      <c r="CM103" s="21">
        <f t="shared" si="3"/>
        <v>2299</v>
      </c>
      <c r="CN103" s="21">
        <f t="shared" si="3"/>
        <v>875</v>
      </c>
      <c r="CO103" s="21">
        <f t="shared" si="3"/>
        <v>12171</v>
      </c>
      <c r="CP103" s="21">
        <f t="shared" si="3"/>
        <v>618</v>
      </c>
      <c r="CQ103" s="21">
        <f t="shared" si="3"/>
        <v>352</v>
      </c>
      <c r="CR103" s="21">
        <f t="shared" si="3"/>
        <v>995</v>
      </c>
      <c r="CS103" s="21">
        <f t="shared" si="3"/>
        <v>2117</v>
      </c>
      <c r="CT103" s="21">
        <f>MIN(CT2:CT102)</f>
        <v>1547</v>
      </c>
      <c r="CU103" s="21">
        <f t="shared" ref="CU103:CW103" si="4">MIN(CU2:CU102)</f>
        <v>1625</v>
      </c>
      <c r="CV103" s="21">
        <f t="shared" si="4"/>
        <v>793</v>
      </c>
      <c r="CW103" s="21">
        <f t="shared" si="4"/>
        <v>478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3"/>
  <sheetViews>
    <sheetView workbookViewId="0"/>
  </sheetViews>
  <sheetFormatPr defaultRowHeight="12.75"/>
  <cols>
    <col min="1" max="1" width="11.7109375" style="13" bestFit="1" customWidth="1"/>
    <col min="2" max="2" width="8" style="13" bestFit="1" customWidth="1"/>
    <col min="3" max="15" width="7" style="13" bestFit="1" customWidth="1"/>
    <col min="16" max="18" width="8" style="13" bestFit="1" customWidth="1"/>
    <col min="19" max="23" width="7" style="13" bestFit="1" customWidth="1"/>
    <col min="24" max="24" width="5.140625" style="13" bestFit="1" customWidth="1"/>
    <col min="25" max="25" width="8" style="13" bestFit="1" customWidth="1"/>
    <col min="26" max="26" width="11.85546875" style="13" bestFit="1" customWidth="1"/>
    <col min="27" max="16384" width="9.140625" style="13"/>
  </cols>
  <sheetData>
    <row r="1" spans="1:26" ht="14.1" customHeight="1">
      <c r="A1" s="12" t="s">
        <v>130</v>
      </c>
      <c r="B1" s="16"/>
      <c r="C1" s="16"/>
      <c r="D1" s="16"/>
      <c r="E1" s="16"/>
      <c r="F1" s="27" t="s">
        <v>131</v>
      </c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9"/>
      <c r="Y1" s="27" t="s">
        <v>130</v>
      </c>
      <c r="Z1" s="29"/>
    </row>
    <row r="2" spans="1:26" ht="14.1" customHeight="1">
      <c r="A2" s="12" t="s">
        <v>104</v>
      </c>
      <c r="B2" s="12" t="s">
        <v>150</v>
      </c>
      <c r="C2" s="12" t="s">
        <v>144</v>
      </c>
      <c r="D2" s="12" t="s">
        <v>145</v>
      </c>
      <c r="E2" s="12" t="s">
        <v>151</v>
      </c>
      <c r="F2" s="12" t="s">
        <v>132</v>
      </c>
      <c r="G2" s="12" t="s">
        <v>133</v>
      </c>
      <c r="H2" s="12">
        <v>5</v>
      </c>
      <c r="I2" s="12" t="s">
        <v>134</v>
      </c>
      <c r="J2" s="12" t="s">
        <v>135</v>
      </c>
      <c r="K2" s="12">
        <v>14</v>
      </c>
      <c r="L2" s="12">
        <v>15</v>
      </c>
      <c r="M2" s="12" t="s">
        <v>136</v>
      </c>
      <c r="N2" s="12" t="s">
        <v>137</v>
      </c>
      <c r="O2" s="12" t="s">
        <v>138</v>
      </c>
      <c r="P2" s="12" t="s">
        <v>139</v>
      </c>
      <c r="Q2" s="12" t="s">
        <v>140</v>
      </c>
      <c r="R2" s="12" t="s">
        <v>141</v>
      </c>
      <c r="S2" s="12" t="s">
        <v>142</v>
      </c>
      <c r="T2" s="12" t="s">
        <v>143</v>
      </c>
      <c r="U2" s="12" t="s">
        <v>144</v>
      </c>
      <c r="V2" s="12" t="s">
        <v>145</v>
      </c>
      <c r="W2" s="12" t="s">
        <v>146</v>
      </c>
      <c r="X2" s="12" t="s">
        <v>147</v>
      </c>
      <c r="Y2" s="12" t="s">
        <v>106</v>
      </c>
      <c r="Z2" s="12" t="s">
        <v>148</v>
      </c>
    </row>
    <row r="3" spans="1:26" ht="15.95" customHeight="1">
      <c r="A3" s="14" t="s">
        <v>0</v>
      </c>
      <c r="B3" s="14">
        <f>SUM(F3:T3)</f>
        <v>129679</v>
      </c>
      <c r="C3" s="14">
        <f>+U3</f>
        <v>13071</v>
      </c>
      <c r="D3" s="14">
        <f>+V3</f>
        <v>7353</v>
      </c>
      <c r="E3" s="14">
        <f>+W3+X3</f>
        <v>3492</v>
      </c>
      <c r="F3" s="15">
        <v>5270</v>
      </c>
      <c r="G3" s="15">
        <v>3785</v>
      </c>
      <c r="H3" s="15">
        <v>1953</v>
      </c>
      <c r="I3" s="15">
        <v>7868</v>
      </c>
      <c r="J3" s="15">
        <v>8164</v>
      </c>
      <c r="K3" s="15">
        <v>2054</v>
      </c>
      <c r="L3" s="15">
        <v>2059</v>
      </c>
      <c r="M3" s="15">
        <v>3952</v>
      </c>
      <c r="N3" s="15">
        <v>5176</v>
      </c>
      <c r="O3" s="15">
        <v>11878</v>
      </c>
      <c r="P3" s="15">
        <v>17294</v>
      </c>
      <c r="Q3" s="15">
        <v>19553</v>
      </c>
      <c r="R3" s="15">
        <v>21772</v>
      </c>
      <c r="S3" s="15">
        <v>10218</v>
      </c>
      <c r="T3" s="15">
        <v>8683</v>
      </c>
      <c r="U3" s="15">
        <v>13071</v>
      </c>
      <c r="V3" s="15">
        <v>7353</v>
      </c>
      <c r="W3" s="15">
        <v>3450</v>
      </c>
      <c r="X3" s="15">
        <v>42</v>
      </c>
      <c r="Y3" s="15">
        <v>153595</v>
      </c>
      <c r="Z3" s="15">
        <v>39.130000000000003</v>
      </c>
    </row>
    <row r="4" spans="1:26" ht="15.95" customHeight="1">
      <c r="A4" s="14" t="s">
        <v>1</v>
      </c>
      <c r="B4" s="14">
        <f t="shared" ref="B4:B67" si="0">SUM(F4:T4)</f>
        <v>30984</v>
      </c>
      <c r="C4" s="14">
        <f t="shared" ref="C4:C67" si="1">+U4</f>
        <v>3957</v>
      </c>
      <c r="D4" s="14">
        <f t="shared" ref="D4:D67" si="2">+V4</f>
        <v>1907</v>
      </c>
      <c r="E4" s="14">
        <f t="shared" ref="E4:E67" si="3">+W4+X4</f>
        <v>588</v>
      </c>
      <c r="F4" s="15">
        <v>1075</v>
      </c>
      <c r="G4" s="15">
        <v>842</v>
      </c>
      <c r="H4" s="15">
        <v>442</v>
      </c>
      <c r="I4" s="15">
        <v>1845</v>
      </c>
      <c r="J4" s="15">
        <v>1874</v>
      </c>
      <c r="K4" s="15">
        <v>477</v>
      </c>
      <c r="L4" s="15">
        <v>477</v>
      </c>
      <c r="M4" s="15">
        <v>943</v>
      </c>
      <c r="N4" s="15">
        <v>954</v>
      </c>
      <c r="O4" s="15">
        <v>2059</v>
      </c>
      <c r="P4" s="15">
        <v>4338</v>
      </c>
      <c r="Q4" s="15">
        <v>5004</v>
      </c>
      <c r="R4" s="15">
        <v>5632</v>
      </c>
      <c r="S4" s="15">
        <v>2614</v>
      </c>
      <c r="T4" s="15">
        <v>2408</v>
      </c>
      <c r="U4" s="15">
        <v>3957</v>
      </c>
      <c r="V4" s="15">
        <v>1907</v>
      </c>
      <c r="W4" s="15">
        <v>585</v>
      </c>
      <c r="X4" s="15">
        <v>3</v>
      </c>
      <c r="Y4" s="15">
        <v>37436</v>
      </c>
      <c r="Z4" s="15">
        <v>42.11</v>
      </c>
    </row>
    <row r="5" spans="1:26" ht="15.95" customHeight="1">
      <c r="A5" s="14" t="s">
        <v>2</v>
      </c>
      <c r="B5" s="14">
        <f t="shared" si="0"/>
        <v>8488</v>
      </c>
      <c r="C5" s="14">
        <f t="shared" si="1"/>
        <v>1445</v>
      </c>
      <c r="D5" s="14">
        <f t="shared" si="2"/>
        <v>812</v>
      </c>
      <c r="E5" s="14">
        <f t="shared" si="3"/>
        <v>307</v>
      </c>
      <c r="F5" s="15">
        <v>274</v>
      </c>
      <c r="G5" s="15">
        <v>193</v>
      </c>
      <c r="H5" s="15">
        <v>116</v>
      </c>
      <c r="I5" s="15">
        <v>473</v>
      </c>
      <c r="J5" s="15">
        <v>490</v>
      </c>
      <c r="K5" s="15">
        <v>133</v>
      </c>
      <c r="L5" s="15">
        <v>134</v>
      </c>
      <c r="M5" s="15">
        <v>261</v>
      </c>
      <c r="N5" s="15">
        <v>259</v>
      </c>
      <c r="O5" s="15">
        <v>599</v>
      </c>
      <c r="P5" s="15">
        <v>1085</v>
      </c>
      <c r="Q5" s="15">
        <v>1285</v>
      </c>
      <c r="R5" s="15">
        <v>1513</v>
      </c>
      <c r="S5" s="15">
        <v>853</v>
      </c>
      <c r="T5" s="15">
        <v>820</v>
      </c>
      <c r="U5" s="15">
        <v>1445</v>
      </c>
      <c r="V5" s="15">
        <v>812</v>
      </c>
      <c r="W5" s="15">
        <v>304</v>
      </c>
      <c r="X5" s="15">
        <v>3</v>
      </c>
      <c r="Y5" s="15">
        <v>11052</v>
      </c>
      <c r="Z5" s="15">
        <v>46.52</v>
      </c>
    </row>
    <row r="6" spans="1:26" ht="15.95" customHeight="1">
      <c r="A6" s="14" t="s">
        <v>3</v>
      </c>
      <c r="B6" s="14">
        <f t="shared" si="0"/>
        <v>22234</v>
      </c>
      <c r="C6" s="14">
        <f t="shared" si="1"/>
        <v>2317</v>
      </c>
      <c r="D6" s="14">
        <f t="shared" si="2"/>
        <v>1188</v>
      </c>
      <c r="E6" s="14">
        <f t="shared" si="3"/>
        <v>579</v>
      </c>
      <c r="F6" s="15">
        <v>790</v>
      </c>
      <c r="G6" s="15">
        <v>625</v>
      </c>
      <c r="H6" s="15">
        <v>308</v>
      </c>
      <c r="I6" s="15">
        <v>1233</v>
      </c>
      <c r="J6" s="15">
        <v>1334</v>
      </c>
      <c r="K6" s="15">
        <v>313</v>
      </c>
      <c r="L6" s="15">
        <v>315</v>
      </c>
      <c r="M6" s="15">
        <v>605</v>
      </c>
      <c r="N6" s="15">
        <v>704</v>
      </c>
      <c r="O6" s="15">
        <v>1862</v>
      </c>
      <c r="P6" s="15">
        <v>3488</v>
      </c>
      <c r="Q6" s="15">
        <v>3417</v>
      </c>
      <c r="R6" s="15">
        <v>3723</v>
      </c>
      <c r="S6" s="15">
        <v>1866</v>
      </c>
      <c r="T6" s="15">
        <v>1651</v>
      </c>
      <c r="U6" s="15">
        <v>2317</v>
      </c>
      <c r="V6" s="15">
        <v>1188</v>
      </c>
      <c r="W6" s="15">
        <v>569</v>
      </c>
      <c r="X6" s="15">
        <v>10</v>
      </c>
      <c r="Y6" s="15">
        <v>26318</v>
      </c>
      <c r="Z6" s="15">
        <v>39.72</v>
      </c>
    </row>
    <row r="7" spans="1:26" ht="15.95" customHeight="1">
      <c r="A7" s="14" t="s">
        <v>4</v>
      </c>
      <c r="B7" s="14">
        <f t="shared" si="0"/>
        <v>21318</v>
      </c>
      <c r="C7" s="14">
        <f t="shared" si="1"/>
        <v>3519</v>
      </c>
      <c r="D7" s="14">
        <f t="shared" si="2"/>
        <v>1876</v>
      </c>
      <c r="E7" s="14">
        <f t="shared" si="3"/>
        <v>721</v>
      </c>
      <c r="F7" s="15">
        <v>745</v>
      </c>
      <c r="G7" s="15">
        <v>570</v>
      </c>
      <c r="H7" s="15">
        <v>313</v>
      </c>
      <c r="I7" s="15">
        <v>1154</v>
      </c>
      <c r="J7" s="15">
        <v>1176</v>
      </c>
      <c r="K7" s="15">
        <v>333</v>
      </c>
      <c r="L7" s="15">
        <v>295</v>
      </c>
      <c r="M7" s="15">
        <v>642</v>
      </c>
      <c r="N7" s="15">
        <v>558</v>
      </c>
      <c r="O7" s="15">
        <v>1307</v>
      </c>
      <c r="P7" s="15">
        <v>2891</v>
      </c>
      <c r="Q7" s="15">
        <v>3248</v>
      </c>
      <c r="R7" s="15">
        <v>3909</v>
      </c>
      <c r="S7" s="15">
        <v>2089</v>
      </c>
      <c r="T7" s="15">
        <v>2088</v>
      </c>
      <c r="U7" s="15">
        <v>3519</v>
      </c>
      <c r="V7" s="15">
        <v>1876</v>
      </c>
      <c r="W7" s="15">
        <v>712</v>
      </c>
      <c r="X7" s="15">
        <v>9</v>
      </c>
      <c r="Y7" s="15">
        <v>27434</v>
      </c>
      <c r="Z7" s="15">
        <v>46.37</v>
      </c>
    </row>
    <row r="8" spans="1:26" ht="15.95" customHeight="1">
      <c r="A8" s="14" t="s">
        <v>5</v>
      </c>
      <c r="B8" s="14">
        <f t="shared" si="0"/>
        <v>14434</v>
      </c>
      <c r="C8" s="14">
        <f t="shared" si="1"/>
        <v>1937</v>
      </c>
      <c r="D8" s="14">
        <f t="shared" si="2"/>
        <v>1079</v>
      </c>
      <c r="E8" s="14">
        <f t="shared" si="3"/>
        <v>422</v>
      </c>
      <c r="F8" s="15">
        <v>441</v>
      </c>
      <c r="G8" s="15">
        <v>294</v>
      </c>
      <c r="H8" s="15">
        <v>165</v>
      </c>
      <c r="I8" s="15">
        <v>608</v>
      </c>
      <c r="J8" s="15">
        <v>674</v>
      </c>
      <c r="K8" s="15">
        <v>165</v>
      </c>
      <c r="L8" s="15">
        <v>181</v>
      </c>
      <c r="M8" s="15">
        <v>368</v>
      </c>
      <c r="N8" s="15">
        <v>445</v>
      </c>
      <c r="O8" s="15">
        <v>1340</v>
      </c>
      <c r="P8" s="15">
        <v>2181</v>
      </c>
      <c r="Q8" s="15">
        <v>2480</v>
      </c>
      <c r="R8" s="15">
        <v>2649</v>
      </c>
      <c r="S8" s="15">
        <v>1239</v>
      </c>
      <c r="T8" s="15">
        <v>1204</v>
      </c>
      <c r="U8" s="15">
        <v>1937</v>
      </c>
      <c r="V8" s="15">
        <v>1079</v>
      </c>
      <c r="W8" s="15">
        <v>415</v>
      </c>
      <c r="X8" s="15">
        <v>7</v>
      </c>
      <c r="Y8" s="15">
        <v>17872</v>
      </c>
      <c r="Z8" s="15">
        <v>43.5</v>
      </c>
    </row>
    <row r="9" spans="1:26" ht="15.95" customHeight="1">
      <c r="A9" s="14" t="s">
        <v>6</v>
      </c>
      <c r="B9" s="14">
        <f t="shared" si="0"/>
        <v>37790</v>
      </c>
      <c r="C9" s="14">
        <f t="shared" si="1"/>
        <v>6035</v>
      </c>
      <c r="D9" s="14">
        <f t="shared" si="2"/>
        <v>2951</v>
      </c>
      <c r="E9" s="14">
        <f t="shared" si="3"/>
        <v>1001</v>
      </c>
      <c r="F9" s="15">
        <v>1504</v>
      </c>
      <c r="G9" s="15">
        <v>1080</v>
      </c>
      <c r="H9" s="15">
        <v>532</v>
      </c>
      <c r="I9" s="15">
        <v>2259</v>
      </c>
      <c r="J9" s="15">
        <v>2514</v>
      </c>
      <c r="K9" s="15">
        <v>593</v>
      </c>
      <c r="L9" s="15">
        <v>598</v>
      </c>
      <c r="M9" s="15">
        <v>1150</v>
      </c>
      <c r="N9" s="15">
        <v>1059</v>
      </c>
      <c r="O9" s="15">
        <v>2491</v>
      </c>
      <c r="P9" s="15">
        <v>4837</v>
      </c>
      <c r="Q9" s="15">
        <v>5493</v>
      </c>
      <c r="R9" s="15">
        <v>6336</v>
      </c>
      <c r="S9" s="15">
        <v>3643</v>
      </c>
      <c r="T9" s="15">
        <v>3701</v>
      </c>
      <c r="U9" s="15">
        <v>6035</v>
      </c>
      <c r="V9" s="15">
        <v>2951</v>
      </c>
      <c r="W9" s="15">
        <v>990</v>
      </c>
      <c r="X9" s="15">
        <v>11</v>
      </c>
      <c r="Y9" s="15">
        <v>47777</v>
      </c>
      <c r="Z9" s="15">
        <v>44.59</v>
      </c>
    </row>
    <row r="10" spans="1:26" ht="15.95" customHeight="1">
      <c r="A10" s="14" t="s">
        <v>7</v>
      </c>
      <c r="B10" s="14">
        <f t="shared" si="0"/>
        <v>16905</v>
      </c>
      <c r="C10" s="14">
        <f t="shared" si="1"/>
        <v>1929</v>
      </c>
      <c r="D10" s="14">
        <f t="shared" si="2"/>
        <v>1234</v>
      </c>
      <c r="E10" s="14">
        <f t="shared" si="3"/>
        <v>527</v>
      </c>
      <c r="F10" s="15">
        <v>574</v>
      </c>
      <c r="G10" s="15">
        <v>448</v>
      </c>
      <c r="H10" s="15">
        <v>225</v>
      </c>
      <c r="I10" s="15">
        <v>939</v>
      </c>
      <c r="J10" s="15">
        <v>933</v>
      </c>
      <c r="K10" s="15">
        <v>223</v>
      </c>
      <c r="L10" s="15">
        <v>244</v>
      </c>
      <c r="M10" s="15">
        <v>507</v>
      </c>
      <c r="N10" s="15">
        <v>555</v>
      </c>
      <c r="O10" s="15">
        <v>1163</v>
      </c>
      <c r="P10" s="15">
        <v>2753</v>
      </c>
      <c r="Q10" s="15">
        <v>2363</v>
      </c>
      <c r="R10" s="15">
        <v>2930</v>
      </c>
      <c r="S10" s="15">
        <v>1627</v>
      </c>
      <c r="T10" s="15">
        <v>1421</v>
      </c>
      <c r="U10" s="15">
        <v>1929</v>
      </c>
      <c r="V10" s="15">
        <v>1234</v>
      </c>
      <c r="W10" s="15">
        <v>523</v>
      </c>
      <c r="X10" s="15">
        <v>4</v>
      </c>
      <c r="Y10" s="15">
        <v>20595</v>
      </c>
      <c r="Z10" s="15">
        <v>42.35</v>
      </c>
    </row>
    <row r="11" spans="1:26" ht="15.95" customHeight="1">
      <c r="A11" s="14" t="s">
        <v>8</v>
      </c>
      <c r="B11" s="14">
        <f t="shared" si="0"/>
        <v>29031</v>
      </c>
      <c r="C11" s="14">
        <f t="shared" si="1"/>
        <v>3693</v>
      </c>
      <c r="D11" s="14">
        <f t="shared" si="2"/>
        <v>1885</v>
      </c>
      <c r="E11" s="14">
        <f t="shared" si="3"/>
        <v>600</v>
      </c>
      <c r="F11" s="15">
        <v>1076</v>
      </c>
      <c r="G11" s="15">
        <v>777</v>
      </c>
      <c r="H11" s="15">
        <v>408</v>
      </c>
      <c r="I11" s="15">
        <v>1838</v>
      </c>
      <c r="J11" s="15">
        <v>1767</v>
      </c>
      <c r="K11" s="15">
        <v>459</v>
      </c>
      <c r="L11" s="15">
        <v>459</v>
      </c>
      <c r="M11" s="15">
        <v>941</v>
      </c>
      <c r="N11" s="15">
        <v>893</v>
      </c>
      <c r="O11" s="15">
        <v>2098</v>
      </c>
      <c r="P11" s="15">
        <v>3979</v>
      </c>
      <c r="Q11" s="15">
        <v>4269</v>
      </c>
      <c r="R11" s="15">
        <v>4769</v>
      </c>
      <c r="S11" s="15">
        <v>2721</v>
      </c>
      <c r="T11" s="15">
        <v>2577</v>
      </c>
      <c r="U11" s="15">
        <v>3693</v>
      </c>
      <c r="V11" s="15">
        <v>1885</v>
      </c>
      <c r="W11" s="15">
        <v>590</v>
      </c>
      <c r="X11" s="15">
        <v>10</v>
      </c>
      <c r="Y11" s="15">
        <v>35209</v>
      </c>
      <c r="Z11" s="15">
        <v>41.83</v>
      </c>
    </row>
    <row r="12" spans="1:26" ht="15.95" customHeight="1">
      <c r="A12" s="14" t="s">
        <v>9</v>
      </c>
      <c r="B12" s="14">
        <f t="shared" si="0"/>
        <v>86193</v>
      </c>
      <c r="C12" s="14">
        <f t="shared" si="1"/>
        <v>20070</v>
      </c>
      <c r="D12" s="14">
        <f t="shared" si="2"/>
        <v>7417</v>
      </c>
      <c r="E12" s="14">
        <f t="shared" si="3"/>
        <v>2036</v>
      </c>
      <c r="F12" s="15">
        <v>3122</v>
      </c>
      <c r="G12" s="15">
        <v>2319</v>
      </c>
      <c r="H12" s="15">
        <v>1237</v>
      </c>
      <c r="I12" s="15">
        <v>4828</v>
      </c>
      <c r="J12" s="15">
        <v>4765</v>
      </c>
      <c r="K12" s="15">
        <v>1176</v>
      </c>
      <c r="L12" s="15">
        <v>1133</v>
      </c>
      <c r="M12" s="15">
        <v>2254</v>
      </c>
      <c r="N12" s="15">
        <v>2068</v>
      </c>
      <c r="O12" s="15">
        <v>4841</v>
      </c>
      <c r="P12" s="15">
        <v>12085</v>
      </c>
      <c r="Q12" s="15">
        <v>12989</v>
      </c>
      <c r="R12" s="15">
        <v>14455</v>
      </c>
      <c r="S12" s="15">
        <v>8432</v>
      </c>
      <c r="T12" s="15">
        <v>10489</v>
      </c>
      <c r="U12" s="15">
        <v>20070</v>
      </c>
      <c r="V12" s="15">
        <v>7417</v>
      </c>
      <c r="W12" s="15">
        <v>2017</v>
      </c>
      <c r="X12" s="15">
        <v>19</v>
      </c>
      <c r="Y12" s="15">
        <v>115716</v>
      </c>
      <c r="Z12" s="15">
        <v>48.83</v>
      </c>
    </row>
    <row r="13" spans="1:26" ht="15.95" customHeight="1">
      <c r="A13" s="14" t="s">
        <v>10</v>
      </c>
      <c r="B13" s="14">
        <f t="shared" si="0"/>
        <v>205448</v>
      </c>
      <c r="C13" s="14">
        <f t="shared" si="1"/>
        <v>24432</v>
      </c>
      <c r="D13" s="14">
        <f t="shared" si="2"/>
        <v>12688</v>
      </c>
      <c r="E13" s="14">
        <f t="shared" si="3"/>
        <v>6304</v>
      </c>
      <c r="F13" s="15">
        <v>7791</v>
      </c>
      <c r="G13" s="15">
        <v>5306</v>
      </c>
      <c r="H13" s="15">
        <v>2712</v>
      </c>
      <c r="I13" s="15">
        <v>11105</v>
      </c>
      <c r="J13" s="15">
        <v>11309</v>
      </c>
      <c r="K13" s="15">
        <v>2871</v>
      </c>
      <c r="L13" s="15">
        <v>2737</v>
      </c>
      <c r="M13" s="15">
        <v>5439</v>
      </c>
      <c r="N13" s="15">
        <v>5800</v>
      </c>
      <c r="O13" s="15">
        <v>14884</v>
      </c>
      <c r="P13" s="15">
        <v>33664</v>
      </c>
      <c r="Q13" s="15">
        <v>33126</v>
      </c>
      <c r="R13" s="15">
        <v>33885</v>
      </c>
      <c r="S13" s="15">
        <v>17871</v>
      </c>
      <c r="T13" s="15">
        <v>16948</v>
      </c>
      <c r="U13" s="15">
        <v>24432</v>
      </c>
      <c r="V13" s="15">
        <v>12688</v>
      </c>
      <c r="W13" s="15">
        <v>6224</v>
      </c>
      <c r="X13" s="15">
        <v>80</v>
      </c>
      <c r="Y13" s="15">
        <v>248872</v>
      </c>
      <c r="Z13" s="15">
        <v>41.38</v>
      </c>
    </row>
    <row r="14" spans="1:26" ht="15.95" customHeight="1">
      <c r="A14" s="14" t="s">
        <v>11</v>
      </c>
      <c r="B14" s="14">
        <f t="shared" si="0"/>
        <v>73738</v>
      </c>
      <c r="C14" s="14">
        <f t="shared" si="1"/>
        <v>9093</v>
      </c>
      <c r="D14" s="14">
        <f t="shared" si="2"/>
        <v>4880</v>
      </c>
      <c r="E14" s="14">
        <f t="shared" si="3"/>
        <v>1808</v>
      </c>
      <c r="F14" s="15">
        <v>2576</v>
      </c>
      <c r="G14" s="15">
        <v>1944</v>
      </c>
      <c r="H14" s="15">
        <v>1046</v>
      </c>
      <c r="I14" s="15">
        <v>4078</v>
      </c>
      <c r="J14" s="15">
        <v>4407</v>
      </c>
      <c r="K14" s="15">
        <v>1132</v>
      </c>
      <c r="L14" s="15">
        <v>1130</v>
      </c>
      <c r="M14" s="15">
        <v>2663</v>
      </c>
      <c r="N14" s="15">
        <v>3146</v>
      </c>
      <c r="O14" s="15">
        <v>5809</v>
      </c>
      <c r="P14" s="15">
        <v>9311</v>
      </c>
      <c r="Q14" s="15">
        <v>10956</v>
      </c>
      <c r="R14" s="15">
        <v>13313</v>
      </c>
      <c r="S14" s="15">
        <v>6369</v>
      </c>
      <c r="T14" s="15">
        <v>5858</v>
      </c>
      <c r="U14" s="15">
        <v>9093</v>
      </c>
      <c r="V14" s="15">
        <v>4880</v>
      </c>
      <c r="W14" s="15">
        <v>1793</v>
      </c>
      <c r="X14" s="15">
        <v>15</v>
      </c>
      <c r="Y14" s="15">
        <v>89519</v>
      </c>
      <c r="Z14" s="15">
        <v>42.23</v>
      </c>
    </row>
    <row r="15" spans="1:26" ht="15.95" customHeight="1">
      <c r="A15" s="14" t="s">
        <v>12</v>
      </c>
      <c r="B15" s="14">
        <f t="shared" si="0"/>
        <v>163761</v>
      </c>
      <c r="C15" s="14">
        <f t="shared" si="1"/>
        <v>13442</v>
      </c>
      <c r="D15" s="14">
        <f t="shared" si="2"/>
        <v>6576</v>
      </c>
      <c r="E15" s="14">
        <f t="shared" si="3"/>
        <v>2678</v>
      </c>
      <c r="F15" s="15">
        <v>6910</v>
      </c>
      <c r="G15" s="15">
        <v>4954</v>
      </c>
      <c r="H15" s="15">
        <v>2671</v>
      </c>
      <c r="I15" s="15">
        <v>11236</v>
      </c>
      <c r="J15" s="15">
        <v>11878</v>
      </c>
      <c r="K15" s="15">
        <v>2852</v>
      </c>
      <c r="L15" s="15">
        <v>2844</v>
      </c>
      <c r="M15" s="15">
        <v>5381</v>
      </c>
      <c r="N15" s="15">
        <v>4942</v>
      </c>
      <c r="O15" s="15">
        <v>10477</v>
      </c>
      <c r="P15" s="15">
        <v>22508</v>
      </c>
      <c r="Q15" s="15">
        <v>28514</v>
      </c>
      <c r="R15" s="15">
        <v>27726</v>
      </c>
      <c r="S15" s="15">
        <v>11379</v>
      </c>
      <c r="T15" s="15">
        <v>9489</v>
      </c>
      <c r="U15" s="15">
        <v>13442</v>
      </c>
      <c r="V15" s="15">
        <v>6576</v>
      </c>
      <c r="W15" s="15">
        <v>2655</v>
      </c>
      <c r="X15" s="15">
        <v>23</v>
      </c>
      <c r="Y15" s="15">
        <v>186457</v>
      </c>
      <c r="Z15" s="15">
        <v>37.590000000000003</v>
      </c>
    </row>
    <row r="16" spans="1:26" ht="15.95" customHeight="1">
      <c r="A16" s="14" t="s">
        <v>13</v>
      </c>
      <c r="B16" s="14">
        <f t="shared" si="0"/>
        <v>68398</v>
      </c>
      <c r="C16" s="14">
        <f t="shared" si="1"/>
        <v>8369</v>
      </c>
      <c r="D16" s="14">
        <f t="shared" si="2"/>
        <v>4256</v>
      </c>
      <c r="E16" s="14">
        <f t="shared" si="3"/>
        <v>1481</v>
      </c>
      <c r="F16" s="15">
        <v>2391</v>
      </c>
      <c r="G16" s="15">
        <v>1753</v>
      </c>
      <c r="H16" s="15">
        <v>930</v>
      </c>
      <c r="I16" s="15">
        <v>3925</v>
      </c>
      <c r="J16" s="15">
        <v>4162</v>
      </c>
      <c r="K16" s="15">
        <v>1154</v>
      </c>
      <c r="L16" s="15">
        <v>1124</v>
      </c>
      <c r="M16" s="15">
        <v>2182</v>
      </c>
      <c r="N16" s="15">
        <v>2270</v>
      </c>
      <c r="O16" s="15">
        <v>5156</v>
      </c>
      <c r="P16" s="15">
        <v>8384</v>
      </c>
      <c r="Q16" s="15">
        <v>11020</v>
      </c>
      <c r="R16" s="15">
        <v>12554</v>
      </c>
      <c r="S16" s="15">
        <v>5933</v>
      </c>
      <c r="T16" s="15">
        <v>5460</v>
      </c>
      <c r="U16" s="15">
        <v>8369</v>
      </c>
      <c r="V16" s="15">
        <v>4256</v>
      </c>
      <c r="W16" s="15">
        <v>1470</v>
      </c>
      <c r="X16" s="15">
        <v>11</v>
      </c>
      <c r="Y16" s="15">
        <v>82504</v>
      </c>
      <c r="Z16" s="15">
        <v>42.52</v>
      </c>
    </row>
    <row r="17" spans="1:26" ht="15.95" customHeight="1">
      <c r="A17" s="14" t="s">
        <v>14</v>
      </c>
      <c r="B17" s="14">
        <f t="shared" si="0"/>
        <v>8702</v>
      </c>
      <c r="C17" s="14">
        <f t="shared" si="1"/>
        <v>901</v>
      </c>
      <c r="D17" s="14">
        <f t="shared" si="2"/>
        <v>422</v>
      </c>
      <c r="E17" s="14">
        <f t="shared" si="3"/>
        <v>149</v>
      </c>
      <c r="F17" s="15">
        <v>266</v>
      </c>
      <c r="G17" s="15">
        <v>211</v>
      </c>
      <c r="H17" s="15">
        <v>117</v>
      </c>
      <c r="I17" s="15">
        <v>548</v>
      </c>
      <c r="J17" s="15">
        <v>597</v>
      </c>
      <c r="K17" s="15">
        <v>150</v>
      </c>
      <c r="L17" s="15">
        <v>153</v>
      </c>
      <c r="M17" s="15">
        <v>279</v>
      </c>
      <c r="N17" s="15">
        <v>276</v>
      </c>
      <c r="O17" s="15">
        <v>555</v>
      </c>
      <c r="P17" s="15">
        <v>1143</v>
      </c>
      <c r="Q17" s="15">
        <v>1385</v>
      </c>
      <c r="R17" s="15">
        <v>1691</v>
      </c>
      <c r="S17" s="15">
        <v>760</v>
      </c>
      <c r="T17" s="15">
        <v>571</v>
      </c>
      <c r="U17" s="15">
        <v>901</v>
      </c>
      <c r="V17" s="15">
        <v>422</v>
      </c>
      <c r="W17" s="15">
        <v>148</v>
      </c>
      <c r="X17" s="15">
        <v>1</v>
      </c>
      <c r="Y17" s="15">
        <v>10174</v>
      </c>
      <c r="Z17" s="15">
        <v>41.29</v>
      </c>
    </row>
    <row r="18" spans="1:26" ht="15.95" customHeight="1">
      <c r="A18" s="14" t="s">
        <v>15</v>
      </c>
      <c r="B18" s="14">
        <f t="shared" si="0"/>
        <v>54553</v>
      </c>
      <c r="C18" s="14">
        <f t="shared" si="1"/>
        <v>8911</v>
      </c>
      <c r="D18" s="14">
        <f t="shared" si="2"/>
        <v>4224</v>
      </c>
      <c r="E18" s="14">
        <f t="shared" si="3"/>
        <v>1551</v>
      </c>
      <c r="F18" s="15">
        <v>1888</v>
      </c>
      <c r="G18" s="15">
        <v>1272</v>
      </c>
      <c r="H18" s="15">
        <v>631</v>
      </c>
      <c r="I18" s="15">
        <v>2844</v>
      </c>
      <c r="J18" s="15">
        <v>2881</v>
      </c>
      <c r="K18" s="15">
        <v>759</v>
      </c>
      <c r="L18" s="15">
        <v>756</v>
      </c>
      <c r="M18" s="15">
        <v>1515</v>
      </c>
      <c r="N18" s="15">
        <v>1546</v>
      </c>
      <c r="O18" s="15">
        <v>3533</v>
      </c>
      <c r="P18" s="15">
        <v>7622</v>
      </c>
      <c r="Q18" s="15">
        <v>7768</v>
      </c>
      <c r="R18" s="15">
        <v>10289</v>
      </c>
      <c r="S18" s="15">
        <v>5672</v>
      </c>
      <c r="T18" s="15">
        <v>5577</v>
      </c>
      <c r="U18" s="15">
        <v>8911</v>
      </c>
      <c r="V18" s="15">
        <v>4224</v>
      </c>
      <c r="W18" s="15">
        <v>1541</v>
      </c>
      <c r="X18" s="15">
        <v>10</v>
      </c>
      <c r="Y18" s="15">
        <v>69239</v>
      </c>
      <c r="Z18" s="15">
        <v>46.77</v>
      </c>
    </row>
    <row r="19" spans="1:26" ht="15.95" customHeight="1">
      <c r="A19" s="14" t="s">
        <v>16</v>
      </c>
      <c r="B19" s="14">
        <f t="shared" si="0"/>
        <v>19706</v>
      </c>
      <c r="C19" s="14">
        <f t="shared" si="1"/>
        <v>2495</v>
      </c>
      <c r="D19" s="14">
        <f t="shared" si="2"/>
        <v>1215</v>
      </c>
      <c r="E19" s="14">
        <f t="shared" si="3"/>
        <v>428</v>
      </c>
      <c r="F19" s="15">
        <v>634</v>
      </c>
      <c r="G19" s="15">
        <v>435</v>
      </c>
      <c r="H19" s="15">
        <v>223</v>
      </c>
      <c r="I19" s="15">
        <v>1033</v>
      </c>
      <c r="J19" s="15">
        <v>1121</v>
      </c>
      <c r="K19" s="15">
        <v>275</v>
      </c>
      <c r="L19" s="15">
        <v>266</v>
      </c>
      <c r="M19" s="15">
        <v>518</v>
      </c>
      <c r="N19" s="15">
        <v>559</v>
      </c>
      <c r="O19" s="15">
        <v>1414</v>
      </c>
      <c r="P19" s="15">
        <v>2923</v>
      </c>
      <c r="Q19" s="15">
        <v>2883</v>
      </c>
      <c r="R19" s="15">
        <v>3648</v>
      </c>
      <c r="S19" s="15">
        <v>1985</v>
      </c>
      <c r="T19" s="15">
        <v>1789</v>
      </c>
      <c r="U19" s="15">
        <v>2495</v>
      </c>
      <c r="V19" s="15">
        <v>1215</v>
      </c>
      <c r="W19" s="15">
        <v>422</v>
      </c>
      <c r="X19" s="15">
        <v>6</v>
      </c>
      <c r="Y19" s="15">
        <v>23844</v>
      </c>
      <c r="Z19" s="15">
        <v>43.76</v>
      </c>
    </row>
    <row r="20" spans="1:26" ht="15.95" customHeight="1">
      <c r="A20" s="14" t="s">
        <v>17</v>
      </c>
      <c r="B20" s="14">
        <f t="shared" si="0"/>
        <v>131210</v>
      </c>
      <c r="C20" s="14">
        <f t="shared" si="1"/>
        <v>14469</v>
      </c>
      <c r="D20" s="14">
        <f t="shared" si="2"/>
        <v>7093</v>
      </c>
      <c r="E20" s="14">
        <f t="shared" si="3"/>
        <v>2639</v>
      </c>
      <c r="F20" s="15">
        <v>5357</v>
      </c>
      <c r="G20" s="15">
        <v>3702</v>
      </c>
      <c r="H20" s="15">
        <v>1958</v>
      </c>
      <c r="I20" s="15">
        <v>8055</v>
      </c>
      <c r="J20" s="15">
        <v>8447</v>
      </c>
      <c r="K20" s="15">
        <v>2128</v>
      </c>
      <c r="L20" s="15">
        <v>2061</v>
      </c>
      <c r="M20" s="15">
        <v>4094</v>
      </c>
      <c r="N20" s="15">
        <v>4254</v>
      </c>
      <c r="O20" s="15">
        <v>9596</v>
      </c>
      <c r="P20" s="15">
        <v>17490</v>
      </c>
      <c r="Q20" s="15">
        <v>20779</v>
      </c>
      <c r="R20" s="15">
        <v>22990</v>
      </c>
      <c r="S20" s="15">
        <v>10764</v>
      </c>
      <c r="T20" s="15">
        <v>9535</v>
      </c>
      <c r="U20" s="15">
        <v>14469</v>
      </c>
      <c r="V20" s="15">
        <v>7093</v>
      </c>
      <c r="W20" s="15">
        <v>2618</v>
      </c>
      <c r="X20" s="15">
        <v>21</v>
      </c>
      <c r="Y20" s="15">
        <v>155411</v>
      </c>
      <c r="Z20" s="15">
        <v>40.46</v>
      </c>
    </row>
    <row r="21" spans="1:26" ht="15.95" customHeight="1">
      <c r="A21" s="14" t="s">
        <v>18</v>
      </c>
      <c r="B21" s="14">
        <f t="shared" si="0"/>
        <v>53251</v>
      </c>
      <c r="C21" s="14">
        <f t="shared" si="1"/>
        <v>8167</v>
      </c>
      <c r="D21" s="14">
        <f t="shared" si="2"/>
        <v>4241</v>
      </c>
      <c r="E21" s="14">
        <f t="shared" si="3"/>
        <v>1961</v>
      </c>
      <c r="F21" s="15">
        <v>1886</v>
      </c>
      <c r="G21" s="15">
        <v>1459</v>
      </c>
      <c r="H21" s="15">
        <v>794</v>
      </c>
      <c r="I21" s="15">
        <v>3429</v>
      </c>
      <c r="J21" s="15">
        <v>3325</v>
      </c>
      <c r="K21" s="15">
        <v>769</v>
      </c>
      <c r="L21" s="15">
        <v>775</v>
      </c>
      <c r="M21" s="15">
        <v>1473</v>
      </c>
      <c r="N21" s="15">
        <v>1359</v>
      </c>
      <c r="O21" s="15">
        <v>2889</v>
      </c>
      <c r="P21" s="15">
        <v>6650</v>
      </c>
      <c r="Q21" s="15">
        <v>8603</v>
      </c>
      <c r="R21" s="15">
        <v>9710</v>
      </c>
      <c r="S21" s="15">
        <v>5020</v>
      </c>
      <c r="T21" s="15">
        <v>5110</v>
      </c>
      <c r="U21" s="15">
        <v>8167</v>
      </c>
      <c r="V21" s="15">
        <v>4241</v>
      </c>
      <c r="W21" s="15">
        <v>1944</v>
      </c>
      <c r="X21" s="15">
        <v>17</v>
      </c>
      <c r="Y21" s="15">
        <v>67620</v>
      </c>
      <c r="Z21" s="15">
        <v>45.43</v>
      </c>
    </row>
    <row r="22" spans="1:26" ht="15.95" customHeight="1">
      <c r="A22" s="14" t="s">
        <v>19</v>
      </c>
      <c r="B22" s="14">
        <f t="shared" si="0"/>
        <v>20359</v>
      </c>
      <c r="C22" s="14">
        <f t="shared" si="1"/>
        <v>4284</v>
      </c>
      <c r="D22" s="14">
        <f t="shared" si="2"/>
        <v>2080</v>
      </c>
      <c r="E22" s="14">
        <f t="shared" si="3"/>
        <v>748</v>
      </c>
      <c r="F22" s="15">
        <v>677</v>
      </c>
      <c r="G22" s="15">
        <v>515</v>
      </c>
      <c r="H22" s="15">
        <v>288</v>
      </c>
      <c r="I22" s="15">
        <v>1126</v>
      </c>
      <c r="J22" s="15">
        <v>1178</v>
      </c>
      <c r="K22" s="15">
        <v>307</v>
      </c>
      <c r="L22" s="15">
        <v>307</v>
      </c>
      <c r="M22" s="15">
        <v>645</v>
      </c>
      <c r="N22" s="15">
        <v>580</v>
      </c>
      <c r="O22" s="15">
        <v>1231</v>
      </c>
      <c r="P22" s="15">
        <v>2572</v>
      </c>
      <c r="Q22" s="15">
        <v>2918</v>
      </c>
      <c r="R22" s="15">
        <v>3578</v>
      </c>
      <c r="S22" s="15">
        <v>2137</v>
      </c>
      <c r="T22" s="15">
        <v>2300</v>
      </c>
      <c r="U22" s="15">
        <v>4284</v>
      </c>
      <c r="V22" s="15">
        <v>2080</v>
      </c>
      <c r="W22" s="15">
        <v>738</v>
      </c>
      <c r="X22" s="15">
        <v>10</v>
      </c>
      <c r="Y22" s="15">
        <v>27471</v>
      </c>
      <c r="Z22" s="15">
        <v>49.05</v>
      </c>
    </row>
    <row r="23" spans="1:26" ht="15.95" customHeight="1">
      <c r="A23" s="14" t="s">
        <v>20</v>
      </c>
      <c r="B23" s="14">
        <f t="shared" si="0"/>
        <v>11650</v>
      </c>
      <c r="C23" s="14">
        <f t="shared" si="1"/>
        <v>1743</v>
      </c>
      <c r="D23" s="14">
        <f t="shared" si="2"/>
        <v>990</v>
      </c>
      <c r="E23" s="14">
        <f t="shared" si="3"/>
        <v>432</v>
      </c>
      <c r="F23" s="15">
        <v>474</v>
      </c>
      <c r="G23" s="15">
        <v>343</v>
      </c>
      <c r="H23" s="15">
        <v>177</v>
      </c>
      <c r="I23" s="15">
        <v>698</v>
      </c>
      <c r="J23" s="15">
        <v>744</v>
      </c>
      <c r="K23" s="15">
        <v>188</v>
      </c>
      <c r="L23" s="15">
        <v>174</v>
      </c>
      <c r="M23" s="15">
        <v>385</v>
      </c>
      <c r="N23" s="15">
        <v>361</v>
      </c>
      <c r="O23" s="15">
        <v>728</v>
      </c>
      <c r="P23" s="15">
        <v>1635</v>
      </c>
      <c r="Q23" s="15">
        <v>1558</v>
      </c>
      <c r="R23" s="15">
        <v>1996</v>
      </c>
      <c r="S23" s="15">
        <v>1093</v>
      </c>
      <c r="T23" s="15">
        <v>1096</v>
      </c>
      <c r="U23" s="15">
        <v>1743</v>
      </c>
      <c r="V23" s="15">
        <v>990</v>
      </c>
      <c r="W23" s="15">
        <v>427</v>
      </c>
      <c r="X23" s="15">
        <v>5</v>
      </c>
      <c r="Y23" s="15">
        <v>14815</v>
      </c>
      <c r="Z23" s="15">
        <v>44.65</v>
      </c>
    </row>
    <row r="24" spans="1:26" ht="15.95" customHeight="1">
      <c r="A24" s="14" t="s">
        <v>21</v>
      </c>
      <c r="B24" s="14">
        <f t="shared" si="0"/>
        <v>7904</v>
      </c>
      <c r="C24" s="14">
        <f t="shared" si="1"/>
        <v>1727</v>
      </c>
      <c r="D24" s="14">
        <f t="shared" si="2"/>
        <v>836</v>
      </c>
      <c r="E24" s="14">
        <f t="shared" si="3"/>
        <v>327</v>
      </c>
      <c r="F24" s="15">
        <v>251</v>
      </c>
      <c r="G24" s="15">
        <v>204</v>
      </c>
      <c r="H24" s="15">
        <v>99</v>
      </c>
      <c r="I24" s="15">
        <v>421</v>
      </c>
      <c r="J24" s="15">
        <v>484</v>
      </c>
      <c r="K24" s="15">
        <v>106</v>
      </c>
      <c r="L24" s="15">
        <v>118</v>
      </c>
      <c r="M24" s="15">
        <v>258</v>
      </c>
      <c r="N24" s="15">
        <v>209</v>
      </c>
      <c r="O24" s="15">
        <v>524</v>
      </c>
      <c r="P24" s="15">
        <v>967</v>
      </c>
      <c r="Q24" s="15">
        <v>1130</v>
      </c>
      <c r="R24" s="15">
        <v>1356</v>
      </c>
      <c r="S24" s="15">
        <v>848</v>
      </c>
      <c r="T24" s="15">
        <v>929</v>
      </c>
      <c r="U24" s="15">
        <v>1727</v>
      </c>
      <c r="V24" s="15">
        <v>836</v>
      </c>
      <c r="W24" s="15">
        <v>325</v>
      </c>
      <c r="X24" s="15">
        <v>2</v>
      </c>
      <c r="Y24" s="15">
        <v>10794</v>
      </c>
      <c r="Z24" s="15">
        <v>50.31</v>
      </c>
    </row>
    <row r="25" spans="1:26" ht="15.95" customHeight="1">
      <c r="A25" s="14" t="s">
        <v>22</v>
      </c>
      <c r="B25" s="14">
        <f t="shared" si="0"/>
        <v>81337</v>
      </c>
      <c r="C25" s="14">
        <f t="shared" si="1"/>
        <v>9561</v>
      </c>
      <c r="D25" s="14">
        <f t="shared" si="2"/>
        <v>4834</v>
      </c>
      <c r="E25" s="14">
        <f t="shared" si="3"/>
        <v>1697</v>
      </c>
      <c r="F25" s="15">
        <v>3228</v>
      </c>
      <c r="G25" s="15">
        <v>2297</v>
      </c>
      <c r="H25" s="15">
        <v>1194</v>
      </c>
      <c r="I25" s="15">
        <v>4775</v>
      </c>
      <c r="J25" s="15">
        <v>5035</v>
      </c>
      <c r="K25" s="15">
        <v>1342</v>
      </c>
      <c r="L25" s="15">
        <v>1307</v>
      </c>
      <c r="M25" s="15">
        <v>2690</v>
      </c>
      <c r="N25" s="15">
        <v>2970</v>
      </c>
      <c r="O25" s="15">
        <v>6776</v>
      </c>
      <c r="P25" s="15">
        <v>10060</v>
      </c>
      <c r="Q25" s="15">
        <v>11920</v>
      </c>
      <c r="R25" s="15">
        <v>14402</v>
      </c>
      <c r="S25" s="15">
        <v>6997</v>
      </c>
      <c r="T25" s="15">
        <v>6344</v>
      </c>
      <c r="U25" s="15">
        <v>9561</v>
      </c>
      <c r="V25" s="15">
        <v>4834</v>
      </c>
      <c r="W25" s="15">
        <v>1695</v>
      </c>
      <c r="X25" s="15">
        <v>2</v>
      </c>
      <c r="Y25" s="15">
        <v>97429</v>
      </c>
      <c r="Z25" s="15">
        <v>41.43</v>
      </c>
    </row>
    <row r="26" spans="1:26" ht="15.95" customHeight="1">
      <c r="A26" s="14" t="s">
        <v>23</v>
      </c>
      <c r="B26" s="14">
        <f t="shared" si="0"/>
        <v>48051</v>
      </c>
      <c r="C26" s="14">
        <f t="shared" si="1"/>
        <v>5759</v>
      </c>
      <c r="D26" s="14">
        <f t="shared" si="2"/>
        <v>2971</v>
      </c>
      <c r="E26" s="14">
        <f t="shared" si="3"/>
        <v>958</v>
      </c>
      <c r="F26" s="15">
        <v>1922</v>
      </c>
      <c r="G26" s="15">
        <v>1330</v>
      </c>
      <c r="H26" s="15">
        <v>712</v>
      </c>
      <c r="I26" s="15">
        <v>2858</v>
      </c>
      <c r="J26" s="15">
        <v>3040</v>
      </c>
      <c r="K26" s="15">
        <v>773</v>
      </c>
      <c r="L26" s="15">
        <v>780</v>
      </c>
      <c r="M26" s="15">
        <v>1489</v>
      </c>
      <c r="N26" s="15">
        <v>1619</v>
      </c>
      <c r="O26" s="15">
        <v>3520</v>
      </c>
      <c r="P26" s="15">
        <v>7111</v>
      </c>
      <c r="Q26" s="15">
        <v>7100</v>
      </c>
      <c r="R26" s="15">
        <v>7984</v>
      </c>
      <c r="S26" s="15">
        <v>4069</v>
      </c>
      <c r="T26" s="15">
        <v>3744</v>
      </c>
      <c r="U26" s="15">
        <v>5759</v>
      </c>
      <c r="V26" s="15">
        <v>2971</v>
      </c>
      <c r="W26" s="15">
        <v>948</v>
      </c>
      <c r="X26" s="15">
        <v>10</v>
      </c>
      <c r="Y26" s="15">
        <v>57739</v>
      </c>
      <c r="Z26" s="15">
        <v>40.380000000000003</v>
      </c>
    </row>
    <row r="27" spans="1:26" ht="15.95" customHeight="1">
      <c r="A27" s="14" t="s">
        <v>24</v>
      </c>
      <c r="B27" s="14">
        <f t="shared" si="0"/>
        <v>87461</v>
      </c>
      <c r="C27" s="14">
        <f t="shared" si="1"/>
        <v>9355</v>
      </c>
      <c r="D27" s="14">
        <f t="shared" si="2"/>
        <v>5498</v>
      </c>
      <c r="E27" s="14">
        <f t="shared" si="3"/>
        <v>2107</v>
      </c>
      <c r="F27" s="15">
        <v>4851</v>
      </c>
      <c r="G27" s="15">
        <v>3288</v>
      </c>
      <c r="H27" s="15">
        <v>1603</v>
      </c>
      <c r="I27" s="15">
        <v>5571</v>
      </c>
      <c r="J27" s="15">
        <v>5159</v>
      </c>
      <c r="K27" s="15">
        <v>1315</v>
      </c>
      <c r="L27" s="15">
        <v>1246</v>
      </c>
      <c r="M27" s="15">
        <v>2400</v>
      </c>
      <c r="N27" s="15">
        <v>2794</v>
      </c>
      <c r="O27" s="15">
        <v>9438</v>
      </c>
      <c r="P27" s="15">
        <v>13298</v>
      </c>
      <c r="Q27" s="15">
        <v>11712</v>
      </c>
      <c r="R27" s="15">
        <v>12308</v>
      </c>
      <c r="S27" s="15">
        <v>6639</v>
      </c>
      <c r="T27" s="15">
        <v>5839</v>
      </c>
      <c r="U27" s="15">
        <v>9355</v>
      </c>
      <c r="V27" s="15">
        <v>5498</v>
      </c>
      <c r="W27" s="15">
        <v>2088</v>
      </c>
      <c r="X27" s="15">
        <v>19</v>
      </c>
      <c r="Y27" s="15">
        <v>104421</v>
      </c>
      <c r="Z27" s="15">
        <v>36.01</v>
      </c>
    </row>
    <row r="28" spans="1:26" ht="15.95" customHeight="1">
      <c r="A28" s="14" t="s">
        <v>25</v>
      </c>
      <c r="B28" s="14">
        <f t="shared" si="0"/>
        <v>297553</v>
      </c>
      <c r="C28" s="14">
        <f t="shared" si="1"/>
        <v>20870</v>
      </c>
      <c r="D28" s="14">
        <f t="shared" si="2"/>
        <v>10631</v>
      </c>
      <c r="E28" s="14">
        <f t="shared" si="3"/>
        <v>3499</v>
      </c>
      <c r="F28" s="15">
        <v>17105</v>
      </c>
      <c r="G28" s="15">
        <v>11035</v>
      </c>
      <c r="H28" s="15">
        <v>5296</v>
      </c>
      <c r="I28" s="15">
        <v>19415</v>
      </c>
      <c r="J28" s="15">
        <v>18183</v>
      </c>
      <c r="K28" s="15">
        <v>4503</v>
      </c>
      <c r="L28" s="15">
        <v>4564</v>
      </c>
      <c r="M28" s="15">
        <v>8811</v>
      </c>
      <c r="N28" s="15">
        <v>9797</v>
      </c>
      <c r="O28" s="15">
        <v>31366</v>
      </c>
      <c r="P28" s="15">
        <v>51826</v>
      </c>
      <c r="Q28" s="15">
        <v>40212</v>
      </c>
      <c r="R28" s="15">
        <v>40486</v>
      </c>
      <c r="S28" s="15">
        <v>19224</v>
      </c>
      <c r="T28" s="15">
        <v>15730</v>
      </c>
      <c r="U28" s="15">
        <v>20870</v>
      </c>
      <c r="V28" s="15">
        <v>10631</v>
      </c>
      <c r="W28" s="15">
        <v>3458</v>
      </c>
      <c r="X28" s="15">
        <v>41</v>
      </c>
      <c r="Y28" s="15">
        <v>332553</v>
      </c>
      <c r="Z28" s="15">
        <v>31.88</v>
      </c>
    </row>
    <row r="29" spans="1:26" ht="15.95" customHeight="1">
      <c r="A29" s="14" t="s">
        <v>26</v>
      </c>
      <c r="B29" s="14">
        <f t="shared" si="0"/>
        <v>21023</v>
      </c>
      <c r="C29" s="14">
        <f t="shared" si="1"/>
        <v>2258</v>
      </c>
      <c r="D29" s="14">
        <f t="shared" si="2"/>
        <v>929</v>
      </c>
      <c r="E29" s="14">
        <f t="shared" si="3"/>
        <v>296</v>
      </c>
      <c r="F29" s="15">
        <v>696</v>
      </c>
      <c r="G29" s="15">
        <v>513</v>
      </c>
      <c r="H29" s="15">
        <v>262</v>
      </c>
      <c r="I29" s="15">
        <v>1223</v>
      </c>
      <c r="J29" s="15">
        <v>1330</v>
      </c>
      <c r="K29" s="15">
        <v>329</v>
      </c>
      <c r="L29" s="15">
        <v>323</v>
      </c>
      <c r="M29" s="15">
        <v>696</v>
      </c>
      <c r="N29" s="15">
        <v>651</v>
      </c>
      <c r="O29" s="15">
        <v>1314</v>
      </c>
      <c r="P29" s="15">
        <v>2755</v>
      </c>
      <c r="Q29" s="15">
        <v>3189</v>
      </c>
      <c r="R29" s="15">
        <v>4255</v>
      </c>
      <c r="S29" s="15">
        <v>1927</v>
      </c>
      <c r="T29" s="15">
        <v>1560</v>
      </c>
      <c r="U29" s="15">
        <v>2258</v>
      </c>
      <c r="V29" s="15">
        <v>929</v>
      </c>
      <c r="W29" s="15">
        <v>293</v>
      </c>
      <c r="X29" s="15">
        <v>3</v>
      </c>
      <c r="Y29" s="15">
        <v>24506</v>
      </c>
      <c r="Z29" s="15">
        <v>42.31</v>
      </c>
    </row>
    <row r="30" spans="1:26" ht="15.95" customHeight="1">
      <c r="A30" s="14" t="s">
        <v>27</v>
      </c>
      <c r="B30" s="14">
        <f t="shared" si="0"/>
        <v>29074</v>
      </c>
      <c r="C30" s="14">
        <f t="shared" si="1"/>
        <v>3895</v>
      </c>
      <c r="D30" s="14">
        <f t="shared" si="2"/>
        <v>1781</v>
      </c>
      <c r="E30" s="14">
        <f t="shared" si="3"/>
        <v>523</v>
      </c>
      <c r="F30" s="15">
        <v>1124</v>
      </c>
      <c r="G30" s="15">
        <v>726</v>
      </c>
      <c r="H30" s="15">
        <v>367</v>
      </c>
      <c r="I30" s="15">
        <v>1598</v>
      </c>
      <c r="J30" s="15">
        <v>1507</v>
      </c>
      <c r="K30" s="15">
        <v>381</v>
      </c>
      <c r="L30" s="15">
        <v>395</v>
      </c>
      <c r="M30" s="15">
        <v>784</v>
      </c>
      <c r="N30" s="15">
        <v>648</v>
      </c>
      <c r="O30" s="15">
        <v>1576</v>
      </c>
      <c r="P30" s="15">
        <v>4274</v>
      </c>
      <c r="Q30" s="15">
        <v>4520</v>
      </c>
      <c r="R30" s="15">
        <v>5443</v>
      </c>
      <c r="S30" s="15">
        <v>2999</v>
      </c>
      <c r="T30" s="15">
        <v>2732</v>
      </c>
      <c r="U30" s="15">
        <v>3895</v>
      </c>
      <c r="V30" s="15">
        <v>1781</v>
      </c>
      <c r="W30" s="15">
        <v>520</v>
      </c>
      <c r="X30" s="15">
        <v>3</v>
      </c>
      <c r="Y30" s="15">
        <v>35273</v>
      </c>
      <c r="Z30" s="15">
        <v>44.46</v>
      </c>
    </row>
    <row r="31" spans="1:26" ht="15.95" customHeight="1">
      <c r="A31" s="14" t="s">
        <v>28</v>
      </c>
      <c r="B31" s="14">
        <f t="shared" si="0"/>
        <v>137730</v>
      </c>
      <c r="C31" s="14">
        <f t="shared" si="1"/>
        <v>15526</v>
      </c>
      <c r="D31" s="14">
        <f t="shared" si="2"/>
        <v>7890</v>
      </c>
      <c r="E31" s="14">
        <f t="shared" si="3"/>
        <v>2624</v>
      </c>
      <c r="F31" s="15">
        <v>5130</v>
      </c>
      <c r="G31" s="15">
        <v>3856</v>
      </c>
      <c r="H31" s="15">
        <v>2058</v>
      </c>
      <c r="I31" s="15">
        <v>8368</v>
      </c>
      <c r="J31" s="15">
        <v>8809</v>
      </c>
      <c r="K31" s="15">
        <v>2355</v>
      </c>
      <c r="L31" s="15">
        <v>2288</v>
      </c>
      <c r="M31" s="15">
        <v>4425</v>
      </c>
      <c r="N31" s="15">
        <v>3924</v>
      </c>
      <c r="O31" s="15">
        <v>9256</v>
      </c>
      <c r="P31" s="15">
        <v>18581</v>
      </c>
      <c r="Q31" s="15">
        <v>21799</v>
      </c>
      <c r="R31" s="15">
        <v>25166</v>
      </c>
      <c r="S31" s="15">
        <v>11608</v>
      </c>
      <c r="T31" s="15">
        <v>10107</v>
      </c>
      <c r="U31" s="15">
        <v>15526</v>
      </c>
      <c r="V31" s="15">
        <v>7890</v>
      </c>
      <c r="W31" s="15">
        <v>2596</v>
      </c>
      <c r="X31" s="15">
        <v>28</v>
      </c>
      <c r="Y31" s="15">
        <v>163770</v>
      </c>
      <c r="Z31" s="15">
        <v>41.47</v>
      </c>
    </row>
    <row r="32" spans="1:26" ht="15.95" customHeight="1">
      <c r="A32" s="14" t="s">
        <v>29</v>
      </c>
      <c r="B32" s="14">
        <f t="shared" si="0"/>
        <v>33983</v>
      </c>
      <c r="C32" s="14">
        <f t="shared" si="1"/>
        <v>4295</v>
      </c>
      <c r="D32" s="14">
        <f t="shared" si="2"/>
        <v>2285</v>
      </c>
      <c r="E32" s="14">
        <f t="shared" si="3"/>
        <v>944</v>
      </c>
      <c r="F32" s="15">
        <v>1160</v>
      </c>
      <c r="G32" s="15">
        <v>905</v>
      </c>
      <c r="H32" s="15">
        <v>461</v>
      </c>
      <c r="I32" s="15">
        <v>1996</v>
      </c>
      <c r="J32" s="15">
        <v>2224</v>
      </c>
      <c r="K32" s="15">
        <v>598</v>
      </c>
      <c r="L32" s="15">
        <v>576</v>
      </c>
      <c r="M32" s="15">
        <v>1156</v>
      </c>
      <c r="N32" s="15">
        <v>1066</v>
      </c>
      <c r="O32" s="15">
        <v>2229</v>
      </c>
      <c r="P32" s="15">
        <v>4245</v>
      </c>
      <c r="Q32" s="15">
        <v>5202</v>
      </c>
      <c r="R32" s="15">
        <v>6238</v>
      </c>
      <c r="S32" s="15">
        <v>3150</v>
      </c>
      <c r="T32" s="15">
        <v>2777</v>
      </c>
      <c r="U32" s="15">
        <v>4295</v>
      </c>
      <c r="V32" s="15">
        <v>2285</v>
      </c>
      <c r="W32" s="15">
        <v>940</v>
      </c>
      <c r="X32" s="15">
        <v>4</v>
      </c>
      <c r="Y32" s="15">
        <v>41507</v>
      </c>
      <c r="Z32" s="15">
        <v>43.23</v>
      </c>
    </row>
    <row r="33" spans="1:26" ht="15.95" customHeight="1">
      <c r="A33" s="14" t="s">
        <v>30</v>
      </c>
      <c r="B33" s="14">
        <f t="shared" si="0"/>
        <v>50610</v>
      </c>
      <c r="C33" s="14">
        <f t="shared" si="1"/>
        <v>5465</v>
      </c>
      <c r="D33" s="14">
        <f t="shared" si="2"/>
        <v>2961</v>
      </c>
      <c r="E33" s="14">
        <f t="shared" si="3"/>
        <v>1068</v>
      </c>
      <c r="F33" s="15">
        <v>2295</v>
      </c>
      <c r="G33" s="15">
        <v>1675</v>
      </c>
      <c r="H33" s="15">
        <v>847</v>
      </c>
      <c r="I33" s="15">
        <v>3446</v>
      </c>
      <c r="J33" s="15">
        <v>3325</v>
      </c>
      <c r="K33" s="15">
        <v>829</v>
      </c>
      <c r="L33" s="15">
        <v>850</v>
      </c>
      <c r="M33" s="15">
        <v>1632</v>
      </c>
      <c r="N33" s="15">
        <v>1524</v>
      </c>
      <c r="O33" s="15">
        <v>3719</v>
      </c>
      <c r="P33" s="15">
        <v>7312</v>
      </c>
      <c r="Q33" s="15">
        <v>7579</v>
      </c>
      <c r="R33" s="15">
        <v>8007</v>
      </c>
      <c r="S33" s="15">
        <v>4012</v>
      </c>
      <c r="T33" s="15">
        <v>3558</v>
      </c>
      <c r="U33" s="15">
        <v>5465</v>
      </c>
      <c r="V33" s="15">
        <v>2961</v>
      </c>
      <c r="W33" s="15">
        <v>1058</v>
      </c>
      <c r="X33" s="15">
        <v>10</v>
      </c>
      <c r="Y33" s="15">
        <v>60104</v>
      </c>
      <c r="Z33" s="15">
        <v>38.450000000000003</v>
      </c>
    </row>
    <row r="34" spans="1:26" ht="15.95" customHeight="1">
      <c r="A34" s="14" t="s">
        <v>31</v>
      </c>
      <c r="B34" s="14">
        <f t="shared" si="0"/>
        <v>255425</v>
      </c>
      <c r="C34" s="14">
        <f t="shared" si="1"/>
        <v>17811</v>
      </c>
      <c r="D34" s="14">
        <f t="shared" si="2"/>
        <v>8449</v>
      </c>
      <c r="E34" s="14">
        <f t="shared" si="3"/>
        <v>4368</v>
      </c>
      <c r="F34" s="15">
        <v>12826</v>
      </c>
      <c r="G34" s="15">
        <v>8515</v>
      </c>
      <c r="H34" s="15">
        <v>4098</v>
      </c>
      <c r="I34" s="15">
        <v>14731</v>
      </c>
      <c r="J34" s="15">
        <v>13321</v>
      </c>
      <c r="K34" s="15">
        <v>3124</v>
      </c>
      <c r="L34" s="15">
        <v>3014</v>
      </c>
      <c r="M34" s="15">
        <v>5853</v>
      </c>
      <c r="N34" s="15">
        <v>9161</v>
      </c>
      <c r="O34" s="15">
        <v>24885</v>
      </c>
      <c r="P34" s="15">
        <v>49596</v>
      </c>
      <c r="Q34" s="15">
        <v>40445</v>
      </c>
      <c r="R34" s="15">
        <v>34309</v>
      </c>
      <c r="S34" s="15">
        <v>16942</v>
      </c>
      <c r="T34" s="15">
        <v>14605</v>
      </c>
      <c r="U34" s="15">
        <v>17811</v>
      </c>
      <c r="V34" s="15">
        <v>8449</v>
      </c>
      <c r="W34" s="15">
        <v>4309</v>
      </c>
      <c r="X34" s="15">
        <v>59</v>
      </c>
      <c r="Y34" s="15">
        <v>286053</v>
      </c>
      <c r="Z34" s="15">
        <v>33.71</v>
      </c>
    </row>
    <row r="35" spans="1:26" ht="15.95" customHeight="1">
      <c r="A35" s="14" t="s">
        <v>32</v>
      </c>
      <c r="B35" s="14">
        <f t="shared" si="0"/>
        <v>46696</v>
      </c>
      <c r="C35" s="14">
        <f t="shared" si="1"/>
        <v>5169</v>
      </c>
      <c r="D35" s="14">
        <f t="shared" si="2"/>
        <v>2769</v>
      </c>
      <c r="E35" s="14">
        <f t="shared" si="3"/>
        <v>1070</v>
      </c>
      <c r="F35" s="15">
        <v>1986</v>
      </c>
      <c r="G35" s="15">
        <v>1423</v>
      </c>
      <c r="H35" s="15">
        <v>778</v>
      </c>
      <c r="I35" s="15">
        <v>2945</v>
      </c>
      <c r="J35" s="15">
        <v>3037</v>
      </c>
      <c r="K35" s="15">
        <v>709</v>
      </c>
      <c r="L35" s="15">
        <v>726</v>
      </c>
      <c r="M35" s="15">
        <v>1535</v>
      </c>
      <c r="N35" s="15">
        <v>1559</v>
      </c>
      <c r="O35" s="15">
        <v>3406</v>
      </c>
      <c r="P35" s="15">
        <v>6305</v>
      </c>
      <c r="Q35" s="15">
        <v>6364</v>
      </c>
      <c r="R35" s="15">
        <v>7818</v>
      </c>
      <c r="S35" s="15">
        <v>4307</v>
      </c>
      <c r="T35" s="15">
        <v>3798</v>
      </c>
      <c r="U35" s="15">
        <v>5169</v>
      </c>
      <c r="V35" s="15">
        <v>2769</v>
      </c>
      <c r="W35" s="15">
        <v>1053</v>
      </c>
      <c r="X35" s="15">
        <v>17</v>
      </c>
      <c r="Y35" s="15">
        <v>55704</v>
      </c>
      <c r="Z35" s="15">
        <v>40.67</v>
      </c>
    </row>
    <row r="36" spans="1:26" ht="15.95" customHeight="1">
      <c r="A36" s="14" t="s">
        <v>33</v>
      </c>
      <c r="B36" s="14">
        <f t="shared" si="0"/>
        <v>309991</v>
      </c>
      <c r="C36" s="14">
        <f t="shared" si="1"/>
        <v>28350</v>
      </c>
      <c r="D36" s="14">
        <f t="shared" si="2"/>
        <v>15449</v>
      </c>
      <c r="E36" s="14">
        <f t="shared" si="3"/>
        <v>6681</v>
      </c>
      <c r="F36" s="15">
        <v>13790</v>
      </c>
      <c r="G36" s="15">
        <v>9527</v>
      </c>
      <c r="H36" s="15">
        <v>4889</v>
      </c>
      <c r="I36" s="15">
        <v>19534</v>
      </c>
      <c r="J36" s="15">
        <v>19473</v>
      </c>
      <c r="K36" s="15">
        <v>4741</v>
      </c>
      <c r="L36" s="15">
        <v>4690</v>
      </c>
      <c r="M36" s="15">
        <v>9213</v>
      </c>
      <c r="N36" s="15">
        <v>10102</v>
      </c>
      <c r="O36" s="15">
        <v>27201</v>
      </c>
      <c r="P36" s="15">
        <v>46369</v>
      </c>
      <c r="Q36" s="15">
        <v>46197</v>
      </c>
      <c r="R36" s="15">
        <v>50023</v>
      </c>
      <c r="S36" s="15">
        <v>23677</v>
      </c>
      <c r="T36" s="15">
        <v>20565</v>
      </c>
      <c r="U36" s="15">
        <v>28350</v>
      </c>
      <c r="V36" s="15">
        <v>15449</v>
      </c>
      <c r="W36" s="15">
        <v>6609</v>
      </c>
      <c r="X36" s="15">
        <v>72</v>
      </c>
      <c r="Y36" s="15">
        <v>360471</v>
      </c>
      <c r="Z36" s="15">
        <v>37.4</v>
      </c>
    </row>
    <row r="37" spans="1:26" ht="15.95" customHeight="1">
      <c r="A37" s="14" t="s">
        <v>34</v>
      </c>
      <c r="B37" s="14">
        <f t="shared" si="0"/>
        <v>53714</v>
      </c>
      <c r="C37" s="14">
        <f t="shared" si="1"/>
        <v>5414</v>
      </c>
      <c r="D37" s="14">
        <f t="shared" si="2"/>
        <v>2592</v>
      </c>
      <c r="E37" s="14">
        <f t="shared" si="3"/>
        <v>977</v>
      </c>
      <c r="F37" s="15">
        <v>2022</v>
      </c>
      <c r="G37" s="15">
        <v>1529</v>
      </c>
      <c r="H37" s="15">
        <v>800</v>
      </c>
      <c r="I37" s="15">
        <v>3403</v>
      </c>
      <c r="J37" s="15">
        <v>3507</v>
      </c>
      <c r="K37" s="15">
        <v>818</v>
      </c>
      <c r="L37" s="15">
        <v>866</v>
      </c>
      <c r="M37" s="15">
        <v>1739</v>
      </c>
      <c r="N37" s="15">
        <v>1628</v>
      </c>
      <c r="O37" s="15">
        <v>3438</v>
      </c>
      <c r="P37" s="15">
        <v>7405</v>
      </c>
      <c r="Q37" s="15">
        <v>8589</v>
      </c>
      <c r="R37" s="15">
        <v>9532</v>
      </c>
      <c r="S37" s="15">
        <v>4544</v>
      </c>
      <c r="T37" s="15">
        <v>3894</v>
      </c>
      <c r="U37" s="15">
        <v>5414</v>
      </c>
      <c r="V37" s="15">
        <v>2592</v>
      </c>
      <c r="W37" s="15">
        <v>963</v>
      </c>
      <c r="X37" s="15">
        <v>14</v>
      </c>
      <c r="Y37" s="15">
        <v>62697</v>
      </c>
      <c r="Z37" s="15">
        <v>40.26</v>
      </c>
    </row>
    <row r="38" spans="1:26" ht="15.95" customHeight="1">
      <c r="A38" s="14" t="s">
        <v>35</v>
      </c>
      <c r="B38" s="14">
        <f t="shared" si="0"/>
        <v>179235</v>
      </c>
      <c r="C38" s="14">
        <f t="shared" si="1"/>
        <v>17910</v>
      </c>
      <c r="D38" s="14">
        <f t="shared" si="2"/>
        <v>9120</v>
      </c>
      <c r="E38" s="14">
        <f t="shared" si="3"/>
        <v>3306</v>
      </c>
      <c r="F38" s="15">
        <v>7606</v>
      </c>
      <c r="G38" s="15">
        <v>5207</v>
      </c>
      <c r="H38" s="15">
        <v>2632</v>
      </c>
      <c r="I38" s="15">
        <v>10862</v>
      </c>
      <c r="J38" s="15">
        <v>11189</v>
      </c>
      <c r="K38" s="15">
        <v>2889</v>
      </c>
      <c r="L38" s="15">
        <v>2859</v>
      </c>
      <c r="M38" s="15">
        <v>5648</v>
      </c>
      <c r="N38" s="15">
        <v>5578</v>
      </c>
      <c r="O38" s="15">
        <v>13089</v>
      </c>
      <c r="P38" s="15">
        <v>24732</v>
      </c>
      <c r="Q38" s="15">
        <v>29052</v>
      </c>
      <c r="R38" s="15">
        <v>30894</v>
      </c>
      <c r="S38" s="15">
        <v>14396</v>
      </c>
      <c r="T38" s="15">
        <v>12602</v>
      </c>
      <c r="U38" s="15">
        <v>17910</v>
      </c>
      <c r="V38" s="15">
        <v>9120</v>
      </c>
      <c r="W38" s="15">
        <v>3287</v>
      </c>
      <c r="X38" s="15">
        <v>19</v>
      </c>
      <c r="Y38" s="15">
        <v>209571</v>
      </c>
      <c r="Z38" s="15">
        <v>39.78</v>
      </c>
    </row>
    <row r="39" spans="1:26" ht="15.95" customHeight="1">
      <c r="A39" s="14" t="s">
        <v>36</v>
      </c>
      <c r="B39" s="14">
        <f t="shared" si="0"/>
        <v>9868</v>
      </c>
      <c r="C39" s="14">
        <f t="shared" si="1"/>
        <v>1191</v>
      </c>
      <c r="D39" s="14">
        <f t="shared" si="2"/>
        <v>572</v>
      </c>
      <c r="E39" s="14">
        <f t="shared" si="3"/>
        <v>249</v>
      </c>
      <c r="F39" s="15">
        <v>324</v>
      </c>
      <c r="G39" s="15">
        <v>239</v>
      </c>
      <c r="H39" s="15">
        <v>137</v>
      </c>
      <c r="I39" s="15">
        <v>564</v>
      </c>
      <c r="J39" s="15">
        <v>598</v>
      </c>
      <c r="K39" s="15">
        <v>161</v>
      </c>
      <c r="L39" s="15">
        <v>160</v>
      </c>
      <c r="M39" s="15">
        <v>330</v>
      </c>
      <c r="N39" s="15">
        <v>350</v>
      </c>
      <c r="O39" s="15">
        <v>847</v>
      </c>
      <c r="P39" s="15">
        <v>1258</v>
      </c>
      <c r="Q39" s="15">
        <v>1314</v>
      </c>
      <c r="R39" s="15">
        <v>1950</v>
      </c>
      <c r="S39" s="15">
        <v>917</v>
      </c>
      <c r="T39" s="15">
        <v>719</v>
      </c>
      <c r="U39" s="15">
        <v>1191</v>
      </c>
      <c r="V39" s="15">
        <v>572</v>
      </c>
      <c r="W39" s="15">
        <v>247</v>
      </c>
      <c r="X39" s="15">
        <v>2</v>
      </c>
      <c r="Y39" s="15">
        <v>11880</v>
      </c>
      <c r="Z39" s="15">
        <v>42.95</v>
      </c>
    </row>
    <row r="40" spans="1:26" ht="15.95" customHeight="1">
      <c r="A40" s="14" t="s">
        <v>37</v>
      </c>
      <c r="B40" s="14">
        <f t="shared" si="0"/>
        <v>6911</v>
      </c>
      <c r="C40" s="14">
        <f t="shared" si="1"/>
        <v>1122</v>
      </c>
      <c r="D40" s="14">
        <f t="shared" si="2"/>
        <v>588</v>
      </c>
      <c r="E40" s="14">
        <f t="shared" si="3"/>
        <v>233</v>
      </c>
      <c r="F40" s="15">
        <v>278</v>
      </c>
      <c r="G40" s="15">
        <v>181</v>
      </c>
      <c r="H40" s="15">
        <v>105</v>
      </c>
      <c r="I40" s="15">
        <v>445</v>
      </c>
      <c r="J40" s="15">
        <v>444</v>
      </c>
      <c r="K40" s="15">
        <v>110</v>
      </c>
      <c r="L40" s="15">
        <v>96</v>
      </c>
      <c r="M40" s="15">
        <v>217</v>
      </c>
      <c r="N40" s="15">
        <v>217</v>
      </c>
      <c r="O40" s="15">
        <v>464</v>
      </c>
      <c r="P40" s="15">
        <v>924</v>
      </c>
      <c r="Q40" s="15">
        <v>975</v>
      </c>
      <c r="R40" s="15">
        <v>1210</v>
      </c>
      <c r="S40" s="15">
        <v>634</v>
      </c>
      <c r="T40" s="15">
        <v>611</v>
      </c>
      <c r="U40" s="15">
        <v>1122</v>
      </c>
      <c r="V40" s="15">
        <v>588</v>
      </c>
      <c r="W40" s="15">
        <v>228</v>
      </c>
      <c r="X40" s="15">
        <v>5</v>
      </c>
      <c r="Y40" s="15">
        <v>8854</v>
      </c>
      <c r="Z40" s="15">
        <v>44.73</v>
      </c>
    </row>
    <row r="41" spans="1:26" ht="15.95" customHeight="1">
      <c r="A41" s="14" t="s">
        <v>38</v>
      </c>
      <c r="B41" s="14">
        <f t="shared" si="0"/>
        <v>49719</v>
      </c>
      <c r="C41" s="14">
        <f t="shared" si="1"/>
        <v>4920</v>
      </c>
      <c r="D41" s="14">
        <f t="shared" si="2"/>
        <v>2378</v>
      </c>
      <c r="E41" s="14">
        <f t="shared" si="3"/>
        <v>893</v>
      </c>
      <c r="F41" s="15">
        <v>1687</v>
      </c>
      <c r="G41" s="15">
        <v>1270</v>
      </c>
      <c r="H41" s="15">
        <v>635</v>
      </c>
      <c r="I41" s="15">
        <v>2830</v>
      </c>
      <c r="J41" s="15">
        <v>2860</v>
      </c>
      <c r="K41" s="15">
        <v>723</v>
      </c>
      <c r="L41" s="15">
        <v>709</v>
      </c>
      <c r="M41" s="15">
        <v>1420</v>
      </c>
      <c r="N41" s="15">
        <v>1629</v>
      </c>
      <c r="O41" s="15">
        <v>3861</v>
      </c>
      <c r="P41" s="15">
        <v>6514</v>
      </c>
      <c r="Q41" s="15">
        <v>8310</v>
      </c>
      <c r="R41" s="15">
        <v>9434</v>
      </c>
      <c r="S41" s="15">
        <v>4224</v>
      </c>
      <c r="T41" s="15">
        <v>3613</v>
      </c>
      <c r="U41" s="15">
        <v>4920</v>
      </c>
      <c r="V41" s="15">
        <v>2378</v>
      </c>
      <c r="W41" s="15">
        <v>876</v>
      </c>
      <c r="X41" s="15">
        <v>17</v>
      </c>
      <c r="Y41" s="15">
        <v>57910</v>
      </c>
      <c r="Z41" s="15">
        <v>41.25</v>
      </c>
    </row>
    <row r="42" spans="1:26" ht="15.95" customHeight="1">
      <c r="A42" s="14" t="s">
        <v>39</v>
      </c>
      <c r="B42" s="14">
        <f t="shared" si="0"/>
        <v>18142</v>
      </c>
      <c r="C42" s="14">
        <f t="shared" si="1"/>
        <v>1675</v>
      </c>
      <c r="D42" s="14">
        <f t="shared" si="2"/>
        <v>911</v>
      </c>
      <c r="E42" s="14">
        <f t="shared" si="3"/>
        <v>345</v>
      </c>
      <c r="F42" s="15">
        <v>671</v>
      </c>
      <c r="G42" s="15">
        <v>535</v>
      </c>
      <c r="H42" s="15">
        <v>271</v>
      </c>
      <c r="I42" s="15">
        <v>1106</v>
      </c>
      <c r="J42" s="15">
        <v>1089</v>
      </c>
      <c r="K42" s="15">
        <v>300</v>
      </c>
      <c r="L42" s="15">
        <v>275</v>
      </c>
      <c r="M42" s="15">
        <v>528</v>
      </c>
      <c r="N42" s="15">
        <v>470</v>
      </c>
      <c r="O42" s="15">
        <v>1302</v>
      </c>
      <c r="P42" s="15">
        <v>2769</v>
      </c>
      <c r="Q42" s="15">
        <v>2975</v>
      </c>
      <c r="R42" s="15">
        <v>3043</v>
      </c>
      <c r="S42" s="15">
        <v>1535</v>
      </c>
      <c r="T42" s="15">
        <v>1273</v>
      </c>
      <c r="U42" s="15">
        <v>1675</v>
      </c>
      <c r="V42" s="15">
        <v>911</v>
      </c>
      <c r="W42" s="15">
        <v>337</v>
      </c>
      <c r="X42" s="15">
        <v>8</v>
      </c>
      <c r="Y42" s="15">
        <v>21073</v>
      </c>
      <c r="Z42" s="15">
        <v>38.93</v>
      </c>
    </row>
    <row r="43" spans="1:26" ht="15.95" customHeight="1">
      <c r="A43" s="14" t="s">
        <v>40</v>
      </c>
      <c r="B43" s="14">
        <f t="shared" si="0"/>
        <v>439436</v>
      </c>
      <c r="C43" s="14">
        <f t="shared" si="1"/>
        <v>38488</v>
      </c>
      <c r="D43" s="14">
        <f t="shared" si="2"/>
        <v>20308</v>
      </c>
      <c r="E43" s="14">
        <f t="shared" si="3"/>
        <v>9187</v>
      </c>
      <c r="F43" s="15">
        <v>18290</v>
      </c>
      <c r="G43" s="15">
        <v>12102</v>
      </c>
      <c r="H43" s="15">
        <v>6276</v>
      </c>
      <c r="I43" s="15">
        <v>25406</v>
      </c>
      <c r="J43" s="15">
        <v>26506</v>
      </c>
      <c r="K43" s="15">
        <v>6615</v>
      </c>
      <c r="L43" s="15">
        <v>6627</v>
      </c>
      <c r="M43" s="15">
        <v>13195</v>
      </c>
      <c r="N43" s="15">
        <v>17756</v>
      </c>
      <c r="O43" s="15">
        <v>42919</v>
      </c>
      <c r="P43" s="15">
        <v>68089</v>
      </c>
      <c r="Q43" s="15">
        <v>65845</v>
      </c>
      <c r="R43" s="15">
        <v>69509</v>
      </c>
      <c r="S43" s="15">
        <v>32199</v>
      </c>
      <c r="T43" s="15">
        <v>28102</v>
      </c>
      <c r="U43" s="15">
        <v>38488</v>
      </c>
      <c r="V43" s="15">
        <v>20308</v>
      </c>
      <c r="W43" s="15">
        <v>9083</v>
      </c>
      <c r="X43" s="15">
        <v>104</v>
      </c>
      <c r="Y43" s="15">
        <v>507419</v>
      </c>
      <c r="Z43" s="15">
        <v>36.58</v>
      </c>
    </row>
    <row r="44" spans="1:26" ht="15.95" customHeight="1">
      <c r="A44" s="14" t="s">
        <v>41</v>
      </c>
      <c r="B44" s="14">
        <f t="shared" si="0"/>
        <v>44268</v>
      </c>
      <c r="C44" s="14">
        <f t="shared" si="1"/>
        <v>5248</v>
      </c>
      <c r="D44" s="14">
        <f t="shared" si="2"/>
        <v>2974</v>
      </c>
      <c r="E44" s="14">
        <f t="shared" si="3"/>
        <v>1215</v>
      </c>
      <c r="F44" s="15">
        <v>1728</v>
      </c>
      <c r="G44" s="15">
        <v>1232</v>
      </c>
      <c r="H44" s="15">
        <v>664</v>
      </c>
      <c r="I44" s="15">
        <v>2625</v>
      </c>
      <c r="J44" s="15">
        <v>2806</v>
      </c>
      <c r="K44" s="15">
        <v>694</v>
      </c>
      <c r="L44" s="15">
        <v>709</v>
      </c>
      <c r="M44" s="15">
        <v>1332</v>
      </c>
      <c r="N44" s="15">
        <v>1380</v>
      </c>
      <c r="O44" s="15">
        <v>3314</v>
      </c>
      <c r="P44" s="15">
        <v>5923</v>
      </c>
      <c r="Q44" s="15">
        <v>6035</v>
      </c>
      <c r="R44" s="15">
        <v>7961</v>
      </c>
      <c r="S44" s="15">
        <v>4063</v>
      </c>
      <c r="T44" s="15">
        <v>3802</v>
      </c>
      <c r="U44" s="15">
        <v>5248</v>
      </c>
      <c r="V44" s="15">
        <v>2974</v>
      </c>
      <c r="W44" s="15">
        <v>1196</v>
      </c>
      <c r="X44" s="15">
        <v>19</v>
      </c>
      <c r="Y44" s="15">
        <v>53705</v>
      </c>
      <c r="Z44" s="15">
        <v>42.64</v>
      </c>
    </row>
    <row r="45" spans="1:26" ht="15.95" customHeight="1">
      <c r="A45" s="14" t="s">
        <v>42</v>
      </c>
      <c r="B45" s="14">
        <f t="shared" si="0"/>
        <v>109271</v>
      </c>
      <c r="C45" s="14">
        <f t="shared" si="1"/>
        <v>8577</v>
      </c>
      <c r="D45" s="14">
        <f t="shared" si="2"/>
        <v>4095</v>
      </c>
      <c r="E45" s="14">
        <f t="shared" si="3"/>
        <v>1373</v>
      </c>
      <c r="F45" s="15">
        <v>5391</v>
      </c>
      <c r="G45" s="15">
        <v>3770</v>
      </c>
      <c r="H45" s="15">
        <v>1972</v>
      </c>
      <c r="I45" s="15">
        <v>7925</v>
      </c>
      <c r="J45" s="15">
        <v>7611</v>
      </c>
      <c r="K45" s="15">
        <v>1871</v>
      </c>
      <c r="L45" s="15">
        <v>1788</v>
      </c>
      <c r="M45" s="15">
        <v>3500</v>
      </c>
      <c r="N45" s="15">
        <v>3699</v>
      </c>
      <c r="O45" s="15">
        <v>8763</v>
      </c>
      <c r="P45" s="15">
        <v>17272</v>
      </c>
      <c r="Q45" s="15">
        <v>17341</v>
      </c>
      <c r="R45" s="15">
        <v>15565</v>
      </c>
      <c r="S45" s="15">
        <v>6923</v>
      </c>
      <c r="T45" s="15">
        <v>5880</v>
      </c>
      <c r="U45" s="15">
        <v>8577</v>
      </c>
      <c r="V45" s="15">
        <v>4095</v>
      </c>
      <c r="W45" s="15">
        <v>1359</v>
      </c>
      <c r="X45" s="15">
        <v>14</v>
      </c>
      <c r="Y45" s="15">
        <v>123316</v>
      </c>
      <c r="Z45" s="15">
        <v>33.94</v>
      </c>
    </row>
    <row r="46" spans="1:26" ht="15.95" customHeight="1">
      <c r="A46" s="14" t="s">
        <v>43</v>
      </c>
      <c r="B46" s="14">
        <f t="shared" si="0"/>
        <v>45878</v>
      </c>
      <c r="C46" s="14">
        <f t="shared" si="1"/>
        <v>7711</v>
      </c>
      <c r="D46" s="14">
        <f t="shared" si="2"/>
        <v>4400</v>
      </c>
      <c r="E46" s="14">
        <f t="shared" si="3"/>
        <v>1685</v>
      </c>
      <c r="F46" s="15">
        <v>1661</v>
      </c>
      <c r="G46" s="15">
        <v>1135</v>
      </c>
      <c r="H46" s="15">
        <v>621</v>
      </c>
      <c r="I46" s="15">
        <v>2408</v>
      </c>
      <c r="J46" s="15">
        <v>2625</v>
      </c>
      <c r="K46" s="15">
        <v>692</v>
      </c>
      <c r="L46" s="15">
        <v>692</v>
      </c>
      <c r="M46" s="15">
        <v>1345</v>
      </c>
      <c r="N46" s="15">
        <v>1362</v>
      </c>
      <c r="O46" s="15">
        <v>3015</v>
      </c>
      <c r="P46" s="15">
        <v>5981</v>
      </c>
      <c r="Q46" s="15">
        <v>7008</v>
      </c>
      <c r="R46" s="15">
        <v>8556</v>
      </c>
      <c r="S46" s="15">
        <v>4384</v>
      </c>
      <c r="T46" s="15">
        <v>4393</v>
      </c>
      <c r="U46" s="15">
        <v>7711</v>
      </c>
      <c r="V46" s="15">
        <v>4400</v>
      </c>
      <c r="W46" s="15">
        <v>1675</v>
      </c>
      <c r="X46" s="15">
        <v>10</v>
      </c>
      <c r="Y46" s="15">
        <v>59674</v>
      </c>
      <c r="Z46" s="15">
        <v>46.67</v>
      </c>
    </row>
    <row r="47" spans="1:26" ht="15.95" customHeight="1">
      <c r="A47" s="14" t="s">
        <v>44</v>
      </c>
      <c r="B47" s="14">
        <f t="shared" si="0"/>
        <v>82865</v>
      </c>
      <c r="C47" s="14">
        <f t="shared" si="1"/>
        <v>14232</v>
      </c>
      <c r="D47" s="14">
        <f t="shared" si="2"/>
        <v>8458</v>
      </c>
      <c r="E47" s="14">
        <f t="shared" si="3"/>
        <v>3732</v>
      </c>
      <c r="F47" s="15">
        <v>3184</v>
      </c>
      <c r="G47" s="15">
        <v>2332</v>
      </c>
      <c r="H47" s="15">
        <v>1225</v>
      </c>
      <c r="I47" s="15">
        <v>4947</v>
      </c>
      <c r="J47" s="15">
        <v>5271</v>
      </c>
      <c r="K47" s="15">
        <v>1260</v>
      </c>
      <c r="L47" s="15">
        <v>1297</v>
      </c>
      <c r="M47" s="15">
        <v>2449</v>
      </c>
      <c r="N47" s="15">
        <v>2066</v>
      </c>
      <c r="O47" s="15">
        <v>4855</v>
      </c>
      <c r="P47" s="15">
        <v>11308</v>
      </c>
      <c r="Q47" s="15">
        <v>12975</v>
      </c>
      <c r="R47" s="15">
        <v>14361</v>
      </c>
      <c r="S47" s="15">
        <v>7648</v>
      </c>
      <c r="T47" s="15">
        <v>7687</v>
      </c>
      <c r="U47" s="15">
        <v>14232</v>
      </c>
      <c r="V47" s="15">
        <v>8458</v>
      </c>
      <c r="W47" s="15">
        <v>3700</v>
      </c>
      <c r="X47" s="15">
        <v>32</v>
      </c>
      <c r="Y47" s="15">
        <v>109287</v>
      </c>
      <c r="Z47" s="15">
        <v>46.1</v>
      </c>
    </row>
    <row r="48" spans="1:26" ht="15.95" customHeight="1">
      <c r="A48" s="14" t="s">
        <v>45</v>
      </c>
      <c r="B48" s="14">
        <f t="shared" si="0"/>
        <v>20460</v>
      </c>
      <c r="C48" s="14">
        <f t="shared" si="1"/>
        <v>2287</v>
      </c>
      <c r="D48" s="14">
        <f t="shared" si="2"/>
        <v>1308</v>
      </c>
      <c r="E48" s="14">
        <f t="shared" si="3"/>
        <v>566</v>
      </c>
      <c r="F48" s="15">
        <v>718</v>
      </c>
      <c r="G48" s="15">
        <v>523</v>
      </c>
      <c r="H48" s="15">
        <v>286</v>
      </c>
      <c r="I48" s="15">
        <v>1209</v>
      </c>
      <c r="J48" s="15">
        <v>1116</v>
      </c>
      <c r="K48" s="15">
        <v>290</v>
      </c>
      <c r="L48" s="15">
        <v>278</v>
      </c>
      <c r="M48" s="15">
        <v>537</v>
      </c>
      <c r="N48" s="15">
        <v>1004</v>
      </c>
      <c r="O48" s="15">
        <v>1578</v>
      </c>
      <c r="P48" s="15">
        <v>2986</v>
      </c>
      <c r="Q48" s="15">
        <v>2837</v>
      </c>
      <c r="R48" s="15">
        <v>3452</v>
      </c>
      <c r="S48" s="15">
        <v>1966</v>
      </c>
      <c r="T48" s="15">
        <v>1680</v>
      </c>
      <c r="U48" s="15">
        <v>2287</v>
      </c>
      <c r="V48" s="15">
        <v>1308</v>
      </c>
      <c r="W48" s="15">
        <v>557</v>
      </c>
      <c r="X48" s="15">
        <v>9</v>
      </c>
      <c r="Y48" s="15">
        <v>24621</v>
      </c>
      <c r="Z48" s="15">
        <v>41.48</v>
      </c>
    </row>
    <row r="49" spans="1:26" ht="15.95" customHeight="1">
      <c r="A49" s="14" t="s">
        <v>46</v>
      </c>
      <c r="B49" s="14">
        <f t="shared" si="0"/>
        <v>46539</v>
      </c>
      <c r="C49" s="14">
        <f t="shared" si="1"/>
        <v>2595</v>
      </c>
      <c r="D49" s="14">
        <f t="shared" si="2"/>
        <v>1172</v>
      </c>
      <c r="E49" s="14">
        <f t="shared" si="3"/>
        <v>366</v>
      </c>
      <c r="F49" s="15">
        <v>2885</v>
      </c>
      <c r="G49" s="15">
        <v>1937</v>
      </c>
      <c r="H49" s="15">
        <v>935</v>
      </c>
      <c r="I49" s="15">
        <v>3585</v>
      </c>
      <c r="J49" s="15">
        <v>3309</v>
      </c>
      <c r="K49" s="15">
        <v>810</v>
      </c>
      <c r="L49" s="15">
        <v>752</v>
      </c>
      <c r="M49" s="15">
        <v>1376</v>
      </c>
      <c r="N49" s="15">
        <v>1289</v>
      </c>
      <c r="O49" s="15">
        <v>2904</v>
      </c>
      <c r="P49" s="15">
        <v>8486</v>
      </c>
      <c r="Q49" s="15">
        <v>7370</v>
      </c>
      <c r="R49" s="15">
        <v>6004</v>
      </c>
      <c r="S49" s="15">
        <v>2735</v>
      </c>
      <c r="T49" s="15">
        <v>2162</v>
      </c>
      <c r="U49" s="15">
        <v>2595</v>
      </c>
      <c r="V49" s="15">
        <v>1172</v>
      </c>
      <c r="W49" s="15">
        <v>361</v>
      </c>
      <c r="X49" s="15">
        <v>5</v>
      </c>
      <c r="Y49" s="15">
        <v>50672</v>
      </c>
      <c r="Z49" s="15">
        <v>31.89</v>
      </c>
    </row>
    <row r="50" spans="1:26" ht="15.95" customHeight="1">
      <c r="A50" s="14" t="s">
        <v>47</v>
      </c>
      <c r="B50" s="14">
        <f t="shared" si="0"/>
        <v>4855</v>
      </c>
      <c r="C50" s="14">
        <f t="shared" si="1"/>
        <v>533</v>
      </c>
      <c r="D50" s="14">
        <f t="shared" si="2"/>
        <v>298</v>
      </c>
      <c r="E50" s="14">
        <f t="shared" si="3"/>
        <v>120</v>
      </c>
      <c r="F50" s="15">
        <v>158</v>
      </c>
      <c r="G50" s="15">
        <v>102</v>
      </c>
      <c r="H50" s="15">
        <v>62</v>
      </c>
      <c r="I50" s="15">
        <v>233</v>
      </c>
      <c r="J50" s="15">
        <v>235</v>
      </c>
      <c r="K50" s="15">
        <v>50</v>
      </c>
      <c r="L50" s="15">
        <v>63</v>
      </c>
      <c r="M50" s="15">
        <v>130</v>
      </c>
      <c r="N50" s="15">
        <v>122</v>
      </c>
      <c r="O50" s="15">
        <v>327</v>
      </c>
      <c r="P50" s="15">
        <v>828</v>
      </c>
      <c r="Q50" s="15">
        <v>844</v>
      </c>
      <c r="R50" s="15">
        <v>803</v>
      </c>
      <c r="S50" s="15">
        <v>465</v>
      </c>
      <c r="T50" s="15">
        <v>433</v>
      </c>
      <c r="U50" s="15">
        <v>533</v>
      </c>
      <c r="V50" s="15">
        <v>298</v>
      </c>
      <c r="W50" s="15">
        <v>119</v>
      </c>
      <c r="X50" s="15">
        <v>1</v>
      </c>
      <c r="Y50" s="15">
        <v>5806</v>
      </c>
      <c r="Z50" s="15">
        <v>41.99</v>
      </c>
    </row>
    <row r="51" spans="1:26" ht="15.95" customHeight="1">
      <c r="A51" s="14" t="s">
        <v>48</v>
      </c>
      <c r="B51" s="14">
        <f t="shared" si="0"/>
        <v>141771</v>
      </c>
      <c r="C51" s="14">
        <f t="shared" si="1"/>
        <v>13915</v>
      </c>
      <c r="D51" s="14">
        <f t="shared" si="2"/>
        <v>7019</v>
      </c>
      <c r="E51" s="14">
        <f t="shared" si="3"/>
        <v>2269</v>
      </c>
      <c r="F51" s="15">
        <v>5261</v>
      </c>
      <c r="G51" s="15">
        <v>3757</v>
      </c>
      <c r="H51" s="15">
        <v>2003</v>
      </c>
      <c r="I51" s="15">
        <v>8771</v>
      </c>
      <c r="J51" s="15">
        <v>9843</v>
      </c>
      <c r="K51" s="15">
        <v>2524</v>
      </c>
      <c r="L51" s="15">
        <v>2467</v>
      </c>
      <c r="M51" s="15">
        <v>4864</v>
      </c>
      <c r="N51" s="15">
        <v>4592</v>
      </c>
      <c r="O51" s="15">
        <v>9371</v>
      </c>
      <c r="P51" s="15">
        <v>18949</v>
      </c>
      <c r="Q51" s="15">
        <v>22704</v>
      </c>
      <c r="R51" s="15">
        <v>26189</v>
      </c>
      <c r="S51" s="15">
        <v>11063</v>
      </c>
      <c r="T51" s="15">
        <v>9413</v>
      </c>
      <c r="U51" s="15">
        <v>13915</v>
      </c>
      <c r="V51" s="15">
        <v>7019</v>
      </c>
      <c r="W51" s="15">
        <v>2251</v>
      </c>
      <c r="X51" s="15">
        <v>18</v>
      </c>
      <c r="Y51" s="15">
        <v>164974</v>
      </c>
      <c r="Z51" s="15">
        <v>40.01</v>
      </c>
    </row>
    <row r="52" spans="1:26" ht="15.95" customHeight="1">
      <c r="A52" s="14" t="s">
        <v>49</v>
      </c>
      <c r="B52" s="14">
        <f t="shared" si="0"/>
        <v>33773</v>
      </c>
      <c r="C52" s="14">
        <f t="shared" si="1"/>
        <v>4315</v>
      </c>
      <c r="D52" s="14">
        <f t="shared" si="2"/>
        <v>2026</v>
      </c>
      <c r="E52" s="14">
        <f t="shared" si="3"/>
        <v>696</v>
      </c>
      <c r="F52" s="15">
        <v>1164</v>
      </c>
      <c r="G52" s="15">
        <v>819</v>
      </c>
      <c r="H52" s="15">
        <v>383</v>
      </c>
      <c r="I52" s="15">
        <v>1640</v>
      </c>
      <c r="J52" s="15">
        <v>1644</v>
      </c>
      <c r="K52" s="15">
        <v>410</v>
      </c>
      <c r="L52" s="15">
        <v>387</v>
      </c>
      <c r="M52" s="15">
        <v>745</v>
      </c>
      <c r="N52" s="15">
        <v>2456</v>
      </c>
      <c r="O52" s="15">
        <v>5469</v>
      </c>
      <c r="P52" s="15">
        <v>4649</v>
      </c>
      <c r="Q52" s="15">
        <v>4235</v>
      </c>
      <c r="R52" s="15">
        <v>4655</v>
      </c>
      <c r="S52" s="15">
        <v>2557</v>
      </c>
      <c r="T52" s="15">
        <v>2560</v>
      </c>
      <c r="U52" s="15">
        <v>4315</v>
      </c>
      <c r="V52" s="15">
        <v>2026</v>
      </c>
      <c r="W52" s="15">
        <v>688</v>
      </c>
      <c r="X52" s="15">
        <v>8</v>
      </c>
      <c r="Y52" s="15">
        <v>40810</v>
      </c>
      <c r="Z52" s="15">
        <v>36.46</v>
      </c>
    </row>
    <row r="53" spans="1:26" ht="15.95" customHeight="1">
      <c r="A53" s="14" t="s">
        <v>50</v>
      </c>
      <c r="B53" s="14">
        <f t="shared" si="0"/>
        <v>156686</v>
      </c>
      <c r="C53" s="14">
        <f t="shared" si="1"/>
        <v>13056</v>
      </c>
      <c r="D53" s="14">
        <f t="shared" si="2"/>
        <v>5686</v>
      </c>
      <c r="E53" s="14">
        <f t="shared" si="3"/>
        <v>1880</v>
      </c>
      <c r="F53" s="15">
        <v>6685</v>
      </c>
      <c r="G53" s="15">
        <v>4956</v>
      </c>
      <c r="H53" s="15">
        <v>2580</v>
      </c>
      <c r="I53" s="15">
        <v>11040</v>
      </c>
      <c r="J53" s="15">
        <v>11341</v>
      </c>
      <c r="K53" s="15">
        <v>2871</v>
      </c>
      <c r="L53" s="15">
        <v>2789</v>
      </c>
      <c r="M53" s="15">
        <v>5301</v>
      </c>
      <c r="N53" s="15">
        <v>4602</v>
      </c>
      <c r="O53" s="15">
        <v>8910</v>
      </c>
      <c r="P53" s="15">
        <v>21130</v>
      </c>
      <c r="Q53" s="15">
        <v>27995</v>
      </c>
      <c r="R53" s="15">
        <v>26390</v>
      </c>
      <c r="S53" s="15">
        <v>10678</v>
      </c>
      <c r="T53" s="15">
        <v>9418</v>
      </c>
      <c r="U53" s="15">
        <v>13056</v>
      </c>
      <c r="V53" s="15">
        <v>5686</v>
      </c>
      <c r="W53" s="15">
        <v>1857</v>
      </c>
      <c r="X53" s="15">
        <v>23</v>
      </c>
      <c r="Y53" s="15">
        <v>177308</v>
      </c>
      <c r="Z53" s="15">
        <v>37.520000000000003</v>
      </c>
    </row>
    <row r="54" spans="1:26" ht="15.95" customHeight="1">
      <c r="A54" s="14" t="s">
        <v>51</v>
      </c>
      <c r="B54" s="14">
        <f t="shared" si="0"/>
        <v>8573</v>
      </c>
      <c r="C54" s="14">
        <f t="shared" si="1"/>
        <v>1132</v>
      </c>
      <c r="D54" s="14">
        <f t="shared" si="2"/>
        <v>608</v>
      </c>
      <c r="E54" s="14">
        <f t="shared" si="3"/>
        <v>241</v>
      </c>
      <c r="F54" s="15">
        <v>306</v>
      </c>
      <c r="G54" s="15">
        <v>241</v>
      </c>
      <c r="H54" s="15">
        <v>125</v>
      </c>
      <c r="I54" s="15">
        <v>499</v>
      </c>
      <c r="J54" s="15">
        <v>500</v>
      </c>
      <c r="K54" s="15">
        <v>139</v>
      </c>
      <c r="L54" s="15">
        <v>131</v>
      </c>
      <c r="M54" s="15">
        <v>240</v>
      </c>
      <c r="N54" s="15">
        <v>211</v>
      </c>
      <c r="O54" s="15">
        <v>584</v>
      </c>
      <c r="P54" s="15">
        <v>1358</v>
      </c>
      <c r="Q54" s="15">
        <v>1087</v>
      </c>
      <c r="R54" s="15">
        <v>1486</v>
      </c>
      <c r="S54" s="15">
        <v>931</v>
      </c>
      <c r="T54" s="15">
        <v>735</v>
      </c>
      <c r="U54" s="15">
        <v>1132</v>
      </c>
      <c r="V54" s="15">
        <v>608</v>
      </c>
      <c r="W54" s="15">
        <v>240</v>
      </c>
      <c r="X54" s="15">
        <v>1</v>
      </c>
      <c r="Y54" s="15">
        <v>10554</v>
      </c>
      <c r="Z54" s="15">
        <v>43.79</v>
      </c>
    </row>
    <row r="55" spans="1:26" ht="15.95" customHeight="1">
      <c r="A55" s="14" t="s">
        <v>52</v>
      </c>
      <c r="B55" s="14">
        <f t="shared" si="0"/>
        <v>50523</v>
      </c>
      <c r="C55" s="14">
        <f t="shared" si="1"/>
        <v>5020</v>
      </c>
      <c r="D55" s="14">
        <f t="shared" si="2"/>
        <v>2675</v>
      </c>
      <c r="E55" s="14">
        <f t="shared" si="3"/>
        <v>1126</v>
      </c>
      <c r="F55" s="15">
        <v>2456</v>
      </c>
      <c r="G55" s="15">
        <v>1694</v>
      </c>
      <c r="H55" s="15">
        <v>833</v>
      </c>
      <c r="I55" s="15">
        <v>3392</v>
      </c>
      <c r="J55" s="15">
        <v>3333</v>
      </c>
      <c r="K55" s="15">
        <v>872</v>
      </c>
      <c r="L55" s="15">
        <v>795</v>
      </c>
      <c r="M55" s="15">
        <v>1619</v>
      </c>
      <c r="N55" s="15">
        <v>1587</v>
      </c>
      <c r="O55" s="15">
        <v>3587</v>
      </c>
      <c r="P55" s="15">
        <v>7479</v>
      </c>
      <c r="Q55" s="15">
        <v>7734</v>
      </c>
      <c r="R55" s="15">
        <v>7926</v>
      </c>
      <c r="S55" s="15">
        <v>3869</v>
      </c>
      <c r="T55" s="15">
        <v>3347</v>
      </c>
      <c r="U55" s="15">
        <v>5020</v>
      </c>
      <c r="V55" s="15">
        <v>2675</v>
      </c>
      <c r="W55" s="15">
        <v>1110</v>
      </c>
      <c r="X55" s="15">
        <v>16</v>
      </c>
      <c r="Y55" s="15">
        <v>59344</v>
      </c>
      <c r="Z55" s="15">
        <v>37.71</v>
      </c>
    </row>
    <row r="56" spans="1:26" ht="15.95" customHeight="1">
      <c r="A56" s="14" t="s">
        <v>53</v>
      </c>
      <c r="B56" s="14">
        <f t="shared" si="0"/>
        <v>48803</v>
      </c>
      <c r="C56" s="14">
        <f t="shared" si="1"/>
        <v>5730</v>
      </c>
      <c r="D56" s="14">
        <f t="shared" si="2"/>
        <v>3246</v>
      </c>
      <c r="E56" s="14">
        <f t="shared" si="3"/>
        <v>1267</v>
      </c>
      <c r="F56" s="15">
        <v>1964</v>
      </c>
      <c r="G56" s="15">
        <v>1419</v>
      </c>
      <c r="H56" s="15">
        <v>744</v>
      </c>
      <c r="I56" s="15">
        <v>3109</v>
      </c>
      <c r="J56" s="15">
        <v>3080</v>
      </c>
      <c r="K56" s="15">
        <v>843</v>
      </c>
      <c r="L56" s="15">
        <v>803</v>
      </c>
      <c r="M56" s="15">
        <v>1580</v>
      </c>
      <c r="N56" s="15">
        <v>1599</v>
      </c>
      <c r="O56" s="15">
        <v>3499</v>
      </c>
      <c r="P56" s="15">
        <v>6765</v>
      </c>
      <c r="Q56" s="15">
        <v>6617</v>
      </c>
      <c r="R56" s="15">
        <v>8270</v>
      </c>
      <c r="S56" s="15">
        <v>4581</v>
      </c>
      <c r="T56" s="15">
        <v>3930</v>
      </c>
      <c r="U56" s="15">
        <v>5730</v>
      </c>
      <c r="V56" s="15">
        <v>3246</v>
      </c>
      <c r="W56" s="15">
        <v>1256</v>
      </c>
      <c r="X56" s="15">
        <v>11</v>
      </c>
      <c r="Y56" s="15">
        <v>59046</v>
      </c>
      <c r="Z56" s="15">
        <v>41.45</v>
      </c>
    </row>
    <row r="57" spans="1:26" ht="15.95" customHeight="1">
      <c r="A57" s="14" t="s">
        <v>54</v>
      </c>
      <c r="B57" s="14">
        <f t="shared" si="0"/>
        <v>67629</v>
      </c>
      <c r="C57" s="14">
        <f t="shared" si="1"/>
        <v>7699</v>
      </c>
      <c r="D57" s="14">
        <f t="shared" si="2"/>
        <v>3359</v>
      </c>
      <c r="E57" s="14">
        <f t="shared" si="3"/>
        <v>1058</v>
      </c>
      <c r="F57" s="15">
        <v>2307</v>
      </c>
      <c r="G57" s="15">
        <v>1790</v>
      </c>
      <c r="H57" s="15">
        <v>910</v>
      </c>
      <c r="I57" s="15">
        <v>3988</v>
      </c>
      <c r="J57" s="15">
        <v>4297</v>
      </c>
      <c r="K57" s="15">
        <v>1060</v>
      </c>
      <c r="L57" s="15">
        <v>1076</v>
      </c>
      <c r="M57" s="15">
        <v>2222</v>
      </c>
      <c r="N57" s="15">
        <v>2053</v>
      </c>
      <c r="O57" s="15">
        <v>4548</v>
      </c>
      <c r="P57" s="15">
        <v>8421</v>
      </c>
      <c r="Q57" s="15">
        <v>11144</v>
      </c>
      <c r="R57" s="15">
        <v>12884</v>
      </c>
      <c r="S57" s="15">
        <v>5825</v>
      </c>
      <c r="T57" s="15">
        <v>5104</v>
      </c>
      <c r="U57" s="15">
        <v>7699</v>
      </c>
      <c r="V57" s="15">
        <v>3359</v>
      </c>
      <c r="W57" s="15">
        <v>1049</v>
      </c>
      <c r="X57" s="15">
        <v>9</v>
      </c>
      <c r="Y57" s="15">
        <v>79745</v>
      </c>
      <c r="Z57" s="15">
        <v>42</v>
      </c>
    </row>
    <row r="58" spans="1:26" ht="15.95" customHeight="1">
      <c r="A58" s="14" t="s">
        <v>55</v>
      </c>
      <c r="B58" s="14">
        <f t="shared" si="0"/>
        <v>25245</v>
      </c>
      <c r="C58" s="14">
        <f t="shared" si="1"/>
        <v>4950</v>
      </c>
      <c r="D58" s="14">
        <f t="shared" si="2"/>
        <v>2910</v>
      </c>
      <c r="E58" s="14">
        <f t="shared" si="3"/>
        <v>1046</v>
      </c>
      <c r="F58" s="15">
        <v>982</v>
      </c>
      <c r="G58" s="15">
        <v>659</v>
      </c>
      <c r="H58" s="15">
        <v>366</v>
      </c>
      <c r="I58" s="15">
        <v>1426</v>
      </c>
      <c r="J58" s="15">
        <v>1444</v>
      </c>
      <c r="K58" s="15">
        <v>394</v>
      </c>
      <c r="L58" s="15">
        <v>397</v>
      </c>
      <c r="M58" s="15">
        <v>795</v>
      </c>
      <c r="N58" s="15">
        <v>755</v>
      </c>
      <c r="O58" s="15">
        <v>1717</v>
      </c>
      <c r="P58" s="15">
        <v>3525</v>
      </c>
      <c r="Q58" s="15">
        <v>3330</v>
      </c>
      <c r="R58" s="15">
        <v>4331</v>
      </c>
      <c r="S58" s="15">
        <v>2395</v>
      </c>
      <c r="T58" s="15">
        <v>2729</v>
      </c>
      <c r="U58" s="15">
        <v>4950</v>
      </c>
      <c r="V58" s="15">
        <v>2910</v>
      </c>
      <c r="W58" s="15">
        <v>1031</v>
      </c>
      <c r="X58" s="15">
        <v>15</v>
      </c>
      <c r="Y58" s="15">
        <v>34151</v>
      </c>
      <c r="Z58" s="15">
        <v>48.47</v>
      </c>
    </row>
    <row r="59" spans="1:26" ht="15.95" customHeight="1">
      <c r="A59" s="14" t="s">
        <v>56</v>
      </c>
      <c r="B59" s="14">
        <f t="shared" si="0"/>
        <v>17195</v>
      </c>
      <c r="C59" s="14">
        <f t="shared" si="1"/>
        <v>2456</v>
      </c>
      <c r="D59" s="14">
        <f t="shared" si="2"/>
        <v>1227</v>
      </c>
      <c r="E59" s="14">
        <f t="shared" si="3"/>
        <v>494</v>
      </c>
      <c r="F59" s="15">
        <v>563</v>
      </c>
      <c r="G59" s="15">
        <v>356</v>
      </c>
      <c r="H59" s="15">
        <v>195</v>
      </c>
      <c r="I59" s="15">
        <v>877</v>
      </c>
      <c r="J59" s="15">
        <v>1042</v>
      </c>
      <c r="K59" s="15">
        <v>255</v>
      </c>
      <c r="L59" s="15">
        <v>243</v>
      </c>
      <c r="M59" s="15">
        <v>513</v>
      </c>
      <c r="N59" s="15">
        <v>807</v>
      </c>
      <c r="O59" s="15">
        <v>1285</v>
      </c>
      <c r="P59" s="15">
        <v>2144</v>
      </c>
      <c r="Q59" s="15">
        <v>2570</v>
      </c>
      <c r="R59" s="15">
        <v>3026</v>
      </c>
      <c r="S59" s="15">
        <v>1681</v>
      </c>
      <c r="T59" s="15">
        <v>1638</v>
      </c>
      <c r="U59" s="15">
        <v>2456</v>
      </c>
      <c r="V59" s="15">
        <v>1227</v>
      </c>
      <c r="W59" s="15">
        <v>483</v>
      </c>
      <c r="X59" s="15">
        <v>11</v>
      </c>
      <c r="Y59" s="15">
        <v>21372</v>
      </c>
      <c r="Z59" s="15">
        <v>44.37</v>
      </c>
    </row>
    <row r="60" spans="1:26" ht="15.95" customHeight="1">
      <c r="A60" s="14" t="s">
        <v>57</v>
      </c>
      <c r="B60" s="14">
        <f t="shared" si="0"/>
        <v>19106</v>
      </c>
      <c r="C60" s="14">
        <f t="shared" si="1"/>
        <v>2687</v>
      </c>
      <c r="D60" s="14">
        <f t="shared" si="2"/>
        <v>1472</v>
      </c>
      <c r="E60" s="14">
        <f t="shared" si="3"/>
        <v>485</v>
      </c>
      <c r="F60" s="15">
        <v>709</v>
      </c>
      <c r="G60" s="15">
        <v>522</v>
      </c>
      <c r="H60" s="15">
        <v>269</v>
      </c>
      <c r="I60" s="15">
        <v>1157</v>
      </c>
      <c r="J60" s="15">
        <v>1166</v>
      </c>
      <c r="K60" s="15">
        <v>327</v>
      </c>
      <c r="L60" s="15">
        <v>291</v>
      </c>
      <c r="M60" s="15">
        <v>582</v>
      </c>
      <c r="N60" s="15">
        <v>507</v>
      </c>
      <c r="O60" s="15">
        <v>1304</v>
      </c>
      <c r="P60" s="15">
        <v>2406</v>
      </c>
      <c r="Q60" s="15">
        <v>2605</v>
      </c>
      <c r="R60" s="15">
        <v>3386</v>
      </c>
      <c r="S60" s="15">
        <v>2043</v>
      </c>
      <c r="T60" s="15">
        <v>1832</v>
      </c>
      <c r="U60" s="15">
        <v>2687</v>
      </c>
      <c r="V60" s="15">
        <v>1472</v>
      </c>
      <c r="W60" s="15">
        <v>479</v>
      </c>
      <c r="X60" s="15">
        <v>6</v>
      </c>
      <c r="Y60" s="15">
        <v>23750</v>
      </c>
      <c r="Z60" s="15">
        <v>45.1</v>
      </c>
    </row>
    <row r="61" spans="1:26" ht="15.95" customHeight="1">
      <c r="A61" s="14" t="s">
        <v>58</v>
      </c>
      <c r="B61" s="14">
        <f t="shared" si="0"/>
        <v>37040</v>
      </c>
      <c r="C61" s="14">
        <f t="shared" si="1"/>
        <v>4745</v>
      </c>
      <c r="D61" s="14">
        <f t="shared" si="2"/>
        <v>2470</v>
      </c>
      <c r="E61" s="14">
        <f t="shared" si="3"/>
        <v>976</v>
      </c>
      <c r="F61" s="15">
        <v>1375</v>
      </c>
      <c r="G61" s="15">
        <v>980</v>
      </c>
      <c r="H61" s="15">
        <v>529</v>
      </c>
      <c r="I61" s="15">
        <v>2123</v>
      </c>
      <c r="J61" s="15">
        <v>2227</v>
      </c>
      <c r="K61" s="15">
        <v>604</v>
      </c>
      <c r="L61" s="15">
        <v>534</v>
      </c>
      <c r="M61" s="15">
        <v>1149</v>
      </c>
      <c r="N61" s="15">
        <v>1049</v>
      </c>
      <c r="O61" s="15">
        <v>2443</v>
      </c>
      <c r="P61" s="15">
        <v>5117</v>
      </c>
      <c r="Q61" s="15">
        <v>5979</v>
      </c>
      <c r="R61" s="15">
        <v>6505</v>
      </c>
      <c r="S61" s="15">
        <v>3291</v>
      </c>
      <c r="T61" s="15">
        <v>3135</v>
      </c>
      <c r="U61" s="15">
        <v>4745</v>
      </c>
      <c r="V61" s="15">
        <v>2470</v>
      </c>
      <c r="W61" s="15">
        <v>958</v>
      </c>
      <c r="X61" s="15">
        <v>18</v>
      </c>
      <c r="Y61" s="15">
        <v>45231</v>
      </c>
      <c r="Z61" s="15">
        <v>42.68</v>
      </c>
    </row>
    <row r="62" spans="1:26" ht="15.95" customHeight="1">
      <c r="A62" s="14" t="s">
        <v>59</v>
      </c>
      <c r="B62" s="14">
        <f t="shared" si="0"/>
        <v>895423</v>
      </c>
      <c r="C62" s="14">
        <f t="shared" si="1"/>
        <v>57836</v>
      </c>
      <c r="D62" s="14">
        <f t="shared" si="2"/>
        <v>26683</v>
      </c>
      <c r="E62" s="14">
        <f t="shared" si="3"/>
        <v>11925</v>
      </c>
      <c r="F62" s="15">
        <v>41482</v>
      </c>
      <c r="G62" s="15">
        <v>27776</v>
      </c>
      <c r="H62" s="15">
        <v>14046</v>
      </c>
      <c r="I62" s="15">
        <v>55880</v>
      </c>
      <c r="J62" s="15">
        <v>55422</v>
      </c>
      <c r="K62" s="15">
        <v>13474</v>
      </c>
      <c r="L62" s="15">
        <v>11900</v>
      </c>
      <c r="M62" s="15">
        <v>23033</v>
      </c>
      <c r="N62" s="15">
        <v>24998</v>
      </c>
      <c r="O62" s="15">
        <v>66996</v>
      </c>
      <c r="P62" s="15">
        <v>166989</v>
      </c>
      <c r="Q62" s="15">
        <v>156008</v>
      </c>
      <c r="R62" s="15">
        <v>135172</v>
      </c>
      <c r="S62" s="15">
        <v>56577</v>
      </c>
      <c r="T62" s="15">
        <v>45670</v>
      </c>
      <c r="U62" s="15">
        <v>57836</v>
      </c>
      <c r="V62" s="15">
        <v>26683</v>
      </c>
      <c r="W62" s="15">
        <v>11800</v>
      </c>
      <c r="X62" s="15">
        <v>125</v>
      </c>
      <c r="Y62" s="15">
        <v>991867</v>
      </c>
      <c r="Z62" s="15">
        <v>34.630000000000003</v>
      </c>
    </row>
    <row r="63" spans="1:26" ht="15.95" customHeight="1">
      <c r="A63" s="14" t="s">
        <v>60</v>
      </c>
      <c r="B63" s="14">
        <f t="shared" si="0"/>
        <v>11948</v>
      </c>
      <c r="C63" s="14">
        <f t="shared" si="1"/>
        <v>1963</v>
      </c>
      <c r="D63" s="14">
        <f t="shared" si="2"/>
        <v>1073</v>
      </c>
      <c r="E63" s="14">
        <f t="shared" si="3"/>
        <v>423</v>
      </c>
      <c r="F63" s="15">
        <v>421</v>
      </c>
      <c r="G63" s="15">
        <v>293</v>
      </c>
      <c r="H63" s="15">
        <v>160</v>
      </c>
      <c r="I63" s="15">
        <v>627</v>
      </c>
      <c r="J63" s="15">
        <v>708</v>
      </c>
      <c r="K63" s="15">
        <v>184</v>
      </c>
      <c r="L63" s="15">
        <v>168</v>
      </c>
      <c r="M63" s="15">
        <v>291</v>
      </c>
      <c r="N63" s="15">
        <v>258</v>
      </c>
      <c r="O63" s="15">
        <v>827</v>
      </c>
      <c r="P63" s="15">
        <v>1679</v>
      </c>
      <c r="Q63" s="15">
        <v>1808</v>
      </c>
      <c r="R63" s="15">
        <v>2201</v>
      </c>
      <c r="S63" s="15">
        <v>1207</v>
      </c>
      <c r="T63" s="15">
        <v>1116</v>
      </c>
      <c r="U63" s="15">
        <v>1963</v>
      </c>
      <c r="V63" s="15">
        <v>1073</v>
      </c>
      <c r="W63" s="15">
        <v>422</v>
      </c>
      <c r="X63" s="15">
        <v>1</v>
      </c>
      <c r="Y63" s="15">
        <v>15407</v>
      </c>
      <c r="Z63" s="15">
        <v>46.38</v>
      </c>
    </row>
    <row r="64" spans="1:26" ht="15.95" customHeight="1">
      <c r="A64" s="14" t="s">
        <v>61</v>
      </c>
      <c r="B64" s="14">
        <f t="shared" si="0"/>
        <v>22833</v>
      </c>
      <c r="C64" s="14">
        <f t="shared" si="1"/>
        <v>2937</v>
      </c>
      <c r="D64" s="14">
        <f t="shared" si="2"/>
        <v>1384</v>
      </c>
      <c r="E64" s="14">
        <f t="shared" si="3"/>
        <v>614</v>
      </c>
      <c r="F64" s="15">
        <v>967</v>
      </c>
      <c r="G64" s="15">
        <v>634</v>
      </c>
      <c r="H64" s="15">
        <v>352</v>
      </c>
      <c r="I64" s="15">
        <v>1421</v>
      </c>
      <c r="J64" s="15">
        <v>1566</v>
      </c>
      <c r="K64" s="15">
        <v>386</v>
      </c>
      <c r="L64" s="15">
        <v>372</v>
      </c>
      <c r="M64" s="15">
        <v>739</v>
      </c>
      <c r="N64" s="15">
        <v>818</v>
      </c>
      <c r="O64" s="15">
        <v>1642</v>
      </c>
      <c r="P64" s="15">
        <v>3048</v>
      </c>
      <c r="Q64" s="15">
        <v>3302</v>
      </c>
      <c r="R64" s="15">
        <v>3705</v>
      </c>
      <c r="S64" s="15">
        <v>2019</v>
      </c>
      <c r="T64" s="15">
        <v>1862</v>
      </c>
      <c r="U64" s="15">
        <v>2937</v>
      </c>
      <c r="V64" s="15">
        <v>1384</v>
      </c>
      <c r="W64" s="15">
        <v>612</v>
      </c>
      <c r="X64" s="15">
        <v>2</v>
      </c>
      <c r="Y64" s="15">
        <v>27768</v>
      </c>
      <c r="Z64" s="15">
        <v>41.07</v>
      </c>
    </row>
    <row r="65" spans="1:26" ht="15.95" customHeight="1">
      <c r="A65" s="14" t="s">
        <v>62</v>
      </c>
      <c r="B65" s="14">
        <f t="shared" si="0"/>
        <v>69532</v>
      </c>
      <c r="C65" s="14">
        <f t="shared" si="1"/>
        <v>11732</v>
      </c>
      <c r="D65" s="14">
        <f t="shared" si="2"/>
        <v>7165</v>
      </c>
      <c r="E65" s="14">
        <f t="shared" si="3"/>
        <v>3508</v>
      </c>
      <c r="F65" s="15">
        <v>2917</v>
      </c>
      <c r="G65" s="15">
        <v>1941</v>
      </c>
      <c r="H65" s="15">
        <v>1069</v>
      </c>
      <c r="I65" s="15">
        <v>4371</v>
      </c>
      <c r="J65" s="15">
        <v>4589</v>
      </c>
      <c r="K65" s="15">
        <v>1193</v>
      </c>
      <c r="L65" s="15">
        <v>1162</v>
      </c>
      <c r="M65" s="15">
        <v>2217</v>
      </c>
      <c r="N65" s="15">
        <v>2074</v>
      </c>
      <c r="O65" s="15">
        <v>3871</v>
      </c>
      <c r="P65" s="15">
        <v>9456</v>
      </c>
      <c r="Q65" s="15">
        <v>10429</v>
      </c>
      <c r="R65" s="15">
        <v>11856</v>
      </c>
      <c r="S65" s="15">
        <v>6132</v>
      </c>
      <c r="T65" s="15">
        <v>6255</v>
      </c>
      <c r="U65" s="15">
        <v>11732</v>
      </c>
      <c r="V65" s="15">
        <v>7165</v>
      </c>
      <c r="W65" s="15">
        <v>3456</v>
      </c>
      <c r="X65" s="15">
        <v>52</v>
      </c>
      <c r="Y65" s="15">
        <v>91937</v>
      </c>
      <c r="Z65" s="15">
        <v>45.62</v>
      </c>
    </row>
    <row r="66" spans="1:26" ht="15.95" customHeight="1">
      <c r="A66" s="14" t="s">
        <v>63</v>
      </c>
      <c r="B66" s="14">
        <f t="shared" si="0"/>
        <v>79940</v>
      </c>
      <c r="C66" s="14">
        <f t="shared" si="1"/>
        <v>8737</v>
      </c>
      <c r="D66" s="14">
        <f t="shared" si="2"/>
        <v>4293</v>
      </c>
      <c r="E66" s="14">
        <f t="shared" si="3"/>
        <v>1774</v>
      </c>
      <c r="F66" s="15">
        <v>3219</v>
      </c>
      <c r="G66" s="15">
        <v>2202</v>
      </c>
      <c r="H66" s="15">
        <v>1122</v>
      </c>
      <c r="I66" s="15">
        <v>4725</v>
      </c>
      <c r="J66" s="15">
        <v>5093</v>
      </c>
      <c r="K66" s="15">
        <v>1331</v>
      </c>
      <c r="L66" s="15">
        <v>1284</v>
      </c>
      <c r="M66" s="15">
        <v>2621</v>
      </c>
      <c r="N66" s="15">
        <v>2509</v>
      </c>
      <c r="O66" s="15">
        <v>5544</v>
      </c>
      <c r="P66" s="15">
        <v>10872</v>
      </c>
      <c r="Q66" s="15">
        <v>11986</v>
      </c>
      <c r="R66" s="15">
        <v>14061</v>
      </c>
      <c r="S66" s="15">
        <v>6998</v>
      </c>
      <c r="T66" s="15">
        <v>6373</v>
      </c>
      <c r="U66" s="15">
        <v>8737</v>
      </c>
      <c r="V66" s="15">
        <v>4293</v>
      </c>
      <c r="W66" s="15">
        <v>1766</v>
      </c>
      <c r="X66" s="15">
        <v>8</v>
      </c>
      <c r="Y66" s="15">
        <v>94744</v>
      </c>
      <c r="Z66" s="15">
        <v>41.03</v>
      </c>
    </row>
    <row r="67" spans="1:26" ht="15.95" customHeight="1">
      <c r="A67" s="14" t="s">
        <v>64</v>
      </c>
      <c r="B67" s="14">
        <f t="shared" si="0"/>
        <v>181108</v>
      </c>
      <c r="C67" s="14">
        <f t="shared" si="1"/>
        <v>19105</v>
      </c>
      <c r="D67" s="14">
        <f t="shared" si="2"/>
        <v>9442</v>
      </c>
      <c r="E67" s="14">
        <f t="shared" si="3"/>
        <v>4154</v>
      </c>
      <c r="F67" s="15">
        <v>6738</v>
      </c>
      <c r="G67" s="15">
        <v>4672</v>
      </c>
      <c r="H67" s="15">
        <v>2378</v>
      </c>
      <c r="I67" s="15">
        <v>9438</v>
      </c>
      <c r="J67" s="15">
        <v>9205</v>
      </c>
      <c r="K67" s="15">
        <v>2273</v>
      </c>
      <c r="L67" s="15">
        <v>2194</v>
      </c>
      <c r="M67" s="15">
        <v>4471</v>
      </c>
      <c r="N67" s="15">
        <v>7556</v>
      </c>
      <c r="O67" s="15">
        <v>19568</v>
      </c>
      <c r="P67" s="15">
        <v>30900</v>
      </c>
      <c r="Q67" s="15">
        <v>27879</v>
      </c>
      <c r="R67" s="15">
        <v>27367</v>
      </c>
      <c r="S67" s="15">
        <v>13739</v>
      </c>
      <c r="T67" s="15">
        <v>12730</v>
      </c>
      <c r="U67" s="15">
        <v>19105</v>
      </c>
      <c r="V67" s="15">
        <v>9442</v>
      </c>
      <c r="W67" s="15">
        <v>4110</v>
      </c>
      <c r="X67" s="15">
        <v>44</v>
      </c>
      <c r="Y67" s="15">
        <v>213809</v>
      </c>
      <c r="Z67" s="15">
        <v>37.729999999999997</v>
      </c>
    </row>
    <row r="68" spans="1:26" ht="15.95" customHeight="1">
      <c r="A68" s="14" t="s">
        <v>65</v>
      </c>
      <c r="B68" s="14">
        <f t="shared" ref="B68:B102" si="4">SUM(F68:T68)</f>
        <v>16692</v>
      </c>
      <c r="C68" s="14">
        <f t="shared" ref="C68:C102" si="5">+U68</f>
        <v>2535</v>
      </c>
      <c r="D68" s="14">
        <f t="shared" ref="D68:D102" si="6">+V68</f>
        <v>1386</v>
      </c>
      <c r="E68" s="14">
        <f t="shared" ref="E68:E102" si="7">+W68+X68</f>
        <v>631</v>
      </c>
      <c r="F68" s="15">
        <v>568</v>
      </c>
      <c r="G68" s="15">
        <v>459</v>
      </c>
      <c r="H68" s="15">
        <v>223</v>
      </c>
      <c r="I68" s="15">
        <v>1002</v>
      </c>
      <c r="J68" s="15">
        <v>949</v>
      </c>
      <c r="K68" s="15">
        <v>243</v>
      </c>
      <c r="L68" s="15">
        <v>251</v>
      </c>
      <c r="M68" s="15">
        <v>450</v>
      </c>
      <c r="N68" s="15">
        <v>414</v>
      </c>
      <c r="O68" s="15">
        <v>1328</v>
      </c>
      <c r="P68" s="15">
        <v>2406</v>
      </c>
      <c r="Q68" s="15">
        <v>2199</v>
      </c>
      <c r="R68" s="15">
        <v>2986</v>
      </c>
      <c r="S68" s="15">
        <v>1730</v>
      </c>
      <c r="T68" s="15">
        <v>1484</v>
      </c>
      <c r="U68" s="15">
        <v>2535</v>
      </c>
      <c r="V68" s="15">
        <v>1386</v>
      </c>
      <c r="W68" s="15">
        <v>619</v>
      </c>
      <c r="X68" s="15">
        <v>12</v>
      </c>
      <c r="Y68" s="15">
        <v>21244</v>
      </c>
      <c r="Z68" s="15">
        <v>45.56</v>
      </c>
    </row>
    <row r="69" spans="1:26" ht="15.95" customHeight="1">
      <c r="A69" s="14" t="s">
        <v>66</v>
      </c>
      <c r="B69" s="14">
        <f t="shared" si="4"/>
        <v>177962</v>
      </c>
      <c r="C69" s="14">
        <f t="shared" si="5"/>
        <v>9589</v>
      </c>
      <c r="D69" s="14">
        <f t="shared" si="6"/>
        <v>4883</v>
      </c>
      <c r="E69" s="14">
        <f t="shared" si="7"/>
        <v>1491</v>
      </c>
      <c r="F69" s="15">
        <v>13085</v>
      </c>
      <c r="G69" s="15">
        <v>7847</v>
      </c>
      <c r="H69" s="15">
        <v>3442</v>
      </c>
      <c r="I69" s="15">
        <v>10968</v>
      </c>
      <c r="J69" s="15">
        <v>8740</v>
      </c>
      <c r="K69" s="15">
        <v>2172</v>
      </c>
      <c r="L69" s="15">
        <v>2120</v>
      </c>
      <c r="M69" s="15">
        <v>4029</v>
      </c>
      <c r="N69" s="15">
        <v>8313</v>
      </c>
      <c r="O69" s="15">
        <v>30569</v>
      </c>
      <c r="P69" s="15">
        <v>33398</v>
      </c>
      <c r="Q69" s="15">
        <v>20151</v>
      </c>
      <c r="R69" s="15">
        <v>17779</v>
      </c>
      <c r="S69" s="15">
        <v>8483</v>
      </c>
      <c r="T69" s="15">
        <v>6866</v>
      </c>
      <c r="U69" s="15">
        <v>9589</v>
      </c>
      <c r="V69" s="15">
        <v>4883</v>
      </c>
      <c r="W69" s="15">
        <v>1469</v>
      </c>
      <c r="X69" s="15">
        <v>22</v>
      </c>
      <c r="Y69" s="15">
        <v>193925</v>
      </c>
      <c r="Z69" s="15">
        <v>26.23</v>
      </c>
    </row>
    <row r="70" spans="1:26" ht="15.95" customHeight="1">
      <c r="A70" s="14" t="s">
        <v>67</v>
      </c>
      <c r="B70" s="14">
        <f t="shared" si="4"/>
        <v>124231</v>
      </c>
      <c r="C70" s="14">
        <f t="shared" si="5"/>
        <v>9635</v>
      </c>
      <c r="D70" s="14">
        <f t="shared" si="6"/>
        <v>4124</v>
      </c>
      <c r="E70" s="14">
        <f t="shared" si="7"/>
        <v>1704</v>
      </c>
      <c r="F70" s="15">
        <v>3814</v>
      </c>
      <c r="G70" s="15">
        <v>2579</v>
      </c>
      <c r="H70" s="15">
        <v>1422</v>
      </c>
      <c r="I70" s="15">
        <v>6290</v>
      </c>
      <c r="J70" s="15">
        <v>6975</v>
      </c>
      <c r="K70" s="15">
        <v>1766</v>
      </c>
      <c r="L70" s="15">
        <v>1751</v>
      </c>
      <c r="M70" s="15">
        <v>3466</v>
      </c>
      <c r="N70" s="15">
        <v>7539</v>
      </c>
      <c r="O70" s="15">
        <v>17550</v>
      </c>
      <c r="P70" s="15">
        <v>18692</v>
      </c>
      <c r="Q70" s="15">
        <v>16499</v>
      </c>
      <c r="R70" s="15">
        <v>18960</v>
      </c>
      <c r="S70" s="15">
        <v>9085</v>
      </c>
      <c r="T70" s="15">
        <v>7843</v>
      </c>
      <c r="U70" s="15">
        <v>9635</v>
      </c>
      <c r="V70" s="15">
        <v>4124</v>
      </c>
      <c r="W70" s="15">
        <v>1686</v>
      </c>
      <c r="X70" s="15">
        <v>18</v>
      </c>
      <c r="Y70" s="15">
        <v>139694</v>
      </c>
      <c r="Z70" s="15">
        <v>33.799999999999997</v>
      </c>
    </row>
    <row r="71" spans="1:26" ht="15.95" customHeight="1">
      <c r="A71" s="14" t="s">
        <v>68</v>
      </c>
      <c r="B71" s="14">
        <f t="shared" si="4"/>
        <v>9818</v>
      </c>
      <c r="C71" s="14">
        <f t="shared" si="5"/>
        <v>1883</v>
      </c>
      <c r="D71" s="14">
        <f t="shared" si="6"/>
        <v>1037</v>
      </c>
      <c r="E71" s="14">
        <f t="shared" si="7"/>
        <v>333</v>
      </c>
      <c r="F71" s="15">
        <v>280</v>
      </c>
      <c r="G71" s="15">
        <v>227</v>
      </c>
      <c r="H71" s="15">
        <v>121</v>
      </c>
      <c r="I71" s="15">
        <v>512</v>
      </c>
      <c r="J71" s="15">
        <v>508</v>
      </c>
      <c r="K71" s="15">
        <v>132</v>
      </c>
      <c r="L71" s="15">
        <v>146</v>
      </c>
      <c r="M71" s="15">
        <v>268</v>
      </c>
      <c r="N71" s="15">
        <v>232</v>
      </c>
      <c r="O71" s="15">
        <v>605</v>
      </c>
      <c r="P71" s="15">
        <v>1454</v>
      </c>
      <c r="Q71" s="15">
        <v>1378</v>
      </c>
      <c r="R71" s="15">
        <v>1812</v>
      </c>
      <c r="S71" s="15">
        <v>1035</v>
      </c>
      <c r="T71" s="15">
        <v>1108</v>
      </c>
      <c r="U71" s="15">
        <v>1883</v>
      </c>
      <c r="V71" s="15">
        <v>1037</v>
      </c>
      <c r="W71" s="15">
        <v>328</v>
      </c>
      <c r="X71" s="15">
        <v>5</v>
      </c>
      <c r="Y71" s="15">
        <v>13071</v>
      </c>
      <c r="Z71" s="15">
        <v>49.58</v>
      </c>
    </row>
    <row r="72" spans="1:26" ht="15.95" customHeight="1">
      <c r="A72" s="14" t="s">
        <v>69</v>
      </c>
      <c r="B72" s="14">
        <f t="shared" si="4"/>
        <v>33789</v>
      </c>
      <c r="C72" s="14">
        <f t="shared" si="5"/>
        <v>3222</v>
      </c>
      <c r="D72" s="14">
        <f t="shared" si="6"/>
        <v>1692</v>
      </c>
      <c r="E72" s="14">
        <f t="shared" si="7"/>
        <v>755</v>
      </c>
      <c r="F72" s="15">
        <v>1472</v>
      </c>
      <c r="G72" s="15">
        <v>1058</v>
      </c>
      <c r="H72" s="15">
        <v>554</v>
      </c>
      <c r="I72" s="15">
        <v>2107</v>
      </c>
      <c r="J72" s="15">
        <v>1949</v>
      </c>
      <c r="K72" s="15">
        <v>495</v>
      </c>
      <c r="L72" s="15">
        <v>484</v>
      </c>
      <c r="M72" s="15">
        <v>885</v>
      </c>
      <c r="N72" s="15">
        <v>1486</v>
      </c>
      <c r="O72" s="15">
        <v>3646</v>
      </c>
      <c r="P72" s="15">
        <v>4875</v>
      </c>
      <c r="Q72" s="15">
        <v>4610</v>
      </c>
      <c r="R72" s="15">
        <v>5373</v>
      </c>
      <c r="S72" s="15">
        <v>2659</v>
      </c>
      <c r="T72" s="15">
        <v>2136</v>
      </c>
      <c r="U72" s="15">
        <v>3222</v>
      </c>
      <c r="V72" s="15">
        <v>1692</v>
      </c>
      <c r="W72" s="15">
        <v>747</v>
      </c>
      <c r="X72" s="15">
        <v>8</v>
      </c>
      <c r="Y72" s="15">
        <v>39458</v>
      </c>
      <c r="Z72" s="15">
        <v>36.53</v>
      </c>
    </row>
    <row r="73" spans="1:26" ht="15.95" customHeight="1">
      <c r="A73" s="14" t="s">
        <v>70</v>
      </c>
      <c r="B73" s="14">
        <f t="shared" si="4"/>
        <v>46385</v>
      </c>
      <c r="C73" s="14">
        <f t="shared" si="5"/>
        <v>5597</v>
      </c>
      <c r="D73" s="14">
        <f t="shared" si="6"/>
        <v>2646</v>
      </c>
      <c r="E73" s="14">
        <f t="shared" si="7"/>
        <v>940</v>
      </c>
      <c r="F73" s="15">
        <v>1807</v>
      </c>
      <c r="G73" s="15">
        <v>1232</v>
      </c>
      <c r="H73" s="15">
        <v>649</v>
      </c>
      <c r="I73" s="15">
        <v>2554</v>
      </c>
      <c r="J73" s="15">
        <v>2821</v>
      </c>
      <c r="K73" s="15">
        <v>705</v>
      </c>
      <c r="L73" s="15">
        <v>737</v>
      </c>
      <c r="M73" s="15">
        <v>1401</v>
      </c>
      <c r="N73" s="15">
        <v>1398</v>
      </c>
      <c r="O73" s="15">
        <v>3738</v>
      </c>
      <c r="P73" s="15">
        <v>6633</v>
      </c>
      <c r="Q73" s="15">
        <v>7074</v>
      </c>
      <c r="R73" s="15">
        <v>8017</v>
      </c>
      <c r="S73" s="15">
        <v>4026</v>
      </c>
      <c r="T73" s="15">
        <v>3593</v>
      </c>
      <c r="U73" s="15">
        <v>5597</v>
      </c>
      <c r="V73" s="15">
        <v>2646</v>
      </c>
      <c r="W73" s="15">
        <v>921</v>
      </c>
      <c r="X73" s="15">
        <v>19</v>
      </c>
      <c r="Y73" s="15">
        <v>55568</v>
      </c>
      <c r="Z73" s="15">
        <v>41.16</v>
      </c>
    </row>
    <row r="74" spans="1:26" ht="15.95" customHeight="1">
      <c r="A74" s="14" t="s">
        <v>71</v>
      </c>
      <c r="B74" s="14">
        <f t="shared" si="4"/>
        <v>10428</v>
      </c>
      <c r="C74" s="14">
        <f t="shared" si="5"/>
        <v>1966</v>
      </c>
      <c r="D74" s="14">
        <f t="shared" si="6"/>
        <v>1032</v>
      </c>
      <c r="E74" s="14">
        <f t="shared" si="7"/>
        <v>345</v>
      </c>
      <c r="F74" s="15">
        <v>396</v>
      </c>
      <c r="G74" s="15">
        <v>272</v>
      </c>
      <c r="H74" s="15">
        <v>155</v>
      </c>
      <c r="I74" s="15">
        <v>627</v>
      </c>
      <c r="J74" s="15">
        <v>618</v>
      </c>
      <c r="K74" s="15">
        <v>171</v>
      </c>
      <c r="L74" s="15">
        <v>167</v>
      </c>
      <c r="M74" s="15">
        <v>276</v>
      </c>
      <c r="N74" s="15">
        <v>275</v>
      </c>
      <c r="O74" s="15">
        <v>697</v>
      </c>
      <c r="P74" s="15">
        <v>1425</v>
      </c>
      <c r="Q74" s="15">
        <v>1365</v>
      </c>
      <c r="R74" s="15">
        <v>1877</v>
      </c>
      <c r="S74" s="15">
        <v>1078</v>
      </c>
      <c r="T74" s="15">
        <v>1029</v>
      </c>
      <c r="U74" s="15">
        <v>1966</v>
      </c>
      <c r="V74" s="15">
        <v>1032</v>
      </c>
      <c r="W74" s="15">
        <v>341</v>
      </c>
      <c r="X74" s="15">
        <v>4</v>
      </c>
      <c r="Y74" s="15">
        <v>13771</v>
      </c>
      <c r="Z74" s="15">
        <v>47.7</v>
      </c>
    </row>
    <row r="75" spans="1:26" ht="15.95" customHeight="1">
      <c r="A75" s="14" t="s">
        <v>72</v>
      </c>
      <c r="B75" s="14">
        <f t="shared" si="4"/>
        <v>32650</v>
      </c>
      <c r="C75" s="14">
        <f t="shared" si="5"/>
        <v>3799</v>
      </c>
      <c r="D75" s="14">
        <f t="shared" si="6"/>
        <v>1987</v>
      </c>
      <c r="E75" s="14">
        <f t="shared" si="7"/>
        <v>756</v>
      </c>
      <c r="F75" s="15">
        <v>1207</v>
      </c>
      <c r="G75" s="15">
        <v>948</v>
      </c>
      <c r="H75" s="15">
        <v>471</v>
      </c>
      <c r="I75" s="15">
        <v>1896</v>
      </c>
      <c r="J75" s="15">
        <v>2037</v>
      </c>
      <c r="K75" s="15">
        <v>488</v>
      </c>
      <c r="L75" s="15">
        <v>515</v>
      </c>
      <c r="M75" s="15">
        <v>1013</v>
      </c>
      <c r="N75" s="15">
        <v>916</v>
      </c>
      <c r="O75" s="15">
        <v>2164</v>
      </c>
      <c r="P75" s="15">
        <v>4437</v>
      </c>
      <c r="Q75" s="15">
        <v>4960</v>
      </c>
      <c r="R75" s="15">
        <v>5820</v>
      </c>
      <c r="S75" s="15">
        <v>3106</v>
      </c>
      <c r="T75" s="15">
        <v>2672</v>
      </c>
      <c r="U75" s="15">
        <v>3799</v>
      </c>
      <c r="V75" s="15">
        <v>1987</v>
      </c>
      <c r="W75" s="15">
        <v>745</v>
      </c>
      <c r="X75" s="15">
        <v>11</v>
      </c>
      <c r="Y75" s="15">
        <v>39192</v>
      </c>
      <c r="Z75" s="15">
        <v>42.3</v>
      </c>
    </row>
    <row r="76" spans="1:26" ht="15.95" customHeight="1">
      <c r="A76" s="14" t="s">
        <v>73</v>
      </c>
      <c r="B76" s="14">
        <f t="shared" si="4"/>
        <v>154785</v>
      </c>
      <c r="C76" s="14">
        <f t="shared" si="5"/>
        <v>11237</v>
      </c>
      <c r="D76" s="14">
        <f t="shared" si="6"/>
        <v>5541</v>
      </c>
      <c r="E76" s="14">
        <f t="shared" si="7"/>
        <v>2316</v>
      </c>
      <c r="F76" s="15">
        <v>6427</v>
      </c>
      <c r="G76" s="15">
        <v>4557</v>
      </c>
      <c r="H76" s="15">
        <v>2309</v>
      </c>
      <c r="I76" s="15">
        <v>8723</v>
      </c>
      <c r="J76" s="15">
        <v>8396</v>
      </c>
      <c r="K76" s="15">
        <v>2101</v>
      </c>
      <c r="L76" s="15">
        <v>2025</v>
      </c>
      <c r="M76" s="15">
        <v>4031</v>
      </c>
      <c r="N76" s="15">
        <v>9373</v>
      </c>
      <c r="O76" s="15">
        <v>23190</v>
      </c>
      <c r="P76" s="15">
        <v>23292</v>
      </c>
      <c r="Q76" s="15">
        <v>21223</v>
      </c>
      <c r="R76" s="15">
        <v>20363</v>
      </c>
      <c r="S76" s="15">
        <v>10107</v>
      </c>
      <c r="T76" s="15">
        <v>8668</v>
      </c>
      <c r="U76" s="15">
        <v>11237</v>
      </c>
      <c r="V76" s="15">
        <v>5541</v>
      </c>
      <c r="W76" s="15">
        <v>2270</v>
      </c>
      <c r="X76" s="15">
        <v>46</v>
      </c>
      <c r="Y76" s="15">
        <v>173879</v>
      </c>
      <c r="Z76" s="15">
        <v>31.87</v>
      </c>
    </row>
    <row r="77" spans="1:26" ht="15.95" customHeight="1">
      <c r="A77" s="14" t="s">
        <v>74</v>
      </c>
      <c r="B77" s="14">
        <f t="shared" si="4"/>
        <v>15168</v>
      </c>
      <c r="C77" s="14">
        <f t="shared" si="5"/>
        <v>2862</v>
      </c>
      <c r="D77" s="14">
        <f t="shared" si="6"/>
        <v>1644</v>
      </c>
      <c r="E77" s="14">
        <f t="shared" si="7"/>
        <v>929</v>
      </c>
      <c r="F77" s="15">
        <v>410</v>
      </c>
      <c r="G77" s="15">
        <v>359</v>
      </c>
      <c r="H77" s="15">
        <v>194</v>
      </c>
      <c r="I77" s="15">
        <v>818</v>
      </c>
      <c r="J77" s="15">
        <v>905</v>
      </c>
      <c r="K77" s="15">
        <v>232</v>
      </c>
      <c r="L77" s="15">
        <v>231</v>
      </c>
      <c r="M77" s="15">
        <v>498</v>
      </c>
      <c r="N77" s="15">
        <v>417</v>
      </c>
      <c r="O77" s="15">
        <v>1024</v>
      </c>
      <c r="P77" s="15">
        <v>1786</v>
      </c>
      <c r="Q77" s="15">
        <v>2081</v>
      </c>
      <c r="R77" s="15">
        <v>2881</v>
      </c>
      <c r="S77" s="15">
        <v>1650</v>
      </c>
      <c r="T77" s="15">
        <v>1682</v>
      </c>
      <c r="U77" s="15">
        <v>2862</v>
      </c>
      <c r="V77" s="15">
        <v>1644</v>
      </c>
      <c r="W77" s="15">
        <v>916</v>
      </c>
      <c r="X77" s="15">
        <v>13</v>
      </c>
      <c r="Y77" s="15">
        <v>20603</v>
      </c>
      <c r="Z77" s="15">
        <v>50.01</v>
      </c>
    </row>
    <row r="78" spans="1:26" ht="15.95" customHeight="1">
      <c r="A78" s="14" t="s">
        <v>75</v>
      </c>
      <c r="B78" s="14">
        <f t="shared" si="4"/>
        <v>120368</v>
      </c>
      <c r="C78" s="14">
        <f t="shared" si="5"/>
        <v>13178</v>
      </c>
      <c r="D78" s="14">
        <f t="shared" si="6"/>
        <v>6630</v>
      </c>
      <c r="E78" s="14">
        <f t="shared" si="7"/>
        <v>2385</v>
      </c>
      <c r="F78" s="15">
        <v>4833</v>
      </c>
      <c r="G78" s="15">
        <v>3479</v>
      </c>
      <c r="H78" s="15">
        <v>1865</v>
      </c>
      <c r="I78" s="15">
        <v>7457</v>
      </c>
      <c r="J78" s="15">
        <v>7906</v>
      </c>
      <c r="K78" s="15">
        <v>2026</v>
      </c>
      <c r="L78" s="15">
        <v>2040</v>
      </c>
      <c r="M78" s="15">
        <v>3878</v>
      </c>
      <c r="N78" s="15">
        <v>3932</v>
      </c>
      <c r="O78" s="15">
        <v>8835</v>
      </c>
      <c r="P78" s="15">
        <v>15562</v>
      </c>
      <c r="Q78" s="15">
        <v>18931</v>
      </c>
      <c r="R78" s="15">
        <v>21212</v>
      </c>
      <c r="S78" s="15">
        <v>9853</v>
      </c>
      <c r="T78" s="15">
        <v>8559</v>
      </c>
      <c r="U78" s="15">
        <v>13178</v>
      </c>
      <c r="V78" s="15">
        <v>6630</v>
      </c>
      <c r="W78" s="15">
        <v>2364</v>
      </c>
      <c r="X78" s="15">
        <v>21</v>
      </c>
      <c r="Y78" s="15">
        <v>142561</v>
      </c>
      <c r="Z78" s="15">
        <v>40.450000000000003</v>
      </c>
    </row>
    <row r="79" spans="1:26" ht="15.95" customHeight="1">
      <c r="A79" s="14" t="s">
        <v>76</v>
      </c>
      <c r="B79" s="14">
        <f t="shared" si="4"/>
        <v>38879</v>
      </c>
      <c r="C79" s="14">
        <f t="shared" si="5"/>
        <v>4228</v>
      </c>
      <c r="D79" s="14">
        <f t="shared" si="6"/>
        <v>2154</v>
      </c>
      <c r="E79" s="14">
        <f t="shared" si="7"/>
        <v>780</v>
      </c>
      <c r="F79" s="15">
        <v>1649</v>
      </c>
      <c r="G79" s="15">
        <v>1147</v>
      </c>
      <c r="H79" s="15">
        <v>632</v>
      </c>
      <c r="I79" s="15">
        <v>2379</v>
      </c>
      <c r="J79" s="15">
        <v>2483</v>
      </c>
      <c r="K79" s="15">
        <v>633</v>
      </c>
      <c r="L79" s="15">
        <v>669</v>
      </c>
      <c r="M79" s="15">
        <v>1379</v>
      </c>
      <c r="N79" s="15">
        <v>1422</v>
      </c>
      <c r="O79" s="15">
        <v>2918</v>
      </c>
      <c r="P79" s="15">
        <v>5237</v>
      </c>
      <c r="Q79" s="15">
        <v>5873</v>
      </c>
      <c r="R79" s="15">
        <v>6325</v>
      </c>
      <c r="S79" s="15">
        <v>3116</v>
      </c>
      <c r="T79" s="15">
        <v>3017</v>
      </c>
      <c r="U79" s="15">
        <v>4228</v>
      </c>
      <c r="V79" s="15">
        <v>2154</v>
      </c>
      <c r="W79" s="15">
        <v>773</v>
      </c>
      <c r="X79" s="15">
        <v>7</v>
      </c>
      <c r="Y79" s="15">
        <v>46041</v>
      </c>
      <c r="Z79" s="15">
        <v>39.49</v>
      </c>
    </row>
    <row r="80" spans="1:26" ht="15.95" customHeight="1">
      <c r="A80" s="14" t="s">
        <v>77</v>
      </c>
      <c r="B80" s="14">
        <f t="shared" si="4"/>
        <v>116989</v>
      </c>
      <c r="C80" s="14">
        <f t="shared" si="5"/>
        <v>10426</v>
      </c>
      <c r="D80" s="14">
        <f t="shared" si="6"/>
        <v>4842</v>
      </c>
      <c r="E80" s="14">
        <f t="shared" si="7"/>
        <v>1753</v>
      </c>
      <c r="F80" s="15">
        <v>5519</v>
      </c>
      <c r="G80" s="15">
        <v>3836</v>
      </c>
      <c r="H80" s="15">
        <v>2004</v>
      </c>
      <c r="I80" s="15">
        <v>7599</v>
      </c>
      <c r="J80" s="15">
        <v>7686</v>
      </c>
      <c r="K80" s="15">
        <v>2014</v>
      </c>
      <c r="L80" s="15">
        <v>1994</v>
      </c>
      <c r="M80" s="15">
        <v>3791</v>
      </c>
      <c r="N80" s="15">
        <v>5265</v>
      </c>
      <c r="O80" s="15">
        <v>10879</v>
      </c>
      <c r="P80" s="15">
        <v>16203</v>
      </c>
      <c r="Q80" s="15">
        <v>16931</v>
      </c>
      <c r="R80" s="15">
        <v>17186</v>
      </c>
      <c r="S80" s="15">
        <v>8548</v>
      </c>
      <c r="T80" s="15">
        <v>7534</v>
      </c>
      <c r="U80" s="15">
        <v>10426</v>
      </c>
      <c r="V80" s="15">
        <v>4842</v>
      </c>
      <c r="W80" s="15">
        <v>1728</v>
      </c>
      <c r="X80" s="15">
        <v>25</v>
      </c>
      <c r="Y80" s="15">
        <v>134010</v>
      </c>
      <c r="Z80" s="15">
        <v>35.119999999999997</v>
      </c>
    </row>
    <row r="81" spans="1:26" ht="15.95" customHeight="1">
      <c r="A81" s="14" t="s">
        <v>78</v>
      </c>
      <c r="B81" s="14">
        <f t="shared" si="4"/>
        <v>75873</v>
      </c>
      <c r="C81" s="14">
        <f t="shared" si="5"/>
        <v>9361</v>
      </c>
      <c r="D81" s="14">
        <f t="shared" si="6"/>
        <v>4992</v>
      </c>
      <c r="E81" s="14">
        <f t="shared" si="7"/>
        <v>2028</v>
      </c>
      <c r="F81" s="15">
        <v>2732</v>
      </c>
      <c r="G81" s="15">
        <v>1931</v>
      </c>
      <c r="H81" s="15">
        <v>1069</v>
      </c>
      <c r="I81" s="15">
        <v>4323</v>
      </c>
      <c r="J81" s="15">
        <v>4692</v>
      </c>
      <c r="K81" s="15">
        <v>1245</v>
      </c>
      <c r="L81" s="15">
        <v>1173</v>
      </c>
      <c r="M81" s="15">
        <v>2355</v>
      </c>
      <c r="N81" s="15">
        <v>2360</v>
      </c>
      <c r="O81" s="15">
        <v>5086</v>
      </c>
      <c r="P81" s="15">
        <v>9627</v>
      </c>
      <c r="Q81" s="15">
        <v>11683</v>
      </c>
      <c r="R81" s="15">
        <v>14121</v>
      </c>
      <c r="S81" s="15">
        <v>7161</v>
      </c>
      <c r="T81" s="15">
        <v>6315</v>
      </c>
      <c r="U81" s="15">
        <v>9361</v>
      </c>
      <c r="V81" s="15">
        <v>4992</v>
      </c>
      <c r="W81" s="15">
        <v>1995</v>
      </c>
      <c r="X81" s="15">
        <v>33</v>
      </c>
      <c r="Y81" s="15">
        <v>92254</v>
      </c>
      <c r="Z81" s="15">
        <v>43.33</v>
      </c>
    </row>
    <row r="82" spans="1:26" ht="15.95" customHeight="1">
      <c r="A82" s="14" t="s">
        <v>79</v>
      </c>
      <c r="B82" s="14">
        <f t="shared" si="4"/>
        <v>117134</v>
      </c>
      <c r="C82" s="14">
        <f t="shared" si="5"/>
        <v>12348</v>
      </c>
      <c r="D82" s="14">
        <f t="shared" si="6"/>
        <v>6487</v>
      </c>
      <c r="E82" s="14">
        <f t="shared" si="7"/>
        <v>2697</v>
      </c>
      <c r="F82" s="15">
        <v>4624</v>
      </c>
      <c r="G82" s="15">
        <v>3430</v>
      </c>
      <c r="H82" s="15">
        <v>1857</v>
      </c>
      <c r="I82" s="15">
        <v>7299</v>
      </c>
      <c r="J82" s="15">
        <v>7336</v>
      </c>
      <c r="K82" s="15">
        <v>1839</v>
      </c>
      <c r="L82" s="15">
        <v>1808</v>
      </c>
      <c r="M82" s="15">
        <v>3675</v>
      </c>
      <c r="N82" s="15">
        <v>3796</v>
      </c>
      <c r="O82" s="15">
        <v>9306</v>
      </c>
      <c r="P82" s="15">
        <v>16693</v>
      </c>
      <c r="Q82" s="15">
        <v>17581</v>
      </c>
      <c r="R82" s="15">
        <v>19837</v>
      </c>
      <c r="S82" s="15">
        <v>9587</v>
      </c>
      <c r="T82" s="15">
        <v>8466</v>
      </c>
      <c r="U82" s="15">
        <v>12348</v>
      </c>
      <c r="V82" s="15">
        <v>6487</v>
      </c>
      <c r="W82" s="15">
        <v>2679</v>
      </c>
      <c r="X82" s="15">
        <v>18</v>
      </c>
      <c r="Y82" s="15">
        <v>138666</v>
      </c>
      <c r="Z82" s="15">
        <v>39.65</v>
      </c>
    </row>
    <row r="83" spans="1:26" ht="15.95" customHeight="1">
      <c r="A83" s="14" t="s">
        <v>80</v>
      </c>
      <c r="B83" s="14">
        <f t="shared" si="4"/>
        <v>54930</v>
      </c>
      <c r="C83" s="14">
        <f t="shared" si="5"/>
        <v>7550</v>
      </c>
      <c r="D83" s="14">
        <f t="shared" si="6"/>
        <v>3825</v>
      </c>
      <c r="E83" s="14">
        <f t="shared" si="7"/>
        <v>1502</v>
      </c>
      <c r="F83" s="15">
        <v>2067</v>
      </c>
      <c r="G83" s="15">
        <v>1501</v>
      </c>
      <c r="H83" s="15">
        <v>798</v>
      </c>
      <c r="I83" s="15">
        <v>3225</v>
      </c>
      <c r="J83" s="15">
        <v>3430</v>
      </c>
      <c r="K83" s="15">
        <v>889</v>
      </c>
      <c r="L83" s="15">
        <v>860</v>
      </c>
      <c r="M83" s="15">
        <v>1798</v>
      </c>
      <c r="N83" s="15">
        <v>1680</v>
      </c>
      <c r="O83" s="15">
        <v>3805</v>
      </c>
      <c r="P83" s="15">
        <v>7296</v>
      </c>
      <c r="Q83" s="15">
        <v>8241</v>
      </c>
      <c r="R83" s="15">
        <v>9725</v>
      </c>
      <c r="S83" s="15">
        <v>5012</v>
      </c>
      <c r="T83" s="15">
        <v>4603</v>
      </c>
      <c r="U83" s="15">
        <v>7550</v>
      </c>
      <c r="V83" s="15">
        <v>3825</v>
      </c>
      <c r="W83" s="15">
        <v>1488</v>
      </c>
      <c r="X83" s="15">
        <v>14</v>
      </c>
      <c r="Y83" s="15">
        <v>67807</v>
      </c>
      <c r="Z83" s="15">
        <v>43.18</v>
      </c>
    </row>
    <row r="84" spans="1:26" ht="15.95" customHeight="1">
      <c r="A84" s="14" t="s">
        <v>81</v>
      </c>
      <c r="B84" s="14">
        <f t="shared" si="4"/>
        <v>54356</v>
      </c>
      <c r="C84" s="14">
        <f t="shared" si="5"/>
        <v>5705</v>
      </c>
      <c r="D84" s="14">
        <f t="shared" si="6"/>
        <v>3083</v>
      </c>
      <c r="E84" s="14">
        <f t="shared" si="7"/>
        <v>1169</v>
      </c>
      <c r="F84" s="15">
        <v>2543</v>
      </c>
      <c r="G84" s="15">
        <v>1732</v>
      </c>
      <c r="H84" s="15">
        <v>872</v>
      </c>
      <c r="I84" s="15">
        <v>3580</v>
      </c>
      <c r="J84" s="15">
        <v>3738</v>
      </c>
      <c r="K84" s="15">
        <v>952</v>
      </c>
      <c r="L84" s="15">
        <v>899</v>
      </c>
      <c r="M84" s="15">
        <v>1773</v>
      </c>
      <c r="N84" s="15">
        <v>1822</v>
      </c>
      <c r="O84" s="15">
        <v>3898</v>
      </c>
      <c r="P84" s="15">
        <v>7292</v>
      </c>
      <c r="Q84" s="15">
        <v>8282</v>
      </c>
      <c r="R84" s="15">
        <v>8728</v>
      </c>
      <c r="S84" s="15">
        <v>4422</v>
      </c>
      <c r="T84" s="15">
        <v>3823</v>
      </c>
      <c r="U84" s="15">
        <v>5705</v>
      </c>
      <c r="V84" s="15">
        <v>3083</v>
      </c>
      <c r="W84" s="15">
        <v>1150</v>
      </c>
      <c r="X84" s="15">
        <v>19</v>
      </c>
      <c r="Y84" s="15">
        <v>64313</v>
      </c>
      <c r="Z84" s="15">
        <v>38.9</v>
      </c>
    </row>
    <row r="85" spans="1:26" ht="15.95" customHeight="1">
      <c r="A85" s="14" t="s">
        <v>82</v>
      </c>
      <c r="B85" s="14">
        <f t="shared" si="4"/>
        <v>30747</v>
      </c>
      <c r="C85" s="14">
        <f t="shared" si="5"/>
        <v>3278</v>
      </c>
      <c r="D85" s="14">
        <f t="shared" si="6"/>
        <v>1527</v>
      </c>
      <c r="E85" s="14">
        <f t="shared" si="7"/>
        <v>671</v>
      </c>
      <c r="F85" s="15">
        <v>1370</v>
      </c>
      <c r="G85" s="15">
        <v>965</v>
      </c>
      <c r="H85" s="15">
        <v>507</v>
      </c>
      <c r="I85" s="15">
        <v>1970</v>
      </c>
      <c r="J85" s="15">
        <v>1863</v>
      </c>
      <c r="K85" s="15">
        <v>515</v>
      </c>
      <c r="L85" s="15">
        <v>533</v>
      </c>
      <c r="M85" s="15">
        <v>1062</v>
      </c>
      <c r="N85" s="15">
        <v>969</v>
      </c>
      <c r="O85" s="15">
        <v>2509</v>
      </c>
      <c r="P85" s="15">
        <v>4115</v>
      </c>
      <c r="Q85" s="15">
        <v>4503</v>
      </c>
      <c r="R85" s="15">
        <v>4830</v>
      </c>
      <c r="S85" s="15">
        <v>2575</v>
      </c>
      <c r="T85" s="15">
        <v>2461</v>
      </c>
      <c r="U85" s="15">
        <v>3278</v>
      </c>
      <c r="V85" s="15">
        <v>1527</v>
      </c>
      <c r="W85" s="15">
        <v>664</v>
      </c>
      <c r="X85" s="15">
        <v>7</v>
      </c>
      <c r="Y85" s="15">
        <v>36223</v>
      </c>
      <c r="Z85" s="15">
        <v>39.07</v>
      </c>
    </row>
    <row r="86" spans="1:26" ht="15.95" customHeight="1">
      <c r="A86" s="14" t="s">
        <v>83</v>
      </c>
      <c r="B86" s="14">
        <f t="shared" si="4"/>
        <v>50330</v>
      </c>
      <c r="C86" s="14">
        <f t="shared" si="5"/>
        <v>5932</v>
      </c>
      <c r="D86" s="14">
        <f t="shared" si="6"/>
        <v>3154</v>
      </c>
      <c r="E86" s="14">
        <f t="shared" si="7"/>
        <v>1196</v>
      </c>
      <c r="F86" s="15">
        <v>1923</v>
      </c>
      <c r="G86" s="15">
        <v>1383</v>
      </c>
      <c r="H86" s="15">
        <v>741</v>
      </c>
      <c r="I86" s="15">
        <v>2971</v>
      </c>
      <c r="J86" s="15">
        <v>3067</v>
      </c>
      <c r="K86" s="15">
        <v>798</v>
      </c>
      <c r="L86" s="15">
        <v>770</v>
      </c>
      <c r="M86" s="15">
        <v>1514</v>
      </c>
      <c r="N86" s="15">
        <v>1631</v>
      </c>
      <c r="O86" s="15">
        <v>4219</v>
      </c>
      <c r="P86" s="15">
        <v>6855</v>
      </c>
      <c r="Q86" s="15">
        <v>7561</v>
      </c>
      <c r="R86" s="15">
        <v>8868</v>
      </c>
      <c r="S86" s="15">
        <v>4186</v>
      </c>
      <c r="T86" s="15">
        <v>3843</v>
      </c>
      <c r="U86" s="15">
        <v>5932</v>
      </c>
      <c r="V86" s="15">
        <v>3154</v>
      </c>
      <c r="W86" s="15">
        <v>1186</v>
      </c>
      <c r="X86" s="15">
        <v>10</v>
      </c>
      <c r="Y86" s="15">
        <v>60612</v>
      </c>
      <c r="Z86" s="15">
        <v>41.36</v>
      </c>
    </row>
    <row r="87" spans="1:26" ht="15.95" customHeight="1">
      <c r="A87" s="14" t="s">
        <v>84</v>
      </c>
      <c r="B87" s="14">
        <f t="shared" si="4"/>
        <v>38404</v>
      </c>
      <c r="C87" s="14">
        <f t="shared" si="5"/>
        <v>4942</v>
      </c>
      <c r="D87" s="14">
        <f t="shared" si="6"/>
        <v>2449</v>
      </c>
      <c r="E87" s="14">
        <f t="shared" si="7"/>
        <v>936</v>
      </c>
      <c r="F87" s="15">
        <v>1192</v>
      </c>
      <c r="G87" s="15">
        <v>936</v>
      </c>
      <c r="H87" s="15">
        <v>506</v>
      </c>
      <c r="I87" s="15">
        <v>2075</v>
      </c>
      <c r="J87" s="15">
        <v>2285</v>
      </c>
      <c r="K87" s="15">
        <v>603</v>
      </c>
      <c r="L87" s="15">
        <v>650</v>
      </c>
      <c r="M87" s="15">
        <v>1287</v>
      </c>
      <c r="N87" s="15">
        <v>1084</v>
      </c>
      <c r="O87" s="15">
        <v>2551</v>
      </c>
      <c r="P87" s="15">
        <v>5015</v>
      </c>
      <c r="Q87" s="15">
        <v>5944</v>
      </c>
      <c r="R87" s="15">
        <v>7534</v>
      </c>
      <c r="S87" s="15">
        <v>3665</v>
      </c>
      <c r="T87" s="15">
        <v>3077</v>
      </c>
      <c r="U87" s="15">
        <v>4942</v>
      </c>
      <c r="V87" s="15">
        <v>2449</v>
      </c>
      <c r="W87" s="15">
        <v>926</v>
      </c>
      <c r="X87" s="15">
        <v>10</v>
      </c>
      <c r="Y87" s="15">
        <v>46731</v>
      </c>
      <c r="Z87" s="15">
        <v>43.89</v>
      </c>
    </row>
    <row r="88" spans="1:26" ht="15.95" customHeight="1">
      <c r="A88" s="14" t="s">
        <v>85</v>
      </c>
      <c r="B88" s="14">
        <f t="shared" si="4"/>
        <v>60220</v>
      </c>
      <c r="C88" s="14">
        <f t="shared" si="5"/>
        <v>7370</v>
      </c>
      <c r="D88" s="14">
        <f t="shared" si="6"/>
        <v>4058</v>
      </c>
      <c r="E88" s="14">
        <f t="shared" si="7"/>
        <v>1696</v>
      </c>
      <c r="F88" s="15">
        <v>2325</v>
      </c>
      <c r="G88" s="15">
        <v>1709</v>
      </c>
      <c r="H88" s="15">
        <v>901</v>
      </c>
      <c r="I88" s="15">
        <v>3571</v>
      </c>
      <c r="J88" s="15">
        <v>3768</v>
      </c>
      <c r="K88" s="15">
        <v>1029</v>
      </c>
      <c r="L88" s="15">
        <v>1016</v>
      </c>
      <c r="M88" s="15">
        <v>2033</v>
      </c>
      <c r="N88" s="15">
        <v>2058</v>
      </c>
      <c r="O88" s="15">
        <v>4513</v>
      </c>
      <c r="P88" s="15">
        <v>7343</v>
      </c>
      <c r="Q88" s="15">
        <v>9533</v>
      </c>
      <c r="R88" s="15">
        <v>10658</v>
      </c>
      <c r="S88" s="15">
        <v>5060</v>
      </c>
      <c r="T88" s="15">
        <v>4703</v>
      </c>
      <c r="U88" s="15">
        <v>7370</v>
      </c>
      <c r="V88" s="15">
        <v>4058</v>
      </c>
      <c r="W88" s="15">
        <v>1684</v>
      </c>
      <c r="X88" s="15">
        <v>12</v>
      </c>
      <c r="Y88" s="15">
        <v>73344</v>
      </c>
      <c r="Z88" s="15">
        <v>42</v>
      </c>
    </row>
    <row r="89" spans="1:26" ht="15.95" customHeight="1">
      <c r="A89" s="14" t="s">
        <v>86</v>
      </c>
      <c r="B89" s="14">
        <f t="shared" si="4"/>
        <v>11989</v>
      </c>
      <c r="C89" s="14">
        <f t="shared" si="5"/>
        <v>1570</v>
      </c>
      <c r="D89" s="14">
        <f t="shared" si="6"/>
        <v>767</v>
      </c>
      <c r="E89" s="14">
        <f t="shared" si="7"/>
        <v>264</v>
      </c>
      <c r="F89" s="15">
        <v>594</v>
      </c>
      <c r="G89" s="15">
        <v>362</v>
      </c>
      <c r="H89" s="15">
        <v>184</v>
      </c>
      <c r="I89" s="15">
        <v>769</v>
      </c>
      <c r="J89" s="15">
        <v>722</v>
      </c>
      <c r="K89" s="15">
        <v>185</v>
      </c>
      <c r="L89" s="15">
        <v>206</v>
      </c>
      <c r="M89" s="15">
        <v>391</v>
      </c>
      <c r="N89" s="15">
        <v>333</v>
      </c>
      <c r="O89" s="15">
        <v>926</v>
      </c>
      <c r="P89" s="15">
        <v>1675</v>
      </c>
      <c r="Q89" s="15">
        <v>1721</v>
      </c>
      <c r="R89" s="15">
        <v>1949</v>
      </c>
      <c r="S89" s="15">
        <v>1023</v>
      </c>
      <c r="T89" s="15">
        <v>949</v>
      </c>
      <c r="U89" s="15">
        <v>1570</v>
      </c>
      <c r="V89" s="15">
        <v>767</v>
      </c>
      <c r="W89" s="15">
        <v>262</v>
      </c>
      <c r="X89" s="15">
        <v>2</v>
      </c>
      <c r="Y89" s="15">
        <v>14590</v>
      </c>
      <c r="Z89" s="15">
        <v>40.72</v>
      </c>
    </row>
    <row r="90" spans="1:26" ht="15.95" customHeight="1">
      <c r="A90" s="14" t="s">
        <v>87</v>
      </c>
      <c r="B90" s="14">
        <f t="shared" si="4"/>
        <v>23788</v>
      </c>
      <c r="C90" s="14">
        <f t="shared" si="5"/>
        <v>5077</v>
      </c>
      <c r="D90" s="14">
        <f t="shared" si="6"/>
        <v>3104</v>
      </c>
      <c r="E90" s="14">
        <f t="shared" si="7"/>
        <v>1251</v>
      </c>
      <c r="F90" s="15">
        <v>782</v>
      </c>
      <c r="G90" s="15">
        <v>603</v>
      </c>
      <c r="H90" s="15">
        <v>313</v>
      </c>
      <c r="I90" s="15">
        <v>1235</v>
      </c>
      <c r="J90" s="15">
        <v>1266</v>
      </c>
      <c r="K90" s="15">
        <v>333</v>
      </c>
      <c r="L90" s="15">
        <v>344</v>
      </c>
      <c r="M90" s="15">
        <v>819</v>
      </c>
      <c r="N90" s="15">
        <v>892</v>
      </c>
      <c r="O90" s="15">
        <v>1617</v>
      </c>
      <c r="P90" s="15">
        <v>3218</v>
      </c>
      <c r="Q90" s="15">
        <v>3343</v>
      </c>
      <c r="R90" s="15">
        <v>4125</v>
      </c>
      <c r="S90" s="15">
        <v>2434</v>
      </c>
      <c r="T90" s="15">
        <v>2464</v>
      </c>
      <c r="U90" s="15">
        <v>5077</v>
      </c>
      <c r="V90" s="15">
        <v>3104</v>
      </c>
      <c r="W90" s="15">
        <v>1235</v>
      </c>
      <c r="X90" s="15">
        <v>16</v>
      </c>
      <c r="Y90" s="15">
        <v>33220</v>
      </c>
      <c r="Z90" s="15">
        <v>49.81</v>
      </c>
    </row>
    <row r="91" spans="1:26" ht="15.95" customHeight="1">
      <c r="A91" s="14" t="s">
        <v>88</v>
      </c>
      <c r="B91" s="14">
        <f t="shared" si="4"/>
        <v>3372</v>
      </c>
      <c r="C91" s="14">
        <f t="shared" si="5"/>
        <v>408</v>
      </c>
      <c r="D91" s="14">
        <f t="shared" si="6"/>
        <v>264</v>
      </c>
      <c r="E91" s="14">
        <f t="shared" si="7"/>
        <v>99</v>
      </c>
      <c r="F91" s="15">
        <v>127</v>
      </c>
      <c r="G91" s="15">
        <v>78</v>
      </c>
      <c r="H91" s="15">
        <v>52</v>
      </c>
      <c r="I91" s="15">
        <v>178</v>
      </c>
      <c r="J91" s="15">
        <v>158</v>
      </c>
      <c r="K91" s="15">
        <v>40</v>
      </c>
      <c r="L91" s="15">
        <v>36</v>
      </c>
      <c r="M91" s="15">
        <v>66</v>
      </c>
      <c r="N91" s="15">
        <v>75</v>
      </c>
      <c r="O91" s="15">
        <v>235</v>
      </c>
      <c r="P91" s="15">
        <v>625</v>
      </c>
      <c r="Q91" s="15">
        <v>540</v>
      </c>
      <c r="R91" s="15">
        <v>621</v>
      </c>
      <c r="S91" s="15">
        <v>314</v>
      </c>
      <c r="T91" s="15">
        <v>227</v>
      </c>
      <c r="U91" s="15">
        <v>408</v>
      </c>
      <c r="V91" s="15">
        <v>264</v>
      </c>
      <c r="W91" s="15">
        <v>97</v>
      </c>
      <c r="X91" s="15">
        <v>2</v>
      </c>
      <c r="Y91" s="15">
        <v>4143</v>
      </c>
      <c r="Z91" s="15">
        <v>42.46</v>
      </c>
    </row>
    <row r="92" spans="1:26" ht="15.95" customHeight="1">
      <c r="A92" s="14" t="s">
        <v>89</v>
      </c>
      <c r="B92" s="14">
        <f t="shared" si="4"/>
        <v>188435</v>
      </c>
      <c r="C92" s="14">
        <f t="shared" si="5"/>
        <v>14885</v>
      </c>
      <c r="D92" s="14">
        <f t="shared" si="6"/>
        <v>6230</v>
      </c>
      <c r="E92" s="14">
        <f t="shared" si="7"/>
        <v>1989</v>
      </c>
      <c r="F92" s="15">
        <v>7128</v>
      </c>
      <c r="G92" s="15">
        <v>5276</v>
      </c>
      <c r="H92" s="15">
        <v>2977</v>
      </c>
      <c r="I92" s="15">
        <v>13722</v>
      </c>
      <c r="J92" s="15">
        <v>15646</v>
      </c>
      <c r="K92" s="15">
        <v>3828</v>
      </c>
      <c r="L92" s="15">
        <v>3752</v>
      </c>
      <c r="M92" s="15">
        <v>7326</v>
      </c>
      <c r="N92" s="15">
        <v>6226</v>
      </c>
      <c r="O92" s="15">
        <v>10712</v>
      </c>
      <c r="P92" s="15">
        <v>22948</v>
      </c>
      <c r="Q92" s="15">
        <v>31996</v>
      </c>
      <c r="R92" s="15">
        <v>34211</v>
      </c>
      <c r="S92" s="15">
        <v>12534</v>
      </c>
      <c r="T92" s="15">
        <v>10153</v>
      </c>
      <c r="U92" s="15">
        <v>14885</v>
      </c>
      <c r="V92" s="15">
        <v>6230</v>
      </c>
      <c r="W92" s="15">
        <v>1973</v>
      </c>
      <c r="X92" s="15">
        <v>16</v>
      </c>
      <c r="Y92" s="15">
        <v>211539</v>
      </c>
      <c r="Z92" s="15">
        <v>37.4</v>
      </c>
    </row>
    <row r="93" spans="1:26" ht="15.95" customHeight="1">
      <c r="A93" s="14" t="s">
        <v>90</v>
      </c>
      <c r="B93" s="14">
        <f t="shared" si="4"/>
        <v>37983</v>
      </c>
      <c r="C93" s="14">
        <f t="shared" si="5"/>
        <v>4086</v>
      </c>
      <c r="D93" s="14">
        <f t="shared" si="6"/>
        <v>2099</v>
      </c>
      <c r="E93" s="14">
        <f t="shared" si="7"/>
        <v>888</v>
      </c>
      <c r="F93" s="15">
        <v>1714</v>
      </c>
      <c r="G93" s="15">
        <v>1181</v>
      </c>
      <c r="H93" s="15">
        <v>590</v>
      </c>
      <c r="I93" s="15">
        <v>2460</v>
      </c>
      <c r="J93" s="15">
        <v>2592</v>
      </c>
      <c r="K93" s="15">
        <v>617</v>
      </c>
      <c r="L93" s="15">
        <v>609</v>
      </c>
      <c r="M93" s="15">
        <v>1210</v>
      </c>
      <c r="N93" s="15">
        <v>1276</v>
      </c>
      <c r="O93" s="15">
        <v>3128</v>
      </c>
      <c r="P93" s="15">
        <v>5152</v>
      </c>
      <c r="Q93" s="15">
        <v>5447</v>
      </c>
      <c r="R93" s="15">
        <v>5993</v>
      </c>
      <c r="S93" s="15">
        <v>3161</v>
      </c>
      <c r="T93" s="15">
        <v>2853</v>
      </c>
      <c r="U93" s="15">
        <v>4086</v>
      </c>
      <c r="V93" s="15">
        <v>2099</v>
      </c>
      <c r="W93" s="15">
        <v>875</v>
      </c>
      <c r="X93" s="15">
        <v>13</v>
      </c>
      <c r="Y93" s="15">
        <v>45056</v>
      </c>
      <c r="Z93" s="15">
        <v>39.08</v>
      </c>
    </row>
    <row r="94" spans="1:26" ht="15.95" customHeight="1">
      <c r="A94" s="14" t="s">
        <v>91</v>
      </c>
      <c r="B94" s="14">
        <f t="shared" si="4"/>
        <v>871145</v>
      </c>
      <c r="C94" s="14">
        <f t="shared" si="5"/>
        <v>57313</v>
      </c>
      <c r="D94" s="14">
        <f t="shared" si="6"/>
        <v>25644</v>
      </c>
      <c r="E94" s="14">
        <f t="shared" si="7"/>
        <v>10514</v>
      </c>
      <c r="F94" s="15">
        <v>37350</v>
      </c>
      <c r="G94" s="15">
        <v>25640</v>
      </c>
      <c r="H94" s="15">
        <v>13350</v>
      </c>
      <c r="I94" s="15">
        <v>55996</v>
      </c>
      <c r="J94" s="15">
        <v>57007</v>
      </c>
      <c r="K94" s="15">
        <v>13809</v>
      </c>
      <c r="L94" s="15">
        <v>13702</v>
      </c>
      <c r="M94" s="15">
        <v>26208</v>
      </c>
      <c r="N94" s="15">
        <v>25781</v>
      </c>
      <c r="O94" s="15">
        <v>63910</v>
      </c>
      <c r="P94" s="15">
        <v>140891</v>
      </c>
      <c r="Q94" s="15">
        <v>154515</v>
      </c>
      <c r="R94" s="15">
        <v>141128</v>
      </c>
      <c r="S94" s="15">
        <v>57049</v>
      </c>
      <c r="T94" s="15">
        <v>44809</v>
      </c>
      <c r="U94" s="15">
        <v>57313</v>
      </c>
      <c r="V94" s="15">
        <v>25644</v>
      </c>
      <c r="W94" s="15">
        <v>10374</v>
      </c>
      <c r="X94" s="15">
        <v>140</v>
      </c>
      <c r="Y94" s="15">
        <v>964616</v>
      </c>
      <c r="Z94" s="15">
        <v>35.57</v>
      </c>
    </row>
    <row r="95" spans="1:26" ht="15.95" customHeight="1">
      <c r="A95" s="14" t="s">
        <v>92</v>
      </c>
      <c r="B95" s="14">
        <f t="shared" si="4"/>
        <v>16123</v>
      </c>
      <c r="C95" s="14">
        <f t="shared" si="5"/>
        <v>2410</v>
      </c>
      <c r="D95" s="14">
        <f t="shared" si="6"/>
        <v>1363</v>
      </c>
      <c r="E95" s="14">
        <f t="shared" si="7"/>
        <v>557</v>
      </c>
      <c r="F95" s="15">
        <v>527</v>
      </c>
      <c r="G95" s="15">
        <v>439</v>
      </c>
      <c r="H95" s="15">
        <v>244</v>
      </c>
      <c r="I95" s="15">
        <v>935</v>
      </c>
      <c r="J95" s="15">
        <v>873</v>
      </c>
      <c r="K95" s="15">
        <v>222</v>
      </c>
      <c r="L95" s="15">
        <v>237</v>
      </c>
      <c r="M95" s="15">
        <v>418</v>
      </c>
      <c r="N95" s="15">
        <v>440</v>
      </c>
      <c r="O95" s="15">
        <v>1130</v>
      </c>
      <c r="P95" s="15">
        <v>2549</v>
      </c>
      <c r="Q95" s="15">
        <v>2174</v>
      </c>
      <c r="R95" s="15">
        <v>2818</v>
      </c>
      <c r="S95" s="15">
        <v>1582</v>
      </c>
      <c r="T95" s="15">
        <v>1535</v>
      </c>
      <c r="U95" s="15">
        <v>2410</v>
      </c>
      <c r="V95" s="15">
        <v>1363</v>
      </c>
      <c r="W95" s="15">
        <v>550</v>
      </c>
      <c r="X95" s="15">
        <v>7</v>
      </c>
      <c r="Y95" s="15">
        <v>20453</v>
      </c>
      <c r="Z95" s="15">
        <v>45.16</v>
      </c>
    </row>
    <row r="96" spans="1:26" ht="15.95" customHeight="1">
      <c r="A96" s="14" t="s">
        <v>93</v>
      </c>
      <c r="B96" s="14">
        <f t="shared" si="4"/>
        <v>10240</v>
      </c>
      <c r="C96" s="14">
        <f t="shared" si="5"/>
        <v>1436</v>
      </c>
      <c r="D96" s="14">
        <f t="shared" si="6"/>
        <v>838</v>
      </c>
      <c r="E96" s="14">
        <f t="shared" si="7"/>
        <v>312</v>
      </c>
      <c r="F96" s="15">
        <v>402</v>
      </c>
      <c r="G96" s="15">
        <v>325</v>
      </c>
      <c r="H96" s="15">
        <v>172</v>
      </c>
      <c r="I96" s="15">
        <v>662</v>
      </c>
      <c r="J96" s="15">
        <v>652</v>
      </c>
      <c r="K96" s="15">
        <v>147</v>
      </c>
      <c r="L96" s="15">
        <v>166</v>
      </c>
      <c r="M96" s="15">
        <v>321</v>
      </c>
      <c r="N96" s="15">
        <v>257</v>
      </c>
      <c r="O96" s="15">
        <v>751</v>
      </c>
      <c r="P96" s="15">
        <v>1253</v>
      </c>
      <c r="Q96" s="15">
        <v>1311</v>
      </c>
      <c r="R96" s="15">
        <v>1752</v>
      </c>
      <c r="S96" s="15">
        <v>1073</v>
      </c>
      <c r="T96" s="15">
        <v>996</v>
      </c>
      <c r="U96" s="15">
        <v>1436</v>
      </c>
      <c r="V96" s="15">
        <v>838</v>
      </c>
      <c r="W96" s="15">
        <v>308</v>
      </c>
      <c r="X96" s="15">
        <v>4</v>
      </c>
      <c r="Y96" s="15">
        <v>12826</v>
      </c>
      <c r="Z96" s="15">
        <v>44.96</v>
      </c>
    </row>
    <row r="97" spans="1:26" ht="15.95" customHeight="1">
      <c r="A97" s="14" t="s">
        <v>94</v>
      </c>
      <c r="B97" s="14">
        <f t="shared" si="4"/>
        <v>45321</v>
      </c>
      <c r="C97" s="14">
        <f t="shared" si="5"/>
        <v>4372</v>
      </c>
      <c r="D97" s="14">
        <f t="shared" si="6"/>
        <v>2078</v>
      </c>
      <c r="E97" s="14">
        <f t="shared" si="7"/>
        <v>911</v>
      </c>
      <c r="F97" s="15">
        <v>1064</v>
      </c>
      <c r="G97" s="15">
        <v>785</v>
      </c>
      <c r="H97" s="15">
        <v>405</v>
      </c>
      <c r="I97" s="15">
        <v>1583</v>
      </c>
      <c r="J97" s="15">
        <v>1549</v>
      </c>
      <c r="K97" s="15">
        <v>391</v>
      </c>
      <c r="L97" s="15">
        <v>378</v>
      </c>
      <c r="M97" s="15">
        <v>792</v>
      </c>
      <c r="N97" s="15">
        <v>5114</v>
      </c>
      <c r="O97" s="15">
        <v>11457</v>
      </c>
      <c r="P97" s="15">
        <v>5974</v>
      </c>
      <c r="Q97" s="15">
        <v>4619</v>
      </c>
      <c r="R97" s="15">
        <v>5292</v>
      </c>
      <c r="S97" s="15">
        <v>3002</v>
      </c>
      <c r="T97" s="15">
        <v>2916</v>
      </c>
      <c r="U97" s="15">
        <v>4372</v>
      </c>
      <c r="V97" s="15">
        <v>2078</v>
      </c>
      <c r="W97" s="15">
        <v>893</v>
      </c>
      <c r="X97" s="15">
        <v>18</v>
      </c>
      <c r="Y97" s="15">
        <v>52682</v>
      </c>
      <c r="Z97" s="15">
        <v>29.04</v>
      </c>
    </row>
    <row r="98" spans="1:26" ht="15.95" customHeight="1">
      <c r="A98" s="14" t="s">
        <v>95</v>
      </c>
      <c r="B98" s="14">
        <f t="shared" si="4"/>
        <v>107421</v>
      </c>
      <c r="C98" s="14">
        <f t="shared" si="5"/>
        <v>10023</v>
      </c>
      <c r="D98" s="14">
        <f t="shared" si="6"/>
        <v>5648</v>
      </c>
      <c r="E98" s="14">
        <f t="shared" si="7"/>
        <v>2009</v>
      </c>
      <c r="F98" s="15">
        <v>5144</v>
      </c>
      <c r="G98" s="15">
        <v>3434</v>
      </c>
      <c r="H98" s="15">
        <v>1719</v>
      </c>
      <c r="I98" s="15">
        <v>6986</v>
      </c>
      <c r="J98" s="15">
        <v>6808</v>
      </c>
      <c r="K98" s="15">
        <v>1674</v>
      </c>
      <c r="L98" s="15">
        <v>1649</v>
      </c>
      <c r="M98" s="15">
        <v>3222</v>
      </c>
      <c r="N98" s="15">
        <v>3328</v>
      </c>
      <c r="O98" s="15">
        <v>9093</v>
      </c>
      <c r="P98" s="15">
        <v>16893</v>
      </c>
      <c r="Q98" s="15">
        <v>15187</v>
      </c>
      <c r="R98" s="15">
        <v>16828</v>
      </c>
      <c r="S98" s="15">
        <v>8240</v>
      </c>
      <c r="T98" s="15">
        <v>7216</v>
      </c>
      <c r="U98" s="15">
        <v>10023</v>
      </c>
      <c r="V98" s="15">
        <v>5648</v>
      </c>
      <c r="W98" s="15">
        <v>1992</v>
      </c>
      <c r="X98" s="15">
        <v>17</v>
      </c>
      <c r="Y98" s="15">
        <v>125101</v>
      </c>
      <c r="Z98" s="15">
        <v>36.69</v>
      </c>
    </row>
    <row r="99" spans="1:26" ht="15.95" customHeight="1">
      <c r="A99" s="14" t="s">
        <v>96</v>
      </c>
      <c r="B99" s="14">
        <f t="shared" si="4"/>
        <v>56644</v>
      </c>
      <c r="C99" s="14">
        <f t="shared" si="5"/>
        <v>7590</v>
      </c>
      <c r="D99" s="14">
        <f t="shared" si="6"/>
        <v>4055</v>
      </c>
      <c r="E99" s="14">
        <f t="shared" si="7"/>
        <v>1465</v>
      </c>
      <c r="F99" s="15">
        <v>2026</v>
      </c>
      <c r="G99" s="15">
        <v>1504</v>
      </c>
      <c r="H99" s="15">
        <v>836</v>
      </c>
      <c r="I99" s="15">
        <v>3267</v>
      </c>
      <c r="J99" s="15">
        <v>3633</v>
      </c>
      <c r="K99" s="15">
        <v>940</v>
      </c>
      <c r="L99" s="15">
        <v>890</v>
      </c>
      <c r="M99" s="15">
        <v>1803</v>
      </c>
      <c r="N99" s="15">
        <v>1692</v>
      </c>
      <c r="O99" s="15">
        <v>3644</v>
      </c>
      <c r="P99" s="15">
        <v>7531</v>
      </c>
      <c r="Q99" s="15">
        <v>8639</v>
      </c>
      <c r="R99" s="15">
        <v>10335</v>
      </c>
      <c r="S99" s="15">
        <v>5191</v>
      </c>
      <c r="T99" s="15">
        <v>4713</v>
      </c>
      <c r="U99" s="15">
        <v>7590</v>
      </c>
      <c r="V99" s="15">
        <v>4055</v>
      </c>
      <c r="W99" s="15">
        <v>1454</v>
      </c>
      <c r="X99" s="15">
        <v>11</v>
      </c>
      <c r="Y99" s="15">
        <v>69754</v>
      </c>
      <c r="Z99" s="15">
        <v>43.36</v>
      </c>
    </row>
    <row r="100" spans="1:26" ht="15.95" customHeight="1">
      <c r="A100" s="14" t="s">
        <v>97</v>
      </c>
      <c r="B100" s="14">
        <f t="shared" si="4"/>
        <v>68728</v>
      </c>
      <c r="C100" s="14">
        <f t="shared" si="5"/>
        <v>7277</v>
      </c>
      <c r="D100" s="14">
        <f t="shared" si="6"/>
        <v>3810</v>
      </c>
      <c r="E100" s="14">
        <f t="shared" si="7"/>
        <v>1582</v>
      </c>
      <c r="F100" s="15">
        <v>2890</v>
      </c>
      <c r="G100" s="15">
        <v>2170</v>
      </c>
      <c r="H100" s="15">
        <v>1114</v>
      </c>
      <c r="I100" s="15">
        <v>4325</v>
      </c>
      <c r="J100" s="15">
        <v>4431</v>
      </c>
      <c r="K100" s="15">
        <v>1181</v>
      </c>
      <c r="L100" s="15">
        <v>1139</v>
      </c>
      <c r="M100" s="15">
        <v>2183</v>
      </c>
      <c r="N100" s="15">
        <v>2085</v>
      </c>
      <c r="O100" s="15">
        <v>5129</v>
      </c>
      <c r="P100" s="15">
        <v>9987</v>
      </c>
      <c r="Q100" s="15">
        <v>10117</v>
      </c>
      <c r="R100" s="15">
        <v>11108</v>
      </c>
      <c r="S100" s="15">
        <v>5723</v>
      </c>
      <c r="T100" s="15">
        <v>5146</v>
      </c>
      <c r="U100" s="15">
        <v>7277</v>
      </c>
      <c r="V100" s="15">
        <v>3810</v>
      </c>
      <c r="W100" s="15">
        <v>1563</v>
      </c>
      <c r="X100" s="15">
        <v>19</v>
      </c>
      <c r="Y100" s="15">
        <v>81397</v>
      </c>
      <c r="Z100" s="15">
        <v>39.24</v>
      </c>
    </row>
    <row r="101" spans="1:26" ht="15.95" customHeight="1">
      <c r="A101" s="14" t="s">
        <v>98</v>
      </c>
      <c r="B101" s="14">
        <f t="shared" si="4"/>
        <v>31424</v>
      </c>
      <c r="C101" s="14">
        <f t="shared" si="5"/>
        <v>3844</v>
      </c>
      <c r="D101" s="14">
        <f t="shared" si="6"/>
        <v>2122</v>
      </c>
      <c r="E101" s="14">
        <f t="shared" si="7"/>
        <v>741</v>
      </c>
      <c r="F101" s="15">
        <v>1207</v>
      </c>
      <c r="G101" s="15">
        <v>863</v>
      </c>
      <c r="H101" s="15">
        <v>448</v>
      </c>
      <c r="I101" s="15">
        <v>1868</v>
      </c>
      <c r="J101" s="15">
        <v>1956</v>
      </c>
      <c r="K101" s="15">
        <v>537</v>
      </c>
      <c r="L101" s="15">
        <v>520</v>
      </c>
      <c r="M101" s="15">
        <v>1049</v>
      </c>
      <c r="N101" s="15">
        <v>970</v>
      </c>
      <c r="O101" s="15">
        <v>2142</v>
      </c>
      <c r="P101" s="15">
        <v>4099</v>
      </c>
      <c r="Q101" s="15">
        <v>4880</v>
      </c>
      <c r="R101" s="15">
        <v>5821</v>
      </c>
      <c r="S101" s="15">
        <v>2637</v>
      </c>
      <c r="T101" s="15">
        <v>2427</v>
      </c>
      <c r="U101" s="15">
        <v>3844</v>
      </c>
      <c r="V101" s="15">
        <v>2122</v>
      </c>
      <c r="W101" s="15">
        <v>733</v>
      </c>
      <c r="X101" s="15">
        <v>8</v>
      </c>
      <c r="Y101" s="15">
        <v>38131</v>
      </c>
      <c r="Z101" s="15">
        <v>42.48</v>
      </c>
    </row>
    <row r="102" spans="1:26" ht="15.95" customHeight="1">
      <c r="A102" s="14" t="s">
        <v>99</v>
      </c>
      <c r="B102" s="14">
        <f t="shared" si="4"/>
        <v>13921</v>
      </c>
      <c r="C102" s="14">
        <f t="shared" si="5"/>
        <v>2267</v>
      </c>
      <c r="D102" s="14">
        <f t="shared" si="6"/>
        <v>1277</v>
      </c>
      <c r="E102" s="14">
        <f t="shared" si="7"/>
        <v>456</v>
      </c>
      <c r="F102" s="15">
        <v>511</v>
      </c>
      <c r="G102" s="15">
        <v>324</v>
      </c>
      <c r="H102" s="15">
        <v>171</v>
      </c>
      <c r="I102" s="15">
        <v>753</v>
      </c>
      <c r="J102" s="15">
        <v>824</v>
      </c>
      <c r="K102" s="15">
        <v>198</v>
      </c>
      <c r="L102" s="15">
        <v>215</v>
      </c>
      <c r="M102" s="15">
        <v>439</v>
      </c>
      <c r="N102" s="15">
        <v>376</v>
      </c>
      <c r="O102" s="15">
        <v>916</v>
      </c>
      <c r="P102" s="15">
        <v>1818</v>
      </c>
      <c r="Q102" s="15">
        <v>2185</v>
      </c>
      <c r="R102" s="15">
        <v>2504</v>
      </c>
      <c r="S102" s="15">
        <v>1304</v>
      </c>
      <c r="T102" s="15">
        <v>1383</v>
      </c>
      <c r="U102" s="15">
        <v>2267</v>
      </c>
      <c r="V102" s="15">
        <v>1277</v>
      </c>
      <c r="W102" s="15">
        <v>448</v>
      </c>
      <c r="X102" s="15">
        <v>8</v>
      </c>
      <c r="Y102" s="15">
        <v>17921</v>
      </c>
      <c r="Z102" s="15">
        <v>45.96</v>
      </c>
    </row>
    <row r="103" spans="1:26" ht="15.95" customHeight="1">
      <c r="A103" s="14" t="s">
        <v>149</v>
      </c>
      <c r="B103" s="14">
        <f>SUM(B3:B102)</f>
        <v>8459631</v>
      </c>
      <c r="C103" s="14">
        <f>SUM(C3:C102)</f>
        <v>823439</v>
      </c>
      <c r="D103" s="14">
        <f>SUM(D3:D102)</f>
        <v>414034</v>
      </c>
      <c r="E103" s="14">
        <f>SUM(E3:E102)</f>
        <v>164848</v>
      </c>
      <c r="F103" s="15">
        <v>359913</v>
      </c>
      <c r="G103" s="15">
        <v>249497</v>
      </c>
      <c r="H103" s="15">
        <v>128462</v>
      </c>
      <c r="I103" s="15">
        <v>516720</v>
      </c>
      <c r="J103" s="15">
        <v>524602</v>
      </c>
      <c r="K103" s="15">
        <v>131189</v>
      </c>
      <c r="L103" s="15">
        <v>127945</v>
      </c>
      <c r="M103" s="15">
        <v>250976</v>
      </c>
      <c r="N103" s="15">
        <v>285996</v>
      </c>
      <c r="O103" s="15">
        <v>700781</v>
      </c>
      <c r="P103" s="15">
        <v>1285143</v>
      </c>
      <c r="Q103" s="15">
        <v>1319139</v>
      </c>
      <c r="R103" s="15">
        <v>1367924</v>
      </c>
      <c r="S103" s="15">
        <v>644314</v>
      </c>
      <c r="T103" s="15">
        <v>567030</v>
      </c>
      <c r="U103" s="15">
        <v>823439</v>
      </c>
      <c r="V103" s="15">
        <v>414034</v>
      </c>
      <c r="W103" s="15">
        <v>163019</v>
      </c>
      <c r="X103" s="15">
        <v>1829</v>
      </c>
      <c r="Y103" s="15">
        <v>9861952</v>
      </c>
      <c r="Z103" s="15">
        <v>37.950000000000003</v>
      </c>
    </row>
  </sheetData>
  <mergeCells count="2">
    <mergeCell ref="F1:X1"/>
    <mergeCell ref="Y1:Z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3"/>
  <sheetViews>
    <sheetView workbookViewId="0"/>
  </sheetViews>
  <sheetFormatPr defaultRowHeight="15"/>
  <cols>
    <col min="1" max="1" width="11.7109375" bestFit="1" customWidth="1"/>
    <col min="2" max="2" width="8" style="22" bestFit="1" customWidth="1"/>
    <col min="3" max="5" width="7" style="22" bestFit="1" customWidth="1"/>
    <col min="6" max="15" width="7" bestFit="1" customWidth="1"/>
    <col min="16" max="18" width="8" bestFit="1" customWidth="1"/>
    <col min="19" max="23" width="7" bestFit="1" customWidth="1"/>
    <col min="24" max="24" width="5.140625" bestFit="1" customWidth="1"/>
    <col min="25" max="25" width="9" bestFit="1" customWidth="1"/>
    <col min="26" max="26" width="11.85546875" bestFit="1" customWidth="1"/>
  </cols>
  <sheetData>
    <row r="1" spans="1:26">
      <c r="A1" s="23" t="s">
        <v>130</v>
      </c>
      <c r="B1" s="24"/>
      <c r="C1" s="24"/>
      <c r="D1" s="24"/>
      <c r="E1" s="24"/>
      <c r="F1" s="27" t="s">
        <v>131</v>
      </c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9"/>
      <c r="Y1" s="27" t="s">
        <v>130</v>
      </c>
      <c r="Z1" s="29"/>
    </row>
    <row r="2" spans="1:26" ht="15" customHeight="1">
      <c r="A2" s="23" t="s">
        <v>104</v>
      </c>
      <c r="B2" s="23" t="s">
        <v>150</v>
      </c>
      <c r="C2" s="23" t="s">
        <v>144</v>
      </c>
      <c r="D2" s="23" t="s">
        <v>145</v>
      </c>
      <c r="E2" s="23" t="s">
        <v>151</v>
      </c>
      <c r="F2" s="23" t="s">
        <v>132</v>
      </c>
      <c r="G2" s="23" t="s">
        <v>133</v>
      </c>
      <c r="H2" s="23">
        <v>5</v>
      </c>
      <c r="I2" s="23" t="s">
        <v>134</v>
      </c>
      <c r="J2" s="23" t="s">
        <v>135</v>
      </c>
      <c r="K2" s="23">
        <v>14</v>
      </c>
      <c r="L2" s="23">
        <v>15</v>
      </c>
      <c r="M2" s="23" t="s">
        <v>136</v>
      </c>
      <c r="N2" s="23" t="s">
        <v>137</v>
      </c>
      <c r="O2" s="23" t="s">
        <v>138</v>
      </c>
      <c r="P2" s="23" t="s">
        <v>139</v>
      </c>
      <c r="Q2" s="23" t="s">
        <v>140</v>
      </c>
      <c r="R2" s="23" t="s">
        <v>141</v>
      </c>
      <c r="S2" s="23" t="s">
        <v>142</v>
      </c>
      <c r="T2" s="23" t="s">
        <v>143</v>
      </c>
      <c r="U2" s="23" t="s">
        <v>144</v>
      </c>
      <c r="V2" s="23" t="s">
        <v>145</v>
      </c>
      <c r="W2" s="23" t="s">
        <v>146</v>
      </c>
      <c r="X2" s="23" t="s">
        <v>147</v>
      </c>
      <c r="Y2" s="23" t="s">
        <v>106</v>
      </c>
      <c r="Z2" s="23" t="s">
        <v>148</v>
      </c>
    </row>
    <row r="3" spans="1:26">
      <c r="A3" s="25" t="s">
        <v>0</v>
      </c>
      <c r="B3" s="25">
        <f>SUM(F3:T3)</f>
        <v>129896</v>
      </c>
      <c r="C3" s="25">
        <f>+U3</f>
        <v>14436</v>
      </c>
      <c r="D3" s="25">
        <f>+V3</f>
        <v>7471</v>
      </c>
      <c r="E3" s="25">
        <f>+W3+X3</f>
        <v>3499</v>
      </c>
      <c r="F3" s="26">
        <v>5109</v>
      </c>
      <c r="G3" s="26">
        <v>3540</v>
      </c>
      <c r="H3" s="26">
        <v>1811</v>
      </c>
      <c r="I3" s="26">
        <v>7850</v>
      </c>
      <c r="J3" s="26">
        <v>7995</v>
      </c>
      <c r="K3" s="26">
        <v>2039</v>
      </c>
      <c r="L3" s="26">
        <v>2078</v>
      </c>
      <c r="M3" s="26">
        <v>4172</v>
      </c>
      <c r="N3" s="26">
        <v>5221</v>
      </c>
      <c r="O3" s="26">
        <v>11677</v>
      </c>
      <c r="P3" s="26">
        <v>18447</v>
      </c>
      <c r="Q3" s="26">
        <v>18223</v>
      </c>
      <c r="R3" s="26">
        <v>21816</v>
      </c>
      <c r="S3" s="26">
        <v>10538</v>
      </c>
      <c r="T3" s="26">
        <v>9380</v>
      </c>
      <c r="U3" s="26">
        <v>14436</v>
      </c>
      <c r="V3" s="26">
        <v>7471</v>
      </c>
      <c r="W3" s="26">
        <v>3449</v>
      </c>
      <c r="X3" s="26">
        <v>50</v>
      </c>
      <c r="Y3" s="26">
        <v>155302</v>
      </c>
      <c r="Z3" s="26">
        <v>39.409999999999997</v>
      </c>
    </row>
    <row r="4" spans="1:26">
      <c r="A4" s="25" t="s">
        <v>1</v>
      </c>
      <c r="B4" s="25">
        <f t="shared" ref="B4:B67" si="0">SUM(F4:T4)</f>
        <v>30338</v>
      </c>
      <c r="C4" s="25">
        <f t="shared" ref="C4:D67" si="1">+U4</f>
        <v>4205</v>
      </c>
      <c r="D4" s="25">
        <f t="shared" si="1"/>
        <v>2173</v>
      </c>
      <c r="E4" s="25">
        <f t="shared" ref="E4:E67" si="2">+W4+X4</f>
        <v>645</v>
      </c>
      <c r="F4" s="26">
        <v>1095</v>
      </c>
      <c r="G4" s="26">
        <v>723</v>
      </c>
      <c r="H4" s="26">
        <v>353</v>
      </c>
      <c r="I4" s="26">
        <v>1737</v>
      </c>
      <c r="J4" s="26">
        <v>1808</v>
      </c>
      <c r="K4" s="26">
        <v>454</v>
      </c>
      <c r="L4" s="26">
        <v>507</v>
      </c>
      <c r="M4" s="26">
        <v>933</v>
      </c>
      <c r="N4" s="26">
        <v>865</v>
      </c>
      <c r="O4" s="26">
        <v>2244</v>
      </c>
      <c r="P4" s="26">
        <v>4308</v>
      </c>
      <c r="Q4" s="26">
        <v>4649</v>
      </c>
      <c r="R4" s="26">
        <v>5560</v>
      </c>
      <c r="S4" s="26">
        <v>2646</v>
      </c>
      <c r="T4" s="26">
        <v>2456</v>
      </c>
      <c r="U4" s="26">
        <v>4205</v>
      </c>
      <c r="V4" s="26">
        <v>2173</v>
      </c>
      <c r="W4" s="26">
        <v>638</v>
      </c>
      <c r="X4" s="26">
        <v>7</v>
      </c>
      <c r="Y4" s="26">
        <v>37361</v>
      </c>
      <c r="Z4" s="26">
        <v>43.11</v>
      </c>
    </row>
    <row r="5" spans="1:26">
      <c r="A5" s="25" t="s">
        <v>2</v>
      </c>
      <c r="B5" s="25">
        <f t="shared" si="0"/>
        <v>8433</v>
      </c>
      <c r="C5" s="25">
        <f t="shared" si="1"/>
        <v>1558</v>
      </c>
      <c r="D5" s="25">
        <f t="shared" si="1"/>
        <v>868</v>
      </c>
      <c r="E5" s="25">
        <f t="shared" si="2"/>
        <v>335</v>
      </c>
      <c r="F5" s="26">
        <v>273</v>
      </c>
      <c r="G5" s="26">
        <v>179</v>
      </c>
      <c r="H5" s="26">
        <v>92</v>
      </c>
      <c r="I5" s="26">
        <v>441</v>
      </c>
      <c r="J5" s="26">
        <v>477</v>
      </c>
      <c r="K5" s="26">
        <v>118</v>
      </c>
      <c r="L5" s="26">
        <v>143</v>
      </c>
      <c r="M5" s="26">
        <v>263</v>
      </c>
      <c r="N5" s="26">
        <v>252</v>
      </c>
      <c r="O5" s="26">
        <v>627</v>
      </c>
      <c r="P5" s="26">
        <v>1100</v>
      </c>
      <c r="Q5" s="26">
        <v>1366</v>
      </c>
      <c r="R5" s="26">
        <v>1430</v>
      </c>
      <c r="S5" s="26">
        <v>841</v>
      </c>
      <c r="T5" s="26">
        <v>831</v>
      </c>
      <c r="U5" s="26">
        <v>1558</v>
      </c>
      <c r="V5" s="26">
        <v>868</v>
      </c>
      <c r="W5" s="26">
        <v>331</v>
      </c>
      <c r="X5" s="26">
        <v>4</v>
      </c>
      <c r="Y5" s="26">
        <v>11194</v>
      </c>
      <c r="Z5" s="26">
        <v>46.94</v>
      </c>
    </row>
    <row r="6" spans="1:26">
      <c r="A6" s="25" t="s">
        <v>3</v>
      </c>
      <c r="B6" s="25">
        <f t="shared" si="0"/>
        <v>21973</v>
      </c>
      <c r="C6" s="25">
        <f t="shared" si="1"/>
        <v>2627</v>
      </c>
      <c r="D6" s="25">
        <f t="shared" si="1"/>
        <v>1263</v>
      </c>
      <c r="E6" s="25">
        <f t="shared" si="2"/>
        <v>564</v>
      </c>
      <c r="F6" s="26">
        <v>694</v>
      </c>
      <c r="G6" s="26">
        <v>521</v>
      </c>
      <c r="H6" s="26">
        <v>279</v>
      </c>
      <c r="I6" s="26">
        <v>1263</v>
      </c>
      <c r="J6" s="26">
        <v>1252</v>
      </c>
      <c r="K6" s="26">
        <v>326</v>
      </c>
      <c r="L6" s="26">
        <v>325</v>
      </c>
      <c r="M6" s="26">
        <v>674</v>
      </c>
      <c r="N6" s="26">
        <v>619</v>
      </c>
      <c r="O6" s="26">
        <v>1778</v>
      </c>
      <c r="P6" s="26">
        <v>3658</v>
      </c>
      <c r="Q6" s="26">
        <v>3337</v>
      </c>
      <c r="R6" s="26">
        <v>3708</v>
      </c>
      <c r="S6" s="26">
        <v>1857</v>
      </c>
      <c r="T6" s="26">
        <v>1682</v>
      </c>
      <c r="U6" s="26">
        <v>2627</v>
      </c>
      <c r="V6" s="26">
        <v>1263</v>
      </c>
      <c r="W6" s="26">
        <v>554</v>
      </c>
      <c r="X6" s="26">
        <v>10</v>
      </c>
      <c r="Y6" s="26">
        <v>26427</v>
      </c>
      <c r="Z6" s="26">
        <v>40.42</v>
      </c>
    </row>
    <row r="7" spans="1:26">
      <c r="A7" s="25" t="s">
        <v>4</v>
      </c>
      <c r="B7" s="25">
        <f t="shared" si="0"/>
        <v>20910</v>
      </c>
      <c r="C7" s="25">
        <f t="shared" si="1"/>
        <v>3687</v>
      </c>
      <c r="D7" s="25">
        <f t="shared" si="1"/>
        <v>2061</v>
      </c>
      <c r="E7" s="25">
        <f t="shared" si="2"/>
        <v>780</v>
      </c>
      <c r="F7" s="26">
        <v>752</v>
      </c>
      <c r="G7" s="26">
        <v>500</v>
      </c>
      <c r="H7" s="26">
        <v>256</v>
      </c>
      <c r="I7" s="26">
        <v>1183</v>
      </c>
      <c r="J7" s="26">
        <v>1161</v>
      </c>
      <c r="K7" s="26">
        <v>293</v>
      </c>
      <c r="L7" s="26">
        <v>309</v>
      </c>
      <c r="M7" s="26">
        <v>642</v>
      </c>
      <c r="N7" s="26">
        <v>606</v>
      </c>
      <c r="O7" s="26">
        <v>1349</v>
      </c>
      <c r="P7" s="26">
        <v>2829</v>
      </c>
      <c r="Q7" s="26">
        <v>3142</v>
      </c>
      <c r="R7" s="26">
        <v>3711</v>
      </c>
      <c r="S7" s="26">
        <v>2056</v>
      </c>
      <c r="T7" s="26">
        <v>2121</v>
      </c>
      <c r="U7" s="26">
        <v>3687</v>
      </c>
      <c r="V7" s="26">
        <v>2061</v>
      </c>
      <c r="W7" s="26">
        <v>771</v>
      </c>
      <c r="X7" s="26">
        <v>9</v>
      </c>
      <c r="Y7" s="26">
        <v>27438</v>
      </c>
      <c r="Z7" s="26">
        <v>46.98</v>
      </c>
    </row>
    <row r="8" spans="1:26">
      <c r="A8" s="25" t="s">
        <v>5</v>
      </c>
      <c r="B8" s="25">
        <f t="shared" si="0"/>
        <v>14173</v>
      </c>
      <c r="C8" s="25">
        <f t="shared" si="1"/>
        <v>2099</v>
      </c>
      <c r="D8" s="25">
        <f t="shared" si="1"/>
        <v>1163</v>
      </c>
      <c r="E8" s="25">
        <f t="shared" si="2"/>
        <v>444</v>
      </c>
      <c r="F8" s="26">
        <v>461</v>
      </c>
      <c r="G8" s="26">
        <v>286</v>
      </c>
      <c r="H8" s="26">
        <v>154</v>
      </c>
      <c r="I8" s="26">
        <v>624</v>
      </c>
      <c r="J8" s="26">
        <v>608</v>
      </c>
      <c r="K8" s="26">
        <v>161</v>
      </c>
      <c r="L8" s="26">
        <v>176</v>
      </c>
      <c r="M8" s="26">
        <v>352</v>
      </c>
      <c r="N8" s="26">
        <v>423</v>
      </c>
      <c r="O8" s="26">
        <v>1200</v>
      </c>
      <c r="P8" s="26">
        <v>2231</v>
      </c>
      <c r="Q8" s="26">
        <v>2378</v>
      </c>
      <c r="R8" s="26">
        <v>2618</v>
      </c>
      <c r="S8" s="26">
        <v>1317</v>
      </c>
      <c r="T8" s="26">
        <v>1184</v>
      </c>
      <c r="U8" s="26">
        <v>2099</v>
      </c>
      <c r="V8" s="26">
        <v>1163</v>
      </c>
      <c r="W8" s="26">
        <v>440</v>
      </c>
      <c r="X8" s="26">
        <v>4</v>
      </c>
      <c r="Y8" s="26">
        <v>17879</v>
      </c>
      <c r="Z8" s="26">
        <v>44.55</v>
      </c>
    </row>
    <row r="9" spans="1:26">
      <c r="A9" s="25" t="s">
        <v>6</v>
      </c>
      <c r="B9" s="25">
        <f t="shared" si="0"/>
        <v>36894</v>
      </c>
      <c r="C9" s="25">
        <f t="shared" si="1"/>
        <v>6619</v>
      </c>
      <c r="D9" s="25">
        <f t="shared" si="1"/>
        <v>3205</v>
      </c>
      <c r="E9" s="25">
        <f t="shared" si="2"/>
        <v>1066</v>
      </c>
      <c r="F9" s="26">
        <v>1418</v>
      </c>
      <c r="G9" s="26">
        <v>989</v>
      </c>
      <c r="H9" s="26">
        <v>515</v>
      </c>
      <c r="I9" s="26">
        <v>2198</v>
      </c>
      <c r="J9" s="26">
        <v>2309</v>
      </c>
      <c r="K9" s="26">
        <v>627</v>
      </c>
      <c r="L9" s="26">
        <v>656</v>
      </c>
      <c r="M9" s="26">
        <v>1237</v>
      </c>
      <c r="N9" s="26">
        <v>1056</v>
      </c>
      <c r="O9" s="26">
        <v>2538</v>
      </c>
      <c r="P9" s="26">
        <v>4866</v>
      </c>
      <c r="Q9" s="26">
        <v>5286</v>
      </c>
      <c r="R9" s="26">
        <v>6008</v>
      </c>
      <c r="S9" s="26">
        <v>3523</v>
      </c>
      <c r="T9" s="26">
        <v>3668</v>
      </c>
      <c r="U9" s="26">
        <v>6619</v>
      </c>
      <c r="V9" s="26">
        <v>3205</v>
      </c>
      <c r="W9" s="26">
        <v>1055</v>
      </c>
      <c r="X9" s="26">
        <v>11</v>
      </c>
      <c r="Y9" s="26">
        <v>47784</v>
      </c>
      <c r="Z9" s="26">
        <v>45.33</v>
      </c>
    </row>
    <row r="10" spans="1:26">
      <c r="A10" s="25" t="s">
        <v>7</v>
      </c>
      <c r="B10" s="25">
        <f t="shared" si="0"/>
        <v>16689</v>
      </c>
      <c r="C10" s="25">
        <f t="shared" si="1"/>
        <v>2169</v>
      </c>
      <c r="D10" s="25">
        <f t="shared" si="1"/>
        <v>1229</v>
      </c>
      <c r="E10" s="25">
        <f t="shared" si="2"/>
        <v>548</v>
      </c>
      <c r="F10" s="26">
        <v>539</v>
      </c>
      <c r="G10" s="26">
        <v>377</v>
      </c>
      <c r="H10" s="26">
        <v>204</v>
      </c>
      <c r="I10" s="26">
        <v>932</v>
      </c>
      <c r="J10" s="26">
        <v>913</v>
      </c>
      <c r="K10" s="26">
        <v>234</v>
      </c>
      <c r="L10" s="26">
        <v>233</v>
      </c>
      <c r="M10" s="26">
        <v>456</v>
      </c>
      <c r="N10" s="26">
        <v>529</v>
      </c>
      <c r="O10" s="26">
        <v>1150</v>
      </c>
      <c r="P10" s="26">
        <v>2761</v>
      </c>
      <c r="Q10" s="26">
        <v>2516</v>
      </c>
      <c r="R10" s="26">
        <v>2736</v>
      </c>
      <c r="S10" s="26">
        <v>1590</v>
      </c>
      <c r="T10" s="26">
        <v>1519</v>
      </c>
      <c r="U10" s="26">
        <v>2169</v>
      </c>
      <c r="V10" s="26">
        <v>1229</v>
      </c>
      <c r="W10" s="26">
        <v>540</v>
      </c>
      <c r="X10" s="26">
        <v>8</v>
      </c>
      <c r="Y10" s="26">
        <v>20635</v>
      </c>
      <c r="Z10" s="26">
        <v>42.74</v>
      </c>
    </row>
    <row r="11" spans="1:26">
      <c r="A11" s="25" t="s">
        <v>8</v>
      </c>
      <c r="B11" s="25">
        <f t="shared" si="0"/>
        <v>28480</v>
      </c>
      <c r="C11" s="25">
        <f t="shared" si="1"/>
        <v>4126</v>
      </c>
      <c r="D11" s="25">
        <f t="shared" si="1"/>
        <v>2012</v>
      </c>
      <c r="E11" s="25">
        <f t="shared" si="2"/>
        <v>650</v>
      </c>
      <c r="F11" s="26">
        <v>1020</v>
      </c>
      <c r="G11" s="26">
        <v>725</v>
      </c>
      <c r="H11" s="26">
        <v>359</v>
      </c>
      <c r="I11" s="26">
        <v>1661</v>
      </c>
      <c r="J11" s="26">
        <v>1810</v>
      </c>
      <c r="K11" s="26">
        <v>440</v>
      </c>
      <c r="L11" s="26">
        <v>430</v>
      </c>
      <c r="M11" s="26">
        <v>944</v>
      </c>
      <c r="N11" s="26">
        <v>879</v>
      </c>
      <c r="O11" s="26">
        <v>2184</v>
      </c>
      <c r="P11" s="26">
        <v>4056</v>
      </c>
      <c r="Q11" s="26">
        <v>4246</v>
      </c>
      <c r="R11" s="26">
        <v>4498</v>
      </c>
      <c r="S11" s="26">
        <v>2593</v>
      </c>
      <c r="T11" s="26">
        <v>2635</v>
      </c>
      <c r="U11" s="26">
        <v>4126</v>
      </c>
      <c r="V11" s="26">
        <v>2012</v>
      </c>
      <c r="W11" s="26">
        <v>642</v>
      </c>
      <c r="X11" s="26">
        <v>8</v>
      </c>
      <c r="Y11" s="26">
        <v>35268</v>
      </c>
      <c r="Z11" s="26">
        <v>42.51</v>
      </c>
    </row>
    <row r="12" spans="1:26">
      <c r="A12" s="25" t="s">
        <v>9</v>
      </c>
      <c r="B12" s="25">
        <f t="shared" si="0"/>
        <v>89808</v>
      </c>
      <c r="C12" s="25">
        <f t="shared" si="1"/>
        <v>23290</v>
      </c>
      <c r="D12" s="25">
        <f t="shared" si="1"/>
        <v>9336</v>
      </c>
      <c r="E12" s="25">
        <f t="shared" si="2"/>
        <v>2414</v>
      </c>
      <c r="F12" s="26">
        <v>3257</v>
      </c>
      <c r="G12" s="26">
        <v>2136</v>
      </c>
      <c r="H12" s="26">
        <v>1118</v>
      </c>
      <c r="I12" s="26">
        <v>5066</v>
      </c>
      <c r="J12" s="26">
        <v>5122</v>
      </c>
      <c r="K12" s="26">
        <v>1279</v>
      </c>
      <c r="L12" s="26">
        <v>1272</v>
      </c>
      <c r="M12" s="26">
        <v>2551</v>
      </c>
      <c r="N12" s="26">
        <v>2185</v>
      </c>
      <c r="O12" s="26">
        <v>5069</v>
      </c>
      <c r="P12" s="26">
        <v>12398</v>
      </c>
      <c r="Q12" s="26">
        <v>14045</v>
      </c>
      <c r="R12" s="26">
        <v>14886</v>
      </c>
      <c r="S12" s="26">
        <v>8837</v>
      </c>
      <c r="T12" s="26">
        <v>10587</v>
      </c>
      <c r="U12" s="26">
        <v>23290</v>
      </c>
      <c r="V12" s="26">
        <v>9336</v>
      </c>
      <c r="W12" s="26">
        <v>2389</v>
      </c>
      <c r="X12" s="26">
        <v>25</v>
      </c>
      <c r="Y12" s="26">
        <v>124848</v>
      </c>
      <c r="Z12" s="26">
        <v>49.86</v>
      </c>
    </row>
    <row r="13" spans="1:26">
      <c r="A13" s="25" t="s">
        <v>10</v>
      </c>
      <c r="B13" s="25">
        <f t="shared" si="0"/>
        <v>209605</v>
      </c>
      <c r="C13" s="25">
        <f t="shared" si="1"/>
        <v>28338</v>
      </c>
      <c r="D13" s="25">
        <f t="shared" si="1"/>
        <v>13711</v>
      </c>
      <c r="E13" s="25">
        <f t="shared" si="2"/>
        <v>6418</v>
      </c>
      <c r="F13" s="26">
        <v>7831</v>
      </c>
      <c r="G13" s="26">
        <v>5271</v>
      </c>
      <c r="H13" s="26">
        <v>2608</v>
      </c>
      <c r="I13" s="26">
        <v>10948</v>
      </c>
      <c r="J13" s="26">
        <v>11516</v>
      </c>
      <c r="K13" s="26">
        <v>2861</v>
      </c>
      <c r="L13" s="26">
        <v>2968</v>
      </c>
      <c r="M13" s="26">
        <v>5966</v>
      </c>
      <c r="N13" s="26">
        <v>5616</v>
      </c>
      <c r="O13" s="26">
        <v>14923</v>
      </c>
      <c r="P13" s="26">
        <v>34136</v>
      </c>
      <c r="Q13" s="26">
        <v>34757</v>
      </c>
      <c r="R13" s="26">
        <v>34176</v>
      </c>
      <c r="S13" s="26">
        <v>18060</v>
      </c>
      <c r="T13" s="26">
        <v>17968</v>
      </c>
      <c r="U13" s="26">
        <v>28338</v>
      </c>
      <c r="V13" s="26">
        <v>13711</v>
      </c>
      <c r="W13" s="26">
        <v>6335</v>
      </c>
      <c r="X13" s="26">
        <v>83</v>
      </c>
      <c r="Y13" s="26">
        <v>258072</v>
      </c>
      <c r="Z13" s="26">
        <v>41.89</v>
      </c>
    </row>
    <row r="14" spans="1:26">
      <c r="A14" s="25" t="s">
        <v>11</v>
      </c>
      <c r="B14" s="25">
        <f t="shared" si="0"/>
        <v>71707</v>
      </c>
      <c r="C14" s="25">
        <f t="shared" si="1"/>
        <v>9810</v>
      </c>
      <c r="D14" s="25">
        <f t="shared" si="1"/>
        <v>5074</v>
      </c>
      <c r="E14" s="25">
        <f t="shared" si="2"/>
        <v>1884</v>
      </c>
      <c r="F14" s="26">
        <v>2470</v>
      </c>
      <c r="G14" s="26">
        <v>1720</v>
      </c>
      <c r="H14" s="26">
        <v>861</v>
      </c>
      <c r="I14" s="26">
        <v>4049</v>
      </c>
      <c r="J14" s="26">
        <v>4106</v>
      </c>
      <c r="K14" s="26">
        <v>1031</v>
      </c>
      <c r="L14" s="26">
        <v>1136</v>
      </c>
      <c r="M14" s="26">
        <v>2611</v>
      </c>
      <c r="N14" s="26">
        <v>2911</v>
      </c>
      <c r="O14" s="26">
        <v>6396</v>
      </c>
      <c r="P14" s="26">
        <v>9234</v>
      </c>
      <c r="Q14" s="26">
        <v>10072</v>
      </c>
      <c r="R14" s="26">
        <v>12710</v>
      </c>
      <c r="S14" s="26">
        <v>6564</v>
      </c>
      <c r="T14" s="26">
        <v>5836</v>
      </c>
      <c r="U14" s="26">
        <v>9810</v>
      </c>
      <c r="V14" s="26">
        <v>5074</v>
      </c>
      <c r="W14" s="26">
        <v>1871</v>
      </c>
      <c r="X14" s="26">
        <v>13</v>
      </c>
      <c r="Y14" s="26">
        <v>88475</v>
      </c>
      <c r="Z14" s="26">
        <v>42.93</v>
      </c>
    </row>
    <row r="15" spans="1:26">
      <c r="A15" s="25" t="s">
        <v>12</v>
      </c>
      <c r="B15" s="25">
        <f t="shared" si="0"/>
        <v>170073</v>
      </c>
      <c r="C15" s="25">
        <f t="shared" si="1"/>
        <v>15389</v>
      </c>
      <c r="D15" s="25">
        <f t="shared" si="1"/>
        <v>7198</v>
      </c>
      <c r="E15" s="25">
        <f t="shared" si="2"/>
        <v>2758</v>
      </c>
      <c r="F15" s="26">
        <v>7358</v>
      </c>
      <c r="G15" s="26">
        <v>4657</v>
      </c>
      <c r="H15" s="26">
        <v>2401</v>
      </c>
      <c r="I15" s="26">
        <v>10770</v>
      </c>
      <c r="J15" s="26">
        <v>11975</v>
      </c>
      <c r="K15" s="26">
        <v>3059</v>
      </c>
      <c r="L15" s="26">
        <v>3197</v>
      </c>
      <c r="M15" s="26">
        <v>5916</v>
      </c>
      <c r="N15" s="26">
        <v>5147</v>
      </c>
      <c r="O15" s="26">
        <v>12355</v>
      </c>
      <c r="P15" s="26">
        <v>22630</v>
      </c>
      <c r="Q15" s="26">
        <v>27650</v>
      </c>
      <c r="R15" s="26">
        <v>29749</v>
      </c>
      <c r="S15" s="26">
        <v>12815</v>
      </c>
      <c r="T15" s="26">
        <v>10394</v>
      </c>
      <c r="U15" s="26">
        <v>15389</v>
      </c>
      <c r="V15" s="26">
        <v>7198</v>
      </c>
      <c r="W15" s="26">
        <v>2734</v>
      </c>
      <c r="X15" s="26">
        <v>24</v>
      </c>
      <c r="Y15" s="26">
        <v>195418</v>
      </c>
      <c r="Z15" s="26">
        <v>38.19</v>
      </c>
    </row>
    <row r="16" spans="1:26">
      <c r="A16" s="25" t="s">
        <v>13</v>
      </c>
      <c r="B16" s="25">
        <f t="shared" si="0"/>
        <v>67029</v>
      </c>
      <c r="C16" s="25">
        <f t="shared" si="1"/>
        <v>9024</v>
      </c>
      <c r="D16" s="25">
        <f t="shared" si="1"/>
        <v>4598</v>
      </c>
      <c r="E16" s="25">
        <f t="shared" si="2"/>
        <v>1487</v>
      </c>
      <c r="F16" s="26">
        <v>2296</v>
      </c>
      <c r="G16" s="26">
        <v>1595</v>
      </c>
      <c r="H16" s="26">
        <v>816</v>
      </c>
      <c r="I16" s="26">
        <v>3692</v>
      </c>
      <c r="J16" s="26">
        <v>3915</v>
      </c>
      <c r="K16" s="26">
        <v>998</v>
      </c>
      <c r="L16" s="26">
        <v>1085</v>
      </c>
      <c r="M16" s="26">
        <v>2293</v>
      </c>
      <c r="N16" s="26">
        <v>2209</v>
      </c>
      <c r="O16" s="26">
        <v>5656</v>
      </c>
      <c r="P16" s="26">
        <v>8566</v>
      </c>
      <c r="Q16" s="26">
        <v>9760</v>
      </c>
      <c r="R16" s="26">
        <v>12496</v>
      </c>
      <c r="S16" s="26">
        <v>5998</v>
      </c>
      <c r="T16" s="26">
        <v>5654</v>
      </c>
      <c r="U16" s="26">
        <v>9024</v>
      </c>
      <c r="V16" s="26">
        <v>4598</v>
      </c>
      <c r="W16" s="26">
        <v>1472</v>
      </c>
      <c r="X16" s="26">
        <v>15</v>
      </c>
      <c r="Y16" s="26">
        <v>82138</v>
      </c>
      <c r="Z16" s="26">
        <v>43.39</v>
      </c>
    </row>
    <row r="17" spans="1:26">
      <c r="A17" s="25" t="s">
        <v>14</v>
      </c>
      <c r="B17" s="25">
        <f t="shared" si="0"/>
        <v>8841</v>
      </c>
      <c r="C17" s="25">
        <f t="shared" si="1"/>
        <v>985</v>
      </c>
      <c r="D17" s="25">
        <f t="shared" si="1"/>
        <v>485</v>
      </c>
      <c r="E17" s="25">
        <f t="shared" si="2"/>
        <v>176</v>
      </c>
      <c r="F17" s="26">
        <v>303</v>
      </c>
      <c r="G17" s="26">
        <v>181</v>
      </c>
      <c r="H17" s="26">
        <v>94</v>
      </c>
      <c r="I17" s="26">
        <v>485</v>
      </c>
      <c r="J17" s="26">
        <v>594</v>
      </c>
      <c r="K17" s="26">
        <v>146</v>
      </c>
      <c r="L17" s="26">
        <v>155</v>
      </c>
      <c r="M17" s="26">
        <v>286</v>
      </c>
      <c r="N17" s="26">
        <v>260</v>
      </c>
      <c r="O17" s="26">
        <v>613</v>
      </c>
      <c r="P17" s="26">
        <v>1192</v>
      </c>
      <c r="Q17" s="26">
        <v>1336</v>
      </c>
      <c r="R17" s="26">
        <v>1684</v>
      </c>
      <c r="S17" s="26">
        <v>838</v>
      </c>
      <c r="T17" s="26">
        <v>674</v>
      </c>
      <c r="U17" s="26">
        <v>985</v>
      </c>
      <c r="V17" s="26">
        <v>485</v>
      </c>
      <c r="W17" s="26">
        <v>173</v>
      </c>
      <c r="X17" s="26">
        <v>3</v>
      </c>
      <c r="Y17" s="26">
        <v>10487</v>
      </c>
      <c r="Z17" s="26">
        <v>42.43</v>
      </c>
    </row>
    <row r="18" spans="1:26">
      <c r="A18" s="25" t="s">
        <v>15</v>
      </c>
      <c r="B18" s="25">
        <f t="shared" si="0"/>
        <v>55339</v>
      </c>
      <c r="C18" s="25">
        <f t="shared" si="1"/>
        <v>10075</v>
      </c>
      <c r="D18" s="25">
        <f t="shared" si="1"/>
        <v>4613</v>
      </c>
      <c r="E18" s="25">
        <f t="shared" si="2"/>
        <v>1715</v>
      </c>
      <c r="F18" s="26">
        <v>1846</v>
      </c>
      <c r="G18" s="26">
        <v>1278</v>
      </c>
      <c r="H18" s="26">
        <v>650</v>
      </c>
      <c r="I18" s="26">
        <v>2693</v>
      </c>
      <c r="J18" s="26">
        <v>2962</v>
      </c>
      <c r="K18" s="26">
        <v>730</v>
      </c>
      <c r="L18" s="26">
        <v>815</v>
      </c>
      <c r="M18" s="26">
        <v>1635</v>
      </c>
      <c r="N18" s="26">
        <v>1521</v>
      </c>
      <c r="O18" s="26">
        <v>3807</v>
      </c>
      <c r="P18" s="26">
        <v>7757</v>
      </c>
      <c r="Q18" s="26">
        <v>7831</v>
      </c>
      <c r="R18" s="26">
        <v>9987</v>
      </c>
      <c r="S18" s="26">
        <v>5982</v>
      </c>
      <c r="T18" s="26">
        <v>5845</v>
      </c>
      <c r="U18" s="26">
        <v>10075</v>
      </c>
      <c r="V18" s="26">
        <v>4613</v>
      </c>
      <c r="W18" s="26">
        <v>1701</v>
      </c>
      <c r="X18" s="26">
        <v>14</v>
      </c>
      <c r="Y18" s="26">
        <v>71742</v>
      </c>
      <c r="Z18" s="26">
        <v>47.51</v>
      </c>
    </row>
    <row r="19" spans="1:26">
      <c r="A19" s="25" t="s">
        <v>16</v>
      </c>
      <c r="B19" s="25">
        <f t="shared" si="0"/>
        <v>19149</v>
      </c>
      <c r="C19" s="25">
        <f t="shared" si="1"/>
        <v>2804</v>
      </c>
      <c r="D19" s="25">
        <f t="shared" si="1"/>
        <v>1313</v>
      </c>
      <c r="E19" s="25">
        <f t="shared" si="2"/>
        <v>451</v>
      </c>
      <c r="F19" s="26">
        <v>601</v>
      </c>
      <c r="G19" s="26">
        <v>433</v>
      </c>
      <c r="H19" s="26">
        <v>210</v>
      </c>
      <c r="I19" s="26">
        <v>900</v>
      </c>
      <c r="J19" s="26">
        <v>1091</v>
      </c>
      <c r="K19" s="26">
        <v>270</v>
      </c>
      <c r="L19" s="26">
        <v>292</v>
      </c>
      <c r="M19" s="26">
        <v>544</v>
      </c>
      <c r="N19" s="26">
        <v>504</v>
      </c>
      <c r="O19" s="26">
        <v>1382</v>
      </c>
      <c r="P19" s="26">
        <v>2958</v>
      </c>
      <c r="Q19" s="26">
        <v>2793</v>
      </c>
      <c r="R19" s="26">
        <v>3411</v>
      </c>
      <c r="S19" s="26">
        <v>1896</v>
      </c>
      <c r="T19" s="26">
        <v>1864</v>
      </c>
      <c r="U19" s="26">
        <v>2804</v>
      </c>
      <c r="V19" s="26">
        <v>1313</v>
      </c>
      <c r="W19" s="26">
        <v>444</v>
      </c>
      <c r="X19" s="26">
        <v>7</v>
      </c>
      <c r="Y19" s="26">
        <v>23717</v>
      </c>
      <c r="Z19" s="26">
        <v>44.62</v>
      </c>
    </row>
    <row r="20" spans="1:26">
      <c r="A20" s="25" t="s">
        <v>17</v>
      </c>
      <c r="B20" s="25">
        <f t="shared" si="0"/>
        <v>129491</v>
      </c>
      <c r="C20" s="25">
        <f t="shared" si="1"/>
        <v>15801</v>
      </c>
      <c r="D20" s="25">
        <f t="shared" si="1"/>
        <v>7514</v>
      </c>
      <c r="E20" s="25">
        <f t="shared" si="2"/>
        <v>2702</v>
      </c>
      <c r="F20" s="26">
        <v>5068</v>
      </c>
      <c r="G20" s="26">
        <v>3572</v>
      </c>
      <c r="H20" s="26">
        <v>1816</v>
      </c>
      <c r="I20" s="26">
        <v>7719</v>
      </c>
      <c r="J20" s="26">
        <v>8038</v>
      </c>
      <c r="K20" s="26">
        <v>2115</v>
      </c>
      <c r="L20" s="26">
        <v>2150</v>
      </c>
      <c r="M20" s="26">
        <v>4266</v>
      </c>
      <c r="N20" s="26">
        <v>4039</v>
      </c>
      <c r="O20" s="26">
        <v>10550</v>
      </c>
      <c r="P20" s="26">
        <v>17321</v>
      </c>
      <c r="Q20" s="26">
        <v>19332</v>
      </c>
      <c r="R20" s="26">
        <v>22529</v>
      </c>
      <c r="S20" s="26">
        <v>11093</v>
      </c>
      <c r="T20" s="26">
        <v>9883</v>
      </c>
      <c r="U20" s="26">
        <v>15801</v>
      </c>
      <c r="V20" s="26">
        <v>7514</v>
      </c>
      <c r="W20" s="26">
        <v>2683</v>
      </c>
      <c r="X20" s="26">
        <v>19</v>
      </c>
      <c r="Y20" s="26">
        <v>155508</v>
      </c>
      <c r="Z20" s="26">
        <v>41.04</v>
      </c>
    </row>
    <row r="21" spans="1:26">
      <c r="A21" s="25" t="s">
        <v>18</v>
      </c>
      <c r="B21" s="25">
        <f t="shared" si="0"/>
        <v>54295</v>
      </c>
      <c r="C21" s="25">
        <f t="shared" si="1"/>
        <v>9563</v>
      </c>
      <c r="D21" s="25">
        <f t="shared" si="1"/>
        <v>4864</v>
      </c>
      <c r="E21" s="25">
        <f t="shared" si="2"/>
        <v>2252</v>
      </c>
      <c r="F21" s="26">
        <v>2019</v>
      </c>
      <c r="G21" s="26">
        <v>1242</v>
      </c>
      <c r="H21" s="26">
        <v>666</v>
      </c>
      <c r="I21" s="26">
        <v>3190</v>
      </c>
      <c r="J21" s="26">
        <v>3579</v>
      </c>
      <c r="K21" s="26">
        <v>849</v>
      </c>
      <c r="L21" s="26">
        <v>855</v>
      </c>
      <c r="M21" s="26">
        <v>1598</v>
      </c>
      <c r="N21" s="26">
        <v>1415</v>
      </c>
      <c r="O21" s="26">
        <v>3314</v>
      </c>
      <c r="P21" s="26">
        <v>6669</v>
      </c>
      <c r="Q21" s="26">
        <v>8251</v>
      </c>
      <c r="R21" s="26">
        <v>9919</v>
      </c>
      <c r="S21" s="26">
        <v>5287</v>
      </c>
      <c r="T21" s="26">
        <v>5442</v>
      </c>
      <c r="U21" s="26">
        <v>9563</v>
      </c>
      <c r="V21" s="26">
        <v>4864</v>
      </c>
      <c r="W21" s="26">
        <v>2221</v>
      </c>
      <c r="X21" s="26">
        <v>31</v>
      </c>
      <c r="Y21" s="26">
        <v>70974</v>
      </c>
      <c r="Z21" s="26">
        <v>46.77</v>
      </c>
    </row>
    <row r="22" spans="1:26">
      <c r="A22" s="25" t="s">
        <v>19</v>
      </c>
      <c r="B22" s="25">
        <f t="shared" si="0"/>
        <v>19941</v>
      </c>
      <c r="C22" s="25">
        <f t="shared" si="1"/>
        <v>4549</v>
      </c>
      <c r="D22" s="25">
        <f t="shared" si="1"/>
        <v>2391</v>
      </c>
      <c r="E22" s="25">
        <f t="shared" si="2"/>
        <v>786</v>
      </c>
      <c r="F22" s="26">
        <v>730</v>
      </c>
      <c r="G22" s="26">
        <v>453</v>
      </c>
      <c r="H22" s="26">
        <v>244</v>
      </c>
      <c r="I22" s="26">
        <v>1123</v>
      </c>
      <c r="J22" s="26">
        <v>1140</v>
      </c>
      <c r="K22" s="26">
        <v>303</v>
      </c>
      <c r="L22" s="26">
        <v>301</v>
      </c>
      <c r="M22" s="26">
        <v>620</v>
      </c>
      <c r="N22" s="26">
        <v>540</v>
      </c>
      <c r="O22" s="26">
        <v>1376</v>
      </c>
      <c r="P22" s="26">
        <v>2653</v>
      </c>
      <c r="Q22" s="26">
        <v>2758</v>
      </c>
      <c r="R22" s="26">
        <v>3491</v>
      </c>
      <c r="S22" s="26">
        <v>1985</v>
      </c>
      <c r="T22" s="26">
        <v>2224</v>
      </c>
      <c r="U22" s="26">
        <v>4549</v>
      </c>
      <c r="V22" s="26">
        <v>2391</v>
      </c>
      <c r="W22" s="26">
        <v>776</v>
      </c>
      <c r="X22" s="26">
        <v>10</v>
      </c>
      <c r="Y22" s="26">
        <v>27667</v>
      </c>
      <c r="Z22" s="26">
        <v>49.78</v>
      </c>
    </row>
    <row r="23" spans="1:26">
      <c r="A23" s="25" t="s">
        <v>20</v>
      </c>
      <c r="B23" s="25">
        <f t="shared" si="0"/>
        <v>11562</v>
      </c>
      <c r="C23" s="25">
        <f t="shared" si="1"/>
        <v>1875</v>
      </c>
      <c r="D23" s="25">
        <f t="shared" si="1"/>
        <v>1033</v>
      </c>
      <c r="E23" s="25">
        <f t="shared" si="2"/>
        <v>448</v>
      </c>
      <c r="F23" s="26">
        <v>459</v>
      </c>
      <c r="G23" s="26">
        <v>314</v>
      </c>
      <c r="H23" s="26">
        <v>162</v>
      </c>
      <c r="I23" s="26">
        <v>696</v>
      </c>
      <c r="J23" s="26">
        <v>714</v>
      </c>
      <c r="K23" s="26">
        <v>187</v>
      </c>
      <c r="L23" s="26">
        <v>200</v>
      </c>
      <c r="M23" s="26">
        <v>381</v>
      </c>
      <c r="N23" s="26">
        <v>342</v>
      </c>
      <c r="O23" s="26">
        <v>817</v>
      </c>
      <c r="P23" s="26">
        <v>1665</v>
      </c>
      <c r="Q23" s="26">
        <v>1643</v>
      </c>
      <c r="R23" s="26">
        <v>1785</v>
      </c>
      <c r="S23" s="26">
        <v>1094</v>
      </c>
      <c r="T23" s="26">
        <v>1103</v>
      </c>
      <c r="U23" s="26">
        <v>1875</v>
      </c>
      <c r="V23" s="26">
        <v>1033</v>
      </c>
      <c r="W23" s="26">
        <v>442</v>
      </c>
      <c r="X23" s="26">
        <v>6</v>
      </c>
      <c r="Y23" s="26">
        <v>14918</v>
      </c>
      <c r="Z23" s="26">
        <v>44.28</v>
      </c>
    </row>
    <row r="24" spans="1:26">
      <c r="A24" s="25" t="s">
        <v>21</v>
      </c>
      <c r="B24" s="25">
        <f t="shared" si="0"/>
        <v>7904</v>
      </c>
      <c r="C24" s="25">
        <f t="shared" si="1"/>
        <v>1876</v>
      </c>
      <c r="D24" s="25">
        <f t="shared" si="1"/>
        <v>950</v>
      </c>
      <c r="E24" s="25">
        <f t="shared" si="2"/>
        <v>348</v>
      </c>
      <c r="F24" s="26">
        <v>279</v>
      </c>
      <c r="G24" s="26">
        <v>180</v>
      </c>
      <c r="H24" s="26">
        <v>85</v>
      </c>
      <c r="I24" s="26">
        <v>414</v>
      </c>
      <c r="J24" s="26">
        <v>491</v>
      </c>
      <c r="K24" s="26">
        <v>121</v>
      </c>
      <c r="L24" s="26">
        <v>127</v>
      </c>
      <c r="M24" s="26">
        <v>239</v>
      </c>
      <c r="N24" s="26">
        <v>225</v>
      </c>
      <c r="O24" s="26">
        <v>539</v>
      </c>
      <c r="P24" s="26">
        <v>1036</v>
      </c>
      <c r="Q24" s="26">
        <v>1118</v>
      </c>
      <c r="R24" s="26">
        <v>1290</v>
      </c>
      <c r="S24" s="26">
        <v>854</v>
      </c>
      <c r="T24" s="26">
        <v>906</v>
      </c>
      <c r="U24" s="26">
        <v>1876</v>
      </c>
      <c r="V24" s="26">
        <v>950</v>
      </c>
      <c r="W24" s="26">
        <v>342</v>
      </c>
      <c r="X24" s="26">
        <v>6</v>
      </c>
      <c r="Y24" s="26">
        <v>11078</v>
      </c>
      <c r="Z24" s="26">
        <v>50.42</v>
      </c>
    </row>
    <row r="25" spans="1:26">
      <c r="A25" s="25" t="s">
        <v>22</v>
      </c>
      <c r="B25" s="25">
        <f t="shared" si="0"/>
        <v>79731</v>
      </c>
      <c r="C25" s="25">
        <f t="shared" si="1"/>
        <v>10380</v>
      </c>
      <c r="D25" s="25">
        <f t="shared" si="1"/>
        <v>5067</v>
      </c>
      <c r="E25" s="25">
        <f t="shared" si="2"/>
        <v>1740</v>
      </c>
      <c r="F25" s="26">
        <v>2952</v>
      </c>
      <c r="G25" s="26">
        <v>2150</v>
      </c>
      <c r="H25" s="26">
        <v>1098</v>
      </c>
      <c r="I25" s="26">
        <v>4698</v>
      </c>
      <c r="J25" s="26">
        <v>4798</v>
      </c>
      <c r="K25" s="26">
        <v>1251</v>
      </c>
      <c r="L25" s="26">
        <v>1302</v>
      </c>
      <c r="M25" s="26">
        <v>2639</v>
      </c>
      <c r="N25" s="26">
        <v>2830</v>
      </c>
      <c r="O25" s="26">
        <v>6962</v>
      </c>
      <c r="P25" s="26">
        <v>10671</v>
      </c>
      <c r="Q25" s="26">
        <v>10823</v>
      </c>
      <c r="R25" s="26">
        <v>14028</v>
      </c>
      <c r="S25" s="26">
        <v>6996</v>
      </c>
      <c r="T25" s="26">
        <v>6533</v>
      </c>
      <c r="U25" s="26">
        <v>10380</v>
      </c>
      <c r="V25" s="26">
        <v>5067</v>
      </c>
      <c r="W25" s="26">
        <v>1732</v>
      </c>
      <c r="X25" s="26">
        <v>8</v>
      </c>
      <c r="Y25" s="26">
        <v>96918</v>
      </c>
      <c r="Z25" s="26">
        <v>41.84</v>
      </c>
    </row>
    <row r="26" spans="1:26">
      <c r="A26" s="25" t="s">
        <v>23</v>
      </c>
      <c r="B26" s="25">
        <f t="shared" si="0"/>
        <v>47402</v>
      </c>
      <c r="C26" s="25">
        <f t="shared" si="1"/>
        <v>6191</v>
      </c>
      <c r="D26" s="25">
        <f t="shared" si="1"/>
        <v>3173</v>
      </c>
      <c r="E26" s="25">
        <f t="shared" si="2"/>
        <v>966</v>
      </c>
      <c r="F26" s="26">
        <v>1799</v>
      </c>
      <c r="G26" s="26">
        <v>1281</v>
      </c>
      <c r="H26" s="26">
        <v>661</v>
      </c>
      <c r="I26" s="26">
        <v>2753</v>
      </c>
      <c r="J26" s="26">
        <v>2893</v>
      </c>
      <c r="K26" s="26">
        <v>728</v>
      </c>
      <c r="L26" s="26">
        <v>807</v>
      </c>
      <c r="M26" s="26">
        <v>1566</v>
      </c>
      <c r="N26" s="26">
        <v>1500</v>
      </c>
      <c r="O26" s="26">
        <v>3766</v>
      </c>
      <c r="P26" s="26">
        <v>7209</v>
      </c>
      <c r="Q26" s="26">
        <v>6944</v>
      </c>
      <c r="R26" s="26">
        <v>7727</v>
      </c>
      <c r="S26" s="26">
        <v>4007</v>
      </c>
      <c r="T26" s="26">
        <v>3761</v>
      </c>
      <c r="U26" s="26">
        <v>6191</v>
      </c>
      <c r="V26" s="26">
        <v>3173</v>
      </c>
      <c r="W26" s="26">
        <v>956</v>
      </c>
      <c r="X26" s="26">
        <v>10</v>
      </c>
      <c r="Y26" s="26">
        <v>57732</v>
      </c>
      <c r="Z26" s="26">
        <v>40.729999999999997</v>
      </c>
    </row>
    <row r="27" spans="1:26">
      <c r="A27" s="25" t="s">
        <v>24</v>
      </c>
      <c r="B27" s="25">
        <f t="shared" si="0"/>
        <v>87742</v>
      </c>
      <c r="C27" s="25">
        <f t="shared" si="1"/>
        <v>9917</v>
      </c>
      <c r="D27" s="25">
        <f t="shared" si="1"/>
        <v>5548</v>
      </c>
      <c r="E27" s="25">
        <f t="shared" si="2"/>
        <v>2307</v>
      </c>
      <c r="F27" s="26">
        <v>4450</v>
      </c>
      <c r="G27" s="26">
        <v>3190</v>
      </c>
      <c r="H27" s="26">
        <v>1684</v>
      </c>
      <c r="I27" s="26">
        <v>6429</v>
      </c>
      <c r="J27" s="26">
        <v>5299</v>
      </c>
      <c r="K27" s="26">
        <v>1258</v>
      </c>
      <c r="L27" s="26">
        <v>1357</v>
      </c>
      <c r="M27" s="26">
        <v>2608</v>
      </c>
      <c r="N27" s="26">
        <v>2733</v>
      </c>
      <c r="O27" s="26">
        <v>9559</v>
      </c>
      <c r="P27" s="26">
        <v>12741</v>
      </c>
      <c r="Q27" s="26">
        <v>12042</v>
      </c>
      <c r="R27" s="26">
        <v>11656</v>
      </c>
      <c r="S27" s="26">
        <v>6655</v>
      </c>
      <c r="T27" s="26">
        <v>6081</v>
      </c>
      <c r="U27" s="26">
        <v>9917</v>
      </c>
      <c r="V27" s="26">
        <v>5548</v>
      </c>
      <c r="W27" s="26">
        <v>2276</v>
      </c>
      <c r="X27" s="26">
        <v>31</v>
      </c>
      <c r="Y27" s="26">
        <v>105514</v>
      </c>
      <c r="Z27" s="26">
        <v>36.08</v>
      </c>
    </row>
    <row r="28" spans="1:26">
      <c r="A28" s="25" t="s">
        <v>25</v>
      </c>
      <c r="B28" s="25">
        <f t="shared" si="0"/>
        <v>299279</v>
      </c>
      <c r="C28" s="25">
        <f t="shared" si="1"/>
        <v>23743</v>
      </c>
      <c r="D28" s="25">
        <f t="shared" si="1"/>
        <v>11355</v>
      </c>
      <c r="E28" s="25">
        <f t="shared" si="2"/>
        <v>3800</v>
      </c>
      <c r="F28" s="26">
        <v>15525</v>
      </c>
      <c r="G28" s="26">
        <v>11221</v>
      </c>
      <c r="H28" s="26">
        <v>5798</v>
      </c>
      <c r="I28" s="26">
        <v>21174</v>
      </c>
      <c r="J28" s="26">
        <v>18342</v>
      </c>
      <c r="K28" s="26">
        <v>4391</v>
      </c>
      <c r="L28" s="26">
        <v>4522</v>
      </c>
      <c r="M28" s="26">
        <v>9036</v>
      </c>
      <c r="N28" s="26">
        <v>9752</v>
      </c>
      <c r="O28" s="26">
        <v>31786</v>
      </c>
      <c r="P28" s="26">
        <v>49686</v>
      </c>
      <c r="Q28" s="26">
        <v>41778</v>
      </c>
      <c r="R28" s="26">
        <v>39115</v>
      </c>
      <c r="S28" s="26">
        <v>19909</v>
      </c>
      <c r="T28" s="26">
        <v>17244</v>
      </c>
      <c r="U28" s="26">
        <v>23743</v>
      </c>
      <c r="V28" s="26">
        <v>11355</v>
      </c>
      <c r="W28" s="26">
        <v>3756</v>
      </c>
      <c r="X28" s="26">
        <v>44</v>
      </c>
      <c r="Y28" s="26">
        <v>338177</v>
      </c>
      <c r="Z28" s="26">
        <v>32.65</v>
      </c>
    </row>
    <row r="29" spans="1:26">
      <c r="A29" s="25" t="s">
        <v>26</v>
      </c>
      <c r="B29" s="25">
        <f t="shared" si="0"/>
        <v>21522</v>
      </c>
      <c r="C29" s="25">
        <f t="shared" si="1"/>
        <v>2539</v>
      </c>
      <c r="D29" s="25">
        <f t="shared" si="1"/>
        <v>1074</v>
      </c>
      <c r="E29" s="25">
        <f t="shared" si="2"/>
        <v>329</v>
      </c>
      <c r="F29" s="26">
        <v>778</v>
      </c>
      <c r="G29" s="26">
        <v>473</v>
      </c>
      <c r="H29" s="26">
        <v>251</v>
      </c>
      <c r="I29" s="26">
        <v>1110</v>
      </c>
      <c r="J29" s="26">
        <v>1322</v>
      </c>
      <c r="K29" s="26">
        <v>326</v>
      </c>
      <c r="L29" s="26">
        <v>374</v>
      </c>
      <c r="M29" s="26">
        <v>716</v>
      </c>
      <c r="N29" s="26">
        <v>596</v>
      </c>
      <c r="O29" s="26">
        <v>1455</v>
      </c>
      <c r="P29" s="26">
        <v>2930</v>
      </c>
      <c r="Q29" s="26">
        <v>3056</v>
      </c>
      <c r="R29" s="26">
        <v>4150</v>
      </c>
      <c r="S29" s="26">
        <v>2203</v>
      </c>
      <c r="T29" s="26">
        <v>1782</v>
      </c>
      <c r="U29" s="26">
        <v>2539</v>
      </c>
      <c r="V29" s="26">
        <v>1074</v>
      </c>
      <c r="W29" s="26">
        <v>327</v>
      </c>
      <c r="X29" s="26">
        <v>2</v>
      </c>
      <c r="Y29" s="26">
        <v>25464</v>
      </c>
      <c r="Z29" s="26">
        <v>43.15</v>
      </c>
    </row>
    <row r="30" spans="1:26">
      <c r="A30" s="25" t="s">
        <v>27</v>
      </c>
      <c r="B30" s="25">
        <f t="shared" si="0"/>
        <v>29236</v>
      </c>
      <c r="C30" s="25">
        <f t="shared" si="1"/>
        <v>4521</v>
      </c>
      <c r="D30" s="25">
        <f t="shared" si="1"/>
        <v>2000</v>
      </c>
      <c r="E30" s="25">
        <f t="shared" si="2"/>
        <v>643</v>
      </c>
      <c r="F30" s="26">
        <v>1196</v>
      </c>
      <c r="G30" s="26">
        <v>755</v>
      </c>
      <c r="H30" s="26">
        <v>377</v>
      </c>
      <c r="I30" s="26">
        <v>1504</v>
      </c>
      <c r="J30" s="26">
        <v>1615</v>
      </c>
      <c r="K30" s="26">
        <v>390</v>
      </c>
      <c r="L30" s="26">
        <v>400</v>
      </c>
      <c r="M30" s="26">
        <v>793</v>
      </c>
      <c r="N30" s="26">
        <v>644</v>
      </c>
      <c r="O30" s="26">
        <v>1614</v>
      </c>
      <c r="P30" s="26">
        <v>4290</v>
      </c>
      <c r="Q30" s="26">
        <v>4559</v>
      </c>
      <c r="R30" s="26">
        <v>5215</v>
      </c>
      <c r="S30" s="26">
        <v>2929</v>
      </c>
      <c r="T30" s="26">
        <v>2955</v>
      </c>
      <c r="U30" s="26">
        <v>4521</v>
      </c>
      <c r="V30" s="26">
        <v>2000</v>
      </c>
      <c r="W30" s="26">
        <v>640</v>
      </c>
      <c r="X30" s="26">
        <v>3</v>
      </c>
      <c r="Y30" s="26">
        <v>36400</v>
      </c>
      <c r="Z30" s="26">
        <v>45.14</v>
      </c>
    </row>
    <row r="31" spans="1:26">
      <c r="A31" s="25" t="s">
        <v>28</v>
      </c>
      <c r="B31" s="25">
        <f t="shared" si="0"/>
        <v>136490</v>
      </c>
      <c r="C31" s="25">
        <f t="shared" si="1"/>
        <v>16909</v>
      </c>
      <c r="D31" s="25">
        <f t="shared" si="1"/>
        <v>8442</v>
      </c>
      <c r="E31" s="25">
        <f t="shared" si="2"/>
        <v>2800</v>
      </c>
      <c r="F31" s="26">
        <v>5276</v>
      </c>
      <c r="G31" s="26">
        <v>3408</v>
      </c>
      <c r="H31" s="26">
        <v>1755</v>
      </c>
      <c r="I31" s="26">
        <v>7964</v>
      </c>
      <c r="J31" s="26">
        <v>8574</v>
      </c>
      <c r="K31" s="26">
        <v>2163</v>
      </c>
      <c r="L31" s="26">
        <v>2298</v>
      </c>
      <c r="M31" s="26">
        <v>4627</v>
      </c>
      <c r="N31" s="26">
        <v>3935</v>
      </c>
      <c r="O31" s="26">
        <v>9772</v>
      </c>
      <c r="P31" s="26">
        <v>19060</v>
      </c>
      <c r="Q31" s="26">
        <v>19759</v>
      </c>
      <c r="R31" s="26">
        <v>25085</v>
      </c>
      <c r="S31" s="26">
        <v>12205</v>
      </c>
      <c r="T31" s="26">
        <v>10609</v>
      </c>
      <c r="U31" s="26">
        <v>16909</v>
      </c>
      <c r="V31" s="26">
        <v>8442</v>
      </c>
      <c r="W31" s="26">
        <v>2776</v>
      </c>
      <c r="X31" s="26">
        <v>24</v>
      </c>
      <c r="Y31" s="26">
        <v>164641</v>
      </c>
      <c r="Z31" s="26">
        <v>42.11</v>
      </c>
    </row>
    <row r="32" spans="1:26">
      <c r="A32" s="25" t="s">
        <v>29</v>
      </c>
      <c r="B32" s="25">
        <f t="shared" si="0"/>
        <v>33665</v>
      </c>
      <c r="C32" s="25">
        <f t="shared" si="1"/>
        <v>4675</v>
      </c>
      <c r="D32" s="25">
        <f t="shared" si="1"/>
        <v>2489</v>
      </c>
      <c r="E32" s="25">
        <f t="shared" si="2"/>
        <v>1009</v>
      </c>
      <c r="F32" s="26">
        <v>1283</v>
      </c>
      <c r="G32" s="26">
        <v>788</v>
      </c>
      <c r="H32" s="26">
        <v>383</v>
      </c>
      <c r="I32" s="26">
        <v>1871</v>
      </c>
      <c r="J32" s="26">
        <v>2047</v>
      </c>
      <c r="K32" s="26">
        <v>565</v>
      </c>
      <c r="L32" s="26">
        <v>560</v>
      </c>
      <c r="M32" s="26">
        <v>1202</v>
      </c>
      <c r="N32" s="26">
        <v>1024</v>
      </c>
      <c r="O32" s="26">
        <v>2453</v>
      </c>
      <c r="P32" s="26">
        <v>4408</v>
      </c>
      <c r="Q32" s="26">
        <v>4799</v>
      </c>
      <c r="R32" s="26">
        <v>6160</v>
      </c>
      <c r="S32" s="26">
        <v>3175</v>
      </c>
      <c r="T32" s="26">
        <v>2947</v>
      </c>
      <c r="U32" s="26">
        <v>4675</v>
      </c>
      <c r="V32" s="26">
        <v>2489</v>
      </c>
      <c r="W32" s="26">
        <v>999</v>
      </c>
      <c r="X32" s="26">
        <v>10</v>
      </c>
      <c r="Y32" s="26">
        <v>41838</v>
      </c>
      <c r="Z32" s="26">
        <v>44.2</v>
      </c>
    </row>
    <row r="33" spans="1:26">
      <c r="A33" s="25" t="s">
        <v>30</v>
      </c>
      <c r="B33" s="25">
        <f t="shared" si="0"/>
        <v>50719</v>
      </c>
      <c r="C33" s="25">
        <f t="shared" si="1"/>
        <v>5995</v>
      </c>
      <c r="D33" s="25">
        <f t="shared" si="1"/>
        <v>3124</v>
      </c>
      <c r="E33" s="25">
        <f t="shared" si="2"/>
        <v>1219</v>
      </c>
      <c r="F33" s="26">
        <v>2219</v>
      </c>
      <c r="G33" s="26">
        <v>1508</v>
      </c>
      <c r="H33" s="26">
        <v>785</v>
      </c>
      <c r="I33" s="26">
        <v>3404</v>
      </c>
      <c r="J33" s="26">
        <v>3405</v>
      </c>
      <c r="K33" s="26">
        <v>823</v>
      </c>
      <c r="L33" s="26">
        <v>845</v>
      </c>
      <c r="M33" s="26">
        <v>1685</v>
      </c>
      <c r="N33" s="26">
        <v>1649</v>
      </c>
      <c r="O33" s="26">
        <v>3893</v>
      </c>
      <c r="P33" s="26">
        <v>7351</v>
      </c>
      <c r="Q33" s="26">
        <v>7477</v>
      </c>
      <c r="R33" s="26">
        <v>7710</v>
      </c>
      <c r="S33" s="26">
        <v>4123</v>
      </c>
      <c r="T33" s="26">
        <v>3842</v>
      </c>
      <c r="U33" s="26">
        <v>5995</v>
      </c>
      <c r="V33" s="26">
        <v>3124</v>
      </c>
      <c r="W33" s="26">
        <v>1202</v>
      </c>
      <c r="X33" s="26">
        <v>17</v>
      </c>
      <c r="Y33" s="26">
        <v>61057</v>
      </c>
      <c r="Z33" s="26">
        <v>38.979999999999997</v>
      </c>
    </row>
    <row r="34" spans="1:26">
      <c r="A34" s="25" t="s">
        <v>31</v>
      </c>
      <c r="B34" s="25">
        <f t="shared" si="0"/>
        <v>266248</v>
      </c>
      <c r="C34" s="25">
        <f t="shared" si="1"/>
        <v>21756</v>
      </c>
      <c r="D34" s="25">
        <f t="shared" si="1"/>
        <v>9175</v>
      </c>
      <c r="E34" s="25">
        <f t="shared" si="2"/>
        <v>4518</v>
      </c>
      <c r="F34" s="26">
        <v>12369</v>
      </c>
      <c r="G34" s="26">
        <v>8672</v>
      </c>
      <c r="H34" s="26">
        <v>4366</v>
      </c>
      <c r="I34" s="26">
        <v>16934</v>
      </c>
      <c r="J34" s="26">
        <v>14369</v>
      </c>
      <c r="K34" s="26">
        <v>3394</v>
      </c>
      <c r="L34" s="26">
        <v>3376</v>
      </c>
      <c r="M34" s="26">
        <v>6491</v>
      </c>
      <c r="N34" s="26">
        <v>9314</v>
      </c>
      <c r="O34" s="26">
        <v>25504</v>
      </c>
      <c r="P34" s="26">
        <v>49252</v>
      </c>
      <c r="Q34" s="26">
        <v>42052</v>
      </c>
      <c r="R34" s="26">
        <v>36537</v>
      </c>
      <c r="S34" s="26">
        <v>17487</v>
      </c>
      <c r="T34" s="26">
        <v>16131</v>
      </c>
      <c r="U34" s="26">
        <v>21756</v>
      </c>
      <c r="V34" s="26">
        <v>9175</v>
      </c>
      <c r="W34" s="26">
        <v>4435</v>
      </c>
      <c r="X34" s="26">
        <v>83</v>
      </c>
      <c r="Y34" s="26">
        <v>301697</v>
      </c>
      <c r="Z34" s="26">
        <v>34.299999999999997</v>
      </c>
    </row>
    <row r="35" spans="1:26">
      <c r="A35" s="25" t="s">
        <v>32</v>
      </c>
      <c r="B35" s="25">
        <f t="shared" si="0"/>
        <v>45667</v>
      </c>
      <c r="C35" s="25">
        <f t="shared" si="1"/>
        <v>5818</v>
      </c>
      <c r="D35" s="25">
        <f t="shared" si="1"/>
        <v>2812</v>
      </c>
      <c r="E35" s="25">
        <f t="shared" si="2"/>
        <v>1108</v>
      </c>
      <c r="F35" s="26">
        <v>1655</v>
      </c>
      <c r="G35" s="26">
        <v>1304</v>
      </c>
      <c r="H35" s="26">
        <v>688</v>
      </c>
      <c r="I35" s="26">
        <v>2940</v>
      </c>
      <c r="J35" s="26">
        <v>2948</v>
      </c>
      <c r="K35" s="26">
        <v>757</v>
      </c>
      <c r="L35" s="26">
        <v>780</v>
      </c>
      <c r="M35" s="26">
        <v>1489</v>
      </c>
      <c r="N35" s="26">
        <v>1411</v>
      </c>
      <c r="O35" s="26">
        <v>3621</v>
      </c>
      <c r="P35" s="26">
        <v>6345</v>
      </c>
      <c r="Q35" s="26">
        <v>6261</v>
      </c>
      <c r="R35" s="26">
        <v>7276</v>
      </c>
      <c r="S35" s="26">
        <v>4120</v>
      </c>
      <c r="T35" s="26">
        <v>4072</v>
      </c>
      <c r="U35" s="26">
        <v>5818</v>
      </c>
      <c r="V35" s="26">
        <v>2812</v>
      </c>
      <c r="W35" s="26">
        <v>1085</v>
      </c>
      <c r="X35" s="26">
        <v>23</v>
      </c>
      <c r="Y35" s="26">
        <v>55405</v>
      </c>
      <c r="Z35" s="26">
        <v>40.92</v>
      </c>
    </row>
    <row r="36" spans="1:26">
      <c r="A36" s="25" t="s">
        <v>33</v>
      </c>
      <c r="B36" s="25">
        <f t="shared" si="0"/>
        <v>312437</v>
      </c>
      <c r="C36" s="25">
        <f t="shared" si="1"/>
        <v>32256</v>
      </c>
      <c r="D36" s="25">
        <f t="shared" si="1"/>
        <v>15897</v>
      </c>
      <c r="E36" s="25">
        <f t="shared" si="2"/>
        <v>7124</v>
      </c>
      <c r="F36" s="26">
        <v>13154</v>
      </c>
      <c r="G36" s="26">
        <v>9293</v>
      </c>
      <c r="H36" s="26">
        <v>4720</v>
      </c>
      <c r="I36" s="26">
        <v>19732</v>
      </c>
      <c r="J36" s="26">
        <v>19681</v>
      </c>
      <c r="K36" s="26">
        <v>4815</v>
      </c>
      <c r="L36" s="26">
        <v>5000</v>
      </c>
      <c r="M36" s="26">
        <v>9780</v>
      </c>
      <c r="N36" s="26">
        <v>10130</v>
      </c>
      <c r="O36" s="26">
        <v>25914</v>
      </c>
      <c r="P36" s="26">
        <v>48537</v>
      </c>
      <c r="Q36" s="26">
        <v>45379</v>
      </c>
      <c r="R36" s="26">
        <v>49310</v>
      </c>
      <c r="S36" s="26">
        <v>24992</v>
      </c>
      <c r="T36" s="26">
        <v>22000</v>
      </c>
      <c r="U36" s="26">
        <v>32256</v>
      </c>
      <c r="V36" s="26">
        <v>15897</v>
      </c>
      <c r="W36" s="26">
        <v>7049</v>
      </c>
      <c r="X36" s="26">
        <v>75</v>
      </c>
      <c r="Y36" s="26">
        <v>367714</v>
      </c>
      <c r="Z36" s="26">
        <v>37.82</v>
      </c>
    </row>
    <row r="37" spans="1:26">
      <c r="A37" s="25" t="s">
        <v>34</v>
      </c>
      <c r="B37" s="25">
        <f t="shared" si="0"/>
        <v>54524</v>
      </c>
      <c r="C37" s="25">
        <f t="shared" si="1"/>
        <v>6380</v>
      </c>
      <c r="D37" s="25">
        <f t="shared" si="1"/>
        <v>2882</v>
      </c>
      <c r="E37" s="25">
        <f t="shared" si="2"/>
        <v>1074</v>
      </c>
      <c r="F37" s="26">
        <v>1995</v>
      </c>
      <c r="G37" s="26">
        <v>1372</v>
      </c>
      <c r="H37" s="26">
        <v>698</v>
      </c>
      <c r="I37" s="26">
        <v>3274</v>
      </c>
      <c r="J37" s="26">
        <v>3535</v>
      </c>
      <c r="K37" s="26">
        <v>903</v>
      </c>
      <c r="L37" s="26">
        <v>942</v>
      </c>
      <c r="M37" s="26">
        <v>1754</v>
      </c>
      <c r="N37" s="26">
        <v>1747</v>
      </c>
      <c r="O37" s="26">
        <v>3520</v>
      </c>
      <c r="P37" s="26">
        <v>7861</v>
      </c>
      <c r="Q37" s="26">
        <v>8240</v>
      </c>
      <c r="R37" s="26">
        <v>9559</v>
      </c>
      <c r="S37" s="26">
        <v>4795</v>
      </c>
      <c r="T37" s="26">
        <v>4329</v>
      </c>
      <c r="U37" s="26">
        <v>6380</v>
      </c>
      <c r="V37" s="26">
        <v>2882</v>
      </c>
      <c r="W37" s="26">
        <v>1052</v>
      </c>
      <c r="X37" s="26">
        <v>22</v>
      </c>
      <c r="Y37" s="26">
        <v>64860</v>
      </c>
      <c r="Z37" s="26">
        <v>41.18</v>
      </c>
    </row>
    <row r="38" spans="1:26">
      <c r="A38" s="25" t="s">
        <v>35</v>
      </c>
      <c r="B38" s="25">
        <f t="shared" si="0"/>
        <v>180672</v>
      </c>
      <c r="C38" s="25">
        <f t="shared" si="1"/>
        <v>20192</v>
      </c>
      <c r="D38" s="25">
        <f t="shared" si="1"/>
        <v>9470</v>
      </c>
      <c r="E38" s="25">
        <f t="shared" si="2"/>
        <v>3347</v>
      </c>
      <c r="F38" s="26">
        <v>7113</v>
      </c>
      <c r="G38" s="26">
        <v>5078</v>
      </c>
      <c r="H38" s="26">
        <v>2642</v>
      </c>
      <c r="I38" s="26">
        <v>10809</v>
      </c>
      <c r="J38" s="26">
        <v>11026</v>
      </c>
      <c r="K38" s="26">
        <v>2773</v>
      </c>
      <c r="L38" s="26">
        <v>2891</v>
      </c>
      <c r="M38" s="26">
        <v>6014</v>
      </c>
      <c r="N38" s="26">
        <v>5632</v>
      </c>
      <c r="O38" s="26">
        <v>13680</v>
      </c>
      <c r="P38" s="26">
        <v>25507</v>
      </c>
      <c r="Q38" s="26">
        <v>27599</v>
      </c>
      <c r="R38" s="26">
        <v>31591</v>
      </c>
      <c r="S38" s="26">
        <v>14887</v>
      </c>
      <c r="T38" s="26">
        <v>13430</v>
      </c>
      <c r="U38" s="26">
        <v>20192</v>
      </c>
      <c r="V38" s="26">
        <v>9470</v>
      </c>
      <c r="W38" s="26">
        <v>3322</v>
      </c>
      <c r="X38" s="26">
        <v>25</v>
      </c>
      <c r="Y38" s="26">
        <v>213681</v>
      </c>
      <c r="Z38" s="26">
        <v>40.24</v>
      </c>
    </row>
    <row r="39" spans="1:26">
      <c r="A39" s="25" t="s">
        <v>36</v>
      </c>
      <c r="B39" s="25">
        <f t="shared" si="0"/>
        <v>9295</v>
      </c>
      <c r="C39" s="25">
        <f t="shared" si="1"/>
        <v>1234</v>
      </c>
      <c r="D39" s="25">
        <f t="shared" si="1"/>
        <v>606</v>
      </c>
      <c r="E39" s="25">
        <f t="shared" si="2"/>
        <v>252</v>
      </c>
      <c r="F39" s="26">
        <v>312</v>
      </c>
      <c r="G39" s="26">
        <v>216</v>
      </c>
      <c r="H39" s="26">
        <v>98</v>
      </c>
      <c r="I39" s="26">
        <v>494</v>
      </c>
      <c r="J39" s="26">
        <v>513</v>
      </c>
      <c r="K39" s="26">
        <v>140</v>
      </c>
      <c r="L39" s="26">
        <v>150</v>
      </c>
      <c r="M39" s="26">
        <v>289</v>
      </c>
      <c r="N39" s="26">
        <v>287</v>
      </c>
      <c r="O39" s="26">
        <v>888</v>
      </c>
      <c r="P39" s="26">
        <v>1389</v>
      </c>
      <c r="Q39" s="26">
        <v>1075</v>
      </c>
      <c r="R39" s="26">
        <v>1744</v>
      </c>
      <c r="S39" s="26">
        <v>906</v>
      </c>
      <c r="T39" s="26">
        <v>794</v>
      </c>
      <c r="U39" s="26">
        <v>1234</v>
      </c>
      <c r="V39" s="26">
        <v>606</v>
      </c>
      <c r="W39" s="26">
        <v>248</v>
      </c>
      <c r="X39" s="26">
        <v>4</v>
      </c>
      <c r="Y39" s="26">
        <v>11387</v>
      </c>
      <c r="Z39" s="26">
        <v>43.74</v>
      </c>
    </row>
    <row r="40" spans="1:26">
      <c r="A40" s="25" t="s">
        <v>37</v>
      </c>
      <c r="B40" s="25">
        <f t="shared" si="0"/>
        <v>7024</v>
      </c>
      <c r="C40" s="25">
        <f t="shared" si="1"/>
        <v>1207</v>
      </c>
      <c r="D40" s="25">
        <f t="shared" si="1"/>
        <v>652</v>
      </c>
      <c r="E40" s="25">
        <f t="shared" si="2"/>
        <v>239</v>
      </c>
      <c r="F40" s="26">
        <v>284</v>
      </c>
      <c r="G40" s="26">
        <v>189</v>
      </c>
      <c r="H40" s="26">
        <v>94</v>
      </c>
      <c r="I40" s="26">
        <v>401</v>
      </c>
      <c r="J40" s="26">
        <v>456</v>
      </c>
      <c r="K40" s="26">
        <v>105</v>
      </c>
      <c r="L40" s="26">
        <v>121</v>
      </c>
      <c r="M40" s="26">
        <v>242</v>
      </c>
      <c r="N40" s="26">
        <v>215</v>
      </c>
      <c r="O40" s="26">
        <v>489</v>
      </c>
      <c r="P40" s="26">
        <v>993</v>
      </c>
      <c r="Q40" s="26">
        <v>994</v>
      </c>
      <c r="R40" s="26">
        <v>1181</v>
      </c>
      <c r="S40" s="26">
        <v>628</v>
      </c>
      <c r="T40" s="26">
        <v>632</v>
      </c>
      <c r="U40" s="26">
        <v>1207</v>
      </c>
      <c r="V40" s="26">
        <v>652</v>
      </c>
      <c r="W40" s="26">
        <v>233</v>
      </c>
      <c r="X40" s="26">
        <v>6</v>
      </c>
      <c r="Y40" s="26">
        <v>9122</v>
      </c>
      <c r="Z40" s="26">
        <v>44.77</v>
      </c>
    </row>
    <row r="41" spans="1:26">
      <c r="A41" s="25" t="s">
        <v>38</v>
      </c>
      <c r="B41" s="25">
        <f t="shared" si="0"/>
        <v>48970</v>
      </c>
      <c r="C41" s="25">
        <f t="shared" si="1"/>
        <v>5652</v>
      </c>
      <c r="D41" s="25">
        <f t="shared" si="1"/>
        <v>2619</v>
      </c>
      <c r="E41" s="25">
        <f t="shared" si="2"/>
        <v>947</v>
      </c>
      <c r="F41" s="26">
        <v>1585</v>
      </c>
      <c r="G41" s="26">
        <v>1104</v>
      </c>
      <c r="H41" s="26">
        <v>595</v>
      </c>
      <c r="I41" s="26">
        <v>2628</v>
      </c>
      <c r="J41" s="26">
        <v>2850</v>
      </c>
      <c r="K41" s="26">
        <v>715</v>
      </c>
      <c r="L41" s="26">
        <v>708</v>
      </c>
      <c r="M41" s="26">
        <v>1460</v>
      </c>
      <c r="N41" s="26">
        <v>1539</v>
      </c>
      <c r="O41" s="26">
        <v>3955</v>
      </c>
      <c r="P41" s="26">
        <v>6589</v>
      </c>
      <c r="Q41" s="26">
        <v>7561</v>
      </c>
      <c r="R41" s="26">
        <v>9324</v>
      </c>
      <c r="S41" s="26">
        <v>4577</v>
      </c>
      <c r="T41" s="26">
        <v>3780</v>
      </c>
      <c r="U41" s="26">
        <v>5652</v>
      </c>
      <c r="V41" s="26">
        <v>2619</v>
      </c>
      <c r="W41" s="26">
        <v>929</v>
      </c>
      <c r="X41" s="26">
        <v>18</v>
      </c>
      <c r="Y41" s="26">
        <v>58188</v>
      </c>
      <c r="Z41" s="26">
        <v>42.37</v>
      </c>
    </row>
    <row r="42" spans="1:26">
      <c r="A42" s="25" t="s">
        <v>39</v>
      </c>
      <c r="B42" s="25">
        <f t="shared" si="0"/>
        <v>17827</v>
      </c>
      <c r="C42" s="25">
        <f t="shared" si="1"/>
        <v>1911</v>
      </c>
      <c r="D42" s="25">
        <f t="shared" si="1"/>
        <v>925</v>
      </c>
      <c r="E42" s="25">
        <f t="shared" si="2"/>
        <v>383</v>
      </c>
      <c r="F42" s="26">
        <v>587</v>
      </c>
      <c r="G42" s="26">
        <v>432</v>
      </c>
      <c r="H42" s="26">
        <v>241</v>
      </c>
      <c r="I42" s="26">
        <v>1100</v>
      </c>
      <c r="J42" s="26">
        <v>1060</v>
      </c>
      <c r="K42" s="26">
        <v>268</v>
      </c>
      <c r="L42" s="26">
        <v>284</v>
      </c>
      <c r="M42" s="26">
        <v>587</v>
      </c>
      <c r="N42" s="26">
        <v>525</v>
      </c>
      <c r="O42" s="26">
        <v>1264</v>
      </c>
      <c r="P42" s="26">
        <v>2621</v>
      </c>
      <c r="Q42" s="26">
        <v>3024</v>
      </c>
      <c r="R42" s="26">
        <v>2842</v>
      </c>
      <c r="S42" s="26">
        <v>1576</v>
      </c>
      <c r="T42" s="26">
        <v>1416</v>
      </c>
      <c r="U42" s="26">
        <v>1911</v>
      </c>
      <c r="V42" s="26">
        <v>925</v>
      </c>
      <c r="W42" s="26">
        <v>378</v>
      </c>
      <c r="X42" s="26">
        <v>5</v>
      </c>
      <c r="Y42" s="26">
        <v>21046</v>
      </c>
      <c r="Z42" s="26">
        <v>40.24</v>
      </c>
    </row>
    <row r="43" spans="1:26">
      <c r="A43" s="25" t="s">
        <v>40</v>
      </c>
      <c r="B43" s="25">
        <f t="shared" si="0"/>
        <v>447838</v>
      </c>
      <c r="C43" s="25">
        <f t="shared" si="1"/>
        <v>44512</v>
      </c>
      <c r="D43" s="25">
        <f t="shared" si="1"/>
        <v>21277</v>
      </c>
      <c r="E43" s="25">
        <f t="shared" si="2"/>
        <v>9838</v>
      </c>
      <c r="F43" s="26">
        <v>16939</v>
      </c>
      <c r="G43" s="26">
        <v>12415</v>
      </c>
      <c r="H43" s="26">
        <v>6159</v>
      </c>
      <c r="I43" s="26">
        <v>25326</v>
      </c>
      <c r="J43" s="26">
        <v>26364</v>
      </c>
      <c r="K43" s="26">
        <v>6718</v>
      </c>
      <c r="L43" s="26">
        <v>6925</v>
      </c>
      <c r="M43" s="26">
        <v>13867</v>
      </c>
      <c r="N43" s="26">
        <v>17815</v>
      </c>
      <c r="O43" s="26">
        <v>44083</v>
      </c>
      <c r="P43" s="26">
        <v>71461</v>
      </c>
      <c r="Q43" s="26">
        <v>64969</v>
      </c>
      <c r="R43" s="26">
        <v>70468</v>
      </c>
      <c r="S43" s="26">
        <v>34300</v>
      </c>
      <c r="T43" s="26">
        <v>30029</v>
      </c>
      <c r="U43" s="26">
        <v>44512</v>
      </c>
      <c r="V43" s="26">
        <v>21277</v>
      </c>
      <c r="W43" s="26">
        <v>9698</v>
      </c>
      <c r="X43" s="26">
        <v>140</v>
      </c>
      <c r="Y43" s="26">
        <v>523465</v>
      </c>
      <c r="Z43" s="26">
        <v>36.979999999999997</v>
      </c>
    </row>
    <row r="44" spans="1:26">
      <c r="A44" s="25" t="s">
        <v>41</v>
      </c>
      <c r="B44" s="25">
        <f t="shared" si="0"/>
        <v>42741</v>
      </c>
      <c r="C44" s="25">
        <f t="shared" si="1"/>
        <v>5781</v>
      </c>
      <c r="D44" s="25">
        <f t="shared" si="1"/>
        <v>3029</v>
      </c>
      <c r="E44" s="25">
        <f t="shared" si="2"/>
        <v>1235</v>
      </c>
      <c r="F44" s="26">
        <v>1521</v>
      </c>
      <c r="G44" s="26">
        <v>1130</v>
      </c>
      <c r="H44" s="26">
        <v>592</v>
      </c>
      <c r="I44" s="26">
        <v>2543</v>
      </c>
      <c r="J44" s="26">
        <v>2636</v>
      </c>
      <c r="K44" s="26">
        <v>695</v>
      </c>
      <c r="L44" s="26">
        <v>722</v>
      </c>
      <c r="M44" s="26">
        <v>1373</v>
      </c>
      <c r="N44" s="26">
        <v>1212</v>
      </c>
      <c r="O44" s="26">
        <v>3235</v>
      </c>
      <c r="P44" s="26">
        <v>6150</v>
      </c>
      <c r="Q44" s="26">
        <v>5684</v>
      </c>
      <c r="R44" s="26">
        <v>7294</v>
      </c>
      <c r="S44" s="26">
        <v>4064</v>
      </c>
      <c r="T44" s="26">
        <v>3890</v>
      </c>
      <c r="U44" s="26">
        <v>5781</v>
      </c>
      <c r="V44" s="26">
        <v>3029</v>
      </c>
      <c r="W44" s="26">
        <v>1219</v>
      </c>
      <c r="X44" s="26">
        <v>16</v>
      </c>
      <c r="Y44" s="26">
        <v>52786</v>
      </c>
      <c r="Z44" s="26">
        <v>43.2</v>
      </c>
    </row>
    <row r="45" spans="1:26">
      <c r="A45" s="25" t="s">
        <v>42</v>
      </c>
      <c r="B45" s="25">
        <f t="shared" si="0"/>
        <v>114118</v>
      </c>
      <c r="C45" s="25">
        <f t="shared" si="1"/>
        <v>9720</v>
      </c>
      <c r="D45" s="25">
        <f t="shared" si="1"/>
        <v>4646</v>
      </c>
      <c r="E45" s="25">
        <f t="shared" si="2"/>
        <v>1498</v>
      </c>
      <c r="F45" s="26">
        <v>5283</v>
      </c>
      <c r="G45" s="26">
        <v>3745</v>
      </c>
      <c r="H45" s="26">
        <v>1896</v>
      </c>
      <c r="I45" s="26">
        <v>8160</v>
      </c>
      <c r="J45" s="26">
        <v>8149</v>
      </c>
      <c r="K45" s="26">
        <v>1971</v>
      </c>
      <c r="L45" s="26">
        <v>1961</v>
      </c>
      <c r="M45" s="26">
        <v>3906</v>
      </c>
      <c r="N45" s="26">
        <v>3968</v>
      </c>
      <c r="O45" s="26">
        <v>8968</v>
      </c>
      <c r="P45" s="26">
        <v>17793</v>
      </c>
      <c r="Q45" s="26">
        <v>18004</v>
      </c>
      <c r="R45" s="26">
        <v>16341</v>
      </c>
      <c r="S45" s="26">
        <v>7470</v>
      </c>
      <c r="T45" s="26">
        <v>6503</v>
      </c>
      <c r="U45" s="26">
        <v>9720</v>
      </c>
      <c r="V45" s="26">
        <v>4646</v>
      </c>
      <c r="W45" s="26">
        <v>1486</v>
      </c>
      <c r="X45" s="26">
        <v>12</v>
      </c>
      <c r="Y45" s="26">
        <v>129982</v>
      </c>
      <c r="Z45" s="26">
        <v>34.58</v>
      </c>
    </row>
    <row r="46" spans="1:26">
      <c r="A46" s="25" t="s">
        <v>43</v>
      </c>
      <c r="B46" s="25">
        <f t="shared" si="0"/>
        <v>45652</v>
      </c>
      <c r="C46" s="25">
        <f t="shared" si="1"/>
        <v>8252</v>
      </c>
      <c r="D46" s="25">
        <f t="shared" si="1"/>
        <v>4774</v>
      </c>
      <c r="E46" s="25">
        <f t="shared" si="2"/>
        <v>1816</v>
      </c>
      <c r="F46" s="26">
        <v>1693</v>
      </c>
      <c r="G46" s="26">
        <v>1123</v>
      </c>
      <c r="H46" s="26">
        <v>563</v>
      </c>
      <c r="I46" s="26">
        <v>2403</v>
      </c>
      <c r="J46" s="26">
        <v>2521</v>
      </c>
      <c r="K46" s="26">
        <v>661</v>
      </c>
      <c r="L46" s="26">
        <v>673</v>
      </c>
      <c r="M46" s="26">
        <v>1417</v>
      </c>
      <c r="N46" s="26">
        <v>1312</v>
      </c>
      <c r="O46" s="26">
        <v>3136</v>
      </c>
      <c r="P46" s="26">
        <v>6304</v>
      </c>
      <c r="Q46" s="26">
        <v>6603</v>
      </c>
      <c r="R46" s="26">
        <v>8369</v>
      </c>
      <c r="S46" s="26">
        <v>4502</v>
      </c>
      <c r="T46" s="26">
        <v>4372</v>
      </c>
      <c r="U46" s="26">
        <v>8252</v>
      </c>
      <c r="V46" s="26">
        <v>4774</v>
      </c>
      <c r="W46" s="26">
        <v>1803</v>
      </c>
      <c r="X46" s="26">
        <v>13</v>
      </c>
      <c r="Y46" s="26">
        <v>60494</v>
      </c>
      <c r="Z46" s="26">
        <v>47.32</v>
      </c>
    </row>
    <row r="47" spans="1:26">
      <c r="A47" s="25" t="s">
        <v>44</v>
      </c>
      <c r="B47" s="25">
        <f t="shared" si="0"/>
        <v>83545</v>
      </c>
      <c r="C47" s="25">
        <f t="shared" si="1"/>
        <v>15352</v>
      </c>
      <c r="D47" s="25">
        <f t="shared" si="1"/>
        <v>9152</v>
      </c>
      <c r="E47" s="25">
        <f t="shared" si="2"/>
        <v>4030</v>
      </c>
      <c r="F47" s="26">
        <v>3325</v>
      </c>
      <c r="G47" s="26">
        <v>2133</v>
      </c>
      <c r="H47" s="26">
        <v>1088</v>
      </c>
      <c r="I47" s="26">
        <v>4902</v>
      </c>
      <c r="J47" s="26">
        <v>5216</v>
      </c>
      <c r="K47" s="26">
        <v>1346</v>
      </c>
      <c r="L47" s="26">
        <v>1333</v>
      </c>
      <c r="M47" s="26">
        <v>2639</v>
      </c>
      <c r="N47" s="26">
        <v>2283</v>
      </c>
      <c r="O47" s="26">
        <v>5129</v>
      </c>
      <c r="P47" s="26">
        <v>11426</v>
      </c>
      <c r="Q47" s="26">
        <v>12685</v>
      </c>
      <c r="R47" s="26">
        <v>14366</v>
      </c>
      <c r="S47" s="26">
        <v>7788</v>
      </c>
      <c r="T47" s="26">
        <v>7886</v>
      </c>
      <c r="U47" s="26">
        <v>15352</v>
      </c>
      <c r="V47" s="26">
        <v>9152</v>
      </c>
      <c r="W47" s="26">
        <v>3985</v>
      </c>
      <c r="X47" s="26">
        <v>45</v>
      </c>
      <c r="Y47" s="26">
        <v>112079</v>
      </c>
      <c r="Z47" s="26">
        <v>46.76</v>
      </c>
    </row>
    <row r="48" spans="1:26">
      <c r="A48" s="25" t="s">
        <v>45</v>
      </c>
      <c r="B48" s="25">
        <f t="shared" si="0"/>
        <v>20067</v>
      </c>
      <c r="C48" s="25">
        <f t="shared" si="1"/>
        <v>2542</v>
      </c>
      <c r="D48" s="25">
        <f t="shared" si="1"/>
        <v>1345</v>
      </c>
      <c r="E48" s="25">
        <f t="shared" si="2"/>
        <v>580</v>
      </c>
      <c r="F48" s="26">
        <v>617</v>
      </c>
      <c r="G48" s="26">
        <v>477</v>
      </c>
      <c r="H48" s="26">
        <v>252</v>
      </c>
      <c r="I48" s="26">
        <v>1094</v>
      </c>
      <c r="J48" s="26">
        <v>1208</v>
      </c>
      <c r="K48" s="26">
        <v>269</v>
      </c>
      <c r="L48" s="26">
        <v>290</v>
      </c>
      <c r="M48" s="26">
        <v>567</v>
      </c>
      <c r="N48" s="26">
        <v>921</v>
      </c>
      <c r="O48" s="26">
        <v>1510</v>
      </c>
      <c r="P48" s="26">
        <v>3101</v>
      </c>
      <c r="Q48" s="26">
        <v>2830</v>
      </c>
      <c r="R48" s="26">
        <v>3222</v>
      </c>
      <c r="S48" s="26">
        <v>1864</v>
      </c>
      <c r="T48" s="26">
        <v>1845</v>
      </c>
      <c r="U48" s="26">
        <v>2542</v>
      </c>
      <c r="V48" s="26">
        <v>1345</v>
      </c>
      <c r="W48" s="26">
        <v>567</v>
      </c>
      <c r="X48" s="26">
        <v>13</v>
      </c>
      <c r="Y48" s="26">
        <v>24534</v>
      </c>
      <c r="Z48" s="26">
        <v>41.86</v>
      </c>
    </row>
    <row r="49" spans="1:26">
      <c r="A49" s="25" t="s">
        <v>46</v>
      </c>
      <c r="B49" s="25">
        <f t="shared" si="0"/>
        <v>48447</v>
      </c>
      <c r="C49" s="25">
        <f t="shared" si="1"/>
        <v>3091</v>
      </c>
      <c r="D49" s="25">
        <f t="shared" si="1"/>
        <v>1294</v>
      </c>
      <c r="E49" s="25">
        <f t="shared" si="2"/>
        <v>423</v>
      </c>
      <c r="F49" s="26">
        <v>2635</v>
      </c>
      <c r="G49" s="26">
        <v>1937</v>
      </c>
      <c r="H49" s="26">
        <v>1009</v>
      </c>
      <c r="I49" s="26">
        <v>3901</v>
      </c>
      <c r="J49" s="26">
        <v>3546</v>
      </c>
      <c r="K49" s="26">
        <v>823</v>
      </c>
      <c r="L49" s="26">
        <v>847</v>
      </c>
      <c r="M49" s="26">
        <v>1657</v>
      </c>
      <c r="N49" s="26">
        <v>1456</v>
      </c>
      <c r="O49" s="26">
        <v>3243</v>
      </c>
      <c r="P49" s="26">
        <v>7527</v>
      </c>
      <c r="Q49" s="26">
        <v>8259</v>
      </c>
      <c r="R49" s="26">
        <v>6193</v>
      </c>
      <c r="S49" s="26">
        <v>2935</v>
      </c>
      <c r="T49" s="26">
        <v>2479</v>
      </c>
      <c r="U49" s="26">
        <v>3091</v>
      </c>
      <c r="V49" s="26">
        <v>1294</v>
      </c>
      <c r="W49" s="26">
        <v>418</v>
      </c>
      <c r="X49" s="26">
        <v>5</v>
      </c>
      <c r="Y49" s="26">
        <v>53255</v>
      </c>
      <c r="Z49" s="26">
        <v>32.94</v>
      </c>
    </row>
    <row r="50" spans="1:26">
      <c r="A50" s="25" t="s">
        <v>47</v>
      </c>
      <c r="B50" s="25">
        <f t="shared" si="0"/>
        <v>4863</v>
      </c>
      <c r="C50" s="25">
        <f t="shared" si="1"/>
        <v>631</v>
      </c>
      <c r="D50" s="25">
        <f t="shared" si="1"/>
        <v>322</v>
      </c>
      <c r="E50" s="25">
        <f t="shared" si="2"/>
        <v>122</v>
      </c>
      <c r="F50" s="26">
        <v>149</v>
      </c>
      <c r="G50" s="26">
        <v>102</v>
      </c>
      <c r="H50" s="26">
        <v>54</v>
      </c>
      <c r="I50" s="26">
        <v>231</v>
      </c>
      <c r="J50" s="26">
        <v>235</v>
      </c>
      <c r="K50" s="26">
        <v>61</v>
      </c>
      <c r="L50" s="26">
        <v>64</v>
      </c>
      <c r="M50" s="26">
        <v>106</v>
      </c>
      <c r="N50" s="26">
        <v>124</v>
      </c>
      <c r="O50" s="26">
        <v>355</v>
      </c>
      <c r="P50" s="26">
        <v>759</v>
      </c>
      <c r="Q50" s="26">
        <v>900</v>
      </c>
      <c r="R50" s="26">
        <v>794</v>
      </c>
      <c r="S50" s="26">
        <v>435</v>
      </c>
      <c r="T50" s="26">
        <v>494</v>
      </c>
      <c r="U50" s="26">
        <v>631</v>
      </c>
      <c r="V50" s="26">
        <v>322</v>
      </c>
      <c r="W50" s="26">
        <v>119</v>
      </c>
      <c r="X50" s="26">
        <v>3</v>
      </c>
      <c r="Y50" s="26">
        <v>5938</v>
      </c>
      <c r="Z50" s="26">
        <v>43.17</v>
      </c>
    </row>
    <row r="51" spans="1:26">
      <c r="A51" s="25" t="s">
        <v>48</v>
      </c>
      <c r="B51" s="25">
        <f t="shared" si="0"/>
        <v>145138</v>
      </c>
      <c r="C51" s="25">
        <f t="shared" si="1"/>
        <v>15730</v>
      </c>
      <c r="D51" s="25">
        <f t="shared" si="1"/>
        <v>7621</v>
      </c>
      <c r="E51" s="25">
        <f t="shared" si="2"/>
        <v>2528</v>
      </c>
      <c r="F51" s="26">
        <v>5549</v>
      </c>
      <c r="G51" s="26">
        <v>3513</v>
      </c>
      <c r="H51" s="26">
        <v>1827</v>
      </c>
      <c r="I51" s="26">
        <v>8090</v>
      </c>
      <c r="J51" s="26">
        <v>9518</v>
      </c>
      <c r="K51" s="26">
        <v>2527</v>
      </c>
      <c r="L51" s="26">
        <v>2633</v>
      </c>
      <c r="M51" s="26">
        <v>5230</v>
      </c>
      <c r="N51" s="26">
        <v>4677</v>
      </c>
      <c r="O51" s="26">
        <v>10532</v>
      </c>
      <c r="P51" s="26">
        <v>20052</v>
      </c>
      <c r="Q51" s="26">
        <v>21398</v>
      </c>
      <c r="R51" s="26">
        <v>26954</v>
      </c>
      <c r="S51" s="26">
        <v>12447</v>
      </c>
      <c r="T51" s="26">
        <v>10191</v>
      </c>
      <c r="U51" s="26">
        <v>15730</v>
      </c>
      <c r="V51" s="26">
        <v>7621</v>
      </c>
      <c r="W51" s="26">
        <v>2513</v>
      </c>
      <c r="X51" s="26">
        <v>15</v>
      </c>
      <c r="Y51" s="26">
        <v>171017</v>
      </c>
      <c r="Z51" s="26">
        <v>40.68</v>
      </c>
    </row>
    <row r="52" spans="1:26">
      <c r="A52" s="25" t="s">
        <v>49</v>
      </c>
      <c r="B52" s="25">
        <f t="shared" si="0"/>
        <v>33448</v>
      </c>
      <c r="C52" s="25">
        <f t="shared" si="1"/>
        <v>4617</v>
      </c>
      <c r="D52" s="25">
        <f t="shared" si="1"/>
        <v>2343</v>
      </c>
      <c r="E52" s="25">
        <f t="shared" si="2"/>
        <v>795</v>
      </c>
      <c r="F52" s="26">
        <v>1130</v>
      </c>
      <c r="G52" s="26">
        <v>750</v>
      </c>
      <c r="H52" s="26">
        <v>423</v>
      </c>
      <c r="I52" s="26">
        <v>1625</v>
      </c>
      <c r="J52" s="26">
        <v>1655</v>
      </c>
      <c r="K52" s="26">
        <v>415</v>
      </c>
      <c r="L52" s="26">
        <v>401</v>
      </c>
      <c r="M52" s="26">
        <v>844</v>
      </c>
      <c r="N52" s="26">
        <v>2509</v>
      </c>
      <c r="O52" s="26">
        <v>5264</v>
      </c>
      <c r="P52" s="26">
        <v>4686</v>
      </c>
      <c r="Q52" s="26">
        <v>4255</v>
      </c>
      <c r="R52" s="26">
        <v>4467</v>
      </c>
      <c r="S52" s="26">
        <v>2481</v>
      </c>
      <c r="T52" s="26">
        <v>2543</v>
      </c>
      <c r="U52" s="26">
        <v>4617</v>
      </c>
      <c r="V52" s="26">
        <v>2343</v>
      </c>
      <c r="W52" s="26">
        <v>788</v>
      </c>
      <c r="X52" s="26">
        <v>7</v>
      </c>
      <c r="Y52" s="26">
        <v>41203</v>
      </c>
      <c r="Z52" s="26">
        <v>36.96</v>
      </c>
    </row>
    <row r="53" spans="1:26">
      <c r="A53" s="25" t="s">
        <v>50</v>
      </c>
      <c r="B53" s="25">
        <f t="shared" si="0"/>
        <v>161634</v>
      </c>
      <c r="C53" s="25">
        <f t="shared" si="1"/>
        <v>15044</v>
      </c>
      <c r="D53" s="25">
        <f t="shared" si="1"/>
        <v>6440</v>
      </c>
      <c r="E53" s="25">
        <f t="shared" si="2"/>
        <v>2094</v>
      </c>
      <c r="F53" s="26">
        <v>7063</v>
      </c>
      <c r="G53" s="26">
        <v>4478</v>
      </c>
      <c r="H53" s="26">
        <v>2309</v>
      </c>
      <c r="I53" s="26">
        <v>10542</v>
      </c>
      <c r="J53" s="26">
        <v>11504</v>
      </c>
      <c r="K53" s="26">
        <v>2899</v>
      </c>
      <c r="L53" s="26">
        <v>2962</v>
      </c>
      <c r="M53" s="26">
        <v>5936</v>
      </c>
      <c r="N53" s="26">
        <v>5022</v>
      </c>
      <c r="O53" s="26">
        <v>10293</v>
      </c>
      <c r="P53" s="26">
        <v>21483</v>
      </c>
      <c r="Q53" s="26">
        <v>26539</v>
      </c>
      <c r="R53" s="26">
        <v>28537</v>
      </c>
      <c r="S53" s="26">
        <v>11818</v>
      </c>
      <c r="T53" s="26">
        <v>10249</v>
      </c>
      <c r="U53" s="26">
        <v>15044</v>
      </c>
      <c r="V53" s="26">
        <v>6440</v>
      </c>
      <c r="W53" s="26">
        <v>2073</v>
      </c>
      <c r="X53" s="26">
        <v>21</v>
      </c>
      <c r="Y53" s="26">
        <v>185212</v>
      </c>
      <c r="Z53" s="26">
        <v>38.35</v>
      </c>
    </row>
    <row r="54" spans="1:26">
      <c r="A54" s="25" t="s">
        <v>51</v>
      </c>
      <c r="B54" s="25">
        <f t="shared" si="0"/>
        <v>8540</v>
      </c>
      <c r="C54" s="25">
        <f t="shared" si="1"/>
        <v>1220</v>
      </c>
      <c r="D54" s="25">
        <f t="shared" si="1"/>
        <v>628</v>
      </c>
      <c r="E54" s="25">
        <f t="shared" si="2"/>
        <v>238</v>
      </c>
      <c r="F54" s="26">
        <v>326</v>
      </c>
      <c r="G54" s="26">
        <v>203</v>
      </c>
      <c r="H54" s="26">
        <v>113</v>
      </c>
      <c r="I54" s="26">
        <v>504</v>
      </c>
      <c r="J54" s="26">
        <v>496</v>
      </c>
      <c r="K54" s="26">
        <v>110</v>
      </c>
      <c r="L54" s="26">
        <v>129</v>
      </c>
      <c r="M54" s="26">
        <v>283</v>
      </c>
      <c r="N54" s="26">
        <v>221</v>
      </c>
      <c r="O54" s="26">
        <v>512</v>
      </c>
      <c r="P54" s="26">
        <v>1482</v>
      </c>
      <c r="Q54" s="26">
        <v>1100</v>
      </c>
      <c r="R54" s="26">
        <v>1367</v>
      </c>
      <c r="S54" s="26">
        <v>809</v>
      </c>
      <c r="T54" s="26">
        <v>885</v>
      </c>
      <c r="U54" s="26">
        <v>1220</v>
      </c>
      <c r="V54" s="26">
        <v>628</v>
      </c>
      <c r="W54" s="26">
        <v>236</v>
      </c>
      <c r="X54" s="26">
        <v>2</v>
      </c>
      <c r="Y54" s="26">
        <v>10626</v>
      </c>
      <c r="Z54" s="26">
        <v>43.56</v>
      </c>
    </row>
    <row r="55" spans="1:26">
      <c r="A55" s="25" t="s">
        <v>52</v>
      </c>
      <c r="B55" s="25">
        <f t="shared" si="0"/>
        <v>52237</v>
      </c>
      <c r="C55" s="25">
        <f t="shared" si="1"/>
        <v>5731</v>
      </c>
      <c r="D55" s="25">
        <f t="shared" si="1"/>
        <v>2880</v>
      </c>
      <c r="E55" s="25">
        <f t="shared" si="2"/>
        <v>1172</v>
      </c>
      <c r="F55" s="26">
        <v>2435</v>
      </c>
      <c r="G55" s="26">
        <v>1629</v>
      </c>
      <c r="H55" s="26">
        <v>850</v>
      </c>
      <c r="I55" s="26">
        <v>3442</v>
      </c>
      <c r="J55" s="26">
        <v>3452</v>
      </c>
      <c r="K55" s="26">
        <v>879</v>
      </c>
      <c r="L55" s="26">
        <v>864</v>
      </c>
      <c r="M55" s="26">
        <v>1833</v>
      </c>
      <c r="N55" s="26">
        <v>1624</v>
      </c>
      <c r="O55" s="26">
        <v>3833</v>
      </c>
      <c r="P55" s="26">
        <v>7633</v>
      </c>
      <c r="Q55" s="26">
        <v>7892</v>
      </c>
      <c r="R55" s="26">
        <v>8176</v>
      </c>
      <c r="S55" s="26">
        <v>3981</v>
      </c>
      <c r="T55" s="26">
        <v>3714</v>
      </c>
      <c r="U55" s="26">
        <v>5731</v>
      </c>
      <c r="V55" s="26">
        <v>2880</v>
      </c>
      <c r="W55" s="26">
        <v>1156</v>
      </c>
      <c r="X55" s="26">
        <v>16</v>
      </c>
      <c r="Y55" s="26">
        <v>62020</v>
      </c>
      <c r="Z55" s="26">
        <v>38.049999999999997</v>
      </c>
    </row>
    <row r="56" spans="1:26">
      <c r="A56" s="25" t="s">
        <v>53</v>
      </c>
      <c r="B56" s="25">
        <f t="shared" si="0"/>
        <v>48097</v>
      </c>
      <c r="C56" s="25">
        <f t="shared" si="1"/>
        <v>6230</v>
      </c>
      <c r="D56" s="25">
        <f t="shared" si="1"/>
        <v>3301</v>
      </c>
      <c r="E56" s="25">
        <f t="shared" si="2"/>
        <v>1272</v>
      </c>
      <c r="F56" s="26">
        <v>1871</v>
      </c>
      <c r="G56" s="26">
        <v>1303</v>
      </c>
      <c r="H56" s="26">
        <v>677</v>
      </c>
      <c r="I56" s="26">
        <v>2952</v>
      </c>
      <c r="J56" s="26">
        <v>3097</v>
      </c>
      <c r="K56" s="26">
        <v>759</v>
      </c>
      <c r="L56" s="26">
        <v>801</v>
      </c>
      <c r="M56" s="26">
        <v>1653</v>
      </c>
      <c r="N56" s="26">
        <v>1437</v>
      </c>
      <c r="O56" s="26">
        <v>3719</v>
      </c>
      <c r="P56" s="26">
        <v>6951</v>
      </c>
      <c r="Q56" s="26">
        <v>6581</v>
      </c>
      <c r="R56" s="26">
        <v>7656</v>
      </c>
      <c r="S56" s="26">
        <v>4409</v>
      </c>
      <c r="T56" s="26">
        <v>4231</v>
      </c>
      <c r="U56" s="26">
        <v>6230</v>
      </c>
      <c r="V56" s="26">
        <v>3301</v>
      </c>
      <c r="W56" s="26">
        <v>1260</v>
      </c>
      <c r="X56" s="26">
        <v>12</v>
      </c>
      <c r="Y56" s="26">
        <v>58900</v>
      </c>
      <c r="Z56" s="26">
        <v>41.37</v>
      </c>
    </row>
    <row r="57" spans="1:26">
      <c r="A57" s="25" t="s">
        <v>54</v>
      </c>
      <c r="B57" s="25">
        <f t="shared" si="0"/>
        <v>67741</v>
      </c>
      <c r="C57" s="25">
        <f t="shared" si="1"/>
        <v>8603</v>
      </c>
      <c r="D57" s="25">
        <f t="shared" si="1"/>
        <v>3844</v>
      </c>
      <c r="E57" s="25">
        <f t="shared" si="2"/>
        <v>1159</v>
      </c>
      <c r="F57" s="26">
        <v>2406</v>
      </c>
      <c r="G57" s="26">
        <v>1533</v>
      </c>
      <c r="H57" s="26">
        <v>801</v>
      </c>
      <c r="I57" s="26">
        <v>3753</v>
      </c>
      <c r="J57" s="26">
        <v>4141</v>
      </c>
      <c r="K57" s="26">
        <v>1078</v>
      </c>
      <c r="L57" s="26">
        <v>1146</v>
      </c>
      <c r="M57" s="26">
        <v>2221</v>
      </c>
      <c r="N57" s="26">
        <v>2019</v>
      </c>
      <c r="O57" s="26">
        <v>5011</v>
      </c>
      <c r="P57" s="26">
        <v>8729</v>
      </c>
      <c r="Q57" s="26">
        <v>10101</v>
      </c>
      <c r="R57" s="26">
        <v>13106</v>
      </c>
      <c r="S57" s="26">
        <v>6214</v>
      </c>
      <c r="T57" s="26">
        <v>5482</v>
      </c>
      <c r="U57" s="26">
        <v>8603</v>
      </c>
      <c r="V57" s="26">
        <v>3844</v>
      </c>
      <c r="W57" s="26">
        <v>1152</v>
      </c>
      <c r="X57" s="26">
        <v>7</v>
      </c>
      <c r="Y57" s="26">
        <v>81347</v>
      </c>
      <c r="Z57" s="26">
        <v>43.13</v>
      </c>
    </row>
    <row r="58" spans="1:26">
      <c r="A58" s="25" t="s">
        <v>55</v>
      </c>
      <c r="B58" s="25">
        <f t="shared" si="0"/>
        <v>24758</v>
      </c>
      <c r="C58" s="25">
        <f t="shared" si="1"/>
        <v>5128</v>
      </c>
      <c r="D58" s="25">
        <f t="shared" si="1"/>
        <v>3115</v>
      </c>
      <c r="E58" s="25">
        <f t="shared" si="2"/>
        <v>1209</v>
      </c>
      <c r="F58" s="26">
        <v>1049</v>
      </c>
      <c r="G58" s="26">
        <v>672</v>
      </c>
      <c r="H58" s="26">
        <v>314</v>
      </c>
      <c r="I58" s="26">
        <v>1411</v>
      </c>
      <c r="J58" s="26">
        <v>1418</v>
      </c>
      <c r="K58" s="26">
        <v>342</v>
      </c>
      <c r="L58" s="26">
        <v>373</v>
      </c>
      <c r="M58" s="26">
        <v>859</v>
      </c>
      <c r="N58" s="26">
        <v>786</v>
      </c>
      <c r="O58" s="26">
        <v>1707</v>
      </c>
      <c r="P58" s="26">
        <v>3636</v>
      </c>
      <c r="Q58" s="26">
        <v>3239</v>
      </c>
      <c r="R58" s="26">
        <v>3994</v>
      </c>
      <c r="S58" s="26">
        <v>2383</v>
      </c>
      <c r="T58" s="26">
        <v>2575</v>
      </c>
      <c r="U58" s="26">
        <v>5128</v>
      </c>
      <c r="V58" s="26">
        <v>3115</v>
      </c>
      <c r="W58" s="26">
        <v>1195</v>
      </c>
      <c r="X58" s="26">
        <v>14</v>
      </c>
      <c r="Y58" s="26">
        <v>34210</v>
      </c>
      <c r="Z58" s="26">
        <v>48.45</v>
      </c>
    </row>
    <row r="59" spans="1:26">
      <c r="A59" s="25" t="s">
        <v>56</v>
      </c>
      <c r="B59" s="25">
        <f t="shared" si="0"/>
        <v>16973</v>
      </c>
      <c r="C59" s="25">
        <f t="shared" si="1"/>
        <v>2740</v>
      </c>
      <c r="D59" s="25">
        <f t="shared" si="1"/>
        <v>1367</v>
      </c>
      <c r="E59" s="25">
        <f t="shared" si="2"/>
        <v>501</v>
      </c>
      <c r="F59" s="26">
        <v>545</v>
      </c>
      <c r="G59" s="26">
        <v>395</v>
      </c>
      <c r="H59" s="26">
        <v>177</v>
      </c>
      <c r="I59" s="26">
        <v>781</v>
      </c>
      <c r="J59" s="26">
        <v>934</v>
      </c>
      <c r="K59" s="26">
        <v>271</v>
      </c>
      <c r="L59" s="26">
        <v>278</v>
      </c>
      <c r="M59" s="26">
        <v>514</v>
      </c>
      <c r="N59" s="26">
        <v>831</v>
      </c>
      <c r="O59" s="26">
        <v>1341</v>
      </c>
      <c r="P59" s="26">
        <v>2186</v>
      </c>
      <c r="Q59" s="26">
        <v>2472</v>
      </c>
      <c r="R59" s="26">
        <v>2895</v>
      </c>
      <c r="S59" s="26">
        <v>1651</v>
      </c>
      <c r="T59" s="26">
        <v>1702</v>
      </c>
      <c r="U59" s="26">
        <v>2740</v>
      </c>
      <c r="V59" s="26">
        <v>1367</v>
      </c>
      <c r="W59" s="26">
        <v>493</v>
      </c>
      <c r="X59" s="26">
        <v>8</v>
      </c>
      <c r="Y59" s="26">
        <v>21581</v>
      </c>
      <c r="Z59" s="26">
        <v>45.24</v>
      </c>
    </row>
    <row r="60" spans="1:26">
      <c r="A60" s="25" t="s">
        <v>57</v>
      </c>
      <c r="B60" s="25">
        <f t="shared" si="0"/>
        <v>18354</v>
      </c>
      <c r="C60" s="25">
        <f t="shared" si="1"/>
        <v>2941</v>
      </c>
      <c r="D60" s="25">
        <f t="shared" si="1"/>
        <v>1494</v>
      </c>
      <c r="E60" s="25">
        <f t="shared" si="2"/>
        <v>505</v>
      </c>
      <c r="F60" s="26">
        <v>699</v>
      </c>
      <c r="G60" s="26">
        <v>466</v>
      </c>
      <c r="H60" s="26">
        <v>241</v>
      </c>
      <c r="I60" s="26">
        <v>1072</v>
      </c>
      <c r="J60" s="26">
        <v>1130</v>
      </c>
      <c r="K60" s="26">
        <v>284</v>
      </c>
      <c r="L60" s="26">
        <v>299</v>
      </c>
      <c r="M60" s="26">
        <v>621</v>
      </c>
      <c r="N60" s="26">
        <v>448</v>
      </c>
      <c r="O60" s="26">
        <v>1261</v>
      </c>
      <c r="P60" s="26">
        <v>2473</v>
      </c>
      <c r="Q60" s="26">
        <v>2418</v>
      </c>
      <c r="R60" s="26">
        <v>3129</v>
      </c>
      <c r="S60" s="26">
        <v>1877</v>
      </c>
      <c r="T60" s="26">
        <v>1936</v>
      </c>
      <c r="U60" s="26">
        <v>2941</v>
      </c>
      <c r="V60" s="26">
        <v>1494</v>
      </c>
      <c r="W60" s="26">
        <v>501</v>
      </c>
      <c r="X60" s="26">
        <v>4</v>
      </c>
      <c r="Y60" s="26">
        <v>23294</v>
      </c>
      <c r="Z60" s="26">
        <v>45.78</v>
      </c>
    </row>
    <row r="61" spans="1:26">
      <c r="A61" s="25" t="s">
        <v>58</v>
      </c>
      <c r="B61" s="25">
        <f t="shared" si="0"/>
        <v>36464</v>
      </c>
      <c r="C61" s="25">
        <f t="shared" si="1"/>
        <v>5208</v>
      </c>
      <c r="D61" s="25">
        <f t="shared" si="1"/>
        <v>2693</v>
      </c>
      <c r="E61" s="25">
        <f t="shared" si="2"/>
        <v>988</v>
      </c>
      <c r="F61" s="26">
        <v>1306</v>
      </c>
      <c r="G61" s="26">
        <v>908</v>
      </c>
      <c r="H61" s="26">
        <v>473</v>
      </c>
      <c r="I61" s="26">
        <v>2064</v>
      </c>
      <c r="J61" s="26">
        <v>2124</v>
      </c>
      <c r="K61" s="26">
        <v>551</v>
      </c>
      <c r="L61" s="26">
        <v>559</v>
      </c>
      <c r="M61" s="26">
        <v>1214</v>
      </c>
      <c r="N61" s="26">
        <v>1040</v>
      </c>
      <c r="O61" s="26">
        <v>2576</v>
      </c>
      <c r="P61" s="26">
        <v>5073</v>
      </c>
      <c r="Q61" s="26">
        <v>5666</v>
      </c>
      <c r="R61" s="26">
        <v>6360</v>
      </c>
      <c r="S61" s="26">
        <v>3321</v>
      </c>
      <c r="T61" s="26">
        <v>3229</v>
      </c>
      <c r="U61" s="26">
        <v>5208</v>
      </c>
      <c r="V61" s="26">
        <v>2693</v>
      </c>
      <c r="W61" s="26">
        <v>977</v>
      </c>
      <c r="X61" s="26">
        <v>11</v>
      </c>
      <c r="Y61" s="26">
        <v>45353</v>
      </c>
      <c r="Z61" s="26">
        <v>43.57</v>
      </c>
    </row>
    <row r="62" spans="1:26">
      <c r="A62" s="25" t="s">
        <v>59</v>
      </c>
      <c r="B62" s="25">
        <f t="shared" si="0"/>
        <v>941457</v>
      </c>
      <c r="C62" s="25">
        <f t="shared" si="1"/>
        <v>69763</v>
      </c>
      <c r="D62" s="25">
        <f t="shared" si="1"/>
        <v>29634</v>
      </c>
      <c r="E62" s="25">
        <f t="shared" si="2"/>
        <v>13102</v>
      </c>
      <c r="F62" s="26">
        <v>41433</v>
      </c>
      <c r="G62" s="26">
        <v>28025</v>
      </c>
      <c r="H62" s="26">
        <v>14163</v>
      </c>
      <c r="I62" s="26">
        <v>57737</v>
      </c>
      <c r="J62" s="26">
        <v>58154</v>
      </c>
      <c r="K62" s="26">
        <v>14448</v>
      </c>
      <c r="L62" s="26">
        <v>13432</v>
      </c>
      <c r="M62" s="26">
        <v>26192</v>
      </c>
      <c r="N62" s="26">
        <v>24716</v>
      </c>
      <c r="O62" s="26">
        <v>67598</v>
      </c>
      <c r="P62" s="26">
        <v>171243</v>
      </c>
      <c r="Q62" s="26">
        <v>164830</v>
      </c>
      <c r="R62" s="26">
        <v>145408</v>
      </c>
      <c r="S62" s="26">
        <v>62781</v>
      </c>
      <c r="T62" s="26">
        <v>51297</v>
      </c>
      <c r="U62" s="26">
        <v>69763</v>
      </c>
      <c r="V62" s="26">
        <v>29634</v>
      </c>
      <c r="W62" s="26">
        <v>12910</v>
      </c>
      <c r="X62" s="26">
        <v>192</v>
      </c>
      <c r="Y62" s="26">
        <v>1053956</v>
      </c>
      <c r="Z62" s="26">
        <v>35.54</v>
      </c>
    </row>
    <row r="63" spans="1:26">
      <c r="A63" s="25" t="s">
        <v>60</v>
      </c>
      <c r="B63" s="25">
        <f t="shared" si="0"/>
        <v>11749</v>
      </c>
      <c r="C63" s="25">
        <f t="shared" si="1"/>
        <v>1981</v>
      </c>
      <c r="D63" s="25">
        <f t="shared" si="1"/>
        <v>1146</v>
      </c>
      <c r="E63" s="25">
        <f t="shared" si="2"/>
        <v>440</v>
      </c>
      <c r="F63" s="26">
        <v>467</v>
      </c>
      <c r="G63" s="26">
        <v>285</v>
      </c>
      <c r="H63" s="26">
        <v>139</v>
      </c>
      <c r="I63" s="26">
        <v>620</v>
      </c>
      <c r="J63" s="26">
        <v>647</v>
      </c>
      <c r="K63" s="26">
        <v>184</v>
      </c>
      <c r="L63" s="26">
        <v>176</v>
      </c>
      <c r="M63" s="26">
        <v>315</v>
      </c>
      <c r="N63" s="26">
        <v>239</v>
      </c>
      <c r="O63" s="26">
        <v>742</v>
      </c>
      <c r="P63" s="26">
        <v>1851</v>
      </c>
      <c r="Q63" s="26">
        <v>1669</v>
      </c>
      <c r="R63" s="26">
        <v>2087</v>
      </c>
      <c r="S63" s="26">
        <v>1164</v>
      </c>
      <c r="T63" s="26">
        <v>1164</v>
      </c>
      <c r="U63" s="26">
        <v>1981</v>
      </c>
      <c r="V63" s="26">
        <v>1146</v>
      </c>
      <c r="W63" s="26">
        <v>437</v>
      </c>
      <c r="X63" s="26">
        <v>3</v>
      </c>
      <c r="Y63" s="26">
        <v>15316</v>
      </c>
      <c r="Z63" s="26">
        <v>46.71</v>
      </c>
    </row>
    <row r="64" spans="1:26">
      <c r="A64" s="25" t="s">
        <v>61</v>
      </c>
      <c r="B64" s="25">
        <f t="shared" si="0"/>
        <v>22311</v>
      </c>
      <c r="C64" s="25">
        <f t="shared" si="1"/>
        <v>3243</v>
      </c>
      <c r="D64" s="25">
        <f t="shared" si="1"/>
        <v>1531</v>
      </c>
      <c r="E64" s="25">
        <f t="shared" si="2"/>
        <v>628</v>
      </c>
      <c r="F64" s="26">
        <v>899</v>
      </c>
      <c r="G64" s="26">
        <v>628</v>
      </c>
      <c r="H64" s="26">
        <v>327</v>
      </c>
      <c r="I64" s="26">
        <v>1340</v>
      </c>
      <c r="J64" s="26">
        <v>1419</v>
      </c>
      <c r="K64" s="26">
        <v>380</v>
      </c>
      <c r="L64" s="26">
        <v>417</v>
      </c>
      <c r="M64" s="26">
        <v>786</v>
      </c>
      <c r="N64" s="26">
        <v>723</v>
      </c>
      <c r="O64" s="26">
        <v>1896</v>
      </c>
      <c r="P64" s="26">
        <v>2951</v>
      </c>
      <c r="Q64" s="26">
        <v>3125</v>
      </c>
      <c r="R64" s="26">
        <v>3575</v>
      </c>
      <c r="S64" s="26">
        <v>1920</v>
      </c>
      <c r="T64" s="26">
        <v>1925</v>
      </c>
      <c r="U64" s="26">
        <v>3243</v>
      </c>
      <c r="V64" s="26">
        <v>1531</v>
      </c>
      <c r="W64" s="26">
        <v>621</v>
      </c>
      <c r="X64" s="26">
        <v>7</v>
      </c>
      <c r="Y64" s="26">
        <v>27713</v>
      </c>
      <c r="Z64" s="26">
        <v>41.8</v>
      </c>
    </row>
    <row r="65" spans="1:26">
      <c r="A65" s="25" t="s">
        <v>62</v>
      </c>
      <c r="B65" s="25">
        <f t="shared" si="0"/>
        <v>71135</v>
      </c>
      <c r="C65" s="25">
        <f t="shared" si="1"/>
        <v>12856</v>
      </c>
      <c r="D65" s="25">
        <f t="shared" si="1"/>
        <v>7549</v>
      </c>
      <c r="E65" s="25">
        <f t="shared" si="2"/>
        <v>3833</v>
      </c>
      <c r="F65" s="26">
        <v>2972</v>
      </c>
      <c r="G65" s="26">
        <v>1981</v>
      </c>
      <c r="H65" s="26">
        <v>988</v>
      </c>
      <c r="I65" s="26">
        <v>4261</v>
      </c>
      <c r="J65" s="26">
        <v>4651</v>
      </c>
      <c r="K65" s="26">
        <v>1182</v>
      </c>
      <c r="L65" s="26">
        <v>1224</v>
      </c>
      <c r="M65" s="26">
        <v>2488</v>
      </c>
      <c r="N65" s="26">
        <v>2158</v>
      </c>
      <c r="O65" s="26">
        <v>4450</v>
      </c>
      <c r="P65" s="26">
        <v>9620</v>
      </c>
      <c r="Q65" s="26">
        <v>10371</v>
      </c>
      <c r="R65" s="26">
        <v>11849</v>
      </c>
      <c r="S65" s="26">
        <v>6400</v>
      </c>
      <c r="T65" s="26">
        <v>6540</v>
      </c>
      <c r="U65" s="26">
        <v>12856</v>
      </c>
      <c r="V65" s="26">
        <v>7549</v>
      </c>
      <c r="W65" s="26">
        <v>3757</v>
      </c>
      <c r="X65" s="26">
        <v>76</v>
      </c>
      <c r="Y65" s="26">
        <v>95373</v>
      </c>
      <c r="Z65" s="26">
        <v>46.14</v>
      </c>
    </row>
    <row r="66" spans="1:26">
      <c r="A66" s="25" t="s">
        <v>63</v>
      </c>
      <c r="B66" s="25">
        <f t="shared" si="0"/>
        <v>77549</v>
      </c>
      <c r="C66" s="25">
        <f t="shared" si="1"/>
        <v>9873</v>
      </c>
      <c r="D66" s="25">
        <f t="shared" si="1"/>
        <v>4465</v>
      </c>
      <c r="E66" s="25">
        <f t="shared" si="2"/>
        <v>1825</v>
      </c>
      <c r="F66" s="26">
        <v>2977</v>
      </c>
      <c r="G66" s="26">
        <v>2066</v>
      </c>
      <c r="H66" s="26">
        <v>1045</v>
      </c>
      <c r="I66" s="26">
        <v>4393</v>
      </c>
      <c r="J66" s="26">
        <v>4727</v>
      </c>
      <c r="K66" s="26">
        <v>1283</v>
      </c>
      <c r="L66" s="26">
        <v>1297</v>
      </c>
      <c r="M66" s="26">
        <v>2667</v>
      </c>
      <c r="N66" s="26">
        <v>2335</v>
      </c>
      <c r="O66" s="26">
        <v>5538</v>
      </c>
      <c r="P66" s="26">
        <v>11053</v>
      </c>
      <c r="Q66" s="26">
        <v>11232</v>
      </c>
      <c r="R66" s="26">
        <v>13374</v>
      </c>
      <c r="S66" s="26">
        <v>6981</v>
      </c>
      <c r="T66" s="26">
        <v>6581</v>
      </c>
      <c r="U66" s="26">
        <v>9873</v>
      </c>
      <c r="V66" s="26">
        <v>4465</v>
      </c>
      <c r="W66" s="26">
        <v>1808</v>
      </c>
      <c r="X66" s="26">
        <v>17</v>
      </c>
      <c r="Y66" s="26">
        <v>93712</v>
      </c>
      <c r="Z66" s="26">
        <v>41.87</v>
      </c>
    </row>
    <row r="67" spans="1:26">
      <c r="A67" s="25" t="s">
        <v>64</v>
      </c>
      <c r="B67" s="25">
        <f t="shared" si="0"/>
        <v>188471</v>
      </c>
      <c r="C67" s="25">
        <f t="shared" si="1"/>
        <v>22128</v>
      </c>
      <c r="D67" s="25">
        <f t="shared" si="1"/>
        <v>10386</v>
      </c>
      <c r="E67" s="25">
        <f t="shared" si="2"/>
        <v>4501</v>
      </c>
      <c r="F67" s="26">
        <v>6470</v>
      </c>
      <c r="G67" s="26">
        <v>4526</v>
      </c>
      <c r="H67" s="26">
        <v>2272</v>
      </c>
      <c r="I67" s="26">
        <v>9594</v>
      </c>
      <c r="J67" s="26">
        <v>9707</v>
      </c>
      <c r="K67" s="26">
        <v>2367</v>
      </c>
      <c r="L67" s="26">
        <v>2396</v>
      </c>
      <c r="M67" s="26">
        <v>4812</v>
      </c>
      <c r="N67" s="26">
        <v>7611</v>
      </c>
      <c r="O67" s="26">
        <v>20246</v>
      </c>
      <c r="P67" s="26">
        <v>32424</v>
      </c>
      <c r="Q67" s="26">
        <v>29248</v>
      </c>
      <c r="R67" s="26">
        <v>28735</v>
      </c>
      <c r="S67" s="26">
        <v>14260</v>
      </c>
      <c r="T67" s="26">
        <v>13803</v>
      </c>
      <c r="U67" s="26">
        <v>22128</v>
      </c>
      <c r="V67" s="26">
        <v>10386</v>
      </c>
      <c r="W67" s="26">
        <v>4439</v>
      </c>
      <c r="X67" s="26">
        <v>62</v>
      </c>
      <c r="Y67" s="26">
        <v>225486</v>
      </c>
      <c r="Z67" s="26">
        <v>38.229999999999997</v>
      </c>
    </row>
    <row r="68" spans="1:26">
      <c r="A68" s="25" t="s">
        <v>65</v>
      </c>
      <c r="B68" s="25">
        <f t="shared" ref="B68:B102" si="3">SUM(F68:T68)</f>
        <v>15870</v>
      </c>
      <c r="C68" s="25">
        <f t="shared" ref="C68:D102" si="4">+U68</f>
        <v>2483</v>
      </c>
      <c r="D68" s="25">
        <f t="shared" si="4"/>
        <v>1431</v>
      </c>
      <c r="E68" s="25">
        <f t="shared" ref="E68:E102" si="5">+W68+X68</f>
        <v>681</v>
      </c>
      <c r="F68" s="26">
        <v>532</v>
      </c>
      <c r="G68" s="26">
        <v>379</v>
      </c>
      <c r="H68" s="26">
        <v>188</v>
      </c>
      <c r="I68" s="26">
        <v>908</v>
      </c>
      <c r="J68" s="26">
        <v>977</v>
      </c>
      <c r="K68" s="26">
        <v>223</v>
      </c>
      <c r="L68" s="26">
        <v>238</v>
      </c>
      <c r="M68" s="26">
        <v>443</v>
      </c>
      <c r="N68" s="26">
        <v>335</v>
      </c>
      <c r="O68" s="26">
        <v>1129</v>
      </c>
      <c r="P68" s="26">
        <v>2692</v>
      </c>
      <c r="Q68" s="26">
        <v>2131</v>
      </c>
      <c r="R68" s="26">
        <v>2630</v>
      </c>
      <c r="S68" s="26">
        <v>1562</v>
      </c>
      <c r="T68" s="26">
        <v>1503</v>
      </c>
      <c r="U68" s="26">
        <v>2483</v>
      </c>
      <c r="V68" s="26">
        <v>1431</v>
      </c>
      <c r="W68" s="26">
        <v>666</v>
      </c>
      <c r="X68" s="26">
        <v>15</v>
      </c>
      <c r="Y68" s="26">
        <v>20465</v>
      </c>
      <c r="Z68" s="26">
        <v>45.24</v>
      </c>
    </row>
    <row r="69" spans="1:26">
      <c r="A69" s="25" t="s">
        <v>66</v>
      </c>
      <c r="B69" s="25">
        <f t="shared" si="3"/>
        <v>186532</v>
      </c>
      <c r="C69" s="25">
        <f t="shared" si="4"/>
        <v>10644</v>
      </c>
      <c r="D69" s="25">
        <f t="shared" si="4"/>
        <v>5424</v>
      </c>
      <c r="E69" s="25">
        <f t="shared" si="5"/>
        <v>1712</v>
      </c>
      <c r="F69" s="26">
        <v>12586</v>
      </c>
      <c r="G69" s="26">
        <v>8855</v>
      </c>
      <c r="H69" s="26">
        <v>4373</v>
      </c>
      <c r="I69" s="26">
        <v>14559</v>
      </c>
      <c r="J69" s="26">
        <v>9985</v>
      </c>
      <c r="K69" s="26">
        <v>2163</v>
      </c>
      <c r="L69" s="26">
        <v>2121</v>
      </c>
      <c r="M69" s="26">
        <v>4353</v>
      </c>
      <c r="N69" s="26">
        <v>8501</v>
      </c>
      <c r="O69" s="26">
        <v>29617</v>
      </c>
      <c r="P69" s="26">
        <v>32752</v>
      </c>
      <c r="Q69" s="26">
        <v>22458</v>
      </c>
      <c r="R69" s="26">
        <v>17694</v>
      </c>
      <c r="S69" s="26">
        <v>8882</v>
      </c>
      <c r="T69" s="26">
        <v>7633</v>
      </c>
      <c r="U69" s="26">
        <v>10644</v>
      </c>
      <c r="V69" s="26">
        <v>5424</v>
      </c>
      <c r="W69" s="26">
        <v>1695</v>
      </c>
      <c r="X69" s="26">
        <v>17</v>
      </c>
      <c r="Y69" s="26">
        <v>204312</v>
      </c>
      <c r="Z69" s="26">
        <v>26.3</v>
      </c>
    </row>
    <row r="70" spans="1:26">
      <c r="A70" s="25" t="s">
        <v>67</v>
      </c>
      <c r="B70" s="25">
        <f t="shared" si="3"/>
        <v>126496</v>
      </c>
      <c r="C70" s="25">
        <f t="shared" si="4"/>
        <v>11662</v>
      </c>
      <c r="D70" s="25">
        <f t="shared" si="4"/>
        <v>4669</v>
      </c>
      <c r="E70" s="25">
        <f t="shared" si="5"/>
        <v>1918</v>
      </c>
      <c r="F70" s="26">
        <v>3699</v>
      </c>
      <c r="G70" s="26">
        <v>2589</v>
      </c>
      <c r="H70" s="26">
        <v>1310</v>
      </c>
      <c r="I70" s="26">
        <v>5730</v>
      </c>
      <c r="J70" s="26">
        <v>7061</v>
      </c>
      <c r="K70" s="26">
        <v>1868</v>
      </c>
      <c r="L70" s="26">
        <v>1884</v>
      </c>
      <c r="M70" s="26">
        <v>3708</v>
      </c>
      <c r="N70" s="26">
        <v>7749</v>
      </c>
      <c r="O70" s="26">
        <v>17654</v>
      </c>
      <c r="P70" s="26">
        <v>19829</v>
      </c>
      <c r="Q70" s="26">
        <v>16317</v>
      </c>
      <c r="R70" s="26">
        <v>19146</v>
      </c>
      <c r="S70" s="26">
        <v>9357</v>
      </c>
      <c r="T70" s="26">
        <v>8595</v>
      </c>
      <c r="U70" s="26">
        <v>11662</v>
      </c>
      <c r="V70" s="26">
        <v>4669</v>
      </c>
      <c r="W70" s="26">
        <v>1893</v>
      </c>
      <c r="X70" s="26">
        <v>25</v>
      </c>
      <c r="Y70" s="26">
        <v>144745</v>
      </c>
      <c r="Z70" s="26">
        <v>34.6</v>
      </c>
    </row>
    <row r="71" spans="1:26">
      <c r="A71" s="25" t="s">
        <v>68</v>
      </c>
      <c r="B71" s="25">
        <f t="shared" si="3"/>
        <v>9487</v>
      </c>
      <c r="C71" s="25">
        <f t="shared" si="4"/>
        <v>2031</v>
      </c>
      <c r="D71" s="25">
        <f t="shared" si="4"/>
        <v>1144</v>
      </c>
      <c r="E71" s="25">
        <f t="shared" si="5"/>
        <v>404</v>
      </c>
      <c r="F71" s="26">
        <v>306</v>
      </c>
      <c r="G71" s="26">
        <v>183</v>
      </c>
      <c r="H71" s="26">
        <v>99</v>
      </c>
      <c r="I71" s="26">
        <v>488</v>
      </c>
      <c r="J71" s="26">
        <v>508</v>
      </c>
      <c r="K71" s="26">
        <v>130</v>
      </c>
      <c r="L71" s="26">
        <v>115</v>
      </c>
      <c r="M71" s="26">
        <v>268</v>
      </c>
      <c r="N71" s="26">
        <v>233</v>
      </c>
      <c r="O71" s="26">
        <v>550</v>
      </c>
      <c r="P71" s="26">
        <v>1539</v>
      </c>
      <c r="Q71" s="26">
        <v>1316</v>
      </c>
      <c r="R71" s="26">
        <v>1631</v>
      </c>
      <c r="S71" s="26">
        <v>1063</v>
      </c>
      <c r="T71" s="26">
        <v>1058</v>
      </c>
      <c r="U71" s="26">
        <v>2031</v>
      </c>
      <c r="V71" s="26">
        <v>1144</v>
      </c>
      <c r="W71" s="26">
        <v>398</v>
      </c>
      <c r="X71" s="26">
        <v>6</v>
      </c>
      <c r="Y71" s="26">
        <v>13066</v>
      </c>
      <c r="Z71" s="26">
        <v>50.34</v>
      </c>
    </row>
    <row r="72" spans="1:26">
      <c r="A72" s="25" t="s">
        <v>69</v>
      </c>
      <c r="B72" s="25">
        <f t="shared" si="3"/>
        <v>32850</v>
      </c>
      <c r="C72" s="25">
        <f t="shared" si="4"/>
        <v>3463</v>
      </c>
      <c r="D72" s="25">
        <f t="shared" si="4"/>
        <v>1704</v>
      </c>
      <c r="E72" s="25">
        <f t="shared" si="5"/>
        <v>770</v>
      </c>
      <c r="F72" s="26">
        <v>1245</v>
      </c>
      <c r="G72" s="26">
        <v>971</v>
      </c>
      <c r="H72" s="26">
        <v>511</v>
      </c>
      <c r="I72" s="26">
        <v>2165</v>
      </c>
      <c r="J72" s="26">
        <v>1997</v>
      </c>
      <c r="K72" s="26">
        <v>460</v>
      </c>
      <c r="L72" s="26">
        <v>502</v>
      </c>
      <c r="M72" s="26">
        <v>966</v>
      </c>
      <c r="N72" s="26">
        <v>1441</v>
      </c>
      <c r="O72" s="26">
        <v>3432</v>
      </c>
      <c r="P72" s="26">
        <v>4759</v>
      </c>
      <c r="Q72" s="26">
        <v>4455</v>
      </c>
      <c r="R72" s="26">
        <v>4957</v>
      </c>
      <c r="S72" s="26">
        <v>2694</v>
      </c>
      <c r="T72" s="26">
        <v>2295</v>
      </c>
      <c r="U72" s="26">
        <v>3463</v>
      </c>
      <c r="V72" s="26">
        <v>1704</v>
      </c>
      <c r="W72" s="26">
        <v>757</v>
      </c>
      <c r="X72" s="26">
        <v>13</v>
      </c>
      <c r="Y72" s="26">
        <v>38787</v>
      </c>
      <c r="Z72" s="26">
        <v>36.909999999999997</v>
      </c>
    </row>
    <row r="73" spans="1:26">
      <c r="A73" s="25" t="s">
        <v>70</v>
      </c>
      <c r="B73" s="25">
        <f t="shared" si="3"/>
        <v>48388</v>
      </c>
      <c r="C73" s="25">
        <f t="shared" si="4"/>
        <v>6371</v>
      </c>
      <c r="D73" s="25">
        <f t="shared" si="4"/>
        <v>2918</v>
      </c>
      <c r="E73" s="25">
        <f t="shared" si="5"/>
        <v>1060</v>
      </c>
      <c r="F73" s="26">
        <v>1803</v>
      </c>
      <c r="G73" s="26">
        <v>1220</v>
      </c>
      <c r="H73" s="26">
        <v>638</v>
      </c>
      <c r="I73" s="26">
        <v>2706</v>
      </c>
      <c r="J73" s="26">
        <v>2766</v>
      </c>
      <c r="K73" s="26">
        <v>775</v>
      </c>
      <c r="L73" s="26">
        <v>784</v>
      </c>
      <c r="M73" s="26">
        <v>1511</v>
      </c>
      <c r="N73" s="26">
        <v>1512</v>
      </c>
      <c r="O73" s="26">
        <v>3765</v>
      </c>
      <c r="P73" s="26">
        <v>7215</v>
      </c>
      <c r="Q73" s="26">
        <v>7162</v>
      </c>
      <c r="R73" s="26">
        <v>8216</v>
      </c>
      <c r="S73" s="26">
        <v>4303</v>
      </c>
      <c r="T73" s="26">
        <v>4012</v>
      </c>
      <c r="U73" s="26">
        <v>6371</v>
      </c>
      <c r="V73" s="26">
        <v>2918</v>
      </c>
      <c r="W73" s="26">
        <v>1043</v>
      </c>
      <c r="X73" s="26">
        <v>17</v>
      </c>
      <c r="Y73" s="26">
        <v>58737</v>
      </c>
      <c r="Z73" s="26">
        <v>41.68</v>
      </c>
    </row>
    <row r="74" spans="1:26">
      <c r="A74" s="25" t="s">
        <v>71</v>
      </c>
      <c r="B74" s="25">
        <f t="shared" si="3"/>
        <v>10473</v>
      </c>
      <c r="C74" s="25">
        <f t="shared" si="4"/>
        <v>2113</v>
      </c>
      <c r="D74" s="25">
        <f t="shared" si="4"/>
        <v>1200</v>
      </c>
      <c r="E74" s="25">
        <f t="shared" si="5"/>
        <v>386</v>
      </c>
      <c r="F74" s="26">
        <v>400</v>
      </c>
      <c r="G74" s="26">
        <v>272</v>
      </c>
      <c r="H74" s="26">
        <v>138</v>
      </c>
      <c r="I74" s="26">
        <v>607</v>
      </c>
      <c r="J74" s="26">
        <v>637</v>
      </c>
      <c r="K74" s="26">
        <v>158</v>
      </c>
      <c r="L74" s="26">
        <v>157</v>
      </c>
      <c r="M74" s="26">
        <v>314</v>
      </c>
      <c r="N74" s="26">
        <v>277</v>
      </c>
      <c r="O74" s="26">
        <v>717</v>
      </c>
      <c r="P74" s="26">
        <v>1472</v>
      </c>
      <c r="Q74" s="26">
        <v>1396</v>
      </c>
      <c r="R74" s="26">
        <v>1755</v>
      </c>
      <c r="S74" s="26">
        <v>1091</v>
      </c>
      <c r="T74" s="26">
        <v>1082</v>
      </c>
      <c r="U74" s="26">
        <v>2113</v>
      </c>
      <c r="V74" s="26">
        <v>1200</v>
      </c>
      <c r="W74" s="26">
        <v>380</v>
      </c>
      <c r="X74" s="26">
        <v>6</v>
      </c>
      <c r="Y74" s="26">
        <v>14172</v>
      </c>
      <c r="Z74" s="26">
        <v>48.43</v>
      </c>
    </row>
    <row r="75" spans="1:26">
      <c r="A75" s="25" t="s">
        <v>72</v>
      </c>
      <c r="B75" s="25">
        <f t="shared" si="3"/>
        <v>32169</v>
      </c>
      <c r="C75" s="25">
        <f t="shared" si="4"/>
        <v>4230</v>
      </c>
      <c r="D75" s="25">
        <f t="shared" si="4"/>
        <v>2118</v>
      </c>
      <c r="E75" s="25">
        <f t="shared" si="5"/>
        <v>772</v>
      </c>
      <c r="F75" s="26">
        <v>1262</v>
      </c>
      <c r="G75" s="26">
        <v>791</v>
      </c>
      <c r="H75" s="26">
        <v>426</v>
      </c>
      <c r="I75" s="26">
        <v>1915</v>
      </c>
      <c r="J75" s="26">
        <v>1905</v>
      </c>
      <c r="K75" s="26">
        <v>518</v>
      </c>
      <c r="L75" s="26">
        <v>529</v>
      </c>
      <c r="M75" s="26">
        <v>968</v>
      </c>
      <c r="N75" s="26">
        <v>855</v>
      </c>
      <c r="O75" s="26">
        <v>2176</v>
      </c>
      <c r="P75" s="26">
        <v>4609</v>
      </c>
      <c r="Q75" s="26">
        <v>4777</v>
      </c>
      <c r="R75" s="26">
        <v>5531</v>
      </c>
      <c r="S75" s="26">
        <v>3096</v>
      </c>
      <c r="T75" s="26">
        <v>2811</v>
      </c>
      <c r="U75" s="26">
        <v>4230</v>
      </c>
      <c r="V75" s="26">
        <v>2118</v>
      </c>
      <c r="W75" s="26">
        <v>764</v>
      </c>
      <c r="X75" s="26">
        <v>8</v>
      </c>
      <c r="Y75" s="26">
        <v>39289</v>
      </c>
      <c r="Z75" s="26">
        <v>42.94</v>
      </c>
    </row>
    <row r="76" spans="1:26">
      <c r="A76" s="25" t="s">
        <v>73</v>
      </c>
      <c r="B76" s="25">
        <f t="shared" si="3"/>
        <v>156516</v>
      </c>
      <c r="C76" s="25">
        <f t="shared" si="4"/>
        <v>13153</v>
      </c>
      <c r="D76" s="25">
        <f t="shared" si="4"/>
        <v>6054</v>
      </c>
      <c r="E76" s="25">
        <f t="shared" si="5"/>
        <v>2420</v>
      </c>
      <c r="F76" s="26">
        <v>5549</v>
      </c>
      <c r="G76" s="26">
        <v>4315</v>
      </c>
      <c r="H76" s="26">
        <v>2169</v>
      </c>
      <c r="I76" s="26">
        <v>9232</v>
      </c>
      <c r="J76" s="26">
        <v>8658</v>
      </c>
      <c r="K76" s="26">
        <v>2091</v>
      </c>
      <c r="L76" s="26">
        <v>2182</v>
      </c>
      <c r="M76" s="26">
        <v>4276</v>
      </c>
      <c r="N76" s="26">
        <v>9558</v>
      </c>
      <c r="O76" s="26">
        <v>22980</v>
      </c>
      <c r="P76" s="26">
        <v>23117</v>
      </c>
      <c r="Q76" s="26">
        <v>22073</v>
      </c>
      <c r="R76" s="26">
        <v>20611</v>
      </c>
      <c r="S76" s="26">
        <v>10255</v>
      </c>
      <c r="T76" s="26">
        <v>9450</v>
      </c>
      <c r="U76" s="26">
        <v>13153</v>
      </c>
      <c r="V76" s="26">
        <v>6054</v>
      </c>
      <c r="W76" s="26">
        <v>2380</v>
      </c>
      <c r="X76" s="26">
        <v>40</v>
      </c>
      <c r="Y76" s="26">
        <v>178143</v>
      </c>
      <c r="Z76" s="26">
        <v>32.76</v>
      </c>
    </row>
    <row r="77" spans="1:26">
      <c r="A77" s="25" t="s">
        <v>74</v>
      </c>
      <c r="B77" s="25">
        <f t="shared" si="3"/>
        <v>14997</v>
      </c>
      <c r="C77" s="25">
        <f t="shared" si="4"/>
        <v>3174</v>
      </c>
      <c r="D77" s="25">
        <f t="shared" si="4"/>
        <v>1725</v>
      </c>
      <c r="E77" s="25">
        <f t="shared" si="5"/>
        <v>942</v>
      </c>
      <c r="F77" s="26">
        <v>477</v>
      </c>
      <c r="G77" s="26">
        <v>288</v>
      </c>
      <c r="H77" s="26">
        <v>140</v>
      </c>
      <c r="I77" s="26">
        <v>776</v>
      </c>
      <c r="J77" s="26">
        <v>861</v>
      </c>
      <c r="K77" s="26">
        <v>237</v>
      </c>
      <c r="L77" s="26">
        <v>234</v>
      </c>
      <c r="M77" s="26">
        <v>495</v>
      </c>
      <c r="N77" s="26">
        <v>390</v>
      </c>
      <c r="O77" s="26">
        <v>1048</v>
      </c>
      <c r="P77" s="26">
        <v>2057</v>
      </c>
      <c r="Q77" s="26">
        <v>1879</v>
      </c>
      <c r="R77" s="26">
        <v>2731</v>
      </c>
      <c r="S77" s="26">
        <v>1664</v>
      </c>
      <c r="T77" s="26">
        <v>1720</v>
      </c>
      <c r="U77" s="26">
        <v>3174</v>
      </c>
      <c r="V77" s="26">
        <v>1725</v>
      </c>
      <c r="W77" s="26">
        <v>918</v>
      </c>
      <c r="X77" s="26">
        <v>24</v>
      </c>
      <c r="Y77" s="26">
        <v>20838</v>
      </c>
      <c r="Z77" s="26">
        <v>50.84</v>
      </c>
    </row>
    <row r="78" spans="1:26">
      <c r="A78" s="25" t="s">
        <v>75</v>
      </c>
      <c r="B78" s="25">
        <f t="shared" si="3"/>
        <v>118841</v>
      </c>
      <c r="C78" s="25">
        <f t="shared" si="4"/>
        <v>14312</v>
      </c>
      <c r="D78" s="25">
        <f t="shared" si="4"/>
        <v>6960</v>
      </c>
      <c r="E78" s="25">
        <f t="shared" si="5"/>
        <v>2499</v>
      </c>
      <c r="F78" s="26">
        <v>4657</v>
      </c>
      <c r="G78" s="26">
        <v>3216</v>
      </c>
      <c r="H78" s="26">
        <v>1630</v>
      </c>
      <c r="I78" s="26">
        <v>7200</v>
      </c>
      <c r="J78" s="26">
        <v>7459</v>
      </c>
      <c r="K78" s="26">
        <v>1938</v>
      </c>
      <c r="L78" s="26">
        <v>2018</v>
      </c>
      <c r="M78" s="26">
        <v>4048</v>
      </c>
      <c r="N78" s="26">
        <v>3956</v>
      </c>
      <c r="O78" s="26">
        <v>9717</v>
      </c>
      <c r="P78" s="26">
        <v>15583</v>
      </c>
      <c r="Q78" s="26">
        <v>17316</v>
      </c>
      <c r="R78" s="26">
        <v>20962</v>
      </c>
      <c r="S78" s="26">
        <v>10183</v>
      </c>
      <c r="T78" s="26">
        <v>8958</v>
      </c>
      <c r="U78" s="26">
        <v>14312</v>
      </c>
      <c r="V78" s="26">
        <v>6960</v>
      </c>
      <c r="W78" s="26">
        <v>2476</v>
      </c>
      <c r="X78" s="26">
        <v>23</v>
      </c>
      <c r="Y78" s="26">
        <v>142612</v>
      </c>
      <c r="Z78" s="26">
        <v>41.07</v>
      </c>
    </row>
    <row r="79" spans="1:26">
      <c r="A79" s="25" t="s">
        <v>76</v>
      </c>
      <c r="B79" s="25">
        <f t="shared" si="3"/>
        <v>38311</v>
      </c>
      <c r="C79" s="25">
        <f t="shared" si="4"/>
        <v>4669</v>
      </c>
      <c r="D79" s="25">
        <f t="shared" si="4"/>
        <v>2250</v>
      </c>
      <c r="E79" s="25">
        <f t="shared" si="5"/>
        <v>731</v>
      </c>
      <c r="F79" s="26">
        <v>1492</v>
      </c>
      <c r="G79" s="26">
        <v>1074</v>
      </c>
      <c r="H79" s="26">
        <v>581</v>
      </c>
      <c r="I79" s="26">
        <v>2406</v>
      </c>
      <c r="J79" s="26">
        <v>2371</v>
      </c>
      <c r="K79" s="26">
        <v>599</v>
      </c>
      <c r="L79" s="26">
        <v>667</v>
      </c>
      <c r="M79" s="26">
        <v>1343</v>
      </c>
      <c r="N79" s="26">
        <v>1497</v>
      </c>
      <c r="O79" s="26">
        <v>3212</v>
      </c>
      <c r="P79" s="26">
        <v>5071</v>
      </c>
      <c r="Q79" s="26">
        <v>5694</v>
      </c>
      <c r="R79" s="26">
        <v>6154</v>
      </c>
      <c r="S79" s="26">
        <v>3195</v>
      </c>
      <c r="T79" s="26">
        <v>2955</v>
      </c>
      <c r="U79" s="26">
        <v>4669</v>
      </c>
      <c r="V79" s="26">
        <v>2250</v>
      </c>
      <c r="W79" s="26">
        <v>725</v>
      </c>
      <c r="X79" s="26">
        <v>6</v>
      </c>
      <c r="Y79" s="26">
        <v>45961</v>
      </c>
      <c r="Z79" s="26">
        <v>39.64</v>
      </c>
    </row>
    <row r="80" spans="1:26">
      <c r="A80" s="25" t="s">
        <v>77</v>
      </c>
      <c r="B80" s="25">
        <f t="shared" si="3"/>
        <v>114415</v>
      </c>
      <c r="C80" s="25">
        <f t="shared" si="4"/>
        <v>11675</v>
      </c>
      <c r="D80" s="25">
        <f t="shared" si="4"/>
        <v>5160</v>
      </c>
      <c r="E80" s="25">
        <f t="shared" si="5"/>
        <v>1702</v>
      </c>
      <c r="F80" s="26">
        <v>5127</v>
      </c>
      <c r="G80" s="26">
        <v>3415</v>
      </c>
      <c r="H80" s="26">
        <v>1766</v>
      </c>
      <c r="I80" s="26">
        <v>7457</v>
      </c>
      <c r="J80" s="26">
        <v>7186</v>
      </c>
      <c r="K80" s="26">
        <v>1867</v>
      </c>
      <c r="L80" s="26">
        <v>1956</v>
      </c>
      <c r="M80" s="26">
        <v>3986</v>
      </c>
      <c r="N80" s="26">
        <v>5187</v>
      </c>
      <c r="O80" s="26">
        <v>10931</v>
      </c>
      <c r="P80" s="26">
        <v>16230</v>
      </c>
      <c r="Q80" s="26">
        <v>16434</v>
      </c>
      <c r="R80" s="26">
        <v>16614</v>
      </c>
      <c r="S80" s="26">
        <v>8431</v>
      </c>
      <c r="T80" s="26">
        <v>7828</v>
      </c>
      <c r="U80" s="26">
        <v>11675</v>
      </c>
      <c r="V80" s="26">
        <v>5160</v>
      </c>
      <c r="W80" s="26">
        <v>1683</v>
      </c>
      <c r="X80" s="26">
        <v>19</v>
      </c>
      <c r="Y80" s="26">
        <v>132952</v>
      </c>
      <c r="Z80" s="26">
        <v>35.840000000000003</v>
      </c>
    </row>
    <row r="81" spans="1:26">
      <c r="A81" s="25" t="s">
        <v>78</v>
      </c>
      <c r="B81" s="25">
        <f t="shared" si="3"/>
        <v>73681</v>
      </c>
      <c r="C81" s="25">
        <f t="shared" si="4"/>
        <v>10027</v>
      </c>
      <c r="D81" s="25">
        <f t="shared" si="4"/>
        <v>5233</v>
      </c>
      <c r="E81" s="25">
        <f t="shared" si="5"/>
        <v>2017</v>
      </c>
      <c r="F81" s="26">
        <v>2774</v>
      </c>
      <c r="G81" s="26">
        <v>1818</v>
      </c>
      <c r="H81" s="26">
        <v>892</v>
      </c>
      <c r="I81" s="26">
        <v>4066</v>
      </c>
      <c r="J81" s="26">
        <v>4337</v>
      </c>
      <c r="K81" s="26">
        <v>1180</v>
      </c>
      <c r="L81" s="26">
        <v>1179</v>
      </c>
      <c r="M81" s="26">
        <v>2468</v>
      </c>
      <c r="N81" s="26">
        <v>2119</v>
      </c>
      <c r="O81" s="26">
        <v>5310</v>
      </c>
      <c r="P81" s="26">
        <v>9719</v>
      </c>
      <c r="Q81" s="26">
        <v>10689</v>
      </c>
      <c r="R81" s="26">
        <v>13361</v>
      </c>
      <c r="S81" s="26">
        <v>7077</v>
      </c>
      <c r="T81" s="26">
        <v>6692</v>
      </c>
      <c r="U81" s="26">
        <v>10027</v>
      </c>
      <c r="V81" s="26">
        <v>5233</v>
      </c>
      <c r="W81" s="26">
        <v>1988</v>
      </c>
      <c r="X81" s="26">
        <v>29</v>
      </c>
      <c r="Y81" s="26">
        <v>90958</v>
      </c>
      <c r="Z81" s="26">
        <v>44.14</v>
      </c>
    </row>
    <row r="82" spans="1:26">
      <c r="A82" s="25" t="s">
        <v>79</v>
      </c>
      <c r="B82" s="25">
        <f t="shared" si="3"/>
        <v>116717</v>
      </c>
      <c r="C82" s="25">
        <f t="shared" si="4"/>
        <v>13671</v>
      </c>
      <c r="D82" s="25">
        <f t="shared" si="4"/>
        <v>6770</v>
      </c>
      <c r="E82" s="25">
        <f t="shared" si="5"/>
        <v>2703</v>
      </c>
      <c r="F82" s="26">
        <v>4370</v>
      </c>
      <c r="G82" s="26">
        <v>3134</v>
      </c>
      <c r="H82" s="26">
        <v>1546</v>
      </c>
      <c r="I82" s="26">
        <v>7278</v>
      </c>
      <c r="J82" s="26">
        <v>7372</v>
      </c>
      <c r="K82" s="26">
        <v>1884</v>
      </c>
      <c r="L82" s="26">
        <v>1896</v>
      </c>
      <c r="M82" s="26">
        <v>3663</v>
      </c>
      <c r="N82" s="26">
        <v>3754</v>
      </c>
      <c r="O82" s="26">
        <v>9416</v>
      </c>
      <c r="P82" s="26">
        <v>16994</v>
      </c>
      <c r="Q82" s="26">
        <v>17049</v>
      </c>
      <c r="R82" s="26">
        <v>19291</v>
      </c>
      <c r="S82" s="26">
        <v>10013</v>
      </c>
      <c r="T82" s="26">
        <v>9057</v>
      </c>
      <c r="U82" s="26">
        <v>13671</v>
      </c>
      <c r="V82" s="26">
        <v>6770</v>
      </c>
      <c r="W82" s="26">
        <v>2678</v>
      </c>
      <c r="X82" s="26">
        <v>25</v>
      </c>
      <c r="Y82" s="26">
        <v>139861</v>
      </c>
      <c r="Z82" s="26">
        <v>40.020000000000003</v>
      </c>
    </row>
    <row r="83" spans="1:26">
      <c r="A83" s="25" t="s">
        <v>80</v>
      </c>
      <c r="B83" s="25">
        <f t="shared" si="3"/>
        <v>53696</v>
      </c>
      <c r="C83" s="25">
        <f t="shared" si="4"/>
        <v>7889</v>
      </c>
      <c r="D83" s="25">
        <f t="shared" si="4"/>
        <v>4106</v>
      </c>
      <c r="E83" s="25">
        <f t="shared" si="5"/>
        <v>1485</v>
      </c>
      <c r="F83" s="26">
        <v>2151</v>
      </c>
      <c r="G83" s="26">
        <v>1367</v>
      </c>
      <c r="H83" s="26">
        <v>717</v>
      </c>
      <c r="I83" s="26">
        <v>3174</v>
      </c>
      <c r="J83" s="26">
        <v>3141</v>
      </c>
      <c r="K83" s="26">
        <v>814</v>
      </c>
      <c r="L83" s="26">
        <v>914</v>
      </c>
      <c r="M83" s="26">
        <v>1807</v>
      </c>
      <c r="N83" s="26">
        <v>1591</v>
      </c>
      <c r="O83" s="26">
        <v>3864</v>
      </c>
      <c r="P83" s="26">
        <v>7436</v>
      </c>
      <c r="Q83" s="26">
        <v>7927</v>
      </c>
      <c r="R83" s="26">
        <v>9292</v>
      </c>
      <c r="S83" s="26">
        <v>4816</v>
      </c>
      <c r="T83" s="26">
        <v>4685</v>
      </c>
      <c r="U83" s="26">
        <v>7889</v>
      </c>
      <c r="V83" s="26">
        <v>4106</v>
      </c>
      <c r="W83" s="26">
        <v>1468</v>
      </c>
      <c r="X83" s="26">
        <v>17</v>
      </c>
      <c r="Y83" s="26">
        <v>67176</v>
      </c>
      <c r="Z83" s="26">
        <v>43.43</v>
      </c>
    </row>
    <row r="84" spans="1:26">
      <c r="A84" s="25" t="s">
        <v>81</v>
      </c>
      <c r="B84" s="25">
        <f t="shared" si="3"/>
        <v>54225</v>
      </c>
      <c r="C84" s="25">
        <f t="shared" si="4"/>
        <v>6224</v>
      </c>
      <c r="D84" s="25">
        <f t="shared" si="4"/>
        <v>3245</v>
      </c>
      <c r="E84" s="25">
        <f t="shared" si="5"/>
        <v>1221</v>
      </c>
      <c r="F84" s="26">
        <v>2362</v>
      </c>
      <c r="G84" s="26">
        <v>1705</v>
      </c>
      <c r="H84" s="26">
        <v>854</v>
      </c>
      <c r="I84" s="26">
        <v>3518</v>
      </c>
      <c r="J84" s="26">
        <v>3606</v>
      </c>
      <c r="K84" s="26">
        <v>937</v>
      </c>
      <c r="L84" s="26">
        <v>930</v>
      </c>
      <c r="M84" s="26">
        <v>1952</v>
      </c>
      <c r="N84" s="26">
        <v>1754</v>
      </c>
      <c r="O84" s="26">
        <v>4433</v>
      </c>
      <c r="P84" s="26">
        <v>7023</v>
      </c>
      <c r="Q84" s="26">
        <v>8070</v>
      </c>
      <c r="R84" s="26">
        <v>8623</v>
      </c>
      <c r="S84" s="26">
        <v>4320</v>
      </c>
      <c r="T84" s="26">
        <v>4138</v>
      </c>
      <c r="U84" s="26">
        <v>6224</v>
      </c>
      <c r="V84" s="26">
        <v>3245</v>
      </c>
      <c r="W84" s="26">
        <v>1201</v>
      </c>
      <c r="X84" s="26">
        <v>20</v>
      </c>
      <c r="Y84" s="26">
        <v>64915</v>
      </c>
      <c r="Z84" s="26">
        <v>39.229999999999997</v>
      </c>
    </row>
    <row r="85" spans="1:26">
      <c r="A85" s="25" t="s">
        <v>82</v>
      </c>
      <c r="B85" s="25">
        <f t="shared" si="3"/>
        <v>29864</v>
      </c>
      <c r="C85" s="25">
        <f t="shared" si="4"/>
        <v>3731</v>
      </c>
      <c r="D85" s="25">
        <f t="shared" si="4"/>
        <v>1604</v>
      </c>
      <c r="E85" s="25">
        <f t="shared" si="5"/>
        <v>618</v>
      </c>
      <c r="F85" s="26">
        <v>1244</v>
      </c>
      <c r="G85" s="26">
        <v>893</v>
      </c>
      <c r="H85" s="26">
        <v>476</v>
      </c>
      <c r="I85" s="26">
        <v>1987</v>
      </c>
      <c r="J85" s="26">
        <v>1893</v>
      </c>
      <c r="K85" s="26">
        <v>436</v>
      </c>
      <c r="L85" s="26">
        <v>466</v>
      </c>
      <c r="M85" s="26">
        <v>1008</v>
      </c>
      <c r="N85" s="26">
        <v>942</v>
      </c>
      <c r="O85" s="26">
        <v>2410</v>
      </c>
      <c r="P85" s="26">
        <v>4281</v>
      </c>
      <c r="Q85" s="26">
        <v>4271</v>
      </c>
      <c r="R85" s="26">
        <v>4678</v>
      </c>
      <c r="S85" s="26">
        <v>2457</v>
      </c>
      <c r="T85" s="26">
        <v>2422</v>
      </c>
      <c r="U85" s="26">
        <v>3731</v>
      </c>
      <c r="V85" s="26">
        <v>1604</v>
      </c>
      <c r="W85" s="26">
        <v>610</v>
      </c>
      <c r="X85" s="26">
        <v>8</v>
      </c>
      <c r="Y85" s="26">
        <v>35817</v>
      </c>
      <c r="Z85" s="26">
        <v>39.61</v>
      </c>
    </row>
    <row r="86" spans="1:26">
      <c r="A86" s="25" t="s">
        <v>83</v>
      </c>
      <c r="B86" s="25">
        <f t="shared" si="3"/>
        <v>50021</v>
      </c>
      <c r="C86" s="25">
        <f t="shared" si="4"/>
        <v>6502</v>
      </c>
      <c r="D86" s="25">
        <f t="shared" si="4"/>
        <v>3312</v>
      </c>
      <c r="E86" s="25">
        <f t="shared" si="5"/>
        <v>1231</v>
      </c>
      <c r="F86" s="26">
        <v>1842</v>
      </c>
      <c r="G86" s="26">
        <v>1272</v>
      </c>
      <c r="H86" s="26">
        <v>662</v>
      </c>
      <c r="I86" s="26">
        <v>2889</v>
      </c>
      <c r="J86" s="26">
        <v>3040</v>
      </c>
      <c r="K86" s="26">
        <v>788</v>
      </c>
      <c r="L86" s="26">
        <v>782</v>
      </c>
      <c r="M86" s="26">
        <v>1571</v>
      </c>
      <c r="N86" s="26">
        <v>1515</v>
      </c>
      <c r="O86" s="26">
        <v>4111</v>
      </c>
      <c r="P86" s="26">
        <v>7370</v>
      </c>
      <c r="Q86" s="26">
        <v>7066</v>
      </c>
      <c r="R86" s="26">
        <v>8759</v>
      </c>
      <c r="S86" s="26">
        <v>4325</v>
      </c>
      <c r="T86" s="26">
        <v>4029</v>
      </c>
      <c r="U86" s="26">
        <v>6502</v>
      </c>
      <c r="V86" s="26">
        <v>3312</v>
      </c>
      <c r="W86" s="26">
        <v>1221</v>
      </c>
      <c r="X86" s="26">
        <v>10</v>
      </c>
      <c r="Y86" s="26">
        <v>61066</v>
      </c>
      <c r="Z86" s="26">
        <v>41.98</v>
      </c>
    </row>
    <row r="87" spans="1:26">
      <c r="A87" s="25" t="s">
        <v>84</v>
      </c>
      <c r="B87" s="25">
        <f t="shared" si="3"/>
        <v>37129</v>
      </c>
      <c r="C87" s="25">
        <f t="shared" si="4"/>
        <v>5128</v>
      </c>
      <c r="D87" s="25">
        <f t="shared" si="4"/>
        <v>2594</v>
      </c>
      <c r="E87" s="25">
        <f t="shared" si="5"/>
        <v>909</v>
      </c>
      <c r="F87" s="26">
        <v>1290</v>
      </c>
      <c r="G87" s="26">
        <v>768</v>
      </c>
      <c r="H87" s="26">
        <v>406</v>
      </c>
      <c r="I87" s="26">
        <v>1942</v>
      </c>
      <c r="J87" s="26">
        <v>2062</v>
      </c>
      <c r="K87" s="26">
        <v>544</v>
      </c>
      <c r="L87" s="26">
        <v>576</v>
      </c>
      <c r="M87" s="26">
        <v>1175</v>
      </c>
      <c r="N87" s="26">
        <v>1025</v>
      </c>
      <c r="O87" s="26">
        <v>2554</v>
      </c>
      <c r="P87" s="26">
        <v>5380</v>
      </c>
      <c r="Q87" s="26">
        <v>5297</v>
      </c>
      <c r="R87" s="26">
        <v>7156</v>
      </c>
      <c r="S87" s="26">
        <v>3620</v>
      </c>
      <c r="T87" s="26">
        <v>3334</v>
      </c>
      <c r="U87" s="26">
        <v>5128</v>
      </c>
      <c r="V87" s="26">
        <v>2594</v>
      </c>
      <c r="W87" s="26">
        <v>899</v>
      </c>
      <c r="X87" s="26">
        <v>10</v>
      </c>
      <c r="Y87" s="26">
        <v>45760</v>
      </c>
      <c r="Z87" s="26">
        <v>44.79</v>
      </c>
    </row>
    <row r="88" spans="1:26">
      <c r="A88" s="25" t="s">
        <v>85</v>
      </c>
      <c r="B88" s="25">
        <f t="shared" si="3"/>
        <v>59475</v>
      </c>
      <c r="C88" s="25">
        <f t="shared" si="4"/>
        <v>7935</v>
      </c>
      <c r="D88" s="25">
        <f t="shared" si="4"/>
        <v>4255</v>
      </c>
      <c r="E88" s="25">
        <f t="shared" si="5"/>
        <v>1677</v>
      </c>
      <c r="F88" s="26">
        <v>2234</v>
      </c>
      <c r="G88" s="26">
        <v>1542</v>
      </c>
      <c r="H88" s="26">
        <v>795</v>
      </c>
      <c r="I88" s="26">
        <v>3517</v>
      </c>
      <c r="J88" s="26">
        <v>3608</v>
      </c>
      <c r="K88" s="26">
        <v>929</v>
      </c>
      <c r="L88" s="26">
        <v>962</v>
      </c>
      <c r="M88" s="26">
        <v>2050</v>
      </c>
      <c r="N88" s="26">
        <v>2074</v>
      </c>
      <c r="O88" s="26">
        <v>5019</v>
      </c>
      <c r="P88" s="26">
        <v>7553</v>
      </c>
      <c r="Q88" s="26">
        <v>8707</v>
      </c>
      <c r="R88" s="26">
        <v>10418</v>
      </c>
      <c r="S88" s="26">
        <v>5214</v>
      </c>
      <c r="T88" s="26">
        <v>4853</v>
      </c>
      <c r="U88" s="26">
        <v>7935</v>
      </c>
      <c r="V88" s="26">
        <v>4255</v>
      </c>
      <c r="W88" s="26">
        <v>1657</v>
      </c>
      <c r="X88" s="26">
        <v>20</v>
      </c>
      <c r="Y88" s="26">
        <v>73342</v>
      </c>
      <c r="Z88" s="26">
        <v>42.71</v>
      </c>
    </row>
    <row r="89" spans="1:26">
      <c r="A89" s="25" t="s">
        <v>86</v>
      </c>
      <c r="B89" s="25">
        <f t="shared" si="3"/>
        <v>12276</v>
      </c>
      <c r="C89" s="25">
        <f t="shared" si="4"/>
        <v>1684</v>
      </c>
      <c r="D89" s="25">
        <f t="shared" si="4"/>
        <v>826</v>
      </c>
      <c r="E89" s="25">
        <f t="shared" si="5"/>
        <v>268</v>
      </c>
      <c r="F89" s="26">
        <v>634</v>
      </c>
      <c r="G89" s="26">
        <v>410</v>
      </c>
      <c r="H89" s="26">
        <v>203</v>
      </c>
      <c r="I89" s="26">
        <v>748</v>
      </c>
      <c r="J89" s="26">
        <v>791</v>
      </c>
      <c r="K89" s="26">
        <v>182</v>
      </c>
      <c r="L89" s="26">
        <v>192</v>
      </c>
      <c r="M89" s="26">
        <v>385</v>
      </c>
      <c r="N89" s="26">
        <v>340</v>
      </c>
      <c r="O89" s="26">
        <v>878</v>
      </c>
      <c r="P89" s="26">
        <v>1809</v>
      </c>
      <c r="Q89" s="26">
        <v>1778</v>
      </c>
      <c r="R89" s="26">
        <v>1904</v>
      </c>
      <c r="S89" s="26">
        <v>1047</v>
      </c>
      <c r="T89" s="26">
        <v>975</v>
      </c>
      <c r="U89" s="26">
        <v>1684</v>
      </c>
      <c r="V89" s="26">
        <v>826</v>
      </c>
      <c r="W89" s="26">
        <v>266</v>
      </c>
      <c r="X89" s="26">
        <v>2</v>
      </c>
      <c r="Y89" s="26">
        <v>15054</v>
      </c>
      <c r="Z89" s="26">
        <v>40.340000000000003</v>
      </c>
    </row>
    <row r="90" spans="1:26">
      <c r="A90" s="25" t="s">
        <v>87</v>
      </c>
      <c r="B90" s="25">
        <f t="shared" si="3"/>
        <v>23539</v>
      </c>
      <c r="C90" s="25">
        <f t="shared" si="4"/>
        <v>5174</v>
      </c>
      <c r="D90" s="25">
        <f t="shared" si="4"/>
        <v>3338</v>
      </c>
      <c r="E90" s="25">
        <f t="shared" si="5"/>
        <v>1471</v>
      </c>
      <c r="F90" s="26">
        <v>911</v>
      </c>
      <c r="G90" s="26">
        <v>522</v>
      </c>
      <c r="H90" s="26">
        <v>271</v>
      </c>
      <c r="I90" s="26">
        <v>1238</v>
      </c>
      <c r="J90" s="26">
        <v>1264</v>
      </c>
      <c r="K90" s="26">
        <v>307</v>
      </c>
      <c r="L90" s="26">
        <v>333</v>
      </c>
      <c r="M90" s="26">
        <v>788</v>
      </c>
      <c r="N90" s="26">
        <v>920</v>
      </c>
      <c r="O90" s="26">
        <v>1575</v>
      </c>
      <c r="P90" s="26">
        <v>3187</v>
      </c>
      <c r="Q90" s="26">
        <v>3556</v>
      </c>
      <c r="R90" s="26">
        <v>3862</v>
      </c>
      <c r="S90" s="26">
        <v>2308</v>
      </c>
      <c r="T90" s="26">
        <v>2497</v>
      </c>
      <c r="U90" s="26">
        <v>5174</v>
      </c>
      <c r="V90" s="26">
        <v>3338</v>
      </c>
      <c r="W90" s="26">
        <v>1448</v>
      </c>
      <c r="X90" s="26">
        <v>23</v>
      </c>
      <c r="Y90" s="26">
        <v>33522</v>
      </c>
      <c r="Z90" s="26">
        <v>50.34</v>
      </c>
    </row>
    <row r="91" spans="1:26">
      <c r="A91" s="25" t="s">
        <v>88</v>
      </c>
      <c r="B91" s="25">
        <f t="shared" si="3"/>
        <v>3274</v>
      </c>
      <c r="C91" s="25">
        <f t="shared" si="4"/>
        <v>395</v>
      </c>
      <c r="D91" s="25">
        <f t="shared" si="4"/>
        <v>289</v>
      </c>
      <c r="E91" s="25">
        <f t="shared" si="5"/>
        <v>97</v>
      </c>
      <c r="F91" s="26">
        <v>114</v>
      </c>
      <c r="G91" s="26">
        <v>80</v>
      </c>
      <c r="H91" s="26">
        <v>44</v>
      </c>
      <c r="I91" s="26">
        <v>175</v>
      </c>
      <c r="J91" s="26">
        <v>168</v>
      </c>
      <c r="K91" s="26">
        <v>35</v>
      </c>
      <c r="L91" s="26">
        <v>39</v>
      </c>
      <c r="M91" s="26">
        <v>80</v>
      </c>
      <c r="N91" s="26">
        <v>62</v>
      </c>
      <c r="O91" s="26">
        <v>211</v>
      </c>
      <c r="P91" s="26">
        <v>557</v>
      </c>
      <c r="Q91" s="26">
        <v>563</v>
      </c>
      <c r="R91" s="26">
        <v>556</v>
      </c>
      <c r="S91" s="26">
        <v>330</v>
      </c>
      <c r="T91" s="26">
        <v>260</v>
      </c>
      <c r="U91" s="26">
        <v>395</v>
      </c>
      <c r="V91" s="26">
        <v>289</v>
      </c>
      <c r="W91" s="26">
        <v>95</v>
      </c>
      <c r="X91" s="26">
        <v>2</v>
      </c>
      <c r="Y91" s="26">
        <v>4055</v>
      </c>
      <c r="Z91" s="26">
        <v>42.91</v>
      </c>
    </row>
    <row r="92" spans="1:26">
      <c r="A92" s="25" t="s">
        <v>89</v>
      </c>
      <c r="B92" s="25">
        <f t="shared" si="3"/>
        <v>196208</v>
      </c>
      <c r="C92" s="25">
        <f t="shared" si="4"/>
        <v>17090</v>
      </c>
      <c r="D92" s="25">
        <f t="shared" si="4"/>
        <v>7498</v>
      </c>
      <c r="E92" s="25">
        <f t="shared" si="5"/>
        <v>2299</v>
      </c>
      <c r="F92" s="26">
        <v>8376</v>
      </c>
      <c r="G92" s="26">
        <v>4776</v>
      </c>
      <c r="H92" s="26">
        <v>2503</v>
      </c>
      <c r="I92" s="26">
        <v>11960</v>
      </c>
      <c r="J92" s="26">
        <v>15122</v>
      </c>
      <c r="K92" s="26">
        <v>4026</v>
      </c>
      <c r="L92" s="26">
        <v>4208</v>
      </c>
      <c r="M92" s="26">
        <v>8016</v>
      </c>
      <c r="N92" s="26">
        <v>6902</v>
      </c>
      <c r="O92" s="26">
        <v>13015</v>
      </c>
      <c r="P92" s="26">
        <v>25116</v>
      </c>
      <c r="Q92" s="26">
        <v>28915</v>
      </c>
      <c r="R92" s="26">
        <v>37188</v>
      </c>
      <c r="S92" s="26">
        <v>14790</v>
      </c>
      <c r="T92" s="26">
        <v>11295</v>
      </c>
      <c r="U92" s="26">
        <v>17090</v>
      </c>
      <c r="V92" s="26">
        <v>7498</v>
      </c>
      <c r="W92" s="26">
        <v>2280</v>
      </c>
      <c r="X92" s="26">
        <v>19</v>
      </c>
      <c r="Y92" s="26">
        <v>223095</v>
      </c>
      <c r="Z92" s="26">
        <v>38.11</v>
      </c>
    </row>
    <row r="93" spans="1:26">
      <c r="A93" s="25" t="s">
        <v>90</v>
      </c>
      <c r="B93" s="25">
        <f t="shared" si="3"/>
        <v>37221</v>
      </c>
      <c r="C93" s="25">
        <f t="shared" si="4"/>
        <v>4464</v>
      </c>
      <c r="D93" s="25">
        <f t="shared" si="4"/>
        <v>2209</v>
      </c>
      <c r="E93" s="25">
        <f t="shared" si="5"/>
        <v>875</v>
      </c>
      <c r="F93" s="26">
        <v>1493</v>
      </c>
      <c r="G93" s="26">
        <v>1130</v>
      </c>
      <c r="H93" s="26">
        <v>574</v>
      </c>
      <c r="I93" s="26">
        <v>2395</v>
      </c>
      <c r="J93" s="26">
        <v>2417</v>
      </c>
      <c r="K93" s="26">
        <v>619</v>
      </c>
      <c r="L93" s="26">
        <v>696</v>
      </c>
      <c r="M93" s="26">
        <v>1260</v>
      </c>
      <c r="N93" s="26">
        <v>1168</v>
      </c>
      <c r="O93" s="26">
        <v>3081</v>
      </c>
      <c r="P93" s="26">
        <v>5432</v>
      </c>
      <c r="Q93" s="26">
        <v>5105</v>
      </c>
      <c r="R93" s="26">
        <v>5920</v>
      </c>
      <c r="S93" s="26">
        <v>2998</v>
      </c>
      <c r="T93" s="26">
        <v>2933</v>
      </c>
      <c r="U93" s="26">
        <v>4464</v>
      </c>
      <c r="V93" s="26">
        <v>2209</v>
      </c>
      <c r="W93" s="26">
        <v>855</v>
      </c>
      <c r="X93" s="26">
        <v>20</v>
      </c>
      <c r="Y93" s="26">
        <v>44769</v>
      </c>
      <c r="Z93" s="26">
        <v>39.119999999999997</v>
      </c>
    </row>
    <row r="94" spans="1:26">
      <c r="A94" s="25" t="s">
        <v>91</v>
      </c>
      <c r="B94" s="25">
        <f t="shared" si="3"/>
        <v>913634</v>
      </c>
      <c r="C94" s="25">
        <f t="shared" si="4"/>
        <v>69041</v>
      </c>
      <c r="D94" s="25">
        <f t="shared" si="4"/>
        <v>29497</v>
      </c>
      <c r="E94" s="25">
        <f t="shared" si="5"/>
        <v>12171</v>
      </c>
      <c r="F94" s="26">
        <v>37277</v>
      </c>
      <c r="G94" s="26">
        <v>25110</v>
      </c>
      <c r="H94" s="26">
        <v>12905</v>
      </c>
      <c r="I94" s="26">
        <v>54707</v>
      </c>
      <c r="J94" s="26">
        <v>59447</v>
      </c>
      <c r="K94" s="26">
        <v>15017</v>
      </c>
      <c r="L94" s="26">
        <v>15137</v>
      </c>
      <c r="M94" s="26">
        <v>29206</v>
      </c>
      <c r="N94" s="26">
        <v>28098</v>
      </c>
      <c r="O94" s="26">
        <v>66128</v>
      </c>
      <c r="P94" s="26">
        <v>143476</v>
      </c>
      <c r="Q94" s="26">
        <v>159437</v>
      </c>
      <c r="R94" s="26">
        <v>151300</v>
      </c>
      <c r="S94" s="26">
        <v>64608</v>
      </c>
      <c r="T94" s="26">
        <v>51781</v>
      </c>
      <c r="U94" s="26">
        <v>69041</v>
      </c>
      <c r="V94" s="26">
        <v>29497</v>
      </c>
      <c r="W94" s="26">
        <v>11978</v>
      </c>
      <c r="X94" s="26">
        <v>193</v>
      </c>
      <c r="Y94" s="26">
        <v>1024343</v>
      </c>
      <c r="Z94" s="26">
        <v>36.619999999999997</v>
      </c>
    </row>
    <row r="95" spans="1:26">
      <c r="A95" s="25" t="s">
        <v>92</v>
      </c>
      <c r="B95" s="25">
        <f t="shared" si="3"/>
        <v>15581</v>
      </c>
      <c r="C95" s="25">
        <f t="shared" si="4"/>
        <v>2559</v>
      </c>
      <c r="D95" s="25">
        <f t="shared" si="4"/>
        <v>1443</v>
      </c>
      <c r="E95" s="25">
        <f t="shared" si="5"/>
        <v>618</v>
      </c>
      <c r="F95" s="26">
        <v>501</v>
      </c>
      <c r="G95" s="26">
        <v>343</v>
      </c>
      <c r="H95" s="26">
        <v>184</v>
      </c>
      <c r="I95" s="26">
        <v>931</v>
      </c>
      <c r="J95" s="26">
        <v>896</v>
      </c>
      <c r="K95" s="26">
        <v>208</v>
      </c>
      <c r="L95" s="26">
        <v>228</v>
      </c>
      <c r="M95" s="26">
        <v>437</v>
      </c>
      <c r="N95" s="26">
        <v>373</v>
      </c>
      <c r="O95" s="26">
        <v>1036</v>
      </c>
      <c r="P95" s="26">
        <v>2652</v>
      </c>
      <c r="Q95" s="26">
        <v>2194</v>
      </c>
      <c r="R95" s="26">
        <v>2561</v>
      </c>
      <c r="S95" s="26">
        <v>1469</v>
      </c>
      <c r="T95" s="26">
        <v>1568</v>
      </c>
      <c r="U95" s="26">
        <v>2559</v>
      </c>
      <c r="V95" s="26">
        <v>1443</v>
      </c>
      <c r="W95" s="26">
        <v>609</v>
      </c>
      <c r="X95" s="26">
        <v>9</v>
      </c>
      <c r="Y95" s="26">
        <v>20201</v>
      </c>
      <c r="Z95" s="26">
        <v>45.52</v>
      </c>
    </row>
    <row r="96" spans="1:26">
      <c r="A96" s="25" t="s">
        <v>93</v>
      </c>
      <c r="B96" s="25">
        <f t="shared" si="3"/>
        <v>9857</v>
      </c>
      <c r="C96" s="25">
        <f t="shared" si="4"/>
        <v>1591</v>
      </c>
      <c r="D96" s="25">
        <f t="shared" si="4"/>
        <v>825</v>
      </c>
      <c r="E96" s="25">
        <f t="shared" si="5"/>
        <v>352</v>
      </c>
      <c r="F96" s="26">
        <v>400</v>
      </c>
      <c r="G96" s="26">
        <v>267</v>
      </c>
      <c r="H96" s="26">
        <v>133</v>
      </c>
      <c r="I96" s="26">
        <v>672</v>
      </c>
      <c r="J96" s="26">
        <v>651</v>
      </c>
      <c r="K96" s="26">
        <v>152</v>
      </c>
      <c r="L96" s="26">
        <v>161</v>
      </c>
      <c r="M96" s="26">
        <v>303</v>
      </c>
      <c r="N96" s="26">
        <v>236</v>
      </c>
      <c r="O96" s="26">
        <v>662</v>
      </c>
      <c r="P96" s="26">
        <v>1362</v>
      </c>
      <c r="Q96" s="26">
        <v>1275</v>
      </c>
      <c r="R96" s="26">
        <v>1630</v>
      </c>
      <c r="S96" s="26">
        <v>898</v>
      </c>
      <c r="T96" s="26">
        <v>1055</v>
      </c>
      <c r="U96" s="26">
        <v>1591</v>
      </c>
      <c r="V96" s="26">
        <v>825</v>
      </c>
      <c r="W96" s="26">
        <v>347</v>
      </c>
      <c r="X96" s="26">
        <v>5</v>
      </c>
      <c r="Y96" s="26">
        <v>12625</v>
      </c>
      <c r="Z96" s="26">
        <v>45.28</v>
      </c>
    </row>
    <row r="97" spans="1:26">
      <c r="A97" s="25" t="s">
        <v>94</v>
      </c>
      <c r="B97" s="25">
        <f t="shared" si="3"/>
        <v>45192</v>
      </c>
      <c r="C97" s="25">
        <f t="shared" si="4"/>
        <v>4911</v>
      </c>
      <c r="D97" s="25">
        <f t="shared" si="4"/>
        <v>2385</v>
      </c>
      <c r="E97" s="25">
        <f t="shared" si="5"/>
        <v>995</v>
      </c>
      <c r="F97" s="26">
        <v>965</v>
      </c>
      <c r="G97" s="26">
        <v>715</v>
      </c>
      <c r="H97" s="26">
        <v>366</v>
      </c>
      <c r="I97" s="26">
        <v>1610</v>
      </c>
      <c r="J97" s="26">
        <v>1602</v>
      </c>
      <c r="K97" s="26">
        <v>368</v>
      </c>
      <c r="L97" s="26">
        <v>411</v>
      </c>
      <c r="M97" s="26">
        <v>796</v>
      </c>
      <c r="N97" s="26">
        <v>5027</v>
      </c>
      <c r="O97" s="26">
        <v>11420</v>
      </c>
      <c r="P97" s="26">
        <v>6420</v>
      </c>
      <c r="Q97" s="26">
        <v>4547</v>
      </c>
      <c r="R97" s="26">
        <v>5148</v>
      </c>
      <c r="S97" s="26">
        <v>2878</v>
      </c>
      <c r="T97" s="26">
        <v>2919</v>
      </c>
      <c r="U97" s="26">
        <v>4911</v>
      </c>
      <c r="V97" s="26">
        <v>2385</v>
      </c>
      <c r="W97" s="26">
        <v>971</v>
      </c>
      <c r="X97" s="26">
        <v>24</v>
      </c>
      <c r="Y97" s="26">
        <v>53483</v>
      </c>
      <c r="Z97" s="26">
        <v>29.78</v>
      </c>
    </row>
    <row r="98" spans="1:26">
      <c r="A98" s="25" t="s">
        <v>95</v>
      </c>
      <c r="B98" s="25">
        <f t="shared" si="3"/>
        <v>107226</v>
      </c>
      <c r="C98" s="25">
        <f t="shared" si="4"/>
        <v>11066</v>
      </c>
      <c r="D98" s="25">
        <f t="shared" si="4"/>
        <v>5873</v>
      </c>
      <c r="E98" s="25">
        <f t="shared" si="5"/>
        <v>2117</v>
      </c>
      <c r="F98" s="26">
        <v>4657</v>
      </c>
      <c r="G98" s="26">
        <v>3496</v>
      </c>
      <c r="H98" s="26">
        <v>1669</v>
      </c>
      <c r="I98" s="26">
        <v>6948</v>
      </c>
      <c r="J98" s="26">
        <v>6941</v>
      </c>
      <c r="K98" s="26">
        <v>1735</v>
      </c>
      <c r="L98" s="26">
        <v>1703</v>
      </c>
      <c r="M98" s="26">
        <v>3360</v>
      </c>
      <c r="N98" s="26">
        <v>3305</v>
      </c>
      <c r="O98" s="26">
        <v>9095</v>
      </c>
      <c r="P98" s="26">
        <v>16951</v>
      </c>
      <c r="Q98" s="26">
        <v>15217</v>
      </c>
      <c r="R98" s="26">
        <v>16110</v>
      </c>
      <c r="S98" s="26">
        <v>8419</v>
      </c>
      <c r="T98" s="26">
        <v>7620</v>
      </c>
      <c r="U98" s="26">
        <v>11066</v>
      </c>
      <c r="V98" s="26">
        <v>5873</v>
      </c>
      <c r="W98" s="26">
        <v>2096</v>
      </c>
      <c r="X98" s="26">
        <v>21</v>
      </c>
      <c r="Y98" s="26">
        <v>126282</v>
      </c>
      <c r="Z98" s="26">
        <v>36.99</v>
      </c>
    </row>
    <row r="99" spans="1:26">
      <c r="A99" s="25" t="s">
        <v>96</v>
      </c>
      <c r="B99" s="25">
        <f t="shared" si="3"/>
        <v>55759</v>
      </c>
      <c r="C99" s="25">
        <f t="shared" si="4"/>
        <v>8164</v>
      </c>
      <c r="D99" s="25">
        <f t="shared" si="4"/>
        <v>4332</v>
      </c>
      <c r="E99" s="25">
        <f t="shared" si="5"/>
        <v>1547</v>
      </c>
      <c r="F99" s="26">
        <v>2055</v>
      </c>
      <c r="G99" s="26">
        <v>1360</v>
      </c>
      <c r="H99" s="26">
        <v>680</v>
      </c>
      <c r="I99" s="26">
        <v>3172</v>
      </c>
      <c r="J99" s="26">
        <v>3345</v>
      </c>
      <c r="K99" s="26">
        <v>910</v>
      </c>
      <c r="L99" s="26">
        <v>944</v>
      </c>
      <c r="M99" s="26">
        <v>1880</v>
      </c>
      <c r="N99" s="26">
        <v>1608</v>
      </c>
      <c r="O99" s="26">
        <v>3989</v>
      </c>
      <c r="P99" s="26">
        <v>7631</v>
      </c>
      <c r="Q99" s="26">
        <v>8076</v>
      </c>
      <c r="R99" s="26">
        <v>9906</v>
      </c>
      <c r="S99" s="26">
        <v>5286</v>
      </c>
      <c r="T99" s="26">
        <v>4917</v>
      </c>
      <c r="U99" s="26">
        <v>8164</v>
      </c>
      <c r="V99" s="26">
        <v>4332</v>
      </c>
      <c r="W99" s="26">
        <v>1531</v>
      </c>
      <c r="X99" s="26">
        <v>16</v>
      </c>
      <c r="Y99" s="26">
        <v>69802</v>
      </c>
      <c r="Z99" s="26">
        <v>44.18</v>
      </c>
    </row>
    <row r="100" spans="1:26">
      <c r="A100" s="25" t="s">
        <v>97</v>
      </c>
      <c r="B100" s="25">
        <f t="shared" si="3"/>
        <v>70235</v>
      </c>
      <c r="C100" s="25">
        <f t="shared" si="4"/>
        <v>8514</v>
      </c>
      <c r="D100" s="25">
        <f t="shared" si="4"/>
        <v>4146</v>
      </c>
      <c r="E100" s="25">
        <f t="shared" si="5"/>
        <v>1625</v>
      </c>
      <c r="F100" s="26">
        <v>2723</v>
      </c>
      <c r="G100" s="26">
        <v>1905</v>
      </c>
      <c r="H100" s="26">
        <v>1036</v>
      </c>
      <c r="I100" s="26">
        <v>4454</v>
      </c>
      <c r="J100" s="26">
        <v>4560</v>
      </c>
      <c r="K100" s="26">
        <v>1141</v>
      </c>
      <c r="L100" s="26">
        <v>1173</v>
      </c>
      <c r="M100" s="26">
        <v>2412</v>
      </c>
      <c r="N100" s="26">
        <v>2150</v>
      </c>
      <c r="O100" s="26">
        <v>5169</v>
      </c>
      <c r="P100" s="26">
        <v>10635</v>
      </c>
      <c r="Q100" s="26">
        <v>9984</v>
      </c>
      <c r="R100" s="26">
        <v>11338</v>
      </c>
      <c r="S100" s="26">
        <v>5832</v>
      </c>
      <c r="T100" s="26">
        <v>5723</v>
      </c>
      <c r="U100" s="26">
        <v>8514</v>
      </c>
      <c r="V100" s="26">
        <v>4146</v>
      </c>
      <c r="W100" s="26">
        <v>1604</v>
      </c>
      <c r="X100" s="26">
        <v>21</v>
      </c>
      <c r="Y100" s="26">
        <v>84520</v>
      </c>
      <c r="Z100" s="26">
        <v>40</v>
      </c>
    </row>
    <row r="101" spans="1:26">
      <c r="A101" s="25" t="s">
        <v>98</v>
      </c>
      <c r="B101" s="25">
        <f t="shared" si="3"/>
        <v>30727</v>
      </c>
      <c r="C101" s="25">
        <f t="shared" si="4"/>
        <v>4030</v>
      </c>
      <c r="D101" s="25">
        <f t="shared" si="4"/>
        <v>2228</v>
      </c>
      <c r="E101" s="25">
        <f t="shared" si="5"/>
        <v>793</v>
      </c>
      <c r="F101" s="26">
        <v>1244</v>
      </c>
      <c r="G101" s="26">
        <v>810</v>
      </c>
      <c r="H101" s="26">
        <v>399</v>
      </c>
      <c r="I101" s="26">
        <v>1766</v>
      </c>
      <c r="J101" s="26">
        <v>1867</v>
      </c>
      <c r="K101" s="26">
        <v>444</v>
      </c>
      <c r="L101" s="26">
        <v>505</v>
      </c>
      <c r="M101" s="26">
        <v>1038</v>
      </c>
      <c r="N101" s="26">
        <v>936</v>
      </c>
      <c r="O101" s="26">
        <v>2403</v>
      </c>
      <c r="P101" s="26">
        <v>4124</v>
      </c>
      <c r="Q101" s="26">
        <v>4301</v>
      </c>
      <c r="R101" s="26">
        <v>5720</v>
      </c>
      <c r="S101" s="26">
        <v>2703</v>
      </c>
      <c r="T101" s="26">
        <v>2467</v>
      </c>
      <c r="U101" s="26">
        <v>4030</v>
      </c>
      <c r="V101" s="26">
        <v>2228</v>
      </c>
      <c r="W101" s="26">
        <v>786</v>
      </c>
      <c r="X101" s="26">
        <v>7</v>
      </c>
      <c r="Y101" s="26">
        <v>37778</v>
      </c>
      <c r="Z101" s="26">
        <v>43.03</v>
      </c>
    </row>
    <row r="102" spans="1:26">
      <c r="A102" s="25" t="s">
        <v>99</v>
      </c>
      <c r="B102" s="25">
        <f t="shared" si="3"/>
        <v>13678</v>
      </c>
      <c r="C102" s="25">
        <f t="shared" si="4"/>
        <v>2450</v>
      </c>
      <c r="D102" s="25">
        <f t="shared" si="4"/>
        <v>1375</v>
      </c>
      <c r="E102" s="25">
        <f t="shared" si="5"/>
        <v>478</v>
      </c>
      <c r="F102" s="26">
        <v>528</v>
      </c>
      <c r="G102" s="26">
        <v>339</v>
      </c>
      <c r="H102" s="26">
        <v>174</v>
      </c>
      <c r="I102" s="26">
        <v>685</v>
      </c>
      <c r="J102" s="26">
        <v>788</v>
      </c>
      <c r="K102" s="26">
        <v>201</v>
      </c>
      <c r="L102" s="26">
        <v>205</v>
      </c>
      <c r="M102" s="26">
        <v>430</v>
      </c>
      <c r="N102" s="26">
        <v>360</v>
      </c>
      <c r="O102" s="26">
        <v>944</v>
      </c>
      <c r="P102" s="26">
        <v>1979</v>
      </c>
      <c r="Q102" s="26">
        <v>2044</v>
      </c>
      <c r="R102" s="26">
        <v>2409</v>
      </c>
      <c r="S102" s="26">
        <v>1272</v>
      </c>
      <c r="T102" s="26">
        <v>1320</v>
      </c>
      <c r="U102" s="26">
        <v>2450</v>
      </c>
      <c r="V102" s="26">
        <v>1375</v>
      </c>
      <c r="W102" s="26">
        <v>472</v>
      </c>
      <c r="X102" s="26">
        <v>6</v>
      </c>
      <c r="Y102" s="26">
        <v>17981</v>
      </c>
      <c r="Z102" s="26">
        <v>46.34</v>
      </c>
    </row>
    <row r="103" spans="1:26">
      <c r="A103" s="25" t="s">
        <v>149</v>
      </c>
      <c r="B103" s="25">
        <f>SUM(B3:B102)</f>
        <v>8598867</v>
      </c>
      <c r="C103" s="25">
        <f>SUM(C3:C102)</f>
        <v>931318</v>
      </c>
      <c r="D103" s="25">
        <f>SUM(D3:D102)</f>
        <v>448251</v>
      </c>
      <c r="E103" s="25">
        <f>SUM(E3:E102)</f>
        <v>176071</v>
      </c>
      <c r="F103" s="26">
        <v>351449</v>
      </c>
      <c r="G103" s="26">
        <v>241059</v>
      </c>
      <c r="H103" s="26">
        <v>122898</v>
      </c>
      <c r="I103" s="26">
        <v>517575</v>
      </c>
      <c r="J103" s="26">
        <v>528247</v>
      </c>
      <c r="K103" s="26">
        <v>132793</v>
      </c>
      <c r="L103" s="26">
        <v>135356</v>
      </c>
      <c r="M103" s="26">
        <v>268321</v>
      </c>
      <c r="N103" s="26">
        <v>288064</v>
      </c>
      <c r="O103" s="26">
        <v>721468</v>
      </c>
      <c r="P103" s="26">
        <v>1311970</v>
      </c>
      <c r="Q103" s="26">
        <v>1311457</v>
      </c>
      <c r="R103" s="26">
        <v>1384886</v>
      </c>
      <c r="S103" s="26">
        <v>675145</v>
      </c>
      <c r="T103" s="26">
        <v>608179</v>
      </c>
      <c r="U103" s="26">
        <v>931318</v>
      </c>
      <c r="V103" s="26">
        <v>448251</v>
      </c>
      <c r="W103" s="26">
        <v>173847</v>
      </c>
      <c r="X103" s="26">
        <v>2224</v>
      </c>
      <c r="Y103" s="26">
        <v>10154507</v>
      </c>
      <c r="Z103" s="26">
        <v>38.450000000000003</v>
      </c>
    </row>
  </sheetData>
  <mergeCells count="2">
    <mergeCell ref="F1:X1"/>
    <mergeCell ref="Y1:Z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W422"/>
  <sheetViews>
    <sheetView workbookViewId="0">
      <selection activeCell="D36" sqref="D36:D258"/>
    </sheetView>
  </sheetViews>
  <sheetFormatPr defaultRowHeight="15"/>
  <cols>
    <col min="1" max="1" width="15.140625" bestFit="1" customWidth="1"/>
    <col min="2" max="2" width="15.140625" style="2" customWidth="1"/>
    <col min="3" max="3" width="21.85546875" bestFit="1" customWidth="1"/>
    <col min="4" max="7" width="21.85546875" style="2" customWidth="1"/>
    <col min="8" max="8" width="18.140625" bestFit="1" customWidth="1"/>
    <col min="9" max="9" width="20.28515625" bestFit="1" customWidth="1"/>
    <col min="10" max="10" width="18.140625" bestFit="1" customWidth="1"/>
    <col min="11" max="11" width="20.28515625" bestFit="1" customWidth="1"/>
    <col min="12" max="12" width="18.140625" bestFit="1" customWidth="1"/>
    <col min="13" max="13" width="20.28515625" bestFit="1" customWidth="1"/>
    <col min="14" max="14" width="18.140625" bestFit="1" customWidth="1"/>
    <col min="15" max="15" width="20.28515625" bestFit="1" customWidth="1"/>
    <col min="16" max="16" width="18.140625" bestFit="1" customWidth="1"/>
    <col min="17" max="17" width="20.28515625" bestFit="1" customWidth="1"/>
    <col min="18" max="18" width="18.140625" bestFit="1" customWidth="1"/>
    <col min="19" max="19" width="20.28515625" bestFit="1" customWidth="1"/>
    <col min="20" max="20" width="16.28515625" bestFit="1" customWidth="1"/>
    <col min="21" max="21" width="18.5703125" bestFit="1" customWidth="1"/>
    <col min="22" max="22" width="12.7109375" bestFit="1" customWidth="1"/>
    <col min="23" max="23" width="15" bestFit="1" customWidth="1"/>
  </cols>
  <sheetData>
    <row r="1" spans="1:23">
      <c r="A1" s="10" t="s">
        <v>103</v>
      </c>
      <c r="B1" s="10" t="s">
        <v>105</v>
      </c>
      <c r="C1" s="10" t="s">
        <v>108</v>
      </c>
      <c r="D1" s="10" t="s">
        <v>125</v>
      </c>
      <c r="E1" s="10" t="s">
        <v>126</v>
      </c>
      <c r="F1" s="10" t="s">
        <v>127</v>
      </c>
      <c r="G1" s="10" t="s">
        <v>128</v>
      </c>
      <c r="H1" s="10" t="s">
        <v>109</v>
      </c>
      <c r="I1" s="10" t="s">
        <v>110</v>
      </c>
      <c r="J1" s="10" t="s">
        <v>111</v>
      </c>
      <c r="K1" s="10" t="s">
        <v>112</v>
      </c>
      <c r="L1" s="10" t="s">
        <v>113</v>
      </c>
      <c r="M1" s="10" t="s">
        <v>114</v>
      </c>
      <c r="N1" s="10" t="s">
        <v>115</v>
      </c>
      <c r="O1" s="10" t="s">
        <v>116</v>
      </c>
      <c r="P1" s="10" t="s">
        <v>117</v>
      </c>
      <c r="Q1" s="10" t="s">
        <v>118</v>
      </c>
      <c r="R1" s="10" t="s">
        <v>119</v>
      </c>
      <c r="S1" s="10" t="s">
        <v>120</v>
      </c>
      <c r="T1" s="10" t="s">
        <v>121</v>
      </c>
      <c r="U1" s="10" t="s">
        <v>122</v>
      </c>
      <c r="V1" s="10" t="s">
        <v>123</v>
      </c>
      <c r="W1" s="10" t="s">
        <v>124</v>
      </c>
    </row>
    <row r="2" spans="1:23" hidden="1">
      <c r="A2" s="11">
        <v>473</v>
      </c>
      <c r="B2" s="11" t="s">
        <v>24</v>
      </c>
      <c r="C2" s="11">
        <v>82</v>
      </c>
      <c r="D2" s="11">
        <f>SUM(H2:O2)</f>
        <v>15</v>
      </c>
      <c r="E2" s="11">
        <f>+P2+Q2</f>
        <v>20</v>
      </c>
      <c r="F2" s="11">
        <f>R2+S2</f>
        <v>28</v>
      </c>
      <c r="G2" s="11">
        <f>+T2+U2</f>
        <v>19</v>
      </c>
      <c r="H2" s="11">
        <v>0</v>
      </c>
      <c r="I2" s="11">
        <v>0</v>
      </c>
      <c r="J2" s="11">
        <v>0</v>
      </c>
      <c r="K2" s="11">
        <v>0</v>
      </c>
      <c r="L2" s="11">
        <v>0</v>
      </c>
      <c r="M2" s="11">
        <v>4</v>
      </c>
      <c r="N2" s="11">
        <v>4</v>
      </c>
      <c r="O2" s="11">
        <v>7</v>
      </c>
      <c r="P2" s="11">
        <v>12</v>
      </c>
      <c r="Q2" s="11">
        <v>8</v>
      </c>
      <c r="R2" s="11">
        <v>10</v>
      </c>
      <c r="S2" s="11">
        <v>18</v>
      </c>
      <c r="T2" s="11">
        <v>4</v>
      </c>
      <c r="U2" s="11">
        <v>15</v>
      </c>
      <c r="V2" s="11">
        <v>30</v>
      </c>
      <c r="W2" s="11">
        <v>52</v>
      </c>
    </row>
    <row r="3" spans="1:23" hidden="1">
      <c r="A3" s="11">
        <v>221</v>
      </c>
      <c r="B3" s="11" t="s">
        <v>27</v>
      </c>
      <c r="C3" s="11">
        <v>73</v>
      </c>
      <c r="D3" s="11">
        <f t="shared" ref="D3:D66" si="0">SUM(H3:O3)</f>
        <v>16</v>
      </c>
      <c r="E3" s="11">
        <f t="shared" ref="E3:E66" si="1">+P3+Q3</f>
        <v>10</v>
      </c>
      <c r="F3" s="11">
        <f t="shared" ref="F3:F66" si="2">R3+S3</f>
        <v>24</v>
      </c>
      <c r="G3" s="11">
        <f t="shared" ref="G3:G66" si="3">+T3+U3</f>
        <v>23</v>
      </c>
      <c r="H3" s="11">
        <v>0</v>
      </c>
      <c r="I3" s="11">
        <v>0</v>
      </c>
      <c r="J3" s="11">
        <v>0</v>
      </c>
      <c r="K3" s="11">
        <v>0</v>
      </c>
      <c r="L3" s="11">
        <v>2</v>
      </c>
      <c r="M3" s="11">
        <v>5</v>
      </c>
      <c r="N3" s="11">
        <v>8</v>
      </c>
      <c r="O3" s="11">
        <v>1</v>
      </c>
      <c r="P3" s="11">
        <v>1</v>
      </c>
      <c r="Q3" s="11">
        <v>9</v>
      </c>
      <c r="R3" s="11">
        <v>8</v>
      </c>
      <c r="S3" s="11">
        <v>16</v>
      </c>
      <c r="T3" s="11">
        <v>8</v>
      </c>
      <c r="U3" s="11">
        <v>15</v>
      </c>
      <c r="V3" s="11">
        <v>27</v>
      </c>
      <c r="W3" s="11">
        <v>46</v>
      </c>
    </row>
    <row r="4" spans="1:23" hidden="1">
      <c r="A4" s="11">
        <v>102</v>
      </c>
      <c r="B4" s="11" t="s">
        <v>44</v>
      </c>
      <c r="C4" s="11">
        <v>94</v>
      </c>
      <c r="D4" s="11">
        <f t="shared" si="0"/>
        <v>9</v>
      </c>
      <c r="E4" s="11">
        <f t="shared" si="1"/>
        <v>15</v>
      </c>
      <c r="F4" s="11">
        <f t="shared" si="2"/>
        <v>22</v>
      </c>
      <c r="G4" s="11">
        <f t="shared" si="3"/>
        <v>48</v>
      </c>
      <c r="H4" s="11">
        <v>0</v>
      </c>
      <c r="I4" s="11">
        <v>0</v>
      </c>
      <c r="J4" s="11">
        <v>0</v>
      </c>
      <c r="K4" s="11">
        <v>0</v>
      </c>
      <c r="L4" s="11">
        <v>1</v>
      </c>
      <c r="M4" s="11">
        <v>1</v>
      </c>
      <c r="N4" s="11">
        <v>5</v>
      </c>
      <c r="O4" s="11">
        <v>2</v>
      </c>
      <c r="P4" s="11">
        <v>6</v>
      </c>
      <c r="Q4" s="11">
        <v>9</v>
      </c>
      <c r="R4" s="11">
        <v>6</v>
      </c>
      <c r="S4" s="11">
        <v>16</v>
      </c>
      <c r="T4" s="11">
        <v>7</v>
      </c>
      <c r="U4" s="11">
        <v>41</v>
      </c>
      <c r="V4" s="11">
        <v>25</v>
      </c>
      <c r="W4" s="11">
        <v>69</v>
      </c>
    </row>
    <row r="5" spans="1:23" hidden="1">
      <c r="A5" s="11">
        <v>138</v>
      </c>
      <c r="B5" s="11" t="s">
        <v>9</v>
      </c>
      <c r="C5" s="11">
        <v>110</v>
      </c>
      <c r="D5" s="11">
        <f t="shared" si="0"/>
        <v>5</v>
      </c>
      <c r="E5" s="11">
        <f t="shared" si="1"/>
        <v>15</v>
      </c>
      <c r="F5" s="11">
        <f t="shared" si="2"/>
        <v>37</v>
      </c>
      <c r="G5" s="11">
        <f t="shared" si="3"/>
        <v>53</v>
      </c>
      <c r="H5" s="11">
        <v>0</v>
      </c>
      <c r="I5" s="11">
        <v>0</v>
      </c>
      <c r="J5" s="11">
        <v>0</v>
      </c>
      <c r="K5" s="11">
        <v>0</v>
      </c>
      <c r="L5" s="11">
        <v>2</v>
      </c>
      <c r="M5" s="11">
        <v>0</v>
      </c>
      <c r="N5" s="11">
        <v>2</v>
      </c>
      <c r="O5" s="11">
        <v>1</v>
      </c>
      <c r="P5" s="11">
        <v>9</v>
      </c>
      <c r="Q5" s="11">
        <v>6</v>
      </c>
      <c r="R5" s="11">
        <v>14</v>
      </c>
      <c r="S5" s="11">
        <v>23</v>
      </c>
      <c r="T5" s="11">
        <v>7</v>
      </c>
      <c r="U5" s="11">
        <v>46</v>
      </c>
      <c r="V5" s="11">
        <v>34</v>
      </c>
      <c r="W5" s="11">
        <v>76</v>
      </c>
    </row>
    <row r="6" spans="1:23" hidden="1">
      <c r="A6" s="11">
        <v>466</v>
      </c>
      <c r="B6" s="11" t="s">
        <v>62</v>
      </c>
      <c r="C6" s="11">
        <v>103</v>
      </c>
      <c r="D6" s="11">
        <f t="shared" si="0"/>
        <v>22</v>
      </c>
      <c r="E6" s="11">
        <f t="shared" si="1"/>
        <v>22</v>
      </c>
      <c r="F6" s="11">
        <f t="shared" si="2"/>
        <v>32</v>
      </c>
      <c r="G6" s="11">
        <f t="shared" si="3"/>
        <v>27</v>
      </c>
      <c r="H6" s="11">
        <v>0</v>
      </c>
      <c r="I6" s="11">
        <v>0</v>
      </c>
      <c r="J6" s="11">
        <v>0</v>
      </c>
      <c r="K6" s="11">
        <v>0</v>
      </c>
      <c r="L6" s="11">
        <v>4</v>
      </c>
      <c r="M6" s="11">
        <v>4</v>
      </c>
      <c r="N6" s="11">
        <v>7</v>
      </c>
      <c r="O6" s="11">
        <v>7</v>
      </c>
      <c r="P6" s="11">
        <v>11</v>
      </c>
      <c r="Q6" s="11">
        <v>11</v>
      </c>
      <c r="R6" s="11">
        <v>19</v>
      </c>
      <c r="S6" s="11">
        <v>13</v>
      </c>
      <c r="T6" s="11">
        <v>9</v>
      </c>
      <c r="U6" s="11">
        <v>18</v>
      </c>
      <c r="V6" s="11">
        <v>50</v>
      </c>
      <c r="W6" s="11">
        <v>53</v>
      </c>
    </row>
    <row r="7" spans="1:23" hidden="1">
      <c r="A7" s="11">
        <v>107</v>
      </c>
      <c r="B7" s="11" t="s">
        <v>96</v>
      </c>
      <c r="C7" s="11">
        <v>110</v>
      </c>
      <c r="D7" s="11">
        <f t="shared" si="0"/>
        <v>9</v>
      </c>
      <c r="E7" s="11">
        <f t="shared" si="1"/>
        <v>15</v>
      </c>
      <c r="F7" s="11">
        <f t="shared" si="2"/>
        <v>34</v>
      </c>
      <c r="G7" s="11">
        <f t="shared" si="3"/>
        <v>52</v>
      </c>
      <c r="H7" s="11">
        <v>0</v>
      </c>
      <c r="I7" s="11">
        <v>0</v>
      </c>
      <c r="J7" s="11">
        <v>0</v>
      </c>
      <c r="K7" s="11">
        <v>0</v>
      </c>
      <c r="L7" s="11">
        <v>1</v>
      </c>
      <c r="M7" s="11">
        <v>0</v>
      </c>
      <c r="N7" s="11">
        <v>3</v>
      </c>
      <c r="O7" s="11">
        <v>5</v>
      </c>
      <c r="P7" s="11">
        <v>5</v>
      </c>
      <c r="Q7" s="11">
        <v>10</v>
      </c>
      <c r="R7" s="11">
        <v>9</v>
      </c>
      <c r="S7" s="11">
        <v>25</v>
      </c>
      <c r="T7" s="11">
        <v>9</v>
      </c>
      <c r="U7" s="11">
        <v>43</v>
      </c>
      <c r="V7" s="11">
        <v>27</v>
      </c>
      <c r="W7" s="11">
        <v>83</v>
      </c>
    </row>
    <row r="8" spans="1:23" hidden="1">
      <c r="A8" s="11">
        <v>33</v>
      </c>
      <c r="B8" s="11" t="s">
        <v>11</v>
      </c>
      <c r="C8" s="11">
        <v>114</v>
      </c>
      <c r="D8" s="11">
        <f t="shared" si="0"/>
        <v>5</v>
      </c>
      <c r="E8" s="11">
        <f t="shared" si="1"/>
        <v>13</v>
      </c>
      <c r="F8" s="11">
        <f t="shared" si="2"/>
        <v>34</v>
      </c>
      <c r="G8" s="11">
        <f t="shared" si="3"/>
        <v>62</v>
      </c>
      <c r="H8" s="11">
        <v>0</v>
      </c>
      <c r="I8" s="11">
        <v>0</v>
      </c>
      <c r="J8" s="11">
        <v>1</v>
      </c>
      <c r="K8" s="11">
        <v>0</v>
      </c>
      <c r="L8" s="11">
        <v>0</v>
      </c>
      <c r="M8" s="11">
        <v>1</v>
      </c>
      <c r="N8" s="11">
        <v>0</v>
      </c>
      <c r="O8" s="11">
        <v>3</v>
      </c>
      <c r="P8" s="11">
        <v>2</v>
      </c>
      <c r="Q8" s="11">
        <v>11</v>
      </c>
      <c r="R8" s="11">
        <v>6</v>
      </c>
      <c r="S8" s="11">
        <v>28</v>
      </c>
      <c r="T8" s="11">
        <v>9</v>
      </c>
      <c r="U8" s="11">
        <v>53</v>
      </c>
      <c r="V8" s="11">
        <v>18</v>
      </c>
      <c r="W8" s="11">
        <v>96</v>
      </c>
    </row>
    <row r="9" spans="1:23" hidden="1">
      <c r="A9" s="11">
        <v>367</v>
      </c>
      <c r="B9" s="11" t="s">
        <v>25</v>
      </c>
      <c r="C9" s="11">
        <v>78</v>
      </c>
      <c r="D9" s="11">
        <f t="shared" si="0"/>
        <v>5</v>
      </c>
      <c r="E9" s="11">
        <f t="shared" si="1"/>
        <v>13</v>
      </c>
      <c r="F9" s="11">
        <f t="shared" si="2"/>
        <v>32</v>
      </c>
      <c r="G9" s="11">
        <f t="shared" si="3"/>
        <v>28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2</v>
      </c>
      <c r="N9" s="11">
        <v>1</v>
      </c>
      <c r="O9" s="11">
        <v>2</v>
      </c>
      <c r="P9" s="11">
        <v>4</v>
      </c>
      <c r="Q9" s="11">
        <v>9</v>
      </c>
      <c r="R9" s="11">
        <v>7</v>
      </c>
      <c r="S9" s="11">
        <v>25</v>
      </c>
      <c r="T9" s="11">
        <v>2</v>
      </c>
      <c r="U9" s="11">
        <v>26</v>
      </c>
      <c r="V9" s="11">
        <v>14</v>
      </c>
      <c r="W9" s="11">
        <v>64</v>
      </c>
    </row>
    <row r="10" spans="1:23" hidden="1">
      <c r="A10" s="11">
        <v>449</v>
      </c>
      <c r="B10" s="11" t="s">
        <v>12</v>
      </c>
      <c r="C10" s="11">
        <v>91</v>
      </c>
      <c r="D10" s="11">
        <f t="shared" si="0"/>
        <v>12</v>
      </c>
      <c r="E10" s="11">
        <f t="shared" si="1"/>
        <v>17</v>
      </c>
      <c r="F10" s="11">
        <f t="shared" si="2"/>
        <v>29</v>
      </c>
      <c r="G10" s="11">
        <f t="shared" si="3"/>
        <v>33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6</v>
      </c>
      <c r="O10" s="11">
        <v>6</v>
      </c>
      <c r="P10" s="11">
        <v>13</v>
      </c>
      <c r="Q10" s="11">
        <v>4</v>
      </c>
      <c r="R10" s="11">
        <v>8</v>
      </c>
      <c r="S10" s="11">
        <v>21</v>
      </c>
      <c r="T10" s="11">
        <v>9</v>
      </c>
      <c r="U10" s="11">
        <v>24</v>
      </c>
      <c r="V10" s="11">
        <v>36</v>
      </c>
      <c r="W10" s="11">
        <v>55</v>
      </c>
    </row>
    <row r="11" spans="1:23" hidden="1">
      <c r="A11" s="11">
        <v>240</v>
      </c>
      <c r="B11" s="11" t="s">
        <v>79</v>
      </c>
      <c r="C11" s="11">
        <v>53</v>
      </c>
      <c r="D11" s="11">
        <f t="shared" si="0"/>
        <v>3</v>
      </c>
      <c r="E11" s="11">
        <f t="shared" si="1"/>
        <v>13</v>
      </c>
      <c r="F11" s="11">
        <f t="shared" si="2"/>
        <v>16</v>
      </c>
      <c r="G11" s="11">
        <f t="shared" si="3"/>
        <v>21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v>1</v>
      </c>
      <c r="O11" s="11">
        <v>2</v>
      </c>
      <c r="P11" s="11">
        <v>7</v>
      </c>
      <c r="Q11" s="11">
        <v>6</v>
      </c>
      <c r="R11" s="11">
        <v>4</v>
      </c>
      <c r="S11" s="11">
        <v>12</v>
      </c>
      <c r="T11" s="11">
        <v>1</v>
      </c>
      <c r="U11" s="11">
        <v>20</v>
      </c>
      <c r="V11" s="11">
        <v>13</v>
      </c>
      <c r="W11" s="11">
        <v>40</v>
      </c>
    </row>
    <row r="12" spans="1:23" hidden="1">
      <c r="A12" s="11">
        <v>338</v>
      </c>
      <c r="B12" s="11" t="s">
        <v>65</v>
      </c>
      <c r="C12" s="11">
        <v>55</v>
      </c>
      <c r="D12" s="11">
        <f t="shared" si="0"/>
        <v>7</v>
      </c>
      <c r="E12" s="11">
        <f t="shared" si="1"/>
        <v>8</v>
      </c>
      <c r="F12" s="11">
        <f t="shared" si="2"/>
        <v>18</v>
      </c>
      <c r="G12" s="11">
        <f t="shared" si="3"/>
        <v>22</v>
      </c>
      <c r="H12" s="11">
        <v>0</v>
      </c>
      <c r="I12" s="11">
        <v>0</v>
      </c>
      <c r="J12" s="11">
        <v>0</v>
      </c>
      <c r="K12" s="11">
        <v>0</v>
      </c>
      <c r="L12" s="11">
        <v>3</v>
      </c>
      <c r="M12" s="11">
        <v>1</v>
      </c>
      <c r="N12" s="11">
        <v>2</v>
      </c>
      <c r="O12" s="11">
        <v>1</v>
      </c>
      <c r="P12" s="11">
        <v>3</v>
      </c>
      <c r="Q12" s="11">
        <v>5</v>
      </c>
      <c r="R12" s="11">
        <v>5</v>
      </c>
      <c r="S12" s="11">
        <v>13</v>
      </c>
      <c r="T12" s="11">
        <v>2</v>
      </c>
      <c r="U12" s="11">
        <v>20</v>
      </c>
      <c r="V12" s="11">
        <v>15</v>
      </c>
      <c r="W12" s="11">
        <v>40</v>
      </c>
    </row>
    <row r="13" spans="1:23" hidden="1">
      <c r="A13" s="11">
        <v>242</v>
      </c>
      <c r="B13" s="11" t="s">
        <v>75</v>
      </c>
      <c r="C13" s="11">
        <v>90</v>
      </c>
      <c r="D13" s="11">
        <f t="shared" si="0"/>
        <v>2</v>
      </c>
      <c r="E13" s="11">
        <f t="shared" si="1"/>
        <v>10</v>
      </c>
      <c r="F13" s="11">
        <f t="shared" si="2"/>
        <v>34</v>
      </c>
      <c r="G13" s="11">
        <f t="shared" si="3"/>
        <v>44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1</v>
      </c>
      <c r="O13" s="11">
        <v>1</v>
      </c>
      <c r="P13" s="11">
        <v>1</v>
      </c>
      <c r="Q13" s="11">
        <v>9</v>
      </c>
      <c r="R13" s="11">
        <v>13</v>
      </c>
      <c r="S13" s="11">
        <v>21</v>
      </c>
      <c r="T13" s="11">
        <v>8</v>
      </c>
      <c r="U13" s="11">
        <v>36</v>
      </c>
      <c r="V13" s="11">
        <v>23</v>
      </c>
      <c r="W13" s="11">
        <v>67</v>
      </c>
    </row>
    <row r="14" spans="1:23" hidden="1">
      <c r="A14" s="11">
        <v>77</v>
      </c>
      <c r="B14" s="11" t="s">
        <v>44</v>
      </c>
      <c r="C14" s="11">
        <v>47</v>
      </c>
      <c r="D14" s="11">
        <f t="shared" si="0"/>
        <v>14</v>
      </c>
      <c r="E14" s="11">
        <f t="shared" si="1"/>
        <v>6</v>
      </c>
      <c r="F14" s="11">
        <f t="shared" si="2"/>
        <v>12</v>
      </c>
      <c r="G14" s="11">
        <f t="shared" si="3"/>
        <v>15</v>
      </c>
      <c r="H14" s="11">
        <v>0</v>
      </c>
      <c r="I14" s="11">
        <v>0</v>
      </c>
      <c r="J14" s="11">
        <v>0</v>
      </c>
      <c r="K14" s="11">
        <v>0</v>
      </c>
      <c r="L14" s="11">
        <v>2</v>
      </c>
      <c r="M14" s="11">
        <v>4</v>
      </c>
      <c r="N14" s="11">
        <v>2</v>
      </c>
      <c r="O14" s="11">
        <v>6</v>
      </c>
      <c r="P14" s="11">
        <v>1</v>
      </c>
      <c r="Q14" s="11">
        <v>5</v>
      </c>
      <c r="R14" s="11">
        <v>4</v>
      </c>
      <c r="S14" s="11">
        <v>8</v>
      </c>
      <c r="T14" s="11">
        <v>3</v>
      </c>
      <c r="U14" s="11">
        <v>12</v>
      </c>
      <c r="V14" s="11">
        <v>12</v>
      </c>
      <c r="W14" s="11">
        <v>35</v>
      </c>
    </row>
    <row r="15" spans="1:23" hidden="1">
      <c r="A15" s="11">
        <v>177</v>
      </c>
      <c r="B15" s="11" t="s">
        <v>40</v>
      </c>
      <c r="C15" s="11">
        <v>134</v>
      </c>
      <c r="D15" s="11">
        <f t="shared" si="0"/>
        <v>4</v>
      </c>
      <c r="E15" s="11">
        <f t="shared" si="1"/>
        <v>16</v>
      </c>
      <c r="F15" s="11">
        <f t="shared" si="2"/>
        <v>41</v>
      </c>
      <c r="G15" s="11">
        <f t="shared" si="3"/>
        <v>73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2</v>
      </c>
      <c r="O15" s="11">
        <v>2</v>
      </c>
      <c r="P15" s="11">
        <v>7</v>
      </c>
      <c r="Q15" s="11">
        <v>9</v>
      </c>
      <c r="R15" s="11">
        <v>8</v>
      </c>
      <c r="S15" s="11">
        <v>33</v>
      </c>
      <c r="T15" s="11">
        <v>11</v>
      </c>
      <c r="U15" s="11">
        <v>62</v>
      </c>
      <c r="V15" s="11">
        <v>28</v>
      </c>
      <c r="W15" s="11">
        <v>106</v>
      </c>
    </row>
    <row r="16" spans="1:23" hidden="1">
      <c r="A16" s="11">
        <v>126</v>
      </c>
      <c r="B16" s="11" t="s">
        <v>81</v>
      </c>
      <c r="C16" s="11">
        <v>96</v>
      </c>
      <c r="D16" s="11">
        <f t="shared" si="0"/>
        <v>4</v>
      </c>
      <c r="E16" s="11">
        <f t="shared" si="1"/>
        <v>14</v>
      </c>
      <c r="F16" s="11">
        <f t="shared" si="2"/>
        <v>34</v>
      </c>
      <c r="G16" s="11">
        <f t="shared" si="3"/>
        <v>44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3</v>
      </c>
      <c r="O16" s="11">
        <v>1</v>
      </c>
      <c r="P16" s="11">
        <v>9</v>
      </c>
      <c r="Q16" s="11">
        <v>5</v>
      </c>
      <c r="R16" s="11">
        <v>12</v>
      </c>
      <c r="S16" s="11">
        <v>22</v>
      </c>
      <c r="T16" s="11">
        <v>5</v>
      </c>
      <c r="U16" s="11">
        <v>39</v>
      </c>
      <c r="V16" s="11">
        <v>29</v>
      </c>
      <c r="W16" s="11">
        <v>67</v>
      </c>
    </row>
    <row r="17" spans="1:23" hidden="1">
      <c r="A17" s="11">
        <v>406</v>
      </c>
      <c r="B17" s="11" t="s">
        <v>43</v>
      </c>
      <c r="C17" s="11">
        <v>40</v>
      </c>
      <c r="D17" s="11">
        <f t="shared" si="0"/>
        <v>4</v>
      </c>
      <c r="E17" s="11">
        <f t="shared" si="1"/>
        <v>6</v>
      </c>
      <c r="F17" s="11">
        <f t="shared" si="2"/>
        <v>15</v>
      </c>
      <c r="G17" s="11">
        <f t="shared" si="3"/>
        <v>15</v>
      </c>
      <c r="H17" s="11">
        <v>0</v>
      </c>
      <c r="I17" s="11">
        <v>0</v>
      </c>
      <c r="J17" s="11">
        <v>0</v>
      </c>
      <c r="K17" s="11">
        <v>0</v>
      </c>
      <c r="L17" s="11">
        <v>1</v>
      </c>
      <c r="M17" s="11">
        <v>0</v>
      </c>
      <c r="N17" s="11">
        <v>1</v>
      </c>
      <c r="O17" s="11">
        <v>2</v>
      </c>
      <c r="P17" s="11">
        <v>1</v>
      </c>
      <c r="Q17" s="11">
        <v>5</v>
      </c>
      <c r="R17" s="11">
        <v>4</v>
      </c>
      <c r="S17" s="11">
        <v>11</v>
      </c>
      <c r="T17" s="11">
        <v>2</v>
      </c>
      <c r="U17" s="11">
        <v>13</v>
      </c>
      <c r="V17" s="11">
        <v>9</v>
      </c>
      <c r="W17" s="11">
        <v>31</v>
      </c>
    </row>
    <row r="18" spans="1:23" hidden="1">
      <c r="A18" s="11">
        <v>251</v>
      </c>
      <c r="B18" s="11" t="s">
        <v>83</v>
      </c>
      <c r="C18" s="11">
        <v>153</v>
      </c>
      <c r="D18" s="11">
        <f t="shared" si="0"/>
        <v>33</v>
      </c>
      <c r="E18" s="11">
        <f t="shared" si="1"/>
        <v>26</v>
      </c>
      <c r="F18" s="11">
        <f t="shared" si="2"/>
        <v>47</v>
      </c>
      <c r="G18" s="11">
        <f t="shared" si="3"/>
        <v>47</v>
      </c>
      <c r="H18" s="11">
        <v>0</v>
      </c>
      <c r="I18" s="11">
        <v>0</v>
      </c>
      <c r="J18" s="11">
        <v>0</v>
      </c>
      <c r="K18" s="11">
        <v>1</v>
      </c>
      <c r="L18" s="11">
        <v>11</v>
      </c>
      <c r="M18" s="11">
        <v>4</v>
      </c>
      <c r="N18" s="11">
        <v>12</v>
      </c>
      <c r="O18" s="11">
        <v>5</v>
      </c>
      <c r="P18" s="11">
        <v>11</v>
      </c>
      <c r="Q18" s="11">
        <v>15</v>
      </c>
      <c r="R18" s="11">
        <v>13</v>
      </c>
      <c r="S18" s="11">
        <v>34</v>
      </c>
      <c r="T18" s="11">
        <v>10</v>
      </c>
      <c r="U18" s="11">
        <v>37</v>
      </c>
      <c r="V18" s="11">
        <v>57</v>
      </c>
      <c r="W18" s="11">
        <v>96</v>
      </c>
    </row>
    <row r="19" spans="1:23" hidden="1">
      <c r="A19" s="11">
        <v>435</v>
      </c>
      <c r="B19" s="11" t="s">
        <v>25</v>
      </c>
      <c r="C19" s="11">
        <v>114</v>
      </c>
      <c r="D19" s="11">
        <f t="shared" si="0"/>
        <v>25</v>
      </c>
      <c r="E19" s="11">
        <f t="shared" si="1"/>
        <v>28</v>
      </c>
      <c r="F19" s="11">
        <f t="shared" si="2"/>
        <v>26</v>
      </c>
      <c r="G19" s="11">
        <f t="shared" si="3"/>
        <v>35</v>
      </c>
      <c r="H19" s="11">
        <v>0</v>
      </c>
      <c r="I19" s="11">
        <v>0</v>
      </c>
      <c r="J19" s="11">
        <v>0</v>
      </c>
      <c r="K19" s="11">
        <v>0</v>
      </c>
      <c r="L19" s="11">
        <v>3</v>
      </c>
      <c r="M19" s="11">
        <v>5</v>
      </c>
      <c r="N19" s="11">
        <v>7</v>
      </c>
      <c r="O19" s="11">
        <v>10</v>
      </c>
      <c r="P19" s="11">
        <v>11</v>
      </c>
      <c r="Q19" s="11">
        <v>17</v>
      </c>
      <c r="R19" s="11">
        <v>2</v>
      </c>
      <c r="S19" s="11">
        <v>24</v>
      </c>
      <c r="T19" s="11">
        <v>6</v>
      </c>
      <c r="U19" s="11">
        <v>29</v>
      </c>
      <c r="V19" s="11">
        <v>29</v>
      </c>
      <c r="W19" s="11">
        <v>85</v>
      </c>
    </row>
    <row r="20" spans="1:23" hidden="1">
      <c r="A20" s="11">
        <v>220</v>
      </c>
      <c r="B20" s="11" t="s">
        <v>90</v>
      </c>
      <c r="C20" s="11">
        <v>85</v>
      </c>
      <c r="D20" s="11">
        <f t="shared" si="0"/>
        <v>14</v>
      </c>
      <c r="E20" s="11">
        <f t="shared" si="1"/>
        <v>13</v>
      </c>
      <c r="F20" s="11">
        <f t="shared" si="2"/>
        <v>25</v>
      </c>
      <c r="G20" s="11">
        <f t="shared" si="3"/>
        <v>33</v>
      </c>
      <c r="H20" s="11">
        <v>0</v>
      </c>
      <c r="I20" s="11">
        <v>0</v>
      </c>
      <c r="J20" s="11">
        <v>0</v>
      </c>
      <c r="K20" s="11">
        <v>0</v>
      </c>
      <c r="L20" s="11">
        <v>2</v>
      </c>
      <c r="M20" s="11">
        <v>1</v>
      </c>
      <c r="N20" s="11">
        <v>2</v>
      </c>
      <c r="O20" s="11">
        <v>9</v>
      </c>
      <c r="P20" s="11">
        <v>8</v>
      </c>
      <c r="Q20" s="11">
        <v>5</v>
      </c>
      <c r="R20" s="11">
        <v>8</v>
      </c>
      <c r="S20" s="11">
        <v>17</v>
      </c>
      <c r="T20" s="11">
        <v>7</v>
      </c>
      <c r="U20" s="11">
        <v>26</v>
      </c>
      <c r="V20" s="11">
        <v>27</v>
      </c>
      <c r="W20" s="11">
        <v>58</v>
      </c>
    </row>
    <row r="21" spans="1:23" hidden="1">
      <c r="A21" s="11">
        <v>27</v>
      </c>
      <c r="B21" s="11" t="s">
        <v>10</v>
      </c>
      <c r="C21" s="11">
        <v>49</v>
      </c>
      <c r="D21" s="11">
        <f t="shared" si="0"/>
        <v>6</v>
      </c>
      <c r="E21" s="11">
        <f t="shared" si="1"/>
        <v>6</v>
      </c>
      <c r="F21" s="11">
        <f t="shared" si="2"/>
        <v>21</v>
      </c>
      <c r="G21" s="11">
        <f t="shared" si="3"/>
        <v>16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3</v>
      </c>
      <c r="N21" s="11">
        <v>1</v>
      </c>
      <c r="O21" s="11">
        <v>2</v>
      </c>
      <c r="P21" s="11">
        <v>2</v>
      </c>
      <c r="Q21" s="11">
        <v>4</v>
      </c>
      <c r="R21" s="11">
        <v>3</v>
      </c>
      <c r="S21" s="11">
        <v>18</v>
      </c>
      <c r="T21" s="11">
        <v>6</v>
      </c>
      <c r="U21" s="11">
        <v>10</v>
      </c>
      <c r="V21" s="11">
        <v>12</v>
      </c>
      <c r="W21" s="11">
        <v>37</v>
      </c>
    </row>
    <row r="22" spans="1:23" hidden="1">
      <c r="A22" s="11">
        <v>333</v>
      </c>
      <c r="B22" s="11" t="s">
        <v>63</v>
      </c>
      <c r="C22" s="11">
        <v>131</v>
      </c>
      <c r="D22" s="11">
        <f t="shared" si="0"/>
        <v>18</v>
      </c>
      <c r="E22" s="11">
        <f t="shared" si="1"/>
        <v>29</v>
      </c>
      <c r="F22" s="11">
        <f t="shared" si="2"/>
        <v>38</v>
      </c>
      <c r="G22" s="11">
        <f t="shared" si="3"/>
        <v>46</v>
      </c>
      <c r="H22" s="11">
        <v>0</v>
      </c>
      <c r="I22" s="11">
        <v>0</v>
      </c>
      <c r="J22" s="11">
        <v>0</v>
      </c>
      <c r="K22" s="11">
        <v>0</v>
      </c>
      <c r="L22" s="11">
        <v>1</v>
      </c>
      <c r="M22" s="11">
        <v>5</v>
      </c>
      <c r="N22" s="11">
        <v>6</v>
      </c>
      <c r="O22" s="11">
        <v>6</v>
      </c>
      <c r="P22" s="11">
        <v>11</v>
      </c>
      <c r="Q22" s="11">
        <v>18</v>
      </c>
      <c r="R22" s="11">
        <v>15</v>
      </c>
      <c r="S22" s="11">
        <v>23</v>
      </c>
      <c r="T22" s="11">
        <v>10</v>
      </c>
      <c r="U22" s="11">
        <v>36</v>
      </c>
      <c r="V22" s="11">
        <v>43</v>
      </c>
      <c r="W22" s="11">
        <v>88</v>
      </c>
    </row>
    <row r="23" spans="1:23" hidden="1">
      <c r="A23" s="11">
        <v>229</v>
      </c>
      <c r="B23" s="11" t="s">
        <v>90</v>
      </c>
      <c r="C23" s="11">
        <v>48</v>
      </c>
      <c r="D23" s="11">
        <f t="shared" si="0"/>
        <v>2</v>
      </c>
      <c r="E23" s="11">
        <f t="shared" si="1"/>
        <v>4</v>
      </c>
      <c r="F23" s="11">
        <f t="shared" si="2"/>
        <v>11</v>
      </c>
      <c r="G23" s="11">
        <f t="shared" si="3"/>
        <v>31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1</v>
      </c>
      <c r="N23" s="11">
        <v>0</v>
      </c>
      <c r="O23" s="11">
        <v>1</v>
      </c>
      <c r="P23" s="11">
        <v>1</v>
      </c>
      <c r="Q23" s="11">
        <v>3</v>
      </c>
      <c r="R23" s="11">
        <v>6</v>
      </c>
      <c r="S23" s="11">
        <v>5</v>
      </c>
      <c r="T23" s="11">
        <v>4</v>
      </c>
      <c r="U23" s="11">
        <v>27</v>
      </c>
      <c r="V23" s="11">
        <v>11</v>
      </c>
      <c r="W23" s="11">
        <v>37</v>
      </c>
    </row>
    <row r="24" spans="1:23" hidden="1">
      <c r="A24" s="11">
        <v>182</v>
      </c>
      <c r="B24" s="11" t="s">
        <v>59</v>
      </c>
      <c r="C24" s="11">
        <v>132</v>
      </c>
      <c r="D24" s="11">
        <f t="shared" si="0"/>
        <v>33</v>
      </c>
      <c r="E24" s="11">
        <f t="shared" si="1"/>
        <v>27</v>
      </c>
      <c r="F24" s="11">
        <f t="shared" si="2"/>
        <v>33</v>
      </c>
      <c r="G24" s="11">
        <f t="shared" si="3"/>
        <v>39</v>
      </c>
      <c r="H24" s="11">
        <v>0</v>
      </c>
      <c r="I24" s="11">
        <v>0</v>
      </c>
      <c r="J24" s="11">
        <v>2</v>
      </c>
      <c r="K24" s="11">
        <v>2</v>
      </c>
      <c r="L24" s="11">
        <v>9</v>
      </c>
      <c r="M24" s="11">
        <v>3</v>
      </c>
      <c r="N24" s="11">
        <v>12</v>
      </c>
      <c r="O24" s="11">
        <v>5</v>
      </c>
      <c r="P24" s="11">
        <v>14</v>
      </c>
      <c r="Q24" s="11">
        <v>13</v>
      </c>
      <c r="R24" s="11">
        <v>13</v>
      </c>
      <c r="S24" s="11">
        <v>20</v>
      </c>
      <c r="T24" s="11">
        <v>8</v>
      </c>
      <c r="U24" s="11">
        <v>31</v>
      </c>
      <c r="V24" s="11">
        <v>58</v>
      </c>
      <c r="W24" s="11">
        <v>74</v>
      </c>
    </row>
    <row r="25" spans="1:23" hidden="1">
      <c r="A25" s="11">
        <v>339</v>
      </c>
      <c r="B25" s="11" t="s">
        <v>65</v>
      </c>
      <c r="C25" s="11">
        <v>65</v>
      </c>
      <c r="D25" s="11">
        <f t="shared" si="0"/>
        <v>4</v>
      </c>
      <c r="E25" s="11">
        <f t="shared" si="1"/>
        <v>8</v>
      </c>
      <c r="F25" s="11">
        <f t="shared" si="2"/>
        <v>15</v>
      </c>
      <c r="G25" s="11">
        <f t="shared" si="3"/>
        <v>38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3</v>
      </c>
      <c r="O25" s="11">
        <v>1</v>
      </c>
      <c r="P25" s="11">
        <v>4</v>
      </c>
      <c r="Q25" s="11">
        <v>4</v>
      </c>
      <c r="R25" s="11">
        <v>6</v>
      </c>
      <c r="S25" s="11">
        <v>9</v>
      </c>
      <c r="T25" s="11">
        <v>8</v>
      </c>
      <c r="U25" s="11">
        <v>30</v>
      </c>
      <c r="V25" s="11">
        <v>21</v>
      </c>
      <c r="W25" s="11">
        <v>44</v>
      </c>
    </row>
    <row r="26" spans="1:23" hidden="1">
      <c r="A26" s="11">
        <v>233</v>
      </c>
      <c r="B26" s="11" t="s">
        <v>73</v>
      </c>
      <c r="C26" s="11">
        <v>102</v>
      </c>
      <c r="D26" s="11">
        <f t="shared" si="0"/>
        <v>15</v>
      </c>
      <c r="E26" s="11">
        <f t="shared" si="1"/>
        <v>30</v>
      </c>
      <c r="F26" s="11">
        <f t="shared" si="2"/>
        <v>23</v>
      </c>
      <c r="G26" s="11">
        <f t="shared" si="3"/>
        <v>34</v>
      </c>
      <c r="H26" s="11">
        <v>0</v>
      </c>
      <c r="I26" s="11">
        <v>0</v>
      </c>
      <c r="J26" s="11">
        <v>0</v>
      </c>
      <c r="K26" s="11">
        <v>0</v>
      </c>
      <c r="L26" s="11">
        <v>1</v>
      </c>
      <c r="M26" s="11">
        <v>1</v>
      </c>
      <c r="N26" s="11">
        <v>8</v>
      </c>
      <c r="O26" s="11">
        <v>5</v>
      </c>
      <c r="P26" s="11">
        <v>12</v>
      </c>
      <c r="Q26" s="11">
        <v>18</v>
      </c>
      <c r="R26" s="11">
        <v>5</v>
      </c>
      <c r="S26" s="11">
        <v>18</v>
      </c>
      <c r="T26" s="11">
        <v>7</v>
      </c>
      <c r="U26" s="11">
        <v>27</v>
      </c>
      <c r="V26" s="11">
        <v>33</v>
      </c>
      <c r="W26" s="11">
        <v>69</v>
      </c>
    </row>
    <row r="27" spans="1:23" hidden="1">
      <c r="A27" s="11">
        <v>359</v>
      </c>
      <c r="B27" s="11" t="s">
        <v>56</v>
      </c>
      <c r="C27" s="11">
        <v>72</v>
      </c>
      <c r="D27" s="11">
        <f t="shared" si="0"/>
        <v>7</v>
      </c>
      <c r="E27" s="11">
        <f t="shared" si="1"/>
        <v>7</v>
      </c>
      <c r="F27" s="11">
        <f t="shared" si="2"/>
        <v>26</v>
      </c>
      <c r="G27" s="11">
        <f t="shared" si="3"/>
        <v>32</v>
      </c>
      <c r="H27" s="11">
        <v>0</v>
      </c>
      <c r="I27" s="11">
        <v>0</v>
      </c>
      <c r="J27" s="11">
        <v>0</v>
      </c>
      <c r="K27" s="11">
        <v>0</v>
      </c>
      <c r="L27" s="11">
        <v>1</v>
      </c>
      <c r="M27" s="11">
        <v>0</v>
      </c>
      <c r="N27" s="11">
        <v>3</v>
      </c>
      <c r="O27" s="11">
        <v>3</v>
      </c>
      <c r="P27" s="11">
        <v>2</v>
      </c>
      <c r="Q27" s="11">
        <v>5</v>
      </c>
      <c r="R27" s="11">
        <v>6</v>
      </c>
      <c r="S27" s="11">
        <v>20</v>
      </c>
      <c r="T27" s="11">
        <v>5</v>
      </c>
      <c r="U27" s="11">
        <v>27</v>
      </c>
      <c r="V27" s="11">
        <v>17</v>
      </c>
      <c r="W27" s="11">
        <v>55</v>
      </c>
    </row>
    <row r="28" spans="1:23" hidden="1">
      <c r="A28" s="11">
        <v>304</v>
      </c>
      <c r="B28" s="11" t="s">
        <v>91</v>
      </c>
      <c r="C28" s="11">
        <v>134</v>
      </c>
      <c r="D28" s="11">
        <f t="shared" si="0"/>
        <v>0</v>
      </c>
      <c r="E28" s="11">
        <f t="shared" si="1"/>
        <v>2</v>
      </c>
      <c r="F28" s="11">
        <f t="shared" si="2"/>
        <v>30</v>
      </c>
      <c r="G28" s="11">
        <f t="shared" si="3"/>
        <v>102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2</v>
      </c>
      <c r="R28" s="11">
        <v>12</v>
      </c>
      <c r="S28" s="11">
        <v>18</v>
      </c>
      <c r="T28" s="11">
        <v>20</v>
      </c>
      <c r="U28" s="11">
        <v>82</v>
      </c>
      <c r="V28" s="11">
        <v>32</v>
      </c>
      <c r="W28" s="11">
        <v>102</v>
      </c>
    </row>
    <row r="29" spans="1:23" hidden="1">
      <c r="A29" s="11">
        <v>192</v>
      </c>
      <c r="B29" s="11" t="s">
        <v>59</v>
      </c>
      <c r="C29" s="11">
        <v>52</v>
      </c>
      <c r="D29" s="11">
        <f t="shared" si="0"/>
        <v>0</v>
      </c>
      <c r="E29" s="11">
        <f t="shared" si="1"/>
        <v>2</v>
      </c>
      <c r="F29" s="11">
        <f t="shared" si="2"/>
        <v>7</v>
      </c>
      <c r="G29" s="11">
        <f t="shared" si="3"/>
        <v>43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2</v>
      </c>
      <c r="R29" s="11">
        <v>2</v>
      </c>
      <c r="S29" s="11">
        <v>5</v>
      </c>
      <c r="T29" s="11">
        <v>8</v>
      </c>
      <c r="U29" s="11">
        <v>35</v>
      </c>
      <c r="V29" s="11">
        <v>10</v>
      </c>
      <c r="W29" s="11">
        <v>42</v>
      </c>
    </row>
    <row r="30" spans="1:23" hidden="1">
      <c r="A30" s="11">
        <v>372</v>
      </c>
      <c r="B30" s="11" t="s">
        <v>26</v>
      </c>
      <c r="C30" s="11">
        <v>81</v>
      </c>
      <c r="D30" s="11">
        <f t="shared" si="0"/>
        <v>17</v>
      </c>
      <c r="E30" s="11">
        <f t="shared" si="1"/>
        <v>11</v>
      </c>
      <c r="F30" s="11">
        <f t="shared" si="2"/>
        <v>19</v>
      </c>
      <c r="G30" s="11">
        <f t="shared" si="3"/>
        <v>34</v>
      </c>
      <c r="H30" s="11">
        <v>0</v>
      </c>
      <c r="I30" s="11">
        <v>0</v>
      </c>
      <c r="J30" s="11">
        <v>0</v>
      </c>
      <c r="K30" s="11">
        <v>0</v>
      </c>
      <c r="L30" s="11">
        <v>3</v>
      </c>
      <c r="M30" s="11">
        <v>3</v>
      </c>
      <c r="N30" s="11">
        <v>7</v>
      </c>
      <c r="O30" s="11">
        <v>4</v>
      </c>
      <c r="P30" s="11">
        <v>6</v>
      </c>
      <c r="Q30" s="11">
        <v>5</v>
      </c>
      <c r="R30" s="11">
        <v>6</v>
      </c>
      <c r="S30" s="11">
        <v>13</v>
      </c>
      <c r="T30" s="11">
        <v>6</v>
      </c>
      <c r="U30" s="11">
        <v>28</v>
      </c>
      <c r="V30" s="11">
        <v>28</v>
      </c>
      <c r="W30" s="11">
        <v>53</v>
      </c>
    </row>
    <row r="31" spans="1:23" hidden="1">
      <c r="A31" s="11">
        <v>133</v>
      </c>
      <c r="B31" s="11" t="s">
        <v>82</v>
      </c>
      <c r="C31" s="11">
        <v>56</v>
      </c>
      <c r="D31" s="11">
        <f t="shared" si="0"/>
        <v>0</v>
      </c>
      <c r="E31" s="11">
        <f t="shared" si="1"/>
        <v>2</v>
      </c>
      <c r="F31" s="11">
        <f t="shared" si="2"/>
        <v>13</v>
      </c>
      <c r="G31" s="11">
        <f t="shared" si="3"/>
        <v>41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1</v>
      </c>
      <c r="Q31" s="11">
        <v>1</v>
      </c>
      <c r="R31" s="11">
        <v>2</v>
      </c>
      <c r="S31" s="11">
        <v>11</v>
      </c>
      <c r="T31" s="11">
        <v>11</v>
      </c>
      <c r="U31" s="11">
        <v>30</v>
      </c>
      <c r="V31" s="11">
        <v>14</v>
      </c>
      <c r="W31" s="11">
        <v>42</v>
      </c>
    </row>
    <row r="32" spans="1:23" hidden="1">
      <c r="A32" s="11">
        <v>187</v>
      </c>
      <c r="B32" s="11" t="s">
        <v>59</v>
      </c>
      <c r="C32" s="11">
        <v>115</v>
      </c>
      <c r="D32" s="11">
        <f t="shared" si="0"/>
        <v>34</v>
      </c>
      <c r="E32" s="11">
        <f t="shared" si="1"/>
        <v>14</v>
      </c>
      <c r="F32" s="11">
        <f t="shared" si="2"/>
        <v>27</v>
      </c>
      <c r="G32" s="11">
        <f t="shared" si="3"/>
        <v>40</v>
      </c>
      <c r="H32" s="11">
        <v>0</v>
      </c>
      <c r="I32" s="11">
        <v>0</v>
      </c>
      <c r="J32" s="11">
        <v>2</v>
      </c>
      <c r="K32" s="11">
        <v>0</v>
      </c>
      <c r="L32" s="11">
        <v>9</v>
      </c>
      <c r="M32" s="11">
        <v>6</v>
      </c>
      <c r="N32" s="11">
        <v>5</v>
      </c>
      <c r="O32" s="11">
        <v>12</v>
      </c>
      <c r="P32" s="11">
        <v>7</v>
      </c>
      <c r="Q32" s="11">
        <v>7</v>
      </c>
      <c r="R32" s="11">
        <v>2</v>
      </c>
      <c r="S32" s="11">
        <v>25</v>
      </c>
      <c r="T32" s="11">
        <v>9</v>
      </c>
      <c r="U32" s="11">
        <v>31</v>
      </c>
      <c r="V32" s="11">
        <v>34</v>
      </c>
      <c r="W32" s="11">
        <v>81</v>
      </c>
    </row>
    <row r="33" spans="1:23" hidden="1">
      <c r="A33" s="11">
        <v>556</v>
      </c>
      <c r="B33" s="11" t="s">
        <v>10</v>
      </c>
      <c r="C33" s="11">
        <v>69</v>
      </c>
      <c r="D33" s="11">
        <f t="shared" si="0"/>
        <v>1</v>
      </c>
      <c r="E33" s="11">
        <f t="shared" si="1"/>
        <v>12</v>
      </c>
      <c r="F33" s="11">
        <f t="shared" si="2"/>
        <v>22</v>
      </c>
      <c r="G33" s="11">
        <f t="shared" si="3"/>
        <v>34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1</v>
      </c>
      <c r="O33" s="11">
        <v>0</v>
      </c>
      <c r="P33" s="11">
        <v>12</v>
      </c>
      <c r="Q33" s="11">
        <v>0</v>
      </c>
      <c r="R33" s="11">
        <v>22</v>
      </c>
      <c r="S33" s="11">
        <v>0</v>
      </c>
      <c r="T33" s="11">
        <v>31</v>
      </c>
      <c r="U33" s="11">
        <v>3</v>
      </c>
      <c r="V33" s="11">
        <v>66</v>
      </c>
      <c r="W33" s="11">
        <v>3</v>
      </c>
    </row>
    <row r="34" spans="1:23" hidden="1">
      <c r="A34" s="11">
        <v>383</v>
      </c>
      <c r="B34" s="11" t="s">
        <v>42</v>
      </c>
      <c r="C34" s="11">
        <v>97</v>
      </c>
      <c r="D34" s="11">
        <f t="shared" si="0"/>
        <v>1</v>
      </c>
      <c r="E34" s="11">
        <f t="shared" si="1"/>
        <v>2</v>
      </c>
      <c r="F34" s="11">
        <f t="shared" si="2"/>
        <v>27</v>
      </c>
      <c r="G34" s="11">
        <f t="shared" si="3"/>
        <v>67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1</v>
      </c>
      <c r="P34" s="11">
        <v>1</v>
      </c>
      <c r="Q34" s="11">
        <v>1</v>
      </c>
      <c r="R34" s="11">
        <v>7</v>
      </c>
      <c r="S34" s="11">
        <v>20</v>
      </c>
      <c r="T34" s="11">
        <v>10</v>
      </c>
      <c r="U34" s="11">
        <v>57</v>
      </c>
      <c r="V34" s="11">
        <v>18</v>
      </c>
      <c r="W34" s="11">
        <v>79</v>
      </c>
    </row>
    <row r="35" spans="1:23" hidden="1">
      <c r="A35" s="11">
        <v>42</v>
      </c>
      <c r="B35" s="11" t="s">
        <v>31</v>
      </c>
      <c r="C35" s="11">
        <v>79</v>
      </c>
      <c r="D35" s="11">
        <f t="shared" si="0"/>
        <v>15</v>
      </c>
      <c r="E35" s="11">
        <f t="shared" si="1"/>
        <v>16</v>
      </c>
      <c r="F35" s="11">
        <f t="shared" si="2"/>
        <v>22</v>
      </c>
      <c r="G35" s="11">
        <f t="shared" si="3"/>
        <v>26</v>
      </c>
      <c r="H35" s="11">
        <v>0</v>
      </c>
      <c r="I35" s="11">
        <v>0</v>
      </c>
      <c r="J35" s="11">
        <v>0</v>
      </c>
      <c r="K35" s="11">
        <v>0</v>
      </c>
      <c r="L35" s="11">
        <v>3</v>
      </c>
      <c r="M35" s="11">
        <v>1</v>
      </c>
      <c r="N35" s="11">
        <v>6</v>
      </c>
      <c r="O35" s="11">
        <v>5</v>
      </c>
      <c r="P35" s="11">
        <v>8</v>
      </c>
      <c r="Q35" s="11">
        <v>8</v>
      </c>
      <c r="R35" s="11">
        <v>6</v>
      </c>
      <c r="S35" s="11">
        <v>16</v>
      </c>
      <c r="T35" s="11">
        <v>4</v>
      </c>
      <c r="U35" s="11">
        <v>22</v>
      </c>
      <c r="V35" s="11">
        <v>27</v>
      </c>
      <c r="W35" s="11">
        <v>52</v>
      </c>
    </row>
    <row r="36" spans="1:23">
      <c r="A36" s="11">
        <v>4</v>
      </c>
      <c r="B36" s="11" t="s">
        <v>0</v>
      </c>
      <c r="C36" s="11">
        <v>90</v>
      </c>
      <c r="D36" s="11">
        <f t="shared" si="0"/>
        <v>0</v>
      </c>
      <c r="E36" s="11">
        <f t="shared" si="1"/>
        <v>11</v>
      </c>
      <c r="F36" s="11">
        <f t="shared" si="2"/>
        <v>24</v>
      </c>
      <c r="G36" s="11">
        <f t="shared" si="3"/>
        <v>55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v>3</v>
      </c>
      <c r="Q36" s="11">
        <v>8</v>
      </c>
      <c r="R36" s="11">
        <v>3</v>
      </c>
      <c r="S36" s="11">
        <v>21</v>
      </c>
      <c r="T36" s="11">
        <v>10</v>
      </c>
      <c r="U36" s="11">
        <v>45</v>
      </c>
      <c r="V36" s="11">
        <v>16</v>
      </c>
      <c r="W36" s="11">
        <v>74</v>
      </c>
    </row>
    <row r="37" spans="1:23" hidden="1">
      <c r="A37" s="11">
        <v>329</v>
      </c>
      <c r="B37" s="11" t="s">
        <v>91</v>
      </c>
      <c r="C37" s="11">
        <v>149</v>
      </c>
      <c r="D37" s="11">
        <f t="shared" si="0"/>
        <v>31</v>
      </c>
      <c r="E37" s="11">
        <f t="shared" si="1"/>
        <v>36</v>
      </c>
      <c r="F37" s="11">
        <f t="shared" si="2"/>
        <v>38</v>
      </c>
      <c r="G37" s="11">
        <f t="shared" si="3"/>
        <v>44</v>
      </c>
      <c r="H37" s="11">
        <v>0</v>
      </c>
      <c r="I37" s="11">
        <v>0</v>
      </c>
      <c r="J37" s="11">
        <v>0</v>
      </c>
      <c r="K37" s="11">
        <v>2</v>
      </c>
      <c r="L37" s="11">
        <v>4</v>
      </c>
      <c r="M37" s="11">
        <v>3</v>
      </c>
      <c r="N37" s="11">
        <v>12</v>
      </c>
      <c r="O37" s="11">
        <v>10</v>
      </c>
      <c r="P37" s="11">
        <v>14</v>
      </c>
      <c r="Q37" s="11">
        <v>22</v>
      </c>
      <c r="R37" s="11">
        <v>11</v>
      </c>
      <c r="S37" s="11">
        <v>27</v>
      </c>
      <c r="T37" s="11">
        <v>13</v>
      </c>
      <c r="U37" s="11">
        <v>31</v>
      </c>
      <c r="V37" s="11">
        <v>54</v>
      </c>
      <c r="W37" s="11">
        <v>95</v>
      </c>
    </row>
    <row r="38" spans="1:23" hidden="1">
      <c r="A38" s="11">
        <v>328</v>
      </c>
      <c r="B38" s="11" t="s">
        <v>63</v>
      </c>
      <c r="C38" s="11">
        <v>112</v>
      </c>
      <c r="D38" s="11">
        <f t="shared" si="0"/>
        <v>14</v>
      </c>
      <c r="E38" s="11">
        <f t="shared" si="1"/>
        <v>14</v>
      </c>
      <c r="F38" s="11">
        <f t="shared" si="2"/>
        <v>45</v>
      </c>
      <c r="G38" s="11">
        <f t="shared" si="3"/>
        <v>39</v>
      </c>
      <c r="H38" s="11">
        <v>0</v>
      </c>
      <c r="I38" s="11">
        <v>0</v>
      </c>
      <c r="J38" s="11">
        <v>1</v>
      </c>
      <c r="K38" s="11">
        <v>0</v>
      </c>
      <c r="L38" s="11">
        <v>1</v>
      </c>
      <c r="M38" s="11">
        <v>1</v>
      </c>
      <c r="N38" s="11">
        <v>5</v>
      </c>
      <c r="O38" s="11">
        <v>6</v>
      </c>
      <c r="P38" s="11">
        <v>6</v>
      </c>
      <c r="Q38" s="11">
        <v>8</v>
      </c>
      <c r="R38" s="11">
        <v>22</v>
      </c>
      <c r="S38" s="11">
        <v>23</v>
      </c>
      <c r="T38" s="11">
        <v>5</v>
      </c>
      <c r="U38" s="11">
        <v>34</v>
      </c>
      <c r="V38" s="11">
        <v>40</v>
      </c>
      <c r="W38" s="11">
        <v>72</v>
      </c>
    </row>
    <row r="39" spans="1:23" hidden="1">
      <c r="A39" s="11">
        <v>41</v>
      </c>
      <c r="B39" s="11" t="s">
        <v>31</v>
      </c>
      <c r="C39" s="11">
        <v>93</v>
      </c>
      <c r="D39" s="11">
        <f t="shared" si="0"/>
        <v>11</v>
      </c>
      <c r="E39" s="11">
        <f t="shared" si="1"/>
        <v>23</v>
      </c>
      <c r="F39" s="11">
        <f t="shared" si="2"/>
        <v>23</v>
      </c>
      <c r="G39" s="11">
        <f t="shared" si="3"/>
        <v>36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4</v>
      </c>
      <c r="O39" s="11">
        <v>7</v>
      </c>
      <c r="P39" s="11">
        <v>11</v>
      </c>
      <c r="Q39" s="11">
        <v>12</v>
      </c>
      <c r="R39" s="11">
        <v>12</v>
      </c>
      <c r="S39" s="11">
        <v>11</v>
      </c>
      <c r="T39" s="11">
        <v>8</v>
      </c>
      <c r="U39" s="11">
        <v>28</v>
      </c>
      <c r="V39" s="11">
        <v>35</v>
      </c>
      <c r="W39" s="11">
        <v>58</v>
      </c>
    </row>
    <row r="40" spans="1:23" hidden="1">
      <c r="A40" s="11">
        <v>48</v>
      </c>
      <c r="B40" s="11" t="s">
        <v>33</v>
      </c>
      <c r="C40" s="11">
        <v>79</v>
      </c>
      <c r="D40" s="11">
        <f t="shared" si="0"/>
        <v>16</v>
      </c>
      <c r="E40" s="11">
        <f t="shared" si="1"/>
        <v>24</v>
      </c>
      <c r="F40" s="11">
        <f t="shared" si="2"/>
        <v>26</v>
      </c>
      <c r="G40" s="11">
        <f t="shared" si="3"/>
        <v>13</v>
      </c>
      <c r="H40" s="11">
        <v>0</v>
      </c>
      <c r="I40" s="11">
        <v>0</v>
      </c>
      <c r="J40" s="11">
        <v>0</v>
      </c>
      <c r="K40" s="11">
        <v>0</v>
      </c>
      <c r="L40" s="11">
        <v>1</v>
      </c>
      <c r="M40" s="11">
        <v>2</v>
      </c>
      <c r="N40" s="11">
        <v>5</v>
      </c>
      <c r="O40" s="11">
        <v>8</v>
      </c>
      <c r="P40" s="11">
        <v>11</v>
      </c>
      <c r="Q40" s="11">
        <v>13</v>
      </c>
      <c r="R40" s="11">
        <v>11</v>
      </c>
      <c r="S40" s="11">
        <v>15</v>
      </c>
      <c r="T40" s="11">
        <v>4</v>
      </c>
      <c r="U40" s="11">
        <v>9</v>
      </c>
      <c r="V40" s="11">
        <v>32</v>
      </c>
      <c r="W40" s="11">
        <v>47</v>
      </c>
    </row>
    <row r="41" spans="1:23" hidden="1">
      <c r="A41" s="11">
        <v>268</v>
      </c>
      <c r="B41" s="11" t="s">
        <v>91</v>
      </c>
      <c r="C41" s="11">
        <v>88</v>
      </c>
      <c r="D41" s="11">
        <f t="shared" si="0"/>
        <v>12</v>
      </c>
      <c r="E41" s="11">
        <f t="shared" si="1"/>
        <v>28</v>
      </c>
      <c r="F41" s="11">
        <f t="shared" si="2"/>
        <v>21</v>
      </c>
      <c r="G41" s="11">
        <f t="shared" si="3"/>
        <v>27</v>
      </c>
      <c r="H41" s="11">
        <v>0</v>
      </c>
      <c r="I41" s="11">
        <v>0</v>
      </c>
      <c r="J41" s="11">
        <v>1</v>
      </c>
      <c r="K41" s="11">
        <v>0</v>
      </c>
      <c r="L41" s="11">
        <v>2</v>
      </c>
      <c r="M41" s="11">
        <v>1</v>
      </c>
      <c r="N41" s="11">
        <v>1</v>
      </c>
      <c r="O41" s="11">
        <v>7</v>
      </c>
      <c r="P41" s="11">
        <v>12</v>
      </c>
      <c r="Q41" s="11">
        <v>16</v>
      </c>
      <c r="R41" s="11">
        <v>4</v>
      </c>
      <c r="S41" s="11">
        <v>17</v>
      </c>
      <c r="T41" s="11">
        <v>5</v>
      </c>
      <c r="U41" s="11">
        <v>22</v>
      </c>
      <c r="V41" s="11">
        <v>25</v>
      </c>
      <c r="W41" s="11">
        <v>63</v>
      </c>
    </row>
    <row r="42" spans="1:23" hidden="1">
      <c r="A42" s="11">
        <v>310</v>
      </c>
      <c r="B42" s="11" t="s">
        <v>91</v>
      </c>
      <c r="C42" s="11">
        <v>55</v>
      </c>
      <c r="D42" s="11">
        <f t="shared" si="0"/>
        <v>2</v>
      </c>
      <c r="E42" s="11">
        <f t="shared" si="1"/>
        <v>9</v>
      </c>
      <c r="F42" s="11">
        <f t="shared" si="2"/>
        <v>12</v>
      </c>
      <c r="G42" s="11">
        <f t="shared" si="3"/>
        <v>32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2</v>
      </c>
      <c r="O42" s="11">
        <v>0</v>
      </c>
      <c r="P42" s="11">
        <v>6</v>
      </c>
      <c r="Q42" s="11">
        <v>3</v>
      </c>
      <c r="R42" s="11">
        <v>6</v>
      </c>
      <c r="S42" s="11">
        <v>6</v>
      </c>
      <c r="T42" s="11">
        <v>4</v>
      </c>
      <c r="U42" s="11">
        <v>28</v>
      </c>
      <c r="V42" s="11">
        <v>18</v>
      </c>
      <c r="W42" s="11">
        <v>37</v>
      </c>
    </row>
    <row r="43" spans="1:23" hidden="1">
      <c r="A43" s="11">
        <v>341</v>
      </c>
      <c r="B43" s="11" t="s">
        <v>66</v>
      </c>
      <c r="C43" s="11">
        <v>161</v>
      </c>
      <c r="D43" s="11">
        <f t="shared" si="0"/>
        <v>13</v>
      </c>
      <c r="E43" s="11">
        <f t="shared" si="1"/>
        <v>37</v>
      </c>
      <c r="F43" s="11">
        <f t="shared" si="2"/>
        <v>44</v>
      </c>
      <c r="G43" s="11">
        <f t="shared" si="3"/>
        <v>67</v>
      </c>
      <c r="H43" s="11">
        <v>0</v>
      </c>
      <c r="I43" s="11">
        <v>0</v>
      </c>
      <c r="J43" s="11">
        <v>0</v>
      </c>
      <c r="K43" s="11">
        <v>0</v>
      </c>
      <c r="L43" s="11">
        <v>3</v>
      </c>
      <c r="M43" s="11">
        <v>2</v>
      </c>
      <c r="N43" s="11">
        <v>5</v>
      </c>
      <c r="O43" s="11">
        <v>3</v>
      </c>
      <c r="P43" s="11">
        <v>14</v>
      </c>
      <c r="Q43" s="11">
        <v>23</v>
      </c>
      <c r="R43" s="11">
        <v>17</v>
      </c>
      <c r="S43" s="11">
        <v>27</v>
      </c>
      <c r="T43" s="11">
        <v>5</v>
      </c>
      <c r="U43" s="11">
        <v>62</v>
      </c>
      <c r="V43" s="11">
        <v>44</v>
      </c>
      <c r="W43" s="11">
        <v>117</v>
      </c>
    </row>
    <row r="44" spans="1:23" hidden="1">
      <c r="A44" s="11">
        <v>100</v>
      </c>
      <c r="B44" s="11" t="s">
        <v>44</v>
      </c>
      <c r="C44" s="11">
        <v>123</v>
      </c>
      <c r="D44" s="11">
        <f t="shared" si="0"/>
        <v>19</v>
      </c>
      <c r="E44" s="11">
        <f t="shared" si="1"/>
        <v>32</v>
      </c>
      <c r="F44" s="11">
        <f t="shared" si="2"/>
        <v>33</v>
      </c>
      <c r="G44" s="11">
        <f t="shared" si="3"/>
        <v>39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4</v>
      </c>
      <c r="N44" s="11">
        <v>9</v>
      </c>
      <c r="O44" s="11">
        <v>6</v>
      </c>
      <c r="P44" s="11">
        <v>8</v>
      </c>
      <c r="Q44" s="11">
        <v>24</v>
      </c>
      <c r="R44" s="11">
        <v>7</v>
      </c>
      <c r="S44" s="11">
        <v>26</v>
      </c>
      <c r="T44" s="11">
        <v>7</v>
      </c>
      <c r="U44" s="11">
        <v>32</v>
      </c>
      <c r="V44" s="11">
        <v>31</v>
      </c>
      <c r="W44" s="11">
        <v>92</v>
      </c>
    </row>
    <row r="45" spans="1:23" hidden="1">
      <c r="A45" s="11">
        <v>340</v>
      </c>
      <c r="B45" s="11" t="s">
        <v>23</v>
      </c>
      <c r="C45" s="11">
        <v>97</v>
      </c>
      <c r="D45" s="11">
        <f t="shared" si="0"/>
        <v>4</v>
      </c>
      <c r="E45" s="11">
        <f t="shared" si="1"/>
        <v>14</v>
      </c>
      <c r="F45" s="11">
        <f t="shared" si="2"/>
        <v>38</v>
      </c>
      <c r="G45" s="11">
        <f t="shared" si="3"/>
        <v>41</v>
      </c>
      <c r="H45" s="11">
        <v>0</v>
      </c>
      <c r="I45" s="11">
        <v>0</v>
      </c>
      <c r="J45" s="11">
        <v>0</v>
      </c>
      <c r="K45" s="11">
        <v>0</v>
      </c>
      <c r="L45" s="11">
        <v>1</v>
      </c>
      <c r="M45" s="11">
        <v>1</v>
      </c>
      <c r="N45" s="11">
        <v>0</v>
      </c>
      <c r="O45" s="11">
        <v>2</v>
      </c>
      <c r="P45" s="11">
        <v>8</v>
      </c>
      <c r="Q45" s="11">
        <v>6</v>
      </c>
      <c r="R45" s="11">
        <v>10</v>
      </c>
      <c r="S45" s="11">
        <v>28</v>
      </c>
      <c r="T45" s="11">
        <v>5</v>
      </c>
      <c r="U45" s="11">
        <v>36</v>
      </c>
      <c r="V45" s="11">
        <v>24</v>
      </c>
      <c r="W45" s="11">
        <v>73</v>
      </c>
    </row>
    <row r="46" spans="1:23" hidden="1">
      <c r="A46" s="11">
        <v>224</v>
      </c>
      <c r="B46" s="11" t="s">
        <v>79</v>
      </c>
      <c r="C46" s="11">
        <v>28</v>
      </c>
      <c r="D46" s="11">
        <f t="shared" si="0"/>
        <v>10</v>
      </c>
      <c r="E46" s="11">
        <f t="shared" si="1"/>
        <v>6</v>
      </c>
      <c r="F46" s="11">
        <f t="shared" si="2"/>
        <v>7</v>
      </c>
      <c r="G46" s="11">
        <f t="shared" si="3"/>
        <v>5</v>
      </c>
      <c r="H46" s="11">
        <v>0</v>
      </c>
      <c r="I46" s="11">
        <v>0</v>
      </c>
      <c r="J46" s="11">
        <v>0</v>
      </c>
      <c r="K46" s="11">
        <v>0</v>
      </c>
      <c r="L46" s="11">
        <v>2</v>
      </c>
      <c r="M46" s="11">
        <v>3</v>
      </c>
      <c r="N46" s="11">
        <v>2</v>
      </c>
      <c r="O46" s="11">
        <v>3</v>
      </c>
      <c r="P46" s="11">
        <v>3</v>
      </c>
      <c r="Q46" s="11">
        <v>3</v>
      </c>
      <c r="R46" s="11">
        <v>6</v>
      </c>
      <c r="S46" s="11">
        <v>1</v>
      </c>
      <c r="T46" s="11">
        <v>2</v>
      </c>
      <c r="U46" s="11">
        <v>3</v>
      </c>
      <c r="V46" s="11">
        <v>15</v>
      </c>
      <c r="W46" s="11">
        <v>13</v>
      </c>
    </row>
    <row r="47" spans="1:23" hidden="1">
      <c r="A47" s="11">
        <v>70</v>
      </c>
      <c r="B47" s="11" t="s">
        <v>40</v>
      </c>
      <c r="C47" s="11">
        <v>118</v>
      </c>
      <c r="D47" s="11">
        <f t="shared" si="0"/>
        <v>11</v>
      </c>
      <c r="E47" s="11">
        <f t="shared" si="1"/>
        <v>15</v>
      </c>
      <c r="F47" s="11">
        <f t="shared" si="2"/>
        <v>41</v>
      </c>
      <c r="G47" s="11">
        <f t="shared" si="3"/>
        <v>51</v>
      </c>
      <c r="H47" s="11">
        <v>0</v>
      </c>
      <c r="I47" s="11">
        <v>0</v>
      </c>
      <c r="J47" s="11">
        <v>0</v>
      </c>
      <c r="K47" s="11">
        <v>0</v>
      </c>
      <c r="L47" s="11">
        <v>3</v>
      </c>
      <c r="M47" s="11">
        <v>3</v>
      </c>
      <c r="N47" s="11">
        <v>2</v>
      </c>
      <c r="O47" s="11">
        <v>3</v>
      </c>
      <c r="P47" s="11">
        <v>3</v>
      </c>
      <c r="Q47" s="11">
        <v>12</v>
      </c>
      <c r="R47" s="11">
        <v>7</v>
      </c>
      <c r="S47" s="11">
        <v>34</v>
      </c>
      <c r="T47" s="11">
        <v>8</v>
      </c>
      <c r="U47" s="11">
        <v>43</v>
      </c>
      <c r="V47" s="11">
        <v>23</v>
      </c>
      <c r="W47" s="11">
        <v>95</v>
      </c>
    </row>
    <row r="48" spans="1:23" hidden="1">
      <c r="A48" s="11">
        <v>203</v>
      </c>
      <c r="B48" s="11" t="s">
        <v>64</v>
      </c>
      <c r="C48" s="11">
        <v>182</v>
      </c>
      <c r="D48" s="11">
        <f t="shared" si="0"/>
        <v>10</v>
      </c>
      <c r="E48" s="11">
        <f t="shared" si="1"/>
        <v>19</v>
      </c>
      <c r="F48" s="11">
        <f t="shared" si="2"/>
        <v>57</v>
      </c>
      <c r="G48" s="11">
        <f t="shared" si="3"/>
        <v>96</v>
      </c>
      <c r="H48" s="11">
        <v>0</v>
      </c>
      <c r="I48" s="11">
        <v>0</v>
      </c>
      <c r="J48" s="11">
        <v>1</v>
      </c>
      <c r="K48" s="11">
        <v>0</v>
      </c>
      <c r="L48" s="11">
        <v>2</v>
      </c>
      <c r="M48" s="11">
        <v>2</v>
      </c>
      <c r="N48" s="11">
        <v>2</v>
      </c>
      <c r="O48" s="11">
        <v>3</v>
      </c>
      <c r="P48" s="11">
        <v>7</v>
      </c>
      <c r="Q48" s="11">
        <v>12</v>
      </c>
      <c r="R48" s="11">
        <v>15</v>
      </c>
      <c r="S48" s="11">
        <v>42</v>
      </c>
      <c r="T48" s="11">
        <v>15</v>
      </c>
      <c r="U48" s="11">
        <v>81</v>
      </c>
      <c r="V48" s="11">
        <v>42</v>
      </c>
      <c r="W48" s="11">
        <v>140</v>
      </c>
    </row>
    <row r="49" spans="1:23" hidden="1">
      <c r="A49" s="11">
        <v>246</v>
      </c>
      <c r="B49" s="11" t="s">
        <v>77</v>
      </c>
      <c r="C49" s="11">
        <v>46</v>
      </c>
      <c r="D49" s="11">
        <f t="shared" si="0"/>
        <v>2</v>
      </c>
      <c r="E49" s="11">
        <f t="shared" si="1"/>
        <v>3</v>
      </c>
      <c r="F49" s="11">
        <f t="shared" si="2"/>
        <v>15</v>
      </c>
      <c r="G49" s="11">
        <f t="shared" si="3"/>
        <v>26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1</v>
      </c>
      <c r="O49" s="11">
        <v>1</v>
      </c>
      <c r="P49" s="11">
        <v>0</v>
      </c>
      <c r="Q49" s="11">
        <v>3</v>
      </c>
      <c r="R49" s="11">
        <v>4</v>
      </c>
      <c r="S49" s="11">
        <v>11</v>
      </c>
      <c r="T49" s="11">
        <v>1</v>
      </c>
      <c r="U49" s="11">
        <v>25</v>
      </c>
      <c r="V49" s="11">
        <v>6</v>
      </c>
      <c r="W49" s="11">
        <v>40</v>
      </c>
    </row>
    <row r="50" spans="1:23" hidden="1">
      <c r="A50" s="11">
        <v>317</v>
      </c>
      <c r="B50" s="11" t="s">
        <v>91</v>
      </c>
      <c r="C50" s="11">
        <v>112</v>
      </c>
      <c r="D50" s="11">
        <f t="shared" si="0"/>
        <v>1</v>
      </c>
      <c r="E50" s="11">
        <f t="shared" si="1"/>
        <v>14</v>
      </c>
      <c r="F50" s="11">
        <f t="shared" si="2"/>
        <v>32</v>
      </c>
      <c r="G50" s="11">
        <f t="shared" si="3"/>
        <v>65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1</v>
      </c>
      <c r="N50" s="11">
        <v>0</v>
      </c>
      <c r="O50" s="11">
        <v>0</v>
      </c>
      <c r="P50" s="11">
        <v>2</v>
      </c>
      <c r="Q50" s="11">
        <v>12</v>
      </c>
      <c r="R50" s="11">
        <v>6</v>
      </c>
      <c r="S50" s="11">
        <v>26</v>
      </c>
      <c r="T50" s="11">
        <v>5</v>
      </c>
      <c r="U50" s="11">
        <v>60</v>
      </c>
      <c r="V50" s="11">
        <v>13</v>
      </c>
      <c r="W50" s="11">
        <v>99</v>
      </c>
    </row>
    <row r="51" spans="1:23" hidden="1">
      <c r="A51" s="11">
        <v>265</v>
      </c>
      <c r="B51" s="11" t="s">
        <v>22</v>
      </c>
      <c r="C51" s="11">
        <v>137</v>
      </c>
      <c r="D51" s="11">
        <f t="shared" si="0"/>
        <v>14</v>
      </c>
      <c r="E51" s="11">
        <f t="shared" si="1"/>
        <v>24</v>
      </c>
      <c r="F51" s="11">
        <f t="shared" si="2"/>
        <v>51</v>
      </c>
      <c r="G51" s="11">
        <f t="shared" si="3"/>
        <v>48</v>
      </c>
      <c r="H51" s="11">
        <v>0</v>
      </c>
      <c r="I51" s="11">
        <v>0</v>
      </c>
      <c r="J51" s="11">
        <v>0</v>
      </c>
      <c r="K51" s="11">
        <v>0</v>
      </c>
      <c r="L51" s="11">
        <v>2</v>
      </c>
      <c r="M51" s="11">
        <v>3</v>
      </c>
      <c r="N51" s="11">
        <v>4</v>
      </c>
      <c r="O51" s="11">
        <v>5</v>
      </c>
      <c r="P51" s="11">
        <v>13</v>
      </c>
      <c r="Q51" s="11">
        <v>11</v>
      </c>
      <c r="R51" s="11">
        <v>12</v>
      </c>
      <c r="S51" s="11">
        <v>39</v>
      </c>
      <c r="T51" s="11">
        <v>10</v>
      </c>
      <c r="U51" s="11">
        <v>38</v>
      </c>
      <c r="V51" s="11">
        <v>41</v>
      </c>
      <c r="W51" s="11">
        <v>96</v>
      </c>
    </row>
    <row r="52" spans="1:23" hidden="1">
      <c r="A52" s="11">
        <v>346</v>
      </c>
      <c r="B52" s="11" t="s">
        <v>36</v>
      </c>
      <c r="C52" s="11">
        <v>54</v>
      </c>
      <c r="D52" s="11">
        <f t="shared" si="0"/>
        <v>9</v>
      </c>
      <c r="E52" s="11">
        <f t="shared" si="1"/>
        <v>12</v>
      </c>
      <c r="F52" s="11">
        <f t="shared" si="2"/>
        <v>15</v>
      </c>
      <c r="G52" s="11">
        <f t="shared" si="3"/>
        <v>18</v>
      </c>
      <c r="H52" s="11">
        <v>0</v>
      </c>
      <c r="I52" s="11">
        <v>0</v>
      </c>
      <c r="J52" s="11">
        <v>0</v>
      </c>
      <c r="K52" s="11">
        <v>0</v>
      </c>
      <c r="L52" s="11">
        <v>3</v>
      </c>
      <c r="M52" s="11">
        <v>1</v>
      </c>
      <c r="N52" s="11">
        <v>4</v>
      </c>
      <c r="O52" s="11">
        <v>1</v>
      </c>
      <c r="P52" s="11">
        <v>7</v>
      </c>
      <c r="Q52" s="11">
        <v>5</v>
      </c>
      <c r="R52" s="11">
        <v>4</v>
      </c>
      <c r="S52" s="11">
        <v>11</v>
      </c>
      <c r="T52" s="11">
        <v>3</v>
      </c>
      <c r="U52" s="11">
        <v>15</v>
      </c>
      <c r="V52" s="11">
        <v>21</v>
      </c>
      <c r="W52" s="11">
        <v>33</v>
      </c>
    </row>
    <row r="53" spans="1:23" hidden="1">
      <c r="A53" s="11">
        <v>506</v>
      </c>
      <c r="B53" s="11" t="s">
        <v>25</v>
      </c>
      <c r="C53" s="11">
        <v>86</v>
      </c>
      <c r="D53" s="11">
        <f t="shared" si="0"/>
        <v>12</v>
      </c>
      <c r="E53" s="11">
        <f t="shared" si="1"/>
        <v>13</v>
      </c>
      <c r="F53" s="11">
        <f t="shared" si="2"/>
        <v>33</v>
      </c>
      <c r="G53" s="11">
        <f t="shared" si="3"/>
        <v>28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2</v>
      </c>
      <c r="N53" s="11">
        <v>5</v>
      </c>
      <c r="O53" s="11">
        <v>5</v>
      </c>
      <c r="P53" s="11">
        <v>2</v>
      </c>
      <c r="Q53" s="11">
        <v>11</v>
      </c>
      <c r="R53" s="11">
        <v>8</v>
      </c>
      <c r="S53" s="11">
        <v>25</v>
      </c>
      <c r="T53" s="11">
        <v>5</v>
      </c>
      <c r="U53" s="11">
        <v>23</v>
      </c>
      <c r="V53" s="11">
        <v>20</v>
      </c>
      <c r="W53" s="11">
        <v>66</v>
      </c>
    </row>
    <row r="54" spans="1:23" hidden="1">
      <c r="A54" s="11">
        <v>243</v>
      </c>
      <c r="B54" s="11" t="s">
        <v>75</v>
      </c>
      <c r="C54" s="11">
        <v>195</v>
      </c>
      <c r="D54" s="11">
        <f t="shared" si="0"/>
        <v>59</v>
      </c>
      <c r="E54" s="11">
        <f t="shared" si="1"/>
        <v>47</v>
      </c>
      <c r="F54" s="11">
        <f t="shared" si="2"/>
        <v>52</v>
      </c>
      <c r="G54" s="11">
        <f t="shared" si="3"/>
        <v>37</v>
      </c>
      <c r="H54" s="11">
        <v>0</v>
      </c>
      <c r="I54" s="11">
        <v>0</v>
      </c>
      <c r="J54" s="11">
        <v>1</v>
      </c>
      <c r="K54" s="11">
        <v>0</v>
      </c>
      <c r="L54" s="11">
        <v>8</v>
      </c>
      <c r="M54" s="11">
        <v>15</v>
      </c>
      <c r="N54" s="11">
        <v>25</v>
      </c>
      <c r="O54" s="11">
        <v>10</v>
      </c>
      <c r="P54" s="11">
        <v>29</v>
      </c>
      <c r="Q54" s="11">
        <v>18</v>
      </c>
      <c r="R54" s="11">
        <v>22</v>
      </c>
      <c r="S54" s="11">
        <v>30</v>
      </c>
      <c r="T54" s="11">
        <v>13</v>
      </c>
      <c r="U54" s="11">
        <v>24</v>
      </c>
      <c r="V54" s="11">
        <v>98</v>
      </c>
      <c r="W54" s="11">
        <v>97</v>
      </c>
    </row>
    <row r="55" spans="1:23" hidden="1">
      <c r="A55" s="11">
        <v>226</v>
      </c>
      <c r="B55" s="11" t="s">
        <v>28</v>
      </c>
      <c r="C55" s="11">
        <v>63</v>
      </c>
      <c r="D55" s="11">
        <f t="shared" si="0"/>
        <v>0</v>
      </c>
      <c r="E55" s="11">
        <f t="shared" si="1"/>
        <v>14</v>
      </c>
      <c r="F55" s="11">
        <f t="shared" si="2"/>
        <v>21</v>
      </c>
      <c r="G55" s="11">
        <f t="shared" si="3"/>
        <v>28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v>0</v>
      </c>
      <c r="O55" s="11">
        <v>0</v>
      </c>
      <c r="P55" s="11">
        <v>4</v>
      </c>
      <c r="Q55" s="11">
        <v>10</v>
      </c>
      <c r="R55" s="11">
        <v>3</v>
      </c>
      <c r="S55" s="11">
        <v>18</v>
      </c>
      <c r="T55" s="11">
        <v>4</v>
      </c>
      <c r="U55" s="11">
        <v>24</v>
      </c>
      <c r="V55" s="11">
        <v>11</v>
      </c>
      <c r="W55" s="11">
        <v>52</v>
      </c>
    </row>
    <row r="56" spans="1:23" hidden="1">
      <c r="A56" s="11">
        <v>392</v>
      </c>
      <c r="B56" s="11" t="s">
        <v>43</v>
      </c>
      <c r="C56" s="11">
        <v>81</v>
      </c>
      <c r="D56" s="11">
        <f t="shared" si="0"/>
        <v>5</v>
      </c>
      <c r="E56" s="11">
        <f t="shared" si="1"/>
        <v>10</v>
      </c>
      <c r="F56" s="11">
        <f t="shared" si="2"/>
        <v>22</v>
      </c>
      <c r="G56" s="11">
        <f t="shared" si="3"/>
        <v>44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v>2</v>
      </c>
      <c r="O56" s="11">
        <v>3</v>
      </c>
      <c r="P56" s="11">
        <v>3</v>
      </c>
      <c r="Q56" s="11">
        <v>7</v>
      </c>
      <c r="R56" s="11">
        <v>9</v>
      </c>
      <c r="S56" s="11">
        <v>13</v>
      </c>
      <c r="T56" s="11">
        <v>5</v>
      </c>
      <c r="U56" s="11">
        <v>39</v>
      </c>
      <c r="V56" s="11">
        <v>19</v>
      </c>
      <c r="W56" s="11">
        <v>62</v>
      </c>
    </row>
    <row r="57" spans="1:23" hidden="1">
      <c r="A57" s="11">
        <v>254</v>
      </c>
      <c r="B57" s="11" t="s">
        <v>83</v>
      </c>
      <c r="C57" s="11">
        <v>70</v>
      </c>
      <c r="D57" s="11">
        <f t="shared" si="0"/>
        <v>1</v>
      </c>
      <c r="E57" s="11">
        <f t="shared" si="1"/>
        <v>5</v>
      </c>
      <c r="F57" s="11">
        <f t="shared" si="2"/>
        <v>26</v>
      </c>
      <c r="G57" s="11">
        <f t="shared" si="3"/>
        <v>38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1</v>
      </c>
      <c r="P57" s="11">
        <v>1</v>
      </c>
      <c r="Q57" s="11">
        <v>4</v>
      </c>
      <c r="R57" s="11">
        <v>4</v>
      </c>
      <c r="S57" s="11">
        <v>22</v>
      </c>
      <c r="T57" s="11">
        <v>7</v>
      </c>
      <c r="U57" s="11">
        <v>31</v>
      </c>
      <c r="V57" s="11">
        <v>12</v>
      </c>
      <c r="W57" s="11">
        <v>58</v>
      </c>
    </row>
    <row r="58" spans="1:23" hidden="1">
      <c r="A58" s="11">
        <v>316</v>
      </c>
      <c r="B58" s="11" t="s">
        <v>74</v>
      </c>
      <c r="C58" s="11">
        <v>90</v>
      </c>
      <c r="D58" s="11">
        <f t="shared" si="0"/>
        <v>21</v>
      </c>
      <c r="E58" s="11">
        <f t="shared" si="1"/>
        <v>16</v>
      </c>
      <c r="F58" s="11">
        <f t="shared" si="2"/>
        <v>24</v>
      </c>
      <c r="G58" s="11">
        <f t="shared" si="3"/>
        <v>29</v>
      </c>
      <c r="H58" s="11">
        <v>0</v>
      </c>
      <c r="I58" s="11">
        <v>0</v>
      </c>
      <c r="J58" s="11">
        <v>0</v>
      </c>
      <c r="K58" s="11">
        <v>0</v>
      </c>
      <c r="L58" s="11">
        <v>4</v>
      </c>
      <c r="M58" s="11">
        <v>4</v>
      </c>
      <c r="N58" s="11">
        <v>6</v>
      </c>
      <c r="O58" s="11">
        <v>7</v>
      </c>
      <c r="P58" s="11">
        <v>6</v>
      </c>
      <c r="Q58" s="11">
        <v>10</v>
      </c>
      <c r="R58" s="11">
        <v>5</v>
      </c>
      <c r="S58" s="11">
        <v>19</v>
      </c>
      <c r="T58" s="11">
        <v>6</v>
      </c>
      <c r="U58" s="11">
        <v>23</v>
      </c>
      <c r="V58" s="11">
        <v>27</v>
      </c>
      <c r="W58" s="11">
        <v>63</v>
      </c>
    </row>
    <row r="59" spans="1:23" hidden="1">
      <c r="A59" s="11">
        <v>58</v>
      </c>
      <c r="B59" s="11" t="s">
        <v>12</v>
      </c>
      <c r="C59" s="11">
        <v>98</v>
      </c>
      <c r="D59" s="11">
        <f t="shared" si="0"/>
        <v>20</v>
      </c>
      <c r="E59" s="11">
        <f t="shared" si="1"/>
        <v>21</v>
      </c>
      <c r="F59" s="11">
        <f t="shared" si="2"/>
        <v>26</v>
      </c>
      <c r="G59" s="11">
        <f t="shared" si="3"/>
        <v>31</v>
      </c>
      <c r="H59" s="11">
        <v>0</v>
      </c>
      <c r="I59" s="11">
        <v>0</v>
      </c>
      <c r="J59" s="11">
        <v>0</v>
      </c>
      <c r="K59" s="11">
        <v>0</v>
      </c>
      <c r="L59" s="11">
        <v>3</v>
      </c>
      <c r="M59" s="11">
        <v>2</v>
      </c>
      <c r="N59" s="11">
        <v>8</v>
      </c>
      <c r="O59" s="11">
        <v>7</v>
      </c>
      <c r="P59" s="11">
        <v>10</v>
      </c>
      <c r="Q59" s="11">
        <v>11</v>
      </c>
      <c r="R59" s="11">
        <v>7</v>
      </c>
      <c r="S59" s="11">
        <v>19</v>
      </c>
      <c r="T59" s="11">
        <v>7</v>
      </c>
      <c r="U59" s="11">
        <v>24</v>
      </c>
      <c r="V59" s="11">
        <v>35</v>
      </c>
      <c r="W59" s="11">
        <v>63</v>
      </c>
    </row>
    <row r="60" spans="1:23" hidden="1">
      <c r="A60" s="11">
        <v>9</v>
      </c>
      <c r="B60" s="11" t="s">
        <v>10</v>
      </c>
      <c r="C60" s="11">
        <v>94</v>
      </c>
      <c r="D60" s="11">
        <f t="shared" si="0"/>
        <v>16</v>
      </c>
      <c r="E60" s="11">
        <f t="shared" si="1"/>
        <v>16</v>
      </c>
      <c r="F60" s="11">
        <f t="shared" si="2"/>
        <v>23</v>
      </c>
      <c r="G60" s="11">
        <f t="shared" si="3"/>
        <v>39</v>
      </c>
      <c r="H60" s="11">
        <v>0</v>
      </c>
      <c r="I60" s="11">
        <v>0</v>
      </c>
      <c r="J60" s="11">
        <v>0</v>
      </c>
      <c r="K60" s="11">
        <v>0</v>
      </c>
      <c r="L60" s="11">
        <v>3</v>
      </c>
      <c r="M60" s="11">
        <v>3</v>
      </c>
      <c r="N60" s="11">
        <v>5</v>
      </c>
      <c r="O60" s="11">
        <v>5</v>
      </c>
      <c r="P60" s="11">
        <v>7</v>
      </c>
      <c r="Q60" s="11">
        <v>9</v>
      </c>
      <c r="R60" s="11">
        <v>8</v>
      </c>
      <c r="S60" s="11">
        <v>15</v>
      </c>
      <c r="T60" s="11">
        <v>8</v>
      </c>
      <c r="U60" s="11">
        <v>31</v>
      </c>
      <c r="V60" s="11">
        <v>31</v>
      </c>
      <c r="W60" s="11">
        <v>63</v>
      </c>
    </row>
    <row r="61" spans="1:23" hidden="1">
      <c r="A61" s="11">
        <v>110</v>
      </c>
      <c r="B61" s="11" t="s">
        <v>97</v>
      </c>
      <c r="C61" s="11">
        <v>87</v>
      </c>
      <c r="D61" s="11">
        <f t="shared" si="0"/>
        <v>12</v>
      </c>
      <c r="E61" s="11">
        <f t="shared" si="1"/>
        <v>15</v>
      </c>
      <c r="F61" s="11">
        <f t="shared" si="2"/>
        <v>27</v>
      </c>
      <c r="G61" s="11">
        <f t="shared" si="3"/>
        <v>33</v>
      </c>
      <c r="H61" s="11">
        <v>0</v>
      </c>
      <c r="I61" s="11">
        <v>0</v>
      </c>
      <c r="J61" s="11">
        <v>0</v>
      </c>
      <c r="K61" s="11">
        <v>0</v>
      </c>
      <c r="L61" s="11">
        <v>1</v>
      </c>
      <c r="M61" s="11">
        <v>2</v>
      </c>
      <c r="N61" s="11">
        <v>6</v>
      </c>
      <c r="O61" s="11">
        <v>3</v>
      </c>
      <c r="P61" s="11">
        <v>5</v>
      </c>
      <c r="Q61" s="11">
        <v>10</v>
      </c>
      <c r="R61" s="11">
        <v>12</v>
      </c>
      <c r="S61" s="11">
        <v>15</v>
      </c>
      <c r="T61" s="11">
        <v>7</v>
      </c>
      <c r="U61" s="11">
        <v>26</v>
      </c>
      <c r="V61" s="11">
        <v>31</v>
      </c>
      <c r="W61" s="11">
        <v>56</v>
      </c>
    </row>
    <row r="62" spans="1:23" hidden="1">
      <c r="A62" s="11">
        <v>345</v>
      </c>
      <c r="B62" s="11" t="s">
        <v>35</v>
      </c>
      <c r="C62" s="11">
        <v>104</v>
      </c>
      <c r="D62" s="11">
        <f t="shared" si="0"/>
        <v>3</v>
      </c>
      <c r="E62" s="11">
        <f t="shared" si="1"/>
        <v>11</v>
      </c>
      <c r="F62" s="11">
        <f t="shared" si="2"/>
        <v>28</v>
      </c>
      <c r="G62" s="11">
        <f t="shared" si="3"/>
        <v>62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2</v>
      </c>
      <c r="O62" s="11">
        <v>1</v>
      </c>
      <c r="P62" s="11">
        <v>2</v>
      </c>
      <c r="Q62" s="11">
        <v>9</v>
      </c>
      <c r="R62" s="11">
        <v>8</v>
      </c>
      <c r="S62" s="11">
        <v>20</v>
      </c>
      <c r="T62" s="11">
        <v>5</v>
      </c>
      <c r="U62" s="11">
        <v>57</v>
      </c>
      <c r="V62" s="11">
        <v>17</v>
      </c>
      <c r="W62" s="11">
        <v>87</v>
      </c>
    </row>
    <row r="63" spans="1:23" hidden="1">
      <c r="A63" s="11">
        <v>198</v>
      </c>
      <c r="B63" s="11" t="s">
        <v>64</v>
      </c>
      <c r="C63" s="11">
        <v>80</v>
      </c>
      <c r="D63" s="11">
        <f t="shared" si="0"/>
        <v>6</v>
      </c>
      <c r="E63" s="11">
        <f t="shared" si="1"/>
        <v>5</v>
      </c>
      <c r="F63" s="11">
        <f t="shared" si="2"/>
        <v>27</v>
      </c>
      <c r="G63" s="11">
        <f t="shared" si="3"/>
        <v>42</v>
      </c>
      <c r="H63" s="11">
        <v>0</v>
      </c>
      <c r="I63" s="11">
        <v>0</v>
      </c>
      <c r="J63" s="11">
        <v>0</v>
      </c>
      <c r="K63" s="11">
        <v>0</v>
      </c>
      <c r="L63" s="11">
        <v>2</v>
      </c>
      <c r="M63" s="11">
        <v>1</v>
      </c>
      <c r="N63" s="11">
        <v>1</v>
      </c>
      <c r="O63" s="11">
        <v>2</v>
      </c>
      <c r="P63" s="11">
        <v>1</v>
      </c>
      <c r="Q63" s="11">
        <v>4</v>
      </c>
      <c r="R63" s="11">
        <v>4</v>
      </c>
      <c r="S63" s="11">
        <v>23</v>
      </c>
      <c r="T63" s="11">
        <v>5</v>
      </c>
      <c r="U63" s="11">
        <v>37</v>
      </c>
      <c r="V63" s="11">
        <v>13</v>
      </c>
      <c r="W63" s="11">
        <v>67</v>
      </c>
    </row>
    <row r="64" spans="1:23" hidden="1">
      <c r="A64" s="11">
        <v>158</v>
      </c>
      <c r="B64" s="11" t="s">
        <v>59</v>
      </c>
      <c r="C64" s="11">
        <v>92</v>
      </c>
      <c r="D64" s="11">
        <f t="shared" si="0"/>
        <v>12</v>
      </c>
      <c r="E64" s="11">
        <f t="shared" si="1"/>
        <v>20</v>
      </c>
      <c r="F64" s="11">
        <f t="shared" si="2"/>
        <v>28</v>
      </c>
      <c r="G64" s="11">
        <f t="shared" si="3"/>
        <v>32</v>
      </c>
      <c r="H64" s="11">
        <v>0</v>
      </c>
      <c r="I64" s="11">
        <v>0</v>
      </c>
      <c r="J64" s="11">
        <v>0</v>
      </c>
      <c r="K64" s="11">
        <v>0</v>
      </c>
      <c r="L64" s="11">
        <v>1</v>
      </c>
      <c r="M64" s="11">
        <v>1</v>
      </c>
      <c r="N64" s="11">
        <v>3</v>
      </c>
      <c r="O64" s="11">
        <v>7</v>
      </c>
      <c r="P64" s="11">
        <v>8</v>
      </c>
      <c r="Q64" s="11">
        <v>12</v>
      </c>
      <c r="R64" s="11">
        <v>11</v>
      </c>
      <c r="S64" s="11">
        <v>17</v>
      </c>
      <c r="T64" s="11">
        <v>6</v>
      </c>
      <c r="U64" s="11">
        <v>26</v>
      </c>
      <c r="V64" s="11">
        <v>29</v>
      </c>
      <c r="W64" s="11">
        <v>63</v>
      </c>
    </row>
    <row r="65" spans="1:23" hidden="1">
      <c r="A65" s="11">
        <v>162</v>
      </c>
      <c r="B65" s="11" t="s">
        <v>89</v>
      </c>
      <c r="C65" s="11">
        <v>98</v>
      </c>
      <c r="D65" s="11">
        <f t="shared" si="0"/>
        <v>21</v>
      </c>
      <c r="E65" s="11">
        <f t="shared" si="1"/>
        <v>14</v>
      </c>
      <c r="F65" s="11">
        <f t="shared" si="2"/>
        <v>28</v>
      </c>
      <c r="G65" s="11">
        <f t="shared" si="3"/>
        <v>35</v>
      </c>
      <c r="H65" s="11">
        <v>0</v>
      </c>
      <c r="I65" s="11">
        <v>0</v>
      </c>
      <c r="J65" s="11">
        <v>1</v>
      </c>
      <c r="K65" s="11">
        <v>0</v>
      </c>
      <c r="L65" s="11">
        <v>2</v>
      </c>
      <c r="M65" s="11">
        <v>3</v>
      </c>
      <c r="N65" s="11">
        <v>9</v>
      </c>
      <c r="O65" s="11">
        <v>6</v>
      </c>
      <c r="P65" s="11">
        <v>3</v>
      </c>
      <c r="Q65" s="11">
        <v>11</v>
      </c>
      <c r="R65" s="11">
        <v>6</v>
      </c>
      <c r="S65" s="11">
        <v>22</v>
      </c>
      <c r="T65" s="11">
        <v>6</v>
      </c>
      <c r="U65" s="11">
        <v>29</v>
      </c>
      <c r="V65" s="11">
        <v>27</v>
      </c>
      <c r="W65" s="11">
        <v>71</v>
      </c>
    </row>
    <row r="66" spans="1:23" hidden="1">
      <c r="A66" s="11">
        <v>98</v>
      </c>
      <c r="B66" s="11" t="s">
        <v>96</v>
      </c>
      <c r="C66" s="11">
        <v>103</v>
      </c>
      <c r="D66" s="11">
        <f t="shared" si="0"/>
        <v>11</v>
      </c>
      <c r="E66" s="11">
        <f t="shared" si="1"/>
        <v>19</v>
      </c>
      <c r="F66" s="11">
        <f t="shared" si="2"/>
        <v>29</v>
      </c>
      <c r="G66" s="11">
        <f t="shared" si="3"/>
        <v>44</v>
      </c>
      <c r="H66" s="11">
        <v>0</v>
      </c>
      <c r="I66" s="11">
        <v>0</v>
      </c>
      <c r="J66" s="11">
        <v>0</v>
      </c>
      <c r="K66" s="11">
        <v>0</v>
      </c>
      <c r="L66" s="11">
        <v>2</v>
      </c>
      <c r="M66" s="11">
        <v>1</v>
      </c>
      <c r="N66" s="11">
        <v>4</v>
      </c>
      <c r="O66" s="11">
        <v>4</v>
      </c>
      <c r="P66" s="11">
        <v>8</v>
      </c>
      <c r="Q66" s="11">
        <v>11</v>
      </c>
      <c r="R66" s="11">
        <v>8</v>
      </c>
      <c r="S66" s="11">
        <v>21</v>
      </c>
      <c r="T66" s="11">
        <v>7</v>
      </c>
      <c r="U66" s="11">
        <v>37</v>
      </c>
      <c r="V66" s="11">
        <v>29</v>
      </c>
      <c r="W66" s="11">
        <v>74</v>
      </c>
    </row>
    <row r="67" spans="1:23" hidden="1">
      <c r="A67" s="11">
        <v>50</v>
      </c>
      <c r="B67" s="11" t="s">
        <v>32</v>
      </c>
      <c r="C67" s="11">
        <v>110</v>
      </c>
      <c r="D67" s="11">
        <f t="shared" ref="D67:D130" si="4">SUM(H67:O67)</f>
        <v>18</v>
      </c>
      <c r="E67" s="11">
        <f t="shared" ref="E67:E130" si="5">+P67+Q67</f>
        <v>34</v>
      </c>
      <c r="F67" s="11">
        <f t="shared" ref="F67:F130" si="6">R67+S67</f>
        <v>30</v>
      </c>
      <c r="G67" s="11">
        <f t="shared" ref="G67:G130" si="7">+T67+U67</f>
        <v>28</v>
      </c>
      <c r="H67" s="11">
        <v>0</v>
      </c>
      <c r="I67" s="11">
        <v>0</v>
      </c>
      <c r="J67" s="11">
        <v>0</v>
      </c>
      <c r="K67" s="11">
        <v>1</v>
      </c>
      <c r="L67" s="11">
        <v>2</v>
      </c>
      <c r="M67" s="11">
        <v>1</v>
      </c>
      <c r="N67" s="11">
        <v>8</v>
      </c>
      <c r="O67" s="11">
        <v>6</v>
      </c>
      <c r="P67" s="11">
        <v>18</v>
      </c>
      <c r="Q67" s="11">
        <v>16</v>
      </c>
      <c r="R67" s="11">
        <v>8</v>
      </c>
      <c r="S67" s="11">
        <v>22</v>
      </c>
      <c r="T67" s="11">
        <v>7</v>
      </c>
      <c r="U67" s="11">
        <v>21</v>
      </c>
      <c r="V67" s="11">
        <v>43</v>
      </c>
      <c r="W67" s="11">
        <v>67</v>
      </c>
    </row>
    <row r="68" spans="1:23" hidden="1">
      <c r="A68" s="11">
        <v>348</v>
      </c>
      <c r="B68" s="11" t="s">
        <v>23</v>
      </c>
      <c r="C68" s="11">
        <v>107</v>
      </c>
      <c r="D68" s="11">
        <f t="shared" si="4"/>
        <v>28</v>
      </c>
      <c r="E68" s="11">
        <f t="shared" si="5"/>
        <v>25</v>
      </c>
      <c r="F68" s="11">
        <f t="shared" si="6"/>
        <v>24</v>
      </c>
      <c r="G68" s="11">
        <f t="shared" si="7"/>
        <v>30</v>
      </c>
      <c r="H68" s="11">
        <v>0</v>
      </c>
      <c r="I68" s="11">
        <v>0</v>
      </c>
      <c r="J68" s="11">
        <v>1</v>
      </c>
      <c r="K68" s="11">
        <v>0</v>
      </c>
      <c r="L68" s="11">
        <v>6</v>
      </c>
      <c r="M68" s="11">
        <v>3</v>
      </c>
      <c r="N68" s="11">
        <v>10</v>
      </c>
      <c r="O68" s="11">
        <v>8</v>
      </c>
      <c r="P68" s="11">
        <v>15</v>
      </c>
      <c r="Q68" s="11">
        <v>10</v>
      </c>
      <c r="R68" s="11">
        <v>14</v>
      </c>
      <c r="S68" s="11">
        <v>10</v>
      </c>
      <c r="T68" s="11">
        <v>7</v>
      </c>
      <c r="U68" s="11">
        <v>23</v>
      </c>
      <c r="V68" s="11">
        <v>53</v>
      </c>
      <c r="W68" s="11">
        <v>54</v>
      </c>
    </row>
    <row r="69" spans="1:23" hidden="1">
      <c r="A69" s="11">
        <v>94</v>
      </c>
      <c r="B69" s="11" t="s">
        <v>95</v>
      </c>
      <c r="C69" s="11">
        <v>149</v>
      </c>
      <c r="D69" s="11">
        <f t="shared" si="4"/>
        <v>36</v>
      </c>
      <c r="E69" s="11">
        <f t="shared" si="5"/>
        <v>26</v>
      </c>
      <c r="F69" s="11">
        <f t="shared" si="6"/>
        <v>37</v>
      </c>
      <c r="G69" s="11">
        <f t="shared" si="7"/>
        <v>50</v>
      </c>
      <c r="H69" s="11">
        <v>0</v>
      </c>
      <c r="I69" s="11">
        <v>0</v>
      </c>
      <c r="J69" s="11">
        <v>0</v>
      </c>
      <c r="K69" s="11">
        <v>0</v>
      </c>
      <c r="L69" s="11">
        <v>6</v>
      </c>
      <c r="M69" s="11">
        <v>8</v>
      </c>
      <c r="N69" s="11">
        <v>11</v>
      </c>
      <c r="O69" s="11">
        <v>11</v>
      </c>
      <c r="P69" s="11">
        <v>11</v>
      </c>
      <c r="Q69" s="11">
        <v>15</v>
      </c>
      <c r="R69" s="11">
        <v>10</v>
      </c>
      <c r="S69" s="11">
        <v>27</v>
      </c>
      <c r="T69" s="11">
        <v>8</v>
      </c>
      <c r="U69" s="11">
        <v>42</v>
      </c>
      <c r="V69" s="11">
        <v>46</v>
      </c>
      <c r="W69" s="11">
        <v>103</v>
      </c>
    </row>
    <row r="70" spans="1:23" hidden="1">
      <c r="A70" s="11">
        <v>323</v>
      </c>
      <c r="B70" s="11" t="s">
        <v>55</v>
      </c>
      <c r="C70" s="11">
        <v>59</v>
      </c>
      <c r="D70" s="11">
        <f t="shared" si="4"/>
        <v>6</v>
      </c>
      <c r="E70" s="11">
        <f t="shared" si="5"/>
        <v>6</v>
      </c>
      <c r="F70" s="11">
        <f t="shared" si="6"/>
        <v>18</v>
      </c>
      <c r="G70" s="11">
        <f t="shared" si="7"/>
        <v>29</v>
      </c>
      <c r="H70" s="11">
        <v>0</v>
      </c>
      <c r="I70" s="11">
        <v>0</v>
      </c>
      <c r="J70" s="11">
        <v>0</v>
      </c>
      <c r="K70" s="11">
        <v>0</v>
      </c>
      <c r="L70" s="11">
        <v>1</v>
      </c>
      <c r="M70" s="11">
        <v>1</v>
      </c>
      <c r="N70" s="11">
        <v>0</v>
      </c>
      <c r="O70" s="11">
        <v>4</v>
      </c>
      <c r="P70" s="11">
        <v>0</v>
      </c>
      <c r="Q70" s="11">
        <v>6</v>
      </c>
      <c r="R70" s="11">
        <v>5</v>
      </c>
      <c r="S70" s="11">
        <v>13</v>
      </c>
      <c r="T70" s="11">
        <v>5</v>
      </c>
      <c r="U70" s="11">
        <v>24</v>
      </c>
      <c r="V70" s="11">
        <v>11</v>
      </c>
      <c r="W70" s="11">
        <v>48</v>
      </c>
    </row>
    <row r="71" spans="1:23" hidden="1">
      <c r="A71" s="11">
        <v>109</v>
      </c>
      <c r="B71" s="11" t="s">
        <v>6</v>
      </c>
      <c r="C71" s="11">
        <v>9</v>
      </c>
      <c r="D71" s="11">
        <f t="shared" si="4"/>
        <v>6</v>
      </c>
      <c r="E71" s="11">
        <f t="shared" si="5"/>
        <v>2</v>
      </c>
      <c r="F71" s="11">
        <f t="shared" si="6"/>
        <v>1</v>
      </c>
      <c r="G71" s="11">
        <f t="shared" si="7"/>
        <v>0</v>
      </c>
      <c r="H71" s="11">
        <v>0</v>
      </c>
      <c r="I71" s="11">
        <v>0</v>
      </c>
      <c r="J71" s="11">
        <v>1</v>
      </c>
      <c r="K71" s="11">
        <v>0</v>
      </c>
      <c r="L71" s="11">
        <v>1</v>
      </c>
      <c r="M71" s="11">
        <v>0</v>
      </c>
      <c r="N71" s="11">
        <v>2</v>
      </c>
      <c r="O71" s="11">
        <v>2</v>
      </c>
      <c r="P71" s="11">
        <v>0</v>
      </c>
      <c r="Q71" s="11">
        <v>2</v>
      </c>
      <c r="R71" s="11">
        <v>0</v>
      </c>
      <c r="S71" s="11">
        <v>1</v>
      </c>
      <c r="T71" s="11">
        <v>0</v>
      </c>
      <c r="U71" s="11">
        <v>0</v>
      </c>
      <c r="V71" s="11">
        <v>4</v>
      </c>
      <c r="W71" s="11">
        <v>5</v>
      </c>
    </row>
    <row r="72" spans="1:23" hidden="1">
      <c r="A72" s="11">
        <v>26</v>
      </c>
      <c r="B72" s="11" t="s">
        <v>10</v>
      </c>
      <c r="C72" s="11">
        <v>87</v>
      </c>
      <c r="D72" s="11">
        <f t="shared" si="4"/>
        <v>5</v>
      </c>
      <c r="E72" s="11">
        <f t="shared" si="5"/>
        <v>9</v>
      </c>
      <c r="F72" s="11">
        <f t="shared" si="6"/>
        <v>22</v>
      </c>
      <c r="G72" s="11">
        <f t="shared" si="7"/>
        <v>51</v>
      </c>
      <c r="H72" s="11">
        <v>0</v>
      </c>
      <c r="I72" s="11">
        <v>0</v>
      </c>
      <c r="J72" s="11">
        <v>0</v>
      </c>
      <c r="K72" s="11">
        <v>0</v>
      </c>
      <c r="L72" s="11">
        <v>1</v>
      </c>
      <c r="M72" s="11">
        <v>1</v>
      </c>
      <c r="N72" s="11">
        <v>0</v>
      </c>
      <c r="O72" s="11">
        <v>3</v>
      </c>
      <c r="P72" s="11">
        <v>2</v>
      </c>
      <c r="Q72" s="11">
        <v>7</v>
      </c>
      <c r="R72" s="11">
        <v>5</v>
      </c>
      <c r="S72" s="11">
        <v>17</v>
      </c>
      <c r="T72" s="11">
        <v>12</v>
      </c>
      <c r="U72" s="11">
        <v>39</v>
      </c>
      <c r="V72" s="11">
        <v>20</v>
      </c>
      <c r="W72" s="11">
        <v>67</v>
      </c>
    </row>
    <row r="73" spans="1:23" hidden="1">
      <c r="A73" s="11">
        <v>384</v>
      </c>
      <c r="B73" s="11" t="s">
        <v>19</v>
      </c>
      <c r="C73" s="11">
        <v>113</v>
      </c>
      <c r="D73" s="11">
        <f t="shared" si="4"/>
        <v>11</v>
      </c>
      <c r="E73" s="11">
        <f t="shared" si="5"/>
        <v>12</v>
      </c>
      <c r="F73" s="11">
        <f t="shared" si="6"/>
        <v>43</v>
      </c>
      <c r="G73" s="11">
        <f t="shared" si="7"/>
        <v>47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3</v>
      </c>
      <c r="N73" s="11">
        <v>6</v>
      </c>
      <c r="O73" s="11">
        <v>2</v>
      </c>
      <c r="P73" s="11">
        <v>2</v>
      </c>
      <c r="Q73" s="11">
        <v>10</v>
      </c>
      <c r="R73" s="11">
        <v>18</v>
      </c>
      <c r="S73" s="11">
        <v>25</v>
      </c>
      <c r="T73" s="11">
        <v>10</v>
      </c>
      <c r="U73" s="11">
        <v>37</v>
      </c>
      <c r="V73" s="11">
        <v>36</v>
      </c>
      <c r="W73" s="11">
        <v>77</v>
      </c>
    </row>
    <row r="74" spans="1:23" hidden="1">
      <c r="A74" s="11">
        <v>371</v>
      </c>
      <c r="B74" s="11" t="s">
        <v>54</v>
      </c>
      <c r="C74" s="11">
        <v>112</v>
      </c>
      <c r="D74" s="11">
        <f t="shared" si="4"/>
        <v>26</v>
      </c>
      <c r="E74" s="11">
        <f t="shared" si="5"/>
        <v>27</v>
      </c>
      <c r="F74" s="11">
        <f t="shared" si="6"/>
        <v>30</v>
      </c>
      <c r="G74" s="11">
        <f t="shared" si="7"/>
        <v>29</v>
      </c>
      <c r="H74" s="11">
        <v>0</v>
      </c>
      <c r="I74" s="11">
        <v>0</v>
      </c>
      <c r="J74" s="11">
        <v>0</v>
      </c>
      <c r="K74" s="11">
        <v>0</v>
      </c>
      <c r="L74" s="11">
        <v>7</v>
      </c>
      <c r="M74" s="11">
        <v>6</v>
      </c>
      <c r="N74" s="11">
        <v>7</v>
      </c>
      <c r="O74" s="11">
        <v>6</v>
      </c>
      <c r="P74" s="11">
        <v>13</v>
      </c>
      <c r="Q74" s="11">
        <v>14</v>
      </c>
      <c r="R74" s="11">
        <v>11</v>
      </c>
      <c r="S74" s="11">
        <v>19</v>
      </c>
      <c r="T74" s="11">
        <v>5</v>
      </c>
      <c r="U74" s="11">
        <v>24</v>
      </c>
      <c r="V74" s="11">
        <v>43</v>
      </c>
      <c r="W74" s="11">
        <v>69</v>
      </c>
    </row>
    <row r="75" spans="1:23" hidden="1">
      <c r="A75" s="11">
        <v>205</v>
      </c>
      <c r="B75" s="11" t="s">
        <v>73</v>
      </c>
      <c r="C75" s="11">
        <v>72</v>
      </c>
      <c r="D75" s="11">
        <f t="shared" si="4"/>
        <v>7</v>
      </c>
      <c r="E75" s="11">
        <f t="shared" si="5"/>
        <v>7</v>
      </c>
      <c r="F75" s="11">
        <f t="shared" si="6"/>
        <v>24</v>
      </c>
      <c r="G75" s="11">
        <f t="shared" si="7"/>
        <v>34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1</v>
      </c>
      <c r="N75" s="11">
        <v>4</v>
      </c>
      <c r="O75" s="11">
        <v>2</v>
      </c>
      <c r="P75" s="11">
        <v>4</v>
      </c>
      <c r="Q75" s="11">
        <v>3</v>
      </c>
      <c r="R75" s="11">
        <v>9</v>
      </c>
      <c r="S75" s="11">
        <v>15</v>
      </c>
      <c r="T75" s="11">
        <v>2</v>
      </c>
      <c r="U75" s="11">
        <v>32</v>
      </c>
      <c r="V75" s="11">
        <v>19</v>
      </c>
      <c r="W75" s="11">
        <v>53</v>
      </c>
    </row>
    <row r="76" spans="1:23" hidden="1">
      <c r="A76" s="11">
        <v>225</v>
      </c>
      <c r="B76" s="11" t="s">
        <v>90</v>
      </c>
      <c r="C76" s="11">
        <v>78</v>
      </c>
      <c r="D76" s="11">
        <f t="shared" si="4"/>
        <v>16</v>
      </c>
      <c r="E76" s="11">
        <f t="shared" si="5"/>
        <v>21</v>
      </c>
      <c r="F76" s="11">
        <f t="shared" si="6"/>
        <v>24</v>
      </c>
      <c r="G76" s="11">
        <f t="shared" si="7"/>
        <v>17</v>
      </c>
      <c r="H76" s="11">
        <v>0</v>
      </c>
      <c r="I76" s="11">
        <v>0</v>
      </c>
      <c r="J76" s="11">
        <v>0</v>
      </c>
      <c r="K76" s="11">
        <v>0</v>
      </c>
      <c r="L76" s="11">
        <v>3</v>
      </c>
      <c r="M76" s="11">
        <v>2</v>
      </c>
      <c r="N76" s="11">
        <v>8</v>
      </c>
      <c r="O76" s="11">
        <v>3</v>
      </c>
      <c r="P76" s="11">
        <v>13</v>
      </c>
      <c r="Q76" s="11">
        <v>8</v>
      </c>
      <c r="R76" s="11">
        <v>12</v>
      </c>
      <c r="S76" s="11">
        <v>12</v>
      </c>
      <c r="T76" s="11">
        <v>4</v>
      </c>
      <c r="U76" s="11">
        <v>13</v>
      </c>
      <c r="V76" s="11">
        <v>40</v>
      </c>
      <c r="W76" s="11">
        <v>38</v>
      </c>
    </row>
    <row r="77" spans="1:23" hidden="1">
      <c r="A77" s="11">
        <v>301</v>
      </c>
      <c r="B77" s="11" t="s">
        <v>69</v>
      </c>
      <c r="C77" s="11">
        <v>92</v>
      </c>
      <c r="D77" s="11">
        <f t="shared" si="4"/>
        <v>15</v>
      </c>
      <c r="E77" s="11">
        <f t="shared" si="5"/>
        <v>18</v>
      </c>
      <c r="F77" s="11">
        <f t="shared" si="6"/>
        <v>28</v>
      </c>
      <c r="G77" s="11">
        <f t="shared" si="7"/>
        <v>31</v>
      </c>
      <c r="H77" s="11">
        <v>0</v>
      </c>
      <c r="I77" s="11">
        <v>0</v>
      </c>
      <c r="J77" s="11">
        <v>0</v>
      </c>
      <c r="K77" s="11">
        <v>0</v>
      </c>
      <c r="L77" s="11">
        <v>2</v>
      </c>
      <c r="M77" s="11">
        <v>2</v>
      </c>
      <c r="N77" s="11">
        <v>5</v>
      </c>
      <c r="O77" s="11">
        <v>6</v>
      </c>
      <c r="P77" s="11">
        <v>9</v>
      </c>
      <c r="Q77" s="11">
        <v>9</v>
      </c>
      <c r="R77" s="11">
        <v>12</v>
      </c>
      <c r="S77" s="11">
        <v>16</v>
      </c>
      <c r="T77" s="11">
        <v>5</v>
      </c>
      <c r="U77" s="11">
        <v>26</v>
      </c>
      <c r="V77" s="11">
        <v>33</v>
      </c>
      <c r="W77" s="11">
        <v>59</v>
      </c>
    </row>
    <row r="78" spans="1:23" hidden="1">
      <c r="A78" s="11">
        <v>202</v>
      </c>
      <c r="B78" s="11" t="s">
        <v>64</v>
      </c>
      <c r="C78" s="11">
        <v>73</v>
      </c>
      <c r="D78" s="11">
        <f t="shared" si="4"/>
        <v>18</v>
      </c>
      <c r="E78" s="11">
        <f t="shared" si="5"/>
        <v>18</v>
      </c>
      <c r="F78" s="11">
        <f t="shared" si="6"/>
        <v>16</v>
      </c>
      <c r="G78" s="11">
        <f t="shared" si="7"/>
        <v>21</v>
      </c>
      <c r="H78" s="11">
        <v>0</v>
      </c>
      <c r="I78" s="11">
        <v>0</v>
      </c>
      <c r="J78" s="11">
        <v>1</v>
      </c>
      <c r="K78" s="11">
        <v>0</v>
      </c>
      <c r="L78" s="11">
        <v>4</v>
      </c>
      <c r="M78" s="11">
        <v>2</v>
      </c>
      <c r="N78" s="11">
        <v>8</v>
      </c>
      <c r="O78" s="11">
        <v>3</v>
      </c>
      <c r="P78" s="11">
        <v>6</v>
      </c>
      <c r="Q78" s="11">
        <v>12</v>
      </c>
      <c r="R78" s="11">
        <v>5</v>
      </c>
      <c r="S78" s="11">
        <v>11</v>
      </c>
      <c r="T78" s="11">
        <v>6</v>
      </c>
      <c r="U78" s="11">
        <v>15</v>
      </c>
      <c r="V78" s="11">
        <v>30</v>
      </c>
      <c r="W78" s="11">
        <v>43</v>
      </c>
    </row>
    <row r="79" spans="1:23" hidden="1">
      <c r="A79" s="11">
        <v>263</v>
      </c>
      <c r="B79" s="11" t="s">
        <v>77</v>
      </c>
      <c r="C79" s="11">
        <v>84</v>
      </c>
      <c r="D79" s="11">
        <f t="shared" si="4"/>
        <v>11</v>
      </c>
      <c r="E79" s="11">
        <f t="shared" si="5"/>
        <v>24</v>
      </c>
      <c r="F79" s="11">
        <f t="shared" si="6"/>
        <v>28</v>
      </c>
      <c r="G79" s="11">
        <f t="shared" si="7"/>
        <v>21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2</v>
      </c>
      <c r="N79" s="11">
        <v>6</v>
      </c>
      <c r="O79" s="11">
        <v>3</v>
      </c>
      <c r="P79" s="11">
        <v>12</v>
      </c>
      <c r="Q79" s="11">
        <v>12</v>
      </c>
      <c r="R79" s="11">
        <v>13</v>
      </c>
      <c r="S79" s="11">
        <v>15</v>
      </c>
      <c r="T79" s="11">
        <v>6</v>
      </c>
      <c r="U79" s="11">
        <v>15</v>
      </c>
      <c r="V79" s="11">
        <v>37</v>
      </c>
      <c r="W79" s="11">
        <v>47</v>
      </c>
    </row>
    <row r="80" spans="1:23" hidden="1">
      <c r="A80" s="11">
        <v>10</v>
      </c>
      <c r="B80" s="11" t="s">
        <v>10</v>
      </c>
      <c r="C80" s="11">
        <v>115</v>
      </c>
      <c r="D80" s="11">
        <f t="shared" si="4"/>
        <v>1</v>
      </c>
      <c r="E80" s="11">
        <f t="shared" si="5"/>
        <v>13</v>
      </c>
      <c r="F80" s="11">
        <f t="shared" si="6"/>
        <v>30</v>
      </c>
      <c r="G80" s="11">
        <f t="shared" si="7"/>
        <v>71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1</v>
      </c>
      <c r="N80" s="11">
        <v>0</v>
      </c>
      <c r="O80" s="11">
        <v>0</v>
      </c>
      <c r="P80" s="11">
        <v>2</v>
      </c>
      <c r="Q80" s="11">
        <v>11</v>
      </c>
      <c r="R80" s="11">
        <v>7</v>
      </c>
      <c r="S80" s="11">
        <v>23</v>
      </c>
      <c r="T80" s="11">
        <v>6</v>
      </c>
      <c r="U80" s="11">
        <v>65</v>
      </c>
      <c r="V80" s="11">
        <v>15</v>
      </c>
      <c r="W80" s="11">
        <v>100</v>
      </c>
    </row>
    <row r="81" spans="1:23" hidden="1">
      <c r="A81" s="11">
        <v>450</v>
      </c>
      <c r="B81" s="11" t="s">
        <v>24</v>
      </c>
      <c r="C81" s="11">
        <v>53</v>
      </c>
      <c r="D81" s="11">
        <f t="shared" si="4"/>
        <v>14</v>
      </c>
      <c r="E81" s="11">
        <f t="shared" si="5"/>
        <v>7</v>
      </c>
      <c r="F81" s="11">
        <f t="shared" si="6"/>
        <v>16</v>
      </c>
      <c r="G81" s="11">
        <f t="shared" si="7"/>
        <v>16</v>
      </c>
      <c r="H81" s="11">
        <v>0</v>
      </c>
      <c r="I81" s="11">
        <v>0</v>
      </c>
      <c r="J81" s="11">
        <v>1</v>
      </c>
      <c r="K81" s="11">
        <v>0</v>
      </c>
      <c r="L81" s="11">
        <v>1</v>
      </c>
      <c r="M81" s="11">
        <v>5</v>
      </c>
      <c r="N81" s="11">
        <v>1</v>
      </c>
      <c r="O81" s="11">
        <v>6</v>
      </c>
      <c r="P81" s="11">
        <v>5</v>
      </c>
      <c r="Q81" s="11">
        <v>2</v>
      </c>
      <c r="R81" s="11">
        <v>5</v>
      </c>
      <c r="S81" s="11">
        <v>11</v>
      </c>
      <c r="T81" s="11">
        <v>4</v>
      </c>
      <c r="U81" s="11">
        <v>12</v>
      </c>
      <c r="V81" s="11">
        <v>17</v>
      </c>
      <c r="W81" s="11">
        <v>36</v>
      </c>
    </row>
    <row r="82" spans="1:23" hidden="1">
      <c r="A82" s="11">
        <v>14</v>
      </c>
      <c r="B82" s="11" t="s">
        <v>10</v>
      </c>
      <c r="C82" s="11">
        <v>101</v>
      </c>
      <c r="D82" s="11">
        <f t="shared" si="4"/>
        <v>25</v>
      </c>
      <c r="E82" s="11">
        <f t="shared" si="5"/>
        <v>23</v>
      </c>
      <c r="F82" s="11">
        <f t="shared" si="6"/>
        <v>25</v>
      </c>
      <c r="G82" s="11">
        <f t="shared" si="7"/>
        <v>28</v>
      </c>
      <c r="H82" s="11">
        <v>0</v>
      </c>
      <c r="I82" s="11">
        <v>0</v>
      </c>
      <c r="J82" s="11">
        <v>0</v>
      </c>
      <c r="K82" s="11">
        <v>1</v>
      </c>
      <c r="L82" s="11">
        <v>6</v>
      </c>
      <c r="M82" s="11">
        <v>3</v>
      </c>
      <c r="N82" s="11">
        <v>5</v>
      </c>
      <c r="O82" s="11">
        <v>10</v>
      </c>
      <c r="P82" s="11">
        <v>11</v>
      </c>
      <c r="Q82" s="11">
        <v>12</v>
      </c>
      <c r="R82" s="11">
        <v>7</v>
      </c>
      <c r="S82" s="11">
        <v>18</v>
      </c>
      <c r="T82" s="11">
        <v>9</v>
      </c>
      <c r="U82" s="11">
        <v>19</v>
      </c>
      <c r="V82" s="11">
        <v>38</v>
      </c>
      <c r="W82" s="11">
        <v>63</v>
      </c>
    </row>
    <row r="83" spans="1:23" hidden="1">
      <c r="A83" s="11">
        <v>357</v>
      </c>
      <c r="B83" s="11" t="s">
        <v>38</v>
      </c>
      <c r="C83" s="11">
        <v>127</v>
      </c>
      <c r="D83" s="11">
        <f t="shared" si="4"/>
        <v>21</v>
      </c>
      <c r="E83" s="11">
        <f t="shared" si="5"/>
        <v>20</v>
      </c>
      <c r="F83" s="11">
        <f t="shared" si="6"/>
        <v>32</v>
      </c>
      <c r="G83" s="11">
        <f t="shared" si="7"/>
        <v>54</v>
      </c>
      <c r="H83" s="11">
        <v>0</v>
      </c>
      <c r="I83" s="11">
        <v>0</v>
      </c>
      <c r="J83" s="11">
        <v>1</v>
      </c>
      <c r="K83" s="11">
        <v>0</v>
      </c>
      <c r="L83" s="11">
        <v>6</v>
      </c>
      <c r="M83" s="11">
        <v>5</v>
      </c>
      <c r="N83" s="11">
        <v>4</v>
      </c>
      <c r="O83" s="11">
        <v>5</v>
      </c>
      <c r="P83" s="11">
        <v>10</v>
      </c>
      <c r="Q83" s="11">
        <v>10</v>
      </c>
      <c r="R83" s="11">
        <v>9</v>
      </c>
      <c r="S83" s="11">
        <v>23</v>
      </c>
      <c r="T83" s="11">
        <v>10</v>
      </c>
      <c r="U83" s="11">
        <v>44</v>
      </c>
      <c r="V83" s="11">
        <v>40</v>
      </c>
      <c r="W83" s="11">
        <v>87</v>
      </c>
    </row>
    <row r="84" spans="1:23" hidden="1">
      <c r="A84" s="11">
        <v>389</v>
      </c>
      <c r="B84" s="11" t="s">
        <v>20</v>
      </c>
      <c r="C84" s="11">
        <v>94</v>
      </c>
      <c r="D84" s="11">
        <f t="shared" si="4"/>
        <v>10</v>
      </c>
      <c r="E84" s="11">
        <f t="shared" si="5"/>
        <v>20</v>
      </c>
      <c r="F84" s="11">
        <f t="shared" si="6"/>
        <v>24</v>
      </c>
      <c r="G84" s="11">
        <f t="shared" si="7"/>
        <v>40</v>
      </c>
      <c r="H84" s="11">
        <v>0</v>
      </c>
      <c r="I84" s="11">
        <v>0</v>
      </c>
      <c r="J84" s="11">
        <v>1</v>
      </c>
      <c r="K84" s="11">
        <v>0</v>
      </c>
      <c r="L84" s="11">
        <v>0</v>
      </c>
      <c r="M84" s="11">
        <v>0</v>
      </c>
      <c r="N84" s="11">
        <v>4</v>
      </c>
      <c r="O84" s="11">
        <v>5</v>
      </c>
      <c r="P84" s="11">
        <v>10</v>
      </c>
      <c r="Q84" s="11">
        <v>10</v>
      </c>
      <c r="R84" s="11">
        <v>7</v>
      </c>
      <c r="S84" s="11">
        <v>17</v>
      </c>
      <c r="T84" s="11">
        <v>10</v>
      </c>
      <c r="U84" s="11">
        <v>30</v>
      </c>
      <c r="V84" s="11">
        <v>32</v>
      </c>
      <c r="W84" s="11">
        <v>62</v>
      </c>
    </row>
    <row r="85" spans="1:23" hidden="1">
      <c r="A85" s="11">
        <v>342</v>
      </c>
      <c r="B85" s="11" t="s">
        <v>66</v>
      </c>
      <c r="C85" s="11">
        <v>95</v>
      </c>
      <c r="D85" s="11">
        <f t="shared" si="4"/>
        <v>11</v>
      </c>
      <c r="E85" s="11">
        <f t="shared" si="5"/>
        <v>23</v>
      </c>
      <c r="F85" s="11">
        <f t="shared" si="6"/>
        <v>27</v>
      </c>
      <c r="G85" s="11">
        <f t="shared" si="7"/>
        <v>34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2</v>
      </c>
      <c r="O85" s="11">
        <v>9</v>
      </c>
      <c r="P85" s="11">
        <v>6</v>
      </c>
      <c r="Q85" s="11">
        <v>17</v>
      </c>
      <c r="R85" s="11">
        <v>13</v>
      </c>
      <c r="S85" s="11">
        <v>14</v>
      </c>
      <c r="T85" s="11">
        <v>5</v>
      </c>
      <c r="U85" s="11">
        <v>29</v>
      </c>
      <c r="V85" s="11">
        <v>26</v>
      </c>
      <c r="W85" s="11">
        <v>69</v>
      </c>
    </row>
    <row r="86" spans="1:23" hidden="1">
      <c r="A86" s="11">
        <v>349</v>
      </c>
      <c r="B86" s="11" t="s">
        <v>67</v>
      </c>
      <c r="C86" s="11">
        <v>24</v>
      </c>
      <c r="D86" s="11">
        <f t="shared" si="4"/>
        <v>0</v>
      </c>
      <c r="E86" s="11">
        <f t="shared" si="5"/>
        <v>1</v>
      </c>
      <c r="F86" s="11">
        <f t="shared" si="6"/>
        <v>9</v>
      </c>
      <c r="G86" s="11">
        <f t="shared" si="7"/>
        <v>14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v>0</v>
      </c>
      <c r="O86" s="11">
        <v>0</v>
      </c>
      <c r="P86" s="11">
        <v>0</v>
      </c>
      <c r="Q86" s="11">
        <v>1</v>
      </c>
      <c r="R86" s="11">
        <v>3</v>
      </c>
      <c r="S86" s="11">
        <v>6</v>
      </c>
      <c r="T86" s="11">
        <v>4</v>
      </c>
      <c r="U86" s="11">
        <v>10</v>
      </c>
      <c r="V86" s="11">
        <v>7</v>
      </c>
      <c r="W86" s="11">
        <v>17</v>
      </c>
    </row>
    <row r="87" spans="1:23" hidden="1">
      <c r="A87" s="11">
        <v>423</v>
      </c>
      <c r="B87" s="11" t="s">
        <v>15</v>
      </c>
      <c r="C87" s="11">
        <v>84</v>
      </c>
      <c r="D87" s="11">
        <f t="shared" si="4"/>
        <v>6</v>
      </c>
      <c r="E87" s="11">
        <f t="shared" si="5"/>
        <v>6</v>
      </c>
      <c r="F87" s="11">
        <f t="shared" si="6"/>
        <v>24</v>
      </c>
      <c r="G87" s="11">
        <f t="shared" si="7"/>
        <v>48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1</v>
      </c>
      <c r="N87" s="11">
        <v>4</v>
      </c>
      <c r="O87" s="11">
        <v>1</v>
      </c>
      <c r="P87" s="11">
        <v>2</v>
      </c>
      <c r="Q87" s="11">
        <v>4</v>
      </c>
      <c r="R87" s="11">
        <v>4</v>
      </c>
      <c r="S87" s="11">
        <v>20</v>
      </c>
      <c r="T87" s="11">
        <v>9</v>
      </c>
      <c r="U87" s="11">
        <v>39</v>
      </c>
      <c r="V87" s="11">
        <v>19</v>
      </c>
      <c r="W87" s="11">
        <v>65</v>
      </c>
    </row>
    <row r="88" spans="1:23" hidden="1">
      <c r="A88" s="11">
        <v>44</v>
      </c>
      <c r="B88" s="11" t="s">
        <v>31</v>
      </c>
      <c r="C88" s="11">
        <v>49</v>
      </c>
      <c r="D88" s="11">
        <f t="shared" si="4"/>
        <v>0</v>
      </c>
      <c r="E88" s="11">
        <f t="shared" si="5"/>
        <v>0</v>
      </c>
      <c r="F88" s="11">
        <f t="shared" si="6"/>
        <v>3</v>
      </c>
      <c r="G88" s="11">
        <f t="shared" si="7"/>
        <v>46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v>0</v>
      </c>
      <c r="O88" s="11">
        <v>0</v>
      </c>
      <c r="P88" s="11">
        <v>0</v>
      </c>
      <c r="Q88" s="11">
        <v>0</v>
      </c>
      <c r="R88" s="11">
        <v>1</v>
      </c>
      <c r="S88" s="11">
        <v>2</v>
      </c>
      <c r="T88" s="11">
        <v>11</v>
      </c>
      <c r="U88" s="11">
        <v>35</v>
      </c>
      <c r="V88" s="11">
        <v>12</v>
      </c>
      <c r="W88" s="11">
        <v>37</v>
      </c>
    </row>
    <row r="89" spans="1:23" hidden="1">
      <c r="A89" s="11">
        <v>71</v>
      </c>
      <c r="B89" s="11" t="s">
        <v>33</v>
      </c>
      <c r="C89" s="11">
        <v>163</v>
      </c>
      <c r="D89" s="11">
        <f t="shared" si="4"/>
        <v>36</v>
      </c>
      <c r="E89" s="11">
        <f t="shared" si="5"/>
        <v>24</v>
      </c>
      <c r="F89" s="11">
        <f t="shared" si="6"/>
        <v>56</v>
      </c>
      <c r="G89" s="11">
        <f t="shared" si="7"/>
        <v>47</v>
      </c>
      <c r="H89" s="11">
        <v>0</v>
      </c>
      <c r="I89" s="11">
        <v>0</v>
      </c>
      <c r="J89" s="11">
        <v>3</v>
      </c>
      <c r="K89" s="11">
        <v>3</v>
      </c>
      <c r="L89" s="11">
        <v>5</v>
      </c>
      <c r="M89" s="11">
        <v>8</v>
      </c>
      <c r="N89" s="11">
        <v>8</v>
      </c>
      <c r="O89" s="11">
        <v>9</v>
      </c>
      <c r="P89" s="11">
        <v>5</v>
      </c>
      <c r="Q89" s="11">
        <v>19</v>
      </c>
      <c r="R89" s="11">
        <v>11</v>
      </c>
      <c r="S89" s="11">
        <v>45</v>
      </c>
      <c r="T89" s="11">
        <v>8</v>
      </c>
      <c r="U89" s="11">
        <v>39</v>
      </c>
      <c r="V89" s="11">
        <v>40</v>
      </c>
      <c r="W89" s="11">
        <v>123</v>
      </c>
    </row>
    <row r="90" spans="1:23" hidden="1">
      <c r="A90" s="11">
        <v>210</v>
      </c>
      <c r="B90" s="11" t="s">
        <v>64</v>
      </c>
      <c r="C90" s="11">
        <v>102</v>
      </c>
      <c r="D90" s="11">
        <f t="shared" si="4"/>
        <v>25</v>
      </c>
      <c r="E90" s="11">
        <f t="shared" si="5"/>
        <v>16</v>
      </c>
      <c r="F90" s="11">
        <f t="shared" si="6"/>
        <v>25</v>
      </c>
      <c r="G90" s="11">
        <f t="shared" si="7"/>
        <v>36</v>
      </c>
      <c r="H90" s="11">
        <v>0</v>
      </c>
      <c r="I90" s="11">
        <v>0</v>
      </c>
      <c r="J90" s="11">
        <v>0</v>
      </c>
      <c r="K90" s="11">
        <v>0</v>
      </c>
      <c r="L90" s="11">
        <v>3</v>
      </c>
      <c r="M90" s="11">
        <v>5</v>
      </c>
      <c r="N90" s="11">
        <v>7</v>
      </c>
      <c r="O90" s="11">
        <v>10</v>
      </c>
      <c r="P90" s="11">
        <v>8</v>
      </c>
      <c r="Q90" s="11">
        <v>8</v>
      </c>
      <c r="R90" s="11">
        <v>7</v>
      </c>
      <c r="S90" s="11">
        <v>18</v>
      </c>
      <c r="T90" s="11">
        <v>8</v>
      </c>
      <c r="U90" s="11">
        <v>28</v>
      </c>
      <c r="V90" s="11">
        <v>33</v>
      </c>
      <c r="W90" s="11">
        <v>69</v>
      </c>
    </row>
    <row r="91" spans="1:23" hidden="1">
      <c r="A91" s="11">
        <v>119</v>
      </c>
      <c r="B91" s="11" t="s">
        <v>40</v>
      </c>
      <c r="C91" s="11">
        <v>53</v>
      </c>
      <c r="D91" s="11">
        <f t="shared" si="4"/>
        <v>0</v>
      </c>
      <c r="E91" s="11">
        <f t="shared" si="5"/>
        <v>5</v>
      </c>
      <c r="F91" s="11">
        <f t="shared" si="6"/>
        <v>18</v>
      </c>
      <c r="G91" s="11">
        <f t="shared" si="7"/>
        <v>30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5</v>
      </c>
      <c r="R91" s="11">
        <v>6</v>
      </c>
      <c r="S91" s="11">
        <v>12</v>
      </c>
      <c r="T91" s="11">
        <v>7</v>
      </c>
      <c r="U91" s="11">
        <v>23</v>
      </c>
      <c r="V91" s="11">
        <v>13</v>
      </c>
      <c r="W91" s="11">
        <v>40</v>
      </c>
    </row>
    <row r="92" spans="1:23" hidden="1">
      <c r="A92" s="11">
        <v>471</v>
      </c>
      <c r="B92" s="11" t="s">
        <v>62</v>
      </c>
      <c r="C92" s="11">
        <v>45</v>
      </c>
      <c r="D92" s="11">
        <f t="shared" si="4"/>
        <v>0</v>
      </c>
      <c r="E92" s="11">
        <f t="shared" si="5"/>
        <v>1</v>
      </c>
      <c r="F92" s="11">
        <f t="shared" si="6"/>
        <v>11</v>
      </c>
      <c r="G92" s="11">
        <f t="shared" si="7"/>
        <v>33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0</v>
      </c>
      <c r="O92" s="11">
        <v>0</v>
      </c>
      <c r="P92" s="11">
        <v>0</v>
      </c>
      <c r="Q92" s="11">
        <v>1</v>
      </c>
      <c r="R92" s="11">
        <v>2</v>
      </c>
      <c r="S92" s="11">
        <v>9</v>
      </c>
      <c r="T92" s="11">
        <v>6</v>
      </c>
      <c r="U92" s="11">
        <v>27</v>
      </c>
      <c r="V92" s="11">
        <v>8</v>
      </c>
      <c r="W92" s="11">
        <v>37</v>
      </c>
    </row>
    <row r="93" spans="1:23" hidden="1">
      <c r="A93" s="11">
        <v>286</v>
      </c>
      <c r="B93" s="11" t="s">
        <v>78</v>
      </c>
      <c r="C93" s="11">
        <v>76</v>
      </c>
      <c r="D93" s="11">
        <f t="shared" si="4"/>
        <v>9</v>
      </c>
      <c r="E93" s="11">
        <f t="shared" si="5"/>
        <v>12</v>
      </c>
      <c r="F93" s="11">
        <f t="shared" si="6"/>
        <v>25</v>
      </c>
      <c r="G93" s="11">
        <f t="shared" si="7"/>
        <v>30</v>
      </c>
      <c r="H93" s="11">
        <v>0</v>
      </c>
      <c r="I93" s="11">
        <v>0</v>
      </c>
      <c r="J93" s="11">
        <v>0</v>
      </c>
      <c r="K93" s="11">
        <v>1</v>
      </c>
      <c r="L93" s="11">
        <v>1</v>
      </c>
      <c r="M93" s="11">
        <v>2</v>
      </c>
      <c r="N93" s="11">
        <v>1</v>
      </c>
      <c r="O93" s="11">
        <v>4</v>
      </c>
      <c r="P93" s="11">
        <v>4</v>
      </c>
      <c r="Q93" s="11">
        <v>8</v>
      </c>
      <c r="R93" s="11">
        <v>4</v>
      </c>
      <c r="S93" s="11">
        <v>21</v>
      </c>
      <c r="T93" s="11">
        <v>9</v>
      </c>
      <c r="U93" s="11">
        <v>21</v>
      </c>
      <c r="V93" s="11">
        <v>19</v>
      </c>
      <c r="W93" s="11">
        <v>57</v>
      </c>
    </row>
    <row r="94" spans="1:23" hidden="1">
      <c r="A94" s="11">
        <v>65</v>
      </c>
      <c r="B94" s="11" t="s">
        <v>33</v>
      </c>
      <c r="C94" s="11">
        <v>80</v>
      </c>
      <c r="D94" s="11">
        <f t="shared" si="4"/>
        <v>4</v>
      </c>
      <c r="E94" s="11">
        <f t="shared" si="5"/>
        <v>14</v>
      </c>
      <c r="F94" s="11">
        <f t="shared" si="6"/>
        <v>25</v>
      </c>
      <c r="G94" s="11">
        <f t="shared" si="7"/>
        <v>37</v>
      </c>
      <c r="H94" s="11">
        <v>0</v>
      </c>
      <c r="I94" s="11">
        <v>0</v>
      </c>
      <c r="J94" s="11">
        <v>0</v>
      </c>
      <c r="K94" s="11">
        <v>0</v>
      </c>
      <c r="L94" s="11">
        <v>1</v>
      </c>
      <c r="M94" s="11">
        <v>0</v>
      </c>
      <c r="N94" s="11">
        <v>1</v>
      </c>
      <c r="O94" s="11">
        <v>2</v>
      </c>
      <c r="P94" s="11">
        <v>6</v>
      </c>
      <c r="Q94" s="11">
        <v>8</v>
      </c>
      <c r="R94" s="11">
        <v>11</v>
      </c>
      <c r="S94" s="11">
        <v>14</v>
      </c>
      <c r="T94" s="11">
        <v>11</v>
      </c>
      <c r="U94" s="11">
        <v>26</v>
      </c>
      <c r="V94" s="11">
        <v>30</v>
      </c>
      <c r="W94" s="11">
        <v>50</v>
      </c>
    </row>
    <row r="95" spans="1:23" hidden="1">
      <c r="A95" s="11">
        <v>23</v>
      </c>
      <c r="B95" s="11" t="s">
        <v>10</v>
      </c>
      <c r="C95" s="11">
        <v>89</v>
      </c>
      <c r="D95" s="11">
        <f t="shared" si="4"/>
        <v>7</v>
      </c>
      <c r="E95" s="11">
        <f t="shared" si="5"/>
        <v>8</v>
      </c>
      <c r="F95" s="11">
        <f t="shared" si="6"/>
        <v>20</v>
      </c>
      <c r="G95" s="11">
        <f t="shared" si="7"/>
        <v>54</v>
      </c>
      <c r="H95" s="11">
        <v>0</v>
      </c>
      <c r="I95" s="11">
        <v>0</v>
      </c>
      <c r="J95" s="11">
        <v>1</v>
      </c>
      <c r="K95" s="11">
        <v>0</v>
      </c>
      <c r="L95" s="11">
        <v>1</v>
      </c>
      <c r="M95" s="11">
        <v>0</v>
      </c>
      <c r="N95" s="11">
        <v>3</v>
      </c>
      <c r="O95" s="11">
        <v>2</v>
      </c>
      <c r="P95" s="11">
        <v>4</v>
      </c>
      <c r="Q95" s="11">
        <v>4</v>
      </c>
      <c r="R95" s="11">
        <v>7</v>
      </c>
      <c r="S95" s="11">
        <v>13</v>
      </c>
      <c r="T95" s="11">
        <v>6</v>
      </c>
      <c r="U95" s="11">
        <v>48</v>
      </c>
      <c r="V95" s="11">
        <v>22</v>
      </c>
      <c r="W95" s="11">
        <v>67</v>
      </c>
    </row>
    <row r="96" spans="1:23" hidden="1">
      <c r="A96" s="11">
        <v>457</v>
      </c>
      <c r="B96" s="11" t="s">
        <v>29</v>
      </c>
      <c r="C96" s="11">
        <v>3</v>
      </c>
      <c r="D96" s="11">
        <f t="shared" si="4"/>
        <v>0</v>
      </c>
      <c r="E96" s="11">
        <f t="shared" si="5"/>
        <v>0</v>
      </c>
      <c r="F96" s="11">
        <f t="shared" si="6"/>
        <v>1</v>
      </c>
      <c r="G96" s="11">
        <f t="shared" si="7"/>
        <v>2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v>0</v>
      </c>
      <c r="O96" s="11">
        <v>0</v>
      </c>
      <c r="P96" s="11">
        <v>0</v>
      </c>
      <c r="Q96" s="11">
        <v>0</v>
      </c>
      <c r="R96" s="11">
        <v>1</v>
      </c>
      <c r="S96" s="11">
        <v>0</v>
      </c>
      <c r="T96" s="11">
        <v>2</v>
      </c>
      <c r="U96" s="11">
        <v>0</v>
      </c>
      <c r="V96" s="11">
        <v>3</v>
      </c>
      <c r="W96" s="11">
        <v>0</v>
      </c>
    </row>
    <row r="97" spans="1:23" hidden="1">
      <c r="A97" s="11">
        <v>284</v>
      </c>
      <c r="B97" s="11" t="s">
        <v>28</v>
      </c>
      <c r="C97" s="11">
        <v>89</v>
      </c>
      <c r="D97" s="11">
        <f t="shared" si="4"/>
        <v>40</v>
      </c>
      <c r="E97" s="11">
        <f t="shared" si="5"/>
        <v>13</v>
      </c>
      <c r="F97" s="11">
        <f t="shared" si="6"/>
        <v>22</v>
      </c>
      <c r="G97" s="11">
        <f t="shared" si="7"/>
        <v>14</v>
      </c>
      <c r="H97" s="11">
        <v>0</v>
      </c>
      <c r="I97" s="11">
        <v>0</v>
      </c>
      <c r="J97" s="11">
        <v>0</v>
      </c>
      <c r="K97" s="11">
        <v>1</v>
      </c>
      <c r="L97" s="11">
        <v>12</v>
      </c>
      <c r="M97" s="11">
        <v>7</v>
      </c>
      <c r="N97" s="11">
        <v>14</v>
      </c>
      <c r="O97" s="11">
        <v>6</v>
      </c>
      <c r="P97" s="11">
        <v>7</v>
      </c>
      <c r="Q97" s="11">
        <v>6</v>
      </c>
      <c r="R97" s="11">
        <v>3</v>
      </c>
      <c r="S97" s="11">
        <v>19</v>
      </c>
      <c r="T97" s="11">
        <v>4</v>
      </c>
      <c r="U97" s="11">
        <v>10</v>
      </c>
      <c r="V97" s="11">
        <v>40</v>
      </c>
      <c r="W97" s="11">
        <v>49</v>
      </c>
    </row>
    <row r="98" spans="1:23" hidden="1">
      <c r="A98" s="11">
        <v>279</v>
      </c>
      <c r="B98" s="11" t="s">
        <v>78</v>
      </c>
      <c r="C98" s="11">
        <v>152</v>
      </c>
      <c r="D98" s="11">
        <f t="shared" si="4"/>
        <v>29</v>
      </c>
      <c r="E98" s="11">
        <f t="shared" si="5"/>
        <v>30</v>
      </c>
      <c r="F98" s="11">
        <f t="shared" si="6"/>
        <v>43</v>
      </c>
      <c r="G98" s="11">
        <f t="shared" si="7"/>
        <v>50</v>
      </c>
      <c r="H98" s="11">
        <v>0</v>
      </c>
      <c r="I98" s="11">
        <v>0</v>
      </c>
      <c r="J98" s="11">
        <v>1</v>
      </c>
      <c r="K98" s="11">
        <v>0</v>
      </c>
      <c r="L98" s="11">
        <v>5</v>
      </c>
      <c r="M98" s="11">
        <v>4</v>
      </c>
      <c r="N98" s="11">
        <v>10</v>
      </c>
      <c r="O98" s="11">
        <v>9</v>
      </c>
      <c r="P98" s="11">
        <v>15</v>
      </c>
      <c r="Q98" s="11">
        <v>15</v>
      </c>
      <c r="R98" s="11">
        <v>14</v>
      </c>
      <c r="S98" s="11">
        <v>29</v>
      </c>
      <c r="T98" s="11">
        <v>12</v>
      </c>
      <c r="U98" s="11">
        <v>38</v>
      </c>
      <c r="V98" s="11">
        <v>57</v>
      </c>
      <c r="W98" s="11">
        <v>95</v>
      </c>
    </row>
    <row r="99" spans="1:23" hidden="1">
      <c r="A99" s="11">
        <v>106</v>
      </c>
      <c r="B99" s="11" t="s">
        <v>6</v>
      </c>
      <c r="C99" s="11">
        <v>125</v>
      </c>
      <c r="D99" s="11">
        <f t="shared" si="4"/>
        <v>20</v>
      </c>
      <c r="E99" s="11">
        <f t="shared" si="5"/>
        <v>33</v>
      </c>
      <c r="F99" s="11">
        <f t="shared" si="6"/>
        <v>33</v>
      </c>
      <c r="G99" s="11">
        <f t="shared" si="7"/>
        <v>39</v>
      </c>
      <c r="H99" s="11">
        <v>0</v>
      </c>
      <c r="I99" s="11">
        <v>0</v>
      </c>
      <c r="J99" s="11">
        <v>0</v>
      </c>
      <c r="K99" s="11">
        <v>0</v>
      </c>
      <c r="L99" s="11">
        <v>2</v>
      </c>
      <c r="M99" s="11">
        <v>2</v>
      </c>
      <c r="N99" s="11">
        <v>9</v>
      </c>
      <c r="O99" s="11">
        <v>7</v>
      </c>
      <c r="P99" s="11">
        <v>21</v>
      </c>
      <c r="Q99" s="11">
        <v>12</v>
      </c>
      <c r="R99" s="11">
        <v>5</v>
      </c>
      <c r="S99" s="11">
        <v>28</v>
      </c>
      <c r="T99" s="11">
        <v>7</v>
      </c>
      <c r="U99" s="11">
        <v>32</v>
      </c>
      <c r="V99" s="11">
        <v>44</v>
      </c>
      <c r="W99" s="11">
        <v>81</v>
      </c>
    </row>
    <row r="100" spans="1:23" hidden="1">
      <c r="A100" s="11">
        <v>60</v>
      </c>
      <c r="B100" s="11" t="s">
        <v>2</v>
      </c>
      <c r="C100" s="11">
        <v>78</v>
      </c>
      <c r="D100" s="11">
        <f t="shared" si="4"/>
        <v>25</v>
      </c>
      <c r="E100" s="11">
        <f t="shared" si="5"/>
        <v>16</v>
      </c>
      <c r="F100" s="11">
        <f t="shared" si="6"/>
        <v>22</v>
      </c>
      <c r="G100" s="11">
        <f t="shared" si="7"/>
        <v>15</v>
      </c>
      <c r="H100" s="11">
        <v>0</v>
      </c>
      <c r="I100" s="11">
        <v>0</v>
      </c>
      <c r="J100" s="11">
        <v>0</v>
      </c>
      <c r="K100" s="11">
        <v>0</v>
      </c>
      <c r="L100" s="11">
        <v>8</v>
      </c>
      <c r="M100" s="11">
        <v>2</v>
      </c>
      <c r="N100" s="11">
        <v>7</v>
      </c>
      <c r="O100" s="11">
        <v>8</v>
      </c>
      <c r="P100" s="11">
        <v>6</v>
      </c>
      <c r="Q100" s="11">
        <v>10</v>
      </c>
      <c r="R100" s="11">
        <v>13</v>
      </c>
      <c r="S100" s="11">
        <v>9</v>
      </c>
      <c r="T100" s="11">
        <v>1</v>
      </c>
      <c r="U100" s="11">
        <v>14</v>
      </c>
      <c r="V100" s="11">
        <v>35</v>
      </c>
      <c r="W100" s="11">
        <v>43</v>
      </c>
    </row>
    <row r="101" spans="1:23" hidden="1">
      <c r="A101" s="11">
        <v>92</v>
      </c>
      <c r="B101" s="11" t="s">
        <v>6</v>
      </c>
      <c r="C101" s="11">
        <v>126</v>
      </c>
      <c r="D101" s="11">
        <f t="shared" si="4"/>
        <v>11</v>
      </c>
      <c r="E101" s="11">
        <f t="shared" si="5"/>
        <v>12</v>
      </c>
      <c r="F101" s="11">
        <f t="shared" si="6"/>
        <v>47</v>
      </c>
      <c r="G101" s="11">
        <f t="shared" si="7"/>
        <v>56</v>
      </c>
      <c r="H101" s="11">
        <v>0</v>
      </c>
      <c r="I101" s="11">
        <v>0</v>
      </c>
      <c r="J101" s="11">
        <v>0</v>
      </c>
      <c r="K101" s="11">
        <v>0</v>
      </c>
      <c r="L101" s="11">
        <v>2</v>
      </c>
      <c r="M101" s="11">
        <v>1</v>
      </c>
      <c r="N101" s="11">
        <v>4</v>
      </c>
      <c r="O101" s="11">
        <v>4</v>
      </c>
      <c r="P101" s="11">
        <v>4</v>
      </c>
      <c r="Q101" s="11">
        <v>8</v>
      </c>
      <c r="R101" s="11">
        <v>10</v>
      </c>
      <c r="S101" s="11">
        <v>37</v>
      </c>
      <c r="T101" s="11">
        <v>13</v>
      </c>
      <c r="U101" s="11">
        <v>43</v>
      </c>
      <c r="V101" s="11">
        <v>33</v>
      </c>
      <c r="W101" s="11">
        <v>93</v>
      </c>
    </row>
    <row r="102" spans="1:23" hidden="1">
      <c r="A102" s="11">
        <v>154</v>
      </c>
      <c r="B102" s="11" t="s">
        <v>48</v>
      </c>
      <c r="C102" s="11">
        <v>87</v>
      </c>
      <c r="D102" s="11">
        <f t="shared" si="4"/>
        <v>6</v>
      </c>
      <c r="E102" s="11">
        <f t="shared" si="5"/>
        <v>15</v>
      </c>
      <c r="F102" s="11">
        <f t="shared" si="6"/>
        <v>27</v>
      </c>
      <c r="G102" s="11">
        <f t="shared" si="7"/>
        <v>39</v>
      </c>
      <c r="H102" s="11">
        <v>0</v>
      </c>
      <c r="I102" s="11">
        <v>0</v>
      </c>
      <c r="J102" s="11">
        <v>0</v>
      </c>
      <c r="K102" s="11">
        <v>0</v>
      </c>
      <c r="L102" s="11">
        <v>1</v>
      </c>
      <c r="M102" s="11">
        <v>1</v>
      </c>
      <c r="N102" s="11">
        <v>1</v>
      </c>
      <c r="O102" s="11">
        <v>3</v>
      </c>
      <c r="P102" s="11">
        <v>6</v>
      </c>
      <c r="Q102" s="11">
        <v>9</v>
      </c>
      <c r="R102" s="11">
        <v>11</v>
      </c>
      <c r="S102" s="11">
        <v>16</v>
      </c>
      <c r="T102" s="11">
        <v>6</v>
      </c>
      <c r="U102" s="11">
        <v>33</v>
      </c>
      <c r="V102" s="11">
        <v>25</v>
      </c>
      <c r="W102" s="11">
        <v>62</v>
      </c>
    </row>
    <row r="103" spans="1:23" hidden="1">
      <c r="A103" s="11">
        <v>432</v>
      </c>
      <c r="B103" s="11" t="s">
        <v>17</v>
      </c>
      <c r="C103" s="11">
        <v>94</v>
      </c>
      <c r="D103" s="11">
        <f t="shared" si="4"/>
        <v>1</v>
      </c>
      <c r="E103" s="11">
        <f t="shared" si="5"/>
        <v>11</v>
      </c>
      <c r="F103" s="11">
        <f t="shared" si="6"/>
        <v>35</v>
      </c>
      <c r="G103" s="11">
        <f t="shared" si="7"/>
        <v>47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v>0</v>
      </c>
      <c r="O103" s="11">
        <v>1</v>
      </c>
      <c r="P103" s="11">
        <v>4</v>
      </c>
      <c r="Q103" s="11">
        <v>7</v>
      </c>
      <c r="R103" s="11">
        <v>12</v>
      </c>
      <c r="S103" s="11">
        <v>23</v>
      </c>
      <c r="T103" s="11">
        <v>7</v>
      </c>
      <c r="U103" s="11">
        <v>40</v>
      </c>
      <c r="V103" s="11">
        <v>23</v>
      </c>
      <c r="W103" s="11">
        <v>71</v>
      </c>
    </row>
    <row r="104" spans="1:23">
      <c r="A104" s="11">
        <v>8</v>
      </c>
      <c r="B104" s="11" t="s">
        <v>0</v>
      </c>
      <c r="C104" s="11">
        <v>126</v>
      </c>
      <c r="D104" s="11">
        <f t="shared" si="4"/>
        <v>30</v>
      </c>
      <c r="E104" s="11">
        <f t="shared" si="5"/>
        <v>24</v>
      </c>
      <c r="F104" s="11">
        <f t="shared" si="6"/>
        <v>36</v>
      </c>
      <c r="G104" s="11">
        <f t="shared" si="7"/>
        <v>36</v>
      </c>
      <c r="H104" s="11">
        <v>0</v>
      </c>
      <c r="I104" s="11">
        <v>0</v>
      </c>
      <c r="J104" s="11">
        <v>0</v>
      </c>
      <c r="K104" s="11">
        <v>0</v>
      </c>
      <c r="L104" s="11">
        <v>5</v>
      </c>
      <c r="M104" s="11">
        <v>6</v>
      </c>
      <c r="N104" s="11">
        <v>9</v>
      </c>
      <c r="O104" s="11">
        <v>10</v>
      </c>
      <c r="P104" s="11">
        <v>15</v>
      </c>
      <c r="Q104" s="11">
        <v>9</v>
      </c>
      <c r="R104" s="11">
        <v>16</v>
      </c>
      <c r="S104" s="11">
        <v>20</v>
      </c>
      <c r="T104" s="11">
        <v>5</v>
      </c>
      <c r="U104" s="11">
        <v>31</v>
      </c>
      <c r="V104" s="11">
        <v>50</v>
      </c>
      <c r="W104" s="11">
        <v>76</v>
      </c>
    </row>
    <row r="105" spans="1:23" hidden="1">
      <c r="A105" s="11">
        <v>234</v>
      </c>
      <c r="B105" s="11" t="s">
        <v>79</v>
      </c>
      <c r="C105" s="11">
        <v>63</v>
      </c>
      <c r="D105" s="11">
        <f t="shared" si="4"/>
        <v>6</v>
      </c>
      <c r="E105" s="11">
        <f t="shared" si="5"/>
        <v>16</v>
      </c>
      <c r="F105" s="11">
        <f t="shared" si="6"/>
        <v>15</v>
      </c>
      <c r="G105" s="11">
        <f t="shared" si="7"/>
        <v>26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v>4</v>
      </c>
      <c r="O105" s="11">
        <v>2</v>
      </c>
      <c r="P105" s="11">
        <v>9</v>
      </c>
      <c r="Q105" s="11">
        <v>7</v>
      </c>
      <c r="R105" s="11">
        <v>5</v>
      </c>
      <c r="S105" s="11">
        <v>10</v>
      </c>
      <c r="T105" s="11">
        <v>6</v>
      </c>
      <c r="U105" s="11">
        <v>20</v>
      </c>
      <c r="V105" s="11">
        <v>24</v>
      </c>
      <c r="W105" s="11">
        <v>39</v>
      </c>
    </row>
    <row r="106" spans="1:23" hidden="1">
      <c r="A106" s="11">
        <v>127</v>
      </c>
      <c r="B106" s="11" t="s">
        <v>8</v>
      </c>
      <c r="C106" s="11">
        <v>81</v>
      </c>
      <c r="D106" s="11">
        <f t="shared" si="4"/>
        <v>14</v>
      </c>
      <c r="E106" s="11">
        <f t="shared" si="5"/>
        <v>13</v>
      </c>
      <c r="F106" s="11">
        <f t="shared" si="6"/>
        <v>28</v>
      </c>
      <c r="G106" s="11">
        <f t="shared" si="7"/>
        <v>26</v>
      </c>
      <c r="H106" s="11">
        <v>0</v>
      </c>
      <c r="I106" s="11">
        <v>0</v>
      </c>
      <c r="J106" s="11">
        <v>0</v>
      </c>
      <c r="K106" s="11">
        <v>0</v>
      </c>
      <c r="L106" s="11">
        <v>3</v>
      </c>
      <c r="M106" s="11">
        <v>2</v>
      </c>
      <c r="N106" s="11">
        <v>5</v>
      </c>
      <c r="O106" s="11">
        <v>4</v>
      </c>
      <c r="P106" s="11">
        <v>7</v>
      </c>
      <c r="Q106" s="11">
        <v>6</v>
      </c>
      <c r="R106" s="11">
        <v>13</v>
      </c>
      <c r="S106" s="11">
        <v>15</v>
      </c>
      <c r="T106" s="11">
        <v>6</v>
      </c>
      <c r="U106" s="11">
        <v>20</v>
      </c>
      <c r="V106" s="11">
        <v>34</v>
      </c>
      <c r="W106" s="11">
        <v>47</v>
      </c>
    </row>
    <row r="107" spans="1:23" hidden="1">
      <c r="A107" s="11">
        <v>120</v>
      </c>
      <c r="B107" s="11" t="s">
        <v>98</v>
      </c>
      <c r="C107" s="11">
        <v>129</v>
      </c>
      <c r="D107" s="11">
        <f t="shared" si="4"/>
        <v>6</v>
      </c>
      <c r="E107" s="11">
        <f t="shared" si="5"/>
        <v>8</v>
      </c>
      <c r="F107" s="11">
        <f t="shared" si="6"/>
        <v>33</v>
      </c>
      <c r="G107" s="11">
        <f t="shared" si="7"/>
        <v>82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v>2</v>
      </c>
      <c r="O107" s="11">
        <v>4</v>
      </c>
      <c r="P107" s="11">
        <v>1</v>
      </c>
      <c r="Q107" s="11">
        <v>7</v>
      </c>
      <c r="R107" s="11">
        <v>4</v>
      </c>
      <c r="S107" s="11">
        <v>29</v>
      </c>
      <c r="T107" s="11">
        <v>15</v>
      </c>
      <c r="U107" s="11">
        <v>67</v>
      </c>
      <c r="V107" s="11">
        <v>22</v>
      </c>
      <c r="W107" s="11">
        <v>107</v>
      </c>
    </row>
    <row r="108" spans="1:23" hidden="1">
      <c r="A108" s="11">
        <v>455</v>
      </c>
      <c r="B108" s="11" t="s">
        <v>62</v>
      </c>
      <c r="C108" s="11">
        <v>82</v>
      </c>
      <c r="D108" s="11">
        <f t="shared" si="4"/>
        <v>14</v>
      </c>
      <c r="E108" s="11">
        <f t="shared" si="5"/>
        <v>12</v>
      </c>
      <c r="F108" s="11">
        <f t="shared" si="6"/>
        <v>19</v>
      </c>
      <c r="G108" s="11">
        <f t="shared" si="7"/>
        <v>37</v>
      </c>
      <c r="H108" s="11">
        <v>0</v>
      </c>
      <c r="I108" s="11">
        <v>0</v>
      </c>
      <c r="J108" s="11">
        <v>0</v>
      </c>
      <c r="K108" s="11">
        <v>0</v>
      </c>
      <c r="L108" s="11">
        <v>3</v>
      </c>
      <c r="M108" s="11">
        <v>3</v>
      </c>
      <c r="N108" s="11">
        <v>3</v>
      </c>
      <c r="O108" s="11">
        <v>5</v>
      </c>
      <c r="P108" s="11">
        <v>4</v>
      </c>
      <c r="Q108" s="11">
        <v>8</v>
      </c>
      <c r="R108" s="11">
        <v>7</v>
      </c>
      <c r="S108" s="11">
        <v>12</v>
      </c>
      <c r="T108" s="11">
        <v>4</v>
      </c>
      <c r="U108" s="11">
        <v>33</v>
      </c>
      <c r="V108" s="11">
        <v>21</v>
      </c>
      <c r="W108" s="11">
        <v>61</v>
      </c>
    </row>
    <row r="109" spans="1:23" hidden="1">
      <c r="A109" s="11">
        <v>289</v>
      </c>
      <c r="B109" s="11" t="s">
        <v>28</v>
      </c>
      <c r="C109" s="11">
        <v>60</v>
      </c>
      <c r="D109" s="11">
        <f t="shared" si="4"/>
        <v>3</v>
      </c>
      <c r="E109" s="11">
        <f t="shared" si="5"/>
        <v>10</v>
      </c>
      <c r="F109" s="11">
        <f t="shared" si="6"/>
        <v>22</v>
      </c>
      <c r="G109" s="11">
        <f t="shared" si="7"/>
        <v>25</v>
      </c>
      <c r="H109" s="11">
        <v>0</v>
      </c>
      <c r="I109" s="11">
        <v>0</v>
      </c>
      <c r="J109" s="11">
        <v>1</v>
      </c>
      <c r="K109" s="11">
        <v>0</v>
      </c>
      <c r="L109" s="11">
        <v>0</v>
      </c>
      <c r="M109" s="11">
        <v>0</v>
      </c>
      <c r="N109" s="11">
        <v>1</v>
      </c>
      <c r="O109" s="11">
        <v>1</v>
      </c>
      <c r="P109" s="11">
        <v>4</v>
      </c>
      <c r="Q109" s="11">
        <v>6</v>
      </c>
      <c r="R109" s="11">
        <v>6</v>
      </c>
      <c r="S109" s="11">
        <v>16</v>
      </c>
      <c r="T109" s="11">
        <v>0</v>
      </c>
      <c r="U109" s="11">
        <v>25</v>
      </c>
      <c r="V109" s="11">
        <v>12</v>
      </c>
      <c r="W109" s="11">
        <v>48</v>
      </c>
    </row>
    <row r="110" spans="1:23" hidden="1">
      <c r="A110" s="11">
        <v>89</v>
      </c>
      <c r="B110" s="11" t="s">
        <v>40</v>
      </c>
      <c r="C110" s="11">
        <v>101</v>
      </c>
      <c r="D110" s="11">
        <f t="shared" si="4"/>
        <v>51</v>
      </c>
      <c r="E110" s="11">
        <f t="shared" si="5"/>
        <v>20</v>
      </c>
      <c r="F110" s="11">
        <f t="shared" si="6"/>
        <v>16</v>
      </c>
      <c r="G110" s="11">
        <f t="shared" si="7"/>
        <v>14</v>
      </c>
      <c r="H110" s="11">
        <v>0</v>
      </c>
      <c r="I110" s="11">
        <v>0</v>
      </c>
      <c r="J110" s="11">
        <v>1</v>
      </c>
      <c r="K110" s="11">
        <v>0</v>
      </c>
      <c r="L110" s="11">
        <v>11</v>
      </c>
      <c r="M110" s="11">
        <v>13</v>
      </c>
      <c r="N110" s="11">
        <v>14</v>
      </c>
      <c r="O110" s="11">
        <v>12</v>
      </c>
      <c r="P110" s="11">
        <v>9</v>
      </c>
      <c r="Q110" s="11">
        <v>11</v>
      </c>
      <c r="R110" s="11">
        <v>9</v>
      </c>
      <c r="S110" s="11">
        <v>7</v>
      </c>
      <c r="T110" s="11">
        <v>3</v>
      </c>
      <c r="U110" s="11">
        <v>11</v>
      </c>
      <c r="V110" s="11">
        <v>47</v>
      </c>
      <c r="W110" s="11">
        <v>54</v>
      </c>
    </row>
    <row r="111" spans="1:23" hidden="1">
      <c r="A111" s="11">
        <v>426</v>
      </c>
      <c r="B111" s="11" t="s">
        <v>15</v>
      </c>
      <c r="C111" s="11">
        <v>86</v>
      </c>
      <c r="D111" s="11">
        <f t="shared" si="4"/>
        <v>11</v>
      </c>
      <c r="E111" s="11">
        <f t="shared" si="5"/>
        <v>14</v>
      </c>
      <c r="F111" s="11">
        <f t="shared" si="6"/>
        <v>30</v>
      </c>
      <c r="G111" s="11">
        <f t="shared" si="7"/>
        <v>31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5</v>
      </c>
      <c r="N111" s="11">
        <v>3</v>
      </c>
      <c r="O111" s="11">
        <v>3</v>
      </c>
      <c r="P111" s="11">
        <v>6</v>
      </c>
      <c r="Q111" s="11">
        <v>8</v>
      </c>
      <c r="R111" s="11">
        <v>8</v>
      </c>
      <c r="S111" s="11">
        <v>22</v>
      </c>
      <c r="T111" s="11">
        <v>9</v>
      </c>
      <c r="U111" s="11">
        <v>22</v>
      </c>
      <c r="V111" s="11">
        <v>26</v>
      </c>
      <c r="W111" s="11">
        <v>60</v>
      </c>
    </row>
    <row r="112" spans="1:23" hidden="1">
      <c r="A112" s="11">
        <v>507</v>
      </c>
      <c r="B112" s="11" t="s">
        <v>64</v>
      </c>
      <c r="C112" s="11">
        <v>89</v>
      </c>
      <c r="D112" s="11">
        <f t="shared" si="4"/>
        <v>0</v>
      </c>
      <c r="E112" s="11">
        <f t="shared" si="5"/>
        <v>4</v>
      </c>
      <c r="F112" s="11">
        <f t="shared" si="6"/>
        <v>26</v>
      </c>
      <c r="G112" s="11">
        <f t="shared" si="7"/>
        <v>59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v>0</v>
      </c>
      <c r="O112" s="11">
        <v>0</v>
      </c>
      <c r="P112" s="11">
        <v>1</v>
      </c>
      <c r="Q112" s="11">
        <v>3</v>
      </c>
      <c r="R112" s="11">
        <v>6</v>
      </c>
      <c r="S112" s="11">
        <v>20</v>
      </c>
      <c r="T112" s="11">
        <v>11</v>
      </c>
      <c r="U112" s="11">
        <v>48</v>
      </c>
      <c r="V112" s="11">
        <v>18</v>
      </c>
      <c r="W112" s="11">
        <v>71</v>
      </c>
    </row>
    <row r="113" spans="1:23" hidden="1">
      <c r="A113" s="11">
        <v>467</v>
      </c>
      <c r="B113" s="11" t="s">
        <v>62</v>
      </c>
      <c r="C113" s="11">
        <v>82</v>
      </c>
      <c r="D113" s="11">
        <f t="shared" si="4"/>
        <v>15</v>
      </c>
      <c r="E113" s="11">
        <f t="shared" si="5"/>
        <v>18</v>
      </c>
      <c r="F113" s="11">
        <f t="shared" si="6"/>
        <v>24</v>
      </c>
      <c r="G113" s="11">
        <f t="shared" si="7"/>
        <v>25</v>
      </c>
      <c r="H113" s="11">
        <v>0</v>
      </c>
      <c r="I113" s="11">
        <v>0</v>
      </c>
      <c r="J113" s="11">
        <v>0</v>
      </c>
      <c r="K113" s="11">
        <v>0</v>
      </c>
      <c r="L113" s="11">
        <v>4</v>
      </c>
      <c r="M113" s="11">
        <v>4</v>
      </c>
      <c r="N113" s="11">
        <v>3</v>
      </c>
      <c r="O113" s="11">
        <v>4</v>
      </c>
      <c r="P113" s="11">
        <v>7</v>
      </c>
      <c r="Q113" s="11">
        <v>11</v>
      </c>
      <c r="R113" s="11">
        <v>9</v>
      </c>
      <c r="S113" s="11">
        <v>15</v>
      </c>
      <c r="T113" s="11">
        <v>6</v>
      </c>
      <c r="U113" s="11">
        <v>19</v>
      </c>
      <c r="V113" s="11">
        <v>29</v>
      </c>
      <c r="W113" s="11">
        <v>53</v>
      </c>
    </row>
    <row r="114" spans="1:23" hidden="1">
      <c r="A114" s="11">
        <v>269</v>
      </c>
      <c r="B114" s="11" t="s">
        <v>77</v>
      </c>
      <c r="C114" s="11">
        <v>60</v>
      </c>
      <c r="D114" s="11">
        <f t="shared" si="4"/>
        <v>2</v>
      </c>
      <c r="E114" s="11">
        <f t="shared" si="5"/>
        <v>3</v>
      </c>
      <c r="F114" s="11">
        <f t="shared" si="6"/>
        <v>17</v>
      </c>
      <c r="G114" s="11">
        <f t="shared" si="7"/>
        <v>38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v>1</v>
      </c>
      <c r="O114" s="11">
        <v>1</v>
      </c>
      <c r="P114" s="11">
        <v>1</v>
      </c>
      <c r="Q114" s="11">
        <v>2</v>
      </c>
      <c r="R114" s="11">
        <v>1</v>
      </c>
      <c r="S114" s="11">
        <v>16</v>
      </c>
      <c r="T114" s="11">
        <v>4</v>
      </c>
      <c r="U114" s="11">
        <v>34</v>
      </c>
      <c r="V114" s="11">
        <v>7</v>
      </c>
      <c r="W114" s="11">
        <v>53</v>
      </c>
    </row>
    <row r="115" spans="1:23" hidden="1">
      <c r="A115" s="11">
        <v>441</v>
      </c>
      <c r="B115" s="11" t="s">
        <v>61</v>
      </c>
      <c r="C115" s="11">
        <v>93</v>
      </c>
      <c r="D115" s="11">
        <f t="shared" si="4"/>
        <v>7</v>
      </c>
      <c r="E115" s="11">
        <f t="shared" si="5"/>
        <v>18</v>
      </c>
      <c r="F115" s="11">
        <f t="shared" si="6"/>
        <v>26</v>
      </c>
      <c r="G115" s="11">
        <f t="shared" si="7"/>
        <v>42</v>
      </c>
      <c r="H115" s="11">
        <v>0</v>
      </c>
      <c r="I115" s="11">
        <v>0</v>
      </c>
      <c r="J115" s="11">
        <v>0</v>
      </c>
      <c r="K115" s="11">
        <v>0</v>
      </c>
      <c r="L115" s="11">
        <v>1</v>
      </c>
      <c r="M115" s="11">
        <v>0</v>
      </c>
      <c r="N115" s="11">
        <v>1</v>
      </c>
      <c r="O115" s="11">
        <v>5</v>
      </c>
      <c r="P115" s="11">
        <v>10</v>
      </c>
      <c r="Q115" s="11">
        <v>8</v>
      </c>
      <c r="R115" s="11">
        <v>8</v>
      </c>
      <c r="S115" s="11">
        <v>18</v>
      </c>
      <c r="T115" s="11">
        <v>3</v>
      </c>
      <c r="U115" s="11">
        <v>39</v>
      </c>
      <c r="V115" s="11">
        <v>23</v>
      </c>
      <c r="W115" s="11">
        <v>70</v>
      </c>
    </row>
    <row r="116" spans="1:23" hidden="1">
      <c r="A116" s="11">
        <v>561</v>
      </c>
      <c r="B116" s="11" t="s">
        <v>53</v>
      </c>
      <c r="C116" s="11">
        <v>24</v>
      </c>
      <c r="D116" s="11">
        <f t="shared" si="4"/>
        <v>3</v>
      </c>
      <c r="E116" s="11">
        <f t="shared" si="5"/>
        <v>3</v>
      </c>
      <c r="F116" s="11">
        <f t="shared" si="6"/>
        <v>6</v>
      </c>
      <c r="G116" s="11">
        <f t="shared" si="7"/>
        <v>12</v>
      </c>
      <c r="H116" s="11">
        <v>0</v>
      </c>
      <c r="I116" s="11">
        <v>0</v>
      </c>
      <c r="J116" s="11">
        <v>0</v>
      </c>
      <c r="K116" s="11">
        <v>0</v>
      </c>
      <c r="L116" s="11">
        <v>1</v>
      </c>
      <c r="M116" s="11">
        <v>0</v>
      </c>
      <c r="N116" s="11">
        <v>2</v>
      </c>
      <c r="O116" s="11">
        <v>0</v>
      </c>
      <c r="P116" s="11">
        <v>3</v>
      </c>
      <c r="Q116" s="11">
        <v>0</v>
      </c>
      <c r="R116" s="11">
        <v>6</v>
      </c>
      <c r="S116" s="11">
        <v>0</v>
      </c>
      <c r="T116" s="11">
        <v>11</v>
      </c>
      <c r="U116" s="11">
        <v>1</v>
      </c>
      <c r="V116" s="11">
        <v>23</v>
      </c>
      <c r="W116" s="11">
        <v>1</v>
      </c>
    </row>
    <row r="117" spans="1:23" hidden="1">
      <c r="A117" s="11">
        <v>85</v>
      </c>
      <c r="B117" s="11" t="s">
        <v>4</v>
      </c>
      <c r="C117" s="11">
        <v>119</v>
      </c>
      <c r="D117" s="11">
        <f t="shared" si="4"/>
        <v>11</v>
      </c>
      <c r="E117" s="11">
        <f t="shared" si="5"/>
        <v>15</v>
      </c>
      <c r="F117" s="11">
        <f t="shared" si="6"/>
        <v>30</v>
      </c>
      <c r="G117" s="11">
        <f t="shared" si="7"/>
        <v>63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4</v>
      </c>
      <c r="N117" s="11">
        <v>6</v>
      </c>
      <c r="O117" s="11">
        <v>1</v>
      </c>
      <c r="P117" s="11">
        <v>7</v>
      </c>
      <c r="Q117" s="11">
        <v>8</v>
      </c>
      <c r="R117" s="11">
        <v>9</v>
      </c>
      <c r="S117" s="11">
        <v>21</v>
      </c>
      <c r="T117" s="11">
        <v>7</v>
      </c>
      <c r="U117" s="11">
        <v>56</v>
      </c>
      <c r="V117" s="11">
        <v>29</v>
      </c>
      <c r="W117" s="11">
        <v>90</v>
      </c>
    </row>
    <row r="118" spans="1:23">
      <c r="A118" s="11">
        <v>6</v>
      </c>
      <c r="B118" s="11" t="s">
        <v>0</v>
      </c>
      <c r="C118" s="11">
        <v>16</v>
      </c>
      <c r="D118" s="11">
        <f t="shared" si="4"/>
        <v>0</v>
      </c>
      <c r="E118" s="11">
        <f t="shared" si="5"/>
        <v>0</v>
      </c>
      <c r="F118" s="11">
        <f t="shared" si="6"/>
        <v>4</v>
      </c>
      <c r="G118" s="11">
        <f t="shared" si="7"/>
        <v>12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v>0</v>
      </c>
      <c r="O118" s="11">
        <v>0</v>
      </c>
      <c r="P118" s="11">
        <v>0</v>
      </c>
      <c r="Q118" s="11">
        <v>0</v>
      </c>
      <c r="R118" s="11">
        <v>2</v>
      </c>
      <c r="S118" s="11">
        <v>2</v>
      </c>
      <c r="T118" s="11">
        <v>1</v>
      </c>
      <c r="U118" s="11">
        <v>11</v>
      </c>
      <c r="V118" s="11">
        <v>3</v>
      </c>
      <c r="W118" s="11">
        <v>13</v>
      </c>
    </row>
    <row r="119" spans="1:23" hidden="1">
      <c r="A119" s="11">
        <v>434</v>
      </c>
      <c r="B119" s="11" t="s">
        <v>25</v>
      </c>
      <c r="C119" s="11">
        <v>77</v>
      </c>
      <c r="D119" s="11">
        <f t="shared" si="4"/>
        <v>3</v>
      </c>
      <c r="E119" s="11">
        <f t="shared" si="5"/>
        <v>9</v>
      </c>
      <c r="F119" s="11">
        <f t="shared" si="6"/>
        <v>30</v>
      </c>
      <c r="G119" s="11">
        <f t="shared" si="7"/>
        <v>35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v>0</v>
      </c>
      <c r="O119" s="11">
        <v>3</v>
      </c>
      <c r="P119" s="11">
        <v>2</v>
      </c>
      <c r="Q119" s="11">
        <v>7</v>
      </c>
      <c r="R119" s="11">
        <v>4</v>
      </c>
      <c r="S119" s="11">
        <v>26</v>
      </c>
      <c r="T119" s="11">
        <v>2</v>
      </c>
      <c r="U119" s="11">
        <v>33</v>
      </c>
      <c r="V119" s="11">
        <v>8</v>
      </c>
      <c r="W119" s="11">
        <v>69</v>
      </c>
    </row>
    <row r="120" spans="1:23" hidden="1">
      <c r="A120" s="11">
        <v>335</v>
      </c>
      <c r="B120" s="11" t="s">
        <v>63</v>
      </c>
      <c r="C120" s="11">
        <v>80</v>
      </c>
      <c r="D120" s="11">
        <f t="shared" si="4"/>
        <v>37</v>
      </c>
      <c r="E120" s="11">
        <f t="shared" si="5"/>
        <v>18</v>
      </c>
      <c r="F120" s="11">
        <f t="shared" si="6"/>
        <v>14</v>
      </c>
      <c r="G120" s="11">
        <f t="shared" si="7"/>
        <v>11</v>
      </c>
      <c r="H120" s="11">
        <v>0</v>
      </c>
      <c r="I120" s="11">
        <v>0</v>
      </c>
      <c r="J120" s="11">
        <v>1</v>
      </c>
      <c r="K120" s="11">
        <v>0</v>
      </c>
      <c r="L120" s="11">
        <v>7</v>
      </c>
      <c r="M120" s="11">
        <v>5</v>
      </c>
      <c r="N120" s="11">
        <v>11</v>
      </c>
      <c r="O120" s="11">
        <v>13</v>
      </c>
      <c r="P120" s="11">
        <v>6</v>
      </c>
      <c r="Q120" s="11">
        <v>12</v>
      </c>
      <c r="R120" s="11">
        <v>7</v>
      </c>
      <c r="S120" s="11">
        <v>7</v>
      </c>
      <c r="T120" s="11">
        <v>5</v>
      </c>
      <c r="U120" s="11">
        <v>6</v>
      </c>
      <c r="V120" s="11">
        <v>37</v>
      </c>
      <c r="W120" s="11">
        <v>43</v>
      </c>
    </row>
    <row r="121" spans="1:23" hidden="1">
      <c r="A121" s="11">
        <v>419</v>
      </c>
      <c r="B121" s="11" t="s">
        <v>13</v>
      </c>
      <c r="C121" s="11">
        <v>50</v>
      </c>
      <c r="D121" s="11">
        <f t="shared" si="4"/>
        <v>7</v>
      </c>
      <c r="E121" s="11">
        <f t="shared" si="5"/>
        <v>9</v>
      </c>
      <c r="F121" s="11">
        <f t="shared" si="6"/>
        <v>24</v>
      </c>
      <c r="G121" s="11">
        <f t="shared" si="7"/>
        <v>10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v>1</v>
      </c>
      <c r="O121" s="11">
        <v>6</v>
      </c>
      <c r="P121" s="11">
        <v>3</v>
      </c>
      <c r="Q121" s="11">
        <v>6</v>
      </c>
      <c r="R121" s="11">
        <v>9</v>
      </c>
      <c r="S121" s="11">
        <v>15</v>
      </c>
      <c r="T121" s="11">
        <v>3</v>
      </c>
      <c r="U121" s="11">
        <v>7</v>
      </c>
      <c r="V121" s="11">
        <v>16</v>
      </c>
      <c r="W121" s="11">
        <v>34</v>
      </c>
    </row>
    <row r="122" spans="1:23" hidden="1">
      <c r="A122" s="11">
        <v>267</v>
      </c>
      <c r="B122" s="11" t="s">
        <v>91</v>
      </c>
      <c r="C122" s="11">
        <v>105</v>
      </c>
      <c r="D122" s="11">
        <f t="shared" si="4"/>
        <v>2</v>
      </c>
      <c r="E122" s="11">
        <f t="shared" si="5"/>
        <v>22</v>
      </c>
      <c r="F122" s="11">
        <f t="shared" si="6"/>
        <v>33</v>
      </c>
      <c r="G122" s="11">
        <f t="shared" si="7"/>
        <v>48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v>1</v>
      </c>
      <c r="O122" s="11">
        <v>1</v>
      </c>
      <c r="P122" s="11">
        <v>6</v>
      </c>
      <c r="Q122" s="11">
        <v>16</v>
      </c>
      <c r="R122" s="11">
        <v>12</v>
      </c>
      <c r="S122" s="11">
        <v>21</v>
      </c>
      <c r="T122" s="11">
        <v>16</v>
      </c>
      <c r="U122" s="11">
        <v>32</v>
      </c>
      <c r="V122" s="11">
        <v>35</v>
      </c>
      <c r="W122" s="11">
        <v>70</v>
      </c>
    </row>
    <row r="123" spans="1:23" hidden="1">
      <c r="A123" s="11">
        <v>274</v>
      </c>
      <c r="B123" s="11" t="s">
        <v>78</v>
      </c>
      <c r="C123" s="11">
        <v>97</v>
      </c>
      <c r="D123" s="11">
        <f t="shared" si="4"/>
        <v>15</v>
      </c>
      <c r="E123" s="11">
        <f t="shared" si="5"/>
        <v>14</v>
      </c>
      <c r="F123" s="11">
        <f t="shared" si="6"/>
        <v>28</v>
      </c>
      <c r="G123" s="11">
        <f t="shared" si="7"/>
        <v>40</v>
      </c>
      <c r="H123" s="11">
        <v>0</v>
      </c>
      <c r="I123" s="11">
        <v>0</v>
      </c>
      <c r="J123" s="11">
        <v>0</v>
      </c>
      <c r="K123" s="11">
        <v>0</v>
      </c>
      <c r="L123" s="11">
        <v>5</v>
      </c>
      <c r="M123" s="11">
        <v>0</v>
      </c>
      <c r="N123" s="11">
        <v>5</v>
      </c>
      <c r="O123" s="11">
        <v>5</v>
      </c>
      <c r="P123" s="11">
        <v>9</v>
      </c>
      <c r="Q123" s="11">
        <v>5</v>
      </c>
      <c r="R123" s="11">
        <v>11</v>
      </c>
      <c r="S123" s="11">
        <v>17</v>
      </c>
      <c r="T123" s="11">
        <v>5</v>
      </c>
      <c r="U123" s="11">
        <v>35</v>
      </c>
      <c r="V123" s="11">
        <v>35</v>
      </c>
      <c r="W123" s="11">
        <v>62</v>
      </c>
    </row>
    <row r="124" spans="1:23" hidden="1">
      <c r="A124" s="11">
        <v>475</v>
      </c>
      <c r="B124" s="11" t="s">
        <v>93</v>
      </c>
      <c r="C124" s="11">
        <v>95</v>
      </c>
      <c r="D124" s="11">
        <f t="shared" si="4"/>
        <v>19</v>
      </c>
      <c r="E124" s="11">
        <f t="shared" si="5"/>
        <v>12</v>
      </c>
      <c r="F124" s="11">
        <f t="shared" si="6"/>
        <v>24</v>
      </c>
      <c r="G124" s="11">
        <f t="shared" si="7"/>
        <v>40</v>
      </c>
      <c r="H124" s="11">
        <v>0</v>
      </c>
      <c r="I124" s="11">
        <v>0</v>
      </c>
      <c r="J124" s="11">
        <v>1</v>
      </c>
      <c r="K124" s="11">
        <v>1</v>
      </c>
      <c r="L124" s="11">
        <v>3</v>
      </c>
      <c r="M124" s="11">
        <v>4</v>
      </c>
      <c r="N124" s="11">
        <v>7</v>
      </c>
      <c r="O124" s="11">
        <v>3</v>
      </c>
      <c r="P124" s="11">
        <v>6</v>
      </c>
      <c r="Q124" s="11">
        <v>6</v>
      </c>
      <c r="R124" s="11">
        <v>9</v>
      </c>
      <c r="S124" s="11">
        <v>15</v>
      </c>
      <c r="T124" s="11">
        <v>7</v>
      </c>
      <c r="U124" s="11">
        <v>33</v>
      </c>
      <c r="V124" s="11">
        <v>33</v>
      </c>
      <c r="W124" s="11">
        <v>62</v>
      </c>
    </row>
    <row r="125" spans="1:23" hidden="1">
      <c r="A125" s="11">
        <v>190</v>
      </c>
      <c r="B125" s="11" t="s">
        <v>40</v>
      </c>
      <c r="C125" s="11">
        <v>56</v>
      </c>
      <c r="D125" s="11">
        <f t="shared" si="4"/>
        <v>0</v>
      </c>
      <c r="E125" s="11">
        <f t="shared" si="5"/>
        <v>2</v>
      </c>
      <c r="F125" s="11">
        <f t="shared" si="6"/>
        <v>10</v>
      </c>
      <c r="G125" s="11">
        <f t="shared" si="7"/>
        <v>44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v>0</v>
      </c>
      <c r="O125" s="11">
        <v>0</v>
      </c>
      <c r="P125" s="11">
        <v>1</v>
      </c>
      <c r="Q125" s="11">
        <v>1</v>
      </c>
      <c r="R125" s="11">
        <v>2</v>
      </c>
      <c r="S125" s="11">
        <v>8</v>
      </c>
      <c r="T125" s="11">
        <v>10</v>
      </c>
      <c r="U125" s="11">
        <v>34</v>
      </c>
      <c r="V125" s="11">
        <v>13</v>
      </c>
      <c r="W125" s="11">
        <v>43</v>
      </c>
    </row>
    <row r="126" spans="1:23" hidden="1">
      <c r="A126" s="11">
        <v>195</v>
      </c>
      <c r="B126" s="11" t="s">
        <v>40</v>
      </c>
      <c r="C126" s="11">
        <v>122</v>
      </c>
      <c r="D126" s="11">
        <f t="shared" si="4"/>
        <v>1</v>
      </c>
      <c r="E126" s="11">
        <f t="shared" si="5"/>
        <v>9</v>
      </c>
      <c r="F126" s="11">
        <f t="shared" si="6"/>
        <v>36</v>
      </c>
      <c r="G126" s="11">
        <f t="shared" si="7"/>
        <v>76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v>0</v>
      </c>
      <c r="O126" s="11">
        <v>1</v>
      </c>
      <c r="P126" s="11">
        <v>7</v>
      </c>
      <c r="Q126" s="11">
        <v>2</v>
      </c>
      <c r="R126" s="11">
        <v>6</v>
      </c>
      <c r="S126" s="11">
        <v>30</v>
      </c>
      <c r="T126" s="11">
        <v>6</v>
      </c>
      <c r="U126" s="11">
        <v>70</v>
      </c>
      <c r="V126" s="11">
        <v>19</v>
      </c>
      <c r="W126" s="11">
        <v>103</v>
      </c>
    </row>
    <row r="127" spans="1:23" hidden="1">
      <c r="A127" s="11">
        <v>250</v>
      </c>
      <c r="B127" s="11" t="s">
        <v>75</v>
      </c>
      <c r="C127" s="11">
        <v>91</v>
      </c>
      <c r="D127" s="11">
        <f t="shared" si="4"/>
        <v>9</v>
      </c>
      <c r="E127" s="11">
        <f t="shared" si="5"/>
        <v>17</v>
      </c>
      <c r="F127" s="11">
        <f t="shared" si="6"/>
        <v>34</v>
      </c>
      <c r="G127" s="11">
        <f t="shared" si="7"/>
        <v>31</v>
      </c>
      <c r="H127" s="11">
        <v>0</v>
      </c>
      <c r="I127" s="11">
        <v>0</v>
      </c>
      <c r="J127" s="11">
        <v>0</v>
      </c>
      <c r="K127" s="11">
        <v>0</v>
      </c>
      <c r="L127" s="11">
        <v>1</v>
      </c>
      <c r="M127" s="11">
        <v>2</v>
      </c>
      <c r="N127" s="11">
        <v>3</v>
      </c>
      <c r="O127" s="11">
        <v>3</v>
      </c>
      <c r="P127" s="11">
        <v>3</v>
      </c>
      <c r="Q127" s="11">
        <v>14</v>
      </c>
      <c r="R127" s="11">
        <v>16</v>
      </c>
      <c r="S127" s="11">
        <v>18</v>
      </c>
      <c r="T127" s="11">
        <v>5</v>
      </c>
      <c r="U127" s="11">
        <v>26</v>
      </c>
      <c r="V127" s="11">
        <v>28</v>
      </c>
      <c r="W127" s="11">
        <v>63</v>
      </c>
    </row>
    <row r="128" spans="1:23" hidden="1">
      <c r="A128" s="11">
        <v>248</v>
      </c>
      <c r="B128" s="11" t="s">
        <v>75</v>
      </c>
      <c r="C128" s="11">
        <v>85</v>
      </c>
      <c r="D128" s="11">
        <f t="shared" si="4"/>
        <v>1</v>
      </c>
      <c r="E128" s="11">
        <f t="shared" si="5"/>
        <v>10</v>
      </c>
      <c r="F128" s="11">
        <f t="shared" si="6"/>
        <v>36</v>
      </c>
      <c r="G128" s="11">
        <f t="shared" si="7"/>
        <v>38</v>
      </c>
      <c r="H128" s="11">
        <v>0</v>
      </c>
      <c r="I128" s="11">
        <v>0</v>
      </c>
      <c r="J128" s="11">
        <v>0</v>
      </c>
      <c r="K128" s="11">
        <v>0</v>
      </c>
      <c r="L128" s="11">
        <v>1</v>
      </c>
      <c r="M128" s="11">
        <v>0</v>
      </c>
      <c r="N128" s="11">
        <v>0</v>
      </c>
      <c r="O128" s="11">
        <v>0</v>
      </c>
      <c r="P128" s="11">
        <v>1</v>
      </c>
      <c r="Q128" s="11">
        <v>9</v>
      </c>
      <c r="R128" s="11">
        <v>7</v>
      </c>
      <c r="S128" s="11">
        <v>29</v>
      </c>
      <c r="T128" s="11">
        <v>9</v>
      </c>
      <c r="U128" s="11">
        <v>29</v>
      </c>
      <c r="V128" s="11">
        <v>18</v>
      </c>
      <c r="W128" s="11">
        <v>67</v>
      </c>
    </row>
    <row r="129" spans="1:23" hidden="1">
      <c r="A129" s="11">
        <v>337</v>
      </c>
      <c r="B129" s="11" t="s">
        <v>63</v>
      </c>
      <c r="C129" s="11">
        <v>55</v>
      </c>
      <c r="D129" s="11">
        <f t="shared" si="4"/>
        <v>15</v>
      </c>
      <c r="E129" s="11">
        <f t="shared" si="5"/>
        <v>9</v>
      </c>
      <c r="F129" s="11">
        <f t="shared" si="6"/>
        <v>13</v>
      </c>
      <c r="G129" s="11">
        <f t="shared" si="7"/>
        <v>18</v>
      </c>
      <c r="H129" s="11">
        <v>0</v>
      </c>
      <c r="I129" s="11">
        <v>0</v>
      </c>
      <c r="J129" s="11">
        <v>0</v>
      </c>
      <c r="K129" s="11">
        <v>0</v>
      </c>
      <c r="L129" s="11">
        <v>2</v>
      </c>
      <c r="M129" s="11">
        <v>2</v>
      </c>
      <c r="N129" s="11">
        <v>3</v>
      </c>
      <c r="O129" s="11">
        <v>8</v>
      </c>
      <c r="P129" s="11">
        <v>4</v>
      </c>
      <c r="Q129" s="11">
        <v>5</v>
      </c>
      <c r="R129" s="11">
        <v>4</v>
      </c>
      <c r="S129" s="11">
        <v>9</v>
      </c>
      <c r="T129" s="11">
        <v>3</v>
      </c>
      <c r="U129" s="11">
        <v>15</v>
      </c>
      <c r="V129" s="11">
        <v>16</v>
      </c>
      <c r="W129" s="11">
        <v>39</v>
      </c>
    </row>
    <row r="130" spans="1:23" hidden="1">
      <c r="A130" s="11">
        <v>191</v>
      </c>
      <c r="B130" s="11" t="s">
        <v>59</v>
      </c>
      <c r="C130" s="11">
        <v>26</v>
      </c>
      <c r="D130" s="11">
        <f t="shared" si="4"/>
        <v>0</v>
      </c>
      <c r="E130" s="11">
        <f t="shared" si="5"/>
        <v>1</v>
      </c>
      <c r="F130" s="11">
        <f t="shared" si="6"/>
        <v>7</v>
      </c>
      <c r="G130" s="11">
        <f t="shared" si="7"/>
        <v>18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v>0</v>
      </c>
      <c r="O130" s="11">
        <v>0</v>
      </c>
      <c r="P130" s="11">
        <v>0</v>
      </c>
      <c r="Q130" s="11">
        <v>1</v>
      </c>
      <c r="R130" s="11">
        <v>2</v>
      </c>
      <c r="S130" s="11">
        <v>5</v>
      </c>
      <c r="T130" s="11">
        <v>5</v>
      </c>
      <c r="U130" s="11">
        <v>13</v>
      </c>
      <c r="V130" s="11">
        <v>7</v>
      </c>
      <c r="W130" s="11">
        <v>19</v>
      </c>
    </row>
    <row r="131" spans="1:23" hidden="1">
      <c r="A131" s="11">
        <v>314</v>
      </c>
      <c r="B131" s="11" t="s">
        <v>72</v>
      </c>
      <c r="C131" s="11">
        <v>121</v>
      </c>
      <c r="D131" s="11">
        <f t="shared" ref="D131:D194" si="8">SUM(H131:O131)</f>
        <v>11</v>
      </c>
      <c r="E131" s="11">
        <f t="shared" ref="E131:E194" si="9">+P131+Q131</f>
        <v>21</v>
      </c>
      <c r="F131" s="11">
        <f t="shared" ref="F131:F194" si="10">R131+S131</f>
        <v>32</v>
      </c>
      <c r="G131" s="11">
        <f t="shared" ref="G131:G194" si="11">+T131+U131</f>
        <v>57</v>
      </c>
      <c r="H131" s="11">
        <v>0</v>
      </c>
      <c r="I131" s="11">
        <v>1</v>
      </c>
      <c r="J131" s="11">
        <v>0</v>
      </c>
      <c r="K131" s="11">
        <v>0</v>
      </c>
      <c r="L131" s="11">
        <v>2</v>
      </c>
      <c r="M131" s="11">
        <v>2</v>
      </c>
      <c r="N131" s="11">
        <v>2</v>
      </c>
      <c r="O131" s="11">
        <v>4</v>
      </c>
      <c r="P131" s="11">
        <v>5</v>
      </c>
      <c r="Q131" s="11">
        <v>16</v>
      </c>
      <c r="R131" s="11">
        <v>12</v>
      </c>
      <c r="S131" s="11">
        <v>20</v>
      </c>
      <c r="T131" s="11">
        <v>10</v>
      </c>
      <c r="U131" s="11">
        <v>47</v>
      </c>
      <c r="V131" s="11">
        <v>31</v>
      </c>
      <c r="W131" s="11">
        <v>90</v>
      </c>
    </row>
    <row r="132" spans="1:23" hidden="1">
      <c r="A132" s="11">
        <v>308</v>
      </c>
      <c r="B132" s="11" t="s">
        <v>70</v>
      </c>
      <c r="C132" s="11">
        <v>106</v>
      </c>
      <c r="D132" s="11">
        <f t="shared" si="8"/>
        <v>17</v>
      </c>
      <c r="E132" s="11">
        <f t="shared" si="9"/>
        <v>11</v>
      </c>
      <c r="F132" s="11">
        <f t="shared" si="10"/>
        <v>39</v>
      </c>
      <c r="G132" s="11">
        <f t="shared" si="11"/>
        <v>39</v>
      </c>
      <c r="H132" s="11">
        <v>0</v>
      </c>
      <c r="I132" s="11">
        <v>0</v>
      </c>
      <c r="J132" s="11">
        <v>0</v>
      </c>
      <c r="K132" s="11">
        <v>0</v>
      </c>
      <c r="L132" s="11">
        <v>6</v>
      </c>
      <c r="M132" s="11">
        <v>2</v>
      </c>
      <c r="N132" s="11">
        <v>6</v>
      </c>
      <c r="O132" s="11">
        <v>3</v>
      </c>
      <c r="P132" s="11">
        <v>6</v>
      </c>
      <c r="Q132" s="11">
        <v>5</v>
      </c>
      <c r="R132" s="11">
        <v>12</v>
      </c>
      <c r="S132" s="11">
        <v>27</v>
      </c>
      <c r="T132" s="11">
        <v>8</v>
      </c>
      <c r="U132" s="11">
        <v>31</v>
      </c>
      <c r="V132" s="11">
        <v>38</v>
      </c>
      <c r="W132" s="11">
        <v>68</v>
      </c>
    </row>
    <row r="133" spans="1:23" hidden="1">
      <c r="A133" s="11">
        <v>377</v>
      </c>
      <c r="B133" s="11" t="s">
        <v>41</v>
      </c>
      <c r="C133" s="11">
        <v>51</v>
      </c>
      <c r="D133" s="11">
        <f t="shared" si="8"/>
        <v>17</v>
      </c>
      <c r="E133" s="11">
        <f t="shared" si="9"/>
        <v>8</v>
      </c>
      <c r="F133" s="11">
        <f t="shared" si="10"/>
        <v>11</v>
      </c>
      <c r="G133" s="11">
        <f t="shared" si="11"/>
        <v>15</v>
      </c>
      <c r="H133" s="11">
        <v>0</v>
      </c>
      <c r="I133" s="11">
        <v>0</v>
      </c>
      <c r="J133" s="11">
        <v>0</v>
      </c>
      <c r="K133" s="11">
        <v>0</v>
      </c>
      <c r="L133" s="11">
        <v>3</v>
      </c>
      <c r="M133" s="11">
        <v>1</v>
      </c>
      <c r="N133" s="11">
        <v>7</v>
      </c>
      <c r="O133" s="11">
        <v>6</v>
      </c>
      <c r="P133" s="11">
        <v>4</v>
      </c>
      <c r="Q133" s="11">
        <v>4</v>
      </c>
      <c r="R133" s="11">
        <v>2</v>
      </c>
      <c r="S133" s="11">
        <v>9</v>
      </c>
      <c r="T133" s="11">
        <v>3</v>
      </c>
      <c r="U133" s="11">
        <v>12</v>
      </c>
      <c r="V133" s="11">
        <v>19</v>
      </c>
      <c r="W133" s="11">
        <v>32</v>
      </c>
    </row>
    <row r="134" spans="1:23" hidden="1">
      <c r="A134" s="11">
        <v>137</v>
      </c>
      <c r="B134" s="11" t="s">
        <v>85</v>
      </c>
      <c r="C134" s="11">
        <v>109</v>
      </c>
      <c r="D134" s="11">
        <f t="shared" si="8"/>
        <v>9</v>
      </c>
      <c r="E134" s="11">
        <f t="shared" si="9"/>
        <v>20</v>
      </c>
      <c r="F134" s="11">
        <f t="shared" si="10"/>
        <v>28</v>
      </c>
      <c r="G134" s="11">
        <f t="shared" si="11"/>
        <v>52</v>
      </c>
      <c r="H134" s="11">
        <v>0</v>
      </c>
      <c r="I134" s="11">
        <v>0</v>
      </c>
      <c r="J134" s="11">
        <v>0</v>
      </c>
      <c r="K134" s="11">
        <v>0</v>
      </c>
      <c r="L134" s="11">
        <v>2</v>
      </c>
      <c r="M134" s="11">
        <v>0</v>
      </c>
      <c r="N134" s="11">
        <v>3</v>
      </c>
      <c r="O134" s="11">
        <v>4</v>
      </c>
      <c r="P134" s="11">
        <v>4</v>
      </c>
      <c r="Q134" s="11">
        <v>16</v>
      </c>
      <c r="R134" s="11">
        <v>8</v>
      </c>
      <c r="S134" s="11">
        <v>20</v>
      </c>
      <c r="T134" s="11">
        <v>12</v>
      </c>
      <c r="U134" s="11">
        <v>40</v>
      </c>
      <c r="V134" s="11">
        <v>29</v>
      </c>
      <c r="W134" s="11">
        <v>80</v>
      </c>
    </row>
    <row r="135" spans="1:23" hidden="1">
      <c r="A135" s="11">
        <v>93</v>
      </c>
      <c r="B135" s="11" t="s">
        <v>44</v>
      </c>
      <c r="C135" s="11">
        <v>52</v>
      </c>
      <c r="D135" s="11">
        <f t="shared" si="8"/>
        <v>0</v>
      </c>
      <c r="E135" s="11">
        <f t="shared" si="9"/>
        <v>5</v>
      </c>
      <c r="F135" s="11">
        <f t="shared" si="10"/>
        <v>29</v>
      </c>
      <c r="G135" s="11">
        <f t="shared" si="11"/>
        <v>18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v>0</v>
      </c>
      <c r="O135" s="11">
        <v>0</v>
      </c>
      <c r="P135" s="11">
        <v>2</v>
      </c>
      <c r="Q135" s="11">
        <v>3</v>
      </c>
      <c r="R135" s="11">
        <v>8</v>
      </c>
      <c r="S135" s="11">
        <v>21</v>
      </c>
      <c r="T135" s="11">
        <v>11</v>
      </c>
      <c r="U135" s="11">
        <v>7</v>
      </c>
      <c r="V135" s="11">
        <v>21</v>
      </c>
      <c r="W135" s="11">
        <v>31</v>
      </c>
    </row>
    <row r="136" spans="1:23" hidden="1">
      <c r="A136" s="11">
        <v>325</v>
      </c>
      <c r="B136" s="11" t="s">
        <v>91</v>
      </c>
      <c r="C136" s="11">
        <v>88</v>
      </c>
      <c r="D136" s="11">
        <f t="shared" si="8"/>
        <v>16</v>
      </c>
      <c r="E136" s="11">
        <f t="shared" si="9"/>
        <v>11</v>
      </c>
      <c r="F136" s="11">
        <f t="shared" si="10"/>
        <v>23</v>
      </c>
      <c r="G136" s="11">
        <f t="shared" si="11"/>
        <v>38</v>
      </c>
      <c r="H136" s="11">
        <v>0</v>
      </c>
      <c r="I136" s="11">
        <v>0</v>
      </c>
      <c r="J136" s="11">
        <v>0</v>
      </c>
      <c r="K136" s="11">
        <v>1</v>
      </c>
      <c r="L136" s="11">
        <v>1</v>
      </c>
      <c r="M136" s="11">
        <v>1</v>
      </c>
      <c r="N136" s="11">
        <v>4</v>
      </c>
      <c r="O136" s="11">
        <v>9</v>
      </c>
      <c r="P136" s="11">
        <v>3</v>
      </c>
      <c r="Q136" s="11">
        <v>8</v>
      </c>
      <c r="R136" s="11">
        <v>11</v>
      </c>
      <c r="S136" s="11">
        <v>12</v>
      </c>
      <c r="T136" s="11">
        <v>7</v>
      </c>
      <c r="U136" s="11">
        <v>31</v>
      </c>
      <c r="V136" s="11">
        <v>26</v>
      </c>
      <c r="W136" s="11">
        <v>62</v>
      </c>
    </row>
    <row r="137" spans="1:23" hidden="1">
      <c r="A137" s="11">
        <v>21</v>
      </c>
      <c r="B137" s="11" t="s">
        <v>10</v>
      </c>
      <c r="C137" s="11">
        <v>71</v>
      </c>
      <c r="D137" s="11">
        <f t="shared" si="8"/>
        <v>20</v>
      </c>
      <c r="E137" s="11">
        <f t="shared" si="9"/>
        <v>12</v>
      </c>
      <c r="F137" s="11">
        <f t="shared" si="10"/>
        <v>21</v>
      </c>
      <c r="G137" s="11">
        <f t="shared" si="11"/>
        <v>18</v>
      </c>
      <c r="H137" s="11">
        <v>0</v>
      </c>
      <c r="I137" s="11">
        <v>0</v>
      </c>
      <c r="J137" s="11">
        <v>0</v>
      </c>
      <c r="K137" s="11">
        <v>0</v>
      </c>
      <c r="L137" s="11">
        <v>6</v>
      </c>
      <c r="M137" s="11">
        <v>1</v>
      </c>
      <c r="N137" s="11">
        <v>4</v>
      </c>
      <c r="O137" s="11">
        <v>9</v>
      </c>
      <c r="P137" s="11">
        <v>6</v>
      </c>
      <c r="Q137" s="11">
        <v>6</v>
      </c>
      <c r="R137" s="11">
        <v>10</v>
      </c>
      <c r="S137" s="11">
        <v>11</v>
      </c>
      <c r="T137" s="11">
        <v>3</v>
      </c>
      <c r="U137" s="11">
        <v>15</v>
      </c>
      <c r="V137" s="11">
        <v>29</v>
      </c>
      <c r="W137" s="11">
        <v>42</v>
      </c>
    </row>
    <row r="138" spans="1:23" hidden="1">
      <c r="A138" s="11">
        <v>241</v>
      </c>
      <c r="B138" s="11" t="s">
        <v>76</v>
      </c>
      <c r="C138" s="11">
        <v>88</v>
      </c>
      <c r="D138" s="11">
        <f t="shared" si="8"/>
        <v>29</v>
      </c>
      <c r="E138" s="11">
        <f t="shared" si="9"/>
        <v>14</v>
      </c>
      <c r="F138" s="11">
        <f t="shared" si="10"/>
        <v>20</v>
      </c>
      <c r="G138" s="11">
        <f t="shared" si="11"/>
        <v>25</v>
      </c>
      <c r="H138" s="11">
        <v>0</v>
      </c>
      <c r="I138" s="11">
        <v>0</v>
      </c>
      <c r="J138" s="11">
        <v>0</v>
      </c>
      <c r="K138" s="11">
        <v>0</v>
      </c>
      <c r="L138" s="11">
        <v>5</v>
      </c>
      <c r="M138" s="11">
        <v>6</v>
      </c>
      <c r="N138" s="11">
        <v>9</v>
      </c>
      <c r="O138" s="11">
        <v>9</v>
      </c>
      <c r="P138" s="11">
        <v>5</v>
      </c>
      <c r="Q138" s="11">
        <v>9</v>
      </c>
      <c r="R138" s="11">
        <v>5</v>
      </c>
      <c r="S138" s="11">
        <v>15</v>
      </c>
      <c r="T138" s="11">
        <v>5</v>
      </c>
      <c r="U138" s="11">
        <v>20</v>
      </c>
      <c r="V138" s="11">
        <v>29</v>
      </c>
      <c r="W138" s="11">
        <v>59</v>
      </c>
    </row>
    <row r="139" spans="1:23" hidden="1">
      <c r="A139" s="11">
        <v>24</v>
      </c>
      <c r="B139" s="11" t="s">
        <v>10</v>
      </c>
      <c r="C139" s="11">
        <v>116</v>
      </c>
      <c r="D139" s="11">
        <f t="shared" si="8"/>
        <v>7</v>
      </c>
      <c r="E139" s="11">
        <f t="shared" si="9"/>
        <v>21</v>
      </c>
      <c r="F139" s="11">
        <f t="shared" si="10"/>
        <v>29</v>
      </c>
      <c r="G139" s="11">
        <f t="shared" si="11"/>
        <v>59</v>
      </c>
      <c r="H139" s="11">
        <v>0</v>
      </c>
      <c r="I139" s="11">
        <v>0</v>
      </c>
      <c r="J139" s="11">
        <v>0</v>
      </c>
      <c r="K139" s="11">
        <v>0</v>
      </c>
      <c r="L139" s="11">
        <v>2</v>
      </c>
      <c r="M139" s="11">
        <v>0</v>
      </c>
      <c r="N139" s="11">
        <v>0</v>
      </c>
      <c r="O139" s="11">
        <v>5</v>
      </c>
      <c r="P139" s="11">
        <v>8</v>
      </c>
      <c r="Q139" s="11">
        <v>13</v>
      </c>
      <c r="R139" s="11">
        <v>17</v>
      </c>
      <c r="S139" s="11">
        <v>12</v>
      </c>
      <c r="T139" s="11">
        <v>7</v>
      </c>
      <c r="U139" s="11">
        <v>52</v>
      </c>
      <c r="V139" s="11">
        <v>34</v>
      </c>
      <c r="W139" s="11">
        <v>82</v>
      </c>
    </row>
    <row r="140" spans="1:23" hidden="1">
      <c r="A140" s="11">
        <v>326</v>
      </c>
      <c r="B140" s="11" t="s">
        <v>63</v>
      </c>
      <c r="C140" s="11">
        <v>57</v>
      </c>
      <c r="D140" s="11">
        <f t="shared" si="8"/>
        <v>1</v>
      </c>
      <c r="E140" s="11">
        <f t="shared" si="9"/>
        <v>13</v>
      </c>
      <c r="F140" s="11">
        <f t="shared" si="10"/>
        <v>16</v>
      </c>
      <c r="G140" s="11">
        <f t="shared" si="11"/>
        <v>27</v>
      </c>
      <c r="H140" s="11">
        <v>0</v>
      </c>
      <c r="I140" s="11">
        <v>0</v>
      </c>
      <c r="J140" s="11">
        <v>0</v>
      </c>
      <c r="K140" s="11">
        <v>0</v>
      </c>
      <c r="L140" s="11">
        <v>1</v>
      </c>
      <c r="M140" s="11">
        <v>0</v>
      </c>
      <c r="N140" s="11">
        <v>0</v>
      </c>
      <c r="O140" s="11">
        <v>0</v>
      </c>
      <c r="P140" s="11">
        <v>6</v>
      </c>
      <c r="Q140" s="11">
        <v>7</v>
      </c>
      <c r="R140" s="11">
        <v>5</v>
      </c>
      <c r="S140" s="11">
        <v>11</v>
      </c>
      <c r="T140" s="11">
        <v>8</v>
      </c>
      <c r="U140" s="11">
        <v>19</v>
      </c>
      <c r="V140" s="11">
        <v>20</v>
      </c>
      <c r="W140" s="11">
        <v>37</v>
      </c>
    </row>
    <row r="141" spans="1:23" hidden="1">
      <c r="A141" s="11">
        <v>364</v>
      </c>
      <c r="B141" s="11" t="s">
        <v>25</v>
      </c>
      <c r="C141" s="11">
        <v>76</v>
      </c>
      <c r="D141" s="11">
        <f t="shared" si="8"/>
        <v>2</v>
      </c>
      <c r="E141" s="11">
        <f t="shared" si="9"/>
        <v>12</v>
      </c>
      <c r="F141" s="11">
        <f t="shared" si="10"/>
        <v>21</v>
      </c>
      <c r="G141" s="11">
        <f t="shared" si="11"/>
        <v>41</v>
      </c>
      <c r="H141" s="11">
        <v>0</v>
      </c>
      <c r="I141" s="11">
        <v>0</v>
      </c>
      <c r="J141" s="11">
        <v>0</v>
      </c>
      <c r="K141" s="11">
        <v>0</v>
      </c>
      <c r="L141" s="11">
        <v>1</v>
      </c>
      <c r="M141" s="11">
        <v>0</v>
      </c>
      <c r="N141" s="11">
        <v>1</v>
      </c>
      <c r="O141" s="11">
        <v>0</v>
      </c>
      <c r="P141" s="11">
        <v>3</v>
      </c>
      <c r="Q141" s="11">
        <v>9</v>
      </c>
      <c r="R141" s="11">
        <v>3</v>
      </c>
      <c r="S141" s="11">
        <v>18</v>
      </c>
      <c r="T141" s="11">
        <v>7</v>
      </c>
      <c r="U141" s="11">
        <v>34</v>
      </c>
      <c r="V141" s="11">
        <v>15</v>
      </c>
      <c r="W141" s="11">
        <v>61</v>
      </c>
    </row>
    <row r="142" spans="1:23" hidden="1">
      <c r="A142" s="11">
        <v>149</v>
      </c>
      <c r="B142" s="11" t="s">
        <v>86</v>
      </c>
      <c r="C142" s="11">
        <v>88</v>
      </c>
      <c r="D142" s="11">
        <f t="shared" si="8"/>
        <v>10</v>
      </c>
      <c r="E142" s="11">
        <f t="shared" si="9"/>
        <v>13</v>
      </c>
      <c r="F142" s="11">
        <f t="shared" si="10"/>
        <v>27</v>
      </c>
      <c r="G142" s="11">
        <f t="shared" si="11"/>
        <v>38</v>
      </c>
      <c r="H142" s="11">
        <v>0</v>
      </c>
      <c r="I142" s="11">
        <v>0</v>
      </c>
      <c r="J142" s="11">
        <v>0</v>
      </c>
      <c r="K142" s="11">
        <v>1</v>
      </c>
      <c r="L142" s="11">
        <v>1</v>
      </c>
      <c r="M142" s="11">
        <v>2</v>
      </c>
      <c r="N142" s="11">
        <v>3</v>
      </c>
      <c r="O142" s="11">
        <v>3</v>
      </c>
      <c r="P142" s="11">
        <v>9</v>
      </c>
      <c r="Q142" s="11">
        <v>4</v>
      </c>
      <c r="R142" s="11">
        <v>9</v>
      </c>
      <c r="S142" s="11">
        <v>18</v>
      </c>
      <c r="T142" s="11">
        <v>8</v>
      </c>
      <c r="U142" s="11">
        <v>30</v>
      </c>
      <c r="V142" s="11">
        <v>30</v>
      </c>
      <c r="W142" s="11">
        <v>58</v>
      </c>
    </row>
    <row r="143" spans="1:23" hidden="1">
      <c r="A143" s="11">
        <v>194</v>
      </c>
      <c r="B143" s="11" t="s">
        <v>59</v>
      </c>
      <c r="C143" s="11">
        <v>170</v>
      </c>
      <c r="D143" s="11">
        <f t="shared" si="8"/>
        <v>16</v>
      </c>
      <c r="E143" s="11">
        <f t="shared" si="9"/>
        <v>31</v>
      </c>
      <c r="F143" s="11">
        <f t="shared" si="10"/>
        <v>57</v>
      </c>
      <c r="G143" s="11">
        <f t="shared" si="11"/>
        <v>66</v>
      </c>
      <c r="H143" s="11">
        <v>0</v>
      </c>
      <c r="I143" s="11">
        <v>0</v>
      </c>
      <c r="J143" s="11">
        <v>0</v>
      </c>
      <c r="K143" s="11">
        <v>0</v>
      </c>
      <c r="L143" s="11">
        <v>1</v>
      </c>
      <c r="M143" s="11">
        <v>1</v>
      </c>
      <c r="N143" s="11">
        <v>5</v>
      </c>
      <c r="O143" s="11">
        <v>9</v>
      </c>
      <c r="P143" s="11">
        <v>11</v>
      </c>
      <c r="Q143" s="11">
        <v>20</v>
      </c>
      <c r="R143" s="11">
        <v>12</v>
      </c>
      <c r="S143" s="11">
        <v>45</v>
      </c>
      <c r="T143" s="11">
        <v>12</v>
      </c>
      <c r="U143" s="11">
        <v>54</v>
      </c>
      <c r="V143" s="11">
        <v>41</v>
      </c>
      <c r="W143" s="11">
        <v>129</v>
      </c>
    </row>
    <row r="144" spans="1:23">
      <c r="A144" s="11">
        <v>7</v>
      </c>
      <c r="B144" s="11" t="s">
        <v>0</v>
      </c>
      <c r="C144" s="11">
        <v>84</v>
      </c>
      <c r="D144" s="11">
        <f t="shared" si="8"/>
        <v>1</v>
      </c>
      <c r="E144" s="11">
        <f t="shared" si="9"/>
        <v>0</v>
      </c>
      <c r="F144" s="11">
        <f t="shared" si="10"/>
        <v>18</v>
      </c>
      <c r="G144" s="11">
        <f t="shared" si="11"/>
        <v>65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1</v>
      </c>
      <c r="N144" s="11">
        <v>0</v>
      </c>
      <c r="O144" s="11">
        <v>0</v>
      </c>
      <c r="P144" s="11">
        <v>0</v>
      </c>
      <c r="Q144" s="11">
        <v>0</v>
      </c>
      <c r="R144" s="11">
        <v>4</v>
      </c>
      <c r="S144" s="11">
        <v>14</v>
      </c>
      <c r="T144" s="11">
        <v>12</v>
      </c>
      <c r="U144" s="11">
        <v>53</v>
      </c>
      <c r="V144" s="11">
        <v>16</v>
      </c>
      <c r="W144" s="11">
        <v>68</v>
      </c>
    </row>
    <row r="145" spans="1:23" hidden="1">
      <c r="A145" s="11">
        <v>115</v>
      </c>
      <c r="B145" s="11" t="s">
        <v>97</v>
      </c>
      <c r="C145" s="11">
        <v>78</v>
      </c>
      <c r="D145" s="11">
        <f t="shared" si="8"/>
        <v>9</v>
      </c>
      <c r="E145" s="11">
        <f t="shared" si="9"/>
        <v>9</v>
      </c>
      <c r="F145" s="11">
        <f t="shared" si="10"/>
        <v>29</v>
      </c>
      <c r="G145" s="11">
        <f t="shared" si="11"/>
        <v>31</v>
      </c>
      <c r="H145" s="11">
        <v>0</v>
      </c>
      <c r="I145" s="11">
        <v>0</v>
      </c>
      <c r="J145" s="11">
        <v>0</v>
      </c>
      <c r="K145" s="11">
        <v>0</v>
      </c>
      <c r="L145" s="11">
        <v>3</v>
      </c>
      <c r="M145" s="11">
        <v>1</v>
      </c>
      <c r="N145" s="11">
        <v>3</v>
      </c>
      <c r="O145" s="11">
        <v>2</v>
      </c>
      <c r="P145" s="11">
        <v>4</v>
      </c>
      <c r="Q145" s="11">
        <v>5</v>
      </c>
      <c r="R145" s="11">
        <v>4</v>
      </c>
      <c r="S145" s="11">
        <v>25</v>
      </c>
      <c r="T145" s="11">
        <v>2</v>
      </c>
      <c r="U145" s="11">
        <v>29</v>
      </c>
      <c r="V145" s="11">
        <v>16</v>
      </c>
      <c r="W145" s="11">
        <v>62</v>
      </c>
    </row>
    <row r="146" spans="1:23" hidden="1">
      <c r="A146" s="11">
        <v>216</v>
      </c>
      <c r="B146" s="11" t="s">
        <v>9</v>
      </c>
      <c r="C146" s="11">
        <v>88</v>
      </c>
      <c r="D146" s="11">
        <f t="shared" si="8"/>
        <v>4</v>
      </c>
      <c r="E146" s="11">
        <f t="shared" si="9"/>
        <v>14</v>
      </c>
      <c r="F146" s="11">
        <f t="shared" si="10"/>
        <v>30</v>
      </c>
      <c r="G146" s="11">
        <f t="shared" si="11"/>
        <v>40</v>
      </c>
      <c r="H146" s="11">
        <v>0</v>
      </c>
      <c r="I146" s="11">
        <v>0</v>
      </c>
      <c r="J146" s="11">
        <v>0</v>
      </c>
      <c r="K146" s="11">
        <v>0</v>
      </c>
      <c r="L146" s="11">
        <v>1</v>
      </c>
      <c r="M146" s="11">
        <v>0</v>
      </c>
      <c r="N146" s="11">
        <v>2</v>
      </c>
      <c r="O146" s="11">
        <v>1</v>
      </c>
      <c r="P146" s="11">
        <v>3</v>
      </c>
      <c r="Q146" s="11">
        <v>11</v>
      </c>
      <c r="R146" s="11">
        <v>12</v>
      </c>
      <c r="S146" s="11">
        <v>18</v>
      </c>
      <c r="T146" s="11">
        <v>6</v>
      </c>
      <c r="U146" s="11">
        <v>34</v>
      </c>
      <c r="V146" s="11">
        <v>24</v>
      </c>
      <c r="W146" s="11">
        <v>64</v>
      </c>
    </row>
    <row r="147" spans="1:23" hidden="1">
      <c r="A147" s="11">
        <v>276</v>
      </c>
      <c r="B147" s="11" t="s">
        <v>91</v>
      </c>
      <c r="C147" s="11">
        <v>98</v>
      </c>
      <c r="D147" s="11">
        <f t="shared" si="8"/>
        <v>11</v>
      </c>
      <c r="E147" s="11">
        <f t="shared" si="9"/>
        <v>17</v>
      </c>
      <c r="F147" s="11">
        <f t="shared" si="10"/>
        <v>24</v>
      </c>
      <c r="G147" s="11">
        <f t="shared" si="11"/>
        <v>46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1</v>
      </c>
      <c r="N147" s="11">
        <v>3</v>
      </c>
      <c r="O147" s="11">
        <v>7</v>
      </c>
      <c r="P147" s="11">
        <v>5</v>
      </c>
      <c r="Q147" s="11">
        <v>12</v>
      </c>
      <c r="R147" s="11">
        <v>7</v>
      </c>
      <c r="S147" s="11">
        <v>17</v>
      </c>
      <c r="T147" s="11">
        <v>8</v>
      </c>
      <c r="U147" s="11">
        <v>38</v>
      </c>
      <c r="V147" s="11">
        <v>23</v>
      </c>
      <c r="W147" s="11">
        <v>75</v>
      </c>
    </row>
    <row r="148" spans="1:23" hidden="1">
      <c r="A148" s="11">
        <v>396</v>
      </c>
      <c r="B148" s="11" t="s">
        <v>49</v>
      </c>
      <c r="C148" s="11">
        <v>82</v>
      </c>
      <c r="D148" s="11">
        <f t="shared" si="8"/>
        <v>3</v>
      </c>
      <c r="E148" s="11">
        <f t="shared" si="9"/>
        <v>17</v>
      </c>
      <c r="F148" s="11">
        <f t="shared" si="10"/>
        <v>24</v>
      </c>
      <c r="G148" s="11">
        <f t="shared" si="11"/>
        <v>38</v>
      </c>
      <c r="H148" s="11">
        <v>0</v>
      </c>
      <c r="I148" s="11">
        <v>0</v>
      </c>
      <c r="J148" s="11">
        <v>0</v>
      </c>
      <c r="K148" s="11">
        <v>1</v>
      </c>
      <c r="L148" s="11">
        <v>1</v>
      </c>
      <c r="M148" s="11">
        <v>0</v>
      </c>
      <c r="N148" s="11">
        <v>1</v>
      </c>
      <c r="O148" s="11">
        <v>0</v>
      </c>
      <c r="P148" s="11">
        <v>5</v>
      </c>
      <c r="Q148" s="11">
        <v>12</v>
      </c>
      <c r="R148" s="11">
        <v>3</v>
      </c>
      <c r="S148" s="11">
        <v>21</v>
      </c>
      <c r="T148" s="11">
        <v>5</v>
      </c>
      <c r="U148" s="11">
        <v>33</v>
      </c>
      <c r="V148" s="11">
        <v>15</v>
      </c>
      <c r="W148" s="11">
        <v>67</v>
      </c>
    </row>
    <row r="149" spans="1:23" hidden="1">
      <c r="A149" s="11">
        <v>51</v>
      </c>
      <c r="B149" s="11" t="s">
        <v>32</v>
      </c>
      <c r="C149" s="11">
        <v>22</v>
      </c>
      <c r="D149" s="11">
        <f t="shared" si="8"/>
        <v>1</v>
      </c>
      <c r="E149" s="11">
        <f t="shared" si="9"/>
        <v>0</v>
      </c>
      <c r="F149" s="11">
        <f t="shared" si="10"/>
        <v>7</v>
      </c>
      <c r="G149" s="11">
        <f t="shared" si="11"/>
        <v>14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v>0</v>
      </c>
      <c r="O149" s="11">
        <v>1</v>
      </c>
      <c r="P149" s="11">
        <v>0</v>
      </c>
      <c r="Q149" s="11">
        <v>0</v>
      </c>
      <c r="R149" s="11">
        <v>2</v>
      </c>
      <c r="S149" s="11">
        <v>5</v>
      </c>
      <c r="T149" s="11">
        <v>4</v>
      </c>
      <c r="U149" s="11">
        <v>10</v>
      </c>
      <c r="V149" s="11">
        <v>6</v>
      </c>
      <c r="W149" s="11">
        <v>16</v>
      </c>
    </row>
    <row r="150" spans="1:23" hidden="1">
      <c r="A150" s="11">
        <v>52</v>
      </c>
      <c r="B150" s="11" t="s">
        <v>33</v>
      </c>
      <c r="C150" s="11">
        <v>56</v>
      </c>
      <c r="D150" s="11">
        <f t="shared" si="8"/>
        <v>0</v>
      </c>
      <c r="E150" s="11">
        <f t="shared" si="9"/>
        <v>2</v>
      </c>
      <c r="F150" s="11">
        <f t="shared" si="10"/>
        <v>13</v>
      </c>
      <c r="G150" s="11">
        <f t="shared" si="11"/>
        <v>41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v>0</v>
      </c>
      <c r="O150" s="11">
        <v>0</v>
      </c>
      <c r="P150" s="11">
        <v>1</v>
      </c>
      <c r="Q150" s="11">
        <v>1</v>
      </c>
      <c r="R150" s="11">
        <v>2</v>
      </c>
      <c r="S150" s="11">
        <v>11</v>
      </c>
      <c r="T150" s="11">
        <v>10</v>
      </c>
      <c r="U150" s="11">
        <v>31</v>
      </c>
      <c r="V150" s="11">
        <v>13</v>
      </c>
      <c r="W150" s="11">
        <v>43</v>
      </c>
    </row>
    <row r="151" spans="1:23" hidden="1">
      <c r="A151" s="11">
        <v>170</v>
      </c>
      <c r="B151" s="11" t="s">
        <v>40</v>
      </c>
      <c r="C151" s="11">
        <v>113</v>
      </c>
      <c r="D151" s="11">
        <f t="shared" si="8"/>
        <v>2</v>
      </c>
      <c r="E151" s="11">
        <f t="shared" si="9"/>
        <v>11</v>
      </c>
      <c r="F151" s="11">
        <f t="shared" si="10"/>
        <v>27</v>
      </c>
      <c r="G151" s="11">
        <f t="shared" si="11"/>
        <v>73</v>
      </c>
      <c r="H151" s="11">
        <v>0</v>
      </c>
      <c r="I151" s="11">
        <v>0</v>
      </c>
      <c r="J151" s="11">
        <v>0</v>
      </c>
      <c r="K151" s="11">
        <v>0</v>
      </c>
      <c r="L151" s="11">
        <v>1</v>
      </c>
      <c r="M151" s="11">
        <v>0</v>
      </c>
      <c r="N151" s="11">
        <v>0</v>
      </c>
      <c r="O151" s="11">
        <v>1</v>
      </c>
      <c r="P151" s="11">
        <v>3</v>
      </c>
      <c r="Q151" s="11">
        <v>8</v>
      </c>
      <c r="R151" s="11">
        <v>5</v>
      </c>
      <c r="S151" s="11">
        <v>22</v>
      </c>
      <c r="T151" s="11">
        <v>14</v>
      </c>
      <c r="U151" s="11">
        <v>59</v>
      </c>
      <c r="V151" s="11">
        <v>23</v>
      </c>
      <c r="W151" s="11">
        <v>90</v>
      </c>
    </row>
    <row r="152" spans="1:23" hidden="1">
      <c r="A152" s="11">
        <v>355</v>
      </c>
      <c r="B152" s="11" t="s">
        <v>67</v>
      </c>
      <c r="C152" s="11">
        <v>112</v>
      </c>
      <c r="D152" s="11">
        <f t="shared" si="8"/>
        <v>23</v>
      </c>
      <c r="E152" s="11">
        <f t="shared" si="9"/>
        <v>18</v>
      </c>
      <c r="F152" s="11">
        <f t="shared" si="10"/>
        <v>29</v>
      </c>
      <c r="G152" s="11">
        <f t="shared" si="11"/>
        <v>42</v>
      </c>
      <c r="H152" s="11">
        <v>0</v>
      </c>
      <c r="I152" s="11">
        <v>0</v>
      </c>
      <c r="J152" s="11">
        <v>0</v>
      </c>
      <c r="K152" s="11">
        <v>0</v>
      </c>
      <c r="L152" s="11">
        <v>2</v>
      </c>
      <c r="M152" s="11">
        <v>4</v>
      </c>
      <c r="N152" s="11">
        <v>9</v>
      </c>
      <c r="O152" s="11">
        <v>8</v>
      </c>
      <c r="P152" s="11">
        <v>8</v>
      </c>
      <c r="Q152" s="11">
        <v>10</v>
      </c>
      <c r="R152" s="11">
        <v>6</v>
      </c>
      <c r="S152" s="11">
        <v>23</v>
      </c>
      <c r="T152" s="11">
        <v>8</v>
      </c>
      <c r="U152" s="11">
        <v>34</v>
      </c>
      <c r="V152" s="11">
        <v>33</v>
      </c>
      <c r="W152" s="11">
        <v>79</v>
      </c>
    </row>
    <row r="153" spans="1:23">
      <c r="A153" s="11">
        <v>1</v>
      </c>
      <c r="B153" s="11" t="s">
        <v>0</v>
      </c>
      <c r="C153" s="11">
        <v>165</v>
      </c>
      <c r="D153" s="11">
        <f t="shared" si="8"/>
        <v>31</v>
      </c>
      <c r="E153" s="11">
        <f t="shared" si="9"/>
        <v>25</v>
      </c>
      <c r="F153" s="11">
        <f t="shared" si="10"/>
        <v>52</v>
      </c>
      <c r="G153" s="11">
        <f t="shared" si="11"/>
        <v>57</v>
      </c>
      <c r="H153" s="11">
        <v>0</v>
      </c>
      <c r="I153" s="11">
        <v>0</v>
      </c>
      <c r="J153" s="11">
        <v>0</v>
      </c>
      <c r="K153" s="11">
        <v>0</v>
      </c>
      <c r="L153" s="11">
        <v>3</v>
      </c>
      <c r="M153" s="11">
        <v>2</v>
      </c>
      <c r="N153" s="11">
        <v>17</v>
      </c>
      <c r="O153" s="11">
        <v>9</v>
      </c>
      <c r="P153" s="11">
        <v>11</v>
      </c>
      <c r="Q153" s="11">
        <v>14</v>
      </c>
      <c r="R153" s="11">
        <v>23</v>
      </c>
      <c r="S153" s="11">
        <v>29</v>
      </c>
      <c r="T153" s="11">
        <v>7</v>
      </c>
      <c r="U153" s="11">
        <v>50</v>
      </c>
      <c r="V153" s="11">
        <v>61</v>
      </c>
      <c r="W153" s="11">
        <v>104</v>
      </c>
    </row>
    <row r="154" spans="1:23" hidden="1">
      <c r="A154" s="11">
        <v>456</v>
      </c>
      <c r="B154" s="11" t="s">
        <v>29</v>
      </c>
      <c r="C154" s="11">
        <v>89</v>
      </c>
      <c r="D154" s="11">
        <f t="shared" si="8"/>
        <v>9</v>
      </c>
      <c r="E154" s="11">
        <f t="shared" si="9"/>
        <v>14</v>
      </c>
      <c r="F154" s="11">
        <f t="shared" si="10"/>
        <v>30</v>
      </c>
      <c r="G154" s="11">
        <f t="shared" si="11"/>
        <v>36</v>
      </c>
      <c r="H154" s="11">
        <v>0</v>
      </c>
      <c r="I154" s="11">
        <v>0</v>
      </c>
      <c r="J154" s="11">
        <v>0</v>
      </c>
      <c r="K154" s="11">
        <v>0</v>
      </c>
      <c r="L154" s="11">
        <v>2</v>
      </c>
      <c r="M154" s="11">
        <v>2</v>
      </c>
      <c r="N154" s="11">
        <v>3</v>
      </c>
      <c r="O154" s="11">
        <v>2</v>
      </c>
      <c r="P154" s="11">
        <v>4</v>
      </c>
      <c r="Q154" s="11">
        <v>10</v>
      </c>
      <c r="R154" s="11">
        <v>8</v>
      </c>
      <c r="S154" s="11">
        <v>22</v>
      </c>
      <c r="T154" s="11">
        <v>9</v>
      </c>
      <c r="U154" s="11">
        <v>27</v>
      </c>
      <c r="V154" s="11">
        <v>26</v>
      </c>
      <c r="W154" s="11">
        <v>63</v>
      </c>
    </row>
    <row r="155" spans="1:23" hidden="1">
      <c r="A155" s="11">
        <v>73</v>
      </c>
      <c r="B155" s="11" t="s">
        <v>33</v>
      </c>
      <c r="C155" s="11">
        <v>80</v>
      </c>
      <c r="D155" s="11">
        <f t="shared" si="8"/>
        <v>0</v>
      </c>
      <c r="E155" s="11">
        <f t="shared" si="9"/>
        <v>1</v>
      </c>
      <c r="F155" s="11">
        <f t="shared" si="10"/>
        <v>24</v>
      </c>
      <c r="G155" s="11">
        <f t="shared" si="11"/>
        <v>55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v>0</v>
      </c>
      <c r="O155" s="11">
        <v>0</v>
      </c>
      <c r="P155" s="11">
        <v>0</v>
      </c>
      <c r="Q155" s="11">
        <v>1</v>
      </c>
      <c r="R155" s="11">
        <v>7</v>
      </c>
      <c r="S155" s="11">
        <v>17</v>
      </c>
      <c r="T155" s="11">
        <v>11</v>
      </c>
      <c r="U155" s="11">
        <v>44</v>
      </c>
      <c r="V155" s="11">
        <v>18</v>
      </c>
      <c r="W155" s="11">
        <v>62</v>
      </c>
    </row>
    <row r="156" spans="1:23" hidden="1">
      <c r="A156" s="11">
        <v>347</v>
      </c>
      <c r="B156" s="11" t="s">
        <v>67</v>
      </c>
      <c r="C156" s="11">
        <v>76</v>
      </c>
      <c r="D156" s="11">
        <f t="shared" si="8"/>
        <v>2</v>
      </c>
      <c r="E156" s="11">
        <f t="shared" si="9"/>
        <v>2</v>
      </c>
      <c r="F156" s="11">
        <f t="shared" si="10"/>
        <v>23</v>
      </c>
      <c r="G156" s="11">
        <f t="shared" si="11"/>
        <v>49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1</v>
      </c>
      <c r="N156" s="11">
        <v>1</v>
      </c>
      <c r="O156" s="11">
        <v>0</v>
      </c>
      <c r="P156" s="11">
        <v>0</v>
      </c>
      <c r="Q156" s="11">
        <v>2</v>
      </c>
      <c r="R156" s="11">
        <v>9</v>
      </c>
      <c r="S156" s="11">
        <v>14</v>
      </c>
      <c r="T156" s="11">
        <v>7</v>
      </c>
      <c r="U156" s="11">
        <v>42</v>
      </c>
      <c r="V156" s="11">
        <v>17</v>
      </c>
      <c r="W156" s="11">
        <v>59</v>
      </c>
    </row>
    <row r="157" spans="1:23" hidden="1">
      <c r="A157" s="11">
        <v>172</v>
      </c>
      <c r="B157" s="11" t="s">
        <v>16</v>
      </c>
      <c r="C157" s="11">
        <v>130</v>
      </c>
      <c r="D157" s="11">
        <f t="shared" si="8"/>
        <v>15</v>
      </c>
      <c r="E157" s="11">
        <f t="shared" si="9"/>
        <v>30</v>
      </c>
      <c r="F157" s="11">
        <f t="shared" si="10"/>
        <v>47</v>
      </c>
      <c r="G157" s="11">
        <f t="shared" si="11"/>
        <v>38</v>
      </c>
      <c r="H157" s="11">
        <v>0</v>
      </c>
      <c r="I157" s="11">
        <v>0</v>
      </c>
      <c r="J157" s="11">
        <v>0</v>
      </c>
      <c r="K157" s="11">
        <v>0</v>
      </c>
      <c r="L157" s="11">
        <v>2</v>
      </c>
      <c r="M157" s="11">
        <v>3</v>
      </c>
      <c r="N157" s="11">
        <v>8</v>
      </c>
      <c r="O157" s="11">
        <v>2</v>
      </c>
      <c r="P157" s="11">
        <v>19</v>
      </c>
      <c r="Q157" s="11">
        <v>11</v>
      </c>
      <c r="R157" s="11">
        <v>24</v>
      </c>
      <c r="S157" s="11">
        <v>23</v>
      </c>
      <c r="T157" s="11">
        <v>14</v>
      </c>
      <c r="U157" s="11">
        <v>24</v>
      </c>
      <c r="V157" s="11">
        <v>67</v>
      </c>
      <c r="W157" s="11">
        <v>63</v>
      </c>
    </row>
    <row r="158" spans="1:23" hidden="1">
      <c r="A158" s="11">
        <v>395</v>
      </c>
      <c r="B158" s="11" t="s">
        <v>47</v>
      </c>
      <c r="C158" s="11">
        <v>57</v>
      </c>
      <c r="D158" s="11">
        <f t="shared" si="8"/>
        <v>9</v>
      </c>
      <c r="E158" s="11">
        <f t="shared" si="9"/>
        <v>4</v>
      </c>
      <c r="F158" s="11">
        <f t="shared" si="10"/>
        <v>18</v>
      </c>
      <c r="G158" s="11">
        <f t="shared" si="11"/>
        <v>26</v>
      </c>
      <c r="H158" s="11">
        <v>0</v>
      </c>
      <c r="I158" s="11">
        <v>0</v>
      </c>
      <c r="J158" s="11">
        <v>1</v>
      </c>
      <c r="K158" s="11">
        <v>1</v>
      </c>
      <c r="L158" s="11">
        <v>1</v>
      </c>
      <c r="M158" s="11">
        <v>1</v>
      </c>
      <c r="N158" s="11">
        <v>4</v>
      </c>
      <c r="O158" s="11">
        <v>1</v>
      </c>
      <c r="P158" s="11">
        <v>3</v>
      </c>
      <c r="Q158" s="11">
        <v>1</v>
      </c>
      <c r="R158" s="11">
        <v>8</v>
      </c>
      <c r="S158" s="11">
        <v>10</v>
      </c>
      <c r="T158" s="11">
        <v>5</v>
      </c>
      <c r="U158" s="11">
        <v>21</v>
      </c>
      <c r="V158" s="11">
        <v>22</v>
      </c>
      <c r="W158" s="11">
        <v>35</v>
      </c>
    </row>
    <row r="159" spans="1:23" hidden="1">
      <c r="A159" s="11">
        <v>207</v>
      </c>
      <c r="B159" s="11" t="s">
        <v>73</v>
      </c>
      <c r="C159" s="11">
        <v>21</v>
      </c>
      <c r="D159" s="11">
        <f t="shared" si="8"/>
        <v>0</v>
      </c>
      <c r="E159" s="11">
        <f t="shared" si="9"/>
        <v>1</v>
      </c>
      <c r="F159" s="11">
        <f t="shared" si="10"/>
        <v>4</v>
      </c>
      <c r="G159" s="11">
        <f t="shared" si="11"/>
        <v>16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v>0</v>
      </c>
      <c r="O159" s="11">
        <v>0</v>
      </c>
      <c r="P159" s="11">
        <v>0</v>
      </c>
      <c r="Q159" s="11">
        <v>1</v>
      </c>
      <c r="R159" s="11">
        <v>1</v>
      </c>
      <c r="S159" s="11">
        <v>3</v>
      </c>
      <c r="T159" s="11">
        <v>4</v>
      </c>
      <c r="U159" s="11">
        <v>12</v>
      </c>
      <c r="V159" s="11">
        <v>5</v>
      </c>
      <c r="W159" s="11">
        <v>16</v>
      </c>
    </row>
    <row r="160" spans="1:23" hidden="1">
      <c r="A160" s="11">
        <v>431</v>
      </c>
      <c r="B160" s="11" t="s">
        <v>22</v>
      </c>
      <c r="C160" s="11">
        <v>134</v>
      </c>
      <c r="D160" s="11">
        <f t="shared" si="8"/>
        <v>5</v>
      </c>
      <c r="E160" s="11">
        <f t="shared" si="9"/>
        <v>15</v>
      </c>
      <c r="F160" s="11">
        <f t="shared" si="10"/>
        <v>46</v>
      </c>
      <c r="G160" s="11">
        <f t="shared" si="11"/>
        <v>68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v>1</v>
      </c>
      <c r="O160" s="11">
        <v>4</v>
      </c>
      <c r="P160" s="11">
        <v>6</v>
      </c>
      <c r="Q160" s="11">
        <v>9</v>
      </c>
      <c r="R160" s="11">
        <v>1</v>
      </c>
      <c r="S160" s="11">
        <v>45</v>
      </c>
      <c r="T160" s="11">
        <v>5</v>
      </c>
      <c r="U160" s="11">
        <v>63</v>
      </c>
      <c r="V160" s="11">
        <v>13</v>
      </c>
      <c r="W160" s="11">
        <v>121</v>
      </c>
    </row>
    <row r="161" spans="1:23" hidden="1">
      <c r="A161" s="11">
        <v>29</v>
      </c>
      <c r="B161" s="11" t="s">
        <v>11</v>
      </c>
      <c r="C161" s="11">
        <v>95</v>
      </c>
      <c r="D161" s="11">
        <f t="shared" si="8"/>
        <v>9</v>
      </c>
      <c r="E161" s="11">
        <f t="shared" si="9"/>
        <v>21</v>
      </c>
      <c r="F161" s="11">
        <f t="shared" si="10"/>
        <v>30</v>
      </c>
      <c r="G161" s="11">
        <f t="shared" si="11"/>
        <v>35</v>
      </c>
      <c r="H161" s="11">
        <v>0</v>
      </c>
      <c r="I161" s="11">
        <v>0</v>
      </c>
      <c r="J161" s="11">
        <v>0</v>
      </c>
      <c r="K161" s="11">
        <v>0</v>
      </c>
      <c r="L161" s="11">
        <v>2</v>
      </c>
      <c r="M161" s="11">
        <v>1</v>
      </c>
      <c r="N161" s="11">
        <v>1</v>
      </c>
      <c r="O161" s="11">
        <v>5</v>
      </c>
      <c r="P161" s="11">
        <v>7</v>
      </c>
      <c r="Q161" s="11">
        <v>14</v>
      </c>
      <c r="R161" s="11">
        <v>9</v>
      </c>
      <c r="S161" s="11">
        <v>21</v>
      </c>
      <c r="T161" s="11">
        <v>3</v>
      </c>
      <c r="U161" s="11">
        <v>32</v>
      </c>
      <c r="V161" s="11">
        <v>22</v>
      </c>
      <c r="W161" s="11">
        <v>73</v>
      </c>
    </row>
    <row r="162" spans="1:23" hidden="1">
      <c r="A162" s="11">
        <v>37</v>
      </c>
      <c r="B162" s="11" t="s">
        <v>31</v>
      </c>
      <c r="C162" s="11">
        <v>90</v>
      </c>
      <c r="D162" s="11">
        <f t="shared" si="8"/>
        <v>0</v>
      </c>
      <c r="E162" s="11">
        <f t="shared" si="9"/>
        <v>5</v>
      </c>
      <c r="F162" s="11">
        <f t="shared" si="10"/>
        <v>16</v>
      </c>
      <c r="G162" s="11">
        <f t="shared" si="11"/>
        <v>69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v>0</v>
      </c>
      <c r="O162" s="11">
        <v>0</v>
      </c>
      <c r="P162" s="11">
        <v>1</v>
      </c>
      <c r="Q162" s="11">
        <v>4</v>
      </c>
      <c r="R162" s="11">
        <v>5</v>
      </c>
      <c r="S162" s="11">
        <v>11</v>
      </c>
      <c r="T162" s="11">
        <v>17</v>
      </c>
      <c r="U162" s="11">
        <v>52</v>
      </c>
      <c r="V162" s="11">
        <v>23</v>
      </c>
      <c r="W162" s="11">
        <v>67</v>
      </c>
    </row>
    <row r="163" spans="1:23" hidden="1">
      <c r="A163" s="11">
        <v>297</v>
      </c>
      <c r="B163" s="11" t="s">
        <v>34</v>
      </c>
      <c r="C163" s="11">
        <v>63</v>
      </c>
      <c r="D163" s="11">
        <f t="shared" si="8"/>
        <v>2</v>
      </c>
      <c r="E163" s="11">
        <f t="shared" si="9"/>
        <v>19</v>
      </c>
      <c r="F163" s="11">
        <f t="shared" si="10"/>
        <v>19</v>
      </c>
      <c r="G163" s="11">
        <f t="shared" si="11"/>
        <v>23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v>0</v>
      </c>
      <c r="O163" s="11">
        <v>2</v>
      </c>
      <c r="P163" s="11">
        <v>6</v>
      </c>
      <c r="Q163" s="11">
        <v>13</v>
      </c>
      <c r="R163" s="11">
        <v>5</v>
      </c>
      <c r="S163" s="11">
        <v>14</v>
      </c>
      <c r="T163" s="11">
        <v>3</v>
      </c>
      <c r="U163" s="11">
        <v>20</v>
      </c>
      <c r="V163" s="11">
        <v>14</v>
      </c>
      <c r="W163" s="11">
        <v>49</v>
      </c>
    </row>
    <row r="164" spans="1:23" hidden="1">
      <c r="A164" s="11">
        <v>236</v>
      </c>
      <c r="B164" s="11" t="s">
        <v>79</v>
      </c>
      <c r="C164" s="11">
        <v>98</v>
      </c>
      <c r="D164" s="11">
        <f t="shared" si="8"/>
        <v>4</v>
      </c>
      <c r="E164" s="11">
        <f t="shared" si="9"/>
        <v>8</v>
      </c>
      <c r="F164" s="11">
        <f t="shared" si="10"/>
        <v>18</v>
      </c>
      <c r="G164" s="11">
        <f t="shared" si="11"/>
        <v>68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v>4</v>
      </c>
      <c r="O164" s="11">
        <v>0</v>
      </c>
      <c r="P164" s="11">
        <v>8</v>
      </c>
      <c r="Q164" s="11">
        <v>0</v>
      </c>
      <c r="R164" s="11">
        <v>18</v>
      </c>
      <c r="S164" s="11">
        <v>0</v>
      </c>
      <c r="T164" s="11">
        <v>68</v>
      </c>
      <c r="U164" s="11">
        <v>0</v>
      </c>
      <c r="V164" s="11">
        <v>98</v>
      </c>
      <c r="W164" s="11">
        <v>0</v>
      </c>
    </row>
    <row r="165" spans="1:23" hidden="1">
      <c r="A165" s="11">
        <v>381</v>
      </c>
      <c r="B165" s="11" t="s">
        <v>18</v>
      </c>
      <c r="C165" s="11">
        <v>126</v>
      </c>
      <c r="D165" s="11">
        <f t="shared" si="8"/>
        <v>30</v>
      </c>
      <c r="E165" s="11">
        <f t="shared" si="9"/>
        <v>22</v>
      </c>
      <c r="F165" s="11">
        <f t="shared" si="10"/>
        <v>42</v>
      </c>
      <c r="G165" s="11">
        <f t="shared" si="11"/>
        <v>32</v>
      </c>
      <c r="H165" s="11">
        <v>0</v>
      </c>
      <c r="I165" s="11">
        <v>0</v>
      </c>
      <c r="J165" s="11">
        <v>0</v>
      </c>
      <c r="K165" s="11">
        <v>0</v>
      </c>
      <c r="L165" s="11">
        <v>10</v>
      </c>
      <c r="M165" s="11">
        <v>5</v>
      </c>
      <c r="N165" s="11">
        <v>7</v>
      </c>
      <c r="O165" s="11">
        <v>8</v>
      </c>
      <c r="P165" s="11">
        <v>12</v>
      </c>
      <c r="Q165" s="11">
        <v>10</v>
      </c>
      <c r="R165" s="11">
        <v>14</v>
      </c>
      <c r="S165" s="11">
        <v>28</v>
      </c>
      <c r="T165" s="11">
        <v>4</v>
      </c>
      <c r="U165" s="11">
        <v>28</v>
      </c>
      <c r="V165" s="11">
        <v>47</v>
      </c>
      <c r="W165" s="11">
        <v>79</v>
      </c>
    </row>
    <row r="166" spans="1:23" hidden="1">
      <c r="A166" s="11">
        <v>193</v>
      </c>
      <c r="B166" s="11" t="s">
        <v>59</v>
      </c>
      <c r="C166" s="11">
        <v>46</v>
      </c>
      <c r="D166" s="11">
        <f t="shared" si="8"/>
        <v>0</v>
      </c>
      <c r="E166" s="11">
        <f t="shared" si="9"/>
        <v>0</v>
      </c>
      <c r="F166" s="11">
        <f t="shared" si="10"/>
        <v>11</v>
      </c>
      <c r="G166" s="11">
        <f t="shared" si="11"/>
        <v>35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  <c r="N166" s="11">
        <v>0</v>
      </c>
      <c r="O166" s="11">
        <v>0</v>
      </c>
      <c r="P166" s="11">
        <v>0</v>
      </c>
      <c r="Q166" s="11">
        <v>0</v>
      </c>
      <c r="R166" s="11">
        <v>3</v>
      </c>
      <c r="S166" s="11">
        <v>8</v>
      </c>
      <c r="T166" s="11">
        <v>6</v>
      </c>
      <c r="U166" s="11">
        <v>29</v>
      </c>
      <c r="V166" s="11">
        <v>9</v>
      </c>
      <c r="W166" s="11">
        <v>37</v>
      </c>
    </row>
    <row r="167" spans="1:23" hidden="1">
      <c r="A167" s="11">
        <v>352</v>
      </c>
      <c r="B167" s="11" t="s">
        <v>38</v>
      </c>
      <c r="C167" s="11">
        <v>60</v>
      </c>
      <c r="D167" s="11">
        <f t="shared" si="8"/>
        <v>7</v>
      </c>
      <c r="E167" s="11">
        <f t="shared" si="9"/>
        <v>8</v>
      </c>
      <c r="F167" s="11">
        <f t="shared" si="10"/>
        <v>20</v>
      </c>
      <c r="G167" s="11">
        <f t="shared" si="11"/>
        <v>25</v>
      </c>
      <c r="H167" s="11">
        <v>0</v>
      </c>
      <c r="I167" s="11">
        <v>0</v>
      </c>
      <c r="J167" s="11">
        <v>0</v>
      </c>
      <c r="K167" s="11">
        <v>0</v>
      </c>
      <c r="L167" s="11">
        <v>0</v>
      </c>
      <c r="M167" s="11">
        <v>1</v>
      </c>
      <c r="N167" s="11">
        <v>2</v>
      </c>
      <c r="O167" s="11">
        <v>4</v>
      </c>
      <c r="P167" s="11">
        <v>4</v>
      </c>
      <c r="Q167" s="11">
        <v>4</v>
      </c>
      <c r="R167" s="11">
        <v>4</v>
      </c>
      <c r="S167" s="11">
        <v>16</v>
      </c>
      <c r="T167" s="11">
        <v>1</v>
      </c>
      <c r="U167" s="11">
        <v>24</v>
      </c>
      <c r="V167" s="11">
        <v>11</v>
      </c>
      <c r="W167" s="11">
        <v>49</v>
      </c>
    </row>
    <row r="168" spans="1:23" hidden="1">
      <c r="A168" s="11">
        <v>152</v>
      </c>
      <c r="B168" s="11" t="s">
        <v>9</v>
      </c>
      <c r="C168" s="11">
        <v>52</v>
      </c>
      <c r="D168" s="11">
        <f t="shared" si="8"/>
        <v>2</v>
      </c>
      <c r="E168" s="11">
        <f t="shared" si="9"/>
        <v>1</v>
      </c>
      <c r="F168" s="11">
        <f t="shared" si="10"/>
        <v>13</v>
      </c>
      <c r="G168" s="11">
        <f t="shared" si="11"/>
        <v>36</v>
      </c>
      <c r="H168" s="11">
        <v>0</v>
      </c>
      <c r="I168" s="11">
        <v>0</v>
      </c>
      <c r="J168" s="11">
        <v>0</v>
      </c>
      <c r="K168" s="11">
        <v>0</v>
      </c>
      <c r="L168" s="11">
        <v>0</v>
      </c>
      <c r="M168" s="11">
        <v>1</v>
      </c>
      <c r="N168" s="11">
        <v>1</v>
      </c>
      <c r="O168" s="11">
        <v>0</v>
      </c>
      <c r="P168" s="11">
        <v>1</v>
      </c>
      <c r="Q168" s="11">
        <v>0</v>
      </c>
      <c r="R168" s="11">
        <v>7</v>
      </c>
      <c r="S168" s="11">
        <v>6</v>
      </c>
      <c r="T168" s="11">
        <v>6</v>
      </c>
      <c r="U168" s="11">
        <v>30</v>
      </c>
      <c r="V168" s="11">
        <v>15</v>
      </c>
      <c r="W168" s="11">
        <v>37</v>
      </c>
    </row>
    <row r="169" spans="1:23" hidden="1">
      <c r="A169" s="11">
        <v>368</v>
      </c>
      <c r="B169" s="11" t="s">
        <v>53</v>
      </c>
      <c r="C169" s="11">
        <v>8</v>
      </c>
      <c r="D169" s="11">
        <f t="shared" si="8"/>
        <v>0</v>
      </c>
      <c r="E169" s="11">
        <f t="shared" si="9"/>
        <v>3</v>
      </c>
      <c r="F169" s="11">
        <f t="shared" si="10"/>
        <v>4</v>
      </c>
      <c r="G169" s="11">
        <f t="shared" si="11"/>
        <v>1</v>
      </c>
      <c r="H169" s="11">
        <v>0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  <c r="N169" s="11">
        <v>0</v>
      </c>
      <c r="O169" s="11">
        <v>0</v>
      </c>
      <c r="P169" s="11">
        <v>1</v>
      </c>
      <c r="Q169" s="11">
        <v>2</v>
      </c>
      <c r="R169" s="11">
        <v>2</v>
      </c>
      <c r="S169" s="11">
        <v>2</v>
      </c>
      <c r="T169" s="11">
        <v>1</v>
      </c>
      <c r="U169" s="11">
        <v>0</v>
      </c>
      <c r="V169" s="11">
        <v>4</v>
      </c>
      <c r="W169" s="11">
        <v>4</v>
      </c>
    </row>
    <row r="170" spans="1:23" hidden="1">
      <c r="A170" s="11">
        <v>151</v>
      </c>
      <c r="B170" s="11" t="s">
        <v>48</v>
      </c>
      <c r="C170" s="11">
        <v>20</v>
      </c>
      <c r="D170" s="11">
        <f t="shared" si="8"/>
        <v>3</v>
      </c>
      <c r="E170" s="11">
        <f t="shared" si="9"/>
        <v>3</v>
      </c>
      <c r="F170" s="11">
        <f t="shared" si="10"/>
        <v>8</v>
      </c>
      <c r="G170" s="11">
        <f t="shared" si="11"/>
        <v>6</v>
      </c>
      <c r="H170" s="11">
        <v>0</v>
      </c>
      <c r="I170" s="11">
        <v>0</v>
      </c>
      <c r="J170" s="11">
        <v>0</v>
      </c>
      <c r="K170" s="11">
        <v>0</v>
      </c>
      <c r="L170" s="11">
        <v>1</v>
      </c>
      <c r="M170" s="11">
        <v>0</v>
      </c>
      <c r="N170" s="11">
        <v>1</v>
      </c>
      <c r="O170" s="11">
        <v>1</v>
      </c>
      <c r="P170" s="11">
        <v>2</v>
      </c>
      <c r="Q170" s="11">
        <v>1</v>
      </c>
      <c r="R170" s="11">
        <v>1</v>
      </c>
      <c r="S170" s="11">
        <v>7</v>
      </c>
      <c r="T170" s="11">
        <v>4</v>
      </c>
      <c r="U170" s="11">
        <v>2</v>
      </c>
      <c r="V170" s="11">
        <v>9</v>
      </c>
      <c r="W170" s="11">
        <v>11</v>
      </c>
    </row>
    <row r="171" spans="1:23" hidden="1">
      <c r="A171" s="11">
        <v>362</v>
      </c>
      <c r="B171" s="11" t="s">
        <v>52</v>
      </c>
      <c r="C171" s="11">
        <v>120</v>
      </c>
      <c r="D171" s="11">
        <f t="shared" si="8"/>
        <v>21</v>
      </c>
      <c r="E171" s="11">
        <f t="shared" si="9"/>
        <v>16</v>
      </c>
      <c r="F171" s="11">
        <f t="shared" si="10"/>
        <v>40</v>
      </c>
      <c r="G171" s="11">
        <f t="shared" si="11"/>
        <v>43</v>
      </c>
      <c r="H171" s="11">
        <v>0</v>
      </c>
      <c r="I171" s="11">
        <v>0</v>
      </c>
      <c r="J171" s="11">
        <v>2</v>
      </c>
      <c r="K171" s="11">
        <v>0</v>
      </c>
      <c r="L171" s="11">
        <v>3</v>
      </c>
      <c r="M171" s="11">
        <v>2</v>
      </c>
      <c r="N171" s="11">
        <v>8</v>
      </c>
      <c r="O171" s="11">
        <v>6</v>
      </c>
      <c r="P171" s="11">
        <v>10</v>
      </c>
      <c r="Q171" s="11">
        <v>6</v>
      </c>
      <c r="R171" s="11">
        <v>13</v>
      </c>
      <c r="S171" s="11">
        <v>27</v>
      </c>
      <c r="T171" s="11">
        <v>12</v>
      </c>
      <c r="U171" s="11">
        <v>31</v>
      </c>
      <c r="V171" s="11">
        <v>48</v>
      </c>
      <c r="W171" s="11">
        <v>72</v>
      </c>
    </row>
    <row r="172" spans="1:23" hidden="1">
      <c r="A172" s="11">
        <v>17</v>
      </c>
      <c r="B172" s="11" t="s">
        <v>10</v>
      </c>
      <c r="C172" s="11">
        <v>93</v>
      </c>
      <c r="D172" s="11">
        <f t="shared" si="8"/>
        <v>3</v>
      </c>
      <c r="E172" s="11">
        <f t="shared" si="9"/>
        <v>11</v>
      </c>
      <c r="F172" s="11">
        <f t="shared" si="10"/>
        <v>23</v>
      </c>
      <c r="G172" s="11">
        <f t="shared" si="11"/>
        <v>56</v>
      </c>
      <c r="H172" s="11">
        <v>0</v>
      </c>
      <c r="I172" s="11">
        <v>0</v>
      </c>
      <c r="J172" s="11">
        <v>0</v>
      </c>
      <c r="K172" s="11">
        <v>0</v>
      </c>
      <c r="L172" s="11">
        <v>0</v>
      </c>
      <c r="M172" s="11">
        <v>1</v>
      </c>
      <c r="N172" s="11">
        <v>0</v>
      </c>
      <c r="O172" s="11">
        <v>2</v>
      </c>
      <c r="P172" s="11">
        <v>1</v>
      </c>
      <c r="Q172" s="11">
        <v>10</v>
      </c>
      <c r="R172" s="11">
        <v>3</v>
      </c>
      <c r="S172" s="11">
        <v>20</v>
      </c>
      <c r="T172" s="11">
        <v>4</v>
      </c>
      <c r="U172" s="11">
        <v>52</v>
      </c>
      <c r="V172" s="11">
        <v>8</v>
      </c>
      <c r="W172" s="11">
        <v>85</v>
      </c>
    </row>
    <row r="173" spans="1:23" hidden="1">
      <c r="A173" s="11">
        <v>421</v>
      </c>
      <c r="B173" s="11" t="s">
        <v>57</v>
      </c>
      <c r="C173" s="11">
        <v>118</v>
      </c>
      <c r="D173" s="11">
        <f t="shared" si="8"/>
        <v>35</v>
      </c>
      <c r="E173" s="11">
        <f t="shared" si="9"/>
        <v>21</v>
      </c>
      <c r="F173" s="11">
        <f t="shared" si="10"/>
        <v>36</v>
      </c>
      <c r="G173" s="11">
        <f t="shared" si="11"/>
        <v>26</v>
      </c>
      <c r="H173" s="11">
        <v>0</v>
      </c>
      <c r="I173" s="11">
        <v>2</v>
      </c>
      <c r="J173" s="11">
        <v>2</v>
      </c>
      <c r="K173" s="11">
        <v>1</v>
      </c>
      <c r="L173" s="11">
        <v>6</v>
      </c>
      <c r="M173" s="11">
        <v>5</v>
      </c>
      <c r="N173" s="11">
        <v>8</v>
      </c>
      <c r="O173" s="11">
        <v>11</v>
      </c>
      <c r="P173" s="11">
        <v>10</v>
      </c>
      <c r="Q173" s="11">
        <v>11</v>
      </c>
      <c r="R173" s="11">
        <v>14</v>
      </c>
      <c r="S173" s="11">
        <v>22</v>
      </c>
      <c r="T173" s="11">
        <v>6</v>
      </c>
      <c r="U173" s="11">
        <v>20</v>
      </c>
      <c r="V173" s="11">
        <v>46</v>
      </c>
      <c r="W173" s="11">
        <v>72</v>
      </c>
    </row>
    <row r="174" spans="1:23" hidden="1">
      <c r="A174" s="11">
        <v>336</v>
      </c>
      <c r="B174" s="11" t="s">
        <v>12</v>
      </c>
      <c r="C174" s="11">
        <v>18</v>
      </c>
      <c r="D174" s="11">
        <f t="shared" si="8"/>
        <v>0</v>
      </c>
      <c r="E174" s="11">
        <f t="shared" si="9"/>
        <v>1</v>
      </c>
      <c r="F174" s="11">
        <f t="shared" si="10"/>
        <v>5</v>
      </c>
      <c r="G174" s="11">
        <f t="shared" si="11"/>
        <v>12</v>
      </c>
      <c r="H174" s="11">
        <v>0</v>
      </c>
      <c r="I174" s="11">
        <v>0</v>
      </c>
      <c r="J174" s="11">
        <v>0</v>
      </c>
      <c r="K174" s="11">
        <v>0</v>
      </c>
      <c r="L174" s="11">
        <v>0</v>
      </c>
      <c r="M174" s="11">
        <v>0</v>
      </c>
      <c r="N174" s="11">
        <v>0</v>
      </c>
      <c r="O174" s="11">
        <v>0</v>
      </c>
      <c r="P174" s="11">
        <v>0</v>
      </c>
      <c r="Q174" s="11">
        <v>1</v>
      </c>
      <c r="R174" s="11">
        <v>0</v>
      </c>
      <c r="S174" s="11">
        <v>5</v>
      </c>
      <c r="T174" s="11">
        <v>2</v>
      </c>
      <c r="U174" s="11">
        <v>10</v>
      </c>
      <c r="V174" s="11">
        <v>2</v>
      </c>
      <c r="W174" s="11">
        <v>16</v>
      </c>
    </row>
    <row r="175" spans="1:23" hidden="1">
      <c r="A175" s="11">
        <v>302</v>
      </c>
      <c r="B175" s="11" t="s">
        <v>69</v>
      </c>
      <c r="C175" s="11">
        <v>130</v>
      </c>
      <c r="D175" s="11">
        <f t="shared" si="8"/>
        <v>6</v>
      </c>
      <c r="E175" s="11">
        <f t="shared" si="9"/>
        <v>20</v>
      </c>
      <c r="F175" s="11">
        <f t="shared" si="10"/>
        <v>43</v>
      </c>
      <c r="G175" s="11">
        <f t="shared" si="11"/>
        <v>61</v>
      </c>
      <c r="H175" s="11">
        <v>0</v>
      </c>
      <c r="I175" s="11">
        <v>0</v>
      </c>
      <c r="J175" s="11">
        <v>0</v>
      </c>
      <c r="K175" s="11">
        <v>0</v>
      </c>
      <c r="L175" s="11">
        <v>2</v>
      </c>
      <c r="M175" s="11">
        <v>0</v>
      </c>
      <c r="N175" s="11">
        <v>2</v>
      </c>
      <c r="O175" s="11">
        <v>2</v>
      </c>
      <c r="P175" s="11">
        <v>3</v>
      </c>
      <c r="Q175" s="11">
        <v>17</v>
      </c>
      <c r="R175" s="11">
        <v>11</v>
      </c>
      <c r="S175" s="11">
        <v>32</v>
      </c>
      <c r="T175" s="11">
        <v>5</v>
      </c>
      <c r="U175" s="11">
        <v>56</v>
      </c>
      <c r="V175" s="11">
        <v>23</v>
      </c>
      <c r="W175" s="11">
        <v>107</v>
      </c>
    </row>
    <row r="176" spans="1:23" hidden="1">
      <c r="A176" s="11">
        <v>376</v>
      </c>
      <c r="B176" s="11" t="s">
        <v>18</v>
      </c>
      <c r="C176" s="11">
        <v>130</v>
      </c>
      <c r="D176" s="11">
        <f t="shared" si="8"/>
        <v>23</v>
      </c>
      <c r="E176" s="11">
        <f t="shared" si="9"/>
        <v>22</v>
      </c>
      <c r="F176" s="11">
        <f t="shared" si="10"/>
        <v>39</v>
      </c>
      <c r="G176" s="11">
        <f t="shared" si="11"/>
        <v>46</v>
      </c>
      <c r="H176" s="11">
        <v>0</v>
      </c>
      <c r="I176" s="11">
        <v>0</v>
      </c>
      <c r="J176" s="11">
        <v>2</v>
      </c>
      <c r="K176" s="11">
        <v>0</v>
      </c>
      <c r="L176" s="11">
        <v>5</v>
      </c>
      <c r="M176" s="11">
        <v>1</v>
      </c>
      <c r="N176" s="11">
        <v>11</v>
      </c>
      <c r="O176" s="11">
        <v>4</v>
      </c>
      <c r="P176" s="11">
        <v>13</v>
      </c>
      <c r="Q176" s="11">
        <v>9</v>
      </c>
      <c r="R176" s="11">
        <v>10</v>
      </c>
      <c r="S176" s="11">
        <v>29</v>
      </c>
      <c r="T176" s="11">
        <v>12</v>
      </c>
      <c r="U176" s="11">
        <v>34</v>
      </c>
      <c r="V176" s="11">
        <v>53</v>
      </c>
      <c r="W176" s="11">
        <v>77</v>
      </c>
    </row>
    <row r="177" spans="1:23" hidden="1">
      <c r="A177" s="11">
        <v>59</v>
      </c>
      <c r="B177" s="11" t="s">
        <v>33</v>
      </c>
      <c r="C177" s="11">
        <v>85</v>
      </c>
      <c r="D177" s="11">
        <f t="shared" si="8"/>
        <v>4</v>
      </c>
      <c r="E177" s="11">
        <f t="shared" si="9"/>
        <v>12</v>
      </c>
      <c r="F177" s="11">
        <f t="shared" si="10"/>
        <v>28</v>
      </c>
      <c r="G177" s="11">
        <f t="shared" si="11"/>
        <v>41</v>
      </c>
      <c r="H177" s="11">
        <v>0</v>
      </c>
      <c r="I177" s="11">
        <v>0</v>
      </c>
      <c r="J177" s="11">
        <v>0</v>
      </c>
      <c r="K177" s="11">
        <v>0</v>
      </c>
      <c r="L177" s="11">
        <v>0</v>
      </c>
      <c r="M177" s="11">
        <v>0</v>
      </c>
      <c r="N177" s="11">
        <v>3</v>
      </c>
      <c r="O177" s="11">
        <v>1</v>
      </c>
      <c r="P177" s="11">
        <v>4</v>
      </c>
      <c r="Q177" s="11">
        <v>8</v>
      </c>
      <c r="R177" s="11">
        <v>9</v>
      </c>
      <c r="S177" s="11">
        <v>19</v>
      </c>
      <c r="T177" s="11">
        <v>3</v>
      </c>
      <c r="U177" s="11">
        <v>38</v>
      </c>
      <c r="V177" s="11">
        <v>19</v>
      </c>
      <c r="W177" s="11">
        <v>66</v>
      </c>
    </row>
    <row r="178" spans="1:23" hidden="1">
      <c r="A178" s="11">
        <v>103</v>
      </c>
      <c r="B178" s="11" t="s">
        <v>44</v>
      </c>
      <c r="C178" s="11">
        <v>78</v>
      </c>
      <c r="D178" s="11">
        <f t="shared" si="8"/>
        <v>6</v>
      </c>
      <c r="E178" s="11">
        <f t="shared" si="9"/>
        <v>11</v>
      </c>
      <c r="F178" s="11">
        <f t="shared" si="10"/>
        <v>19</v>
      </c>
      <c r="G178" s="11">
        <f t="shared" si="11"/>
        <v>42</v>
      </c>
      <c r="H178" s="11">
        <v>0</v>
      </c>
      <c r="I178" s="11">
        <v>0</v>
      </c>
      <c r="J178" s="11">
        <v>0</v>
      </c>
      <c r="K178" s="11">
        <v>1</v>
      </c>
      <c r="L178" s="11">
        <v>1</v>
      </c>
      <c r="M178" s="11">
        <v>1</v>
      </c>
      <c r="N178" s="11">
        <v>3</v>
      </c>
      <c r="O178" s="11">
        <v>0</v>
      </c>
      <c r="P178" s="11">
        <v>6</v>
      </c>
      <c r="Q178" s="11">
        <v>5</v>
      </c>
      <c r="R178" s="11">
        <v>6</v>
      </c>
      <c r="S178" s="11">
        <v>13</v>
      </c>
      <c r="T178" s="11">
        <v>7</v>
      </c>
      <c r="U178" s="11">
        <v>35</v>
      </c>
      <c r="V178" s="11">
        <v>23</v>
      </c>
      <c r="W178" s="11">
        <v>55</v>
      </c>
    </row>
    <row r="179" spans="1:23" hidden="1">
      <c r="A179" s="11">
        <v>291</v>
      </c>
      <c r="B179" s="11" t="s">
        <v>80</v>
      </c>
      <c r="C179" s="11">
        <v>30</v>
      </c>
      <c r="D179" s="11">
        <f t="shared" si="8"/>
        <v>1</v>
      </c>
      <c r="E179" s="11">
        <f t="shared" si="9"/>
        <v>6</v>
      </c>
      <c r="F179" s="11">
        <f t="shared" si="10"/>
        <v>7</v>
      </c>
      <c r="G179" s="11">
        <f t="shared" si="11"/>
        <v>16</v>
      </c>
      <c r="H179" s="11">
        <v>0</v>
      </c>
      <c r="I179" s="11">
        <v>0</v>
      </c>
      <c r="J179" s="11">
        <v>0</v>
      </c>
      <c r="K179" s="11">
        <v>0</v>
      </c>
      <c r="L179" s="11">
        <v>0</v>
      </c>
      <c r="M179" s="11">
        <v>0</v>
      </c>
      <c r="N179" s="11">
        <v>0</v>
      </c>
      <c r="O179" s="11">
        <v>1</v>
      </c>
      <c r="P179" s="11">
        <v>1</v>
      </c>
      <c r="Q179" s="11">
        <v>5</v>
      </c>
      <c r="R179" s="11">
        <v>2</v>
      </c>
      <c r="S179" s="11">
        <v>5</v>
      </c>
      <c r="T179" s="11">
        <v>2</v>
      </c>
      <c r="U179" s="11">
        <v>14</v>
      </c>
      <c r="V179" s="11">
        <v>5</v>
      </c>
      <c r="W179" s="11">
        <v>25</v>
      </c>
    </row>
    <row r="180" spans="1:23" hidden="1">
      <c r="A180" s="11">
        <v>135</v>
      </c>
      <c r="B180" s="11" t="s">
        <v>8</v>
      </c>
      <c r="C180" s="11">
        <v>84</v>
      </c>
      <c r="D180" s="11">
        <f t="shared" si="8"/>
        <v>30</v>
      </c>
      <c r="E180" s="11">
        <f t="shared" si="9"/>
        <v>22</v>
      </c>
      <c r="F180" s="11">
        <f t="shared" si="10"/>
        <v>14</v>
      </c>
      <c r="G180" s="11">
        <f t="shared" si="11"/>
        <v>18</v>
      </c>
      <c r="H180" s="11">
        <v>0</v>
      </c>
      <c r="I180" s="11">
        <v>0</v>
      </c>
      <c r="J180" s="11">
        <v>1</v>
      </c>
      <c r="K180" s="11">
        <v>0</v>
      </c>
      <c r="L180" s="11">
        <v>3</v>
      </c>
      <c r="M180" s="11">
        <v>10</v>
      </c>
      <c r="N180" s="11">
        <v>8</v>
      </c>
      <c r="O180" s="11">
        <v>8</v>
      </c>
      <c r="P180" s="11">
        <v>14</v>
      </c>
      <c r="Q180" s="11">
        <v>8</v>
      </c>
      <c r="R180" s="11">
        <v>3</v>
      </c>
      <c r="S180" s="11">
        <v>11</v>
      </c>
      <c r="T180" s="11">
        <v>3</v>
      </c>
      <c r="U180" s="11">
        <v>15</v>
      </c>
      <c r="V180" s="11">
        <v>32</v>
      </c>
      <c r="W180" s="11">
        <v>52</v>
      </c>
    </row>
    <row r="181" spans="1:23" hidden="1">
      <c r="A181" s="11">
        <v>201</v>
      </c>
      <c r="B181" s="11" t="s">
        <v>64</v>
      </c>
      <c r="C181" s="11">
        <v>111</v>
      </c>
      <c r="D181" s="11">
        <f t="shared" si="8"/>
        <v>17</v>
      </c>
      <c r="E181" s="11">
        <f t="shared" si="9"/>
        <v>23</v>
      </c>
      <c r="F181" s="11">
        <f t="shared" si="10"/>
        <v>30</v>
      </c>
      <c r="G181" s="11">
        <f t="shared" si="11"/>
        <v>41</v>
      </c>
      <c r="H181" s="11">
        <v>0</v>
      </c>
      <c r="I181" s="11">
        <v>0</v>
      </c>
      <c r="J181" s="11">
        <v>0</v>
      </c>
      <c r="K181" s="11">
        <v>0</v>
      </c>
      <c r="L181" s="11">
        <v>3</v>
      </c>
      <c r="M181" s="11">
        <v>4</v>
      </c>
      <c r="N181" s="11">
        <v>6</v>
      </c>
      <c r="O181" s="11">
        <v>4</v>
      </c>
      <c r="P181" s="11">
        <v>13</v>
      </c>
      <c r="Q181" s="11">
        <v>10</v>
      </c>
      <c r="R181" s="11">
        <v>10</v>
      </c>
      <c r="S181" s="11">
        <v>20</v>
      </c>
      <c r="T181" s="11">
        <v>8</v>
      </c>
      <c r="U181" s="11">
        <v>33</v>
      </c>
      <c r="V181" s="11">
        <v>40</v>
      </c>
      <c r="W181" s="11">
        <v>71</v>
      </c>
    </row>
    <row r="182" spans="1:23" hidden="1">
      <c r="A182" s="11">
        <v>438</v>
      </c>
      <c r="B182" s="11" t="s">
        <v>25</v>
      </c>
      <c r="C182" s="11">
        <v>91</v>
      </c>
      <c r="D182" s="11">
        <f t="shared" si="8"/>
        <v>14</v>
      </c>
      <c r="E182" s="11">
        <f t="shared" si="9"/>
        <v>19</v>
      </c>
      <c r="F182" s="11">
        <f t="shared" si="10"/>
        <v>28</v>
      </c>
      <c r="G182" s="11">
        <f t="shared" si="11"/>
        <v>30</v>
      </c>
      <c r="H182" s="11">
        <v>0</v>
      </c>
      <c r="I182" s="11">
        <v>0</v>
      </c>
      <c r="J182" s="11">
        <v>1</v>
      </c>
      <c r="K182" s="11">
        <v>0</v>
      </c>
      <c r="L182" s="11">
        <v>2</v>
      </c>
      <c r="M182" s="11">
        <v>1</v>
      </c>
      <c r="N182" s="11">
        <v>5</v>
      </c>
      <c r="O182" s="11">
        <v>5</v>
      </c>
      <c r="P182" s="11">
        <v>7</v>
      </c>
      <c r="Q182" s="11">
        <v>12</v>
      </c>
      <c r="R182" s="11">
        <v>9</v>
      </c>
      <c r="S182" s="11">
        <v>19</v>
      </c>
      <c r="T182" s="11">
        <v>7</v>
      </c>
      <c r="U182" s="11">
        <v>23</v>
      </c>
      <c r="V182" s="11">
        <v>31</v>
      </c>
      <c r="W182" s="11">
        <v>60</v>
      </c>
    </row>
    <row r="183" spans="1:23" hidden="1">
      <c r="A183" s="11">
        <v>440</v>
      </c>
      <c r="B183" s="11" t="s">
        <v>24</v>
      </c>
      <c r="C183" s="11">
        <v>51</v>
      </c>
      <c r="D183" s="11">
        <f t="shared" si="8"/>
        <v>3</v>
      </c>
      <c r="E183" s="11">
        <f t="shared" si="9"/>
        <v>8</v>
      </c>
      <c r="F183" s="11">
        <f t="shared" si="10"/>
        <v>17</v>
      </c>
      <c r="G183" s="11">
        <f t="shared" si="11"/>
        <v>23</v>
      </c>
      <c r="H183" s="11">
        <v>0</v>
      </c>
      <c r="I183" s="11">
        <v>0</v>
      </c>
      <c r="J183" s="11">
        <v>0</v>
      </c>
      <c r="K183" s="11">
        <v>0</v>
      </c>
      <c r="L183" s="11">
        <v>1</v>
      </c>
      <c r="M183" s="11">
        <v>0</v>
      </c>
      <c r="N183" s="11">
        <v>2</v>
      </c>
      <c r="O183" s="11">
        <v>0</v>
      </c>
      <c r="P183" s="11">
        <v>2</v>
      </c>
      <c r="Q183" s="11">
        <v>6</v>
      </c>
      <c r="R183" s="11">
        <v>3</v>
      </c>
      <c r="S183" s="11">
        <v>14</v>
      </c>
      <c r="T183" s="11">
        <v>1</v>
      </c>
      <c r="U183" s="11">
        <v>22</v>
      </c>
      <c r="V183" s="11">
        <v>9</v>
      </c>
      <c r="W183" s="11">
        <v>42</v>
      </c>
    </row>
    <row r="184" spans="1:23" hidden="1">
      <c r="A184" s="11">
        <v>327</v>
      </c>
      <c r="B184" s="11" t="s">
        <v>35</v>
      </c>
      <c r="C184" s="11">
        <v>34</v>
      </c>
      <c r="D184" s="11">
        <f t="shared" si="8"/>
        <v>0</v>
      </c>
      <c r="E184" s="11">
        <f t="shared" si="9"/>
        <v>0</v>
      </c>
      <c r="F184" s="11">
        <f t="shared" si="10"/>
        <v>9</v>
      </c>
      <c r="G184" s="11">
        <f t="shared" si="11"/>
        <v>25</v>
      </c>
      <c r="H184" s="11">
        <v>0</v>
      </c>
      <c r="I184" s="11">
        <v>0</v>
      </c>
      <c r="J184" s="11">
        <v>0</v>
      </c>
      <c r="K184" s="11">
        <v>0</v>
      </c>
      <c r="L184" s="11">
        <v>0</v>
      </c>
      <c r="M184" s="11">
        <v>0</v>
      </c>
      <c r="N184" s="11">
        <v>0</v>
      </c>
      <c r="O184" s="11">
        <v>0</v>
      </c>
      <c r="P184" s="11">
        <v>0</v>
      </c>
      <c r="Q184" s="11">
        <v>0</v>
      </c>
      <c r="R184" s="11">
        <v>0</v>
      </c>
      <c r="S184" s="11">
        <v>9</v>
      </c>
      <c r="T184" s="11">
        <v>3</v>
      </c>
      <c r="U184" s="11">
        <v>22</v>
      </c>
      <c r="V184" s="11">
        <v>3</v>
      </c>
      <c r="W184" s="11">
        <v>31</v>
      </c>
    </row>
    <row r="185" spans="1:23">
      <c r="A185" s="11">
        <v>3</v>
      </c>
      <c r="B185" s="11" t="s">
        <v>0</v>
      </c>
      <c r="C185" s="11">
        <v>85</v>
      </c>
      <c r="D185" s="11">
        <f t="shared" si="8"/>
        <v>5</v>
      </c>
      <c r="E185" s="11">
        <f t="shared" si="9"/>
        <v>9</v>
      </c>
      <c r="F185" s="11">
        <f t="shared" si="10"/>
        <v>26</v>
      </c>
      <c r="G185" s="11">
        <f t="shared" si="11"/>
        <v>45</v>
      </c>
      <c r="H185" s="11">
        <v>0</v>
      </c>
      <c r="I185" s="11">
        <v>0</v>
      </c>
      <c r="J185" s="11">
        <v>0</v>
      </c>
      <c r="K185" s="11">
        <v>0</v>
      </c>
      <c r="L185" s="11">
        <v>1</v>
      </c>
      <c r="M185" s="11">
        <v>1</v>
      </c>
      <c r="N185" s="11">
        <v>2</v>
      </c>
      <c r="O185" s="11">
        <v>1</v>
      </c>
      <c r="P185" s="11">
        <v>3</v>
      </c>
      <c r="Q185" s="11">
        <v>6</v>
      </c>
      <c r="R185" s="11">
        <v>7</v>
      </c>
      <c r="S185" s="11">
        <v>19</v>
      </c>
      <c r="T185" s="11">
        <v>6</v>
      </c>
      <c r="U185" s="11">
        <v>39</v>
      </c>
      <c r="V185" s="11">
        <v>19</v>
      </c>
      <c r="W185" s="11">
        <v>66</v>
      </c>
    </row>
    <row r="186" spans="1:23" hidden="1">
      <c r="A186" s="11">
        <v>282</v>
      </c>
      <c r="B186" s="11" t="s">
        <v>78</v>
      </c>
      <c r="C186" s="11">
        <v>114</v>
      </c>
      <c r="D186" s="11">
        <f t="shared" si="8"/>
        <v>3</v>
      </c>
      <c r="E186" s="11">
        <f t="shared" si="9"/>
        <v>9</v>
      </c>
      <c r="F186" s="11">
        <f t="shared" si="10"/>
        <v>37</v>
      </c>
      <c r="G186" s="11">
        <f t="shared" si="11"/>
        <v>65</v>
      </c>
      <c r="H186" s="11">
        <v>0</v>
      </c>
      <c r="I186" s="11">
        <v>0</v>
      </c>
      <c r="J186" s="11">
        <v>0</v>
      </c>
      <c r="K186" s="11">
        <v>0</v>
      </c>
      <c r="L186" s="11">
        <v>0</v>
      </c>
      <c r="M186" s="11">
        <v>0</v>
      </c>
      <c r="N186" s="11">
        <v>0</v>
      </c>
      <c r="O186" s="11">
        <v>3</v>
      </c>
      <c r="P186" s="11">
        <v>2</v>
      </c>
      <c r="Q186" s="11">
        <v>7</v>
      </c>
      <c r="R186" s="11">
        <v>9</v>
      </c>
      <c r="S186" s="11">
        <v>28</v>
      </c>
      <c r="T186" s="11">
        <v>9</v>
      </c>
      <c r="U186" s="11">
        <v>56</v>
      </c>
      <c r="V186" s="11">
        <v>20</v>
      </c>
      <c r="W186" s="11">
        <v>94</v>
      </c>
    </row>
    <row r="187" spans="1:23" hidden="1">
      <c r="A187" s="11">
        <v>209</v>
      </c>
      <c r="B187" s="11" t="s">
        <v>89</v>
      </c>
      <c r="C187" s="11">
        <v>68</v>
      </c>
      <c r="D187" s="11">
        <f t="shared" si="8"/>
        <v>5</v>
      </c>
      <c r="E187" s="11">
        <f t="shared" si="9"/>
        <v>13</v>
      </c>
      <c r="F187" s="11">
        <f t="shared" si="10"/>
        <v>24</v>
      </c>
      <c r="G187" s="11">
        <f t="shared" si="11"/>
        <v>26</v>
      </c>
      <c r="H187" s="11">
        <v>0</v>
      </c>
      <c r="I187" s="11">
        <v>0</v>
      </c>
      <c r="J187" s="11">
        <v>0</v>
      </c>
      <c r="K187" s="11">
        <v>0</v>
      </c>
      <c r="L187" s="11">
        <v>1</v>
      </c>
      <c r="M187" s="11">
        <v>0</v>
      </c>
      <c r="N187" s="11">
        <v>3</v>
      </c>
      <c r="O187" s="11">
        <v>1</v>
      </c>
      <c r="P187" s="11">
        <v>5</v>
      </c>
      <c r="Q187" s="11">
        <v>8</v>
      </c>
      <c r="R187" s="11">
        <v>7</v>
      </c>
      <c r="S187" s="11">
        <v>17</v>
      </c>
      <c r="T187" s="11">
        <v>2</v>
      </c>
      <c r="U187" s="11">
        <v>24</v>
      </c>
      <c r="V187" s="11">
        <v>18</v>
      </c>
      <c r="W187" s="11">
        <v>50</v>
      </c>
    </row>
    <row r="188" spans="1:23" hidden="1">
      <c r="A188" s="11">
        <v>79</v>
      </c>
      <c r="B188" s="11" t="s">
        <v>3</v>
      </c>
      <c r="C188" s="11">
        <v>75</v>
      </c>
      <c r="D188" s="11">
        <f t="shared" si="8"/>
        <v>14</v>
      </c>
      <c r="E188" s="11">
        <f t="shared" si="9"/>
        <v>10</v>
      </c>
      <c r="F188" s="11">
        <f t="shared" si="10"/>
        <v>22</v>
      </c>
      <c r="G188" s="11">
        <f t="shared" si="11"/>
        <v>29</v>
      </c>
      <c r="H188" s="11">
        <v>0</v>
      </c>
      <c r="I188" s="11">
        <v>0</v>
      </c>
      <c r="J188" s="11">
        <v>0</v>
      </c>
      <c r="K188" s="11">
        <v>1</v>
      </c>
      <c r="L188" s="11">
        <v>4</v>
      </c>
      <c r="M188" s="11">
        <v>4</v>
      </c>
      <c r="N188" s="11">
        <v>5</v>
      </c>
      <c r="O188" s="11">
        <v>0</v>
      </c>
      <c r="P188" s="11">
        <v>5</v>
      </c>
      <c r="Q188" s="11">
        <v>5</v>
      </c>
      <c r="R188" s="11">
        <v>4</v>
      </c>
      <c r="S188" s="11">
        <v>18</v>
      </c>
      <c r="T188" s="11">
        <v>4</v>
      </c>
      <c r="U188" s="11">
        <v>25</v>
      </c>
      <c r="V188" s="11">
        <v>22</v>
      </c>
      <c r="W188" s="11">
        <v>53</v>
      </c>
    </row>
    <row r="189" spans="1:23" hidden="1">
      <c r="A189" s="11">
        <v>257</v>
      </c>
      <c r="B189" s="11" t="s">
        <v>84</v>
      </c>
      <c r="C189" s="11">
        <v>38</v>
      </c>
      <c r="D189" s="11">
        <f t="shared" si="8"/>
        <v>4</v>
      </c>
      <c r="E189" s="11">
        <f t="shared" si="9"/>
        <v>5</v>
      </c>
      <c r="F189" s="11">
        <f t="shared" si="10"/>
        <v>6</v>
      </c>
      <c r="G189" s="11">
        <f t="shared" si="11"/>
        <v>23</v>
      </c>
      <c r="H189" s="11">
        <v>0</v>
      </c>
      <c r="I189" s="11">
        <v>0</v>
      </c>
      <c r="J189" s="11">
        <v>0</v>
      </c>
      <c r="K189" s="11">
        <v>0</v>
      </c>
      <c r="L189" s="11">
        <v>1</v>
      </c>
      <c r="M189" s="11">
        <v>1</v>
      </c>
      <c r="N189" s="11">
        <v>1</v>
      </c>
      <c r="O189" s="11">
        <v>1</v>
      </c>
      <c r="P189" s="11">
        <v>2</v>
      </c>
      <c r="Q189" s="11">
        <v>3</v>
      </c>
      <c r="R189" s="11">
        <v>3</v>
      </c>
      <c r="S189" s="11">
        <v>3</v>
      </c>
      <c r="T189" s="11">
        <v>6</v>
      </c>
      <c r="U189" s="11">
        <v>17</v>
      </c>
      <c r="V189" s="11">
        <v>13</v>
      </c>
      <c r="W189" s="11">
        <v>25</v>
      </c>
    </row>
    <row r="190" spans="1:23" hidden="1">
      <c r="A190" s="11">
        <v>159</v>
      </c>
      <c r="B190" s="11" t="s">
        <v>87</v>
      </c>
      <c r="C190" s="11">
        <v>8</v>
      </c>
      <c r="D190" s="11">
        <f t="shared" si="8"/>
        <v>0</v>
      </c>
      <c r="E190" s="11">
        <f t="shared" si="9"/>
        <v>3</v>
      </c>
      <c r="F190" s="11">
        <f t="shared" si="10"/>
        <v>2</v>
      </c>
      <c r="G190" s="11">
        <f t="shared" si="11"/>
        <v>3</v>
      </c>
      <c r="H190" s="11">
        <v>0</v>
      </c>
      <c r="I190" s="11">
        <v>0</v>
      </c>
      <c r="J190" s="11">
        <v>0</v>
      </c>
      <c r="K190" s="11">
        <v>0</v>
      </c>
      <c r="L190" s="11">
        <v>0</v>
      </c>
      <c r="M190" s="11">
        <v>0</v>
      </c>
      <c r="N190" s="11">
        <v>0</v>
      </c>
      <c r="O190" s="11">
        <v>0</v>
      </c>
      <c r="P190" s="11">
        <v>0</v>
      </c>
      <c r="Q190" s="11">
        <v>3</v>
      </c>
      <c r="R190" s="11">
        <v>1</v>
      </c>
      <c r="S190" s="11">
        <v>1</v>
      </c>
      <c r="T190" s="11">
        <v>1</v>
      </c>
      <c r="U190" s="11">
        <v>2</v>
      </c>
      <c r="V190" s="11">
        <v>2</v>
      </c>
      <c r="W190" s="11">
        <v>6</v>
      </c>
    </row>
    <row r="191" spans="1:23" hidden="1">
      <c r="A191" s="11">
        <v>146</v>
      </c>
      <c r="B191" s="11" t="s">
        <v>85</v>
      </c>
      <c r="C191" s="11">
        <v>33</v>
      </c>
      <c r="D191" s="11">
        <f t="shared" si="8"/>
        <v>0</v>
      </c>
      <c r="E191" s="11">
        <f t="shared" si="9"/>
        <v>0</v>
      </c>
      <c r="F191" s="11">
        <f t="shared" si="10"/>
        <v>6</v>
      </c>
      <c r="G191" s="11">
        <f t="shared" si="11"/>
        <v>27</v>
      </c>
      <c r="H191" s="11">
        <v>0</v>
      </c>
      <c r="I191" s="11">
        <v>0</v>
      </c>
      <c r="J191" s="11">
        <v>0</v>
      </c>
      <c r="K191" s="11">
        <v>0</v>
      </c>
      <c r="L191" s="11">
        <v>0</v>
      </c>
      <c r="M191" s="11">
        <v>0</v>
      </c>
      <c r="N191" s="11">
        <v>0</v>
      </c>
      <c r="O191" s="11">
        <v>0</v>
      </c>
      <c r="P191" s="11">
        <v>0</v>
      </c>
      <c r="Q191" s="11">
        <v>0</v>
      </c>
      <c r="R191" s="11">
        <v>3</v>
      </c>
      <c r="S191" s="11">
        <v>3</v>
      </c>
      <c r="T191" s="11">
        <v>3</v>
      </c>
      <c r="U191" s="11">
        <v>24</v>
      </c>
      <c r="V191" s="11">
        <v>6</v>
      </c>
      <c r="W191" s="11">
        <v>27</v>
      </c>
    </row>
    <row r="192" spans="1:23" hidden="1">
      <c r="A192" s="11">
        <v>185</v>
      </c>
      <c r="B192" s="11" t="s">
        <v>59</v>
      </c>
      <c r="C192" s="11">
        <v>5</v>
      </c>
      <c r="D192" s="11">
        <f t="shared" si="8"/>
        <v>0</v>
      </c>
      <c r="E192" s="11">
        <f t="shared" si="9"/>
        <v>1</v>
      </c>
      <c r="F192" s="11">
        <f t="shared" si="10"/>
        <v>2</v>
      </c>
      <c r="G192" s="11">
        <f t="shared" si="11"/>
        <v>2</v>
      </c>
      <c r="H192" s="11">
        <v>0</v>
      </c>
      <c r="I192" s="11">
        <v>0</v>
      </c>
      <c r="J192" s="11">
        <v>0</v>
      </c>
      <c r="K192" s="11">
        <v>0</v>
      </c>
      <c r="L192" s="11">
        <v>0</v>
      </c>
      <c r="M192" s="11">
        <v>0</v>
      </c>
      <c r="N192" s="11">
        <v>0</v>
      </c>
      <c r="O192" s="11">
        <v>0</v>
      </c>
      <c r="P192" s="11">
        <v>0</v>
      </c>
      <c r="Q192" s="11">
        <v>1</v>
      </c>
      <c r="R192" s="11">
        <v>2</v>
      </c>
      <c r="S192" s="11">
        <v>0</v>
      </c>
      <c r="T192" s="11">
        <v>1</v>
      </c>
      <c r="U192" s="11">
        <v>1</v>
      </c>
      <c r="V192" s="11">
        <v>3</v>
      </c>
      <c r="W192" s="11">
        <v>2</v>
      </c>
    </row>
    <row r="193" spans="1:23" hidden="1">
      <c r="A193" s="11">
        <v>140</v>
      </c>
      <c r="B193" s="11" t="s">
        <v>85</v>
      </c>
      <c r="C193" s="11">
        <v>95</v>
      </c>
      <c r="D193" s="11">
        <f t="shared" si="8"/>
        <v>7</v>
      </c>
      <c r="E193" s="11">
        <f t="shared" si="9"/>
        <v>14</v>
      </c>
      <c r="F193" s="11">
        <f t="shared" si="10"/>
        <v>31</v>
      </c>
      <c r="G193" s="11">
        <f t="shared" si="11"/>
        <v>46</v>
      </c>
      <c r="H193" s="11">
        <v>0</v>
      </c>
      <c r="I193" s="11">
        <v>0</v>
      </c>
      <c r="J193" s="11">
        <v>0</v>
      </c>
      <c r="K193" s="11">
        <v>0</v>
      </c>
      <c r="L193" s="11">
        <v>2</v>
      </c>
      <c r="M193" s="11">
        <v>3</v>
      </c>
      <c r="N193" s="11">
        <v>1</v>
      </c>
      <c r="O193" s="11">
        <v>1</v>
      </c>
      <c r="P193" s="11">
        <v>8</v>
      </c>
      <c r="Q193" s="11">
        <v>6</v>
      </c>
      <c r="R193" s="11">
        <v>14</v>
      </c>
      <c r="S193" s="11">
        <v>17</v>
      </c>
      <c r="T193" s="11">
        <v>6</v>
      </c>
      <c r="U193" s="11">
        <v>40</v>
      </c>
      <c r="V193" s="11">
        <v>31</v>
      </c>
      <c r="W193" s="11">
        <v>67</v>
      </c>
    </row>
    <row r="194" spans="1:23" hidden="1">
      <c r="A194" s="11">
        <v>386</v>
      </c>
      <c r="B194" s="11" t="s">
        <v>42</v>
      </c>
      <c r="C194" s="11">
        <v>87</v>
      </c>
      <c r="D194" s="11">
        <f t="shared" si="8"/>
        <v>7</v>
      </c>
      <c r="E194" s="11">
        <f t="shared" si="9"/>
        <v>20</v>
      </c>
      <c r="F194" s="11">
        <f t="shared" si="10"/>
        <v>22</v>
      </c>
      <c r="G194" s="11">
        <f t="shared" si="11"/>
        <v>38</v>
      </c>
      <c r="H194" s="11">
        <v>0</v>
      </c>
      <c r="I194" s="11">
        <v>0</v>
      </c>
      <c r="J194" s="11">
        <v>0</v>
      </c>
      <c r="K194" s="11">
        <v>0</v>
      </c>
      <c r="L194" s="11">
        <v>1</v>
      </c>
      <c r="M194" s="11">
        <v>2</v>
      </c>
      <c r="N194" s="11">
        <v>3</v>
      </c>
      <c r="O194" s="11">
        <v>1</v>
      </c>
      <c r="P194" s="11">
        <v>7</v>
      </c>
      <c r="Q194" s="11">
        <v>13</v>
      </c>
      <c r="R194" s="11">
        <v>3</v>
      </c>
      <c r="S194" s="11">
        <v>19</v>
      </c>
      <c r="T194" s="11">
        <v>6</v>
      </c>
      <c r="U194" s="11">
        <v>32</v>
      </c>
      <c r="V194" s="11">
        <v>20</v>
      </c>
      <c r="W194" s="11">
        <v>67</v>
      </c>
    </row>
    <row r="195" spans="1:23" hidden="1">
      <c r="A195" s="11">
        <v>412</v>
      </c>
      <c r="B195" s="11" t="s">
        <v>22</v>
      </c>
      <c r="C195" s="11">
        <v>115</v>
      </c>
      <c r="D195" s="11">
        <f t="shared" ref="D195:D258" si="12">SUM(H195:O195)</f>
        <v>3</v>
      </c>
      <c r="E195" s="11">
        <f t="shared" ref="E195:E258" si="13">+P195+Q195</f>
        <v>15</v>
      </c>
      <c r="F195" s="11">
        <f t="shared" ref="F195:F258" si="14">R195+S195</f>
        <v>35</v>
      </c>
      <c r="G195" s="11">
        <f t="shared" ref="G195:G258" si="15">+T195+U195</f>
        <v>62</v>
      </c>
      <c r="H195" s="11">
        <v>0</v>
      </c>
      <c r="I195" s="11">
        <v>0</v>
      </c>
      <c r="J195" s="11">
        <v>0</v>
      </c>
      <c r="K195" s="11">
        <v>0</v>
      </c>
      <c r="L195" s="11">
        <v>2</v>
      </c>
      <c r="M195" s="11">
        <v>0</v>
      </c>
      <c r="N195" s="11">
        <v>0</v>
      </c>
      <c r="O195" s="11">
        <v>1</v>
      </c>
      <c r="P195" s="11">
        <v>2</v>
      </c>
      <c r="Q195" s="11">
        <v>13</v>
      </c>
      <c r="R195" s="11">
        <v>7</v>
      </c>
      <c r="S195" s="11">
        <v>28</v>
      </c>
      <c r="T195" s="11">
        <v>5</v>
      </c>
      <c r="U195" s="11">
        <v>57</v>
      </c>
      <c r="V195" s="11">
        <v>16</v>
      </c>
      <c r="W195" s="11">
        <v>99</v>
      </c>
    </row>
    <row r="196" spans="1:23" hidden="1">
      <c r="A196" s="11">
        <v>512</v>
      </c>
      <c r="B196" s="11" t="s">
        <v>33</v>
      </c>
      <c r="C196" s="11">
        <v>112</v>
      </c>
      <c r="D196" s="11">
        <f t="shared" si="12"/>
        <v>15</v>
      </c>
      <c r="E196" s="11">
        <f t="shared" si="13"/>
        <v>19</v>
      </c>
      <c r="F196" s="11">
        <f t="shared" si="14"/>
        <v>37</v>
      </c>
      <c r="G196" s="11">
        <f t="shared" si="15"/>
        <v>41</v>
      </c>
      <c r="H196" s="11">
        <v>0</v>
      </c>
      <c r="I196" s="11">
        <v>0</v>
      </c>
      <c r="J196" s="11">
        <v>0</v>
      </c>
      <c r="K196" s="11">
        <v>0</v>
      </c>
      <c r="L196" s="11">
        <v>4</v>
      </c>
      <c r="M196" s="11">
        <v>3</v>
      </c>
      <c r="N196" s="11">
        <v>5</v>
      </c>
      <c r="O196" s="11">
        <v>3</v>
      </c>
      <c r="P196" s="11">
        <v>10</v>
      </c>
      <c r="Q196" s="11">
        <v>9</v>
      </c>
      <c r="R196" s="11">
        <v>20</v>
      </c>
      <c r="S196" s="11">
        <v>17</v>
      </c>
      <c r="T196" s="11">
        <v>6</v>
      </c>
      <c r="U196" s="11">
        <v>35</v>
      </c>
      <c r="V196" s="11">
        <v>45</v>
      </c>
      <c r="W196" s="11">
        <v>67</v>
      </c>
    </row>
    <row r="197" spans="1:23" hidden="1">
      <c r="A197" s="11">
        <v>270</v>
      </c>
      <c r="B197" s="11" t="s">
        <v>91</v>
      </c>
      <c r="C197" s="11">
        <v>108</v>
      </c>
      <c r="D197" s="11">
        <f t="shared" si="12"/>
        <v>4</v>
      </c>
      <c r="E197" s="11">
        <f t="shared" si="13"/>
        <v>10</v>
      </c>
      <c r="F197" s="11">
        <f t="shared" si="14"/>
        <v>33</v>
      </c>
      <c r="G197" s="11">
        <f t="shared" si="15"/>
        <v>61</v>
      </c>
      <c r="H197" s="11">
        <v>0</v>
      </c>
      <c r="I197" s="11">
        <v>0</v>
      </c>
      <c r="J197" s="11">
        <v>0</v>
      </c>
      <c r="K197" s="11">
        <v>0</v>
      </c>
      <c r="L197" s="11">
        <v>0</v>
      </c>
      <c r="M197" s="11">
        <v>1</v>
      </c>
      <c r="N197" s="11">
        <v>0</v>
      </c>
      <c r="O197" s="11">
        <v>3</v>
      </c>
      <c r="P197" s="11">
        <v>2</v>
      </c>
      <c r="Q197" s="11">
        <v>8</v>
      </c>
      <c r="R197" s="11">
        <v>4</v>
      </c>
      <c r="S197" s="11">
        <v>29</v>
      </c>
      <c r="T197" s="11">
        <v>22</v>
      </c>
      <c r="U197" s="11">
        <v>39</v>
      </c>
      <c r="V197" s="11">
        <v>28</v>
      </c>
      <c r="W197" s="11">
        <v>80</v>
      </c>
    </row>
    <row r="198" spans="1:23" hidden="1">
      <c r="A198" s="11">
        <v>186</v>
      </c>
      <c r="B198" s="11" t="s">
        <v>59</v>
      </c>
      <c r="C198" s="11">
        <v>60</v>
      </c>
      <c r="D198" s="11">
        <f t="shared" si="12"/>
        <v>0</v>
      </c>
      <c r="E198" s="11">
        <f t="shared" si="13"/>
        <v>0</v>
      </c>
      <c r="F198" s="11">
        <f t="shared" si="14"/>
        <v>9</v>
      </c>
      <c r="G198" s="11">
        <f t="shared" si="15"/>
        <v>51</v>
      </c>
      <c r="H198" s="11">
        <v>0</v>
      </c>
      <c r="I198" s="11">
        <v>0</v>
      </c>
      <c r="J198" s="11">
        <v>0</v>
      </c>
      <c r="K198" s="11">
        <v>0</v>
      </c>
      <c r="L198" s="11">
        <v>0</v>
      </c>
      <c r="M198" s="11">
        <v>0</v>
      </c>
      <c r="N198" s="11">
        <v>0</v>
      </c>
      <c r="O198" s="11">
        <v>0</v>
      </c>
      <c r="P198" s="11">
        <v>0</v>
      </c>
      <c r="Q198" s="11">
        <v>0</v>
      </c>
      <c r="R198" s="11">
        <v>2</v>
      </c>
      <c r="S198" s="11">
        <v>7</v>
      </c>
      <c r="T198" s="11">
        <v>6</v>
      </c>
      <c r="U198" s="11">
        <v>45</v>
      </c>
      <c r="V198" s="11">
        <v>8</v>
      </c>
      <c r="W198" s="11">
        <v>52</v>
      </c>
    </row>
    <row r="199" spans="1:23" hidden="1">
      <c r="A199" s="11">
        <v>40</v>
      </c>
      <c r="B199" s="11" t="s">
        <v>31</v>
      </c>
      <c r="C199" s="11">
        <v>110</v>
      </c>
      <c r="D199" s="11">
        <f t="shared" si="12"/>
        <v>26</v>
      </c>
      <c r="E199" s="11">
        <f t="shared" si="13"/>
        <v>22</v>
      </c>
      <c r="F199" s="11">
        <f t="shared" si="14"/>
        <v>29</v>
      </c>
      <c r="G199" s="11">
        <f t="shared" si="15"/>
        <v>33</v>
      </c>
      <c r="H199" s="11">
        <v>0</v>
      </c>
      <c r="I199" s="11">
        <v>0</v>
      </c>
      <c r="J199" s="11">
        <v>0</v>
      </c>
      <c r="K199" s="11">
        <v>1</v>
      </c>
      <c r="L199" s="11">
        <v>3</v>
      </c>
      <c r="M199" s="11">
        <v>4</v>
      </c>
      <c r="N199" s="11">
        <v>5</v>
      </c>
      <c r="O199" s="11">
        <v>13</v>
      </c>
      <c r="P199" s="11">
        <v>7</v>
      </c>
      <c r="Q199" s="11">
        <v>15</v>
      </c>
      <c r="R199" s="11">
        <v>12</v>
      </c>
      <c r="S199" s="11">
        <v>17</v>
      </c>
      <c r="T199" s="11">
        <v>10</v>
      </c>
      <c r="U199" s="11">
        <v>23</v>
      </c>
      <c r="V199" s="11">
        <v>37</v>
      </c>
      <c r="W199" s="11">
        <v>73</v>
      </c>
    </row>
    <row r="200" spans="1:23" hidden="1">
      <c r="A200" s="11">
        <v>472</v>
      </c>
      <c r="B200" s="11" t="s">
        <v>64</v>
      </c>
      <c r="C200" s="11">
        <v>68</v>
      </c>
      <c r="D200" s="11">
        <f t="shared" si="12"/>
        <v>6</v>
      </c>
      <c r="E200" s="11">
        <f t="shared" si="13"/>
        <v>12</v>
      </c>
      <c r="F200" s="11">
        <f t="shared" si="14"/>
        <v>28</v>
      </c>
      <c r="G200" s="11">
        <f t="shared" si="15"/>
        <v>22</v>
      </c>
      <c r="H200" s="11">
        <v>0</v>
      </c>
      <c r="I200" s="11">
        <v>0</v>
      </c>
      <c r="J200" s="11">
        <v>0</v>
      </c>
      <c r="K200" s="11">
        <v>0</v>
      </c>
      <c r="L200" s="11">
        <v>1</v>
      </c>
      <c r="M200" s="11">
        <v>0</v>
      </c>
      <c r="N200" s="11">
        <v>1</v>
      </c>
      <c r="O200" s="11">
        <v>4</v>
      </c>
      <c r="P200" s="11">
        <v>4</v>
      </c>
      <c r="Q200" s="11">
        <v>8</v>
      </c>
      <c r="R200" s="11">
        <v>4</v>
      </c>
      <c r="S200" s="11">
        <v>24</v>
      </c>
      <c r="T200" s="11">
        <v>2</v>
      </c>
      <c r="U200" s="11">
        <v>20</v>
      </c>
      <c r="V200" s="11">
        <v>12</v>
      </c>
      <c r="W200" s="11">
        <v>56</v>
      </c>
    </row>
    <row r="201" spans="1:23" hidden="1">
      <c r="A201" s="11">
        <v>22</v>
      </c>
      <c r="B201" s="11" t="s">
        <v>10</v>
      </c>
      <c r="C201" s="11">
        <v>57</v>
      </c>
      <c r="D201" s="11">
        <f t="shared" si="12"/>
        <v>0</v>
      </c>
      <c r="E201" s="11">
        <f t="shared" si="13"/>
        <v>1</v>
      </c>
      <c r="F201" s="11">
        <f t="shared" si="14"/>
        <v>12</v>
      </c>
      <c r="G201" s="11">
        <f t="shared" si="15"/>
        <v>44</v>
      </c>
      <c r="H201" s="11">
        <v>0</v>
      </c>
      <c r="I201" s="11">
        <v>0</v>
      </c>
      <c r="J201" s="11">
        <v>0</v>
      </c>
      <c r="K201" s="11">
        <v>0</v>
      </c>
      <c r="L201" s="11">
        <v>0</v>
      </c>
      <c r="M201" s="11">
        <v>0</v>
      </c>
      <c r="N201" s="11">
        <v>0</v>
      </c>
      <c r="O201" s="11">
        <v>0</v>
      </c>
      <c r="P201" s="11">
        <v>1</v>
      </c>
      <c r="Q201" s="11">
        <v>0</v>
      </c>
      <c r="R201" s="11">
        <v>5</v>
      </c>
      <c r="S201" s="11">
        <v>7</v>
      </c>
      <c r="T201" s="11">
        <v>9</v>
      </c>
      <c r="U201" s="11">
        <v>35</v>
      </c>
      <c r="V201" s="11">
        <v>15</v>
      </c>
      <c r="W201" s="11">
        <v>42</v>
      </c>
    </row>
    <row r="202" spans="1:23" hidden="1">
      <c r="A202" s="11">
        <v>231</v>
      </c>
      <c r="B202" s="11" t="s">
        <v>28</v>
      </c>
      <c r="C202" s="11">
        <v>89</v>
      </c>
      <c r="D202" s="11">
        <f t="shared" si="12"/>
        <v>4</v>
      </c>
      <c r="E202" s="11">
        <f t="shared" si="13"/>
        <v>11</v>
      </c>
      <c r="F202" s="11">
        <f t="shared" si="14"/>
        <v>26</v>
      </c>
      <c r="G202" s="11">
        <f t="shared" si="15"/>
        <v>48</v>
      </c>
      <c r="H202" s="11">
        <v>0</v>
      </c>
      <c r="I202" s="11">
        <v>0</v>
      </c>
      <c r="J202" s="11">
        <v>0</v>
      </c>
      <c r="K202" s="11">
        <v>0</v>
      </c>
      <c r="L202" s="11">
        <v>0</v>
      </c>
      <c r="M202" s="11">
        <v>2</v>
      </c>
      <c r="N202" s="11">
        <v>1</v>
      </c>
      <c r="O202" s="11">
        <v>1</v>
      </c>
      <c r="P202" s="11">
        <v>5</v>
      </c>
      <c r="Q202" s="11">
        <v>6</v>
      </c>
      <c r="R202" s="11">
        <v>5</v>
      </c>
      <c r="S202" s="11">
        <v>21</v>
      </c>
      <c r="T202" s="11">
        <v>10</v>
      </c>
      <c r="U202" s="11">
        <v>38</v>
      </c>
      <c r="V202" s="11">
        <v>21</v>
      </c>
      <c r="W202" s="11">
        <v>68</v>
      </c>
    </row>
    <row r="203" spans="1:23" hidden="1">
      <c r="A203" s="11">
        <v>179</v>
      </c>
      <c r="B203" s="11" t="s">
        <v>59</v>
      </c>
      <c r="C203" s="11">
        <v>127</v>
      </c>
      <c r="D203" s="11">
        <f t="shared" si="12"/>
        <v>42</v>
      </c>
      <c r="E203" s="11">
        <f t="shared" si="13"/>
        <v>28</v>
      </c>
      <c r="F203" s="11">
        <f t="shared" si="14"/>
        <v>29</v>
      </c>
      <c r="G203" s="11">
        <f t="shared" si="15"/>
        <v>28</v>
      </c>
      <c r="H203" s="11">
        <v>0</v>
      </c>
      <c r="I203" s="11">
        <v>0</v>
      </c>
      <c r="J203" s="11">
        <v>1</v>
      </c>
      <c r="K203" s="11">
        <v>2</v>
      </c>
      <c r="L203" s="11">
        <v>9</v>
      </c>
      <c r="M203" s="11">
        <v>8</v>
      </c>
      <c r="N203" s="11">
        <v>7</v>
      </c>
      <c r="O203" s="11">
        <v>15</v>
      </c>
      <c r="P203" s="11">
        <v>14</v>
      </c>
      <c r="Q203" s="11">
        <v>14</v>
      </c>
      <c r="R203" s="11">
        <v>9</v>
      </c>
      <c r="S203" s="11">
        <v>20</v>
      </c>
      <c r="T203" s="11">
        <v>6</v>
      </c>
      <c r="U203" s="11">
        <v>22</v>
      </c>
      <c r="V203" s="11">
        <v>46</v>
      </c>
      <c r="W203" s="11">
        <v>81</v>
      </c>
    </row>
    <row r="204" spans="1:23" hidden="1">
      <c r="A204" s="11">
        <v>88</v>
      </c>
      <c r="B204" s="11" t="s">
        <v>5</v>
      </c>
      <c r="C204" s="11">
        <v>92</v>
      </c>
      <c r="D204" s="11">
        <f t="shared" si="12"/>
        <v>7</v>
      </c>
      <c r="E204" s="11">
        <f t="shared" si="13"/>
        <v>21</v>
      </c>
      <c r="F204" s="11">
        <f t="shared" si="14"/>
        <v>32</v>
      </c>
      <c r="G204" s="11">
        <f t="shared" si="15"/>
        <v>32</v>
      </c>
      <c r="H204" s="11">
        <v>0</v>
      </c>
      <c r="I204" s="11">
        <v>0</v>
      </c>
      <c r="J204" s="11">
        <v>0</v>
      </c>
      <c r="K204" s="11">
        <v>0</v>
      </c>
      <c r="L204" s="11">
        <v>2</v>
      </c>
      <c r="M204" s="11">
        <v>2</v>
      </c>
      <c r="N204" s="11">
        <v>2</v>
      </c>
      <c r="O204" s="11">
        <v>1</v>
      </c>
      <c r="P204" s="11">
        <v>8</v>
      </c>
      <c r="Q204" s="11">
        <v>13</v>
      </c>
      <c r="R204" s="11">
        <v>9</v>
      </c>
      <c r="S204" s="11">
        <v>23</v>
      </c>
      <c r="T204" s="11">
        <v>5</v>
      </c>
      <c r="U204" s="11">
        <v>27</v>
      </c>
      <c r="V204" s="11">
        <v>26</v>
      </c>
      <c r="W204" s="11">
        <v>66</v>
      </c>
    </row>
    <row r="205" spans="1:23" hidden="1">
      <c r="A205" s="11">
        <v>273</v>
      </c>
      <c r="B205" s="11" t="s">
        <v>91</v>
      </c>
      <c r="C205" s="11">
        <v>28</v>
      </c>
      <c r="D205" s="11">
        <f t="shared" si="12"/>
        <v>0</v>
      </c>
      <c r="E205" s="11">
        <f t="shared" si="13"/>
        <v>3</v>
      </c>
      <c r="F205" s="11">
        <f t="shared" si="14"/>
        <v>11</v>
      </c>
      <c r="G205" s="11">
        <f t="shared" si="15"/>
        <v>14</v>
      </c>
      <c r="H205" s="11">
        <v>0</v>
      </c>
      <c r="I205" s="11">
        <v>0</v>
      </c>
      <c r="J205" s="11">
        <v>0</v>
      </c>
      <c r="K205" s="11">
        <v>0</v>
      </c>
      <c r="L205" s="11">
        <v>0</v>
      </c>
      <c r="M205" s="11">
        <v>0</v>
      </c>
      <c r="N205" s="11">
        <v>0</v>
      </c>
      <c r="O205" s="11">
        <v>0</v>
      </c>
      <c r="P205" s="11">
        <v>1</v>
      </c>
      <c r="Q205" s="11">
        <v>2</v>
      </c>
      <c r="R205" s="11">
        <v>5</v>
      </c>
      <c r="S205" s="11">
        <v>6</v>
      </c>
      <c r="T205" s="11">
        <v>7</v>
      </c>
      <c r="U205" s="11">
        <v>7</v>
      </c>
      <c r="V205" s="11">
        <v>13</v>
      </c>
      <c r="W205" s="11">
        <v>15</v>
      </c>
    </row>
    <row r="206" spans="1:23" hidden="1">
      <c r="A206" s="11">
        <v>249</v>
      </c>
      <c r="B206" s="11" t="s">
        <v>75</v>
      </c>
      <c r="C206" s="11">
        <v>63</v>
      </c>
      <c r="D206" s="11">
        <f t="shared" si="12"/>
        <v>6</v>
      </c>
      <c r="E206" s="11">
        <f t="shared" si="13"/>
        <v>17</v>
      </c>
      <c r="F206" s="11">
        <f t="shared" si="14"/>
        <v>17</v>
      </c>
      <c r="G206" s="11">
        <f t="shared" si="15"/>
        <v>23</v>
      </c>
      <c r="H206" s="11">
        <v>0</v>
      </c>
      <c r="I206" s="11">
        <v>0</v>
      </c>
      <c r="J206" s="11">
        <v>0</v>
      </c>
      <c r="K206" s="11">
        <v>0</v>
      </c>
      <c r="L206" s="11">
        <v>3</v>
      </c>
      <c r="M206" s="11">
        <v>0</v>
      </c>
      <c r="N206" s="11">
        <v>2</v>
      </c>
      <c r="O206" s="11">
        <v>1</v>
      </c>
      <c r="P206" s="11">
        <v>8</v>
      </c>
      <c r="Q206" s="11">
        <v>9</v>
      </c>
      <c r="R206" s="11">
        <v>5</v>
      </c>
      <c r="S206" s="11">
        <v>12</v>
      </c>
      <c r="T206" s="11">
        <v>4</v>
      </c>
      <c r="U206" s="11">
        <v>19</v>
      </c>
      <c r="V206" s="11">
        <v>22</v>
      </c>
      <c r="W206" s="11">
        <v>41</v>
      </c>
    </row>
    <row r="207" spans="1:23" hidden="1">
      <c r="A207" s="11">
        <v>422</v>
      </c>
      <c r="B207" s="11" t="s">
        <v>15</v>
      </c>
      <c r="C207" s="11">
        <v>60</v>
      </c>
      <c r="D207" s="11">
        <f t="shared" si="12"/>
        <v>11</v>
      </c>
      <c r="E207" s="11">
        <f t="shared" si="13"/>
        <v>11</v>
      </c>
      <c r="F207" s="11">
        <f t="shared" si="14"/>
        <v>22</v>
      </c>
      <c r="G207" s="11">
        <f t="shared" si="15"/>
        <v>16</v>
      </c>
      <c r="H207" s="11">
        <v>0</v>
      </c>
      <c r="I207" s="11">
        <v>0</v>
      </c>
      <c r="J207" s="11">
        <v>0</v>
      </c>
      <c r="K207" s="11">
        <v>0</v>
      </c>
      <c r="L207" s="11">
        <v>2</v>
      </c>
      <c r="M207" s="11">
        <v>1</v>
      </c>
      <c r="N207" s="11">
        <v>4</v>
      </c>
      <c r="O207" s="11">
        <v>4</v>
      </c>
      <c r="P207" s="11">
        <v>5</v>
      </c>
      <c r="Q207" s="11">
        <v>6</v>
      </c>
      <c r="R207" s="11">
        <v>8</v>
      </c>
      <c r="S207" s="11">
        <v>14</v>
      </c>
      <c r="T207" s="11">
        <v>2</v>
      </c>
      <c r="U207" s="11">
        <v>14</v>
      </c>
      <c r="V207" s="11">
        <v>21</v>
      </c>
      <c r="W207" s="11">
        <v>39</v>
      </c>
    </row>
    <row r="208" spans="1:23" hidden="1">
      <c r="A208" s="11">
        <v>214</v>
      </c>
      <c r="B208" s="11" t="s">
        <v>89</v>
      </c>
      <c r="C208" s="11">
        <v>93</v>
      </c>
      <c r="D208" s="11">
        <f t="shared" si="12"/>
        <v>2</v>
      </c>
      <c r="E208" s="11">
        <f t="shared" si="13"/>
        <v>14</v>
      </c>
      <c r="F208" s="11">
        <f t="shared" si="14"/>
        <v>31</v>
      </c>
      <c r="G208" s="11">
        <f t="shared" si="15"/>
        <v>46</v>
      </c>
      <c r="H208" s="11">
        <v>0</v>
      </c>
      <c r="I208" s="11">
        <v>0</v>
      </c>
      <c r="J208" s="11">
        <v>0</v>
      </c>
      <c r="K208" s="11">
        <v>0</v>
      </c>
      <c r="L208" s="11">
        <v>1</v>
      </c>
      <c r="M208" s="11">
        <v>0</v>
      </c>
      <c r="N208" s="11">
        <v>1</v>
      </c>
      <c r="O208" s="11">
        <v>0</v>
      </c>
      <c r="P208" s="11">
        <v>8</v>
      </c>
      <c r="Q208" s="11">
        <v>6</v>
      </c>
      <c r="R208" s="11">
        <v>11</v>
      </c>
      <c r="S208" s="11">
        <v>20</v>
      </c>
      <c r="T208" s="11">
        <v>7</v>
      </c>
      <c r="U208" s="11">
        <v>39</v>
      </c>
      <c r="V208" s="11">
        <v>28</v>
      </c>
      <c r="W208" s="11">
        <v>65</v>
      </c>
    </row>
    <row r="209" spans="1:23" hidden="1">
      <c r="A209" s="11">
        <v>139</v>
      </c>
      <c r="B209" s="11" t="s">
        <v>40</v>
      </c>
      <c r="C209" s="11">
        <v>116</v>
      </c>
      <c r="D209" s="11">
        <f t="shared" si="12"/>
        <v>18</v>
      </c>
      <c r="E209" s="11">
        <f t="shared" si="13"/>
        <v>25</v>
      </c>
      <c r="F209" s="11">
        <f t="shared" si="14"/>
        <v>25</v>
      </c>
      <c r="G209" s="11">
        <f t="shared" si="15"/>
        <v>48</v>
      </c>
      <c r="H209" s="11">
        <v>0</v>
      </c>
      <c r="I209" s="11">
        <v>0</v>
      </c>
      <c r="J209" s="11">
        <v>0</v>
      </c>
      <c r="K209" s="11">
        <v>0</v>
      </c>
      <c r="L209" s="11">
        <v>0</v>
      </c>
      <c r="M209" s="11">
        <v>2</v>
      </c>
      <c r="N209" s="11">
        <v>11</v>
      </c>
      <c r="O209" s="11">
        <v>5</v>
      </c>
      <c r="P209" s="11">
        <v>11</v>
      </c>
      <c r="Q209" s="11">
        <v>14</v>
      </c>
      <c r="R209" s="11">
        <v>0</v>
      </c>
      <c r="S209" s="11">
        <v>25</v>
      </c>
      <c r="T209" s="11">
        <v>10</v>
      </c>
      <c r="U209" s="11">
        <v>38</v>
      </c>
      <c r="V209" s="11">
        <v>32</v>
      </c>
      <c r="W209" s="11">
        <v>84</v>
      </c>
    </row>
    <row r="210" spans="1:23" hidden="1">
      <c r="A210" s="11">
        <v>157</v>
      </c>
      <c r="B210" s="11" t="s">
        <v>59</v>
      </c>
      <c r="C210" s="11">
        <v>96</v>
      </c>
      <c r="D210" s="11">
        <f t="shared" si="12"/>
        <v>5</v>
      </c>
      <c r="E210" s="11">
        <f t="shared" si="13"/>
        <v>6</v>
      </c>
      <c r="F210" s="11">
        <f t="shared" si="14"/>
        <v>25</v>
      </c>
      <c r="G210" s="11">
        <f t="shared" si="15"/>
        <v>60</v>
      </c>
      <c r="H210" s="11">
        <v>0</v>
      </c>
      <c r="I210" s="11">
        <v>0</v>
      </c>
      <c r="J210" s="11">
        <v>0</v>
      </c>
      <c r="K210" s="11">
        <v>0</v>
      </c>
      <c r="L210" s="11">
        <v>0</v>
      </c>
      <c r="M210" s="11">
        <v>0</v>
      </c>
      <c r="N210" s="11">
        <v>2</v>
      </c>
      <c r="O210" s="11">
        <v>3</v>
      </c>
      <c r="P210" s="11">
        <v>3</v>
      </c>
      <c r="Q210" s="11">
        <v>3</v>
      </c>
      <c r="R210" s="11">
        <v>7</v>
      </c>
      <c r="S210" s="11">
        <v>18</v>
      </c>
      <c r="T210" s="11">
        <v>17</v>
      </c>
      <c r="U210" s="11">
        <v>43</v>
      </c>
      <c r="V210" s="11">
        <v>29</v>
      </c>
      <c r="W210" s="11">
        <v>67</v>
      </c>
    </row>
    <row r="211" spans="1:23" hidden="1">
      <c r="A211" s="11">
        <v>468</v>
      </c>
      <c r="B211" s="11" t="s">
        <v>58</v>
      </c>
      <c r="C211" s="11">
        <v>99</v>
      </c>
      <c r="D211" s="11">
        <f t="shared" si="12"/>
        <v>1</v>
      </c>
      <c r="E211" s="11">
        <f t="shared" si="13"/>
        <v>14</v>
      </c>
      <c r="F211" s="11">
        <f t="shared" si="14"/>
        <v>29</v>
      </c>
      <c r="G211" s="11">
        <f t="shared" si="15"/>
        <v>55</v>
      </c>
      <c r="H211" s="11">
        <v>0</v>
      </c>
      <c r="I211" s="11">
        <v>0</v>
      </c>
      <c r="J211" s="11">
        <v>0</v>
      </c>
      <c r="K211" s="11">
        <v>0</v>
      </c>
      <c r="L211" s="11">
        <v>0</v>
      </c>
      <c r="M211" s="11">
        <v>0</v>
      </c>
      <c r="N211" s="11">
        <v>0</v>
      </c>
      <c r="O211" s="11">
        <v>1</v>
      </c>
      <c r="P211" s="11">
        <v>6</v>
      </c>
      <c r="Q211" s="11">
        <v>8</v>
      </c>
      <c r="R211" s="11">
        <v>6</v>
      </c>
      <c r="S211" s="11">
        <v>23</v>
      </c>
      <c r="T211" s="11">
        <v>7</v>
      </c>
      <c r="U211" s="11">
        <v>48</v>
      </c>
      <c r="V211" s="11">
        <v>19</v>
      </c>
      <c r="W211" s="11">
        <v>80</v>
      </c>
    </row>
    <row r="212" spans="1:23" hidden="1">
      <c r="A212" s="11">
        <v>299</v>
      </c>
      <c r="B212" s="11" t="s">
        <v>68</v>
      </c>
      <c r="C212" s="11">
        <v>54</v>
      </c>
      <c r="D212" s="11">
        <f t="shared" si="12"/>
        <v>7</v>
      </c>
      <c r="E212" s="11">
        <f t="shared" si="13"/>
        <v>8</v>
      </c>
      <c r="F212" s="11">
        <f t="shared" si="14"/>
        <v>18</v>
      </c>
      <c r="G212" s="11">
        <f t="shared" si="15"/>
        <v>21</v>
      </c>
      <c r="H212" s="11">
        <v>0</v>
      </c>
      <c r="I212" s="11">
        <v>0</v>
      </c>
      <c r="J212" s="11">
        <v>0</v>
      </c>
      <c r="K212" s="11">
        <v>0</v>
      </c>
      <c r="L212" s="11">
        <v>2</v>
      </c>
      <c r="M212" s="11">
        <v>1</v>
      </c>
      <c r="N212" s="11">
        <v>2</v>
      </c>
      <c r="O212" s="11">
        <v>2</v>
      </c>
      <c r="P212" s="11">
        <v>3</v>
      </c>
      <c r="Q212" s="11">
        <v>5</v>
      </c>
      <c r="R212" s="11">
        <v>6</v>
      </c>
      <c r="S212" s="11">
        <v>12</v>
      </c>
      <c r="T212" s="11">
        <v>2</v>
      </c>
      <c r="U212" s="11">
        <v>19</v>
      </c>
      <c r="V212" s="11">
        <v>15</v>
      </c>
      <c r="W212" s="11">
        <v>39</v>
      </c>
    </row>
    <row r="213" spans="1:23" hidden="1">
      <c r="A213" s="11">
        <v>358</v>
      </c>
      <c r="B213" s="11" t="s">
        <v>25</v>
      </c>
      <c r="C213" s="11">
        <v>89</v>
      </c>
      <c r="D213" s="11">
        <f t="shared" si="12"/>
        <v>18</v>
      </c>
      <c r="E213" s="11">
        <f t="shared" si="13"/>
        <v>19</v>
      </c>
      <c r="F213" s="11">
        <f t="shared" si="14"/>
        <v>20</v>
      </c>
      <c r="G213" s="11">
        <f t="shared" si="15"/>
        <v>32</v>
      </c>
      <c r="H213" s="11">
        <v>0</v>
      </c>
      <c r="I213" s="11">
        <v>0</v>
      </c>
      <c r="J213" s="11">
        <v>0</v>
      </c>
      <c r="K213" s="11">
        <v>1</v>
      </c>
      <c r="L213" s="11">
        <v>4</v>
      </c>
      <c r="M213" s="11">
        <v>5</v>
      </c>
      <c r="N213" s="11">
        <v>7</v>
      </c>
      <c r="O213" s="11">
        <v>1</v>
      </c>
      <c r="P213" s="11">
        <v>4</v>
      </c>
      <c r="Q213" s="11">
        <v>15</v>
      </c>
      <c r="R213" s="11">
        <v>4</v>
      </c>
      <c r="S213" s="11">
        <v>16</v>
      </c>
      <c r="T213" s="11">
        <v>4</v>
      </c>
      <c r="U213" s="11">
        <v>28</v>
      </c>
      <c r="V213" s="11">
        <v>23</v>
      </c>
      <c r="W213" s="11">
        <v>66</v>
      </c>
    </row>
    <row r="214" spans="1:23" hidden="1">
      <c r="A214" s="11">
        <v>67</v>
      </c>
      <c r="B214" s="11" t="s">
        <v>3</v>
      </c>
      <c r="C214" s="11">
        <v>63</v>
      </c>
      <c r="D214" s="11">
        <f t="shared" si="12"/>
        <v>18</v>
      </c>
      <c r="E214" s="11">
        <f t="shared" si="13"/>
        <v>9</v>
      </c>
      <c r="F214" s="11">
        <f t="shared" si="14"/>
        <v>17</v>
      </c>
      <c r="G214" s="11">
        <f t="shared" si="15"/>
        <v>19</v>
      </c>
      <c r="H214" s="11">
        <v>0</v>
      </c>
      <c r="I214" s="11">
        <v>0</v>
      </c>
      <c r="J214" s="11">
        <v>0</v>
      </c>
      <c r="K214" s="11">
        <v>0</v>
      </c>
      <c r="L214" s="11">
        <v>3</v>
      </c>
      <c r="M214" s="11">
        <v>6</v>
      </c>
      <c r="N214" s="11">
        <v>4</v>
      </c>
      <c r="O214" s="11">
        <v>5</v>
      </c>
      <c r="P214" s="11">
        <v>6</v>
      </c>
      <c r="Q214" s="11">
        <v>3</v>
      </c>
      <c r="R214" s="11">
        <v>5</v>
      </c>
      <c r="S214" s="11">
        <v>12</v>
      </c>
      <c r="T214" s="11">
        <v>3</v>
      </c>
      <c r="U214" s="11">
        <v>16</v>
      </c>
      <c r="V214" s="11">
        <v>21</v>
      </c>
      <c r="W214" s="11">
        <v>42</v>
      </c>
    </row>
    <row r="215" spans="1:23" hidden="1">
      <c r="A215" s="11">
        <v>374</v>
      </c>
      <c r="B215" s="11" t="s">
        <v>41</v>
      </c>
      <c r="C215" s="11">
        <v>101</v>
      </c>
      <c r="D215" s="11">
        <f t="shared" si="12"/>
        <v>7</v>
      </c>
      <c r="E215" s="11">
        <f t="shared" si="13"/>
        <v>16</v>
      </c>
      <c r="F215" s="11">
        <f t="shared" si="14"/>
        <v>37</v>
      </c>
      <c r="G215" s="11">
        <f t="shared" si="15"/>
        <v>41</v>
      </c>
      <c r="H215" s="11">
        <v>0</v>
      </c>
      <c r="I215" s="11">
        <v>0</v>
      </c>
      <c r="J215" s="11">
        <v>0</v>
      </c>
      <c r="K215" s="11">
        <v>0</v>
      </c>
      <c r="L215" s="11">
        <v>0</v>
      </c>
      <c r="M215" s="11">
        <v>0</v>
      </c>
      <c r="N215" s="11">
        <v>4</v>
      </c>
      <c r="O215" s="11">
        <v>3</v>
      </c>
      <c r="P215" s="11">
        <v>14</v>
      </c>
      <c r="Q215" s="11">
        <v>2</v>
      </c>
      <c r="R215" s="11">
        <v>9</v>
      </c>
      <c r="S215" s="11">
        <v>28</v>
      </c>
      <c r="T215" s="11">
        <v>7</v>
      </c>
      <c r="U215" s="11">
        <v>34</v>
      </c>
      <c r="V215" s="11">
        <v>34</v>
      </c>
      <c r="W215" s="11">
        <v>67</v>
      </c>
    </row>
    <row r="216" spans="1:23" hidden="1">
      <c r="A216" s="11">
        <v>463</v>
      </c>
      <c r="B216" s="11" t="s">
        <v>30</v>
      </c>
      <c r="C216" s="11">
        <v>74</v>
      </c>
      <c r="D216" s="11">
        <f t="shared" si="12"/>
        <v>23</v>
      </c>
      <c r="E216" s="11">
        <f t="shared" si="13"/>
        <v>17</v>
      </c>
      <c r="F216" s="11">
        <f t="shared" si="14"/>
        <v>17</v>
      </c>
      <c r="G216" s="11">
        <f t="shared" si="15"/>
        <v>17</v>
      </c>
      <c r="H216" s="11">
        <v>0</v>
      </c>
      <c r="I216" s="11">
        <v>0</v>
      </c>
      <c r="J216" s="11">
        <v>0</v>
      </c>
      <c r="K216" s="11">
        <v>0</v>
      </c>
      <c r="L216" s="11">
        <v>3</v>
      </c>
      <c r="M216" s="11">
        <v>5</v>
      </c>
      <c r="N216" s="11">
        <v>9</v>
      </c>
      <c r="O216" s="11">
        <v>6</v>
      </c>
      <c r="P216" s="11">
        <v>9</v>
      </c>
      <c r="Q216" s="11">
        <v>8</v>
      </c>
      <c r="R216" s="11">
        <v>5</v>
      </c>
      <c r="S216" s="11">
        <v>12</v>
      </c>
      <c r="T216" s="11">
        <v>2</v>
      </c>
      <c r="U216" s="11">
        <v>15</v>
      </c>
      <c r="V216" s="11">
        <v>28</v>
      </c>
      <c r="W216" s="11">
        <v>46</v>
      </c>
    </row>
    <row r="217" spans="1:23" hidden="1">
      <c r="A217" s="11">
        <v>15</v>
      </c>
      <c r="B217" s="11" t="s">
        <v>10</v>
      </c>
      <c r="C217" s="11">
        <v>56</v>
      </c>
      <c r="D217" s="11">
        <f t="shared" si="12"/>
        <v>0</v>
      </c>
      <c r="E217" s="11">
        <f t="shared" si="13"/>
        <v>0</v>
      </c>
      <c r="F217" s="11">
        <f t="shared" si="14"/>
        <v>4</v>
      </c>
      <c r="G217" s="11">
        <f t="shared" si="15"/>
        <v>52</v>
      </c>
      <c r="H217" s="11">
        <v>0</v>
      </c>
      <c r="I217" s="11">
        <v>0</v>
      </c>
      <c r="J217" s="11">
        <v>0</v>
      </c>
      <c r="K217" s="11">
        <v>0</v>
      </c>
      <c r="L217" s="11">
        <v>0</v>
      </c>
      <c r="M217" s="11">
        <v>0</v>
      </c>
      <c r="N217" s="11">
        <v>0</v>
      </c>
      <c r="O217" s="11">
        <v>0</v>
      </c>
      <c r="P217" s="11">
        <v>0</v>
      </c>
      <c r="Q217" s="11">
        <v>0</v>
      </c>
      <c r="R217" s="11">
        <v>1</v>
      </c>
      <c r="S217" s="11">
        <v>3</v>
      </c>
      <c r="T217" s="11">
        <v>10</v>
      </c>
      <c r="U217" s="11">
        <v>42</v>
      </c>
      <c r="V217" s="11">
        <v>11</v>
      </c>
      <c r="W217" s="11">
        <v>45</v>
      </c>
    </row>
    <row r="218" spans="1:23" hidden="1">
      <c r="A218" s="11">
        <v>215</v>
      </c>
      <c r="B218" s="11" t="s">
        <v>64</v>
      </c>
      <c r="C218" s="11">
        <v>105</v>
      </c>
      <c r="D218" s="11">
        <f t="shared" si="12"/>
        <v>27</v>
      </c>
      <c r="E218" s="11">
        <f t="shared" si="13"/>
        <v>18</v>
      </c>
      <c r="F218" s="11">
        <f t="shared" si="14"/>
        <v>31</v>
      </c>
      <c r="G218" s="11">
        <f t="shared" si="15"/>
        <v>29</v>
      </c>
      <c r="H218" s="11">
        <v>0</v>
      </c>
      <c r="I218" s="11">
        <v>0</v>
      </c>
      <c r="J218" s="11">
        <v>0</v>
      </c>
      <c r="K218" s="11">
        <v>0</v>
      </c>
      <c r="L218" s="11">
        <v>3</v>
      </c>
      <c r="M218" s="11">
        <v>3</v>
      </c>
      <c r="N218" s="11">
        <v>12</v>
      </c>
      <c r="O218" s="11">
        <v>9</v>
      </c>
      <c r="P218" s="11">
        <v>10</v>
      </c>
      <c r="Q218" s="11">
        <v>8</v>
      </c>
      <c r="R218" s="11">
        <v>12</v>
      </c>
      <c r="S218" s="11">
        <v>19</v>
      </c>
      <c r="T218" s="11">
        <v>0</v>
      </c>
      <c r="U218" s="11">
        <v>29</v>
      </c>
      <c r="V218" s="11">
        <v>37</v>
      </c>
      <c r="W218" s="11">
        <v>68</v>
      </c>
    </row>
    <row r="219" spans="1:23" hidden="1">
      <c r="A219" s="11">
        <v>223</v>
      </c>
      <c r="B219" s="11" t="s">
        <v>79</v>
      </c>
      <c r="C219" s="11">
        <v>112</v>
      </c>
      <c r="D219" s="11">
        <f t="shared" si="12"/>
        <v>50</v>
      </c>
      <c r="E219" s="11">
        <f t="shared" si="13"/>
        <v>25</v>
      </c>
      <c r="F219" s="11">
        <f t="shared" si="14"/>
        <v>22</v>
      </c>
      <c r="G219" s="11">
        <f t="shared" si="15"/>
        <v>15</v>
      </c>
      <c r="H219" s="11">
        <v>0</v>
      </c>
      <c r="I219" s="11">
        <v>0</v>
      </c>
      <c r="J219" s="11">
        <v>0</v>
      </c>
      <c r="K219" s="11">
        <v>0</v>
      </c>
      <c r="L219" s="11">
        <v>6</v>
      </c>
      <c r="M219" s="11">
        <v>11</v>
      </c>
      <c r="N219" s="11">
        <v>19</v>
      </c>
      <c r="O219" s="11">
        <v>14</v>
      </c>
      <c r="P219" s="11">
        <v>11</v>
      </c>
      <c r="Q219" s="11">
        <v>14</v>
      </c>
      <c r="R219" s="11">
        <v>10</v>
      </c>
      <c r="S219" s="11">
        <v>12</v>
      </c>
      <c r="T219" s="11">
        <v>2</v>
      </c>
      <c r="U219" s="11">
        <v>13</v>
      </c>
      <c r="V219" s="11">
        <v>48</v>
      </c>
      <c r="W219" s="11">
        <v>64</v>
      </c>
    </row>
    <row r="220" spans="1:23" hidden="1">
      <c r="A220" s="11">
        <v>385</v>
      </c>
      <c r="B220" s="11" t="s">
        <v>19</v>
      </c>
      <c r="C220" s="11">
        <v>60</v>
      </c>
      <c r="D220" s="11">
        <f t="shared" si="12"/>
        <v>6</v>
      </c>
      <c r="E220" s="11">
        <f t="shared" si="13"/>
        <v>10</v>
      </c>
      <c r="F220" s="11">
        <f t="shared" si="14"/>
        <v>17</v>
      </c>
      <c r="G220" s="11">
        <f t="shared" si="15"/>
        <v>27</v>
      </c>
      <c r="H220" s="11">
        <v>0</v>
      </c>
      <c r="I220" s="11">
        <v>0</v>
      </c>
      <c r="J220" s="11">
        <v>0</v>
      </c>
      <c r="K220" s="11">
        <v>0</v>
      </c>
      <c r="L220" s="11">
        <v>2</v>
      </c>
      <c r="M220" s="11">
        <v>0</v>
      </c>
      <c r="N220" s="11">
        <v>4</v>
      </c>
      <c r="O220" s="11">
        <v>0</v>
      </c>
      <c r="P220" s="11">
        <v>4</v>
      </c>
      <c r="Q220" s="11">
        <v>6</v>
      </c>
      <c r="R220" s="11">
        <v>7</v>
      </c>
      <c r="S220" s="11">
        <v>10</v>
      </c>
      <c r="T220" s="11">
        <v>0</v>
      </c>
      <c r="U220" s="11">
        <v>27</v>
      </c>
      <c r="V220" s="11">
        <v>17</v>
      </c>
      <c r="W220" s="11">
        <v>43</v>
      </c>
    </row>
    <row r="221" spans="1:23" hidden="1">
      <c r="A221" s="11">
        <v>252</v>
      </c>
      <c r="B221" s="11" t="s">
        <v>28</v>
      </c>
      <c r="C221" s="11">
        <v>129</v>
      </c>
      <c r="D221" s="11">
        <f t="shared" si="12"/>
        <v>13</v>
      </c>
      <c r="E221" s="11">
        <f t="shared" si="13"/>
        <v>27</v>
      </c>
      <c r="F221" s="11">
        <f t="shared" si="14"/>
        <v>39</v>
      </c>
      <c r="G221" s="11">
        <f t="shared" si="15"/>
        <v>50</v>
      </c>
      <c r="H221" s="11">
        <v>0</v>
      </c>
      <c r="I221" s="11">
        <v>0</v>
      </c>
      <c r="J221" s="11">
        <v>0</v>
      </c>
      <c r="K221" s="11">
        <v>0</v>
      </c>
      <c r="L221" s="11">
        <v>0</v>
      </c>
      <c r="M221" s="11">
        <v>3</v>
      </c>
      <c r="N221" s="11">
        <v>4</v>
      </c>
      <c r="O221" s="11">
        <v>6</v>
      </c>
      <c r="P221" s="11">
        <v>10</v>
      </c>
      <c r="Q221" s="11">
        <v>17</v>
      </c>
      <c r="R221" s="11">
        <v>11</v>
      </c>
      <c r="S221" s="11">
        <v>28</v>
      </c>
      <c r="T221" s="11">
        <v>8</v>
      </c>
      <c r="U221" s="11">
        <v>42</v>
      </c>
      <c r="V221" s="11">
        <v>33</v>
      </c>
      <c r="W221" s="11">
        <v>96</v>
      </c>
    </row>
    <row r="222" spans="1:23" hidden="1">
      <c r="A222" s="11">
        <v>445</v>
      </c>
      <c r="B222" s="11" t="s">
        <v>24</v>
      </c>
      <c r="C222" s="11">
        <v>109</v>
      </c>
      <c r="D222" s="11">
        <f t="shared" si="12"/>
        <v>17</v>
      </c>
      <c r="E222" s="11">
        <f t="shared" si="13"/>
        <v>22</v>
      </c>
      <c r="F222" s="11">
        <f t="shared" si="14"/>
        <v>36</v>
      </c>
      <c r="G222" s="11">
        <f t="shared" si="15"/>
        <v>34</v>
      </c>
      <c r="H222" s="11">
        <v>0</v>
      </c>
      <c r="I222" s="11">
        <v>0</v>
      </c>
      <c r="J222" s="11">
        <v>0</v>
      </c>
      <c r="K222" s="11">
        <v>0</v>
      </c>
      <c r="L222" s="11">
        <v>3</v>
      </c>
      <c r="M222" s="11">
        <v>1</v>
      </c>
      <c r="N222" s="11">
        <v>7</v>
      </c>
      <c r="O222" s="11">
        <v>6</v>
      </c>
      <c r="P222" s="11">
        <v>12</v>
      </c>
      <c r="Q222" s="11">
        <v>10</v>
      </c>
      <c r="R222" s="11">
        <v>14</v>
      </c>
      <c r="S222" s="11">
        <v>22</v>
      </c>
      <c r="T222" s="11">
        <v>6</v>
      </c>
      <c r="U222" s="11">
        <v>28</v>
      </c>
      <c r="V222" s="11">
        <v>42</v>
      </c>
      <c r="W222" s="11">
        <v>67</v>
      </c>
    </row>
    <row r="223" spans="1:23" hidden="1">
      <c r="A223" s="11">
        <v>45</v>
      </c>
      <c r="B223" s="11" t="s">
        <v>31</v>
      </c>
      <c r="C223" s="11">
        <v>112</v>
      </c>
      <c r="D223" s="11">
        <f t="shared" si="12"/>
        <v>36</v>
      </c>
      <c r="E223" s="11">
        <f t="shared" si="13"/>
        <v>20</v>
      </c>
      <c r="F223" s="11">
        <f t="shared" si="14"/>
        <v>25</v>
      </c>
      <c r="G223" s="11">
        <f t="shared" si="15"/>
        <v>31</v>
      </c>
      <c r="H223" s="11">
        <v>0</v>
      </c>
      <c r="I223" s="11">
        <v>0</v>
      </c>
      <c r="J223" s="11">
        <v>2</v>
      </c>
      <c r="K223" s="11">
        <v>1</v>
      </c>
      <c r="L223" s="11">
        <v>8</v>
      </c>
      <c r="M223" s="11">
        <v>6</v>
      </c>
      <c r="N223" s="11">
        <v>7</v>
      </c>
      <c r="O223" s="11">
        <v>12</v>
      </c>
      <c r="P223" s="11">
        <v>10</v>
      </c>
      <c r="Q223" s="11">
        <v>10</v>
      </c>
      <c r="R223" s="11">
        <v>8</v>
      </c>
      <c r="S223" s="11">
        <v>17</v>
      </c>
      <c r="T223" s="11">
        <v>13</v>
      </c>
      <c r="U223" s="11">
        <v>18</v>
      </c>
      <c r="V223" s="11">
        <v>48</v>
      </c>
      <c r="W223" s="11">
        <v>64</v>
      </c>
    </row>
    <row r="224" spans="1:23" hidden="1">
      <c r="A224" s="11">
        <v>150</v>
      </c>
      <c r="B224" s="11" t="s">
        <v>40</v>
      </c>
      <c r="C224" s="11">
        <v>88</v>
      </c>
      <c r="D224" s="11">
        <f t="shared" si="12"/>
        <v>25</v>
      </c>
      <c r="E224" s="11">
        <f t="shared" si="13"/>
        <v>17</v>
      </c>
      <c r="F224" s="11">
        <f t="shared" si="14"/>
        <v>21</v>
      </c>
      <c r="G224" s="11">
        <f t="shared" si="15"/>
        <v>25</v>
      </c>
      <c r="H224" s="11">
        <v>0</v>
      </c>
      <c r="I224" s="11">
        <v>0</v>
      </c>
      <c r="J224" s="11">
        <v>2</v>
      </c>
      <c r="K224" s="11">
        <v>1</v>
      </c>
      <c r="L224" s="11">
        <v>4</v>
      </c>
      <c r="M224" s="11">
        <v>1</v>
      </c>
      <c r="N224" s="11">
        <v>7</v>
      </c>
      <c r="O224" s="11">
        <v>10</v>
      </c>
      <c r="P224" s="11">
        <v>9</v>
      </c>
      <c r="Q224" s="11">
        <v>8</v>
      </c>
      <c r="R224" s="11">
        <v>8</v>
      </c>
      <c r="S224" s="11">
        <v>13</v>
      </c>
      <c r="T224" s="11">
        <v>8</v>
      </c>
      <c r="U224" s="11">
        <v>17</v>
      </c>
      <c r="V224" s="11">
        <v>38</v>
      </c>
      <c r="W224" s="11">
        <v>50</v>
      </c>
    </row>
    <row r="225" spans="1:23" hidden="1">
      <c r="A225" s="11">
        <v>197</v>
      </c>
      <c r="B225" s="11" t="s">
        <v>59</v>
      </c>
      <c r="C225" s="11">
        <v>63</v>
      </c>
      <c r="D225" s="11">
        <f t="shared" si="12"/>
        <v>2</v>
      </c>
      <c r="E225" s="11">
        <f t="shared" si="13"/>
        <v>6</v>
      </c>
      <c r="F225" s="11">
        <f t="shared" si="14"/>
        <v>22</v>
      </c>
      <c r="G225" s="11">
        <f t="shared" si="15"/>
        <v>33</v>
      </c>
      <c r="H225" s="11">
        <v>0</v>
      </c>
      <c r="I225" s="11">
        <v>0</v>
      </c>
      <c r="J225" s="11">
        <v>0</v>
      </c>
      <c r="K225" s="11">
        <v>0</v>
      </c>
      <c r="L225" s="11">
        <v>0</v>
      </c>
      <c r="M225" s="11">
        <v>0</v>
      </c>
      <c r="N225" s="11">
        <v>1</v>
      </c>
      <c r="O225" s="11">
        <v>1</v>
      </c>
      <c r="P225" s="11">
        <v>1</v>
      </c>
      <c r="Q225" s="11">
        <v>5</v>
      </c>
      <c r="R225" s="11">
        <v>6</v>
      </c>
      <c r="S225" s="11">
        <v>16</v>
      </c>
      <c r="T225" s="11">
        <v>5</v>
      </c>
      <c r="U225" s="11">
        <v>28</v>
      </c>
      <c r="V225" s="11">
        <v>13</v>
      </c>
      <c r="W225" s="11">
        <v>50</v>
      </c>
    </row>
    <row r="226" spans="1:23" hidden="1">
      <c r="A226" s="11">
        <v>116</v>
      </c>
      <c r="B226" s="11" t="s">
        <v>97</v>
      </c>
      <c r="C226" s="11">
        <v>76</v>
      </c>
      <c r="D226" s="11">
        <f t="shared" si="12"/>
        <v>3</v>
      </c>
      <c r="E226" s="11">
        <f t="shared" si="13"/>
        <v>11</v>
      </c>
      <c r="F226" s="11">
        <f t="shared" si="14"/>
        <v>18</v>
      </c>
      <c r="G226" s="11">
        <f t="shared" si="15"/>
        <v>44</v>
      </c>
      <c r="H226" s="11">
        <v>0</v>
      </c>
      <c r="I226" s="11">
        <v>0</v>
      </c>
      <c r="J226" s="11">
        <v>0</v>
      </c>
      <c r="K226" s="11">
        <v>0</v>
      </c>
      <c r="L226" s="11">
        <v>0</v>
      </c>
      <c r="M226" s="11">
        <v>1</v>
      </c>
      <c r="N226" s="11">
        <v>0</v>
      </c>
      <c r="O226" s="11">
        <v>2</v>
      </c>
      <c r="P226" s="11">
        <v>3</v>
      </c>
      <c r="Q226" s="11">
        <v>8</v>
      </c>
      <c r="R226" s="11">
        <v>2</v>
      </c>
      <c r="S226" s="11">
        <v>16</v>
      </c>
      <c r="T226" s="11">
        <v>4</v>
      </c>
      <c r="U226" s="11">
        <v>40</v>
      </c>
      <c r="V226" s="11">
        <v>9</v>
      </c>
      <c r="W226" s="11">
        <v>67</v>
      </c>
    </row>
    <row r="227" spans="1:23" hidden="1">
      <c r="A227" s="11">
        <v>409</v>
      </c>
      <c r="B227" s="11" t="s">
        <v>15</v>
      </c>
      <c r="C227" s="11">
        <v>40</v>
      </c>
      <c r="D227" s="11">
        <f t="shared" si="12"/>
        <v>1</v>
      </c>
      <c r="E227" s="11">
        <f t="shared" si="13"/>
        <v>2</v>
      </c>
      <c r="F227" s="11">
        <f t="shared" si="14"/>
        <v>15</v>
      </c>
      <c r="G227" s="11">
        <f t="shared" si="15"/>
        <v>22</v>
      </c>
      <c r="H227" s="11">
        <v>0</v>
      </c>
      <c r="I227" s="11">
        <v>0</v>
      </c>
      <c r="J227" s="11">
        <v>0</v>
      </c>
      <c r="K227" s="11">
        <v>0</v>
      </c>
      <c r="L227" s="11">
        <v>0</v>
      </c>
      <c r="M227" s="11">
        <v>1</v>
      </c>
      <c r="N227" s="11">
        <v>0</v>
      </c>
      <c r="O227" s="11">
        <v>0</v>
      </c>
      <c r="P227" s="11">
        <v>1</v>
      </c>
      <c r="Q227" s="11">
        <v>1</v>
      </c>
      <c r="R227" s="11">
        <v>2</v>
      </c>
      <c r="S227" s="11">
        <v>13</v>
      </c>
      <c r="T227" s="11">
        <v>8</v>
      </c>
      <c r="U227" s="11">
        <v>14</v>
      </c>
      <c r="V227" s="11">
        <v>11</v>
      </c>
      <c r="W227" s="11">
        <v>29</v>
      </c>
    </row>
    <row r="228" spans="1:23" hidden="1">
      <c r="A228" s="11">
        <v>132</v>
      </c>
      <c r="B228" s="11" t="s">
        <v>40</v>
      </c>
      <c r="C228" s="11">
        <v>89</v>
      </c>
      <c r="D228" s="11">
        <f t="shared" si="12"/>
        <v>12</v>
      </c>
      <c r="E228" s="11">
        <f t="shared" si="13"/>
        <v>25</v>
      </c>
      <c r="F228" s="11">
        <f t="shared" si="14"/>
        <v>26</v>
      </c>
      <c r="G228" s="11">
        <f t="shared" si="15"/>
        <v>26</v>
      </c>
      <c r="H228" s="11">
        <v>0</v>
      </c>
      <c r="I228" s="11">
        <v>0</v>
      </c>
      <c r="J228" s="11">
        <v>0</v>
      </c>
      <c r="K228" s="11">
        <v>0</v>
      </c>
      <c r="L228" s="11">
        <v>2</v>
      </c>
      <c r="M228" s="11">
        <v>3</v>
      </c>
      <c r="N228" s="11">
        <v>1</v>
      </c>
      <c r="O228" s="11">
        <v>6</v>
      </c>
      <c r="P228" s="11">
        <v>11</v>
      </c>
      <c r="Q228" s="11">
        <v>14</v>
      </c>
      <c r="R228" s="11">
        <v>11</v>
      </c>
      <c r="S228" s="11">
        <v>15</v>
      </c>
      <c r="T228" s="11">
        <v>4</v>
      </c>
      <c r="U228" s="11">
        <v>22</v>
      </c>
      <c r="V228" s="11">
        <v>29</v>
      </c>
      <c r="W228" s="11">
        <v>60</v>
      </c>
    </row>
    <row r="229" spans="1:23" hidden="1">
      <c r="A229" s="11">
        <v>20</v>
      </c>
      <c r="B229" s="11" t="s">
        <v>10</v>
      </c>
      <c r="C229" s="11">
        <v>88</v>
      </c>
      <c r="D229" s="11">
        <f t="shared" si="12"/>
        <v>29</v>
      </c>
      <c r="E229" s="11">
        <f t="shared" si="13"/>
        <v>22</v>
      </c>
      <c r="F229" s="11">
        <f t="shared" si="14"/>
        <v>17</v>
      </c>
      <c r="G229" s="11">
        <f t="shared" si="15"/>
        <v>19</v>
      </c>
      <c r="H229" s="11">
        <v>0</v>
      </c>
      <c r="I229" s="11">
        <v>0</v>
      </c>
      <c r="J229" s="11">
        <v>0</v>
      </c>
      <c r="K229" s="11">
        <v>0</v>
      </c>
      <c r="L229" s="11">
        <v>5</v>
      </c>
      <c r="M229" s="11">
        <v>2</v>
      </c>
      <c r="N229" s="11">
        <v>8</v>
      </c>
      <c r="O229" s="11">
        <v>14</v>
      </c>
      <c r="P229" s="11">
        <v>8</v>
      </c>
      <c r="Q229" s="11">
        <v>14</v>
      </c>
      <c r="R229" s="11">
        <v>8</v>
      </c>
      <c r="S229" s="11">
        <v>9</v>
      </c>
      <c r="T229" s="11">
        <v>7</v>
      </c>
      <c r="U229" s="11">
        <v>12</v>
      </c>
      <c r="V229" s="11">
        <v>37</v>
      </c>
      <c r="W229" s="11">
        <v>51</v>
      </c>
    </row>
    <row r="230" spans="1:23" hidden="1">
      <c r="A230" s="11">
        <v>436</v>
      </c>
      <c r="B230" s="11" t="s">
        <v>25</v>
      </c>
      <c r="C230" s="11">
        <v>124</v>
      </c>
      <c r="D230" s="11">
        <f t="shared" si="12"/>
        <v>32</v>
      </c>
      <c r="E230" s="11">
        <f t="shared" si="13"/>
        <v>31</v>
      </c>
      <c r="F230" s="11">
        <f t="shared" si="14"/>
        <v>26</v>
      </c>
      <c r="G230" s="11">
        <f t="shared" si="15"/>
        <v>35</v>
      </c>
      <c r="H230" s="11">
        <v>1</v>
      </c>
      <c r="I230" s="11">
        <v>0</v>
      </c>
      <c r="J230" s="11">
        <v>3</v>
      </c>
      <c r="K230" s="11">
        <v>0</v>
      </c>
      <c r="L230" s="11">
        <v>6</v>
      </c>
      <c r="M230" s="11">
        <v>4</v>
      </c>
      <c r="N230" s="11">
        <v>7</v>
      </c>
      <c r="O230" s="11">
        <v>11</v>
      </c>
      <c r="P230" s="11">
        <v>10</v>
      </c>
      <c r="Q230" s="11">
        <v>21</v>
      </c>
      <c r="R230" s="11">
        <v>6</v>
      </c>
      <c r="S230" s="11">
        <v>20</v>
      </c>
      <c r="T230" s="11">
        <v>6</v>
      </c>
      <c r="U230" s="11">
        <v>29</v>
      </c>
      <c r="V230" s="11">
        <v>39</v>
      </c>
      <c r="W230" s="11">
        <v>85</v>
      </c>
    </row>
    <row r="231" spans="1:23" hidden="1">
      <c r="A231" s="11">
        <v>315</v>
      </c>
      <c r="B231" s="11" t="s">
        <v>35</v>
      </c>
      <c r="C231" s="11">
        <v>74</v>
      </c>
      <c r="D231" s="11">
        <f t="shared" si="12"/>
        <v>8</v>
      </c>
      <c r="E231" s="11">
        <f t="shared" si="13"/>
        <v>18</v>
      </c>
      <c r="F231" s="11">
        <f t="shared" si="14"/>
        <v>22</v>
      </c>
      <c r="G231" s="11">
        <f t="shared" si="15"/>
        <v>26</v>
      </c>
      <c r="H231" s="11">
        <v>0</v>
      </c>
      <c r="I231" s="11">
        <v>0</v>
      </c>
      <c r="J231" s="11">
        <v>0</v>
      </c>
      <c r="K231" s="11">
        <v>1</v>
      </c>
      <c r="L231" s="11">
        <v>2</v>
      </c>
      <c r="M231" s="11">
        <v>2</v>
      </c>
      <c r="N231" s="11">
        <v>1</v>
      </c>
      <c r="O231" s="11">
        <v>2</v>
      </c>
      <c r="P231" s="11">
        <v>9</v>
      </c>
      <c r="Q231" s="11">
        <v>9</v>
      </c>
      <c r="R231" s="11">
        <v>6</v>
      </c>
      <c r="S231" s="11">
        <v>16</v>
      </c>
      <c r="T231" s="11">
        <v>5</v>
      </c>
      <c r="U231" s="11">
        <v>21</v>
      </c>
      <c r="V231" s="11">
        <v>23</v>
      </c>
      <c r="W231" s="11">
        <v>51</v>
      </c>
    </row>
    <row r="232" spans="1:23">
      <c r="A232" s="11">
        <v>2</v>
      </c>
      <c r="B232" s="11" t="s">
        <v>0</v>
      </c>
      <c r="C232" s="11">
        <v>89</v>
      </c>
      <c r="D232" s="11">
        <f t="shared" si="12"/>
        <v>2</v>
      </c>
      <c r="E232" s="11">
        <f t="shared" si="13"/>
        <v>9</v>
      </c>
      <c r="F232" s="11">
        <f t="shared" si="14"/>
        <v>32</v>
      </c>
      <c r="G232" s="11">
        <f t="shared" si="15"/>
        <v>46</v>
      </c>
      <c r="H232" s="11">
        <v>0</v>
      </c>
      <c r="I232" s="11">
        <v>0</v>
      </c>
      <c r="J232" s="11">
        <v>0</v>
      </c>
      <c r="K232" s="11">
        <v>0</v>
      </c>
      <c r="L232" s="11">
        <v>0</v>
      </c>
      <c r="M232" s="11">
        <v>0</v>
      </c>
      <c r="N232" s="11">
        <v>0</v>
      </c>
      <c r="O232" s="11">
        <v>2</v>
      </c>
      <c r="P232" s="11">
        <v>1</v>
      </c>
      <c r="Q232" s="11">
        <v>8</v>
      </c>
      <c r="R232" s="11">
        <v>9</v>
      </c>
      <c r="S232" s="11">
        <v>23</v>
      </c>
      <c r="T232" s="11">
        <v>6</v>
      </c>
      <c r="U232" s="11">
        <v>40</v>
      </c>
      <c r="V232" s="11">
        <v>16</v>
      </c>
      <c r="W232" s="11">
        <v>73</v>
      </c>
    </row>
    <row r="233" spans="1:23" hidden="1">
      <c r="A233" s="11">
        <v>511</v>
      </c>
      <c r="B233" s="11" t="s">
        <v>17</v>
      </c>
      <c r="C233" s="11">
        <v>111</v>
      </c>
      <c r="D233" s="11">
        <f t="shared" si="12"/>
        <v>6</v>
      </c>
      <c r="E233" s="11">
        <f t="shared" si="13"/>
        <v>15</v>
      </c>
      <c r="F233" s="11">
        <f t="shared" si="14"/>
        <v>38</v>
      </c>
      <c r="G233" s="11">
        <f t="shared" si="15"/>
        <v>52</v>
      </c>
      <c r="H233" s="11">
        <v>0</v>
      </c>
      <c r="I233" s="11">
        <v>0</v>
      </c>
      <c r="J233" s="11">
        <v>0</v>
      </c>
      <c r="K233" s="11">
        <v>0</v>
      </c>
      <c r="L233" s="11">
        <v>1</v>
      </c>
      <c r="M233" s="11">
        <v>2</v>
      </c>
      <c r="N233" s="11">
        <v>0</v>
      </c>
      <c r="O233" s="11">
        <v>3</v>
      </c>
      <c r="P233" s="11">
        <v>4</v>
      </c>
      <c r="Q233" s="11">
        <v>11</v>
      </c>
      <c r="R233" s="11">
        <v>11</v>
      </c>
      <c r="S233" s="11">
        <v>27</v>
      </c>
      <c r="T233" s="11">
        <v>7</v>
      </c>
      <c r="U233" s="11">
        <v>45</v>
      </c>
      <c r="V233" s="11">
        <v>23</v>
      </c>
      <c r="W233" s="11">
        <v>88</v>
      </c>
    </row>
    <row r="234" spans="1:23" hidden="1">
      <c r="A234" s="11">
        <v>287</v>
      </c>
      <c r="B234" s="11" t="s">
        <v>91</v>
      </c>
      <c r="C234" s="11">
        <v>97</v>
      </c>
      <c r="D234" s="11">
        <f t="shared" si="12"/>
        <v>19</v>
      </c>
      <c r="E234" s="11">
        <f t="shared" si="13"/>
        <v>26</v>
      </c>
      <c r="F234" s="11">
        <f t="shared" si="14"/>
        <v>28</v>
      </c>
      <c r="G234" s="11">
        <f t="shared" si="15"/>
        <v>24</v>
      </c>
      <c r="H234" s="11">
        <v>0</v>
      </c>
      <c r="I234" s="11">
        <v>0</v>
      </c>
      <c r="J234" s="11">
        <v>0</v>
      </c>
      <c r="K234" s="11">
        <v>0</v>
      </c>
      <c r="L234" s="11">
        <v>3</v>
      </c>
      <c r="M234" s="11">
        <v>3</v>
      </c>
      <c r="N234" s="11">
        <v>10</v>
      </c>
      <c r="O234" s="11">
        <v>3</v>
      </c>
      <c r="P234" s="11">
        <v>11</v>
      </c>
      <c r="Q234" s="11">
        <v>15</v>
      </c>
      <c r="R234" s="11">
        <v>11</v>
      </c>
      <c r="S234" s="11">
        <v>17</v>
      </c>
      <c r="T234" s="11">
        <v>7</v>
      </c>
      <c r="U234" s="11">
        <v>17</v>
      </c>
      <c r="V234" s="11">
        <v>42</v>
      </c>
      <c r="W234" s="11">
        <v>55</v>
      </c>
    </row>
    <row r="235" spans="1:23" hidden="1">
      <c r="A235" s="11">
        <v>262</v>
      </c>
      <c r="B235" s="11" t="s">
        <v>28</v>
      </c>
      <c r="C235" s="11">
        <v>89</v>
      </c>
      <c r="D235" s="11">
        <f t="shared" si="12"/>
        <v>7</v>
      </c>
      <c r="E235" s="11">
        <f t="shared" si="13"/>
        <v>13</v>
      </c>
      <c r="F235" s="11">
        <f t="shared" si="14"/>
        <v>39</v>
      </c>
      <c r="G235" s="11">
        <f t="shared" si="15"/>
        <v>30</v>
      </c>
      <c r="H235" s="11">
        <v>0</v>
      </c>
      <c r="I235" s="11">
        <v>0</v>
      </c>
      <c r="J235" s="11">
        <v>0</v>
      </c>
      <c r="K235" s="11">
        <v>0</v>
      </c>
      <c r="L235" s="11">
        <v>0</v>
      </c>
      <c r="M235" s="11">
        <v>2</v>
      </c>
      <c r="N235" s="11">
        <v>2</v>
      </c>
      <c r="O235" s="11">
        <v>3</v>
      </c>
      <c r="P235" s="11">
        <v>8</v>
      </c>
      <c r="Q235" s="11">
        <v>5</v>
      </c>
      <c r="R235" s="11">
        <v>12</v>
      </c>
      <c r="S235" s="11">
        <v>27</v>
      </c>
      <c r="T235" s="11">
        <v>5</v>
      </c>
      <c r="U235" s="11">
        <v>25</v>
      </c>
      <c r="V235" s="11">
        <v>27</v>
      </c>
      <c r="W235" s="11">
        <v>62</v>
      </c>
    </row>
    <row r="236" spans="1:23" hidden="1">
      <c r="A236" s="11">
        <v>227</v>
      </c>
      <c r="B236" s="11" t="s">
        <v>79</v>
      </c>
      <c r="C236" s="11">
        <v>90</v>
      </c>
      <c r="D236" s="11">
        <f t="shared" si="12"/>
        <v>5</v>
      </c>
      <c r="E236" s="11">
        <f t="shared" si="13"/>
        <v>15</v>
      </c>
      <c r="F236" s="11">
        <f t="shared" si="14"/>
        <v>28</v>
      </c>
      <c r="G236" s="11">
        <f t="shared" si="15"/>
        <v>42</v>
      </c>
      <c r="H236" s="11">
        <v>0</v>
      </c>
      <c r="I236" s="11">
        <v>0</v>
      </c>
      <c r="J236" s="11">
        <v>0</v>
      </c>
      <c r="K236" s="11">
        <v>0</v>
      </c>
      <c r="L236" s="11">
        <v>0</v>
      </c>
      <c r="M236" s="11">
        <v>2</v>
      </c>
      <c r="N236" s="11">
        <v>1</v>
      </c>
      <c r="O236" s="11">
        <v>2</v>
      </c>
      <c r="P236" s="11">
        <v>4</v>
      </c>
      <c r="Q236" s="11">
        <v>11</v>
      </c>
      <c r="R236" s="11">
        <v>5</v>
      </c>
      <c r="S236" s="11">
        <v>23</v>
      </c>
      <c r="T236" s="11">
        <v>6</v>
      </c>
      <c r="U236" s="11">
        <v>36</v>
      </c>
      <c r="V236" s="11">
        <v>16</v>
      </c>
      <c r="W236" s="11">
        <v>74</v>
      </c>
    </row>
    <row r="237" spans="1:23" hidden="1">
      <c r="A237" s="11">
        <v>378</v>
      </c>
      <c r="B237" s="11" t="s">
        <v>56</v>
      </c>
      <c r="C237" s="11">
        <v>92</v>
      </c>
      <c r="D237" s="11">
        <f t="shared" si="12"/>
        <v>3</v>
      </c>
      <c r="E237" s="11">
        <f t="shared" si="13"/>
        <v>8</v>
      </c>
      <c r="F237" s="11">
        <f t="shared" si="14"/>
        <v>26</v>
      </c>
      <c r="G237" s="11">
        <f t="shared" si="15"/>
        <v>55</v>
      </c>
      <c r="H237" s="11">
        <v>0</v>
      </c>
      <c r="I237" s="11">
        <v>0</v>
      </c>
      <c r="J237" s="11">
        <v>0</v>
      </c>
      <c r="K237" s="11">
        <v>0</v>
      </c>
      <c r="L237" s="11">
        <v>0</v>
      </c>
      <c r="M237" s="11">
        <v>2</v>
      </c>
      <c r="N237" s="11">
        <v>0</v>
      </c>
      <c r="O237" s="11">
        <v>1</v>
      </c>
      <c r="P237" s="11">
        <v>4</v>
      </c>
      <c r="Q237" s="11">
        <v>4</v>
      </c>
      <c r="R237" s="11">
        <v>9</v>
      </c>
      <c r="S237" s="11">
        <v>17</v>
      </c>
      <c r="T237" s="11">
        <v>11</v>
      </c>
      <c r="U237" s="11">
        <v>44</v>
      </c>
      <c r="V237" s="11">
        <v>24</v>
      </c>
      <c r="W237" s="11">
        <v>68</v>
      </c>
    </row>
    <row r="238" spans="1:23" hidden="1">
      <c r="A238" s="11">
        <v>322</v>
      </c>
      <c r="B238" s="11" t="s">
        <v>35</v>
      </c>
      <c r="C238" s="11">
        <v>101</v>
      </c>
      <c r="D238" s="11">
        <f t="shared" si="12"/>
        <v>6</v>
      </c>
      <c r="E238" s="11">
        <f t="shared" si="13"/>
        <v>16</v>
      </c>
      <c r="F238" s="11">
        <f t="shared" si="14"/>
        <v>31</v>
      </c>
      <c r="G238" s="11">
        <f t="shared" si="15"/>
        <v>48</v>
      </c>
      <c r="H238" s="11">
        <v>0</v>
      </c>
      <c r="I238" s="11">
        <v>0</v>
      </c>
      <c r="J238" s="11">
        <v>0</v>
      </c>
      <c r="K238" s="11">
        <v>0</v>
      </c>
      <c r="L238" s="11">
        <v>0</v>
      </c>
      <c r="M238" s="11">
        <v>0</v>
      </c>
      <c r="N238" s="11">
        <v>4</v>
      </c>
      <c r="O238" s="11">
        <v>2</v>
      </c>
      <c r="P238" s="11">
        <v>7</v>
      </c>
      <c r="Q238" s="11">
        <v>9</v>
      </c>
      <c r="R238" s="11">
        <v>7</v>
      </c>
      <c r="S238" s="11">
        <v>24</v>
      </c>
      <c r="T238" s="11">
        <v>15</v>
      </c>
      <c r="U238" s="11">
        <v>33</v>
      </c>
      <c r="V238" s="11">
        <v>33</v>
      </c>
      <c r="W238" s="11">
        <v>68</v>
      </c>
    </row>
    <row r="239" spans="1:23" hidden="1">
      <c r="A239" s="11">
        <v>173</v>
      </c>
      <c r="B239" s="11" t="s">
        <v>40</v>
      </c>
      <c r="C239" s="11">
        <v>57</v>
      </c>
      <c r="D239" s="11">
        <f t="shared" si="12"/>
        <v>0</v>
      </c>
      <c r="E239" s="11">
        <f t="shared" si="13"/>
        <v>5</v>
      </c>
      <c r="F239" s="11">
        <f t="shared" si="14"/>
        <v>11</v>
      </c>
      <c r="G239" s="11">
        <f t="shared" si="15"/>
        <v>41</v>
      </c>
      <c r="H239" s="11">
        <v>0</v>
      </c>
      <c r="I239" s="11">
        <v>0</v>
      </c>
      <c r="J239" s="11">
        <v>0</v>
      </c>
      <c r="K239" s="11">
        <v>0</v>
      </c>
      <c r="L239" s="11">
        <v>0</v>
      </c>
      <c r="M239" s="11">
        <v>0</v>
      </c>
      <c r="N239" s="11">
        <v>0</v>
      </c>
      <c r="O239" s="11">
        <v>0</v>
      </c>
      <c r="P239" s="11">
        <v>2</v>
      </c>
      <c r="Q239" s="11">
        <v>3</v>
      </c>
      <c r="R239" s="11">
        <v>2</v>
      </c>
      <c r="S239" s="11">
        <v>9</v>
      </c>
      <c r="T239" s="11">
        <v>14</v>
      </c>
      <c r="U239" s="11">
        <v>27</v>
      </c>
      <c r="V239" s="11">
        <v>18</v>
      </c>
      <c r="W239" s="11">
        <v>39</v>
      </c>
    </row>
    <row r="240" spans="1:23" hidden="1">
      <c r="A240" s="11">
        <v>167</v>
      </c>
      <c r="B240" s="11" t="s">
        <v>59</v>
      </c>
      <c r="C240" s="11">
        <v>101</v>
      </c>
      <c r="D240" s="11">
        <f t="shared" si="12"/>
        <v>42</v>
      </c>
      <c r="E240" s="11">
        <f t="shared" si="13"/>
        <v>25</v>
      </c>
      <c r="F240" s="11">
        <f t="shared" si="14"/>
        <v>19</v>
      </c>
      <c r="G240" s="11">
        <f t="shared" si="15"/>
        <v>15</v>
      </c>
      <c r="H240" s="11">
        <v>0</v>
      </c>
      <c r="I240" s="11">
        <v>0</v>
      </c>
      <c r="J240" s="11">
        <v>1</v>
      </c>
      <c r="K240" s="11">
        <v>1</v>
      </c>
      <c r="L240" s="11">
        <v>11</v>
      </c>
      <c r="M240" s="11">
        <v>4</v>
      </c>
      <c r="N240" s="11">
        <v>12</v>
      </c>
      <c r="O240" s="11">
        <v>13</v>
      </c>
      <c r="P240" s="11">
        <v>11</v>
      </c>
      <c r="Q240" s="11">
        <v>14</v>
      </c>
      <c r="R240" s="11">
        <v>6</v>
      </c>
      <c r="S240" s="11">
        <v>13</v>
      </c>
      <c r="T240" s="11">
        <v>3</v>
      </c>
      <c r="U240" s="11">
        <v>12</v>
      </c>
      <c r="V240" s="11">
        <v>44</v>
      </c>
      <c r="W240" s="11">
        <v>57</v>
      </c>
    </row>
    <row r="241" spans="1:23" hidden="1">
      <c r="A241" s="11">
        <v>391</v>
      </c>
      <c r="B241" s="11" t="s">
        <v>54</v>
      </c>
      <c r="C241" s="11">
        <v>61</v>
      </c>
      <c r="D241" s="11">
        <f t="shared" si="12"/>
        <v>8</v>
      </c>
      <c r="E241" s="11">
        <f t="shared" si="13"/>
        <v>13</v>
      </c>
      <c r="F241" s="11">
        <f t="shared" si="14"/>
        <v>21</v>
      </c>
      <c r="G241" s="11">
        <f t="shared" si="15"/>
        <v>19</v>
      </c>
      <c r="H241" s="11">
        <v>1</v>
      </c>
      <c r="I241" s="11">
        <v>0</v>
      </c>
      <c r="J241" s="11">
        <v>2</v>
      </c>
      <c r="K241" s="11">
        <v>0</v>
      </c>
      <c r="L241" s="11">
        <v>1</v>
      </c>
      <c r="M241" s="11">
        <v>1</v>
      </c>
      <c r="N241" s="11">
        <v>1</v>
      </c>
      <c r="O241" s="11">
        <v>2</v>
      </c>
      <c r="P241" s="11">
        <v>4</v>
      </c>
      <c r="Q241" s="11">
        <v>9</v>
      </c>
      <c r="R241" s="11">
        <v>5</v>
      </c>
      <c r="S241" s="11">
        <v>16</v>
      </c>
      <c r="T241" s="11">
        <v>3</v>
      </c>
      <c r="U241" s="11">
        <v>16</v>
      </c>
      <c r="V241" s="11">
        <v>17</v>
      </c>
      <c r="W241" s="11">
        <v>44</v>
      </c>
    </row>
    <row r="242" spans="1:23" hidden="1">
      <c r="A242" s="11">
        <v>188</v>
      </c>
      <c r="B242" s="11" t="s">
        <v>59</v>
      </c>
      <c r="C242" s="11">
        <v>94</v>
      </c>
      <c r="D242" s="11">
        <f t="shared" si="12"/>
        <v>11</v>
      </c>
      <c r="E242" s="11">
        <f t="shared" si="13"/>
        <v>20</v>
      </c>
      <c r="F242" s="11">
        <f t="shared" si="14"/>
        <v>31</v>
      </c>
      <c r="G242" s="11">
        <f t="shared" si="15"/>
        <v>32</v>
      </c>
      <c r="H242" s="11">
        <v>1</v>
      </c>
      <c r="I242" s="11">
        <v>0</v>
      </c>
      <c r="J242" s="11">
        <v>0</v>
      </c>
      <c r="K242" s="11">
        <v>1</v>
      </c>
      <c r="L242" s="11">
        <v>1</v>
      </c>
      <c r="M242" s="11">
        <v>3</v>
      </c>
      <c r="N242" s="11">
        <v>1</v>
      </c>
      <c r="O242" s="11">
        <v>4</v>
      </c>
      <c r="P242" s="11">
        <v>13</v>
      </c>
      <c r="Q242" s="11">
        <v>7</v>
      </c>
      <c r="R242" s="11">
        <v>7</v>
      </c>
      <c r="S242" s="11">
        <v>24</v>
      </c>
      <c r="T242" s="11">
        <v>8</v>
      </c>
      <c r="U242" s="11">
        <v>24</v>
      </c>
      <c r="V242" s="11">
        <v>31</v>
      </c>
      <c r="W242" s="11">
        <v>63</v>
      </c>
    </row>
    <row r="243" spans="1:23" hidden="1">
      <c r="A243" s="11">
        <v>49</v>
      </c>
      <c r="B243" s="11" t="s">
        <v>33</v>
      </c>
      <c r="C243" s="11">
        <v>137</v>
      </c>
      <c r="D243" s="11">
        <f t="shared" si="12"/>
        <v>25</v>
      </c>
      <c r="E243" s="11">
        <f t="shared" si="13"/>
        <v>22</v>
      </c>
      <c r="F243" s="11">
        <f t="shared" si="14"/>
        <v>42</v>
      </c>
      <c r="G243" s="11">
        <f t="shared" si="15"/>
        <v>48</v>
      </c>
      <c r="H243" s="11">
        <v>0</v>
      </c>
      <c r="I243" s="11">
        <v>0</v>
      </c>
      <c r="J243" s="11">
        <v>0</v>
      </c>
      <c r="K243" s="11">
        <v>0</v>
      </c>
      <c r="L243" s="11">
        <v>3</v>
      </c>
      <c r="M243" s="11">
        <v>7</v>
      </c>
      <c r="N243" s="11">
        <v>7</v>
      </c>
      <c r="O243" s="11">
        <v>8</v>
      </c>
      <c r="P243" s="11">
        <v>9</v>
      </c>
      <c r="Q243" s="11">
        <v>13</v>
      </c>
      <c r="R243" s="11">
        <v>8</v>
      </c>
      <c r="S243" s="11">
        <v>34</v>
      </c>
      <c r="T243" s="11">
        <v>4</v>
      </c>
      <c r="U243" s="11">
        <v>44</v>
      </c>
      <c r="V243" s="11">
        <v>31</v>
      </c>
      <c r="W243" s="11">
        <v>106</v>
      </c>
    </row>
    <row r="244" spans="1:23" hidden="1">
      <c r="A244" s="11">
        <v>300</v>
      </c>
      <c r="B244" s="11" t="s">
        <v>91</v>
      </c>
      <c r="C244" s="11">
        <v>106</v>
      </c>
      <c r="D244" s="11">
        <f t="shared" si="12"/>
        <v>30</v>
      </c>
      <c r="E244" s="11">
        <f t="shared" si="13"/>
        <v>18</v>
      </c>
      <c r="F244" s="11">
        <f t="shared" si="14"/>
        <v>16</v>
      </c>
      <c r="G244" s="11">
        <f t="shared" si="15"/>
        <v>42</v>
      </c>
      <c r="H244" s="11">
        <v>0</v>
      </c>
      <c r="I244" s="11">
        <v>0</v>
      </c>
      <c r="J244" s="11">
        <v>2</v>
      </c>
      <c r="K244" s="11">
        <v>0</v>
      </c>
      <c r="L244" s="11">
        <v>2</v>
      </c>
      <c r="M244" s="11">
        <v>10</v>
      </c>
      <c r="N244" s="11">
        <v>9</v>
      </c>
      <c r="O244" s="11">
        <v>7</v>
      </c>
      <c r="P244" s="11">
        <v>9</v>
      </c>
      <c r="Q244" s="11">
        <v>9</v>
      </c>
      <c r="R244" s="11">
        <v>2</v>
      </c>
      <c r="S244" s="11">
        <v>14</v>
      </c>
      <c r="T244" s="11">
        <v>7</v>
      </c>
      <c r="U244" s="11">
        <v>35</v>
      </c>
      <c r="V244" s="11">
        <v>31</v>
      </c>
      <c r="W244" s="11">
        <v>75</v>
      </c>
    </row>
    <row r="245" spans="1:23" hidden="1">
      <c r="A245" s="11">
        <v>230</v>
      </c>
      <c r="B245" s="11" t="s">
        <v>79</v>
      </c>
      <c r="C245" s="11">
        <v>112</v>
      </c>
      <c r="D245" s="11">
        <f t="shared" si="12"/>
        <v>6</v>
      </c>
      <c r="E245" s="11">
        <f t="shared" si="13"/>
        <v>8</v>
      </c>
      <c r="F245" s="11">
        <f t="shared" si="14"/>
        <v>28</v>
      </c>
      <c r="G245" s="11">
        <f t="shared" si="15"/>
        <v>70</v>
      </c>
      <c r="H245" s="11">
        <v>0</v>
      </c>
      <c r="I245" s="11">
        <v>0</v>
      </c>
      <c r="J245" s="11">
        <v>0</v>
      </c>
      <c r="K245" s="11">
        <v>0</v>
      </c>
      <c r="L245" s="11">
        <v>1</v>
      </c>
      <c r="M245" s="11">
        <v>1</v>
      </c>
      <c r="N245" s="11">
        <v>1</v>
      </c>
      <c r="O245" s="11">
        <v>3</v>
      </c>
      <c r="P245" s="11">
        <v>3</v>
      </c>
      <c r="Q245" s="11">
        <v>5</v>
      </c>
      <c r="R245" s="11">
        <v>6</v>
      </c>
      <c r="S245" s="11">
        <v>22</v>
      </c>
      <c r="T245" s="11">
        <v>7</v>
      </c>
      <c r="U245" s="11">
        <v>63</v>
      </c>
      <c r="V245" s="11">
        <v>18</v>
      </c>
      <c r="W245" s="11">
        <v>94</v>
      </c>
    </row>
    <row r="246" spans="1:23" hidden="1">
      <c r="A246" s="11">
        <v>292</v>
      </c>
      <c r="B246" s="11" t="s">
        <v>28</v>
      </c>
      <c r="C246" s="11">
        <v>98</v>
      </c>
      <c r="D246" s="11">
        <f t="shared" si="12"/>
        <v>5</v>
      </c>
      <c r="E246" s="11">
        <f t="shared" si="13"/>
        <v>5</v>
      </c>
      <c r="F246" s="11">
        <f t="shared" si="14"/>
        <v>25</v>
      </c>
      <c r="G246" s="11">
        <f t="shared" si="15"/>
        <v>63</v>
      </c>
      <c r="H246" s="11">
        <v>0</v>
      </c>
      <c r="I246" s="11">
        <v>0</v>
      </c>
      <c r="J246" s="11">
        <v>0</v>
      </c>
      <c r="K246" s="11">
        <v>0</v>
      </c>
      <c r="L246" s="11">
        <v>0</v>
      </c>
      <c r="M246" s="11">
        <v>1</v>
      </c>
      <c r="N246" s="11">
        <v>1</v>
      </c>
      <c r="O246" s="11">
        <v>3</v>
      </c>
      <c r="P246" s="11">
        <v>1</v>
      </c>
      <c r="Q246" s="11">
        <v>4</v>
      </c>
      <c r="R246" s="11">
        <v>8</v>
      </c>
      <c r="S246" s="11">
        <v>17</v>
      </c>
      <c r="T246" s="11">
        <v>8</v>
      </c>
      <c r="U246" s="11">
        <v>55</v>
      </c>
      <c r="V246" s="11">
        <v>18</v>
      </c>
      <c r="W246" s="11">
        <v>80</v>
      </c>
    </row>
    <row r="247" spans="1:23" hidden="1">
      <c r="A247" s="11">
        <v>324</v>
      </c>
      <c r="B247" s="11" t="s">
        <v>35</v>
      </c>
      <c r="C247" s="11">
        <v>76</v>
      </c>
      <c r="D247" s="11">
        <f t="shared" si="12"/>
        <v>3</v>
      </c>
      <c r="E247" s="11">
        <f t="shared" si="13"/>
        <v>3</v>
      </c>
      <c r="F247" s="11">
        <f t="shared" si="14"/>
        <v>23</v>
      </c>
      <c r="G247" s="11">
        <f t="shared" si="15"/>
        <v>47</v>
      </c>
      <c r="H247" s="11">
        <v>0</v>
      </c>
      <c r="I247" s="11">
        <v>0</v>
      </c>
      <c r="J247" s="11">
        <v>0</v>
      </c>
      <c r="K247" s="11">
        <v>0</v>
      </c>
      <c r="L247" s="11">
        <v>0</v>
      </c>
      <c r="M247" s="11">
        <v>0</v>
      </c>
      <c r="N247" s="11">
        <v>1</v>
      </c>
      <c r="O247" s="11">
        <v>2</v>
      </c>
      <c r="P247" s="11">
        <v>2</v>
      </c>
      <c r="Q247" s="11">
        <v>1</v>
      </c>
      <c r="R247" s="11">
        <v>8</v>
      </c>
      <c r="S247" s="11">
        <v>15</v>
      </c>
      <c r="T247" s="11">
        <v>8</v>
      </c>
      <c r="U247" s="11">
        <v>39</v>
      </c>
      <c r="V247" s="11">
        <v>19</v>
      </c>
      <c r="W247" s="11">
        <v>57</v>
      </c>
    </row>
    <row r="248" spans="1:23" hidden="1">
      <c r="A248" s="11">
        <v>96</v>
      </c>
      <c r="B248" s="11" t="s">
        <v>40</v>
      </c>
      <c r="C248" s="11">
        <v>176</v>
      </c>
      <c r="D248" s="11">
        <f t="shared" si="12"/>
        <v>41</v>
      </c>
      <c r="E248" s="11">
        <f t="shared" si="13"/>
        <v>45</v>
      </c>
      <c r="F248" s="11">
        <f t="shared" si="14"/>
        <v>40</v>
      </c>
      <c r="G248" s="11">
        <f t="shared" si="15"/>
        <v>50</v>
      </c>
      <c r="H248" s="11">
        <v>0</v>
      </c>
      <c r="I248" s="11">
        <v>0</v>
      </c>
      <c r="J248" s="11">
        <v>0</v>
      </c>
      <c r="K248" s="11">
        <v>1</v>
      </c>
      <c r="L248" s="11">
        <v>11</v>
      </c>
      <c r="M248" s="11">
        <v>6</v>
      </c>
      <c r="N248" s="11">
        <v>14</v>
      </c>
      <c r="O248" s="11">
        <v>9</v>
      </c>
      <c r="P248" s="11">
        <v>25</v>
      </c>
      <c r="Q248" s="11">
        <v>20</v>
      </c>
      <c r="R248" s="11">
        <v>17</v>
      </c>
      <c r="S248" s="11">
        <v>23</v>
      </c>
      <c r="T248" s="11">
        <v>16</v>
      </c>
      <c r="U248" s="11">
        <v>34</v>
      </c>
      <c r="V248" s="11">
        <v>83</v>
      </c>
      <c r="W248" s="11">
        <v>93</v>
      </c>
    </row>
    <row r="249" spans="1:23" hidden="1">
      <c r="A249" s="11">
        <v>306</v>
      </c>
      <c r="B249" s="11" t="s">
        <v>70</v>
      </c>
      <c r="C249" s="11">
        <v>87</v>
      </c>
      <c r="D249" s="11">
        <f t="shared" si="12"/>
        <v>16</v>
      </c>
      <c r="E249" s="11">
        <f t="shared" si="13"/>
        <v>18</v>
      </c>
      <c r="F249" s="11">
        <f t="shared" si="14"/>
        <v>27</v>
      </c>
      <c r="G249" s="11">
        <f t="shared" si="15"/>
        <v>26</v>
      </c>
      <c r="H249" s="11">
        <v>0</v>
      </c>
      <c r="I249" s="11">
        <v>0</v>
      </c>
      <c r="J249" s="11">
        <v>0</v>
      </c>
      <c r="K249" s="11">
        <v>2</v>
      </c>
      <c r="L249" s="11">
        <v>3</v>
      </c>
      <c r="M249" s="11">
        <v>1</v>
      </c>
      <c r="N249" s="11">
        <v>9</v>
      </c>
      <c r="O249" s="11">
        <v>1</v>
      </c>
      <c r="P249" s="11">
        <v>10</v>
      </c>
      <c r="Q249" s="11">
        <v>8</v>
      </c>
      <c r="R249" s="11">
        <v>9</v>
      </c>
      <c r="S249" s="11">
        <v>18</v>
      </c>
      <c r="T249" s="11">
        <v>10</v>
      </c>
      <c r="U249" s="11">
        <v>16</v>
      </c>
      <c r="V249" s="11">
        <v>41</v>
      </c>
      <c r="W249" s="11">
        <v>46</v>
      </c>
    </row>
    <row r="250" spans="1:23" hidden="1">
      <c r="A250" s="11">
        <v>211</v>
      </c>
      <c r="B250" s="11" t="s">
        <v>89</v>
      </c>
      <c r="C250" s="11">
        <v>113</v>
      </c>
      <c r="D250" s="11">
        <f t="shared" si="12"/>
        <v>4</v>
      </c>
      <c r="E250" s="11">
        <f t="shared" si="13"/>
        <v>11</v>
      </c>
      <c r="F250" s="11">
        <f t="shared" si="14"/>
        <v>39</v>
      </c>
      <c r="G250" s="11">
        <f t="shared" si="15"/>
        <v>59</v>
      </c>
      <c r="H250" s="11">
        <v>0</v>
      </c>
      <c r="I250" s="11">
        <v>0</v>
      </c>
      <c r="J250" s="11">
        <v>0</v>
      </c>
      <c r="K250" s="11">
        <v>0</v>
      </c>
      <c r="L250" s="11">
        <v>0</v>
      </c>
      <c r="M250" s="11">
        <v>0</v>
      </c>
      <c r="N250" s="11">
        <v>1</v>
      </c>
      <c r="O250" s="11">
        <v>3</v>
      </c>
      <c r="P250" s="11">
        <v>5</v>
      </c>
      <c r="Q250" s="11">
        <v>6</v>
      </c>
      <c r="R250" s="11">
        <v>9</v>
      </c>
      <c r="S250" s="11">
        <v>30</v>
      </c>
      <c r="T250" s="11">
        <v>13</v>
      </c>
      <c r="U250" s="11">
        <v>46</v>
      </c>
      <c r="V250" s="11">
        <v>28</v>
      </c>
      <c r="W250" s="11">
        <v>85</v>
      </c>
    </row>
    <row r="251" spans="1:23" hidden="1">
      <c r="A251" s="11">
        <v>34</v>
      </c>
      <c r="B251" s="11" t="s">
        <v>11</v>
      </c>
      <c r="C251" s="11">
        <v>17</v>
      </c>
      <c r="D251" s="11">
        <f t="shared" si="12"/>
        <v>0</v>
      </c>
      <c r="E251" s="11">
        <f t="shared" si="13"/>
        <v>0</v>
      </c>
      <c r="F251" s="11">
        <f t="shared" si="14"/>
        <v>5</v>
      </c>
      <c r="G251" s="11">
        <f t="shared" si="15"/>
        <v>12</v>
      </c>
      <c r="H251" s="11">
        <v>0</v>
      </c>
      <c r="I251" s="11">
        <v>0</v>
      </c>
      <c r="J251" s="11">
        <v>0</v>
      </c>
      <c r="K251" s="11">
        <v>0</v>
      </c>
      <c r="L251" s="11">
        <v>0</v>
      </c>
      <c r="M251" s="11">
        <v>0</v>
      </c>
      <c r="N251" s="11">
        <v>0</v>
      </c>
      <c r="O251" s="11">
        <v>0</v>
      </c>
      <c r="P251" s="11">
        <v>0</v>
      </c>
      <c r="Q251" s="11">
        <v>0</v>
      </c>
      <c r="R251" s="11">
        <v>0</v>
      </c>
      <c r="S251" s="11">
        <v>5</v>
      </c>
      <c r="T251" s="11">
        <v>5</v>
      </c>
      <c r="U251" s="11">
        <v>7</v>
      </c>
      <c r="V251" s="11">
        <v>5</v>
      </c>
      <c r="W251" s="11">
        <v>12</v>
      </c>
    </row>
    <row r="252" spans="1:23" hidden="1">
      <c r="A252" s="11">
        <v>394</v>
      </c>
      <c r="B252" s="11" t="s">
        <v>46</v>
      </c>
      <c r="C252" s="11">
        <v>124</v>
      </c>
      <c r="D252" s="11">
        <f t="shared" si="12"/>
        <v>19</v>
      </c>
      <c r="E252" s="11">
        <f t="shared" si="13"/>
        <v>27</v>
      </c>
      <c r="F252" s="11">
        <f t="shared" si="14"/>
        <v>45</v>
      </c>
      <c r="G252" s="11">
        <f t="shared" si="15"/>
        <v>33</v>
      </c>
      <c r="H252" s="11">
        <v>0</v>
      </c>
      <c r="I252" s="11">
        <v>0</v>
      </c>
      <c r="J252" s="11">
        <v>1</v>
      </c>
      <c r="K252" s="11">
        <v>0</v>
      </c>
      <c r="L252" s="11">
        <v>2</v>
      </c>
      <c r="M252" s="11">
        <v>3</v>
      </c>
      <c r="N252" s="11">
        <v>8</v>
      </c>
      <c r="O252" s="11">
        <v>5</v>
      </c>
      <c r="P252" s="11">
        <v>16</v>
      </c>
      <c r="Q252" s="11">
        <v>11</v>
      </c>
      <c r="R252" s="11">
        <v>14</v>
      </c>
      <c r="S252" s="11">
        <v>31</v>
      </c>
      <c r="T252" s="11">
        <v>2</v>
      </c>
      <c r="U252" s="11">
        <v>31</v>
      </c>
      <c r="V252" s="11">
        <v>43</v>
      </c>
      <c r="W252" s="11">
        <v>81</v>
      </c>
    </row>
    <row r="253" spans="1:23" hidden="1">
      <c r="A253" s="11">
        <v>222</v>
      </c>
      <c r="B253" s="11" t="s">
        <v>73</v>
      </c>
      <c r="C253" s="11">
        <v>136</v>
      </c>
      <c r="D253" s="11">
        <f t="shared" si="12"/>
        <v>8</v>
      </c>
      <c r="E253" s="11">
        <f t="shared" si="13"/>
        <v>19</v>
      </c>
      <c r="F253" s="11">
        <f t="shared" si="14"/>
        <v>48</v>
      </c>
      <c r="G253" s="11">
        <f t="shared" si="15"/>
        <v>61</v>
      </c>
      <c r="H253" s="11">
        <v>0</v>
      </c>
      <c r="I253" s="11">
        <v>0</v>
      </c>
      <c r="J253" s="11">
        <v>0</v>
      </c>
      <c r="K253" s="11">
        <v>0</v>
      </c>
      <c r="L253" s="11">
        <v>1</v>
      </c>
      <c r="M253" s="11">
        <v>0</v>
      </c>
      <c r="N253" s="11">
        <v>5</v>
      </c>
      <c r="O253" s="11">
        <v>2</v>
      </c>
      <c r="P253" s="11">
        <v>7</v>
      </c>
      <c r="Q253" s="11">
        <v>12</v>
      </c>
      <c r="R253" s="11">
        <v>10</v>
      </c>
      <c r="S253" s="11">
        <v>38</v>
      </c>
      <c r="T253" s="11">
        <v>5</v>
      </c>
      <c r="U253" s="11">
        <v>56</v>
      </c>
      <c r="V253" s="11">
        <v>28</v>
      </c>
      <c r="W253" s="11">
        <v>108</v>
      </c>
    </row>
    <row r="254" spans="1:23" hidden="1">
      <c r="A254" s="11">
        <v>283</v>
      </c>
      <c r="B254" s="11" t="s">
        <v>91</v>
      </c>
      <c r="C254" s="11">
        <v>77</v>
      </c>
      <c r="D254" s="11">
        <f t="shared" si="12"/>
        <v>8</v>
      </c>
      <c r="E254" s="11">
        <f t="shared" si="13"/>
        <v>6</v>
      </c>
      <c r="F254" s="11">
        <f t="shared" si="14"/>
        <v>25</v>
      </c>
      <c r="G254" s="11">
        <f t="shared" si="15"/>
        <v>38</v>
      </c>
      <c r="H254" s="11">
        <v>0</v>
      </c>
      <c r="I254" s="11">
        <v>0</v>
      </c>
      <c r="J254" s="11">
        <v>0</v>
      </c>
      <c r="K254" s="11">
        <v>0</v>
      </c>
      <c r="L254" s="11">
        <v>0</v>
      </c>
      <c r="M254" s="11">
        <v>0</v>
      </c>
      <c r="N254" s="11">
        <v>3</v>
      </c>
      <c r="O254" s="11">
        <v>5</v>
      </c>
      <c r="P254" s="11">
        <v>0</v>
      </c>
      <c r="Q254" s="11">
        <v>6</v>
      </c>
      <c r="R254" s="11">
        <v>8</v>
      </c>
      <c r="S254" s="11">
        <v>17</v>
      </c>
      <c r="T254" s="11">
        <v>5</v>
      </c>
      <c r="U254" s="11">
        <v>33</v>
      </c>
      <c r="V254" s="11">
        <v>16</v>
      </c>
      <c r="W254" s="11">
        <v>61</v>
      </c>
    </row>
    <row r="255" spans="1:23" hidden="1">
      <c r="A255" s="11">
        <v>212</v>
      </c>
      <c r="B255" s="11" t="s">
        <v>9</v>
      </c>
      <c r="C255" s="11">
        <v>59</v>
      </c>
      <c r="D255" s="11">
        <f t="shared" si="12"/>
        <v>11</v>
      </c>
      <c r="E255" s="11">
        <f t="shared" si="13"/>
        <v>12</v>
      </c>
      <c r="F255" s="11">
        <f t="shared" si="14"/>
        <v>15</v>
      </c>
      <c r="G255" s="11">
        <f t="shared" si="15"/>
        <v>21</v>
      </c>
      <c r="H255" s="11">
        <v>0</v>
      </c>
      <c r="I255" s="11">
        <v>0</v>
      </c>
      <c r="J255" s="11">
        <v>0</v>
      </c>
      <c r="K255" s="11">
        <v>0</v>
      </c>
      <c r="L255" s="11">
        <v>0</v>
      </c>
      <c r="M255" s="11">
        <v>2</v>
      </c>
      <c r="N255" s="11">
        <v>4</v>
      </c>
      <c r="O255" s="11">
        <v>5</v>
      </c>
      <c r="P255" s="11">
        <v>5</v>
      </c>
      <c r="Q255" s="11">
        <v>7</v>
      </c>
      <c r="R255" s="11">
        <v>5</v>
      </c>
      <c r="S255" s="11">
        <v>10</v>
      </c>
      <c r="T255" s="11">
        <v>2</v>
      </c>
      <c r="U255" s="11">
        <v>19</v>
      </c>
      <c r="V255" s="11">
        <v>16</v>
      </c>
      <c r="W255" s="11">
        <v>43</v>
      </c>
    </row>
    <row r="256" spans="1:23" hidden="1">
      <c r="A256" s="11">
        <v>402</v>
      </c>
      <c r="B256" s="11" t="s">
        <v>43</v>
      </c>
      <c r="C256" s="11">
        <v>119</v>
      </c>
      <c r="D256" s="11">
        <f t="shared" si="12"/>
        <v>2</v>
      </c>
      <c r="E256" s="11">
        <f t="shared" si="13"/>
        <v>11</v>
      </c>
      <c r="F256" s="11">
        <f t="shared" si="14"/>
        <v>39</v>
      </c>
      <c r="G256" s="11">
        <f t="shared" si="15"/>
        <v>67</v>
      </c>
      <c r="H256" s="11">
        <v>0</v>
      </c>
      <c r="I256" s="11">
        <v>0</v>
      </c>
      <c r="J256" s="11">
        <v>0</v>
      </c>
      <c r="K256" s="11">
        <v>0</v>
      </c>
      <c r="L256" s="11">
        <v>0</v>
      </c>
      <c r="M256" s="11">
        <v>2</v>
      </c>
      <c r="N256" s="11">
        <v>0</v>
      </c>
      <c r="O256" s="11">
        <v>0</v>
      </c>
      <c r="P256" s="11">
        <v>4</v>
      </c>
      <c r="Q256" s="11">
        <v>7</v>
      </c>
      <c r="R256" s="11">
        <v>10</v>
      </c>
      <c r="S256" s="11">
        <v>29</v>
      </c>
      <c r="T256" s="11">
        <v>10</v>
      </c>
      <c r="U256" s="11">
        <v>57</v>
      </c>
      <c r="V256" s="11">
        <v>24</v>
      </c>
      <c r="W256" s="11">
        <v>95</v>
      </c>
    </row>
    <row r="257" spans="1:23" hidden="1">
      <c r="A257" s="11">
        <v>180</v>
      </c>
      <c r="B257" s="11" t="s">
        <v>59</v>
      </c>
      <c r="C257" s="11">
        <v>83</v>
      </c>
      <c r="D257" s="11">
        <f t="shared" si="12"/>
        <v>7</v>
      </c>
      <c r="E257" s="11">
        <f t="shared" si="13"/>
        <v>22</v>
      </c>
      <c r="F257" s="11">
        <f t="shared" si="14"/>
        <v>22</v>
      </c>
      <c r="G257" s="11">
        <f t="shared" si="15"/>
        <v>32</v>
      </c>
      <c r="H257" s="11">
        <v>0</v>
      </c>
      <c r="I257" s="11">
        <v>0</v>
      </c>
      <c r="J257" s="11">
        <v>0</v>
      </c>
      <c r="K257" s="11">
        <v>0</v>
      </c>
      <c r="L257" s="11">
        <v>1</v>
      </c>
      <c r="M257" s="11">
        <v>2</v>
      </c>
      <c r="N257" s="11">
        <v>3</v>
      </c>
      <c r="O257" s="11">
        <v>1</v>
      </c>
      <c r="P257" s="11">
        <v>6</v>
      </c>
      <c r="Q257" s="11">
        <v>16</v>
      </c>
      <c r="R257" s="11">
        <v>4</v>
      </c>
      <c r="S257" s="11">
        <v>18</v>
      </c>
      <c r="T257" s="11">
        <v>4</v>
      </c>
      <c r="U257" s="11">
        <v>28</v>
      </c>
      <c r="V257" s="11">
        <v>18</v>
      </c>
      <c r="W257" s="11">
        <v>65</v>
      </c>
    </row>
    <row r="258" spans="1:23">
      <c r="A258" s="11">
        <v>5</v>
      </c>
      <c r="B258" s="11" t="s">
        <v>0</v>
      </c>
      <c r="C258" s="11">
        <v>111</v>
      </c>
      <c r="D258" s="11">
        <f t="shared" si="12"/>
        <v>20</v>
      </c>
      <c r="E258" s="11">
        <f t="shared" si="13"/>
        <v>32</v>
      </c>
      <c r="F258" s="11">
        <f t="shared" si="14"/>
        <v>56</v>
      </c>
      <c r="G258" s="11">
        <f t="shared" si="15"/>
        <v>3</v>
      </c>
      <c r="H258" s="11">
        <v>0</v>
      </c>
      <c r="I258" s="11">
        <v>0</v>
      </c>
      <c r="J258" s="11">
        <v>0</v>
      </c>
      <c r="K258" s="11">
        <v>0</v>
      </c>
      <c r="L258" s="11">
        <v>2</v>
      </c>
      <c r="M258" s="11">
        <v>3</v>
      </c>
      <c r="N258" s="11">
        <v>6</v>
      </c>
      <c r="O258" s="11">
        <v>9</v>
      </c>
      <c r="P258" s="11">
        <v>15</v>
      </c>
      <c r="Q258" s="11">
        <v>17</v>
      </c>
      <c r="R258" s="11">
        <v>30</v>
      </c>
      <c r="S258" s="11">
        <v>26</v>
      </c>
      <c r="T258" s="11">
        <v>1</v>
      </c>
      <c r="U258" s="11">
        <v>2</v>
      </c>
      <c r="V258" s="11">
        <v>54</v>
      </c>
      <c r="W258" s="11">
        <v>57</v>
      </c>
    </row>
    <row r="259" spans="1:23" hidden="1">
      <c r="A259" s="11">
        <v>74</v>
      </c>
      <c r="B259" s="11" t="s">
        <v>33</v>
      </c>
      <c r="C259" s="11">
        <v>134</v>
      </c>
      <c r="D259" s="11">
        <f t="shared" ref="D259:D322" si="16">SUM(H259:O259)</f>
        <v>10</v>
      </c>
      <c r="E259" s="11">
        <f t="shared" ref="E259:E322" si="17">+P259+Q259</f>
        <v>23</v>
      </c>
      <c r="F259" s="11">
        <f t="shared" ref="F259:F322" si="18">R259+S259</f>
        <v>45</v>
      </c>
      <c r="G259" s="11">
        <f t="shared" ref="G259:G322" si="19">+T259+U259</f>
        <v>56</v>
      </c>
      <c r="H259" s="11">
        <v>0</v>
      </c>
      <c r="I259" s="11">
        <v>0</v>
      </c>
      <c r="J259" s="11">
        <v>0</v>
      </c>
      <c r="K259" s="11">
        <v>0</v>
      </c>
      <c r="L259" s="11">
        <v>1</v>
      </c>
      <c r="M259" s="11">
        <v>1</v>
      </c>
      <c r="N259" s="11">
        <v>1</v>
      </c>
      <c r="O259" s="11">
        <v>7</v>
      </c>
      <c r="P259" s="11">
        <v>4</v>
      </c>
      <c r="Q259" s="11">
        <v>19</v>
      </c>
      <c r="R259" s="11">
        <v>7</v>
      </c>
      <c r="S259" s="11">
        <v>38</v>
      </c>
      <c r="T259" s="11">
        <v>8</v>
      </c>
      <c r="U259" s="11">
        <v>48</v>
      </c>
      <c r="V259" s="11">
        <v>21</v>
      </c>
      <c r="W259" s="11">
        <v>113</v>
      </c>
    </row>
    <row r="260" spans="1:23" hidden="1">
      <c r="A260" s="11">
        <v>517</v>
      </c>
      <c r="B260" s="11" t="s">
        <v>52</v>
      </c>
      <c r="C260" s="11">
        <v>41</v>
      </c>
      <c r="D260" s="11">
        <f t="shared" si="16"/>
        <v>6</v>
      </c>
      <c r="E260" s="11">
        <f t="shared" si="17"/>
        <v>8</v>
      </c>
      <c r="F260" s="11">
        <f t="shared" si="18"/>
        <v>15</v>
      </c>
      <c r="G260" s="11">
        <f t="shared" si="19"/>
        <v>12</v>
      </c>
      <c r="H260" s="11">
        <v>0</v>
      </c>
      <c r="I260" s="11">
        <v>0</v>
      </c>
      <c r="J260" s="11">
        <v>0</v>
      </c>
      <c r="K260" s="11">
        <v>0</v>
      </c>
      <c r="L260" s="11">
        <v>0</v>
      </c>
      <c r="M260" s="11">
        <v>1</v>
      </c>
      <c r="N260" s="11">
        <v>3</v>
      </c>
      <c r="O260" s="11">
        <v>2</v>
      </c>
      <c r="P260" s="11">
        <v>7</v>
      </c>
      <c r="Q260" s="11">
        <v>1</v>
      </c>
      <c r="R260" s="11">
        <v>8</v>
      </c>
      <c r="S260" s="11">
        <v>7</v>
      </c>
      <c r="T260" s="11">
        <v>3</v>
      </c>
      <c r="U260" s="11">
        <v>9</v>
      </c>
      <c r="V260" s="11">
        <v>21</v>
      </c>
      <c r="W260" s="11">
        <v>20</v>
      </c>
    </row>
    <row r="261" spans="1:23" hidden="1">
      <c r="A261" s="11">
        <v>235</v>
      </c>
      <c r="B261" s="11" t="s">
        <v>76</v>
      </c>
      <c r="C261" s="11">
        <v>74</v>
      </c>
      <c r="D261" s="11">
        <f t="shared" si="16"/>
        <v>11</v>
      </c>
      <c r="E261" s="11">
        <f t="shared" si="17"/>
        <v>11</v>
      </c>
      <c r="F261" s="11">
        <f t="shared" si="18"/>
        <v>25</v>
      </c>
      <c r="G261" s="11">
        <f t="shared" si="19"/>
        <v>27</v>
      </c>
      <c r="H261" s="11">
        <v>0</v>
      </c>
      <c r="I261" s="11">
        <v>0</v>
      </c>
      <c r="J261" s="11">
        <v>0</v>
      </c>
      <c r="K261" s="11">
        <v>1</v>
      </c>
      <c r="L261" s="11">
        <v>2</v>
      </c>
      <c r="M261" s="11">
        <v>1</v>
      </c>
      <c r="N261" s="11">
        <v>2</v>
      </c>
      <c r="O261" s="11">
        <v>5</v>
      </c>
      <c r="P261" s="11">
        <v>3</v>
      </c>
      <c r="Q261" s="11">
        <v>8</v>
      </c>
      <c r="R261" s="11">
        <v>8</v>
      </c>
      <c r="S261" s="11">
        <v>17</v>
      </c>
      <c r="T261" s="11">
        <v>3</v>
      </c>
      <c r="U261" s="11">
        <v>24</v>
      </c>
      <c r="V261" s="11">
        <v>18</v>
      </c>
      <c r="W261" s="11">
        <v>56</v>
      </c>
    </row>
    <row r="262" spans="1:23" hidden="1">
      <c r="A262" s="11">
        <v>266</v>
      </c>
      <c r="B262" s="11" t="s">
        <v>77</v>
      </c>
      <c r="C262" s="11">
        <v>77</v>
      </c>
      <c r="D262" s="11">
        <f t="shared" si="16"/>
        <v>23</v>
      </c>
      <c r="E262" s="11">
        <f t="shared" si="17"/>
        <v>25</v>
      </c>
      <c r="F262" s="11">
        <f t="shared" si="18"/>
        <v>16</v>
      </c>
      <c r="G262" s="11">
        <f t="shared" si="19"/>
        <v>13</v>
      </c>
      <c r="H262" s="11">
        <v>0</v>
      </c>
      <c r="I262" s="11">
        <v>0</v>
      </c>
      <c r="J262" s="11">
        <v>0</v>
      </c>
      <c r="K262" s="11">
        <v>0</v>
      </c>
      <c r="L262" s="11">
        <v>4</v>
      </c>
      <c r="M262" s="11">
        <v>4</v>
      </c>
      <c r="N262" s="11">
        <v>10</v>
      </c>
      <c r="O262" s="11">
        <v>5</v>
      </c>
      <c r="P262" s="11">
        <v>12</v>
      </c>
      <c r="Q262" s="11">
        <v>13</v>
      </c>
      <c r="R262" s="11">
        <v>3</v>
      </c>
      <c r="S262" s="11">
        <v>13</v>
      </c>
      <c r="T262" s="11">
        <v>2</v>
      </c>
      <c r="U262" s="11">
        <v>11</v>
      </c>
      <c r="V262" s="11">
        <v>30</v>
      </c>
      <c r="W262" s="11">
        <v>46</v>
      </c>
    </row>
    <row r="263" spans="1:23" hidden="1">
      <c r="A263" s="11">
        <v>117</v>
      </c>
      <c r="B263" s="11" t="s">
        <v>7</v>
      </c>
      <c r="C263" s="11">
        <v>54</v>
      </c>
      <c r="D263" s="11">
        <f t="shared" si="16"/>
        <v>3</v>
      </c>
      <c r="E263" s="11">
        <f t="shared" si="17"/>
        <v>8</v>
      </c>
      <c r="F263" s="11">
        <f t="shared" si="18"/>
        <v>15</v>
      </c>
      <c r="G263" s="11">
        <f t="shared" si="19"/>
        <v>28</v>
      </c>
      <c r="H263" s="11">
        <v>0</v>
      </c>
      <c r="I263" s="11">
        <v>0</v>
      </c>
      <c r="J263" s="11">
        <v>0</v>
      </c>
      <c r="K263" s="11">
        <v>0</v>
      </c>
      <c r="L263" s="11">
        <v>2</v>
      </c>
      <c r="M263" s="11">
        <v>0</v>
      </c>
      <c r="N263" s="11">
        <v>0</v>
      </c>
      <c r="O263" s="11">
        <v>1</v>
      </c>
      <c r="P263" s="11">
        <v>2</v>
      </c>
      <c r="Q263" s="11">
        <v>6</v>
      </c>
      <c r="R263" s="11">
        <v>3</v>
      </c>
      <c r="S263" s="11">
        <v>12</v>
      </c>
      <c r="T263" s="11">
        <v>5</v>
      </c>
      <c r="U263" s="11">
        <v>23</v>
      </c>
      <c r="V263" s="11">
        <v>12</v>
      </c>
      <c r="W263" s="11">
        <v>42</v>
      </c>
    </row>
    <row r="264" spans="1:23" hidden="1">
      <c r="A264" s="11">
        <v>318</v>
      </c>
      <c r="B264" s="11" t="s">
        <v>74</v>
      </c>
      <c r="C264" s="11">
        <v>64</v>
      </c>
      <c r="D264" s="11">
        <f t="shared" si="16"/>
        <v>2</v>
      </c>
      <c r="E264" s="11">
        <f t="shared" si="17"/>
        <v>6</v>
      </c>
      <c r="F264" s="11">
        <f t="shared" si="18"/>
        <v>19</v>
      </c>
      <c r="G264" s="11">
        <f t="shared" si="19"/>
        <v>37</v>
      </c>
      <c r="H264" s="11">
        <v>0</v>
      </c>
      <c r="I264" s="11">
        <v>0</v>
      </c>
      <c r="J264" s="11">
        <v>0</v>
      </c>
      <c r="K264" s="11">
        <v>0</v>
      </c>
      <c r="L264" s="11">
        <v>0</v>
      </c>
      <c r="M264" s="11">
        <v>0</v>
      </c>
      <c r="N264" s="11">
        <v>2</v>
      </c>
      <c r="O264" s="11">
        <v>0</v>
      </c>
      <c r="P264" s="11">
        <v>4</v>
      </c>
      <c r="Q264" s="11">
        <v>2</v>
      </c>
      <c r="R264" s="11">
        <v>6</v>
      </c>
      <c r="S264" s="11">
        <v>13</v>
      </c>
      <c r="T264" s="11">
        <v>9</v>
      </c>
      <c r="U264" s="11">
        <v>28</v>
      </c>
      <c r="V264" s="11">
        <v>21</v>
      </c>
      <c r="W264" s="11">
        <v>43</v>
      </c>
    </row>
    <row r="265" spans="1:23" hidden="1">
      <c r="A265" s="11">
        <v>208</v>
      </c>
      <c r="B265" s="11" t="s">
        <v>89</v>
      </c>
      <c r="C265" s="11">
        <v>55</v>
      </c>
      <c r="D265" s="11">
        <f t="shared" si="16"/>
        <v>8</v>
      </c>
      <c r="E265" s="11">
        <f t="shared" si="17"/>
        <v>16</v>
      </c>
      <c r="F265" s="11">
        <f t="shared" si="18"/>
        <v>15</v>
      </c>
      <c r="G265" s="11">
        <f t="shared" si="19"/>
        <v>16</v>
      </c>
      <c r="H265" s="11">
        <v>0</v>
      </c>
      <c r="I265" s="11">
        <v>0</v>
      </c>
      <c r="J265" s="11">
        <v>0</v>
      </c>
      <c r="K265" s="11">
        <v>0</v>
      </c>
      <c r="L265" s="11">
        <v>2</v>
      </c>
      <c r="M265" s="11">
        <v>1</v>
      </c>
      <c r="N265" s="11">
        <v>3</v>
      </c>
      <c r="O265" s="11">
        <v>2</v>
      </c>
      <c r="P265" s="11">
        <v>7</v>
      </c>
      <c r="Q265" s="11">
        <v>9</v>
      </c>
      <c r="R265" s="11">
        <v>5</v>
      </c>
      <c r="S265" s="11">
        <v>10</v>
      </c>
      <c r="T265" s="11">
        <v>4</v>
      </c>
      <c r="U265" s="11">
        <v>12</v>
      </c>
      <c r="V265" s="11">
        <v>21</v>
      </c>
      <c r="W265" s="11">
        <v>34</v>
      </c>
    </row>
    <row r="266" spans="1:23" hidden="1">
      <c r="A266" s="11">
        <v>200</v>
      </c>
      <c r="B266" s="11" t="s">
        <v>40</v>
      </c>
      <c r="C266" s="11">
        <v>84</v>
      </c>
      <c r="D266" s="11">
        <f t="shared" si="16"/>
        <v>1</v>
      </c>
      <c r="E266" s="11">
        <f t="shared" si="17"/>
        <v>6</v>
      </c>
      <c r="F266" s="11">
        <f t="shared" si="18"/>
        <v>21</v>
      </c>
      <c r="G266" s="11">
        <f t="shared" si="19"/>
        <v>56</v>
      </c>
      <c r="H266" s="11">
        <v>0</v>
      </c>
      <c r="I266" s="11">
        <v>0</v>
      </c>
      <c r="J266" s="11">
        <v>0</v>
      </c>
      <c r="K266" s="11">
        <v>0</v>
      </c>
      <c r="L266" s="11">
        <v>1</v>
      </c>
      <c r="M266" s="11">
        <v>0</v>
      </c>
      <c r="N266" s="11">
        <v>0</v>
      </c>
      <c r="O266" s="11">
        <v>0</v>
      </c>
      <c r="P266" s="11">
        <v>0</v>
      </c>
      <c r="Q266" s="11">
        <v>6</v>
      </c>
      <c r="R266" s="11">
        <v>6</v>
      </c>
      <c r="S266" s="11">
        <v>15</v>
      </c>
      <c r="T266" s="11">
        <v>7</v>
      </c>
      <c r="U266" s="11">
        <v>49</v>
      </c>
      <c r="V266" s="11">
        <v>14</v>
      </c>
      <c r="W266" s="11">
        <v>70</v>
      </c>
    </row>
    <row r="267" spans="1:23" hidden="1">
      <c r="A267" s="11">
        <v>148</v>
      </c>
      <c r="B267" s="11" t="s">
        <v>9</v>
      </c>
      <c r="C267" s="11">
        <v>140</v>
      </c>
      <c r="D267" s="11">
        <f t="shared" si="16"/>
        <v>46</v>
      </c>
      <c r="E267" s="11">
        <f t="shared" si="17"/>
        <v>33</v>
      </c>
      <c r="F267" s="11">
        <f t="shared" si="18"/>
        <v>31</v>
      </c>
      <c r="G267" s="11">
        <f t="shared" si="19"/>
        <v>30</v>
      </c>
      <c r="H267" s="11">
        <v>0</v>
      </c>
      <c r="I267" s="11">
        <v>0</v>
      </c>
      <c r="J267" s="11">
        <v>2</v>
      </c>
      <c r="K267" s="11">
        <v>0</v>
      </c>
      <c r="L267" s="11">
        <v>8</v>
      </c>
      <c r="M267" s="11">
        <v>7</v>
      </c>
      <c r="N267" s="11">
        <v>16</v>
      </c>
      <c r="O267" s="11">
        <v>13</v>
      </c>
      <c r="P267" s="11">
        <v>14</v>
      </c>
      <c r="Q267" s="11">
        <v>19</v>
      </c>
      <c r="R267" s="11">
        <v>11</v>
      </c>
      <c r="S267" s="11">
        <v>20</v>
      </c>
      <c r="T267" s="11">
        <v>6</v>
      </c>
      <c r="U267" s="11">
        <v>24</v>
      </c>
      <c r="V267" s="11">
        <v>57</v>
      </c>
      <c r="W267" s="11">
        <v>83</v>
      </c>
    </row>
    <row r="268" spans="1:23" hidden="1">
      <c r="A268" s="11">
        <v>296</v>
      </c>
      <c r="B268" s="11" t="s">
        <v>80</v>
      </c>
      <c r="C268" s="11">
        <v>76</v>
      </c>
      <c r="D268" s="11">
        <f t="shared" si="16"/>
        <v>1</v>
      </c>
      <c r="E268" s="11">
        <f t="shared" si="17"/>
        <v>21</v>
      </c>
      <c r="F268" s="11">
        <f t="shared" si="18"/>
        <v>42</v>
      </c>
      <c r="G268" s="11">
        <f t="shared" si="19"/>
        <v>12</v>
      </c>
      <c r="H268" s="11">
        <v>0</v>
      </c>
      <c r="I268" s="11">
        <v>0</v>
      </c>
      <c r="J268" s="11">
        <v>0</v>
      </c>
      <c r="K268" s="11">
        <v>0</v>
      </c>
      <c r="L268" s="11">
        <v>0</v>
      </c>
      <c r="M268" s="11">
        <v>1</v>
      </c>
      <c r="N268" s="11">
        <v>0</v>
      </c>
      <c r="O268" s="11">
        <v>0</v>
      </c>
      <c r="P268" s="11">
        <v>7</v>
      </c>
      <c r="Q268" s="11">
        <v>14</v>
      </c>
      <c r="R268" s="11">
        <v>8</v>
      </c>
      <c r="S268" s="11">
        <v>34</v>
      </c>
      <c r="T268" s="11">
        <v>0</v>
      </c>
      <c r="U268" s="11">
        <v>12</v>
      </c>
      <c r="V268" s="11">
        <v>15</v>
      </c>
      <c r="W268" s="11">
        <v>61</v>
      </c>
    </row>
    <row r="269" spans="1:23" hidden="1">
      <c r="A269" s="11">
        <v>259</v>
      </c>
      <c r="B269" s="11" t="s">
        <v>84</v>
      </c>
      <c r="C269" s="11">
        <v>91</v>
      </c>
      <c r="D269" s="11">
        <f t="shared" si="16"/>
        <v>19</v>
      </c>
      <c r="E269" s="11">
        <f t="shared" si="17"/>
        <v>19</v>
      </c>
      <c r="F269" s="11">
        <f t="shared" si="18"/>
        <v>33</v>
      </c>
      <c r="G269" s="11">
        <f t="shared" si="19"/>
        <v>20</v>
      </c>
      <c r="H269" s="11">
        <v>0</v>
      </c>
      <c r="I269" s="11">
        <v>0</v>
      </c>
      <c r="J269" s="11">
        <v>0</v>
      </c>
      <c r="K269" s="11">
        <v>0</v>
      </c>
      <c r="L269" s="11">
        <v>2</v>
      </c>
      <c r="M269" s="11">
        <v>1</v>
      </c>
      <c r="N269" s="11">
        <v>8</v>
      </c>
      <c r="O269" s="11">
        <v>8</v>
      </c>
      <c r="P269" s="11">
        <v>11</v>
      </c>
      <c r="Q269" s="11">
        <v>8</v>
      </c>
      <c r="R269" s="11">
        <v>10</v>
      </c>
      <c r="S269" s="11">
        <v>23</v>
      </c>
      <c r="T269" s="11">
        <v>1</v>
      </c>
      <c r="U269" s="11">
        <v>19</v>
      </c>
      <c r="V269" s="11">
        <v>32</v>
      </c>
      <c r="W269" s="11">
        <v>59</v>
      </c>
    </row>
    <row r="270" spans="1:23" hidden="1">
      <c r="A270" s="11">
        <v>163</v>
      </c>
      <c r="B270" s="11" t="s">
        <v>59</v>
      </c>
      <c r="C270" s="11">
        <v>200</v>
      </c>
      <c r="D270" s="11">
        <f t="shared" si="16"/>
        <v>52</v>
      </c>
      <c r="E270" s="11">
        <f t="shared" si="17"/>
        <v>55</v>
      </c>
      <c r="F270" s="11">
        <f t="shared" si="18"/>
        <v>51</v>
      </c>
      <c r="G270" s="11">
        <f t="shared" si="19"/>
        <v>42</v>
      </c>
      <c r="H270" s="11">
        <v>0</v>
      </c>
      <c r="I270" s="11">
        <v>0</v>
      </c>
      <c r="J270" s="11">
        <v>0</v>
      </c>
      <c r="K270" s="11">
        <v>2</v>
      </c>
      <c r="L270" s="11">
        <v>10</v>
      </c>
      <c r="M270" s="11">
        <v>12</v>
      </c>
      <c r="N270" s="11">
        <v>17</v>
      </c>
      <c r="O270" s="11">
        <v>11</v>
      </c>
      <c r="P270" s="11">
        <v>26</v>
      </c>
      <c r="Q270" s="11">
        <v>29</v>
      </c>
      <c r="R270" s="11">
        <v>20</v>
      </c>
      <c r="S270" s="11">
        <v>31</v>
      </c>
      <c r="T270" s="11">
        <v>12</v>
      </c>
      <c r="U270" s="11">
        <v>30</v>
      </c>
      <c r="V270" s="11">
        <v>85</v>
      </c>
      <c r="W270" s="11">
        <v>115</v>
      </c>
    </row>
    <row r="271" spans="1:23" hidden="1">
      <c r="A271" s="11">
        <v>101</v>
      </c>
      <c r="B271" s="11" t="s">
        <v>96</v>
      </c>
      <c r="C271" s="11">
        <v>154</v>
      </c>
      <c r="D271" s="11">
        <f t="shared" si="16"/>
        <v>27</v>
      </c>
      <c r="E271" s="11">
        <f t="shared" si="17"/>
        <v>28</v>
      </c>
      <c r="F271" s="11">
        <f t="shared" si="18"/>
        <v>58</v>
      </c>
      <c r="G271" s="11">
        <f t="shared" si="19"/>
        <v>41</v>
      </c>
      <c r="H271" s="11">
        <v>0</v>
      </c>
      <c r="I271" s="11">
        <v>0</v>
      </c>
      <c r="J271" s="11">
        <v>1</v>
      </c>
      <c r="K271" s="11">
        <v>0</v>
      </c>
      <c r="L271" s="11">
        <v>6</v>
      </c>
      <c r="M271" s="11">
        <v>5</v>
      </c>
      <c r="N271" s="11">
        <v>10</v>
      </c>
      <c r="O271" s="11">
        <v>5</v>
      </c>
      <c r="P271" s="11">
        <v>12</v>
      </c>
      <c r="Q271" s="11">
        <v>16</v>
      </c>
      <c r="R271" s="11">
        <v>17</v>
      </c>
      <c r="S271" s="11">
        <v>41</v>
      </c>
      <c r="T271" s="11">
        <v>12</v>
      </c>
      <c r="U271" s="11">
        <v>29</v>
      </c>
      <c r="V271" s="11">
        <v>58</v>
      </c>
      <c r="W271" s="11">
        <v>96</v>
      </c>
    </row>
    <row r="272" spans="1:23" hidden="1">
      <c r="A272" s="11">
        <v>111</v>
      </c>
      <c r="B272" s="11" t="s">
        <v>97</v>
      </c>
      <c r="C272" s="11">
        <v>93</v>
      </c>
      <c r="D272" s="11">
        <f t="shared" si="16"/>
        <v>6</v>
      </c>
      <c r="E272" s="11">
        <f t="shared" si="17"/>
        <v>15</v>
      </c>
      <c r="F272" s="11">
        <f t="shared" si="18"/>
        <v>33</v>
      </c>
      <c r="G272" s="11">
        <f t="shared" si="19"/>
        <v>39</v>
      </c>
      <c r="H272" s="11">
        <v>0</v>
      </c>
      <c r="I272" s="11">
        <v>0</v>
      </c>
      <c r="J272" s="11">
        <v>1</v>
      </c>
      <c r="K272" s="11">
        <v>0</v>
      </c>
      <c r="L272" s="11">
        <v>2</v>
      </c>
      <c r="M272" s="11">
        <v>1</v>
      </c>
      <c r="N272" s="11">
        <v>2</v>
      </c>
      <c r="O272" s="11">
        <v>0</v>
      </c>
      <c r="P272" s="11">
        <v>6</v>
      </c>
      <c r="Q272" s="11">
        <v>9</v>
      </c>
      <c r="R272" s="11">
        <v>11</v>
      </c>
      <c r="S272" s="11">
        <v>22</v>
      </c>
      <c r="T272" s="11">
        <v>9</v>
      </c>
      <c r="U272" s="11">
        <v>30</v>
      </c>
      <c r="V272" s="11">
        <v>31</v>
      </c>
      <c r="W272" s="11">
        <v>62</v>
      </c>
    </row>
    <row r="273" spans="1:23" hidden="1">
      <c r="A273" s="11">
        <v>363</v>
      </c>
      <c r="B273" s="11" t="s">
        <v>53</v>
      </c>
      <c r="C273" s="11">
        <v>148</v>
      </c>
      <c r="D273" s="11">
        <f t="shared" si="16"/>
        <v>24</v>
      </c>
      <c r="E273" s="11">
        <f t="shared" si="17"/>
        <v>23</v>
      </c>
      <c r="F273" s="11">
        <f t="shared" si="18"/>
        <v>44</v>
      </c>
      <c r="G273" s="11">
        <f t="shared" si="19"/>
        <v>57</v>
      </c>
      <c r="H273" s="11">
        <v>0</v>
      </c>
      <c r="I273" s="11">
        <v>0</v>
      </c>
      <c r="J273" s="11">
        <v>0</v>
      </c>
      <c r="K273" s="11">
        <v>0</v>
      </c>
      <c r="L273" s="11">
        <v>3</v>
      </c>
      <c r="M273" s="11">
        <v>5</v>
      </c>
      <c r="N273" s="11">
        <v>10</v>
      </c>
      <c r="O273" s="11">
        <v>6</v>
      </c>
      <c r="P273" s="11">
        <v>6</v>
      </c>
      <c r="Q273" s="11">
        <v>17</v>
      </c>
      <c r="R273" s="11">
        <v>14</v>
      </c>
      <c r="S273" s="11">
        <v>30</v>
      </c>
      <c r="T273" s="11">
        <v>8</v>
      </c>
      <c r="U273" s="11">
        <v>49</v>
      </c>
      <c r="V273" s="11">
        <v>41</v>
      </c>
      <c r="W273" s="11">
        <v>107</v>
      </c>
    </row>
    <row r="274" spans="1:23" hidden="1">
      <c r="A274" s="11">
        <v>61</v>
      </c>
      <c r="B274" s="11" t="s">
        <v>1</v>
      </c>
      <c r="C274" s="11">
        <v>121</v>
      </c>
      <c r="D274" s="11">
        <f t="shared" si="16"/>
        <v>22</v>
      </c>
      <c r="E274" s="11">
        <f t="shared" si="17"/>
        <v>23</v>
      </c>
      <c r="F274" s="11">
        <f t="shared" si="18"/>
        <v>27</v>
      </c>
      <c r="G274" s="11">
        <f t="shared" si="19"/>
        <v>49</v>
      </c>
      <c r="H274" s="11">
        <v>0</v>
      </c>
      <c r="I274" s="11">
        <v>0</v>
      </c>
      <c r="J274" s="11">
        <v>0</v>
      </c>
      <c r="K274" s="11">
        <v>1</v>
      </c>
      <c r="L274" s="11">
        <v>5</v>
      </c>
      <c r="M274" s="11">
        <v>4</v>
      </c>
      <c r="N274" s="11">
        <v>4</v>
      </c>
      <c r="O274" s="11">
        <v>8</v>
      </c>
      <c r="P274" s="11">
        <v>9</v>
      </c>
      <c r="Q274" s="11">
        <v>14</v>
      </c>
      <c r="R274" s="11">
        <v>5</v>
      </c>
      <c r="S274" s="11">
        <v>22</v>
      </c>
      <c r="T274" s="11">
        <v>8</v>
      </c>
      <c r="U274" s="11">
        <v>41</v>
      </c>
      <c r="V274" s="11">
        <v>31</v>
      </c>
      <c r="W274" s="11">
        <v>90</v>
      </c>
    </row>
    <row r="275" spans="1:23" hidden="1">
      <c r="A275" s="11">
        <v>25</v>
      </c>
      <c r="B275" s="11" t="s">
        <v>10</v>
      </c>
      <c r="C275" s="11">
        <v>66</v>
      </c>
      <c r="D275" s="11">
        <f t="shared" si="16"/>
        <v>0</v>
      </c>
      <c r="E275" s="11">
        <f t="shared" si="17"/>
        <v>3</v>
      </c>
      <c r="F275" s="11">
        <f t="shared" si="18"/>
        <v>5</v>
      </c>
      <c r="G275" s="11">
        <f t="shared" si="19"/>
        <v>58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0</v>
      </c>
      <c r="N275" s="11">
        <v>0</v>
      </c>
      <c r="O275" s="11">
        <v>0</v>
      </c>
      <c r="P275" s="11">
        <v>1</v>
      </c>
      <c r="Q275" s="11">
        <v>2</v>
      </c>
      <c r="R275" s="11">
        <v>1</v>
      </c>
      <c r="S275" s="11">
        <v>4</v>
      </c>
      <c r="T275" s="11">
        <v>9</v>
      </c>
      <c r="U275" s="11">
        <v>49</v>
      </c>
      <c r="V275" s="11">
        <v>11</v>
      </c>
      <c r="W275" s="11">
        <v>55</v>
      </c>
    </row>
    <row r="276" spans="1:23" hidden="1">
      <c r="A276" s="11">
        <v>31</v>
      </c>
      <c r="B276" s="11" t="s">
        <v>11</v>
      </c>
      <c r="C276" s="11">
        <v>87</v>
      </c>
      <c r="D276" s="11">
        <f t="shared" si="16"/>
        <v>12</v>
      </c>
      <c r="E276" s="11">
        <f t="shared" si="17"/>
        <v>18</v>
      </c>
      <c r="F276" s="11">
        <f t="shared" si="18"/>
        <v>34</v>
      </c>
      <c r="G276" s="11">
        <f t="shared" si="19"/>
        <v>23</v>
      </c>
      <c r="H276" s="11">
        <v>0</v>
      </c>
      <c r="I276" s="11">
        <v>0</v>
      </c>
      <c r="J276" s="11">
        <v>0</v>
      </c>
      <c r="K276" s="11">
        <v>0</v>
      </c>
      <c r="L276" s="11">
        <v>2</v>
      </c>
      <c r="M276" s="11">
        <v>3</v>
      </c>
      <c r="N276" s="11">
        <v>3</v>
      </c>
      <c r="O276" s="11">
        <v>4</v>
      </c>
      <c r="P276" s="11">
        <v>9</v>
      </c>
      <c r="Q276" s="11">
        <v>9</v>
      </c>
      <c r="R276" s="11">
        <v>15</v>
      </c>
      <c r="S276" s="11">
        <v>19</v>
      </c>
      <c r="T276" s="11">
        <v>4</v>
      </c>
      <c r="U276" s="11">
        <v>19</v>
      </c>
      <c r="V276" s="11">
        <v>33</v>
      </c>
      <c r="W276" s="11">
        <v>54</v>
      </c>
    </row>
    <row r="277" spans="1:23" hidden="1">
      <c r="A277" s="11">
        <v>196</v>
      </c>
      <c r="B277" s="11" t="s">
        <v>59</v>
      </c>
      <c r="C277" s="11">
        <v>77</v>
      </c>
      <c r="D277" s="11">
        <f t="shared" si="16"/>
        <v>0</v>
      </c>
      <c r="E277" s="11">
        <f t="shared" si="17"/>
        <v>0</v>
      </c>
      <c r="F277" s="11">
        <f t="shared" si="18"/>
        <v>14</v>
      </c>
      <c r="G277" s="11">
        <f t="shared" si="19"/>
        <v>63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  <c r="N277" s="11">
        <v>0</v>
      </c>
      <c r="O277" s="11">
        <v>0</v>
      </c>
      <c r="P277" s="11">
        <v>0</v>
      </c>
      <c r="Q277" s="11">
        <v>0</v>
      </c>
      <c r="R277" s="11">
        <v>6</v>
      </c>
      <c r="S277" s="11">
        <v>8</v>
      </c>
      <c r="T277" s="11">
        <v>15</v>
      </c>
      <c r="U277" s="11">
        <v>48</v>
      </c>
      <c r="V277" s="11">
        <v>21</v>
      </c>
      <c r="W277" s="11">
        <v>56</v>
      </c>
    </row>
    <row r="278" spans="1:23" hidden="1">
      <c r="A278" s="11">
        <v>189</v>
      </c>
      <c r="B278" s="11" t="s">
        <v>59</v>
      </c>
      <c r="C278" s="11">
        <v>48</v>
      </c>
      <c r="D278" s="11">
        <f t="shared" si="16"/>
        <v>1</v>
      </c>
      <c r="E278" s="11">
        <f t="shared" si="17"/>
        <v>3</v>
      </c>
      <c r="F278" s="11">
        <f t="shared" si="18"/>
        <v>17</v>
      </c>
      <c r="G278" s="11">
        <f t="shared" si="19"/>
        <v>27</v>
      </c>
      <c r="H278" s="11">
        <v>0</v>
      </c>
      <c r="I278" s="11">
        <v>0</v>
      </c>
      <c r="J278" s="11">
        <v>0</v>
      </c>
      <c r="K278" s="11">
        <v>0</v>
      </c>
      <c r="L278" s="11">
        <v>0</v>
      </c>
      <c r="M278" s="11">
        <v>0</v>
      </c>
      <c r="N278" s="11">
        <v>1</v>
      </c>
      <c r="O278" s="11">
        <v>0</v>
      </c>
      <c r="P278" s="11">
        <v>1</v>
      </c>
      <c r="Q278" s="11">
        <v>2</v>
      </c>
      <c r="R278" s="11">
        <v>6</v>
      </c>
      <c r="S278" s="11">
        <v>11</v>
      </c>
      <c r="T278" s="11">
        <v>7</v>
      </c>
      <c r="U278" s="11">
        <v>20</v>
      </c>
      <c r="V278" s="11">
        <v>15</v>
      </c>
      <c r="W278" s="11">
        <v>33</v>
      </c>
    </row>
    <row r="279" spans="1:23" hidden="1">
      <c r="A279" s="11">
        <v>118</v>
      </c>
      <c r="B279" s="11" t="s">
        <v>98</v>
      </c>
      <c r="C279" s="11">
        <v>73</v>
      </c>
      <c r="D279" s="11">
        <f t="shared" si="16"/>
        <v>9</v>
      </c>
      <c r="E279" s="11">
        <f t="shared" si="17"/>
        <v>7</v>
      </c>
      <c r="F279" s="11">
        <f t="shared" si="18"/>
        <v>28</v>
      </c>
      <c r="G279" s="11">
        <f t="shared" si="19"/>
        <v>29</v>
      </c>
      <c r="H279" s="11">
        <v>0</v>
      </c>
      <c r="I279" s="11">
        <v>0</v>
      </c>
      <c r="J279" s="11">
        <v>0</v>
      </c>
      <c r="K279" s="11">
        <v>0</v>
      </c>
      <c r="L279" s="11">
        <v>3</v>
      </c>
      <c r="M279" s="11">
        <v>0</v>
      </c>
      <c r="N279" s="11">
        <v>3</v>
      </c>
      <c r="O279" s="11">
        <v>3</v>
      </c>
      <c r="P279" s="11">
        <v>3</v>
      </c>
      <c r="Q279" s="11">
        <v>4</v>
      </c>
      <c r="R279" s="11">
        <v>6</v>
      </c>
      <c r="S279" s="11">
        <v>22</v>
      </c>
      <c r="T279" s="11">
        <v>4</v>
      </c>
      <c r="U279" s="11">
        <v>25</v>
      </c>
      <c r="V279" s="11">
        <v>19</v>
      </c>
      <c r="W279" s="11">
        <v>54</v>
      </c>
    </row>
    <row r="280" spans="1:23" hidden="1">
      <c r="A280" s="11">
        <v>293</v>
      </c>
      <c r="B280" s="11" t="s">
        <v>80</v>
      </c>
      <c r="C280" s="11">
        <v>53</v>
      </c>
      <c r="D280" s="11">
        <f t="shared" si="16"/>
        <v>6</v>
      </c>
      <c r="E280" s="11">
        <f t="shared" si="17"/>
        <v>13</v>
      </c>
      <c r="F280" s="11">
        <f t="shared" si="18"/>
        <v>12</v>
      </c>
      <c r="G280" s="11">
        <f t="shared" si="19"/>
        <v>22</v>
      </c>
      <c r="H280" s="11">
        <v>0</v>
      </c>
      <c r="I280" s="11">
        <v>0</v>
      </c>
      <c r="J280" s="11">
        <v>0</v>
      </c>
      <c r="K280" s="11">
        <v>0</v>
      </c>
      <c r="L280" s="11">
        <v>0</v>
      </c>
      <c r="M280" s="11">
        <v>0</v>
      </c>
      <c r="N280" s="11">
        <v>2</v>
      </c>
      <c r="O280" s="11">
        <v>4</v>
      </c>
      <c r="P280" s="11">
        <v>7</v>
      </c>
      <c r="Q280" s="11">
        <v>6</v>
      </c>
      <c r="R280" s="11">
        <v>2</v>
      </c>
      <c r="S280" s="11">
        <v>10</v>
      </c>
      <c r="T280" s="11">
        <v>4</v>
      </c>
      <c r="U280" s="11">
        <v>18</v>
      </c>
      <c r="V280" s="11">
        <v>15</v>
      </c>
      <c r="W280" s="11">
        <v>38</v>
      </c>
    </row>
    <row r="281" spans="1:23" hidden="1">
      <c r="A281" s="11">
        <v>90</v>
      </c>
      <c r="B281" s="11" t="s">
        <v>95</v>
      </c>
      <c r="C281" s="11">
        <v>175</v>
      </c>
      <c r="D281" s="11">
        <f t="shared" si="16"/>
        <v>36</v>
      </c>
      <c r="E281" s="11">
        <f t="shared" si="17"/>
        <v>31</v>
      </c>
      <c r="F281" s="11">
        <f t="shared" si="18"/>
        <v>58</v>
      </c>
      <c r="G281" s="11">
        <f t="shared" si="19"/>
        <v>50</v>
      </c>
      <c r="H281" s="11">
        <v>0</v>
      </c>
      <c r="I281" s="11">
        <v>0</v>
      </c>
      <c r="J281" s="11">
        <v>0</v>
      </c>
      <c r="K281" s="11">
        <v>0</v>
      </c>
      <c r="L281" s="11">
        <v>5</v>
      </c>
      <c r="M281" s="11">
        <v>4</v>
      </c>
      <c r="N281" s="11">
        <v>17</v>
      </c>
      <c r="O281" s="11">
        <v>10</v>
      </c>
      <c r="P281" s="11">
        <v>17</v>
      </c>
      <c r="Q281" s="11">
        <v>14</v>
      </c>
      <c r="R281" s="11">
        <v>18</v>
      </c>
      <c r="S281" s="11">
        <v>40</v>
      </c>
      <c r="T281" s="11">
        <v>9</v>
      </c>
      <c r="U281" s="11">
        <v>41</v>
      </c>
      <c r="V281" s="11">
        <v>66</v>
      </c>
      <c r="W281" s="11">
        <v>109</v>
      </c>
    </row>
    <row r="282" spans="1:23" hidden="1">
      <c r="A282" s="11">
        <v>398</v>
      </c>
      <c r="B282" s="11" t="s">
        <v>51</v>
      </c>
      <c r="C282" s="11">
        <v>55</v>
      </c>
      <c r="D282" s="11">
        <f t="shared" si="16"/>
        <v>14</v>
      </c>
      <c r="E282" s="11">
        <f t="shared" si="17"/>
        <v>16</v>
      </c>
      <c r="F282" s="11">
        <f t="shared" si="18"/>
        <v>11</v>
      </c>
      <c r="G282" s="11">
        <f t="shared" si="19"/>
        <v>14</v>
      </c>
      <c r="H282" s="11">
        <v>0</v>
      </c>
      <c r="I282" s="11">
        <v>0</v>
      </c>
      <c r="J282" s="11">
        <v>0</v>
      </c>
      <c r="K282" s="11">
        <v>0</v>
      </c>
      <c r="L282" s="11">
        <v>3</v>
      </c>
      <c r="M282" s="11">
        <v>2</v>
      </c>
      <c r="N282" s="11">
        <v>4</v>
      </c>
      <c r="O282" s="11">
        <v>5</v>
      </c>
      <c r="P282" s="11">
        <v>6</v>
      </c>
      <c r="Q282" s="11">
        <v>10</v>
      </c>
      <c r="R282" s="11">
        <v>6</v>
      </c>
      <c r="S282" s="11">
        <v>5</v>
      </c>
      <c r="T282" s="11">
        <v>2</v>
      </c>
      <c r="U282" s="11">
        <v>12</v>
      </c>
      <c r="V282" s="11">
        <v>21</v>
      </c>
      <c r="W282" s="11">
        <v>34</v>
      </c>
    </row>
    <row r="283" spans="1:23" hidden="1">
      <c r="A283" s="11">
        <v>446</v>
      </c>
      <c r="B283" s="11" t="s">
        <v>12</v>
      </c>
      <c r="C283" s="11">
        <v>53</v>
      </c>
      <c r="D283" s="11">
        <f t="shared" si="16"/>
        <v>1</v>
      </c>
      <c r="E283" s="11">
        <f t="shared" si="17"/>
        <v>8</v>
      </c>
      <c r="F283" s="11">
        <f t="shared" si="18"/>
        <v>14</v>
      </c>
      <c r="G283" s="11">
        <f t="shared" si="19"/>
        <v>30</v>
      </c>
      <c r="H283" s="11">
        <v>0</v>
      </c>
      <c r="I283" s="11">
        <v>0</v>
      </c>
      <c r="J283" s="11">
        <v>0</v>
      </c>
      <c r="K283" s="11">
        <v>0</v>
      </c>
      <c r="L283" s="11">
        <v>0</v>
      </c>
      <c r="M283" s="11">
        <v>0</v>
      </c>
      <c r="N283" s="11">
        <v>0</v>
      </c>
      <c r="O283" s="11">
        <v>1</v>
      </c>
      <c r="P283" s="11">
        <v>3</v>
      </c>
      <c r="Q283" s="11">
        <v>5</v>
      </c>
      <c r="R283" s="11">
        <v>8</v>
      </c>
      <c r="S283" s="11">
        <v>6</v>
      </c>
      <c r="T283" s="11">
        <v>8</v>
      </c>
      <c r="U283" s="11">
        <v>22</v>
      </c>
      <c r="V283" s="11">
        <v>19</v>
      </c>
      <c r="W283" s="11">
        <v>34</v>
      </c>
    </row>
    <row r="284" spans="1:23" hidden="1">
      <c r="A284" s="11">
        <v>123</v>
      </c>
      <c r="B284" s="11" t="s">
        <v>12</v>
      </c>
      <c r="C284" s="11">
        <v>79</v>
      </c>
      <c r="D284" s="11">
        <f t="shared" si="16"/>
        <v>13</v>
      </c>
      <c r="E284" s="11">
        <f t="shared" si="17"/>
        <v>10</v>
      </c>
      <c r="F284" s="11">
        <f t="shared" si="18"/>
        <v>29</v>
      </c>
      <c r="G284" s="11">
        <f t="shared" si="19"/>
        <v>27</v>
      </c>
      <c r="H284" s="11">
        <v>0</v>
      </c>
      <c r="I284" s="11">
        <v>0</v>
      </c>
      <c r="J284" s="11">
        <v>0</v>
      </c>
      <c r="K284" s="11">
        <v>0</v>
      </c>
      <c r="L284" s="11">
        <v>1</v>
      </c>
      <c r="M284" s="11">
        <v>2</v>
      </c>
      <c r="N284" s="11">
        <v>8</v>
      </c>
      <c r="O284" s="11">
        <v>2</v>
      </c>
      <c r="P284" s="11">
        <v>6</v>
      </c>
      <c r="Q284" s="11">
        <v>4</v>
      </c>
      <c r="R284" s="11">
        <v>9</v>
      </c>
      <c r="S284" s="11">
        <v>20</v>
      </c>
      <c r="T284" s="11">
        <v>3</v>
      </c>
      <c r="U284" s="11">
        <v>24</v>
      </c>
      <c r="V284" s="11">
        <v>27</v>
      </c>
      <c r="W284" s="11">
        <v>52</v>
      </c>
    </row>
    <row r="285" spans="1:23" hidden="1">
      <c r="A285" s="11">
        <v>313</v>
      </c>
      <c r="B285" s="11" t="s">
        <v>12</v>
      </c>
      <c r="C285" s="11">
        <v>145</v>
      </c>
      <c r="D285" s="11">
        <f t="shared" si="16"/>
        <v>28</v>
      </c>
      <c r="E285" s="11">
        <f t="shared" si="17"/>
        <v>37</v>
      </c>
      <c r="F285" s="11">
        <f t="shared" si="18"/>
        <v>38</v>
      </c>
      <c r="G285" s="11">
        <f t="shared" si="19"/>
        <v>42</v>
      </c>
      <c r="H285" s="11">
        <v>0</v>
      </c>
      <c r="I285" s="11">
        <v>0</v>
      </c>
      <c r="J285" s="11">
        <v>0</v>
      </c>
      <c r="K285" s="11">
        <v>1</v>
      </c>
      <c r="L285" s="11">
        <v>4</v>
      </c>
      <c r="M285" s="11">
        <v>1</v>
      </c>
      <c r="N285" s="11">
        <v>4</v>
      </c>
      <c r="O285" s="11">
        <v>18</v>
      </c>
      <c r="P285" s="11">
        <v>14</v>
      </c>
      <c r="Q285" s="11">
        <v>23</v>
      </c>
      <c r="R285" s="11">
        <v>15</v>
      </c>
      <c r="S285" s="11">
        <v>23</v>
      </c>
      <c r="T285" s="11">
        <v>6</v>
      </c>
      <c r="U285" s="11">
        <v>36</v>
      </c>
      <c r="V285" s="11">
        <v>43</v>
      </c>
      <c r="W285" s="11">
        <v>102</v>
      </c>
    </row>
    <row r="286" spans="1:23" hidden="1">
      <c r="A286" s="11">
        <v>72</v>
      </c>
      <c r="B286" s="11" t="s">
        <v>40</v>
      </c>
      <c r="C286" s="11">
        <v>117</v>
      </c>
      <c r="D286" s="11">
        <f t="shared" si="16"/>
        <v>13</v>
      </c>
      <c r="E286" s="11">
        <f t="shared" si="17"/>
        <v>23</v>
      </c>
      <c r="F286" s="11">
        <f t="shared" si="18"/>
        <v>39</v>
      </c>
      <c r="G286" s="11">
        <f t="shared" si="19"/>
        <v>42</v>
      </c>
      <c r="H286" s="11">
        <v>0</v>
      </c>
      <c r="I286" s="11">
        <v>0</v>
      </c>
      <c r="J286" s="11">
        <v>0</v>
      </c>
      <c r="K286" s="11">
        <v>0</v>
      </c>
      <c r="L286" s="11">
        <v>1</v>
      </c>
      <c r="M286" s="11">
        <v>2</v>
      </c>
      <c r="N286" s="11">
        <v>6</v>
      </c>
      <c r="O286" s="11">
        <v>4</v>
      </c>
      <c r="P286" s="11">
        <v>10</v>
      </c>
      <c r="Q286" s="11">
        <v>13</v>
      </c>
      <c r="R286" s="11">
        <v>13</v>
      </c>
      <c r="S286" s="11">
        <v>26</v>
      </c>
      <c r="T286" s="11">
        <v>16</v>
      </c>
      <c r="U286" s="11">
        <v>26</v>
      </c>
      <c r="V286" s="11">
        <v>46</v>
      </c>
      <c r="W286" s="11">
        <v>71</v>
      </c>
    </row>
    <row r="287" spans="1:23" hidden="1">
      <c r="A287" s="11">
        <v>417</v>
      </c>
      <c r="B287" s="11" t="s">
        <v>13</v>
      </c>
      <c r="C287" s="11">
        <v>95</v>
      </c>
      <c r="D287" s="11">
        <f t="shared" si="16"/>
        <v>15</v>
      </c>
      <c r="E287" s="11">
        <f t="shared" si="17"/>
        <v>18</v>
      </c>
      <c r="F287" s="11">
        <f t="shared" si="18"/>
        <v>30</v>
      </c>
      <c r="G287" s="11">
        <f t="shared" si="19"/>
        <v>32</v>
      </c>
      <c r="H287" s="11">
        <v>0</v>
      </c>
      <c r="I287" s="11">
        <v>0</v>
      </c>
      <c r="J287" s="11">
        <v>0</v>
      </c>
      <c r="K287" s="11">
        <v>0</v>
      </c>
      <c r="L287" s="11">
        <v>2</v>
      </c>
      <c r="M287" s="11">
        <v>1</v>
      </c>
      <c r="N287" s="11">
        <v>6</v>
      </c>
      <c r="O287" s="11">
        <v>6</v>
      </c>
      <c r="P287" s="11">
        <v>10</v>
      </c>
      <c r="Q287" s="11">
        <v>8</v>
      </c>
      <c r="R287" s="11">
        <v>8</v>
      </c>
      <c r="S287" s="11">
        <v>22</v>
      </c>
      <c r="T287" s="11">
        <v>5</v>
      </c>
      <c r="U287" s="11">
        <v>27</v>
      </c>
      <c r="V287" s="11">
        <v>31</v>
      </c>
      <c r="W287" s="11">
        <v>64</v>
      </c>
    </row>
    <row r="288" spans="1:23" hidden="1">
      <c r="A288" s="11">
        <v>448</v>
      </c>
      <c r="B288" s="11" t="s">
        <v>12</v>
      </c>
      <c r="C288" s="11">
        <v>97</v>
      </c>
      <c r="D288" s="11">
        <f t="shared" si="16"/>
        <v>8</v>
      </c>
      <c r="E288" s="11">
        <f t="shared" si="17"/>
        <v>20</v>
      </c>
      <c r="F288" s="11">
        <f t="shared" si="18"/>
        <v>34</v>
      </c>
      <c r="G288" s="11">
        <f t="shared" si="19"/>
        <v>35</v>
      </c>
      <c r="H288" s="11">
        <v>0</v>
      </c>
      <c r="I288" s="11">
        <v>0</v>
      </c>
      <c r="J288" s="11">
        <v>0</v>
      </c>
      <c r="K288" s="11">
        <v>0</v>
      </c>
      <c r="L288" s="11">
        <v>1</v>
      </c>
      <c r="M288" s="11">
        <v>0</v>
      </c>
      <c r="N288" s="11">
        <v>1</v>
      </c>
      <c r="O288" s="11">
        <v>6</v>
      </c>
      <c r="P288" s="11">
        <v>9</v>
      </c>
      <c r="Q288" s="11">
        <v>11</v>
      </c>
      <c r="R288" s="11">
        <v>11</v>
      </c>
      <c r="S288" s="11">
        <v>23</v>
      </c>
      <c r="T288" s="11">
        <v>7</v>
      </c>
      <c r="U288" s="11">
        <v>28</v>
      </c>
      <c r="V288" s="11">
        <v>29</v>
      </c>
      <c r="W288" s="11">
        <v>68</v>
      </c>
    </row>
    <row r="289" spans="1:23" hidden="1">
      <c r="A289" s="11">
        <v>16</v>
      </c>
      <c r="B289" s="11" t="s">
        <v>10</v>
      </c>
      <c r="C289" s="11">
        <v>99</v>
      </c>
      <c r="D289" s="11">
        <f t="shared" si="16"/>
        <v>9</v>
      </c>
      <c r="E289" s="11">
        <f t="shared" si="17"/>
        <v>13</v>
      </c>
      <c r="F289" s="11">
        <f t="shared" si="18"/>
        <v>33</v>
      </c>
      <c r="G289" s="11">
        <f t="shared" si="19"/>
        <v>44</v>
      </c>
      <c r="H289" s="11">
        <v>0</v>
      </c>
      <c r="I289" s="11">
        <v>0</v>
      </c>
      <c r="J289" s="11">
        <v>0</v>
      </c>
      <c r="K289" s="11">
        <v>0</v>
      </c>
      <c r="L289" s="11">
        <v>2</v>
      </c>
      <c r="M289" s="11">
        <v>0</v>
      </c>
      <c r="N289" s="11">
        <v>4</v>
      </c>
      <c r="O289" s="11">
        <v>3</v>
      </c>
      <c r="P289" s="11">
        <v>5</v>
      </c>
      <c r="Q289" s="11">
        <v>8</v>
      </c>
      <c r="R289" s="11">
        <v>14</v>
      </c>
      <c r="S289" s="11">
        <v>19</v>
      </c>
      <c r="T289" s="11">
        <v>6</v>
      </c>
      <c r="U289" s="11">
        <v>38</v>
      </c>
      <c r="V289" s="11">
        <v>31</v>
      </c>
      <c r="W289" s="11">
        <v>68</v>
      </c>
    </row>
    <row r="290" spans="1:23" hidden="1">
      <c r="A290" s="11">
        <v>28</v>
      </c>
      <c r="B290" s="11" t="s">
        <v>10</v>
      </c>
      <c r="C290" s="11">
        <v>94</v>
      </c>
      <c r="D290" s="11">
        <f t="shared" si="16"/>
        <v>10</v>
      </c>
      <c r="E290" s="11">
        <f t="shared" si="17"/>
        <v>20</v>
      </c>
      <c r="F290" s="11">
        <f t="shared" si="18"/>
        <v>29</v>
      </c>
      <c r="G290" s="11">
        <f t="shared" si="19"/>
        <v>35</v>
      </c>
      <c r="H290" s="11">
        <v>0</v>
      </c>
      <c r="I290" s="11">
        <v>0</v>
      </c>
      <c r="J290" s="11">
        <v>0</v>
      </c>
      <c r="K290" s="11">
        <v>0</v>
      </c>
      <c r="L290" s="11">
        <v>1</v>
      </c>
      <c r="M290" s="11">
        <v>1</v>
      </c>
      <c r="N290" s="11">
        <v>3</v>
      </c>
      <c r="O290" s="11">
        <v>5</v>
      </c>
      <c r="P290" s="11">
        <v>7</v>
      </c>
      <c r="Q290" s="11">
        <v>13</v>
      </c>
      <c r="R290" s="11">
        <v>8</v>
      </c>
      <c r="S290" s="11">
        <v>21</v>
      </c>
      <c r="T290" s="11">
        <v>3</v>
      </c>
      <c r="U290" s="11">
        <v>32</v>
      </c>
      <c r="V290" s="11">
        <v>22</v>
      </c>
      <c r="W290" s="11">
        <v>72</v>
      </c>
    </row>
    <row r="291" spans="1:23" hidden="1">
      <c r="A291" s="11">
        <v>99</v>
      </c>
      <c r="B291" s="11" t="s">
        <v>44</v>
      </c>
      <c r="C291" s="11">
        <v>67</v>
      </c>
      <c r="D291" s="11">
        <f t="shared" si="16"/>
        <v>3</v>
      </c>
      <c r="E291" s="11">
        <f t="shared" si="17"/>
        <v>6</v>
      </c>
      <c r="F291" s="11">
        <f t="shared" si="18"/>
        <v>22</v>
      </c>
      <c r="G291" s="11">
        <f t="shared" si="19"/>
        <v>36</v>
      </c>
      <c r="H291" s="11">
        <v>0</v>
      </c>
      <c r="I291" s="11">
        <v>0</v>
      </c>
      <c r="J291" s="11">
        <v>1</v>
      </c>
      <c r="K291" s="11">
        <v>0</v>
      </c>
      <c r="L291" s="11">
        <v>1</v>
      </c>
      <c r="M291" s="11">
        <v>1</v>
      </c>
      <c r="N291" s="11">
        <v>0</v>
      </c>
      <c r="O291" s="11">
        <v>0</v>
      </c>
      <c r="P291" s="11">
        <v>4</v>
      </c>
      <c r="Q291" s="11">
        <v>2</v>
      </c>
      <c r="R291" s="11">
        <v>14</v>
      </c>
      <c r="S291" s="11">
        <v>8</v>
      </c>
      <c r="T291" s="11">
        <v>31</v>
      </c>
      <c r="U291" s="11">
        <v>5</v>
      </c>
      <c r="V291" s="11">
        <v>51</v>
      </c>
      <c r="W291" s="11">
        <v>16</v>
      </c>
    </row>
    <row r="292" spans="1:23" hidden="1">
      <c r="A292" s="11">
        <v>91</v>
      </c>
      <c r="B292" s="11" t="s">
        <v>44</v>
      </c>
      <c r="C292" s="11">
        <v>109</v>
      </c>
      <c r="D292" s="11">
        <f t="shared" si="16"/>
        <v>17</v>
      </c>
      <c r="E292" s="11">
        <f t="shared" si="17"/>
        <v>21</v>
      </c>
      <c r="F292" s="11">
        <f t="shared" si="18"/>
        <v>38</v>
      </c>
      <c r="G292" s="11">
        <f t="shared" si="19"/>
        <v>33</v>
      </c>
      <c r="H292" s="11">
        <v>0</v>
      </c>
      <c r="I292" s="11">
        <v>0</v>
      </c>
      <c r="J292" s="11">
        <v>0</v>
      </c>
      <c r="K292" s="11">
        <v>0</v>
      </c>
      <c r="L292" s="11">
        <v>2</v>
      </c>
      <c r="M292" s="11">
        <v>4</v>
      </c>
      <c r="N292" s="11">
        <v>5</v>
      </c>
      <c r="O292" s="11">
        <v>6</v>
      </c>
      <c r="P292" s="11">
        <v>10</v>
      </c>
      <c r="Q292" s="11">
        <v>11</v>
      </c>
      <c r="R292" s="11">
        <v>11</v>
      </c>
      <c r="S292" s="11">
        <v>27</v>
      </c>
      <c r="T292" s="11">
        <v>8</v>
      </c>
      <c r="U292" s="11">
        <v>25</v>
      </c>
      <c r="V292" s="11">
        <v>36</v>
      </c>
      <c r="W292" s="11">
        <v>73</v>
      </c>
    </row>
    <row r="293" spans="1:23" hidden="1">
      <c r="A293" s="11">
        <v>114</v>
      </c>
      <c r="B293" s="11" t="s">
        <v>48</v>
      </c>
      <c r="C293" s="11">
        <v>136</v>
      </c>
      <c r="D293" s="11">
        <f t="shared" si="16"/>
        <v>29</v>
      </c>
      <c r="E293" s="11">
        <f t="shared" si="17"/>
        <v>27</v>
      </c>
      <c r="F293" s="11">
        <f t="shared" si="18"/>
        <v>41</v>
      </c>
      <c r="G293" s="11">
        <f t="shared" si="19"/>
        <v>39</v>
      </c>
      <c r="H293" s="11">
        <v>0</v>
      </c>
      <c r="I293" s="11">
        <v>0</v>
      </c>
      <c r="J293" s="11">
        <v>1</v>
      </c>
      <c r="K293" s="11">
        <v>0</v>
      </c>
      <c r="L293" s="11">
        <v>5</v>
      </c>
      <c r="M293" s="11">
        <v>2</v>
      </c>
      <c r="N293" s="11">
        <v>4</v>
      </c>
      <c r="O293" s="11">
        <v>17</v>
      </c>
      <c r="P293" s="11">
        <v>14</v>
      </c>
      <c r="Q293" s="11">
        <v>13</v>
      </c>
      <c r="R293" s="11">
        <v>13</v>
      </c>
      <c r="S293" s="11">
        <v>28</v>
      </c>
      <c r="T293" s="11">
        <v>9</v>
      </c>
      <c r="U293" s="11">
        <v>30</v>
      </c>
      <c r="V293" s="11">
        <v>46</v>
      </c>
      <c r="W293" s="11">
        <v>90</v>
      </c>
    </row>
    <row r="294" spans="1:23" hidden="1">
      <c r="A294" s="11">
        <v>404</v>
      </c>
      <c r="B294" s="11" t="s">
        <v>50</v>
      </c>
      <c r="C294" s="11">
        <v>85</v>
      </c>
      <c r="D294" s="11">
        <f t="shared" si="16"/>
        <v>8</v>
      </c>
      <c r="E294" s="11">
        <f t="shared" si="17"/>
        <v>12</v>
      </c>
      <c r="F294" s="11">
        <f t="shared" si="18"/>
        <v>25</v>
      </c>
      <c r="G294" s="11">
        <f t="shared" si="19"/>
        <v>40</v>
      </c>
      <c r="H294" s="11">
        <v>0</v>
      </c>
      <c r="I294" s="11">
        <v>0</v>
      </c>
      <c r="J294" s="11">
        <v>0</v>
      </c>
      <c r="K294" s="11">
        <v>0</v>
      </c>
      <c r="L294" s="11">
        <v>3</v>
      </c>
      <c r="M294" s="11">
        <v>0</v>
      </c>
      <c r="N294" s="11">
        <v>2</v>
      </c>
      <c r="O294" s="11">
        <v>3</v>
      </c>
      <c r="P294" s="11">
        <v>3</v>
      </c>
      <c r="Q294" s="11">
        <v>9</v>
      </c>
      <c r="R294" s="11">
        <v>8</v>
      </c>
      <c r="S294" s="11">
        <v>17</v>
      </c>
      <c r="T294" s="11">
        <v>11</v>
      </c>
      <c r="U294" s="11">
        <v>29</v>
      </c>
      <c r="V294" s="11">
        <v>27</v>
      </c>
      <c r="W294" s="11">
        <v>58</v>
      </c>
    </row>
    <row r="295" spans="1:23" hidden="1">
      <c r="A295" s="11">
        <v>400</v>
      </c>
      <c r="B295" s="11" t="s">
        <v>50</v>
      </c>
      <c r="C295" s="11">
        <v>85</v>
      </c>
      <c r="D295" s="11">
        <f t="shared" si="16"/>
        <v>9</v>
      </c>
      <c r="E295" s="11">
        <f t="shared" si="17"/>
        <v>21</v>
      </c>
      <c r="F295" s="11">
        <f t="shared" si="18"/>
        <v>39</v>
      </c>
      <c r="G295" s="11">
        <f t="shared" si="19"/>
        <v>16</v>
      </c>
      <c r="H295" s="11">
        <v>0</v>
      </c>
      <c r="I295" s="11">
        <v>0</v>
      </c>
      <c r="J295" s="11">
        <v>0</v>
      </c>
      <c r="K295" s="11">
        <v>0</v>
      </c>
      <c r="L295" s="11">
        <v>0</v>
      </c>
      <c r="M295" s="11">
        <v>0</v>
      </c>
      <c r="N295" s="11">
        <v>3</v>
      </c>
      <c r="O295" s="11">
        <v>6</v>
      </c>
      <c r="P295" s="11">
        <v>3</v>
      </c>
      <c r="Q295" s="11">
        <v>18</v>
      </c>
      <c r="R295" s="11">
        <v>9</v>
      </c>
      <c r="S295" s="11">
        <v>30</v>
      </c>
      <c r="T295" s="11">
        <v>2</v>
      </c>
      <c r="U295" s="11">
        <v>14</v>
      </c>
      <c r="V295" s="11">
        <v>17</v>
      </c>
      <c r="W295" s="11">
        <v>68</v>
      </c>
    </row>
    <row r="296" spans="1:23" hidden="1">
      <c r="A296" s="11">
        <v>366</v>
      </c>
      <c r="B296" s="11" t="s">
        <v>53</v>
      </c>
      <c r="C296" s="11">
        <v>94</v>
      </c>
      <c r="D296" s="11">
        <f t="shared" si="16"/>
        <v>20</v>
      </c>
      <c r="E296" s="11">
        <f t="shared" si="17"/>
        <v>22</v>
      </c>
      <c r="F296" s="11">
        <f t="shared" si="18"/>
        <v>26</v>
      </c>
      <c r="G296" s="11">
        <f t="shared" si="19"/>
        <v>26</v>
      </c>
      <c r="H296" s="11">
        <v>0</v>
      </c>
      <c r="I296" s="11">
        <v>0</v>
      </c>
      <c r="J296" s="11">
        <v>0</v>
      </c>
      <c r="K296" s="11">
        <v>0</v>
      </c>
      <c r="L296" s="11">
        <v>0</v>
      </c>
      <c r="M296" s="11">
        <v>2</v>
      </c>
      <c r="N296" s="11">
        <v>9</v>
      </c>
      <c r="O296" s="11">
        <v>9</v>
      </c>
      <c r="P296" s="11">
        <v>12</v>
      </c>
      <c r="Q296" s="11">
        <v>10</v>
      </c>
      <c r="R296" s="11">
        <v>14</v>
      </c>
      <c r="S296" s="11">
        <v>12</v>
      </c>
      <c r="T296" s="11">
        <v>4</v>
      </c>
      <c r="U296" s="11">
        <v>22</v>
      </c>
      <c r="V296" s="11">
        <v>39</v>
      </c>
      <c r="W296" s="11">
        <v>55</v>
      </c>
    </row>
    <row r="297" spans="1:23" hidden="1">
      <c r="A297" s="11">
        <v>373</v>
      </c>
      <c r="B297" s="11" t="s">
        <v>54</v>
      </c>
      <c r="C297" s="11">
        <v>117</v>
      </c>
      <c r="D297" s="11">
        <f t="shared" si="16"/>
        <v>3</v>
      </c>
      <c r="E297" s="11">
        <f t="shared" si="17"/>
        <v>18</v>
      </c>
      <c r="F297" s="11">
        <f t="shared" si="18"/>
        <v>33</v>
      </c>
      <c r="G297" s="11">
        <f t="shared" si="19"/>
        <v>63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0</v>
      </c>
      <c r="N297" s="11">
        <v>1</v>
      </c>
      <c r="O297" s="11">
        <v>2</v>
      </c>
      <c r="P297" s="11">
        <v>6</v>
      </c>
      <c r="Q297" s="11">
        <v>12</v>
      </c>
      <c r="R297" s="11">
        <v>7</v>
      </c>
      <c r="S297" s="11">
        <v>26</v>
      </c>
      <c r="T297" s="11">
        <v>6</v>
      </c>
      <c r="U297" s="11">
        <v>57</v>
      </c>
      <c r="V297" s="11">
        <v>20</v>
      </c>
      <c r="W297" s="11">
        <v>97</v>
      </c>
    </row>
    <row r="298" spans="1:23" hidden="1">
      <c r="A298" s="11">
        <v>175</v>
      </c>
      <c r="B298" s="11" t="s">
        <v>59</v>
      </c>
      <c r="C298" s="11">
        <v>103</v>
      </c>
      <c r="D298" s="11">
        <f t="shared" si="16"/>
        <v>28</v>
      </c>
      <c r="E298" s="11">
        <f t="shared" si="17"/>
        <v>24</v>
      </c>
      <c r="F298" s="11">
        <f t="shared" si="18"/>
        <v>27</v>
      </c>
      <c r="G298" s="11">
        <f t="shared" si="19"/>
        <v>24</v>
      </c>
      <c r="H298" s="11">
        <v>0</v>
      </c>
      <c r="I298" s="11">
        <v>0</v>
      </c>
      <c r="J298" s="11">
        <v>1</v>
      </c>
      <c r="K298" s="11">
        <v>0</v>
      </c>
      <c r="L298" s="11">
        <v>7</v>
      </c>
      <c r="M298" s="11">
        <v>6</v>
      </c>
      <c r="N298" s="11">
        <v>7</v>
      </c>
      <c r="O298" s="11">
        <v>7</v>
      </c>
      <c r="P298" s="11">
        <v>12</v>
      </c>
      <c r="Q298" s="11">
        <v>12</v>
      </c>
      <c r="R298" s="11">
        <v>14</v>
      </c>
      <c r="S298" s="11">
        <v>13</v>
      </c>
      <c r="T298" s="11">
        <v>6</v>
      </c>
      <c r="U298" s="11">
        <v>18</v>
      </c>
      <c r="V298" s="11">
        <v>47</v>
      </c>
      <c r="W298" s="11">
        <v>56</v>
      </c>
    </row>
    <row r="299" spans="1:23" hidden="1">
      <c r="A299" s="11">
        <v>176</v>
      </c>
      <c r="B299" s="11" t="s">
        <v>59</v>
      </c>
      <c r="C299" s="11">
        <v>158</v>
      </c>
      <c r="D299" s="11">
        <f t="shared" si="16"/>
        <v>29</v>
      </c>
      <c r="E299" s="11">
        <f t="shared" si="17"/>
        <v>23</v>
      </c>
      <c r="F299" s="11">
        <f t="shared" si="18"/>
        <v>47</v>
      </c>
      <c r="G299" s="11">
        <f t="shared" si="19"/>
        <v>59</v>
      </c>
      <c r="H299" s="11">
        <v>0</v>
      </c>
      <c r="I299" s="11">
        <v>0</v>
      </c>
      <c r="J299" s="11">
        <v>1</v>
      </c>
      <c r="K299" s="11">
        <v>0</v>
      </c>
      <c r="L299" s="11">
        <v>8</v>
      </c>
      <c r="M299" s="11">
        <v>6</v>
      </c>
      <c r="N299" s="11">
        <v>12</v>
      </c>
      <c r="O299" s="11">
        <v>2</v>
      </c>
      <c r="P299" s="11">
        <v>7</v>
      </c>
      <c r="Q299" s="11">
        <v>16</v>
      </c>
      <c r="R299" s="11">
        <v>18</v>
      </c>
      <c r="S299" s="11">
        <v>29</v>
      </c>
      <c r="T299" s="11">
        <v>14</v>
      </c>
      <c r="U299" s="11">
        <v>45</v>
      </c>
      <c r="V299" s="11">
        <v>60</v>
      </c>
      <c r="W299" s="11">
        <v>98</v>
      </c>
    </row>
    <row r="300" spans="1:23" hidden="1">
      <c r="A300" s="11">
        <v>160</v>
      </c>
      <c r="B300" s="11" t="s">
        <v>59</v>
      </c>
      <c r="C300" s="11">
        <v>95</v>
      </c>
      <c r="D300" s="11">
        <f t="shared" si="16"/>
        <v>4</v>
      </c>
      <c r="E300" s="11">
        <f t="shared" si="17"/>
        <v>3</v>
      </c>
      <c r="F300" s="11">
        <f t="shared" si="18"/>
        <v>31</v>
      </c>
      <c r="G300" s="11">
        <f t="shared" si="19"/>
        <v>57</v>
      </c>
      <c r="H300" s="11">
        <v>0</v>
      </c>
      <c r="I300" s="11">
        <v>0</v>
      </c>
      <c r="J300" s="11">
        <v>0</v>
      </c>
      <c r="K300" s="11">
        <v>0</v>
      </c>
      <c r="L300" s="11">
        <v>3</v>
      </c>
      <c r="M300" s="11">
        <v>1</v>
      </c>
      <c r="N300" s="11">
        <v>0</v>
      </c>
      <c r="O300" s="11">
        <v>0</v>
      </c>
      <c r="P300" s="11">
        <v>3</v>
      </c>
      <c r="Q300" s="11">
        <v>0</v>
      </c>
      <c r="R300" s="11">
        <v>19</v>
      </c>
      <c r="S300" s="11">
        <v>12</v>
      </c>
      <c r="T300" s="11">
        <v>38</v>
      </c>
      <c r="U300" s="11">
        <v>19</v>
      </c>
      <c r="V300" s="11">
        <v>63</v>
      </c>
      <c r="W300" s="11">
        <v>32</v>
      </c>
    </row>
    <row r="301" spans="1:23" hidden="1">
      <c r="A301" s="11">
        <v>184</v>
      </c>
      <c r="B301" s="11" t="s">
        <v>59</v>
      </c>
      <c r="C301" s="11">
        <v>107</v>
      </c>
      <c r="D301" s="11">
        <f t="shared" si="16"/>
        <v>10</v>
      </c>
      <c r="E301" s="11">
        <f t="shared" si="17"/>
        <v>23</v>
      </c>
      <c r="F301" s="11">
        <f t="shared" si="18"/>
        <v>34</v>
      </c>
      <c r="G301" s="11">
        <f t="shared" si="19"/>
        <v>40</v>
      </c>
      <c r="H301" s="11">
        <v>0</v>
      </c>
      <c r="I301" s="11">
        <v>0</v>
      </c>
      <c r="J301" s="11">
        <v>0</v>
      </c>
      <c r="K301" s="11">
        <v>0</v>
      </c>
      <c r="L301" s="11">
        <v>2</v>
      </c>
      <c r="M301" s="11">
        <v>1</v>
      </c>
      <c r="N301" s="11">
        <v>0</v>
      </c>
      <c r="O301" s="11">
        <v>7</v>
      </c>
      <c r="P301" s="11">
        <v>9</v>
      </c>
      <c r="Q301" s="11">
        <v>14</v>
      </c>
      <c r="R301" s="11">
        <v>9</v>
      </c>
      <c r="S301" s="11">
        <v>25</v>
      </c>
      <c r="T301" s="11">
        <v>4</v>
      </c>
      <c r="U301" s="11">
        <v>36</v>
      </c>
      <c r="V301" s="11">
        <v>24</v>
      </c>
      <c r="W301" s="11">
        <v>83</v>
      </c>
    </row>
    <row r="302" spans="1:23" hidden="1">
      <c r="A302" s="11">
        <v>165</v>
      </c>
      <c r="B302" s="11" t="s">
        <v>59</v>
      </c>
      <c r="C302" s="11">
        <v>105</v>
      </c>
      <c r="D302" s="11">
        <f t="shared" si="16"/>
        <v>29</v>
      </c>
      <c r="E302" s="11">
        <f t="shared" si="17"/>
        <v>23</v>
      </c>
      <c r="F302" s="11">
        <f t="shared" si="18"/>
        <v>27</v>
      </c>
      <c r="G302" s="11">
        <f t="shared" si="19"/>
        <v>26</v>
      </c>
      <c r="H302" s="11">
        <v>0</v>
      </c>
      <c r="I302" s="11">
        <v>0</v>
      </c>
      <c r="J302" s="11">
        <v>1</v>
      </c>
      <c r="K302" s="11">
        <v>1</v>
      </c>
      <c r="L302" s="11">
        <v>4</v>
      </c>
      <c r="M302" s="11">
        <v>3</v>
      </c>
      <c r="N302" s="11">
        <v>15</v>
      </c>
      <c r="O302" s="11">
        <v>5</v>
      </c>
      <c r="P302" s="11">
        <v>7</v>
      </c>
      <c r="Q302" s="11">
        <v>16</v>
      </c>
      <c r="R302" s="11">
        <v>3</v>
      </c>
      <c r="S302" s="11">
        <v>24</v>
      </c>
      <c r="T302" s="11">
        <v>6</v>
      </c>
      <c r="U302" s="11">
        <v>20</v>
      </c>
      <c r="V302" s="11">
        <v>36</v>
      </c>
      <c r="W302" s="11">
        <v>69</v>
      </c>
    </row>
    <row r="303" spans="1:23" hidden="1">
      <c r="A303" s="11">
        <v>451</v>
      </c>
      <c r="B303" s="11" t="s">
        <v>60</v>
      </c>
      <c r="C303" s="11">
        <v>102</v>
      </c>
      <c r="D303" s="11">
        <f t="shared" si="16"/>
        <v>10</v>
      </c>
      <c r="E303" s="11">
        <f t="shared" si="17"/>
        <v>14</v>
      </c>
      <c r="F303" s="11">
        <f t="shared" si="18"/>
        <v>30</v>
      </c>
      <c r="G303" s="11">
        <f t="shared" si="19"/>
        <v>48</v>
      </c>
      <c r="H303" s="11">
        <v>0</v>
      </c>
      <c r="I303" s="11">
        <v>0</v>
      </c>
      <c r="J303" s="11">
        <v>0</v>
      </c>
      <c r="K303" s="11">
        <v>0</v>
      </c>
      <c r="L303" s="11">
        <v>2</v>
      </c>
      <c r="M303" s="11">
        <v>1</v>
      </c>
      <c r="N303" s="11">
        <v>5</v>
      </c>
      <c r="O303" s="11">
        <v>2</v>
      </c>
      <c r="P303" s="11">
        <v>3</v>
      </c>
      <c r="Q303" s="11">
        <v>11</v>
      </c>
      <c r="R303" s="11">
        <v>11</v>
      </c>
      <c r="S303" s="11">
        <v>19</v>
      </c>
      <c r="T303" s="11">
        <v>9</v>
      </c>
      <c r="U303" s="11">
        <v>39</v>
      </c>
      <c r="V303" s="11">
        <v>30</v>
      </c>
      <c r="W303" s="11">
        <v>72</v>
      </c>
    </row>
    <row r="304" spans="1:23" hidden="1">
      <c r="A304" s="11">
        <v>454</v>
      </c>
      <c r="B304" s="11" t="s">
        <v>62</v>
      </c>
      <c r="C304" s="11">
        <v>145</v>
      </c>
      <c r="D304" s="11">
        <f t="shared" si="16"/>
        <v>9</v>
      </c>
      <c r="E304" s="11">
        <f t="shared" si="17"/>
        <v>18</v>
      </c>
      <c r="F304" s="11">
        <f t="shared" si="18"/>
        <v>45</v>
      </c>
      <c r="G304" s="11">
        <f t="shared" si="19"/>
        <v>73</v>
      </c>
      <c r="H304" s="11">
        <v>0</v>
      </c>
      <c r="I304" s="11">
        <v>0</v>
      </c>
      <c r="J304" s="11">
        <v>0</v>
      </c>
      <c r="K304" s="11">
        <v>0</v>
      </c>
      <c r="L304" s="11">
        <v>1</v>
      </c>
      <c r="M304" s="11">
        <v>0</v>
      </c>
      <c r="N304" s="11">
        <v>2</v>
      </c>
      <c r="O304" s="11">
        <v>6</v>
      </c>
      <c r="P304" s="11">
        <v>6</v>
      </c>
      <c r="Q304" s="11">
        <v>12</v>
      </c>
      <c r="R304" s="11">
        <v>8</v>
      </c>
      <c r="S304" s="11">
        <v>37</v>
      </c>
      <c r="T304" s="11">
        <v>20</v>
      </c>
      <c r="U304" s="11">
        <v>53</v>
      </c>
      <c r="V304" s="11">
        <v>37</v>
      </c>
      <c r="W304" s="11">
        <v>108</v>
      </c>
    </row>
    <row r="305" spans="1:23" hidden="1">
      <c r="A305" s="11">
        <v>32</v>
      </c>
      <c r="B305" s="11" t="s">
        <v>11</v>
      </c>
      <c r="C305" s="11">
        <v>95</v>
      </c>
      <c r="D305" s="11">
        <f t="shared" si="16"/>
        <v>2</v>
      </c>
      <c r="E305" s="11">
        <f t="shared" si="17"/>
        <v>8</v>
      </c>
      <c r="F305" s="11">
        <f t="shared" si="18"/>
        <v>27</v>
      </c>
      <c r="G305" s="11">
        <f t="shared" si="19"/>
        <v>58</v>
      </c>
      <c r="H305" s="11">
        <v>0</v>
      </c>
      <c r="I305" s="11">
        <v>0</v>
      </c>
      <c r="J305" s="11">
        <v>0</v>
      </c>
      <c r="K305" s="11">
        <v>0</v>
      </c>
      <c r="L305" s="11">
        <v>0</v>
      </c>
      <c r="M305" s="11">
        <v>1</v>
      </c>
      <c r="N305" s="11">
        <v>0</v>
      </c>
      <c r="O305" s="11">
        <v>1</v>
      </c>
      <c r="P305" s="11">
        <v>3</v>
      </c>
      <c r="Q305" s="11">
        <v>5</v>
      </c>
      <c r="R305" s="11">
        <v>3</v>
      </c>
      <c r="S305" s="11">
        <v>24</v>
      </c>
      <c r="T305" s="11">
        <v>10</v>
      </c>
      <c r="U305" s="11">
        <v>48</v>
      </c>
      <c r="V305" s="11">
        <v>16</v>
      </c>
      <c r="W305" s="11">
        <v>79</v>
      </c>
    </row>
    <row r="306" spans="1:23" hidden="1">
      <c r="A306" s="11">
        <v>95</v>
      </c>
      <c r="B306" s="11" t="s">
        <v>44</v>
      </c>
      <c r="C306" s="11">
        <v>106</v>
      </c>
      <c r="D306" s="11">
        <f t="shared" si="16"/>
        <v>24</v>
      </c>
      <c r="E306" s="11">
        <f t="shared" si="17"/>
        <v>29</v>
      </c>
      <c r="F306" s="11">
        <f t="shared" si="18"/>
        <v>37</v>
      </c>
      <c r="G306" s="11">
        <f t="shared" si="19"/>
        <v>16</v>
      </c>
      <c r="H306" s="11">
        <v>0</v>
      </c>
      <c r="I306" s="11">
        <v>0</v>
      </c>
      <c r="J306" s="11">
        <v>0</v>
      </c>
      <c r="K306" s="11">
        <v>0</v>
      </c>
      <c r="L306" s="11">
        <v>2</v>
      </c>
      <c r="M306" s="11">
        <v>5</v>
      </c>
      <c r="N306" s="11">
        <v>8</v>
      </c>
      <c r="O306" s="11">
        <v>9</v>
      </c>
      <c r="P306" s="11">
        <v>11</v>
      </c>
      <c r="Q306" s="11">
        <v>18</v>
      </c>
      <c r="R306" s="11">
        <v>11</v>
      </c>
      <c r="S306" s="11">
        <v>26</v>
      </c>
      <c r="T306" s="11">
        <v>4</v>
      </c>
      <c r="U306" s="11">
        <v>12</v>
      </c>
      <c r="V306" s="11">
        <v>36</v>
      </c>
      <c r="W306" s="11">
        <v>70</v>
      </c>
    </row>
    <row r="307" spans="1:23" hidden="1">
      <c r="A307" s="11">
        <v>76</v>
      </c>
      <c r="B307" s="11" t="s">
        <v>40</v>
      </c>
      <c r="C307" s="11">
        <v>130</v>
      </c>
      <c r="D307" s="11">
        <f t="shared" si="16"/>
        <v>3</v>
      </c>
      <c r="E307" s="11">
        <f t="shared" si="17"/>
        <v>12</v>
      </c>
      <c r="F307" s="11">
        <f t="shared" si="18"/>
        <v>45</v>
      </c>
      <c r="G307" s="11">
        <f t="shared" si="19"/>
        <v>70</v>
      </c>
      <c r="H307" s="11">
        <v>0</v>
      </c>
      <c r="I307" s="11">
        <v>0</v>
      </c>
      <c r="J307" s="11">
        <v>0</v>
      </c>
      <c r="K307" s="11">
        <v>0</v>
      </c>
      <c r="L307" s="11">
        <v>0</v>
      </c>
      <c r="M307" s="11">
        <v>1</v>
      </c>
      <c r="N307" s="11">
        <v>1</v>
      </c>
      <c r="O307" s="11">
        <v>1</v>
      </c>
      <c r="P307" s="11">
        <v>3</v>
      </c>
      <c r="Q307" s="11">
        <v>9</v>
      </c>
      <c r="R307" s="11">
        <v>14</v>
      </c>
      <c r="S307" s="11">
        <v>31</v>
      </c>
      <c r="T307" s="11">
        <v>13</v>
      </c>
      <c r="U307" s="11">
        <v>57</v>
      </c>
      <c r="V307" s="11">
        <v>31</v>
      </c>
      <c r="W307" s="11">
        <v>99</v>
      </c>
    </row>
    <row r="308" spans="1:23" hidden="1">
      <c r="A308" s="11">
        <v>178</v>
      </c>
      <c r="B308" s="11" t="s">
        <v>59</v>
      </c>
      <c r="C308" s="11">
        <v>106</v>
      </c>
      <c r="D308" s="11">
        <f t="shared" si="16"/>
        <v>50</v>
      </c>
      <c r="E308" s="11">
        <f t="shared" si="17"/>
        <v>21</v>
      </c>
      <c r="F308" s="11">
        <f t="shared" si="18"/>
        <v>16</v>
      </c>
      <c r="G308" s="11">
        <f t="shared" si="19"/>
        <v>19</v>
      </c>
      <c r="H308" s="11">
        <v>0</v>
      </c>
      <c r="I308" s="11">
        <v>0</v>
      </c>
      <c r="J308" s="11">
        <v>1</v>
      </c>
      <c r="K308" s="11">
        <v>1</v>
      </c>
      <c r="L308" s="11">
        <v>9</v>
      </c>
      <c r="M308" s="11">
        <v>9</v>
      </c>
      <c r="N308" s="11">
        <v>16</v>
      </c>
      <c r="O308" s="11">
        <v>14</v>
      </c>
      <c r="P308" s="11">
        <v>10</v>
      </c>
      <c r="Q308" s="11">
        <v>11</v>
      </c>
      <c r="R308" s="11">
        <v>9</v>
      </c>
      <c r="S308" s="11">
        <v>7</v>
      </c>
      <c r="T308" s="11">
        <v>6</v>
      </c>
      <c r="U308" s="11">
        <v>13</v>
      </c>
      <c r="V308" s="11">
        <v>51</v>
      </c>
      <c r="W308" s="11">
        <v>55</v>
      </c>
    </row>
    <row r="309" spans="1:23" hidden="1">
      <c r="A309" s="11">
        <v>309</v>
      </c>
      <c r="B309" s="11" t="s">
        <v>71</v>
      </c>
      <c r="C309" s="11">
        <v>62</v>
      </c>
      <c r="D309" s="11">
        <f t="shared" si="16"/>
        <v>23</v>
      </c>
      <c r="E309" s="11">
        <f t="shared" si="17"/>
        <v>10</v>
      </c>
      <c r="F309" s="11">
        <f t="shared" si="18"/>
        <v>14</v>
      </c>
      <c r="G309" s="11">
        <f t="shared" si="19"/>
        <v>15</v>
      </c>
      <c r="H309" s="11">
        <v>0</v>
      </c>
      <c r="I309" s="11">
        <v>0</v>
      </c>
      <c r="J309" s="11">
        <v>2</v>
      </c>
      <c r="K309" s="11">
        <v>0</v>
      </c>
      <c r="L309" s="11">
        <v>6</v>
      </c>
      <c r="M309" s="11">
        <v>2</v>
      </c>
      <c r="N309" s="11">
        <v>8</v>
      </c>
      <c r="O309" s="11">
        <v>5</v>
      </c>
      <c r="P309" s="11">
        <v>5</v>
      </c>
      <c r="Q309" s="11">
        <v>5</v>
      </c>
      <c r="R309" s="11">
        <v>4</v>
      </c>
      <c r="S309" s="11">
        <v>10</v>
      </c>
      <c r="T309" s="11">
        <v>5</v>
      </c>
      <c r="U309" s="11">
        <v>10</v>
      </c>
      <c r="V309" s="11">
        <v>30</v>
      </c>
      <c r="W309" s="11">
        <v>32</v>
      </c>
    </row>
    <row r="310" spans="1:23" hidden="1">
      <c r="A310" s="11">
        <v>204</v>
      </c>
      <c r="B310" s="11" t="s">
        <v>64</v>
      </c>
      <c r="C310" s="11">
        <v>80</v>
      </c>
      <c r="D310" s="11">
        <f t="shared" si="16"/>
        <v>8</v>
      </c>
      <c r="E310" s="11">
        <f t="shared" si="17"/>
        <v>7</v>
      </c>
      <c r="F310" s="11">
        <f t="shared" si="18"/>
        <v>29</v>
      </c>
      <c r="G310" s="11">
        <f t="shared" si="19"/>
        <v>36</v>
      </c>
      <c r="H310" s="11">
        <v>0</v>
      </c>
      <c r="I310" s="11">
        <v>0</v>
      </c>
      <c r="J310" s="11">
        <v>0</v>
      </c>
      <c r="K310" s="11">
        <v>0</v>
      </c>
      <c r="L310" s="11">
        <v>1</v>
      </c>
      <c r="M310" s="11">
        <v>1</v>
      </c>
      <c r="N310" s="11">
        <v>2</v>
      </c>
      <c r="O310" s="11">
        <v>4</v>
      </c>
      <c r="P310" s="11">
        <v>3</v>
      </c>
      <c r="Q310" s="11">
        <v>4</v>
      </c>
      <c r="R310" s="11">
        <v>10</v>
      </c>
      <c r="S310" s="11">
        <v>19</v>
      </c>
      <c r="T310" s="11">
        <v>8</v>
      </c>
      <c r="U310" s="11">
        <v>28</v>
      </c>
      <c r="V310" s="11">
        <v>24</v>
      </c>
      <c r="W310" s="11">
        <v>56</v>
      </c>
    </row>
    <row r="311" spans="1:23" hidden="1">
      <c r="A311" s="11">
        <v>375</v>
      </c>
      <c r="B311" s="11" t="s">
        <v>18</v>
      </c>
      <c r="C311" s="11">
        <v>70</v>
      </c>
      <c r="D311" s="11">
        <f t="shared" si="16"/>
        <v>0</v>
      </c>
      <c r="E311" s="11">
        <f t="shared" si="17"/>
        <v>0</v>
      </c>
      <c r="F311" s="11">
        <f t="shared" si="18"/>
        <v>3</v>
      </c>
      <c r="G311" s="11">
        <f t="shared" si="19"/>
        <v>67</v>
      </c>
      <c r="H311" s="11">
        <v>0</v>
      </c>
      <c r="I311" s="11">
        <v>0</v>
      </c>
      <c r="J311" s="11">
        <v>0</v>
      </c>
      <c r="K311" s="11">
        <v>0</v>
      </c>
      <c r="L311" s="11">
        <v>0</v>
      </c>
      <c r="M311" s="11">
        <v>0</v>
      </c>
      <c r="N311" s="11">
        <v>0</v>
      </c>
      <c r="O311" s="11">
        <v>0</v>
      </c>
      <c r="P311" s="11">
        <v>0</v>
      </c>
      <c r="Q311" s="11">
        <v>0</v>
      </c>
      <c r="R311" s="11">
        <v>0</v>
      </c>
      <c r="S311" s="11">
        <v>3</v>
      </c>
      <c r="T311" s="11">
        <v>19</v>
      </c>
      <c r="U311" s="11">
        <v>48</v>
      </c>
      <c r="V311" s="11">
        <v>19</v>
      </c>
      <c r="W311" s="11">
        <v>51</v>
      </c>
    </row>
    <row r="312" spans="1:23" hidden="1">
      <c r="A312" s="11">
        <v>288</v>
      </c>
      <c r="B312" s="11" t="s">
        <v>80</v>
      </c>
      <c r="C312" s="11">
        <v>92</v>
      </c>
      <c r="D312" s="11">
        <f t="shared" si="16"/>
        <v>8</v>
      </c>
      <c r="E312" s="11">
        <f t="shared" si="17"/>
        <v>13</v>
      </c>
      <c r="F312" s="11">
        <f t="shared" si="18"/>
        <v>30</v>
      </c>
      <c r="G312" s="11">
        <f t="shared" si="19"/>
        <v>41</v>
      </c>
      <c r="H312" s="11">
        <v>0</v>
      </c>
      <c r="I312" s="11">
        <v>0</v>
      </c>
      <c r="J312" s="11">
        <v>0</v>
      </c>
      <c r="K312" s="11">
        <v>0</v>
      </c>
      <c r="L312" s="11">
        <v>0</v>
      </c>
      <c r="M312" s="11">
        <v>0</v>
      </c>
      <c r="N312" s="11">
        <v>3</v>
      </c>
      <c r="O312" s="11">
        <v>5</v>
      </c>
      <c r="P312" s="11">
        <v>7</v>
      </c>
      <c r="Q312" s="11">
        <v>6</v>
      </c>
      <c r="R312" s="11">
        <v>9</v>
      </c>
      <c r="S312" s="11">
        <v>21</v>
      </c>
      <c r="T312" s="11">
        <v>9</v>
      </c>
      <c r="U312" s="11">
        <v>32</v>
      </c>
      <c r="V312" s="11">
        <v>28</v>
      </c>
      <c r="W312" s="11">
        <v>64</v>
      </c>
    </row>
    <row r="313" spans="1:23" hidden="1">
      <c r="A313" s="11">
        <v>213</v>
      </c>
      <c r="B313" s="11" t="s">
        <v>89</v>
      </c>
      <c r="C313" s="11">
        <v>115</v>
      </c>
      <c r="D313" s="11">
        <f t="shared" si="16"/>
        <v>24</v>
      </c>
      <c r="E313" s="11">
        <f t="shared" si="17"/>
        <v>29</v>
      </c>
      <c r="F313" s="11">
        <f t="shared" si="18"/>
        <v>35</v>
      </c>
      <c r="G313" s="11">
        <f t="shared" si="19"/>
        <v>27</v>
      </c>
      <c r="H313" s="11">
        <v>0</v>
      </c>
      <c r="I313" s="11">
        <v>0</v>
      </c>
      <c r="J313" s="11">
        <v>0</v>
      </c>
      <c r="K313" s="11">
        <v>0</v>
      </c>
      <c r="L313" s="11">
        <v>7</v>
      </c>
      <c r="M313" s="11">
        <v>4</v>
      </c>
      <c r="N313" s="11">
        <v>5</v>
      </c>
      <c r="O313" s="11">
        <v>8</v>
      </c>
      <c r="P313" s="11">
        <v>10</v>
      </c>
      <c r="Q313" s="11">
        <v>19</v>
      </c>
      <c r="R313" s="11">
        <v>14</v>
      </c>
      <c r="S313" s="11">
        <v>21</v>
      </c>
      <c r="T313" s="11">
        <v>4</v>
      </c>
      <c r="U313" s="11">
        <v>23</v>
      </c>
      <c r="V313" s="11">
        <v>40</v>
      </c>
      <c r="W313" s="11">
        <v>75</v>
      </c>
    </row>
    <row r="314" spans="1:23" hidden="1">
      <c r="A314" s="11">
        <v>125</v>
      </c>
      <c r="B314" s="11" t="s">
        <v>40</v>
      </c>
      <c r="C314" s="11">
        <v>65</v>
      </c>
      <c r="D314" s="11">
        <f t="shared" si="16"/>
        <v>0</v>
      </c>
      <c r="E314" s="11">
        <f t="shared" si="17"/>
        <v>2</v>
      </c>
      <c r="F314" s="11">
        <f t="shared" si="18"/>
        <v>9</v>
      </c>
      <c r="G314" s="11">
        <f t="shared" si="19"/>
        <v>54</v>
      </c>
      <c r="H314" s="11">
        <v>0</v>
      </c>
      <c r="I314" s="11">
        <v>0</v>
      </c>
      <c r="J314" s="11">
        <v>0</v>
      </c>
      <c r="K314" s="11">
        <v>0</v>
      </c>
      <c r="L314" s="11">
        <v>0</v>
      </c>
      <c r="M314" s="11">
        <v>0</v>
      </c>
      <c r="N314" s="11">
        <v>0</v>
      </c>
      <c r="O314" s="11">
        <v>0</v>
      </c>
      <c r="P314" s="11">
        <v>0</v>
      </c>
      <c r="Q314" s="11">
        <v>2</v>
      </c>
      <c r="R314" s="11">
        <v>4</v>
      </c>
      <c r="S314" s="11">
        <v>5</v>
      </c>
      <c r="T314" s="11">
        <v>12</v>
      </c>
      <c r="U314" s="11">
        <v>42</v>
      </c>
      <c r="V314" s="11">
        <v>16</v>
      </c>
      <c r="W314" s="11">
        <v>49</v>
      </c>
    </row>
    <row r="315" spans="1:23" hidden="1">
      <c r="A315" s="11">
        <v>380</v>
      </c>
      <c r="B315" s="11" t="s">
        <v>41</v>
      </c>
      <c r="C315" s="11">
        <v>41</v>
      </c>
      <c r="D315" s="11">
        <f t="shared" si="16"/>
        <v>2</v>
      </c>
      <c r="E315" s="11">
        <f t="shared" si="17"/>
        <v>4</v>
      </c>
      <c r="F315" s="11">
        <f t="shared" si="18"/>
        <v>11</v>
      </c>
      <c r="G315" s="11">
        <f t="shared" si="19"/>
        <v>24</v>
      </c>
      <c r="H315" s="11">
        <v>0</v>
      </c>
      <c r="I315" s="11">
        <v>0</v>
      </c>
      <c r="J315" s="11">
        <v>0</v>
      </c>
      <c r="K315" s="11">
        <v>0</v>
      </c>
      <c r="L315" s="11">
        <v>1</v>
      </c>
      <c r="M315" s="11">
        <v>0</v>
      </c>
      <c r="N315" s="11">
        <v>0</v>
      </c>
      <c r="O315" s="11">
        <v>1</v>
      </c>
      <c r="P315" s="11">
        <v>3</v>
      </c>
      <c r="Q315" s="11">
        <v>1</v>
      </c>
      <c r="R315" s="11">
        <v>5</v>
      </c>
      <c r="S315" s="11">
        <v>6</v>
      </c>
      <c r="T315" s="11">
        <v>5</v>
      </c>
      <c r="U315" s="11">
        <v>19</v>
      </c>
      <c r="V315" s="11">
        <v>14</v>
      </c>
      <c r="W315" s="11">
        <v>27</v>
      </c>
    </row>
    <row r="316" spans="1:23" hidden="1">
      <c r="A316" s="11">
        <v>459</v>
      </c>
      <c r="B316" s="11" t="s">
        <v>62</v>
      </c>
      <c r="C316" s="11">
        <v>49</v>
      </c>
      <c r="D316" s="11">
        <f t="shared" si="16"/>
        <v>3</v>
      </c>
      <c r="E316" s="11">
        <f t="shared" si="17"/>
        <v>4</v>
      </c>
      <c r="F316" s="11">
        <f t="shared" si="18"/>
        <v>6</v>
      </c>
      <c r="G316" s="11">
        <f t="shared" si="19"/>
        <v>36</v>
      </c>
      <c r="H316" s="11">
        <v>0</v>
      </c>
      <c r="I316" s="11">
        <v>0</v>
      </c>
      <c r="J316" s="11">
        <v>0</v>
      </c>
      <c r="K316" s="11">
        <v>0</v>
      </c>
      <c r="L316" s="11">
        <v>0</v>
      </c>
      <c r="M316" s="11">
        <v>0</v>
      </c>
      <c r="N316" s="11">
        <v>1</v>
      </c>
      <c r="O316" s="11">
        <v>2</v>
      </c>
      <c r="P316" s="11">
        <v>1</v>
      </c>
      <c r="Q316" s="11">
        <v>3</v>
      </c>
      <c r="R316" s="11">
        <v>2</v>
      </c>
      <c r="S316" s="11">
        <v>4</v>
      </c>
      <c r="T316" s="11">
        <v>5</v>
      </c>
      <c r="U316" s="11">
        <v>31</v>
      </c>
      <c r="V316" s="11">
        <v>9</v>
      </c>
      <c r="W316" s="11">
        <v>40</v>
      </c>
    </row>
    <row r="317" spans="1:23" hidden="1">
      <c r="A317" s="11">
        <v>142</v>
      </c>
      <c r="B317" s="11" t="s">
        <v>85</v>
      </c>
      <c r="C317" s="11">
        <v>77</v>
      </c>
      <c r="D317" s="11">
        <f t="shared" si="16"/>
        <v>0</v>
      </c>
      <c r="E317" s="11">
        <f t="shared" si="17"/>
        <v>3</v>
      </c>
      <c r="F317" s="11">
        <f t="shared" si="18"/>
        <v>12</v>
      </c>
      <c r="G317" s="11">
        <f t="shared" si="19"/>
        <v>62</v>
      </c>
      <c r="H317" s="11">
        <v>0</v>
      </c>
      <c r="I317" s="11">
        <v>0</v>
      </c>
      <c r="J317" s="11">
        <v>0</v>
      </c>
      <c r="K317" s="11">
        <v>0</v>
      </c>
      <c r="L317" s="11">
        <v>0</v>
      </c>
      <c r="M317" s="11">
        <v>0</v>
      </c>
      <c r="N317" s="11">
        <v>0</v>
      </c>
      <c r="O317" s="11">
        <v>0</v>
      </c>
      <c r="P317" s="11">
        <v>0</v>
      </c>
      <c r="Q317" s="11">
        <v>3</v>
      </c>
      <c r="R317" s="11">
        <v>5</v>
      </c>
      <c r="S317" s="11">
        <v>7</v>
      </c>
      <c r="T317" s="11">
        <v>3</v>
      </c>
      <c r="U317" s="11">
        <v>59</v>
      </c>
      <c r="V317" s="11">
        <v>8</v>
      </c>
      <c r="W317" s="11">
        <v>69</v>
      </c>
    </row>
    <row r="318" spans="1:23" hidden="1">
      <c r="A318" s="11">
        <v>260</v>
      </c>
      <c r="B318" s="11" t="s">
        <v>91</v>
      </c>
      <c r="C318" s="11">
        <v>120</v>
      </c>
      <c r="D318" s="11">
        <f t="shared" si="16"/>
        <v>19</v>
      </c>
      <c r="E318" s="11">
        <f t="shared" si="17"/>
        <v>20</v>
      </c>
      <c r="F318" s="11">
        <f t="shared" si="18"/>
        <v>34</v>
      </c>
      <c r="G318" s="11">
        <f t="shared" si="19"/>
        <v>47</v>
      </c>
      <c r="H318" s="11">
        <v>0</v>
      </c>
      <c r="I318" s="11">
        <v>0</v>
      </c>
      <c r="J318" s="11">
        <v>1</v>
      </c>
      <c r="K318" s="11">
        <v>0</v>
      </c>
      <c r="L318" s="11">
        <v>4</v>
      </c>
      <c r="M318" s="11">
        <v>4</v>
      </c>
      <c r="N318" s="11">
        <v>4</v>
      </c>
      <c r="O318" s="11">
        <v>6</v>
      </c>
      <c r="P318" s="11">
        <v>8</v>
      </c>
      <c r="Q318" s="11">
        <v>12</v>
      </c>
      <c r="R318" s="11">
        <v>6</v>
      </c>
      <c r="S318" s="11">
        <v>28</v>
      </c>
      <c r="T318" s="11">
        <v>7</v>
      </c>
      <c r="U318" s="11">
        <v>40</v>
      </c>
      <c r="V318" s="11">
        <v>30</v>
      </c>
      <c r="W318" s="11">
        <v>90</v>
      </c>
    </row>
    <row r="319" spans="1:23" hidden="1">
      <c r="A319" s="11">
        <v>237</v>
      </c>
      <c r="B319" s="11" t="s">
        <v>79</v>
      </c>
      <c r="C319" s="11">
        <v>149</v>
      </c>
      <c r="D319" s="11">
        <f t="shared" si="16"/>
        <v>20</v>
      </c>
      <c r="E319" s="11">
        <f t="shared" si="17"/>
        <v>19</v>
      </c>
      <c r="F319" s="11">
        <f t="shared" si="18"/>
        <v>40</v>
      </c>
      <c r="G319" s="11">
        <f t="shared" si="19"/>
        <v>70</v>
      </c>
      <c r="H319" s="11">
        <v>0</v>
      </c>
      <c r="I319" s="11">
        <v>0</v>
      </c>
      <c r="J319" s="11">
        <v>3</v>
      </c>
      <c r="K319" s="11">
        <v>0</v>
      </c>
      <c r="L319" s="11">
        <v>3</v>
      </c>
      <c r="M319" s="11">
        <v>3</v>
      </c>
      <c r="N319" s="11">
        <v>4</v>
      </c>
      <c r="O319" s="11">
        <v>7</v>
      </c>
      <c r="P319" s="11">
        <v>3</v>
      </c>
      <c r="Q319" s="11">
        <v>16</v>
      </c>
      <c r="R319" s="11">
        <v>6</v>
      </c>
      <c r="S319" s="11">
        <v>34</v>
      </c>
      <c r="T319" s="11">
        <v>8</v>
      </c>
      <c r="U319" s="11">
        <v>62</v>
      </c>
      <c r="V319" s="11">
        <v>27</v>
      </c>
      <c r="W319" s="11">
        <v>122</v>
      </c>
    </row>
    <row r="320" spans="1:23" hidden="1">
      <c r="A320" s="11">
        <v>39</v>
      </c>
      <c r="B320" s="11" t="s">
        <v>40</v>
      </c>
      <c r="C320" s="11">
        <v>92</v>
      </c>
      <c r="D320" s="11">
        <f t="shared" si="16"/>
        <v>15</v>
      </c>
      <c r="E320" s="11">
        <f t="shared" si="17"/>
        <v>16</v>
      </c>
      <c r="F320" s="11">
        <f t="shared" si="18"/>
        <v>20</v>
      </c>
      <c r="G320" s="11">
        <f t="shared" si="19"/>
        <v>41</v>
      </c>
      <c r="H320" s="11">
        <v>0</v>
      </c>
      <c r="I320" s="11">
        <v>0</v>
      </c>
      <c r="J320" s="11">
        <v>1</v>
      </c>
      <c r="K320" s="11">
        <v>0</v>
      </c>
      <c r="L320" s="11">
        <v>3</v>
      </c>
      <c r="M320" s="11">
        <v>3</v>
      </c>
      <c r="N320" s="11">
        <v>2</v>
      </c>
      <c r="O320" s="11">
        <v>6</v>
      </c>
      <c r="P320" s="11">
        <v>7</v>
      </c>
      <c r="Q320" s="11">
        <v>9</v>
      </c>
      <c r="R320" s="11">
        <v>6</v>
      </c>
      <c r="S320" s="11">
        <v>14</v>
      </c>
      <c r="T320" s="11">
        <v>6</v>
      </c>
      <c r="U320" s="11">
        <v>35</v>
      </c>
      <c r="V320" s="11">
        <v>25</v>
      </c>
      <c r="W320" s="11">
        <v>67</v>
      </c>
    </row>
    <row r="321" spans="1:23" hidden="1">
      <c r="A321" s="11">
        <v>104</v>
      </c>
      <c r="B321" s="11" t="s">
        <v>40</v>
      </c>
      <c r="C321" s="11">
        <v>102</v>
      </c>
      <c r="D321" s="11">
        <f t="shared" si="16"/>
        <v>4</v>
      </c>
      <c r="E321" s="11">
        <f t="shared" si="17"/>
        <v>10</v>
      </c>
      <c r="F321" s="11">
        <f t="shared" si="18"/>
        <v>29</v>
      </c>
      <c r="G321" s="11">
        <f t="shared" si="19"/>
        <v>59</v>
      </c>
      <c r="H321" s="11">
        <v>0</v>
      </c>
      <c r="I321" s="11">
        <v>0</v>
      </c>
      <c r="J321" s="11">
        <v>0</v>
      </c>
      <c r="K321" s="11">
        <v>0</v>
      </c>
      <c r="L321" s="11">
        <v>2</v>
      </c>
      <c r="M321" s="11">
        <v>0</v>
      </c>
      <c r="N321" s="11">
        <v>1</v>
      </c>
      <c r="O321" s="11">
        <v>1</v>
      </c>
      <c r="P321" s="11">
        <v>5</v>
      </c>
      <c r="Q321" s="11">
        <v>5</v>
      </c>
      <c r="R321" s="11">
        <v>9</v>
      </c>
      <c r="S321" s="11">
        <v>20</v>
      </c>
      <c r="T321" s="11">
        <v>8</v>
      </c>
      <c r="U321" s="11">
        <v>51</v>
      </c>
      <c r="V321" s="11">
        <v>25</v>
      </c>
      <c r="W321" s="11">
        <v>77</v>
      </c>
    </row>
    <row r="322" spans="1:23" hidden="1">
      <c r="A322" s="11">
        <v>390</v>
      </c>
      <c r="B322" s="11" t="s">
        <v>42</v>
      </c>
      <c r="C322" s="11">
        <v>121</v>
      </c>
      <c r="D322" s="11">
        <f t="shared" si="16"/>
        <v>30</v>
      </c>
      <c r="E322" s="11">
        <f t="shared" si="17"/>
        <v>35</v>
      </c>
      <c r="F322" s="11">
        <f t="shared" si="18"/>
        <v>26</v>
      </c>
      <c r="G322" s="11">
        <f t="shared" si="19"/>
        <v>30</v>
      </c>
      <c r="H322" s="11">
        <v>0</v>
      </c>
      <c r="I322" s="11">
        <v>0</v>
      </c>
      <c r="J322" s="11">
        <v>0</v>
      </c>
      <c r="K322" s="11">
        <v>0</v>
      </c>
      <c r="L322" s="11">
        <v>5</v>
      </c>
      <c r="M322" s="11">
        <v>6</v>
      </c>
      <c r="N322" s="11">
        <v>15</v>
      </c>
      <c r="O322" s="11">
        <v>4</v>
      </c>
      <c r="P322" s="11">
        <v>19</v>
      </c>
      <c r="Q322" s="11">
        <v>16</v>
      </c>
      <c r="R322" s="11">
        <v>7</v>
      </c>
      <c r="S322" s="11">
        <v>19</v>
      </c>
      <c r="T322" s="11">
        <v>5</v>
      </c>
      <c r="U322" s="11">
        <v>25</v>
      </c>
      <c r="V322" s="11">
        <v>51</v>
      </c>
      <c r="W322" s="11">
        <v>70</v>
      </c>
    </row>
    <row r="323" spans="1:23" hidden="1">
      <c r="A323" s="11">
        <v>397</v>
      </c>
      <c r="B323" s="11" t="s">
        <v>43</v>
      </c>
      <c r="C323" s="11">
        <v>78</v>
      </c>
      <c r="D323" s="11">
        <f t="shared" ref="D323:D386" si="20">SUM(H323:O323)</f>
        <v>15</v>
      </c>
      <c r="E323" s="11">
        <f t="shared" ref="E323:E386" si="21">+P323+Q323</f>
        <v>22</v>
      </c>
      <c r="F323" s="11">
        <f t="shared" ref="F323:F386" si="22">R323+S323</f>
        <v>16</v>
      </c>
      <c r="G323" s="11">
        <f t="shared" ref="G323:G386" si="23">+T323+U323</f>
        <v>25</v>
      </c>
      <c r="H323" s="11">
        <v>0</v>
      </c>
      <c r="I323" s="11">
        <v>0</v>
      </c>
      <c r="J323" s="11">
        <v>0</v>
      </c>
      <c r="K323" s="11">
        <v>0</v>
      </c>
      <c r="L323" s="11">
        <v>3</v>
      </c>
      <c r="M323" s="11">
        <v>6</v>
      </c>
      <c r="N323" s="11">
        <v>4</v>
      </c>
      <c r="O323" s="11">
        <v>2</v>
      </c>
      <c r="P323" s="11">
        <v>11</v>
      </c>
      <c r="Q323" s="11">
        <v>11</v>
      </c>
      <c r="R323" s="11">
        <v>4</v>
      </c>
      <c r="S323" s="11">
        <v>12</v>
      </c>
      <c r="T323" s="11">
        <v>5</v>
      </c>
      <c r="U323" s="11">
        <v>20</v>
      </c>
      <c r="V323" s="11">
        <v>27</v>
      </c>
      <c r="W323" s="11">
        <v>51</v>
      </c>
    </row>
    <row r="324" spans="1:23" hidden="1">
      <c r="A324" s="11">
        <v>35</v>
      </c>
      <c r="B324" s="11" t="s">
        <v>31</v>
      </c>
      <c r="C324" s="11">
        <v>135</v>
      </c>
      <c r="D324" s="11">
        <f t="shared" si="20"/>
        <v>19</v>
      </c>
      <c r="E324" s="11">
        <f t="shared" si="21"/>
        <v>30</v>
      </c>
      <c r="F324" s="11">
        <f t="shared" si="22"/>
        <v>48</v>
      </c>
      <c r="G324" s="11">
        <f t="shared" si="23"/>
        <v>38</v>
      </c>
      <c r="H324" s="11">
        <v>0</v>
      </c>
      <c r="I324" s="11">
        <v>0</v>
      </c>
      <c r="J324" s="11">
        <v>1</v>
      </c>
      <c r="K324" s="11">
        <v>0</v>
      </c>
      <c r="L324" s="11">
        <v>2</v>
      </c>
      <c r="M324" s="11">
        <v>6</v>
      </c>
      <c r="N324" s="11">
        <v>4</v>
      </c>
      <c r="O324" s="11">
        <v>6</v>
      </c>
      <c r="P324" s="11">
        <v>13</v>
      </c>
      <c r="Q324" s="11">
        <v>17</v>
      </c>
      <c r="R324" s="11">
        <v>20</v>
      </c>
      <c r="S324" s="11">
        <v>28</v>
      </c>
      <c r="T324" s="11">
        <v>13</v>
      </c>
      <c r="U324" s="11">
        <v>25</v>
      </c>
      <c r="V324" s="11">
        <v>53</v>
      </c>
      <c r="W324" s="11">
        <v>82</v>
      </c>
    </row>
    <row r="325" spans="1:23" hidden="1">
      <c r="A325" s="11">
        <v>458</v>
      </c>
      <c r="B325" s="11" t="s">
        <v>29</v>
      </c>
      <c r="C325" s="11">
        <v>91</v>
      </c>
      <c r="D325" s="11">
        <f t="shared" si="20"/>
        <v>5</v>
      </c>
      <c r="E325" s="11">
        <f t="shared" si="21"/>
        <v>15</v>
      </c>
      <c r="F325" s="11">
        <f t="shared" si="22"/>
        <v>30</v>
      </c>
      <c r="G325" s="11">
        <f t="shared" si="23"/>
        <v>41</v>
      </c>
      <c r="H325" s="11">
        <v>0</v>
      </c>
      <c r="I325" s="11">
        <v>0</v>
      </c>
      <c r="J325" s="11">
        <v>0</v>
      </c>
      <c r="K325" s="11">
        <v>0</v>
      </c>
      <c r="L325" s="11">
        <v>0</v>
      </c>
      <c r="M325" s="11">
        <v>0</v>
      </c>
      <c r="N325" s="11">
        <v>2</v>
      </c>
      <c r="O325" s="11">
        <v>3</v>
      </c>
      <c r="P325" s="11">
        <v>3</v>
      </c>
      <c r="Q325" s="11">
        <v>12</v>
      </c>
      <c r="R325" s="11">
        <v>12</v>
      </c>
      <c r="S325" s="11">
        <v>18</v>
      </c>
      <c r="T325" s="11">
        <v>8</v>
      </c>
      <c r="U325" s="11">
        <v>33</v>
      </c>
      <c r="V325" s="11">
        <v>25</v>
      </c>
      <c r="W325" s="11">
        <v>66</v>
      </c>
    </row>
    <row r="326" spans="1:23" hidden="1">
      <c r="A326" s="11">
        <v>470</v>
      </c>
      <c r="B326" s="11" t="s">
        <v>41</v>
      </c>
      <c r="C326" s="11">
        <v>48</v>
      </c>
      <c r="D326" s="11">
        <f t="shared" si="20"/>
        <v>7</v>
      </c>
      <c r="E326" s="11">
        <f t="shared" si="21"/>
        <v>13</v>
      </c>
      <c r="F326" s="11">
        <f t="shared" si="22"/>
        <v>12</v>
      </c>
      <c r="G326" s="11">
        <f t="shared" si="23"/>
        <v>16</v>
      </c>
      <c r="H326" s="11">
        <v>0</v>
      </c>
      <c r="I326" s="11">
        <v>0</v>
      </c>
      <c r="J326" s="11">
        <v>0</v>
      </c>
      <c r="K326" s="11">
        <v>0</v>
      </c>
      <c r="L326" s="11">
        <v>1</v>
      </c>
      <c r="M326" s="11">
        <v>3</v>
      </c>
      <c r="N326" s="11">
        <v>0</v>
      </c>
      <c r="O326" s="11">
        <v>3</v>
      </c>
      <c r="P326" s="11">
        <v>4</v>
      </c>
      <c r="Q326" s="11">
        <v>9</v>
      </c>
      <c r="R326" s="11">
        <v>3</v>
      </c>
      <c r="S326" s="11">
        <v>9</v>
      </c>
      <c r="T326" s="11">
        <v>3</v>
      </c>
      <c r="U326" s="11">
        <v>13</v>
      </c>
      <c r="V326" s="11">
        <v>11</v>
      </c>
      <c r="W326" s="11">
        <v>37</v>
      </c>
    </row>
    <row r="327" spans="1:23" hidden="1">
      <c r="A327" s="11">
        <v>514</v>
      </c>
      <c r="B327" s="11" t="s">
        <v>42</v>
      </c>
      <c r="C327" s="11">
        <v>57</v>
      </c>
      <c r="D327" s="11">
        <f t="shared" si="20"/>
        <v>19</v>
      </c>
      <c r="E327" s="11">
        <f t="shared" si="21"/>
        <v>11</v>
      </c>
      <c r="F327" s="11">
        <f t="shared" si="22"/>
        <v>13</v>
      </c>
      <c r="G327" s="11">
        <f t="shared" si="23"/>
        <v>14</v>
      </c>
      <c r="H327" s="11">
        <v>0</v>
      </c>
      <c r="I327" s="11">
        <v>0</v>
      </c>
      <c r="J327" s="11">
        <v>0</v>
      </c>
      <c r="K327" s="11">
        <v>0</v>
      </c>
      <c r="L327" s="11">
        <v>2</v>
      </c>
      <c r="M327" s="11">
        <v>3</v>
      </c>
      <c r="N327" s="11">
        <v>8</v>
      </c>
      <c r="O327" s="11">
        <v>6</v>
      </c>
      <c r="P327" s="11">
        <v>3</v>
      </c>
      <c r="Q327" s="11">
        <v>8</v>
      </c>
      <c r="R327" s="11">
        <v>6</v>
      </c>
      <c r="S327" s="11">
        <v>7</v>
      </c>
      <c r="T327" s="11">
        <v>9</v>
      </c>
      <c r="U327" s="11">
        <v>5</v>
      </c>
      <c r="V327" s="11">
        <v>28</v>
      </c>
      <c r="W327" s="11">
        <v>29</v>
      </c>
    </row>
    <row r="328" spans="1:23" hidden="1">
      <c r="A328" s="11">
        <v>350</v>
      </c>
      <c r="B328" s="11" t="s">
        <v>37</v>
      </c>
      <c r="C328" s="11">
        <v>65</v>
      </c>
      <c r="D328" s="11">
        <f t="shared" si="20"/>
        <v>8</v>
      </c>
      <c r="E328" s="11">
        <f t="shared" si="21"/>
        <v>10</v>
      </c>
      <c r="F328" s="11">
        <f t="shared" si="22"/>
        <v>23</v>
      </c>
      <c r="G328" s="11">
        <f t="shared" si="23"/>
        <v>24</v>
      </c>
      <c r="H328" s="11">
        <v>0</v>
      </c>
      <c r="I328" s="11">
        <v>0</v>
      </c>
      <c r="J328" s="11">
        <v>0</v>
      </c>
      <c r="K328" s="11">
        <v>0</v>
      </c>
      <c r="L328" s="11">
        <v>2</v>
      </c>
      <c r="M328" s="11">
        <v>1</v>
      </c>
      <c r="N328" s="11">
        <v>3</v>
      </c>
      <c r="O328" s="11">
        <v>2</v>
      </c>
      <c r="P328" s="11">
        <v>6</v>
      </c>
      <c r="Q328" s="11">
        <v>4</v>
      </c>
      <c r="R328" s="11">
        <v>5</v>
      </c>
      <c r="S328" s="11">
        <v>18</v>
      </c>
      <c r="T328" s="11">
        <v>5</v>
      </c>
      <c r="U328" s="11">
        <v>19</v>
      </c>
      <c r="V328" s="11">
        <v>21</v>
      </c>
      <c r="W328" s="11">
        <v>44</v>
      </c>
    </row>
    <row r="329" spans="1:23" hidden="1">
      <c r="A329" s="11">
        <v>330</v>
      </c>
      <c r="B329" s="11" t="s">
        <v>35</v>
      </c>
      <c r="C329" s="11">
        <v>41</v>
      </c>
      <c r="D329" s="11">
        <f t="shared" si="20"/>
        <v>7</v>
      </c>
      <c r="E329" s="11">
        <f t="shared" si="21"/>
        <v>6</v>
      </c>
      <c r="F329" s="11">
        <f t="shared" si="22"/>
        <v>13</v>
      </c>
      <c r="G329" s="11">
        <f t="shared" si="23"/>
        <v>15</v>
      </c>
      <c r="H329" s="11">
        <v>0</v>
      </c>
      <c r="I329" s="11">
        <v>0</v>
      </c>
      <c r="J329" s="11">
        <v>0</v>
      </c>
      <c r="K329" s="11">
        <v>0</v>
      </c>
      <c r="L329" s="11">
        <v>1</v>
      </c>
      <c r="M329" s="11">
        <v>1</v>
      </c>
      <c r="N329" s="11">
        <v>1</v>
      </c>
      <c r="O329" s="11">
        <v>4</v>
      </c>
      <c r="P329" s="11">
        <v>2</v>
      </c>
      <c r="Q329" s="11">
        <v>4</v>
      </c>
      <c r="R329" s="11">
        <v>0</v>
      </c>
      <c r="S329" s="11">
        <v>13</v>
      </c>
      <c r="T329" s="11">
        <v>2</v>
      </c>
      <c r="U329" s="11">
        <v>13</v>
      </c>
      <c r="V329" s="11">
        <v>6</v>
      </c>
      <c r="W329" s="11">
        <v>35</v>
      </c>
    </row>
    <row r="330" spans="1:23" hidden="1">
      <c r="A330" s="11">
        <v>319</v>
      </c>
      <c r="B330" s="11" t="s">
        <v>35</v>
      </c>
      <c r="C330" s="11">
        <v>140</v>
      </c>
      <c r="D330" s="11">
        <f t="shared" si="20"/>
        <v>50</v>
      </c>
      <c r="E330" s="11">
        <f t="shared" si="21"/>
        <v>30</v>
      </c>
      <c r="F330" s="11">
        <f t="shared" si="22"/>
        <v>27</v>
      </c>
      <c r="G330" s="11">
        <f t="shared" si="23"/>
        <v>33</v>
      </c>
      <c r="H330" s="11">
        <v>0</v>
      </c>
      <c r="I330" s="11">
        <v>0</v>
      </c>
      <c r="J330" s="11">
        <v>1</v>
      </c>
      <c r="K330" s="11">
        <v>1</v>
      </c>
      <c r="L330" s="11">
        <v>11</v>
      </c>
      <c r="M330" s="11">
        <v>7</v>
      </c>
      <c r="N330" s="11">
        <v>19</v>
      </c>
      <c r="O330" s="11">
        <v>11</v>
      </c>
      <c r="P330" s="11">
        <v>17</v>
      </c>
      <c r="Q330" s="11">
        <v>13</v>
      </c>
      <c r="R330" s="11">
        <v>7</v>
      </c>
      <c r="S330" s="11">
        <v>20</v>
      </c>
      <c r="T330" s="11">
        <v>4</v>
      </c>
      <c r="U330" s="11">
        <v>29</v>
      </c>
      <c r="V330" s="11">
        <v>59</v>
      </c>
      <c r="W330" s="11">
        <v>81</v>
      </c>
    </row>
    <row r="331" spans="1:23" hidden="1">
      <c r="A331" s="11">
        <v>169</v>
      </c>
      <c r="B331" s="11" t="s">
        <v>40</v>
      </c>
      <c r="C331" s="11">
        <v>22</v>
      </c>
      <c r="D331" s="11">
        <f t="shared" si="20"/>
        <v>10</v>
      </c>
      <c r="E331" s="11">
        <f t="shared" si="21"/>
        <v>7</v>
      </c>
      <c r="F331" s="11">
        <f t="shared" si="22"/>
        <v>5</v>
      </c>
      <c r="G331" s="11">
        <f t="shared" si="23"/>
        <v>0</v>
      </c>
      <c r="H331" s="11">
        <v>0</v>
      </c>
      <c r="I331" s="11">
        <v>0</v>
      </c>
      <c r="J331" s="11">
        <v>1</v>
      </c>
      <c r="K331" s="11">
        <v>0</v>
      </c>
      <c r="L331" s="11">
        <v>2</v>
      </c>
      <c r="M331" s="11">
        <v>2</v>
      </c>
      <c r="N331" s="11">
        <v>1</v>
      </c>
      <c r="O331" s="11">
        <v>4</v>
      </c>
      <c r="P331" s="11">
        <v>4</v>
      </c>
      <c r="Q331" s="11">
        <v>3</v>
      </c>
      <c r="R331" s="11">
        <v>0</v>
      </c>
      <c r="S331" s="11">
        <v>5</v>
      </c>
      <c r="T331" s="11">
        <v>0</v>
      </c>
      <c r="U331" s="11">
        <v>0</v>
      </c>
      <c r="V331" s="11">
        <v>8</v>
      </c>
      <c r="W331" s="11">
        <v>14</v>
      </c>
    </row>
    <row r="332" spans="1:23" hidden="1">
      <c r="A332" s="11">
        <v>524</v>
      </c>
      <c r="B332" s="11" t="s">
        <v>82</v>
      </c>
      <c r="C332" s="11">
        <v>86</v>
      </c>
      <c r="D332" s="11">
        <f t="shared" si="20"/>
        <v>10</v>
      </c>
      <c r="E332" s="11">
        <f t="shared" si="21"/>
        <v>19</v>
      </c>
      <c r="F332" s="11">
        <f t="shared" si="22"/>
        <v>33</v>
      </c>
      <c r="G332" s="11">
        <f t="shared" si="23"/>
        <v>24</v>
      </c>
      <c r="H332" s="11">
        <v>0</v>
      </c>
      <c r="I332" s="11">
        <v>0</v>
      </c>
      <c r="J332" s="11">
        <v>0</v>
      </c>
      <c r="K332" s="11">
        <v>0</v>
      </c>
      <c r="L332" s="11">
        <v>2</v>
      </c>
      <c r="M332" s="11">
        <v>3</v>
      </c>
      <c r="N332" s="11">
        <v>2</v>
      </c>
      <c r="O332" s="11">
        <v>3</v>
      </c>
      <c r="P332" s="11">
        <v>7</v>
      </c>
      <c r="Q332" s="11">
        <v>12</v>
      </c>
      <c r="R332" s="11">
        <v>14</v>
      </c>
      <c r="S332" s="11">
        <v>19</v>
      </c>
      <c r="T332" s="11">
        <v>5</v>
      </c>
      <c r="U332" s="11">
        <v>19</v>
      </c>
      <c r="V332" s="11">
        <v>30</v>
      </c>
      <c r="W332" s="11">
        <v>56</v>
      </c>
    </row>
    <row r="333" spans="1:23" hidden="1">
      <c r="A333" s="11">
        <v>303</v>
      </c>
      <c r="B333" s="11" t="s">
        <v>91</v>
      </c>
      <c r="C333" s="11">
        <v>114</v>
      </c>
      <c r="D333" s="11">
        <f t="shared" si="20"/>
        <v>18</v>
      </c>
      <c r="E333" s="11">
        <f t="shared" si="21"/>
        <v>24</v>
      </c>
      <c r="F333" s="11">
        <f t="shared" si="22"/>
        <v>34</v>
      </c>
      <c r="G333" s="11">
        <f t="shared" si="23"/>
        <v>38</v>
      </c>
      <c r="H333" s="11">
        <v>0</v>
      </c>
      <c r="I333" s="11">
        <v>0</v>
      </c>
      <c r="J333" s="11">
        <v>0</v>
      </c>
      <c r="K333" s="11">
        <v>0</v>
      </c>
      <c r="L333" s="11">
        <v>3</v>
      </c>
      <c r="M333" s="11">
        <v>1</v>
      </c>
      <c r="N333" s="11">
        <v>4</v>
      </c>
      <c r="O333" s="11">
        <v>10</v>
      </c>
      <c r="P333" s="11">
        <v>10</v>
      </c>
      <c r="Q333" s="11">
        <v>14</v>
      </c>
      <c r="R333" s="11">
        <v>16</v>
      </c>
      <c r="S333" s="11">
        <v>18</v>
      </c>
      <c r="T333" s="11">
        <v>9</v>
      </c>
      <c r="U333" s="11">
        <v>29</v>
      </c>
      <c r="V333" s="11">
        <v>42</v>
      </c>
      <c r="W333" s="11">
        <v>72</v>
      </c>
    </row>
    <row r="334" spans="1:23" hidden="1">
      <c r="A334" s="11">
        <v>105</v>
      </c>
      <c r="B334" s="11" t="s">
        <v>96</v>
      </c>
      <c r="C334" s="11">
        <v>7</v>
      </c>
      <c r="D334" s="11">
        <f t="shared" si="20"/>
        <v>2</v>
      </c>
      <c r="E334" s="11">
        <f t="shared" si="21"/>
        <v>1</v>
      </c>
      <c r="F334" s="11">
        <f t="shared" si="22"/>
        <v>3</v>
      </c>
      <c r="G334" s="11">
        <f t="shared" si="23"/>
        <v>1</v>
      </c>
      <c r="H334" s="11">
        <v>0</v>
      </c>
      <c r="I334" s="11">
        <v>0</v>
      </c>
      <c r="J334" s="11">
        <v>0</v>
      </c>
      <c r="K334" s="11">
        <v>0</v>
      </c>
      <c r="L334" s="11">
        <v>0</v>
      </c>
      <c r="M334" s="11">
        <v>1</v>
      </c>
      <c r="N334" s="11">
        <v>0</v>
      </c>
      <c r="O334" s="11">
        <v>1</v>
      </c>
      <c r="P334" s="11">
        <v>0</v>
      </c>
      <c r="Q334" s="11">
        <v>1</v>
      </c>
      <c r="R334" s="11">
        <v>1</v>
      </c>
      <c r="S334" s="11">
        <v>2</v>
      </c>
      <c r="T334" s="11">
        <v>0</v>
      </c>
      <c r="U334" s="11">
        <v>1</v>
      </c>
      <c r="V334" s="11">
        <v>1</v>
      </c>
      <c r="W334" s="11">
        <v>6</v>
      </c>
    </row>
    <row r="335" spans="1:23" hidden="1">
      <c r="A335" s="11">
        <v>113</v>
      </c>
      <c r="B335" s="11" t="s">
        <v>48</v>
      </c>
      <c r="C335" s="11">
        <v>108</v>
      </c>
      <c r="D335" s="11">
        <f t="shared" si="20"/>
        <v>0</v>
      </c>
      <c r="E335" s="11">
        <f t="shared" si="21"/>
        <v>34</v>
      </c>
      <c r="F335" s="11">
        <f t="shared" si="22"/>
        <v>40</v>
      </c>
      <c r="G335" s="11">
        <f t="shared" si="23"/>
        <v>34</v>
      </c>
      <c r="H335" s="11">
        <v>0</v>
      </c>
      <c r="I335" s="11">
        <v>0</v>
      </c>
      <c r="J335" s="11">
        <v>0</v>
      </c>
      <c r="K335" s="11">
        <v>0</v>
      </c>
      <c r="L335" s="11">
        <v>0</v>
      </c>
      <c r="M335" s="11">
        <v>0</v>
      </c>
      <c r="N335" s="11">
        <v>0</v>
      </c>
      <c r="O335" s="11">
        <v>0</v>
      </c>
      <c r="P335" s="11">
        <v>18</v>
      </c>
      <c r="Q335" s="11">
        <v>16</v>
      </c>
      <c r="R335" s="11">
        <v>18</v>
      </c>
      <c r="S335" s="11">
        <v>22</v>
      </c>
      <c r="T335" s="11">
        <v>11</v>
      </c>
      <c r="U335" s="11">
        <v>23</v>
      </c>
      <c r="V335" s="11">
        <v>47</v>
      </c>
      <c r="W335" s="11">
        <v>61</v>
      </c>
    </row>
    <row r="336" spans="1:23" hidden="1">
      <c r="A336" s="11">
        <v>353</v>
      </c>
      <c r="B336" s="11" t="s">
        <v>23</v>
      </c>
      <c r="C336" s="11">
        <v>76</v>
      </c>
      <c r="D336" s="11">
        <f t="shared" si="20"/>
        <v>7</v>
      </c>
      <c r="E336" s="11">
        <f t="shared" si="21"/>
        <v>9</v>
      </c>
      <c r="F336" s="11">
        <f t="shared" si="22"/>
        <v>26</v>
      </c>
      <c r="G336" s="11">
        <f t="shared" si="23"/>
        <v>34</v>
      </c>
      <c r="H336" s="11">
        <v>0</v>
      </c>
      <c r="I336" s="11">
        <v>0</v>
      </c>
      <c r="J336" s="11">
        <v>0</v>
      </c>
      <c r="K336" s="11">
        <v>0</v>
      </c>
      <c r="L336" s="11">
        <v>3</v>
      </c>
      <c r="M336" s="11">
        <v>1</v>
      </c>
      <c r="N336" s="11">
        <v>1</v>
      </c>
      <c r="O336" s="11">
        <v>2</v>
      </c>
      <c r="P336" s="11">
        <v>6</v>
      </c>
      <c r="Q336" s="11">
        <v>3</v>
      </c>
      <c r="R336" s="11">
        <v>6</v>
      </c>
      <c r="S336" s="11">
        <v>20</v>
      </c>
      <c r="T336" s="11">
        <v>7</v>
      </c>
      <c r="U336" s="11">
        <v>27</v>
      </c>
      <c r="V336" s="11">
        <v>23</v>
      </c>
      <c r="W336" s="11">
        <v>53</v>
      </c>
    </row>
    <row r="337" spans="1:23" hidden="1">
      <c r="A337" s="11">
        <v>30</v>
      </c>
      <c r="B337" s="11" t="s">
        <v>11</v>
      </c>
      <c r="C337" s="11">
        <v>82</v>
      </c>
      <c r="D337" s="11">
        <f t="shared" si="20"/>
        <v>25</v>
      </c>
      <c r="E337" s="11">
        <f t="shared" si="21"/>
        <v>21</v>
      </c>
      <c r="F337" s="11">
        <f t="shared" si="22"/>
        <v>20</v>
      </c>
      <c r="G337" s="11">
        <f t="shared" si="23"/>
        <v>16</v>
      </c>
      <c r="H337" s="11">
        <v>0</v>
      </c>
      <c r="I337" s="11">
        <v>0</v>
      </c>
      <c r="J337" s="11">
        <v>0</v>
      </c>
      <c r="K337" s="11">
        <v>0</v>
      </c>
      <c r="L337" s="11">
        <v>6</v>
      </c>
      <c r="M337" s="11">
        <v>1</v>
      </c>
      <c r="N337" s="11">
        <v>8</v>
      </c>
      <c r="O337" s="11">
        <v>10</v>
      </c>
      <c r="P337" s="11">
        <v>13</v>
      </c>
      <c r="Q337" s="11">
        <v>8</v>
      </c>
      <c r="R337" s="11">
        <v>9</v>
      </c>
      <c r="S337" s="11">
        <v>11</v>
      </c>
      <c r="T337" s="11">
        <v>7</v>
      </c>
      <c r="U337" s="11">
        <v>9</v>
      </c>
      <c r="V337" s="11">
        <v>43</v>
      </c>
      <c r="W337" s="11">
        <v>39</v>
      </c>
    </row>
    <row r="338" spans="1:23" hidden="1">
      <c r="A338" s="11">
        <v>161</v>
      </c>
      <c r="B338" s="11" t="s">
        <v>59</v>
      </c>
      <c r="C338" s="11">
        <v>91</v>
      </c>
      <c r="D338" s="11">
        <f t="shared" si="20"/>
        <v>35</v>
      </c>
      <c r="E338" s="11">
        <f t="shared" si="21"/>
        <v>22</v>
      </c>
      <c r="F338" s="11">
        <f t="shared" si="22"/>
        <v>23</v>
      </c>
      <c r="G338" s="11">
        <f t="shared" si="23"/>
        <v>11</v>
      </c>
      <c r="H338" s="11">
        <v>0</v>
      </c>
      <c r="I338" s="11">
        <v>0</v>
      </c>
      <c r="J338" s="11">
        <v>0</v>
      </c>
      <c r="K338" s="11">
        <v>0</v>
      </c>
      <c r="L338" s="11">
        <v>5</v>
      </c>
      <c r="M338" s="11">
        <v>6</v>
      </c>
      <c r="N338" s="11">
        <v>13</v>
      </c>
      <c r="O338" s="11">
        <v>11</v>
      </c>
      <c r="P338" s="11">
        <v>13</v>
      </c>
      <c r="Q338" s="11">
        <v>9</v>
      </c>
      <c r="R338" s="11">
        <v>6</v>
      </c>
      <c r="S338" s="11">
        <v>17</v>
      </c>
      <c r="T338" s="11">
        <v>3</v>
      </c>
      <c r="U338" s="11">
        <v>8</v>
      </c>
      <c r="V338" s="11">
        <v>40</v>
      </c>
      <c r="W338" s="11">
        <v>51</v>
      </c>
    </row>
    <row r="339" spans="1:23" hidden="1">
      <c r="A339" s="11">
        <v>439</v>
      </c>
      <c r="B339" s="11" t="s">
        <v>13</v>
      </c>
      <c r="C339" s="11">
        <v>108</v>
      </c>
      <c r="D339" s="11">
        <f t="shared" si="20"/>
        <v>29</v>
      </c>
      <c r="E339" s="11">
        <f t="shared" si="21"/>
        <v>23</v>
      </c>
      <c r="F339" s="11">
        <f t="shared" si="22"/>
        <v>37</v>
      </c>
      <c r="G339" s="11">
        <f t="shared" si="23"/>
        <v>19</v>
      </c>
      <c r="H339" s="11">
        <v>0</v>
      </c>
      <c r="I339" s="11">
        <v>0</v>
      </c>
      <c r="J339" s="11">
        <v>0</v>
      </c>
      <c r="K339" s="11">
        <v>0</v>
      </c>
      <c r="L339" s="11">
        <v>6</v>
      </c>
      <c r="M339" s="11">
        <v>1</v>
      </c>
      <c r="N339" s="11">
        <v>14</v>
      </c>
      <c r="O339" s="11">
        <v>8</v>
      </c>
      <c r="P339" s="11">
        <v>9</v>
      </c>
      <c r="Q339" s="11">
        <v>14</v>
      </c>
      <c r="R339" s="11">
        <v>11</v>
      </c>
      <c r="S339" s="11">
        <v>26</v>
      </c>
      <c r="T339" s="11">
        <v>5</v>
      </c>
      <c r="U339" s="11">
        <v>14</v>
      </c>
      <c r="V339" s="11">
        <v>45</v>
      </c>
      <c r="W339" s="11">
        <v>63</v>
      </c>
    </row>
    <row r="340" spans="1:23" hidden="1">
      <c r="A340" s="11">
        <v>112</v>
      </c>
      <c r="B340" s="11" t="s">
        <v>7</v>
      </c>
      <c r="C340" s="11">
        <v>75</v>
      </c>
      <c r="D340" s="11">
        <f t="shared" si="20"/>
        <v>26</v>
      </c>
      <c r="E340" s="11">
        <f t="shared" si="21"/>
        <v>14</v>
      </c>
      <c r="F340" s="11">
        <f t="shared" si="22"/>
        <v>24</v>
      </c>
      <c r="G340" s="11">
        <f t="shared" si="23"/>
        <v>11</v>
      </c>
      <c r="H340" s="11">
        <v>0</v>
      </c>
      <c r="I340" s="11">
        <v>0</v>
      </c>
      <c r="J340" s="11">
        <v>0</v>
      </c>
      <c r="K340" s="11">
        <v>2</v>
      </c>
      <c r="L340" s="11">
        <v>3</v>
      </c>
      <c r="M340" s="11">
        <v>7</v>
      </c>
      <c r="N340" s="11">
        <v>10</v>
      </c>
      <c r="O340" s="11">
        <v>4</v>
      </c>
      <c r="P340" s="11">
        <v>8</v>
      </c>
      <c r="Q340" s="11">
        <v>6</v>
      </c>
      <c r="R340" s="11">
        <v>12</v>
      </c>
      <c r="S340" s="11">
        <v>12</v>
      </c>
      <c r="T340" s="11">
        <v>1</v>
      </c>
      <c r="U340" s="11">
        <v>10</v>
      </c>
      <c r="V340" s="11">
        <v>34</v>
      </c>
      <c r="W340" s="11">
        <v>41</v>
      </c>
    </row>
    <row r="341" spans="1:23" hidden="1">
      <c r="A341" s="11">
        <v>18</v>
      </c>
      <c r="B341" s="11" t="s">
        <v>10</v>
      </c>
      <c r="C341" s="11">
        <v>69</v>
      </c>
      <c r="D341" s="11">
        <f t="shared" si="20"/>
        <v>0</v>
      </c>
      <c r="E341" s="11">
        <f t="shared" si="21"/>
        <v>1</v>
      </c>
      <c r="F341" s="11">
        <f t="shared" si="22"/>
        <v>14</v>
      </c>
      <c r="G341" s="11">
        <f t="shared" si="23"/>
        <v>54</v>
      </c>
      <c r="H341" s="11">
        <v>0</v>
      </c>
      <c r="I341" s="11">
        <v>0</v>
      </c>
      <c r="J341" s="11">
        <v>0</v>
      </c>
      <c r="K341" s="11">
        <v>0</v>
      </c>
      <c r="L341" s="11">
        <v>0</v>
      </c>
      <c r="M341" s="11">
        <v>0</v>
      </c>
      <c r="N341" s="11">
        <v>0</v>
      </c>
      <c r="O341" s="11">
        <v>0</v>
      </c>
      <c r="P341" s="11">
        <v>0</v>
      </c>
      <c r="Q341" s="11">
        <v>1</v>
      </c>
      <c r="R341" s="11">
        <v>4</v>
      </c>
      <c r="S341" s="11">
        <v>10</v>
      </c>
      <c r="T341" s="11">
        <v>18</v>
      </c>
      <c r="U341" s="11">
        <v>36</v>
      </c>
      <c r="V341" s="11">
        <v>22</v>
      </c>
      <c r="W341" s="11">
        <v>47</v>
      </c>
    </row>
    <row r="342" spans="1:23" hidden="1">
      <c r="A342" s="11">
        <v>47</v>
      </c>
      <c r="B342" s="11" t="s">
        <v>32</v>
      </c>
      <c r="C342" s="11">
        <v>150</v>
      </c>
      <c r="D342" s="11">
        <f t="shared" si="20"/>
        <v>7</v>
      </c>
      <c r="E342" s="11">
        <f t="shared" si="21"/>
        <v>24</v>
      </c>
      <c r="F342" s="11">
        <f t="shared" si="22"/>
        <v>53</v>
      </c>
      <c r="G342" s="11">
        <f t="shared" si="23"/>
        <v>66</v>
      </c>
      <c r="H342" s="11">
        <v>0</v>
      </c>
      <c r="I342" s="11">
        <v>0</v>
      </c>
      <c r="J342" s="11">
        <v>0</v>
      </c>
      <c r="K342" s="11">
        <v>0</v>
      </c>
      <c r="L342" s="11">
        <v>0</v>
      </c>
      <c r="M342" s="11">
        <v>0</v>
      </c>
      <c r="N342" s="11">
        <v>6</v>
      </c>
      <c r="O342" s="11">
        <v>1</v>
      </c>
      <c r="P342" s="11">
        <v>8</v>
      </c>
      <c r="Q342" s="11">
        <v>16</v>
      </c>
      <c r="R342" s="11">
        <v>13</v>
      </c>
      <c r="S342" s="11">
        <v>40</v>
      </c>
      <c r="T342" s="11">
        <v>9</v>
      </c>
      <c r="U342" s="11">
        <v>57</v>
      </c>
      <c r="V342" s="11">
        <v>36</v>
      </c>
      <c r="W342" s="11">
        <v>114</v>
      </c>
    </row>
    <row r="343" spans="1:23" hidden="1">
      <c r="A343" s="11">
        <v>68</v>
      </c>
      <c r="B343" s="11" t="s">
        <v>33</v>
      </c>
      <c r="C343" s="11">
        <v>69</v>
      </c>
      <c r="D343" s="11">
        <f t="shared" si="20"/>
        <v>42</v>
      </c>
      <c r="E343" s="11">
        <f t="shared" si="21"/>
        <v>11</v>
      </c>
      <c r="F343" s="11">
        <f t="shared" si="22"/>
        <v>7</v>
      </c>
      <c r="G343" s="11">
        <f t="shared" si="23"/>
        <v>9</v>
      </c>
      <c r="H343" s="11">
        <v>0</v>
      </c>
      <c r="I343" s="11">
        <v>0</v>
      </c>
      <c r="J343" s="11">
        <v>2</v>
      </c>
      <c r="K343" s="11">
        <v>0</v>
      </c>
      <c r="L343" s="11">
        <v>9</v>
      </c>
      <c r="M343" s="11">
        <v>3</v>
      </c>
      <c r="N343" s="11">
        <v>14</v>
      </c>
      <c r="O343" s="11">
        <v>14</v>
      </c>
      <c r="P343" s="11">
        <v>7</v>
      </c>
      <c r="Q343" s="11">
        <v>4</v>
      </c>
      <c r="R343" s="11">
        <v>3</v>
      </c>
      <c r="S343" s="11">
        <v>4</v>
      </c>
      <c r="T343" s="11">
        <v>2</v>
      </c>
      <c r="U343" s="11">
        <v>7</v>
      </c>
      <c r="V343" s="11">
        <v>37</v>
      </c>
      <c r="W343" s="11">
        <v>32</v>
      </c>
    </row>
    <row r="344" spans="1:23" hidden="1">
      <c r="A344" s="11">
        <v>53</v>
      </c>
      <c r="B344" s="11" t="s">
        <v>33</v>
      </c>
      <c r="C344" s="11">
        <v>48</v>
      </c>
      <c r="D344" s="11">
        <f t="shared" si="20"/>
        <v>0</v>
      </c>
      <c r="E344" s="11">
        <f t="shared" si="21"/>
        <v>0</v>
      </c>
      <c r="F344" s="11">
        <f t="shared" si="22"/>
        <v>9</v>
      </c>
      <c r="G344" s="11">
        <f t="shared" si="23"/>
        <v>39</v>
      </c>
      <c r="H344" s="11">
        <v>0</v>
      </c>
      <c r="I344" s="11">
        <v>0</v>
      </c>
      <c r="J344" s="11">
        <v>0</v>
      </c>
      <c r="K344" s="11">
        <v>0</v>
      </c>
      <c r="L344" s="11">
        <v>0</v>
      </c>
      <c r="M344" s="11">
        <v>0</v>
      </c>
      <c r="N344" s="11">
        <v>0</v>
      </c>
      <c r="O344" s="11">
        <v>0</v>
      </c>
      <c r="P344" s="11">
        <v>0</v>
      </c>
      <c r="Q344" s="11">
        <v>0</v>
      </c>
      <c r="R344" s="11">
        <v>2</v>
      </c>
      <c r="S344" s="11">
        <v>7</v>
      </c>
      <c r="T344" s="11">
        <v>7</v>
      </c>
      <c r="U344" s="11">
        <v>32</v>
      </c>
      <c r="V344" s="11">
        <v>9</v>
      </c>
      <c r="W344" s="11">
        <v>39</v>
      </c>
    </row>
    <row r="345" spans="1:23" hidden="1">
      <c r="A345" s="11">
        <v>560</v>
      </c>
      <c r="B345" s="11" t="s">
        <v>33</v>
      </c>
      <c r="C345" s="11">
        <v>13</v>
      </c>
      <c r="D345" s="11">
        <f t="shared" si="20"/>
        <v>0</v>
      </c>
      <c r="E345" s="11">
        <f t="shared" si="21"/>
        <v>0</v>
      </c>
      <c r="F345" s="11">
        <f t="shared" si="22"/>
        <v>2</v>
      </c>
      <c r="G345" s="11">
        <f t="shared" si="23"/>
        <v>11</v>
      </c>
      <c r="H345" s="11">
        <v>0</v>
      </c>
      <c r="I345" s="11">
        <v>0</v>
      </c>
      <c r="J345" s="11">
        <v>0</v>
      </c>
      <c r="K345" s="11">
        <v>0</v>
      </c>
      <c r="L345" s="11">
        <v>0</v>
      </c>
      <c r="M345" s="11">
        <v>0</v>
      </c>
      <c r="N345" s="11">
        <v>0</v>
      </c>
      <c r="O345" s="11">
        <v>0</v>
      </c>
      <c r="P345" s="11">
        <v>0</v>
      </c>
      <c r="Q345" s="11">
        <v>0</v>
      </c>
      <c r="R345" s="11">
        <v>1</v>
      </c>
      <c r="S345" s="11">
        <v>1</v>
      </c>
      <c r="T345" s="11">
        <v>3</v>
      </c>
      <c r="U345" s="11">
        <v>8</v>
      </c>
      <c r="V345" s="11">
        <v>4</v>
      </c>
      <c r="W345" s="11">
        <v>9</v>
      </c>
    </row>
    <row r="346" spans="1:23" hidden="1">
      <c r="A346" s="11">
        <v>343</v>
      </c>
      <c r="B346" s="11" t="s">
        <v>35</v>
      </c>
      <c r="C346" s="11">
        <v>92</v>
      </c>
      <c r="D346" s="11">
        <f t="shared" si="20"/>
        <v>15</v>
      </c>
      <c r="E346" s="11">
        <f t="shared" si="21"/>
        <v>19</v>
      </c>
      <c r="F346" s="11">
        <f t="shared" si="22"/>
        <v>23</v>
      </c>
      <c r="G346" s="11">
        <f t="shared" si="23"/>
        <v>35</v>
      </c>
      <c r="H346" s="11">
        <v>0</v>
      </c>
      <c r="I346" s="11">
        <v>0</v>
      </c>
      <c r="J346" s="11">
        <v>0</v>
      </c>
      <c r="K346" s="11">
        <v>0</v>
      </c>
      <c r="L346" s="11">
        <v>3</v>
      </c>
      <c r="M346" s="11">
        <v>1</v>
      </c>
      <c r="N346" s="11">
        <v>5</v>
      </c>
      <c r="O346" s="11">
        <v>6</v>
      </c>
      <c r="P346" s="11">
        <v>7</v>
      </c>
      <c r="Q346" s="11">
        <v>12</v>
      </c>
      <c r="R346" s="11">
        <v>5</v>
      </c>
      <c r="S346" s="11">
        <v>18</v>
      </c>
      <c r="T346" s="11">
        <v>4</v>
      </c>
      <c r="U346" s="11">
        <v>31</v>
      </c>
      <c r="V346" s="11">
        <v>24</v>
      </c>
      <c r="W346" s="11">
        <v>68</v>
      </c>
    </row>
    <row r="347" spans="1:23" hidden="1">
      <c r="A347" s="11">
        <v>311</v>
      </c>
      <c r="B347" s="11" t="s">
        <v>35</v>
      </c>
      <c r="C347" s="11">
        <v>59</v>
      </c>
      <c r="D347" s="11">
        <f t="shared" si="20"/>
        <v>3</v>
      </c>
      <c r="E347" s="11">
        <f t="shared" si="21"/>
        <v>5</v>
      </c>
      <c r="F347" s="11">
        <f t="shared" si="22"/>
        <v>27</v>
      </c>
      <c r="G347" s="11">
        <f t="shared" si="23"/>
        <v>24</v>
      </c>
      <c r="H347" s="11">
        <v>0</v>
      </c>
      <c r="I347" s="11">
        <v>0</v>
      </c>
      <c r="J347" s="11">
        <v>0</v>
      </c>
      <c r="K347" s="11">
        <v>0</v>
      </c>
      <c r="L347" s="11">
        <v>0</v>
      </c>
      <c r="M347" s="11">
        <v>0</v>
      </c>
      <c r="N347" s="11">
        <v>2</v>
      </c>
      <c r="O347" s="11">
        <v>1</v>
      </c>
      <c r="P347" s="11">
        <v>1</v>
      </c>
      <c r="Q347" s="11">
        <v>4</v>
      </c>
      <c r="R347" s="11">
        <v>9</v>
      </c>
      <c r="S347" s="11">
        <v>18</v>
      </c>
      <c r="T347" s="11">
        <v>4</v>
      </c>
      <c r="U347" s="11">
        <v>20</v>
      </c>
      <c r="V347" s="11">
        <v>16</v>
      </c>
      <c r="W347" s="11">
        <v>43</v>
      </c>
    </row>
    <row r="348" spans="1:23" hidden="1">
      <c r="A348" s="11">
        <v>565</v>
      </c>
      <c r="B348" s="11" t="s">
        <v>35</v>
      </c>
      <c r="C348" s="11">
        <v>45</v>
      </c>
      <c r="D348" s="11">
        <f t="shared" si="20"/>
        <v>8</v>
      </c>
      <c r="E348" s="11">
        <f t="shared" si="21"/>
        <v>11</v>
      </c>
      <c r="F348" s="11">
        <f t="shared" si="22"/>
        <v>10</v>
      </c>
      <c r="G348" s="11">
        <f t="shared" si="23"/>
        <v>16</v>
      </c>
      <c r="H348" s="11">
        <v>0</v>
      </c>
      <c r="I348" s="11">
        <v>0</v>
      </c>
      <c r="J348" s="11">
        <v>0</v>
      </c>
      <c r="K348" s="11">
        <v>0</v>
      </c>
      <c r="L348" s="11">
        <v>0</v>
      </c>
      <c r="M348" s="11">
        <v>0</v>
      </c>
      <c r="N348" s="11">
        <v>7</v>
      </c>
      <c r="O348" s="11">
        <v>1</v>
      </c>
      <c r="P348" s="11">
        <v>3</v>
      </c>
      <c r="Q348" s="11">
        <v>8</v>
      </c>
      <c r="R348" s="11">
        <v>4</v>
      </c>
      <c r="S348" s="11">
        <v>6</v>
      </c>
      <c r="T348" s="11">
        <v>3</v>
      </c>
      <c r="U348" s="11">
        <v>13</v>
      </c>
      <c r="V348" s="11">
        <v>17</v>
      </c>
      <c r="W348" s="11">
        <v>28</v>
      </c>
    </row>
    <row r="349" spans="1:23" hidden="1">
      <c r="A349" s="11">
        <v>331</v>
      </c>
      <c r="B349" s="11" t="s">
        <v>35</v>
      </c>
      <c r="C349" s="11">
        <v>116</v>
      </c>
      <c r="D349" s="11">
        <f t="shared" si="20"/>
        <v>24</v>
      </c>
      <c r="E349" s="11">
        <f t="shared" si="21"/>
        <v>19</v>
      </c>
      <c r="F349" s="11">
        <f t="shared" si="22"/>
        <v>46</v>
      </c>
      <c r="G349" s="11">
        <f t="shared" si="23"/>
        <v>27</v>
      </c>
      <c r="H349" s="11">
        <v>0</v>
      </c>
      <c r="I349" s="11">
        <v>0</v>
      </c>
      <c r="J349" s="11">
        <v>0</v>
      </c>
      <c r="K349" s="11">
        <v>0</v>
      </c>
      <c r="L349" s="11">
        <v>5</v>
      </c>
      <c r="M349" s="11">
        <v>2</v>
      </c>
      <c r="N349" s="11">
        <v>7</v>
      </c>
      <c r="O349" s="11">
        <v>10</v>
      </c>
      <c r="P349" s="11">
        <v>9</v>
      </c>
      <c r="Q349" s="11">
        <v>10</v>
      </c>
      <c r="R349" s="11">
        <v>10</v>
      </c>
      <c r="S349" s="11">
        <v>36</v>
      </c>
      <c r="T349" s="11">
        <v>4</v>
      </c>
      <c r="U349" s="11">
        <v>23</v>
      </c>
      <c r="V349" s="11">
        <v>35</v>
      </c>
      <c r="W349" s="11">
        <v>81</v>
      </c>
    </row>
    <row r="350" spans="1:23" hidden="1">
      <c r="A350" s="11">
        <v>245</v>
      </c>
      <c r="B350" s="11" t="s">
        <v>73</v>
      </c>
      <c r="C350" s="11">
        <v>110</v>
      </c>
      <c r="D350" s="11">
        <f t="shared" si="20"/>
        <v>24</v>
      </c>
      <c r="E350" s="11">
        <f t="shared" si="21"/>
        <v>19</v>
      </c>
      <c r="F350" s="11">
        <f t="shared" si="22"/>
        <v>37</v>
      </c>
      <c r="G350" s="11">
        <f t="shared" si="23"/>
        <v>30</v>
      </c>
      <c r="H350" s="11">
        <v>0</v>
      </c>
      <c r="I350" s="11">
        <v>0</v>
      </c>
      <c r="J350" s="11">
        <v>0</v>
      </c>
      <c r="K350" s="11">
        <v>0</v>
      </c>
      <c r="L350" s="11">
        <v>4</v>
      </c>
      <c r="M350" s="11">
        <v>1</v>
      </c>
      <c r="N350" s="11">
        <v>12</v>
      </c>
      <c r="O350" s="11">
        <v>7</v>
      </c>
      <c r="P350" s="11">
        <v>11</v>
      </c>
      <c r="Q350" s="11">
        <v>8</v>
      </c>
      <c r="R350" s="11">
        <v>18</v>
      </c>
      <c r="S350" s="11">
        <v>19</v>
      </c>
      <c r="T350" s="11">
        <v>5</v>
      </c>
      <c r="U350" s="11">
        <v>25</v>
      </c>
      <c r="V350" s="11">
        <v>50</v>
      </c>
      <c r="W350" s="11">
        <v>60</v>
      </c>
    </row>
    <row r="351" spans="1:23" hidden="1">
      <c r="A351" s="11">
        <v>247</v>
      </c>
      <c r="B351" s="11" t="s">
        <v>75</v>
      </c>
      <c r="C351" s="11">
        <v>111</v>
      </c>
      <c r="D351" s="11">
        <f t="shared" si="20"/>
        <v>3</v>
      </c>
      <c r="E351" s="11">
        <f t="shared" si="21"/>
        <v>18</v>
      </c>
      <c r="F351" s="11">
        <f t="shared" si="22"/>
        <v>30</v>
      </c>
      <c r="G351" s="11">
        <f t="shared" si="23"/>
        <v>60</v>
      </c>
      <c r="H351" s="11">
        <v>0</v>
      </c>
      <c r="I351" s="11">
        <v>0</v>
      </c>
      <c r="J351" s="11">
        <v>0</v>
      </c>
      <c r="K351" s="11">
        <v>0</v>
      </c>
      <c r="L351" s="11">
        <v>0</v>
      </c>
      <c r="M351" s="11">
        <v>1</v>
      </c>
      <c r="N351" s="11">
        <v>2</v>
      </c>
      <c r="O351" s="11">
        <v>0</v>
      </c>
      <c r="P351" s="11">
        <v>5</v>
      </c>
      <c r="Q351" s="11">
        <v>13</v>
      </c>
      <c r="R351" s="11">
        <v>10</v>
      </c>
      <c r="S351" s="11">
        <v>20</v>
      </c>
      <c r="T351" s="11">
        <v>12</v>
      </c>
      <c r="U351" s="11">
        <v>48</v>
      </c>
      <c r="V351" s="11">
        <v>29</v>
      </c>
      <c r="W351" s="11">
        <v>82</v>
      </c>
    </row>
    <row r="352" spans="1:23" hidden="1">
      <c r="A352" s="11">
        <v>258</v>
      </c>
      <c r="B352" s="11" t="s">
        <v>77</v>
      </c>
      <c r="C352" s="11">
        <v>118</v>
      </c>
      <c r="D352" s="11">
        <f t="shared" si="20"/>
        <v>2</v>
      </c>
      <c r="E352" s="11">
        <f t="shared" si="21"/>
        <v>23</v>
      </c>
      <c r="F352" s="11">
        <f t="shared" si="22"/>
        <v>49</v>
      </c>
      <c r="G352" s="11">
        <f t="shared" si="23"/>
        <v>44</v>
      </c>
      <c r="H352" s="11">
        <v>0</v>
      </c>
      <c r="I352" s="11">
        <v>0</v>
      </c>
      <c r="J352" s="11">
        <v>0</v>
      </c>
      <c r="K352" s="11">
        <v>0</v>
      </c>
      <c r="L352" s="11">
        <v>0</v>
      </c>
      <c r="M352" s="11">
        <v>0</v>
      </c>
      <c r="N352" s="11">
        <v>0</v>
      </c>
      <c r="O352" s="11">
        <v>2</v>
      </c>
      <c r="P352" s="11">
        <v>7</v>
      </c>
      <c r="Q352" s="11">
        <v>16</v>
      </c>
      <c r="R352" s="11">
        <v>16</v>
      </c>
      <c r="S352" s="11">
        <v>33</v>
      </c>
      <c r="T352" s="11">
        <v>8</v>
      </c>
      <c r="U352" s="11">
        <v>36</v>
      </c>
      <c r="V352" s="11">
        <v>31</v>
      </c>
      <c r="W352" s="11">
        <v>87</v>
      </c>
    </row>
    <row r="353" spans="1:23" hidden="1">
      <c r="A353" s="11">
        <v>277</v>
      </c>
      <c r="B353" s="11" t="s">
        <v>78</v>
      </c>
      <c r="C353" s="11">
        <v>105</v>
      </c>
      <c r="D353" s="11">
        <f t="shared" si="20"/>
        <v>13</v>
      </c>
      <c r="E353" s="11">
        <f t="shared" si="21"/>
        <v>23</v>
      </c>
      <c r="F353" s="11">
        <f t="shared" si="22"/>
        <v>28</v>
      </c>
      <c r="G353" s="11">
        <f t="shared" si="23"/>
        <v>41</v>
      </c>
      <c r="H353" s="11">
        <v>0</v>
      </c>
      <c r="I353" s="11">
        <v>0</v>
      </c>
      <c r="J353" s="11">
        <v>0</v>
      </c>
      <c r="K353" s="11">
        <v>0</v>
      </c>
      <c r="L353" s="11">
        <v>1</v>
      </c>
      <c r="M353" s="11">
        <v>3</v>
      </c>
      <c r="N353" s="11">
        <v>2</v>
      </c>
      <c r="O353" s="11">
        <v>7</v>
      </c>
      <c r="P353" s="11">
        <v>13</v>
      </c>
      <c r="Q353" s="11">
        <v>10</v>
      </c>
      <c r="R353" s="11">
        <v>6</v>
      </c>
      <c r="S353" s="11">
        <v>22</v>
      </c>
      <c r="T353" s="11">
        <v>9</v>
      </c>
      <c r="U353" s="11">
        <v>32</v>
      </c>
      <c r="V353" s="11">
        <v>31</v>
      </c>
      <c r="W353" s="11">
        <v>74</v>
      </c>
    </row>
    <row r="354" spans="1:23" hidden="1">
      <c r="A354" s="11">
        <v>218</v>
      </c>
      <c r="B354" s="11" t="s">
        <v>79</v>
      </c>
      <c r="C354" s="11">
        <v>96</v>
      </c>
      <c r="D354" s="11">
        <f t="shared" si="20"/>
        <v>2</v>
      </c>
      <c r="E354" s="11">
        <f t="shared" si="21"/>
        <v>14</v>
      </c>
      <c r="F354" s="11">
        <f t="shared" si="22"/>
        <v>37</v>
      </c>
      <c r="G354" s="11">
        <f t="shared" si="23"/>
        <v>43</v>
      </c>
      <c r="H354" s="11">
        <v>0</v>
      </c>
      <c r="I354" s="11">
        <v>0</v>
      </c>
      <c r="J354" s="11">
        <v>0</v>
      </c>
      <c r="K354" s="11">
        <v>0</v>
      </c>
      <c r="L354" s="11">
        <v>0</v>
      </c>
      <c r="M354" s="11">
        <v>1</v>
      </c>
      <c r="N354" s="11">
        <v>0</v>
      </c>
      <c r="O354" s="11">
        <v>1</v>
      </c>
      <c r="P354" s="11">
        <v>3</v>
      </c>
      <c r="Q354" s="11">
        <v>11</v>
      </c>
      <c r="R354" s="11">
        <v>9</v>
      </c>
      <c r="S354" s="11">
        <v>28</v>
      </c>
      <c r="T354" s="11">
        <v>5</v>
      </c>
      <c r="U354" s="11">
        <v>38</v>
      </c>
      <c r="V354" s="11">
        <v>17</v>
      </c>
      <c r="W354" s="11">
        <v>79</v>
      </c>
    </row>
    <row r="355" spans="1:23" hidden="1">
      <c r="A355" s="11">
        <v>122</v>
      </c>
      <c r="B355" s="11" t="s">
        <v>81</v>
      </c>
      <c r="C355" s="11">
        <v>156</v>
      </c>
      <c r="D355" s="11">
        <f t="shared" si="20"/>
        <v>33</v>
      </c>
      <c r="E355" s="11">
        <f t="shared" si="21"/>
        <v>36</v>
      </c>
      <c r="F355" s="11">
        <f t="shared" si="22"/>
        <v>49</v>
      </c>
      <c r="G355" s="11">
        <f t="shared" si="23"/>
        <v>38</v>
      </c>
      <c r="H355" s="11">
        <v>0</v>
      </c>
      <c r="I355" s="11">
        <v>0</v>
      </c>
      <c r="J355" s="11">
        <v>0</v>
      </c>
      <c r="K355" s="11">
        <v>0</v>
      </c>
      <c r="L355" s="11">
        <v>0</v>
      </c>
      <c r="M355" s="11">
        <v>5</v>
      </c>
      <c r="N355" s="11">
        <v>11</v>
      </c>
      <c r="O355" s="11">
        <v>17</v>
      </c>
      <c r="P355" s="11">
        <v>8</v>
      </c>
      <c r="Q355" s="11">
        <v>28</v>
      </c>
      <c r="R355" s="11">
        <v>8</v>
      </c>
      <c r="S355" s="11">
        <v>41</v>
      </c>
      <c r="T355" s="11">
        <v>3</v>
      </c>
      <c r="U355" s="11">
        <v>35</v>
      </c>
      <c r="V355" s="11">
        <v>30</v>
      </c>
      <c r="W355" s="11">
        <v>126</v>
      </c>
    </row>
    <row r="356" spans="1:23" hidden="1">
      <c r="A356" s="11">
        <v>134</v>
      </c>
      <c r="B356" s="11" t="s">
        <v>82</v>
      </c>
      <c r="C356" s="11">
        <v>43</v>
      </c>
      <c r="D356" s="11">
        <f t="shared" si="20"/>
        <v>6</v>
      </c>
      <c r="E356" s="11">
        <f t="shared" si="21"/>
        <v>6</v>
      </c>
      <c r="F356" s="11">
        <f t="shared" si="22"/>
        <v>16</v>
      </c>
      <c r="G356" s="11">
        <f t="shared" si="23"/>
        <v>15</v>
      </c>
      <c r="H356" s="11">
        <v>0</v>
      </c>
      <c r="I356" s="11">
        <v>0</v>
      </c>
      <c r="J356" s="11">
        <v>0</v>
      </c>
      <c r="K356" s="11">
        <v>1</v>
      </c>
      <c r="L356" s="11">
        <v>0</v>
      </c>
      <c r="M356" s="11">
        <v>1</v>
      </c>
      <c r="N356" s="11">
        <v>0</v>
      </c>
      <c r="O356" s="11">
        <v>4</v>
      </c>
      <c r="P356" s="11">
        <v>2</v>
      </c>
      <c r="Q356" s="11">
        <v>4</v>
      </c>
      <c r="R356" s="11">
        <v>5</v>
      </c>
      <c r="S356" s="11">
        <v>11</v>
      </c>
      <c r="T356" s="11">
        <v>2</v>
      </c>
      <c r="U356" s="11">
        <v>13</v>
      </c>
      <c r="V356" s="11">
        <v>9</v>
      </c>
      <c r="W356" s="11">
        <v>34</v>
      </c>
    </row>
    <row r="357" spans="1:23" hidden="1">
      <c r="A357" s="11">
        <v>261</v>
      </c>
      <c r="B357" s="11" t="s">
        <v>84</v>
      </c>
      <c r="C357" s="11">
        <v>90</v>
      </c>
      <c r="D357" s="11">
        <f t="shared" si="20"/>
        <v>4</v>
      </c>
      <c r="E357" s="11">
        <f t="shared" si="21"/>
        <v>12</v>
      </c>
      <c r="F357" s="11">
        <f t="shared" si="22"/>
        <v>33</v>
      </c>
      <c r="G357" s="11">
        <f t="shared" si="23"/>
        <v>41</v>
      </c>
      <c r="H357" s="11">
        <v>0</v>
      </c>
      <c r="I357" s="11">
        <v>0</v>
      </c>
      <c r="J357" s="11">
        <v>0</v>
      </c>
      <c r="K357" s="11">
        <v>0</v>
      </c>
      <c r="L357" s="11">
        <v>1</v>
      </c>
      <c r="M357" s="11">
        <v>0</v>
      </c>
      <c r="N357" s="11">
        <v>1</v>
      </c>
      <c r="O357" s="11">
        <v>2</v>
      </c>
      <c r="P357" s="11">
        <v>2</v>
      </c>
      <c r="Q357" s="11">
        <v>10</v>
      </c>
      <c r="R357" s="11">
        <v>6</v>
      </c>
      <c r="S357" s="11">
        <v>27</v>
      </c>
      <c r="T357" s="11">
        <v>6</v>
      </c>
      <c r="U357" s="11">
        <v>35</v>
      </c>
      <c r="V357" s="11">
        <v>16</v>
      </c>
      <c r="W357" s="11">
        <v>74</v>
      </c>
    </row>
    <row r="358" spans="1:23" hidden="1">
      <c r="A358" s="11">
        <v>136</v>
      </c>
      <c r="B358" s="11" t="s">
        <v>85</v>
      </c>
      <c r="C358" s="11">
        <v>117</v>
      </c>
      <c r="D358" s="11">
        <f t="shared" si="20"/>
        <v>4</v>
      </c>
      <c r="E358" s="11">
        <f t="shared" si="21"/>
        <v>9</v>
      </c>
      <c r="F358" s="11">
        <f t="shared" si="22"/>
        <v>40</v>
      </c>
      <c r="G358" s="11">
        <f t="shared" si="23"/>
        <v>64</v>
      </c>
      <c r="H358" s="11">
        <v>0</v>
      </c>
      <c r="I358" s="11">
        <v>0</v>
      </c>
      <c r="J358" s="11">
        <v>0</v>
      </c>
      <c r="K358" s="11">
        <v>0</v>
      </c>
      <c r="L358" s="11">
        <v>0</v>
      </c>
      <c r="M358" s="11">
        <v>0</v>
      </c>
      <c r="N358" s="11">
        <v>2</v>
      </c>
      <c r="O358" s="11">
        <v>2</v>
      </c>
      <c r="P358" s="11">
        <v>3</v>
      </c>
      <c r="Q358" s="11">
        <v>6</v>
      </c>
      <c r="R358" s="11">
        <v>7</v>
      </c>
      <c r="S358" s="11">
        <v>33</v>
      </c>
      <c r="T358" s="11">
        <v>8</v>
      </c>
      <c r="U358" s="11">
        <v>56</v>
      </c>
      <c r="V358" s="11">
        <v>20</v>
      </c>
      <c r="W358" s="11">
        <v>97</v>
      </c>
    </row>
    <row r="359" spans="1:23" hidden="1">
      <c r="A359" s="11">
        <v>153</v>
      </c>
      <c r="B359" s="11" t="s">
        <v>87</v>
      </c>
      <c r="C359" s="11">
        <v>105</v>
      </c>
      <c r="D359" s="11">
        <f t="shared" si="20"/>
        <v>30</v>
      </c>
      <c r="E359" s="11">
        <f t="shared" si="21"/>
        <v>29</v>
      </c>
      <c r="F359" s="11">
        <f t="shared" si="22"/>
        <v>27</v>
      </c>
      <c r="G359" s="11">
        <f t="shared" si="23"/>
        <v>19</v>
      </c>
      <c r="H359" s="11">
        <v>0</v>
      </c>
      <c r="I359" s="11">
        <v>0</v>
      </c>
      <c r="J359" s="11">
        <v>1</v>
      </c>
      <c r="K359" s="11">
        <v>1</v>
      </c>
      <c r="L359" s="11">
        <v>5</v>
      </c>
      <c r="M359" s="11">
        <v>4</v>
      </c>
      <c r="N359" s="11">
        <v>12</v>
      </c>
      <c r="O359" s="11">
        <v>7</v>
      </c>
      <c r="P359" s="11">
        <v>13</v>
      </c>
      <c r="Q359" s="11">
        <v>16</v>
      </c>
      <c r="R359" s="11">
        <v>14</v>
      </c>
      <c r="S359" s="11">
        <v>13</v>
      </c>
      <c r="T359" s="11">
        <v>8</v>
      </c>
      <c r="U359" s="11">
        <v>11</v>
      </c>
      <c r="V359" s="11">
        <v>53</v>
      </c>
      <c r="W359" s="11">
        <v>52</v>
      </c>
    </row>
    <row r="360" spans="1:23" hidden="1">
      <c r="A360" s="11">
        <v>272</v>
      </c>
      <c r="B360" s="11" t="s">
        <v>91</v>
      </c>
      <c r="C360" s="11">
        <v>116</v>
      </c>
      <c r="D360" s="11">
        <f t="shared" si="20"/>
        <v>1</v>
      </c>
      <c r="E360" s="11">
        <f t="shared" si="21"/>
        <v>9</v>
      </c>
      <c r="F360" s="11">
        <f t="shared" si="22"/>
        <v>30</v>
      </c>
      <c r="G360" s="11">
        <f t="shared" si="23"/>
        <v>76</v>
      </c>
      <c r="H360" s="11">
        <v>0</v>
      </c>
      <c r="I360" s="11">
        <v>0</v>
      </c>
      <c r="J360" s="11">
        <v>0</v>
      </c>
      <c r="K360" s="11">
        <v>0</v>
      </c>
      <c r="L360" s="11">
        <v>0</v>
      </c>
      <c r="M360" s="11">
        <v>0</v>
      </c>
      <c r="N360" s="11">
        <v>1</v>
      </c>
      <c r="O360" s="11">
        <v>0</v>
      </c>
      <c r="P360" s="11">
        <v>3</v>
      </c>
      <c r="Q360" s="11">
        <v>6</v>
      </c>
      <c r="R360" s="11">
        <v>10</v>
      </c>
      <c r="S360" s="11">
        <v>20</v>
      </c>
      <c r="T360" s="11">
        <v>11</v>
      </c>
      <c r="U360" s="11">
        <v>65</v>
      </c>
      <c r="V360" s="11">
        <v>25</v>
      </c>
      <c r="W360" s="11">
        <v>91</v>
      </c>
    </row>
    <row r="361" spans="1:23" hidden="1">
      <c r="A361" s="11">
        <v>332</v>
      </c>
      <c r="B361" s="11" t="s">
        <v>91</v>
      </c>
      <c r="C361" s="11">
        <v>110</v>
      </c>
      <c r="D361" s="11">
        <f t="shared" si="20"/>
        <v>4</v>
      </c>
      <c r="E361" s="11">
        <f t="shared" si="21"/>
        <v>13</v>
      </c>
      <c r="F361" s="11">
        <f t="shared" si="22"/>
        <v>33</v>
      </c>
      <c r="G361" s="11">
        <f t="shared" si="23"/>
        <v>60</v>
      </c>
      <c r="H361" s="11">
        <v>0</v>
      </c>
      <c r="I361" s="11">
        <v>0</v>
      </c>
      <c r="J361" s="11">
        <v>0</v>
      </c>
      <c r="K361" s="11">
        <v>0</v>
      </c>
      <c r="L361" s="11">
        <v>0</v>
      </c>
      <c r="M361" s="11">
        <v>2</v>
      </c>
      <c r="N361" s="11">
        <v>0</v>
      </c>
      <c r="O361" s="11">
        <v>2</v>
      </c>
      <c r="P361" s="11">
        <v>5</v>
      </c>
      <c r="Q361" s="11">
        <v>8</v>
      </c>
      <c r="R361" s="11">
        <v>5</v>
      </c>
      <c r="S361" s="11">
        <v>28</v>
      </c>
      <c r="T361" s="11">
        <v>7</v>
      </c>
      <c r="U361" s="11">
        <v>53</v>
      </c>
      <c r="V361" s="11">
        <v>17</v>
      </c>
      <c r="W361" s="11">
        <v>93</v>
      </c>
    </row>
    <row r="362" spans="1:23" hidden="1">
      <c r="A362" s="11">
        <v>562</v>
      </c>
      <c r="B362" s="11" t="s">
        <v>91</v>
      </c>
      <c r="C362" s="11">
        <v>8</v>
      </c>
      <c r="D362" s="11">
        <f t="shared" si="20"/>
        <v>0</v>
      </c>
      <c r="E362" s="11">
        <f t="shared" si="21"/>
        <v>1</v>
      </c>
      <c r="F362" s="11">
        <f t="shared" si="22"/>
        <v>1</v>
      </c>
      <c r="G362" s="11">
        <f t="shared" si="23"/>
        <v>6</v>
      </c>
      <c r="H362" s="11">
        <v>0</v>
      </c>
      <c r="I362" s="11">
        <v>0</v>
      </c>
      <c r="J362" s="11">
        <v>0</v>
      </c>
      <c r="K362" s="11">
        <v>0</v>
      </c>
      <c r="L362" s="11">
        <v>0</v>
      </c>
      <c r="M362" s="11">
        <v>0</v>
      </c>
      <c r="N362" s="11">
        <v>0</v>
      </c>
      <c r="O362" s="11">
        <v>0</v>
      </c>
      <c r="P362" s="11">
        <v>1</v>
      </c>
      <c r="Q362" s="11">
        <v>0</v>
      </c>
      <c r="R362" s="11">
        <v>1</v>
      </c>
      <c r="S362" s="11">
        <v>0</v>
      </c>
      <c r="T362" s="11">
        <v>0</v>
      </c>
      <c r="U362" s="11">
        <v>6</v>
      </c>
      <c r="V362" s="11">
        <v>2</v>
      </c>
      <c r="W362" s="11">
        <v>6</v>
      </c>
    </row>
    <row r="363" spans="1:23" hidden="1">
      <c r="A363" s="11">
        <v>84</v>
      </c>
      <c r="B363" s="11" t="s">
        <v>94</v>
      </c>
      <c r="C363" s="11">
        <v>108</v>
      </c>
      <c r="D363" s="11">
        <f t="shared" si="20"/>
        <v>10</v>
      </c>
      <c r="E363" s="11">
        <f t="shared" si="21"/>
        <v>13</v>
      </c>
      <c r="F363" s="11">
        <f t="shared" si="22"/>
        <v>31</v>
      </c>
      <c r="G363" s="11">
        <f t="shared" si="23"/>
        <v>54</v>
      </c>
      <c r="H363" s="11">
        <v>0</v>
      </c>
      <c r="I363" s="11">
        <v>0</v>
      </c>
      <c r="J363" s="11">
        <v>0</v>
      </c>
      <c r="K363" s="11">
        <v>0</v>
      </c>
      <c r="L363" s="11">
        <v>1</v>
      </c>
      <c r="M363" s="11">
        <v>2</v>
      </c>
      <c r="N363" s="11">
        <v>1</v>
      </c>
      <c r="O363" s="11">
        <v>6</v>
      </c>
      <c r="P363" s="11">
        <v>6</v>
      </c>
      <c r="Q363" s="11">
        <v>7</v>
      </c>
      <c r="R363" s="11">
        <v>11</v>
      </c>
      <c r="S363" s="11">
        <v>20</v>
      </c>
      <c r="T363" s="11">
        <v>13</v>
      </c>
      <c r="U363" s="11">
        <v>41</v>
      </c>
      <c r="V363" s="11">
        <v>32</v>
      </c>
      <c r="W363" s="11">
        <v>76</v>
      </c>
    </row>
    <row r="364" spans="1:23" hidden="1">
      <c r="A364" s="11">
        <v>415</v>
      </c>
      <c r="B364" s="11" t="s">
        <v>17</v>
      </c>
      <c r="C364" s="11">
        <v>143</v>
      </c>
      <c r="D364" s="11">
        <f t="shared" si="20"/>
        <v>44</v>
      </c>
      <c r="E364" s="11">
        <f t="shared" si="21"/>
        <v>31</v>
      </c>
      <c r="F364" s="11">
        <f t="shared" si="22"/>
        <v>36</v>
      </c>
      <c r="G364" s="11">
        <f t="shared" si="23"/>
        <v>32</v>
      </c>
      <c r="H364" s="11">
        <v>0</v>
      </c>
      <c r="I364" s="11">
        <v>0</v>
      </c>
      <c r="J364" s="11">
        <v>0</v>
      </c>
      <c r="K364" s="11">
        <v>2</v>
      </c>
      <c r="L364" s="11">
        <v>9</v>
      </c>
      <c r="M364" s="11">
        <v>9</v>
      </c>
      <c r="N364" s="11">
        <v>8</v>
      </c>
      <c r="O364" s="11">
        <v>16</v>
      </c>
      <c r="P364" s="11">
        <v>16</v>
      </c>
      <c r="Q364" s="11">
        <v>15</v>
      </c>
      <c r="R364" s="11">
        <v>11</v>
      </c>
      <c r="S364" s="11">
        <v>25</v>
      </c>
      <c r="T364" s="11">
        <v>8</v>
      </c>
      <c r="U364" s="11">
        <v>24</v>
      </c>
      <c r="V364" s="11">
        <v>52</v>
      </c>
      <c r="W364" s="11">
        <v>91</v>
      </c>
    </row>
    <row r="365" spans="1:23" hidden="1">
      <c r="A365" s="11">
        <v>424</v>
      </c>
      <c r="B365" s="11" t="s">
        <v>17</v>
      </c>
      <c r="C365" s="11">
        <v>84</v>
      </c>
      <c r="D365" s="11">
        <f t="shared" si="20"/>
        <v>7</v>
      </c>
      <c r="E365" s="11">
        <f t="shared" si="21"/>
        <v>8</v>
      </c>
      <c r="F365" s="11">
        <f t="shared" si="22"/>
        <v>31</v>
      </c>
      <c r="G365" s="11">
        <f t="shared" si="23"/>
        <v>32</v>
      </c>
      <c r="H365" s="11">
        <v>0</v>
      </c>
      <c r="I365" s="11">
        <v>0</v>
      </c>
      <c r="J365" s="11">
        <v>0</v>
      </c>
      <c r="K365" s="11">
        <v>0</v>
      </c>
      <c r="L365" s="11">
        <v>1</v>
      </c>
      <c r="M365" s="11">
        <v>1</v>
      </c>
      <c r="N365" s="11">
        <v>1</v>
      </c>
      <c r="O365" s="11">
        <v>4</v>
      </c>
      <c r="P365" s="11">
        <v>1</v>
      </c>
      <c r="Q365" s="11">
        <v>7</v>
      </c>
      <c r="R365" s="11">
        <v>7</v>
      </c>
      <c r="S365" s="11">
        <v>24</v>
      </c>
      <c r="T365" s="11">
        <v>0</v>
      </c>
      <c r="U365" s="11">
        <v>32</v>
      </c>
      <c r="V365" s="11">
        <v>11</v>
      </c>
      <c r="W365" s="11">
        <v>68</v>
      </c>
    </row>
    <row r="366" spans="1:23" hidden="1">
      <c r="A366" s="11">
        <v>416</v>
      </c>
      <c r="B366" s="11" t="s">
        <v>17</v>
      </c>
      <c r="C366" s="11">
        <v>99</v>
      </c>
      <c r="D366" s="11">
        <f t="shared" si="20"/>
        <v>26</v>
      </c>
      <c r="E366" s="11">
        <f t="shared" si="21"/>
        <v>29</v>
      </c>
      <c r="F366" s="11">
        <f t="shared" si="22"/>
        <v>23</v>
      </c>
      <c r="G366" s="11">
        <f t="shared" si="23"/>
        <v>21</v>
      </c>
      <c r="H366" s="11">
        <v>0</v>
      </c>
      <c r="I366" s="11">
        <v>0</v>
      </c>
      <c r="J366" s="11">
        <v>2</v>
      </c>
      <c r="K366" s="11">
        <v>0</v>
      </c>
      <c r="L366" s="11">
        <v>4</v>
      </c>
      <c r="M366" s="11">
        <v>3</v>
      </c>
      <c r="N366" s="11">
        <v>6</v>
      </c>
      <c r="O366" s="11">
        <v>11</v>
      </c>
      <c r="P366" s="11">
        <v>15</v>
      </c>
      <c r="Q366" s="11">
        <v>14</v>
      </c>
      <c r="R366" s="11">
        <v>9</v>
      </c>
      <c r="S366" s="11">
        <v>14</v>
      </c>
      <c r="T366" s="11">
        <v>1</v>
      </c>
      <c r="U366" s="11">
        <v>20</v>
      </c>
      <c r="V366" s="11">
        <v>37</v>
      </c>
      <c r="W366" s="11">
        <v>62</v>
      </c>
    </row>
    <row r="367" spans="1:23" hidden="1">
      <c r="A367" s="11">
        <v>379</v>
      </c>
      <c r="B367" s="11" t="s">
        <v>18</v>
      </c>
      <c r="C367" s="11">
        <v>31</v>
      </c>
      <c r="D367" s="11">
        <f t="shared" si="20"/>
        <v>0</v>
      </c>
      <c r="E367" s="11">
        <f t="shared" si="21"/>
        <v>1</v>
      </c>
      <c r="F367" s="11">
        <f t="shared" si="22"/>
        <v>11</v>
      </c>
      <c r="G367" s="11">
        <f t="shared" si="23"/>
        <v>19</v>
      </c>
      <c r="H367" s="11">
        <v>0</v>
      </c>
      <c r="I367" s="11">
        <v>0</v>
      </c>
      <c r="J367" s="11">
        <v>0</v>
      </c>
      <c r="K367" s="11">
        <v>0</v>
      </c>
      <c r="L367" s="11">
        <v>0</v>
      </c>
      <c r="M367" s="11">
        <v>0</v>
      </c>
      <c r="N367" s="11">
        <v>0</v>
      </c>
      <c r="O367" s="11">
        <v>0</v>
      </c>
      <c r="P367" s="11">
        <v>1</v>
      </c>
      <c r="Q367" s="11">
        <v>0</v>
      </c>
      <c r="R367" s="11">
        <v>2</v>
      </c>
      <c r="S367" s="11">
        <v>9</v>
      </c>
      <c r="T367" s="11">
        <v>9</v>
      </c>
      <c r="U367" s="11">
        <v>10</v>
      </c>
      <c r="V367" s="11">
        <v>12</v>
      </c>
      <c r="W367" s="11">
        <v>19</v>
      </c>
    </row>
    <row r="368" spans="1:23" hidden="1">
      <c r="A368" s="11">
        <v>411</v>
      </c>
      <c r="B368" s="11" t="s">
        <v>21</v>
      </c>
      <c r="C368" s="11">
        <v>82</v>
      </c>
      <c r="D368" s="11">
        <f t="shared" si="20"/>
        <v>10</v>
      </c>
      <c r="E368" s="11">
        <f t="shared" si="21"/>
        <v>14</v>
      </c>
      <c r="F368" s="11">
        <f t="shared" si="22"/>
        <v>26</v>
      </c>
      <c r="G368" s="11">
        <f t="shared" si="23"/>
        <v>32</v>
      </c>
      <c r="H368" s="11">
        <v>0</v>
      </c>
      <c r="I368" s="11">
        <v>0</v>
      </c>
      <c r="J368" s="11">
        <v>0</v>
      </c>
      <c r="K368" s="11">
        <v>0</v>
      </c>
      <c r="L368" s="11">
        <v>2</v>
      </c>
      <c r="M368" s="11">
        <v>2</v>
      </c>
      <c r="N368" s="11">
        <v>3</v>
      </c>
      <c r="O368" s="11">
        <v>3</v>
      </c>
      <c r="P368" s="11">
        <v>6</v>
      </c>
      <c r="Q368" s="11">
        <v>8</v>
      </c>
      <c r="R368" s="11">
        <v>11</v>
      </c>
      <c r="S368" s="11">
        <v>15</v>
      </c>
      <c r="T368" s="11">
        <v>2</v>
      </c>
      <c r="U368" s="11">
        <v>30</v>
      </c>
      <c r="V368" s="11">
        <v>24</v>
      </c>
      <c r="W368" s="11">
        <v>58</v>
      </c>
    </row>
    <row r="369" spans="1:23" hidden="1">
      <c r="A369" s="11">
        <v>430</v>
      </c>
      <c r="B369" s="11" t="s">
        <v>22</v>
      </c>
      <c r="C369" s="11">
        <v>99</v>
      </c>
      <c r="D369" s="11">
        <f t="shared" si="20"/>
        <v>15</v>
      </c>
      <c r="E369" s="11">
        <f t="shared" si="21"/>
        <v>19</v>
      </c>
      <c r="F369" s="11">
        <f t="shared" si="22"/>
        <v>32</v>
      </c>
      <c r="G369" s="11">
        <f t="shared" si="23"/>
        <v>33</v>
      </c>
      <c r="H369" s="11">
        <v>0</v>
      </c>
      <c r="I369" s="11">
        <v>0</v>
      </c>
      <c r="J369" s="11">
        <v>2</v>
      </c>
      <c r="K369" s="11">
        <v>0</v>
      </c>
      <c r="L369" s="11">
        <v>4</v>
      </c>
      <c r="M369" s="11">
        <v>2</v>
      </c>
      <c r="N369" s="11">
        <v>4</v>
      </c>
      <c r="O369" s="11">
        <v>3</v>
      </c>
      <c r="P369" s="11">
        <v>10</v>
      </c>
      <c r="Q369" s="11">
        <v>9</v>
      </c>
      <c r="R369" s="11">
        <v>14</v>
      </c>
      <c r="S369" s="11">
        <v>18</v>
      </c>
      <c r="T369" s="11">
        <v>7</v>
      </c>
      <c r="U369" s="11">
        <v>26</v>
      </c>
      <c r="V369" s="11">
        <v>41</v>
      </c>
      <c r="W369" s="11">
        <v>58</v>
      </c>
    </row>
    <row r="370" spans="1:23" hidden="1">
      <c r="A370" s="11">
        <v>447</v>
      </c>
      <c r="B370" s="11" t="s">
        <v>24</v>
      </c>
      <c r="C370" s="11">
        <v>94</v>
      </c>
      <c r="D370" s="11">
        <f t="shared" si="20"/>
        <v>26</v>
      </c>
      <c r="E370" s="11">
        <f t="shared" si="21"/>
        <v>19</v>
      </c>
      <c r="F370" s="11">
        <f t="shared" si="22"/>
        <v>18</v>
      </c>
      <c r="G370" s="11">
        <f t="shared" si="23"/>
        <v>31</v>
      </c>
      <c r="H370" s="11">
        <v>0</v>
      </c>
      <c r="I370" s="11">
        <v>0</v>
      </c>
      <c r="J370" s="11">
        <v>2</v>
      </c>
      <c r="K370" s="11">
        <v>0</v>
      </c>
      <c r="L370" s="11">
        <v>5</v>
      </c>
      <c r="M370" s="11">
        <v>3</v>
      </c>
      <c r="N370" s="11">
        <v>6</v>
      </c>
      <c r="O370" s="11">
        <v>10</v>
      </c>
      <c r="P370" s="11">
        <v>11</v>
      </c>
      <c r="Q370" s="11">
        <v>8</v>
      </c>
      <c r="R370" s="11">
        <v>7</v>
      </c>
      <c r="S370" s="11">
        <v>11</v>
      </c>
      <c r="T370" s="11">
        <v>7</v>
      </c>
      <c r="U370" s="11">
        <v>24</v>
      </c>
      <c r="V370" s="11">
        <v>38</v>
      </c>
      <c r="W370" s="11">
        <v>56</v>
      </c>
    </row>
    <row r="371" spans="1:23" hidden="1">
      <c r="A371" s="11">
        <v>360</v>
      </c>
      <c r="B371" s="11" t="s">
        <v>25</v>
      </c>
      <c r="C371" s="11">
        <v>142</v>
      </c>
      <c r="D371" s="11">
        <f t="shared" si="20"/>
        <v>10</v>
      </c>
      <c r="E371" s="11">
        <f t="shared" si="21"/>
        <v>21</v>
      </c>
      <c r="F371" s="11">
        <f t="shared" si="22"/>
        <v>50</v>
      </c>
      <c r="G371" s="11">
        <f t="shared" si="23"/>
        <v>61</v>
      </c>
      <c r="H371" s="11">
        <v>0</v>
      </c>
      <c r="I371" s="11">
        <v>0</v>
      </c>
      <c r="J371" s="11">
        <v>0</v>
      </c>
      <c r="K371" s="11">
        <v>0</v>
      </c>
      <c r="L371" s="11">
        <v>2</v>
      </c>
      <c r="M371" s="11">
        <v>1</v>
      </c>
      <c r="N371" s="11">
        <v>7</v>
      </c>
      <c r="O371" s="11">
        <v>0</v>
      </c>
      <c r="P371" s="11">
        <v>21</v>
      </c>
      <c r="Q371" s="11">
        <v>0</v>
      </c>
      <c r="R371" s="11">
        <v>47</v>
      </c>
      <c r="S371" s="11">
        <v>3</v>
      </c>
      <c r="T371" s="11">
        <v>53</v>
      </c>
      <c r="U371" s="11">
        <v>8</v>
      </c>
      <c r="V371" s="11">
        <v>130</v>
      </c>
      <c r="W371" s="11">
        <v>12</v>
      </c>
    </row>
    <row r="372" spans="1:23" hidden="1">
      <c r="A372" s="11">
        <v>437</v>
      </c>
      <c r="B372" s="11" t="s">
        <v>25</v>
      </c>
      <c r="C372" s="11">
        <v>52</v>
      </c>
      <c r="D372" s="11">
        <f t="shared" si="20"/>
        <v>32</v>
      </c>
      <c r="E372" s="11">
        <f t="shared" si="21"/>
        <v>10</v>
      </c>
      <c r="F372" s="11">
        <f t="shared" si="22"/>
        <v>3</v>
      </c>
      <c r="G372" s="11">
        <f t="shared" si="23"/>
        <v>7</v>
      </c>
      <c r="H372" s="11">
        <v>1</v>
      </c>
      <c r="I372" s="11">
        <v>0</v>
      </c>
      <c r="J372" s="11">
        <v>3</v>
      </c>
      <c r="K372" s="11">
        <v>1</v>
      </c>
      <c r="L372" s="11">
        <v>6</v>
      </c>
      <c r="M372" s="11">
        <v>8</v>
      </c>
      <c r="N372" s="11">
        <v>6</v>
      </c>
      <c r="O372" s="11">
        <v>7</v>
      </c>
      <c r="P372" s="11">
        <v>2</v>
      </c>
      <c r="Q372" s="11">
        <v>8</v>
      </c>
      <c r="R372" s="11">
        <v>0</v>
      </c>
      <c r="S372" s="11">
        <v>3</v>
      </c>
      <c r="T372" s="11">
        <v>1</v>
      </c>
      <c r="U372" s="11">
        <v>6</v>
      </c>
      <c r="V372" s="11">
        <v>19</v>
      </c>
      <c r="W372" s="11">
        <v>33</v>
      </c>
    </row>
    <row r="373" spans="1:23" hidden="1">
      <c r="A373" s="11">
        <v>464</v>
      </c>
      <c r="B373" s="11" t="s">
        <v>31</v>
      </c>
      <c r="C373" s="11">
        <v>109</v>
      </c>
      <c r="D373" s="11">
        <f t="shared" si="20"/>
        <v>16</v>
      </c>
      <c r="E373" s="11">
        <f t="shared" si="21"/>
        <v>25</v>
      </c>
      <c r="F373" s="11">
        <f t="shared" si="22"/>
        <v>29</v>
      </c>
      <c r="G373" s="11">
        <f t="shared" si="23"/>
        <v>39</v>
      </c>
      <c r="H373" s="11">
        <v>0</v>
      </c>
      <c r="I373" s="11">
        <v>0</v>
      </c>
      <c r="J373" s="11">
        <v>0</v>
      </c>
      <c r="K373" s="11">
        <v>0</v>
      </c>
      <c r="L373" s="11">
        <v>1</v>
      </c>
      <c r="M373" s="11">
        <v>0</v>
      </c>
      <c r="N373" s="11">
        <v>3</v>
      </c>
      <c r="O373" s="11">
        <v>12</v>
      </c>
      <c r="P373" s="11">
        <v>9</v>
      </c>
      <c r="Q373" s="11">
        <v>16</v>
      </c>
      <c r="R373" s="11">
        <v>9</v>
      </c>
      <c r="S373" s="11">
        <v>20</v>
      </c>
      <c r="T373" s="11">
        <v>8</v>
      </c>
      <c r="U373" s="11">
        <v>31</v>
      </c>
      <c r="V373" s="11">
        <v>30</v>
      </c>
      <c r="W373" s="11">
        <v>79</v>
      </c>
    </row>
    <row r="374" spans="1:23" hidden="1">
      <c r="A374" s="11">
        <v>38</v>
      </c>
      <c r="B374" s="11" t="s">
        <v>31</v>
      </c>
      <c r="C374" s="11">
        <v>92</v>
      </c>
      <c r="D374" s="11">
        <f t="shared" si="20"/>
        <v>25</v>
      </c>
      <c r="E374" s="11">
        <f t="shared" si="21"/>
        <v>20</v>
      </c>
      <c r="F374" s="11">
        <f t="shared" si="22"/>
        <v>25</v>
      </c>
      <c r="G374" s="11">
        <f t="shared" si="23"/>
        <v>22</v>
      </c>
      <c r="H374" s="11">
        <v>0</v>
      </c>
      <c r="I374" s="11">
        <v>0</v>
      </c>
      <c r="J374" s="11">
        <v>2</v>
      </c>
      <c r="K374" s="11">
        <v>0</v>
      </c>
      <c r="L374" s="11">
        <v>4</v>
      </c>
      <c r="M374" s="11">
        <v>3</v>
      </c>
      <c r="N374" s="11">
        <v>10</v>
      </c>
      <c r="O374" s="11">
        <v>6</v>
      </c>
      <c r="P374" s="11">
        <v>13</v>
      </c>
      <c r="Q374" s="11">
        <v>7</v>
      </c>
      <c r="R374" s="11">
        <v>10</v>
      </c>
      <c r="S374" s="11">
        <v>15</v>
      </c>
      <c r="T374" s="11">
        <v>10</v>
      </c>
      <c r="U374" s="11">
        <v>12</v>
      </c>
      <c r="V374" s="11">
        <v>49</v>
      </c>
      <c r="W374" s="11">
        <v>43</v>
      </c>
    </row>
    <row r="375" spans="1:23" hidden="1">
      <c r="A375" s="11">
        <v>399</v>
      </c>
      <c r="B375" s="11" t="s">
        <v>43</v>
      </c>
      <c r="C375" s="11">
        <v>84</v>
      </c>
      <c r="D375" s="11">
        <f t="shared" si="20"/>
        <v>11</v>
      </c>
      <c r="E375" s="11">
        <f t="shared" si="21"/>
        <v>18</v>
      </c>
      <c r="F375" s="11">
        <f t="shared" si="22"/>
        <v>21</v>
      </c>
      <c r="G375" s="11">
        <f t="shared" si="23"/>
        <v>34</v>
      </c>
      <c r="H375" s="11">
        <v>0</v>
      </c>
      <c r="I375" s="11">
        <v>0</v>
      </c>
      <c r="J375" s="11">
        <v>1</v>
      </c>
      <c r="K375" s="11">
        <v>1</v>
      </c>
      <c r="L375" s="11">
        <v>2</v>
      </c>
      <c r="M375" s="11">
        <v>0</v>
      </c>
      <c r="N375" s="11">
        <v>5</v>
      </c>
      <c r="O375" s="11">
        <v>2</v>
      </c>
      <c r="P375" s="11">
        <v>10</v>
      </c>
      <c r="Q375" s="11">
        <v>8</v>
      </c>
      <c r="R375" s="11">
        <v>4</v>
      </c>
      <c r="S375" s="11">
        <v>17</v>
      </c>
      <c r="T375" s="11">
        <v>5</v>
      </c>
      <c r="U375" s="11">
        <v>29</v>
      </c>
      <c r="V375" s="11">
        <v>27</v>
      </c>
      <c r="W375" s="11">
        <v>57</v>
      </c>
    </row>
    <row r="376" spans="1:23" hidden="1">
      <c r="A376" s="11">
        <v>418</v>
      </c>
      <c r="B376" s="11" t="s">
        <v>13</v>
      </c>
      <c r="C376" s="11">
        <v>106</v>
      </c>
      <c r="D376" s="11">
        <f t="shared" si="20"/>
        <v>9</v>
      </c>
      <c r="E376" s="11">
        <f t="shared" si="21"/>
        <v>15</v>
      </c>
      <c r="F376" s="11">
        <f t="shared" si="22"/>
        <v>28</v>
      </c>
      <c r="G376" s="11">
        <f t="shared" si="23"/>
        <v>54</v>
      </c>
      <c r="H376" s="11">
        <v>0</v>
      </c>
      <c r="I376" s="11">
        <v>0</v>
      </c>
      <c r="J376" s="11">
        <v>0</v>
      </c>
      <c r="K376" s="11">
        <v>0</v>
      </c>
      <c r="L376" s="11">
        <v>1</v>
      </c>
      <c r="M376" s="11">
        <v>1</v>
      </c>
      <c r="N376" s="11">
        <v>2</v>
      </c>
      <c r="O376" s="11">
        <v>5</v>
      </c>
      <c r="P376" s="11">
        <v>9</v>
      </c>
      <c r="Q376" s="11">
        <v>6</v>
      </c>
      <c r="R376" s="11">
        <v>4</v>
      </c>
      <c r="S376" s="11">
        <v>24</v>
      </c>
      <c r="T376" s="11">
        <v>14</v>
      </c>
      <c r="U376" s="11">
        <v>40</v>
      </c>
      <c r="V376" s="11">
        <v>30</v>
      </c>
      <c r="W376" s="11">
        <v>76</v>
      </c>
    </row>
    <row r="377" spans="1:23" hidden="1">
      <c r="A377" s="11">
        <v>361</v>
      </c>
      <c r="B377" s="11" t="s">
        <v>52</v>
      </c>
      <c r="C377" s="11">
        <v>68</v>
      </c>
      <c r="D377" s="11">
        <f t="shared" si="20"/>
        <v>7</v>
      </c>
      <c r="E377" s="11">
        <f t="shared" si="21"/>
        <v>16</v>
      </c>
      <c r="F377" s="11">
        <f t="shared" si="22"/>
        <v>19</v>
      </c>
      <c r="G377" s="11">
        <f t="shared" si="23"/>
        <v>26</v>
      </c>
      <c r="H377" s="11">
        <v>0</v>
      </c>
      <c r="I377" s="11">
        <v>0</v>
      </c>
      <c r="J377" s="11">
        <v>0</v>
      </c>
      <c r="K377" s="11">
        <v>0</v>
      </c>
      <c r="L377" s="11">
        <v>1</v>
      </c>
      <c r="M377" s="11">
        <v>0</v>
      </c>
      <c r="N377" s="11">
        <v>4</v>
      </c>
      <c r="O377" s="11">
        <v>2</v>
      </c>
      <c r="P377" s="11">
        <v>7</v>
      </c>
      <c r="Q377" s="11">
        <v>9</v>
      </c>
      <c r="R377" s="11">
        <v>3</v>
      </c>
      <c r="S377" s="11">
        <v>16</v>
      </c>
      <c r="T377" s="11">
        <v>4</v>
      </c>
      <c r="U377" s="11">
        <v>22</v>
      </c>
      <c r="V377" s="11">
        <v>19</v>
      </c>
      <c r="W377" s="11">
        <v>49</v>
      </c>
    </row>
    <row r="378" spans="1:23" hidden="1">
      <c r="A378" s="11">
        <v>393</v>
      </c>
      <c r="B378" s="11" t="s">
        <v>45</v>
      </c>
      <c r="C378" s="11">
        <v>142</v>
      </c>
      <c r="D378" s="11">
        <f t="shared" si="20"/>
        <v>16</v>
      </c>
      <c r="E378" s="11">
        <f t="shared" si="21"/>
        <v>17</v>
      </c>
      <c r="F378" s="11">
        <f t="shared" si="22"/>
        <v>54</v>
      </c>
      <c r="G378" s="11">
        <f t="shared" si="23"/>
        <v>55</v>
      </c>
      <c r="H378" s="11">
        <v>0</v>
      </c>
      <c r="I378" s="11">
        <v>0</v>
      </c>
      <c r="J378" s="11">
        <v>0</v>
      </c>
      <c r="K378" s="11">
        <v>0</v>
      </c>
      <c r="L378" s="11">
        <v>3</v>
      </c>
      <c r="M378" s="11">
        <v>1</v>
      </c>
      <c r="N378" s="11">
        <v>5</v>
      </c>
      <c r="O378" s="11">
        <v>7</v>
      </c>
      <c r="P378" s="11">
        <v>7</v>
      </c>
      <c r="Q378" s="11">
        <v>10</v>
      </c>
      <c r="R378" s="11">
        <v>18</v>
      </c>
      <c r="S378" s="11">
        <v>36</v>
      </c>
      <c r="T378" s="11">
        <v>10</v>
      </c>
      <c r="U378" s="11">
        <v>45</v>
      </c>
      <c r="V378" s="11">
        <v>43</v>
      </c>
      <c r="W378" s="11">
        <v>99</v>
      </c>
    </row>
    <row r="379" spans="1:23" hidden="1">
      <c r="A379" s="11">
        <v>121</v>
      </c>
      <c r="B379" s="11" t="s">
        <v>99</v>
      </c>
      <c r="C379" s="11">
        <v>100</v>
      </c>
      <c r="D379" s="11">
        <f t="shared" si="20"/>
        <v>24</v>
      </c>
      <c r="E379" s="11">
        <f t="shared" si="21"/>
        <v>23</v>
      </c>
      <c r="F379" s="11">
        <f t="shared" si="22"/>
        <v>21</v>
      </c>
      <c r="G379" s="11">
        <f t="shared" si="23"/>
        <v>32</v>
      </c>
      <c r="H379" s="11">
        <v>0</v>
      </c>
      <c r="I379" s="11">
        <v>0</v>
      </c>
      <c r="J379" s="11">
        <v>0</v>
      </c>
      <c r="K379" s="11">
        <v>0</v>
      </c>
      <c r="L379" s="11">
        <v>7</v>
      </c>
      <c r="M379" s="11">
        <v>3</v>
      </c>
      <c r="N379" s="11">
        <v>7</v>
      </c>
      <c r="O379" s="11">
        <v>7</v>
      </c>
      <c r="P379" s="11">
        <v>10</v>
      </c>
      <c r="Q379" s="11">
        <v>13</v>
      </c>
      <c r="R379" s="11">
        <v>7</v>
      </c>
      <c r="S379" s="11">
        <v>14</v>
      </c>
      <c r="T379" s="11">
        <v>6</v>
      </c>
      <c r="U379" s="11">
        <v>26</v>
      </c>
      <c r="V379" s="11">
        <v>37</v>
      </c>
      <c r="W379" s="11">
        <v>63</v>
      </c>
    </row>
    <row r="380" spans="1:23" hidden="1">
      <c r="A380" s="11">
        <v>403</v>
      </c>
      <c r="B380" s="11" t="s">
        <v>50</v>
      </c>
      <c r="C380" s="11">
        <v>178</v>
      </c>
      <c r="D380" s="11">
        <f t="shared" si="20"/>
        <v>27</v>
      </c>
      <c r="E380" s="11">
        <f t="shared" si="21"/>
        <v>47</v>
      </c>
      <c r="F380" s="11">
        <f t="shared" si="22"/>
        <v>55</v>
      </c>
      <c r="G380" s="11">
        <f t="shared" si="23"/>
        <v>49</v>
      </c>
      <c r="H380" s="11">
        <v>0</v>
      </c>
      <c r="I380" s="11">
        <v>0</v>
      </c>
      <c r="J380" s="11">
        <v>0</v>
      </c>
      <c r="K380" s="11">
        <v>0</v>
      </c>
      <c r="L380" s="11">
        <v>5</v>
      </c>
      <c r="M380" s="11">
        <v>6</v>
      </c>
      <c r="N380" s="11">
        <v>7</v>
      </c>
      <c r="O380" s="11">
        <v>9</v>
      </c>
      <c r="P380" s="11">
        <v>21</v>
      </c>
      <c r="Q380" s="11">
        <v>26</v>
      </c>
      <c r="R380" s="11">
        <v>24</v>
      </c>
      <c r="S380" s="11">
        <v>31</v>
      </c>
      <c r="T380" s="11">
        <v>15</v>
      </c>
      <c r="U380" s="11">
        <v>34</v>
      </c>
      <c r="V380" s="11">
        <v>72</v>
      </c>
      <c r="W380" s="11">
        <v>106</v>
      </c>
    </row>
    <row r="381" spans="1:23" hidden="1">
      <c r="A381" s="11">
        <v>414</v>
      </c>
      <c r="B381" s="11" t="s">
        <v>17</v>
      </c>
      <c r="C381" s="11">
        <v>153</v>
      </c>
      <c r="D381" s="11">
        <f t="shared" si="20"/>
        <v>5</v>
      </c>
      <c r="E381" s="11">
        <f t="shared" si="21"/>
        <v>12</v>
      </c>
      <c r="F381" s="11">
        <f t="shared" si="22"/>
        <v>45</v>
      </c>
      <c r="G381" s="11">
        <f t="shared" si="23"/>
        <v>91</v>
      </c>
      <c r="H381" s="11">
        <v>0</v>
      </c>
      <c r="I381" s="11">
        <v>0</v>
      </c>
      <c r="J381" s="11">
        <v>0</v>
      </c>
      <c r="K381" s="11">
        <v>0</v>
      </c>
      <c r="L381" s="11">
        <v>0</v>
      </c>
      <c r="M381" s="11">
        <v>0</v>
      </c>
      <c r="N381" s="11">
        <v>1</v>
      </c>
      <c r="O381" s="11">
        <v>4</v>
      </c>
      <c r="P381" s="11">
        <v>5</v>
      </c>
      <c r="Q381" s="11">
        <v>7</v>
      </c>
      <c r="R381" s="11">
        <v>11</v>
      </c>
      <c r="S381" s="11">
        <v>34</v>
      </c>
      <c r="T381" s="11">
        <v>9</v>
      </c>
      <c r="U381" s="11">
        <v>82</v>
      </c>
      <c r="V381" s="11">
        <v>26</v>
      </c>
      <c r="W381" s="11">
        <v>127</v>
      </c>
    </row>
    <row r="382" spans="1:23" hidden="1">
      <c r="A382" s="11">
        <v>108</v>
      </c>
      <c r="B382" s="11" t="s">
        <v>48</v>
      </c>
      <c r="C382" s="11">
        <v>90</v>
      </c>
      <c r="D382" s="11">
        <f t="shared" si="20"/>
        <v>2</v>
      </c>
      <c r="E382" s="11">
        <f t="shared" si="21"/>
        <v>9</v>
      </c>
      <c r="F382" s="11">
        <f t="shared" si="22"/>
        <v>34</v>
      </c>
      <c r="G382" s="11">
        <f t="shared" si="23"/>
        <v>45</v>
      </c>
      <c r="H382" s="11">
        <v>0</v>
      </c>
      <c r="I382" s="11">
        <v>0</v>
      </c>
      <c r="J382" s="11">
        <v>0</v>
      </c>
      <c r="K382" s="11">
        <v>0</v>
      </c>
      <c r="L382" s="11">
        <v>1</v>
      </c>
      <c r="M382" s="11">
        <v>0</v>
      </c>
      <c r="N382" s="11">
        <v>0</v>
      </c>
      <c r="O382" s="11">
        <v>1</v>
      </c>
      <c r="P382" s="11">
        <v>4</v>
      </c>
      <c r="Q382" s="11">
        <v>5</v>
      </c>
      <c r="R382" s="11">
        <v>7</v>
      </c>
      <c r="S382" s="11">
        <v>27</v>
      </c>
      <c r="T382" s="11">
        <v>6</v>
      </c>
      <c r="U382" s="11">
        <v>39</v>
      </c>
      <c r="V382" s="11">
        <v>18</v>
      </c>
      <c r="W382" s="11">
        <v>72</v>
      </c>
    </row>
    <row r="383" spans="1:23" hidden="1">
      <c r="A383" s="11">
        <v>86</v>
      </c>
      <c r="B383" s="11" t="s">
        <v>95</v>
      </c>
      <c r="C383" s="11">
        <v>122</v>
      </c>
      <c r="D383" s="11">
        <f t="shared" si="20"/>
        <v>9</v>
      </c>
      <c r="E383" s="11">
        <f t="shared" si="21"/>
        <v>17</v>
      </c>
      <c r="F383" s="11">
        <f t="shared" si="22"/>
        <v>49</v>
      </c>
      <c r="G383" s="11">
        <f t="shared" si="23"/>
        <v>47</v>
      </c>
      <c r="H383" s="11">
        <v>0</v>
      </c>
      <c r="I383" s="11">
        <v>0</v>
      </c>
      <c r="J383" s="11">
        <v>0</v>
      </c>
      <c r="K383" s="11">
        <v>0</v>
      </c>
      <c r="L383" s="11">
        <v>0</v>
      </c>
      <c r="M383" s="11">
        <v>2</v>
      </c>
      <c r="N383" s="11">
        <v>5</v>
      </c>
      <c r="O383" s="11">
        <v>2</v>
      </c>
      <c r="P383" s="11">
        <v>5</v>
      </c>
      <c r="Q383" s="11">
        <v>12</v>
      </c>
      <c r="R383" s="11">
        <v>14</v>
      </c>
      <c r="S383" s="11">
        <v>35</v>
      </c>
      <c r="T383" s="11">
        <v>4</v>
      </c>
      <c r="U383" s="11">
        <v>43</v>
      </c>
      <c r="V383" s="11">
        <v>28</v>
      </c>
      <c r="W383" s="11">
        <v>94</v>
      </c>
    </row>
    <row r="384" spans="1:23" hidden="1">
      <c r="A384" s="11">
        <v>460</v>
      </c>
      <c r="B384" s="11" t="s">
        <v>30</v>
      </c>
      <c r="C384" s="11">
        <v>76</v>
      </c>
      <c r="D384" s="11">
        <f t="shared" si="20"/>
        <v>13</v>
      </c>
      <c r="E384" s="11">
        <f t="shared" si="21"/>
        <v>14</v>
      </c>
      <c r="F384" s="11">
        <f t="shared" si="22"/>
        <v>16</v>
      </c>
      <c r="G384" s="11">
        <f t="shared" si="23"/>
        <v>33</v>
      </c>
      <c r="H384" s="11">
        <v>0</v>
      </c>
      <c r="I384" s="11">
        <v>0</v>
      </c>
      <c r="J384" s="11">
        <v>1</v>
      </c>
      <c r="K384" s="11">
        <v>0</v>
      </c>
      <c r="L384" s="11">
        <v>3</v>
      </c>
      <c r="M384" s="11">
        <v>1</v>
      </c>
      <c r="N384" s="11">
        <v>4</v>
      </c>
      <c r="O384" s="11">
        <v>4</v>
      </c>
      <c r="P384" s="11">
        <v>6</v>
      </c>
      <c r="Q384" s="11">
        <v>8</v>
      </c>
      <c r="R384" s="11">
        <v>8</v>
      </c>
      <c r="S384" s="11">
        <v>8</v>
      </c>
      <c r="T384" s="11">
        <v>11</v>
      </c>
      <c r="U384" s="11">
        <v>22</v>
      </c>
      <c r="V384" s="11">
        <v>33</v>
      </c>
      <c r="W384" s="11">
        <v>43</v>
      </c>
    </row>
    <row r="385" spans="1:23" hidden="1">
      <c r="A385" s="11">
        <v>11</v>
      </c>
      <c r="B385" s="11" t="s">
        <v>10</v>
      </c>
      <c r="C385" s="11">
        <v>116</v>
      </c>
      <c r="D385" s="11">
        <f t="shared" si="20"/>
        <v>10</v>
      </c>
      <c r="E385" s="11">
        <f t="shared" si="21"/>
        <v>29</v>
      </c>
      <c r="F385" s="11">
        <f t="shared" si="22"/>
        <v>31</v>
      </c>
      <c r="G385" s="11">
        <f t="shared" si="23"/>
        <v>46</v>
      </c>
      <c r="H385" s="11">
        <v>0</v>
      </c>
      <c r="I385" s="11">
        <v>0</v>
      </c>
      <c r="J385" s="11">
        <v>0</v>
      </c>
      <c r="K385" s="11">
        <v>0</v>
      </c>
      <c r="L385" s="11">
        <v>1</v>
      </c>
      <c r="M385" s="11">
        <v>4</v>
      </c>
      <c r="N385" s="11">
        <v>3</v>
      </c>
      <c r="O385" s="11">
        <v>2</v>
      </c>
      <c r="P385" s="11">
        <v>11</v>
      </c>
      <c r="Q385" s="11">
        <v>18</v>
      </c>
      <c r="R385" s="11">
        <v>9</v>
      </c>
      <c r="S385" s="11">
        <v>22</v>
      </c>
      <c r="T385" s="11">
        <v>6</v>
      </c>
      <c r="U385" s="11">
        <v>40</v>
      </c>
      <c r="V385" s="11">
        <v>30</v>
      </c>
      <c r="W385" s="11">
        <v>86</v>
      </c>
    </row>
    <row r="386" spans="1:23" hidden="1">
      <c r="A386" s="11">
        <v>36</v>
      </c>
      <c r="B386" s="11" t="s">
        <v>31</v>
      </c>
      <c r="C386" s="11">
        <v>192</v>
      </c>
      <c r="D386" s="11">
        <f t="shared" si="20"/>
        <v>42</v>
      </c>
      <c r="E386" s="11">
        <f t="shared" si="21"/>
        <v>45</v>
      </c>
      <c r="F386" s="11">
        <f t="shared" si="22"/>
        <v>46</v>
      </c>
      <c r="G386" s="11">
        <f t="shared" si="23"/>
        <v>59</v>
      </c>
      <c r="H386" s="11">
        <v>0</v>
      </c>
      <c r="I386" s="11">
        <v>0</v>
      </c>
      <c r="J386" s="11">
        <v>2</v>
      </c>
      <c r="K386" s="11">
        <v>0</v>
      </c>
      <c r="L386" s="11">
        <v>9</v>
      </c>
      <c r="M386" s="11">
        <v>4</v>
      </c>
      <c r="N386" s="11">
        <v>15</v>
      </c>
      <c r="O386" s="11">
        <v>12</v>
      </c>
      <c r="P386" s="11">
        <v>19</v>
      </c>
      <c r="Q386" s="11">
        <v>26</v>
      </c>
      <c r="R386" s="11">
        <v>14</v>
      </c>
      <c r="S386" s="11">
        <v>32</v>
      </c>
      <c r="T386" s="11">
        <v>10</v>
      </c>
      <c r="U386" s="11">
        <v>49</v>
      </c>
      <c r="V386" s="11">
        <v>69</v>
      </c>
      <c r="W386" s="11">
        <v>123</v>
      </c>
    </row>
    <row r="387" spans="1:23" hidden="1">
      <c r="A387" s="11">
        <v>354</v>
      </c>
      <c r="B387" s="11" t="s">
        <v>67</v>
      </c>
      <c r="C387" s="11">
        <v>95</v>
      </c>
      <c r="D387" s="11">
        <f t="shared" ref="D387:D422" si="24">SUM(H387:O387)</f>
        <v>18</v>
      </c>
      <c r="E387" s="11">
        <f t="shared" ref="E387:E422" si="25">+P387+Q387</f>
        <v>24</v>
      </c>
      <c r="F387" s="11">
        <f t="shared" ref="F387:F422" si="26">R387+S387</f>
        <v>23</v>
      </c>
      <c r="G387" s="11">
        <f t="shared" ref="G387:G422" si="27">+T387+U387</f>
        <v>30</v>
      </c>
      <c r="H387" s="11">
        <v>0</v>
      </c>
      <c r="I387" s="11">
        <v>0</v>
      </c>
      <c r="J387" s="11">
        <v>0</v>
      </c>
      <c r="K387" s="11">
        <v>0</v>
      </c>
      <c r="L387" s="11">
        <v>1</v>
      </c>
      <c r="M387" s="11">
        <v>4</v>
      </c>
      <c r="N387" s="11">
        <v>6</v>
      </c>
      <c r="O387" s="11">
        <v>7</v>
      </c>
      <c r="P387" s="11">
        <v>9</v>
      </c>
      <c r="Q387" s="11">
        <v>15</v>
      </c>
      <c r="R387" s="11">
        <v>7</v>
      </c>
      <c r="S387" s="11">
        <v>16</v>
      </c>
      <c r="T387" s="11">
        <v>3</v>
      </c>
      <c r="U387" s="11">
        <v>27</v>
      </c>
      <c r="V387" s="11">
        <v>26</v>
      </c>
      <c r="W387" s="11">
        <v>69</v>
      </c>
    </row>
    <row r="388" spans="1:23" hidden="1">
      <c r="A388" s="11">
        <v>370</v>
      </c>
      <c r="B388" s="11" t="s">
        <v>41</v>
      </c>
      <c r="C388" s="11">
        <v>101</v>
      </c>
      <c r="D388" s="11">
        <f t="shared" si="24"/>
        <v>21</v>
      </c>
      <c r="E388" s="11">
        <f t="shared" si="25"/>
        <v>11</v>
      </c>
      <c r="F388" s="11">
        <f t="shared" si="26"/>
        <v>12</v>
      </c>
      <c r="G388" s="11">
        <f t="shared" si="27"/>
        <v>8</v>
      </c>
      <c r="H388" s="11">
        <v>0</v>
      </c>
      <c r="I388" s="11">
        <v>0</v>
      </c>
      <c r="J388" s="11">
        <v>0</v>
      </c>
      <c r="K388" s="11">
        <v>0</v>
      </c>
      <c r="L388" s="11">
        <v>4</v>
      </c>
      <c r="M388" s="11">
        <v>4</v>
      </c>
      <c r="N388" s="11">
        <v>4</v>
      </c>
      <c r="O388" s="11">
        <v>9</v>
      </c>
      <c r="P388" s="11">
        <v>6</v>
      </c>
      <c r="Q388" s="11">
        <v>5</v>
      </c>
      <c r="R388" s="11">
        <v>7</v>
      </c>
      <c r="S388" s="11">
        <v>5</v>
      </c>
      <c r="T388" s="11">
        <v>1</v>
      </c>
      <c r="U388" s="11">
        <v>7</v>
      </c>
      <c r="V388" s="11">
        <v>22</v>
      </c>
      <c r="W388" s="11">
        <v>30</v>
      </c>
    </row>
    <row r="389" spans="1:23" hidden="1">
      <c r="A389" s="11">
        <v>253</v>
      </c>
      <c r="B389" s="11" t="s">
        <v>83</v>
      </c>
      <c r="C389" s="11">
        <v>54</v>
      </c>
      <c r="D389" s="11">
        <f t="shared" si="24"/>
        <v>4</v>
      </c>
      <c r="E389" s="11">
        <f t="shared" si="25"/>
        <v>13</v>
      </c>
      <c r="F389" s="11">
        <f t="shared" si="26"/>
        <v>17</v>
      </c>
      <c r="G389" s="11">
        <f t="shared" si="27"/>
        <v>20</v>
      </c>
      <c r="H389" s="11">
        <v>0</v>
      </c>
      <c r="I389" s="11">
        <v>0</v>
      </c>
      <c r="J389" s="11">
        <v>0</v>
      </c>
      <c r="K389" s="11">
        <v>0</v>
      </c>
      <c r="L389" s="11">
        <v>0</v>
      </c>
      <c r="M389" s="11">
        <v>0</v>
      </c>
      <c r="N389" s="11">
        <v>3</v>
      </c>
      <c r="O389" s="11">
        <v>1</v>
      </c>
      <c r="P389" s="11">
        <v>6</v>
      </c>
      <c r="Q389" s="11">
        <v>7</v>
      </c>
      <c r="R389" s="11">
        <v>4</v>
      </c>
      <c r="S389" s="11">
        <v>13</v>
      </c>
      <c r="T389" s="11">
        <v>4</v>
      </c>
      <c r="U389" s="11">
        <v>16</v>
      </c>
      <c r="V389" s="11">
        <v>17</v>
      </c>
      <c r="W389" s="11">
        <v>37</v>
      </c>
    </row>
    <row r="390" spans="1:23" hidden="1">
      <c r="A390" s="11">
        <v>130</v>
      </c>
      <c r="B390" s="11" t="s">
        <v>40</v>
      </c>
      <c r="C390" s="11">
        <v>40</v>
      </c>
      <c r="D390" s="11">
        <f t="shared" si="24"/>
        <v>0</v>
      </c>
      <c r="E390" s="11">
        <f t="shared" si="25"/>
        <v>0</v>
      </c>
      <c r="F390" s="11">
        <f t="shared" si="26"/>
        <v>5</v>
      </c>
      <c r="G390" s="11">
        <f t="shared" si="27"/>
        <v>35</v>
      </c>
      <c r="H390" s="11">
        <v>0</v>
      </c>
      <c r="I390" s="11">
        <v>0</v>
      </c>
      <c r="J390" s="11">
        <v>0</v>
      </c>
      <c r="K390" s="11">
        <v>0</v>
      </c>
      <c r="L390" s="11">
        <v>0</v>
      </c>
      <c r="M390" s="11">
        <v>0</v>
      </c>
      <c r="N390" s="11">
        <v>0</v>
      </c>
      <c r="O390" s="11">
        <v>0</v>
      </c>
      <c r="P390" s="11">
        <v>0</v>
      </c>
      <c r="Q390" s="11">
        <v>0</v>
      </c>
      <c r="R390" s="11">
        <v>1</v>
      </c>
      <c r="S390" s="11">
        <v>4</v>
      </c>
      <c r="T390" s="11">
        <v>8</v>
      </c>
      <c r="U390" s="11">
        <v>27</v>
      </c>
      <c r="V390" s="11">
        <v>9</v>
      </c>
      <c r="W390" s="11">
        <v>31</v>
      </c>
    </row>
    <row r="391" spans="1:23" hidden="1">
      <c r="A391" s="11">
        <v>294</v>
      </c>
      <c r="B391" s="11" t="s">
        <v>34</v>
      </c>
      <c r="C391" s="11">
        <v>112</v>
      </c>
      <c r="D391" s="11">
        <f t="shared" si="24"/>
        <v>16</v>
      </c>
      <c r="E391" s="11">
        <f t="shared" si="25"/>
        <v>25</v>
      </c>
      <c r="F391" s="11">
        <f t="shared" si="26"/>
        <v>32</v>
      </c>
      <c r="G391" s="11">
        <f t="shared" si="27"/>
        <v>39</v>
      </c>
      <c r="H391" s="11">
        <v>0</v>
      </c>
      <c r="I391" s="11">
        <v>0</v>
      </c>
      <c r="J391" s="11">
        <v>1</v>
      </c>
      <c r="K391" s="11">
        <v>0</v>
      </c>
      <c r="L391" s="11">
        <v>2</v>
      </c>
      <c r="M391" s="11">
        <v>1</v>
      </c>
      <c r="N391" s="11">
        <v>7</v>
      </c>
      <c r="O391" s="11">
        <v>5</v>
      </c>
      <c r="P391" s="11">
        <v>13</v>
      </c>
      <c r="Q391" s="11">
        <v>12</v>
      </c>
      <c r="R391" s="11">
        <v>15</v>
      </c>
      <c r="S391" s="11">
        <v>17</v>
      </c>
      <c r="T391" s="11">
        <v>9</v>
      </c>
      <c r="U391" s="11">
        <v>30</v>
      </c>
      <c r="V391" s="11">
        <v>47</v>
      </c>
      <c r="W391" s="11">
        <v>65</v>
      </c>
    </row>
    <row r="392" spans="1:23" hidden="1">
      <c r="A392" s="11">
        <v>305</v>
      </c>
      <c r="B392" s="11" t="s">
        <v>91</v>
      </c>
      <c r="C392" s="11">
        <v>69</v>
      </c>
      <c r="D392" s="11">
        <f t="shared" si="24"/>
        <v>0</v>
      </c>
      <c r="E392" s="11">
        <f t="shared" si="25"/>
        <v>0</v>
      </c>
      <c r="F392" s="11">
        <f t="shared" si="26"/>
        <v>12</v>
      </c>
      <c r="G392" s="11">
        <f t="shared" si="27"/>
        <v>57</v>
      </c>
      <c r="H392" s="11">
        <v>0</v>
      </c>
      <c r="I392" s="11">
        <v>0</v>
      </c>
      <c r="J392" s="11">
        <v>0</v>
      </c>
      <c r="K392" s="11">
        <v>0</v>
      </c>
      <c r="L392" s="11">
        <v>0</v>
      </c>
      <c r="M392" s="11">
        <v>0</v>
      </c>
      <c r="N392" s="11">
        <v>0</v>
      </c>
      <c r="O392" s="11">
        <v>0</v>
      </c>
      <c r="P392" s="11">
        <v>0</v>
      </c>
      <c r="Q392" s="11">
        <v>0</v>
      </c>
      <c r="R392" s="11">
        <v>3</v>
      </c>
      <c r="S392" s="11">
        <v>9</v>
      </c>
      <c r="T392" s="11">
        <v>12</v>
      </c>
      <c r="U392" s="11">
        <v>45</v>
      </c>
      <c r="V392" s="11">
        <v>15</v>
      </c>
      <c r="W392" s="11">
        <v>54</v>
      </c>
    </row>
    <row r="393" spans="1:23" hidden="1">
      <c r="A393" s="11">
        <v>365</v>
      </c>
      <c r="B393" s="11" t="s">
        <v>39</v>
      </c>
      <c r="C393" s="11">
        <v>94</v>
      </c>
      <c r="D393" s="11">
        <f t="shared" si="24"/>
        <v>17</v>
      </c>
      <c r="E393" s="11">
        <f t="shared" si="25"/>
        <v>10</v>
      </c>
      <c r="F393" s="11">
        <f t="shared" si="26"/>
        <v>30</v>
      </c>
      <c r="G393" s="11">
        <f t="shared" si="27"/>
        <v>37</v>
      </c>
      <c r="H393" s="11">
        <v>0</v>
      </c>
      <c r="I393" s="11">
        <v>0</v>
      </c>
      <c r="J393" s="11">
        <v>0</v>
      </c>
      <c r="K393" s="11">
        <v>0</v>
      </c>
      <c r="L393" s="11">
        <v>3</v>
      </c>
      <c r="M393" s="11">
        <v>2</v>
      </c>
      <c r="N393" s="11">
        <v>6</v>
      </c>
      <c r="O393" s="11">
        <v>6</v>
      </c>
      <c r="P393" s="11">
        <v>3</v>
      </c>
      <c r="Q393" s="11">
        <v>7</v>
      </c>
      <c r="R393" s="11">
        <v>12</v>
      </c>
      <c r="S393" s="11">
        <v>18</v>
      </c>
      <c r="T393" s="11">
        <v>5</v>
      </c>
      <c r="U393" s="11">
        <v>32</v>
      </c>
      <c r="V393" s="11">
        <v>29</v>
      </c>
      <c r="W393" s="11">
        <v>65</v>
      </c>
    </row>
    <row r="394" spans="1:23" hidden="1">
      <c r="A394" s="11">
        <v>97</v>
      </c>
      <c r="B394" s="11" t="s">
        <v>44</v>
      </c>
      <c r="C394" s="11">
        <v>120</v>
      </c>
      <c r="D394" s="11">
        <f t="shared" si="24"/>
        <v>13</v>
      </c>
      <c r="E394" s="11">
        <f t="shared" si="25"/>
        <v>21</v>
      </c>
      <c r="F394" s="11">
        <f t="shared" si="26"/>
        <v>41</v>
      </c>
      <c r="G394" s="11">
        <f t="shared" si="27"/>
        <v>45</v>
      </c>
      <c r="H394" s="11">
        <v>0</v>
      </c>
      <c r="I394" s="11">
        <v>0</v>
      </c>
      <c r="J394" s="11">
        <v>0</v>
      </c>
      <c r="K394" s="11">
        <v>0</v>
      </c>
      <c r="L394" s="11">
        <v>4</v>
      </c>
      <c r="M394" s="11">
        <v>5</v>
      </c>
      <c r="N394" s="11">
        <v>2</v>
      </c>
      <c r="O394" s="11">
        <v>2</v>
      </c>
      <c r="P394" s="11">
        <v>6</v>
      </c>
      <c r="Q394" s="11">
        <v>15</v>
      </c>
      <c r="R394" s="11">
        <v>12</v>
      </c>
      <c r="S394" s="11">
        <v>29</v>
      </c>
      <c r="T394" s="11">
        <v>3</v>
      </c>
      <c r="U394" s="11">
        <v>42</v>
      </c>
      <c r="V394" s="11">
        <v>27</v>
      </c>
      <c r="W394" s="11">
        <v>93</v>
      </c>
    </row>
    <row r="395" spans="1:23" hidden="1">
      <c r="A395" s="11">
        <v>239</v>
      </c>
      <c r="B395" s="11" t="s">
        <v>73</v>
      </c>
      <c r="C395" s="11">
        <v>52</v>
      </c>
      <c r="D395" s="11">
        <f t="shared" si="24"/>
        <v>13</v>
      </c>
      <c r="E395" s="11">
        <f t="shared" si="25"/>
        <v>11</v>
      </c>
      <c r="F395" s="11">
        <f t="shared" si="26"/>
        <v>17</v>
      </c>
      <c r="G395" s="11">
        <f t="shared" si="27"/>
        <v>12</v>
      </c>
      <c r="H395" s="11">
        <v>0</v>
      </c>
      <c r="I395" s="11">
        <v>0</v>
      </c>
      <c r="J395" s="11">
        <v>0</v>
      </c>
      <c r="K395" s="11">
        <v>0</v>
      </c>
      <c r="L395" s="11">
        <v>0</v>
      </c>
      <c r="M395" s="11">
        <v>0</v>
      </c>
      <c r="N395" s="11">
        <v>4</v>
      </c>
      <c r="O395" s="11">
        <v>9</v>
      </c>
      <c r="P395" s="11">
        <v>7</v>
      </c>
      <c r="Q395" s="11">
        <v>4</v>
      </c>
      <c r="R395" s="11">
        <v>4</v>
      </c>
      <c r="S395" s="11">
        <v>13</v>
      </c>
      <c r="T395" s="11">
        <v>1</v>
      </c>
      <c r="U395" s="11">
        <v>11</v>
      </c>
      <c r="V395" s="11">
        <v>16</v>
      </c>
      <c r="W395" s="11">
        <v>37</v>
      </c>
    </row>
    <row r="396" spans="1:23" hidden="1">
      <c r="A396" s="11">
        <v>465</v>
      </c>
      <c r="B396" s="11" t="s">
        <v>62</v>
      </c>
      <c r="C396" s="11">
        <v>79</v>
      </c>
      <c r="D396" s="11">
        <f t="shared" si="24"/>
        <v>12</v>
      </c>
      <c r="E396" s="11">
        <f t="shared" si="25"/>
        <v>12</v>
      </c>
      <c r="F396" s="11">
        <f t="shared" si="26"/>
        <v>21</v>
      </c>
      <c r="G396" s="11">
        <f t="shared" si="27"/>
        <v>34</v>
      </c>
      <c r="H396" s="11">
        <v>0</v>
      </c>
      <c r="I396" s="11">
        <v>0</v>
      </c>
      <c r="J396" s="11">
        <v>0</v>
      </c>
      <c r="K396" s="11">
        <v>0</v>
      </c>
      <c r="L396" s="11">
        <v>0</v>
      </c>
      <c r="M396" s="11">
        <v>0</v>
      </c>
      <c r="N396" s="11">
        <v>6</v>
      </c>
      <c r="O396" s="11">
        <v>6</v>
      </c>
      <c r="P396" s="11">
        <v>7</v>
      </c>
      <c r="Q396" s="11">
        <v>5</v>
      </c>
      <c r="R396" s="11">
        <v>6</v>
      </c>
      <c r="S396" s="11">
        <v>15</v>
      </c>
      <c r="T396" s="11">
        <v>5</v>
      </c>
      <c r="U396" s="11">
        <v>29</v>
      </c>
      <c r="V396" s="11">
        <v>24</v>
      </c>
      <c r="W396" s="11">
        <v>55</v>
      </c>
    </row>
    <row r="397" spans="1:23" hidden="1">
      <c r="A397" s="11">
        <v>321</v>
      </c>
      <c r="B397" s="11" t="s">
        <v>55</v>
      </c>
      <c r="C397" s="11">
        <v>91</v>
      </c>
      <c r="D397" s="11">
        <f t="shared" si="24"/>
        <v>7</v>
      </c>
      <c r="E397" s="11">
        <f t="shared" si="25"/>
        <v>9</v>
      </c>
      <c r="F397" s="11">
        <f t="shared" si="26"/>
        <v>34</v>
      </c>
      <c r="G397" s="11">
        <f t="shared" si="27"/>
        <v>41</v>
      </c>
      <c r="H397" s="11">
        <v>0</v>
      </c>
      <c r="I397" s="11">
        <v>0</v>
      </c>
      <c r="J397" s="11">
        <v>0</v>
      </c>
      <c r="K397" s="11">
        <v>0</v>
      </c>
      <c r="L397" s="11">
        <v>0</v>
      </c>
      <c r="M397" s="11">
        <v>3</v>
      </c>
      <c r="N397" s="11">
        <v>1</v>
      </c>
      <c r="O397" s="11">
        <v>3</v>
      </c>
      <c r="P397" s="11">
        <v>1</v>
      </c>
      <c r="Q397" s="11">
        <v>8</v>
      </c>
      <c r="R397" s="11">
        <v>10</v>
      </c>
      <c r="S397" s="11">
        <v>24</v>
      </c>
      <c r="T397" s="11">
        <v>6</v>
      </c>
      <c r="U397" s="11">
        <v>35</v>
      </c>
      <c r="V397" s="11">
        <v>18</v>
      </c>
      <c r="W397" s="11">
        <v>73</v>
      </c>
    </row>
    <row r="398" spans="1:23" hidden="1">
      <c r="A398" s="11">
        <v>155</v>
      </c>
      <c r="B398" s="11" t="s">
        <v>48</v>
      </c>
      <c r="C398" s="11">
        <v>120</v>
      </c>
      <c r="D398" s="11">
        <f t="shared" si="24"/>
        <v>9</v>
      </c>
      <c r="E398" s="11">
        <f t="shared" si="25"/>
        <v>12</v>
      </c>
      <c r="F398" s="11">
        <f t="shared" si="26"/>
        <v>41</v>
      </c>
      <c r="G398" s="11">
        <f t="shared" si="27"/>
        <v>58</v>
      </c>
      <c r="H398" s="11">
        <v>0</v>
      </c>
      <c r="I398" s="11">
        <v>0</v>
      </c>
      <c r="J398" s="11">
        <v>0</v>
      </c>
      <c r="K398" s="11">
        <v>0</v>
      </c>
      <c r="L398" s="11">
        <v>1</v>
      </c>
      <c r="M398" s="11">
        <v>0</v>
      </c>
      <c r="N398" s="11">
        <v>6</v>
      </c>
      <c r="O398" s="11">
        <v>2</v>
      </c>
      <c r="P398" s="11">
        <v>3</v>
      </c>
      <c r="Q398" s="11">
        <v>9</v>
      </c>
      <c r="R398" s="11">
        <v>10</v>
      </c>
      <c r="S398" s="11">
        <v>31</v>
      </c>
      <c r="T398" s="11">
        <v>7</v>
      </c>
      <c r="U398" s="11">
        <v>51</v>
      </c>
      <c r="V398" s="11">
        <v>27</v>
      </c>
      <c r="W398" s="11">
        <v>93</v>
      </c>
    </row>
    <row r="399" spans="1:23" hidden="1">
      <c r="A399" s="11">
        <v>474</v>
      </c>
      <c r="B399" s="11" t="s">
        <v>49</v>
      </c>
      <c r="C399" s="11">
        <v>74</v>
      </c>
      <c r="D399" s="11">
        <f t="shared" si="24"/>
        <v>9</v>
      </c>
      <c r="E399" s="11">
        <f t="shared" si="25"/>
        <v>17</v>
      </c>
      <c r="F399" s="11">
        <f t="shared" si="26"/>
        <v>15</v>
      </c>
      <c r="G399" s="11">
        <f t="shared" si="27"/>
        <v>33</v>
      </c>
      <c r="H399" s="11">
        <v>0</v>
      </c>
      <c r="I399" s="11">
        <v>0</v>
      </c>
      <c r="J399" s="11">
        <v>0</v>
      </c>
      <c r="K399" s="11">
        <v>0</v>
      </c>
      <c r="L399" s="11">
        <v>2</v>
      </c>
      <c r="M399" s="11">
        <v>0</v>
      </c>
      <c r="N399" s="11">
        <v>3</v>
      </c>
      <c r="O399" s="11">
        <v>4</v>
      </c>
      <c r="P399" s="11">
        <v>8</v>
      </c>
      <c r="Q399" s="11">
        <v>9</v>
      </c>
      <c r="R399" s="11">
        <v>2</v>
      </c>
      <c r="S399" s="11">
        <v>13</v>
      </c>
      <c r="T399" s="11">
        <v>9</v>
      </c>
      <c r="U399" s="11">
        <v>24</v>
      </c>
      <c r="V399" s="11">
        <v>24</v>
      </c>
      <c r="W399" s="11">
        <v>50</v>
      </c>
    </row>
    <row r="400" spans="1:23" hidden="1">
      <c r="A400" s="11">
        <v>156</v>
      </c>
      <c r="B400" s="11" t="s">
        <v>87</v>
      </c>
      <c r="C400" s="11">
        <v>76</v>
      </c>
      <c r="D400" s="11">
        <f t="shared" si="24"/>
        <v>6</v>
      </c>
      <c r="E400" s="11">
        <f t="shared" si="25"/>
        <v>13</v>
      </c>
      <c r="F400" s="11">
        <f t="shared" si="26"/>
        <v>38</v>
      </c>
      <c r="G400" s="11">
        <f t="shared" si="27"/>
        <v>19</v>
      </c>
      <c r="H400" s="11">
        <v>0</v>
      </c>
      <c r="I400" s="11">
        <v>0</v>
      </c>
      <c r="J400" s="11">
        <v>0</v>
      </c>
      <c r="K400" s="11">
        <v>0</v>
      </c>
      <c r="L400" s="11">
        <v>3</v>
      </c>
      <c r="M400" s="11">
        <v>0</v>
      </c>
      <c r="N400" s="11">
        <v>3</v>
      </c>
      <c r="O400" s="11">
        <v>0</v>
      </c>
      <c r="P400" s="11">
        <v>4</v>
      </c>
      <c r="Q400" s="11">
        <v>9</v>
      </c>
      <c r="R400" s="11">
        <v>19</v>
      </c>
      <c r="S400" s="11">
        <v>19</v>
      </c>
      <c r="T400" s="11">
        <v>5</v>
      </c>
      <c r="U400" s="11">
        <v>14</v>
      </c>
      <c r="V400" s="11">
        <v>34</v>
      </c>
      <c r="W400" s="11">
        <v>42</v>
      </c>
    </row>
    <row r="401" spans="1:23" hidden="1">
      <c r="A401" s="11">
        <v>181</v>
      </c>
      <c r="B401" s="11" t="s">
        <v>59</v>
      </c>
      <c r="C401" s="11">
        <v>96</v>
      </c>
      <c r="D401" s="11">
        <f t="shared" si="24"/>
        <v>6</v>
      </c>
      <c r="E401" s="11">
        <f t="shared" si="25"/>
        <v>12</v>
      </c>
      <c r="F401" s="11">
        <f t="shared" si="26"/>
        <v>37</v>
      </c>
      <c r="G401" s="11">
        <f t="shared" si="27"/>
        <v>41</v>
      </c>
      <c r="H401" s="11">
        <v>0</v>
      </c>
      <c r="I401" s="11">
        <v>0</v>
      </c>
      <c r="J401" s="11">
        <v>0</v>
      </c>
      <c r="K401" s="11">
        <v>0</v>
      </c>
      <c r="L401" s="11">
        <v>0</v>
      </c>
      <c r="M401" s="11">
        <v>1</v>
      </c>
      <c r="N401" s="11">
        <v>1</v>
      </c>
      <c r="O401" s="11">
        <v>4</v>
      </c>
      <c r="P401" s="11">
        <v>3</v>
      </c>
      <c r="Q401" s="11">
        <v>9</v>
      </c>
      <c r="R401" s="11">
        <v>10</v>
      </c>
      <c r="S401" s="11">
        <v>27</v>
      </c>
      <c r="T401" s="11">
        <v>2</v>
      </c>
      <c r="U401" s="11">
        <v>39</v>
      </c>
      <c r="V401" s="11">
        <v>16</v>
      </c>
      <c r="W401" s="11">
        <v>80</v>
      </c>
    </row>
    <row r="402" spans="1:23" hidden="1">
      <c r="A402" s="11">
        <v>307</v>
      </c>
      <c r="B402" s="11" t="s">
        <v>70</v>
      </c>
      <c r="C402" s="11">
        <v>37</v>
      </c>
      <c r="D402" s="11">
        <f t="shared" si="24"/>
        <v>12</v>
      </c>
      <c r="E402" s="11">
        <f t="shared" si="25"/>
        <v>3</v>
      </c>
      <c r="F402" s="11">
        <f t="shared" si="26"/>
        <v>11</v>
      </c>
      <c r="G402" s="11">
        <f t="shared" si="27"/>
        <v>11</v>
      </c>
      <c r="H402" s="11">
        <v>1</v>
      </c>
      <c r="I402" s="11">
        <v>0</v>
      </c>
      <c r="J402" s="11">
        <v>0</v>
      </c>
      <c r="K402" s="11">
        <v>0</v>
      </c>
      <c r="L402" s="11">
        <v>3</v>
      </c>
      <c r="M402" s="11">
        <v>3</v>
      </c>
      <c r="N402" s="11">
        <v>4</v>
      </c>
      <c r="O402" s="11">
        <v>1</v>
      </c>
      <c r="P402" s="11">
        <v>3</v>
      </c>
      <c r="Q402" s="11">
        <v>0</v>
      </c>
      <c r="R402" s="11">
        <v>3</v>
      </c>
      <c r="S402" s="11">
        <v>8</v>
      </c>
      <c r="T402" s="11">
        <v>2</v>
      </c>
      <c r="U402" s="11">
        <v>9</v>
      </c>
      <c r="V402" s="11">
        <v>16</v>
      </c>
      <c r="W402" s="11">
        <v>21</v>
      </c>
    </row>
    <row r="403" spans="1:23" hidden="1">
      <c r="A403" s="11">
        <v>312</v>
      </c>
      <c r="B403" s="11" t="s">
        <v>72</v>
      </c>
      <c r="C403" s="11">
        <v>54</v>
      </c>
      <c r="D403" s="11">
        <f t="shared" si="24"/>
        <v>3</v>
      </c>
      <c r="E403" s="11">
        <f t="shared" si="25"/>
        <v>7</v>
      </c>
      <c r="F403" s="11">
        <f t="shared" si="26"/>
        <v>17</v>
      </c>
      <c r="G403" s="11">
        <f t="shared" si="27"/>
        <v>27</v>
      </c>
      <c r="H403" s="11">
        <v>0</v>
      </c>
      <c r="I403" s="11">
        <v>0</v>
      </c>
      <c r="J403" s="11">
        <v>0</v>
      </c>
      <c r="K403" s="11">
        <v>0</v>
      </c>
      <c r="L403" s="11">
        <v>0</v>
      </c>
      <c r="M403" s="11">
        <v>0</v>
      </c>
      <c r="N403" s="11">
        <v>1</v>
      </c>
      <c r="O403" s="11">
        <v>2</v>
      </c>
      <c r="P403" s="11">
        <v>4</v>
      </c>
      <c r="Q403" s="11">
        <v>3</v>
      </c>
      <c r="R403" s="11">
        <v>5</v>
      </c>
      <c r="S403" s="11">
        <v>12</v>
      </c>
      <c r="T403" s="11">
        <v>4</v>
      </c>
      <c r="U403" s="11">
        <v>23</v>
      </c>
      <c r="V403" s="11">
        <v>14</v>
      </c>
      <c r="W403" s="11">
        <v>40</v>
      </c>
    </row>
    <row r="404" spans="1:23" hidden="1">
      <c r="A404" s="11">
        <v>405</v>
      </c>
      <c r="B404" s="11" t="s">
        <v>50</v>
      </c>
      <c r="C404" s="11">
        <v>150</v>
      </c>
      <c r="D404" s="11">
        <f t="shared" si="24"/>
        <v>3</v>
      </c>
      <c r="E404" s="11">
        <f t="shared" si="25"/>
        <v>16</v>
      </c>
      <c r="F404" s="11">
        <f t="shared" si="26"/>
        <v>55</v>
      </c>
      <c r="G404" s="11">
        <f t="shared" si="27"/>
        <v>76</v>
      </c>
      <c r="H404" s="11">
        <v>0</v>
      </c>
      <c r="I404" s="11">
        <v>0</v>
      </c>
      <c r="J404" s="11">
        <v>0</v>
      </c>
      <c r="K404" s="11">
        <v>0</v>
      </c>
      <c r="L404" s="11">
        <v>1</v>
      </c>
      <c r="M404" s="11">
        <v>0</v>
      </c>
      <c r="N404" s="11">
        <v>1</v>
      </c>
      <c r="O404" s="11">
        <v>1</v>
      </c>
      <c r="P404" s="11">
        <v>1</v>
      </c>
      <c r="Q404" s="11">
        <v>15</v>
      </c>
      <c r="R404" s="11">
        <v>13</v>
      </c>
      <c r="S404" s="11">
        <v>42</v>
      </c>
      <c r="T404" s="11">
        <v>4</v>
      </c>
      <c r="U404" s="11">
        <v>72</v>
      </c>
      <c r="V404" s="11">
        <v>20</v>
      </c>
      <c r="W404" s="11">
        <v>130</v>
      </c>
    </row>
    <row r="405" spans="1:23" hidden="1">
      <c r="A405" s="11">
        <v>462</v>
      </c>
      <c r="B405" s="11" t="s">
        <v>30</v>
      </c>
      <c r="C405" s="11">
        <v>85</v>
      </c>
      <c r="D405" s="11">
        <f t="shared" si="24"/>
        <v>32</v>
      </c>
      <c r="E405" s="11">
        <f t="shared" si="25"/>
        <v>18</v>
      </c>
      <c r="F405" s="11">
        <f t="shared" si="26"/>
        <v>19</v>
      </c>
      <c r="G405" s="11">
        <f t="shared" si="27"/>
        <v>16</v>
      </c>
      <c r="H405" s="11">
        <v>0</v>
      </c>
      <c r="I405" s="11">
        <v>0</v>
      </c>
      <c r="J405" s="11">
        <v>1</v>
      </c>
      <c r="K405" s="11">
        <v>0</v>
      </c>
      <c r="L405" s="11">
        <v>2</v>
      </c>
      <c r="M405" s="11">
        <v>5</v>
      </c>
      <c r="N405" s="11">
        <v>12</v>
      </c>
      <c r="O405" s="11">
        <v>12</v>
      </c>
      <c r="P405" s="11">
        <v>8</v>
      </c>
      <c r="Q405" s="11">
        <v>10</v>
      </c>
      <c r="R405" s="11">
        <v>5</v>
      </c>
      <c r="S405" s="11">
        <v>14</v>
      </c>
      <c r="T405" s="11">
        <v>8</v>
      </c>
      <c r="U405" s="11">
        <v>8</v>
      </c>
      <c r="V405" s="11">
        <v>36</v>
      </c>
      <c r="W405" s="11">
        <v>49</v>
      </c>
    </row>
    <row r="406" spans="1:23" hidden="1">
      <c r="A406" s="11">
        <v>13</v>
      </c>
      <c r="B406" s="11" t="s">
        <v>10</v>
      </c>
      <c r="C406" s="11">
        <v>38</v>
      </c>
      <c r="D406" s="11">
        <f t="shared" si="24"/>
        <v>0</v>
      </c>
      <c r="E406" s="11">
        <f t="shared" si="25"/>
        <v>3</v>
      </c>
      <c r="F406" s="11">
        <f t="shared" si="26"/>
        <v>5</v>
      </c>
      <c r="G406" s="11">
        <f t="shared" si="27"/>
        <v>30</v>
      </c>
      <c r="H406" s="11">
        <v>0</v>
      </c>
      <c r="I406" s="11">
        <v>0</v>
      </c>
      <c r="J406" s="11">
        <v>0</v>
      </c>
      <c r="K406" s="11">
        <v>0</v>
      </c>
      <c r="L406" s="11">
        <v>0</v>
      </c>
      <c r="M406" s="11">
        <v>0</v>
      </c>
      <c r="N406" s="11">
        <v>0</v>
      </c>
      <c r="O406" s="11">
        <v>0</v>
      </c>
      <c r="P406" s="11">
        <v>0</v>
      </c>
      <c r="Q406" s="11">
        <v>3</v>
      </c>
      <c r="R406" s="11">
        <v>1</v>
      </c>
      <c r="S406" s="11">
        <v>4</v>
      </c>
      <c r="T406" s="11">
        <v>1</v>
      </c>
      <c r="U406" s="11">
        <v>29</v>
      </c>
      <c r="V406" s="11">
        <v>2</v>
      </c>
      <c r="W406" s="11">
        <v>36</v>
      </c>
    </row>
    <row r="407" spans="1:23" hidden="1">
      <c r="A407" s="11">
        <v>63</v>
      </c>
      <c r="B407" s="11" t="s">
        <v>33</v>
      </c>
      <c r="C407" s="11">
        <v>37</v>
      </c>
      <c r="D407" s="11">
        <f t="shared" si="24"/>
        <v>7</v>
      </c>
      <c r="E407" s="11">
        <f t="shared" si="25"/>
        <v>9</v>
      </c>
      <c r="F407" s="11">
        <f t="shared" si="26"/>
        <v>9</v>
      </c>
      <c r="G407" s="11">
        <f t="shared" si="27"/>
        <v>12</v>
      </c>
      <c r="H407" s="11">
        <v>0</v>
      </c>
      <c r="I407" s="11">
        <v>0</v>
      </c>
      <c r="J407" s="11">
        <v>0</v>
      </c>
      <c r="K407" s="11">
        <v>0</v>
      </c>
      <c r="L407" s="11">
        <v>1</v>
      </c>
      <c r="M407" s="11">
        <v>1</v>
      </c>
      <c r="N407" s="11">
        <v>2</v>
      </c>
      <c r="O407" s="11">
        <v>3</v>
      </c>
      <c r="P407" s="11">
        <v>6</v>
      </c>
      <c r="Q407" s="11">
        <v>3</v>
      </c>
      <c r="R407" s="11">
        <v>4</v>
      </c>
      <c r="S407" s="11">
        <v>5</v>
      </c>
      <c r="T407" s="11">
        <v>4</v>
      </c>
      <c r="U407" s="11">
        <v>8</v>
      </c>
      <c r="V407" s="11">
        <v>17</v>
      </c>
      <c r="W407" s="11">
        <v>20</v>
      </c>
    </row>
    <row r="408" spans="1:23" hidden="1">
      <c r="A408" s="11">
        <v>219</v>
      </c>
      <c r="B408" s="11" t="s">
        <v>79</v>
      </c>
      <c r="C408" s="11">
        <v>48</v>
      </c>
      <c r="D408" s="11">
        <f t="shared" si="24"/>
        <v>3</v>
      </c>
      <c r="E408" s="11">
        <f t="shared" si="25"/>
        <v>6</v>
      </c>
      <c r="F408" s="11">
        <f t="shared" si="26"/>
        <v>16</v>
      </c>
      <c r="G408" s="11">
        <f t="shared" si="27"/>
        <v>23</v>
      </c>
      <c r="H408" s="11">
        <v>0</v>
      </c>
      <c r="I408" s="11">
        <v>0</v>
      </c>
      <c r="J408" s="11">
        <v>0</v>
      </c>
      <c r="K408" s="11">
        <v>0</v>
      </c>
      <c r="L408" s="11">
        <v>0</v>
      </c>
      <c r="M408" s="11">
        <v>0</v>
      </c>
      <c r="N408" s="11">
        <v>1</v>
      </c>
      <c r="O408" s="11">
        <v>2</v>
      </c>
      <c r="P408" s="11">
        <v>3</v>
      </c>
      <c r="Q408" s="11">
        <v>3</v>
      </c>
      <c r="R408" s="11">
        <v>0</v>
      </c>
      <c r="S408" s="11">
        <v>16</v>
      </c>
      <c r="T408" s="11">
        <v>5</v>
      </c>
      <c r="U408" s="11">
        <v>18</v>
      </c>
      <c r="V408" s="11">
        <v>9</v>
      </c>
      <c r="W408" s="11">
        <v>39</v>
      </c>
    </row>
    <row r="409" spans="1:23" hidden="1">
      <c r="A409" s="11">
        <v>43</v>
      </c>
      <c r="B409" s="11" t="s">
        <v>31</v>
      </c>
      <c r="C409" s="11">
        <v>38</v>
      </c>
      <c r="D409" s="11">
        <f t="shared" si="24"/>
        <v>0</v>
      </c>
      <c r="E409" s="11">
        <f t="shared" si="25"/>
        <v>1</v>
      </c>
      <c r="F409" s="11">
        <f t="shared" si="26"/>
        <v>13</v>
      </c>
      <c r="G409" s="11">
        <f t="shared" si="27"/>
        <v>24</v>
      </c>
      <c r="H409" s="11">
        <v>0</v>
      </c>
      <c r="I409" s="11">
        <v>0</v>
      </c>
      <c r="J409" s="11">
        <v>0</v>
      </c>
      <c r="K409" s="11">
        <v>0</v>
      </c>
      <c r="L409" s="11">
        <v>0</v>
      </c>
      <c r="M409" s="11">
        <v>0</v>
      </c>
      <c r="N409" s="11">
        <v>0</v>
      </c>
      <c r="O409" s="11">
        <v>0</v>
      </c>
      <c r="P409" s="11">
        <v>0</v>
      </c>
      <c r="Q409" s="11">
        <v>1</v>
      </c>
      <c r="R409" s="11">
        <v>4</v>
      </c>
      <c r="S409" s="11">
        <v>9</v>
      </c>
      <c r="T409" s="11">
        <v>11</v>
      </c>
      <c r="U409" s="11">
        <v>13</v>
      </c>
      <c r="V409" s="11">
        <v>15</v>
      </c>
      <c r="W409" s="11">
        <v>23</v>
      </c>
    </row>
    <row r="410" spans="1:23" hidden="1">
      <c r="A410" s="11">
        <v>164</v>
      </c>
      <c r="B410" s="11" t="s">
        <v>59</v>
      </c>
      <c r="C410" s="11">
        <v>136</v>
      </c>
      <c r="D410" s="11">
        <f t="shared" si="24"/>
        <v>3</v>
      </c>
      <c r="E410" s="11">
        <f t="shared" si="25"/>
        <v>11</v>
      </c>
      <c r="F410" s="11">
        <f t="shared" si="26"/>
        <v>35</v>
      </c>
      <c r="G410" s="11">
        <f t="shared" si="27"/>
        <v>87</v>
      </c>
      <c r="H410" s="11">
        <v>0</v>
      </c>
      <c r="I410" s="11">
        <v>0</v>
      </c>
      <c r="J410" s="11">
        <v>0</v>
      </c>
      <c r="K410" s="11">
        <v>0</v>
      </c>
      <c r="L410" s="11">
        <v>1</v>
      </c>
      <c r="M410" s="11">
        <v>0</v>
      </c>
      <c r="N410" s="11">
        <v>1</v>
      </c>
      <c r="O410" s="11">
        <v>1</v>
      </c>
      <c r="P410" s="11">
        <v>4</v>
      </c>
      <c r="Q410" s="11">
        <v>7</v>
      </c>
      <c r="R410" s="11">
        <v>7</v>
      </c>
      <c r="S410" s="11">
        <v>28</v>
      </c>
      <c r="T410" s="11">
        <v>13</v>
      </c>
      <c r="U410" s="11">
        <v>74</v>
      </c>
      <c r="V410" s="11">
        <v>26</v>
      </c>
      <c r="W410" s="11">
        <v>110</v>
      </c>
    </row>
    <row r="411" spans="1:23" hidden="1">
      <c r="A411" s="11">
        <v>183</v>
      </c>
      <c r="B411" s="11" t="s">
        <v>40</v>
      </c>
      <c r="C411" s="11">
        <v>164</v>
      </c>
      <c r="D411" s="11">
        <f t="shared" si="24"/>
        <v>45</v>
      </c>
      <c r="E411" s="11">
        <f t="shared" si="25"/>
        <v>46</v>
      </c>
      <c r="F411" s="11">
        <f t="shared" si="26"/>
        <v>38</v>
      </c>
      <c r="G411" s="11">
        <f t="shared" si="27"/>
        <v>35</v>
      </c>
      <c r="H411" s="11">
        <v>0</v>
      </c>
      <c r="I411" s="11">
        <v>0</v>
      </c>
      <c r="J411" s="11">
        <v>0</v>
      </c>
      <c r="K411" s="11">
        <v>0</v>
      </c>
      <c r="L411" s="11">
        <v>8</v>
      </c>
      <c r="M411" s="11">
        <v>4</v>
      </c>
      <c r="N411" s="11">
        <v>18</v>
      </c>
      <c r="O411" s="11">
        <v>15</v>
      </c>
      <c r="P411" s="11">
        <v>26</v>
      </c>
      <c r="Q411" s="11">
        <v>20</v>
      </c>
      <c r="R411" s="11">
        <v>18</v>
      </c>
      <c r="S411" s="11">
        <v>20</v>
      </c>
      <c r="T411" s="11">
        <v>4</v>
      </c>
      <c r="U411" s="11">
        <v>31</v>
      </c>
      <c r="V411" s="11">
        <v>74</v>
      </c>
      <c r="W411" s="11">
        <v>90</v>
      </c>
    </row>
    <row r="412" spans="1:23" hidden="1">
      <c r="A412" s="11">
        <v>278</v>
      </c>
      <c r="B412" s="11" t="s">
        <v>91</v>
      </c>
      <c r="C412" s="11">
        <v>134</v>
      </c>
      <c r="D412" s="11">
        <f t="shared" si="24"/>
        <v>8</v>
      </c>
      <c r="E412" s="11">
        <f t="shared" si="25"/>
        <v>19</v>
      </c>
      <c r="F412" s="11">
        <f t="shared" si="26"/>
        <v>47</v>
      </c>
      <c r="G412" s="11">
        <f t="shared" si="27"/>
        <v>60</v>
      </c>
      <c r="H412" s="11">
        <v>0</v>
      </c>
      <c r="I412" s="11">
        <v>0</v>
      </c>
      <c r="J412" s="11">
        <v>0</v>
      </c>
      <c r="K412" s="11">
        <v>0</v>
      </c>
      <c r="L412" s="11">
        <v>2</v>
      </c>
      <c r="M412" s="11">
        <v>1</v>
      </c>
      <c r="N412" s="11">
        <v>1</v>
      </c>
      <c r="O412" s="11">
        <v>4</v>
      </c>
      <c r="P412" s="11">
        <v>6</v>
      </c>
      <c r="Q412" s="11">
        <v>13</v>
      </c>
      <c r="R412" s="11">
        <v>9</v>
      </c>
      <c r="S412" s="11">
        <v>38</v>
      </c>
      <c r="T412" s="11">
        <v>18</v>
      </c>
      <c r="U412" s="11">
        <v>42</v>
      </c>
      <c r="V412" s="11">
        <v>36</v>
      </c>
      <c r="W412" s="11">
        <v>98</v>
      </c>
    </row>
    <row r="413" spans="1:23" hidden="1">
      <c r="A413" s="11">
        <v>369</v>
      </c>
      <c r="B413" s="11" t="s">
        <v>25</v>
      </c>
      <c r="C413" s="11">
        <v>68</v>
      </c>
      <c r="D413" s="11">
        <f t="shared" si="24"/>
        <v>17</v>
      </c>
      <c r="E413" s="11">
        <f t="shared" si="25"/>
        <v>18</v>
      </c>
      <c r="F413" s="11">
        <f t="shared" si="26"/>
        <v>17</v>
      </c>
      <c r="G413" s="11">
        <f t="shared" si="27"/>
        <v>16</v>
      </c>
      <c r="H413" s="11">
        <v>0</v>
      </c>
      <c r="I413" s="11">
        <v>0</v>
      </c>
      <c r="J413" s="11">
        <v>0</v>
      </c>
      <c r="K413" s="11">
        <v>0</v>
      </c>
      <c r="L413" s="11">
        <v>4</v>
      </c>
      <c r="M413" s="11">
        <v>2</v>
      </c>
      <c r="N413" s="11">
        <v>4</v>
      </c>
      <c r="O413" s="11">
        <v>7</v>
      </c>
      <c r="P413" s="11">
        <v>11</v>
      </c>
      <c r="Q413" s="11">
        <v>7</v>
      </c>
      <c r="R413" s="11">
        <v>5</v>
      </c>
      <c r="S413" s="11">
        <v>12</v>
      </c>
      <c r="T413" s="11">
        <v>6</v>
      </c>
      <c r="U413" s="11">
        <v>10</v>
      </c>
      <c r="V413" s="11">
        <v>30</v>
      </c>
      <c r="W413" s="11">
        <v>38</v>
      </c>
    </row>
    <row r="414" spans="1:23" hidden="1">
      <c r="A414" s="11">
        <v>66</v>
      </c>
      <c r="B414" s="11" t="s">
        <v>33</v>
      </c>
      <c r="C414" s="11">
        <v>190</v>
      </c>
      <c r="D414" s="11">
        <f t="shared" si="24"/>
        <v>85</v>
      </c>
      <c r="E414" s="11">
        <f t="shared" si="25"/>
        <v>48</v>
      </c>
      <c r="F414" s="11">
        <f t="shared" si="26"/>
        <v>32</v>
      </c>
      <c r="G414" s="11">
        <f t="shared" si="27"/>
        <v>25</v>
      </c>
      <c r="H414" s="11">
        <v>0</v>
      </c>
      <c r="I414" s="11">
        <v>0</v>
      </c>
      <c r="J414" s="11">
        <v>4</v>
      </c>
      <c r="K414" s="11">
        <v>2</v>
      </c>
      <c r="L414" s="11">
        <v>12</v>
      </c>
      <c r="M414" s="11">
        <v>18</v>
      </c>
      <c r="N414" s="11">
        <v>32</v>
      </c>
      <c r="O414" s="11">
        <v>17</v>
      </c>
      <c r="P414" s="11">
        <v>27</v>
      </c>
      <c r="Q414" s="11">
        <v>21</v>
      </c>
      <c r="R414" s="11">
        <v>12</v>
      </c>
      <c r="S414" s="11">
        <v>20</v>
      </c>
      <c r="T414" s="11">
        <v>4</v>
      </c>
      <c r="U414" s="11">
        <v>21</v>
      </c>
      <c r="V414" s="11">
        <v>91</v>
      </c>
      <c r="W414" s="11">
        <v>99</v>
      </c>
    </row>
    <row r="415" spans="1:23" hidden="1">
      <c r="A415" s="11">
        <v>285</v>
      </c>
      <c r="B415" s="11" t="s">
        <v>91</v>
      </c>
      <c r="C415" s="11">
        <v>34</v>
      </c>
      <c r="D415" s="11">
        <f t="shared" si="24"/>
        <v>0</v>
      </c>
      <c r="E415" s="11">
        <f t="shared" si="25"/>
        <v>4</v>
      </c>
      <c r="F415" s="11">
        <f t="shared" si="26"/>
        <v>10</v>
      </c>
      <c r="G415" s="11">
        <f t="shared" si="27"/>
        <v>20</v>
      </c>
      <c r="H415" s="11">
        <v>0</v>
      </c>
      <c r="I415" s="11">
        <v>0</v>
      </c>
      <c r="J415" s="11">
        <v>0</v>
      </c>
      <c r="K415" s="11">
        <v>0</v>
      </c>
      <c r="L415" s="11">
        <v>0</v>
      </c>
      <c r="M415" s="11">
        <v>0</v>
      </c>
      <c r="N415" s="11">
        <v>0</v>
      </c>
      <c r="O415" s="11">
        <v>0</v>
      </c>
      <c r="P415" s="11">
        <v>2</v>
      </c>
      <c r="Q415" s="11">
        <v>2</v>
      </c>
      <c r="R415" s="11">
        <v>3</v>
      </c>
      <c r="S415" s="11">
        <v>7</v>
      </c>
      <c r="T415" s="11">
        <v>5</v>
      </c>
      <c r="U415" s="11">
        <v>15</v>
      </c>
      <c r="V415" s="11">
        <v>10</v>
      </c>
      <c r="W415" s="11">
        <v>24</v>
      </c>
    </row>
    <row r="416" spans="1:23" hidden="1">
      <c r="A416" s="11">
        <v>264</v>
      </c>
      <c r="B416" s="11" t="s">
        <v>84</v>
      </c>
      <c r="C416" s="11">
        <v>88</v>
      </c>
      <c r="D416" s="11">
        <f t="shared" si="24"/>
        <v>11</v>
      </c>
      <c r="E416" s="11">
        <f t="shared" si="25"/>
        <v>21</v>
      </c>
      <c r="F416" s="11">
        <f t="shared" si="26"/>
        <v>23</v>
      </c>
      <c r="G416" s="11">
        <f t="shared" si="27"/>
        <v>33</v>
      </c>
      <c r="H416" s="11">
        <v>0</v>
      </c>
      <c r="I416" s="11">
        <v>0</v>
      </c>
      <c r="J416" s="11">
        <v>0</v>
      </c>
      <c r="K416" s="11">
        <v>0</v>
      </c>
      <c r="L416" s="11">
        <v>0</v>
      </c>
      <c r="M416" s="11">
        <v>0</v>
      </c>
      <c r="N416" s="11">
        <v>8</v>
      </c>
      <c r="O416" s="11">
        <v>3</v>
      </c>
      <c r="P416" s="11">
        <v>7</v>
      </c>
      <c r="Q416" s="11">
        <v>14</v>
      </c>
      <c r="R416" s="11">
        <v>14</v>
      </c>
      <c r="S416" s="11">
        <v>9</v>
      </c>
      <c r="T416" s="11">
        <v>7</v>
      </c>
      <c r="U416" s="11">
        <v>26</v>
      </c>
      <c r="V416" s="11">
        <v>36</v>
      </c>
      <c r="W416" s="11">
        <v>52</v>
      </c>
    </row>
    <row r="417" spans="1:23" hidden="1">
      <c r="A417" s="11">
        <v>298</v>
      </c>
      <c r="B417" s="11" t="s">
        <v>80</v>
      </c>
      <c r="C417" s="11">
        <v>123</v>
      </c>
      <c r="D417" s="11">
        <f t="shared" si="24"/>
        <v>14</v>
      </c>
      <c r="E417" s="11">
        <f t="shared" si="25"/>
        <v>23</v>
      </c>
      <c r="F417" s="11">
        <f t="shared" si="26"/>
        <v>49</v>
      </c>
      <c r="G417" s="11">
        <f t="shared" si="27"/>
        <v>37</v>
      </c>
      <c r="H417" s="11">
        <v>0</v>
      </c>
      <c r="I417" s="11">
        <v>0</v>
      </c>
      <c r="J417" s="11">
        <v>0</v>
      </c>
      <c r="K417" s="11">
        <v>0</v>
      </c>
      <c r="L417" s="11">
        <v>1</v>
      </c>
      <c r="M417" s="11">
        <v>1</v>
      </c>
      <c r="N417" s="11">
        <v>7</v>
      </c>
      <c r="O417" s="11">
        <v>5</v>
      </c>
      <c r="P417" s="11">
        <v>11</v>
      </c>
      <c r="Q417" s="11">
        <v>12</v>
      </c>
      <c r="R417" s="11">
        <v>18</v>
      </c>
      <c r="S417" s="11">
        <v>31</v>
      </c>
      <c r="T417" s="11">
        <v>13</v>
      </c>
      <c r="U417" s="11">
        <v>24</v>
      </c>
      <c r="V417" s="11">
        <v>50</v>
      </c>
      <c r="W417" s="11">
        <v>73</v>
      </c>
    </row>
    <row r="418" spans="1:23" hidden="1">
      <c r="A418" s="11">
        <v>64</v>
      </c>
      <c r="B418" s="11" t="s">
        <v>92</v>
      </c>
      <c r="C418" s="11">
        <v>120</v>
      </c>
      <c r="D418" s="11">
        <f t="shared" si="24"/>
        <v>14</v>
      </c>
      <c r="E418" s="11">
        <f t="shared" si="25"/>
        <v>23</v>
      </c>
      <c r="F418" s="11">
        <f t="shared" si="26"/>
        <v>30</v>
      </c>
      <c r="G418" s="11">
        <f t="shared" si="27"/>
        <v>54</v>
      </c>
      <c r="H418" s="11">
        <v>0</v>
      </c>
      <c r="I418" s="11">
        <v>0</v>
      </c>
      <c r="J418" s="11">
        <v>0</v>
      </c>
      <c r="K418" s="11">
        <v>0</v>
      </c>
      <c r="L418" s="11">
        <v>1</v>
      </c>
      <c r="M418" s="11">
        <v>2</v>
      </c>
      <c r="N418" s="11">
        <v>5</v>
      </c>
      <c r="O418" s="11">
        <v>6</v>
      </c>
      <c r="P418" s="11">
        <v>12</v>
      </c>
      <c r="Q418" s="11">
        <v>11</v>
      </c>
      <c r="R418" s="11">
        <v>8</v>
      </c>
      <c r="S418" s="11">
        <v>22</v>
      </c>
      <c r="T418" s="11">
        <v>9</v>
      </c>
      <c r="U418" s="11">
        <v>45</v>
      </c>
      <c r="V418" s="11">
        <v>35</v>
      </c>
      <c r="W418" s="11">
        <v>85</v>
      </c>
    </row>
    <row r="419" spans="1:23" hidden="1">
      <c r="A419" s="11">
        <v>320</v>
      </c>
      <c r="B419" s="11" t="s">
        <v>74</v>
      </c>
      <c r="C419" s="11">
        <v>40</v>
      </c>
      <c r="D419" s="11">
        <f t="shared" si="24"/>
        <v>0</v>
      </c>
      <c r="E419" s="11">
        <f t="shared" si="25"/>
        <v>1</v>
      </c>
      <c r="F419" s="11">
        <f t="shared" si="26"/>
        <v>3</v>
      </c>
      <c r="G419" s="11">
        <f t="shared" si="27"/>
        <v>36</v>
      </c>
      <c r="H419" s="11">
        <v>0</v>
      </c>
      <c r="I419" s="11">
        <v>0</v>
      </c>
      <c r="J419" s="11">
        <v>0</v>
      </c>
      <c r="K419" s="11">
        <v>0</v>
      </c>
      <c r="L419" s="11">
        <v>0</v>
      </c>
      <c r="M419" s="11">
        <v>0</v>
      </c>
      <c r="N419" s="11">
        <v>0</v>
      </c>
      <c r="O419" s="11">
        <v>0</v>
      </c>
      <c r="P419" s="11">
        <v>0</v>
      </c>
      <c r="Q419" s="11">
        <v>1</v>
      </c>
      <c r="R419" s="11">
        <v>0</v>
      </c>
      <c r="S419" s="11">
        <v>3</v>
      </c>
      <c r="T419" s="11">
        <v>7</v>
      </c>
      <c r="U419" s="11">
        <v>29</v>
      </c>
      <c r="V419" s="11">
        <v>7</v>
      </c>
      <c r="W419" s="11">
        <v>33</v>
      </c>
    </row>
    <row r="420" spans="1:23" hidden="1">
      <c r="A420" s="11">
        <v>469</v>
      </c>
      <c r="B420" s="11" t="s">
        <v>58</v>
      </c>
      <c r="C420" s="11">
        <v>117</v>
      </c>
      <c r="D420" s="11">
        <f t="shared" si="24"/>
        <v>11</v>
      </c>
      <c r="E420" s="11">
        <f t="shared" si="25"/>
        <v>19</v>
      </c>
      <c r="F420" s="11">
        <f t="shared" si="26"/>
        <v>45</v>
      </c>
      <c r="G420" s="11">
        <f t="shared" si="27"/>
        <v>42</v>
      </c>
      <c r="H420" s="11">
        <v>0</v>
      </c>
      <c r="I420" s="11">
        <v>0</v>
      </c>
      <c r="J420" s="11">
        <v>0</v>
      </c>
      <c r="K420" s="11">
        <v>1</v>
      </c>
      <c r="L420" s="11">
        <v>3</v>
      </c>
      <c r="M420" s="11">
        <v>0</v>
      </c>
      <c r="N420" s="11">
        <v>7</v>
      </c>
      <c r="O420" s="11">
        <v>0</v>
      </c>
      <c r="P420" s="11">
        <v>9</v>
      </c>
      <c r="Q420" s="11">
        <v>10</v>
      </c>
      <c r="R420" s="11">
        <v>13</v>
      </c>
      <c r="S420" s="11">
        <v>32</v>
      </c>
      <c r="T420" s="11">
        <v>7</v>
      </c>
      <c r="U420" s="11">
        <v>35</v>
      </c>
      <c r="V420" s="11">
        <v>39</v>
      </c>
      <c r="W420" s="11">
        <v>78</v>
      </c>
    </row>
    <row r="421" spans="1:23" hidden="1">
      <c r="A421" s="11">
        <v>244</v>
      </c>
      <c r="B421" s="11" t="s">
        <v>28</v>
      </c>
      <c r="C421" s="11">
        <v>93</v>
      </c>
      <c r="D421" s="11">
        <f t="shared" si="24"/>
        <v>31</v>
      </c>
      <c r="E421" s="11">
        <f t="shared" si="25"/>
        <v>20</v>
      </c>
      <c r="F421" s="11">
        <f t="shared" si="26"/>
        <v>26</v>
      </c>
      <c r="G421" s="11">
        <f t="shared" si="27"/>
        <v>16</v>
      </c>
      <c r="H421" s="11">
        <v>0</v>
      </c>
      <c r="I421" s="11">
        <v>0</v>
      </c>
      <c r="J421" s="11">
        <v>0</v>
      </c>
      <c r="K421" s="11">
        <v>0</v>
      </c>
      <c r="L421" s="11">
        <v>3</v>
      </c>
      <c r="M421" s="11">
        <v>6</v>
      </c>
      <c r="N421" s="11">
        <v>13</v>
      </c>
      <c r="O421" s="11">
        <v>9</v>
      </c>
      <c r="P421" s="11">
        <v>11</v>
      </c>
      <c r="Q421" s="11">
        <v>9</v>
      </c>
      <c r="R421" s="11">
        <v>8</v>
      </c>
      <c r="S421" s="11">
        <v>18</v>
      </c>
      <c r="T421" s="11">
        <v>5</v>
      </c>
      <c r="U421" s="11">
        <v>11</v>
      </c>
      <c r="V421" s="11">
        <v>40</v>
      </c>
      <c r="W421" s="11">
        <v>53</v>
      </c>
    </row>
    <row r="422" spans="1:23" hidden="1">
      <c r="A422" s="11">
        <v>255</v>
      </c>
      <c r="B422" s="11" t="s">
        <v>83</v>
      </c>
      <c r="C422" s="11">
        <v>87</v>
      </c>
      <c r="D422" s="11">
        <f t="shared" si="24"/>
        <v>3</v>
      </c>
      <c r="E422" s="11">
        <f t="shared" si="25"/>
        <v>9</v>
      </c>
      <c r="F422" s="11">
        <f t="shared" si="26"/>
        <v>26</v>
      </c>
      <c r="G422" s="11">
        <f t="shared" si="27"/>
        <v>49</v>
      </c>
      <c r="H422" s="11">
        <v>0</v>
      </c>
      <c r="I422" s="11">
        <v>0</v>
      </c>
      <c r="J422" s="11">
        <v>0</v>
      </c>
      <c r="K422" s="11">
        <v>0</v>
      </c>
      <c r="L422" s="11">
        <v>1</v>
      </c>
      <c r="M422" s="11">
        <v>0</v>
      </c>
      <c r="N422" s="11">
        <v>1</v>
      </c>
      <c r="O422" s="11">
        <v>1</v>
      </c>
      <c r="P422" s="11">
        <v>3</v>
      </c>
      <c r="Q422" s="11">
        <v>6</v>
      </c>
      <c r="R422" s="11">
        <v>6</v>
      </c>
      <c r="S422" s="11">
        <v>20</v>
      </c>
      <c r="T422" s="11">
        <v>9</v>
      </c>
      <c r="U422" s="11">
        <v>40</v>
      </c>
      <c r="V422" s="11">
        <v>20</v>
      </c>
      <c r="W422" s="11">
        <v>67</v>
      </c>
    </row>
  </sheetData>
  <autoFilter ref="B1:B422">
    <filterColumn colId="0">
      <filters>
        <filter val="Alamance"/>
      </filters>
    </filterColumn>
  </autoFilter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"/>
  <sheetViews>
    <sheetView workbookViewId="0">
      <selection activeCell="C6" sqref="C6"/>
    </sheetView>
  </sheetViews>
  <sheetFormatPr defaultColWidth="18.5703125" defaultRowHeight="15"/>
  <cols>
    <col min="1" max="1" width="13.140625" style="2" bestFit="1" customWidth="1"/>
    <col min="2" max="2" width="7" bestFit="1" customWidth="1"/>
  </cols>
  <sheetData>
    <row r="1" spans="1:2">
      <c r="A1" s="2" t="s">
        <v>0</v>
      </c>
      <c r="B1" s="7">
        <v>845</v>
      </c>
    </row>
    <row r="2" spans="1:2">
      <c r="A2" s="2" t="s">
        <v>1</v>
      </c>
      <c r="B2" s="7">
        <v>134</v>
      </c>
    </row>
    <row r="3" spans="1:2">
      <c r="A3" s="2" t="s">
        <v>2</v>
      </c>
      <c r="B3" s="7">
        <v>90</v>
      </c>
    </row>
    <row r="4" spans="1:2">
      <c r="A4" s="2" t="s">
        <v>3</v>
      </c>
      <c r="B4" s="7">
        <v>161</v>
      </c>
    </row>
    <row r="5" spans="1:2">
      <c r="A5" s="2" t="s">
        <v>4</v>
      </c>
      <c r="B5" s="7">
        <v>210</v>
      </c>
    </row>
    <row r="6" spans="1:2">
      <c r="A6" s="2" t="s">
        <v>5</v>
      </c>
      <c r="B6" s="7">
        <v>128</v>
      </c>
    </row>
    <row r="7" spans="1:2">
      <c r="A7" s="2" t="s">
        <v>6</v>
      </c>
      <c r="B7" s="7">
        <v>300</v>
      </c>
    </row>
    <row r="8" spans="1:2">
      <c r="A8" s="2" t="s">
        <v>7</v>
      </c>
      <c r="B8" s="7">
        <v>142</v>
      </c>
    </row>
    <row r="9" spans="1:2">
      <c r="A9" s="2" t="s">
        <v>8</v>
      </c>
      <c r="B9" s="7">
        <v>194</v>
      </c>
    </row>
    <row r="10" spans="1:2">
      <c r="A10" s="2" t="s">
        <v>9</v>
      </c>
      <c r="B10" s="7">
        <v>628</v>
      </c>
    </row>
    <row r="11" spans="1:2">
      <c r="A11" s="2" t="s">
        <v>10</v>
      </c>
      <c r="B11" s="7">
        <v>1661</v>
      </c>
    </row>
    <row r="12" spans="1:2">
      <c r="A12" s="2" t="s">
        <v>11</v>
      </c>
      <c r="B12" s="7">
        <v>544</v>
      </c>
    </row>
    <row r="13" spans="1:2">
      <c r="A13" s="2" t="s">
        <v>12</v>
      </c>
      <c r="B13" s="7">
        <v>674</v>
      </c>
    </row>
    <row r="14" spans="1:2">
      <c r="A14" s="2" t="s">
        <v>13</v>
      </c>
      <c r="B14" s="7">
        <v>400</v>
      </c>
    </row>
    <row r="15" spans="1:2">
      <c r="A15" s="2" t="s">
        <v>14</v>
      </c>
      <c r="B15" s="7">
        <v>40</v>
      </c>
    </row>
    <row r="16" spans="1:2">
      <c r="A16" s="2" t="s">
        <v>15</v>
      </c>
      <c r="B16" s="7">
        <v>424</v>
      </c>
    </row>
    <row r="17" spans="1:2">
      <c r="A17" s="2" t="s">
        <v>16</v>
      </c>
      <c r="B17" s="7">
        <v>157</v>
      </c>
    </row>
    <row r="18" spans="1:2">
      <c r="A18" s="2" t="s">
        <v>17</v>
      </c>
      <c r="B18" s="7">
        <v>725</v>
      </c>
    </row>
    <row r="19" spans="1:2">
      <c r="A19" s="2" t="s">
        <v>18</v>
      </c>
      <c r="B19" s="7">
        <v>445</v>
      </c>
    </row>
    <row r="20" spans="1:2">
      <c r="A20" s="2" t="s">
        <v>19</v>
      </c>
      <c r="B20" s="7">
        <v>210</v>
      </c>
    </row>
    <row r="21" spans="1:2">
      <c r="A21" s="2" t="s">
        <v>20</v>
      </c>
      <c r="B21" s="7">
        <v>130</v>
      </c>
    </row>
    <row r="22" spans="1:2">
      <c r="A22" s="2" t="s">
        <v>21</v>
      </c>
      <c r="B22" s="7">
        <v>90</v>
      </c>
    </row>
    <row r="23" spans="1:2">
      <c r="A23" s="2" t="s">
        <v>22</v>
      </c>
      <c r="B23" s="7">
        <v>554</v>
      </c>
    </row>
    <row r="24" spans="1:2">
      <c r="A24" s="2" t="s">
        <v>23</v>
      </c>
      <c r="B24" s="7">
        <v>323</v>
      </c>
    </row>
    <row r="25" spans="1:2">
      <c r="A25" s="2" t="s">
        <v>24</v>
      </c>
      <c r="B25" s="7">
        <v>461</v>
      </c>
    </row>
    <row r="26" spans="1:2">
      <c r="A26" s="2" t="s">
        <v>25</v>
      </c>
      <c r="B26" s="7">
        <v>1029</v>
      </c>
    </row>
    <row r="27" spans="1:2">
      <c r="A27" s="2" t="s">
        <v>26</v>
      </c>
      <c r="B27" s="7">
        <v>85</v>
      </c>
    </row>
    <row r="28" spans="1:2">
      <c r="A28" s="2" t="s">
        <v>27</v>
      </c>
      <c r="B28" s="7">
        <v>126</v>
      </c>
    </row>
    <row r="29" spans="1:2">
      <c r="A29" s="2" t="s">
        <v>28</v>
      </c>
      <c r="B29" s="7">
        <v>770</v>
      </c>
    </row>
    <row r="30" spans="1:2">
      <c r="A30" s="2" t="s">
        <v>29</v>
      </c>
      <c r="B30" s="7">
        <v>216</v>
      </c>
    </row>
    <row r="31" spans="1:2">
      <c r="A31" s="2" t="s">
        <v>30</v>
      </c>
      <c r="B31" s="7">
        <v>272</v>
      </c>
    </row>
    <row r="32" spans="1:2">
      <c r="A32" s="2" t="s">
        <v>31</v>
      </c>
      <c r="B32" s="7">
        <v>1224</v>
      </c>
    </row>
    <row r="33" spans="1:2">
      <c r="A33" s="2" t="s">
        <v>32</v>
      </c>
      <c r="B33" s="7">
        <v>307</v>
      </c>
    </row>
    <row r="34" spans="1:2">
      <c r="A34" s="2" t="s">
        <v>33</v>
      </c>
      <c r="B34" s="7">
        <v>1578</v>
      </c>
    </row>
    <row r="35" spans="1:2">
      <c r="A35" s="2" t="s">
        <v>34</v>
      </c>
      <c r="B35" s="7">
        <v>258</v>
      </c>
    </row>
    <row r="36" spans="1:2">
      <c r="A36" s="2" t="s">
        <v>35</v>
      </c>
      <c r="B36" s="7">
        <v>944</v>
      </c>
    </row>
    <row r="37" spans="1:2">
      <c r="A37" s="2" t="s">
        <v>36</v>
      </c>
      <c r="B37" s="7">
        <v>70</v>
      </c>
    </row>
    <row r="38" spans="1:2">
      <c r="A38" s="2" t="s">
        <v>37</v>
      </c>
      <c r="B38" s="7">
        <v>80</v>
      </c>
    </row>
    <row r="39" spans="1:2">
      <c r="A39" s="2" t="s">
        <v>38</v>
      </c>
      <c r="B39" s="7">
        <v>240</v>
      </c>
    </row>
    <row r="40" spans="1:2">
      <c r="A40" s="2" t="s">
        <v>39</v>
      </c>
      <c r="B40" s="7">
        <v>115</v>
      </c>
    </row>
    <row r="41" spans="1:2">
      <c r="A41" s="2" t="s">
        <v>40</v>
      </c>
      <c r="B41" s="7">
        <v>2345</v>
      </c>
    </row>
    <row r="42" spans="1:2">
      <c r="A42" s="2" t="s">
        <v>41</v>
      </c>
      <c r="B42" s="7">
        <v>343</v>
      </c>
    </row>
    <row r="43" spans="1:2">
      <c r="A43" s="2" t="s">
        <v>42</v>
      </c>
      <c r="B43" s="7">
        <v>425</v>
      </c>
    </row>
    <row r="44" spans="1:2">
      <c r="A44" s="2" t="s">
        <v>43</v>
      </c>
      <c r="B44" s="7">
        <v>475</v>
      </c>
    </row>
    <row r="45" spans="1:2">
      <c r="A45" s="2" t="s">
        <v>44</v>
      </c>
      <c r="B45" s="7">
        <v>912</v>
      </c>
    </row>
    <row r="46" spans="1:2">
      <c r="A46" s="2" t="s">
        <v>45</v>
      </c>
      <c r="B46" s="7">
        <v>151</v>
      </c>
    </row>
    <row r="47" spans="1:2">
      <c r="A47" s="2" t="s">
        <v>46</v>
      </c>
      <c r="B47" s="7">
        <v>132</v>
      </c>
    </row>
    <row r="48" spans="1:2">
      <c r="A48" s="2" t="s">
        <v>47</v>
      </c>
      <c r="B48" s="7">
        <v>80</v>
      </c>
    </row>
    <row r="49" spans="1:2">
      <c r="A49" s="2" t="s">
        <v>48</v>
      </c>
      <c r="B49" s="7">
        <v>653</v>
      </c>
    </row>
    <row r="50" spans="1:2">
      <c r="A50" s="2" t="s">
        <v>49</v>
      </c>
      <c r="B50" s="7">
        <v>200</v>
      </c>
    </row>
    <row r="51" spans="1:2">
      <c r="A51" s="2" t="s">
        <v>50</v>
      </c>
      <c r="B51" s="7">
        <v>615</v>
      </c>
    </row>
    <row r="52" spans="1:2">
      <c r="A52" s="2" t="s">
        <v>51</v>
      </c>
      <c r="B52" s="7">
        <v>80</v>
      </c>
    </row>
    <row r="53" spans="1:2">
      <c r="A53" s="2" t="s">
        <v>52</v>
      </c>
      <c r="B53" s="7">
        <v>294</v>
      </c>
    </row>
    <row r="54" spans="1:2">
      <c r="A54" s="2" t="s">
        <v>53</v>
      </c>
      <c r="B54" s="7">
        <v>307</v>
      </c>
    </row>
    <row r="55" spans="1:2">
      <c r="A55" s="2" t="s">
        <v>54</v>
      </c>
      <c r="B55" s="7">
        <v>300</v>
      </c>
    </row>
    <row r="56" spans="1:2">
      <c r="A56" s="2" t="s">
        <v>55</v>
      </c>
      <c r="B56" s="7">
        <v>280</v>
      </c>
    </row>
    <row r="57" spans="1:2">
      <c r="A57" s="2" t="s">
        <v>56</v>
      </c>
      <c r="B57" s="7">
        <v>180</v>
      </c>
    </row>
    <row r="58" spans="1:2">
      <c r="A58" s="2" t="s">
        <v>57</v>
      </c>
      <c r="B58" s="7">
        <v>154</v>
      </c>
    </row>
    <row r="59" spans="1:2">
      <c r="A59" s="2" t="s">
        <v>58</v>
      </c>
      <c r="B59" s="7">
        <v>250</v>
      </c>
    </row>
    <row r="60" spans="1:2">
      <c r="A60" s="2" t="s">
        <v>59</v>
      </c>
      <c r="B60" s="7">
        <v>3070</v>
      </c>
    </row>
    <row r="61" spans="1:2">
      <c r="A61" s="2" t="s">
        <v>60</v>
      </c>
      <c r="B61" s="7">
        <v>127</v>
      </c>
    </row>
    <row r="62" spans="1:2">
      <c r="A62" s="2" t="s">
        <v>61</v>
      </c>
      <c r="B62" s="7">
        <v>141</v>
      </c>
    </row>
    <row r="63" spans="1:2">
      <c r="A63" s="2" t="s">
        <v>62</v>
      </c>
      <c r="B63" s="7">
        <v>709</v>
      </c>
    </row>
    <row r="64" spans="1:2">
      <c r="A64" s="2" t="s">
        <v>63</v>
      </c>
      <c r="B64" s="7">
        <v>478</v>
      </c>
    </row>
    <row r="65" spans="1:2">
      <c r="A65" s="2" t="s">
        <v>64</v>
      </c>
      <c r="B65" s="7">
        <v>1038</v>
      </c>
    </row>
    <row r="66" spans="1:2">
      <c r="A66" s="2" t="s">
        <v>65</v>
      </c>
      <c r="B66" s="7">
        <v>149</v>
      </c>
    </row>
    <row r="67" spans="1:2">
      <c r="A67" s="2" t="s">
        <v>66</v>
      </c>
      <c r="B67" s="7">
        <v>359</v>
      </c>
    </row>
    <row r="68" spans="1:2">
      <c r="A68" s="2" t="s">
        <v>67</v>
      </c>
      <c r="B68" s="7">
        <v>474</v>
      </c>
    </row>
    <row r="69" spans="1:2">
      <c r="A69" s="2" t="s">
        <v>68</v>
      </c>
      <c r="B69" s="7">
        <v>96</v>
      </c>
    </row>
    <row r="70" spans="1:2">
      <c r="A70" s="2" t="s">
        <v>69</v>
      </c>
      <c r="B70" s="7">
        <v>248</v>
      </c>
    </row>
    <row r="71" spans="1:2">
      <c r="A71" s="2" t="s">
        <v>70</v>
      </c>
      <c r="B71" s="7">
        <v>253</v>
      </c>
    </row>
    <row r="72" spans="1:2">
      <c r="A72" s="2" t="s">
        <v>71</v>
      </c>
      <c r="B72" s="7">
        <v>78</v>
      </c>
    </row>
    <row r="73" spans="1:2">
      <c r="A73" s="2" t="s">
        <v>72</v>
      </c>
      <c r="B73" s="7">
        <v>200</v>
      </c>
    </row>
    <row r="74" spans="1:2">
      <c r="A74" s="2" t="s">
        <v>73</v>
      </c>
      <c r="B74" s="7">
        <v>555</v>
      </c>
    </row>
    <row r="75" spans="1:2">
      <c r="A75" s="2" t="s">
        <v>74</v>
      </c>
      <c r="B75" s="7">
        <v>195</v>
      </c>
    </row>
    <row r="76" spans="1:2">
      <c r="A76" s="2" t="s">
        <v>75</v>
      </c>
      <c r="B76" s="7">
        <v>720</v>
      </c>
    </row>
    <row r="77" spans="1:2">
      <c r="A77" s="2" t="s">
        <v>76</v>
      </c>
      <c r="B77" s="7">
        <v>276</v>
      </c>
    </row>
    <row r="78" spans="1:2">
      <c r="A78" s="2" t="s">
        <v>77</v>
      </c>
      <c r="B78" s="7">
        <v>506</v>
      </c>
    </row>
    <row r="79" spans="1:2">
      <c r="A79" s="2" t="s">
        <v>78</v>
      </c>
      <c r="B79" s="7">
        <v>595</v>
      </c>
    </row>
    <row r="80" spans="1:2">
      <c r="A80" s="2" t="s">
        <v>79</v>
      </c>
      <c r="B80" s="7">
        <v>852</v>
      </c>
    </row>
    <row r="81" spans="1:2">
      <c r="A81" s="2" t="s">
        <v>80</v>
      </c>
      <c r="B81" s="7">
        <v>420</v>
      </c>
    </row>
    <row r="82" spans="1:2">
      <c r="A82" s="2" t="s">
        <v>81</v>
      </c>
      <c r="B82" s="7">
        <v>342</v>
      </c>
    </row>
    <row r="83" spans="1:2">
      <c r="A83" s="2" t="s">
        <v>82</v>
      </c>
      <c r="B83" s="7">
        <v>187</v>
      </c>
    </row>
    <row r="84" spans="1:2">
      <c r="A84" s="2" t="s">
        <v>83</v>
      </c>
      <c r="B84" s="7">
        <v>405</v>
      </c>
    </row>
    <row r="85" spans="1:2">
      <c r="A85" s="2" t="s">
        <v>84</v>
      </c>
      <c r="B85" s="7">
        <v>322</v>
      </c>
    </row>
    <row r="86" spans="1:2">
      <c r="A86" s="2" t="s">
        <v>85</v>
      </c>
      <c r="B86" s="7">
        <v>472</v>
      </c>
    </row>
    <row r="87" spans="1:2">
      <c r="A87" s="2" t="s">
        <v>86</v>
      </c>
      <c r="B87" s="7">
        <v>120</v>
      </c>
    </row>
    <row r="88" spans="1:2">
      <c r="A88" s="2" t="s">
        <v>87</v>
      </c>
      <c r="B88" s="7">
        <v>267</v>
      </c>
    </row>
    <row r="89" spans="1:2">
      <c r="A89" s="2" t="s">
        <v>88</v>
      </c>
      <c r="B89" s="7">
        <v>30</v>
      </c>
    </row>
    <row r="90" spans="1:2">
      <c r="A90" s="2" t="s">
        <v>89</v>
      </c>
      <c r="B90" s="7">
        <v>697</v>
      </c>
    </row>
    <row r="91" spans="1:2">
      <c r="A91" s="2" t="s">
        <v>90</v>
      </c>
      <c r="B91" s="7">
        <v>230</v>
      </c>
    </row>
    <row r="92" spans="1:2">
      <c r="A92" s="2" t="s">
        <v>91</v>
      </c>
      <c r="B92" s="7">
        <v>2414</v>
      </c>
    </row>
    <row r="93" spans="1:2">
      <c r="A93" s="2" t="s">
        <v>92</v>
      </c>
      <c r="B93" s="7">
        <v>140</v>
      </c>
    </row>
    <row r="94" spans="1:2">
      <c r="A94" s="2" t="s">
        <v>93</v>
      </c>
      <c r="B94" s="7">
        <v>84</v>
      </c>
    </row>
    <row r="95" spans="1:2">
      <c r="A95" s="2" t="s">
        <v>94</v>
      </c>
      <c r="B95" s="7">
        <v>236</v>
      </c>
    </row>
    <row r="96" spans="1:2">
      <c r="A96" s="2" t="s">
        <v>95</v>
      </c>
      <c r="B96" s="7">
        <v>480</v>
      </c>
    </row>
    <row r="97" spans="1:2">
      <c r="A97" s="2" t="s">
        <v>96</v>
      </c>
      <c r="B97" s="7">
        <v>417</v>
      </c>
    </row>
    <row r="98" spans="1:2">
      <c r="A98" s="2" t="s">
        <v>97</v>
      </c>
      <c r="B98" s="7">
        <v>394</v>
      </c>
    </row>
    <row r="99" spans="1:2">
      <c r="A99" s="2" t="s">
        <v>98</v>
      </c>
      <c r="B99" s="7">
        <v>223</v>
      </c>
    </row>
    <row r="100" spans="1:2">
      <c r="A100" s="2" t="s">
        <v>99</v>
      </c>
      <c r="B100" s="7">
        <v>140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6"/>
  <sheetViews>
    <sheetView tabSelected="1" workbookViewId="0">
      <selection activeCell="B3" sqref="B3"/>
    </sheetView>
  </sheetViews>
  <sheetFormatPr defaultRowHeight="15"/>
  <cols>
    <col min="1" max="1" width="13.140625" style="17" bestFit="1" customWidth="1"/>
    <col min="2" max="5" width="6.5703125" customWidth="1"/>
    <col min="6" max="6" width="3.140625" customWidth="1"/>
    <col min="7" max="7" width="11.140625" customWidth="1"/>
    <col min="8" max="8" width="9" bestFit="1" customWidth="1"/>
    <col min="9" max="10" width="8" bestFit="1" customWidth="1"/>
    <col min="11" max="11" width="3.140625" customWidth="1"/>
    <col min="12" max="12" width="5.42578125" customWidth="1"/>
    <col min="13" max="14" width="5.7109375" bestFit="1" customWidth="1"/>
    <col min="15" max="15" width="5" bestFit="1" customWidth="1"/>
    <col min="16" max="16" width="5.42578125" bestFit="1" customWidth="1"/>
    <col min="19" max="19" width="13.5703125" bestFit="1" customWidth="1"/>
    <col min="20" max="20" width="10.85546875" bestFit="1" customWidth="1"/>
    <col min="21" max="21" width="9.85546875" bestFit="1" customWidth="1"/>
  </cols>
  <sheetData>
    <row r="1" spans="1:21" s="2" customFormat="1">
      <c r="A1" s="17"/>
      <c r="B1" s="2" t="s">
        <v>158</v>
      </c>
      <c r="G1" s="2" t="s">
        <v>162</v>
      </c>
      <c r="L1" s="2" t="s">
        <v>163</v>
      </c>
      <c r="S1" s="19"/>
    </row>
    <row r="2" spans="1:21">
      <c r="B2" t="s">
        <v>150</v>
      </c>
      <c r="C2" t="s">
        <v>144</v>
      </c>
      <c r="D2" t="s">
        <v>145</v>
      </c>
      <c r="E2" t="s">
        <v>151</v>
      </c>
      <c r="G2" s="21" t="s">
        <v>150</v>
      </c>
      <c r="H2" s="21" t="s">
        <v>144</v>
      </c>
      <c r="I2" s="21" t="s">
        <v>145</v>
      </c>
      <c r="J2" s="21" t="s">
        <v>151</v>
      </c>
      <c r="L2" s="21" t="s">
        <v>150</v>
      </c>
      <c r="M2" s="21" t="s">
        <v>144</v>
      </c>
      <c r="N2" s="21" t="s">
        <v>145</v>
      </c>
      <c r="O2" s="21" t="s">
        <v>151</v>
      </c>
      <c r="P2" t="s">
        <v>106</v>
      </c>
      <c r="Q2" s="2" t="s">
        <v>164</v>
      </c>
      <c r="S2" t="s">
        <v>129</v>
      </c>
      <c r="T2" t="s">
        <v>165</v>
      </c>
      <c r="U2" t="s">
        <v>166</v>
      </c>
    </row>
    <row r="3" spans="1:21">
      <c r="A3" s="18" t="s">
        <v>0</v>
      </c>
      <c r="B3" s="8">
        <f>+'2013 0-64'!CZ2</f>
        <v>9.2463305573563387E-2</v>
      </c>
      <c r="C3" s="8">
        <f>+'2013 65-74'!CZ2</f>
        <v>1.165315959531755</v>
      </c>
      <c r="D3" s="8">
        <f>+'2013 75-84'!CZ2</f>
        <v>5.0754149356363705</v>
      </c>
      <c r="E3" s="8">
        <f>+'2013 85+'!CZ2</f>
        <v>15.057823932027379</v>
      </c>
      <c r="G3" s="7">
        <f>+'2016 0-64'!CX2</f>
        <v>970196</v>
      </c>
      <c r="H3" s="7">
        <f>+'2016 65-74'!CX2</f>
        <v>107316</v>
      </c>
      <c r="I3" s="7">
        <f>+'2016 75-84'!CX2</f>
        <v>51787</v>
      </c>
      <c r="J3" s="7">
        <f>+'2016 85+'!CX2</f>
        <v>22474</v>
      </c>
      <c r="L3" s="20">
        <f>+G3*B3/1000</f>
        <v>89.707529214248908</v>
      </c>
      <c r="M3" s="20">
        <f>+H3*C3/1000</f>
        <v>125.05704751310982</v>
      </c>
      <c r="N3" s="20">
        <f>+I3*D3/1000</f>
        <v>262.84051327180072</v>
      </c>
      <c r="O3" s="20">
        <f>+J3*E3/1000</f>
        <v>338.4095350483833</v>
      </c>
      <c r="P3" s="20">
        <f>+O3+N3+M3+L3</f>
        <v>816.01462504754284</v>
      </c>
      <c r="Q3" s="20">
        <f>+P3/0.9</f>
        <v>906.68291671949203</v>
      </c>
      <c r="S3">
        <f>VLOOKUP(A3,'Planning Beds'!A$1:B$100,2,FALSE)</f>
        <v>845</v>
      </c>
      <c r="T3" s="20">
        <f>+P3-S3</f>
        <v>-28.985374952457164</v>
      </c>
      <c r="U3" s="20">
        <f>+Q3-S3</f>
        <v>61.682916719492027</v>
      </c>
    </row>
    <row r="4" spans="1:21">
      <c r="A4" s="18" t="s">
        <v>1</v>
      </c>
      <c r="B4" s="8">
        <f>+'2013 0-64'!CZ3</f>
        <v>5.1281214525637109E-2</v>
      </c>
      <c r="C4" s="8">
        <f>+'2013 65-74'!CZ3</f>
        <v>0.47619047619047616</v>
      </c>
      <c r="D4" s="8">
        <f>+'2013 75-84'!CZ3</f>
        <v>1.1097410604192357</v>
      </c>
      <c r="E4" s="8">
        <f>+'2013 85+'!CZ3</f>
        <v>5.804311774461028</v>
      </c>
      <c r="G4" s="7">
        <f>+'2016 0-64'!CX3</f>
        <v>427755</v>
      </c>
      <c r="H4" s="7">
        <f>+'2016 65-74'!CX3</f>
        <v>52924</v>
      </c>
      <c r="I4" s="7">
        <f>+'2016 75-84'!CX3</f>
        <v>26238</v>
      </c>
      <c r="J4" s="7">
        <f>+'2016 85+'!CX3</f>
        <v>8909</v>
      </c>
      <c r="K4" s="21"/>
      <c r="L4" s="20">
        <f t="shared" ref="L4:L67" si="0">+G4*B4/1000</f>
        <v>21.935795919413899</v>
      </c>
      <c r="M4" s="20">
        <f t="shared" ref="M4:M67" si="1">+H4*C4/1000</f>
        <v>25.20190476190476</v>
      </c>
      <c r="N4" s="20">
        <f t="shared" ref="N4:N67" si="2">+I4*D4/1000</f>
        <v>29.117385943279906</v>
      </c>
      <c r="O4" s="20">
        <f t="shared" ref="O4:O67" si="3">+J4*E4/1000</f>
        <v>51.710613598673298</v>
      </c>
      <c r="P4" s="20">
        <f t="shared" ref="P4:P67" si="4">+O4+N4+M4+L4</f>
        <v>127.96570022327185</v>
      </c>
      <c r="Q4" s="20">
        <f t="shared" ref="Q4:Q67" si="5">+P4/0.9</f>
        <v>142.18411135919095</v>
      </c>
      <c r="S4" s="21">
        <f>VLOOKUP(A4,'Planning Beds'!A$1:B$100,2,FALSE)</f>
        <v>134</v>
      </c>
      <c r="T4" s="20">
        <f t="shared" ref="T4:T67" si="6">+P4-S4</f>
        <v>-6.0342997767281474</v>
      </c>
      <c r="U4" s="20">
        <f t="shared" ref="U4:U67" si="7">+Q4-S4</f>
        <v>8.1841113591909505</v>
      </c>
    </row>
    <row r="5" spans="1:21">
      <c r="A5" s="18" t="s">
        <v>2</v>
      </c>
      <c r="B5" s="8">
        <f>+'2013 0-64'!CZ4</f>
        <v>0.170450671575646</v>
      </c>
      <c r="C5" s="8">
        <f>+'2013 65-74'!CZ4</f>
        <v>0.80305159606504717</v>
      </c>
      <c r="D5" s="8">
        <f>+'2013 75-84'!CZ4</f>
        <v>2.0368484399592628</v>
      </c>
      <c r="E5" s="8">
        <f>+'2013 85+'!CZ4</f>
        <v>3.5808068751492002</v>
      </c>
      <c r="G5" s="7">
        <f>+'2016 0-64'!CX4</f>
        <v>144577</v>
      </c>
      <c r="H5" s="7">
        <f>+'2016 65-74'!CX4</f>
        <v>21344</v>
      </c>
      <c r="I5" s="7">
        <f>+'2016 75-84'!CX4</f>
        <v>11516</v>
      </c>
      <c r="J5" s="7">
        <f>+'2016 85+'!CX4</f>
        <v>4339</v>
      </c>
      <c r="K5" s="21"/>
      <c r="L5" s="20">
        <f t="shared" si="0"/>
        <v>24.643246744392169</v>
      </c>
      <c r="M5" s="20">
        <f t="shared" si="1"/>
        <v>17.140333266412366</v>
      </c>
      <c r="N5" s="20">
        <f t="shared" si="2"/>
        <v>23.45634663457087</v>
      </c>
      <c r="O5" s="20">
        <f t="shared" si="3"/>
        <v>15.537121031272379</v>
      </c>
      <c r="P5" s="20">
        <f t="shared" si="4"/>
        <v>80.777047676647783</v>
      </c>
      <c r="Q5" s="20">
        <f t="shared" si="5"/>
        <v>89.752275196275306</v>
      </c>
      <c r="S5" s="21">
        <f>VLOOKUP(A5,'Planning Beds'!A$1:B$100,2,FALSE)</f>
        <v>90</v>
      </c>
      <c r="T5" s="20">
        <f t="shared" si="6"/>
        <v>-9.2229523233522173</v>
      </c>
      <c r="U5" s="20">
        <f t="shared" si="7"/>
        <v>-0.24772480372469374</v>
      </c>
    </row>
    <row r="6" spans="1:21">
      <c r="A6" s="18" t="s">
        <v>3</v>
      </c>
      <c r="B6" s="8">
        <f>+'2013 0-64'!CZ5</f>
        <v>0.10671006209191738</v>
      </c>
      <c r="C6" s="8">
        <f>+'2013 65-74'!CZ5</f>
        <v>0.69439368467217311</v>
      </c>
      <c r="D6" s="8">
        <f>+'2013 75-84'!CZ5</f>
        <v>3.0645921735030646</v>
      </c>
      <c r="E6" s="8">
        <f>+'2013 85+'!CZ5</f>
        <v>10.56338028169014</v>
      </c>
      <c r="G6" s="7">
        <f>+'2016 0-64'!CX5</f>
        <v>306513</v>
      </c>
      <c r="H6" s="7">
        <f>+'2016 65-74'!CX5</f>
        <v>30888</v>
      </c>
      <c r="I6" s="7">
        <f>+'2016 75-84'!CX5</f>
        <v>14323</v>
      </c>
      <c r="J6" s="7">
        <f>+'2016 85+'!CX5</f>
        <v>4825</v>
      </c>
      <c r="K6" s="21"/>
      <c r="L6" s="20">
        <f t="shared" si="0"/>
        <v>32.708021261979873</v>
      </c>
      <c r="M6" s="20">
        <f t="shared" si="1"/>
        <v>21.448432132154085</v>
      </c>
      <c r="N6" s="20">
        <f t="shared" si="2"/>
        <v>43.894153701084399</v>
      </c>
      <c r="O6" s="20">
        <f t="shared" si="3"/>
        <v>50.968309859154928</v>
      </c>
      <c r="P6" s="20">
        <f t="shared" si="4"/>
        <v>149.01891695437328</v>
      </c>
      <c r="Q6" s="20">
        <f t="shared" si="5"/>
        <v>165.57657439374807</v>
      </c>
      <c r="S6" s="21">
        <f>VLOOKUP(A6,'Planning Beds'!A$1:B$100,2,FALSE)</f>
        <v>161</v>
      </c>
      <c r="T6" s="20">
        <f t="shared" si="6"/>
        <v>-11.981083045626718</v>
      </c>
      <c r="U6" s="20">
        <f t="shared" si="7"/>
        <v>4.576574393748075</v>
      </c>
    </row>
    <row r="7" spans="1:21">
      <c r="A7" s="18" t="s">
        <v>4</v>
      </c>
      <c r="B7" s="8">
        <f>+'2013 0-64'!CZ6</f>
        <v>8.3478155284546676E-2</v>
      </c>
      <c r="C7" s="8">
        <f>+'2013 65-74'!CZ6</f>
        <v>0.88621056362991846</v>
      </c>
      <c r="D7" s="8">
        <f>+'2013 75-84'!CZ6</f>
        <v>3.40097494615123</v>
      </c>
      <c r="E7" s="8">
        <f>+'2013 85+'!CZ6</f>
        <v>18.507638072855464</v>
      </c>
      <c r="G7" s="7">
        <f>+'2016 0-64'!CX6</f>
        <v>130294</v>
      </c>
      <c r="H7" s="7">
        <f>+'2016 65-74'!CX6</f>
        <v>18320</v>
      </c>
      <c r="I7" s="7">
        <f>+'2016 75-84'!CX6</f>
        <v>9646</v>
      </c>
      <c r="J7" s="7">
        <f>+'2016 85+'!CX6</f>
        <v>3657</v>
      </c>
      <c r="K7" s="21"/>
      <c r="L7" s="20">
        <f t="shared" si="0"/>
        <v>10.876702764644724</v>
      </c>
      <c r="M7" s="20">
        <f t="shared" si="1"/>
        <v>16.235377525700105</v>
      </c>
      <c r="N7" s="20">
        <f t="shared" si="2"/>
        <v>32.805804330574766</v>
      </c>
      <c r="O7" s="20">
        <f t="shared" si="3"/>
        <v>67.682432432432421</v>
      </c>
      <c r="P7" s="20">
        <f t="shared" si="4"/>
        <v>127.60031705335201</v>
      </c>
      <c r="Q7" s="20">
        <f t="shared" si="5"/>
        <v>141.77813005928002</v>
      </c>
      <c r="S7" s="21">
        <f>VLOOKUP(A7,'Planning Beds'!A$1:B$100,2,FALSE)</f>
        <v>210</v>
      </c>
      <c r="T7" s="20">
        <f t="shared" si="6"/>
        <v>-82.399682946647985</v>
      </c>
      <c r="U7" s="20">
        <f t="shared" si="7"/>
        <v>-68.221869940719984</v>
      </c>
    </row>
    <row r="8" spans="1:21">
      <c r="A8" s="18" t="s">
        <v>5</v>
      </c>
      <c r="B8" s="8">
        <f>+'2013 0-64'!CZ7</f>
        <v>3.2734908038290489E-2</v>
      </c>
      <c r="C8" s="8">
        <f>+'2013 65-74'!CZ7</f>
        <v>0.81604103520634186</v>
      </c>
      <c r="D8" s="8">
        <f>+'2013 75-84'!CZ7</f>
        <v>2.3941343707915608</v>
      </c>
      <c r="E8" s="8">
        <f>+'2013 85+'!CZ7</f>
        <v>6.3429137760158572</v>
      </c>
      <c r="G8" s="7">
        <f>+'2016 0-64'!CX7</f>
        <v>209850</v>
      </c>
      <c r="H8" s="7">
        <f>+'2016 65-74'!CX7</f>
        <v>27825</v>
      </c>
      <c r="I8" s="7">
        <f>+'2016 75-84'!CX7</f>
        <v>14366</v>
      </c>
      <c r="J8" s="7">
        <f>+'2016 85+'!CX7</f>
        <v>5250</v>
      </c>
      <c r="K8" s="21"/>
      <c r="L8" s="20">
        <f t="shared" si="0"/>
        <v>6.8694204518352588</v>
      </c>
      <c r="M8" s="20">
        <f t="shared" si="1"/>
        <v>22.706341804616464</v>
      </c>
      <c r="N8" s="20">
        <f t="shared" si="2"/>
        <v>34.394134370791555</v>
      </c>
      <c r="O8" s="20">
        <f t="shared" si="3"/>
        <v>33.300297324083253</v>
      </c>
      <c r="P8" s="20">
        <f t="shared" si="4"/>
        <v>97.270193951326519</v>
      </c>
      <c r="Q8" s="20">
        <f t="shared" si="5"/>
        <v>108.07799327925169</v>
      </c>
      <c r="S8" s="21">
        <f>VLOOKUP(A8,'Planning Beds'!A$1:B$100,2,FALSE)</f>
        <v>128</v>
      </c>
      <c r="T8" s="20">
        <f t="shared" si="6"/>
        <v>-30.729806048673481</v>
      </c>
      <c r="U8" s="20">
        <f t="shared" si="7"/>
        <v>-19.922006720748314</v>
      </c>
    </row>
    <row r="9" spans="1:21">
      <c r="A9" s="18" t="s">
        <v>6</v>
      </c>
      <c r="B9" s="8">
        <f>+'2013 0-64'!CZ8</f>
        <v>0.11417814877104196</v>
      </c>
      <c r="C9" s="8">
        <f>+'2013 65-74'!CZ8</f>
        <v>1.4171139118374239</v>
      </c>
      <c r="D9" s="8">
        <f>+'2013 75-84'!CZ8</f>
        <v>4.5931386447405727</v>
      </c>
      <c r="E9" s="8">
        <f>+'2013 85+'!CZ8</f>
        <v>14.234342223554091</v>
      </c>
      <c r="G9" s="7">
        <f>+'2016 0-64'!CX8</f>
        <v>323713</v>
      </c>
      <c r="H9" s="7">
        <f>+'2016 65-74'!CX8</f>
        <v>36883</v>
      </c>
      <c r="I9" s="7">
        <f>+'2016 75-84'!CX8</f>
        <v>18592</v>
      </c>
      <c r="J9" s="7">
        <f>+'2016 85+'!CX8</f>
        <v>7176</v>
      </c>
      <c r="K9" s="21"/>
      <c r="L9" s="20">
        <f t="shared" si="0"/>
        <v>36.960951073120306</v>
      </c>
      <c r="M9" s="20">
        <f t="shared" si="1"/>
        <v>52.267412410299698</v>
      </c>
      <c r="N9" s="20">
        <f t="shared" si="2"/>
        <v>85.395633683016726</v>
      </c>
      <c r="O9" s="20">
        <f t="shared" si="3"/>
        <v>102.14563979622416</v>
      </c>
      <c r="P9" s="20">
        <f t="shared" si="4"/>
        <v>276.76963696266091</v>
      </c>
      <c r="Q9" s="20">
        <f t="shared" si="5"/>
        <v>307.52181884740099</v>
      </c>
      <c r="S9" s="21">
        <f>VLOOKUP(A9,'Planning Beds'!A$1:B$100,2,FALSE)</f>
        <v>300</v>
      </c>
      <c r="T9" s="20">
        <f t="shared" si="6"/>
        <v>-23.230363037339089</v>
      </c>
      <c r="U9" s="20">
        <f t="shared" si="7"/>
        <v>7.5218188474009935</v>
      </c>
    </row>
    <row r="10" spans="1:21">
      <c r="A10" s="18" t="s">
        <v>7</v>
      </c>
      <c r="B10" s="8">
        <f>+'2013 0-64'!CZ9</f>
        <v>0.20815239626474114</v>
      </c>
      <c r="C10" s="8">
        <f>+'2013 65-74'!CZ9</f>
        <v>1.2314581584102993</v>
      </c>
      <c r="D10" s="8">
        <f>+'2013 75-84'!CZ9</f>
        <v>3.8227798470888064</v>
      </c>
      <c r="E10" s="8">
        <f>+'2013 85+'!CZ9</f>
        <v>9.3570057581573884</v>
      </c>
      <c r="G10" s="7">
        <f>+'2016 0-64'!CX9</f>
        <v>135140</v>
      </c>
      <c r="H10" s="7">
        <f>+'2016 65-74'!CX9</f>
        <v>19382</v>
      </c>
      <c r="I10" s="7">
        <f>+'2016 75-84'!CX9</f>
        <v>10386</v>
      </c>
      <c r="J10" s="7">
        <f>+'2016 85+'!CX9</f>
        <v>4349</v>
      </c>
      <c r="K10" s="21"/>
      <c r="L10" s="20">
        <f t="shared" si="0"/>
        <v>28.129714831217115</v>
      </c>
      <c r="M10" s="20">
        <f t="shared" si="1"/>
        <v>23.86812202630842</v>
      </c>
      <c r="N10" s="20">
        <f t="shared" si="2"/>
        <v>39.703391491864345</v>
      </c>
      <c r="O10" s="20">
        <f t="shared" si="3"/>
        <v>40.693618042226483</v>
      </c>
      <c r="P10" s="20">
        <f t="shared" si="4"/>
        <v>132.39484639161637</v>
      </c>
      <c r="Q10" s="20">
        <f t="shared" si="5"/>
        <v>147.10538487957373</v>
      </c>
      <c r="S10" s="21">
        <f>VLOOKUP(A10,'Planning Beds'!A$1:B$100,2,FALSE)</f>
        <v>142</v>
      </c>
      <c r="T10" s="20">
        <f t="shared" si="6"/>
        <v>-9.6051536083836311</v>
      </c>
      <c r="U10" s="20">
        <f t="shared" si="7"/>
        <v>5.1053848795737338</v>
      </c>
    </row>
    <row r="11" spans="1:21">
      <c r="A11" s="18" t="s">
        <v>8</v>
      </c>
      <c r="B11" s="8">
        <f>+'2013 0-64'!CZ10</f>
        <v>7.427852759700522E-2</v>
      </c>
      <c r="C11" s="8">
        <f>+'2013 65-74'!CZ10</f>
        <v>0.67243035542747365</v>
      </c>
      <c r="D11" s="8">
        <f>+'2013 75-84'!CZ10</f>
        <v>1.6117890858853328</v>
      </c>
      <c r="E11" s="8">
        <f>+'2013 85+'!CZ10</f>
        <v>4.9332884852561945</v>
      </c>
      <c r="G11" s="7">
        <f>+'2016 0-64'!CX10</f>
        <v>592189</v>
      </c>
      <c r="H11" s="7">
        <f>+'2016 65-74'!CX10</f>
        <v>58330</v>
      </c>
      <c r="I11" s="7">
        <f>+'2016 75-84'!CX10</f>
        <v>27863</v>
      </c>
      <c r="J11" s="7">
        <f>+'2016 85+'!CX10</f>
        <v>9399</v>
      </c>
      <c r="K11" s="21"/>
      <c r="L11" s="20">
        <f t="shared" si="0"/>
        <v>43.986926979142922</v>
      </c>
      <c r="M11" s="20">
        <f t="shared" si="1"/>
        <v>39.222862632084535</v>
      </c>
      <c r="N11" s="20">
        <f t="shared" si="2"/>
        <v>44.90927930002303</v>
      </c>
      <c r="O11" s="20">
        <f t="shared" si="3"/>
        <v>46.367978472922971</v>
      </c>
      <c r="P11" s="20">
        <f t="shared" si="4"/>
        <v>174.48704738417348</v>
      </c>
      <c r="Q11" s="20">
        <f t="shared" si="5"/>
        <v>193.87449709352609</v>
      </c>
      <c r="S11" s="21">
        <f>VLOOKUP(A11,'Planning Beds'!A$1:B$100,2,FALSE)</f>
        <v>194</v>
      </c>
      <c r="T11" s="20">
        <f t="shared" si="6"/>
        <v>-19.512952615826521</v>
      </c>
      <c r="U11" s="20">
        <f t="shared" si="7"/>
        <v>-0.12550290647391193</v>
      </c>
    </row>
    <row r="12" spans="1:21">
      <c r="A12" s="18" t="s">
        <v>9</v>
      </c>
      <c r="B12" s="8">
        <f>+'2013 0-64'!CZ11</f>
        <v>0.18798187633556976</v>
      </c>
      <c r="C12" s="8">
        <f>+'2013 65-74'!CZ11</f>
        <v>1.4842373988244841</v>
      </c>
      <c r="D12" s="8">
        <f>+'2013 75-84'!CZ11</f>
        <v>5.6059797116924717</v>
      </c>
      <c r="E12" s="8">
        <f>+'2013 85+'!CZ11</f>
        <v>22.255192878338281</v>
      </c>
      <c r="G12" s="7">
        <f>+'2016 0-64'!CX11</f>
        <v>374069</v>
      </c>
      <c r="H12" s="7">
        <f>+'2016 65-74'!CX11</f>
        <v>57980</v>
      </c>
      <c r="I12" s="7">
        <f>+'2016 75-84'!CX11</f>
        <v>25813</v>
      </c>
      <c r="J12" s="7">
        <f>+'2016 85+'!CX11</f>
        <v>8941</v>
      </c>
      <c r="K12" s="21"/>
      <c r="L12" s="20">
        <f t="shared" si="0"/>
        <v>70.318192498970234</v>
      </c>
      <c r="M12" s="20">
        <f t="shared" si="1"/>
        <v>86.056084383843583</v>
      </c>
      <c r="N12" s="20">
        <f t="shared" si="2"/>
        <v>144.70715429791775</v>
      </c>
      <c r="O12" s="20">
        <f t="shared" si="3"/>
        <v>198.98367952522258</v>
      </c>
      <c r="P12" s="20">
        <f t="shared" si="4"/>
        <v>500.06511070595417</v>
      </c>
      <c r="Q12" s="20">
        <f t="shared" si="5"/>
        <v>555.62790078439355</v>
      </c>
      <c r="S12" s="21">
        <f>VLOOKUP(A12,'Planning Beds'!A$1:B$100,2,FALSE)</f>
        <v>628</v>
      </c>
      <c r="T12" s="20">
        <f t="shared" si="6"/>
        <v>-127.93488929404583</v>
      </c>
      <c r="U12" s="20">
        <f t="shared" si="7"/>
        <v>-72.372099215606454</v>
      </c>
    </row>
    <row r="13" spans="1:21">
      <c r="A13" s="18" t="s">
        <v>10</v>
      </c>
      <c r="B13" s="8">
        <f>+'2013 0-64'!CZ12</f>
        <v>0.30972945443962874</v>
      </c>
      <c r="C13" s="8">
        <f>+'2013 65-74'!CZ12</f>
        <v>3.2569008324813784</v>
      </c>
      <c r="D13" s="8">
        <f>+'2013 75-84'!CZ12</f>
        <v>10.307351331143689</v>
      </c>
      <c r="E13" s="8">
        <f>+'2013 85+'!CZ12</f>
        <v>49.268292682926834</v>
      </c>
      <c r="G13" s="7">
        <f>+'2016 0-64'!CX12</f>
        <v>483152</v>
      </c>
      <c r="H13" s="7">
        <f>+'2016 65-74'!CX12</f>
        <v>75403</v>
      </c>
      <c r="I13" s="7">
        <f>+'2016 75-84'!CX12</f>
        <v>40516</v>
      </c>
      <c r="J13" s="7">
        <f>+'2016 85+'!CX12</f>
        <v>17187</v>
      </c>
      <c r="K13" s="21"/>
      <c r="L13" s="20">
        <f t="shared" si="0"/>
        <v>149.64640537141551</v>
      </c>
      <c r="M13" s="20">
        <f t="shared" si="1"/>
        <v>245.58009347159336</v>
      </c>
      <c r="N13" s="20">
        <f t="shared" si="2"/>
        <v>417.6126465326177</v>
      </c>
      <c r="O13" s="20">
        <f t="shared" si="3"/>
        <v>846.77414634146351</v>
      </c>
      <c r="P13" s="20">
        <f t="shared" si="4"/>
        <v>1659.6132917170901</v>
      </c>
      <c r="Q13" s="20">
        <f t="shared" si="5"/>
        <v>1844.0147685745444</v>
      </c>
      <c r="S13" s="21">
        <f>VLOOKUP(A13,'Planning Beds'!A$1:B$100,2,FALSE)</f>
        <v>1661</v>
      </c>
      <c r="T13" s="20">
        <f t="shared" si="6"/>
        <v>-1.3867082829099218</v>
      </c>
      <c r="U13" s="20">
        <f t="shared" si="7"/>
        <v>183.01476857454441</v>
      </c>
    </row>
    <row r="14" spans="1:21">
      <c r="A14" s="18" t="s">
        <v>11</v>
      </c>
      <c r="B14" s="8">
        <f>+'2013 0-64'!CZ13</f>
        <v>9.8027610493763226E-2</v>
      </c>
      <c r="C14" s="8">
        <f>+'2013 65-74'!CZ13</f>
        <v>1.23879729605726</v>
      </c>
      <c r="D14" s="8">
        <f>+'2013 75-84'!CZ13</f>
        <v>4.5635705375886095</v>
      </c>
      <c r="E14" s="8">
        <f>+'2013 85+'!CZ13</f>
        <v>17.158087622855238</v>
      </c>
      <c r="G14" s="7">
        <f>+'2016 0-64'!CX13</f>
        <v>531781</v>
      </c>
      <c r="H14" s="7">
        <f>+'2016 65-74'!CX13</f>
        <v>70795</v>
      </c>
      <c r="I14" s="7">
        <f>+'2016 75-84'!CX13</f>
        <v>35205</v>
      </c>
      <c r="J14" s="7">
        <f>+'2016 85+'!CX13</f>
        <v>12329</v>
      </c>
      <c r="K14" s="21"/>
      <c r="L14" s="20">
        <f t="shared" si="0"/>
        <v>52.1292207359839</v>
      </c>
      <c r="M14" s="20">
        <f t="shared" si="1"/>
        <v>87.700654574373729</v>
      </c>
      <c r="N14" s="20">
        <f t="shared" si="2"/>
        <v>160.66050077580698</v>
      </c>
      <c r="O14" s="20">
        <f t="shared" si="3"/>
        <v>211.54206230218222</v>
      </c>
      <c r="P14" s="20">
        <f t="shared" si="4"/>
        <v>512.03243838834692</v>
      </c>
      <c r="Q14" s="20">
        <f t="shared" si="5"/>
        <v>568.92493154260762</v>
      </c>
      <c r="S14" s="21">
        <f>VLOOKUP(A14,'Planning Beds'!A$1:B$100,2,FALSE)</f>
        <v>544</v>
      </c>
      <c r="T14" s="20">
        <f t="shared" si="6"/>
        <v>-31.967561611653082</v>
      </c>
      <c r="U14" s="20">
        <f t="shared" si="7"/>
        <v>24.924931542607624</v>
      </c>
    </row>
    <row r="15" spans="1:21">
      <c r="A15" s="18" t="s">
        <v>12</v>
      </c>
      <c r="B15" s="8">
        <f>+'2013 0-64'!CZ14</f>
        <v>5.2670321044876393E-2</v>
      </c>
      <c r="C15" s="8">
        <f>+'2013 65-74'!CZ14</f>
        <v>0.96317950624376891</v>
      </c>
      <c r="D15" s="8">
        <f>+'2013 75-84'!CZ14</f>
        <v>3.1167073322766208</v>
      </c>
      <c r="E15" s="8">
        <f>+'2013 85+'!CZ14</f>
        <v>9.2291465236881418</v>
      </c>
      <c r="G15" s="7">
        <f>+'2016 0-64'!CX14</f>
        <v>1619614</v>
      </c>
      <c r="H15" s="7">
        <f>+'2016 65-74'!CX14</f>
        <v>138145</v>
      </c>
      <c r="I15" s="7">
        <f>+'2016 75-84'!CX14</f>
        <v>62033</v>
      </c>
      <c r="J15" s="7">
        <f>+'2016 85+'!CX14</f>
        <v>24621</v>
      </c>
      <c r="K15" s="21"/>
      <c r="L15" s="20">
        <f t="shared" si="0"/>
        <v>85.305589348776437</v>
      </c>
      <c r="M15" s="20">
        <f t="shared" si="1"/>
        <v>133.05843289004545</v>
      </c>
      <c r="N15" s="20">
        <f t="shared" si="2"/>
        <v>193.3387059431156</v>
      </c>
      <c r="O15" s="20">
        <f t="shared" si="3"/>
        <v>227.23081655972572</v>
      </c>
      <c r="P15" s="20">
        <f t="shared" si="4"/>
        <v>638.93354474166313</v>
      </c>
      <c r="Q15" s="20">
        <f t="shared" si="5"/>
        <v>709.92616082407017</v>
      </c>
      <c r="S15" s="21">
        <f>VLOOKUP(A15,'Planning Beds'!A$1:B$100,2,FALSE)</f>
        <v>674</v>
      </c>
      <c r="T15" s="20">
        <f t="shared" si="6"/>
        <v>-35.066455258336873</v>
      </c>
      <c r="U15" s="20">
        <f t="shared" si="7"/>
        <v>35.926160824070166</v>
      </c>
    </row>
    <row r="16" spans="1:21">
      <c r="A16" s="18" t="s">
        <v>13</v>
      </c>
      <c r="B16" s="8">
        <f>+'2013 0-64'!CZ15</f>
        <v>0.14260961331403349</v>
      </c>
      <c r="C16" s="8">
        <f>+'2013 65-74'!CZ15</f>
        <v>1.3055616928113765</v>
      </c>
      <c r="D16" s="8">
        <f>+'2013 75-84'!CZ15</f>
        <v>4.6946504655199615</v>
      </c>
      <c r="E16" s="8">
        <f>+'2013 85+'!CZ15</f>
        <v>12.347004509340778</v>
      </c>
      <c r="G16" s="7">
        <f>+'2016 0-64'!CX15</f>
        <v>413689</v>
      </c>
      <c r="H16" s="7">
        <f>+'2016 65-74'!CX15</f>
        <v>54014</v>
      </c>
      <c r="I16" s="7">
        <f>+'2016 75-84'!CX15</f>
        <v>27239</v>
      </c>
      <c r="J16" s="7">
        <f>+'2016 85+'!CX15</f>
        <v>9704</v>
      </c>
      <c r="K16" s="21"/>
      <c r="L16" s="20">
        <f t="shared" si="0"/>
        <v>58.996028322269204</v>
      </c>
      <c r="M16" s="20">
        <f t="shared" si="1"/>
        <v>70.518609275513697</v>
      </c>
      <c r="N16" s="20">
        <f t="shared" si="2"/>
        <v>127.87758403029822</v>
      </c>
      <c r="O16" s="20">
        <f t="shared" si="3"/>
        <v>119.8153317586429</v>
      </c>
      <c r="P16" s="20">
        <f t="shared" si="4"/>
        <v>377.20755338672399</v>
      </c>
      <c r="Q16" s="20">
        <f t="shared" si="5"/>
        <v>419.11950376302661</v>
      </c>
      <c r="S16" s="21">
        <f>VLOOKUP(A16,'Planning Beds'!A$1:B$100,2,FALSE)</f>
        <v>400</v>
      </c>
      <c r="T16" s="20">
        <f t="shared" si="6"/>
        <v>-22.792446613276013</v>
      </c>
      <c r="U16" s="20">
        <f t="shared" si="7"/>
        <v>19.119503763026614</v>
      </c>
    </row>
    <row r="17" spans="1:21">
      <c r="A17" s="18" t="s">
        <v>14</v>
      </c>
      <c r="B17" s="8" t="s">
        <v>159</v>
      </c>
      <c r="C17" s="8" t="s">
        <v>159</v>
      </c>
      <c r="D17" s="8" t="s">
        <v>159</v>
      </c>
      <c r="E17" s="8" t="s">
        <v>159</v>
      </c>
      <c r="G17" s="7">
        <f>+'2016 0-64'!CX16</f>
        <v>72508</v>
      </c>
      <c r="H17" s="7">
        <f>+'2016 65-74'!CX16</f>
        <v>8221</v>
      </c>
      <c r="I17" s="7">
        <f>+'2016 75-84'!CX16</f>
        <v>3869</v>
      </c>
      <c r="J17" s="7">
        <f>+'2016 85+'!CX16</f>
        <v>1527</v>
      </c>
      <c r="K17" s="21"/>
      <c r="L17" s="20"/>
      <c r="M17" s="20"/>
      <c r="N17" s="20"/>
      <c r="O17" s="20"/>
      <c r="P17" s="20"/>
      <c r="Q17" s="20">
        <f t="shared" si="5"/>
        <v>0</v>
      </c>
      <c r="S17" s="21">
        <f>VLOOKUP(A17,'Planning Beds'!A$1:B$100,2,FALSE)</f>
        <v>40</v>
      </c>
      <c r="T17" s="20">
        <f t="shared" si="6"/>
        <v>-40</v>
      </c>
      <c r="U17" s="20">
        <f t="shared" si="7"/>
        <v>-40</v>
      </c>
    </row>
    <row r="18" spans="1:21">
      <c r="A18" s="18" t="s">
        <v>15</v>
      </c>
      <c r="B18" s="8">
        <f>+'2013 0-64'!CZ17</f>
        <v>8.8266894740206187E-2</v>
      </c>
      <c r="C18" s="8">
        <f>+'2013 65-74'!CZ17</f>
        <v>1.1384413702694309</v>
      </c>
      <c r="D18" s="8">
        <f>+'2013 75-84'!CZ17</f>
        <v>5.9817261552619474</v>
      </c>
      <c r="E18" s="8">
        <f>+'2013 85+'!CZ17</f>
        <v>21.706864564007422</v>
      </c>
      <c r="G18" s="7">
        <f>+'2016 0-64'!CX17</f>
        <v>338153</v>
      </c>
      <c r="H18" s="7">
        <f>+'2016 65-74'!CX17</f>
        <v>31856</v>
      </c>
      <c r="I18" s="7">
        <f>+'2016 75-84'!CX17</f>
        <v>16213</v>
      </c>
      <c r="J18" s="7">
        <f>+'2016 85+'!CX17</f>
        <v>5972</v>
      </c>
      <c r="K18" s="21"/>
      <c r="L18" s="20">
        <f t="shared" si="0"/>
        <v>29.847715257084943</v>
      </c>
      <c r="M18" s="20">
        <f t="shared" si="1"/>
        <v>36.266188291302988</v>
      </c>
      <c r="N18" s="20">
        <f t="shared" si="2"/>
        <v>96.981726155261967</v>
      </c>
      <c r="O18" s="20">
        <f t="shared" si="3"/>
        <v>129.63339517625232</v>
      </c>
      <c r="P18" s="20">
        <f t="shared" si="4"/>
        <v>292.72902487990217</v>
      </c>
      <c r="Q18" s="20">
        <f t="shared" si="5"/>
        <v>325.25447208878018</v>
      </c>
      <c r="S18" s="21">
        <f>VLOOKUP(A18,'Planning Beds'!A$1:B$100,2,FALSE)</f>
        <v>424</v>
      </c>
      <c r="T18" s="20">
        <f t="shared" si="6"/>
        <v>-131.27097512009783</v>
      </c>
      <c r="U18" s="20">
        <f t="shared" si="7"/>
        <v>-98.745527911219824</v>
      </c>
    </row>
    <row r="19" spans="1:21">
      <c r="A19" s="18" t="s">
        <v>16</v>
      </c>
      <c r="B19" s="8">
        <f>+'2013 0-64'!CZ18</f>
        <v>1.8257614946900768E-2</v>
      </c>
      <c r="C19" s="8">
        <f>+'2013 65-74'!CZ18</f>
        <v>0.39037593202253767</v>
      </c>
      <c r="D19" s="8">
        <f>+'2013 75-84'!CZ18</f>
        <v>1.1756171990294906</v>
      </c>
      <c r="E19" s="8">
        <f>+'2013 85+'!CZ18</f>
        <v>2.1597044614947429</v>
      </c>
      <c r="G19" s="7">
        <f>+'2016 0-64'!CX18</f>
        <v>829229</v>
      </c>
      <c r="H19" s="7">
        <f>+'2016 65-74'!CX18</f>
        <v>87671</v>
      </c>
      <c r="I19" s="7">
        <f>+'2016 75-84'!CX18</f>
        <v>42081</v>
      </c>
      <c r="J19" s="7">
        <f>+'2016 85+'!CX18</f>
        <v>18495</v>
      </c>
      <c r="K19" s="21"/>
      <c r="L19" s="20">
        <f t="shared" si="0"/>
        <v>15.139743784803578</v>
      </c>
      <c r="M19" s="20">
        <f t="shared" si="1"/>
        <v>34.224648336347897</v>
      </c>
      <c r="N19" s="20">
        <f t="shared" si="2"/>
        <v>49.471147352359992</v>
      </c>
      <c r="O19" s="20">
        <f t="shared" si="3"/>
        <v>39.943734015345271</v>
      </c>
      <c r="P19" s="20">
        <f t="shared" si="4"/>
        <v>138.77927348885675</v>
      </c>
      <c r="Q19" s="20">
        <f t="shared" si="5"/>
        <v>154.19919276539639</v>
      </c>
      <c r="S19" s="21">
        <f>VLOOKUP(A19,'Planning Beds'!A$1:B$100,2,FALSE)</f>
        <v>157</v>
      </c>
      <c r="T19" s="20">
        <f t="shared" si="6"/>
        <v>-18.220726511143255</v>
      </c>
      <c r="U19" s="20">
        <f t="shared" si="7"/>
        <v>-2.8008072346036101</v>
      </c>
    </row>
    <row r="20" spans="1:21">
      <c r="A20" s="18" t="s">
        <v>17</v>
      </c>
      <c r="B20" s="8">
        <f>+'2013 0-64'!CZ19</f>
        <v>0.14956299038595655</v>
      </c>
      <c r="C20" s="8">
        <f>+'2013 65-74'!CZ19</f>
        <v>1.5806033133024171</v>
      </c>
      <c r="D20" s="8">
        <f>+'2013 75-84'!CZ19</f>
        <v>6.2372556075326857</v>
      </c>
      <c r="E20" s="8">
        <f>+'2013 85+'!CZ19</f>
        <v>23.830155979202772</v>
      </c>
      <c r="G20" s="7">
        <f>+'2016 0-64'!CX19</f>
        <v>591175</v>
      </c>
      <c r="H20" s="7">
        <f>+'2016 65-74'!CX19</f>
        <v>73553</v>
      </c>
      <c r="I20" s="7">
        <f>+'2016 75-84'!CX19</f>
        <v>35891</v>
      </c>
      <c r="J20" s="7">
        <f>+'2016 85+'!CX19</f>
        <v>12145</v>
      </c>
      <c r="K20" s="21"/>
      <c r="L20" s="20">
        <f t="shared" si="0"/>
        <v>88.417900841417861</v>
      </c>
      <c r="M20" s="20">
        <f t="shared" si="1"/>
        <v>116.25811550333268</v>
      </c>
      <c r="N20" s="20">
        <f t="shared" si="2"/>
        <v>223.86134100995562</v>
      </c>
      <c r="O20" s="20">
        <f t="shared" si="3"/>
        <v>289.41724436741765</v>
      </c>
      <c r="P20" s="20">
        <f t="shared" si="4"/>
        <v>717.9546017221237</v>
      </c>
      <c r="Q20" s="20">
        <f t="shared" si="5"/>
        <v>797.72733524680405</v>
      </c>
      <c r="S20" s="21">
        <f>VLOOKUP(A20,'Planning Beds'!A$1:B$100,2,FALSE)</f>
        <v>725</v>
      </c>
      <c r="T20" s="20">
        <f t="shared" si="6"/>
        <v>-7.045398277876302</v>
      </c>
      <c r="U20" s="20">
        <f t="shared" si="7"/>
        <v>72.727335246804046</v>
      </c>
    </row>
    <row r="21" spans="1:21">
      <c r="A21" s="18" t="s">
        <v>18</v>
      </c>
      <c r="B21" s="8">
        <f>+'2013 0-64'!CZ20</f>
        <v>2.9718098602408288E-2</v>
      </c>
      <c r="C21" s="8">
        <f>+'2013 65-74'!CZ20</f>
        <v>0.31141006477329347</v>
      </c>
      <c r="D21" s="8">
        <f>+'2013 75-84'!CZ20</f>
        <v>1.3498920086393087</v>
      </c>
      <c r="E21" s="8">
        <f>+'2013 85+'!CZ20</f>
        <v>5.3892412342676872</v>
      </c>
      <c r="G21" s="7">
        <f>+'2016 0-64'!CX20</f>
        <v>1846900</v>
      </c>
      <c r="H21" s="7">
        <f>+'2016 65-74'!CX20</f>
        <v>169077</v>
      </c>
      <c r="I21" s="7">
        <f>+'2016 75-84'!CX20</f>
        <v>77711</v>
      </c>
      <c r="J21" s="7">
        <f>+'2016 85+'!CX20</f>
        <v>33360</v>
      </c>
      <c r="K21" s="21"/>
      <c r="L21" s="20">
        <f t="shared" si="0"/>
        <v>54.886356308787867</v>
      </c>
      <c r="M21" s="20">
        <f t="shared" si="1"/>
        <v>52.652279521674146</v>
      </c>
      <c r="N21" s="20">
        <f t="shared" si="2"/>
        <v>104.90145788336932</v>
      </c>
      <c r="O21" s="20">
        <f t="shared" si="3"/>
        <v>179.78508757517002</v>
      </c>
      <c r="P21" s="20">
        <f t="shared" si="4"/>
        <v>392.22518128900134</v>
      </c>
      <c r="Q21" s="20">
        <f t="shared" si="5"/>
        <v>435.80575698777926</v>
      </c>
      <c r="S21" s="21">
        <f>VLOOKUP(A21,'Planning Beds'!A$1:B$100,2,FALSE)</f>
        <v>445</v>
      </c>
      <c r="T21" s="20">
        <f t="shared" si="6"/>
        <v>-52.774818710998659</v>
      </c>
      <c r="U21" s="20">
        <f t="shared" si="7"/>
        <v>-9.1942430122207384</v>
      </c>
    </row>
    <row r="22" spans="1:21">
      <c r="A22" s="18" t="s">
        <v>19</v>
      </c>
      <c r="B22" s="8">
        <f>+'2013 0-64'!CZ21</f>
        <v>0.23478068721688211</v>
      </c>
      <c r="C22" s="8">
        <f>+'2013 65-74'!CZ21</f>
        <v>1.6113674650260017</v>
      </c>
      <c r="D22" s="8">
        <f>+'2013 75-84'!CZ21</f>
        <v>8.355382258738338</v>
      </c>
      <c r="E22" s="8">
        <f>+'2013 85+'!CZ21</f>
        <v>28.265851795263561</v>
      </c>
      <c r="G22" s="7">
        <f>+'2016 0-64'!CX21</f>
        <v>71903</v>
      </c>
      <c r="H22" s="7">
        <f>+'2016 65-74'!CX21</f>
        <v>14444</v>
      </c>
      <c r="I22" s="7">
        <f>+'2016 75-84'!CX21</f>
        <v>7934</v>
      </c>
      <c r="J22" s="7">
        <f>+'2016 85+'!CX21</f>
        <v>2850</v>
      </c>
      <c r="K22" s="21"/>
      <c r="L22" s="20">
        <f t="shared" si="0"/>
        <v>16.881435752955472</v>
      </c>
      <c r="M22" s="20">
        <f t="shared" si="1"/>
        <v>23.274591664835565</v>
      </c>
      <c r="N22" s="20">
        <f t="shared" si="2"/>
        <v>66.291602840829981</v>
      </c>
      <c r="O22" s="20">
        <f t="shared" si="3"/>
        <v>80.557677616501152</v>
      </c>
      <c r="P22" s="20">
        <f t="shared" si="4"/>
        <v>187.00530787512216</v>
      </c>
      <c r="Q22" s="20">
        <f t="shared" si="5"/>
        <v>207.7836754168024</v>
      </c>
      <c r="S22" s="21">
        <f>VLOOKUP(A22,'Planning Beds'!A$1:B$100,2,FALSE)</f>
        <v>210</v>
      </c>
      <c r="T22" s="20">
        <f t="shared" si="6"/>
        <v>-22.994692124877844</v>
      </c>
      <c r="U22" s="20">
        <f t="shared" si="7"/>
        <v>-2.2163245831976042</v>
      </c>
    </row>
    <row r="23" spans="1:21">
      <c r="A23" s="18" t="s">
        <v>20</v>
      </c>
      <c r="B23" s="8">
        <f>+'2013 0-64'!CZ22</f>
        <v>0.14427724315043788</v>
      </c>
      <c r="C23" s="8">
        <f>+'2013 65-74'!CZ22</f>
        <v>2.1939447125932428</v>
      </c>
      <c r="D23" s="8">
        <f>+'2013 75-84'!CZ22</f>
        <v>4.6728971962616823</v>
      </c>
      <c r="E23" s="8">
        <f>+'2013 85+'!CZ22</f>
        <v>18.876828692779615</v>
      </c>
      <c r="G23" s="7">
        <f>+'2016 0-64'!CX22</f>
        <v>68086</v>
      </c>
      <c r="H23" s="7">
        <f>+'2016 65-74'!CX22</f>
        <v>9933</v>
      </c>
      <c r="I23" s="7">
        <f>+'2016 75-84'!CX22</f>
        <v>5413</v>
      </c>
      <c r="J23" s="7">
        <f>+'2016 85+'!CX22</f>
        <v>2214</v>
      </c>
      <c r="K23" s="21"/>
      <c r="L23" s="20">
        <f t="shared" si="0"/>
        <v>9.8232603771407145</v>
      </c>
      <c r="M23" s="20">
        <f t="shared" si="1"/>
        <v>21.79245283018868</v>
      </c>
      <c r="N23" s="20">
        <f t="shared" si="2"/>
        <v>25.294392523364486</v>
      </c>
      <c r="O23" s="20">
        <f t="shared" si="3"/>
        <v>41.793298725814061</v>
      </c>
      <c r="P23" s="20">
        <f t="shared" si="4"/>
        <v>98.70340445650794</v>
      </c>
      <c r="Q23" s="20">
        <f t="shared" si="5"/>
        <v>109.67044939611993</v>
      </c>
      <c r="S23" s="21">
        <f>VLOOKUP(A23,'Planning Beds'!A$1:B$100,2,FALSE)</f>
        <v>130</v>
      </c>
      <c r="T23" s="20">
        <f t="shared" si="6"/>
        <v>-31.29659554349206</v>
      </c>
      <c r="U23" s="20">
        <f t="shared" si="7"/>
        <v>-20.329550603880065</v>
      </c>
    </row>
    <row r="24" spans="1:21">
      <c r="A24" s="18" t="s">
        <v>21</v>
      </c>
      <c r="B24" s="8">
        <f>+'2013 0-64'!CZ23</f>
        <v>0.18688794198998282</v>
      </c>
      <c r="C24" s="8">
        <f>+'2013 65-74'!CZ23</f>
        <v>1.2772557248426237</v>
      </c>
      <c r="D24" s="8">
        <f>+'2013 75-84'!CZ23</f>
        <v>4.462753175420529</v>
      </c>
      <c r="E24" s="8">
        <f>+'2013 85+'!CZ23</f>
        <v>15.087223008015087</v>
      </c>
      <c r="G24" s="7">
        <f>+'2016 0-64'!CX23</f>
        <v>52603</v>
      </c>
      <c r="H24" s="7">
        <f>+'2016 65-74'!CX23</f>
        <v>11553</v>
      </c>
      <c r="I24" s="7">
        <f>+'2016 75-84'!CX23</f>
        <v>6456</v>
      </c>
      <c r="J24" s="7">
        <f>+'2016 85+'!CX23</f>
        <v>2343</v>
      </c>
      <c r="K24" s="21"/>
      <c r="L24" s="20">
        <f t="shared" si="0"/>
        <v>9.8308664124990663</v>
      </c>
      <c r="M24" s="20">
        <f t="shared" si="1"/>
        <v>14.756135389106833</v>
      </c>
      <c r="N24" s="20">
        <f t="shared" si="2"/>
        <v>28.811534500514934</v>
      </c>
      <c r="O24" s="20">
        <f t="shared" si="3"/>
        <v>35.349363507779351</v>
      </c>
      <c r="P24" s="20">
        <f t="shared" si="4"/>
        <v>88.747899809900176</v>
      </c>
      <c r="Q24" s="20">
        <f t="shared" si="5"/>
        <v>98.608777566555744</v>
      </c>
      <c r="S24" s="21">
        <f>VLOOKUP(A24,'Planning Beds'!A$1:B$100,2,FALSE)</f>
        <v>90</v>
      </c>
      <c r="T24" s="20">
        <f t="shared" si="6"/>
        <v>-1.2521001900998243</v>
      </c>
      <c r="U24" s="20">
        <f t="shared" si="7"/>
        <v>8.6087775665557444</v>
      </c>
    </row>
    <row r="25" spans="1:21">
      <c r="A25" s="18" t="s">
        <v>22</v>
      </c>
      <c r="B25" s="8">
        <f>+'2013 0-64'!CZ24</f>
        <v>6.7803443315405124E-2</v>
      </c>
      <c r="C25" s="8">
        <f>+'2013 65-74'!CZ24</f>
        <v>1.149009176333559</v>
      </c>
      <c r="D25" s="8">
        <f>+'2013 75-84'!CZ24</f>
        <v>5.0211254669034355</v>
      </c>
      <c r="E25" s="8">
        <f>+'2013 85+'!CZ24</f>
        <v>17.586264377396233</v>
      </c>
      <c r="G25" s="7">
        <f>+'2016 0-64'!CX24</f>
        <v>540055</v>
      </c>
      <c r="H25" s="7">
        <f>+'2016 65-74'!CX24</f>
        <v>69200</v>
      </c>
      <c r="I25" s="7">
        <f>+'2016 75-84'!CX24</f>
        <v>34346</v>
      </c>
      <c r="J25" s="7">
        <f>+'2016 85+'!CX24</f>
        <v>12367</v>
      </c>
      <c r="K25" s="21"/>
      <c r="L25" s="20">
        <f t="shared" si="0"/>
        <v>36.617588579701113</v>
      </c>
      <c r="M25" s="20">
        <f t="shared" si="1"/>
        <v>79.511435002282298</v>
      </c>
      <c r="N25" s="20">
        <f t="shared" si="2"/>
        <v>172.4555752862654</v>
      </c>
      <c r="O25" s="20">
        <f t="shared" si="3"/>
        <v>217.48933155525921</v>
      </c>
      <c r="P25" s="20">
        <f t="shared" si="4"/>
        <v>506.07393042350799</v>
      </c>
      <c r="Q25" s="20">
        <f t="shared" si="5"/>
        <v>562.30436713723111</v>
      </c>
      <c r="S25" s="21">
        <f>VLOOKUP(A25,'Planning Beds'!A$1:B$100,2,FALSE)</f>
        <v>554</v>
      </c>
      <c r="T25" s="20">
        <f t="shared" si="6"/>
        <v>-47.926069576492011</v>
      </c>
      <c r="U25" s="20">
        <f t="shared" si="7"/>
        <v>8.304367137231111</v>
      </c>
    </row>
    <row r="26" spans="1:21">
      <c r="A26" s="18" t="s">
        <v>23</v>
      </c>
      <c r="B26" s="8">
        <f>+'2013 0-64'!CZ25</f>
        <v>0.11939421213596246</v>
      </c>
      <c r="C26" s="8">
        <f>+'2013 65-74'!CZ25</f>
        <v>1.0539027335602151</v>
      </c>
      <c r="D26" s="8">
        <f>+'2013 75-84'!CZ25</f>
        <v>4.4532159303678966</v>
      </c>
      <c r="E26" s="8">
        <f>+'2013 85+'!CZ25</f>
        <v>16.701129314458406</v>
      </c>
      <c r="G26" s="7">
        <f>+'2016 0-64'!CX25</f>
        <v>328493</v>
      </c>
      <c r="H26" s="7">
        <f>+'2016 65-74'!CX25</f>
        <v>51653</v>
      </c>
      <c r="I26" s="7">
        <f>+'2016 75-84'!CX25</f>
        <v>22599</v>
      </c>
      <c r="J26" s="7">
        <f>+'2016 85+'!CX25</f>
        <v>6792</v>
      </c>
      <c r="K26" s="21"/>
      <c r="L26" s="20">
        <f t="shared" si="0"/>
        <v>39.22016292717872</v>
      </c>
      <c r="M26" s="20">
        <f t="shared" si="1"/>
        <v>54.437237896585792</v>
      </c>
      <c r="N26" s="20">
        <f t="shared" si="2"/>
        <v>100.6382268103841</v>
      </c>
      <c r="O26" s="20">
        <f t="shared" si="3"/>
        <v>113.43407030380149</v>
      </c>
      <c r="P26" s="20">
        <f t="shared" si="4"/>
        <v>307.72969793795005</v>
      </c>
      <c r="Q26" s="20">
        <f t="shared" si="5"/>
        <v>341.92188659772228</v>
      </c>
      <c r="S26" s="21">
        <f>VLOOKUP(A26,'Planning Beds'!A$1:B$100,2,FALSE)</f>
        <v>323</v>
      </c>
      <c r="T26" s="20">
        <f t="shared" si="6"/>
        <v>-15.27030206204995</v>
      </c>
      <c r="U26" s="20">
        <f t="shared" si="7"/>
        <v>18.921886597722278</v>
      </c>
    </row>
    <row r="27" spans="1:21">
      <c r="A27" s="18" t="s">
        <v>24</v>
      </c>
      <c r="B27" s="8">
        <f>+'2013 0-64'!CZ26</f>
        <v>0.18666792771222276</v>
      </c>
      <c r="C27" s="8">
        <f>+'2013 65-74'!CZ26</f>
        <v>1.7162342208070818</v>
      </c>
      <c r="D27" s="8">
        <f>+'2013 75-84'!CZ26</f>
        <v>4.9772776455312702</v>
      </c>
      <c r="E27" s="8">
        <f>+'2013 85+'!CZ26</f>
        <v>13.951905626134302</v>
      </c>
      <c r="G27" s="7">
        <f>+'2016 0-64'!CX26</f>
        <v>402615</v>
      </c>
      <c r="H27" s="7">
        <f>+'2016 65-74'!CX26</f>
        <v>49245</v>
      </c>
      <c r="I27" s="7">
        <f>+'2016 75-84'!CX26</f>
        <v>24493</v>
      </c>
      <c r="J27" s="7">
        <f>+'2016 85+'!CX26</f>
        <v>9422</v>
      </c>
      <c r="K27" s="21"/>
      <c r="L27" s="20">
        <f t="shared" si="0"/>
        <v>75.155307715856566</v>
      </c>
      <c r="M27" s="20">
        <f t="shared" si="1"/>
        <v>84.515954203644739</v>
      </c>
      <c r="N27" s="20">
        <f t="shared" si="2"/>
        <v>121.9084613719974</v>
      </c>
      <c r="O27" s="20">
        <f t="shared" si="3"/>
        <v>131.45485480943739</v>
      </c>
      <c r="P27" s="20">
        <f t="shared" si="4"/>
        <v>413.03457810093613</v>
      </c>
      <c r="Q27" s="20">
        <f t="shared" si="5"/>
        <v>458.92730900104016</v>
      </c>
      <c r="S27" s="21">
        <f>VLOOKUP(A27,'Planning Beds'!A$1:B$100,2,FALSE)</f>
        <v>461</v>
      </c>
      <c r="T27" s="20">
        <f t="shared" si="6"/>
        <v>-47.96542189906387</v>
      </c>
      <c r="U27" s="20">
        <f t="shared" si="7"/>
        <v>-2.0726909989598425</v>
      </c>
    </row>
    <row r="28" spans="1:21">
      <c r="A28" s="18" t="s">
        <v>25</v>
      </c>
      <c r="B28" s="8">
        <f>+'2013 0-64'!CZ27</f>
        <v>0.23504329635779672</v>
      </c>
      <c r="C28" s="8">
        <f>+'2013 65-74'!CZ27</f>
        <v>3.0346866253655773</v>
      </c>
      <c r="D28" s="8">
        <f>+'2013 75-84'!CZ27</f>
        <v>8.7001490584978551</v>
      </c>
      <c r="E28" s="8">
        <f>+'2013 85+'!CZ27</f>
        <v>28.366481904140855</v>
      </c>
      <c r="G28" s="7">
        <f>+'2016 0-64'!CX27</f>
        <v>730099</v>
      </c>
      <c r="H28" s="7">
        <f>+'2016 65-74'!CX27</f>
        <v>71435</v>
      </c>
      <c r="I28" s="7">
        <f>+'2016 75-84'!CX27</f>
        <v>35261</v>
      </c>
      <c r="J28" s="7">
        <f>+'2016 85+'!CX27</f>
        <v>13127</v>
      </c>
      <c r="K28" s="21"/>
      <c r="L28" s="20">
        <f t="shared" si="0"/>
        <v>171.60487562753104</v>
      </c>
      <c r="M28" s="20">
        <f t="shared" si="1"/>
        <v>216.78283908299002</v>
      </c>
      <c r="N28" s="20">
        <f t="shared" si="2"/>
        <v>306.77595595169288</v>
      </c>
      <c r="O28" s="20">
        <f t="shared" si="3"/>
        <v>372.36680795565701</v>
      </c>
      <c r="P28" s="20">
        <f t="shared" si="4"/>
        <v>1067.530478617871</v>
      </c>
      <c r="Q28" s="20">
        <f t="shared" si="5"/>
        <v>1186.1449762420789</v>
      </c>
      <c r="S28" s="21">
        <f>VLOOKUP(A28,'Planning Beds'!A$1:B$100,2,FALSE)</f>
        <v>1029</v>
      </c>
      <c r="T28" s="20">
        <f t="shared" si="6"/>
        <v>38.53047861787104</v>
      </c>
      <c r="U28" s="20">
        <f t="shared" si="7"/>
        <v>157.14497624207888</v>
      </c>
    </row>
    <row r="29" spans="1:21">
      <c r="A29" s="18" t="s">
        <v>26</v>
      </c>
      <c r="B29" s="8">
        <f>+'2013 0-64'!CZ28</f>
        <v>0.57190916736753572</v>
      </c>
      <c r="C29" s="8">
        <f>+'2013 65-74'!CZ28</f>
        <v>3.4821145932257043</v>
      </c>
      <c r="D29" s="8">
        <f>+'2013 75-84'!CZ28</f>
        <v>14.063656550703184</v>
      </c>
      <c r="E29" s="8">
        <f>+'2013 85+'!CZ28</f>
        <v>76.404494382022477</v>
      </c>
      <c r="G29" s="7">
        <f>+'2016 0-64'!CX28</f>
        <v>30363</v>
      </c>
      <c r="H29" s="7">
        <f>+'2016 65-74'!CX28</f>
        <v>3524</v>
      </c>
      <c r="I29" s="7">
        <f>+'2016 75-84'!CX28</f>
        <v>1559</v>
      </c>
      <c r="J29" s="7">
        <f>+'2016 85+'!CX28</f>
        <v>505</v>
      </c>
      <c r="K29" s="21"/>
      <c r="L29" s="20">
        <f t="shared" si="0"/>
        <v>17.364878048780486</v>
      </c>
      <c r="M29" s="20">
        <f t="shared" si="1"/>
        <v>12.270971826527383</v>
      </c>
      <c r="N29" s="20">
        <f t="shared" si="2"/>
        <v>21.925240562546264</v>
      </c>
      <c r="O29" s="20">
        <f t="shared" si="3"/>
        <v>38.584269662921351</v>
      </c>
      <c r="P29" s="20">
        <f t="shared" si="4"/>
        <v>90.145360100775477</v>
      </c>
      <c r="Q29" s="20">
        <f t="shared" si="5"/>
        <v>100.16151122308386</v>
      </c>
      <c r="S29" s="21">
        <f>VLOOKUP(A29,'Planning Beds'!A$1:B$100,2,FALSE)</f>
        <v>85</v>
      </c>
      <c r="T29" s="20">
        <f t="shared" si="6"/>
        <v>5.145360100775477</v>
      </c>
      <c r="U29" s="20">
        <f t="shared" si="7"/>
        <v>15.161511223083863</v>
      </c>
    </row>
    <row r="30" spans="1:21">
      <c r="A30" s="18" t="s">
        <v>27</v>
      </c>
      <c r="B30" s="8">
        <f>+'2013 0-64'!CZ29</f>
        <v>0.47157299065696012</v>
      </c>
      <c r="C30" s="8">
        <f>+'2013 65-74'!CZ29</f>
        <v>2.2583559168925023</v>
      </c>
      <c r="D30" s="8">
        <f>+'2013 75-84'!CZ29</f>
        <v>11.544011544011545</v>
      </c>
      <c r="E30" s="8">
        <f>+'2013 85+'!CZ29</f>
        <v>35.769828926905134</v>
      </c>
      <c r="G30" s="7">
        <f>+'2016 0-64'!CX29</f>
        <v>34099</v>
      </c>
      <c r="H30" s="7">
        <f>+'2016 65-74'!CX29</f>
        <v>5152</v>
      </c>
      <c r="I30" s="7">
        <f>+'2016 75-84'!CX29</f>
        <v>2322</v>
      </c>
      <c r="J30" s="7">
        <f>+'2016 85+'!CX29</f>
        <v>765</v>
      </c>
      <c r="K30" s="21"/>
      <c r="L30" s="20">
        <f t="shared" si="0"/>
        <v>16.080167408411683</v>
      </c>
      <c r="M30" s="20">
        <f t="shared" si="1"/>
        <v>11.635049683830172</v>
      </c>
      <c r="N30" s="20">
        <f t="shared" si="2"/>
        <v>26.805194805194805</v>
      </c>
      <c r="O30" s="20">
        <f t="shared" si="3"/>
        <v>27.363919129082426</v>
      </c>
      <c r="P30" s="20">
        <f t="shared" si="4"/>
        <v>81.884331026519092</v>
      </c>
      <c r="Q30" s="20">
        <f t="shared" si="5"/>
        <v>90.982590029465655</v>
      </c>
      <c r="S30" s="21">
        <f>VLOOKUP(A30,'Planning Beds'!A$1:B$100,2,FALSE)</f>
        <v>126</v>
      </c>
      <c r="T30" s="20">
        <f t="shared" si="6"/>
        <v>-44.115668973480908</v>
      </c>
      <c r="U30" s="20">
        <f t="shared" si="7"/>
        <v>-35.017409970534345</v>
      </c>
    </row>
    <row r="31" spans="1:21">
      <c r="A31" s="18" t="s">
        <v>28</v>
      </c>
      <c r="B31" s="8">
        <f>+'2013 0-64'!CZ30</f>
        <v>8.3617130958227967E-2</v>
      </c>
      <c r="C31" s="8">
        <f>+'2013 65-74'!CZ30</f>
        <v>0.93346770862590256</v>
      </c>
      <c r="D31" s="8">
        <f>+'2013 75-84'!CZ30</f>
        <v>3.4598266941355935</v>
      </c>
      <c r="E31" s="8">
        <f>+'2013 85+'!CZ30</f>
        <v>10.407171072622305</v>
      </c>
      <c r="G31" s="7">
        <f>+'2016 0-64'!CX30</f>
        <v>1238320</v>
      </c>
      <c r="H31" s="7">
        <f>+'2016 65-74'!CX30</f>
        <v>136080</v>
      </c>
      <c r="I31" s="7">
        <f>+'2016 75-84'!CX30</f>
        <v>66678</v>
      </c>
      <c r="J31" s="7">
        <f>+'2016 85+'!CX30</f>
        <v>27832</v>
      </c>
      <c r="K31" s="21"/>
      <c r="L31" s="20">
        <f t="shared" si="0"/>
        <v>103.54476560819286</v>
      </c>
      <c r="M31" s="20">
        <f t="shared" si="1"/>
        <v>127.02628578981282</v>
      </c>
      <c r="N31" s="20">
        <f t="shared" si="2"/>
        <v>230.69432431157313</v>
      </c>
      <c r="O31" s="20">
        <f t="shared" si="3"/>
        <v>289.65238529322397</v>
      </c>
      <c r="P31" s="20">
        <f t="shared" si="4"/>
        <v>750.91776100280276</v>
      </c>
      <c r="Q31" s="20">
        <f t="shared" si="5"/>
        <v>834.35306778089193</v>
      </c>
      <c r="S31" s="21">
        <f>VLOOKUP(A31,'Planning Beds'!A$1:B$100,2,FALSE)</f>
        <v>770</v>
      </c>
      <c r="T31" s="20">
        <f t="shared" si="6"/>
        <v>-19.082238997197237</v>
      </c>
      <c r="U31" s="20">
        <f t="shared" si="7"/>
        <v>64.353067780891934</v>
      </c>
    </row>
    <row r="32" spans="1:21">
      <c r="A32" s="18" t="s">
        <v>29</v>
      </c>
      <c r="B32" s="8">
        <f>+'2013 0-64'!CZ31</f>
        <v>1.8133939870445953E-2</v>
      </c>
      <c r="C32" s="8">
        <f>+'2013 65-74'!CZ31</f>
        <v>0.37047446281202889</v>
      </c>
      <c r="D32" s="8">
        <f>+'2013 75-84'!CZ31</f>
        <v>1.4787161834577718</v>
      </c>
      <c r="E32" s="8">
        <f>+'2013 85+'!CZ31</f>
        <v>4.951115567811482</v>
      </c>
      <c r="G32" s="7">
        <f>+'2016 0-64'!CX31</f>
        <v>775174</v>
      </c>
      <c r="H32" s="7">
        <f>+'2016 65-74'!CX31</f>
        <v>87271</v>
      </c>
      <c r="I32" s="7">
        <f>+'2016 75-84'!CX31</f>
        <v>43447</v>
      </c>
      <c r="J32" s="7">
        <f>+'2016 85+'!CX31</f>
        <v>16957</v>
      </c>
      <c r="K32" s="21"/>
      <c r="L32" s="20">
        <f t="shared" si="0"/>
        <v>14.056958705133072</v>
      </c>
      <c r="M32" s="20">
        <f t="shared" si="1"/>
        <v>32.331676844068575</v>
      </c>
      <c r="N32" s="20">
        <f t="shared" si="2"/>
        <v>64.245782022689809</v>
      </c>
      <c r="O32" s="20">
        <f t="shared" si="3"/>
        <v>83.956066683379291</v>
      </c>
      <c r="P32" s="20">
        <f t="shared" si="4"/>
        <v>194.59048425527072</v>
      </c>
      <c r="Q32" s="20">
        <f t="shared" si="5"/>
        <v>216.21164917252301</v>
      </c>
      <c r="S32" s="21">
        <f>VLOOKUP(A32,'Planning Beds'!A$1:B$100,2,FALSE)</f>
        <v>216</v>
      </c>
      <c r="T32" s="20">
        <f t="shared" si="6"/>
        <v>-21.409515744729276</v>
      </c>
      <c r="U32" s="20">
        <f t="shared" si="7"/>
        <v>0.21164917252301052</v>
      </c>
    </row>
    <row r="33" spans="1:21">
      <c r="A33" s="18" t="s">
        <v>30</v>
      </c>
      <c r="B33" s="8">
        <f>+'2013 0-64'!CZ32</f>
        <v>0.13762117747060371</v>
      </c>
      <c r="C33" s="8">
        <f>+'2013 65-74'!CZ32</f>
        <v>1.1331837839087904</v>
      </c>
      <c r="D33" s="8">
        <f>+'2013 75-84'!CZ32</f>
        <v>2.2535211267605635</v>
      </c>
      <c r="E33" s="8">
        <f>+'2013 85+'!CZ32</f>
        <v>8.0635308491142332</v>
      </c>
      <c r="G33" s="7">
        <f>+'2016 0-64'!CX32</f>
        <v>503727</v>
      </c>
      <c r="H33" s="7">
        <f>+'2016 65-74'!CX32</f>
        <v>47750</v>
      </c>
      <c r="I33" s="7">
        <f>+'2016 75-84'!CX32</f>
        <v>24513</v>
      </c>
      <c r="J33" s="7">
        <f>+'2016 85+'!CX32</f>
        <v>8839</v>
      </c>
      <c r="K33" s="21"/>
      <c r="L33" s="20">
        <f t="shared" si="0"/>
        <v>69.323502863734788</v>
      </c>
      <c r="M33" s="20">
        <f t="shared" si="1"/>
        <v>54.10952568164474</v>
      </c>
      <c r="N33" s="20">
        <f t="shared" si="2"/>
        <v>55.240563380281692</v>
      </c>
      <c r="O33" s="20">
        <f t="shared" si="3"/>
        <v>71.273549175320696</v>
      </c>
      <c r="P33" s="20">
        <f t="shared" si="4"/>
        <v>249.94714110098192</v>
      </c>
      <c r="Q33" s="20">
        <f t="shared" si="5"/>
        <v>277.71904566775771</v>
      </c>
      <c r="S33" s="21">
        <f>VLOOKUP(A33,'Planning Beds'!A$1:B$100,2,FALSE)</f>
        <v>272</v>
      </c>
      <c r="T33" s="20">
        <f t="shared" si="6"/>
        <v>-22.052858899018076</v>
      </c>
      <c r="U33" s="20">
        <f t="shared" si="7"/>
        <v>5.7190456677577117</v>
      </c>
    </row>
    <row r="34" spans="1:21">
      <c r="A34" s="18" t="s">
        <v>31</v>
      </c>
      <c r="B34" s="8">
        <f>+'2013 0-64'!CZ33</f>
        <v>0.13704350987182104</v>
      </c>
      <c r="C34" s="8">
        <f>+'2013 65-74'!CZ33</f>
        <v>2.0364995818781053</v>
      </c>
      <c r="D34" s="8">
        <f>+'2013 75-84'!CZ33</f>
        <v>5.9586100847873915</v>
      </c>
      <c r="E34" s="8">
        <f>+'2013 85+'!CZ33</f>
        <v>20.944741532976828</v>
      </c>
      <c r="G34" s="7">
        <f>+'2016 0-64'!CX33</f>
        <v>1441812</v>
      </c>
      <c r="H34" s="7">
        <f>+'2016 65-74'!CX33</f>
        <v>121904</v>
      </c>
      <c r="I34" s="7">
        <f>+'2016 75-84'!CX33</f>
        <v>52942</v>
      </c>
      <c r="J34" s="7">
        <f>+'2016 85+'!CX33</f>
        <v>22578</v>
      </c>
      <c r="K34" s="21"/>
      <c r="L34" s="20">
        <f t="shared" si="0"/>
        <v>197.59097705531005</v>
      </c>
      <c r="M34" s="20">
        <f t="shared" si="1"/>
        <v>248.25744502926852</v>
      </c>
      <c r="N34" s="20">
        <f t="shared" si="2"/>
        <v>315.46073510881411</v>
      </c>
      <c r="O34" s="20">
        <f t="shared" si="3"/>
        <v>472.89037433155079</v>
      </c>
      <c r="P34" s="20">
        <f t="shared" si="4"/>
        <v>1234.1995315249435</v>
      </c>
      <c r="Q34" s="20">
        <f t="shared" si="5"/>
        <v>1371.3328128054927</v>
      </c>
      <c r="S34" s="21">
        <f>VLOOKUP(A34,'Planning Beds'!A$1:B$100,2,FALSE)</f>
        <v>1224</v>
      </c>
      <c r="T34" s="20">
        <f t="shared" si="6"/>
        <v>10.199531524943495</v>
      </c>
      <c r="U34" s="20">
        <f t="shared" si="7"/>
        <v>147.33281280549272</v>
      </c>
    </row>
    <row r="35" spans="1:21">
      <c r="A35" s="18" t="s">
        <v>32</v>
      </c>
      <c r="B35" s="8">
        <f>+'2013 0-64'!CZ34</f>
        <v>6.2874374581341305E-2</v>
      </c>
      <c r="C35" s="8">
        <f>+'2013 65-74'!CZ34</f>
        <v>1.4372444554578119</v>
      </c>
      <c r="D35" s="8">
        <f>+'2013 75-84'!CZ34</f>
        <v>4.3146843089313958</v>
      </c>
      <c r="E35" s="8">
        <f>+'2013 85+'!CZ34</f>
        <v>12.793176972281449</v>
      </c>
      <c r="G35" s="7">
        <f>+'2016 0-64'!CX34</f>
        <v>411062</v>
      </c>
      <c r="H35" s="7">
        <f>+'2016 65-74'!CX34</f>
        <v>46080</v>
      </c>
      <c r="I35" s="7">
        <f>+'2016 75-84'!CX34</f>
        <v>22000</v>
      </c>
      <c r="J35" s="7">
        <f>+'2016 85+'!CX34</f>
        <v>8718</v>
      </c>
      <c r="K35" s="21"/>
      <c r="L35" s="20">
        <f t="shared" si="0"/>
        <v>25.845266164155319</v>
      </c>
      <c r="M35" s="20">
        <f t="shared" si="1"/>
        <v>66.228224507495966</v>
      </c>
      <c r="N35" s="20">
        <f t="shared" si="2"/>
        <v>94.923054796490703</v>
      </c>
      <c r="O35" s="20">
        <f t="shared" si="3"/>
        <v>111.53091684434968</v>
      </c>
      <c r="P35" s="20">
        <f t="shared" si="4"/>
        <v>298.52746231249165</v>
      </c>
      <c r="Q35" s="20">
        <f t="shared" si="5"/>
        <v>331.69718034721296</v>
      </c>
      <c r="S35" s="21">
        <f>VLOOKUP(A35,'Planning Beds'!A$1:B$100,2,FALSE)</f>
        <v>307</v>
      </c>
      <c r="T35" s="20">
        <f t="shared" si="6"/>
        <v>-8.4725376875083498</v>
      </c>
      <c r="U35" s="20">
        <f t="shared" si="7"/>
        <v>24.697180347212964</v>
      </c>
    </row>
    <row r="36" spans="1:21">
      <c r="A36" s="18" t="s">
        <v>33</v>
      </c>
      <c r="B36" s="8">
        <f>+'2013 0-64'!CZ35</f>
        <v>0.21649227504101373</v>
      </c>
      <c r="C36" s="8">
        <f>+'2013 65-74'!CZ35</f>
        <v>1.8631436314363143</v>
      </c>
      <c r="D36" s="8">
        <f>+'2013 75-84'!CZ35</f>
        <v>5.9610766879922084</v>
      </c>
      <c r="E36" s="8">
        <f>+'2013 85+'!CZ35</f>
        <v>19.124692998349236</v>
      </c>
      <c r="G36" s="7">
        <f>+'2016 0-64'!CX35</f>
        <v>1131442</v>
      </c>
      <c r="H36" s="7">
        <f>+'2016 65-74'!CX35</f>
        <v>125472</v>
      </c>
      <c r="I36" s="7">
        <f>+'2016 75-84'!CX35</f>
        <v>62415</v>
      </c>
      <c r="J36" s="7">
        <f>+'2016 85+'!CX35</f>
        <v>26167</v>
      </c>
      <c r="K36" s="21"/>
      <c r="L36" s="20">
        <f t="shared" si="0"/>
        <v>244.94845265695469</v>
      </c>
      <c r="M36" s="20">
        <f t="shared" si="1"/>
        <v>233.77235772357724</v>
      </c>
      <c r="N36" s="20">
        <f t="shared" si="2"/>
        <v>372.06060148103364</v>
      </c>
      <c r="O36" s="20">
        <f t="shared" si="3"/>
        <v>500.43584168780444</v>
      </c>
      <c r="P36" s="20">
        <f t="shared" si="4"/>
        <v>1351.2172535493701</v>
      </c>
      <c r="Q36" s="20">
        <f t="shared" si="5"/>
        <v>1501.3525039437445</v>
      </c>
      <c r="S36" s="21">
        <f>VLOOKUP(A36,'Planning Beds'!A$1:B$100,2,FALSE)</f>
        <v>1578</v>
      </c>
      <c r="T36" s="20">
        <f t="shared" si="6"/>
        <v>-226.78274645062993</v>
      </c>
      <c r="U36" s="20">
        <f t="shared" si="7"/>
        <v>-76.647496056255477</v>
      </c>
    </row>
    <row r="37" spans="1:21">
      <c r="A37" s="18" t="s">
        <v>34</v>
      </c>
      <c r="B37" s="8">
        <f>+'2013 0-64'!CZ36</f>
        <v>1.561291083640098E-2</v>
      </c>
      <c r="C37" s="8">
        <f>+'2013 65-74'!CZ36</f>
        <v>0.49927378358750907</v>
      </c>
      <c r="D37" s="8">
        <f>+'2013 75-84'!CZ36</f>
        <v>1.2335824686162107</v>
      </c>
      <c r="E37" s="8">
        <f>+'2013 85+'!CZ36</f>
        <v>3.6865263408253064</v>
      </c>
      <c r="G37" s="7">
        <f>+'2016 0-64'!CX36</f>
        <v>1190220</v>
      </c>
      <c r="H37" s="7">
        <f>+'2016 65-74'!CX36</f>
        <v>103750</v>
      </c>
      <c r="I37" s="7">
        <f>+'2016 75-84'!CX36</f>
        <v>46144</v>
      </c>
      <c r="J37" s="7">
        <f>+'2016 85+'!CX36</f>
        <v>18745</v>
      </c>
      <c r="K37" s="21"/>
      <c r="L37" s="20">
        <f t="shared" si="0"/>
        <v>18.582798735701175</v>
      </c>
      <c r="M37" s="20">
        <f t="shared" si="1"/>
        <v>51.79965504720407</v>
      </c>
      <c r="N37" s="20">
        <f t="shared" si="2"/>
        <v>56.92242943182643</v>
      </c>
      <c r="O37" s="20">
        <f t="shared" si="3"/>
        <v>69.103936258770361</v>
      </c>
      <c r="P37" s="20">
        <f t="shared" si="4"/>
        <v>196.40881947350204</v>
      </c>
      <c r="Q37" s="20">
        <f t="shared" si="5"/>
        <v>218.23202163722448</v>
      </c>
      <c r="S37" s="21">
        <f>VLOOKUP(A37,'Planning Beds'!A$1:B$100,2,FALSE)</f>
        <v>258</v>
      </c>
      <c r="T37" s="20">
        <f t="shared" si="6"/>
        <v>-61.591180526497965</v>
      </c>
      <c r="U37" s="20">
        <f t="shared" si="7"/>
        <v>-39.767978362775523</v>
      </c>
    </row>
    <row r="38" spans="1:21">
      <c r="A38" s="18" t="s">
        <v>35</v>
      </c>
      <c r="B38" s="8">
        <f>+'2013 0-64'!CZ37</f>
        <v>0.10379005315358313</v>
      </c>
      <c r="C38" s="8">
        <f>+'2013 65-74'!CZ37</f>
        <v>1.483775240307077</v>
      </c>
      <c r="D38" s="8">
        <f>+'2013 75-84'!CZ37</f>
        <v>5.8868988089826351</v>
      </c>
      <c r="E38" s="8">
        <f>+'2013 85+'!CZ37</f>
        <v>19.904370065606585</v>
      </c>
      <c r="G38" s="7">
        <f>+'2016 0-64'!CX37</f>
        <v>1269601</v>
      </c>
      <c r="H38" s="7">
        <f>+'2016 65-74'!CX37</f>
        <v>108938</v>
      </c>
      <c r="I38" s="7">
        <f>+'2016 75-84'!CX37</f>
        <v>48015</v>
      </c>
      <c r="J38" s="7">
        <f>+'2016 85+'!CX37</f>
        <v>19348</v>
      </c>
      <c r="K38" s="21"/>
      <c r="L38" s="20">
        <f t="shared" si="0"/>
        <v>131.77195527384228</v>
      </c>
      <c r="M38" s="20">
        <f t="shared" si="1"/>
        <v>161.63950712857235</v>
      </c>
      <c r="N38" s="20">
        <f t="shared" si="2"/>
        <v>282.6594463133012</v>
      </c>
      <c r="O38" s="20">
        <f t="shared" si="3"/>
        <v>385.10975202935617</v>
      </c>
      <c r="P38" s="20">
        <f t="shared" si="4"/>
        <v>961.18066074507203</v>
      </c>
      <c r="Q38" s="20">
        <f t="shared" si="5"/>
        <v>1067.9785119389689</v>
      </c>
      <c r="S38" s="21">
        <f>VLOOKUP(A38,'Planning Beds'!A$1:B$100,2,FALSE)</f>
        <v>944</v>
      </c>
      <c r="T38" s="20">
        <f t="shared" si="6"/>
        <v>17.180660745072032</v>
      </c>
      <c r="U38" s="20">
        <f t="shared" si="7"/>
        <v>123.97851193896895</v>
      </c>
    </row>
    <row r="39" spans="1:21">
      <c r="A39" s="18" t="s">
        <v>36</v>
      </c>
      <c r="B39" s="8">
        <f>+'2013 0-64'!CZ38</f>
        <v>9.4839668271915867E-2</v>
      </c>
      <c r="C39" s="8">
        <f>+'2013 65-74'!CZ38</f>
        <v>1.0610079575596816</v>
      </c>
      <c r="D39" s="8">
        <f>+'2013 75-84'!CZ38</f>
        <v>2.4933510638297873</v>
      </c>
      <c r="E39" s="8">
        <f>+'2013 85+'!CZ38</f>
        <v>7.2115384615384617</v>
      </c>
      <c r="G39" s="7">
        <f>+'2016 0-64'!CX38</f>
        <v>93088</v>
      </c>
      <c r="H39" s="7">
        <f>+'2016 65-74'!CX38</f>
        <v>12212</v>
      </c>
      <c r="I39" s="7">
        <f>+'2016 75-84'!CX38</f>
        <v>6373</v>
      </c>
      <c r="J39" s="7">
        <f>+'2016 85+'!CX38</f>
        <v>2612</v>
      </c>
      <c r="K39" s="21"/>
      <c r="L39" s="20">
        <f t="shared" si="0"/>
        <v>8.8284350400961049</v>
      </c>
      <c r="M39" s="20">
        <f t="shared" si="1"/>
        <v>12.957029177718832</v>
      </c>
      <c r="N39" s="20">
        <f t="shared" si="2"/>
        <v>15.890126329787234</v>
      </c>
      <c r="O39" s="20">
        <f t="shared" si="3"/>
        <v>18.83653846153846</v>
      </c>
      <c r="P39" s="20">
        <f t="shared" si="4"/>
        <v>56.512129009140629</v>
      </c>
      <c r="Q39" s="20">
        <f t="shared" si="5"/>
        <v>62.791254454600697</v>
      </c>
      <c r="S39" s="21">
        <f>VLOOKUP(A39,'Planning Beds'!A$1:B$100,2,FALSE)</f>
        <v>70</v>
      </c>
      <c r="T39" s="20">
        <f t="shared" si="6"/>
        <v>-13.487870990859371</v>
      </c>
      <c r="U39" s="20">
        <f t="shared" si="7"/>
        <v>-7.208745545399303</v>
      </c>
    </row>
    <row r="40" spans="1:21">
      <c r="A40" s="18" t="s">
        <v>37</v>
      </c>
      <c r="B40" s="8">
        <f>+'2013 0-64'!CZ39</f>
        <v>0.12402331638348009</v>
      </c>
      <c r="C40" s="8">
        <f>+'2013 65-74'!CZ39</f>
        <v>0.83850410867013248</v>
      </c>
      <c r="D40" s="8">
        <f>+'2013 75-84'!CZ39</f>
        <v>3.6249014972419227</v>
      </c>
      <c r="E40" s="8">
        <f>+'2013 85+'!CZ39</f>
        <v>10.475774770842426</v>
      </c>
      <c r="G40" s="7">
        <f>+'2016 0-64'!CX39</f>
        <v>63999</v>
      </c>
      <c r="H40" s="7">
        <f>+'2016 65-74'!CX39</f>
        <v>12568</v>
      </c>
      <c r="I40" s="7">
        <f>+'2016 75-84'!CX39</f>
        <v>6984</v>
      </c>
      <c r="J40" s="7">
        <f>+'2016 85+'!CX39</f>
        <v>2502</v>
      </c>
      <c r="K40" s="21"/>
      <c r="L40" s="20">
        <f t="shared" si="0"/>
        <v>7.9373682252263427</v>
      </c>
      <c r="M40" s="20">
        <f t="shared" si="1"/>
        <v>10.538319637766225</v>
      </c>
      <c r="N40" s="20">
        <f t="shared" si="2"/>
        <v>25.316312056737587</v>
      </c>
      <c r="O40" s="20">
        <f t="shared" si="3"/>
        <v>26.210388476647751</v>
      </c>
      <c r="P40" s="20">
        <f t="shared" si="4"/>
        <v>70.002388396377896</v>
      </c>
      <c r="Q40" s="20">
        <f t="shared" si="5"/>
        <v>77.780431551530995</v>
      </c>
      <c r="S40" s="21">
        <f>VLOOKUP(A40,'Planning Beds'!A$1:B$100,2,FALSE)</f>
        <v>80</v>
      </c>
      <c r="T40" s="20">
        <f t="shared" si="6"/>
        <v>-9.9976116036221043</v>
      </c>
      <c r="U40" s="20">
        <f t="shared" si="7"/>
        <v>-2.2195684484690048</v>
      </c>
    </row>
    <row r="41" spans="1:21">
      <c r="A41" s="18" t="s">
        <v>38</v>
      </c>
      <c r="B41" s="8">
        <f>+'2013 0-64'!CZ40</f>
        <v>2.1527929412994876E-2</v>
      </c>
      <c r="C41" s="8">
        <f>+'2013 65-74'!CZ40</f>
        <v>0.29996893178920753</v>
      </c>
      <c r="D41" s="8">
        <f>+'2013 75-84'!CZ40</f>
        <v>1.205126422396811</v>
      </c>
      <c r="E41" s="8">
        <f>+'2013 85+'!CZ40</f>
        <v>4.2944118286584034</v>
      </c>
      <c r="G41" s="7">
        <f>+'2016 0-64'!CX40</f>
        <v>1352766</v>
      </c>
      <c r="H41" s="7">
        <f>+'2016 65-74'!CX40</f>
        <v>111523</v>
      </c>
      <c r="I41" s="7">
        <f>+'2016 75-84'!CX40</f>
        <v>48500</v>
      </c>
      <c r="J41" s="7">
        <f>+'2016 85+'!CX40</f>
        <v>20357</v>
      </c>
      <c r="K41" s="21"/>
      <c r="L41" s="20">
        <f t="shared" si="0"/>
        <v>29.122250960299425</v>
      </c>
      <c r="M41" s="20">
        <f t="shared" si="1"/>
        <v>33.453435179927794</v>
      </c>
      <c r="N41" s="20">
        <f t="shared" si="2"/>
        <v>58.44863148624534</v>
      </c>
      <c r="O41" s="20">
        <f t="shared" si="3"/>
        <v>87.421341595999124</v>
      </c>
      <c r="P41" s="20">
        <f t="shared" si="4"/>
        <v>208.44565922247168</v>
      </c>
      <c r="Q41" s="20">
        <f t="shared" si="5"/>
        <v>231.60628802496853</v>
      </c>
      <c r="S41" s="21">
        <f>VLOOKUP(A41,'Planning Beds'!A$1:B$100,2,FALSE)</f>
        <v>240</v>
      </c>
      <c r="T41" s="20">
        <f t="shared" si="6"/>
        <v>-31.554340777528324</v>
      </c>
      <c r="U41" s="20">
        <f t="shared" si="7"/>
        <v>-8.393711975031465</v>
      </c>
    </row>
    <row r="42" spans="1:21">
      <c r="A42" s="18" t="s">
        <v>39</v>
      </c>
      <c r="B42" s="8">
        <f>+'2013 0-64'!CZ41</f>
        <v>4.2726557571523001E-2</v>
      </c>
      <c r="C42" s="8">
        <f>+'2013 65-74'!CZ41</f>
        <v>0.27822603082744424</v>
      </c>
      <c r="D42" s="8">
        <f>+'2013 75-84'!CZ41</f>
        <v>1.5660889538525786</v>
      </c>
      <c r="E42" s="8">
        <f>+'2013 85+'!CZ41</f>
        <v>4.9208671365873125</v>
      </c>
      <c r="G42" s="7">
        <f>+'2016 0-64'!CX41</f>
        <v>399901</v>
      </c>
      <c r="H42" s="7">
        <f>+'2016 65-74'!CX41</f>
        <v>40874</v>
      </c>
      <c r="I42" s="7">
        <f>+'2016 75-84'!CX41</f>
        <v>20299</v>
      </c>
      <c r="J42" s="7">
        <f>+'2016 85+'!CX41</f>
        <v>7817</v>
      </c>
      <c r="K42" s="21"/>
      <c r="L42" s="20">
        <f t="shared" si="0"/>
        <v>17.086393099409619</v>
      </c>
      <c r="M42" s="20">
        <f t="shared" si="1"/>
        <v>11.372210784040956</v>
      </c>
      <c r="N42" s="20">
        <f t="shared" si="2"/>
        <v>31.790039674253492</v>
      </c>
      <c r="O42" s="20">
        <f t="shared" si="3"/>
        <v>38.466418406703021</v>
      </c>
      <c r="P42" s="20">
        <f t="shared" si="4"/>
        <v>98.715061964407099</v>
      </c>
      <c r="Q42" s="20">
        <f t="shared" si="5"/>
        <v>109.68340218267456</v>
      </c>
      <c r="S42" s="21">
        <f>VLOOKUP(A42,'Planning Beds'!A$1:B$100,2,FALSE)</f>
        <v>115</v>
      </c>
      <c r="T42" s="20">
        <f t="shared" si="6"/>
        <v>-16.284938035592901</v>
      </c>
      <c r="U42" s="20">
        <f t="shared" si="7"/>
        <v>-5.3165978173254445</v>
      </c>
    </row>
    <row r="43" spans="1:21">
      <c r="A43" s="18" t="s">
        <v>40</v>
      </c>
      <c r="B43" s="8">
        <f>+'2013 0-64'!CZ42</f>
        <v>0.20138657805657231</v>
      </c>
      <c r="C43" s="8">
        <f>+'2013 65-74'!CZ42</f>
        <v>2.5276889587037821</v>
      </c>
      <c r="D43" s="8">
        <f>+'2013 75-84'!CZ42</f>
        <v>7.8900521980508707</v>
      </c>
      <c r="E43" s="8">
        <f>+'2013 85+'!CZ42</f>
        <v>33.968516984258493</v>
      </c>
      <c r="G43" s="7">
        <f>+'2016 0-64'!CX42</f>
        <v>1275461</v>
      </c>
      <c r="H43" s="7">
        <f>+'2016 65-74'!CX42</f>
        <v>140384</v>
      </c>
      <c r="I43" s="7">
        <f>+'2016 75-84'!CX42</f>
        <v>69187</v>
      </c>
      <c r="J43" s="7">
        <f>+'2016 85+'!CX42</f>
        <v>29137</v>
      </c>
      <c r="K43" s="21"/>
      <c r="L43" s="20">
        <f t="shared" si="0"/>
        <v>256.86072623461376</v>
      </c>
      <c r="M43" s="20">
        <f t="shared" si="1"/>
        <v>354.84708677867172</v>
      </c>
      <c r="N43" s="20">
        <f t="shared" si="2"/>
        <v>545.88904142654565</v>
      </c>
      <c r="O43" s="20">
        <f t="shared" si="3"/>
        <v>989.74067937033976</v>
      </c>
      <c r="P43" s="20">
        <f t="shared" si="4"/>
        <v>2147.337533810171</v>
      </c>
      <c r="Q43" s="20">
        <f t="shared" si="5"/>
        <v>2385.9305931224121</v>
      </c>
      <c r="S43" s="21">
        <f>VLOOKUP(A43,'Planning Beds'!A$1:B$100,2,FALSE)</f>
        <v>2345</v>
      </c>
      <c r="T43" s="20">
        <f t="shared" si="6"/>
        <v>-197.66246618982905</v>
      </c>
      <c r="U43" s="20">
        <f t="shared" si="7"/>
        <v>40.93059312241212</v>
      </c>
    </row>
    <row r="44" spans="1:21">
      <c r="A44" s="18" t="s">
        <v>41</v>
      </c>
      <c r="B44" s="8">
        <f>+'2013 0-64'!CZ43</f>
        <v>0.18402148280421476</v>
      </c>
      <c r="C44" s="8">
        <f>+'2013 65-74'!CZ43</f>
        <v>1.5236309297078729</v>
      </c>
      <c r="D44" s="8">
        <f>+'2013 75-84'!CZ43</f>
        <v>4.5899463584582207</v>
      </c>
      <c r="E44" s="8">
        <f>+'2013 85+'!CZ43</f>
        <v>14.372581536760642</v>
      </c>
      <c r="G44" s="7">
        <f>+'2016 0-64'!CX43</f>
        <v>286975</v>
      </c>
      <c r="H44" s="7">
        <f>+'2016 65-74'!CX43</f>
        <v>38004</v>
      </c>
      <c r="I44" s="7">
        <f>+'2016 75-84'!CX43</f>
        <v>18785</v>
      </c>
      <c r="J44" s="7">
        <f>+'2016 85+'!CX43</f>
        <v>7594</v>
      </c>
      <c r="K44" s="21"/>
      <c r="L44" s="20">
        <f t="shared" si="0"/>
        <v>52.809565027739531</v>
      </c>
      <c r="M44" s="20">
        <f t="shared" si="1"/>
        <v>57.904069852618008</v>
      </c>
      <c r="N44" s="20">
        <f t="shared" si="2"/>
        <v>86.222142343637685</v>
      </c>
      <c r="O44" s="20">
        <f t="shared" si="3"/>
        <v>109.14538419016031</v>
      </c>
      <c r="P44" s="20">
        <f t="shared" si="4"/>
        <v>306.08116141415559</v>
      </c>
      <c r="Q44" s="20">
        <f t="shared" si="5"/>
        <v>340.09017934906177</v>
      </c>
      <c r="S44" s="21">
        <f>VLOOKUP(A44,'Planning Beds'!A$1:B$100,2,FALSE)</f>
        <v>343</v>
      </c>
      <c r="T44" s="20">
        <f t="shared" si="6"/>
        <v>-36.918838585844412</v>
      </c>
      <c r="U44" s="20">
        <f t="shared" si="7"/>
        <v>-2.9098206509382294</v>
      </c>
    </row>
    <row r="45" spans="1:21">
      <c r="A45" s="18" t="s">
        <v>42</v>
      </c>
      <c r="B45" s="8">
        <f>+'2013 0-64'!CZ44</f>
        <v>3.428948870762917E-2</v>
      </c>
      <c r="C45" s="8">
        <f>+'2013 65-74'!CZ44</f>
        <v>0.52131248083409998</v>
      </c>
      <c r="D45" s="8">
        <f>+'2013 75-84'!CZ44</f>
        <v>1.3919645681746282</v>
      </c>
      <c r="E45" s="8">
        <f>+'2013 85+'!CZ44</f>
        <v>5.9528565721134639</v>
      </c>
      <c r="G45" s="7">
        <f>+'2016 0-64'!CX44</f>
        <v>1720557</v>
      </c>
      <c r="H45" s="7">
        <f>+'2016 65-74'!CX44</f>
        <v>151922</v>
      </c>
      <c r="I45" s="7">
        <f>+'2016 75-84'!CX44</f>
        <v>70476</v>
      </c>
      <c r="J45" s="7">
        <f>+'2016 85+'!CX44</f>
        <v>28041</v>
      </c>
      <c r="K45" s="21"/>
      <c r="L45" s="20">
        <f t="shared" si="0"/>
        <v>58.997019822332327</v>
      </c>
      <c r="M45" s="20">
        <f t="shared" si="1"/>
        <v>79.198834713278131</v>
      </c>
      <c r="N45" s="20">
        <f t="shared" si="2"/>
        <v>98.100094906675096</v>
      </c>
      <c r="O45" s="20">
        <f t="shared" si="3"/>
        <v>166.92405113863362</v>
      </c>
      <c r="P45" s="20">
        <f t="shared" si="4"/>
        <v>403.22000058091919</v>
      </c>
      <c r="Q45" s="20">
        <f t="shared" si="5"/>
        <v>448.02222286768796</v>
      </c>
      <c r="S45" s="21">
        <f>VLOOKUP(A45,'Planning Beds'!A$1:B$100,2,FALSE)</f>
        <v>425</v>
      </c>
      <c r="T45" s="20">
        <f t="shared" si="6"/>
        <v>-21.779999419080809</v>
      </c>
      <c r="U45" s="20">
        <f t="shared" si="7"/>
        <v>23.022222867687958</v>
      </c>
    </row>
    <row r="46" spans="1:21">
      <c r="A46" s="18" t="s">
        <v>43</v>
      </c>
      <c r="B46" s="8">
        <f>+'2013 0-64'!CZ45</f>
        <v>8.789934811942908E-2</v>
      </c>
      <c r="C46" s="8">
        <f>+'2013 65-74'!CZ45</f>
        <v>1.1205325038047933</v>
      </c>
      <c r="D46" s="8">
        <f>+'2013 75-84'!CZ45</f>
        <v>3.4588307315580042</v>
      </c>
      <c r="E46" s="8">
        <f>+'2013 85+'!CZ45</f>
        <v>12.824067655621795</v>
      </c>
      <c r="G46" s="7">
        <f>+'2016 0-64'!CX45</f>
        <v>425038</v>
      </c>
      <c r="H46" s="7">
        <f>+'2016 65-74'!CX45</f>
        <v>66157</v>
      </c>
      <c r="I46" s="7">
        <f>+'2016 75-84'!CX45</f>
        <v>35511</v>
      </c>
      <c r="J46" s="7">
        <f>+'2016 85+'!CX45</f>
        <v>15299</v>
      </c>
      <c r="K46" s="21"/>
      <c r="L46" s="20">
        <f t="shared" si="0"/>
        <v>37.360563125985898</v>
      </c>
      <c r="M46" s="20">
        <f t="shared" si="1"/>
        <v>74.131068854213709</v>
      </c>
      <c r="N46" s="20">
        <f t="shared" si="2"/>
        <v>122.82653810835629</v>
      </c>
      <c r="O46" s="20">
        <f t="shared" si="3"/>
        <v>196.19541106335785</v>
      </c>
      <c r="P46" s="20">
        <f t="shared" si="4"/>
        <v>430.51358115191374</v>
      </c>
      <c r="Q46" s="20">
        <f t="shared" si="5"/>
        <v>478.34842350212637</v>
      </c>
      <c r="S46" s="21">
        <f>VLOOKUP(A46,'Planning Beds'!A$1:B$100,2,FALSE)</f>
        <v>475</v>
      </c>
      <c r="T46" s="20">
        <f t="shared" si="6"/>
        <v>-44.486418848086259</v>
      </c>
      <c r="U46" s="20">
        <f t="shared" si="7"/>
        <v>3.3484235021263657</v>
      </c>
    </row>
    <row r="47" spans="1:21">
      <c r="A47" s="18" t="s">
        <v>44</v>
      </c>
      <c r="B47" s="8">
        <f>+'2013 0-64'!CZ46</f>
        <v>0.2452829747919183</v>
      </c>
      <c r="C47" s="8">
        <f>+'2013 65-74'!CZ46</f>
        <v>2.3600155179102544</v>
      </c>
      <c r="D47" s="8">
        <f>+'2013 75-84'!CZ46</f>
        <v>7.4152231894252463</v>
      </c>
      <c r="E47" s="8">
        <f>+'2013 85+'!CZ46</f>
        <v>18.957345971563981</v>
      </c>
      <c r="G47" s="7">
        <f>+'2016 0-64'!CX46</f>
        <v>431034</v>
      </c>
      <c r="H47" s="7">
        <f>+'2016 65-74'!CX46</f>
        <v>68179</v>
      </c>
      <c r="I47" s="7">
        <f>+'2016 75-84'!CX46</f>
        <v>36806</v>
      </c>
      <c r="J47" s="7">
        <f>+'2016 85+'!CX46</f>
        <v>16162</v>
      </c>
      <c r="K47" s="21"/>
      <c r="L47" s="20">
        <f t="shared" si="0"/>
        <v>105.72530175645971</v>
      </c>
      <c r="M47" s="20">
        <f t="shared" si="1"/>
        <v>160.90349799560326</v>
      </c>
      <c r="N47" s="20">
        <f t="shared" si="2"/>
        <v>272.92470470998563</v>
      </c>
      <c r="O47" s="20">
        <f t="shared" si="3"/>
        <v>306.3886255924171</v>
      </c>
      <c r="P47" s="20">
        <f t="shared" si="4"/>
        <v>845.94213005446568</v>
      </c>
      <c r="Q47" s="20">
        <f t="shared" si="5"/>
        <v>939.93570006051743</v>
      </c>
      <c r="S47" s="21">
        <f>VLOOKUP(A47,'Planning Beds'!A$1:B$100,2,FALSE)</f>
        <v>912</v>
      </c>
      <c r="T47" s="20">
        <f t="shared" si="6"/>
        <v>-66.057869945534321</v>
      </c>
      <c r="U47" s="20">
        <f t="shared" si="7"/>
        <v>27.935700060517433</v>
      </c>
    </row>
    <row r="48" spans="1:21">
      <c r="A48" s="18" t="s">
        <v>45</v>
      </c>
      <c r="B48" s="8">
        <f>+'2013 0-64'!CZ47</f>
        <v>0.21171022163413827</v>
      </c>
      <c r="C48" s="8">
        <f>+'2013 65-74'!CZ47</f>
        <v>1.7552916881775944</v>
      </c>
      <c r="D48" s="8">
        <f>+'2013 75-84'!CZ47</f>
        <v>9.8360655737704921</v>
      </c>
      <c r="E48" s="8">
        <f>+'2013 85+'!CZ47</f>
        <v>22.869022869022871</v>
      </c>
      <c r="G48" s="7">
        <f>+'2016 0-64'!CX47</f>
        <v>73483</v>
      </c>
      <c r="H48" s="7">
        <f>+'2016 65-74'!CX47</f>
        <v>10303</v>
      </c>
      <c r="I48" s="7">
        <f>+'2016 75-84'!CX47</f>
        <v>5644</v>
      </c>
      <c r="J48" s="7">
        <f>+'2016 85+'!CX47</f>
        <v>2509</v>
      </c>
      <c r="K48" s="21"/>
      <c r="L48" s="20">
        <f t="shared" si="0"/>
        <v>15.557102216341384</v>
      </c>
      <c r="M48" s="20">
        <f t="shared" si="1"/>
        <v>18.084770263293755</v>
      </c>
      <c r="N48" s="20">
        <f t="shared" si="2"/>
        <v>55.514754098360662</v>
      </c>
      <c r="O48" s="20">
        <f t="shared" si="3"/>
        <v>57.378378378378379</v>
      </c>
      <c r="P48" s="20">
        <f t="shared" si="4"/>
        <v>146.53500495637417</v>
      </c>
      <c r="Q48" s="20">
        <f t="shared" si="5"/>
        <v>162.81667217374908</v>
      </c>
      <c r="S48" s="21">
        <f>VLOOKUP(A48,'Planning Beds'!A$1:B$100,2,FALSE)</f>
        <v>151</v>
      </c>
      <c r="T48" s="20">
        <f t="shared" si="6"/>
        <v>-4.4649950436258337</v>
      </c>
      <c r="U48" s="20">
        <f t="shared" si="7"/>
        <v>11.816672173749083</v>
      </c>
    </row>
    <row r="49" spans="1:21">
      <c r="A49" s="18" t="s">
        <v>46</v>
      </c>
      <c r="B49" s="8">
        <f>+'2013 0-64'!CZ48</f>
        <v>3.165405780030954E-2</v>
      </c>
      <c r="C49" s="8">
        <f>+'2013 65-74'!CZ48</f>
        <v>0.50819702987069215</v>
      </c>
      <c r="D49" s="8">
        <f>+'2013 75-84'!CZ48</f>
        <v>1.6368993488778145</v>
      </c>
      <c r="E49" s="8">
        <f>+'2013 85+'!CZ48</f>
        <v>3.1199773092559329</v>
      </c>
      <c r="G49" s="7">
        <f>+'2016 0-64'!CX48</f>
        <v>601451</v>
      </c>
      <c r="H49" s="7">
        <f>+'2016 65-74'!CX48</f>
        <v>59765</v>
      </c>
      <c r="I49" s="7">
        <f>+'2016 75-84'!CX48</f>
        <v>29212</v>
      </c>
      <c r="J49" s="7">
        <f>+'2016 85+'!CX48</f>
        <v>11107</v>
      </c>
      <c r="K49" s="21"/>
      <c r="L49" s="20">
        <f t="shared" si="0"/>
        <v>19.038364718053973</v>
      </c>
      <c r="M49" s="20">
        <f t="shared" si="1"/>
        <v>30.372395490221916</v>
      </c>
      <c r="N49" s="20">
        <f t="shared" si="2"/>
        <v>47.817103779418716</v>
      </c>
      <c r="O49" s="20">
        <f t="shared" si="3"/>
        <v>34.653587973905644</v>
      </c>
      <c r="P49" s="20">
        <f t="shared" si="4"/>
        <v>131.88145196160025</v>
      </c>
      <c r="Q49" s="20">
        <f t="shared" si="5"/>
        <v>146.53494662400027</v>
      </c>
      <c r="S49" s="21">
        <f>VLOOKUP(A49,'Planning Beds'!A$1:B$100,2,FALSE)</f>
        <v>132</v>
      </c>
      <c r="T49" s="20">
        <f t="shared" si="6"/>
        <v>-0.11854803839975148</v>
      </c>
      <c r="U49" s="20">
        <f t="shared" si="7"/>
        <v>14.53494662400027</v>
      </c>
    </row>
    <row r="50" spans="1:21">
      <c r="A50" s="18" t="s">
        <v>47</v>
      </c>
      <c r="B50" s="8">
        <f>+'2013 0-64'!CZ49</f>
        <v>0.10547163398999192</v>
      </c>
      <c r="C50" s="8">
        <f>+'2013 65-74'!CZ49</f>
        <v>0.32501828227837815</v>
      </c>
      <c r="D50" s="8">
        <f>+'2013 75-84'!CZ49</f>
        <v>2.9354207436399218</v>
      </c>
      <c r="E50" s="8">
        <f>+'2013 85+'!CZ49</f>
        <v>12.652068126520682</v>
      </c>
      <c r="G50" s="7">
        <f>+'2016 0-64'!CX49</f>
        <v>84124</v>
      </c>
      <c r="H50" s="7">
        <f>+'2016 65-74'!CX49</f>
        <v>13757</v>
      </c>
      <c r="I50" s="7">
        <f>+'2016 75-84'!CX49</f>
        <v>6641</v>
      </c>
      <c r="J50" s="7">
        <f>+'2016 85+'!CX49</f>
        <v>2280</v>
      </c>
      <c r="K50" s="21"/>
      <c r="L50" s="20">
        <f t="shared" si="0"/>
        <v>8.8726957377740803</v>
      </c>
      <c r="M50" s="20">
        <f t="shared" si="1"/>
        <v>4.4712765093036477</v>
      </c>
      <c r="N50" s="20">
        <f t="shared" si="2"/>
        <v>19.49412915851272</v>
      </c>
      <c r="O50" s="20">
        <f t="shared" si="3"/>
        <v>28.846715328467155</v>
      </c>
      <c r="P50" s="20">
        <f t="shared" si="4"/>
        <v>61.684816734057605</v>
      </c>
      <c r="Q50" s="20">
        <f t="shared" si="5"/>
        <v>68.538685260064</v>
      </c>
      <c r="S50" s="21">
        <f>VLOOKUP(A50,'Planning Beds'!A$1:B$100,2,FALSE)</f>
        <v>80</v>
      </c>
      <c r="T50" s="20">
        <f t="shared" si="6"/>
        <v>-18.315183265942395</v>
      </c>
      <c r="U50" s="20">
        <f t="shared" si="7"/>
        <v>-11.461314739936</v>
      </c>
    </row>
    <row r="51" spans="1:21">
      <c r="A51" s="18" t="s">
        <v>48</v>
      </c>
      <c r="B51" s="8">
        <f>+'2013 0-64'!CZ50</f>
        <v>3.0580390854840499E-2</v>
      </c>
      <c r="C51" s="8">
        <f>+'2013 65-74'!CZ50</f>
        <v>0.7593245049204228</v>
      </c>
      <c r="D51" s="8">
        <f>+'2013 75-84'!CZ50</f>
        <v>2.9738272066264968</v>
      </c>
      <c r="E51" s="8">
        <f>+'2013 85+'!CZ50</f>
        <v>8.5176905881446068</v>
      </c>
      <c r="G51" s="7">
        <f>+'2016 0-64'!CX50</f>
        <v>1653365</v>
      </c>
      <c r="H51" s="7">
        <f>+'2016 65-74'!CX50</f>
        <v>151428</v>
      </c>
      <c r="I51" s="7">
        <f>+'2016 75-84'!CX50</f>
        <v>69959</v>
      </c>
      <c r="J51" s="7">
        <f>+'2016 85+'!CX50</f>
        <v>27787</v>
      </c>
      <c r="K51" s="21"/>
      <c r="L51" s="20">
        <f t="shared" si="0"/>
        <v>50.560547925713365</v>
      </c>
      <c r="M51" s="20">
        <f t="shared" si="1"/>
        <v>114.98299113108979</v>
      </c>
      <c r="N51" s="20">
        <f t="shared" si="2"/>
        <v>208.04597754838309</v>
      </c>
      <c r="O51" s="20">
        <f t="shared" si="3"/>
        <v>236.68106837277421</v>
      </c>
      <c r="P51" s="20">
        <f t="shared" si="4"/>
        <v>610.27058497796043</v>
      </c>
      <c r="Q51" s="20">
        <f t="shared" si="5"/>
        <v>678.07842775328936</v>
      </c>
      <c r="S51" s="21">
        <f>VLOOKUP(A51,'Planning Beds'!A$1:B$100,2,FALSE)</f>
        <v>653</v>
      </c>
      <c r="T51" s="20">
        <f t="shared" si="6"/>
        <v>-42.729415022039575</v>
      </c>
      <c r="U51" s="20">
        <f t="shared" si="7"/>
        <v>25.078427753289361</v>
      </c>
    </row>
    <row r="52" spans="1:21">
      <c r="A52" s="18" t="s">
        <v>49</v>
      </c>
      <c r="B52" s="8">
        <f>+'2013 0-64'!CZ51</f>
        <v>8.5304216160883753E-2</v>
      </c>
      <c r="C52" s="8">
        <f>+'2013 65-74'!CZ51</f>
        <v>1.4392752825636033</v>
      </c>
      <c r="D52" s="8">
        <f>+'2013 75-84'!CZ51</f>
        <v>2.952979480578481</v>
      </c>
      <c r="E52" s="8">
        <f>+'2013 85+'!CZ51</f>
        <v>14.366653176851479</v>
      </c>
      <c r="G52" s="7">
        <f>+'2016 0-64'!CX51</f>
        <v>139673</v>
      </c>
      <c r="H52" s="7">
        <f>+'2016 65-74'!CX51</f>
        <v>24855</v>
      </c>
      <c r="I52" s="7">
        <f>+'2016 75-84'!CX51</f>
        <v>14396</v>
      </c>
      <c r="J52" s="7">
        <f>+'2016 85+'!CX51</f>
        <v>5559</v>
      </c>
      <c r="K52" s="21"/>
      <c r="L52" s="20">
        <f t="shared" si="0"/>
        <v>11.914695783839118</v>
      </c>
      <c r="M52" s="20">
        <f t="shared" si="1"/>
        <v>35.77318714811836</v>
      </c>
      <c r="N52" s="20">
        <f t="shared" si="2"/>
        <v>42.511092602407814</v>
      </c>
      <c r="O52" s="20">
        <f t="shared" si="3"/>
        <v>79.864225010117366</v>
      </c>
      <c r="P52" s="20">
        <f t="shared" si="4"/>
        <v>170.06320054448264</v>
      </c>
      <c r="Q52" s="20">
        <f t="shared" si="5"/>
        <v>188.95911171609183</v>
      </c>
      <c r="S52" s="21">
        <f>VLOOKUP(A52,'Planning Beds'!A$1:B$100,2,FALSE)</f>
        <v>200</v>
      </c>
      <c r="T52" s="20">
        <f t="shared" si="6"/>
        <v>-29.93679945551736</v>
      </c>
      <c r="U52" s="20">
        <f t="shared" si="7"/>
        <v>-11.040888283908174</v>
      </c>
    </row>
    <row r="53" spans="1:21">
      <c r="A53" s="18" t="s">
        <v>50</v>
      </c>
      <c r="B53" s="8">
        <f>+'2013 0-64'!CZ52</f>
        <v>3.2468721222868757E-2</v>
      </c>
      <c r="C53" s="8">
        <f>+'2013 65-74'!CZ52</f>
        <v>0.86730268863833471</v>
      </c>
      <c r="D53" s="8">
        <f>+'2013 75-84'!CZ52</f>
        <v>3.3295700262155798</v>
      </c>
      <c r="E53" s="8">
        <f>+'2013 85+'!CZ52</f>
        <v>8.9158169548298112</v>
      </c>
      <c r="G53" s="7">
        <f>+'2016 0-64'!CX52</f>
        <v>1498621</v>
      </c>
      <c r="H53" s="7">
        <f>+'2016 65-74'!CX52</f>
        <v>129482</v>
      </c>
      <c r="I53" s="7">
        <f>+'2016 75-84'!CX52</f>
        <v>58312</v>
      </c>
      <c r="J53" s="7">
        <f>+'2016 85+'!CX52</f>
        <v>22551</v>
      </c>
      <c r="K53" s="21"/>
      <c r="L53" s="20">
        <f t="shared" si="0"/>
        <v>48.658307467736797</v>
      </c>
      <c r="M53" s="20">
        <f t="shared" si="1"/>
        <v>112.30008673026886</v>
      </c>
      <c r="N53" s="20">
        <f t="shared" si="2"/>
        <v>194.15388736868289</v>
      </c>
      <c r="O53" s="20">
        <f t="shared" si="3"/>
        <v>201.06058814836706</v>
      </c>
      <c r="P53" s="20">
        <f t="shared" si="4"/>
        <v>556.17286971505564</v>
      </c>
      <c r="Q53" s="20">
        <f t="shared" si="5"/>
        <v>617.96985523895069</v>
      </c>
      <c r="S53" s="21">
        <f>VLOOKUP(A53,'Planning Beds'!A$1:B$100,2,FALSE)</f>
        <v>615</v>
      </c>
      <c r="T53" s="20">
        <f t="shared" si="6"/>
        <v>-58.82713028494436</v>
      </c>
      <c r="U53" s="20">
        <f t="shared" si="7"/>
        <v>2.9698552389506858</v>
      </c>
    </row>
    <row r="54" spans="1:21">
      <c r="A54" s="18" t="s">
        <v>51</v>
      </c>
      <c r="B54" s="8">
        <f>+'2013 0-64'!CZ53</f>
        <v>3.2713184815474271E-2</v>
      </c>
      <c r="C54" s="8">
        <f>+'2013 65-74'!CZ53</f>
        <v>0.3981882434921109</v>
      </c>
      <c r="D54" s="8">
        <f>+'2013 75-84'!CZ53</f>
        <v>0.51353874883286654</v>
      </c>
      <c r="E54" s="8">
        <f>+'2013 85+'!CZ53</f>
        <v>1.8122977346278317</v>
      </c>
      <c r="G54" s="7">
        <f>+'2016 0-64'!CX53</f>
        <v>436969</v>
      </c>
      <c r="H54" s="7">
        <f>+'2016 65-74'!CX53</f>
        <v>44081</v>
      </c>
      <c r="I54" s="7">
        <f>+'2016 75-84'!CX53</f>
        <v>22638</v>
      </c>
      <c r="J54" s="7">
        <f>+'2016 85+'!CX53</f>
        <v>8463</v>
      </c>
      <c r="K54" s="21"/>
      <c r="L54" s="20">
        <f t="shared" si="0"/>
        <v>14.294647655632977</v>
      </c>
      <c r="M54" s="20">
        <f t="shared" si="1"/>
        <v>17.552535961375739</v>
      </c>
      <c r="N54" s="20">
        <f t="shared" si="2"/>
        <v>11.625490196078434</v>
      </c>
      <c r="O54" s="20">
        <f t="shared" si="3"/>
        <v>15.33747572815534</v>
      </c>
      <c r="P54" s="20">
        <f t="shared" si="4"/>
        <v>58.810149541242488</v>
      </c>
      <c r="Q54" s="20">
        <f t="shared" si="5"/>
        <v>65.344610601380538</v>
      </c>
      <c r="S54" s="21">
        <f>VLOOKUP(A54,'Planning Beds'!A$1:B$100,2,FALSE)</f>
        <v>80</v>
      </c>
      <c r="T54" s="20">
        <f t="shared" si="6"/>
        <v>-21.189850458757512</v>
      </c>
      <c r="U54" s="20">
        <f t="shared" si="7"/>
        <v>-14.655389398619462</v>
      </c>
    </row>
    <row r="55" spans="1:21">
      <c r="A55" s="18" t="s">
        <v>52</v>
      </c>
      <c r="B55" s="8">
        <f>+'2013 0-64'!CZ54</f>
        <v>0.12032118679156477</v>
      </c>
      <c r="C55" s="8">
        <f>+'2013 65-74'!CZ54</f>
        <v>1.1941724385001193</v>
      </c>
      <c r="D55" s="8">
        <f>+'2013 75-84'!CZ54</f>
        <v>4.0713028169014081</v>
      </c>
      <c r="E55" s="8">
        <f>+'2013 85+'!CZ54</f>
        <v>10.165662650602409</v>
      </c>
      <c r="G55" s="7">
        <f>+'2016 0-64'!CX54</f>
        <v>291785</v>
      </c>
      <c r="H55" s="7">
        <f>+'2016 65-74'!CX54</f>
        <v>37870</v>
      </c>
      <c r="I55" s="7">
        <f>+'2016 75-84'!CX54</f>
        <v>19939</v>
      </c>
      <c r="J55" s="7">
        <f>+'2016 85+'!CX54</f>
        <v>8755</v>
      </c>
      <c r="K55" s="21"/>
      <c r="L55" s="20">
        <f t="shared" si="0"/>
        <v>35.107917487976721</v>
      </c>
      <c r="M55" s="20">
        <f t="shared" si="1"/>
        <v>45.223310245999521</v>
      </c>
      <c r="N55" s="20">
        <f t="shared" si="2"/>
        <v>81.17770686619717</v>
      </c>
      <c r="O55" s="20">
        <f t="shared" si="3"/>
        <v>89.000376506024082</v>
      </c>
      <c r="P55" s="20">
        <f t="shared" si="4"/>
        <v>250.50931110619749</v>
      </c>
      <c r="Q55" s="20">
        <f t="shared" si="5"/>
        <v>278.34367900688608</v>
      </c>
      <c r="S55" s="21">
        <f>VLOOKUP(A55,'Planning Beds'!A$1:B$100,2,FALSE)</f>
        <v>294</v>
      </c>
      <c r="T55" s="20">
        <f t="shared" si="6"/>
        <v>-43.490688893802513</v>
      </c>
      <c r="U55" s="20">
        <f t="shared" si="7"/>
        <v>-15.656320993113923</v>
      </c>
    </row>
    <row r="56" spans="1:21">
      <c r="A56" s="18" t="s">
        <v>53</v>
      </c>
      <c r="B56" s="8">
        <f>+'2013 0-64'!CZ55</f>
        <v>9.8782038482960091E-2</v>
      </c>
      <c r="C56" s="8">
        <f>+'2013 65-74'!CZ55</f>
        <v>1.1430620615460474</v>
      </c>
      <c r="D56" s="8">
        <f>+'2013 75-84'!CZ55</f>
        <v>3.2769426125424976</v>
      </c>
      <c r="E56" s="8">
        <f>+'2013 85+'!CZ55</f>
        <v>10.264086389393778</v>
      </c>
      <c r="G56" s="7">
        <f>+'2016 0-64'!CX55</f>
        <v>476667</v>
      </c>
      <c r="H56" s="7">
        <f>+'2016 65-74'!CX55</f>
        <v>49492</v>
      </c>
      <c r="I56" s="7">
        <f>+'2016 75-84'!CX55</f>
        <v>25453</v>
      </c>
      <c r="J56" s="7">
        <f>+'2016 85+'!CX55</f>
        <v>9956</v>
      </c>
      <c r="K56" s="21"/>
      <c r="L56" s="20">
        <f t="shared" si="0"/>
        <v>47.086137937557133</v>
      </c>
      <c r="M56" s="20">
        <f t="shared" si="1"/>
        <v>56.572427550036977</v>
      </c>
      <c r="N56" s="20">
        <f t="shared" si="2"/>
        <v>83.408020317044191</v>
      </c>
      <c r="O56" s="20">
        <f t="shared" si="3"/>
        <v>102.18924409280446</v>
      </c>
      <c r="P56" s="20">
        <f t="shared" si="4"/>
        <v>289.25582989744277</v>
      </c>
      <c r="Q56" s="20">
        <f t="shared" si="5"/>
        <v>321.39536655271417</v>
      </c>
      <c r="S56" s="21">
        <f>VLOOKUP(A56,'Planning Beds'!A$1:B$100,2,FALSE)</f>
        <v>307</v>
      </c>
      <c r="T56" s="20">
        <f t="shared" si="6"/>
        <v>-17.744170102557234</v>
      </c>
      <c r="U56" s="20">
        <f t="shared" si="7"/>
        <v>14.395366552714165</v>
      </c>
    </row>
    <row r="57" spans="1:21">
      <c r="A57" s="18" t="s">
        <v>54</v>
      </c>
      <c r="B57" s="8">
        <f>+'2013 0-64'!CZ56</f>
        <v>2.5899989640004145E-2</v>
      </c>
      <c r="C57" s="8">
        <f>+'2013 65-74'!CZ56</f>
        <v>0.49756365383295592</v>
      </c>
      <c r="D57" s="8">
        <f>+'2013 75-84'!CZ56</f>
        <v>1.5008308170594435</v>
      </c>
      <c r="E57" s="8">
        <f>+'2013 85+'!CZ56</f>
        <v>4.9480675790130606</v>
      </c>
      <c r="G57" s="7">
        <f>+'2016 0-64'!CX56</f>
        <v>1470799</v>
      </c>
      <c r="H57" s="7">
        <f>+'2016 65-74'!CX56</f>
        <v>134549</v>
      </c>
      <c r="I57" s="7">
        <f>+'2016 75-84'!CX56</f>
        <v>60603</v>
      </c>
      <c r="J57" s="7">
        <f>+'2016 85+'!CX56</f>
        <v>23934</v>
      </c>
      <c r="K57" s="21"/>
      <c r="L57" s="20">
        <f t="shared" si="0"/>
        <v>38.093678862528456</v>
      </c>
      <c r="M57" s="20">
        <f t="shared" si="1"/>
        <v>66.946692059570381</v>
      </c>
      <c r="N57" s="20">
        <f t="shared" si="2"/>
        <v>90.954850006253452</v>
      </c>
      <c r="O57" s="20">
        <f t="shared" si="3"/>
        <v>118.42704943609859</v>
      </c>
      <c r="P57" s="20">
        <f t="shared" si="4"/>
        <v>314.42227036445092</v>
      </c>
      <c r="Q57" s="20">
        <f t="shared" si="5"/>
        <v>349.35807818272326</v>
      </c>
      <c r="S57" s="21">
        <f>VLOOKUP(A57,'Planning Beds'!A$1:B$100,2,FALSE)</f>
        <v>300</v>
      </c>
      <c r="T57" s="20">
        <f t="shared" si="6"/>
        <v>14.422270364450924</v>
      </c>
      <c r="U57" s="20">
        <f t="shared" si="7"/>
        <v>49.358078182723261</v>
      </c>
    </row>
    <row r="58" spans="1:21">
      <c r="A58" s="18" t="s">
        <v>55</v>
      </c>
      <c r="B58" s="8">
        <f>+'2013 0-64'!CZ57</f>
        <v>0.12243245025004472</v>
      </c>
      <c r="C58" s="8">
        <f>+'2013 65-74'!CZ57</f>
        <v>0.83481745325022261</v>
      </c>
      <c r="D58" s="8">
        <f>+'2013 75-84'!CZ57</f>
        <v>5.6478766156185518</v>
      </c>
      <c r="E58" s="8">
        <f>+'2013 85+'!CZ57</f>
        <v>21.122510561255279</v>
      </c>
      <c r="G58" s="7">
        <f>+'2016 0-64'!CX57</f>
        <v>105351</v>
      </c>
      <c r="H58" s="7">
        <f>+'2016 65-74'!CX57</f>
        <v>19061</v>
      </c>
      <c r="I58" s="7">
        <f>+'2016 75-84'!CX57</f>
        <v>10277</v>
      </c>
      <c r="J58" s="7">
        <f>+'2016 85+'!CX57</f>
        <v>3645</v>
      </c>
      <c r="K58" s="21"/>
      <c r="L58" s="20">
        <f t="shared" si="0"/>
        <v>12.89838106629246</v>
      </c>
      <c r="M58" s="20">
        <f t="shared" si="1"/>
        <v>15.912455476402492</v>
      </c>
      <c r="N58" s="20">
        <f t="shared" si="2"/>
        <v>58.043227978711862</v>
      </c>
      <c r="O58" s="20">
        <f t="shared" si="3"/>
        <v>76.991550995775498</v>
      </c>
      <c r="P58" s="20">
        <f t="shared" si="4"/>
        <v>163.84561551718232</v>
      </c>
      <c r="Q58" s="20">
        <f t="shared" si="5"/>
        <v>182.05068390798036</v>
      </c>
      <c r="S58" s="21">
        <f>VLOOKUP(A58,'Planning Beds'!A$1:B$100,2,FALSE)</f>
        <v>280</v>
      </c>
      <c r="T58" s="20">
        <f t="shared" si="6"/>
        <v>-116.15438448281768</v>
      </c>
      <c r="U58" s="20">
        <f t="shared" si="7"/>
        <v>-97.949316092019643</v>
      </c>
    </row>
    <row r="59" spans="1:21">
      <c r="A59" s="18" t="s">
        <v>56</v>
      </c>
      <c r="B59" s="8">
        <f>+'2013 0-64'!CZ58</f>
        <v>3.5405499182132968E-2</v>
      </c>
      <c r="C59" s="8">
        <f>+'2013 65-74'!CZ58</f>
        <v>0.40687896706992893</v>
      </c>
      <c r="D59" s="8">
        <f>+'2013 75-84'!CZ58</f>
        <v>2.6541445487954269</v>
      </c>
      <c r="E59" s="8">
        <f>+'2013 85+'!CZ58</f>
        <v>9.7326322854905474</v>
      </c>
      <c r="G59" s="7">
        <f>+'2016 0-64'!CX58</f>
        <v>285908</v>
      </c>
      <c r="H59" s="7">
        <f>+'2016 65-74'!CX58</f>
        <v>41780</v>
      </c>
      <c r="I59" s="7">
        <f>+'2016 75-84'!CX58</f>
        <v>21227</v>
      </c>
      <c r="J59" s="7">
        <f>+'2016 85+'!CX58</f>
        <v>9213</v>
      </c>
      <c r="K59" s="21"/>
      <c r="L59" s="20">
        <f t="shared" si="0"/>
        <v>10.122715460165272</v>
      </c>
      <c r="M59" s="20">
        <f t="shared" si="1"/>
        <v>16.999403244181632</v>
      </c>
      <c r="N59" s="20">
        <f t="shared" si="2"/>
        <v>56.339526337280525</v>
      </c>
      <c r="O59" s="20">
        <f t="shared" si="3"/>
        <v>89.666741246224404</v>
      </c>
      <c r="P59" s="20">
        <f t="shared" si="4"/>
        <v>173.12838628785181</v>
      </c>
      <c r="Q59" s="20">
        <f t="shared" si="5"/>
        <v>192.36487365316867</v>
      </c>
      <c r="S59" s="21">
        <f>VLOOKUP(A59,'Planning Beds'!A$1:B$100,2,FALSE)</f>
        <v>180</v>
      </c>
      <c r="T59" s="20">
        <f t="shared" si="6"/>
        <v>-6.8716137121481893</v>
      </c>
      <c r="U59" s="20">
        <f t="shared" si="7"/>
        <v>12.364873653168672</v>
      </c>
    </row>
    <row r="60" spans="1:21">
      <c r="A60" s="18" t="s">
        <v>57</v>
      </c>
      <c r="B60" s="8">
        <f>+'2013 0-64'!CZ59</f>
        <v>0.10612814215106584</v>
      </c>
      <c r="C60" s="8">
        <f>+'2013 65-74'!CZ59</f>
        <v>0.62238819240686405</v>
      </c>
      <c r="D60" s="8">
        <f>+'2013 75-84'!CZ59</f>
        <v>2.0248607908206311</v>
      </c>
      <c r="E60" s="8">
        <f>+'2013 85+'!CZ59</f>
        <v>3.7539705457695636</v>
      </c>
      <c r="G60" s="7">
        <f>+'2016 0-64'!CX59</f>
        <v>326718</v>
      </c>
      <c r="H60" s="7">
        <f>+'2016 65-74'!CX59</f>
        <v>38072</v>
      </c>
      <c r="I60" s="7">
        <f>+'2016 75-84'!CX59</f>
        <v>18648</v>
      </c>
      <c r="J60" s="7">
        <f>+'2016 85+'!CX59</f>
        <v>7234</v>
      </c>
      <c r="K60" s="21"/>
      <c r="L60" s="20">
        <f t="shared" si="0"/>
        <v>34.673974347311933</v>
      </c>
      <c r="M60" s="20">
        <f t="shared" si="1"/>
        <v>23.695563261314128</v>
      </c>
      <c r="N60" s="20">
        <f t="shared" si="2"/>
        <v>37.759604027223126</v>
      </c>
      <c r="O60" s="20">
        <f t="shared" si="3"/>
        <v>27.156222928097023</v>
      </c>
      <c r="P60" s="20">
        <f t="shared" si="4"/>
        <v>123.28536456394622</v>
      </c>
      <c r="Q60" s="20">
        <f t="shared" si="5"/>
        <v>136.9837384043847</v>
      </c>
      <c r="S60" s="21">
        <f>VLOOKUP(A60,'Planning Beds'!A$1:B$100,2,FALSE)</f>
        <v>154</v>
      </c>
      <c r="T60" s="20">
        <f t="shared" si="6"/>
        <v>-30.714635436053783</v>
      </c>
      <c r="U60" s="20">
        <f t="shared" si="7"/>
        <v>-17.016261595615305</v>
      </c>
    </row>
    <row r="61" spans="1:21">
      <c r="A61" s="18" t="s">
        <v>58</v>
      </c>
      <c r="B61" s="8">
        <f>+'2013 0-64'!CZ60</f>
        <v>3.0224796927145647E-2</v>
      </c>
      <c r="C61" s="8">
        <f>+'2013 65-74'!CZ60</f>
        <v>0.65934065934065933</v>
      </c>
      <c r="D61" s="8">
        <f>+'2013 75-84'!CZ60</f>
        <v>2.8230267424560336</v>
      </c>
      <c r="E61" s="8">
        <f>+'2013 85+'!CZ60</f>
        <v>8.4575813061295673</v>
      </c>
      <c r="G61" s="7">
        <f>+'2016 0-64'!CX60</f>
        <v>396899</v>
      </c>
      <c r="H61" s="7">
        <f>+'2016 65-74'!CX60</f>
        <v>55676</v>
      </c>
      <c r="I61" s="7">
        <f>+'2016 75-84'!CX60</f>
        <v>28105</v>
      </c>
      <c r="J61" s="7">
        <f>+'2016 85+'!CX60</f>
        <v>11693</v>
      </c>
      <c r="K61" s="21"/>
      <c r="L61" s="20">
        <f t="shared" si="0"/>
        <v>11.99619167558718</v>
      </c>
      <c r="M61" s="20">
        <f t="shared" si="1"/>
        <v>36.709450549450551</v>
      </c>
      <c r="N61" s="20">
        <f t="shared" si="2"/>
        <v>79.341166596726822</v>
      </c>
      <c r="O61" s="20">
        <f t="shared" si="3"/>
        <v>98.894498212573026</v>
      </c>
      <c r="P61" s="20">
        <f t="shared" si="4"/>
        <v>226.94130703433757</v>
      </c>
      <c r="Q61" s="20">
        <f t="shared" si="5"/>
        <v>252.15700781593063</v>
      </c>
      <c r="S61" s="21">
        <f>VLOOKUP(A61,'Planning Beds'!A$1:B$100,2,FALSE)</f>
        <v>250</v>
      </c>
      <c r="T61" s="20">
        <f t="shared" si="6"/>
        <v>-23.058692965662431</v>
      </c>
      <c r="U61" s="20">
        <f t="shared" si="7"/>
        <v>2.1570078159306263</v>
      </c>
    </row>
    <row r="62" spans="1:21">
      <c r="A62" s="18" t="s">
        <v>59</v>
      </c>
      <c r="B62" s="8">
        <f>+'2013 0-64'!CZ61</f>
        <v>0.27562957829285673</v>
      </c>
      <c r="C62" s="8">
        <f>+'2013 65-74'!CZ61</f>
        <v>3.3655031944433391</v>
      </c>
      <c r="D62" s="8">
        <f>+'2013 75-84'!CZ61</f>
        <v>11.663586892027057</v>
      </c>
      <c r="E62" s="8">
        <f>+'2013 85+'!CZ61</f>
        <v>44.004305705059203</v>
      </c>
      <c r="G62" s="7">
        <f>+'2016 0-64'!CX61</f>
        <v>1701289</v>
      </c>
      <c r="H62" s="7">
        <f>+'2016 65-74'!CX61</f>
        <v>146767</v>
      </c>
      <c r="I62" s="7">
        <f>+'2016 75-84'!CX61</f>
        <v>65265</v>
      </c>
      <c r="J62" s="7">
        <f>+'2016 85+'!CX61</f>
        <v>25193</v>
      </c>
      <c r="K62" s="21"/>
      <c r="L62" s="20">
        <f t="shared" si="0"/>
        <v>468.92556962427591</v>
      </c>
      <c r="M62" s="20">
        <f t="shared" si="1"/>
        <v>493.94480733886553</v>
      </c>
      <c r="N62" s="20">
        <f t="shared" si="2"/>
        <v>761.22399850814588</v>
      </c>
      <c r="O62" s="20">
        <f t="shared" si="3"/>
        <v>1108.6004736275565</v>
      </c>
      <c r="P62" s="20">
        <f t="shared" si="4"/>
        <v>2832.6948490988439</v>
      </c>
      <c r="Q62" s="20">
        <f t="shared" si="5"/>
        <v>3147.4387212209376</v>
      </c>
      <c r="S62" s="21">
        <f>VLOOKUP(A62,'Planning Beds'!A$1:B$100,2,FALSE)</f>
        <v>3070</v>
      </c>
      <c r="T62" s="20">
        <f t="shared" si="6"/>
        <v>-237.30515090115614</v>
      </c>
      <c r="U62" s="20">
        <f t="shared" si="7"/>
        <v>77.438721220937623</v>
      </c>
    </row>
    <row r="63" spans="1:21">
      <c r="A63" s="18" t="s">
        <v>60</v>
      </c>
      <c r="B63" s="8">
        <f>+'2013 0-64'!CZ62</f>
        <v>6.6189659851338026E-2</v>
      </c>
      <c r="C63" s="8">
        <f>+'2013 65-74'!CZ62</f>
        <v>0.69982504373906529</v>
      </c>
      <c r="D63" s="8">
        <f>+'2013 75-84'!CZ62</f>
        <v>2.7831895352073479</v>
      </c>
      <c r="E63" s="8">
        <f>+'2013 85+'!CZ62</f>
        <v>11.750305997552019</v>
      </c>
      <c r="G63" s="7">
        <f>+'2016 0-64'!CX62</f>
        <v>147771</v>
      </c>
      <c r="H63" s="7">
        <f>+'2016 65-74'!CX62</f>
        <v>21548</v>
      </c>
      <c r="I63" s="7">
        <f>+'2016 75-84'!CX62</f>
        <v>11451</v>
      </c>
      <c r="J63" s="7">
        <f>+'2016 85+'!CX62</f>
        <v>4234</v>
      </c>
      <c r="K63" s="21"/>
      <c r="L63" s="20">
        <f t="shared" si="0"/>
        <v>9.7809122258920702</v>
      </c>
      <c r="M63" s="20">
        <f t="shared" si="1"/>
        <v>15.079830042489379</v>
      </c>
      <c r="N63" s="20">
        <f t="shared" si="2"/>
        <v>31.870303367659339</v>
      </c>
      <c r="O63" s="20">
        <f t="shared" si="3"/>
        <v>49.750795593635246</v>
      </c>
      <c r="P63" s="20">
        <f t="shared" si="4"/>
        <v>106.48184122967604</v>
      </c>
      <c r="Q63" s="20">
        <f t="shared" si="5"/>
        <v>118.31315692186226</v>
      </c>
      <c r="S63" s="21">
        <f>VLOOKUP(A63,'Planning Beds'!A$1:B$100,2,FALSE)</f>
        <v>127</v>
      </c>
      <c r="T63" s="20">
        <f t="shared" si="6"/>
        <v>-20.518158770323964</v>
      </c>
      <c r="U63" s="20">
        <f t="shared" si="7"/>
        <v>-8.6868430781377413</v>
      </c>
    </row>
    <row r="64" spans="1:21">
      <c r="A64" s="18" t="s">
        <v>61</v>
      </c>
      <c r="B64" s="8">
        <f>+'2013 0-64'!CZ63</f>
        <v>1.5920959260539675E-2</v>
      </c>
      <c r="C64" s="8">
        <f>+'2013 65-74'!CZ63</f>
        <v>0.3362411970186614</v>
      </c>
      <c r="D64" s="8">
        <f>+'2013 75-84'!CZ63</f>
        <v>0.91623497903231488</v>
      </c>
      <c r="E64" s="8">
        <f>+'2013 85+'!CZ63</f>
        <v>3.7813991176735393</v>
      </c>
      <c r="G64" s="7">
        <f>+'2016 0-64'!CX63</f>
        <v>437109</v>
      </c>
      <c r="H64" s="7">
        <f>+'2016 65-74'!CX63</f>
        <v>58491</v>
      </c>
      <c r="I64" s="7">
        <f>+'2016 75-84'!CX63</f>
        <v>30044</v>
      </c>
      <c r="J64" s="7">
        <f>+'2016 85+'!CX63</f>
        <v>11722</v>
      </c>
      <c r="K64" s="21"/>
      <c r="L64" s="20">
        <f t="shared" si="0"/>
        <v>6.9591945814152369</v>
      </c>
      <c r="M64" s="20">
        <f t="shared" si="1"/>
        <v>19.667083854818525</v>
      </c>
      <c r="N64" s="20">
        <f t="shared" si="2"/>
        <v>27.52736371004687</v>
      </c>
      <c r="O64" s="20">
        <f t="shared" si="3"/>
        <v>44.325560457369228</v>
      </c>
      <c r="P64" s="20">
        <f t="shared" si="4"/>
        <v>98.479202603649853</v>
      </c>
      <c r="Q64" s="20">
        <f t="shared" si="5"/>
        <v>109.42133622627762</v>
      </c>
      <c r="S64" s="21">
        <f>VLOOKUP(A64,'Planning Beds'!A$1:B$100,2,FALSE)</f>
        <v>141</v>
      </c>
      <c r="T64" s="20">
        <f t="shared" si="6"/>
        <v>-42.520797396350147</v>
      </c>
      <c r="U64" s="20">
        <f t="shared" si="7"/>
        <v>-31.578663773722383</v>
      </c>
    </row>
    <row r="65" spans="1:21">
      <c r="A65" s="18" t="s">
        <v>62</v>
      </c>
      <c r="B65" s="8">
        <f>+'2013 0-64'!CZ64</f>
        <v>8.9339317876440158E-2</v>
      </c>
      <c r="C65" s="8">
        <f>+'2013 65-74'!CZ64</f>
        <v>1.0796455784170162</v>
      </c>
      <c r="D65" s="8">
        <f>+'2013 75-84'!CZ64</f>
        <v>3.7913327254403226</v>
      </c>
      <c r="E65" s="8">
        <f>+'2013 85+'!CZ64</f>
        <v>16.274642264938894</v>
      </c>
      <c r="G65" s="7">
        <f>+'2016 0-64'!CX64</f>
        <v>848838</v>
      </c>
      <c r="H65" s="7">
        <f>+'2016 65-74'!CX64</f>
        <v>90659</v>
      </c>
      <c r="I65" s="7">
        <f>+'2016 75-84'!CX64</f>
        <v>44933</v>
      </c>
      <c r="J65" s="7">
        <f>+'2016 85+'!CX64</f>
        <v>17454</v>
      </c>
      <c r="K65" s="21"/>
      <c r="L65" s="20">
        <f t="shared" si="0"/>
        <v>75.834607907601708</v>
      </c>
      <c r="M65" s="20">
        <f t="shared" si="1"/>
        <v>97.879588493708269</v>
      </c>
      <c r="N65" s="20">
        <f t="shared" si="2"/>
        <v>170.35595335221004</v>
      </c>
      <c r="O65" s="20">
        <f t="shared" si="3"/>
        <v>284.05760609224347</v>
      </c>
      <c r="P65" s="20">
        <f t="shared" si="4"/>
        <v>628.12775584576355</v>
      </c>
      <c r="Q65" s="20">
        <f t="shared" si="5"/>
        <v>697.919728717515</v>
      </c>
      <c r="S65" s="21">
        <f>VLOOKUP(A65,'Planning Beds'!A$1:B$100,2,FALSE)</f>
        <v>709</v>
      </c>
      <c r="T65" s="20">
        <f t="shared" si="6"/>
        <v>-80.872244154236455</v>
      </c>
      <c r="U65" s="20">
        <f t="shared" si="7"/>
        <v>-11.080271282485</v>
      </c>
    </row>
    <row r="66" spans="1:21">
      <c r="A66" s="18" t="s">
        <v>63</v>
      </c>
      <c r="B66" s="8">
        <f>+'2013 0-64'!CZ65</f>
        <v>6.3560906303746362E-2</v>
      </c>
      <c r="C66" s="8">
        <f>+'2013 65-74'!CZ65</f>
        <v>0.79331702095121581</v>
      </c>
      <c r="D66" s="8">
        <f>+'2013 75-84'!CZ65</f>
        <v>2.5645722659827808</v>
      </c>
      <c r="E66" s="8">
        <f>+'2013 85+'!CZ65</f>
        <v>7.205273647094895</v>
      </c>
      <c r="G66" s="7">
        <f>+'2016 0-64'!CX65</f>
        <v>1381565</v>
      </c>
      <c r="H66" s="7">
        <f>+'2016 65-74'!CX65</f>
        <v>123010</v>
      </c>
      <c r="I66" s="7">
        <f>+'2016 75-84'!CX65</f>
        <v>54714</v>
      </c>
      <c r="J66" s="7">
        <f>+'2016 85+'!CX65</f>
        <v>21750</v>
      </c>
      <c r="K66" s="21"/>
      <c r="L66" s="20">
        <f t="shared" si="0"/>
        <v>87.813523517535344</v>
      </c>
      <c r="M66" s="20">
        <f t="shared" si="1"/>
        <v>97.585926747209058</v>
      </c>
      <c r="N66" s="20">
        <f t="shared" si="2"/>
        <v>140.31800696098188</v>
      </c>
      <c r="O66" s="20">
        <f t="shared" si="3"/>
        <v>156.71470182431395</v>
      </c>
      <c r="P66" s="20">
        <f t="shared" si="4"/>
        <v>482.43215905004024</v>
      </c>
      <c r="Q66" s="20">
        <f t="shared" si="5"/>
        <v>536.03573227782249</v>
      </c>
      <c r="S66" s="21">
        <f>VLOOKUP(A66,'Planning Beds'!A$1:B$100,2,FALSE)</f>
        <v>478</v>
      </c>
      <c r="T66" s="20">
        <f t="shared" si="6"/>
        <v>4.4321590500402408</v>
      </c>
      <c r="U66" s="20">
        <f t="shared" si="7"/>
        <v>58.03573227782249</v>
      </c>
    </row>
    <row r="67" spans="1:21">
      <c r="A67" s="18" t="s">
        <v>64</v>
      </c>
      <c r="B67" s="8">
        <f>+'2013 0-64'!CZ66</f>
        <v>0.37298444941757042</v>
      </c>
      <c r="C67" s="8">
        <f>+'2013 65-74'!CZ66</f>
        <v>2.7249173590637006</v>
      </c>
      <c r="D67" s="8">
        <f>+'2013 75-84'!CZ66</f>
        <v>13.791335554985901</v>
      </c>
      <c r="E67" s="8">
        <f>+'2013 85+'!CZ66</f>
        <v>53.576437587657779</v>
      </c>
      <c r="G67" s="7">
        <f>+'2016 0-64'!CX66</f>
        <v>326667</v>
      </c>
      <c r="H67" s="7">
        <f>+'2016 65-74'!CX66</f>
        <v>51789</v>
      </c>
      <c r="I67" s="7">
        <f>+'2016 75-84'!CX66</f>
        <v>22640</v>
      </c>
      <c r="J67" s="7">
        <f>+'2016 85+'!CX66</f>
        <v>7975</v>
      </c>
      <c r="K67" s="21"/>
      <c r="L67" s="20">
        <f t="shared" si="0"/>
        <v>121.84171113788948</v>
      </c>
      <c r="M67" s="20">
        <f t="shared" si="1"/>
        <v>141.12074510854998</v>
      </c>
      <c r="N67" s="20">
        <f t="shared" si="2"/>
        <v>312.23583696488083</v>
      </c>
      <c r="O67" s="20">
        <f t="shared" si="3"/>
        <v>427.27208976157078</v>
      </c>
      <c r="P67" s="20">
        <f t="shared" si="4"/>
        <v>1002.470382972891</v>
      </c>
      <c r="Q67" s="20">
        <f t="shared" si="5"/>
        <v>1113.85598108099</v>
      </c>
      <c r="S67" s="21">
        <f>VLOOKUP(A67,'Planning Beds'!A$1:B$100,2,FALSE)</f>
        <v>1038</v>
      </c>
      <c r="T67" s="20">
        <f t="shared" si="6"/>
        <v>-35.529617027108998</v>
      </c>
      <c r="U67" s="20">
        <f t="shared" si="7"/>
        <v>75.855981080989977</v>
      </c>
    </row>
    <row r="68" spans="1:21">
      <c r="A68" s="18" t="s">
        <v>65</v>
      </c>
      <c r="B68" s="8">
        <f>+'2013 0-64'!CZ67</f>
        <v>0.11187388761759472</v>
      </c>
      <c r="C68" s="8">
        <f>+'2013 65-74'!CZ67</f>
        <v>1.3334444537044752</v>
      </c>
      <c r="D68" s="8">
        <f>+'2013 75-84'!CZ67</f>
        <v>4.7812228339611709</v>
      </c>
      <c r="E68" s="8">
        <f>+'2013 85+'!CZ67</f>
        <v>20.415107179312692</v>
      </c>
      <c r="G68" s="7">
        <f>+'2016 0-64'!CX67</f>
        <v>95367</v>
      </c>
      <c r="H68" s="7">
        <f>+'2016 65-74'!CX67</f>
        <v>12975</v>
      </c>
      <c r="I68" s="7">
        <f>+'2016 75-84'!CX67</f>
        <v>7034</v>
      </c>
      <c r="J68" s="7">
        <f>+'2016 85+'!CX67</f>
        <v>3044</v>
      </c>
      <c r="K68" s="21"/>
      <c r="L68" s="20">
        <f t="shared" ref="L68:L102" si="8">+G68*B68/1000</f>
        <v>10.669077040427155</v>
      </c>
      <c r="M68" s="20">
        <f t="shared" ref="M68:M102" si="9">+H68*C68/1000</f>
        <v>17.301441786815566</v>
      </c>
      <c r="N68" s="20">
        <f t="shared" ref="N68:N102" si="10">+I68*D68/1000</f>
        <v>33.631121414082877</v>
      </c>
      <c r="O68" s="20">
        <f t="shared" ref="O68:O102" si="11">+J68*E68/1000</f>
        <v>62.143586253827827</v>
      </c>
      <c r="P68" s="20">
        <f t="shared" ref="P68:P102" si="12">+O68+N68+M68+L68</f>
        <v>123.74522649515343</v>
      </c>
      <c r="Q68" s="20">
        <f t="shared" ref="Q68:Q102" si="13">+P68/0.9</f>
        <v>137.49469610572604</v>
      </c>
      <c r="S68" s="21">
        <f>VLOOKUP(A68,'Planning Beds'!A$1:B$100,2,FALSE)</f>
        <v>149</v>
      </c>
      <c r="T68" s="20">
        <f t="shared" ref="T68:T102" si="14">+P68-S68</f>
        <v>-25.254773504846568</v>
      </c>
      <c r="U68" s="20">
        <f t="shared" ref="U68:U102" si="15">+Q68-S68</f>
        <v>-11.505303894273965</v>
      </c>
    </row>
    <row r="69" spans="1:21">
      <c r="A69" s="18" t="s">
        <v>66</v>
      </c>
      <c r="B69" s="8">
        <f>+'2013 0-64'!CZ68</f>
        <v>7.0988485076149938E-2</v>
      </c>
      <c r="C69" s="8">
        <f>+'2013 65-74'!CZ68</f>
        <v>1.9547794357203363</v>
      </c>
      <c r="D69" s="8">
        <f>+'2013 75-84'!CZ68</f>
        <v>4.633859809424357</v>
      </c>
      <c r="E69" s="8">
        <f>+'2013 85+'!CZ68</f>
        <v>19.089019089019089</v>
      </c>
      <c r="G69" s="7">
        <f>+'2016 0-64'!CX68</f>
        <v>349518</v>
      </c>
      <c r="H69" s="7">
        <f>+'2016 65-74'!CX68</f>
        <v>34305</v>
      </c>
      <c r="I69" s="7">
        <f>+'2016 75-84'!CX68</f>
        <v>16707</v>
      </c>
      <c r="J69" s="7">
        <f>+'2016 85+'!CX68</f>
        <v>5944</v>
      </c>
      <c r="K69" s="21"/>
      <c r="L69" s="20">
        <f t="shared" si="8"/>
        <v>24.811753326845775</v>
      </c>
      <c r="M69" s="20">
        <f t="shared" si="9"/>
        <v>67.058708542386142</v>
      </c>
      <c r="N69" s="20">
        <f t="shared" si="10"/>
        <v>77.417895836052736</v>
      </c>
      <c r="O69" s="20">
        <f t="shared" si="11"/>
        <v>113.46512946512948</v>
      </c>
      <c r="P69" s="20">
        <f t="shared" si="12"/>
        <v>282.75348717041413</v>
      </c>
      <c r="Q69" s="20">
        <f t="shared" si="13"/>
        <v>314.17054130046012</v>
      </c>
      <c r="S69" s="21">
        <f>VLOOKUP(A69,'Planning Beds'!A$1:B$100,2,FALSE)</f>
        <v>359</v>
      </c>
      <c r="T69" s="20">
        <f t="shared" si="14"/>
        <v>-76.246512829585868</v>
      </c>
      <c r="U69" s="20">
        <f t="shared" si="15"/>
        <v>-44.829458699539884</v>
      </c>
    </row>
    <row r="70" spans="1:21">
      <c r="A70" s="18" t="s">
        <v>67</v>
      </c>
      <c r="B70" s="8">
        <f>+'2013 0-64'!CZ69</f>
        <v>6.9925293767542307E-2</v>
      </c>
      <c r="C70" s="8">
        <f>+'2013 65-74'!CZ69</f>
        <v>0.81850922187056641</v>
      </c>
      <c r="D70" s="8">
        <f>+'2013 75-84'!CZ69</f>
        <v>3.0691658445686723</v>
      </c>
      <c r="E70" s="8">
        <f>+'2013 85+'!CZ69</f>
        <v>10.622393579353213</v>
      </c>
      <c r="G70" s="7">
        <f>+'2016 0-64'!CX69</f>
        <v>628253</v>
      </c>
      <c r="H70" s="7">
        <f>+'2016 65-74'!CX69</f>
        <v>64451</v>
      </c>
      <c r="I70" s="7">
        <f>+'2016 75-84'!CX69</f>
        <v>29610</v>
      </c>
      <c r="J70" s="7">
        <f>+'2016 85+'!CX69</f>
        <v>13410</v>
      </c>
      <c r="K70" s="21"/>
      <c r="L70" s="20">
        <f t="shared" si="8"/>
        <v>43.930775585339752</v>
      </c>
      <c r="M70" s="20">
        <f t="shared" si="9"/>
        <v>52.753737858779871</v>
      </c>
      <c r="N70" s="20">
        <f t="shared" si="10"/>
        <v>90.878000657678399</v>
      </c>
      <c r="O70" s="20">
        <f t="shared" si="11"/>
        <v>142.44629789912659</v>
      </c>
      <c r="P70" s="20">
        <f t="shared" si="12"/>
        <v>330.00881200092459</v>
      </c>
      <c r="Q70" s="20">
        <f t="shared" si="13"/>
        <v>366.67645777880512</v>
      </c>
      <c r="S70" s="21">
        <f>VLOOKUP(A70,'Planning Beds'!A$1:B$100,2,FALSE)</f>
        <v>474</v>
      </c>
      <c r="T70" s="20">
        <f t="shared" si="14"/>
        <v>-143.99118799907541</v>
      </c>
      <c r="U70" s="20">
        <f t="shared" si="15"/>
        <v>-107.32354222119488</v>
      </c>
    </row>
    <row r="71" spans="1:21">
      <c r="A71" s="18" t="s">
        <v>68</v>
      </c>
      <c r="B71" s="8">
        <f>+'2013 0-64'!CZ70</f>
        <v>5.182536333281508E-2</v>
      </c>
      <c r="C71" s="8">
        <f>+'2013 65-74'!CZ70</f>
        <v>0.46315058183291846</v>
      </c>
      <c r="D71" s="8">
        <f>+'2013 75-84'!CZ70</f>
        <v>1.8975332068311195</v>
      </c>
      <c r="E71" s="8">
        <f>+'2013 85+'!CZ70</f>
        <v>6.1028770706190061</v>
      </c>
      <c r="G71" s="7">
        <f>+'2016 0-64'!CX70</f>
        <v>134123</v>
      </c>
      <c r="H71" s="7">
        <f>+'2016 65-74'!CX70</f>
        <v>18567</v>
      </c>
      <c r="I71" s="7">
        <f>+'2016 75-84'!CX70</f>
        <v>9897</v>
      </c>
      <c r="J71" s="7">
        <f>+'2016 85+'!CX70</f>
        <v>3777</v>
      </c>
      <c r="K71" s="21"/>
      <c r="L71" s="20">
        <f t="shared" si="8"/>
        <v>6.9509732062871574</v>
      </c>
      <c r="M71" s="20">
        <f t="shared" si="9"/>
        <v>8.599316852891798</v>
      </c>
      <c r="N71" s="20">
        <f t="shared" si="10"/>
        <v>18.779886148007591</v>
      </c>
      <c r="O71" s="20">
        <f t="shared" si="11"/>
        <v>23.050566695727987</v>
      </c>
      <c r="P71" s="20">
        <f t="shared" si="12"/>
        <v>57.380742902914534</v>
      </c>
      <c r="Q71" s="20">
        <f t="shared" si="13"/>
        <v>63.756381003238367</v>
      </c>
      <c r="S71" s="21">
        <f>VLOOKUP(A71,'Planning Beds'!A$1:B$100,2,FALSE)</f>
        <v>96</v>
      </c>
      <c r="T71" s="20">
        <f t="shared" si="14"/>
        <v>-38.619257097085466</v>
      </c>
      <c r="U71" s="20">
        <f t="shared" si="15"/>
        <v>-32.243618996761633</v>
      </c>
    </row>
    <row r="72" spans="1:21">
      <c r="A72" s="18" t="s">
        <v>69</v>
      </c>
      <c r="B72" s="8">
        <f>+'2013 0-64'!CZ71</f>
        <v>0.33446414066606145</v>
      </c>
      <c r="C72" s="8">
        <f>+'2013 65-74'!CZ71</f>
        <v>5.2197802197802199</v>
      </c>
      <c r="D72" s="8">
        <f>+'2013 75-84'!CZ71</f>
        <v>19.096288327057557</v>
      </c>
      <c r="E72" s="8">
        <f>+'2013 85+'!CZ71</f>
        <v>61.415220293724964</v>
      </c>
      <c r="G72" s="7">
        <f>+'2016 0-64'!CX71</f>
        <v>61459</v>
      </c>
      <c r="H72" s="7">
        <f>+'2016 65-74'!CX71</f>
        <v>7795</v>
      </c>
      <c r="I72" s="7">
        <f>+'2016 75-84'!CX71</f>
        <v>3995</v>
      </c>
      <c r="J72" s="7">
        <f>+'2016 85+'!CX71</f>
        <v>1584</v>
      </c>
      <c r="K72" s="21"/>
      <c r="L72" s="20">
        <f t="shared" si="8"/>
        <v>20.55583162119547</v>
      </c>
      <c r="M72" s="20">
        <f t="shared" si="9"/>
        <v>40.68818681318681</v>
      </c>
      <c r="N72" s="20">
        <f t="shared" si="10"/>
        <v>76.289671866594944</v>
      </c>
      <c r="O72" s="20">
        <f t="shared" si="11"/>
        <v>97.281708945260334</v>
      </c>
      <c r="P72" s="20">
        <f t="shared" si="12"/>
        <v>234.81539924623755</v>
      </c>
      <c r="Q72" s="20">
        <f t="shared" si="13"/>
        <v>260.90599916248618</v>
      </c>
      <c r="S72" s="21">
        <f>VLOOKUP(A72,'Planning Beds'!A$1:B$100,2,FALSE)</f>
        <v>248</v>
      </c>
      <c r="T72" s="20">
        <f t="shared" si="14"/>
        <v>-13.184600753762453</v>
      </c>
      <c r="U72" s="20">
        <f t="shared" si="15"/>
        <v>12.905999162486182</v>
      </c>
    </row>
    <row r="73" spans="1:21">
      <c r="A73" s="18" t="s">
        <v>70</v>
      </c>
      <c r="B73" s="8">
        <f>+'2013 0-64'!CZ72</f>
        <v>6.6795706075143679E-2</v>
      </c>
      <c r="C73" s="8">
        <f>+'2013 65-74'!CZ72</f>
        <v>0.4267633997039329</v>
      </c>
      <c r="D73" s="8">
        <f>+'2013 75-84'!CZ72</f>
        <v>2.1820448877805485</v>
      </c>
      <c r="E73" s="8">
        <f>+'2013 85+'!CZ72</f>
        <v>6.1211340206185563</v>
      </c>
      <c r="G73" s="7">
        <f>+'2016 0-64'!CX72</f>
        <v>694025</v>
      </c>
      <c r="H73" s="7">
        <f>+'2016 65-74'!CX72</f>
        <v>84969</v>
      </c>
      <c r="I73" s="7">
        <f>+'2016 75-84'!CX72</f>
        <v>39618</v>
      </c>
      <c r="J73" s="7">
        <f>+'2016 85+'!CX72</f>
        <v>13743</v>
      </c>
      <c r="K73" s="21"/>
      <c r="L73" s="20">
        <f t="shared" si="8"/>
        <v>46.357889908801589</v>
      </c>
      <c r="M73" s="20">
        <f t="shared" si="9"/>
        <v>36.261659309443473</v>
      </c>
      <c r="N73" s="20">
        <f t="shared" si="10"/>
        <v>86.448254364089763</v>
      </c>
      <c r="O73" s="20">
        <f t="shared" si="11"/>
        <v>84.122744845360828</v>
      </c>
      <c r="P73" s="20">
        <f t="shared" si="12"/>
        <v>253.19054842769563</v>
      </c>
      <c r="Q73" s="20">
        <f t="shared" si="13"/>
        <v>281.32283158632845</v>
      </c>
      <c r="S73" s="21">
        <f>VLOOKUP(A73,'Planning Beds'!A$1:B$100,2,FALSE)</f>
        <v>253</v>
      </c>
      <c r="T73" s="20">
        <f t="shared" si="14"/>
        <v>0.19054842769563152</v>
      </c>
      <c r="U73" s="20">
        <f t="shared" si="15"/>
        <v>28.322831586328448</v>
      </c>
    </row>
    <row r="74" spans="1:21">
      <c r="A74" s="18" t="s">
        <v>71</v>
      </c>
      <c r="B74" s="8">
        <f>+'2013 0-64'!CZ73</f>
        <v>0.34988970867878605</v>
      </c>
      <c r="C74" s="8">
        <f>+'2013 65-74'!CZ73</f>
        <v>1.2312238364934747</v>
      </c>
      <c r="D74" s="8">
        <f>+'2013 75-84'!CZ73</f>
        <v>3.2664489034064395</v>
      </c>
      <c r="E74" s="8">
        <f>+'2013 85+'!CZ73</f>
        <v>8.4222346996069621</v>
      </c>
      <c r="G74" s="7">
        <f>+'2016 0-64'!CX73</f>
        <v>64180</v>
      </c>
      <c r="H74" s="7">
        <f>+'2016 65-74'!CX73</f>
        <v>8685</v>
      </c>
      <c r="I74" s="7">
        <f>+'2016 75-84'!CX73</f>
        <v>4543</v>
      </c>
      <c r="J74" s="7">
        <f>+'2016 85+'!CX73</f>
        <v>1856</v>
      </c>
      <c r="K74" s="21"/>
      <c r="L74" s="20">
        <f t="shared" si="8"/>
        <v>22.455921503004486</v>
      </c>
      <c r="M74" s="20">
        <f t="shared" si="9"/>
        <v>10.693179019945829</v>
      </c>
      <c r="N74" s="20">
        <f t="shared" si="10"/>
        <v>14.839477368175453</v>
      </c>
      <c r="O74" s="20">
        <f t="shared" si="11"/>
        <v>15.631667602470522</v>
      </c>
      <c r="P74" s="20">
        <f t="shared" si="12"/>
        <v>63.620245493596286</v>
      </c>
      <c r="Q74" s="20">
        <f t="shared" si="13"/>
        <v>70.689161659551431</v>
      </c>
      <c r="S74" s="21">
        <f>VLOOKUP(A74,'Planning Beds'!A$1:B$100,2,FALSE)</f>
        <v>78</v>
      </c>
      <c r="T74" s="20">
        <f t="shared" si="14"/>
        <v>-14.379754506403714</v>
      </c>
      <c r="U74" s="20">
        <f t="shared" si="15"/>
        <v>-7.3108383404485693</v>
      </c>
    </row>
    <row r="75" spans="1:21">
      <c r="A75" s="18" t="s">
        <v>72</v>
      </c>
      <c r="B75" s="8">
        <f>+'2013 0-64'!CZ74</f>
        <v>2.9061862325654771E-2</v>
      </c>
      <c r="C75" s="8">
        <f>+'2013 65-74'!CZ74</f>
        <v>0.72426280393171238</v>
      </c>
      <c r="D75" s="8">
        <f>+'2013 75-84'!CZ74</f>
        <v>2.6992783561945686</v>
      </c>
      <c r="E75" s="8">
        <f>+'2013 85+'!CZ74</f>
        <v>10.308013253159897</v>
      </c>
      <c r="G75" s="7">
        <f>+'2016 0-64'!CX74</f>
        <v>493032</v>
      </c>
      <c r="H75" s="7">
        <f>+'2016 65-74'!CX74</f>
        <v>46104</v>
      </c>
      <c r="I75" s="7">
        <f>+'2016 75-84'!CX74</f>
        <v>19894</v>
      </c>
      <c r="J75" s="7">
        <f>+'2016 85+'!CX74</f>
        <v>8606</v>
      </c>
      <c r="K75" s="21"/>
      <c r="L75" s="20">
        <f t="shared" si="8"/>
        <v>14.328428106142223</v>
      </c>
      <c r="M75" s="20">
        <f t="shared" si="9"/>
        <v>33.391412312467672</v>
      </c>
      <c r="N75" s="20">
        <f t="shared" si="10"/>
        <v>53.699443618134751</v>
      </c>
      <c r="O75" s="20">
        <f t="shared" si="11"/>
        <v>88.71076205669408</v>
      </c>
      <c r="P75" s="20">
        <f t="shared" si="12"/>
        <v>190.13004609343872</v>
      </c>
      <c r="Q75" s="20">
        <f t="shared" si="13"/>
        <v>211.25560677048747</v>
      </c>
      <c r="S75" s="21">
        <f>VLOOKUP(A75,'Planning Beds'!A$1:B$100,2,FALSE)</f>
        <v>200</v>
      </c>
      <c r="T75" s="20">
        <f t="shared" si="14"/>
        <v>-9.8699539065612782</v>
      </c>
      <c r="U75" s="20">
        <f t="shared" si="15"/>
        <v>11.255606770487475</v>
      </c>
    </row>
    <row r="76" spans="1:21">
      <c r="A76" s="18" t="s">
        <v>73</v>
      </c>
      <c r="B76" s="8">
        <f>+'2013 0-64'!CZ75</f>
        <v>0.13914531547565892</v>
      </c>
      <c r="C76" s="8">
        <f>+'2013 65-74'!CZ75</f>
        <v>1.7695515102206854</v>
      </c>
      <c r="D76" s="8">
        <f>+'2013 75-84'!CZ75</f>
        <v>5.8401404687380714</v>
      </c>
      <c r="E76" s="8">
        <f>+'2013 85+'!CZ75</f>
        <v>18.381991546249875</v>
      </c>
      <c r="G76" s="7">
        <f>+'2016 0-64'!CX75</f>
        <v>481332</v>
      </c>
      <c r="H76" s="7">
        <f>+'2016 65-74'!CX75</f>
        <v>55103</v>
      </c>
      <c r="I76" s="7">
        <f>+'2016 75-84'!CX75</f>
        <v>27485</v>
      </c>
      <c r="J76" s="7">
        <f>+'2016 85+'!CX75</f>
        <v>10686</v>
      </c>
      <c r="K76" s="21"/>
      <c r="L76" s="20">
        <f t="shared" si="8"/>
        <v>66.975092988529852</v>
      </c>
      <c r="M76" s="20">
        <f t="shared" si="9"/>
        <v>97.507596867690424</v>
      </c>
      <c r="N76" s="20">
        <f t="shared" si="10"/>
        <v>160.51626078326589</v>
      </c>
      <c r="O76" s="20">
        <f t="shared" si="11"/>
        <v>196.42996166322615</v>
      </c>
      <c r="P76" s="20">
        <f t="shared" si="12"/>
        <v>521.42891230271232</v>
      </c>
      <c r="Q76" s="20">
        <f t="shared" si="13"/>
        <v>579.36545811412475</v>
      </c>
      <c r="S76" s="21">
        <f>VLOOKUP(A76,'Planning Beds'!A$1:B$100,2,FALSE)</f>
        <v>555</v>
      </c>
      <c r="T76" s="20">
        <f t="shared" si="14"/>
        <v>-33.57108769728768</v>
      </c>
      <c r="U76" s="20">
        <f t="shared" si="15"/>
        <v>24.365458114124749</v>
      </c>
    </row>
    <row r="77" spans="1:21">
      <c r="A77" s="18" t="s">
        <v>74</v>
      </c>
      <c r="B77" s="8">
        <f>+'2013 0-64'!CZ76</f>
        <v>0.15036315971836328</v>
      </c>
      <c r="C77" s="8">
        <f>+'2013 65-74'!CZ76</f>
        <v>0.93329005031650702</v>
      </c>
      <c r="D77" s="8">
        <f>+'2013 75-84'!CZ76</f>
        <v>3.3029367415811013</v>
      </c>
      <c r="E77" s="8">
        <f>+'2013 85+'!CZ76</f>
        <v>16.550381307804642</v>
      </c>
      <c r="G77" s="7">
        <f>+'2016 0-64'!CX76</f>
        <v>152238</v>
      </c>
      <c r="H77" s="7">
        <f>+'2016 65-74'!CX76</f>
        <v>26415</v>
      </c>
      <c r="I77" s="7">
        <f>+'2016 75-84'!CX76</f>
        <v>14983</v>
      </c>
      <c r="J77" s="7">
        <f>+'2016 85+'!CX76</f>
        <v>6457</v>
      </c>
      <c r="K77" s="21"/>
      <c r="L77" s="20">
        <f t="shared" si="8"/>
        <v>22.890986709204189</v>
      </c>
      <c r="M77" s="20">
        <f t="shared" si="9"/>
        <v>24.652856679110535</v>
      </c>
      <c r="N77" s="20">
        <f t="shared" si="10"/>
        <v>49.487901199109643</v>
      </c>
      <c r="O77" s="20">
        <f t="shared" si="11"/>
        <v>106.86581210449457</v>
      </c>
      <c r="P77" s="20">
        <f t="shared" si="12"/>
        <v>203.89755669191891</v>
      </c>
      <c r="Q77" s="20">
        <f t="shared" si="13"/>
        <v>226.55284076879877</v>
      </c>
      <c r="S77" s="21">
        <f>VLOOKUP(A77,'Planning Beds'!A$1:B$100,2,FALSE)</f>
        <v>195</v>
      </c>
      <c r="T77" s="20">
        <f t="shared" si="14"/>
        <v>8.8975566919189077</v>
      </c>
      <c r="U77" s="20">
        <f t="shared" si="15"/>
        <v>31.552840768798774</v>
      </c>
    </row>
    <row r="78" spans="1:21">
      <c r="A78" s="18" t="s">
        <v>75</v>
      </c>
      <c r="B78" s="8">
        <f>+'2013 0-64'!CZ77</f>
        <v>8.2234390627746498E-2</v>
      </c>
      <c r="C78" s="8">
        <f>+'2013 65-74'!CZ77</f>
        <v>1.1542303999068857</v>
      </c>
      <c r="D78" s="8">
        <f>+'2013 75-84'!CZ77</f>
        <v>3.6928562332866424</v>
      </c>
      <c r="E78" s="8">
        <f>+'2013 85+'!CZ77</f>
        <v>9.8018594085229918</v>
      </c>
      <c r="G78" s="7">
        <f>+'2016 0-64'!CX77</f>
        <v>980806</v>
      </c>
      <c r="H78" s="7">
        <f>+'2016 65-74'!CX77</f>
        <v>115831</v>
      </c>
      <c r="I78" s="7">
        <f>+'2016 75-84'!CX77</f>
        <v>58094</v>
      </c>
      <c r="J78" s="7">
        <f>+'2016 85+'!CX77</f>
        <v>25349</v>
      </c>
      <c r="K78" s="21"/>
      <c r="L78" s="20">
        <f t="shared" si="8"/>
        <v>80.655983734037534</v>
      </c>
      <c r="M78" s="20">
        <f t="shared" si="9"/>
        <v>133.69566145161448</v>
      </c>
      <c r="N78" s="20">
        <f t="shared" si="10"/>
        <v>214.5327900165542</v>
      </c>
      <c r="O78" s="20">
        <f t="shared" si="11"/>
        <v>248.46733414664931</v>
      </c>
      <c r="P78" s="20">
        <f t="shared" si="12"/>
        <v>677.35176934885544</v>
      </c>
      <c r="Q78" s="20">
        <f t="shared" si="13"/>
        <v>752.61307705428385</v>
      </c>
      <c r="S78" s="21">
        <f>VLOOKUP(A78,'Planning Beds'!A$1:B$100,2,FALSE)</f>
        <v>720</v>
      </c>
      <c r="T78" s="20">
        <f t="shared" si="14"/>
        <v>-42.648230651144559</v>
      </c>
      <c r="U78" s="20">
        <f t="shared" si="15"/>
        <v>32.613077054283849</v>
      </c>
    </row>
    <row r="79" spans="1:21">
      <c r="A79" s="18" t="s">
        <v>76</v>
      </c>
      <c r="B79" s="8">
        <f>+'2013 0-64'!CZ78</f>
        <v>0.14230115192782483</v>
      </c>
      <c r="C79" s="8">
        <f>+'2013 65-74'!CZ78</f>
        <v>0.75713982858354278</v>
      </c>
      <c r="D79" s="8">
        <f>+'2013 75-84'!CZ78</f>
        <v>2.5360685302073938</v>
      </c>
      <c r="E79" s="8">
        <f>+'2013 85+'!CZ78</f>
        <v>6.7409904070521129</v>
      </c>
      <c r="G79" s="7">
        <f>+'2016 0-64'!CX78</f>
        <v>282062</v>
      </c>
      <c r="H79" s="7">
        <f>+'2016 65-74'!CX78</f>
        <v>36719</v>
      </c>
      <c r="I79" s="7">
        <f>+'2016 75-84'!CX78</f>
        <v>18803</v>
      </c>
      <c r="J79" s="7">
        <f>+'2016 85+'!CX78</f>
        <v>8028</v>
      </c>
      <c r="K79" s="21"/>
      <c r="L79" s="20">
        <f t="shared" si="8"/>
        <v>40.137747515066124</v>
      </c>
      <c r="M79" s="20">
        <f t="shared" si="9"/>
        <v>27.801417365759111</v>
      </c>
      <c r="N79" s="20">
        <f t="shared" si="10"/>
        <v>47.685696573489622</v>
      </c>
      <c r="O79" s="20">
        <f t="shared" si="11"/>
        <v>54.116670987814359</v>
      </c>
      <c r="P79" s="20">
        <f t="shared" si="12"/>
        <v>169.7415324421292</v>
      </c>
      <c r="Q79" s="20">
        <f t="shared" si="13"/>
        <v>188.6017027134769</v>
      </c>
      <c r="S79" s="21">
        <f>VLOOKUP(A79,'Planning Beds'!A$1:B$100,2,FALSE)</f>
        <v>276</v>
      </c>
      <c r="T79" s="20">
        <f t="shared" si="14"/>
        <v>-106.2584675578708</v>
      </c>
      <c r="U79" s="20">
        <f t="shared" si="15"/>
        <v>-87.398297286523103</v>
      </c>
    </row>
    <row r="80" spans="1:21">
      <c r="A80" s="18" t="s">
        <v>77</v>
      </c>
      <c r="B80" s="8">
        <f>+'2013 0-64'!CZ79</f>
        <v>7.0309890843894468E-2</v>
      </c>
      <c r="C80" s="8">
        <f>+'2013 65-74'!CZ79</f>
        <v>1.6730657858046802</v>
      </c>
      <c r="D80" s="8">
        <f>+'2013 75-84'!CZ79</f>
        <v>5.4281743963870071</v>
      </c>
      <c r="E80" s="8">
        <f>+'2013 85+'!CZ79</f>
        <v>18.096087676819167</v>
      </c>
      <c r="G80" s="7">
        <f>+'2016 0-64'!CX79</f>
        <v>567887</v>
      </c>
      <c r="H80" s="7">
        <f>+'2016 65-74'!CX79</f>
        <v>52557</v>
      </c>
      <c r="I80" s="7">
        <f>+'2016 75-84'!CX79</f>
        <v>24598</v>
      </c>
      <c r="J80" s="7">
        <f>+'2016 85+'!CX79</f>
        <v>8159</v>
      </c>
      <c r="K80" s="21"/>
      <c r="L80" s="20">
        <f t="shared" si="8"/>
        <v>39.928072981666702</v>
      </c>
      <c r="M80" s="20">
        <f t="shared" si="9"/>
        <v>87.931318504536577</v>
      </c>
      <c r="N80" s="20">
        <f t="shared" si="10"/>
        <v>133.52223380232761</v>
      </c>
      <c r="O80" s="20">
        <f t="shared" si="11"/>
        <v>147.64597935516755</v>
      </c>
      <c r="P80" s="20">
        <f t="shared" si="12"/>
        <v>409.02760464369851</v>
      </c>
      <c r="Q80" s="20">
        <f t="shared" si="13"/>
        <v>454.47511627077608</v>
      </c>
      <c r="S80" s="21">
        <f>VLOOKUP(A80,'Planning Beds'!A$1:B$100,2,FALSE)</f>
        <v>506</v>
      </c>
      <c r="T80" s="20">
        <f t="shared" si="14"/>
        <v>-96.97239535630149</v>
      </c>
      <c r="U80" s="20">
        <f t="shared" si="15"/>
        <v>-51.524883729223916</v>
      </c>
    </row>
    <row r="81" spans="1:21">
      <c r="A81" s="18" t="s">
        <v>78</v>
      </c>
      <c r="B81" s="8">
        <f>+'2013 0-64'!CZ80</f>
        <v>6.8108527483765002E-2</v>
      </c>
      <c r="C81" s="8">
        <f>+'2013 65-74'!CZ80</f>
        <v>0.90996515247086562</v>
      </c>
      <c r="D81" s="8">
        <f>+'2013 75-84'!CZ80</f>
        <v>3.110149518989298</v>
      </c>
      <c r="E81" s="8">
        <f>+'2013 85+'!CZ80</f>
        <v>9.9331926863572448</v>
      </c>
      <c r="G81" s="7">
        <f>+'2016 0-64'!CX80</f>
        <v>1020130</v>
      </c>
      <c r="H81" s="7">
        <f>+'2016 65-74'!CX80</f>
        <v>109163</v>
      </c>
      <c r="I81" s="7">
        <f>+'2016 75-84'!CX80</f>
        <v>53785</v>
      </c>
      <c r="J81" s="7">
        <f>+'2016 85+'!CX80</f>
        <v>23838</v>
      </c>
      <c r="K81" s="21"/>
      <c r="L81" s="20">
        <f t="shared" si="8"/>
        <v>69.479552142013205</v>
      </c>
      <c r="M81" s="20">
        <f t="shared" si="9"/>
        <v>99.334525939177112</v>
      </c>
      <c r="N81" s="20">
        <f t="shared" si="10"/>
        <v>167.27939187883942</v>
      </c>
      <c r="O81" s="20">
        <f t="shared" si="11"/>
        <v>236.787447257384</v>
      </c>
      <c r="P81" s="20">
        <f t="shared" si="12"/>
        <v>572.88091721741375</v>
      </c>
      <c r="Q81" s="20">
        <f t="shared" si="13"/>
        <v>636.53435246379308</v>
      </c>
      <c r="S81" s="21">
        <f>VLOOKUP(A81,'Planning Beds'!A$1:B$100,2,FALSE)</f>
        <v>595</v>
      </c>
      <c r="T81" s="20">
        <f t="shared" si="14"/>
        <v>-22.119082782586247</v>
      </c>
      <c r="U81" s="20">
        <f t="shared" si="15"/>
        <v>41.534352463793084</v>
      </c>
    </row>
    <row r="82" spans="1:21">
      <c r="A82" s="18" t="s">
        <v>79</v>
      </c>
      <c r="B82" s="8">
        <f>+'2013 0-64'!CZ81</f>
        <v>0.16906852548979462</v>
      </c>
      <c r="C82" s="8">
        <f>+'2013 65-74'!CZ81</f>
        <v>1.9860062941122552</v>
      </c>
      <c r="D82" s="8">
        <f>+'2013 75-84'!CZ81</f>
        <v>6.7941695848672587</v>
      </c>
      <c r="E82" s="8">
        <f>+'2013 85+'!CZ81</f>
        <v>30.867182462927143</v>
      </c>
      <c r="G82" s="7">
        <f>+'2016 0-64'!CX81</f>
        <v>652104</v>
      </c>
      <c r="H82" s="7">
        <f>+'2016 65-74'!CX81</f>
        <v>72876</v>
      </c>
      <c r="I82" s="7">
        <f>+'2016 75-84'!CX81</f>
        <v>35832</v>
      </c>
      <c r="J82" s="7">
        <f>+'2016 85+'!CX81</f>
        <v>13029</v>
      </c>
      <c r="K82" s="21"/>
      <c r="L82" s="20">
        <f t="shared" si="8"/>
        <v>110.25026174599704</v>
      </c>
      <c r="M82" s="20">
        <f t="shared" si="9"/>
        <v>144.73219468972471</v>
      </c>
      <c r="N82" s="20">
        <f t="shared" si="10"/>
        <v>243.44868456496363</v>
      </c>
      <c r="O82" s="20">
        <f t="shared" si="11"/>
        <v>402.16852030947774</v>
      </c>
      <c r="P82" s="20">
        <f t="shared" si="12"/>
        <v>900.59966131016301</v>
      </c>
      <c r="Q82" s="20">
        <f t="shared" si="13"/>
        <v>1000.6662903446255</v>
      </c>
      <c r="S82" s="21">
        <f>VLOOKUP(A82,'Planning Beds'!A$1:B$100,2,FALSE)</f>
        <v>852</v>
      </c>
      <c r="T82" s="20">
        <f t="shared" si="14"/>
        <v>48.599661310163015</v>
      </c>
      <c r="U82" s="20">
        <f t="shared" si="15"/>
        <v>148.66629034462551</v>
      </c>
    </row>
    <row r="83" spans="1:21">
      <c r="A83" s="18" t="s">
        <v>80</v>
      </c>
      <c r="B83" s="8">
        <f>+'2013 0-64'!CZ82</f>
        <v>5.4493339097517648E-2</v>
      </c>
      <c r="C83" s="8">
        <f>+'2013 65-74'!CZ82</f>
        <v>1.048637461193515</v>
      </c>
      <c r="D83" s="8">
        <f>+'2013 75-84'!CZ82</f>
        <v>3.6083404211448751</v>
      </c>
      <c r="E83" s="8">
        <f>+'2013 85+'!CZ82</f>
        <v>7.5525135709228222</v>
      </c>
      <c r="G83" s="7">
        <f>+'2016 0-64'!CX82</f>
        <v>549745</v>
      </c>
      <c r="H83" s="7">
        <f>+'2016 65-74'!CX82</f>
        <v>80151</v>
      </c>
      <c r="I83" s="7">
        <f>+'2016 75-84'!CX82</f>
        <v>41528</v>
      </c>
      <c r="J83" s="7">
        <f>+'2016 85+'!CX82</f>
        <v>17487</v>
      </c>
      <c r="K83" s="21"/>
      <c r="L83" s="20">
        <f t="shared" si="8"/>
        <v>29.957440702164842</v>
      </c>
      <c r="M83" s="20">
        <f t="shared" si="9"/>
        <v>84.049341152121414</v>
      </c>
      <c r="N83" s="20">
        <f t="shared" si="10"/>
        <v>149.84716100930436</v>
      </c>
      <c r="O83" s="20">
        <f t="shared" si="11"/>
        <v>132.07080481472738</v>
      </c>
      <c r="P83" s="20">
        <f t="shared" si="12"/>
        <v>395.924747678318</v>
      </c>
      <c r="Q83" s="20">
        <f t="shared" si="13"/>
        <v>439.91638630924223</v>
      </c>
      <c r="S83" s="21">
        <f>VLOOKUP(A83,'Planning Beds'!A$1:B$100,2,FALSE)</f>
        <v>420</v>
      </c>
      <c r="T83" s="20">
        <f t="shared" si="14"/>
        <v>-24.075252321682001</v>
      </c>
      <c r="U83" s="20">
        <f t="shared" si="15"/>
        <v>19.916386309242228</v>
      </c>
    </row>
    <row r="84" spans="1:21">
      <c r="A84" s="18" t="s">
        <v>81</v>
      </c>
      <c r="B84" s="8">
        <f>+'2013 0-64'!CZ83</f>
        <v>4.3462275332339574E-2</v>
      </c>
      <c r="C84" s="8">
        <f>+'2013 65-74'!CZ83</f>
        <v>0.68506288877318933</v>
      </c>
      <c r="D84" s="8">
        <f>+'2013 75-84'!CZ83</f>
        <v>2.2655930121468542</v>
      </c>
      <c r="E84" s="8">
        <f>+'2013 85+'!CZ83</f>
        <v>6.5401180411548898</v>
      </c>
      <c r="G84" s="7">
        <f>+'2016 0-64'!CX83</f>
        <v>864069</v>
      </c>
      <c r="H84" s="7">
        <f>+'2016 65-74'!CX83</f>
        <v>82289</v>
      </c>
      <c r="I84" s="7">
        <f>+'2016 75-84'!CX83</f>
        <v>39613</v>
      </c>
      <c r="J84" s="7">
        <f>+'2016 85+'!CX83</f>
        <v>13659</v>
      </c>
      <c r="K84" s="21"/>
      <c r="L84" s="20">
        <f t="shared" si="8"/>
        <v>37.554404784139322</v>
      </c>
      <c r="M84" s="20">
        <f t="shared" si="9"/>
        <v>56.373140054256979</v>
      </c>
      <c r="N84" s="20">
        <f t="shared" si="10"/>
        <v>89.746935990173341</v>
      </c>
      <c r="O84" s="20">
        <f t="shared" si="11"/>
        <v>89.331472324134637</v>
      </c>
      <c r="P84" s="20">
        <f t="shared" si="12"/>
        <v>273.00595315270425</v>
      </c>
      <c r="Q84" s="20">
        <f t="shared" si="13"/>
        <v>303.33994794744916</v>
      </c>
      <c r="S84" s="21">
        <f>VLOOKUP(A84,'Planning Beds'!A$1:B$100,2,FALSE)</f>
        <v>342</v>
      </c>
      <c r="T84" s="20">
        <f t="shared" si="14"/>
        <v>-68.994046847295749</v>
      </c>
      <c r="U84" s="20">
        <f t="shared" si="15"/>
        <v>-38.660052052550839</v>
      </c>
    </row>
    <row r="85" spans="1:21">
      <c r="A85" s="18" t="s">
        <v>82</v>
      </c>
      <c r="B85" s="8">
        <f>+'2013 0-64'!CZ84</f>
        <v>5.2860059599717193E-2</v>
      </c>
      <c r="C85" s="8">
        <f>+'2013 65-74'!CZ84</f>
        <v>0.83697572770389661</v>
      </c>
      <c r="D85" s="8">
        <f>+'2013 75-84'!CZ84</f>
        <v>3.6773428232502967</v>
      </c>
      <c r="E85" s="8">
        <f>+'2013 85+'!CZ84</f>
        <v>11.302627860977678</v>
      </c>
      <c r="G85" s="7">
        <f>+'2016 0-64'!CX84</f>
        <v>302172</v>
      </c>
      <c r="H85" s="7">
        <f>+'2016 65-74'!CX84</f>
        <v>36022</v>
      </c>
      <c r="I85" s="7">
        <f>+'2016 75-84'!CX84</f>
        <v>17857</v>
      </c>
      <c r="J85" s="7">
        <f>+'2016 85+'!CX84</f>
        <v>7307</v>
      </c>
      <c r="K85" s="21"/>
      <c r="L85" s="20">
        <f t="shared" si="8"/>
        <v>15.972829929365744</v>
      </c>
      <c r="M85" s="20">
        <f t="shared" si="9"/>
        <v>30.149539663349763</v>
      </c>
      <c r="N85" s="20">
        <f t="shared" si="10"/>
        <v>65.666310794780557</v>
      </c>
      <c r="O85" s="20">
        <f t="shared" si="11"/>
        <v>82.588301780163889</v>
      </c>
      <c r="P85" s="20">
        <f t="shared" si="12"/>
        <v>194.37698216765995</v>
      </c>
      <c r="Q85" s="20">
        <f t="shared" si="13"/>
        <v>215.97442463073327</v>
      </c>
      <c r="S85" s="21">
        <f>VLOOKUP(A85,'Planning Beds'!A$1:B$100,2,FALSE)</f>
        <v>187</v>
      </c>
      <c r="T85" s="20">
        <f t="shared" si="14"/>
        <v>7.3769821676599463</v>
      </c>
      <c r="U85" s="20">
        <f t="shared" si="15"/>
        <v>28.974424630733267</v>
      </c>
    </row>
    <row r="86" spans="1:21">
      <c r="A86" s="18" t="s">
        <v>83</v>
      </c>
      <c r="B86" s="8">
        <f>+'2013 0-64'!CZ85</f>
        <v>5.5305556454832892E-2</v>
      </c>
      <c r="C86" s="8">
        <f>+'2013 65-74'!CZ85</f>
        <v>0.74006842142009355</v>
      </c>
      <c r="D86" s="8">
        <f>+'2013 75-84'!CZ85</f>
        <v>3.3083307189915296</v>
      </c>
      <c r="E86" s="8">
        <f>+'2013 85+'!CZ85</f>
        <v>11.704795926122976</v>
      </c>
      <c r="G86" s="7">
        <f>+'2016 0-64'!CX85</f>
        <v>752104</v>
      </c>
      <c r="H86" s="7">
        <f>+'2016 65-74'!CX85</f>
        <v>80100</v>
      </c>
      <c r="I86" s="7">
        <f>+'2016 75-84'!CX85</f>
        <v>38264</v>
      </c>
      <c r="J86" s="7">
        <f>+'2016 85+'!CX85</f>
        <v>13714</v>
      </c>
      <c r="K86" s="21"/>
      <c r="L86" s="20">
        <f t="shared" si="8"/>
        <v>41.595530231905634</v>
      </c>
      <c r="M86" s="20">
        <f t="shared" si="9"/>
        <v>59.279480555749494</v>
      </c>
      <c r="N86" s="20">
        <f t="shared" si="10"/>
        <v>126.58996663149189</v>
      </c>
      <c r="O86" s="20">
        <f t="shared" si="11"/>
        <v>160.51957133085051</v>
      </c>
      <c r="P86" s="20">
        <f t="shared" si="12"/>
        <v>387.98454874999754</v>
      </c>
      <c r="Q86" s="20">
        <f t="shared" si="13"/>
        <v>431.09394305555281</v>
      </c>
      <c r="S86" s="21">
        <f>VLOOKUP(A86,'Planning Beds'!A$1:B$100,2,FALSE)</f>
        <v>405</v>
      </c>
      <c r="T86" s="20">
        <f t="shared" si="14"/>
        <v>-17.015451250002457</v>
      </c>
      <c r="U86" s="20">
        <f t="shared" si="15"/>
        <v>26.093943055552813</v>
      </c>
    </row>
    <row r="87" spans="1:21">
      <c r="A87" s="18" t="s">
        <v>84</v>
      </c>
      <c r="B87" s="8">
        <f>+'2013 0-64'!CZ86</f>
        <v>4.1128924024053923E-2</v>
      </c>
      <c r="C87" s="8">
        <f>+'2013 65-74'!CZ86</f>
        <v>0.64398775293466348</v>
      </c>
      <c r="D87" s="8">
        <f>+'2013 75-84'!CZ86</f>
        <v>2.010326730997122</v>
      </c>
      <c r="E87" s="8">
        <f>+'2013 85+'!CZ86</f>
        <v>5.6995323460639131</v>
      </c>
      <c r="G87" s="7">
        <f>+'2016 0-64'!CX86</f>
        <v>930560</v>
      </c>
      <c r="H87" s="7">
        <f>+'2016 65-74'!CX86</f>
        <v>99858</v>
      </c>
      <c r="I87" s="7">
        <f>+'2016 75-84'!CX86</f>
        <v>49256</v>
      </c>
      <c r="J87" s="7">
        <f>+'2016 85+'!CX86</f>
        <v>21565</v>
      </c>
      <c r="K87" s="21"/>
      <c r="L87" s="20">
        <f t="shared" si="8"/>
        <v>38.272931539823624</v>
      </c>
      <c r="M87" s="20">
        <f t="shared" si="9"/>
        <v>64.307329032549632</v>
      </c>
      <c r="N87" s="20">
        <f t="shared" si="10"/>
        <v>99.020653461994243</v>
      </c>
      <c r="O87" s="20">
        <f t="shared" si="11"/>
        <v>122.91041504286829</v>
      </c>
      <c r="P87" s="20">
        <f t="shared" si="12"/>
        <v>324.51132907723581</v>
      </c>
      <c r="Q87" s="20">
        <f t="shared" si="13"/>
        <v>360.56814341915089</v>
      </c>
      <c r="S87" s="21">
        <f>VLOOKUP(A87,'Planning Beds'!A$1:B$100,2,FALSE)</f>
        <v>322</v>
      </c>
      <c r="T87" s="20">
        <f t="shared" si="14"/>
        <v>2.5113290772358141</v>
      </c>
      <c r="U87" s="20">
        <f t="shared" si="15"/>
        <v>38.568143419150886</v>
      </c>
    </row>
    <row r="88" spans="1:21">
      <c r="A88" s="18" t="s">
        <v>85</v>
      </c>
      <c r="B88" s="8">
        <f>+'2013 0-64'!CZ87</f>
        <v>3.9590554485510847E-2</v>
      </c>
      <c r="C88" s="8">
        <f>+'2013 65-74'!CZ87</f>
        <v>0.85915466651724848</v>
      </c>
      <c r="D88" s="8">
        <f>+'2013 75-84'!CZ87</f>
        <v>4.0421489030920714</v>
      </c>
      <c r="E88" s="8">
        <f>+'2013 85+'!CZ87</f>
        <v>21.224420767799764</v>
      </c>
      <c r="G88" s="7">
        <f>+'2016 0-64'!CX87</f>
        <v>503960</v>
      </c>
      <c r="H88" s="7">
        <f>+'2016 65-74'!CX87</f>
        <v>59071</v>
      </c>
      <c r="I88" s="7">
        <f>+'2016 75-84'!CX87</f>
        <v>30174</v>
      </c>
      <c r="J88" s="7">
        <f>+'2016 85+'!CX87</f>
        <v>12385</v>
      </c>
      <c r="K88" s="21"/>
      <c r="L88" s="20">
        <f t="shared" si="8"/>
        <v>19.952055838518046</v>
      </c>
      <c r="M88" s="20">
        <f t="shared" si="9"/>
        <v>50.751125305840382</v>
      </c>
      <c r="N88" s="20">
        <f t="shared" si="10"/>
        <v>121.96780100190017</v>
      </c>
      <c r="O88" s="20">
        <f t="shared" si="11"/>
        <v>262.86445120920007</v>
      </c>
      <c r="P88" s="20">
        <f t="shared" si="12"/>
        <v>455.53543335545868</v>
      </c>
      <c r="Q88" s="20">
        <f t="shared" si="13"/>
        <v>506.1504815060652</v>
      </c>
      <c r="S88" s="21">
        <f>VLOOKUP(A88,'Planning Beds'!A$1:B$100,2,FALSE)</f>
        <v>472</v>
      </c>
      <c r="T88" s="20">
        <f t="shared" si="14"/>
        <v>-16.464566644541321</v>
      </c>
      <c r="U88" s="20">
        <f t="shared" si="15"/>
        <v>34.150481506065205</v>
      </c>
    </row>
    <row r="89" spans="1:21">
      <c r="A89" s="18" t="s">
        <v>86</v>
      </c>
      <c r="B89" s="8">
        <f>+'2013 0-64'!CZ88</f>
        <v>6.5763946889036487E-2</v>
      </c>
      <c r="C89" s="8">
        <f>+'2013 65-74'!CZ88</f>
        <v>0.50625024338954006</v>
      </c>
      <c r="D89" s="8">
        <f>+'2013 75-84'!CZ88</f>
        <v>1.9842728007643124</v>
      </c>
      <c r="E89" s="8">
        <f>+'2013 85+'!CZ88</f>
        <v>7.6015203040608119</v>
      </c>
      <c r="G89" s="7">
        <f>+'2016 0-64'!CX88</f>
        <v>151003</v>
      </c>
      <c r="H89" s="7">
        <f>+'2016 65-74'!CX88</f>
        <v>27313</v>
      </c>
      <c r="I89" s="7">
        <f>+'2016 75-84'!CX88</f>
        <v>15051</v>
      </c>
      <c r="J89" s="7">
        <f>+'2016 85+'!CX88</f>
        <v>5461</v>
      </c>
      <c r="K89" s="21"/>
      <c r="L89" s="20">
        <f t="shared" si="8"/>
        <v>9.9305532720851772</v>
      </c>
      <c r="M89" s="20">
        <f t="shared" si="9"/>
        <v>13.827212897698507</v>
      </c>
      <c r="N89" s="20">
        <f t="shared" si="10"/>
        <v>29.865289924303667</v>
      </c>
      <c r="O89" s="20">
        <f t="shared" si="11"/>
        <v>41.511902380476094</v>
      </c>
      <c r="P89" s="20">
        <f t="shared" si="12"/>
        <v>95.134958474563433</v>
      </c>
      <c r="Q89" s="20">
        <f t="shared" si="13"/>
        <v>105.70550941618158</v>
      </c>
      <c r="S89" s="21">
        <f>VLOOKUP(A89,'Planning Beds'!A$1:B$100,2,FALSE)</f>
        <v>120</v>
      </c>
      <c r="T89" s="20">
        <f t="shared" si="14"/>
        <v>-24.865041525436567</v>
      </c>
      <c r="U89" s="20">
        <f t="shared" si="15"/>
        <v>-14.294490583818416</v>
      </c>
    </row>
    <row r="90" spans="1:21">
      <c r="A90" s="18" t="s">
        <v>87</v>
      </c>
      <c r="B90" s="8">
        <f>+'2013 0-64'!CZ89</f>
        <v>9.1894872266127539E-2</v>
      </c>
      <c r="C90" s="8">
        <f>+'2013 65-74'!CZ89</f>
        <v>0.806928828877293</v>
      </c>
      <c r="D90" s="8">
        <f>+'2013 75-84'!CZ89</f>
        <v>2.1841178771678185</v>
      </c>
      <c r="E90" s="8">
        <f>+'2013 85+'!CZ89</f>
        <v>2.9997073456248171</v>
      </c>
      <c r="G90" s="7">
        <f>+'2016 0-64'!CX89</f>
        <v>395789</v>
      </c>
      <c r="H90" s="7">
        <f>+'2016 65-74'!CX89</f>
        <v>61733</v>
      </c>
      <c r="I90" s="7">
        <f>+'2016 75-84'!CX89</f>
        <v>33318</v>
      </c>
      <c r="J90" s="7">
        <f>+'2016 85+'!CX89</f>
        <v>14530</v>
      </c>
      <c r="K90" s="21"/>
      <c r="L90" s="20">
        <f t="shared" si="8"/>
        <v>36.370979599338355</v>
      </c>
      <c r="M90" s="20">
        <f t="shared" si="9"/>
        <v>49.814137393081928</v>
      </c>
      <c r="N90" s="20">
        <f t="shared" si="10"/>
        <v>72.770439431477385</v>
      </c>
      <c r="O90" s="20">
        <f t="shared" si="11"/>
        <v>43.585747731928592</v>
      </c>
      <c r="P90" s="20">
        <f t="shared" si="12"/>
        <v>202.54130415582625</v>
      </c>
      <c r="Q90" s="20">
        <f t="shared" si="13"/>
        <v>225.04589350647362</v>
      </c>
      <c r="S90" s="21">
        <f>VLOOKUP(A90,'Planning Beds'!A$1:B$100,2,FALSE)</f>
        <v>267</v>
      </c>
      <c r="T90" s="20">
        <f t="shared" si="14"/>
        <v>-64.458695844173747</v>
      </c>
      <c r="U90" s="20">
        <f t="shared" si="15"/>
        <v>-41.954106493526382</v>
      </c>
    </row>
    <row r="91" spans="1:21">
      <c r="A91" s="18" t="s">
        <v>88</v>
      </c>
      <c r="B91" s="8" t="s">
        <v>159</v>
      </c>
      <c r="C91" s="8" t="s">
        <v>159</v>
      </c>
      <c r="D91" s="8" t="s">
        <v>159</v>
      </c>
      <c r="E91" s="8" t="s">
        <v>159</v>
      </c>
      <c r="G91" s="7">
        <f>+'2016 0-64'!CX90</f>
        <v>17994</v>
      </c>
      <c r="H91" s="7">
        <f>+'2016 65-74'!CX90</f>
        <v>2617</v>
      </c>
      <c r="I91" s="7">
        <f>+'2016 75-84'!CX90</f>
        <v>1436</v>
      </c>
      <c r="J91" s="7">
        <f>+'2016 85+'!CX90</f>
        <v>571</v>
      </c>
      <c r="K91" s="21"/>
      <c r="L91" s="20"/>
      <c r="M91" s="20"/>
      <c r="N91" s="20"/>
      <c r="O91" s="20"/>
      <c r="P91" s="20"/>
      <c r="Q91" s="20">
        <f t="shared" si="13"/>
        <v>0</v>
      </c>
      <c r="S91" s="21">
        <f>VLOOKUP(A91,'Planning Beds'!A$1:B$100,2,FALSE)</f>
        <v>30</v>
      </c>
      <c r="T91" s="20">
        <f t="shared" si="14"/>
        <v>-30</v>
      </c>
      <c r="U91" s="20">
        <f t="shared" si="15"/>
        <v>-30</v>
      </c>
    </row>
    <row r="92" spans="1:21">
      <c r="A92" s="18" t="s">
        <v>89</v>
      </c>
      <c r="B92" s="8">
        <f>+'2013 0-64'!CZ91</f>
        <v>4.8478127653514703E-2</v>
      </c>
      <c r="C92" s="8">
        <f>+'2013 65-74'!CZ91</f>
        <v>1.0274117696902938</v>
      </c>
      <c r="D92" s="8">
        <f>+'2013 75-84'!CZ91</f>
        <v>3.9241632634436816</v>
      </c>
      <c r="E92" s="8">
        <f>+'2013 85+'!CZ91</f>
        <v>11.379103827516742</v>
      </c>
      <c r="G92" s="7">
        <f>+'2016 0-64'!CX91</f>
        <v>1379732</v>
      </c>
      <c r="H92" s="7">
        <f>+'2016 65-74'!CX91</f>
        <v>111371</v>
      </c>
      <c r="I92" s="7">
        <f>+'2016 75-84'!CX91</f>
        <v>48905</v>
      </c>
      <c r="J92" s="7">
        <f>+'2016 85+'!CX91</f>
        <v>19954</v>
      </c>
      <c r="K92" s="21"/>
      <c r="L92" s="20">
        <f t="shared" si="8"/>
        <v>66.88682402363915</v>
      </c>
      <c r="M92" s="20">
        <f t="shared" si="9"/>
        <v>114.42387620217771</v>
      </c>
      <c r="N92" s="20">
        <f t="shared" si="10"/>
        <v>191.91120439871324</v>
      </c>
      <c r="O92" s="20">
        <f t="shared" si="11"/>
        <v>227.05863777426907</v>
      </c>
      <c r="P92" s="20">
        <f t="shared" si="12"/>
        <v>600.28054239879918</v>
      </c>
      <c r="Q92" s="20">
        <f t="shared" si="13"/>
        <v>666.97838044311015</v>
      </c>
      <c r="S92" s="21">
        <f>VLOOKUP(A92,'Planning Beds'!A$1:B$100,2,FALSE)</f>
        <v>697</v>
      </c>
      <c r="T92" s="20">
        <f t="shared" si="14"/>
        <v>-96.719457601200816</v>
      </c>
      <c r="U92" s="20">
        <f t="shared" si="15"/>
        <v>-30.021619556889846</v>
      </c>
    </row>
    <row r="93" spans="1:21">
      <c r="A93" s="18" t="s">
        <v>90</v>
      </c>
      <c r="B93" s="8">
        <f>+'2013 0-64'!CZ92</f>
        <v>0.20312430572747067</v>
      </c>
      <c r="C93" s="8">
        <f>+'2013 65-74'!CZ92</f>
        <v>2.2578728461081403</v>
      </c>
      <c r="D93" s="8">
        <f>+'2013 75-84'!CZ92</f>
        <v>7.1157495256166978</v>
      </c>
      <c r="E93" s="8">
        <f>+'2013 85+'!CZ92</f>
        <v>24.434389140271492</v>
      </c>
      <c r="G93" s="7">
        <f>+'2016 0-64'!CX92</f>
        <v>156296</v>
      </c>
      <c r="H93" s="7">
        <f>+'2016 65-74'!CX92</f>
        <v>19055</v>
      </c>
      <c r="I93" s="7">
        <f>+'2016 75-84'!CX92</f>
        <v>9153</v>
      </c>
      <c r="J93" s="7">
        <f>+'2016 85+'!CX92</f>
        <v>3514</v>
      </c>
      <c r="K93" s="21"/>
      <c r="L93" s="20">
        <f t="shared" si="8"/>
        <v>31.747516487980757</v>
      </c>
      <c r="M93" s="20">
        <f t="shared" si="9"/>
        <v>43.023767082590616</v>
      </c>
      <c r="N93" s="20">
        <f t="shared" si="10"/>
        <v>65.130455407969635</v>
      </c>
      <c r="O93" s="20">
        <f t="shared" si="11"/>
        <v>85.862443438914028</v>
      </c>
      <c r="P93" s="20">
        <f t="shared" si="12"/>
        <v>225.76418241745503</v>
      </c>
      <c r="Q93" s="20">
        <f t="shared" si="13"/>
        <v>250.84909157495002</v>
      </c>
      <c r="S93" s="21">
        <f>VLOOKUP(A93,'Planning Beds'!A$1:B$100,2,FALSE)</f>
        <v>230</v>
      </c>
      <c r="T93" s="20">
        <f t="shared" si="14"/>
        <v>-4.2358175825449678</v>
      </c>
      <c r="U93" s="20">
        <f t="shared" si="15"/>
        <v>20.849091574950023</v>
      </c>
    </row>
    <row r="94" spans="1:21">
      <c r="A94" s="18" t="s">
        <v>91</v>
      </c>
      <c r="B94" s="8">
        <f>+'2013 0-64'!CZ93</f>
        <v>0.11416989585372996</v>
      </c>
      <c r="C94" s="8">
        <f>+'2013 65-74'!CZ93</f>
        <v>2.3549336666801084</v>
      </c>
      <c r="D94" s="8">
        <f>+'2013 75-84'!CZ93</f>
        <v>9.184704939175294</v>
      </c>
      <c r="E94" s="8">
        <f>+'2013 85+'!CZ93</f>
        <v>39.806234203875313</v>
      </c>
      <c r="G94" s="7">
        <f>+'2016 0-64'!CX93</f>
        <v>1690972</v>
      </c>
      <c r="H94" s="7">
        <f>+'2016 65-74'!CX93</f>
        <v>147029</v>
      </c>
      <c r="I94" s="7">
        <f>+'2016 75-84'!CX93</f>
        <v>64588</v>
      </c>
      <c r="J94" s="7">
        <f>+'2016 85+'!CX93</f>
        <v>26379</v>
      </c>
      <c r="K94" s="21"/>
      <c r="L94" s="20">
        <f t="shared" si="8"/>
        <v>193.05809713157345</v>
      </c>
      <c r="M94" s="20">
        <f t="shared" si="9"/>
        <v>346.24354207830964</v>
      </c>
      <c r="N94" s="20">
        <f t="shared" si="10"/>
        <v>593.22172261145386</v>
      </c>
      <c r="O94" s="20">
        <f t="shared" si="11"/>
        <v>1050.0486520640268</v>
      </c>
      <c r="P94" s="20">
        <f t="shared" si="12"/>
        <v>2182.5720138853635</v>
      </c>
      <c r="Q94" s="20">
        <f t="shared" si="13"/>
        <v>2425.0800154281815</v>
      </c>
      <c r="S94" s="21">
        <f>VLOOKUP(A94,'Planning Beds'!A$1:B$100,2,FALSE)</f>
        <v>2414</v>
      </c>
      <c r="T94" s="20">
        <f t="shared" si="14"/>
        <v>-231.4279861146365</v>
      </c>
      <c r="U94" s="20">
        <f t="shared" si="15"/>
        <v>11.080015428181468</v>
      </c>
    </row>
    <row r="95" spans="1:21">
      <c r="A95" s="18" t="s">
        <v>92</v>
      </c>
      <c r="B95" s="8">
        <f>+'2013 0-64'!CZ94</f>
        <v>6.0337545468650333E-2</v>
      </c>
      <c r="C95" s="8">
        <f>+'2013 65-74'!CZ94</f>
        <v>0.88820235566711725</v>
      </c>
      <c r="D95" s="8">
        <f>+'2013 75-84'!CZ94</f>
        <v>2.2520831769386684</v>
      </c>
      <c r="E95" s="8">
        <f>+'2013 85+'!CZ94</f>
        <v>9.9796710404731108</v>
      </c>
      <c r="G95" s="7">
        <f>+'2016 0-64'!CX94</f>
        <v>227616</v>
      </c>
      <c r="H95" s="7">
        <f>+'2016 65-74'!CX94</f>
        <v>29057</v>
      </c>
      <c r="I95" s="7">
        <f>+'2016 75-84'!CX94</f>
        <v>14028</v>
      </c>
      <c r="J95" s="7">
        <f>+'2016 85+'!CX94</f>
        <v>5627</v>
      </c>
      <c r="K95" s="21"/>
      <c r="L95" s="20">
        <f t="shared" si="8"/>
        <v>13.733790749392314</v>
      </c>
      <c r="M95" s="20">
        <f t="shared" si="9"/>
        <v>25.808495848619426</v>
      </c>
      <c r="N95" s="20">
        <f t="shared" si="10"/>
        <v>31.592222806095641</v>
      </c>
      <c r="O95" s="20">
        <f t="shared" si="11"/>
        <v>56.155608944742198</v>
      </c>
      <c r="P95" s="20">
        <f t="shared" si="12"/>
        <v>127.29011834884957</v>
      </c>
      <c r="Q95" s="20">
        <f t="shared" si="13"/>
        <v>141.43346483205508</v>
      </c>
      <c r="S95" s="21">
        <f>VLOOKUP(A95,'Planning Beds'!A$1:B$100,2,FALSE)</f>
        <v>140</v>
      </c>
      <c r="T95" s="20">
        <f t="shared" si="14"/>
        <v>-12.709881651150425</v>
      </c>
      <c r="U95" s="20">
        <f t="shared" si="15"/>
        <v>1.4334648320550798</v>
      </c>
    </row>
    <row r="96" spans="1:21">
      <c r="A96" s="18" t="s">
        <v>93</v>
      </c>
      <c r="B96" s="8">
        <f>+'2013 0-64'!CZ95</f>
        <v>0.20592187974162224</v>
      </c>
      <c r="C96" s="8">
        <f>+'2013 65-74'!CZ95</f>
        <v>0.92109303039607004</v>
      </c>
      <c r="D96" s="8">
        <f>+'2013 75-84'!CZ95</f>
        <v>3.4008785602947427</v>
      </c>
      <c r="E96" s="8">
        <f>+'2013 85+'!CZ95</f>
        <v>15.723270440251572</v>
      </c>
      <c r="G96" s="7">
        <f>+'2016 0-64'!CX95</f>
        <v>89931</v>
      </c>
      <c r="H96" s="7">
        <f>+'2016 65-74'!CX95</f>
        <v>14346</v>
      </c>
      <c r="I96" s="7">
        <f>+'2016 75-84'!CX95</f>
        <v>7364</v>
      </c>
      <c r="J96" s="7">
        <f>+'2016 85+'!CX95</f>
        <v>2690</v>
      </c>
      <c r="K96" s="21"/>
      <c r="L96" s="20">
        <f t="shared" si="8"/>
        <v>18.518760567043827</v>
      </c>
      <c r="M96" s="20">
        <f t="shared" si="9"/>
        <v>13.214000614062021</v>
      </c>
      <c r="N96" s="20">
        <f t="shared" si="10"/>
        <v>25.044069718010483</v>
      </c>
      <c r="O96" s="20">
        <f t="shared" si="11"/>
        <v>42.295597484276726</v>
      </c>
      <c r="P96" s="20">
        <f t="shared" si="12"/>
        <v>99.07242838339306</v>
      </c>
      <c r="Q96" s="20">
        <f t="shared" si="13"/>
        <v>110.08047598154783</v>
      </c>
      <c r="S96" s="21">
        <f>VLOOKUP(A96,'Planning Beds'!A$1:B$100,2,FALSE)</f>
        <v>84</v>
      </c>
      <c r="T96" s="20">
        <f t="shared" si="14"/>
        <v>15.07242838339306</v>
      </c>
      <c r="U96" s="20">
        <f t="shared" si="15"/>
        <v>26.080475981547835</v>
      </c>
    </row>
    <row r="97" spans="1:21">
      <c r="A97" s="18" t="s">
        <v>94</v>
      </c>
      <c r="B97" s="8">
        <f>+'2013 0-64'!CZ96</f>
        <v>4.8516604807995536E-2</v>
      </c>
      <c r="C97" s="8">
        <f>+'2013 65-74'!CZ96</f>
        <v>0.50412998797843878</v>
      </c>
      <c r="D97" s="8">
        <f>+'2013 75-84'!CZ96</f>
        <v>2.3231414868105515</v>
      </c>
      <c r="E97" s="8">
        <f>+'2013 85+'!CZ96</f>
        <v>10.8</v>
      </c>
      <c r="G97" s="7">
        <f>+'2016 0-64'!CX96</f>
        <v>203063</v>
      </c>
      <c r="H97" s="7">
        <f>+'2016 65-74'!CX96</f>
        <v>27885</v>
      </c>
      <c r="I97" s="7">
        <f>+'2016 75-84'!CX96</f>
        <v>14539</v>
      </c>
      <c r="J97" s="7">
        <f>+'2016 85+'!CX96</f>
        <v>5253</v>
      </c>
      <c r="K97" s="21"/>
      <c r="L97" s="20">
        <f t="shared" si="8"/>
        <v>9.8519273221259969</v>
      </c>
      <c r="M97" s="20">
        <f t="shared" si="9"/>
        <v>14.057664714778765</v>
      </c>
      <c r="N97" s="20">
        <f t="shared" si="10"/>
        <v>33.776154076738614</v>
      </c>
      <c r="O97" s="20">
        <f t="shared" si="11"/>
        <v>56.732399999999998</v>
      </c>
      <c r="P97" s="20">
        <f t="shared" si="12"/>
        <v>114.41814611364339</v>
      </c>
      <c r="Q97" s="20">
        <f t="shared" si="13"/>
        <v>127.13127345960376</v>
      </c>
      <c r="S97" s="21">
        <f>VLOOKUP(A97,'Planning Beds'!A$1:B$100,2,FALSE)</f>
        <v>236</v>
      </c>
      <c r="T97" s="20">
        <f t="shared" si="14"/>
        <v>-121.58185388635661</v>
      </c>
      <c r="U97" s="20">
        <f t="shared" si="15"/>
        <v>-108.86872654039624</v>
      </c>
    </row>
    <row r="98" spans="1:21">
      <c r="A98" s="18" t="s">
        <v>95</v>
      </c>
      <c r="B98" s="8">
        <f>+'2013 0-64'!CZ97</f>
        <v>0.16047675464491049</v>
      </c>
      <c r="C98" s="8">
        <f>+'2013 65-74'!CZ97</f>
        <v>1.5123336943859722</v>
      </c>
      <c r="D98" s="8">
        <f>+'2013 75-84'!CZ97</f>
        <v>5.6815940027618863</v>
      </c>
      <c r="E98" s="8">
        <f>+'2013 85+'!CZ97</f>
        <v>15.772532188841202</v>
      </c>
      <c r="G98" s="7">
        <f>+'2016 0-64'!CX97</f>
        <v>509963</v>
      </c>
      <c r="H98" s="7">
        <f>+'2016 65-74'!CX97</f>
        <v>54984</v>
      </c>
      <c r="I98" s="7">
        <f>+'2016 75-84'!CX97</f>
        <v>27054</v>
      </c>
      <c r="J98" s="7">
        <f>+'2016 85+'!CX97</f>
        <v>9931</v>
      </c>
      <c r="K98" s="21"/>
      <c r="L98" s="20">
        <f t="shared" si="8"/>
        <v>81.837207228982493</v>
      </c>
      <c r="M98" s="20">
        <f t="shared" si="9"/>
        <v>83.154155852118294</v>
      </c>
      <c r="N98" s="20">
        <f t="shared" si="10"/>
        <v>153.70984415072007</v>
      </c>
      <c r="O98" s="20">
        <f t="shared" si="11"/>
        <v>156.63701716738197</v>
      </c>
      <c r="P98" s="20">
        <f t="shared" si="12"/>
        <v>475.33822439920277</v>
      </c>
      <c r="Q98" s="20">
        <f t="shared" si="13"/>
        <v>528.15358266578085</v>
      </c>
      <c r="S98" s="21">
        <f>VLOOKUP(A98,'Planning Beds'!A$1:B$100,2,FALSE)</f>
        <v>480</v>
      </c>
      <c r="T98" s="20">
        <f t="shared" si="14"/>
        <v>-4.6617756007972275</v>
      </c>
      <c r="U98" s="20">
        <f t="shared" si="15"/>
        <v>48.153582665780846</v>
      </c>
    </row>
    <row r="99" spans="1:21">
      <c r="A99" s="18" t="s">
        <v>96</v>
      </c>
      <c r="B99" s="8">
        <f>+'2013 0-64'!CZ98</f>
        <v>0.10547433314391004</v>
      </c>
      <c r="C99" s="8">
        <f>+'2013 65-74'!CZ98</f>
        <v>1.1584928559607215</v>
      </c>
      <c r="D99" s="8">
        <f>+'2013 75-84'!CZ98</f>
        <v>4.3998154916084165</v>
      </c>
      <c r="E99" s="8">
        <f>+'2013 85+'!CZ98</f>
        <v>13.557323902151488</v>
      </c>
      <c r="G99" s="7">
        <f>+'2016 0-64'!CX98</f>
        <v>463001</v>
      </c>
      <c r="H99" s="7">
        <f>+'2016 65-74'!CX98</f>
        <v>59244</v>
      </c>
      <c r="I99" s="7">
        <f>+'2016 75-84'!CX98</f>
        <v>30521</v>
      </c>
      <c r="J99" s="7">
        <f>+'2016 85+'!CX98</f>
        <v>10787</v>
      </c>
      <c r="K99" s="21"/>
      <c r="L99" s="20">
        <f t="shared" si="8"/>
        <v>48.83472171996349</v>
      </c>
      <c r="M99" s="20">
        <f t="shared" si="9"/>
        <v>68.633750758536991</v>
      </c>
      <c r="N99" s="20">
        <f t="shared" si="10"/>
        <v>134.2867686193805</v>
      </c>
      <c r="O99" s="20">
        <f t="shared" si="11"/>
        <v>146.2428529325081</v>
      </c>
      <c r="P99" s="20">
        <f t="shared" si="12"/>
        <v>397.99809403038904</v>
      </c>
      <c r="Q99" s="20">
        <f t="shared" si="13"/>
        <v>442.22010447821003</v>
      </c>
      <c r="S99" s="21">
        <f>VLOOKUP(A99,'Planning Beds'!A$1:B$100,2,FALSE)</f>
        <v>417</v>
      </c>
      <c r="T99" s="20">
        <f t="shared" si="14"/>
        <v>-19.001905969610959</v>
      </c>
      <c r="U99" s="20">
        <f t="shared" si="15"/>
        <v>25.220104478210033</v>
      </c>
    </row>
    <row r="100" spans="1:21">
      <c r="A100" s="18" t="s">
        <v>97</v>
      </c>
      <c r="B100" s="8">
        <f>+'2013 0-64'!CZ99</f>
        <v>4.7438480197597083E-2</v>
      </c>
      <c r="C100" s="8">
        <f>+'2013 65-74'!CZ99</f>
        <v>0.87452338475530833</v>
      </c>
      <c r="D100" s="8">
        <f>+'2013 75-84'!CZ99</f>
        <v>3.733686928606323</v>
      </c>
      <c r="E100" s="8">
        <f>+'2013 85+'!CZ99</f>
        <v>13.392857142857142</v>
      </c>
      <c r="G100" s="7">
        <f>+'2016 0-64'!CX99</f>
        <v>636654</v>
      </c>
      <c r="H100" s="7">
        <f>+'2016 65-74'!CX99</f>
        <v>65379</v>
      </c>
      <c r="I100" s="7">
        <f>+'2016 75-84'!CX99</f>
        <v>30715</v>
      </c>
      <c r="J100" s="7">
        <f>+'2016 85+'!CX99</f>
        <v>11572</v>
      </c>
      <c r="K100" s="21"/>
      <c r="L100" s="20">
        <f t="shared" si="8"/>
        <v>30.201898171720973</v>
      </c>
      <c r="M100" s="20">
        <f t="shared" si="9"/>
        <v>57.1754643719173</v>
      </c>
      <c r="N100" s="20">
        <f t="shared" si="10"/>
        <v>114.68019401214322</v>
      </c>
      <c r="O100" s="20">
        <f t="shared" si="11"/>
        <v>154.98214285714283</v>
      </c>
      <c r="P100" s="20">
        <f t="shared" si="12"/>
        <v>357.03969941292434</v>
      </c>
      <c r="Q100" s="20">
        <f t="shared" si="13"/>
        <v>396.71077712547145</v>
      </c>
      <c r="S100" s="21">
        <f>VLOOKUP(A100,'Planning Beds'!A$1:B$100,2,FALSE)</f>
        <v>394</v>
      </c>
      <c r="T100" s="20">
        <f t="shared" si="14"/>
        <v>-36.960300587075665</v>
      </c>
      <c r="U100" s="20">
        <f t="shared" si="15"/>
        <v>2.7107771254714521</v>
      </c>
    </row>
    <row r="101" spans="1:21">
      <c r="A101" s="18" t="s">
        <v>98</v>
      </c>
      <c r="B101" s="8">
        <f>+'2013 0-64'!CZ100</f>
        <v>2.3658074579714305E-2</v>
      </c>
      <c r="C101" s="8">
        <f>+'2013 65-74'!CZ100</f>
        <v>0.22948411969891683</v>
      </c>
      <c r="D101" s="8">
        <f>+'2013 75-84'!CZ100</f>
        <v>1.7434548988224534</v>
      </c>
      <c r="E101" s="8">
        <f>+'2013 85+'!CZ100</f>
        <v>8.0458103798202387</v>
      </c>
      <c r="G101" s="7">
        <f>+'2016 0-64'!CX100</f>
        <v>637201</v>
      </c>
      <c r="H101" s="7">
        <f>+'2016 65-74'!CX100</f>
        <v>72790</v>
      </c>
      <c r="I101" s="7">
        <f>+'2016 75-84'!CX100</f>
        <v>36822</v>
      </c>
      <c r="J101" s="7">
        <f>+'2016 85+'!CX100</f>
        <v>14678</v>
      </c>
      <c r="K101" s="21"/>
      <c r="L101" s="20">
        <f t="shared" si="8"/>
        <v>15.074948780268535</v>
      </c>
      <c r="M101" s="20">
        <f t="shared" si="9"/>
        <v>16.704149072884157</v>
      </c>
      <c r="N101" s="20">
        <f t="shared" si="10"/>
        <v>64.197496284440376</v>
      </c>
      <c r="O101" s="20">
        <f t="shared" si="11"/>
        <v>118.09640475500147</v>
      </c>
      <c r="P101" s="20">
        <f t="shared" si="12"/>
        <v>214.07299889259451</v>
      </c>
      <c r="Q101" s="20">
        <f t="shared" si="13"/>
        <v>237.85888765843833</v>
      </c>
      <c r="S101" s="21">
        <f>VLOOKUP(A101,'Planning Beds'!A$1:B$100,2,FALSE)</f>
        <v>223</v>
      </c>
      <c r="T101" s="20">
        <f t="shared" si="14"/>
        <v>-8.9270011074054878</v>
      </c>
      <c r="U101" s="20">
        <f t="shared" si="15"/>
        <v>14.858887658438334</v>
      </c>
    </row>
    <row r="102" spans="1:21">
      <c r="A102" s="18" t="s">
        <v>99</v>
      </c>
      <c r="B102" s="8">
        <f>+'2013 0-64'!CZ101</f>
        <v>8.4047739115817782E-2</v>
      </c>
      <c r="C102" s="8">
        <f>+'2013 65-74'!CZ101</f>
        <v>0.64132950394557064</v>
      </c>
      <c r="D102" s="8">
        <f>+'2013 75-84'!CZ101</f>
        <v>1.1208967173738991</v>
      </c>
      <c r="E102" s="8">
        <f>+'2013 85+'!CZ101</f>
        <v>3.6981393736276438</v>
      </c>
      <c r="G102" s="7">
        <f>+'2016 0-64'!CX101</f>
        <v>288469</v>
      </c>
      <c r="H102" s="7">
        <f>+'2016 65-74'!CX101</f>
        <v>40717</v>
      </c>
      <c r="I102" s="7">
        <f>+'2016 75-84'!CX101</f>
        <v>20292</v>
      </c>
      <c r="J102" s="7">
        <f>+'2016 85+'!CX101</f>
        <v>8825</v>
      </c>
      <c r="K102" s="21"/>
      <c r="L102" s="20">
        <f t="shared" si="8"/>
        <v>24.24516725500084</v>
      </c>
      <c r="M102" s="20">
        <f t="shared" si="9"/>
        <v>26.113013412151798</v>
      </c>
      <c r="N102" s="20">
        <f t="shared" si="10"/>
        <v>22.745236188951161</v>
      </c>
      <c r="O102" s="20">
        <f t="shared" si="11"/>
        <v>32.636079972263957</v>
      </c>
      <c r="P102" s="20">
        <f t="shared" si="12"/>
        <v>105.73949682836775</v>
      </c>
      <c r="Q102" s="20">
        <f t="shared" si="13"/>
        <v>117.4883298092975</v>
      </c>
      <c r="S102" s="21">
        <f>VLOOKUP(A102,'Planning Beds'!A$1:B$100,2,FALSE)</f>
        <v>140</v>
      </c>
      <c r="T102" s="20">
        <f t="shared" si="14"/>
        <v>-34.260503171632251</v>
      </c>
      <c r="U102" s="20">
        <f t="shared" si="15"/>
        <v>-22.511670190702503</v>
      </c>
    </row>
    <row r="104" spans="1:21">
      <c r="A104" s="18" t="s">
        <v>160</v>
      </c>
      <c r="B104" s="8">
        <f>MIN(B3:B102)</f>
        <v>1.561291083640098E-2</v>
      </c>
      <c r="C104" s="8">
        <f>MIN(C3:C102)</f>
        <v>0.22948411969891683</v>
      </c>
      <c r="D104" s="8">
        <f>MIN(D3:D102)</f>
        <v>0.51353874883286654</v>
      </c>
      <c r="E104" s="8">
        <f>MIN(E3:E102)</f>
        <v>1.8122977346278317</v>
      </c>
      <c r="Q104" s="20">
        <f>SUM(Q3:Q103)</f>
        <v>45003.464575105827</v>
      </c>
      <c r="S104" s="20">
        <f>SUM(S3:S103)</f>
        <v>44299</v>
      </c>
      <c r="T104" s="20"/>
      <c r="U104" s="20"/>
    </row>
    <row r="105" spans="1:21">
      <c r="A105" s="18" t="s">
        <v>161</v>
      </c>
      <c r="B105" s="8">
        <f>MAX(B3:B102)</f>
        <v>0.57190916736753572</v>
      </c>
      <c r="C105" s="8">
        <f>MAX(C3:C102)</f>
        <v>5.2197802197802199</v>
      </c>
      <c r="D105" s="8">
        <f>MAX(D3:D102)</f>
        <v>19.096288327057557</v>
      </c>
      <c r="E105" s="8">
        <f>MAX(E3:E102)</f>
        <v>76.404494382022477</v>
      </c>
    </row>
    <row r="106" spans="1:21">
      <c r="A106" s="18" t="s">
        <v>167</v>
      </c>
      <c r="B106" s="8">
        <f>MEDIAN(B3:B102)</f>
        <v>8.8803106308323165E-2</v>
      </c>
      <c r="C106" s="8">
        <f>MEDIAN(C3:C102)</f>
        <v>0.99529563796703135</v>
      </c>
      <c r="D106" s="8">
        <f>MEDIAN(D3:D102)</f>
        <v>3.4593287128467987</v>
      </c>
      <c r="E106" s="8">
        <f>MEDIAN(E3:E102)</f>
        <v>11.54194987681986</v>
      </c>
    </row>
  </sheetData>
  <pageMargins left="0.25" right="0.25" top="0.75" bottom="0.75" header="0.3" footer="0.3"/>
  <pageSetup orientation="landscape" r:id="rId1"/>
  <headerFoot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103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Y2" sqref="CY2"/>
    </sheetView>
  </sheetViews>
  <sheetFormatPr defaultRowHeight="15"/>
  <cols>
    <col min="1" max="1" width="13.140625" style="2" bestFit="1" customWidth="1"/>
    <col min="2" max="2" width="7" style="2" bestFit="1" customWidth="1"/>
    <col min="3" max="3" width="6" style="2" bestFit="1" customWidth="1"/>
    <col min="4" max="4" width="5" style="2" bestFit="1" customWidth="1"/>
    <col min="5" max="11" width="6" style="2" bestFit="1" customWidth="1"/>
    <col min="12" max="12" width="7" style="2" bestFit="1" customWidth="1"/>
    <col min="13" max="13" width="6" style="2" bestFit="1" customWidth="1"/>
    <col min="14" max="14" width="7" style="2" bestFit="1" customWidth="1"/>
    <col min="15" max="15" width="6" style="2" bestFit="1" customWidth="1"/>
    <col min="16" max="16" width="5" style="2" bestFit="1" customWidth="1"/>
    <col min="17" max="18" width="6" style="2" bestFit="1" customWidth="1"/>
    <col min="19" max="19" width="7" style="2" bestFit="1" customWidth="1"/>
    <col min="20" max="22" width="6" style="2" bestFit="1" customWidth="1"/>
    <col min="23" max="23" width="5" style="2" bestFit="1" customWidth="1"/>
    <col min="24" max="26" width="6" style="2" bestFit="1" customWidth="1"/>
    <col min="27" max="27" width="7" style="2" bestFit="1" customWidth="1"/>
    <col min="28" max="29" width="6" style="2" bestFit="1" customWidth="1"/>
    <col min="30" max="30" width="7" style="2" bestFit="1" customWidth="1"/>
    <col min="31" max="32" width="6" style="2" bestFit="1" customWidth="1"/>
    <col min="33" max="33" width="7" style="2" bestFit="1" customWidth="1"/>
    <col min="34" max="34" width="6" style="2" bestFit="1" customWidth="1"/>
    <col min="35" max="35" width="7" style="2" bestFit="1" customWidth="1"/>
    <col min="36" max="36" width="6" style="2" bestFit="1" customWidth="1"/>
    <col min="37" max="37" width="7" style="2" bestFit="1" customWidth="1"/>
    <col min="38" max="39" width="5" style="2" bestFit="1" customWidth="1"/>
    <col min="40" max="41" width="6" style="2" bestFit="1" customWidth="1"/>
    <col min="42" max="42" width="7" style="2" bestFit="1" customWidth="1"/>
    <col min="43" max="43" width="6" style="2" bestFit="1" customWidth="1"/>
    <col min="44" max="44" width="7" style="2" bestFit="1" customWidth="1"/>
    <col min="45" max="48" width="6" style="2" bestFit="1" customWidth="1"/>
    <col min="49" max="49" width="5" style="2" bestFit="1" customWidth="1"/>
    <col min="50" max="50" width="7" style="2" bestFit="1" customWidth="1"/>
    <col min="51" max="51" width="6" style="2" bestFit="1" customWidth="1"/>
    <col min="52" max="52" width="7" style="2" bestFit="1" customWidth="1"/>
    <col min="53" max="53" width="5" style="2" bestFit="1" customWidth="1"/>
    <col min="54" max="60" width="6" style="2" bestFit="1" customWidth="1"/>
    <col min="61" max="61" width="7" style="2" bestFit="1" customWidth="1"/>
    <col min="62" max="65" width="6" style="2" bestFit="1" customWidth="1"/>
    <col min="66" max="66" width="7" style="2" bestFit="1" customWidth="1"/>
    <col min="67" max="67" width="6" style="2" bestFit="1" customWidth="1"/>
    <col min="68" max="69" width="7" style="2" bestFit="1" customWidth="1"/>
    <col min="70" max="70" width="5" style="2" bestFit="1" customWidth="1"/>
    <col min="71" max="74" width="6" style="2" bestFit="1" customWidth="1"/>
    <col min="75" max="75" width="7" style="2" bestFit="1" customWidth="1"/>
    <col min="76" max="76" width="6" style="2" bestFit="1" customWidth="1"/>
    <col min="77" max="77" width="7" style="2" bestFit="1" customWidth="1"/>
    <col min="78" max="78" width="6" style="2" bestFit="1" customWidth="1"/>
    <col min="79" max="79" width="7" style="2" bestFit="1" customWidth="1"/>
    <col min="80" max="80" width="6" style="2" bestFit="1" customWidth="1"/>
    <col min="81" max="81" width="7" style="2" bestFit="1" customWidth="1"/>
    <col min="82" max="89" width="6" style="2" bestFit="1" customWidth="1"/>
    <col min="90" max="90" width="5" style="2" bestFit="1" customWidth="1"/>
    <col min="91" max="91" width="7" style="2" bestFit="1" customWidth="1"/>
    <col min="92" max="92" width="6" style="2" bestFit="1" customWidth="1"/>
    <col min="93" max="93" width="7" style="2" bestFit="1" customWidth="1"/>
    <col min="94" max="96" width="6" style="2" bestFit="1" customWidth="1"/>
    <col min="97" max="97" width="7" style="2" bestFit="1" customWidth="1"/>
    <col min="98" max="101" width="6" style="2" bestFit="1" customWidth="1"/>
    <col min="108" max="16384" width="9.140625" style="2"/>
  </cols>
  <sheetData>
    <row r="1" spans="1:104" ht="101.2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  <c r="BP1" s="1" t="s">
        <v>66</v>
      </c>
      <c r="BQ1" s="1" t="s">
        <v>67</v>
      </c>
      <c r="BR1" s="1" t="s">
        <v>68</v>
      </c>
      <c r="BS1" s="1" t="s">
        <v>69</v>
      </c>
      <c r="BT1" s="1" t="s">
        <v>70</v>
      </c>
      <c r="BU1" s="1" t="s">
        <v>71</v>
      </c>
      <c r="BV1" s="1" t="s">
        <v>72</v>
      </c>
      <c r="BW1" s="1" t="s">
        <v>73</v>
      </c>
      <c r="BX1" s="1" t="s">
        <v>74</v>
      </c>
      <c r="BY1" s="1" t="s">
        <v>75</v>
      </c>
      <c r="BZ1" s="1" t="s">
        <v>76</v>
      </c>
      <c r="CA1" s="1" t="s">
        <v>77</v>
      </c>
      <c r="CB1" s="1" t="s">
        <v>78</v>
      </c>
      <c r="CC1" s="1" t="s">
        <v>79</v>
      </c>
      <c r="CD1" s="1" t="s">
        <v>80</v>
      </c>
      <c r="CE1" s="1" t="s">
        <v>81</v>
      </c>
      <c r="CF1" s="1" t="s">
        <v>82</v>
      </c>
      <c r="CG1" s="1" t="s">
        <v>83</v>
      </c>
      <c r="CH1" s="1" t="s">
        <v>84</v>
      </c>
      <c r="CI1" s="1" t="s">
        <v>85</v>
      </c>
      <c r="CJ1" s="1" t="s">
        <v>86</v>
      </c>
      <c r="CK1" s="1" t="s">
        <v>87</v>
      </c>
      <c r="CL1" s="1" t="s">
        <v>88</v>
      </c>
      <c r="CM1" s="1" t="s">
        <v>89</v>
      </c>
      <c r="CN1" s="1" t="s">
        <v>90</v>
      </c>
      <c r="CO1" s="1" t="s">
        <v>91</v>
      </c>
      <c r="CP1" s="1" t="s">
        <v>92</v>
      </c>
      <c r="CQ1" s="1" t="s">
        <v>93</v>
      </c>
      <c r="CR1" s="1" t="s">
        <v>94</v>
      </c>
      <c r="CS1" s="1" t="s">
        <v>95</v>
      </c>
      <c r="CT1" s="1" t="s">
        <v>96</v>
      </c>
      <c r="CU1" s="1" t="s">
        <v>97</v>
      </c>
      <c r="CV1" s="1" t="s">
        <v>98</v>
      </c>
      <c r="CW1" s="1" t="s">
        <v>99</v>
      </c>
      <c r="CX1" s="4" t="s">
        <v>154</v>
      </c>
      <c r="CY1" s="4" t="s">
        <v>152</v>
      </c>
      <c r="CZ1" s="4" t="s">
        <v>153</v>
      </c>
    </row>
    <row r="2" spans="1:104">
      <c r="A2" s="3" t="s">
        <v>0</v>
      </c>
      <c r="B2" s="2">
        <f>IF('Adjacent Counties'!B2="x",VLOOKUP('2013 0-64'!B$1,'2013 population'!$A$3:$E$102,2,FALSE),"")</f>
        <v>129679</v>
      </c>
      <c r="C2" s="2" t="str">
        <f>IF('Adjacent Counties'!C2="x",VLOOKUP('2013 0-64'!C$1,'2013 population'!$A$3:$E$102,2,FALSE),"")</f>
        <v/>
      </c>
      <c r="D2" s="2" t="str">
        <f>IF('Adjacent Counties'!D2="x",VLOOKUP('2013 0-64'!D$1,'2013 population'!$A$3:$E$102,2,FALSE),"")</f>
        <v/>
      </c>
      <c r="E2" s="2" t="str">
        <f>IF('Adjacent Counties'!E2="x",VLOOKUP('2013 0-64'!E$1,'2013 population'!$A$3:$E$102,2,FALSE),"")</f>
        <v/>
      </c>
      <c r="F2" s="2" t="str">
        <f>IF('Adjacent Counties'!F2="x",VLOOKUP('2013 0-64'!F$1,'2013 population'!$A$3:$E$102,2,FALSE),"")</f>
        <v/>
      </c>
      <c r="G2" s="2" t="str">
        <f>IF('Adjacent Counties'!G2="x",VLOOKUP('2013 0-64'!G$1,'2013 population'!$A$3:$E$102,2,FALSE),"")</f>
        <v/>
      </c>
      <c r="H2" s="2" t="str">
        <f>IF('Adjacent Counties'!H2="x",VLOOKUP('2013 0-64'!H$1,'2013 population'!$A$3:$E$102,2,FALSE),"")</f>
        <v/>
      </c>
      <c r="I2" s="2" t="str">
        <f>IF('Adjacent Counties'!I2="x",VLOOKUP('2013 0-64'!I$1,'2013 population'!$A$3:$E$102,2,FALSE),"")</f>
        <v/>
      </c>
      <c r="J2" s="2" t="str">
        <f>IF('Adjacent Counties'!J2="x",VLOOKUP('2013 0-64'!J$1,'2013 population'!$A$3:$E$102,2,FALSE),"")</f>
        <v/>
      </c>
      <c r="K2" s="2" t="str">
        <f>IF('Adjacent Counties'!K2="x",VLOOKUP('2013 0-64'!K$1,'2013 population'!$A$3:$E$102,2,FALSE),"")</f>
        <v/>
      </c>
      <c r="L2" s="2" t="str">
        <f>IF('Adjacent Counties'!L2="x",VLOOKUP('2013 0-64'!L$1,'2013 population'!$A$3:$E$102,2,FALSE),"")</f>
        <v/>
      </c>
      <c r="M2" s="2" t="str">
        <f>IF('Adjacent Counties'!M2="x",VLOOKUP('2013 0-64'!M$1,'2013 population'!$A$3:$E$102,2,FALSE),"")</f>
        <v/>
      </c>
      <c r="N2" s="2" t="str">
        <f>IF('Adjacent Counties'!N2="x",VLOOKUP('2013 0-64'!N$1,'2013 population'!$A$3:$E$102,2,FALSE),"")</f>
        <v/>
      </c>
      <c r="O2" s="2" t="str">
        <f>IF('Adjacent Counties'!O2="x",VLOOKUP('2013 0-64'!O$1,'2013 population'!$A$3:$E$102,2,FALSE),"")</f>
        <v/>
      </c>
      <c r="P2" s="2" t="str">
        <f>IF('Adjacent Counties'!P2="x",VLOOKUP('2013 0-64'!P$1,'2013 population'!$A$3:$E$102,2,FALSE),"")</f>
        <v/>
      </c>
      <c r="Q2" s="2" t="str">
        <f>IF('Adjacent Counties'!Q2="x",VLOOKUP('2013 0-64'!Q$1,'2013 population'!$A$3:$E$102,2,FALSE),"")</f>
        <v/>
      </c>
      <c r="R2" s="2">
        <f>IF('Adjacent Counties'!R2="x",VLOOKUP('2013 0-64'!R$1,'2013 population'!$A$3:$E$102,2,FALSE),"")</f>
        <v>19706</v>
      </c>
      <c r="S2" s="2" t="str">
        <f>IF('Adjacent Counties'!S2="x",VLOOKUP('2013 0-64'!S$1,'2013 population'!$A$3:$E$102,2,FALSE),"")</f>
        <v/>
      </c>
      <c r="T2" s="2">
        <f>IF('Adjacent Counties'!T2="x",VLOOKUP('2013 0-64'!T$1,'2013 population'!$A$3:$E$102,2,FALSE),"")</f>
        <v>53251</v>
      </c>
      <c r="U2" s="2" t="str">
        <f>IF('Adjacent Counties'!U2="x",VLOOKUP('2013 0-64'!U$1,'2013 population'!$A$3:$E$102,2,FALSE),"")</f>
        <v/>
      </c>
      <c r="V2" s="2" t="str">
        <f>IF('Adjacent Counties'!V2="x",VLOOKUP('2013 0-64'!V$1,'2013 population'!$A$3:$E$102,2,FALSE),"")</f>
        <v/>
      </c>
      <c r="W2" s="2" t="str">
        <f>IF('Adjacent Counties'!W2="x",VLOOKUP('2013 0-64'!W$1,'2013 population'!$A$3:$E$102,2,FALSE),"")</f>
        <v/>
      </c>
      <c r="X2" s="2" t="str">
        <f>IF('Adjacent Counties'!X2="x",VLOOKUP('2013 0-64'!X$1,'2013 population'!$A$3:$E$102,2,FALSE),"")</f>
        <v/>
      </c>
      <c r="Y2" s="2" t="str">
        <f>IF('Adjacent Counties'!Y2="x",VLOOKUP('2013 0-64'!Y$1,'2013 population'!$A$3:$E$102,2,FALSE),"")</f>
        <v/>
      </c>
      <c r="Z2" s="2" t="str">
        <f>IF('Adjacent Counties'!Z2="x",VLOOKUP('2013 0-64'!Z$1,'2013 population'!$A$3:$E$102,2,FALSE),"")</f>
        <v/>
      </c>
      <c r="AA2" s="2" t="str">
        <f>IF('Adjacent Counties'!AA2="x",VLOOKUP('2013 0-64'!AA$1,'2013 population'!$A$3:$E$102,2,FALSE),"")</f>
        <v/>
      </c>
      <c r="AB2" s="2" t="str">
        <f>IF('Adjacent Counties'!AB2="x",VLOOKUP('2013 0-64'!AB$1,'2013 population'!$A$3:$E$102,2,FALSE),"")</f>
        <v/>
      </c>
      <c r="AC2" s="2" t="str">
        <f>IF('Adjacent Counties'!AC2="x",VLOOKUP('2013 0-64'!AC$1,'2013 population'!$A$3:$E$102,2,FALSE),"")</f>
        <v/>
      </c>
      <c r="AD2" s="2" t="str">
        <f>IF('Adjacent Counties'!AD2="x",VLOOKUP('2013 0-64'!AD$1,'2013 population'!$A$3:$E$102,2,FALSE),"")</f>
        <v/>
      </c>
      <c r="AE2" s="2" t="str">
        <f>IF('Adjacent Counties'!AE2="x",VLOOKUP('2013 0-64'!AE$1,'2013 population'!$A$3:$E$102,2,FALSE),"")</f>
        <v/>
      </c>
      <c r="AF2" s="2" t="str">
        <f>IF('Adjacent Counties'!AF2="x",VLOOKUP('2013 0-64'!AF$1,'2013 population'!$A$3:$E$102,2,FALSE),"")</f>
        <v/>
      </c>
      <c r="AG2" s="2" t="str">
        <f>IF('Adjacent Counties'!AG2="x",VLOOKUP('2013 0-64'!AG$1,'2013 population'!$A$3:$E$102,2,FALSE),"")</f>
        <v/>
      </c>
      <c r="AH2" s="2" t="str">
        <f>IF('Adjacent Counties'!AH2="x",VLOOKUP('2013 0-64'!AH$1,'2013 population'!$A$3:$E$102,2,FALSE),"")</f>
        <v/>
      </c>
      <c r="AI2" s="2" t="str">
        <f>IF('Adjacent Counties'!AI2="x",VLOOKUP('2013 0-64'!AI$1,'2013 population'!$A$3:$E$102,2,FALSE),"")</f>
        <v/>
      </c>
      <c r="AJ2" s="2" t="str">
        <f>IF('Adjacent Counties'!AJ2="x",VLOOKUP('2013 0-64'!AJ$1,'2013 population'!$A$3:$E$102,2,FALSE),"")</f>
        <v/>
      </c>
      <c r="AK2" s="2" t="str">
        <f>IF('Adjacent Counties'!AK2="x",VLOOKUP('2013 0-64'!AK$1,'2013 population'!$A$3:$E$102,2,FALSE),"")</f>
        <v/>
      </c>
      <c r="AL2" s="2" t="str">
        <f>IF('Adjacent Counties'!AL2="x",VLOOKUP('2013 0-64'!AL$1,'2013 population'!$A$3:$E$102,2,FALSE),"")</f>
        <v/>
      </c>
      <c r="AM2" s="2" t="str">
        <f>IF('Adjacent Counties'!AM2="x",VLOOKUP('2013 0-64'!AM$1,'2013 population'!$A$3:$E$102,2,FALSE),"")</f>
        <v/>
      </c>
      <c r="AN2" s="2" t="str">
        <f>IF('Adjacent Counties'!AN2="x",VLOOKUP('2013 0-64'!AN$1,'2013 population'!$A$3:$E$102,2,FALSE),"")</f>
        <v/>
      </c>
      <c r="AO2" s="2" t="str">
        <f>IF('Adjacent Counties'!AO2="x",VLOOKUP('2013 0-64'!AO$1,'2013 population'!$A$3:$E$102,2,FALSE),"")</f>
        <v/>
      </c>
      <c r="AP2" s="2">
        <f>IF('Adjacent Counties'!AP2="x",VLOOKUP('2013 0-64'!AP$1,'2013 population'!$A$3:$E$102,2,FALSE),"")</f>
        <v>439436</v>
      </c>
      <c r="AQ2" s="2" t="str">
        <f>IF('Adjacent Counties'!AQ2="x",VLOOKUP('2013 0-64'!AQ$1,'2013 population'!$A$3:$E$102,2,FALSE),"")</f>
        <v/>
      </c>
      <c r="AR2" s="2" t="str">
        <f>IF('Adjacent Counties'!AR2="x",VLOOKUP('2013 0-64'!AR$1,'2013 population'!$A$3:$E$102,2,FALSE),"")</f>
        <v/>
      </c>
      <c r="AS2" s="2" t="str">
        <f>IF('Adjacent Counties'!AS2="x",VLOOKUP('2013 0-64'!AS$1,'2013 population'!$A$3:$E$102,2,FALSE),"")</f>
        <v/>
      </c>
      <c r="AT2" s="2" t="str">
        <f>IF('Adjacent Counties'!AT2="x",VLOOKUP('2013 0-64'!AT$1,'2013 population'!$A$3:$E$102,2,FALSE),"")</f>
        <v/>
      </c>
      <c r="AU2" s="2" t="str">
        <f>IF('Adjacent Counties'!AU2="x",VLOOKUP('2013 0-64'!AU$1,'2013 population'!$A$3:$E$102,2,FALSE),"")</f>
        <v/>
      </c>
      <c r="AV2" s="2" t="str">
        <f>IF('Adjacent Counties'!AV2="x",VLOOKUP('2013 0-64'!AV$1,'2013 population'!$A$3:$E$102,2,FALSE),"")</f>
        <v/>
      </c>
      <c r="AW2" s="2" t="str">
        <f>IF('Adjacent Counties'!AW2="x",VLOOKUP('2013 0-64'!AW$1,'2013 population'!$A$3:$E$102,2,FALSE),"")</f>
        <v/>
      </c>
      <c r="AX2" s="2" t="str">
        <f>IF('Adjacent Counties'!AX2="x",VLOOKUP('2013 0-64'!AX$1,'2013 population'!$A$3:$E$102,2,FALSE),"")</f>
        <v/>
      </c>
      <c r="AY2" s="2" t="str">
        <f>IF('Adjacent Counties'!AY2="x",VLOOKUP('2013 0-64'!AY$1,'2013 population'!$A$3:$E$102,2,FALSE),"")</f>
        <v/>
      </c>
      <c r="AZ2" s="2" t="str">
        <f>IF('Adjacent Counties'!AZ2="x",VLOOKUP('2013 0-64'!AZ$1,'2013 population'!$A$3:$E$102,2,FALSE),"")</f>
        <v/>
      </c>
      <c r="BA2" s="2" t="str">
        <f>IF('Adjacent Counties'!BA2="x",VLOOKUP('2013 0-64'!BA$1,'2013 population'!$A$3:$E$102,2,FALSE),"")</f>
        <v/>
      </c>
      <c r="BB2" s="2" t="str">
        <f>IF('Adjacent Counties'!BB2="x",VLOOKUP('2013 0-64'!BB$1,'2013 population'!$A$3:$E$102,2,FALSE),"")</f>
        <v/>
      </c>
      <c r="BC2" s="2" t="str">
        <f>IF('Adjacent Counties'!BC2="x",VLOOKUP('2013 0-64'!BC$1,'2013 population'!$A$3:$E$102,2,FALSE),"")</f>
        <v/>
      </c>
      <c r="BD2" s="2" t="str">
        <f>IF('Adjacent Counties'!BD2="x",VLOOKUP('2013 0-64'!BD$1,'2013 population'!$A$3:$E$102,2,FALSE),"")</f>
        <v/>
      </c>
      <c r="BE2" s="2" t="str">
        <f>IF('Adjacent Counties'!BE2="x",VLOOKUP('2013 0-64'!BE$1,'2013 population'!$A$3:$E$102,2,FALSE),"")</f>
        <v/>
      </c>
      <c r="BF2" s="2" t="str">
        <f>IF('Adjacent Counties'!BF2="x",VLOOKUP('2013 0-64'!BF$1,'2013 population'!$A$3:$E$102,2,FALSE),"")</f>
        <v/>
      </c>
      <c r="BG2" s="2" t="str">
        <f>IF('Adjacent Counties'!BG2="x",VLOOKUP('2013 0-64'!BG$1,'2013 population'!$A$3:$E$102,2,FALSE),"")</f>
        <v/>
      </c>
      <c r="BH2" s="2" t="str">
        <f>IF('Adjacent Counties'!BH2="x",VLOOKUP('2013 0-64'!BH$1,'2013 population'!$A$3:$E$102,2,FALSE),"")</f>
        <v/>
      </c>
      <c r="BI2" s="2" t="str">
        <f>IF('Adjacent Counties'!BI2="x",VLOOKUP('2013 0-64'!BI$1,'2013 population'!$A$3:$E$102,2,FALSE),"")</f>
        <v/>
      </c>
      <c r="BJ2" s="2" t="str">
        <f>IF('Adjacent Counties'!BJ2="x",VLOOKUP('2013 0-64'!BJ$1,'2013 population'!$A$3:$E$102,2,FALSE),"")</f>
        <v/>
      </c>
      <c r="BK2" s="2" t="str">
        <f>IF('Adjacent Counties'!BK2="x",VLOOKUP('2013 0-64'!BK$1,'2013 population'!$A$3:$E$102,2,FALSE),"")</f>
        <v/>
      </c>
      <c r="BL2" s="2" t="str">
        <f>IF('Adjacent Counties'!BL2="x",VLOOKUP('2013 0-64'!BL$1,'2013 population'!$A$3:$E$102,2,FALSE),"")</f>
        <v/>
      </c>
      <c r="BM2" s="2" t="str">
        <f>IF('Adjacent Counties'!BM2="x",VLOOKUP('2013 0-64'!BM$1,'2013 population'!$A$3:$E$102,2,FALSE),"")</f>
        <v/>
      </c>
      <c r="BN2" s="2" t="str">
        <f>IF('Adjacent Counties'!BN2="x",VLOOKUP('2013 0-64'!BN$1,'2013 population'!$A$3:$E$102,2,FALSE),"")</f>
        <v/>
      </c>
      <c r="BO2" s="2" t="str">
        <f>IF('Adjacent Counties'!BO2="x",VLOOKUP('2013 0-64'!BO$1,'2013 population'!$A$3:$E$102,2,FALSE),"")</f>
        <v/>
      </c>
      <c r="BP2" s="2" t="str">
        <f>IF('Adjacent Counties'!BP2="x",VLOOKUP('2013 0-64'!BP$1,'2013 population'!$A$3:$E$102,2,FALSE),"")</f>
        <v/>
      </c>
      <c r="BQ2" s="2">
        <f>IF('Adjacent Counties'!BQ2="x",VLOOKUP('2013 0-64'!BQ$1,'2013 population'!$A$3:$E$102,2,FALSE),"")</f>
        <v>124231</v>
      </c>
      <c r="BR2" s="2" t="str">
        <f>IF('Adjacent Counties'!BR2="x",VLOOKUP('2013 0-64'!BR$1,'2013 population'!$A$3:$E$102,2,FALSE),"")</f>
        <v/>
      </c>
      <c r="BS2" s="2" t="str">
        <f>IF('Adjacent Counties'!BS2="x",VLOOKUP('2013 0-64'!BS$1,'2013 population'!$A$3:$E$102,2,FALSE),"")</f>
        <v/>
      </c>
      <c r="BT2" s="2" t="str">
        <f>IF('Adjacent Counties'!BT2="x",VLOOKUP('2013 0-64'!BT$1,'2013 population'!$A$3:$E$102,2,FALSE),"")</f>
        <v/>
      </c>
      <c r="BU2" s="2" t="str">
        <f>IF('Adjacent Counties'!BU2="x",VLOOKUP('2013 0-64'!BU$1,'2013 population'!$A$3:$E$102,2,FALSE),"")</f>
        <v/>
      </c>
      <c r="BV2" s="2" t="str">
        <f>IF('Adjacent Counties'!BV2="x",VLOOKUP('2013 0-64'!BV$1,'2013 population'!$A$3:$E$102,2,FALSE),"")</f>
        <v/>
      </c>
      <c r="BW2" s="2" t="str">
        <f>IF('Adjacent Counties'!BW2="x",VLOOKUP('2013 0-64'!BW$1,'2013 population'!$A$3:$E$102,2,FALSE),"")</f>
        <v/>
      </c>
      <c r="BX2" s="2" t="str">
        <f>IF('Adjacent Counties'!BX2="x",VLOOKUP('2013 0-64'!BX$1,'2013 population'!$A$3:$E$102,2,FALSE),"")</f>
        <v/>
      </c>
      <c r="BY2" s="2">
        <f>IF('Adjacent Counties'!BY2="x",VLOOKUP('2013 0-64'!BY$1,'2013 population'!$A$3:$E$102,2,FALSE),"")</f>
        <v>120368</v>
      </c>
      <c r="BZ2" s="2" t="str">
        <f>IF('Adjacent Counties'!BZ2="x",VLOOKUP('2013 0-64'!BZ$1,'2013 population'!$A$3:$E$102,2,FALSE),"")</f>
        <v/>
      </c>
      <c r="CA2" s="2" t="str">
        <f>IF('Adjacent Counties'!CA2="x",VLOOKUP('2013 0-64'!CA$1,'2013 population'!$A$3:$E$102,2,FALSE),"")</f>
        <v/>
      </c>
      <c r="CB2" s="2">
        <f>IF('Adjacent Counties'!CB2="x",VLOOKUP('2013 0-64'!CB$1,'2013 population'!$A$3:$E$102,2,FALSE),"")</f>
        <v>75873</v>
      </c>
      <c r="CC2" s="2" t="str">
        <f>IF('Adjacent Counties'!CC2="x",VLOOKUP('2013 0-64'!CC$1,'2013 population'!$A$3:$E$102,2,FALSE),"")</f>
        <v/>
      </c>
      <c r="CD2" s="2" t="str">
        <f>IF('Adjacent Counties'!CD2="x",VLOOKUP('2013 0-64'!CD$1,'2013 population'!$A$3:$E$102,2,FALSE),"")</f>
        <v/>
      </c>
      <c r="CE2" s="2" t="str">
        <f>IF('Adjacent Counties'!CE2="x",VLOOKUP('2013 0-64'!CE$1,'2013 population'!$A$3:$E$102,2,FALSE),"")</f>
        <v/>
      </c>
      <c r="CF2" s="2" t="str">
        <f>IF('Adjacent Counties'!CF2="x",VLOOKUP('2013 0-64'!CF$1,'2013 population'!$A$3:$E$102,2,FALSE),"")</f>
        <v/>
      </c>
      <c r="CG2" s="2" t="str">
        <f>IF('Adjacent Counties'!CG2="x",VLOOKUP('2013 0-64'!CG$1,'2013 population'!$A$3:$E$102,2,FALSE),"")</f>
        <v/>
      </c>
      <c r="CH2" s="2" t="str">
        <f>IF('Adjacent Counties'!CH2="x",VLOOKUP('2013 0-64'!CH$1,'2013 population'!$A$3:$E$102,2,FALSE),"")</f>
        <v/>
      </c>
      <c r="CI2" s="2" t="str">
        <f>IF('Adjacent Counties'!CI2="x",VLOOKUP('2013 0-64'!CI$1,'2013 population'!$A$3:$E$102,2,FALSE),"")</f>
        <v/>
      </c>
      <c r="CJ2" s="2" t="str">
        <f>IF('Adjacent Counties'!CJ2="x",VLOOKUP('2013 0-64'!CJ$1,'2013 population'!$A$3:$E$102,2,FALSE),"")</f>
        <v/>
      </c>
      <c r="CK2" s="2" t="str">
        <f>IF('Adjacent Counties'!CK2="x",VLOOKUP('2013 0-64'!CK$1,'2013 population'!$A$3:$E$102,2,FALSE),"")</f>
        <v/>
      </c>
      <c r="CL2" s="2" t="str">
        <f>IF('Adjacent Counties'!CL2="x",VLOOKUP('2013 0-64'!CL$1,'2013 population'!$A$3:$E$102,2,FALSE),"")</f>
        <v/>
      </c>
      <c r="CM2" s="2" t="str">
        <f>IF('Adjacent Counties'!CM2="x",VLOOKUP('2013 0-64'!CM$1,'2013 population'!$A$3:$E$102,2,FALSE),"")</f>
        <v/>
      </c>
      <c r="CN2" s="2" t="str">
        <f>IF('Adjacent Counties'!CN2="x",VLOOKUP('2013 0-64'!CN$1,'2013 population'!$A$3:$E$102,2,FALSE),"")</f>
        <v/>
      </c>
      <c r="CO2" s="2" t="str">
        <f>IF('Adjacent Counties'!CO2="x",VLOOKUP('2013 0-64'!CO$1,'2013 population'!$A$3:$E$102,2,FALSE),"")</f>
        <v/>
      </c>
      <c r="CP2" s="2" t="str">
        <f>IF('Adjacent Counties'!CP2="x",VLOOKUP('2013 0-64'!CP$1,'2013 population'!$A$3:$E$102,2,FALSE),"")</f>
        <v/>
      </c>
      <c r="CQ2" s="2" t="str">
        <f>IF('Adjacent Counties'!CQ2="x",VLOOKUP('2013 0-64'!CQ$1,'2013 population'!$A$3:$E$102,2,FALSE),"")</f>
        <v/>
      </c>
      <c r="CR2" s="2" t="str">
        <f>IF('Adjacent Counties'!CR2="x",VLOOKUP('2013 0-64'!CR$1,'2013 population'!$A$3:$E$102,2,FALSE),"")</f>
        <v/>
      </c>
      <c r="CS2" s="2" t="str">
        <f>IF('Adjacent Counties'!CS2="x",VLOOKUP('2013 0-64'!CS$1,'2013 population'!$A$3:$E$102,2,FALSE),"")</f>
        <v/>
      </c>
      <c r="CT2" s="2" t="str">
        <f>IF('Adjacent Counties'!CT2="x",VLOOKUP('2013 0-64'!CT$1,'2013 population'!$A$3:$E$102,2,FALSE),"")</f>
        <v/>
      </c>
      <c r="CU2" s="2" t="str">
        <f>IF('Adjacent Counties'!CU2="x",VLOOKUP('2013 0-64'!CU$1,'2013 population'!$A$3:$E$102,2,FALSE),"")</f>
        <v/>
      </c>
      <c r="CV2" s="2" t="str">
        <f>IF('Adjacent Counties'!CV2="x",VLOOKUP('2013 0-64'!CV$1,'2013 population'!$A$3:$E$102,2,FALSE),"")</f>
        <v/>
      </c>
      <c r="CW2" s="2" t="str">
        <f>IF('Adjacent Counties'!CW2="x",VLOOKUP('2013 0-64'!CW$1,'2013 population'!$A$3:$E$102,2,FALSE),"")</f>
        <v/>
      </c>
      <c r="CX2">
        <f>SUM(B2:CW2)</f>
        <v>962544</v>
      </c>
      <c r="CY2">
        <f>SUMIF('Residents by Age'!B$2:B$422,"="&amp;'2013 0-64'!A2,'Residents by Age'!D$2:D$422)</f>
        <v>89</v>
      </c>
      <c r="CZ2" s="9">
        <f>+CY2/CX2*1000</f>
        <v>9.2463305573563387E-2</v>
      </c>
    </row>
    <row r="3" spans="1:104">
      <c r="A3" s="3" t="s">
        <v>1</v>
      </c>
      <c r="B3" s="2" t="str">
        <f>IF('Adjacent Counties'!B3="x",VLOOKUP('2013 0-64'!B$1,'2013 population'!$A$3:$E$102,2,FALSE),"")</f>
        <v/>
      </c>
      <c r="C3" s="2">
        <f>IF('Adjacent Counties'!C3="x",VLOOKUP('2013 0-64'!C$1,'2013 population'!$A$3:$E$102,2,FALSE),"")</f>
        <v>30984</v>
      </c>
      <c r="D3" s="2" t="str">
        <f>IF('Adjacent Counties'!D3="x",VLOOKUP('2013 0-64'!D$1,'2013 population'!$A$3:$E$102,2,FALSE),"")</f>
        <v/>
      </c>
      <c r="E3" s="2" t="str">
        <f>IF('Adjacent Counties'!E3="x",VLOOKUP('2013 0-64'!E$1,'2013 population'!$A$3:$E$102,2,FALSE),"")</f>
        <v/>
      </c>
      <c r="F3" s="2" t="str">
        <f>IF('Adjacent Counties'!F3="x",VLOOKUP('2013 0-64'!F$1,'2013 population'!$A$3:$E$102,2,FALSE),"")</f>
        <v/>
      </c>
      <c r="G3" s="2" t="str">
        <f>IF('Adjacent Counties'!G3="x",VLOOKUP('2013 0-64'!G$1,'2013 population'!$A$3:$E$102,2,FALSE),"")</f>
        <v/>
      </c>
      <c r="H3" s="2" t="str">
        <f>IF('Adjacent Counties'!H3="x",VLOOKUP('2013 0-64'!H$1,'2013 population'!$A$3:$E$102,2,FALSE),"")</f>
        <v/>
      </c>
      <c r="I3" s="2" t="str">
        <f>IF('Adjacent Counties'!I3="x",VLOOKUP('2013 0-64'!I$1,'2013 population'!$A$3:$E$102,2,FALSE),"")</f>
        <v/>
      </c>
      <c r="J3" s="2" t="str">
        <f>IF('Adjacent Counties'!J3="x",VLOOKUP('2013 0-64'!J$1,'2013 population'!$A$3:$E$102,2,FALSE),"")</f>
        <v/>
      </c>
      <c r="K3" s="2" t="str">
        <f>IF('Adjacent Counties'!K3="x",VLOOKUP('2013 0-64'!K$1,'2013 population'!$A$3:$E$102,2,FALSE),"")</f>
        <v/>
      </c>
      <c r="L3" s="2" t="str">
        <f>IF('Adjacent Counties'!L3="x",VLOOKUP('2013 0-64'!L$1,'2013 population'!$A$3:$E$102,2,FALSE),"")</f>
        <v/>
      </c>
      <c r="M3" s="2" t="str">
        <f>IF('Adjacent Counties'!M3="x",VLOOKUP('2013 0-64'!M$1,'2013 population'!$A$3:$E$102,2,FALSE),"")</f>
        <v/>
      </c>
      <c r="N3" s="2" t="str">
        <f>IF('Adjacent Counties'!N3="x",VLOOKUP('2013 0-64'!N$1,'2013 population'!$A$3:$E$102,2,FALSE),"")</f>
        <v/>
      </c>
      <c r="O3" s="2">
        <f>IF('Adjacent Counties'!O3="x",VLOOKUP('2013 0-64'!O$1,'2013 population'!$A$3:$E$102,2,FALSE),"")</f>
        <v>68398</v>
      </c>
      <c r="P3" s="2" t="str">
        <f>IF('Adjacent Counties'!P3="x",VLOOKUP('2013 0-64'!P$1,'2013 population'!$A$3:$E$102,2,FALSE),"")</f>
        <v/>
      </c>
      <c r="Q3" s="2" t="str">
        <f>IF('Adjacent Counties'!Q3="x",VLOOKUP('2013 0-64'!Q$1,'2013 population'!$A$3:$E$102,2,FALSE),"")</f>
        <v/>
      </c>
      <c r="R3" s="2" t="str">
        <f>IF('Adjacent Counties'!R3="x",VLOOKUP('2013 0-64'!R$1,'2013 population'!$A$3:$E$102,2,FALSE),"")</f>
        <v/>
      </c>
      <c r="S3" s="2">
        <f>IF('Adjacent Counties'!S3="x",VLOOKUP('2013 0-64'!S$1,'2013 population'!$A$3:$E$102,2,FALSE),"")</f>
        <v>131210</v>
      </c>
      <c r="T3" s="2" t="str">
        <f>IF('Adjacent Counties'!T3="x",VLOOKUP('2013 0-64'!T$1,'2013 population'!$A$3:$E$102,2,FALSE),"")</f>
        <v/>
      </c>
      <c r="U3" s="2" t="str">
        <f>IF('Adjacent Counties'!U3="x",VLOOKUP('2013 0-64'!U$1,'2013 population'!$A$3:$E$102,2,FALSE),"")</f>
        <v/>
      </c>
      <c r="V3" s="2" t="str">
        <f>IF('Adjacent Counties'!V3="x",VLOOKUP('2013 0-64'!V$1,'2013 population'!$A$3:$E$102,2,FALSE),"")</f>
        <v/>
      </c>
      <c r="W3" s="2" t="str">
        <f>IF('Adjacent Counties'!W3="x",VLOOKUP('2013 0-64'!W$1,'2013 population'!$A$3:$E$102,2,FALSE),"")</f>
        <v/>
      </c>
      <c r="X3" s="2" t="str">
        <f>IF('Adjacent Counties'!X3="x",VLOOKUP('2013 0-64'!X$1,'2013 population'!$A$3:$E$102,2,FALSE),"")</f>
        <v/>
      </c>
      <c r="Y3" s="2" t="str">
        <f>IF('Adjacent Counties'!Y3="x",VLOOKUP('2013 0-64'!Y$1,'2013 population'!$A$3:$E$102,2,FALSE),"")</f>
        <v/>
      </c>
      <c r="Z3" s="2" t="str">
        <f>IF('Adjacent Counties'!Z3="x",VLOOKUP('2013 0-64'!Z$1,'2013 population'!$A$3:$E$102,2,FALSE),"")</f>
        <v/>
      </c>
      <c r="AA3" s="2" t="str">
        <f>IF('Adjacent Counties'!AA3="x",VLOOKUP('2013 0-64'!AA$1,'2013 population'!$A$3:$E$102,2,FALSE),"")</f>
        <v/>
      </c>
      <c r="AB3" s="2" t="str">
        <f>IF('Adjacent Counties'!AB3="x",VLOOKUP('2013 0-64'!AB$1,'2013 population'!$A$3:$E$102,2,FALSE),"")</f>
        <v/>
      </c>
      <c r="AC3" s="2" t="str">
        <f>IF('Adjacent Counties'!AC3="x",VLOOKUP('2013 0-64'!AC$1,'2013 population'!$A$3:$E$102,2,FALSE),"")</f>
        <v/>
      </c>
      <c r="AD3" s="2" t="str">
        <f>IF('Adjacent Counties'!AD3="x",VLOOKUP('2013 0-64'!AD$1,'2013 population'!$A$3:$E$102,2,FALSE),"")</f>
        <v/>
      </c>
      <c r="AE3" s="2" t="str">
        <f>IF('Adjacent Counties'!AE3="x",VLOOKUP('2013 0-64'!AE$1,'2013 population'!$A$3:$E$102,2,FALSE),"")</f>
        <v/>
      </c>
      <c r="AF3" s="2" t="str">
        <f>IF('Adjacent Counties'!AF3="x",VLOOKUP('2013 0-64'!AF$1,'2013 population'!$A$3:$E$102,2,FALSE),"")</f>
        <v/>
      </c>
      <c r="AG3" s="2" t="str">
        <f>IF('Adjacent Counties'!AG3="x",VLOOKUP('2013 0-64'!AG$1,'2013 population'!$A$3:$E$102,2,FALSE),"")</f>
        <v/>
      </c>
      <c r="AH3" s="2" t="str">
        <f>IF('Adjacent Counties'!AH3="x",VLOOKUP('2013 0-64'!AH$1,'2013 population'!$A$3:$E$102,2,FALSE),"")</f>
        <v/>
      </c>
      <c r="AI3" s="2" t="str">
        <f>IF('Adjacent Counties'!AI3="x",VLOOKUP('2013 0-64'!AI$1,'2013 population'!$A$3:$E$102,2,FALSE),"")</f>
        <v/>
      </c>
      <c r="AJ3" s="2" t="str">
        <f>IF('Adjacent Counties'!AJ3="x",VLOOKUP('2013 0-64'!AJ$1,'2013 population'!$A$3:$E$102,2,FALSE),"")</f>
        <v/>
      </c>
      <c r="AK3" s="2" t="str">
        <f>IF('Adjacent Counties'!AK3="x",VLOOKUP('2013 0-64'!AK$1,'2013 population'!$A$3:$E$102,2,FALSE),"")</f>
        <v/>
      </c>
      <c r="AL3" s="2" t="str">
        <f>IF('Adjacent Counties'!AL3="x",VLOOKUP('2013 0-64'!AL$1,'2013 population'!$A$3:$E$102,2,FALSE),"")</f>
        <v/>
      </c>
      <c r="AM3" s="2" t="str">
        <f>IF('Adjacent Counties'!AM3="x",VLOOKUP('2013 0-64'!AM$1,'2013 population'!$A$3:$E$102,2,FALSE),"")</f>
        <v/>
      </c>
      <c r="AN3" s="2" t="str">
        <f>IF('Adjacent Counties'!AN3="x",VLOOKUP('2013 0-64'!AN$1,'2013 population'!$A$3:$E$102,2,FALSE),"")</f>
        <v/>
      </c>
      <c r="AO3" s="2" t="str">
        <f>IF('Adjacent Counties'!AO3="x",VLOOKUP('2013 0-64'!AO$1,'2013 population'!$A$3:$E$102,2,FALSE),"")</f>
        <v/>
      </c>
      <c r="AP3" s="2" t="str">
        <f>IF('Adjacent Counties'!AP3="x",VLOOKUP('2013 0-64'!AP$1,'2013 population'!$A$3:$E$102,2,FALSE),"")</f>
        <v/>
      </c>
      <c r="AQ3" s="2" t="str">
        <f>IF('Adjacent Counties'!AQ3="x",VLOOKUP('2013 0-64'!AQ$1,'2013 population'!$A$3:$E$102,2,FALSE),"")</f>
        <v/>
      </c>
      <c r="AR3" s="2" t="str">
        <f>IF('Adjacent Counties'!AR3="x",VLOOKUP('2013 0-64'!AR$1,'2013 population'!$A$3:$E$102,2,FALSE),"")</f>
        <v/>
      </c>
      <c r="AS3" s="2" t="str">
        <f>IF('Adjacent Counties'!AS3="x",VLOOKUP('2013 0-64'!AS$1,'2013 population'!$A$3:$E$102,2,FALSE),"")</f>
        <v/>
      </c>
      <c r="AT3" s="2" t="str">
        <f>IF('Adjacent Counties'!AT3="x",VLOOKUP('2013 0-64'!AT$1,'2013 population'!$A$3:$E$102,2,FALSE),"")</f>
        <v/>
      </c>
      <c r="AU3" s="2" t="str">
        <f>IF('Adjacent Counties'!AU3="x",VLOOKUP('2013 0-64'!AU$1,'2013 population'!$A$3:$E$102,2,FALSE),"")</f>
        <v/>
      </c>
      <c r="AV3" s="2" t="str">
        <f>IF('Adjacent Counties'!AV3="x",VLOOKUP('2013 0-64'!AV$1,'2013 population'!$A$3:$E$102,2,FALSE),"")</f>
        <v/>
      </c>
      <c r="AW3" s="2" t="str">
        <f>IF('Adjacent Counties'!AW3="x",VLOOKUP('2013 0-64'!AW$1,'2013 population'!$A$3:$E$102,2,FALSE),"")</f>
        <v/>
      </c>
      <c r="AX3" s="2">
        <f>IF('Adjacent Counties'!AX3="x",VLOOKUP('2013 0-64'!AX$1,'2013 population'!$A$3:$E$102,2,FALSE),"")</f>
        <v>141771</v>
      </c>
      <c r="AY3" s="2" t="str">
        <f>IF('Adjacent Counties'!AY3="x",VLOOKUP('2013 0-64'!AY$1,'2013 population'!$A$3:$E$102,2,FALSE),"")</f>
        <v/>
      </c>
      <c r="AZ3" s="2" t="str">
        <f>IF('Adjacent Counties'!AZ3="x",VLOOKUP('2013 0-64'!AZ$1,'2013 population'!$A$3:$E$102,2,FALSE),"")</f>
        <v/>
      </c>
      <c r="BA3" s="2" t="str">
        <f>IF('Adjacent Counties'!BA3="x",VLOOKUP('2013 0-64'!BA$1,'2013 population'!$A$3:$E$102,2,FALSE),"")</f>
        <v/>
      </c>
      <c r="BB3" s="2" t="str">
        <f>IF('Adjacent Counties'!BB3="x",VLOOKUP('2013 0-64'!BB$1,'2013 population'!$A$3:$E$102,2,FALSE),"")</f>
        <v/>
      </c>
      <c r="BC3" s="2" t="str">
        <f>IF('Adjacent Counties'!BC3="x",VLOOKUP('2013 0-64'!BC$1,'2013 population'!$A$3:$E$102,2,FALSE),"")</f>
        <v/>
      </c>
      <c r="BD3" s="2" t="str">
        <f>IF('Adjacent Counties'!BD3="x",VLOOKUP('2013 0-64'!BD$1,'2013 population'!$A$3:$E$102,2,FALSE),"")</f>
        <v/>
      </c>
      <c r="BE3" s="2" t="str">
        <f>IF('Adjacent Counties'!BE3="x",VLOOKUP('2013 0-64'!BE$1,'2013 population'!$A$3:$E$102,2,FALSE),"")</f>
        <v/>
      </c>
      <c r="BF3" s="2" t="str">
        <f>IF('Adjacent Counties'!BF3="x",VLOOKUP('2013 0-64'!BF$1,'2013 population'!$A$3:$E$102,2,FALSE),"")</f>
        <v/>
      </c>
      <c r="BG3" s="2" t="str">
        <f>IF('Adjacent Counties'!BG3="x",VLOOKUP('2013 0-64'!BG$1,'2013 population'!$A$3:$E$102,2,FALSE),"")</f>
        <v/>
      </c>
      <c r="BH3" s="2" t="str">
        <f>IF('Adjacent Counties'!BH3="x",VLOOKUP('2013 0-64'!BH$1,'2013 population'!$A$3:$E$102,2,FALSE),"")</f>
        <v/>
      </c>
      <c r="BI3" s="2" t="str">
        <f>IF('Adjacent Counties'!BI3="x",VLOOKUP('2013 0-64'!BI$1,'2013 population'!$A$3:$E$102,2,FALSE),"")</f>
        <v/>
      </c>
      <c r="BJ3" s="2" t="str">
        <f>IF('Adjacent Counties'!BJ3="x",VLOOKUP('2013 0-64'!BJ$1,'2013 population'!$A$3:$E$102,2,FALSE),"")</f>
        <v/>
      </c>
      <c r="BK3" s="2" t="str">
        <f>IF('Adjacent Counties'!BK3="x",VLOOKUP('2013 0-64'!BK$1,'2013 population'!$A$3:$E$102,2,FALSE),"")</f>
        <v/>
      </c>
      <c r="BL3" s="2" t="str">
        <f>IF('Adjacent Counties'!BL3="x",VLOOKUP('2013 0-64'!BL$1,'2013 population'!$A$3:$E$102,2,FALSE),"")</f>
        <v/>
      </c>
      <c r="BM3" s="2" t="str">
        <f>IF('Adjacent Counties'!BM3="x",VLOOKUP('2013 0-64'!BM$1,'2013 population'!$A$3:$E$102,2,FALSE),"")</f>
        <v/>
      </c>
      <c r="BN3" s="2" t="str">
        <f>IF('Adjacent Counties'!BN3="x",VLOOKUP('2013 0-64'!BN$1,'2013 population'!$A$3:$E$102,2,FALSE),"")</f>
        <v/>
      </c>
      <c r="BO3" s="2" t="str">
        <f>IF('Adjacent Counties'!BO3="x",VLOOKUP('2013 0-64'!BO$1,'2013 population'!$A$3:$E$102,2,FALSE),"")</f>
        <v/>
      </c>
      <c r="BP3" s="2" t="str">
        <f>IF('Adjacent Counties'!BP3="x",VLOOKUP('2013 0-64'!BP$1,'2013 population'!$A$3:$E$102,2,FALSE),"")</f>
        <v/>
      </c>
      <c r="BQ3" s="2" t="str">
        <f>IF('Adjacent Counties'!BQ3="x",VLOOKUP('2013 0-64'!BQ$1,'2013 population'!$A$3:$E$102,2,FALSE),"")</f>
        <v/>
      </c>
      <c r="BR3" s="2" t="str">
        <f>IF('Adjacent Counties'!BR3="x",VLOOKUP('2013 0-64'!BR$1,'2013 population'!$A$3:$E$102,2,FALSE),"")</f>
        <v/>
      </c>
      <c r="BS3" s="2" t="str">
        <f>IF('Adjacent Counties'!BS3="x",VLOOKUP('2013 0-64'!BS$1,'2013 population'!$A$3:$E$102,2,FALSE),"")</f>
        <v/>
      </c>
      <c r="BT3" s="2" t="str">
        <f>IF('Adjacent Counties'!BT3="x",VLOOKUP('2013 0-64'!BT$1,'2013 population'!$A$3:$E$102,2,FALSE),"")</f>
        <v/>
      </c>
      <c r="BU3" s="2" t="str">
        <f>IF('Adjacent Counties'!BU3="x",VLOOKUP('2013 0-64'!BU$1,'2013 population'!$A$3:$E$102,2,FALSE),"")</f>
        <v/>
      </c>
      <c r="BV3" s="2" t="str">
        <f>IF('Adjacent Counties'!BV3="x",VLOOKUP('2013 0-64'!BV$1,'2013 population'!$A$3:$E$102,2,FALSE),"")</f>
        <v/>
      </c>
      <c r="BW3" s="2" t="str">
        <f>IF('Adjacent Counties'!BW3="x",VLOOKUP('2013 0-64'!BW$1,'2013 population'!$A$3:$E$102,2,FALSE),"")</f>
        <v/>
      </c>
      <c r="BX3" s="2" t="str">
        <f>IF('Adjacent Counties'!BX3="x",VLOOKUP('2013 0-64'!BX$1,'2013 population'!$A$3:$E$102,2,FALSE),"")</f>
        <v/>
      </c>
      <c r="BY3" s="2" t="str">
        <f>IF('Adjacent Counties'!BY3="x",VLOOKUP('2013 0-64'!BY$1,'2013 population'!$A$3:$E$102,2,FALSE),"")</f>
        <v/>
      </c>
      <c r="BZ3" s="2" t="str">
        <f>IF('Adjacent Counties'!BZ3="x",VLOOKUP('2013 0-64'!BZ$1,'2013 population'!$A$3:$E$102,2,FALSE),"")</f>
        <v/>
      </c>
      <c r="CA3" s="2" t="str">
        <f>IF('Adjacent Counties'!CA3="x",VLOOKUP('2013 0-64'!CA$1,'2013 population'!$A$3:$E$102,2,FALSE),"")</f>
        <v/>
      </c>
      <c r="CB3" s="2" t="str">
        <f>IF('Adjacent Counties'!CB3="x",VLOOKUP('2013 0-64'!CB$1,'2013 population'!$A$3:$E$102,2,FALSE),"")</f>
        <v/>
      </c>
      <c r="CC3" s="2" t="str">
        <f>IF('Adjacent Counties'!CC3="x",VLOOKUP('2013 0-64'!CC$1,'2013 population'!$A$3:$E$102,2,FALSE),"")</f>
        <v/>
      </c>
      <c r="CD3" s="2" t="str">
        <f>IF('Adjacent Counties'!CD3="x",VLOOKUP('2013 0-64'!CD$1,'2013 population'!$A$3:$E$102,2,FALSE),"")</f>
        <v/>
      </c>
      <c r="CE3" s="2" t="str">
        <f>IF('Adjacent Counties'!CE3="x",VLOOKUP('2013 0-64'!CE$1,'2013 population'!$A$3:$E$102,2,FALSE),"")</f>
        <v/>
      </c>
      <c r="CF3" s="2" t="str">
        <f>IF('Adjacent Counties'!CF3="x",VLOOKUP('2013 0-64'!CF$1,'2013 population'!$A$3:$E$102,2,FALSE),"")</f>
        <v/>
      </c>
      <c r="CG3" s="2" t="str">
        <f>IF('Adjacent Counties'!CG3="x",VLOOKUP('2013 0-64'!CG$1,'2013 population'!$A$3:$E$102,2,FALSE),"")</f>
        <v/>
      </c>
      <c r="CH3" s="2" t="str">
        <f>IF('Adjacent Counties'!CH3="x",VLOOKUP('2013 0-64'!CH$1,'2013 population'!$A$3:$E$102,2,FALSE),"")</f>
        <v/>
      </c>
      <c r="CI3" s="2" t="str">
        <f>IF('Adjacent Counties'!CI3="x",VLOOKUP('2013 0-64'!CI$1,'2013 population'!$A$3:$E$102,2,FALSE),"")</f>
        <v/>
      </c>
      <c r="CJ3" s="2" t="str">
        <f>IF('Adjacent Counties'!CJ3="x",VLOOKUP('2013 0-64'!CJ$1,'2013 population'!$A$3:$E$102,2,FALSE),"")</f>
        <v/>
      </c>
      <c r="CK3" s="2" t="str">
        <f>IF('Adjacent Counties'!CK3="x",VLOOKUP('2013 0-64'!CK$1,'2013 population'!$A$3:$E$102,2,FALSE),"")</f>
        <v/>
      </c>
      <c r="CL3" s="2" t="str">
        <f>IF('Adjacent Counties'!CL3="x",VLOOKUP('2013 0-64'!CL$1,'2013 population'!$A$3:$E$102,2,FALSE),"")</f>
        <v/>
      </c>
      <c r="CM3" s="2" t="str">
        <f>IF('Adjacent Counties'!CM3="x",VLOOKUP('2013 0-64'!CM$1,'2013 population'!$A$3:$E$102,2,FALSE),"")</f>
        <v/>
      </c>
      <c r="CN3" s="2" t="str">
        <f>IF('Adjacent Counties'!CN3="x",VLOOKUP('2013 0-64'!CN$1,'2013 population'!$A$3:$E$102,2,FALSE),"")</f>
        <v/>
      </c>
      <c r="CO3" s="2" t="str">
        <f>IF('Adjacent Counties'!CO3="x",VLOOKUP('2013 0-64'!CO$1,'2013 population'!$A$3:$E$102,2,FALSE),"")</f>
        <v/>
      </c>
      <c r="CP3" s="2" t="str">
        <f>IF('Adjacent Counties'!CP3="x",VLOOKUP('2013 0-64'!CP$1,'2013 population'!$A$3:$E$102,2,FALSE),"")</f>
        <v/>
      </c>
      <c r="CQ3" s="2" t="str">
        <f>IF('Adjacent Counties'!CQ3="x",VLOOKUP('2013 0-64'!CQ$1,'2013 population'!$A$3:$E$102,2,FALSE),"")</f>
        <v/>
      </c>
      <c r="CR3" s="2" t="str">
        <f>IF('Adjacent Counties'!CR3="x",VLOOKUP('2013 0-64'!CR$1,'2013 population'!$A$3:$E$102,2,FALSE),"")</f>
        <v/>
      </c>
      <c r="CS3" s="2" t="str">
        <f>IF('Adjacent Counties'!CS3="x",VLOOKUP('2013 0-64'!CS$1,'2013 population'!$A$3:$E$102,2,FALSE),"")</f>
        <v/>
      </c>
      <c r="CT3" s="2">
        <f>IF('Adjacent Counties'!CT3="x",VLOOKUP('2013 0-64'!CT$1,'2013 population'!$A$3:$E$102,2,FALSE),"")</f>
        <v>56644</v>
      </c>
      <c r="CU3" s="2" t="str">
        <f>IF('Adjacent Counties'!CU3="x",VLOOKUP('2013 0-64'!CU$1,'2013 population'!$A$3:$E$102,2,FALSE),"")</f>
        <v/>
      </c>
      <c r="CV3" s="2" t="str">
        <f>IF('Adjacent Counties'!CV3="x",VLOOKUP('2013 0-64'!CV$1,'2013 population'!$A$3:$E$102,2,FALSE),"")</f>
        <v/>
      </c>
      <c r="CW3" s="2" t="str">
        <f>IF('Adjacent Counties'!CW3="x",VLOOKUP('2013 0-64'!CW$1,'2013 population'!$A$3:$E$102,2,FALSE),"")</f>
        <v/>
      </c>
      <c r="CX3" s="2">
        <f t="shared" ref="CX3:CX66" si="0">SUM(B3:CW3)</f>
        <v>429007</v>
      </c>
      <c r="CY3" s="2">
        <f>SUMIF('Residents by Age'!B$2:B$422,"="&amp;'2013 0-64'!A3,'Residents by Age'!D$2:D$422)</f>
        <v>22</v>
      </c>
      <c r="CZ3" s="9">
        <f t="shared" ref="CZ3:CZ66" si="1">+CY3/CX3*1000</f>
        <v>5.1281214525637109E-2</v>
      </c>
    </row>
    <row r="4" spans="1:104">
      <c r="A4" s="3" t="s">
        <v>2</v>
      </c>
      <c r="B4" s="2" t="str">
        <f>IF('Adjacent Counties'!B4="x",VLOOKUP('2013 0-64'!B$1,'2013 population'!$A$3:$E$102,2,FALSE),"")</f>
        <v/>
      </c>
      <c r="C4" s="2" t="str">
        <f>IF('Adjacent Counties'!C4="x",VLOOKUP('2013 0-64'!C$1,'2013 population'!$A$3:$E$102,2,FALSE),"")</f>
        <v/>
      </c>
      <c r="D4" s="2">
        <f>IF('Adjacent Counties'!D4="x",VLOOKUP('2013 0-64'!D$1,'2013 population'!$A$3:$E$102,2,FALSE),"")</f>
        <v>8488</v>
      </c>
      <c r="E4" s="2" t="str">
        <f>IF('Adjacent Counties'!E4="x",VLOOKUP('2013 0-64'!E$1,'2013 population'!$A$3:$E$102,2,FALSE),"")</f>
        <v/>
      </c>
      <c r="F4" s="2">
        <f>IF('Adjacent Counties'!F4="x",VLOOKUP('2013 0-64'!F$1,'2013 population'!$A$3:$E$102,2,FALSE),"")</f>
        <v>21318</v>
      </c>
      <c r="G4" s="2" t="str">
        <f>IF('Adjacent Counties'!G4="x",VLOOKUP('2013 0-64'!G$1,'2013 population'!$A$3:$E$102,2,FALSE),"")</f>
        <v/>
      </c>
      <c r="H4" s="2" t="str">
        <f>IF('Adjacent Counties'!H4="x",VLOOKUP('2013 0-64'!H$1,'2013 population'!$A$3:$E$102,2,FALSE),"")</f>
        <v/>
      </c>
      <c r="I4" s="2" t="str">
        <f>IF('Adjacent Counties'!I4="x",VLOOKUP('2013 0-64'!I$1,'2013 population'!$A$3:$E$102,2,FALSE),"")</f>
        <v/>
      </c>
      <c r="J4" s="2" t="str">
        <f>IF('Adjacent Counties'!J4="x",VLOOKUP('2013 0-64'!J$1,'2013 population'!$A$3:$E$102,2,FALSE),"")</f>
        <v/>
      </c>
      <c r="K4" s="2" t="str">
        <f>IF('Adjacent Counties'!K4="x",VLOOKUP('2013 0-64'!K$1,'2013 population'!$A$3:$E$102,2,FALSE),"")</f>
        <v/>
      </c>
      <c r="L4" s="2" t="str">
        <f>IF('Adjacent Counties'!L4="x",VLOOKUP('2013 0-64'!L$1,'2013 population'!$A$3:$E$102,2,FALSE),"")</f>
        <v/>
      </c>
      <c r="M4" s="2" t="str">
        <f>IF('Adjacent Counties'!M4="x",VLOOKUP('2013 0-64'!M$1,'2013 population'!$A$3:$E$102,2,FALSE),"")</f>
        <v/>
      </c>
      <c r="N4" s="2" t="str">
        <f>IF('Adjacent Counties'!N4="x",VLOOKUP('2013 0-64'!N$1,'2013 population'!$A$3:$E$102,2,FALSE),"")</f>
        <v/>
      </c>
      <c r="O4" s="2" t="str">
        <f>IF('Adjacent Counties'!O4="x",VLOOKUP('2013 0-64'!O$1,'2013 population'!$A$3:$E$102,2,FALSE),"")</f>
        <v/>
      </c>
      <c r="P4" s="2" t="str">
        <f>IF('Adjacent Counties'!P4="x",VLOOKUP('2013 0-64'!P$1,'2013 population'!$A$3:$E$102,2,FALSE),"")</f>
        <v/>
      </c>
      <c r="Q4" s="2" t="str">
        <f>IF('Adjacent Counties'!Q4="x",VLOOKUP('2013 0-64'!Q$1,'2013 population'!$A$3:$E$102,2,FALSE),"")</f>
        <v/>
      </c>
      <c r="R4" s="2" t="str">
        <f>IF('Adjacent Counties'!R4="x",VLOOKUP('2013 0-64'!R$1,'2013 population'!$A$3:$E$102,2,FALSE),"")</f>
        <v/>
      </c>
      <c r="S4" s="2" t="str">
        <f>IF('Adjacent Counties'!S4="x",VLOOKUP('2013 0-64'!S$1,'2013 population'!$A$3:$E$102,2,FALSE),"")</f>
        <v/>
      </c>
      <c r="T4" s="2" t="str">
        <f>IF('Adjacent Counties'!T4="x",VLOOKUP('2013 0-64'!T$1,'2013 population'!$A$3:$E$102,2,FALSE),"")</f>
        <v/>
      </c>
      <c r="U4" s="2" t="str">
        <f>IF('Adjacent Counties'!U4="x",VLOOKUP('2013 0-64'!U$1,'2013 population'!$A$3:$E$102,2,FALSE),"")</f>
        <v/>
      </c>
      <c r="V4" s="2" t="str">
        <f>IF('Adjacent Counties'!V4="x",VLOOKUP('2013 0-64'!V$1,'2013 population'!$A$3:$E$102,2,FALSE),"")</f>
        <v/>
      </c>
      <c r="W4" s="2" t="str">
        <f>IF('Adjacent Counties'!W4="x",VLOOKUP('2013 0-64'!W$1,'2013 population'!$A$3:$E$102,2,FALSE),"")</f>
        <v/>
      </c>
      <c r="X4" s="2" t="str">
        <f>IF('Adjacent Counties'!X4="x",VLOOKUP('2013 0-64'!X$1,'2013 population'!$A$3:$E$102,2,FALSE),"")</f>
        <v/>
      </c>
      <c r="Y4" s="2" t="str">
        <f>IF('Adjacent Counties'!Y4="x",VLOOKUP('2013 0-64'!Y$1,'2013 population'!$A$3:$E$102,2,FALSE),"")</f>
        <v/>
      </c>
      <c r="Z4" s="2" t="str">
        <f>IF('Adjacent Counties'!Z4="x",VLOOKUP('2013 0-64'!Z$1,'2013 population'!$A$3:$E$102,2,FALSE),"")</f>
        <v/>
      </c>
      <c r="AA4" s="2" t="str">
        <f>IF('Adjacent Counties'!AA4="x",VLOOKUP('2013 0-64'!AA$1,'2013 population'!$A$3:$E$102,2,FALSE),"")</f>
        <v/>
      </c>
      <c r="AB4" s="2" t="str">
        <f>IF('Adjacent Counties'!AB4="x",VLOOKUP('2013 0-64'!AB$1,'2013 population'!$A$3:$E$102,2,FALSE),"")</f>
        <v/>
      </c>
      <c r="AC4" s="2" t="str">
        <f>IF('Adjacent Counties'!AC4="x",VLOOKUP('2013 0-64'!AC$1,'2013 population'!$A$3:$E$102,2,FALSE),"")</f>
        <v/>
      </c>
      <c r="AD4" s="2" t="str">
        <f>IF('Adjacent Counties'!AD4="x",VLOOKUP('2013 0-64'!AD$1,'2013 population'!$A$3:$E$102,2,FALSE),"")</f>
        <v/>
      </c>
      <c r="AE4" s="2" t="str">
        <f>IF('Adjacent Counties'!AE4="x",VLOOKUP('2013 0-64'!AE$1,'2013 population'!$A$3:$E$102,2,FALSE),"")</f>
        <v/>
      </c>
      <c r="AF4" s="2" t="str">
        <f>IF('Adjacent Counties'!AF4="x",VLOOKUP('2013 0-64'!AF$1,'2013 population'!$A$3:$E$102,2,FALSE),"")</f>
        <v/>
      </c>
      <c r="AG4" s="2" t="str">
        <f>IF('Adjacent Counties'!AG4="x",VLOOKUP('2013 0-64'!AG$1,'2013 population'!$A$3:$E$102,2,FALSE),"")</f>
        <v/>
      </c>
      <c r="AH4" s="2" t="str">
        <f>IF('Adjacent Counties'!AH4="x",VLOOKUP('2013 0-64'!AH$1,'2013 population'!$A$3:$E$102,2,FALSE),"")</f>
        <v/>
      </c>
      <c r="AI4" s="2" t="str">
        <f>IF('Adjacent Counties'!AI4="x",VLOOKUP('2013 0-64'!AI$1,'2013 population'!$A$3:$E$102,2,FALSE),"")</f>
        <v/>
      </c>
      <c r="AJ4" s="2" t="str">
        <f>IF('Adjacent Counties'!AJ4="x",VLOOKUP('2013 0-64'!AJ$1,'2013 population'!$A$3:$E$102,2,FALSE),"")</f>
        <v/>
      </c>
      <c r="AK4" s="2" t="str">
        <f>IF('Adjacent Counties'!AK4="x",VLOOKUP('2013 0-64'!AK$1,'2013 population'!$A$3:$E$102,2,FALSE),"")</f>
        <v/>
      </c>
      <c r="AL4" s="2" t="str">
        <f>IF('Adjacent Counties'!AL4="x",VLOOKUP('2013 0-64'!AL$1,'2013 population'!$A$3:$E$102,2,FALSE),"")</f>
        <v/>
      </c>
      <c r="AM4" s="2" t="str">
        <f>IF('Adjacent Counties'!AM4="x",VLOOKUP('2013 0-64'!AM$1,'2013 population'!$A$3:$E$102,2,FALSE),"")</f>
        <v/>
      </c>
      <c r="AN4" s="2" t="str">
        <f>IF('Adjacent Counties'!AN4="x",VLOOKUP('2013 0-64'!AN$1,'2013 population'!$A$3:$E$102,2,FALSE),"")</f>
        <v/>
      </c>
      <c r="AO4" s="2" t="str">
        <f>IF('Adjacent Counties'!AO4="x",VLOOKUP('2013 0-64'!AO$1,'2013 population'!$A$3:$E$102,2,FALSE),"")</f>
        <v/>
      </c>
      <c r="AP4" s="2" t="str">
        <f>IF('Adjacent Counties'!AP4="x",VLOOKUP('2013 0-64'!AP$1,'2013 population'!$A$3:$E$102,2,FALSE),"")</f>
        <v/>
      </c>
      <c r="AQ4" s="2" t="str">
        <f>IF('Adjacent Counties'!AQ4="x",VLOOKUP('2013 0-64'!AQ$1,'2013 population'!$A$3:$E$102,2,FALSE),"")</f>
        <v/>
      </c>
      <c r="AR4" s="2" t="str">
        <f>IF('Adjacent Counties'!AR4="x",VLOOKUP('2013 0-64'!AR$1,'2013 population'!$A$3:$E$102,2,FALSE),"")</f>
        <v/>
      </c>
      <c r="AS4" s="2" t="str">
        <f>IF('Adjacent Counties'!AS4="x",VLOOKUP('2013 0-64'!AS$1,'2013 population'!$A$3:$E$102,2,FALSE),"")</f>
        <v/>
      </c>
      <c r="AT4" s="2" t="str">
        <f>IF('Adjacent Counties'!AT4="x",VLOOKUP('2013 0-64'!AT$1,'2013 population'!$A$3:$E$102,2,FALSE),"")</f>
        <v/>
      </c>
      <c r="AU4" s="2" t="str">
        <f>IF('Adjacent Counties'!AU4="x",VLOOKUP('2013 0-64'!AU$1,'2013 population'!$A$3:$E$102,2,FALSE),"")</f>
        <v/>
      </c>
      <c r="AV4" s="2" t="str">
        <f>IF('Adjacent Counties'!AV4="x",VLOOKUP('2013 0-64'!AV$1,'2013 population'!$A$3:$E$102,2,FALSE),"")</f>
        <v/>
      </c>
      <c r="AW4" s="2" t="str">
        <f>IF('Adjacent Counties'!AW4="x",VLOOKUP('2013 0-64'!AW$1,'2013 population'!$A$3:$E$102,2,FALSE),"")</f>
        <v/>
      </c>
      <c r="AX4" s="2" t="str">
        <f>IF('Adjacent Counties'!AX4="x",VLOOKUP('2013 0-64'!AX$1,'2013 population'!$A$3:$E$102,2,FALSE),"")</f>
        <v/>
      </c>
      <c r="AY4" s="2" t="str">
        <f>IF('Adjacent Counties'!AY4="x",VLOOKUP('2013 0-64'!AY$1,'2013 population'!$A$3:$E$102,2,FALSE),"")</f>
        <v/>
      </c>
      <c r="AZ4" s="2" t="str">
        <f>IF('Adjacent Counties'!AZ4="x",VLOOKUP('2013 0-64'!AZ$1,'2013 population'!$A$3:$E$102,2,FALSE),"")</f>
        <v/>
      </c>
      <c r="BA4" s="2" t="str">
        <f>IF('Adjacent Counties'!BA4="x",VLOOKUP('2013 0-64'!BA$1,'2013 population'!$A$3:$E$102,2,FALSE),"")</f>
        <v/>
      </c>
      <c r="BB4" s="2" t="str">
        <f>IF('Adjacent Counties'!BB4="x",VLOOKUP('2013 0-64'!BB$1,'2013 population'!$A$3:$E$102,2,FALSE),"")</f>
        <v/>
      </c>
      <c r="BC4" s="2" t="str">
        <f>IF('Adjacent Counties'!BC4="x",VLOOKUP('2013 0-64'!BC$1,'2013 population'!$A$3:$E$102,2,FALSE),"")</f>
        <v/>
      </c>
      <c r="BD4" s="2" t="str">
        <f>IF('Adjacent Counties'!BD4="x",VLOOKUP('2013 0-64'!BD$1,'2013 population'!$A$3:$E$102,2,FALSE),"")</f>
        <v/>
      </c>
      <c r="BE4" s="2" t="str">
        <f>IF('Adjacent Counties'!BE4="x",VLOOKUP('2013 0-64'!BE$1,'2013 population'!$A$3:$E$102,2,FALSE),"")</f>
        <v/>
      </c>
      <c r="BF4" s="2" t="str">
        <f>IF('Adjacent Counties'!BF4="x",VLOOKUP('2013 0-64'!BF$1,'2013 population'!$A$3:$E$102,2,FALSE),"")</f>
        <v/>
      </c>
      <c r="BG4" s="2" t="str">
        <f>IF('Adjacent Counties'!BG4="x",VLOOKUP('2013 0-64'!BG$1,'2013 population'!$A$3:$E$102,2,FALSE),"")</f>
        <v/>
      </c>
      <c r="BH4" s="2" t="str">
        <f>IF('Adjacent Counties'!BH4="x",VLOOKUP('2013 0-64'!BH$1,'2013 population'!$A$3:$E$102,2,FALSE),"")</f>
        <v/>
      </c>
      <c r="BI4" s="2" t="str">
        <f>IF('Adjacent Counties'!BI4="x",VLOOKUP('2013 0-64'!BI$1,'2013 population'!$A$3:$E$102,2,FALSE),"")</f>
        <v/>
      </c>
      <c r="BJ4" s="2" t="str">
        <f>IF('Adjacent Counties'!BJ4="x",VLOOKUP('2013 0-64'!BJ$1,'2013 population'!$A$3:$E$102,2,FALSE),"")</f>
        <v/>
      </c>
      <c r="BK4" s="2" t="str">
        <f>IF('Adjacent Counties'!BK4="x",VLOOKUP('2013 0-64'!BK$1,'2013 population'!$A$3:$E$102,2,FALSE),"")</f>
        <v/>
      </c>
      <c r="BL4" s="2" t="str">
        <f>IF('Adjacent Counties'!BL4="x",VLOOKUP('2013 0-64'!BL$1,'2013 population'!$A$3:$E$102,2,FALSE),"")</f>
        <v/>
      </c>
      <c r="BM4" s="2" t="str">
        <f>IF('Adjacent Counties'!BM4="x",VLOOKUP('2013 0-64'!BM$1,'2013 population'!$A$3:$E$102,2,FALSE),"")</f>
        <v/>
      </c>
      <c r="BN4" s="2" t="str">
        <f>IF('Adjacent Counties'!BN4="x",VLOOKUP('2013 0-64'!BN$1,'2013 population'!$A$3:$E$102,2,FALSE),"")</f>
        <v/>
      </c>
      <c r="BO4" s="2" t="str">
        <f>IF('Adjacent Counties'!BO4="x",VLOOKUP('2013 0-64'!BO$1,'2013 population'!$A$3:$E$102,2,FALSE),"")</f>
        <v/>
      </c>
      <c r="BP4" s="2" t="str">
        <f>IF('Adjacent Counties'!BP4="x",VLOOKUP('2013 0-64'!BP$1,'2013 population'!$A$3:$E$102,2,FALSE),"")</f>
        <v/>
      </c>
      <c r="BQ4" s="2" t="str">
        <f>IF('Adjacent Counties'!BQ4="x",VLOOKUP('2013 0-64'!BQ$1,'2013 population'!$A$3:$E$102,2,FALSE),"")</f>
        <v/>
      </c>
      <c r="BR4" s="2" t="str">
        <f>IF('Adjacent Counties'!BR4="x",VLOOKUP('2013 0-64'!BR$1,'2013 population'!$A$3:$E$102,2,FALSE),"")</f>
        <v/>
      </c>
      <c r="BS4" s="2" t="str">
        <f>IF('Adjacent Counties'!BS4="x",VLOOKUP('2013 0-64'!BS$1,'2013 population'!$A$3:$E$102,2,FALSE),"")</f>
        <v/>
      </c>
      <c r="BT4" s="2" t="str">
        <f>IF('Adjacent Counties'!BT4="x",VLOOKUP('2013 0-64'!BT$1,'2013 population'!$A$3:$E$102,2,FALSE),"")</f>
        <v/>
      </c>
      <c r="BU4" s="2" t="str">
        <f>IF('Adjacent Counties'!BU4="x",VLOOKUP('2013 0-64'!BU$1,'2013 population'!$A$3:$E$102,2,FALSE),"")</f>
        <v/>
      </c>
      <c r="BV4" s="2" t="str">
        <f>IF('Adjacent Counties'!BV4="x",VLOOKUP('2013 0-64'!BV$1,'2013 population'!$A$3:$E$102,2,FALSE),"")</f>
        <v/>
      </c>
      <c r="BW4" s="2" t="str">
        <f>IF('Adjacent Counties'!BW4="x",VLOOKUP('2013 0-64'!BW$1,'2013 population'!$A$3:$E$102,2,FALSE),"")</f>
        <v/>
      </c>
      <c r="BX4" s="2" t="str">
        <f>IF('Adjacent Counties'!BX4="x",VLOOKUP('2013 0-64'!BX$1,'2013 population'!$A$3:$E$102,2,FALSE),"")</f>
        <v/>
      </c>
      <c r="BY4" s="2" t="str">
        <f>IF('Adjacent Counties'!BY4="x",VLOOKUP('2013 0-64'!BY$1,'2013 population'!$A$3:$E$102,2,FALSE),"")</f>
        <v/>
      </c>
      <c r="BZ4" s="2" t="str">
        <f>IF('Adjacent Counties'!BZ4="x",VLOOKUP('2013 0-64'!BZ$1,'2013 population'!$A$3:$E$102,2,FALSE),"")</f>
        <v/>
      </c>
      <c r="CA4" s="2" t="str">
        <f>IF('Adjacent Counties'!CA4="x",VLOOKUP('2013 0-64'!CA$1,'2013 population'!$A$3:$E$102,2,FALSE),"")</f>
        <v/>
      </c>
      <c r="CB4" s="2" t="str">
        <f>IF('Adjacent Counties'!CB4="x",VLOOKUP('2013 0-64'!CB$1,'2013 population'!$A$3:$E$102,2,FALSE),"")</f>
        <v/>
      </c>
      <c r="CC4" s="2" t="str">
        <f>IF('Adjacent Counties'!CC4="x",VLOOKUP('2013 0-64'!CC$1,'2013 population'!$A$3:$E$102,2,FALSE),"")</f>
        <v/>
      </c>
      <c r="CD4" s="2" t="str">
        <f>IF('Adjacent Counties'!CD4="x",VLOOKUP('2013 0-64'!CD$1,'2013 population'!$A$3:$E$102,2,FALSE),"")</f>
        <v/>
      </c>
      <c r="CE4" s="2" t="str">
        <f>IF('Adjacent Counties'!CE4="x",VLOOKUP('2013 0-64'!CE$1,'2013 population'!$A$3:$E$102,2,FALSE),"")</f>
        <v/>
      </c>
      <c r="CF4" s="2" t="str">
        <f>IF('Adjacent Counties'!CF4="x",VLOOKUP('2013 0-64'!CF$1,'2013 population'!$A$3:$E$102,2,FALSE),"")</f>
        <v/>
      </c>
      <c r="CG4" s="2" t="str">
        <f>IF('Adjacent Counties'!CG4="x",VLOOKUP('2013 0-64'!CG$1,'2013 population'!$A$3:$E$102,2,FALSE),"")</f>
        <v/>
      </c>
      <c r="CH4" s="2" t="str">
        <f>IF('Adjacent Counties'!CH4="x",VLOOKUP('2013 0-64'!CH$1,'2013 population'!$A$3:$E$102,2,FALSE),"")</f>
        <v/>
      </c>
      <c r="CI4" s="2">
        <f>IF('Adjacent Counties'!CI4="x",VLOOKUP('2013 0-64'!CI$1,'2013 population'!$A$3:$E$102,2,FALSE),"")</f>
        <v>60220</v>
      </c>
      <c r="CJ4" s="2" t="str">
        <f>IF('Adjacent Counties'!CJ4="x",VLOOKUP('2013 0-64'!CJ$1,'2013 population'!$A$3:$E$102,2,FALSE),"")</f>
        <v/>
      </c>
      <c r="CK4" s="2" t="str">
        <f>IF('Adjacent Counties'!CK4="x",VLOOKUP('2013 0-64'!CK$1,'2013 population'!$A$3:$E$102,2,FALSE),"")</f>
        <v/>
      </c>
      <c r="CL4" s="2" t="str">
        <f>IF('Adjacent Counties'!CL4="x",VLOOKUP('2013 0-64'!CL$1,'2013 population'!$A$3:$E$102,2,FALSE),"")</f>
        <v/>
      </c>
      <c r="CM4" s="2" t="str">
        <f>IF('Adjacent Counties'!CM4="x",VLOOKUP('2013 0-64'!CM$1,'2013 population'!$A$3:$E$102,2,FALSE),"")</f>
        <v/>
      </c>
      <c r="CN4" s="2" t="str">
        <f>IF('Adjacent Counties'!CN4="x",VLOOKUP('2013 0-64'!CN$1,'2013 population'!$A$3:$E$102,2,FALSE),"")</f>
        <v/>
      </c>
      <c r="CO4" s="2" t="str">
        <f>IF('Adjacent Counties'!CO4="x",VLOOKUP('2013 0-64'!CO$1,'2013 population'!$A$3:$E$102,2,FALSE),"")</f>
        <v/>
      </c>
      <c r="CP4" s="2" t="str">
        <f>IF('Adjacent Counties'!CP4="x",VLOOKUP('2013 0-64'!CP$1,'2013 population'!$A$3:$E$102,2,FALSE),"")</f>
        <v/>
      </c>
      <c r="CQ4" s="2" t="str">
        <f>IF('Adjacent Counties'!CQ4="x",VLOOKUP('2013 0-64'!CQ$1,'2013 population'!$A$3:$E$102,2,FALSE),"")</f>
        <v/>
      </c>
      <c r="CR4" s="2" t="str">
        <f>IF('Adjacent Counties'!CR4="x",VLOOKUP('2013 0-64'!CR$1,'2013 population'!$A$3:$E$102,2,FALSE),"")</f>
        <v/>
      </c>
      <c r="CS4" s="2" t="str">
        <f>IF('Adjacent Counties'!CS4="x",VLOOKUP('2013 0-64'!CS$1,'2013 population'!$A$3:$E$102,2,FALSE),"")</f>
        <v/>
      </c>
      <c r="CT4" s="2">
        <f>IF('Adjacent Counties'!CT4="x",VLOOKUP('2013 0-64'!CT$1,'2013 population'!$A$3:$E$102,2,FALSE),"")</f>
        <v>56644</v>
      </c>
      <c r="CU4" s="2" t="str">
        <f>IF('Adjacent Counties'!CU4="x",VLOOKUP('2013 0-64'!CU$1,'2013 population'!$A$3:$E$102,2,FALSE),"")</f>
        <v/>
      </c>
      <c r="CV4" s="2" t="str">
        <f>IF('Adjacent Counties'!CV4="x",VLOOKUP('2013 0-64'!CV$1,'2013 population'!$A$3:$E$102,2,FALSE),"")</f>
        <v/>
      </c>
      <c r="CW4" s="2" t="str">
        <f>IF('Adjacent Counties'!CW4="x",VLOOKUP('2013 0-64'!CW$1,'2013 population'!$A$3:$E$102,2,FALSE),"")</f>
        <v/>
      </c>
      <c r="CX4" s="2">
        <f t="shared" si="0"/>
        <v>146670</v>
      </c>
      <c r="CY4" s="2">
        <f>SUMIF('Residents by Age'!B$2:B$422,"="&amp;'2013 0-64'!A4,'Residents by Age'!D$2:D$422)</f>
        <v>25</v>
      </c>
      <c r="CZ4" s="9">
        <f t="shared" si="1"/>
        <v>0.170450671575646</v>
      </c>
    </row>
    <row r="5" spans="1:104">
      <c r="A5" s="3" t="s">
        <v>3</v>
      </c>
      <c r="B5" s="2" t="str">
        <f>IF('Adjacent Counties'!B5="x",VLOOKUP('2013 0-64'!B$1,'2013 population'!$A$3:$E$102,2,FALSE),"")</f>
        <v/>
      </c>
      <c r="C5" s="2" t="str">
        <f>IF('Adjacent Counties'!C5="x",VLOOKUP('2013 0-64'!C$1,'2013 population'!$A$3:$E$102,2,FALSE),"")</f>
        <v/>
      </c>
      <c r="D5" s="2" t="str">
        <f>IF('Adjacent Counties'!D5="x",VLOOKUP('2013 0-64'!D$1,'2013 population'!$A$3:$E$102,2,FALSE),"")</f>
        <v/>
      </c>
      <c r="E5" s="2">
        <f>IF('Adjacent Counties'!E5="x",VLOOKUP('2013 0-64'!E$1,'2013 population'!$A$3:$E$102,2,FALSE),"")</f>
        <v>22234</v>
      </c>
      <c r="F5" s="2" t="str">
        <f>IF('Adjacent Counties'!F5="x",VLOOKUP('2013 0-64'!F$1,'2013 population'!$A$3:$E$102,2,FALSE),"")</f>
        <v/>
      </c>
      <c r="G5" s="2" t="str">
        <f>IF('Adjacent Counties'!G5="x",VLOOKUP('2013 0-64'!G$1,'2013 population'!$A$3:$E$102,2,FALSE),"")</f>
        <v/>
      </c>
      <c r="H5" s="2" t="str">
        <f>IF('Adjacent Counties'!H5="x",VLOOKUP('2013 0-64'!H$1,'2013 population'!$A$3:$E$102,2,FALSE),"")</f>
        <v/>
      </c>
      <c r="I5" s="2" t="str">
        <f>IF('Adjacent Counties'!I5="x",VLOOKUP('2013 0-64'!I$1,'2013 population'!$A$3:$E$102,2,FALSE),"")</f>
        <v/>
      </c>
      <c r="J5" s="2" t="str">
        <f>IF('Adjacent Counties'!J5="x",VLOOKUP('2013 0-64'!J$1,'2013 population'!$A$3:$E$102,2,FALSE),"")</f>
        <v/>
      </c>
      <c r="K5" s="2" t="str">
        <f>IF('Adjacent Counties'!K5="x",VLOOKUP('2013 0-64'!K$1,'2013 population'!$A$3:$E$102,2,FALSE),"")</f>
        <v/>
      </c>
      <c r="L5" s="2" t="str">
        <f>IF('Adjacent Counties'!L5="x",VLOOKUP('2013 0-64'!L$1,'2013 population'!$A$3:$E$102,2,FALSE),"")</f>
        <v/>
      </c>
      <c r="M5" s="2" t="str">
        <f>IF('Adjacent Counties'!M5="x",VLOOKUP('2013 0-64'!M$1,'2013 population'!$A$3:$E$102,2,FALSE),"")</f>
        <v/>
      </c>
      <c r="N5" s="2" t="str">
        <f>IF('Adjacent Counties'!N5="x",VLOOKUP('2013 0-64'!N$1,'2013 population'!$A$3:$E$102,2,FALSE),"")</f>
        <v/>
      </c>
      <c r="O5" s="2" t="str">
        <f>IF('Adjacent Counties'!O5="x",VLOOKUP('2013 0-64'!O$1,'2013 population'!$A$3:$E$102,2,FALSE),"")</f>
        <v/>
      </c>
      <c r="P5" s="2" t="str">
        <f>IF('Adjacent Counties'!P5="x",VLOOKUP('2013 0-64'!P$1,'2013 population'!$A$3:$E$102,2,FALSE),"")</f>
        <v/>
      </c>
      <c r="Q5" s="2" t="str">
        <f>IF('Adjacent Counties'!Q5="x",VLOOKUP('2013 0-64'!Q$1,'2013 population'!$A$3:$E$102,2,FALSE),"")</f>
        <v/>
      </c>
      <c r="R5" s="2" t="str">
        <f>IF('Adjacent Counties'!R5="x",VLOOKUP('2013 0-64'!R$1,'2013 population'!$A$3:$E$102,2,FALSE),"")</f>
        <v/>
      </c>
      <c r="S5" s="2" t="str">
        <f>IF('Adjacent Counties'!S5="x",VLOOKUP('2013 0-64'!S$1,'2013 population'!$A$3:$E$102,2,FALSE),"")</f>
        <v/>
      </c>
      <c r="T5" s="2" t="str">
        <f>IF('Adjacent Counties'!T5="x",VLOOKUP('2013 0-64'!T$1,'2013 population'!$A$3:$E$102,2,FALSE),"")</f>
        <v/>
      </c>
      <c r="U5" s="2" t="str">
        <f>IF('Adjacent Counties'!U5="x",VLOOKUP('2013 0-64'!U$1,'2013 population'!$A$3:$E$102,2,FALSE),"")</f>
        <v/>
      </c>
      <c r="V5" s="2" t="str">
        <f>IF('Adjacent Counties'!V5="x",VLOOKUP('2013 0-64'!V$1,'2013 population'!$A$3:$E$102,2,FALSE),"")</f>
        <v/>
      </c>
      <c r="W5" s="2" t="str">
        <f>IF('Adjacent Counties'!W5="x",VLOOKUP('2013 0-64'!W$1,'2013 population'!$A$3:$E$102,2,FALSE),"")</f>
        <v/>
      </c>
      <c r="X5" s="2" t="str">
        <f>IF('Adjacent Counties'!X5="x",VLOOKUP('2013 0-64'!X$1,'2013 population'!$A$3:$E$102,2,FALSE),"")</f>
        <v/>
      </c>
      <c r="Y5" s="2" t="str">
        <f>IF('Adjacent Counties'!Y5="x",VLOOKUP('2013 0-64'!Y$1,'2013 population'!$A$3:$E$102,2,FALSE),"")</f>
        <v/>
      </c>
      <c r="Z5" s="2" t="str">
        <f>IF('Adjacent Counties'!Z5="x",VLOOKUP('2013 0-64'!Z$1,'2013 population'!$A$3:$E$102,2,FALSE),"")</f>
        <v/>
      </c>
      <c r="AA5" s="2" t="str">
        <f>IF('Adjacent Counties'!AA5="x",VLOOKUP('2013 0-64'!AA$1,'2013 population'!$A$3:$E$102,2,FALSE),"")</f>
        <v/>
      </c>
      <c r="AB5" s="2" t="str">
        <f>IF('Adjacent Counties'!AB5="x",VLOOKUP('2013 0-64'!AB$1,'2013 population'!$A$3:$E$102,2,FALSE),"")</f>
        <v/>
      </c>
      <c r="AC5" s="2" t="str">
        <f>IF('Adjacent Counties'!AC5="x",VLOOKUP('2013 0-64'!AC$1,'2013 population'!$A$3:$E$102,2,FALSE),"")</f>
        <v/>
      </c>
      <c r="AD5" s="2" t="str">
        <f>IF('Adjacent Counties'!AD5="x",VLOOKUP('2013 0-64'!AD$1,'2013 population'!$A$3:$E$102,2,FALSE),"")</f>
        <v/>
      </c>
      <c r="AE5" s="2" t="str">
        <f>IF('Adjacent Counties'!AE5="x",VLOOKUP('2013 0-64'!AE$1,'2013 population'!$A$3:$E$102,2,FALSE),"")</f>
        <v/>
      </c>
      <c r="AF5" s="2" t="str">
        <f>IF('Adjacent Counties'!AF5="x",VLOOKUP('2013 0-64'!AF$1,'2013 population'!$A$3:$E$102,2,FALSE),"")</f>
        <v/>
      </c>
      <c r="AG5" s="2" t="str">
        <f>IF('Adjacent Counties'!AG5="x",VLOOKUP('2013 0-64'!AG$1,'2013 population'!$A$3:$E$102,2,FALSE),"")</f>
        <v/>
      </c>
      <c r="AH5" s="2" t="str">
        <f>IF('Adjacent Counties'!AH5="x",VLOOKUP('2013 0-64'!AH$1,'2013 population'!$A$3:$E$102,2,FALSE),"")</f>
        <v/>
      </c>
      <c r="AI5" s="2" t="str">
        <f>IF('Adjacent Counties'!AI5="x",VLOOKUP('2013 0-64'!AI$1,'2013 population'!$A$3:$E$102,2,FALSE),"")</f>
        <v/>
      </c>
      <c r="AJ5" s="2" t="str">
        <f>IF('Adjacent Counties'!AJ5="x",VLOOKUP('2013 0-64'!AJ$1,'2013 population'!$A$3:$E$102,2,FALSE),"")</f>
        <v/>
      </c>
      <c r="AK5" s="2" t="str">
        <f>IF('Adjacent Counties'!AK5="x",VLOOKUP('2013 0-64'!AK$1,'2013 population'!$A$3:$E$102,2,FALSE),"")</f>
        <v/>
      </c>
      <c r="AL5" s="2" t="str">
        <f>IF('Adjacent Counties'!AL5="x",VLOOKUP('2013 0-64'!AL$1,'2013 population'!$A$3:$E$102,2,FALSE),"")</f>
        <v/>
      </c>
      <c r="AM5" s="2" t="str">
        <f>IF('Adjacent Counties'!AM5="x",VLOOKUP('2013 0-64'!AM$1,'2013 population'!$A$3:$E$102,2,FALSE),"")</f>
        <v/>
      </c>
      <c r="AN5" s="2" t="str">
        <f>IF('Adjacent Counties'!AN5="x",VLOOKUP('2013 0-64'!AN$1,'2013 population'!$A$3:$E$102,2,FALSE),"")</f>
        <v/>
      </c>
      <c r="AO5" s="2" t="str">
        <f>IF('Adjacent Counties'!AO5="x",VLOOKUP('2013 0-64'!AO$1,'2013 population'!$A$3:$E$102,2,FALSE),"")</f>
        <v/>
      </c>
      <c r="AP5" s="2" t="str">
        <f>IF('Adjacent Counties'!AP5="x",VLOOKUP('2013 0-64'!AP$1,'2013 population'!$A$3:$E$102,2,FALSE),"")</f>
        <v/>
      </c>
      <c r="AQ5" s="2" t="str">
        <f>IF('Adjacent Counties'!AQ5="x",VLOOKUP('2013 0-64'!AQ$1,'2013 population'!$A$3:$E$102,2,FALSE),"")</f>
        <v/>
      </c>
      <c r="AR5" s="2" t="str">
        <f>IF('Adjacent Counties'!AR5="x",VLOOKUP('2013 0-64'!AR$1,'2013 population'!$A$3:$E$102,2,FALSE),"")</f>
        <v/>
      </c>
      <c r="AS5" s="2" t="str">
        <f>IF('Adjacent Counties'!AS5="x",VLOOKUP('2013 0-64'!AS$1,'2013 population'!$A$3:$E$102,2,FALSE),"")</f>
        <v/>
      </c>
      <c r="AT5" s="2" t="str">
        <f>IF('Adjacent Counties'!AT5="x",VLOOKUP('2013 0-64'!AT$1,'2013 population'!$A$3:$E$102,2,FALSE),"")</f>
        <v/>
      </c>
      <c r="AU5" s="2" t="str">
        <f>IF('Adjacent Counties'!AU5="x",VLOOKUP('2013 0-64'!AU$1,'2013 population'!$A$3:$E$102,2,FALSE),"")</f>
        <v/>
      </c>
      <c r="AV5" s="2" t="str">
        <f>IF('Adjacent Counties'!AV5="x",VLOOKUP('2013 0-64'!AV$1,'2013 population'!$A$3:$E$102,2,FALSE),"")</f>
        <v/>
      </c>
      <c r="AW5" s="2" t="str">
        <f>IF('Adjacent Counties'!AW5="x",VLOOKUP('2013 0-64'!AW$1,'2013 population'!$A$3:$E$102,2,FALSE),"")</f>
        <v/>
      </c>
      <c r="AX5" s="2" t="str">
        <f>IF('Adjacent Counties'!AX5="x",VLOOKUP('2013 0-64'!AX$1,'2013 population'!$A$3:$E$102,2,FALSE),"")</f>
        <v/>
      </c>
      <c r="AY5" s="2" t="str">
        <f>IF('Adjacent Counties'!AY5="x",VLOOKUP('2013 0-64'!AY$1,'2013 population'!$A$3:$E$102,2,FALSE),"")</f>
        <v/>
      </c>
      <c r="AZ5" s="2" t="str">
        <f>IF('Adjacent Counties'!AZ5="x",VLOOKUP('2013 0-64'!AZ$1,'2013 population'!$A$3:$E$102,2,FALSE),"")</f>
        <v/>
      </c>
      <c r="BA5" s="2" t="str">
        <f>IF('Adjacent Counties'!BA5="x",VLOOKUP('2013 0-64'!BA$1,'2013 population'!$A$3:$E$102,2,FALSE),"")</f>
        <v/>
      </c>
      <c r="BB5" s="2" t="str">
        <f>IF('Adjacent Counties'!BB5="x",VLOOKUP('2013 0-64'!BB$1,'2013 population'!$A$3:$E$102,2,FALSE),"")</f>
        <v/>
      </c>
      <c r="BC5" s="2" t="str">
        <f>IF('Adjacent Counties'!BC5="x",VLOOKUP('2013 0-64'!BC$1,'2013 population'!$A$3:$E$102,2,FALSE),"")</f>
        <v/>
      </c>
      <c r="BD5" s="2" t="str">
        <f>IF('Adjacent Counties'!BD5="x",VLOOKUP('2013 0-64'!BD$1,'2013 population'!$A$3:$E$102,2,FALSE),"")</f>
        <v/>
      </c>
      <c r="BE5" s="2" t="str">
        <f>IF('Adjacent Counties'!BE5="x",VLOOKUP('2013 0-64'!BE$1,'2013 population'!$A$3:$E$102,2,FALSE),"")</f>
        <v/>
      </c>
      <c r="BF5" s="2" t="str">
        <f>IF('Adjacent Counties'!BF5="x",VLOOKUP('2013 0-64'!BF$1,'2013 population'!$A$3:$E$102,2,FALSE),"")</f>
        <v/>
      </c>
      <c r="BG5" s="2" t="str">
        <f>IF('Adjacent Counties'!BG5="x",VLOOKUP('2013 0-64'!BG$1,'2013 population'!$A$3:$E$102,2,FALSE),"")</f>
        <v/>
      </c>
      <c r="BH5" s="2" t="str">
        <f>IF('Adjacent Counties'!BH5="x",VLOOKUP('2013 0-64'!BH$1,'2013 population'!$A$3:$E$102,2,FALSE),"")</f>
        <v/>
      </c>
      <c r="BI5" s="2" t="str">
        <f>IF('Adjacent Counties'!BI5="x",VLOOKUP('2013 0-64'!BI$1,'2013 population'!$A$3:$E$102,2,FALSE),"")</f>
        <v/>
      </c>
      <c r="BJ5" s="2" t="str">
        <f>IF('Adjacent Counties'!BJ5="x",VLOOKUP('2013 0-64'!BJ$1,'2013 population'!$A$3:$E$102,2,FALSE),"")</f>
        <v/>
      </c>
      <c r="BK5" s="2" t="str">
        <f>IF('Adjacent Counties'!BK5="x",VLOOKUP('2013 0-64'!BK$1,'2013 population'!$A$3:$E$102,2,FALSE),"")</f>
        <v/>
      </c>
      <c r="BL5" s="2" t="str">
        <f>IF('Adjacent Counties'!BL5="x",VLOOKUP('2013 0-64'!BL$1,'2013 population'!$A$3:$E$102,2,FALSE),"")</f>
        <v/>
      </c>
      <c r="BM5" s="2" t="str">
        <f>IF('Adjacent Counties'!BM5="x",VLOOKUP('2013 0-64'!BM$1,'2013 population'!$A$3:$E$102,2,FALSE),"")</f>
        <v/>
      </c>
      <c r="BN5" s="2" t="str">
        <f>IF('Adjacent Counties'!BN5="x",VLOOKUP('2013 0-64'!BN$1,'2013 population'!$A$3:$E$102,2,FALSE),"")</f>
        <v/>
      </c>
      <c r="BO5" s="2" t="str">
        <f>IF('Adjacent Counties'!BO5="x",VLOOKUP('2013 0-64'!BO$1,'2013 population'!$A$3:$E$102,2,FALSE),"")</f>
        <v/>
      </c>
      <c r="BP5" s="2" t="str">
        <f>IF('Adjacent Counties'!BP5="x",VLOOKUP('2013 0-64'!BP$1,'2013 population'!$A$3:$E$102,2,FALSE),"")</f>
        <v/>
      </c>
      <c r="BQ5" s="2" t="str">
        <f>IF('Adjacent Counties'!BQ5="x",VLOOKUP('2013 0-64'!BQ$1,'2013 population'!$A$3:$E$102,2,FALSE),"")</f>
        <v/>
      </c>
      <c r="BR5" s="2" t="str">
        <f>IF('Adjacent Counties'!BR5="x",VLOOKUP('2013 0-64'!BR$1,'2013 population'!$A$3:$E$102,2,FALSE),"")</f>
        <v/>
      </c>
      <c r="BS5" s="2" t="str">
        <f>IF('Adjacent Counties'!BS5="x",VLOOKUP('2013 0-64'!BS$1,'2013 population'!$A$3:$E$102,2,FALSE),"")</f>
        <v/>
      </c>
      <c r="BT5" s="2" t="str">
        <f>IF('Adjacent Counties'!BT5="x",VLOOKUP('2013 0-64'!BT$1,'2013 population'!$A$3:$E$102,2,FALSE),"")</f>
        <v/>
      </c>
      <c r="BU5" s="2" t="str">
        <f>IF('Adjacent Counties'!BU5="x",VLOOKUP('2013 0-64'!BU$1,'2013 population'!$A$3:$E$102,2,FALSE),"")</f>
        <v/>
      </c>
      <c r="BV5" s="2" t="str">
        <f>IF('Adjacent Counties'!BV5="x",VLOOKUP('2013 0-64'!BV$1,'2013 population'!$A$3:$E$102,2,FALSE),"")</f>
        <v/>
      </c>
      <c r="BW5" s="2" t="str">
        <f>IF('Adjacent Counties'!BW5="x",VLOOKUP('2013 0-64'!BW$1,'2013 population'!$A$3:$E$102,2,FALSE),"")</f>
        <v/>
      </c>
      <c r="BX5" s="2" t="str">
        <f>IF('Adjacent Counties'!BX5="x",VLOOKUP('2013 0-64'!BX$1,'2013 population'!$A$3:$E$102,2,FALSE),"")</f>
        <v/>
      </c>
      <c r="BY5" s="2" t="str">
        <f>IF('Adjacent Counties'!BY5="x",VLOOKUP('2013 0-64'!BY$1,'2013 population'!$A$3:$E$102,2,FALSE),"")</f>
        <v/>
      </c>
      <c r="BZ5" s="2">
        <f>IF('Adjacent Counties'!BZ5="x",VLOOKUP('2013 0-64'!BZ$1,'2013 population'!$A$3:$E$102,2,FALSE),"")</f>
        <v>38879</v>
      </c>
      <c r="CA5" s="2" t="str">
        <f>IF('Adjacent Counties'!CA5="x",VLOOKUP('2013 0-64'!CA$1,'2013 population'!$A$3:$E$102,2,FALSE),"")</f>
        <v/>
      </c>
      <c r="CB5" s="2" t="str">
        <f>IF('Adjacent Counties'!CB5="x",VLOOKUP('2013 0-64'!CB$1,'2013 population'!$A$3:$E$102,2,FALSE),"")</f>
        <v/>
      </c>
      <c r="CC5" s="2" t="str">
        <f>IF('Adjacent Counties'!CC5="x",VLOOKUP('2013 0-64'!CC$1,'2013 population'!$A$3:$E$102,2,FALSE),"")</f>
        <v/>
      </c>
      <c r="CD5" s="2" t="str">
        <f>IF('Adjacent Counties'!CD5="x",VLOOKUP('2013 0-64'!CD$1,'2013 population'!$A$3:$E$102,2,FALSE),"")</f>
        <v/>
      </c>
      <c r="CE5" s="2" t="str">
        <f>IF('Adjacent Counties'!CE5="x",VLOOKUP('2013 0-64'!CE$1,'2013 population'!$A$3:$E$102,2,FALSE),"")</f>
        <v/>
      </c>
      <c r="CF5" s="2" t="str">
        <f>IF('Adjacent Counties'!CF5="x",VLOOKUP('2013 0-64'!CF$1,'2013 population'!$A$3:$E$102,2,FALSE),"")</f>
        <v/>
      </c>
      <c r="CG5" s="2">
        <f>IF('Adjacent Counties'!CG5="x",VLOOKUP('2013 0-64'!CG$1,'2013 population'!$A$3:$E$102,2,FALSE),"")</f>
        <v>50330</v>
      </c>
      <c r="CH5" s="2" t="str">
        <f>IF('Adjacent Counties'!CH5="x",VLOOKUP('2013 0-64'!CH$1,'2013 population'!$A$3:$E$102,2,FALSE),"")</f>
        <v/>
      </c>
      <c r="CI5" s="2" t="str">
        <f>IF('Adjacent Counties'!CI5="x",VLOOKUP('2013 0-64'!CI$1,'2013 population'!$A$3:$E$102,2,FALSE),"")</f>
        <v/>
      </c>
      <c r="CJ5" s="2" t="str">
        <f>IF('Adjacent Counties'!CJ5="x",VLOOKUP('2013 0-64'!CJ$1,'2013 population'!$A$3:$E$102,2,FALSE),"")</f>
        <v/>
      </c>
      <c r="CK5" s="2" t="str">
        <f>IF('Adjacent Counties'!CK5="x",VLOOKUP('2013 0-64'!CK$1,'2013 population'!$A$3:$E$102,2,FALSE),"")</f>
        <v/>
      </c>
      <c r="CL5" s="2" t="str">
        <f>IF('Adjacent Counties'!CL5="x",VLOOKUP('2013 0-64'!CL$1,'2013 population'!$A$3:$E$102,2,FALSE),"")</f>
        <v/>
      </c>
      <c r="CM5" s="2">
        <f>IF('Adjacent Counties'!CM5="x",VLOOKUP('2013 0-64'!CM$1,'2013 population'!$A$3:$E$102,2,FALSE),"")</f>
        <v>188435</v>
      </c>
      <c r="CN5" s="2" t="str">
        <f>IF('Adjacent Counties'!CN5="x",VLOOKUP('2013 0-64'!CN$1,'2013 population'!$A$3:$E$102,2,FALSE),"")</f>
        <v/>
      </c>
      <c r="CO5" s="2" t="str">
        <f>IF('Adjacent Counties'!CO5="x",VLOOKUP('2013 0-64'!CO$1,'2013 population'!$A$3:$E$102,2,FALSE),"")</f>
        <v/>
      </c>
      <c r="CP5" s="2" t="str">
        <f>IF('Adjacent Counties'!CP5="x",VLOOKUP('2013 0-64'!CP$1,'2013 population'!$A$3:$E$102,2,FALSE),"")</f>
        <v/>
      </c>
      <c r="CQ5" s="2" t="str">
        <f>IF('Adjacent Counties'!CQ5="x",VLOOKUP('2013 0-64'!CQ$1,'2013 population'!$A$3:$E$102,2,FALSE),"")</f>
        <v/>
      </c>
      <c r="CR5" s="2" t="str">
        <f>IF('Adjacent Counties'!CR5="x",VLOOKUP('2013 0-64'!CR$1,'2013 population'!$A$3:$E$102,2,FALSE),"")</f>
        <v/>
      </c>
      <c r="CS5" s="2" t="str">
        <f>IF('Adjacent Counties'!CS5="x",VLOOKUP('2013 0-64'!CS$1,'2013 population'!$A$3:$E$102,2,FALSE),"")</f>
        <v/>
      </c>
      <c r="CT5" s="2" t="str">
        <f>IF('Adjacent Counties'!CT5="x",VLOOKUP('2013 0-64'!CT$1,'2013 population'!$A$3:$E$102,2,FALSE),"")</f>
        <v/>
      </c>
      <c r="CU5" s="2" t="str">
        <f>IF('Adjacent Counties'!CU5="x",VLOOKUP('2013 0-64'!CU$1,'2013 population'!$A$3:$E$102,2,FALSE),"")</f>
        <v/>
      </c>
      <c r="CV5" s="2" t="str">
        <f>IF('Adjacent Counties'!CV5="x",VLOOKUP('2013 0-64'!CV$1,'2013 population'!$A$3:$E$102,2,FALSE),"")</f>
        <v/>
      </c>
      <c r="CW5" s="2" t="str">
        <f>IF('Adjacent Counties'!CW5="x",VLOOKUP('2013 0-64'!CW$1,'2013 population'!$A$3:$E$102,2,FALSE),"")</f>
        <v/>
      </c>
      <c r="CX5" s="2">
        <f t="shared" si="0"/>
        <v>299878</v>
      </c>
      <c r="CY5" s="2">
        <f>SUMIF('Residents by Age'!B$2:B$422,"="&amp;'2013 0-64'!A5,'Residents by Age'!D$2:D$422)</f>
        <v>32</v>
      </c>
      <c r="CZ5" s="9">
        <f t="shared" si="1"/>
        <v>0.10671006209191738</v>
      </c>
    </row>
    <row r="6" spans="1:104">
      <c r="A6" s="3" t="s">
        <v>4</v>
      </c>
      <c r="B6" s="2" t="str">
        <f>IF('Adjacent Counties'!B6="x",VLOOKUP('2013 0-64'!B$1,'2013 population'!$A$3:$E$102,2,FALSE),"")</f>
        <v/>
      </c>
      <c r="C6" s="2" t="str">
        <f>IF('Adjacent Counties'!C6="x",VLOOKUP('2013 0-64'!C$1,'2013 population'!$A$3:$E$102,2,FALSE),"")</f>
        <v/>
      </c>
      <c r="D6" s="2">
        <f>IF('Adjacent Counties'!D6="x",VLOOKUP('2013 0-64'!D$1,'2013 population'!$A$3:$E$102,2,FALSE),"")</f>
        <v>8488</v>
      </c>
      <c r="E6" s="2" t="str">
        <f>IF('Adjacent Counties'!E6="x",VLOOKUP('2013 0-64'!E$1,'2013 population'!$A$3:$E$102,2,FALSE),"")</f>
        <v/>
      </c>
      <c r="F6" s="2">
        <f>IF('Adjacent Counties'!F6="x",VLOOKUP('2013 0-64'!F$1,'2013 population'!$A$3:$E$102,2,FALSE),"")</f>
        <v>21318</v>
      </c>
      <c r="G6" s="2" t="str">
        <f>IF('Adjacent Counties'!G6="x",VLOOKUP('2013 0-64'!G$1,'2013 population'!$A$3:$E$102,2,FALSE),"")</f>
        <v/>
      </c>
      <c r="H6" s="2" t="str">
        <f>IF('Adjacent Counties'!H6="x",VLOOKUP('2013 0-64'!H$1,'2013 population'!$A$3:$E$102,2,FALSE),"")</f>
        <v/>
      </c>
      <c r="I6" s="2" t="str">
        <f>IF('Adjacent Counties'!I6="x",VLOOKUP('2013 0-64'!I$1,'2013 population'!$A$3:$E$102,2,FALSE),"")</f>
        <v/>
      </c>
      <c r="J6" s="2" t="str">
        <f>IF('Adjacent Counties'!J6="x",VLOOKUP('2013 0-64'!J$1,'2013 population'!$A$3:$E$102,2,FALSE),"")</f>
        <v/>
      </c>
      <c r="K6" s="2" t="str">
        <f>IF('Adjacent Counties'!K6="x",VLOOKUP('2013 0-64'!K$1,'2013 population'!$A$3:$E$102,2,FALSE),"")</f>
        <v/>
      </c>
      <c r="L6" s="2" t="str">
        <f>IF('Adjacent Counties'!L6="x",VLOOKUP('2013 0-64'!L$1,'2013 population'!$A$3:$E$102,2,FALSE),"")</f>
        <v/>
      </c>
      <c r="M6" s="2" t="str">
        <f>IF('Adjacent Counties'!M6="x",VLOOKUP('2013 0-64'!M$1,'2013 population'!$A$3:$E$102,2,FALSE),"")</f>
        <v/>
      </c>
      <c r="N6" s="2" t="str">
        <f>IF('Adjacent Counties'!N6="x",VLOOKUP('2013 0-64'!N$1,'2013 population'!$A$3:$E$102,2,FALSE),"")</f>
        <v/>
      </c>
      <c r="O6" s="2" t="str">
        <f>IF('Adjacent Counties'!O6="x",VLOOKUP('2013 0-64'!O$1,'2013 population'!$A$3:$E$102,2,FALSE),"")</f>
        <v/>
      </c>
      <c r="P6" s="2" t="str">
        <f>IF('Adjacent Counties'!P6="x",VLOOKUP('2013 0-64'!P$1,'2013 population'!$A$3:$E$102,2,FALSE),"")</f>
        <v/>
      </c>
      <c r="Q6" s="2" t="str">
        <f>IF('Adjacent Counties'!Q6="x",VLOOKUP('2013 0-64'!Q$1,'2013 population'!$A$3:$E$102,2,FALSE),"")</f>
        <v/>
      </c>
      <c r="R6" s="2" t="str">
        <f>IF('Adjacent Counties'!R6="x",VLOOKUP('2013 0-64'!R$1,'2013 population'!$A$3:$E$102,2,FALSE),"")</f>
        <v/>
      </c>
      <c r="S6" s="2" t="str">
        <f>IF('Adjacent Counties'!S6="x",VLOOKUP('2013 0-64'!S$1,'2013 population'!$A$3:$E$102,2,FALSE),"")</f>
        <v/>
      </c>
      <c r="T6" s="2" t="str">
        <f>IF('Adjacent Counties'!T6="x",VLOOKUP('2013 0-64'!T$1,'2013 population'!$A$3:$E$102,2,FALSE),"")</f>
        <v/>
      </c>
      <c r="U6" s="2" t="str">
        <f>IF('Adjacent Counties'!U6="x",VLOOKUP('2013 0-64'!U$1,'2013 population'!$A$3:$E$102,2,FALSE),"")</f>
        <v/>
      </c>
      <c r="V6" s="2" t="str">
        <f>IF('Adjacent Counties'!V6="x",VLOOKUP('2013 0-64'!V$1,'2013 population'!$A$3:$E$102,2,FALSE),"")</f>
        <v/>
      </c>
      <c r="W6" s="2" t="str">
        <f>IF('Adjacent Counties'!W6="x",VLOOKUP('2013 0-64'!W$1,'2013 population'!$A$3:$E$102,2,FALSE),"")</f>
        <v/>
      </c>
      <c r="X6" s="2" t="str">
        <f>IF('Adjacent Counties'!X6="x",VLOOKUP('2013 0-64'!X$1,'2013 population'!$A$3:$E$102,2,FALSE),"")</f>
        <v/>
      </c>
      <c r="Y6" s="2" t="str">
        <f>IF('Adjacent Counties'!Y6="x",VLOOKUP('2013 0-64'!Y$1,'2013 population'!$A$3:$E$102,2,FALSE),"")</f>
        <v/>
      </c>
      <c r="Z6" s="2" t="str">
        <f>IF('Adjacent Counties'!Z6="x",VLOOKUP('2013 0-64'!Z$1,'2013 population'!$A$3:$E$102,2,FALSE),"")</f>
        <v/>
      </c>
      <c r="AA6" s="2" t="str">
        <f>IF('Adjacent Counties'!AA6="x",VLOOKUP('2013 0-64'!AA$1,'2013 population'!$A$3:$E$102,2,FALSE),"")</f>
        <v/>
      </c>
      <c r="AB6" s="2" t="str">
        <f>IF('Adjacent Counties'!AB6="x",VLOOKUP('2013 0-64'!AB$1,'2013 population'!$A$3:$E$102,2,FALSE),"")</f>
        <v/>
      </c>
      <c r="AC6" s="2" t="str">
        <f>IF('Adjacent Counties'!AC6="x",VLOOKUP('2013 0-64'!AC$1,'2013 population'!$A$3:$E$102,2,FALSE),"")</f>
        <v/>
      </c>
      <c r="AD6" s="2" t="str">
        <f>IF('Adjacent Counties'!AD6="x",VLOOKUP('2013 0-64'!AD$1,'2013 population'!$A$3:$E$102,2,FALSE),"")</f>
        <v/>
      </c>
      <c r="AE6" s="2" t="str">
        <f>IF('Adjacent Counties'!AE6="x",VLOOKUP('2013 0-64'!AE$1,'2013 population'!$A$3:$E$102,2,FALSE),"")</f>
        <v/>
      </c>
      <c r="AF6" s="2" t="str">
        <f>IF('Adjacent Counties'!AF6="x",VLOOKUP('2013 0-64'!AF$1,'2013 population'!$A$3:$E$102,2,FALSE),"")</f>
        <v/>
      </c>
      <c r="AG6" s="2" t="str">
        <f>IF('Adjacent Counties'!AG6="x",VLOOKUP('2013 0-64'!AG$1,'2013 population'!$A$3:$E$102,2,FALSE),"")</f>
        <v/>
      </c>
      <c r="AH6" s="2" t="str">
        <f>IF('Adjacent Counties'!AH6="x",VLOOKUP('2013 0-64'!AH$1,'2013 population'!$A$3:$E$102,2,FALSE),"")</f>
        <v/>
      </c>
      <c r="AI6" s="2" t="str">
        <f>IF('Adjacent Counties'!AI6="x",VLOOKUP('2013 0-64'!AI$1,'2013 population'!$A$3:$E$102,2,FALSE),"")</f>
        <v/>
      </c>
      <c r="AJ6" s="2" t="str">
        <f>IF('Adjacent Counties'!AJ6="x",VLOOKUP('2013 0-64'!AJ$1,'2013 population'!$A$3:$E$102,2,FALSE),"")</f>
        <v/>
      </c>
      <c r="AK6" s="2" t="str">
        <f>IF('Adjacent Counties'!AK6="x",VLOOKUP('2013 0-64'!AK$1,'2013 population'!$A$3:$E$102,2,FALSE),"")</f>
        <v/>
      </c>
      <c r="AL6" s="2" t="str">
        <f>IF('Adjacent Counties'!AL6="x",VLOOKUP('2013 0-64'!AL$1,'2013 population'!$A$3:$E$102,2,FALSE),"")</f>
        <v/>
      </c>
      <c r="AM6" s="2" t="str">
        <f>IF('Adjacent Counties'!AM6="x",VLOOKUP('2013 0-64'!AM$1,'2013 population'!$A$3:$E$102,2,FALSE),"")</f>
        <v/>
      </c>
      <c r="AN6" s="2" t="str">
        <f>IF('Adjacent Counties'!AN6="x",VLOOKUP('2013 0-64'!AN$1,'2013 population'!$A$3:$E$102,2,FALSE),"")</f>
        <v/>
      </c>
      <c r="AO6" s="2" t="str">
        <f>IF('Adjacent Counties'!AO6="x",VLOOKUP('2013 0-64'!AO$1,'2013 population'!$A$3:$E$102,2,FALSE),"")</f>
        <v/>
      </c>
      <c r="AP6" s="2" t="str">
        <f>IF('Adjacent Counties'!AP6="x",VLOOKUP('2013 0-64'!AP$1,'2013 population'!$A$3:$E$102,2,FALSE),"")</f>
        <v/>
      </c>
      <c r="AQ6" s="2" t="str">
        <f>IF('Adjacent Counties'!AQ6="x",VLOOKUP('2013 0-64'!AQ$1,'2013 population'!$A$3:$E$102,2,FALSE),"")</f>
        <v/>
      </c>
      <c r="AR6" s="2" t="str">
        <f>IF('Adjacent Counties'!AR6="x",VLOOKUP('2013 0-64'!AR$1,'2013 population'!$A$3:$E$102,2,FALSE),"")</f>
        <v/>
      </c>
      <c r="AS6" s="2" t="str">
        <f>IF('Adjacent Counties'!AS6="x",VLOOKUP('2013 0-64'!AS$1,'2013 population'!$A$3:$E$102,2,FALSE),"")</f>
        <v/>
      </c>
      <c r="AT6" s="2" t="str">
        <f>IF('Adjacent Counties'!AT6="x",VLOOKUP('2013 0-64'!AT$1,'2013 population'!$A$3:$E$102,2,FALSE),"")</f>
        <v/>
      </c>
      <c r="AU6" s="2" t="str">
        <f>IF('Adjacent Counties'!AU6="x",VLOOKUP('2013 0-64'!AU$1,'2013 population'!$A$3:$E$102,2,FALSE),"")</f>
        <v/>
      </c>
      <c r="AV6" s="2" t="str">
        <f>IF('Adjacent Counties'!AV6="x",VLOOKUP('2013 0-64'!AV$1,'2013 population'!$A$3:$E$102,2,FALSE),"")</f>
        <v/>
      </c>
      <c r="AW6" s="2" t="str">
        <f>IF('Adjacent Counties'!AW6="x",VLOOKUP('2013 0-64'!AW$1,'2013 population'!$A$3:$E$102,2,FALSE),"")</f>
        <v/>
      </c>
      <c r="AX6" s="2" t="str">
        <f>IF('Adjacent Counties'!AX6="x",VLOOKUP('2013 0-64'!AX$1,'2013 population'!$A$3:$E$102,2,FALSE),"")</f>
        <v/>
      </c>
      <c r="AY6" s="2" t="str">
        <f>IF('Adjacent Counties'!AY6="x",VLOOKUP('2013 0-64'!AY$1,'2013 population'!$A$3:$E$102,2,FALSE),"")</f>
        <v/>
      </c>
      <c r="AZ6" s="2" t="str">
        <f>IF('Adjacent Counties'!AZ6="x",VLOOKUP('2013 0-64'!AZ$1,'2013 population'!$A$3:$E$102,2,FALSE),"")</f>
        <v/>
      </c>
      <c r="BA6" s="2" t="str">
        <f>IF('Adjacent Counties'!BA6="x",VLOOKUP('2013 0-64'!BA$1,'2013 population'!$A$3:$E$102,2,FALSE),"")</f>
        <v/>
      </c>
      <c r="BB6" s="2" t="str">
        <f>IF('Adjacent Counties'!BB6="x",VLOOKUP('2013 0-64'!BB$1,'2013 population'!$A$3:$E$102,2,FALSE),"")</f>
        <v/>
      </c>
      <c r="BC6" s="2" t="str">
        <f>IF('Adjacent Counties'!BC6="x",VLOOKUP('2013 0-64'!BC$1,'2013 population'!$A$3:$E$102,2,FALSE),"")</f>
        <v/>
      </c>
      <c r="BD6" s="2" t="str">
        <f>IF('Adjacent Counties'!BD6="x",VLOOKUP('2013 0-64'!BD$1,'2013 population'!$A$3:$E$102,2,FALSE),"")</f>
        <v/>
      </c>
      <c r="BE6" s="2" t="str">
        <f>IF('Adjacent Counties'!BE6="x",VLOOKUP('2013 0-64'!BE$1,'2013 population'!$A$3:$E$102,2,FALSE),"")</f>
        <v/>
      </c>
      <c r="BF6" s="2" t="str">
        <f>IF('Adjacent Counties'!BF6="x",VLOOKUP('2013 0-64'!BF$1,'2013 population'!$A$3:$E$102,2,FALSE),"")</f>
        <v/>
      </c>
      <c r="BG6" s="2" t="str">
        <f>IF('Adjacent Counties'!BG6="x",VLOOKUP('2013 0-64'!BG$1,'2013 population'!$A$3:$E$102,2,FALSE),"")</f>
        <v/>
      </c>
      <c r="BH6" s="2" t="str">
        <f>IF('Adjacent Counties'!BH6="x",VLOOKUP('2013 0-64'!BH$1,'2013 population'!$A$3:$E$102,2,FALSE),"")</f>
        <v/>
      </c>
      <c r="BI6" s="2" t="str">
        <f>IF('Adjacent Counties'!BI6="x",VLOOKUP('2013 0-64'!BI$1,'2013 population'!$A$3:$E$102,2,FALSE),"")</f>
        <v/>
      </c>
      <c r="BJ6" s="2" t="str">
        <f>IF('Adjacent Counties'!BJ6="x",VLOOKUP('2013 0-64'!BJ$1,'2013 population'!$A$3:$E$102,2,FALSE),"")</f>
        <v/>
      </c>
      <c r="BK6" s="2" t="str">
        <f>IF('Adjacent Counties'!BK6="x",VLOOKUP('2013 0-64'!BK$1,'2013 population'!$A$3:$E$102,2,FALSE),"")</f>
        <v/>
      </c>
      <c r="BL6" s="2" t="str">
        <f>IF('Adjacent Counties'!BL6="x",VLOOKUP('2013 0-64'!BL$1,'2013 population'!$A$3:$E$102,2,FALSE),"")</f>
        <v/>
      </c>
      <c r="BM6" s="2" t="str">
        <f>IF('Adjacent Counties'!BM6="x",VLOOKUP('2013 0-64'!BM$1,'2013 population'!$A$3:$E$102,2,FALSE),"")</f>
        <v/>
      </c>
      <c r="BN6" s="2" t="str">
        <f>IF('Adjacent Counties'!BN6="x",VLOOKUP('2013 0-64'!BN$1,'2013 population'!$A$3:$E$102,2,FALSE),"")</f>
        <v/>
      </c>
      <c r="BO6" s="2" t="str">
        <f>IF('Adjacent Counties'!BO6="x",VLOOKUP('2013 0-64'!BO$1,'2013 population'!$A$3:$E$102,2,FALSE),"")</f>
        <v/>
      </c>
      <c r="BP6" s="2" t="str">
        <f>IF('Adjacent Counties'!BP6="x",VLOOKUP('2013 0-64'!BP$1,'2013 population'!$A$3:$E$102,2,FALSE),"")</f>
        <v/>
      </c>
      <c r="BQ6" s="2" t="str">
        <f>IF('Adjacent Counties'!BQ6="x",VLOOKUP('2013 0-64'!BQ$1,'2013 population'!$A$3:$E$102,2,FALSE),"")</f>
        <v/>
      </c>
      <c r="BR6" s="2" t="str">
        <f>IF('Adjacent Counties'!BR6="x",VLOOKUP('2013 0-64'!BR$1,'2013 population'!$A$3:$E$102,2,FALSE),"")</f>
        <v/>
      </c>
      <c r="BS6" s="2" t="str">
        <f>IF('Adjacent Counties'!BS6="x",VLOOKUP('2013 0-64'!BS$1,'2013 population'!$A$3:$E$102,2,FALSE),"")</f>
        <v/>
      </c>
      <c r="BT6" s="2" t="str">
        <f>IF('Adjacent Counties'!BT6="x",VLOOKUP('2013 0-64'!BT$1,'2013 population'!$A$3:$E$102,2,FALSE),"")</f>
        <v/>
      </c>
      <c r="BU6" s="2" t="str">
        <f>IF('Adjacent Counties'!BU6="x",VLOOKUP('2013 0-64'!BU$1,'2013 population'!$A$3:$E$102,2,FALSE),"")</f>
        <v/>
      </c>
      <c r="BV6" s="2" t="str">
        <f>IF('Adjacent Counties'!BV6="x",VLOOKUP('2013 0-64'!BV$1,'2013 population'!$A$3:$E$102,2,FALSE),"")</f>
        <v/>
      </c>
      <c r="BW6" s="2" t="str">
        <f>IF('Adjacent Counties'!BW6="x",VLOOKUP('2013 0-64'!BW$1,'2013 population'!$A$3:$E$102,2,FALSE),"")</f>
        <v/>
      </c>
      <c r="BX6" s="2" t="str">
        <f>IF('Adjacent Counties'!BX6="x",VLOOKUP('2013 0-64'!BX$1,'2013 population'!$A$3:$E$102,2,FALSE),"")</f>
        <v/>
      </c>
      <c r="BY6" s="2" t="str">
        <f>IF('Adjacent Counties'!BY6="x",VLOOKUP('2013 0-64'!BY$1,'2013 population'!$A$3:$E$102,2,FALSE),"")</f>
        <v/>
      </c>
      <c r="BZ6" s="2" t="str">
        <f>IF('Adjacent Counties'!BZ6="x",VLOOKUP('2013 0-64'!BZ$1,'2013 population'!$A$3:$E$102,2,FALSE),"")</f>
        <v/>
      </c>
      <c r="CA6" s="2" t="str">
        <f>IF('Adjacent Counties'!CA6="x",VLOOKUP('2013 0-64'!CA$1,'2013 population'!$A$3:$E$102,2,FALSE),"")</f>
        <v/>
      </c>
      <c r="CB6" s="2" t="str">
        <f>IF('Adjacent Counties'!CB6="x",VLOOKUP('2013 0-64'!CB$1,'2013 population'!$A$3:$E$102,2,FALSE),"")</f>
        <v/>
      </c>
      <c r="CC6" s="2" t="str">
        <f>IF('Adjacent Counties'!CC6="x",VLOOKUP('2013 0-64'!CC$1,'2013 population'!$A$3:$E$102,2,FALSE),"")</f>
        <v/>
      </c>
      <c r="CD6" s="2" t="str">
        <f>IF('Adjacent Counties'!CD6="x",VLOOKUP('2013 0-64'!CD$1,'2013 population'!$A$3:$E$102,2,FALSE),"")</f>
        <v/>
      </c>
      <c r="CE6" s="2" t="str">
        <f>IF('Adjacent Counties'!CE6="x",VLOOKUP('2013 0-64'!CE$1,'2013 population'!$A$3:$E$102,2,FALSE),"")</f>
        <v/>
      </c>
      <c r="CF6" s="2" t="str">
        <f>IF('Adjacent Counties'!CF6="x",VLOOKUP('2013 0-64'!CF$1,'2013 population'!$A$3:$E$102,2,FALSE),"")</f>
        <v/>
      </c>
      <c r="CG6" s="2" t="str">
        <f>IF('Adjacent Counties'!CG6="x",VLOOKUP('2013 0-64'!CG$1,'2013 population'!$A$3:$E$102,2,FALSE),"")</f>
        <v/>
      </c>
      <c r="CH6" s="2" t="str">
        <f>IF('Adjacent Counties'!CH6="x",VLOOKUP('2013 0-64'!CH$1,'2013 population'!$A$3:$E$102,2,FALSE),"")</f>
        <v/>
      </c>
      <c r="CI6" s="2" t="str">
        <f>IF('Adjacent Counties'!CI6="x",VLOOKUP('2013 0-64'!CI$1,'2013 population'!$A$3:$E$102,2,FALSE),"")</f>
        <v/>
      </c>
      <c r="CJ6" s="2" t="str">
        <f>IF('Adjacent Counties'!CJ6="x",VLOOKUP('2013 0-64'!CJ$1,'2013 population'!$A$3:$E$102,2,FALSE),"")</f>
        <v/>
      </c>
      <c r="CK6" s="2" t="str">
        <f>IF('Adjacent Counties'!CK6="x",VLOOKUP('2013 0-64'!CK$1,'2013 population'!$A$3:$E$102,2,FALSE),"")</f>
        <v/>
      </c>
      <c r="CL6" s="2" t="str">
        <f>IF('Adjacent Counties'!CL6="x",VLOOKUP('2013 0-64'!CL$1,'2013 population'!$A$3:$E$102,2,FALSE),"")</f>
        <v/>
      </c>
      <c r="CM6" s="2" t="str">
        <f>IF('Adjacent Counties'!CM6="x",VLOOKUP('2013 0-64'!CM$1,'2013 population'!$A$3:$E$102,2,FALSE),"")</f>
        <v/>
      </c>
      <c r="CN6" s="2" t="str">
        <f>IF('Adjacent Counties'!CN6="x",VLOOKUP('2013 0-64'!CN$1,'2013 population'!$A$3:$E$102,2,FALSE),"")</f>
        <v/>
      </c>
      <c r="CO6" s="2" t="str">
        <f>IF('Adjacent Counties'!CO6="x",VLOOKUP('2013 0-64'!CO$1,'2013 population'!$A$3:$E$102,2,FALSE),"")</f>
        <v/>
      </c>
      <c r="CP6" s="2" t="str">
        <f>IF('Adjacent Counties'!CP6="x",VLOOKUP('2013 0-64'!CP$1,'2013 population'!$A$3:$E$102,2,FALSE),"")</f>
        <v/>
      </c>
      <c r="CQ6" s="2" t="str">
        <f>IF('Adjacent Counties'!CQ6="x",VLOOKUP('2013 0-64'!CQ$1,'2013 population'!$A$3:$E$102,2,FALSE),"")</f>
        <v/>
      </c>
      <c r="CR6" s="2">
        <f>IF('Adjacent Counties'!CR6="x",VLOOKUP('2013 0-64'!CR$1,'2013 population'!$A$3:$E$102,2,FALSE),"")</f>
        <v>45321</v>
      </c>
      <c r="CS6" s="2" t="str">
        <f>IF('Adjacent Counties'!CS6="x",VLOOKUP('2013 0-64'!CS$1,'2013 population'!$A$3:$E$102,2,FALSE),"")</f>
        <v/>
      </c>
      <c r="CT6" s="2">
        <f>IF('Adjacent Counties'!CT6="x",VLOOKUP('2013 0-64'!CT$1,'2013 population'!$A$3:$E$102,2,FALSE),"")</f>
        <v>56644</v>
      </c>
      <c r="CU6" s="2" t="str">
        <f>IF('Adjacent Counties'!CU6="x",VLOOKUP('2013 0-64'!CU$1,'2013 population'!$A$3:$E$102,2,FALSE),"")</f>
        <v/>
      </c>
      <c r="CV6" s="2" t="str">
        <f>IF('Adjacent Counties'!CV6="x",VLOOKUP('2013 0-64'!CV$1,'2013 population'!$A$3:$E$102,2,FALSE),"")</f>
        <v/>
      </c>
      <c r="CW6" s="2" t="str">
        <f>IF('Adjacent Counties'!CW6="x",VLOOKUP('2013 0-64'!CW$1,'2013 population'!$A$3:$E$102,2,FALSE),"")</f>
        <v/>
      </c>
      <c r="CX6" s="2">
        <f t="shared" si="0"/>
        <v>131771</v>
      </c>
      <c r="CY6" s="2">
        <f>SUMIF('Residents by Age'!B$2:B$422,"="&amp;'2013 0-64'!A6,'Residents by Age'!D$2:D$422)</f>
        <v>11</v>
      </c>
      <c r="CZ6" s="9">
        <f t="shared" si="1"/>
        <v>8.3478155284546676E-2</v>
      </c>
    </row>
    <row r="7" spans="1:104">
      <c r="A7" s="3" t="s">
        <v>5</v>
      </c>
      <c r="B7" s="2" t="str">
        <f>IF('Adjacent Counties'!B7="x",VLOOKUP('2013 0-64'!B$1,'2013 population'!$A$3:$E$102,2,FALSE),"")</f>
        <v/>
      </c>
      <c r="C7" s="2" t="str">
        <f>IF('Adjacent Counties'!C7="x",VLOOKUP('2013 0-64'!C$1,'2013 population'!$A$3:$E$102,2,FALSE),"")</f>
        <v/>
      </c>
      <c r="D7" s="2" t="str">
        <f>IF('Adjacent Counties'!D7="x",VLOOKUP('2013 0-64'!D$1,'2013 population'!$A$3:$E$102,2,FALSE),"")</f>
        <v/>
      </c>
      <c r="E7" s="2" t="str">
        <f>IF('Adjacent Counties'!E7="x",VLOOKUP('2013 0-64'!E$1,'2013 population'!$A$3:$E$102,2,FALSE),"")</f>
        <v/>
      </c>
      <c r="F7" s="2" t="str">
        <f>IF('Adjacent Counties'!F7="x",VLOOKUP('2013 0-64'!F$1,'2013 population'!$A$3:$E$102,2,FALSE),"")</f>
        <v/>
      </c>
      <c r="G7" s="2">
        <f>IF('Adjacent Counties'!G7="x",VLOOKUP('2013 0-64'!G$1,'2013 population'!$A$3:$E$102,2,FALSE),"")</f>
        <v>14434</v>
      </c>
      <c r="H7" s="2" t="str">
        <f>IF('Adjacent Counties'!H7="x",VLOOKUP('2013 0-64'!H$1,'2013 population'!$A$3:$E$102,2,FALSE),"")</f>
        <v/>
      </c>
      <c r="I7" s="2" t="str">
        <f>IF('Adjacent Counties'!I7="x",VLOOKUP('2013 0-64'!I$1,'2013 population'!$A$3:$E$102,2,FALSE),"")</f>
        <v/>
      </c>
      <c r="J7" s="2" t="str">
        <f>IF('Adjacent Counties'!J7="x",VLOOKUP('2013 0-64'!J$1,'2013 population'!$A$3:$E$102,2,FALSE),"")</f>
        <v/>
      </c>
      <c r="K7" s="2" t="str">
        <f>IF('Adjacent Counties'!K7="x",VLOOKUP('2013 0-64'!K$1,'2013 population'!$A$3:$E$102,2,FALSE),"")</f>
        <v/>
      </c>
      <c r="L7" s="2" t="str">
        <f>IF('Adjacent Counties'!L7="x",VLOOKUP('2013 0-64'!L$1,'2013 population'!$A$3:$E$102,2,FALSE),"")</f>
        <v/>
      </c>
      <c r="M7" s="2">
        <f>IF('Adjacent Counties'!M7="x",VLOOKUP('2013 0-64'!M$1,'2013 population'!$A$3:$E$102,2,FALSE),"")</f>
        <v>73738</v>
      </c>
      <c r="N7" s="2" t="str">
        <f>IF('Adjacent Counties'!N7="x",VLOOKUP('2013 0-64'!N$1,'2013 population'!$A$3:$E$102,2,FALSE),"")</f>
        <v/>
      </c>
      <c r="O7" s="2">
        <f>IF('Adjacent Counties'!O7="x",VLOOKUP('2013 0-64'!O$1,'2013 population'!$A$3:$E$102,2,FALSE),"")</f>
        <v>68398</v>
      </c>
      <c r="P7" s="2" t="str">
        <f>IF('Adjacent Counties'!P7="x",VLOOKUP('2013 0-64'!P$1,'2013 population'!$A$3:$E$102,2,FALSE),"")</f>
        <v/>
      </c>
      <c r="Q7" s="2" t="str">
        <f>IF('Adjacent Counties'!Q7="x",VLOOKUP('2013 0-64'!Q$1,'2013 population'!$A$3:$E$102,2,FALSE),"")</f>
        <v/>
      </c>
      <c r="R7" s="2" t="str">
        <f>IF('Adjacent Counties'!R7="x",VLOOKUP('2013 0-64'!R$1,'2013 population'!$A$3:$E$102,2,FALSE),"")</f>
        <v/>
      </c>
      <c r="S7" s="2" t="str">
        <f>IF('Adjacent Counties'!S7="x",VLOOKUP('2013 0-64'!S$1,'2013 population'!$A$3:$E$102,2,FALSE),"")</f>
        <v/>
      </c>
      <c r="T7" s="2" t="str">
        <f>IF('Adjacent Counties'!T7="x",VLOOKUP('2013 0-64'!T$1,'2013 population'!$A$3:$E$102,2,FALSE),"")</f>
        <v/>
      </c>
      <c r="U7" s="2" t="str">
        <f>IF('Adjacent Counties'!U7="x",VLOOKUP('2013 0-64'!U$1,'2013 population'!$A$3:$E$102,2,FALSE),"")</f>
        <v/>
      </c>
      <c r="V7" s="2" t="str">
        <f>IF('Adjacent Counties'!V7="x",VLOOKUP('2013 0-64'!V$1,'2013 population'!$A$3:$E$102,2,FALSE),"")</f>
        <v/>
      </c>
      <c r="W7" s="2" t="str">
        <f>IF('Adjacent Counties'!W7="x",VLOOKUP('2013 0-64'!W$1,'2013 population'!$A$3:$E$102,2,FALSE),"")</f>
        <v/>
      </c>
      <c r="X7" s="2" t="str">
        <f>IF('Adjacent Counties'!X7="x",VLOOKUP('2013 0-64'!X$1,'2013 population'!$A$3:$E$102,2,FALSE),"")</f>
        <v/>
      </c>
      <c r="Y7" s="2" t="str">
        <f>IF('Adjacent Counties'!Y7="x",VLOOKUP('2013 0-64'!Y$1,'2013 population'!$A$3:$E$102,2,FALSE),"")</f>
        <v/>
      </c>
      <c r="Z7" s="2" t="str">
        <f>IF('Adjacent Counties'!Z7="x",VLOOKUP('2013 0-64'!Z$1,'2013 population'!$A$3:$E$102,2,FALSE),"")</f>
        <v/>
      </c>
      <c r="AA7" s="2" t="str">
        <f>IF('Adjacent Counties'!AA7="x",VLOOKUP('2013 0-64'!AA$1,'2013 population'!$A$3:$E$102,2,FALSE),"")</f>
        <v/>
      </c>
      <c r="AB7" s="2" t="str">
        <f>IF('Adjacent Counties'!AB7="x",VLOOKUP('2013 0-64'!AB$1,'2013 population'!$A$3:$E$102,2,FALSE),"")</f>
        <v/>
      </c>
      <c r="AC7" s="2" t="str">
        <f>IF('Adjacent Counties'!AC7="x",VLOOKUP('2013 0-64'!AC$1,'2013 population'!$A$3:$E$102,2,FALSE),"")</f>
        <v/>
      </c>
      <c r="AD7" s="2" t="str">
        <f>IF('Adjacent Counties'!AD7="x",VLOOKUP('2013 0-64'!AD$1,'2013 population'!$A$3:$E$102,2,FALSE),"")</f>
        <v/>
      </c>
      <c r="AE7" s="2" t="str">
        <f>IF('Adjacent Counties'!AE7="x",VLOOKUP('2013 0-64'!AE$1,'2013 population'!$A$3:$E$102,2,FALSE),"")</f>
        <v/>
      </c>
      <c r="AF7" s="2" t="str">
        <f>IF('Adjacent Counties'!AF7="x",VLOOKUP('2013 0-64'!AF$1,'2013 population'!$A$3:$E$102,2,FALSE),"")</f>
        <v/>
      </c>
      <c r="AG7" s="2" t="str">
        <f>IF('Adjacent Counties'!AG7="x",VLOOKUP('2013 0-64'!AG$1,'2013 population'!$A$3:$E$102,2,FALSE),"")</f>
        <v/>
      </c>
      <c r="AH7" s="2" t="str">
        <f>IF('Adjacent Counties'!AH7="x",VLOOKUP('2013 0-64'!AH$1,'2013 population'!$A$3:$E$102,2,FALSE),"")</f>
        <v/>
      </c>
      <c r="AI7" s="2" t="str">
        <f>IF('Adjacent Counties'!AI7="x",VLOOKUP('2013 0-64'!AI$1,'2013 population'!$A$3:$E$102,2,FALSE),"")</f>
        <v/>
      </c>
      <c r="AJ7" s="2" t="str">
        <f>IF('Adjacent Counties'!AJ7="x",VLOOKUP('2013 0-64'!AJ$1,'2013 population'!$A$3:$E$102,2,FALSE),"")</f>
        <v/>
      </c>
      <c r="AK7" s="2" t="str">
        <f>IF('Adjacent Counties'!AK7="x",VLOOKUP('2013 0-64'!AK$1,'2013 population'!$A$3:$E$102,2,FALSE),"")</f>
        <v/>
      </c>
      <c r="AL7" s="2" t="str">
        <f>IF('Adjacent Counties'!AL7="x",VLOOKUP('2013 0-64'!AL$1,'2013 population'!$A$3:$E$102,2,FALSE),"")</f>
        <v/>
      </c>
      <c r="AM7" s="2" t="str">
        <f>IF('Adjacent Counties'!AM7="x",VLOOKUP('2013 0-64'!AM$1,'2013 population'!$A$3:$E$102,2,FALSE),"")</f>
        <v/>
      </c>
      <c r="AN7" s="2" t="str">
        <f>IF('Adjacent Counties'!AN7="x",VLOOKUP('2013 0-64'!AN$1,'2013 population'!$A$3:$E$102,2,FALSE),"")</f>
        <v/>
      </c>
      <c r="AO7" s="2" t="str">
        <f>IF('Adjacent Counties'!AO7="x",VLOOKUP('2013 0-64'!AO$1,'2013 population'!$A$3:$E$102,2,FALSE),"")</f>
        <v/>
      </c>
      <c r="AP7" s="2" t="str">
        <f>IF('Adjacent Counties'!AP7="x",VLOOKUP('2013 0-64'!AP$1,'2013 population'!$A$3:$E$102,2,FALSE),"")</f>
        <v/>
      </c>
      <c r="AQ7" s="2" t="str">
        <f>IF('Adjacent Counties'!AQ7="x",VLOOKUP('2013 0-64'!AQ$1,'2013 population'!$A$3:$E$102,2,FALSE),"")</f>
        <v/>
      </c>
      <c r="AR7" s="2" t="str">
        <f>IF('Adjacent Counties'!AR7="x",VLOOKUP('2013 0-64'!AR$1,'2013 population'!$A$3:$E$102,2,FALSE),"")</f>
        <v/>
      </c>
      <c r="AS7" s="2" t="str">
        <f>IF('Adjacent Counties'!AS7="x",VLOOKUP('2013 0-64'!AS$1,'2013 population'!$A$3:$E$102,2,FALSE),"")</f>
        <v/>
      </c>
      <c r="AT7" s="2" t="str">
        <f>IF('Adjacent Counties'!AT7="x",VLOOKUP('2013 0-64'!AT$1,'2013 population'!$A$3:$E$102,2,FALSE),"")</f>
        <v/>
      </c>
      <c r="AU7" s="2" t="str">
        <f>IF('Adjacent Counties'!AU7="x",VLOOKUP('2013 0-64'!AU$1,'2013 population'!$A$3:$E$102,2,FALSE),"")</f>
        <v/>
      </c>
      <c r="AV7" s="2" t="str">
        <f>IF('Adjacent Counties'!AV7="x",VLOOKUP('2013 0-64'!AV$1,'2013 population'!$A$3:$E$102,2,FALSE),"")</f>
        <v/>
      </c>
      <c r="AW7" s="2" t="str">
        <f>IF('Adjacent Counties'!AW7="x",VLOOKUP('2013 0-64'!AW$1,'2013 population'!$A$3:$E$102,2,FALSE),"")</f>
        <v/>
      </c>
      <c r="AX7" s="2" t="str">
        <f>IF('Adjacent Counties'!AX7="x",VLOOKUP('2013 0-64'!AX$1,'2013 population'!$A$3:$E$102,2,FALSE),"")</f>
        <v/>
      </c>
      <c r="AY7" s="2" t="str">
        <f>IF('Adjacent Counties'!AY7="x",VLOOKUP('2013 0-64'!AY$1,'2013 population'!$A$3:$E$102,2,FALSE),"")</f>
        <v/>
      </c>
      <c r="AZ7" s="2" t="str">
        <f>IF('Adjacent Counties'!AZ7="x",VLOOKUP('2013 0-64'!AZ$1,'2013 population'!$A$3:$E$102,2,FALSE),"")</f>
        <v/>
      </c>
      <c r="BA7" s="2" t="str">
        <f>IF('Adjacent Counties'!BA7="x",VLOOKUP('2013 0-64'!BA$1,'2013 population'!$A$3:$E$102,2,FALSE),"")</f>
        <v/>
      </c>
      <c r="BB7" s="2" t="str">
        <f>IF('Adjacent Counties'!BB7="x",VLOOKUP('2013 0-64'!BB$1,'2013 population'!$A$3:$E$102,2,FALSE),"")</f>
        <v/>
      </c>
      <c r="BC7" s="2" t="str">
        <f>IF('Adjacent Counties'!BC7="x",VLOOKUP('2013 0-64'!BC$1,'2013 population'!$A$3:$E$102,2,FALSE),"")</f>
        <v/>
      </c>
      <c r="BD7" s="2" t="str">
        <f>IF('Adjacent Counties'!BD7="x",VLOOKUP('2013 0-64'!BD$1,'2013 population'!$A$3:$E$102,2,FALSE),"")</f>
        <v/>
      </c>
      <c r="BE7" s="2" t="str">
        <f>IF('Adjacent Counties'!BE7="x",VLOOKUP('2013 0-64'!BE$1,'2013 population'!$A$3:$E$102,2,FALSE),"")</f>
        <v/>
      </c>
      <c r="BF7" s="2" t="str">
        <f>IF('Adjacent Counties'!BF7="x",VLOOKUP('2013 0-64'!BF$1,'2013 population'!$A$3:$E$102,2,FALSE),"")</f>
        <v/>
      </c>
      <c r="BG7" s="2" t="str">
        <f>IF('Adjacent Counties'!BG7="x",VLOOKUP('2013 0-64'!BG$1,'2013 population'!$A$3:$E$102,2,FALSE),"")</f>
        <v/>
      </c>
      <c r="BH7" s="2" t="str">
        <f>IF('Adjacent Counties'!BH7="x",VLOOKUP('2013 0-64'!BH$1,'2013 population'!$A$3:$E$102,2,FALSE),"")</f>
        <v/>
      </c>
      <c r="BI7" s="2" t="str">
        <f>IF('Adjacent Counties'!BI7="x",VLOOKUP('2013 0-64'!BI$1,'2013 population'!$A$3:$E$102,2,FALSE),"")</f>
        <v/>
      </c>
      <c r="BJ7" s="2">
        <f>IF('Adjacent Counties'!BJ7="x",VLOOKUP('2013 0-64'!BJ$1,'2013 population'!$A$3:$E$102,2,FALSE),"")</f>
        <v>11948</v>
      </c>
      <c r="BK7" s="2" t="str">
        <f>IF('Adjacent Counties'!BK7="x",VLOOKUP('2013 0-64'!BK$1,'2013 population'!$A$3:$E$102,2,FALSE),"")</f>
        <v/>
      </c>
      <c r="BL7" s="2" t="str">
        <f>IF('Adjacent Counties'!BL7="x",VLOOKUP('2013 0-64'!BL$1,'2013 population'!$A$3:$E$102,2,FALSE),"")</f>
        <v/>
      </c>
      <c r="BM7" s="2" t="str">
        <f>IF('Adjacent Counties'!BM7="x",VLOOKUP('2013 0-64'!BM$1,'2013 population'!$A$3:$E$102,2,FALSE),"")</f>
        <v/>
      </c>
      <c r="BN7" s="2" t="str">
        <f>IF('Adjacent Counties'!BN7="x",VLOOKUP('2013 0-64'!BN$1,'2013 population'!$A$3:$E$102,2,FALSE),"")</f>
        <v/>
      </c>
      <c r="BO7" s="2" t="str">
        <f>IF('Adjacent Counties'!BO7="x",VLOOKUP('2013 0-64'!BO$1,'2013 population'!$A$3:$E$102,2,FALSE),"")</f>
        <v/>
      </c>
      <c r="BP7" s="2" t="str">
        <f>IF('Adjacent Counties'!BP7="x",VLOOKUP('2013 0-64'!BP$1,'2013 population'!$A$3:$E$102,2,FALSE),"")</f>
        <v/>
      </c>
      <c r="BQ7" s="2" t="str">
        <f>IF('Adjacent Counties'!BQ7="x",VLOOKUP('2013 0-64'!BQ$1,'2013 population'!$A$3:$E$102,2,FALSE),"")</f>
        <v/>
      </c>
      <c r="BR7" s="2" t="str">
        <f>IF('Adjacent Counties'!BR7="x",VLOOKUP('2013 0-64'!BR$1,'2013 population'!$A$3:$E$102,2,FALSE),"")</f>
        <v/>
      </c>
      <c r="BS7" s="2" t="str">
        <f>IF('Adjacent Counties'!BS7="x",VLOOKUP('2013 0-64'!BS$1,'2013 population'!$A$3:$E$102,2,FALSE),"")</f>
        <v/>
      </c>
      <c r="BT7" s="2" t="str">
        <f>IF('Adjacent Counties'!BT7="x",VLOOKUP('2013 0-64'!BT$1,'2013 population'!$A$3:$E$102,2,FALSE),"")</f>
        <v/>
      </c>
      <c r="BU7" s="2" t="str">
        <f>IF('Adjacent Counties'!BU7="x",VLOOKUP('2013 0-64'!BU$1,'2013 population'!$A$3:$E$102,2,FALSE),"")</f>
        <v/>
      </c>
      <c r="BV7" s="2" t="str">
        <f>IF('Adjacent Counties'!BV7="x",VLOOKUP('2013 0-64'!BV$1,'2013 population'!$A$3:$E$102,2,FALSE),"")</f>
        <v/>
      </c>
      <c r="BW7" s="2" t="str">
        <f>IF('Adjacent Counties'!BW7="x",VLOOKUP('2013 0-64'!BW$1,'2013 population'!$A$3:$E$102,2,FALSE),"")</f>
        <v/>
      </c>
      <c r="BX7" s="2" t="str">
        <f>IF('Adjacent Counties'!BX7="x",VLOOKUP('2013 0-64'!BX$1,'2013 population'!$A$3:$E$102,2,FALSE),"")</f>
        <v/>
      </c>
      <c r="BY7" s="2" t="str">
        <f>IF('Adjacent Counties'!BY7="x",VLOOKUP('2013 0-64'!BY$1,'2013 population'!$A$3:$E$102,2,FALSE),"")</f>
        <v/>
      </c>
      <c r="BZ7" s="2" t="str">
        <f>IF('Adjacent Counties'!BZ7="x",VLOOKUP('2013 0-64'!BZ$1,'2013 population'!$A$3:$E$102,2,FALSE),"")</f>
        <v/>
      </c>
      <c r="CA7" s="2" t="str">
        <f>IF('Adjacent Counties'!CA7="x",VLOOKUP('2013 0-64'!CA$1,'2013 population'!$A$3:$E$102,2,FALSE),"")</f>
        <v/>
      </c>
      <c r="CB7" s="2" t="str">
        <f>IF('Adjacent Counties'!CB7="x",VLOOKUP('2013 0-64'!CB$1,'2013 population'!$A$3:$E$102,2,FALSE),"")</f>
        <v/>
      </c>
      <c r="CC7" s="2" t="str">
        <f>IF('Adjacent Counties'!CC7="x",VLOOKUP('2013 0-64'!CC$1,'2013 population'!$A$3:$E$102,2,FALSE),"")</f>
        <v/>
      </c>
      <c r="CD7" s="2" t="str">
        <f>IF('Adjacent Counties'!CD7="x",VLOOKUP('2013 0-64'!CD$1,'2013 population'!$A$3:$E$102,2,FALSE),"")</f>
        <v/>
      </c>
      <c r="CE7" s="2" t="str">
        <f>IF('Adjacent Counties'!CE7="x",VLOOKUP('2013 0-64'!CE$1,'2013 population'!$A$3:$E$102,2,FALSE),"")</f>
        <v/>
      </c>
      <c r="CF7" s="2" t="str">
        <f>IF('Adjacent Counties'!CF7="x",VLOOKUP('2013 0-64'!CF$1,'2013 population'!$A$3:$E$102,2,FALSE),"")</f>
        <v/>
      </c>
      <c r="CG7" s="2" t="str">
        <f>IF('Adjacent Counties'!CG7="x",VLOOKUP('2013 0-64'!CG$1,'2013 population'!$A$3:$E$102,2,FALSE),"")</f>
        <v/>
      </c>
      <c r="CH7" s="2" t="str">
        <f>IF('Adjacent Counties'!CH7="x",VLOOKUP('2013 0-64'!CH$1,'2013 population'!$A$3:$E$102,2,FALSE),"")</f>
        <v/>
      </c>
      <c r="CI7" s="2" t="str">
        <f>IF('Adjacent Counties'!CI7="x",VLOOKUP('2013 0-64'!CI$1,'2013 population'!$A$3:$E$102,2,FALSE),"")</f>
        <v/>
      </c>
      <c r="CJ7" s="2" t="str">
        <f>IF('Adjacent Counties'!CJ7="x",VLOOKUP('2013 0-64'!CJ$1,'2013 population'!$A$3:$E$102,2,FALSE),"")</f>
        <v/>
      </c>
      <c r="CK7" s="2" t="str">
        <f>IF('Adjacent Counties'!CK7="x",VLOOKUP('2013 0-64'!CK$1,'2013 population'!$A$3:$E$102,2,FALSE),"")</f>
        <v/>
      </c>
      <c r="CL7" s="2" t="str">
        <f>IF('Adjacent Counties'!CL7="x",VLOOKUP('2013 0-64'!CL$1,'2013 population'!$A$3:$E$102,2,FALSE),"")</f>
        <v/>
      </c>
      <c r="CM7" s="2" t="str">
        <f>IF('Adjacent Counties'!CM7="x",VLOOKUP('2013 0-64'!CM$1,'2013 population'!$A$3:$E$102,2,FALSE),"")</f>
        <v/>
      </c>
      <c r="CN7" s="2" t="str">
        <f>IF('Adjacent Counties'!CN7="x",VLOOKUP('2013 0-64'!CN$1,'2013 population'!$A$3:$E$102,2,FALSE),"")</f>
        <v/>
      </c>
      <c r="CO7" s="2" t="str">
        <f>IF('Adjacent Counties'!CO7="x",VLOOKUP('2013 0-64'!CO$1,'2013 population'!$A$3:$E$102,2,FALSE),"")</f>
        <v/>
      </c>
      <c r="CP7" s="2" t="str">
        <f>IF('Adjacent Counties'!CP7="x",VLOOKUP('2013 0-64'!CP$1,'2013 population'!$A$3:$E$102,2,FALSE),"")</f>
        <v/>
      </c>
      <c r="CQ7" s="2" t="str">
        <f>IF('Adjacent Counties'!CQ7="x",VLOOKUP('2013 0-64'!CQ$1,'2013 population'!$A$3:$E$102,2,FALSE),"")</f>
        <v/>
      </c>
      <c r="CR7" s="2">
        <f>IF('Adjacent Counties'!CR7="x",VLOOKUP('2013 0-64'!CR$1,'2013 population'!$A$3:$E$102,2,FALSE),"")</f>
        <v>45321</v>
      </c>
      <c r="CS7" s="2" t="str">
        <f>IF('Adjacent Counties'!CS7="x",VLOOKUP('2013 0-64'!CS$1,'2013 population'!$A$3:$E$102,2,FALSE),"")</f>
        <v/>
      </c>
      <c r="CT7" s="2" t="str">
        <f>IF('Adjacent Counties'!CT7="x",VLOOKUP('2013 0-64'!CT$1,'2013 population'!$A$3:$E$102,2,FALSE),"")</f>
        <v/>
      </c>
      <c r="CU7" s="2" t="str">
        <f>IF('Adjacent Counties'!CU7="x",VLOOKUP('2013 0-64'!CU$1,'2013 population'!$A$3:$E$102,2,FALSE),"")</f>
        <v/>
      </c>
      <c r="CV7" s="2" t="str">
        <f>IF('Adjacent Counties'!CV7="x",VLOOKUP('2013 0-64'!CV$1,'2013 population'!$A$3:$E$102,2,FALSE),"")</f>
        <v/>
      </c>
      <c r="CW7" s="2" t="str">
        <f>IF('Adjacent Counties'!CW7="x",VLOOKUP('2013 0-64'!CW$1,'2013 population'!$A$3:$E$102,2,FALSE),"")</f>
        <v/>
      </c>
      <c r="CX7" s="2">
        <f t="shared" si="0"/>
        <v>213839</v>
      </c>
      <c r="CY7" s="2">
        <f>SUMIF('Residents by Age'!B$2:B$422,"="&amp;'2013 0-64'!A7,'Residents by Age'!D$2:D$422)</f>
        <v>7</v>
      </c>
      <c r="CZ7" s="9">
        <f t="shared" si="1"/>
        <v>3.2734908038290489E-2</v>
      </c>
    </row>
    <row r="8" spans="1:104">
      <c r="A8" s="3" t="s">
        <v>6</v>
      </c>
      <c r="B8" s="2" t="str">
        <f>IF('Adjacent Counties'!B8="x",VLOOKUP('2013 0-64'!B$1,'2013 population'!$A$3:$E$102,2,FALSE),"")</f>
        <v/>
      </c>
      <c r="C8" s="2" t="str">
        <f>IF('Adjacent Counties'!C8="x",VLOOKUP('2013 0-64'!C$1,'2013 population'!$A$3:$E$102,2,FALSE),"")</f>
        <v/>
      </c>
      <c r="D8" s="2" t="str">
        <f>IF('Adjacent Counties'!D8="x",VLOOKUP('2013 0-64'!D$1,'2013 population'!$A$3:$E$102,2,FALSE),"")</f>
        <v/>
      </c>
      <c r="E8" s="2" t="str">
        <f>IF('Adjacent Counties'!E8="x",VLOOKUP('2013 0-64'!E$1,'2013 population'!$A$3:$E$102,2,FALSE),"")</f>
        <v/>
      </c>
      <c r="F8" s="2" t="str">
        <f>IF('Adjacent Counties'!F8="x",VLOOKUP('2013 0-64'!F$1,'2013 population'!$A$3:$E$102,2,FALSE),"")</f>
        <v/>
      </c>
      <c r="G8" s="2" t="str">
        <f>IF('Adjacent Counties'!G8="x",VLOOKUP('2013 0-64'!G$1,'2013 population'!$A$3:$E$102,2,FALSE),"")</f>
        <v/>
      </c>
      <c r="H8" s="2">
        <f>IF('Adjacent Counties'!H8="x",VLOOKUP('2013 0-64'!H$1,'2013 population'!$A$3:$E$102,2,FALSE),"")</f>
        <v>37790</v>
      </c>
      <c r="I8" s="2" t="str">
        <f>IF('Adjacent Counties'!I8="x",VLOOKUP('2013 0-64'!I$1,'2013 population'!$A$3:$E$102,2,FALSE),"")</f>
        <v/>
      </c>
      <c r="J8" s="2" t="str">
        <f>IF('Adjacent Counties'!J8="x",VLOOKUP('2013 0-64'!J$1,'2013 population'!$A$3:$E$102,2,FALSE),"")</f>
        <v/>
      </c>
      <c r="K8" s="2" t="str">
        <f>IF('Adjacent Counties'!K8="x",VLOOKUP('2013 0-64'!K$1,'2013 population'!$A$3:$E$102,2,FALSE),"")</f>
        <v/>
      </c>
      <c r="L8" s="2" t="str">
        <f>IF('Adjacent Counties'!L8="x",VLOOKUP('2013 0-64'!L$1,'2013 population'!$A$3:$E$102,2,FALSE),"")</f>
        <v/>
      </c>
      <c r="M8" s="2" t="str">
        <f>IF('Adjacent Counties'!M8="x",VLOOKUP('2013 0-64'!M$1,'2013 population'!$A$3:$E$102,2,FALSE),"")</f>
        <v/>
      </c>
      <c r="N8" s="2" t="str">
        <f>IF('Adjacent Counties'!N8="x",VLOOKUP('2013 0-64'!N$1,'2013 population'!$A$3:$E$102,2,FALSE),"")</f>
        <v/>
      </c>
      <c r="O8" s="2" t="str">
        <f>IF('Adjacent Counties'!O8="x",VLOOKUP('2013 0-64'!O$1,'2013 population'!$A$3:$E$102,2,FALSE),"")</f>
        <v/>
      </c>
      <c r="P8" s="2" t="str">
        <f>IF('Adjacent Counties'!P8="x",VLOOKUP('2013 0-64'!P$1,'2013 population'!$A$3:$E$102,2,FALSE),"")</f>
        <v/>
      </c>
      <c r="Q8" s="2" t="str">
        <f>IF('Adjacent Counties'!Q8="x",VLOOKUP('2013 0-64'!Q$1,'2013 population'!$A$3:$E$102,2,FALSE),"")</f>
        <v/>
      </c>
      <c r="R8" s="2" t="str">
        <f>IF('Adjacent Counties'!R8="x",VLOOKUP('2013 0-64'!R$1,'2013 population'!$A$3:$E$102,2,FALSE),"")</f>
        <v/>
      </c>
      <c r="S8" s="2" t="str">
        <f>IF('Adjacent Counties'!S8="x",VLOOKUP('2013 0-64'!S$1,'2013 population'!$A$3:$E$102,2,FALSE),"")</f>
        <v/>
      </c>
      <c r="T8" s="2" t="str">
        <f>IF('Adjacent Counties'!T8="x",VLOOKUP('2013 0-64'!T$1,'2013 population'!$A$3:$E$102,2,FALSE),"")</f>
        <v/>
      </c>
      <c r="U8" s="2" t="str">
        <f>IF('Adjacent Counties'!U8="x",VLOOKUP('2013 0-64'!U$1,'2013 population'!$A$3:$E$102,2,FALSE),"")</f>
        <v/>
      </c>
      <c r="V8" s="2" t="str">
        <f>IF('Adjacent Counties'!V8="x",VLOOKUP('2013 0-64'!V$1,'2013 population'!$A$3:$E$102,2,FALSE),"")</f>
        <v/>
      </c>
      <c r="W8" s="2" t="str">
        <f>IF('Adjacent Counties'!W8="x",VLOOKUP('2013 0-64'!W$1,'2013 population'!$A$3:$E$102,2,FALSE),"")</f>
        <v/>
      </c>
      <c r="X8" s="2" t="str">
        <f>IF('Adjacent Counties'!X8="x",VLOOKUP('2013 0-64'!X$1,'2013 population'!$A$3:$E$102,2,FALSE),"")</f>
        <v/>
      </c>
      <c r="Y8" s="2" t="str">
        <f>IF('Adjacent Counties'!Y8="x",VLOOKUP('2013 0-64'!Y$1,'2013 population'!$A$3:$E$102,2,FALSE),"")</f>
        <v/>
      </c>
      <c r="Z8" s="2">
        <f>IF('Adjacent Counties'!Z8="x",VLOOKUP('2013 0-64'!Z$1,'2013 population'!$A$3:$E$102,2,FALSE),"")</f>
        <v>87461</v>
      </c>
      <c r="AA8" s="2" t="str">
        <f>IF('Adjacent Counties'!AA8="x",VLOOKUP('2013 0-64'!AA$1,'2013 population'!$A$3:$E$102,2,FALSE),"")</f>
        <v/>
      </c>
      <c r="AB8" s="2" t="str">
        <f>IF('Adjacent Counties'!AB8="x",VLOOKUP('2013 0-64'!AB$1,'2013 population'!$A$3:$E$102,2,FALSE),"")</f>
        <v/>
      </c>
      <c r="AC8" s="2" t="str">
        <f>IF('Adjacent Counties'!AC8="x",VLOOKUP('2013 0-64'!AC$1,'2013 population'!$A$3:$E$102,2,FALSE),"")</f>
        <v/>
      </c>
      <c r="AD8" s="2" t="str">
        <f>IF('Adjacent Counties'!AD8="x",VLOOKUP('2013 0-64'!AD$1,'2013 population'!$A$3:$E$102,2,FALSE),"")</f>
        <v/>
      </c>
      <c r="AE8" s="2" t="str">
        <f>IF('Adjacent Counties'!AE8="x",VLOOKUP('2013 0-64'!AE$1,'2013 population'!$A$3:$E$102,2,FALSE),"")</f>
        <v/>
      </c>
      <c r="AF8" s="2" t="str">
        <f>IF('Adjacent Counties'!AF8="x",VLOOKUP('2013 0-64'!AF$1,'2013 population'!$A$3:$E$102,2,FALSE),"")</f>
        <v/>
      </c>
      <c r="AG8" s="2" t="str">
        <f>IF('Adjacent Counties'!AG8="x",VLOOKUP('2013 0-64'!AG$1,'2013 population'!$A$3:$E$102,2,FALSE),"")</f>
        <v/>
      </c>
      <c r="AH8" s="2" t="str">
        <f>IF('Adjacent Counties'!AH8="x",VLOOKUP('2013 0-64'!AH$1,'2013 population'!$A$3:$E$102,2,FALSE),"")</f>
        <v/>
      </c>
      <c r="AI8" s="2" t="str">
        <f>IF('Adjacent Counties'!AI8="x",VLOOKUP('2013 0-64'!AI$1,'2013 population'!$A$3:$E$102,2,FALSE),"")</f>
        <v/>
      </c>
      <c r="AJ8" s="2" t="str">
        <f>IF('Adjacent Counties'!AJ8="x",VLOOKUP('2013 0-64'!AJ$1,'2013 population'!$A$3:$E$102,2,FALSE),"")</f>
        <v/>
      </c>
      <c r="AK8" s="2" t="str">
        <f>IF('Adjacent Counties'!AK8="x",VLOOKUP('2013 0-64'!AK$1,'2013 population'!$A$3:$E$102,2,FALSE),"")</f>
        <v/>
      </c>
      <c r="AL8" s="2" t="str">
        <f>IF('Adjacent Counties'!AL8="x",VLOOKUP('2013 0-64'!AL$1,'2013 population'!$A$3:$E$102,2,FALSE),"")</f>
        <v/>
      </c>
      <c r="AM8" s="2" t="str">
        <f>IF('Adjacent Counties'!AM8="x",VLOOKUP('2013 0-64'!AM$1,'2013 population'!$A$3:$E$102,2,FALSE),"")</f>
        <v/>
      </c>
      <c r="AN8" s="2" t="str">
        <f>IF('Adjacent Counties'!AN8="x",VLOOKUP('2013 0-64'!AN$1,'2013 population'!$A$3:$E$102,2,FALSE),"")</f>
        <v/>
      </c>
      <c r="AO8" s="2" t="str">
        <f>IF('Adjacent Counties'!AO8="x",VLOOKUP('2013 0-64'!AO$1,'2013 population'!$A$3:$E$102,2,FALSE),"")</f>
        <v/>
      </c>
      <c r="AP8" s="2" t="str">
        <f>IF('Adjacent Counties'!AP8="x",VLOOKUP('2013 0-64'!AP$1,'2013 population'!$A$3:$E$102,2,FALSE),"")</f>
        <v/>
      </c>
      <c r="AQ8" s="2" t="str">
        <f>IF('Adjacent Counties'!AQ8="x",VLOOKUP('2013 0-64'!AQ$1,'2013 population'!$A$3:$E$102,2,FALSE),"")</f>
        <v/>
      </c>
      <c r="AR8" s="2" t="str">
        <f>IF('Adjacent Counties'!AR8="x",VLOOKUP('2013 0-64'!AR$1,'2013 population'!$A$3:$E$102,2,FALSE),"")</f>
        <v/>
      </c>
      <c r="AS8" s="2" t="str">
        <f>IF('Adjacent Counties'!AS8="x",VLOOKUP('2013 0-64'!AS$1,'2013 population'!$A$3:$E$102,2,FALSE),"")</f>
        <v/>
      </c>
      <c r="AT8" s="2" t="str">
        <f>IF('Adjacent Counties'!AT8="x",VLOOKUP('2013 0-64'!AT$1,'2013 population'!$A$3:$E$102,2,FALSE),"")</f>
        <v/>
      </c>
      <c r="AU8" s="2" t="str">
        <f>IF('Adjacent Counties'!AU8="x",VLOOKUP('2013 0-64'!AU$1,'2013 population'!$A$3:$E$102,2,FALSE),"")</f>
        <v/>
      </c>
      <c r="AV8" s="2" t="str">
        <f>IF('Adjacent Counties'!AV8="x",VLOOKUP('2013 0-64'!AV$1,'2013 population'!$A$3:$E$102,2,FALSE),"")</f>
        <v/>
      </c>
      <c r="AW8" s="2">
        <f>IF('Adjacent Counties'!AW8="x",VLOOKUP('2013 0-64'!AW$1,'2013 population'!$A$3:$E$102,2,FALSE),"")</f>
        <v>4855</v>
      </c>
      <c r="AX8" s="2" t="str">
        <f>IF('Adjacent Counties'!AX8="x",VLOOKUP('2013 0-64'!AX$1,'2013 population'!$A$3:$E$102,2,FALSE),"")</f>
        <v/>
      </c>
      <c r="AY8" s="2" t="str">
        <f>IF('Adjacent Counties'!AY8="x",VLOOKUP('2013 0-64'!AY$1,'2013 population'!$A$3:$E$102,2,FALSE),"")</f>
        <v/>
      </c>
      <c r="AZ8" s="2" t="str">
        <f>IF('Adjacent Counties'!AZ8="x",VLOOKUP('2013 0-64'!AZ$1,'2013 population'!$A$3:$E$102,2,FALSE),"")</f>
        <v/>
      </c>
      <c r="BA8" s="2" t="str">
        <f>IF('Adjacent Counties'!BA8="x",VLOOKUP('2013 0-64'!BA$1,'2013 population'!$A$3:$E$102,2,FALSE),"")</f>
        <v/>
      </c>
      <c r="BB8" s="2" t="str">
        <f>IF('Adjacent Counties'!BB8="x",VLOOKUP('2013 0-64'!BB$1,'2013 population'!$A$3:$E$102,2,FALSE),"")</f>
        <v/>
      </c>
      <c r="BC8" s="2" t="str">
        <f>IF('Adjacent Counties'!BC8="x",VLOOKUP('2013 0-64'!BC$1,'2013 population'!$A$3:$E$102,2,FALSE),"")</f>
        <v/>
      </c>
      <c r="BD8" s="2" t="str">
        <f>IF('Adjacent Counties'!BD8="x",VLOOKUP('2013 0-64'!BD$1,'2013 population'!$A$3:$E$102,2,FALSE),"")</f>
        <v/>
      </c>
      <c r="BE8" s="2" t="str">
        <f>IF('Adjacent Counties'!BE8="x",VLOOKUP('2013 0-64'!BE$1,'2013 population'!$A$3:$E$102,2,FALSE),"")</f>
        <v/>
      </c>
      <c r="BF8" s="2" t="str">
        <f>IF('Adjacent Counties'!BF8="x",VLOOKUP('2013 0-64'!BF$1,'2013 population'!$A$3:$E$102,2,FALSE),"")</f>
        <v/>
      </c>
      <c r="BG8" s="2">
        <f>IF('Adjacent Counties'!BG8="x",VLOOKUP('2013 0-64'!BG$1,'2013 population'!$A$3:$E$102,2,FALSE),"")</f>
        <v>19106</v>
      </c>
      <c r="BH8" s="2" t="str">
        <f>IF('Adjacent Counties'!BH8="x",VLOOKUP('2013 0-64'!BH$1,'2013 population'!$A$3:$E$102,2,FALSE),"")</f>
        <v/>
      </c>
      <c r="BI8" s="2" t="str">
        <f>IF('Adjacent Counties'!BI8="x",VLOOKUP('2013 0-64'!BI$1,'2013 population'!$A$3:$E$102,2,FALSE),"")</f>
        <v/>
      </c>
      <c r="BJ8" s="2" t="str">
        <f>IF('Adjacent Counties'!BJ8="x",VLOOKUP('2013 0-64'!BJ$1,'2013 population'!$A$3:$E$102,2,FALSE),"")</f>
        <v/>
      </c>
      <c r="BK8" s="2" t="str">
        <f>IF('Adjacent Counties'!BK8="x",VLOOKUP('2013 0-64'!BK$1,'2013 population'!$A$3:$E$102,2,FALSE),"")</f>
        <v/>
      </c>
      <c r="BL8" s="2" t="str">
        <f>IF('Adjacent Counties'!BL8="x",VLOOKUP('2013 0-64'!BL$1,'2013 population'!$A$3:$E$102,2,FALSE),"")</f>
        <v/>
      </c>
      <c r="BM8" s="2" t="str">
        <f>IF('Adjacent Counties'!BM8="x",VLOOKUP('2013 0-64'!BM$1,'2013 population'!$A$3:$E$102,2,FALSE),"")</f>
        <v/>
      </c>
      <c r="BN8" s="2" t="str">
        <f>IF('Adjacent Counties'!BN8="x",VLOOKUP('2013 0-64'!BN$1,'2013 population'!$A$3:$E$102,2,FALSE),"")</f>
        <v/>
      </c>
      <c r="BO8" s="2" t="str">
        <f>IF('Adjacent Counties'!BO8="x",VLOOKUP('2013 0-64'!BO$1,'2013 population'!$A$3:$E$102,2,FALSE),"")</f>
        <v/>
      </c>
      <c r="BP8" s="2" t="str">
        <f>IF('Adjacent Counties'!BP8="x",VLOOKUP('2013 0-64'!BP$1,'2013 population'!$A$3:$E$102,2,FALSE),"")</f>
        <v/>
      </c>
      <c r="BQ8" s="2" t="str">
        <f>IF('Adjacent Counties'!BQ8="x",VLOOKUP('2013 0-64'!BQ$1,'2013 population'!$A$3:$E$102,2,FALSE),"")</f>
        <v/>
      </c>
      <c r="BR8" s="2">
        <f>IF('Adjacent Counties'!BR8="x",VLOOKUP('2013 0-64'!BR$1,'2013 population'!$A$3:$E$102,2,FALSE),"")</f>
        <v>9818</v>
      </c>
      <c r="BS8" s="2" t="str">
        <f>IF('Adjacent Counties'!BS8="x",VLOOKUP('2013 0-64'!BS$1,'2013 population'!$A$3:$E$102,2,FALSE),"")</f>
        <v/>
      </c>
      <c r="BT8" s="2" t="str">
        <f>IF('Adjacent Counties'!BT8="x",VLOOKUP('2013 0-64'!BT$1,'2013 population'!$A$3:$E$102,2,FALSE),"")</f>
        <v/>
      </c>
      <c r="BU8" s="2" t="str">
        <f>IF('Adjacent Counties'!BU8="x",VLOOKUP('2013 0-64'!BU$1,'2013 population'!$A$3:$E$102,2,FALSE),"")</f>
        <v/>
      </c>
      <c r="BV8" s="2" t="str">
        <f>IF('Adjacent Counties'!BV8="x",VLOOKUP('2013 0-64'!BV$1,'2013 population'!$A$3:$E$102,2,FALSE),"")</f>
        <v/>
      </c>
      <c r="BW8" s="2">
        <f>IF('Adjacent Counties'!BW8="x",VLOOKUP('2013 0-64'!BW$1,'2013 population'!$A$3:$E$102,2,FALSE),"")</f>
        <v>154785</v>
      </c>
      <c r="BX8" s="2" t="str">
        <f>IF('Adjacent Counties'!BX8="x",VLOOKUP('2013 0-64'!BX$1,'2013 population'!$A$3:$E$102,2,FALSE),"")</f>
        <v/>
      </c>
      <c r="BY8" s="2" t="str">
        <f>IF('Adjacent Counties'!BY8="x",VLOOKUP('2013 0-64'!BY$1,'2013 population'!$A$3:$E$102,2,FALSE),"")</f>
        <v/>
      </c>
      <c r="BZ8" s="2" t="str">
        <f>IF('Adjacent Counties'!BZ8="x",VLOOKUP('2013 0-64'!BZ$1,'2013 population'!$A$3:$E$102,2,FALSE),"")</f>
        <v/>
      </c>
      <c r="CA8" s="2" t="str">
        <f>IF('Adjacent Counties'!CA8="x",VLOOKUP('2013 0-64'!CA$1,'2013 population'!$A$3:$E$102,2,FALSE),"")</f>
        <v/>
      </c>
      <c r="CB8" s="2" t="str">
        <f>IF('Adjacent Counties'!CB8="x",VLOOKUP('2013 0-64'!CB$1,'2013 population'!$A$3:$E$102,2,FALSE),"")</f>
        <v/>
      </c>
      <c r="CC8" s="2" t="str">
        <f>IF('Adjacent Counties'!CC8="x",VLOOKUP('2013 0-64'!CC$1,'2013 population'!$A$3:$E$102,2,FALSE),"")</f>
        <v/>
      </c>
      <c r="CD8" s="2" t="str">
        <f>IF('Adjacent Counties'!CD8="x",VLOOKUP('2013 0-64'!CD$1,'2013 population'!$A$3:$E$102,2,FALSE),"")</f>
        <v/>
      </c>
      <c r="CE8" s="2" t="str">
        <f>IF('Adjacent Counties'!CE8="x",VLOOKUP('2013 0-64'!CE$1,'2013 population'!$A$3:$E$102,2,FALSE),"")</f>
        <v/>
      </c>
      <c r="CF8" s="2" t="str">
        <f>IF('Adjacent Counties'!CF8="x",VLOOKUP('2013 0-64'!CF$1,'2013 population'!$A$3:$E$102,2,FALSE),"")</f>
        <v/>
      </c>
      <c r="CG8" s="2" t="str">
        <f>IF('Adjacent Counties'!CG8="x",VLOOKUP('2013 0-64'!CG$1,'2013 population'!$A$3:$E$102,2,FALSE),"")</f>
        <v/>
      </c>
      <c r="CH8" s="2" t="str">
        <f>IF('Adjacent Counties'!CH8="x",VLOOKUP('2013 0-64'!CH$1,'2013 population'!$A$3:$E$102,2,FALSE),"")</f>
        <v/>
      </c>
      <c r="CI8" s="2" t="str">
        <f>IF('Adjacent Counties'!CI8="x",VLOOKUP('2013 0-64'!CI$1,'2013 population'!$A$3:$E$102,2,FALSE),"")</f>
        <v/>
      </c>
      <c r="CJ8" s="2" t="str">
        <f>IF('Adjacent Counties'!CJ8="x",VLOOKUP('2013 0-64'!CJ$1,'2013 population'!$A$3:$E$102,2,FALSE),"")</f>
        <v/>
      </c>
      <c r="CK8" s="2" t="str">
        <f>IF('Adjacent Counties'!CK8="x",VLOOKUP('2013 0-64'!CK$1,'2013 population'!$A$3:$E$102,2,FALSE),"")</f>
        <v/>
      </c>
      <c r="CL8" s="2" t="str">
        <f>IF('Adjacent Counties'!CL8="x",VLOOKUP('2013 0-64'!CL$1,'2013 population'!$A$3:$E$102,2,FALSE),"")</f>
        <v/>
      </c>
      <c r="CM8" s="2" t="str">
        <f>IF('Adjacent Counties'!CM8="x",VLOOKUP('2013 0-64'!CM$1,'2013 population'!$A$3:$E$102,2,FALSE),"")</f>
        <v/>
      </c>
      <c r="CN8" s="2" t="str">
        <f>IF('Adjacent Counties'!CN8="x",VLOOKUP('2013 0-64'!CN$1,'2013 population'!$A$3:$E$102,2,FALSE),"")</f>
        <v/>
      </c>
      <c r="CO8" s="2" t="str">
        <f>IF('Adjacent Counties'!CO8="x",VLOOKUP('2013 0-64'!CO$1,'2013 population'!$A$3:$E$102,2,FALSE),"")</f>
        <v/>
      </c>
      <c r="CP8" s="2" t="str">
        <f>IF('Adjacent Counties'!CP8="x",VLOOKUP('2013 0-64'!CP$1,'2013 population'!$A$3:$E$102,2,FALSE),"")</f>
        <v/>
      </c>
      <c r="CQ8" s="2">
        <f>IF('Adjacent Counties'!CQ8="x",VLOOKUP('2013 0-64'!CQ$1,'2013 population'!$A$3:$E$102,2,FALSE),"")</f>
        <v>10240</v>
      </c>
      <c r="CR8" s="2" t="str">
        <f>IF('Adjacent Counties'!CR8="x",VLOOKUP('2013 0-64'!CR$1,'2013 population'!$A$3:$E$102,2,FALSE),"")</f>
        <v/>
      </c>
      <c r="CS8" s="2" t="str">
        <f>IF('Adjacent Counties'!CS8="x",VLOOKUP('2013 0-64'!CS$1,'2013 population'!$A$3:$E$102,2,FALSE),"")</f>
        <v/>
      </c>
      <c r="CT8" s="2" t="str">
        <f>IF('Adjacent Counties'!CT8="x",VLOOKUP('2013 0-64'!CT$1,'2013 population'!$A$3:$E$102,2,FALSE),"")</f>
        <v/>
      </c>
      <c r="CU8" s="2" t="str">
        <f>IF('Adjacent Counties'!CU8="x",VLOOKUP('2013 0-64'!CU$1,'2013 population'!$A$3:$E$102,2,FALSE),"")</f>
        <v/>
      </c>
      <c r="CV8" s="2" t="str">
        <f>IF('Adjacent Counties'!CV8="x",VLOOKUP('2013 0-64'!CV$1,'2013 population'!$A$3:$E$102,2,FALSE),"")</f>
        <v/>
      </c>
      <c r="CW8" s="2" t="str">
        <f>IF('Adjacent Counties'!CW8="x",VLOOKUP('2013 0-64'!CW$1,'2013 population'!$A$3:$E$102,2,FALSE),"")</f>
        <v/>
      </c>
      <c r="CX8" s="2">
        <f t="shared" si="0"/>
        <v>324055</v>
      </c>
      <c r="CY8" s="2">
        <f>SUMIF('Residents by Age'!B$2:B$422,"="&amp;'2013 0-64'!A8,'Residents by Age'!D$2:D$422)</f>
        <v>37</v>
      </c>
      <c r="CZ8" s="9">
        <f t="shared" si="1"/>
        <v>0.11417814877104196</v>
      </c>
    </row>
    <row r="9" spans="1:104">
      <c r="A9" s="3" t="s">
        <v>7</v>
      </c>
      <c r="B9" s="2" t="str">
        <f>IF('Adjacent Counties'!B9="x",VLOOKUP('2013 0-64'!B$1,'2013 population'!$A$3:$E$102,2,FALSE),"")</f>
        <v/>
      </c>
      <c r="C9" s="2" t="str">
        <f>IF('Adjacent Counties'!C9="x",VLOOKUP('2013 0-64'!C$1,'2013 population'!$A$3:$E$102,2,FALSE),"")</f>
        <v/>
      </c>
      <c r="D9" s="2" t="str">
        <f>IF('Adjacent Counties'!D9="x",VLOOKUP('2013 0-64'!D$1,'2013 population'!$A$3:$E$102,2,FALSE),"")</f>
        <v/>
      </c>
      <c r="E9" s="2" t="str">
        <f>IF('Adjacent Counties'!E9="x",VLOOKUP('2013 0-64'!E$1,'2013 population'!$A$3:$E$102,2,FALSE),"")</f>
        <v/>
      </c>
      <c r="F9" s="2" t="str">
        <f>IF('Adjacent Counties'!F9="x",VLOOKUP('2013 0-64'!F$1,'2013 population'!$A$3:$E$102,2,FALSE),"")</f>
        <v/>
      </c>
      <c r="G9" s="2" t="str">
        <f>IF('Adjacent Counties'!G9="x",VLOOKUP('2013 0-64'!G$1,'2013 population'!$A$3:$E$102,2,FALSE),"")</f>
        <v/>
      </c>
      <c r="H9" s="2" t="str">
        <f>IF('Adjacent Counties'!H9="x",VLOOKUP('2013 0-64'!H$1,'2013 population'!$A$3:$E$102,2,FALSE),"")</f>
        <v/>
      </c>
      <c r="I9" s="2">
        <f>IF('Adjacent Counties'!I9="x",VLOOKUP('2013 0-64'!I$1,'2013 population'!$A$3:$E$102,2,FALSE),"")</f>
        <v>16905</v>
      </c>
      <c r="J9" s="2" t="str">
        <f>IF('Adjacent Counties'!J9="x",VLOOKUP('2013 0-64'!J$1,'2013 population'!$A$3:$E$102,2,FALSE),"")</f>
        <v/>
      </c>
      <c r="K9" s="2" t="str">
        <f>IF('Adjacent Counties'!K9="x",VLOOKUP('2013 0-64'!K$1,'2013 population'!$A$3:$E$102,2,FALSE),"")</f>
        <v/>
      </c>
      <c r="L9" s="2" t="str">
        <f>IF('Adjacent Counties'!L9="x",VLOOKUP('2013 0-64'!L$1,'2013 population'!$A$3:$E$102,2,FALSE),"")</f>
        <v/>
      </c>
      <c r="M9" s="2" t="str">
        <f>IF('Adjacent Counties'!M9="x",VLOOKUP('2013 0-64'!M$1,'2013 population'!$A$3:$E$102,2,FALSE),"")</f>
        <v/>
      </c>
      <c r="N9" s="2" t="str">
        <f>IF('Adjacent Counties'!N9="x",VLOOKUP('2013 0-64'!N$1,'2013 population'!$A$3:$E$102,2,FALSE),"")</f>
        <v/>
      </c>
      <c r="O9" s="2" t="str">
        <f>IF('Adjacent Counties'!O9="x",VLOOKUP('2013 0-64'!O$1,'2013 population'!$A$3:$E$102,2,FALSE),"")</f>
        <v/>
      </c>
      <c r="P9" s="2" t="str">
        <f>IF('Adjacent Counties'!P9="x",VLOOKUP('2013 0-64'!P$1,'2013 population'!$A$3:$E$102,2,FALSE),"")</f>
        <v/>
      </c>
      <c r="Q9" s="2" t="str">
        <f>IF('Adjacent Counties'!Q9="x",VLOOKUP('2013 0-64'!Q$1,'2013 population'!$A$3:$E$102,2,FALSE),"")</f>
        <v/>
      </c>
      <c r="R9" s="2" t="str">
        <f>IF('Adjacent Counties'!R9="x",VLOOKUP('2013 0-64'!R$1,'2013 population'!$A$3:$E$102,2,FALSE),"")</f>
        <v/>
      </c>
      <c r="S9" s="2" t="str">
        <f>IF('Adjacent Counties'!S9="x",VLOOKUP('2013 0-64'!S$1,'2013 population'!$A$3:$E$102,2,FALSE),"")</f>
        <v/>
      </c>
      <c r="T9" s="2" t="str">
        <f>IF('Adjacent Counties'!T9="x",VLOOKUP('2013 0-64'!T$1,'2013 population'!$A$3:$E$102,2,FALSE),"")</f>
        <v/>
      </c>
      <c r="U9" s="2" t="str">
        <f>IF('Adjacent Counties'!U9="x",VLOOKUP('2013 0-64'!U$1,'2013 population'!$A$3:$E$102,2,FALSE),"")</f>
        <v/>
      </c>
      <c r="V9" s="2">
        <f>IF('Adjacent Counties'!V9="x",VLOOKUP('2013 0-64'!V$1,'2013 population'!$A$3:$E$102,2,FALSE),"")</f>
        <v>11650</v>
      </c>
      <c r="W9" s="2" t="str">
        <f>IF('Adjacent Counties'!W9="x",VLOOKUP('2013 0-64'!W$1,'2013 population'!$A$3:$E$102,2,FALSE),"")</f>
        <v/>
      </c>
      <c r="X9" s="2" t="str">
        <f>IF('Adjacent Counties'!X9="x",VLOOKUP('2013 0-64'!X$1,'2013 population'!$A$3:$E$102,2,FALSE),"")</f>
        <v/>
      </c>
      <c r="Y9" s="2" t="str">
        <f>IF('Adjacent Counties'!Y9="x",VLOOKUP('2013 0-64'!Y$1,'2013 population'!$A$3:$E$102,2,FALSE),"")</f>
        <v/>
      </c>
      <c r="Z9" s="2" t="str">
        <f>IF('Adjacent Counties'!Z9="x",VLOOKUP('2013 0-64'!Z$1,'2013 population'!$A$3:$E$102,2,FALSE),"")</f>
        <v/>
      </c>
      <c r="AA9" s="2" t="str">
        <f>IF('Adjacent Counties'!AA9="x",VLOOKUP('2013 0-64'!AA$1,'2013 population'!$A$3:$E$102,2,FALSE),"")</f>
        <v/>
      </c>
      <c r="AB9" s="2" t="str">
        <f>IF('Adjacent Counties'!AB9="x",VLOOKUP('2013 0-64'!AB$1,'2013 population'!$A$3:$E$102,2,FALSE),"")</f>
        <v/>
      </c>
      <c r="AC9" s="2" t="str">
        <f>IF('Adjacent Counties'!AC9="x",VLOOKUP('2013 0-64'!AC$1,'2013 population'!$A$3:$E$102,2,FALSE),"")</f>
        <v/>
      </c>
      <c r="AD9" s="2" t="str">
        <f>IF('Adjacent Counties'!AD9="x",VLOOKUP('2013 0-64'!AD$1,'2013 population'!$A$3:$E$102,2,FALSE),"")</f>
        <v/>
      </c>
      <c r="AE9" s="2" t="str">
        <f>IF('Adjacent Counties'!AE9="x",VLOOKUP('2013 0-64'!AE$1,'2013 population'!$A$3:$E$102,2,FALSE),"")</f>
        <v/>
      </c>
      <c r="AF9" s="2" t="str">
        <f>IF('Adjacent Counties'!AF9="x",VLOOKUP('2013 0-64'!AF$1,'2013 population'!$A$3:$E$102,2,FALSE),"")</f>
        <v/>
      </c>
      <c r="AG9" s="2" t="str">
        <f>IF('Adjacent Counties'!AG9="x",VLOOKUP('2013 0-64'!AG$1,'2013 population'!$A$3:$E$102,2,FALSE),"")</f>
        <v/>
      </c>
      <c r="AH9" s="2" t="str">
        <f>IF('Adjacent Counties'!AH9="x",VLOOKUP('2013 0-64'!AH$1,'2013 population'!$A$3:$E$102,2,FALSE),"")</f>
        <v/>
      </c>
      <c r="AI9" s="2" t="str">
        <f>IF('Adjacent Counties'!AI9="x",VLOOKUP('2013 0-64'!AI$1,'2013 population'!$A$3:$E$102,2,FALSE),"")</f>
        <v/>
      </c>
      <c r="AJ9" s="2" t="str">
        <f>IF('Adjacent Counties'!AJ9="x",VLOOKUP('2013 0-64'!AJ$1,'2013 population'!$A$3:$E$102,2,FALSE),"")</f>
        <v/>
      </c>
      <c r="AK9" s="2" t="str">
        <f>IF('Adjacent Counties'!AK9="x",VLOOKUP('2013 0-64'!AK$1,'2013 population'!$A$3:$E$102,2,FALSE),"")</f>
        <v/>
      </c>
      <c r="AL9" s="2" t="str">
        <f>IF('Adjacent Counties'!AL9="x",VLOOKUP('2013 0-64'!AL$1,'2013 population'!$A$3:$E$102,2,FALSE),"")</f>
        <v/>
      </c>
      <c r="AM9" s="2" t="str">
        <f>IF('Adjacent Counties'!AM9="x",VLOOKUP('2013 0-64'!AM$1,'2013 population'!$A$3:$E$102,2,FALSE),"")</f>
        <v/>
      </c>
      <c r="AN9" s="2" t="str">
        <f>IF('Adjacent Counties'!AN9="x",VLOOKUP('2013 0-64'!AN$1,'2013 population'!$A$3:$E$102,2,FALSE),"")</f>
        <v/>
      </c>
      <c r="AO9" s="2" t="str">
        <f>IF('Adjacent Counties'!AO9="x",VLOOKUP('2013 0-64'!AO$1,'2013 population'!$A$3:$E$102,2,FALSE),"")</f>
        <v/>
      </c>
      <c r="AP9" s="2" t="str">
        <f>IF('Adjacent Counties'!AP9="x",VLOOKUP('2013 0-64'!AP$1,'2013 population'!$A$3:$E$102,2,FALSE),"")</f>
        <v/>
      </c>
      <c r="AQ9" s="2">
        <f>IF('Adjacent Counties'!AQ9="x",VLOOKUP('2013 0-64'!AQ$1,'2013 population'!$A$3:$E$102,2,FALSE),"")</f>
        <v>44268</v>
      </c>
      <c r="AR9" s="2" t="str">
        <f>IF('Adjacent Counties'!AR9="x",VLOOKUP('2013 0-64'!AR$1,'2013 population'!$A$3:$E$102,2,FALSE),"")</f>
        <v/>
      </c>
      <c r="AS9" s="2" t="str">
        <f>IF('Adjacent Counties'!AS9="x",VLOOKUP('2013 0-64'!AS$1,'2013 population'!$A$3:$E$102,2,FALSE),"")</f>
        <v/>
      </c>
      <c r="AT9" s="2" t="str">
        <f>IF('Adjacent Counties'!AT9="x",VLOOKUP('2013 0-64'!AT$1,'2013 population'!$A$3:$E$102,2,FALSE),"")</f>
        <v/>
      </c>
      <c r="AU9" s="2">
        <f>IF('Adjacent Counties'!AU9="x",VLOOKUP('2013 0-64'!AU$1,'2013 population'!$A$3:$E$102,2,FALSE),"")</f>
        <v>20460</v>
      </c>
      <c r="AV9" s="2" t="str">
        <f>IF('Adjacent Counties'!AV9="x",VLOOKUP('2013 0-64'!AV$1,'2013 population'!$A$3:$E$102,2,FALSE),"")</f>
        <v/>
      </c>
      <c r="AW9" s="2" t="str">
        <f>IF('Adjacent Counties'!AW9="x",VLOOKUP('2013 0-64'!AW$1,'2013 population'!$A$3:$E$102,2,FALSE),"")</f>
        <v/>
      </c>
      <c r="AX9" s="2" t="str">
        <f>IF('Adjacent Counties'!AX9="x",VLOOKUP('2013 0-64'!AX$1,'2013 population'!$A$3:$E$102,2,FALSE),"")</f>
        <v/>
      </c>
      <c r="AY9" s="2" t="str">
        <f>IF('Adjacent Counties'!AY9="x",VLOOKUP('2013 0-64'!AY$1,'2013 population'!$A$3:$E$102,2,FALSE),"")</f>
        <v/>
      </c>
      <c r="AZ9" s="2" t="str">
        <f>IF('Adjacent Counties'!AZ9="x",VLOOKUP('2013 0-64'!AZ$1,'2013 population'!$A$3:$E$102,2,FALSE),"")</f>
        <v/>
      </c>
      <c r="BA9" s="2" t="str">
        <f>IF('Adjacent Counties'!BA9="x",VLOOKUP('2013 0-64'!BA$1,'2013 population'!$A$3:$E$102,2,FALSE),"")</f>
        <v/>
      </c>
      <c r="BB9" s="2" t="str">
        <f>IF('Adjacent Counties'!BB9="x",VLOOKUP('2013 0-64'!BB$1,'2013 population'!$A$3:$E$102,2,FALSE),"")</f>
        <v/>
      </c>
      <c r="BC9" s="2" t="str">
        <f>IF('Adjacent Counties'!BC9="x",VLOOKUP('2013 0-64'!BC$1,'2013 population'!$A$3:$E$102,2,FALSE),"")</f>
        <v/>
      </c>
      <c r="BD9" s="2" t="str">
        <f>IF('Adjacent Counties'!BD9="x",VLOOKUP('2013 0-64'!BD$1,'2013 population'!$A$3:$E$102,2,FALSE),"")</f>
        <v/>
      </c>
      <c r="BE9" s="2" t="str">
        <f>IF('Adjacent Counties'!BE9="x",VLOOKUP('2013 0-64'!BE$1,'2013 population'!$A$3:$E$102,2,FALSE),"")</f>
        <v/>
      </c>
      <c r="BF9" s="2" t="str">
        <f>IF('Adjacent Counties'!BF9="x",VLOOKUP('2013 0-64'!BF$1,'2013 population'!$A$3:$E$102,2,FALSE),"")</f>
        <v/>
      </c>
      <c r="BG9" s="2">
        <f>IF('Adjacent Counties'!BG9="x",VLOOKUP('2013 0-64'!BG$1,'2013 population'!$A$3:$E$102,2,FALSE),"")</f>
        <v>19106</v>
      </c>
      <c r="BH9" s="2" t="str">
        <f>IF('Adjacent Counties'!BH9="x",VLOOKUP('2013 0-64'!BH$1,'2013 population'!$A$3:$E$102,2,FALSE),"")</f>
        <v/>
      </c>
      <c r="BI9" s="2" t="str">
        <f>IF('Adjacent Counties'!BI9="x",VLOOKUP('2013 0-64'!BI$1,'2013 population'!$A$3:$E$102,2,FALSE),"")</f>
        <v/>
      </c>
      <c r="BJ9" s="2" t="str">
        <f>IF('Adjacent Counties'!BJ9="x",VLOOKUP('2013 0-64'!BJ$1,'2013 population'!$A$3:$E$102,2,FALSE),"")</f>
        <v/>
      </c>
      <c r="BK9" s="2" t="str">
        <f>IF('Adjacent Counties'!BK9="x",VLOOKUP('2013 0-64'!BK$1,'2013 population'!$A$3:$E$102,2,FALSE),"")</f>
        <v/>
      </c>
      <c r="BL9" s="2" t="str">
        <f>IF('Adjacent Counties'!BL9="x",VLOOKUP('2013 0-64'!BL$1,'2013 population'!$A$3:$E$102,2,FALSE),"")</f>
        <v/>
      </c>
      <c r="BM9" s="2" t="str">
        <f>IF('Adjacent Counties'!BM9="x",VLOOKUP('2013 0-64'!BM$1,'2013 population'!$A$3:$E$102,2,FALSE),"")</f>
        <v/>
      </c>
      <c r="BN9" s="2" t="str">
        <f>IF('Adjacent Counties'!BN9="x",VLOOKUP('2013 0-64'!BN$1,'2013 population'!$A$3:$E$102,2,FALSE),"")</f>
        <v/>
      </c>
      <c r="BO9" s="2">
        <f>IF('Adjacent Counties'!BO9="x",VLOOKUP('2013 0-64'!BO$1,'2013 population'!$A$3:$E$102,2,FALSE),"")</f>
        <v>16692</v>
      </c>
      <c r="BP9" s="2" t="str">
        <f>IF('Adjacent Counties'!BP9="x",VLOOKUP('2013 0-64'!BP$1,'2013 population'!$A$3:$E$102,2,FALSE),"")</f>
        <v/>
      </c>
      <c r="BQ9" s="2" t="str">
        <f>IF('Adjacent Counties'!BQ9="x",VLOOKUP('2013 0-64'!BQ$1,'2013 population'!$A$3:$E$102,2,FALSE),"")</f>
        <v/>
      </c>
      <c r="BR9" s="2" t="str">
        <f>IF('Adjacent Counties'!BR9="x",VLOOKUP('2013 0-64'!BR$1,'2013 population'!$A$3:$E$102,2,FALSE),"")</f>
        <v/>
      </c>
      <c r="BS9" s="2" t="str">
        <f>IF('Adjacent Counties'!BS9="x",VLOOKUP('2013 0-64'!BS$1,'2013 population'!$A$3:$E$102,2,FALSE),"")</f>
        <v/>
      </c>
      <c r="BT9" s="2" t="str">
        <f>IF('Adjacent Counties'!BT9="x",VLOOKUP('2013 0-64'!BT$1,'2013 population'!$A$3:$E$102,2,FALSE),"")</f>
        <v/>
      </c>
      <c r="BU9" s="2" t="str">
        <f>IF('Adjacent Counties'!BU9="x",VLOOKUP('2013 0-64'!BU$1,'2013 population'!$A$3:$E$102,2,FALSE),"")</f>
        <v/>
      </c>
      <c r="BV9" s="2" t="str">
        <f>IF('Adjacent Counties'!BV9="x",VLOOKUP('2013 0-64'!BV$1,'2013 population'!$A$3:$E$102,2,FALSE),"")</f>
        <v/>
      </c>
      <c r="BW9" s="2" t="str">
        <f>IF('Adjacent Counties'!BW9="x",VLOOKUP('2013 0-64'!BW$1,'2013 population'!$A$3:$E$102,2,FALSE),"")</f>
        <v/>
      </c>
      <c r="BX9" s="2" t="str">
        <f>IF('Adjacent Counties'!BX9="x",VLOOKUP('2013 0-64'!BX$1,'2013 population'!$A$3:$E$102,2,FALSE),"")</f>
        <v/>
      </c>
      <c r="BY9" s="2" t="str">
        <f>IF('Adjacent Counties'!BY9="x",VLOOKUP('2013 0-64'!BY$1,'2013 population'!$A$3:$E$102,2,FALSE),"")</f>
        <v/>
      </c>
      <c r="BZ9" s="2" t="str">
        <f>IF('Adjacent Counties'!BZ9="x",VLOOKUP('2013 0-64'!BZ$1,'2013 population'!$A$3:$E$102,2,FALSE),"")</f>
        <v/>
      </c>
      <c r="CA9" s="2" t="str">
        <f>IF('Adjacent Counties'!CA9="x",VLOOKUP('2013 0-64'!CA$1,'2013 population'!$A$3:$E$102,2,FALSE),"")</f>
        <v/>
      </c>
      <c r="CB9" s="2" t="str">
        <f>IF('Adjacent Counties'!CB9="x",VLOOKUP('2013 0-64'!CB$1,'2013 population'!$A$3:$E$102,2,FALSE),"")</f>
        <v/>
      </c>
      <c r="CC9" s="2" t="str">
        <f>IF('Adjacent Counties'!CC9="x",VLOOKUP('2013 0-64'!CC$1,'2013 population'!$A$3:$E$102,2,FALSE),"")</f>
        <v/>
      </c>
      <c r="CD9" s="2" t="str">
        <f>IF('Adjacent Counties'!CD9="x",VLOOKUP('2013 0-64'!CD$1,'2013 population'!$A$3:$E$102,2,FALSE),"")</f>
        <v/>
      </c>
      <c r="CE9" s="2" t="str">
        <f>IF('Adjacent Counties'!CE9="x",VLOOKUP('2013 0-64'!CE$1,'2013 population'!$A$3:$E$102,2,FALSE),"")</f>
        <v/>
      </c>
      <c r="CF9" s="2" t="str">
        <f>IF('Adjacent Counties'!CF9="x",VLOOKUP('2013 0-64'!CF$1,'2013 population'!$A$3:$E$102,2,FALSE),"")</f>
        <v/>
      </c>
      <c r="CG9" s="2" t="str">
        <f>IF('Adjacent Counties'!CG9="x",VLOOKUP('2013 0-64'!CG$1,'2013 population'!$A$3:$E$102,2,FALSE),"")</f>
        <v/>
      </c>
      <c r="CH9" s="2" t="str">
        <f>IF('Adjacent Counties'!CH9="x",VLOOKUP('2013 0-64'!CH$1,'2013 population'!$A$3:$E$102,2,FALSE),"")</f>
        <v/>
      </c>
      <c r="CI9" s="2" t="str">
        <f>IF('Adjacent Counties'!CI9="x",VLOOKUP('2013 0-64'!CI$1,'2013 population'!$A$3:$E$102,2,FALSE),"")</f>
        <v/>
      </c>
      <c r="CJ9" s="2" t="str">
        <f>IF('Adjacent Counties'!CJ9="x",VLOOKUP('2013 0-64'!CJ$1,'2013 population'!$A$3:$E$102,2,FALSE),"")</f>
        <v/>
      </c>
      <c r="CK9" s="2" t="str">
        <f>IF('Adjacent Counties'!CK9="x",VLOOKUP('2013 0-64'!CK$1,'2013 population'!$A$3:$E$102,2,FALSE),"")</f>
        <v/>
      </c>
      <c r="CL9" s="2" t="str">
        <f>IF('Adjacent Counties'!CL9="x",VLOOKUP('2013 0-64'!CL$1,'2013 population'!$A$3:$E$102,2,FALSE),"")</f>
        <v/>
      </c>
      <c r="CM9" s="2" t="str">
        <f>IF('Adjacent Counties'!CM9="x",VLOOKUP('2013 0-64'!CM$1,'2013 population'!$A$3:$E$102,2,FALSE),"")</f>
        <v/>
      </c>
      <c r="CN9" s="2" t="str">
        <f>IF('Adjacent Counties'!CN9="x",VLOOKUP('2013 0-64'!CN$1,'2013 population'!$A$3:$E$102,2,FALSE),"")</f>
        <v/>
      </c>
      <c r="CO9" s="2" t="str">
        <f>IF('Adjacent Counties'!CO9="x",VLOOKUP('2013 0-64'!CO$1,'2013 population'!$A$3:$E$102,2,FALSE),"")</f>
        <v/>
      </c>
      <c r="CP9" s="2" t="str">
        <f>IF('Adjacent Counties'!CP9="x",VLOOKUP('2013 0-64'!CP$1,'2013 population'!$A$3:$E$102,2,FALSE),"")</f>
        <v/>
      </c>
      <c r="CQ9" s="2">
        <f>IF('Adjacent Counties'!CQ9="x",VLOOKUP('2013 0-64'!CQ$1,'2013 population'!$A$3:$E$102,2,FALSE),"")</f>
        <v>10240</v>
      </c>
      <c r="CR9" s="2" t="str">
        <f>IF('Adjacent Counties'!CR9="x",VLOOKUP('2013 0-64'!CR$1,'2013 population'!$A$3:$E$102,2,FALSE),"")</f>
        <v/>
      </c>
      <c r="CS9" s="2" t="str">
        <f>IF('Adjacent Counties'!CS9="x",VLOOKUP('2013 0-64'!CS$1,'2013 population'!$A$3:$E$102,2,FALSE),"")</f>
        <v/>
      </c>
      <c r="CT9" s="2" t="str">
        <f>IF('Adjacent Counties'!CT9="x",VLOOKUP('2013 0-64'!CT$1,'2013 population'!$A$3:$E$102,2,FALSE),"")</f>
        <v/>
      </c>
      <c r="CU9" s="2" t="str">
        <f>IF('Adjacent Counties'!CU9="x",VLOOKUP('2013 0-64'!CU$1,'2013 population'!$A$3:$E$102,2,FALSE),"")</f>
        <v/>
      </c>
      <c r="CV9" s="2" t="str">
        <f>IF('Adjacent Counties'!CV9="x",VLOOKUP('2013 0-64'!CV$1,'2013 population'!$A$3:$E$102,2,FALSE),"")</f>
        <v/>
      </c>
      <c r="CW9" s="2" t="str">
        <f>IF('Adjacent Counties'!CW9="x",VLOOKUP('2013 0-64'!CW$1,'2013 population'!$A$3:$E$102,2,FALSE),"")</f>
        <v/>
      </c>
      <c r="CX9" s="2">
        <f t="shared" si="0"/>
        <v>139321</v>
      </c>
      <c r="CY9" s="2">
        <f>SUMIF('Residents by Age'!B$2:B$422,"="&amp;'2013 0-64'!A9,'Residents by Age'!D$2:D$422)</f>
        <v>29</v>
      </c>
      <c r="CZ9" s="9">
        <f t="shared" si="1"/>
        <v>0.20815239626474114</v>
      </c>
    </row>
    <row r="10" spans="1:104">
      <c r="A10" s="3" t="s">
        <v>8</v>
      </c>
      <c r="B10" s="2" t="str">
        <f>IF('Adjacent Counties'!B10="x",VLOOKUP('2013 0-64'!B$1,'2013 population'!$A$3:$E$102,2,FALSE),"")</f>
        <v/>
      </c>
      <c r="C10" s="2" t="str">
        <f>IF('Adjacent Counties'!C10="x",VLOOKUP('2013 0-64'!C$1,'2013 population'!$A$3:$E$102,2,FALSE),"")</f>
        <v/>
      </c>
      <c r="D10" s="2" t="str">
        <f>IF('Adjacent Counties'!D10="x",VLOOKUP('2013 0-64'!D$1,'2013 population'!$A$3:$E$102,2,FALSE),"")</f>
        <v/>
      </c>
      <c r="E10" s="2" t="str">
        <f>IF('Adjacent Counties'!E10="x",VLOOKUP('2013 0-64'!E$1,'2013 population'!$A$3:$E$102,2,FALSE),"")</f>
        <v/>
      </c>
      <c r="F10" s="2" t="str">
        <f>IF('Adjacent Counties'!F10="x",VLOOKUP('2013 0-64'!F$1,'2013 population'!$A$3:$E$102,2,FALSE),"")</f>
        <v/>
      </c>
      <c r="G10" s="2" t="str">
        <f>IF('Adjacent Counties'!G10="x",VLOOKUP('2013 0-64'!G$1,'2013 population'!$A$3:$E$102,2,FALSE),"")</f>
        <v/>
      </c>
      <c r="H10" s="2" t="str">
        <f>IF('Adjacent Counties'!H10="x",VLOOKUP('2013 0-64'!H$1,'2013 population'!$A$3:$E$102,2,FALSE),"")</f>
        <v/>
      </c>
      <c r="I10" s="2" t="str">
        <f>IF('Adjacent Counties'!I10="x",VLOOKUP('2013 0-64'!I$1,'2013 population'!$A$3:$E$102,2,FALSE),"")</f>
        <v/>
      </c>
      <c r="J10" s="2">
        <f>IF('Adjacent Counties'!J10="x",VLOOKUP('2013 0-64'!J$1,'2013 population'!$A$3:$E$102,2,FALSE),"")</f>
        <v>29031</v>
      </c>
      <c r="K10" s="2" t="str">
        <f>IF('Adjacent Counties'!K10="x",VLOOKUP('2013 0-64'!K$1,'2013 population'!$A$3:$E$102,2,FALSE),"")</f>
        <v/>
      </c>
      <c r="L10" s="2" t="str">
        <f>IF('Adjacent Counties'!L10="x",VLOOKUP('2013 0-64'!L$1,'2013 population'!$A$3:$E$102,2,FALSE),"")</f>
        <v/>
      </c>
      <c r="M10" s="2" t="str">
        <f>IF('Adjacent Counties'!M10="x",VLOOKUP('2013 0-64'!M$1,'2013 population'!$A$3:$E$102,2,FALSE),"")</f>
        <v/>
      </c>
      <c r="N10" s="2" t="str">
        <f>IF('Adjacent Counties'!N10="x",VLOOKUP('2013 0-64'!N$1,'2013 population'!$A$3:$E$102,2,FALSE),"")</f>
        <v/>
      </c>
      <c r="O10" s="2" t="str">
        <f>IF('Adjacent Counties'!O10="x",VLOOKUP('2013 0-64'!O$1,'2013 population'!$A$3:$E$102,2,FALSE),"")</f>
        <v/>
      </c>
      <c r="P10" s="2" t="str">
        <f>IF('Adjacent Counties'!P10="x",VLOOKUP('2013 0-64'!P$1,'2013 population'!$A$3:$E$102,2,FALSE),"")</f>
        <v/>
      </c>
      <c r="Q10" s="2" t="str">
        <f>IF('Adjacent Counties'!Q10="x",VLOOKUP('2013 0-64'!Q$1,'2013 population'!$A$3:$E$102,2,FALSE),"")</f>
        <v/>
      </c>
      <c r="R10" s="2" t="str">
        <f>IF('Adjacent Counties'!R10="x",VLOOKUP('2013 0-64'!R$1,'2013 population'!$A$3:$E$102,2,FALSE),"")</f>
        <v/>
      </c>
      <c r="S10" s="2" t="str">
        <f>IF('Adjacent Counties'!S10="x",VLOOKUP('2013 0-64'!S$1,'2013 population'!$A$3:$E$102,2,FALSE),"")</f>
        <v/>
      </c>
      <c r="T10" s="2" t="str">
        <f>IF('Adjacent Counties'!T10="x",VLOOKUP('2013 0-64'!T$1,'2013 population'!$A$3:$E$102,2,FALSE),"")</f>
        <v/>
      </c>
      <c r="U10" s="2" t="str">
        <f>IF('Adjacent Counties'!U10="x",VLOOKUP('2013 0-64'!U$1,'2013 population'!$A$3:$E$102,2,FALSE),"")</f>
        <v/>
      </c>
      <c r="V10" s="2" t="str">
        <f>IF('Adjacent Counties'!V10="x",VLOOKUP('2013 0-64'!V$1,'2013 population'!$A$3:$E$102,2,FALSE),"")</f>
        <v/>
      </c>
      <c r="W10" s="2" t="str">
        <f>IF('Adjacent Counties'!W10="x",VLOOKUP('2013 0-64'!W$1,'2013 population'!$A$3:$E$102,2,FALSE),"")</f>
        <v/>
      </c>
      <c r="X10" s="2" t="str">
        <f>IF('Adjacent Counties'!X10="x",VLOOKUP('2013 0-64'!X$1,'2013 population'!$A$3:$E$102,2,FALSE),"")</f>
        <v/>
      </c>
      <c r="Y10" s="2">
        <f>IF('Adjacent Counties'!Y10="x",VLOOKUP('2013 0-64'!Y$1,'2013 population'!$A$3:$E$102,2,FALSE),"")</f>
        <v>48051</v>
      </c>
      <c r="Z10" s="2" t="str">
        <f>IF('Adjacent Counties'!Z10="x",VLOOKUP('2013 0-64'!Z$1,'2013 population'!$A$3:$E$102,2,FALSE),"")</f>
        <v/>
      </c>
      <c r="AA10" s="2">
        <f>IF('Adjacent Counties'!AA10="x",VLOOKUP('2013 0-64'!AA$1,'2013 population'!$A$3:$E$102,2,FALSE),"")</f>
        <v>297553</v>
      </c>
      <c r="AB10" s="2" t="str">
        <f>IF('Adjacent Counties'!AB10="x",VLOOKUP('2013 0-64'!AB$1,'2013 population'!$A$3:$E$102,2,FALSE),"")</f>
        <v/>
      </c>
      <c r="AC10" s="2" t="str">
        <f>IF('Adjacent Counties'!AC10="x",VLOOKUP('2013 0-64'!AC$1,'2013 population'!$A$3:$E$102,2,FALSE),"")</f>
        <v/>
      </c>
      <c r="AD10" s="2" t="str">
        <f>IF('Adjacent Counties'!AD10="x",VLOOKUP('2013 0-64'!AD$1,'2013 population'!$A$3:$E$102,2,FALSE),"")</f>
        <v/>
      </c>
      <c r="AE10" s="2" t="str">
        <f>IF('Adjacent Counties'!AE10="x",VLOOKUP('2013 0-64'!AE$1,'2013 population'!$A$3:$E$102,2,FALSE),"")</f>
        <v/>
      </c>
      <c r="AF10" s="2" t="str">
        <f>IF('Adjacent Counties'!AF10="x",VLOOKUP('2013 0-64'!AF$1,'2013 population'!$A$3:$E$102,2,FALSE),"")</f>
        <v/>
      </c>
      <c r="AG10" s="2" t="str">
        <f>IF('Adjacent Counties'!AG10="x",VLOOKUP('2013 0-64'!AG$1,'2013 population'!$A$3:$E$102,2,FALSE),"")</f>
        <v/>
      </c>
      <c r="AH10" s="2" t="str">
        <f>IF('Adjacent Counties'!AH10="x",VLOOKUP('2013 0-64'!AH$1,'2013 population'!$A$3:$E$102,2,FALSE),"")</f>
        <v/>
      </c>
      <c r="AI10" s="2" t="str">
        <f>IF('Adjacent Counties'!AI10="x",VLOOKUP('2013 0-64'!AI$1,'2013 population'!$A$3:$E$102,2,FALSE),"")</f>
        <v/>
      </c>
      <c r="AJ10" s="2" t="str">
        <f>IF('Adjacent Counties'!AJ10="x",VLOOKUP('2013 0-64'!AJ$1,'2013 population'!$A$3:$E$102,2,FALSE),"")</f>
        <v/>
      </c>
      <c r="AK10" s="2" t="str">
        <f>IF('Adjacent Counties'!AK10="x",VLOOKUP('2013 0-64'!AK$1,'2013 population'!$A$3:$E$102,2,FALSE),"")</f>
        <v/>
      </c>
      <c r="AL10" s="2" t="str">
        <f>IF('Adjacent Counties'!AL10="x",VLOOKUP('2013 0-64'!AL$1,'2013 population'!$A$3:$E$102,2,FALSE),"")</f>
        <v/>
      </c>
      <c r="AM10" s="2" t="str">
        <f>IF('Adjacent Counties'!AM10="x",VLOOKUP('2013 0-64'!AM$1,'2013 population'!$A$3:$E$102,2,FALSE),"")</f>
        <v/>
      </c>
      <c r="AN10" s="2" t="str">
        <f>IF('Adjacent Counties'!AN10="x",VLOOKUP('2013 0-64'!AN$1,'2013 population'!$A$3:$E$102,2,FALSE),"")</f>
        <v/>
      </c>
      <c r="AO10" s="2" t="str">
        <f>IF('Adjacent Counties'!AO10="x",VLOOKUP('2013 0-64'!AO$1,'2013 population'!$A$3:$E$102,2,FALSE),"")</f>
        <v/>
      </c>
      <c r="AP10" s="2" t="str">
        <f>IF('Adjacent Counties'!AP10="x",VLOOKUP('2013 0-64'!AP$1,'2013 population'!$A$3:$E$102,2,FALSE),"")</f>
        <v/>
      </c>
      <c r="AQ10" s="2" t="str">
        <f>IF('Adjacent Counties'!AQ10="x",VLOOKUP('2013 0-64'!AQ$1,'2013 population'!$A$3:$E$102,2,FALSE),"")</f>
        <v/>
      </c>
      <c r="AR10" s="2" t="str">
        <f>IF('Adjacent Counties'!AR10="x",VLOOKUP('2013 0-64'!AR$1,'2013 population'!$A$3:$E$102,2,FALSE),"")</f>
        <v/>
      </c>
      <c r="AS10" s="2" t="str">
        <f>IF('Adjacent Counties'!AS10="x",VLOOKUP('2013 0-64'!AS$1,'2013 population'!$A$3:$E$102,2,FALSE),"")</f>
        <v/>
      </c>
      <c r="AT10" s="2" t="str">
        <f>IF('Adjacent Counties'!AT10="x",VLOOKUP('2013 0-64'!AT$1,'2013 population'!$A$3:$E$102,2,FALSE),"")</f>
        <v/>
      </c>
      <c r="AU10" s="2" t="str">
        <f>IF('Adjacent Counties'!AU10="x",VLOOKUP('2013 0-64'!AU$1,'2013 population'!$A$3:$E$102,2,FALSE),"")</f>
        <v/>
      </c>
      <c r="AV10" s="2" t="str">
        <f>IF('Adjacent Counties'!AV10="x",VLOOKUP('2013 0-64'!AV$1,'2013 population'!$A$3:$E$102,2,FALSE),"")</f>
        <v/>
      </c>
      <c r="AW10" s="2" t="str">
        <f>IF('Adjacent Counties'!AW10="x",VLOOKUP('2013 0-64'!AW$1,'2013 population'!$A$3:$E$102,2,FALSE),"")</f>
        <v/>
      </c>
      <c r="AX10" s="2" t="str">
        <f>IF('Adjacent Counties'!AX10="x",VLOOKUP('2013 0-64'!AX$1,'2013 population'!$A$3:$E$102,2,FALSE),"")</f>
        <v/>
      </c>
      <c r="AY10" s="2" t="str">
        <f>IF('Adjacent Counties'!AY10="x",VLOOKUP('2013 0-64'!AY$1,'2013 population'!$A$3:$E$102,2,FALSE),"")</f>
        <v/>
      </c>
      <c r="AZ10" s="2" t="str">
        <f>IF('Adjacent Counties'!AZ10="x",VLOOKUP('2013 0-64'!AZ$1,'2013 population'!$A$3:$E$102,2,FALSE),"")</f>
        <v/>
      </c>
      <c r="BA10" s="2" t="str">
        <f>IF('Adjacent Counties'!BA10="x",VLOOKUP('2013 0-64'!BA$1,'2013 population'!$A$3:$E$102,2,FALSE),"")</f>
        <v/>
      </c>
      <c r="BB10" s="2" t="str">
        <f>IF('Adjacent Counties'!BB10="x",VLOOKUP('2013 0-64'!BB$1,'2013 population'!$A$3:$E$102,2,FALSE),"")</f>
        <v/>
      </c>
      <c r="BC10" s="2" t="str">
        <f>IF('Adjacent Counties'!BC10="x",VLOOKUP('2013 0-64'!BC$1,'2013 population'!$A$3:$E$102,2,FALSE),"")</f>
        <v/>
      </c>
      <c r="BD10" s="2" t="str">
        <f>IF('Adjacent Counties'!BD10="x",VLOOKUP('2013 0-64'!BD$1,'2013 population'!$A$3:$E$102,2,FALSE),"")</f>
        <v/>
      </c>
      <c r="BE10" s="2" t="str">
        <f>IF('Adjacent Counties'!BE10="x",VLOOKUP('2013 0-64'!BE$1,'2013 population'!$A$3:$E$102,2,FALSE),"")</f>
        <v/>
      </c>
      <c r="BF10" s="2" t="str">
        <f>IF('Adjacent Counties'!BF10="x",VLOOKUP('2013 0-64'!BF$1,'2013 population'!$A$3:$E$102,2,FALSE),"")</f>
        <v/>
      </c>
      <c r="BG10" s="2" t="str">
        <f>IF('Adjacent Counties'!BG10="x",VLOOKUP('2013 0-64'!BG$1,'2013 population'!$A$3:$E$102,2,FALSE),"")</f>
        <v/>
      </c>
      <c r="BH10" s="2" t="str">
        <f>IF('Adjacent Counties'!BH10="x",VLOOKUP('2013 0-64'!BH$1,'2013 population'!$A$3:$E$102,2,FALSE),"")</f>
        <v/>
      </c>
      <c r="BI10" s="2" t="str">
        <f>IF('Adjacent Counties'!BI10="x",VLOOKUP('2013 0-64'!BI$1,'2013 population'!$A$3:$E$102,2,FALSE),"")</f>
        <v/>
      </c>
      <c r="BJ10" s="2" t="str">
        <f>IF('Adjacent Counties'!BJ10="x",VLOOKUP('2013 0-64'!BJ$1,'2013 population'!$A$3:$E$102,2,FALSE),"")</f>
        <v/>
      </c>
      <c r="BK10" s="2" t="str">
        <f>IF('Adjacent Counties'!BK10="x",VLOOKUP('2013 0-64'!BK$1,'2013 population'!$A$3:$E$102,2,FALSE),"")</f>
        <v/>
      </c>
      <c r="BL10" s="2" t="str">
        <f>IF('Adjacent Counties'!BL10="x",VLOOKUP('2013 0-64'!BL$1,'2013 population'!$A$3:$E$102,2,FALSE),"")</f>
        <v/>
      </c>
      <c r="BM10" s="2" t="str">
        <f>IF('Adjacent Counties'!BM10="x",VLOOKUP('2013 0-64'!BM$1,'2013 population'!$A$3:$E$102,2,FALSE),"")</f>
        <v/>
      </c>
      <c r="BN10" s="2" t="str">
        <f>IF('Adjacent Counties'!BN10="x",VLOOKUP('2013 0-64'!BN$1,'2013 population'!$A$3:$E$102,2,FALSE),"")</f>
        <v/>
      </c>
      <c r="BO10" s="2" t="str">
        <f>IF('Adjacent Counties'!BO10="x",VLOOKUP('2013 0-64'!BO$1,'2013 population'!$A$3:$E$102,2,FALSE),"")</f>
        <v/>
      </c>
      <c r="BP10" s="2" t="str">
        <f>IF('Adjacent Counties'!BP10="x",VLOOKUP('2013 0-64'!BP$1,'2013 population'!$A$3:$E$102,2,FALSE),"")</f>
        <v/>
      </c>
      <c r="BQ10" s="2" t="str">
        <f>IF('Adjacent Counties'!BQ10="x",VLOOKUP('2013 0-64'!BQ$1,'2013 population'!$A$3:$E$102,2,FALSE),"")</f>
        <v/>
      </c>
      <c r="BR10" s="2" t="str">
        <f>IF('Adjacent Counties'!BR10="x",VLOOKUP('2013 0-64'!BR$1,'2013 population'!$A$3:$E$102,2,FALSE),"")</f>
        <v/>
      </c>
      <c r="BS10" s="2" t="str">
        <f>IF('Adjacent Counties'!BS10="x",VLOOKUP('2013 0-64'!BS$1,'2013 population'!$A$3:$E$102,2,FALSE),"")</f>
        <v/>
      </c>
      <c r="BT10" s="2">
        <f>IF('Adjacent Counties'!BT10="x",VLOOKUP('2013 0-64'!BT$1,'2013 population'!$A$3:$E$102,2,FALSE),"")</f>
        <v>46385</v>
      </c>
      <c r="BU10" s="2" t="str">
        <f>IF('Adjacent Counties'!BU10="x",VLOOKUP('2013 0-64'!BU$1,'2013 population'!$A$3:$E$102,2,FALSE),"")</f>
        <v/>
      </c>
      <c r="BV10" s="2" t="str">
        <f>IF('Adjacent Counties'!BV10="x",VLOOKUP('2013 0-64'!BV$1,'2013 population'!$A$3:$E$102,2,FALSE),"")</f>
        <v/>
      </c>
      <c r="BW10" s="2" t="str">
        <f>IF('Adjacent Counties'!BW10="x",VLOOKUP('2013 0-64'!BW$1,'2013 population'!$A$3:$E$102,2,FALSE),"")</f>
        <v/>
      </c>
      <c r="BX10" s="2" t="str">
        <f>IF('Adjacent Counties'!BX10="x",VLOOKUP('2013 0-64'!BX$1,'2013 population'!$A$3:$E$102,2,FALSE),"")</f>
        <v/>
      </c>
      <c r="BY10" s="2" t="str">
        <f>IF('Adjacent Counties'!BY10="x",VLOOKUP('2013 0-64'!BY$1,'2013 population'!$A$3:$E$102,2,FALSE),"")</f>
        <v/>
      </c>
      <c r="BZ10" s="2" t="str">
        <f>IF('Adjacent Counties'!BZ10="x",VLOOKUP('2013 0-64'!BZ$1,'2013 population'!$A$3:$E$102,2,FALSE),"")</f>
        <v/>
      </c>
      <c r="CA10" s="2">
        <f>IF('Adjacent Counties'!CA10="x",VLOOKUP('2013 0-64'!CA$1,'2013 population'!$A$3:$E$102,2,FALSE),"")</f>
        <v>116989</v>
      </c>
      <c r="CB10" s="2" t="str">
        <f>IF('Adjacent Counties'!CB10="x",VLOOKUP('2013 0-64'!CB$1,'2013 population'!$A$3:$E$102,2,FALSE),"")</f>
        <v/>
      </c>
      <c r="CC10" s="2" t="str">
        <f>IF('Adjacent Counties'!CC10="x",VLOOKUP('2013 0-64'!CC$1,'2013 population'!$A$3:$E$102,2,FALSE),"")</f>
        <v/>
      </c>
      <c r="CD10" s="2" t="str">
        <f>IF('Adjacent Counties'!CD10="x",VLOOKUP('2013 0-64'!CD$1,'2013 population'!$A$3:$E$102,2,FALSE),"")</f>
        <v/>
      </c>
      <c r="CE10" s="2">
        <f>IF('Adjacent Counties'!CE10="x",VLOOKUP('2013 0-64'!CE$1,'2013 population'!$A$3:$E$102,2,FALSE),"")</f>
        <v>54356</v>
      </c>
      <c r="CF10" s="2" t="str">
        <f>IF('Adjacent Counties'!CF10="x",VLOOKUP('2013 0-64'!CF$1,'2013 population'!$A$3:$E$102,2,FALSE),"")</f>
        <v/>
      </c>
      <c r="CG10" s="2" t="str">
        <f>IF('Adjacent Counties'!CG10="x",VLOOKUP('2013 0-64'!CG$1,'2013 population'!$A$3:$E$102,2,FALSE),"")</f>
        <v/>
      </c>
      <c r="CH10" s="2" t="str">
        <f>IF('Adjacent Counties'!CH10="x",VLOOKUP('2013 0-64'!CH$1,'2013 population'!$A$3:$E$102,2,FALSE),"")</f>
        <v/>
      </c>
      <c r="CI10" s="2" t="str">
        <f>IF('Adjacent Counties'!CI10="x",VLOOKUP('2013 0-64'!CI$1,'2013 population'!$A$3:$E$102,2,FALSE),"")</f>
        <v/>
      </c>
      <c r="CJ10" s="2" t="str">
        <f>IF('Adjacent Counties'!CJ10="x",VLOOKUP('2013 0-64'!CJ$1,'2013 population'!$A$3:$E$102,2,FALSE),"")</f>
        <v/>
      </c>
      <c r="CK10" s="2" t="str">
        <f>IF('Adjacent Counties'!CK10="x",VLOOKUP('2013 0-64'!CK$1,'2013 population'!$A$3:$E$102,2,FALSE),"")</f>
        <v/>
      </c>
      <c r="CL10" s="2" t="str">
        <f>IF('Adjacent Counties'!CL10="x",VLOOKUP('2013 0-64'!CL$1,'2013 population'!$A$3:$E$102,2,FALSE),"")</f>
        <v/>
      </c>
      <c r="CM10" s="2" t="str">
        <f>IF('Adjacent Counties'!CM10="x",VLOOKUP('2013 0-64'!CM$1,'2013 population'!$A$3:$E$102,2,FALSE),"")</f>
        <v/>
      </c>
      <c r="CN10" s="2" t="str">
        <f>IF('Adjacent Counties'!CN10="x",VLOOKUP('2013 0-64'!CN$1,'2013 population'!$A$3:$E$102,2,FALSE),"")</f>
        <v/>
      </c>
      <c r="CO10" s="2" t="str">
        <f>IF('Adjacent Counties'!CO10="x",VLOOKUP('2013 0-64'!CO$1,'2013 population'!$A$3:$E$102,2,FALSE),"")</f>
        <v/>
      </c>
      <c r="CP10" s="2" t="str">
        <f>IF('Adjacent Counties'!CP10="x",VLOOKUP('2013 0-64'!CP$1,'2013 population'!$A$3:$E$102,2,FALSE),"")</f>
        <v/>
      </c>
      <c r="CQ10" s="2" t="str">
        <f>IF('Adjacent Counties'!CQ10="x",VLOOKUP('2013 0-64'!CQ$1,'2013 population'!$A$3:$E$102,2,FALSE),"")</f>
        <v/>
      </c>
      <c r="CR10" s="2" t="str">
        <f>IF('Adjacent Counties'!CR10="x",VLOOKUP('2013 0-64'!CR$1,'2013 population'!$A$3:$E$102,2,FALSE),"")</f>
        <v/>
      </c>
      <c r="CS10" s="2" t="str">
        <f>IF('Adjacent Counties'!CS10="x",VLOOKUP('2013 0-64'!CS$1,'2013 population'!$A$3:$E$102,2,FALSE),"")</f>
        <v/>
      </c>
      <c r="CT10" s="2" t="str">
        <f>IF('Adjacent Counties'!CT10="x",VLOOKUP('2013 0-64'!CT$1,'2013 population'!$A$3:$E$102,2,FALSE),"")</f>
        <v/>
      </c>
      <c r="CU10" s="2" t="str">
        <f>IF('Adjacent Counties'!CU10="x",VLOOKUP('2013 0-64'!CU$1,'2013 population'!$A$3:$E$102,2,FALSE),"")</f>
        <v/>
      </c>
      <c r="CV10" s="2" t="str">
        <f>IF('Adjacent Counties'!CV10="x",VLOOKUP('2013 0-64'!CV$1,'2013 population'!$A$3:$E$102,2,FALSE),"")</f>
        <v/>
      </c>
      <c r="CW10" s="2" t="str">
        <f>IF('Adjacent Counties'!CW10="x",VLOOKUP('2013 0-64'!CW$1,'2013 population'!$A$3:$E$102,2,FALSE),"")</f>
        <v/>
      </c>
      <c r="CX10" s="2">
        <f t="shared" si="0"/>
        <v>592365</v>
      </c>
      <c r="CY10" s="2">
        <f>SUMIF('Residents by Age'!B$2:B$422,"="&amp;'2013 0-64'!A10,'Residents by Age'!D$2:D$422)</f>
        <v>44</v>
      </c>
      <c r="CZ10" s="9">
        <f t="shared" si="1"/>
        <v>7.427852759700522E-2</v>
      </c>
    </row>
    <row r="11" spans="1:104">
      <c r="A11" s="3" t="s">
        <v>9</v>
      </c>
      <c r="B11" s="2" t="str">
        <f>IF('Adjacent Counties'!B11="x",VLOOKUP('2013 0-64'!B$1,'2013 population'!$A$3:$E$102,2,FALSE),"")</f>
        <v/>
      </c>
      <c r="C11" s="2" t="str">
        <f>IF('Adjacent Counties'!C11="x",VLOOKUP('2013 0-64'!C$1,'2013 population'!$A$3:$E$102,2,FALSE),"")</f>
        <v/>
      </c>
      <c r="D11" s="2" t="str">
        <f>IF('Adjacent Counties'!D11="x",VLOOKUP('2013 0-64'!D$1,'2013 population'!$A$3:$E$102,2,FALSE),"")</f>
        <v/>
      </c>
      <c r="E11" s="2" t="str">
        <f>IF('Adjacent Counties'!E11="x",VLOOKUP('2013 0-64'!E$1,'2013 population'!$A$3:$E$102,2,FALSE),"")</f>
        <v/>
      </c>
      <c r="F11" s="2" t="str">
        <f>IF('Adjacent Counties'!F11="x",VLOOKUP('2013 0-64'!F$1,'2013 population'!$A$3:$E$102,2,FALSE),"")</f>
        <v/>
      </c>
      <c r="G11" s="2" t="str">
        <f>IF('Adjacent Counties'!G11="x",VLOOKUP('2013 0-64'!G$1,'2013 population'!$A$3:$E$102,2,FALSE),"")</f>
        <v/>
      </c>
      <c r="H11" s="2" t="str">
        <f>IF('Adjacent Counties'!H11="x",VLOOKUP('2013 0-64'!H$1,'2013 population'!$A$3:$E$102,2,FALSE),"")</f>
        <v/>
      </c>
      <c r="I11" s="2" t="str">
        <f>IF('Adjacent Counties'!I11="x",VLOOKUP('2013 0-64'!I$1,'2013 population'!$A$3:$E$102,2,FALSE),"")</f>
        <v/>
      </c>
      <c r="J11" s="2" t="str">
        <f>IF('Adjacent Counties'!J11="x",VLOOKUP('2013 0-64'!J$1,'2013 population'!$A$3:$E$102,2,FALSE),"")</f>
        <v/>
      </c>
      <c r="K11" s="2">
        <f>IF('Adjacent Counties'!K11="x",VLOOKUP('2013 0-64'!K$1,'2013 population'!$A$3:$E$102,2,FALSE),"")</f>
        <v>86193</v>
      </c>
      <c r="L11" s="2" t="str">
        <f>IF('Adjacent Counties'!L11="x",VLOOKUP('2013 0-64'!L$1,'2013 population'!$A$3:$E$102,2,FALSE),"")</f>
        <v/>
      </c>
      <c r="M11" s="2" t="str">
        <f>IF('Adjacent Counties'!M11="x",VLOOKUP('2013 0-64'!M$1,'2013 population'!$A$3:$E$102,2,FALSE),"")</f>
        <v/>
      </c>
      <c r="N11" s="2" t="str">
        <f>IF('Adjacent Counties'!N11="x",VLOOKUP('2013 0-64'!N$1,'2013 population'!$A$3:$E$102,2,FALSE),"")</f>
        <v/>
      </c>
      <c r="O11" s="2" t="str">
        <f>IF('Adjacent Counties'!O11="x",VLOOKUP('2013 0-64'!O$1,'2013 population'!$A$3:$E$102,2,FALSE),"")</f>
        <v/>
      </c>
      <c r="P11" s="2" t="str">
        <f>IF('Adjacent Counties'!P11="x",VLOOKUP('2013 0-64'!P$1,'2013 population'!$A$3:$E$102,2,FALSE),"")</f>
        <v/>
      </c>
      <c r="Q11" s="2" t="str">
        <f>IF('Adjacent Counties'!Q11="x",VLOOKUP('2013 0-64'!Q$1,'2013 population'!$A$3:$E$102,2,FALSE),"")</f>
        <v/>
      </c>
      <c r="R11" s="2" t="str">
        <f>IF('Adjacent Counties'!R11="x",VLOOKUP('2013 0-64'!R$1,'2013 population'!$A$3:$E$102,2,FALSE),"")</f>
        <v/>
      </c>
      <c r="S11" s="2" t="str">
        <f>IF('Adjacent Counties'!S11="x",VLOOKUP('2013 0-64'!S$1,'2013 population'!$A$3:$E$102,2,FALSE),"")</f>
        <v/>
      </c>
      <c r="T11" s="2" t="str">
        <f>IF('Adjacent Counties'!T11="x",VLOOKUP('2013 0-64'!T$1,'2013 population'!$A$3:$E$102,2,FALSE),"")</f>
        <v/>
      </c>
      <c r="U11" s="2" t="str">
        <f>IF('Adjacent Counties'!U11="x",VLOOKUP('2013 0-64'!U$1,'2013 population'!$A$3:$E$102,2,FALSE),"")</f>
        <v/>
      </c>
      <c r="V11" s="2" t="str">
        <f>IF('Adjacent Counties'!V11="x",VLOOKUP('2013 0-64'!V$1,'2013 population'!$A$3:$E$102,2,FALSE),"")</f>
        <v/>
      </c>
      <c r="W11" s="2" t="str">
        <f>IF('Adjacent Counties'!W11="x",VLOOKUP('2013 0-64'!W$1,'2013 population'!$A$3:$E$102,2,FALSE),"")</f>
        <v/>
      </c>
      <c r="X11" s="2" t="str">
        <f>IF('Adjacent Counties'!X11="x",VLOOKUP('2013 0-64'!X$1,'2013 population'!$A$3:$E$102,2,FALSE),"")</f>
        <v/>
      </c>
      <c r="Y11" s="2">
        <f>IF('Adjacent Counties'!Y11="x",VLOOKUP('2013 0-64'!Y$1,'2013 population'!$A$3:$E$102,2,FALSE),"")</f>
        <v>48051</v>
      </c>
      <c r="Z11" s="2" t="str">
        <f>IF('Adjacent Counties'!Z11="x",VLOOKUP('2013 0-64'!Z$1,'2013 population'!$A$3:$E$102,2,FALSE),"")</f>
        <v/>
      </c>
      <c r="AA11" s="2" t="str">
        <f>IF('Adjacent Counties'!AA11="x",VLOOKUP('2013 0-64'!AA$1,'2013 population'!$A$3:$E$102,2,FALSE),"")</f>
        <v/>
      </c>
      <c r="AB11" s="2" t="str">
        <f>IF('Adjacent Counties'!AB11="x",VLOOKUP('2013 0-64'!AB$1,'2013 population'!$A$3:$E$102,2,FALSE),"")</f>
        <v/>
      </c>
      <c r="AC11" s="2" t="str">
        <f>IF('Adjacent Counties'!AC11="x",VLOOKUP('2013 0-64'!AC$1,'2013 population'!$A$3:$E$102,2,FALSE),"")</f>
        <v/>
      </c>
      <c r="AD11" s="2" t="str">
        <f>IF('Adjacent Counties'!AD11="x",VLOOKUP('2013 0-64'!AD$1,'2013 population'!$A$3:$E$102,2,FALSE),"")</f>
        <v/>
      </c>
      <c r="AE11" s="2" t="str">
        <f>IF('Adjacent Counties'!AE11="x",VLOOKUP('2013 0-64'!AE$1,'2013 population'!$A$3:$E$102,2,FALSE),"")</f>
        <v/>
      </c>
      <c r="AF11" s="2" t="str">
        <f>IF('Adjacent Counties'!AF11="x",VLOOKUP('2013 0-64'!AF$1,'2013 population'!$A$3:$E$102,2,FALSE),"")</f>
        <v/>
      </c>
      <c r="AG11" s="2" t="str">
        <f>IF('Adjacent Counties'!AG11="x",VLOOKUP('2013 0-64'!AG$1,'2013 population'!$A$3:$E$102,2,FALSE),"")</f>
        <v/>
      </c>
      <c r="AH11" s="2" t="str">
        <f>IF('Adjacent Counties'!AH11="x",VLOOKUP('2013 0-64'!AH$1,'2013 population'!$A$3:$E$102,2,FALSE),"")</f>
        <v/>
      </c>
      <c r="AI11" s="2" t="str">
        <f>IF('Adjacent Counties'!AI11="x",VLOOKUP('2013 0-64'!AI$1,'2013 population'!$A$3:$E$102,2,FALSE),"")</f>
        <v/>
      </c>
      <c r="AJ11" s="2" t="str">
        <f>IF('Adjacent Counties'!AJ11="x",VLOOKUP('2013 0-64'!AJ$1,'2013 population'!$A$3:$E$102,2,FALSE),"")</f>
        <v/>
      </c>
      <c r="AK11" s="2" t="str">
        <f>IF('Adjacent Counties'!AK11="x",VLOOKUP('2013 0-64'!AK$1,'2013 population'!$A$3:$E$102,2,FALSE),"")</f>
        <v/>
      </c>
      <c r="AL11" s="2" t="str">
        <f>IF('Adjacent Counties'!AL11="x",VLOOKUP('2013 0-64'!AL$1,'2013 population'!$A$3:$E$102,2,FALSE),"")</f>
        <v/>
      </c>
      <c r="AM11" s="2" t="str">
        <f>IF('Adjacent Counties'!AM11="x",VLOOKUP('2013 0-64'!AM$1,'2013 population'!$A$3:$E$102,2,FALSE),"")</f>
        <v/>
      </c>
      <c r="AN11" s="2" t="str">
        <f>IF('Adjacent Counties'!AN11="x",VLOOKUP('2013 0-64'!AN$1,'2013 population'!$A$3:$E$102,2,FALSE),"")</f>
        <v/>
      </c>
      <c r="AO11" s="2" t="str">
        <f>IF('Adjacent Counties'!AO11="x",VLOOKUP('2013 0-64'!AO$1,'2013 population'!$A$3:$E$102,2,FALSE),"")</f>
        <v/>
      </c>
      <c r="AP11" s="2" t="str">
        <f>IF('Adjacent Counties'!AP11="x",VLOOKUP('2013 0-64'!AP$1,'2013 population'!$A$3:$E$102,2,FALSE),"")</f>
        <v/>
      </c>
      <c r="AQ11" s="2" t="str">
        <f>IF('Adjacent Counties'!AQ11="x",VLOOKUP('2013 0-64'!AQ$1,'2013 population'!$A$3:$E$102,2,FALSE),"")</f>
        <v/>
      </c>
      <c r="AR11" s="2" t="str">
        <f>IF('Adjacent Counties'!AR11="x",VLOOKUP('2013 0-64'!AR$1,'2013 population'!$A$3:$E$102,2,FALSE),"")</f>
        <v/>
      </c>
      <c r="AS11" s="2" t="str">
        <f>IF('Adjacent Counties'!AS11="x",VLOOKUP('2013 0-64'!AS$1,'2013 population'!$A$3:$E$102,2,FALSE),"")</f>
        <v/>
      </c>
      <c r="AT11" s="2" t="str">
        <f>IF('Adjacent Counties'!AT11="x",VLOOKUP('2013 0-64'!AT$1,'2013 population'!$A$3:$E$102,2,FALSE),"")</f>
        <v/>
      </c>
      <c r="AU11" s="2" t="str">
        <f>IF('Adjacent Counties'!AU11="x",VLOOKUP('2013 0-64'!AU$1,'2013 population'!$A$3:$E$102,2,FALSE),"")</f>
        <v/>
      </c>
      <c r="AV11" s="2" t="str">
        <f>IF('Adjacent Counties'!AV11="x",VLOOKUP('2013 0-64'!AV$1,'2013 population'!$A$3:$E$102,2,FALSE),"")</f>
        <v/>
      </c>
      <c r="AW11" s="2" t="str">
        <f>IF('Adjacent Counties'!AW11="x",VLOOKUP('2013 0-64'!AW$1,'2013 population'!$A$3:$E$102,2,FALSE),"")</f>
        <v/>
      </c>
      <c r="AX11" s="2" t="str">
        <f>IF('Adjacent Counties'!AX11="x",VLOOKUP('2013 0-64'!AX$1,'2013 population'!$A$3:$E$102,2,FALSE),"")</f>
        <v/>
      </c>
      <c r="AY11" s="2" t="str">
        <f>IF('Adjacent Counties'!AY11="x",VLOOKUP('2013 0-64'!AY$1,'2013 population'!$A$3:$E$102,2,FALSE),"")</f>
        <v/>
      </c>
      <c r="AZ11" s="2" t="str">
        <f>IF('Adjacent Counties'!AZ11="x",VLOOKUP('2013 0-64'!AZ$1,'2013 population'!$A$3:$E$102,2,FALSE),"")</f>
        <v/>
      </c>
      <c r="BA11" s="2" t="str">
        <f>IF('Adjacent Counties'!BA11="x",VLOOKUP('2013 0-64'!BA$1,'2013 population'!$A$3:$E$102,2,FALSE),"")</f>
        <v/>
      </c>
      <c r="BB11" s="2" t="str">
        <f>IF('Adjacent Counties'!BB11="x",VLOOKUP('2013 0-64'!BB$1,'2013 population'!$A$3:$E$102,2,FALSE),"")</f>
        <v/>
      </c>
      <c r="BC11" s="2" t="str">
        <f>IF('Adjacent Counties'!BC11="x",VLOOKUP('2013 0-64'!BC$1,'2013 population'!$A$3:$E$102,2,FALSE),"")</f>
        <v/>
      </c>
      <c r="BD11" s="2" t="str">
        <f>IF('Adjacent Counties'!BD11="x",VLOOKUP('2013 0-64'!BD$1,'2013 population'!$A$3:$E$102,2,FALSE),"")</f>
        <v/>
      </c>
      <c r="BE11" s="2" t="str">
        <f>IF('Adjacent Counties'!BE11="x",VLOOKUP('2013 0-64'!BE$1,'2013 population'!$A$3:$E$102,2,FALSE),"")</f>
        <v/>
      </c>
      <c r="BF11" s="2" t="str">
        <f>IF('Adjacent Counties'!BF11="x",VLOOKUP('2013 0-64'!BF$1,'2013 population'!$A$3:$E$102,2,FALSE),"")</f>
        <v/>
      </c>
      <c r="BG11" s="2" t="str">
        <f>IF('Adjacent Counties'!BG11="x",VLOOKUP('2013 0-64'!BG$1,'2013 population'!$A$3:$E$102,2,FALSE),"")</f>
        <v/>
      </c>
      <c r="BH11" s="2" t="str">
        <f>IF('Adjacent Counties'!BH11="x",VLOOKUP('2013 0-64'!BH$1,'2013 population'!$A$3:$E$102,2,FALSE),"")</f>
        <v/>
      </c>
      <c r="BI11" s="2" t="str">
        <f>IF('Adjacent Counties'!BI11="x",VLOOKUP('2013 0-64'!BI$1,'2013 population'!$A$3:$E$102,2,FALSE),"")</f>
        <v/>
      </c>
      <c r="BJ11" s="2" t="str">
        <f>IF('Adjacent Counties'!BJ11="x",VLOOKUP('2013 0-64'!BJ$1,'2013 population'!$A$3:$E$102,2,FALSE),"")</f>
        <v/>
      </c>
      <c r="BK11" s="2" t="str">
        <f>IF('Adjacent Counties'!BK11="x",VLOOKUP('2013 0-64'!BK$1,'2013 population'!$A$3:$E$102,2,FALSE),"")</f>
        <v/>
      </c>
      <c r="BL11" s="2" t="str">
        <f>IF('Adjacent Counties'!BL11="x",VLOOKUP('2013 0-64'!BL$1,'2013 population'!$A$3:$E$102,2,FALSE),"")</f>
        <v/>
      </c>
      <c r="BM11" s="2" t="str">
        <f>IF('Adjacent Counties'!BM11="x",VLOOKUP('2013 0-64'!BM$1,'2013 population'!$A$3:$E$102,2,FALSE),"")</f>
        <v/>
      </c>
      <c r="BN11" s="2">
        <f>IF('Adjacent Counties'!BN11="x",VLOOKUP('2013 0-64'!BN$1,'2013 population'!$A$3:$E$102,2,FALSE),"")</f>
        <v>181108</v>
      </c>
      <c r="BO11" s="2" t="str">
        <f>IF('Adjacent Counties'!BO11="x",VLOOKUP('2013 0-64'!BO$1,'2013 population'!$A$3:$E$102,2,FALSE),"")</f>
        <v/>
      </c>
      <c r="BP11" s="2" t="str">
        <f>IF('Adjacent Counties'!BP11="x",VLOOKUP('2013 0-64'!BP$1,'2013 population'!$A$3:$E$102,2,FALSE),"")</f>
        <v/>
      </c>
      <c r="BQ11" s="2" t="str">
        <f>IF('Adjacent Counties'!BQ11="x",VLOOKUP('2013 0-64'!BQ$1,'2013 population'!$A$3:$E$102,2,FALSE),"")</f>
        <v/>
      </c>
      <c r="BR11" s="2" t="str">
        <f>IF('Adjacent Counties'!BR11="x",VLOOKUP('2013 0-64'!BR$1,'2013 population'!$A$3:$E$102,2,FALSE),"")</f>
        <v/>
      </c>
      <c r="BS11" s="2" t="str">
        <f>IF('Adjacent Counties'!BS11="x",VLOOKUP('2013 0-64'!BS$1,'2013 population'!$A$3:$E$102,2,FALSE),"")</f>
        <v/>
      </c>
      <c r="BT11" s="2">
        <f>IF('Adjacent Counties'!BT11="x",VLOOKUP('2013 0-64'!BT$1,'2013 population'!$A$3:$E$102,2,FALSE),"")</f>
        <v>46385</v>
      </c>
      <c r="BU11" s="2" t="str">
        <f>IF('Adjacent Counties'!BU11="x",VLOOKUP('2013 0-64'!BU$1,'2013 population'!$A$3:$E$102,2,FALSE),"")</f>
        <v/>
      </c>
      <c r="BV11" s="2" t="str">
        <f>IF('Adjacent Counties'!BV11="x",VLOOKUP('2013 0-64'!BV$1,'2013 population'!$A$3:$E$102,2,FALSE),"")</f>
        <v/>
      </c>
      <c r="BW11" s="2" t="str">
        <f>IF('Adjacent Counties'!BW11="x",VLOOKUP('2013 0-64'!BW$1,'2013 population'!$A$3:$E$102,2,FALSE),"")</f>
        <v/>
      </c>
      <c r="BX11" s="2" t="str">
        <f>IF('Adjacent Counties'!BX11="x",VLOOKUP('2013 0-64'!BX$1,'2013 population'!$A$3:$E$102,2,FALSE),"")</f>
        <v/>
      </c>
      <c r="BY11" s="2" t="str">
        <f>IF('Adjacent Counties'!BY11="x",VLOOKUP('2013 0-64'!BY$1,'2013 population'!$A$3:$E$102,2,FALSE),"")</f>
        <v/>
      </c>
      <c r="BZ11" s="2" t="str">
        <f>IF('Adjacent Counties'!BZ11="x",VLOOKUP('2013 0-64'!BZ$1,'2013 population'!$A$3:$E$102,2,FALSE),"")</f>
        <v/>
      </c>
      <c r="CA11" s="2" t="str">
        <f>IF('Adjacent Counties'!CA11="x",VLOOKUP('2013 0-64'!CA$1,'2013 population'!$A$3:$E$102,2,FALSE),"")</f>
        <v/>
      </c>
      <c r="CB11" s="2" t="str">
        <f>IF('Adjacent Counties'!CB11="x",VLOOKUP('2013 0-64'!CB$1,'2013 population'!$A$3:$E$102,2,FALSE),"")</f>
        <v/>
      </c>
      <c r="CC11" s="2" t="str">
        <f>IF('Adjacent Counties'!CC11="x",VLOOKUP('2013 0-64'!CC$1,'2013 population'!$A$3:$E$102,2,FALSE),"")</f>
        <v/>
      </c>
      <c r="CD11" s="2" t="str">
        <f>IF('Adjacent Counties'!CD11="x",VLOOKUP('2013 0-64'!CD$1,'2013 population'!$A$3:$E$102,2,FALSE),"")</f>
        <v/>
      </c>
      <c r="CE11" s="2" t="str">
        <f>IF('Adjacent Counties'!CE11="x",VLOOKUP('2013 0-64'!CE$1,'2013 population'!$A$3:$E$102,2,FALSE),"")</f>
        <v/>
      </c>
      <c r="CF11" s="2" t="str">
        <f>IF('Adjacent Counties'!CF11="x",VLOOKUP('2013 0-64'!CF$1,'2013 population'!$A$3:$E$102,2,FALSE),"")</f>
        <v/>
      </c>
      <c r="CG11" s="2" t="str">
        <f>IF('Adjacent Counties'!CG11="x",VLOOKUP('2013 0-64'!CG$1,'2013 population'!$A$3:$E$102,2,FALSE),"")</f>
        <v/>
      </c>
      <c r="CH11" s="2" t="str">
        <f>IF('Adjacent Counties'!CH11="x",VLOOKUP('2013 0-64'!CH$1,'2013 population'!$A$3:$E$102,2,FALSE),"")</f>
        <v/>
      </c>
      <c r="CI11" s="2" t="str">
        <f>IF('Adjacent Counties'!CI11="x",VLOOKUP('2013 0-64'!CI$1,'2013 population'!$A$3:$E$102,2,FALSE),"")</f>
        <v/>
      </c>
      <c r="CJ11" s="2" t="str">
        <f>IF('Adjacent Counties'!CJ11="x",VLOOKUP('2013 0-64'!CJ$1,'2013 population'!$A$3:$E$102,2,FALSE),"")</f>
        <v/>
      </c>
      <c r="CK11" s="2" t="str">
        <f>IF('Adjacent Counties'!CK11="x",VLOOKUP('2013 0-64'!CK$1,'2013 population'!$A$3:$E$102,2,FALSE),"")</f>
        <v/>
      </c>
      <c r="CL11" s="2" t="str">
        <f>IF('Adjacent Counties'!CL11="x",VLOOKUP('2013 0-64'!CL$1,'2013 population'!$A$3:$E$102,2,FALSE),"")</f>
        <v/>
      </c>
      <c r="CM11" s="2" t="str">
        <f>IF('Adjacent Counties'!CM11="x",VLOOKUP('2013 0-64'!CM$1,'2013 population'!$A$3:$E$102,2,FALSE),"")</f>
        <v/>
      </c>
      <c r="CN11" s="2" t="str">
        <f>IF('Adjacent Counties'!CN11="x",VLOOKUP('2013 0-64'!CN$1,'2013 population'!$A$3:$E$102,2,FALSE),"")</f>
        <v/>
      </c>
      <c r="CO11" s="2" t="str">
        <f>IF('Adjacent Counties'!CO11="x",VLOOKUP('2013 0-64'!CO$1,'2013 population'!$A$3:$E$102,2,FALSE),"")</f>
        <v/>
      </c>
      <c r="CP11" s="2" t="str">
        <f>IF('Adjacent Counties'!CP11="x",VLOOKUP('2013 0-64'!CP$1,'2013 population'!$A$3:$E$102,2,FALSE),"")</f>
        <v/>
      </c>
      <c r="CQ11" s="2" t="str">
        <f>IF('Adjacent Counties'!CQ11="x",VLOOKUP('2013 0-64'!CQ$1,'2013 population'!$A$3:$E$102,2,FALSE),"")</f>
        <v/>
      </c>
      <c r="CR11" s="2" t="str">
        <f>IF('Adjacent Counties'!CR11="x",VLOOKUP('2013 0-64'!CR$1,'2013 population'!$A$3:$E$102,2,FALSE),"")</f>
        <v/>
      </c>
      <c r="CS11" s="2" t="str">
        <f>IF('Adjacent Counties'!CS11="x",VLOOKUP('2013 0-64'!CS$1,'2013 population'!$A$3:$E$102,2,FALSE),"")</f>
        <v/>
      </c>
      <c r="CT11" s="2" t="str">
        <f>IF('Adjacent Counties'!CT11="x",VLOOKUP('2013 0-64'!CT$1,'2013 population'!$A$3:$E$102,2,FALSE),"")</f>
        <v/>
      </c>
      <c r="CU11" s="2" t="str">
        <f>IF('Adjacent Counties'!CU11="x",VLOOKUP('2013 0-64'!CU$1,'2013 population'!$A$3:$E$102,2,FALSE),"")</f>
        <v/>
      </c>
      <c r="CV11" s="2" t="str">
        <f>IF('Adjacent Counties'!CV11="x",VLOOKUP('2013 0-64'!CV$1,'2013 population'!$A$3:$E$102,2,FALSE),"")</f>
        <v/>
      </c>
      <c r="CW11" s="2" t="str">
        <f>IF('Adjacent Counties'!CW11="x",VLOOKUP('2013 0-64'!CW$1,'2013 population'!$A$3:$E$102,2,FALSE),"")</f>
        <v/>
      </c>
      <c r="CX11" s="2">
        <f t="shared" si="0"/>
        <v>361737</v>
      </c>
      <c r="CY11" s="2">
        <f>SUMIF('Residents by Age'!B$2:B$422,"="&amp;'2013 0-64'!A11,'Residents by Age'!D$2:D$422)</f>
        <v>68</v>
      </c>
      <c r="CZ11" s="9">
        <f t="shared" si="1"/>
        <v>0.18798187633556976</v>
      </c>
    </row>
    <row r="12" spans="1:104">
      <c r="A12" s="3" t="s">
        <v>10</v>
      </c>
      <c r="B12" s="2" t="str">
        <f>IF('Adjacent Counties'!B12="x",VLOOKUP('2013 0-64'!B$1,'2013 population'!$A$3:$E$102,2,FALSE),"")</f>
        <v/>
      </c>
      <c r="C12" s="2" t="str">
        <f>IF('Adjacent Counties'!C12="x",VLOOKUP('2013 0-64'!C$1,'2013 population'!$A$3:$E$102,2,FALSE),"")</f>
        <v/>
      </c>
      <c r="D12" s="2" t="str">
        <f>IF('Adjacent Counties'!D12="x",VLOOKUP('2013 0-64'!D$1,'2013 population'!$A$3:$E$102,2,FALSE),"")</f>
        <v/>
      </c>
      <c r="E12" s="2" t="str">
        <f>IF('Adjacent Counties'!E12="x",VLOOKUP('2013 0-64'!E$1,'2013 population'!$A$3:$E$102,2,FALSE),"")</f>
        <v/>
      </c>
      <c r="F12" s="2" t="str">
        <f>IF('Adjacent Counties'!F12="x",VLOOKUP('2013 0-64'!F$1,'2013 population'!$A$3:$E$102,2,FALSE),"")</f>
        <v/>
      </c>
      <c r="G12" s="2" t="str">
        <f>IF('Adjacent Counties'!G12="x",VLOOKUP('2013 0-64'!G$1,'2013 population'!$A$3:$E$102,2,FALSE),"")</f>
        <v/>
      </c>
      <c r="H12" s="2" t="str">
        <f>IF('Adjacent Counties'!H12="x",VLOOKUP('2013 0-64'!H$1,'2013 population'!$A$3:$E$102,2,FALSE),"")</f>
        <v/>
      </c>
      <c r="I12" s="2" t="str">
        <f>IF('Adjacent Counties'!I12="x",VLOOKUP('2013 0-64'!I$1,'2013 population'!$A$3:$E$102,2,FALSE),"")</f>
        <v/>
      </c>
      <c r="J12" s="2" t="str">
        <f>IF('Adjacent Counties'!J12="x",VLOOKUP('2013 0-64'!J$1,'2013 population'!$A$3:$E$102,2,FALSE),"")</f>
        <v/>
      </c>
      <c r="K12" s="2" t="str">
        <f>IF('Adjacent Counties'!K12="x",VLOOKUP('2013 0-64'!K$1,'2013 population'!$A$3:$E$102,2,FALSE),"")</f>
        <v/>
      </c>
      <c r="L12" s="2">
        <f>IF('Adjacent Counties'!L12="x",VLOOKUP('2013 0-64'!L$1,'2013 population'!$A$3:$E$102,2,FALSE),"")</f>
        <v>205448</v>
      </c>
      <c r="M12" s="2" t="str">
        <f>IF('Adjacent Counties'!M12="x",VLOOKUP('2013 0-64'!M$1,'2013 population'!$A$3:$E$102,2,FALSE),"")</f>
        <v/>
      </c>
      <c r="N12" s="2" t="str">
        <f>IF('Adjacent Counties'!N12="x",VLOOKUP('2013 0-64'!N$1,'2013 population'!$A$3:$E$102,2,FALSE),"")</f>
        <v/>
      </c>
      <c r="O12" s="2" t="str">
        <f>IF('Adjacent Counties'!O12="x",VLOOKUP('2013 0-64'!O$1,'2013 population'!$A$3:$E$102,2,FALSE),"")</f>
        <v/>
      </c>
      <c r="P12" s="2" t="str">
        <f>IF('Adjacent Counties'!P12="x",VLOOKUP('2013 0-64'!P$1,'2013 population'!$A$3:$E$102,2,FALSE),"")</f>
        <v/>
      </c>
      <c r="Q12" s="2" t="str">
        <f>IF('Adjacent Counties'!Q12="x",VLOOKUP('2013 0-64'!Q$1,'2013 population'!$A$3:$E$102,2,FALSE),"")</f>
        <v/>
      </c>
      <c r="R12" s="2" t="str">
        <f>IF('Adjacent Counties'!R12="x",VLOOKUP('2013 0-64'!R$1,'2013 population'!$A$3:$E$102,2,FALSE),"")</f>
        <v/>
      </c>
      <c r="S12" s="2" t="str">
        <f>IF('Adjacent Counties'!S12="x",VLOOKUP('2013 0-64'!S$1,'2013 population'!$A$3:$E$102,2,FALSE),"")</f>
        <v/>
      </c>
      <c r="T12" s="2" t="str">
        <f>IF('Adjacent Counties'!T12="x",VLOOKUP('2013 0-64'!T$1,'2013 population'!$A$3:$E$102,2,FALSE),"")</f>
        <v/>
      </c>
      <c r="U12" s="2" t="str">
        <f>IF('Adjacent Counties'!U12="x",VLOOKUP('2013 0-64'!U$1,'2013 population'!$A$3:$E$102,2,FALSE),"")</f>
        <v/>
      </c>
      <c r="V12" s="2" t="str">
        <f>IF('Adjacent Counties'!V12="x",VLOOKUP('2013 0-64'!V$1,'2013 population'!$A$3:$E$102,2,FALSE),"")</f>
        <v/>
      </c>
      <c r="W12" s="2" t="str">
        <f>IF('Adjacent Counties'!W12="x",VLOOKUP('2013 0-64'!W$1,'2013 population'!$A$3:$E$102,2,FALSE),"")</f>
        <v/>
      </c>
      <c r="X12" s="2" t="str">
        <f>IF('Adjacent Counties'!X12="x",VLOOKUP('2013 0-64'!X$1,'2013 population'!$A$3:$E$102,2,FALSE),"")</f>
        <v/>
      </c>
      <c r="Y12" s="2" t="str">
        <f>IF('Adjacent Counties'!Y12="x",VLOOKUP('2013 0-64'!Y$1,'2013 population'!$A$3:$E$102,2,FALSE),"")</f>
        <v/>
      </c>
      <c r="Z12" s="2" t="str">
        <f>IF('Adjacent Counties'!Z12="x",VLOOKUP('2013 0-64'!Z$1,'2013 population'!$A$3:$E$102,2,FALSE),"")</f>
        <v/>
      </c>
      <c r="AA12" s="2" t="str">
        <f>IF('Adjacent Counties'!AA12="x",VLOOKUP('2013 0-64'!AA$1,'2013 population'!$A$3:$E$102,2,FALSE),"")</f>
        <v/>
      </c>
      <c r="AB12" s="2" t="str">
        <f>IF('Adjacent Counties'!AB12="x",VLOOKUP('2013 0-64'!AB$1,'2013 population'!$A$3:$E$102,2,FALSE),"")</f>
        <v/>
      </c>
      <c r="AC12" s="2" t="str">
        <f>IF('Adjacent Counties'!AC12="x",VLOOKUP('2013 0-64'!AC$1,'2013 population'!$A$3:$E$102,2,FALSE),"")</f>
        <v/>
      </c>
      <c r="AD12" s="2" t="str">
        <f>IF('Adjacent Counties'!AD12="x",VLOOKUP('2013 0-64'!AD$1,'2013 population'!$A$3:$E$102,2,FALSE),"")</f>
        <v/>
      </c>
      <c r="AE12" s="2" t="str">
        <f>IF('Adjacent Counties'!AE12="x",VLOOKUP('2013 0-64'!AE$1,'2013 population'!$A$3:$E$102,2,FALSE),"")</f>
        <v/>
      </c>
      <c r="AF12" s="2" t="str">
        <f>IF('Adjacent Counties'!AF12="x",VLOOKUP('2013 0-64'!AF$1,'2013 population'!$A$3:$E$102,2,FALSE),"")</f>
        <v/>
      </c>
      <c r="AG12" s="2" t="str">
        <f>IF('Adjacent Counties'!AG12="x",VLOOKUP('2013 0-64'!AG$1,'2013 population'!$A$3:$E$102,2,FALSE),"")</f>
        <v/>
      </c>
      <c r="AH12" s="2" t="str">
        <f>IF('Adjacent Counties'!AH12="x",VLOOKUP('2013 0-64'!AH$1,'2013 population'!$A$3:$E$102,2,FALSE),"")</f>
        <v/>
      </c>
      <c r="AI12" s="2" t="str">
        <f>IF('Adjacent Counties'!AI12="x",VLOOKUP('2013 0-64'!AI$1,'2013 population'!$A$3:$E$102,2,FALSE),"")</f>
        <v/>
      </c>
      <c r="AJ12" s="2" t="str">
        <f>IF('Adjacent Counties'!AJ12="x",VLOOKUP('2013 0-64'!AJ$1,'2013 population'!$A$3:$E$102,2,FALSE),"")</f>
        <v/>
      </c>
      <c r="AK12" s="2" t="str">
        <f>IF('Adjacent Counties'!AK12="x",VLOOKUP('2013 0-64'!AK$1,'2013 population'!$A$3:$E$102,2,FALSE),"")</f>
        <v/>
      </c>
      <c r="AL12" s="2" t="str">
        <f>IF('Adjacent Counties'!AL12="x",VLOOKUP('2013 0-64'!AL$1,'2013 population'!$A$3:$E$102,2,FALSE),"")</f>
        <v/>
      </c>
      <c r="AM12" s="2" t="str">
        <f>IF('Adjacent Counties'!AM12="x",VLOOKUP('2013 0-64'!AM$1,'2013 population'!$A$3:$E$102,2,FALSE),"")</f>
        <v/>
      </c>
      <c r="AN12" s="2" t="str">
        <f>IF('Adjacent Counties'!AN12="x",VLOOKUP('2013 0-64'!AN$1,'2013 population'!$A$3:$E$102,2,FALSE),"")</f>
        <v/>
      </c>
      <c r="AO12" s="2" t="str">
        <f>IF('Adjacent Counties'!AO12="x",VLOOKUP('2013 0-64'!AO$1,'2013 population'!$A$3:$E$102,2,FALSE),"")</f>
        <v/>
      </c>
      <c r="AP12" s="2" t="str">
        <f>IF('Adjacent Counties'!AP12="x",VLOOKUP('2013 0-64'!AP$1,'2013 population'!$A$3:$E$102,2,FALSE),"")</f>
        <v/>
      </c>
      <c r="AQ12" s="2" t="str">
        <f>IF('Adjacent Counties'!AQ12="x",VLOOKUP('2013 0-64'!AQ$1,'2013 population'!$A$3:$E$102,2,FALSE),"")</f>
        <v/>
      </c>
      <c r="AR12" s="2" t="str">
        <f>IF('Adjacent Counties'!AR12="x",VLOOKUP('2013 0-64'!AR$1,'2013 population'!$A$3:$E$102,2,FALSE),"")</f>
        <v/>
      </c>
      <c r="AS12" s="2">
        <f>IF('Adjacent Counties'!AS12="x",VLOOKUP('2013 0-64'!AS$1,'2013 population'!$A$3:$E$102,2,FALSE),"")</f>
        <v>45878</v>
      </c>
      <c r="AT12" s="2">
        <f>IF('Adjacent Counties'!AT12="x",VLOOKUP('2013 0-64'!AT$1,'2013 population'!$A$3:$E$102,2,FALSE),"")</f>
        <v>82865</v>
      </c>
      <c r="AU12" s="2" t="str">
        <f>IF('Adjacent Counties'!AU12="x",VLOOKUP('2013 0-64'!AU$1,'2013 population'!$A$3:$E$102,2,FALSE),"")</f>
        <v/>
      </c>
      <c r="AV12" s="2" t="str">
        <f>IF('Adjacent Counties'!AV12="x",VLOOKUP('2013 0-64'!AV$1,'2013 population'!$A$3:$E$102,2,FALSE),"")</f>
        <v/>
      </c>
      <c r="AW12" s="2" t="str">
        <f>IF('Adjacent Counties'!AW12="x",VLOOKUP('2013 0-64'!AW$1,'2013 population'!$A$3:$E$102,2,FALSE),"")</f>
        <v/>
      </c>
      <c r="AX12" s="2" t="str">
        <f>IF('Adjacent Counties'!AX12="x",VLOOKUP('2013 0-64'!AX$1,'2013 population'!$A$3:$E$102,2,FALSE),"")</f>
        <v/>
      </c>
      <c r="AY12" s="2" t="str">
        <f>IF('Adjacent Counties'!AY12="x",VLOOKUP('2013 0-64'!AY$1,'2013 population'!$A$3:$E$102,2,FALSE),"")</f>
        <v/>
      </c>
      <c r="AZ12" s="2" t="str">
        <f>IF('Adjacent Counties'!AZ12="x",VLOOKUP('2013 0-64'!AZ$1,'2013 population'!$A$3:$E$102,2,FALSE),"")</f>
        <v/>
      </c>
      <c r="BA12" s="2" t="str">
        <f>IF('Adjacent Counties'!BA12="x",VLOOKUP('2013 0-64'!BA$1,'2013 population'!$A$3:$E$102,2,FALSE),"")</f>
        <v/>
      </c>
      <c r="BB12" s="2" t="str">
        <f>IF('Adjacent Counties'!BB12="x",VLOOKUP('2013 0-64'!BB$1,'2013 population'!$A$3:$E$102,2,FALSE),"")</f>
        <v/>
      </c>
      <c r="BC12" s="2" t="str">
        <f>IF('Adjacent Counties'!BC12="x",VLOOKUP('2013 0-64'!BC$1,'2013 population'!$A$3:$E$102,2,FALSE),"")</f>
        <v/>
      </c>
      <c r="BD12" s="2" t="str">
        <f>IF('Adjacent Counties'!BD12="x",VLOOKUP('2013 0-64'!BD$1,'2013 population'!$A$3:$E$102,2,FALSE),"")</f>
        <v/>
      </c>
      <c r="BE12" s="2" t="str">
        <f>IF('Adjacent Counties'!BE12="x",VLOOKUP('2013 0-64'!BE$1,'2013 population'!$A$3:$E$102,2,FALSE),"")</f>
        <v/>
      </c>
      <c r="BF12" s="2">
        <f>IF('Adjacent Counties'!BF12="x",VLOOKUP('2013 0-64'!BF$1,'2013 population'!$A$3:$E$102,2,FALSE),"")</f>
        <v>17195</v>
      </c>
      <c r="BG12" s="2" t="str">
        <f>IF('Adjacent Counties'!BG12="x",VLOOKUP('2013 0-64'!BG$1,'2013 population'!$A$3:$E$102,2,FALSE),"")</f>
        <v/>
      </c>
      <c r="BH12" s="2">
        <f>IF('Adjacent Counties'!BH12="x",VLOOKUP('2013 0-64'!BH$1,'2013 population'!$A$3:$E$102,2,FALSE),"")</f>
        <v>37040</v>
      </c>
      <c r="BI12" s="2" t="str">
        <f>IF('Adjacent Counties'!BI12="x",VLOOKUP('2013 0-64'!BI$1,'2013 population'!$A$3:$E$102,2,FALSE),"")</f>
        <v/>
      </c>
      <c r="BJ12" s="2" t="str">
        <f>IF('Adjacent Counties'!BJ12="x",VLOOKUP('2013 0-64'!BJ$1,'2013 population'!$A$3:$E$102,2,FALSE),"")</f>
        <v/>
      </c>
      <c r="BK12" s="2" t="str">
        <f>IF('Adjacent Counties'!BK12="x",VLOOKUP('2013 0-64'!BK$1,'2013 population'!$A$3:$E$102,2,FALSE),"")</f>
        <v/>
      </c>
      <c r="BL12" s="2" t="str">
        <f>IF('Adjacent Counties'!BL12="x",VLOOKUP('2013 0-64'!BL$1,'2013 population'!$A$3:$E$102,2,FALSE),"")</f>
        <v/>
      </c>
      <c r="BM12" s="2" t="str">
        <f>IF('Adjacent Counties'!BM12="x",VLOOKUP('2013 0-64'!BM$1,'2013 population'!$A$3:$E$102,2,FALSE),"")</f>
        <v/>
      </c>
      <c r="BN12" s="2" t="str">
        <f>IF('Adjacent Counties'!BN12="x",VLOOKUP('2013 0-64'!BN$1,'2013 population'!$A$3:$E$102,2,FALSE),"")</f>
        <v/>
      </c>
      <c r="BO12" s="2" t="str">
        <f>IF('Adjacent Counties'!BO12="x",VLOOKUP('2013 0-64'!BO$1,'2013 population'!$A$3:$E$102,2,FALSE),"")</f>
        <v/>
      </c>
      <c r="BP12" s="2" t="str">
        <f>IF('Adjacent Counties'!BP12="x",VLOOKUP('2013 0-64'!BP$1,'2013 population'!$A$3:$E$102,2,FALSE),"")</f>
        <v/>
      </c>
      <c r="BQ12" s="2" t="str">
        <f>IF('Adjacent Counties'!BQ12="x",VLOOKUP('2013 0-64'!BQ$1,'2013 population'!$A$3:$E$102,2,FALSE),"")</f>
        <v/>
      </c>
      <c r="BR12" s="2" t="str">
        <f>IF('Adjacent Counties'!BR12="x",VLOOKUP('2013 0-64'!BR$1,'2013 population'!$A$3:$E$102,2,FALSE),"")</f>
        <v/>
      </c>
      <c r="BS12" s="2" t="str">
        <f>IF('Adjacent Counties'!BS12="x",VLOOKUP('2013 0-64'!BS$1,'2013 population'!$A$3:$E$102,2,FALSE),"")</f>
        <v/>
      </c>
      <c r="BT12" s="2" t="str">
        <f>IF('Adjacent Counties'!BT12="x",VLOOKUP('2013 0-64'!BT$1,'2013 population'!$A$3:$E$102,2,FALSE),"")</f>
        <v/>
      </c>
      <c r="BU12" s="2" t="str">
        <f>IF('Adjacent Counties'!BU12="x",VLOOKUP('2013 0-64'!BU$1,'2013 population'!$A$3:$E$102,2,FALSE),"")</f>
        <v/>
      </c>
      <c r="BV12" s="2" t="str">
        <f>IF('Adjacent Counties'!BV12="x",VLOOKUP('2013 0-64'!BV$1,'2013 population'!$A$3:$E$102,2,FALSE),"")</f>
        <v/>
      </c>
      <c r="BW12" s="2" t="str">
        <f>IF('Adjacent Counties'!BW12="x",VLOOKUP('2013 0-64'!BW$1,'2013 population'!$A$3:$E$102,2,FALSE),"")</f>
        <v/>
      </c>
      <c r="BX12" s="2" t="str">
        <f>IF('Adjacent Counties'!BX12="x",VLOOKUP('2013 0-64'!BX$1,'2013 population'!$A$3:$E$102,2,FALSE),"")</f>
        <v/>
      </c>
      <c r="BY12" s="2" t="str">
        <f>IF('Adjacent Counties'!BY12="x",VLOOKUP('2013 0-64'!BY$1,'2013 population'!$A$3:$E$102,2,FALSE),"")</f>
        <v/>
      </c>
      <c r="BZ12" s="2" t="str">
        <f>IF('Adjacent Counties'!BZ12="x",VLOOKUP('2013 0-64'!BZ$1,'2013 population'!$A$3:$E$102,2,FALSE),"")</f>
        <v/>
      </c>
      <c r="CA12" s="2" t="str">
        <f>IF('Adjacent Counties'!CA12="x",VLOOKUP('2013 0-64'!CA$1,'2013 population'!$A$3:$E$102,2,FALSE),"")</f>
        <v/>
      </c>
      <c r="CB12" s="2" t="str">
        <f>IF('Adjacent Counties'!CB12="x",VLOOKUP('2013 0-64'!CB$1,'2013 population'!$A$3:$E$102,2,FALSE),"")</f>
        <v/>
      </c>
      <c r="CC12" s="2" t="str">
        <f>IF('Adjacent Counties'!CC12="x",VLOOKUP('2013 0-64'!CC$1,'2013 population'!$A$3:$E$102,2,FALSE),"")</f>
        <v/>
      </c>
      <c r="CD12" s="2">
        <f>IF('Adjacent Counties'!CD12="x",VLOOKUP('2013 0-64'!CD$1,'2013 population'!$A$3:$E$102,2,FALSE),"")</f>
        <v>54930</v>
      </c>
      <c r="CE12" s="2" t="str">
        <f>IF('Adjacent Counties'!CE12="x",VLOOKUP('2013 0-64'!CE$1,'2013 population'!$A$3:$E$102,2,FALSE),"")</f>
        <v/>
      </c>
      <c r="CF12" s="2" t="str">
        <f>IF('Adjacent Counties'!CF12="x",VLOOKUP('2013 0-64'!CF$1,'2013 population'!$A$3:$E$102,2,FALSE),"")</f>
        <v/>
      </c>
      <c r="CG12" s="2" t="str">
        <f>IF('Adjacent Counties'!CG12="x",VLOOKUP('2013 0-64'!CG$1,'2013 population'!$A$3:$E$102,2,FALSE),"")</f>
        <v/>
      </c>
      <c r="CH12" s="2" t="str">
        <f>IF('Adjacent Counties'!CH12="x",VLOOKUP('2013 0-64'!CH$1,'2013 population'!$A$3:$E$102,2,FALSE),"")</f>
        <v/>
      </c>
      <c r="CI12" s="2" t="str">
        <f>IF('Adjacent Counties'!CI12="x",VLOOKUP('2013 0-64'!CI$1,'2013 population'!$A$3:$E$102,2,FALSE),"")</f>
        <v/>
      </c>
      <c r="CJ12" s="2" t="str">
        <f>IF('Adjacent Counties'!CJ12="x",VLOOKUP('2013 0-64'!CJ$1,'2013 population'!$A$3:$E$102,2,FALSE),"")</f>
        <v/>
      </c>
      <c r="CK12" s="2">
        <f>IF('Adjacent Counties'!CK12="x",VLOOKUP('2013 0-64'!CK$1,'2013 population'!$A$3:$E$102,2,FALSE),"")</f>
        <v>23788</v>
      </c>
      <c r="CL12" s="2" t="str">
        <f>IF('Adjacent Counties'!CL12="x",VLOOKUP('2013 0-64'!CL$1,'2013 population'!$A$3:$E$102,2,FALSE),"")</f>
        <v/>
      </c>
      <c r="CM12" s="2" t="str">
        <f>IF('Adjacent Counties'!CM12="x",VLOOKUP('2013 0-64'!CM$1,'2013 population'!$A$3:$E$102,2,FALSE),"")</f>
        <v/>
      </c>
      <c r="CN12" s="2" t="str">
        <f>IF('Adjacent Counties'!CN12="x",VLOOKUP('2013 0-64'!CN$1,'2013 population'!$A$3:$E$102,2,FALSE),"")</f>
        <v/>
      </c>
      <c r="CO12" s="2" t="str">
        <f>IF('Adjacent Counties'!CO12="x",VLOOKUP('2013 0-64'!CO$1,'2013 population'!$A$3:$E$102,2,FALSE),"")</f>
        <v/>
      </c>
      <c r="CP12" s="2" t="str">
        <f>IF('Adjacent Counties'!CP12="x",VLOOKUP('2013 0-64'!CP$1,'2013 population'!$A$3:$E$102,2,FALSE),"")</f>
        <v/>
      </c>
      <c r="CQ12" s="2" t="str">
        <f>IF('Adjacent Counties'!CQ12="x",VLOOKUP('2013 0-64'!CQ$1,'2013 population'!$A$3:$E$102,2,FALSE),"")</f>
        <v/>
      </c>
      <c r="CR12" s="2" t="str">
        <f>IF('Adjacent Counties'!CR12="x",VLOOKUP('2013 0-64'!CR$1,'2013 population'!$A$3:$E$102,2,FALSE),"")</f>
        <v/>
      </c>
      <c r="CS12" s="2" t="str">
        <f>IF('Adjacent Counties'!CS12="x",VLOOKUP('2013 0-64'!CS$1,'2013 population'!$A$3:$E$102,2,FALSE),"")</f>
        <v/>
      </c>
      <c r="CT12" s="2" t="str">
        <f>IF('Adjacent Counties'!CT12="x",VLOOKUP('2013 0-64'!CT$1,'2013 population'!$A$3:$E$102,2,FALSE),"")</f>
        <v/>
      </c>
      <c r="CU12" s="2" t="str">
        <f>IF('Adjacent Counties'!CU12="x",VLOOKUP('2013 0-64'!CU$1,'2013 population'!$A$3:$E$102,2,FALSE),"")</f>
        <v/>
      </c>
      <c r="CV12" s="2" t="str">
        <f>IF('Adjacent Counties'!CV12="x",VLOOKUP('2013 0-64'!CV$1,'2013 population'!$A$3:$E$102,2,FALSE),"")</f>
        <v/>
      </c>
      <c r="CW12" s="2">
        <f>IF('Adjacent Counties'!CW12="x",VLOOKUP('2013 0-64'!CW$1,'2013 population'!$A$3:$E$102,2,FALSE),"")</f>
        <v>13921</v>
      </c>
      <c r="CX12" s="2">
        <f t="shared" si="0"/>
        <v>481065</v>
      </c>
      <c r="CY12" s="2">
        <f>SUMIF('Residents by Age'!B$2:B$422,"="&amp;'2013 0-64'!A12,'Residents by Age'!D$2:D$422)</f>
        <v>149</v>
      </c>
      <c r="CZ12" s="9">
        <f t="shared" si="1"/>
        <v>0.30972945443962874</v>
      </c>
    </row>
    <row r="13" spans="1:104">
      <c r="A13" s="3" t="s">
        <v>11</v>
      </c>
      <c r="B13" s="2" t="str">
        <f>IF('Adjacent Counties'!B13="x",VLOOKUP('2013 0-64'!B$1,'2013 population'!$A$3:$E$102,2,FALSE),"")</f>
        <v/>
      </c>
      <c r="C13" s="2" t="str">
        <f>IF('Adjacent Counties'!C13="x",VLOOKUP('2013 0-64'!C$1,'2013 population'!$A$3:$E$102,2,FALSE),"")</f>
        <v/>
      </c>
      <c r="D13" s="2" t="str">
        <f>IF('Adjacent Counties'!D13="x",VLOOKUP('2013 0-64'!D$1,'2013 population'!$A$3:$E$102,2,FALSE),"")</f>
        <v/>
      </c>
      <c r="E13" s="2" t="str">
        <f>IF('Adjacent Counties'!E13="x",VLOOKUP('2013 0-64'!E$1,'2013 population'!$A$3:$E$102,2,FALSE),"")</f>
        <v/>
      </c>
      <c r="F13" s="2" t="str">
        <f>IF('Adjacent Counties'!F13="x",VLOOKUP('2013 0-64'!F$1,'2013 population'!$A$3:$E$102,2,FALSE),"")</f>
        <v/>
      </c>
      <c r="G13" s="2">
        <f>IF('Adjacent Counties'!G13="x",VLOOKUP('2013 0-64'!G$1,'2013 population'!$A$3:$E$102,2,FALSE),"")</f>
        <v>14434</v>
      </c>
      <c r="H13" s="2" t="str">
        <f>IF('Adjacent Counties'!H13="x",VLOOKUP('2013 0-64'!H$1,'2013 population'!$A$3:$E$102,2,FALSE),"")</f>
        <v/>
      </c>
      <c r="I13" s="2" t="str">
        <f>IF('Adjacent Counties'!I13="x",VLOOKUP('2013 0-64'!I$1,'2013 population'!$A$3:$E$102,2,FALSE),"")</f>
        <v/>
      </c>
      <c r="J13" s="2" t="str">
        <f>IF('Adjacent Counties'!J13="x",VLOOKUP('2013 0-64'!J$1,'2013 population'!$A$3:$E$102,2,FALSE),"")</f>
        <v/>
      </c>
      <c r="K13" s="2" t="str">
        <f>IF('Adjacent Counties'!K13="x",VLOOKUP('2013 0-64'!K$1,'2013 population'!$A$3:$E$102,2,FALSE),"")</f>
        <v/>
      </c>
      <c r="L13" s="2" t="str">
        <f>IF('Adjacent Counties'!L13="x",VLOOKUP('2013 0-64'!L$1,'2013 population'!$A$3:$E$102,2,FALSE),"")</f>
        <v/>
      </c>
      <c r="M13" s="2">
        <f>IF('Adjacent Counties'!M13="x",VLOOKUP('2013 0-64'!M$1,'2013 population'!$A$3:$E$102,2,FALSE),"")</f>
        <v>73738</v>
      </c>
      <c r="N13" s="2" t="str">
        <f>IF('Adjacent Counties'!N13="x",VLOOKUP('2013 0-64'!N$1,'2013 population'!$A$3:$E$102,2,FALSE),"")</f>
        <v/>
      </c>
      <c r="O13" s="2">
        <f>IF('Adjacent Counties'!O13="x",VLOOKUP('2013 0-64'!O$1,'2013 population'!$A$3:$E$102,2,FALSE),"")</f>
        <v>68398</v>
      </c>
      <c r="P13" s="2" t="str">
        <f>IF('Adjacent Counties'!P13="x",VLOOKUP('2013 0-64'!P$1,'2013 population'!$A$3:$E$102,2,FALSE),"")</f>
        <v/>
      </c>
      <c r="Q13" s="2" t="str">
        <f>IF('Adjacent Counties'!Q13="x",VLOOKUP('2013 0-64'!Q$1,'2013 population'!$A$3:$E$102,2,FALSE),"")</f>
        <v/>
      </c>
      <c r="R13" s="2" t="str">
        <f>IF('Adjacent Counties'!R13="x",VLOOKUP('2013 0-64'!R$1,'2013 population'!$A$3:$E$102,2,FALSE),"")</f>
        <v/>
      </c>
      <c r="S13" s="2">
        <f>IF('Adjacent Counties'!S13="x",VLOOKUP('2013 0-64'!S$1,'2013 population'!$A$3:$E$102,2,FALSE),"")</f>
        <v>131210</v>
      </c>
      <c r="T13" s="2" t="str">
        <f>IF('Adjacent Counties'!T13="x",VLOOKUP('2013 0-64'!T$1,'2013 population'!$A$3:$E$102,2,FALSE),"")</f>
        <v/>
      </c>
      <c r="U13" s="2" t="str">
        <f>IF('Adjacent Counties'!U13="x",VLOOKUP('2013 0-64'!U$1,'2013 population'!$A$3:$E$102,2,FALSE),"")</f>
        <v/>
      </c>
      <c r="V13" s="2" t="str">
        <f>IF('Adjacent Counties'!V13="x",VLOOKUP('2013 0-64'!V$1,'2013 population'!$A$3:$E$102,2,FALSE),"")</f>
        <v/>
      </c>
      <c r="W13" s="2" t="str">
        <f>IF('Adjacent Counties'!W13="x",VLOOKUP('2013 0-64'!W$1,'2013 population'!$A$3:$E$102,2,FALSE),"")</f>
        <v/>
      </c>
      <c r="X13" s="2">
        <f>IF('Adjacent Counties'!X13="x",VLOOKUP('2013 0-64'!X$1,'2013 population'!$A$3:$E$102,2,FALSE),"")</f>
        <v>81337</v>
      </c>
      <c r="Y13" s="2" t="str">
        <f>IF('Adjacent Counties'!Y13="x",VLOOKUP('2013 0-64'!Y$1,'2013 population'!$A$3:$E$102,2,FALSE),"")</f>
        <v/>
      </c>
      <c r="Z13" s="2" t="str">
        <f>IF('Adjacent Counties'!Z13="x",VLOOKUP('2013 0-64'!Z$1,'2013 population'!$A$3:$E$102,2,FALSE),"")</f>
        <v/>
      </c>
      <c r="AA13" s="2" t="str">
        <f>IF('Adjacent Counties'!AA13="x",VLOOKUP('2013 0-64'!AA$1,'2013 population'!$A$3:$E$102,2,FALSE),"")</f>
        <v/>
      </c>
      <c r="AB13" s="2" t="str">
        <f>IF('Adjacent Counties'!AB13="x",VLOOKUP('2013 0-64'!AB$1,'2013 population'!$A$3:$E$102,2,FALSE),"")</f>
        <v/>
      </c>
      <c r="AC13" s="2" t="str">
        <f>IF('Adjacent Counties'!AC13="x",VLOOKUP('2013 0-64'!AC$1,'2013 population'!$A$3:$E$102,2,FALSE),"")</f>
        <v/>
      </c>
      <c r="AD13" s="2" t="str">
        <f>IF('Adjacent Counties'!AD13="x",VLOOKUP('2013 0-64'!AD$1,'2013 population'!$A$3:$E$102,2,FALSE),"")</f>
        <v/>
      </c>
      <c r="AE13" s="2" t="str">
        <f>IF('Adjacent Counties'!AE13="x",VLOOKUP('2013 0-64'!AE$1,'2013 population'!$A$3:$E$102,2,FALSE),"")</f>
        <v/>
      </c>
      <c r="AF13" s="2" t="str">
        <f>IF('Adjacent Counties'!AF13="x",VLOOKUP('2013 0-64'!AF$1,'2013 population'!$A$3:$E$102,2,FALSE),"")</f>
        <v/>
      </c>
      <c r="AG13" s="2" t="str">
        <f>IF('Adjacent Counties'!AG13="x",VLOOKUP('2013 0-64'!AG$1,'2013 population'!$A$3:$E$102,2,FALSE),"")</f>
        <v/>
      </c>
      <c r="AH13" s="2" t="str">
        <f>IF('Adjacent Counties'!AH13="x",VLOOKUP('2013 0-64'!AH$1,'2013 population'!$A$3:$E$102,2,FALSE),"")</f>
        <v/>
      </c>
      <c r="AI13" s="2" t="str">
        <f>IF('Adjacent Counties'!AI13="x",VLOOKUP('2013 0-64'!AI$1,'2013 population'!$A$3:$E$102,2,FALSE),"")</f>
        <v/>
      </c>
      <c r="AJ13" s="2" t="str">
        <f>IF('Adjacent Counties'!AJ13="x",VLOOKUP('2013 0-64'!AJ$1,'2013 population'!$A$3:$E$102,2,FALSE),"")</f>
        <v/>
      </c>
      <c r="AK13" s="2" t="str">
        <f>IF('Adjacent Counties'!AK13="x",VLOOKUP('2013 0-64'!AK$1,'2013 population'!$A$3:$E$102,2,FALSE),"")</f>
        <v/>
      </c>
      <c r="AL13" s="2" t="str">
        <f>IF('Adjacent Counties'!AL13="x",VLOOKUP('2013 0-64'!AL$1,'2013 population'!$A$3:$E$102,2,FALSE),"")</f>
        <v/>
      </c>
      <c r="AM13" s="2" t="str">
        <f>IF('Adjacent Counties'!AM13="x",VLOOKUP('2013 0-64'!AM$1,'2013 population'!$A$3:$E$102,2,FALSE),"")</f>
        <v/>
      </c>
      <c r="AN13" s="2" t="str">
        <f>IF('Adjacent Counties'!AN13="x",VLOOKUP('2013 0-64'!AN$1,'2013 population'!$A$3:$E$102,2,FALSE),"")</f>
        <v/>
      </c>
      <c r="AO13" s="2" t="str">
        <f>IF('Adjacent Counties'!AO13="x",VLOOKUP('2013 0-64'!AO$1,'2013 population'!$A$3:$E$102,2,FALSE),"")</f>
        <v/>
      </c>
      <c r="AP13" s="2" t="str">
        <f>IF('Adjacent Counties'!AP13="x",VLOOKUP('2013 0-64'!AP$1,'2013 population'!$A$3:$E$102,2,FALSE),"")</f>
        <v/>
      </c>
      <c r="AQ13" s="2" t="str">
        <f>IF('Adjacent Counties'!AQ13="x",VLOOKUP('2013 0-64'!AQ$1,'2013 population'!$A$3:$E$102,2,FALSE),"")</f>
        <v/>
      </c>
      <c r="AR13" s="2" t="str">
        <f>IF('Adjacent Counties'!AR13="x",VLOOKUP('2013 0-64'!AR$1,'2013 population'!$A$3:$E$102,2,FALSE),"")</f>
        <v/>
      </c>
      <c r="AS13" s="2" t="str">
        <f>IF('Adjacent Counties'!AS13="x",VLOOKUP('2013 0-64'!AS$1,'2013 population'!$A$3:$E$102,2,FALSE),"")</f>
        <v/>
      </c>
      <c r="AT13" s="2" t="str">
        <f>IF('Adjacent Counties'!AT13="x",VLOOKUP('2013 0-64'!AT$1,'2013 population'!$A$3:$E$102,2,FALSE),"")</f>
        <v/>
      </c>
      <c r="AU13" s="2" t="str">
        <f>IF('Adjacent Counties'!AU13="x",VLOOKUP('2013 0-64'!AU$1,'2013 population'!$A$3:$E$102,2,FALSE),"")</f>
        <v/>
      </c>
      <c r="AV13" s="2" t="str">
        <f>IF('Adjacent Counties'!AV13="x",VLOOKUP('2013 0-64'!AV$1,'2013 population'!$A$3:$E$102,2,FALSE),"")</f>
        <v/>
      </c>
      <c r="AW13" s="2" t="str">
        <f>IF('Adjacent Counties'!AW13="x",VLOOKUP('2013 0-64'!AW$1,'2013 population'!$A$3:$E$102,2,FALSE),"")</f>
        <v/>
      </c>
      <c r="AX13" s="2" t="str">
        <f>IF('Adjacent Counties'!AX13="x",VLOOKUP('2013 0-64'!AX$1,'2013 population'!$A$3:$E$102,2,FALSE),"")</f>
        <v/>
      </c>
      <c r="AY13" s="2" t="str">
        <f>IF('Adjacent Counties'!AY13="x",VLOOKUP('2013 0-64'!AY$1,'2013 population'!$A$3:$E$102,2,FALSE),"")</f>
        <v/>
      </c>
      <c r="AZ13" s="2" t="str">
        <f>IF('Adjacent Counties'!AZ13="x",VLOOKUP('2013 0-64'!AZ$1,'2013 population'!$A$3:$E$102,2,FALSE),"")</f>
        <v/>
      </c>
      <c r="BA13" s="2" t="str">
        <f>IF('Adjacent Counties'!BA13="x",VLOOKUP('2013 0-64'!BA$1,'2013 population'!$A$3:$E$102,2,FALSE),"")</f>
        <v/>
      </c>
      <c r="BB13" s="2" t="str">
        <f>IF('Adjacent Counties'!BB13="x",VLOOKUP('2013 0-64'!BB$1,'2013 population'!$A$3:$E$102,2,FALSE),"")</f>
        <v/>
      </c>
      <c r="BC13" s="2" t="str">
        <f>IF('Adjacent Counties'!BC13="x",VLOOKUP('2013 0-64'!BC$1,'2013 population'!$A$3:$E$102,2,FALSE),"")</f>
        <v/>
      </c>
      <c r="BD13" s="2">
        <f>IF('Adjacent Counties'!BD13="x",VLOOKUP('2013 0-64'!BD$1,'2013 population'!$A$3:$E$102,2,FALSE),"")</f>
        <v>67629</v>
      </c>
      <c r="BE13" s="2" t="str">
        <f>IF('Adjacent Counties'!BE13="x",VLOOKUP('2013 0-64'!BE$1,'2013 population'!$A$3:$E$102,2,FALSE),"")</f>
        <v/>
      </c>
      <c r="BF13" s="2" t="str">
        <f>IF('Adjacent Counties'!BF13="x",VLOOKUP('2013 0-64'!BF$1,'2013 population'!$A$3:$E$102,2,FALSE),"")</f>
        <v/>
      </c>
      <c r="BG13" s="2" t="str">
        <f>IF('Adjacent Counties'!BG13="x",VLOOKUP('2013 0-64'!BG$1,'2013 population'!$A$3:$E$102,2,FALSE),"")</f>
        <v/>
      </c>
      <c r="BH13" s="2">
        <f>IF('Adjacent Counties'!BH13="x",VLOOKUP('2013 0-64'!BH$1,'2013 population'!$A$3:$E$102,2,FALSE),"")</f>
        <v>37040</v>
      </c>
      <c r="BI13" s="2" t="str">
        <f>IF('Adjacent Counties'!BI13="x",VLOOKUP('2013 0-64'!BI$1,'2013 population'!$A$3:$E$102,2,FALSE),"")</f>
        <v/>
      </c>
      <c r="BJ13" s="2">
        <f>IF('Adjacent Counties'!BJ13="x",VLOOKUP('2013 0-64'!BJ$1,'2013 population'!$A$3:$E$102,2,FALSE),"")</f>
        <v>11948</v>
      </c>
      <c r="BK13" s="2" t="str">
        <f>IF('Adjacent Counties'!BK13="x",VLOOKUP('2013 0-64'!BK$1,'2013 population'!$A$3:$E$102,2,FALSE),"")</f>
        <v/>
      </c>
      <c r="BL13" s="2" t="str">
        <f>IF('Adjacent Counties'!BL13="x",VLOOKUP('2013 0-64'!BL$1,'2013 population'!$A$3:$E$102,2,FALSE),"")</f>
        <v/>
      </c>
      <c r="BM13" s="2" t="str">
        <f>IF('Adjacent Counties'!BM13="x",VLOOKUP('2013 0-64'!BM$1,'2013 population'!$A$3:$E$102,2,FALSE),"")</f>
        <v/>
      </c>
      <c r="BN13" s="2" t="str">
        <f>IF('Adjacent Counties'!BN13="x",VLOOKUP('2013 0-64'!BN$1,'2013 population'!$A$3:$E$102,2,FALSE),"")</f>
        <v/>
      </c>
      <c r="BO13" s="2" t="str">
        <f>IF('Adjacent Counties'!BO13="x",VLOOKUP('2013 0-64'!BO$1,'2013 population'!$A$3:$E$102,2,FALSE),"")</f>
        <v/>
      </c>
      <c r="BP13" s="2" t="str">
        <f>IF('Adjacent Counties'!BP13="x",VLOOKUP('2013 0-64'!BP$1,'2013 population'!$A$3:$E$102,2,FALSE),"")</f>
        <v/>
      </c>
      <c r="BQ13" s="2" t="str">
        <f>IF('Adjacent Counties'!BQ13="x",VLOOKUP('2013 0-64'!BQ$1,'2013 population'!$A$3:$E$102,2,FALSE),"")</f>
        <v/>
      </c>
      <c r="BR13" s="2" t="str">
        <f>IF('Adjacent Counties'!BR13="x",VLOOKUP('2013 0-64'!BR$1,'2013 population'!$A$3:$E$102,2,FALSE),"")</f>
        <v/>
      </c>
      <c r="BS13" s="2" t="str">
        <f>IF('Adjacent Counties'!BS13="x",VLOOKUP('2013 0-64'!BS$1,'2013 population'!$A$3:$E$102,2,FALSE),"")</f>
        <v/>
      </c>
      <c r="BT13" s="2" t="str">
        <f>IF('Adjacent Counties'!BT13="x",VLOOKUP('2013 0-64'!BT$1,'2013 population'!$A$3:$E$102,2,FALSE),"")</f>
        <v/>
      </c>
      <c r="BU13" s="2" t="str">
        <f>IF('Adjacent Counties'!BU13="x",VLOOKUP('2013 0-64'!BU$1,'2013 population'!$A$3:$E$102,2,FALSE),"")</f>
        <v/>
      </c>
      <c r="BV13" s="2" t="str">
        <f>IF('Adjacent Counties'!BV13="x",VLOOKUP('2013 0-64'!BV$1,'2013 population'!$A$3:$E$102,2,FALSE),"")</f>
        <v/>
      </c>
      <c r="BW13" s="2" t="str">
        <f>IF('Adjacent Counties'!BW13="x",VLOOKUP('2013 0-64'!BW$1,'2013 population'!$A$3:$E$102,2,FALSE),"")</f>
        <v/>
      </c>
      <c r="BX13" s="2" t="str">
        <f>IF('Adjacent Counties'!BX13="x",VLOOKUP('2013 0-64'!BX$1,'2013 population'!$A$3:$E$102,2,FALSE),"")</f>
        <v/>
      </c>
      <c r="BY13" s="2" t="str">
        <f>IF('Adjacent Counties'!BY13="x",VLOOKUP('2013 0-64'!BY$1,'2013 population'!$A$3:$E$102,2,FALSE),"")</f>
        <v/>
      </c>
      <c r="BZ13" s="2" t="str">
        <f>IF('Adjacent Counties'!BZ13="x",VLOOKUP('2013 0-64'!BZ$1,'2013 population'!$A$3:$E$102,2,FALSE),"")</f>
        <v/>
      </c>
      <c r="CA13" s="2" t="str">
        <f>IF('Adjacent Counties'!CA13="x",VLOOKUP('2013 0-64'!CA$1,'2013 population'!$A$3:$E$102,2,FALSE),"")</f>
        <v/>
      </c>
      <c r="CB13" s="2" t="str">
        <f>IF('Adjacent Counties'!CB13="x",VLOOKUP('2013 0-64'!CB$1,'2013 population'!$A$3:$E$102,2,FALSE),"")</f>
        <v/>
      </c>
      <c r="CC13" s="2" t="str">
        <f>IF('Adjacent Counties'!CC13="x",VLOOKUP('2013 0-64'!CC$1,'2013 population'!$A$3:$E$102,2,FALSE),"")</f>
        <v/>
      </c>
      <c r="CD13" s="2">
        <f>IF('Adjacent Counties'!CD13="x",VLOOKUP('2013 0-64'!CD$1,'2013 population'!$A$3:$E$102,2,FALSE),"")</f>
        <v>54930</v>
      </c>
      <c r="CE13" s="2" t="str">
        <f>IF('Adjacent Counties'!CE13="x",VLOOKUP('2013 0-64'!CE$1,'2013 population'!$A$3:$E$102,2,FALSE),"")</f>
        <v/>
      </c>
      <c r="CF13" s="2" t="str">
        <f>IF('Adjacent Counties'!CF13="x",VLOOKUP('2013 0-64'!CF$1,'2013 population'!$A$3:$E$102,2,FALSE),"")</f>
        <v/>
      </c>
      <c r="CG13" s="2" t="str">
        <f>IF('Adjacent Counties'!CG13="x",VLOOKUP('2013 0-64'!CG$1,'2013 population'!$A$3:$E$102,2,FALSE),"")</f>
        <v/>
      </c>
      <c r="CH13" s="2" t="str">
        <f>IF('Adjacent Counties'!CH13="x",VLOOKUP('2013 0-64'!CH$1,'2013 population'!$A$3:$E$102,2,FALSE),"")</f>
        <v/>
      </c>
      <c r="CI13" s="2" t="str">
        <f>IF('Adjacent Counties'!CI13="x",VLOOKUP('2013 0-64'!CI$1,'2013 population'!$A$3:$E$102,2,FALSE),"")</f>
        <v/>
      </c>
      <c r="CJ13" s="2" t="str">
        <f>IF('Adjacent Counties'!CJ13="x",VLOOKUP('2013 0-64'!CJ$1,'2013 population'!$A$3:$E$102,2,FALSE),"")</f>
        <v/>
      </c>
      <c r="CK13" s="2" t="str">
        <f>IF('Adjacent Counties'!CK13="x",VLOOKUP('2013 0-64'!CK$1,'2013 population'!$A$3:$E$102,2,FALSE),"")</f>
        <v/>
      </c>
      <c r="CL13" s="2" t="str">
        <f>IF('Adjacent Counties'!CL13="x",VLOOKUP('2013 0-64'!CL$1,'2013 population'!$A$3:$E$102,2,FALSE),"")</f>
        <v/>
      </c>
      <c r="CM13" s="2" t="str">
        <f>IF('Adjacent Counties'!CM13="x",VLOOKUP('2013 0-64'!CM$1,'2013 population'!$A$3:$E$102,2,FALSE),"")</f>
        <v/>
      </c>
      <c r="CN13" s="2" t="str">
        <f>IF('Adjacent Counties'!CN13="x",VLOOKUP('2013 0-64'!CN$1,'2013 population'!$A$3:$E$102,2,FALSE),"")</f>
        <v/>
      </c>
      <c r="CO13" s="2" t="str">
        <f>IF('Adjacent Counties'!CO13="x",VLOOKUP('2013 0-64'!CO$1,'2013 population'!$A$3:$E$102,2,FALSE),"")</f>
        <v/>
      </c>
      <c r="CP13" s="2" t="str">
        <f>IF('Adjacent Counties'!CP13="x",VLOOKUP('2013 0-64'!CP$1,'2013 population'!$A$3:$E$102,2,FALSE),"")</f>
        <v/>
      </c>
      <c r="CQ13" s="2" t="str">
        <f>IF('Adjacent Counties'!CQ13="x",VLOOKUP('2013 0-64'!CQ$1,'2013 population'!$A$3:$E$102,2,FALSE),"")</f>
        <v/>
      </c>
      <c r="CR13" s="2" t="str">
        <f>IF('Adjacent Counties'!CR13="x",VLOOKUP('2013 0-64'!CR$1,'2013 population'!$A$3:$E$102,2,FALSE),"")</f>
        <v/>
      </c>
      <c r="CS13" s="2" t="str">
        <f>IF('Adjacent Counties'!CS13="x",VLOOKUP('2013 0-64'!CS$1,'2013 population'!$A$3:$E$102,2,FALSE),"")</f>
        <v/>
      </c>
      <c r="CT13" s="2" t="str">
        <f>IF('Adjacent Counties'!CT13="x",VLOOKUP('2013 0-64'!CT$1,'2013 population'!$A$3:$E$102,2,FALSE),"")</f>
        <v/>
      </c>
      <c r="CU13" s="2" t="str">
        <f>IF('Adjacent Counties'!CU13="x",VLOOKUP('2013 0-64'!CU$1,'2013 population'!$A$3:$E$102,2,FALSE),"")</f>
        <v/>
      </c>
      <c r="CV13" s="2" t="str">
        <f>IF('Adjacent Counties'!CV13="x",VLOOKUP('2013 0-64'!CV$1,'2013 population'!$A$3:$E$102,2,FALSE),"")</f>
        <v/>
      </c>
      <c r="CW13" s="2" t="str">
        <f>IF('Adjacent Counties'!CW13="x",VLOOKUP('2013 0-64'!CW$1,'2013 population'!$A$3:$E$102,2,FALSE),"")</f>
        <v/>
      </c>
      <c r="CX13" s="2">
        <f t="shared" si="0"/>
        <v>540664</v>
      </c>
      <c r="CY13" s="2">
        <f>SUMIF('Residents by Age'!B$2:B$422,"="&amp;'2013 0-64'!A13,'Residents by Age'!D$2:D$422)</f>
        <v>53</v>
      </c>
      <c r="CZ13" s="9">
        <f t="shared" si="1"/>
        <v>9.8027610493763226E-2</v>
      </c>
    </row>
    <row r="14" spans="1:104">
      <c r="A14" s="3" t="s">
        <v>12</v>
      </c>
      <c r="B14" s="2" t="str">
        <f>IF('Adjacent Counties'!B14="x",VLOOKUP('2013 0-64'!B$1,'2013 population'!$A$3:$E$102,2,FALSE),"")</f>
        <v/>
      </c>
      <c r="C14" s="2" t="str">
        <f>IF('Adjacent Counties'!C14="x",VLOOKUP('2013 0-64'!C$1,'2013 population'!$A$3:$E$102,2,FALSE),"")</f>
        <v/>
      </c>
      <c r="D14" s="2" t="str">
        <f>IF('Adjacent Counties'!D14="x",VLOOKUP('2013 0-64'!D$1,'2013 population'!$A$3:$E$102,2,FALSE),"")</f>
        <v/>
      </c>
      <c r="E14" s="2" t="str">
        <f>IF('Adjacent Counties'!E14="x",VLOOKUP('2013 0-64'!E$1,'2013 population'!$A$3:$E$102,2,FALSE),"")</f>
        <v/>
      </c>
      <c r="F14" s="2" t="str">
        <f>IF('Adjacent Counties'!F14="x",VLOOKUP('2013 0-64'!F$1,'2013 population'!$A$3:$E$102,2,FALSE),"")</f>
        <v/>
      </c>
      <c r="G14" s="2" t="str">
        <f>IF('Adjacent Counties'!G14="x",VLOOKUP('2013 0-64'!G$1,'2013 population'!$A$3:$E$102,2,FALSE),"")</f>
        <v/>
      </c>
      <c r="H14" s="2" t="str">
        <f>IF('Adjacent Counties'!H14="x",VLOOKUP('2013 0-64'!H$1,'2013 population'!$A$3:$E$102,2,FALSE),"")</f>
        <v/>
      </c>
      <c r="I14" s="2" t="str">
        <f>IF('Adjacent Counties'!I14="x",VLOOKUP('2013 0-64'!I$1,'2013 population'!$A$3:$E$102,2,FALSE),"")</f>
        <v/>
      </c>
      <c r="J14" s="2" t="str">
        <f>IF('Adjacent Counties'!J14="x",VLOOKUP('2013 0-64'!J$1,'2013 population'!$A$3:$E$102,2,FALSE),"")</f>
        <v/>
      </c>
      <c r="K14" s="2" t="str">
        <f>IF('Adjacent Counties'!K14="x",VLOOKUP('2013 0-64'!K$1,'2013 population'!$A$3:$E$102,2,FALSE),"")</f>
        <v/>
      </c>
      <c r="L14" s="2" t="str">
        <f>IF('Adjacent Counties'!L14="x",VLOOKUP('2013 0-64'!L$1,'2013 population'!$A$3:$E$102,2,FALSE),"")</f>
        <v/>
      </c>
      <c r="M14" s="2" t="str">
        <f>IF('Adjacent Counties'!M14="x",VLOOKUP('2013 0-64'!M$1,'2013 population'!$A$3:$E$102,2,FALSE),"")</f>
        <v/>
      </c>
      <c r="N14" s="2">
        <f>IF('Adjacent Counties'!N14="x",VLOOKUP('2013 0-64'!N$1,'2013 population'!$A$3:$E$102,2,FALSE),"")</f>
        <v>163761</v>
      </c>
      <c r="O14" s="2" t="str">
        <f>IF('Adjacent Counties'!O14="x",VLOOKUP('2013 0-64'!O$1,'2013 population'!$A$3:$E$102,2,FALSE),"")</f>
        <v/>
      </c>
      <c r="P14" s="2" t="str">
        <f>IF('Adjacent Counties'!P14="x",VLOOKUP('2013 0-64'!P$1,'2013 population'!$A$3:$E$102,2,FALSE),"")</f>
        <v/>
      </c>
      <c r="Q14" s="2" t="str">
        <f>IF('Adjacent Counties'!Q14="x",VLOOKUP('2013 0-64'!Q$1,'2013 population'!$A$3:$E$102,2,FALSE),"")</f>
        <v/>
      </c>
      <c r="R14" s="2" t="str">
        <f>IF('Adjacent Counties'!R14="x",VLOOKUP('2013 0-64'!R$1,'2013 population'!$A$3:$E$102,2,FALSE),"")</f>
        <v/>
      </c>
      <c r="S14" s="2" t="str">
        <f>IF('Adjacent Counties'!S14="x",VLOOKUP('2013 0-64'!S$1,'2013 population'!$A$3:$E$102,2,FALSE),"")</f>
        <v/>
      </c>
      <c r="T14" s="2" t="str">
        <f>IF('Adjacent Counties'!T14="x",VLOOKUP('2013 0-64'!T$1,'2013 population'!$A$3:$E$102,2,FALSE),"")</f>
        <v/>
      </c>
      <c r="U14" s="2" t="str">
        <f>IF('Adjacent Counties'!U14="x",VLOOKUP('2013 0-64'!U$1,'2013 population'!$A$3:$E$102,2,FALSE),"")</f>
        <v/>
      </c>
      <c r="V14" s="2" t="str">
        <f>IF('Adjacent Counties'!V14="x",VLOOKUP('2013 0-64'!V$1,'2013 population'!$A$3:$E$102,2,FALSE),"")</f>
        <v/>
      </c>
      <c r="W14" s="2" t="str">
        <f>IF('Adjacent Counties'!W14="x",VLOOKUP('2013 0-64'!W$1,'2013 population'!$A$3:$E$102,2,FALSE),"")</f>
        <v/>
      </c>
      <c r="X14" s="2" t="str">
        <f>IF('Adjacent Counties'!X14="x",VLOOKUP('2013 0-64'!X$1,'2013 population'!$A$3:$E$102,2,FALSE),"")</f>
        <v/>
      </c>
      <c r="Y14" s="2" t="str">
        <f>IF('Adjacent Counties'!Y14="x",VLOOKUP('2013 0-64'!Y$1,'2013 population'!$A$3:$E$102,2,FALSE),"")</f>
        <v/>
      </c>
      <c r="Z14" s="2" t="str">
        <f>IF('Adjacent Counties'!Z14="x",VLOOKUP('2013 0-64'!Z$1,'2013 population'!$A$3:$E$102,2,FALSE),"")</f>
        <v/>
      </c>
      <c r="AA14" s="2" t="str">
        <f>IF('Adjacent Counties'!AA14="x",VLOOKUP('2013 0-64'!AA$1,'2013 population'!$A$3:$E$102,2,FALSE),"")</f>
        <v/>
      </c>
      <c r="AB14" s="2" t="str">
        <f>IF('Adjacent Counties'!AB14="x",VLOOKUP('2013 0-64'!AB$1,'2013 population'!$A$3:$E$102,2,FALSE),"")</f>
        <v/>
      </c>
      <c r="AC14" s="2" t="str">
        <f>IF('Adjacent Counties'!AC14="x",VLOOKUP('2013 0-64'!AC$1,'2013 population'!$A$3:$E$102,2,FALSE),"")</f>
        <v/>
      </c>
      <c r="AD14" s="2" t="str">
        <f>IF('Adjacent Counties'!AD14="x",VLOOKUP('2013 0-64'!AD$1,'2013 population'!$A$3:$E$102,2,FALSE),"")</f>
        <v/>
      </c>
      <c r="AE14" s="2" t="str">
        <f>IF('Adjacent Counties'!AE14="x",VLOOKUP('2013 0-64'!AE$1,'2013 population'!$A$3:$E$102,2,FALSE),"")</f>
        <v/>
      </c>
      <c r="AF14" s="2" t="str">
        <f>IF('Adjacent Counties'!AF14="x",VLOOKUP('2013 0-64'!AF$1,'2013 population'!$A$3:$E$102,2,FALSE),"")</f>
        <v/>
      </c>
      <c r="AG14" s="2" t="str">
        <f>IF('Adjacent Counties'!AG14="x",VLOOKUP('2013 0-64'!AG$1,'2013 population'!$A$3:$E$102,2,FALSE),"")</f>
        <v/>
      </c>
      <c r="AH14" s="2" t="str">
        <f>IF('Adjacent Counties'!AH14="x",VLOOKUP('2013 0-64'!AH$1,'2013 population'!$A$3:$E$102,2,FALSE),"")</f>
        <v/>
      </c>
      <c r="AI14" s="2" t="str">
        <f>IF('Adjacent Counties'!AI14="x",VLOOKUP('2013 0-64'!AI$1,'2013 population'!$A$3:$E$102,2,FALSE),"")</f>
        <v/>
      </c>
      <c r="AJ14" s="2" t="str">
        <f>IF('Adjacent Counties'!AJ14="x",VLOOKUP('2013 0-64'!AJ$1,'2013 population'!$A$3:$E$102,2,FALSE),"")</f>
        <v/>
      </c>
      <c r="AK14" s="2" t="str">
        <f>IF('Adjacent Counties'!AK14="x",VLOOKUP('2013 0-64'!AK$1,'2013 population'!$A$3:$E$102,2,FALSE),"")</f>
        <v/>
      </c>
      <c r="AL14" s="2" t="str">
        <f>IF('Adjacent Counties'!AL14="x",VLOOKUP('2013 0-64'!AL$1,'2013 population'!$A$3:$E$102,2,FALSE),"")</f>
        <v/>
      </c>
      <c r="AM14" s="2" t="str">
        <f>IF('Adjacent Counties'!AM14="x",VLOOKUP('2013 0-64'!AM$1,'2013 population'!$A$3:$E$102,2,FALSE),"")</f>
        <v/>
      </c>
      <c r="AN14" s="2" t="str">
        <f>IF('Adjacent Counties'!AN14="x",VLOOKUP('2013 0-64'!AN$1,'2013 population'!$A$3:$E$102,2,FALSE),"")</f>
        <v/>
      </c>
      <c r="AO14" s="2" t="str">
        <f>IF('Adjacent Counties'!AO14="x",VLOOKUP('2013 0-64'!AO$1,'2013 population'!$A$3:$E$102,2,FALSE),"")</f>
        <v/>
      </c>
      <c r="AP14" s="2" t="str">
        <f>IF('Adjacent Counties'!AP14="x",VLOOKUP('2013 0-64'!AP$1,'2013 population'!$A$3:$E$102,2,FALSE),"")</f>
        <v/>
      </c>
      <c r="AQ14" s="2" t="str">
        <f>IF('Adjacent Counties'!AQ14="x",VLOOKUP('2013 0-64'!AQ$1,'2013 population'!$A$3:$E$102,2,FALSE),"")</f>
        <v/>
      </c>
      <c r="AR14" s="2" t="str">
        <f>IF('Adjacent Counties'!AR14="x",VLOOKUP('2013 0-64'!AR$1,'2013 population'!$A$3:$E$102,2,FALSE),"")</f>
        <v/>
      </c>
      <c r="AS14" s="2" t="str">
        <f>IF('Adjacent Counties'!AS14="x",VLOOKUP('2013 0-64'!AS$1,'2013 population'!$A$3:$E$102,2,FALSE),"")</f>
        <v/>
      </c>
      <c r="AT14" s="2" t="str">
        <f>IF('Adjacent Counties'!AT14="x",VLOOKUP('2013 0-64'!AT$1,'2013 population'!$A$3:$E$102,2,FALSE),"")</f>
        <v/>
      </c>
      <c r="AU14" s="2" t="str">
        <f>IF('Adjacent Counties'!AU14="x",VLOOKUP('2013 0-64'!AU$1,'2013 population'!$A$3:$E$102,2,FALSE),"")</f>
        <v/>
      </c>
      <c r="AV14" s="2" t="str">
        <f>IF('Adjacent Counties'!AV14="x",VLOOKUP('2013 0-64'!AV$1,'2013 population'!$A$3:$E$102,2,FALSE),"")</f>
        <v/>
      </c>
      <c r="AW14" s="2" t="str">
        <f>IF('Adjacent Counties'!AW14="x",VLOOKUP('2013 0-64'!AW$1,'2013 population'!$A$3:$E$102,2,FALSE),"")</f>
        <v/>
      </c>
      <c r="AX14" s="2">
        <f>IF('Adjacent Counties'!AX14="x",VLOOKUP('2013 0-64'!AX$1,'2013 population'!$A$3:$E$102,2,FALSE),"")</f>
        <v>141771</v>
      </c>
      <c r="AY14" s="2" t="str">
        <f>IF('Adjacent Counties'!AY14="x",VLOOKUP('2013 0-64'!AY$1,'2013 population'!$A$3:$E$102,2,FALSE),"")</f>
        <v/>
      </c>
      <c r="AZ14" s="2" t="str">
        <f>IF('Adjacent Counties'!AZ14="x",VLOOKUP('2013 0-64'!AZ$1,'2013 population'!$A$3:$E$102,2,FALSE),"")</f>
        <v/>
      </c>
      <c r="BA14" s="2" t="str">
        <f>IF('Adjacent Counties'!BA14="x",VLOOKUP('2013 0-64'!BA$1,'2013 population'!$A$3:$E$102,2,FALSE),"")</f>
        <v/>
      </c>
      <c r="BB14" s="2" t="str">
        <f>IF('Adjacent Counties'!BB14="x",VLOOKUP('2013 0-64'!BB$1,'2013 population'!$A$3:$E$102,2,FALSE),"")</f>
        <v/>
      </c>
      <c r="BC14" s="2" t="str">
        <f>IF('Adjacent Counties'!BC14="x",VLOOKUP('2013 0-64'!BC$1,'2013 population'!$A$3:$E$102,2,FALSE),"")</f>
        <v/>
      </c>
      <c r="BD14" s="2" t="str">
        <f>IF('Adjacent Counties'!BD14="x",VLOOKUP('2013 0-64'!BD$1,'2013 population'!$A$3:$E$102,2,FALSE),"")</f>
        <v/>
      </c>
      <c r="BE14" s="2" t="str">
        <f>IF('Adjacent Counties'!BE14="x",VLOOKUP('2013 0-64'!BE$1,'2013 population'!$A$3:$E$102,2,FALSE),"")</f>
        <v/>
      </c>
      <c r="BF14" s="2" t="str">
        <f>IF('Adjacent Counties'!BF14="x",VLOOKUP('2013 0-64'!BF$1,'2013 population'!$A$3:$E$102,2,FALSE),"")</f>
        <v/>
      </c>
      <c r="BG14" s="2" t="str">
        <f>IF('Adjacent Counties'!BG14="x",VLOOKUP('2013 0-64'!BG$1,'2013 population'!$A$3:$E$102,2,FALSE),"")</f>
        <v/>
      </c>
      <c r="BH14" s="2" t="str">
        <f>IF('Adjacent Counties'!BH14="x",VLOOKUP('2013 0-64'!BH$1,'2013 population'!$A$3:$E$102,2,FALSE),"")</f>
        <v/>
      </c>
      <c r="BI14" s="2">
        <f>IF('Adjacent Counties'!BI14="x",VLOOKUP('2013 0-64'!BI$1,'2013 population'!$A$3:$E$102,2,FALSE),"")</f>
        <v>895423</v>
      </c>
      <c r="BJ14" s="2" t="str">
        <f>IF('Adjacent Counties'!BJ14="x",VLOOKUP('2013 0-64'!BJ$1,'2013 population'!$A$3:$E$102,2,FALSE),"")</f>
        <v/>
      </c>
      <c r="BK14" s="2" t="str">
        <f>IF('Adjacent Counties'!BK14="x",VLOOKUP('2013 0-64'!BK$1,'2013 population'!$A$3:$E$102,2,FALSE),"")</f>
        <v/>
      </c>
      <c r="BL14" s="2" t="str">
        <f>IF('Adjacent Counties'!BL14="x",VLOOKUP('2013 0-64'!BL$1,'2013 population'!$A$3:$E$102,2,FALSE),"")</f>
        <v/>
      </c>
      <c r="BM14" s="2" t="str">
        <f>IF('Adjacent Counties'!BM14="x",VLOOKUP('2013 0-64'!BM$1,'2013 population'!$A$3:$E$102,2,FALSE),"")</f>
        <v/>
      </c>
      <c r="BN14" s="2" t="str">
        <f>IF('Adjacent Counties'!BN14="x",VLOOKUP('2013 0-64'!BN$1,'2013 population'!$A$3:$E$102,2,FALSE),"")</f>
        <v/>
      </c>
      <c r="BO14" s="2" t="str">
        <f>IF('Adjacent Counties'!BO14="x",VLOOKUP('2013 0-64'!BO$1,'2013 population'!$A$3:$E$102,2,FALSE),"")</f>
        <v/>
      </c>
      <c r="BP14" s="2" t="str">
        <f>IF('Adjacent Counties'!BP14="x",VLOOKUP('2013 0-64'!BP$1,'2013 population'!$A$3:$E$102,2,FALSE),"")</f>
        <v/>
      </c>
      <c r="BQ14" s="2" t="str">
        <f>IF('Adjacent Counties'!BQ14="x",VLOOKUP('2013 0-64'!BQ$1,'2013 population'!$A$3:$E$102,2,FALSE),"")</f>
        <v/>
      </c>
      <c r="BR14" s="2" t="str">
        <f>IF('Adjacent Counties'!BR14="x",VLOOKUP('2013 0-64'!BR$1,'2013 population'!$A$3:$E$102,2,FALSE),"")</f>
        <v/>
      </c>
      <c r="BS14" s="2" t="str">
        <f>IF('Adjacent Counties'!BS14="x",VLOOKUP('2013 0-64'!BS$1,'2013 population'!$A$3:$E$102,2,FALSE),"")</f>
        <v/>
      </c>
      <c r="BT14" s="2" t="str">
        <f>IF('Adjacent Counties'!BT14="x",VLOOKUP('2013 0-64'!BT$1,'2013 population'!$A$3:$E$102,2,FALSE),"")</f>
        <v/>
      </c>
      <c r="BU14" s="2" t="str">
        <f>IF('Adjacent Counties'!BU14="x",VLOOKUP('2013 0-64'!BU$1,'2013 population'!$A$3:$E$102,2,FALSE),"")</f>
        <v/>
      </c>
      <c r="BV14" s="2" t="str">
        <f>IF('Adjacent Counties'!BV14="x",VLOOKUP('2013 0-64'!BV$1,'2013 population'!$A$3:$E$102,2,FALSE),"")</f>
        <v/>
      </c>
      <c r="BW14" s="2" t="str">
        <f>IF('Adjacent Counties'!BW14="x",VLOOKUP('2013 0-64'!BW$1,'2013 population'!$A$3:$E$102,2,FALSE),"")</f>
        <v/>
      </c>
      <c r="BX14" s="2" t="str">
        <f>IF('Adjacent Counties'!BX14="x",VLOOKUP('2013 0-64'!BX$1,'2013 population'!$A$3:$E$102,2,FALSE),"")</f>
        <v/>
      </c>
      <c r="BY14" s="2" t="str">
        <f>IF('Adjacent Counties'!BY14="x",VLOOKUP('2013 0-64'!BY$1,'2013 population'!$A$3:$E$102,2,FALSE),"")</f>
        <v/>
      </c>
      <c r="BZ14" s="2" t="str">
        <f>IF('Adjacent Counties'!BZ14="x",VLOOKUP('2013 0-64'!BZ$1,'2013 population'!$A$3:$E$102,2,FALSE),"")</f>
        <v/>
      </c>
      <c r="CA14" s="2" t="str">
        <f>IF('Adjacent Counties'!CA14="x",VLOOKUP('2013 0-64'!CA$1,'2013 population'!$A$3:$E$102,2,FALSE),"")</f>
        <v/>
      </c>
      <c r="CB14" s="2" t="str">
        <f>IF('Adjacent Counties'!CB14="x",VLOOKUP('2013 0-64'!CB$1,'2013 population'!$A$3:$E$102,2,FALSE),"")</f>
        <v/>
      </c>
      <c r="CC14" s="2">
        <f>IF('Adjacent Counties'!CC14="x",VLOOKUP('2013 0-64'!CC$1,'2013 population'!$A$3:$E$102,2,FALSE),"")</f>
        <v>117134</v>
      </c>
      <c r="CD14" s="2" t="str">
        <f>IF('Adjacent Counties'!CD14="x",VLOOKUP('2013 0-64'!CD$1,'2013 population'!$A$3:$E$102,2,FALSE),"")</f>
        <v/>
      </c>
      <c r="CE14" s="2" t="str">
        <f>IF('Adjacent Counties'!CE14="x",VLOOKUP('2013 0-64'!CE$1,'2013 population'!$A$3:$E$102,2,FALSE),"")</f>
        <v/>
      </c>
      <c r="CF14" s="2" t="str">
        <f>IF('Adjacent Counties'!CF14="x",VLOOKUP('2013 0-64'!CF$1,'2013 population'!$A$3:$E$102,2,FALSE),"")</f>
        <v/>
      </c>
      <c r="CG14" s="2">
        <f>IF('Adjacent Counties'!CG14="x",VLOOKUP('2013 0-64'!CG$1,'2013 population'!$A$3:$E$102,2,FALSE),"")</f>
        <v>50330</v>
      </c>
      <c r="CH14" s="2" t="str">
        <f>IF('Adjacent Counties'!CH14="x",VLOOKUP('2013 0-64'!CH$1,'2013 population'!$A$3:$E$102,2,FALSE),"")</f>
        <v/>
      </c>
      <c r="CI14" s="2" t="str">
        <f>IF('Adjacent Counties'!CI14="x",VLOOKUP('2013 0-64'!CI$1,'2013 population'!$A$3:$E$102,2,FALSE),"")</f>
        <v/>
      </c>
      <c r="CJ14" s="2" t="str">
        <f>IF('Adjacent Counties'!CJ14="x",VLOOKUP('2013 0-64'!CJ$1,'2013 population'!$A$3:$E$102,2,FALSE),"")</f>
        <v/>
      </c>
      <c r="CK14" s="2" t="str">
        <f>IF('Adjacent Counties'!CK14="x",VLOOKUP('2013 0-64'!CK$1,'2013 population'!$A$3:$E$102,2,FALSE),"")</f>
        <v/>
      </c>
      <c r="CL14" s="2" t="str">
        <f>IF('Adjacent Counties'!CL14="x",VLOOKUP('2013 0-64'!CL$1,'2013 population'!$A$3:$E$102,2,FALSE),"")</f>
        <v/>
      </c>
      <c r="CM14" s="2">
        <f>IF('Adjacent Counties'!CM14="x",VLOOKUP('2013 0-64'!CM$1,'2013 population'!$A$3:$E$102,2,FALSE),"")</f>
        <v>188435</v>
      </c>
      <c r="CN14" s="2" t="str">
        <f>IF('Adjacent Counties'!CN14="x",VLOOKUP('2013 0-64'!CN$1,'2013 population'!$A$3:$E$102,2,FALSE),"")</f>
        <v/>
      </c>
      <c r="CO14" s="2" t="str">
        <f>IF('Adjacent Counties'!CO14="x",VLOOKUP('2013 0-64'!CO$1,'2013 population'!$A$3:$E$102,2,FALSE),"")</f>
        <v/>
      </c>
      <c r="CP14" s="2" t="str">
        <f>IF('Adjacent Counties'!CP14="x",VLOOKUP('2013 0-64'!CP$1,'2013 population'!$A$3:$E$102,2,FALSE),"")</f>
        <v/>
      </c>
      <c r="CQ14" s="2" t="str">
        <f>IF('Adjacent Counties'!CQ14="x",VLOOKUP('2013 0-64'!CQ$1,'2013 population'!$A$3:$E$102,2,FALSE),"")</f>
        <v/>
      </c>
      <c r="CR14" s="2" t="str">
        <f>IF('Adjacent Counties'!CR14="x",VLOOKUP('2013 0-64'!CR$1,'2013 population'!$A$3:$E$102,2,FALSE),"")</f>
        <v/>
      </c>
      <c r="CS14" s="2" t="str">
        <f>IF('Adjacent Counties'!CS14="x",VLOOKUP('2013 0-64'!CS$1,'2013 population'!$A$3:$E$102,2,FALSE),"")</f>
        <v/>
      </c>
      <c r="CT14" s="2" t="str">
        <f>IF('Adjacent Counties'!CT14="x",VLOOKUP('2013 0-64'!CT$1,'2013 population'!$A$3:$E$102,2,FALSE),"")</f>
        <v/>
      </c>
      <c r="CU14" s="2" t="str">
        <f>IF('Adjacent Counties'!CU14="x",VLOOKUP('2013 0-64'!CU$1,'2013 population'!$A$3:$E$102,2,FALSE),"")</f>
        <v/>
      </c>
      <c r="CV14" s="2" t="str">
        <f>IF('Adjacent Counties'!CV14="x",VLOOKUP('2013 0-64'!CV$1,'2013 population'!$A$3:$E$102,2,FALSE),"")</f>
        <v/>
      </c>
      <c r="CW14" s="2" t="str">
        <f>IF('Adjacent Counties'!CW14="x",VLOOKUP('2013 0-64'!CW$1,'2013 population'!$A$3:$E$102,2,FALSE),"")</f>
        <v/>
      </c>
      <c r="CX14" s="2">
        <f t="shared" si="0"/>
        <v>1556854</v>
      </c>
      <c r="CY14" s="2">
        <f>SUMIF('Residents by Age'!B$2:B$422,"="&amp;'2013 0-64'!A14,'Residents by Age'!D$2:D$422)</f>
        <v>82</v>
      </c>
      <c r="CZ14" s="9">
        <f t="shared" si="1"/>
        <v>5.2670321044876393E-2</v>
      </c>
    </row>
    <row r="15" spans="1:104">
      <c r="A15" s="3" t="s">
        <v>13</v>
      </c>
      <c r="B15" s="2" t="str">
        <f>IF('Adjacent Counties'!B15="x",VLOOKUP('2013 0-64'!B$1,'2013 population'!$A$3:$E$102,2,FALSE),"")</f>
        <v/>
      </c>
      <c r="C15" s="2">
        <f>IF('Adjacent Counties'!C15="x",VLOOKUP('2013 0-64'!C$1,'2013 population'!$A$3:$E$102,2,FALSE),"")</f>
        <v>30984</v>
      </c>
      <c r="D15" s="2" t="str">
        <f>IF('Adjacent Counties'!D15="x",VLOOKUP('2013 0-64'!D$1,'2013 population'!$A$3:$E$102,2,FALSE),"")</f>
        <v/>
      </c>
      <c r="E15" s="2" t="str">
        <f>IF('Adjacent Counties'!E15="x",VLOOKUP('2013 0-64'!E$1,'2013 population'!$A$3:$E$102,2,FALSE),"")</f>
        <v/>
      </c>
      <c r="F15" s="2" t="str">
        <f>IF('Adjacent Counties'!F15="x",VLOOKUP('2013 0-64'!F$1,'2013 population'!$A$3:$E$102,2,FALSE),"")</f>
        <v/>
      </c>
      <c r="G15" s="2">
        <f>IF('Adjacent Counties'!G15="x",VLOOKUP('2013 0-64'!G$1,'2013 population'!$A$3:$E$102,2,FALSE),"")</f>
        <v>14434</v>
      </c>
      <c r="H15" s="2" t="str">
        <f>IF('Adjacent Counties'!H15="x",VLOOKUP('2013 0-64'!H$1,'2013 population'!$A$3:$E$102,2,FALSE),"")</f>
        <v/>
      </c>
      <c r="I15" s="2" t="str">
        <f>IF('Adjacent Counties'!I15="x",VLOOKUP('2013 0-64'!I$1,'2013 population'!$A$3:$E$102,2,FALSE),"")</f>
        <v/>
      </c>
      <c r="J15" s="2" t="str">
        <f>IF('Adjacent Counties'!J15="x",VLOOKUP('2013 0-64'!J$1,'2013 population'!$A$3:$E$102,2,FALSE),"")</f>
        <v/>
      </c>
      <c r="K15" s="2" t="str">
        <f>IF('Adjacent Counties'!K15="x",VLOOKUP('2013 0-64'!K$1,'2013 population'!$A$3:$E$102,2,FALSE),"")</f>
        <v/>
      </c>
      <c r="L15" s="2" t="str">
        <f>IF('Adjacent Counties'!L15="x",VLOOKUP('2013 0-64'!L$1,'2013 population'!$A$3:$E$102,2,FALSE),"")</f>
        <v/>
      </c>
      <c r="M15" s="2">
        <f>IF('Adjacent Counties'!M15="x",VLOOKUP('2013 0-64'!M$1,'2013 population'!$A$3:$E$102,2,FALSE),"")</f>
        <v>73738</v>
      </c>
      <c r="N15" s="2" t="str">
        <f>IF('Adjacent Counties'!N15="x",VLOOKUP('2013 0-64'!N$1,'2013 population'!$A$3:$E$102,2,FALSE),"")</f>
        <v/>
      </c>
      <c r="O15" s="2">
        <f>IF('Adjacent Counties'!O15="x",VLOOKUP('2013 0-64'!O$1,'2013 population'!$A$3:$E$102,2,FALSE),"")</f>
        <v>68398</v>
      </c>
      <c r="P15" s="2" t="str">
        <f>IF('Adjacent Counties'!P15="x",VLOOKUP('2013 0-64'!P$1,'2013 population'!$A$3:$E$102,2,FALSE),"")</f>
        <v/>
      </c>
      <c r="Q15" s="2" t="str">
        <f>IF('Adjacent Counties'!Q15="x",VLOOKUP('2013 0-64'!Q$1,'2013 population'!$A$3:$E$102,2,FALSE),"")</f>
        <v/>
      </c>
      <c r="R15" s="2" t="str">
        <f>IF('Adjacent Counties'!R15="x",VLOOKUP('2013 0-64'!R$1,'2013 population'!$A$3:$E$102,2,FALSE),"")</f>
        <v/>
      </c>
      <c r="S15" s="2">
        <f>IF('Adjacent Counties'!S15="x",VLOOKUP('2013 0-64'!S$1,'2013 population'!$A$3:$E$102,2,FALSE),"")</f>
        <v>131210</v>
      </c>
      <c r="T15" s="2" t="str">
        <f>IF('Adjacent Counties'!T15="x",VLOOKUP('2013 0-64'!T$1,'2013 population'!$A$3:$E$102,2,FALSE),"")</f>
        <v/>
      </c>
      <c r="U15" s="2" t="str">
        <f>IF('Adjacent Counties'!U15="x",VLOOKUP('2013 0-64'!U$1,'2013 population'!$A$3:$E$102,2,FALSE),"")</f>
        <v/>
      </c>
      <c r="V15" s="2" t="str">
        <f>IF('Adjacent Counties'!V15="x",VLOOKUP('2013 0-64'!V$1,'2013 population'!$A$3:$E$102,2,FALSE),"")</f>
        <v/>
      </c>
      <c r="W15" s="2" t="str">
        <f>IF('Adjacent Counties'!W15="x",VLOOKUP('2013 0-64'!W$1,'2013 population'!$A$3:$E$102,2,FALSE),"")</f>
        <v/>
      </c>
      <c r="X15" s="2" t="str">
        <f>IF('Adjacent Counties'!X15="x",VLOOKUP('2013 0-64'!X$1,'2013 population'!$A$3:$E$102,2,FALSE),"")</f>
        <v/>
      </c>
      <c r="Y15" s="2" t="str">
        <f>IF('Adjacent Counties'!Y15="x",VLOOKUP('2013 0-64'!Y$1,'2013 population'!$A$3:$E$102,2,FALSE),"")</f>
        <v/>
      </c>
      <c r="Z15" s="2" t="str">
        <f>IF('Adjacent Counties'!Z15="x",VLOOKUP('2013 0-64'!Z$1,'2013 population'!$A$3:$E$102,2,FALSE),"")</f>
        <v/>
      </c>
      <c r="AA15" s="2" t="str">
        <f>IF('Adjacent Counties'!AA15="x",VLOOKUP('2013 0-64'!AA$1,'2013 population'!$A$3:$E$102,2,FALSE),"")</f>
        <v/>
      </c>
      <c r="AB15" s="2" t="str">
        <f>IF('Adjacent Counties'!AB15="x",VLOOKUP('2013 0-64'!AB$1,'2013 population'!$A$3:$E$102,2,FALSE),"")</f>
        <v/>
      </c>
      <c r="AC15" s="2" t="str">
        <f>IF('Adjacent Counties'!AC15="x",VLOOKUP('2013 0-64'!AC$1,'2013 population'!$A$3:$E$102,2,FALSE),"")</f>
        <v/>
      </c>
      <c r="AD15" s="2" t="str">
        <f>IF('Adjacent Counties'!AD15="x",VLOOKUP('2013 0-64'!AD$1,'2013 population'!$A$3:$E$102,2,FALSE),"")</f>
        <v/>
      </c>
      <c r="AE15" s="2" t="str">
        <f>IF('Adjacent Counties'!AE15="x",VLOOKUP('2013 0-64'!AE$1,'2013 population'!$A$3:$E$102,2,FALSE),"")</f>
        <v/>
      </c>
      <c r="AF15" s="2" t="str">
        <f>IF('Adjacent Counties'!AF15="x",VLOOKUP('2013 0-64'!AF$1,'2013 population'!$A$3:$E$102,2,FALSE),"")</f>
        <v/>
      </c>
      <c r="AG15" s="2" t="str">
        <f>IF('Adjacent Counties'!AG15="x",VLOOKUP('2013 0-64'!AG$1,'2013 population'!$A$3:$E$102,2,FALSE),"")</f>
        <v/>
      </c>
      <c r="AH15" s="2" t="str">
        <f>IF('Adjacent Counties'!AH15="x",VLOOKUP('2013 0-64'!AH$1,'2013 population'!$A$3:$E$102,2,FALSE),"")</f>
        <v/>
      </c>
      <c r="AI15" s="2" t="str">
        <f>IF('Adjacent Counties'!AI15="x",VLOOKUP('2013 0-64'!AI$1,'2013 population'!$A$3:$E$102,2,FALSE),"")</f>
        <v/>
      </c>
      <c r="AJ15" s="2" t="str">
        <f>IF('Adjacent Counties'!AJ15="x",VLOOKUP('2013 0-64'!AJ$1,'2013 population'!$A$3:$E$102,2,FALSE),"")</f>
        <v/>
      </c>
      <c r="AK15" s="2" t="str">
        <f>IF('Adjacent Counties'!AK15="x",VLOOKUP('2013 0-64'!AK$1,'2013 population'!$A$3:$E$102,2,FALSE),"")</f>
        <v/>
      </c>
      <c r="AL15" s="2" t="str">
        <f>IF('Adjacent Counties'!AL15="x",VLOOKUP('2013 0-64'!AL$1,'2013 population'!$A$3:$E$102,2,FALSE),"")</f>
        <v/>
      </c>
      <c r="AM15" s="2" t="str">
        <f>IF('Adjacent Counties'!AM15="x",VLOOKUP('2013 0-64'!AM$1,'2013 population'!$A$3:$E$102,2,FALSE),"")</f>
        <v/>
      </c>
      <c r="AN15" s="2" t="str">
        <f>IF('Adjacent Counties'!AN15="x",VLOOKUP('2013 0-64'!AN$1,'2013 population'!$A$3:$E$102,2,FALSE),"")</f>
        <v/>
      </c>
      <c r="AO15" s="2" t="str">
        <f>IF('Adjacent Counties'!AO15="x",VLOOKUP('2013 0-64'!AO$1,'2013 population'!$A$3:$E$102,2,FALSE),"")</f>
        <v/>
      </c>
      <c r="AP15" s="2" t="str">
        <f>IF('Adjacent Counties'!AP15="x",VLOOKUP('2013 0-64'!AP$1,'2013 population'!$A$3:$E$102,2,FALSE),"")</f>
        <v/>
      </c>
      <c r="AQ15" s="2" t="str">
        <f>IF('Adjacent Counties'!AQ15="x",VLOOKUP('2013 0-64'!AQ$1,'2013 population'!$A$3:$E$102,2,FALSE),"")</f>
        <v/>
      </c>
      <c r="AR15" s="2" t="str">
        <f>IF('Adjacent Counties'!AR15="x",VLOOKUP('2013 0-64'!AR$1,'2013 population'!$A$3:$E$102,2,FALSE),"")</f>
        <v/>
      </c>
      <c r="AS15" s="2" t="str">
        <f>IF('Adjacent Counties'!AS15="x",VLOOKUP('2013 0-64'!AS$1,'2013 population'!$A$3:$E$102,2,FALSE),"")</f>
        <v/>
      </c>
      <c r="AT15" s="2" t="str">
        <f>IF('Adjacent Counties'!AT15="x",VLOOKUP('2013 0-64'!AT$1,'2013 population'!$A$3:$E$102,2,FALSE),"")</f>
        <v/>
      </c>
      <c r="AU15" s="2" t="str">
        <f>IF('Adjacent Counties'!AU15="x",VLOOKUP('2013 0-64'!AU$1,'2013 population'!$A$3:$E$102,2,FALSE),"")</f>
        <v/>
      </c>
      <c r="AV15" s="2" t="str">
        <f>IF('Adjacent Counties'!AV15="x",VLOOKUP('2013 0-64'!AV$1,'2013 population'!$A$3:$E$102,2,FALSE),"")</f>
        <v/>
      </c>
      <c r="AW15" s="2" t="str">
        <f>IF('Adjacent Counties'!AW15="x",VLOOKUP('2013 0-64'!AW$1,'2013 population'!$A$3:$E$102,2,FALSE),"")</f>
        <v/>
      </c>
      <c r="AX15" s="2" t="str">
        <f>IF('Adjacent Counties'!AX15="x",VLOOKUP('2013 0-64'!AX$1,'2013 population'!$A$3:$E$102,2,FALSE),"")</f>
        <v/>
      </c>
      <c r="AY15" s="2" t="str">
        <f>IF('Adjacent Counties'!AY15="x",VLOOKUP('2013 0-64'!AY$1,'2013 population'!$A$3:$E$102,2,FALSE),"")</f>
        <v/>
      </c>
      <c r="AZ15" s="2" t="str">
        <f>IF('Adjacent Counties'!AZ15="x",VLOOKUP('2013 0-64'!AZ$1,'2013 population'!$A$3:$E$102,2,FALSE),"")</f>
        <v/>
      </c>
      <c r="BA15" s="2" t="str">
        <f>IF('Adjacent Counties'!BA15="x",VLOOKUP('2013 0-64'!BA$1,'2013 population'!$A$3:$E$102,2,FALSE),"")</f>
        <v/>
      </c>
      <c r="BB15" s="2" t="str">
        <f>IF('Adjacent Counties'!BB15="x",VLOOKUP('2013 0-64'!BB$1,'2013 population'!$A$3:$E$102,2,FALSE),"")</f>
        <v/>
      </c>
      <c r="BC15" s="2" t="str">
        <f>IF('Adjacent Counties'!BC15="x",VLOOKUP('2013 0-64'!BC$1,'2013 population'!$A$3:$E$102,2,FALSE),"")</f>
        <v/>
      </c>
      <c r="BD15" s="2" t="str">
        <f>IF('Adjacent Counties'!BD15="x",VLOOKUP('2013 0-64'!BD$1,'2013 population'!$A$3:$E$102,2,FALSE),"")</f>
        <v/>
      </c>
      <c r="BE15" s="2" t="str">
        <f>IF('Adjacent Counties'!BE15="x",VLOOKUP('2013 0-64'!BE$1,'2013 population'!$A$3:$E$102,2,FALSE),"")</f>
        <v/>
      </c>
      <c r="BF15" s="2" t="str">
        <f>IF('Adjacent Counties'!BF15="x",VLOOKUP('2013 0-64'!BF$1,'2013 population'!$A$3:$E$102,2,FALSE),"")</f>
        <v/>
      </c>
      <c r="BG15" s="2" t="str">
        <f>IF('Adjacent Counties'!BG15="x",VLOOKUP('2013 0-64'!BG$1,'2013 population'!$A$3:$E$102,2,FALSE),"")</f>
        <v/>
      </c>
      <c r="BH15" s="2" t="str">
        <f>IF('Adjacent Counties'!BH15="x",VLOOKUP('2013 0-64'!BH$1,'2013 population'!$A$3:$E$102,2,FALSE),"")</f>
        <v/>
      </c>
      <c r="BI15" s="2" t="str">
        <f>IF('Adjacent Counties'!BI15="x",VLOOKUP('2013 0-64'!BI$1,'2013 population'!$A$3:$E$102,2,FALSE),"")</f>
        <v/>
      </c>
      <c r="BJ15" s="2" t="str">
        <f>IF('Adjacent Counties'!BJ15="x",VLOOKUP('2013 0-64'!BJ$1,'2013 population'!$A$3:$E$102,2,FALSE),"")</f>
        <v/>
      </c>
      <c r="BK15" s="2" t="str">
        <f>IF('Adjacent Counties'!BK15="x",VLOOKUP('2013 0-64'!BK$1,'2013 population'!$A$3:$E$102,2,FALSE),"")</f>
        <v/>
      </c>
      <c r="BL15" s="2" t="str">
        <f>IF('Adjacent Counties'!BL15="x",VLOOKUP('2013 0-64'!BL$1,'2013 population'!$A$3:$E$102,2,FALSE),"")</f>
        <v/>
      </c>
      <c r="BM15" s="2" t="str">
        <f>IF('Adjacent Counties'!BM15="x",VLOOKUP('2013 0-64'!BM$1,'2013 population'!$A$3:$E$102,2,FALSE),"")</f>
        <v/>
      </c>
      <c r="BN15" s="2" t="str">
        <f>IF('Adjacent Counties'!BN15="x",VLOOKUP('2013 0-64'!BN$1,'2013 population'!$A$3:$E$102,2,FALSE),"")</f>
        <v/>
      </c>
      <c r="BO15" s="2" t="str">
        <f>IF('Adjacent Counties'!BO15="x",VLOOKUP('2013 0-64'!BO$1,'2013 population'!$A$3:$E$102,2,FALSE),"")</f>
        <v/>
      </c>
      <c r="BP15" s="2" t="str">
        <f>IF('Adjacent Counties'!BP15="x",VLOOKUP('2013 0-64'!BP$1,'2013 population'!$A$3:$E$102,2,FALSE),"")</f>
        <v/>
      </c>
      <c r="BQ15" s="2" t="str">
        <f>IF('Adjacent Counties'!BQ15="x",VLOOKUP('2013 0-64'!BQ$1,'2013 population'!$A$3:$E$102,2,FALSE),"")</f>
        <v/>
      </c>
      <c r="BR15" s="2" t="str">
        <f>IF('Adjacent Counties'!BR15="x",VLOOKUP('2013 0-64'!BR$1,'2013 population'!$A$3:$E$102,2,FALSE),"")</f>
        <v/>
      </c>
      <c r="BS15" s="2" t="str">
        <f>IF('Adjacent Counties'!BS15="x",VLOOKUP('2013 0-64'!BS$1,'2013 population'!$A$3:$E$102,2,FALSE),"")</f>
        <v/>
      </c>
      <c r="BT15" s="2" t="str">
        <f>IF('Adjacent Counties'!BT15="x",VLOOKUP('2013 0-64'!BT$1,'2013 population'!$A$3:$E$102,2,FALSE),"")</f>
        <v/>
      </c>
      <c r="BU15" s="2" t="str">
        <f>IF('Adjacent Counties'!BU15="x",VLOOKUP('2013 0-64'!BU$1,'2013 population'!$A$3:$E$102,2,FALSE),"")</f>
        <v/>
      </c>
      <c r="BV15" s="2" t="str">
        <f>IF('Adjacent Counties'!BV15="x",VLOOKUP('2013 0-64'!BV$1,'2013 population'!$A$3:$E$102,2,FALSE),"")</f>
        <v/>
      </c>
      <c r="BW15" s="2" t="str">
        <f>IF('Adjacent Counties'!BW15="x",VLOOKUP('2013 0-64'!BW$1,'2013 population'!$A$3:$E$102,2,FALSE),"")</f>
        <v/>
      </c>
      <c r="BX15" s="2" t="str">
        <f>IF('Adjacent Counties'!BX15="x",VLOOKUP('2013 0-64'!BX$1,'2013 population'!$A$3:$E$102,2,FALSE),"")</f>
        <v/>
      </c>
      <c r="BY15" s="2" t="str">
        <f>IF('Adjacent Counties'!BY15="x",VLOOKUP('2013 0-64'!BY$1,'2013 population'!$A$3:$E$102,2,FALSE),"")</f>
        <v/>
      </c>
      <c r="BZ15" s="2" t="str">
        <f>IF('Adjacent Counties'!BZ15="x",VLOOKUP('2013 0-64'!BZ$1,'2013 population'!$A$3:$E$102,2,FALSE),"")</f>
        <v/>
      </c>
      <c r="CA15" s="2" t="str">
        <f>IF('Adjacent Counties'!CA15="x",VLOOKUP('2013 0-64'!CA$1,'2013 population'!$A$3:$E$102,2,FALSE),"")</f>
        <v/>
      </c>
      <c r="CB15" s="2" t="str">
        <f>IF('Adjacent Counties'!CB15="x",VLOOKUP('2013 0-64'!CB$1,'2013 population'!$A$3:$E$102,2,FALSE),"")</f>
        <v/>
      </c>
      <c r="CC15" s="2" t="str">
        <f>IF('Adjacent Counties'!CC15="x",VLOOKUP('2013 0-64'!CC$1,'2013 population'!$A$3:$E$102,2,FALSE),"")</f>
        <v/>
      </c>
      <c r="CD15" s="2" t="str">
        <f>IF('Adjacent Counties'!CD15="x",VLOOKUP('2013 0-64'!CD$1,'2013 population'!$A$3:$E$102,2,FALSE),"")</f>
        <v/>
      </c>
      <c r="CE15" s="2" t="str">
        <f>IF('Adjacent Counties'!CE15="x",VLOOKUP('2013 0-64'!CE$1,'2013 population'!$A$3:$E$102,2,FALSE),"")</f>
        <v/>
      </c>
      <c r="CF15" s="2" t="str">
        <f>IF('Adjacent Counties'!CF15="x",VLOOKUP('2013 0-64'!CF$1,'2013 population'!$A$3:$E$102,2,FALSE),"")</f>
        <v/>
      </c>
      <c r="CG15" s="2" t="str">
        <f>IF('Adjacent Counties'!CG15="x",VLOOKUP('2013 0-64'!CG$1,'2013 population'!$A$3:$E$102,2,FALSE),"")</f>
        <v/>
      </c>
      <c r="CH15" s="2" t="str">
        <f>IF('Adjacent Counties'!CH15="x",VLOOKUP('2013 0-64'!CH$1,'2013 population'!$A$3:$E$102,2,FALSE),"")</f>
        <v/>
      </c>
      <c r="CI15" s="2" t="str">
        <f>IF('Adjacent Counties'!CI15="x",VLOOKUP('2013 0-64'!CI$1,'2013 population'!$A$3:$E$102,2,FALSE),"")</f>
        <v/>
      </c>
      <c r="CJ15" s="2" t="str">
        <f>IF('Adjacent Counties'!CJ15="x",VLOOKUP('2013 0-64'!CJ$1,'2013 population'!$A$3:$E$102,2,FALSE),"")</f>
        <v/>
      </c>
      <c r="CK15" s="2" t="str">
        <f>IF('Adjacent Counties'!CK15="x",VLOOKUP('2013 0-64'!CK$1,'2013 population'!$A$3:$E$102,2,FALSE),"")</f>
        <v/>
      </c>
      <c r="CL15" s="2" t="str">
        <f>IF('Adjacent Counties'!CL15="x",VLOOKUP('2013 0-64'!CL$1,'2013 population'!$A$3:$E$102,2,FALSE),"")</f>
        <v/>
      </c>
      <c r="CM15" s="2" t="str">
        <f>IF('Adjacent Counties'!CM15="x",VLOOKUP('2013 0-64'!CM$1,'2013 population'!$A$3:$E$102,2,FALSE),"")</f>
        <v/>
      </c>
      <c r="CN15" s="2" t="str">
        <f>IF('Adjacent Counties'!CN15="x",VLOOKUP('2013 0-64'!CN$1,'2013 population'!$A$3:$E$102,2,FALSE),"")</f>
        <v/>
      </c>
      <c r="CO15" s="2" t="str">
        <f>IF('Adjacent Counties'!CO15="x",VLOOKUP('2013 0-64'!CO$1,'2013 population'!$A$3:$E$102,2,FALSE),"")</f>
        <v/>
      </c>
      <c r="CP15" s="2" t="str">
        <f>IF('Adjacent Counties'!CP15="x",VLOOKUP('2013 0-64'!CP$1,'2013 population'!$A$3:$E$102,2,FALSE),"")</f>
        <v/>
      </c>
      <c r="CQ15" s="2" t="str">
        <f>IF('Adjacent Counties'!CQ15="x",VLOOKUP('2013 0-64'!CQ$1,'2013 population'!$A$3:$E$102,2,FALSE),"")</f>
        <v/>
      </c>
      <c r="CR15" s="2">
        <f>IF('Adjacent Counties'!CR15="x",VLOOKUP('2013 0-64'!CR$1,'2013 population'!$A$3:$E$102,2,FALSE),"")</f>
        <v>45321</v>
      </c>
      <c r="CS15" s="2" t="str">
        <f>IF('Adjacent Counties'!CS15="x",VLOOKUP('2013 0-64'!CS$1,'2013 population'!$A$3:$E$102,2,FALSE),"")</f>
        <v/>
      </c>
      <c r="CT15" s="2">
        <f>IF('Adjacent Counties'!CT15="x",VLOOKUP('2013 0-64'!CT$1,'2013 population'!$A$3:$E$102,2,FALSE),"")</f>
        <v>56644</v>
      </c>
      <c r="CU15" s="2" t="str">
        <f>IF('Adjacent Counties'!CU15="x",VLOOKUP('2013 0-64'!CU$1,'2013 population'!$A$3:$E$102,2,FALSE),"")</f>
        <v/>
      </c>
      <c r="CV15" s="2" t="str">
        <f>IF('Adjacent Counties'!CV15="x",VLOOKUP('2013 0-64'!CV$1,'2013 population'!$A$3:$E$102,2,FALSE),"")</f>
        <v/>
      </c>
      <c r="CW15" s="2" t="str">
        <f>IF('Adjacent Counties'!CW15="x",VLOOKUP('2013 0-64'!CW$1,'2013 population'!$A$3:$E$102,2,FALSE),"")</f>
        <v/>
      </c>
      <c r="CX15" s="2">
        <f t="shared" si="0"/>
        <v>420729</v>
      </c>
      <c r="CY15" s="2">
        <f>SUMIF('Residents by Age'!B$2:B$422,"="&amp;'2013 0-64'!A15,'Residents by Age'!D$2:D$422)</f>
        <v>60</v>
      </c>
      <c r="CZ15" s="9">
        <f t="shared" si="1"/>
        <v>0.14260961331403349</v>
      </c>
    </row>
    <row r="16" spans="1:104">
      <c r="A16" s="3" t="s">
        <v>14</v>
      </c>
      <c r="B16" s="2" t="str">
        <f>IF('Adjacent Counties'!B16="x",VLOOKUP('2013 0-64'!B$1,'2013 population'!$A$3:$E$102,2,FALSE),"")</f>
        <v/>
      </c>
      <c r="C16" s="2" t="str">
        <f>IF('Adjacent Counties'!C16="x",VLOOKUP('2013 0-64'!C$1,'2013 population'!$A$3:$E$102,2,FALSE),"")</f>
        <v/>
      </c>
      <c r="D16" s="2" t="str">
        <f>IF('Adjacent Counties'!D16="x",VLOOKUP('2013 0-64'!D$1,'2013 population'!$A$3:$E$102,2,FALSE),"")</f>
        <v/>
      </c>
      <c r="E16" s="2" t="str">
        <f>IF('Adjacent Counties'!E16="x",VLOOKUP('2013 0-64'!E$1,'2013 population'!$A$3:$E$102,2,FALSE),"")</f>
        <v/>
      </c>
      <c r="F16" s="2" t="str">
        <f>IF('Adjacent Counties'!F16="x",VLOOKUP('2013 0-64'!F$1,'2013 population'!$A$3:$E$102,2,FALSE),"")</f>
        <v/>
      </c>
      <c r="G16" s="2" t="str">
        <f>IF('Adjacent Counties'!G16="x",VLOOKUP('2013 0-64'!G$1,'2013 population'!$A$3:$E$102,2,FALSE),"")</f>
        <v/>
      </c>
      <c r="H16" s="2" t="str">
        <f>IF('Adjacent Counties'!H16="x",VLOOKUP('2013 0-64'!H$1,'2013 population'!$A$3:$E$102,2,FALSE),"")</f>
        <v/>
      </c>
      <c r="I16" s="2" t="str">
        <f>IF('Adjacent Counties'!I16="x",VLOOKUP('2013 0-64'!I$1,'2013 population'!$A$3:$E$102,2,FALSE),"")</f>
        <v/>
      </c>
      <c r="J16" s="2" t="str">
        <f>IF('Adjacent Counties'!J16="x",VLOOKUP('2013 0-64'!J$1,'2013 population'!$A$3:$E$102,2,FALSE),"")</f>
        <v/>
      </c>
      <c r="K16" s="2" t="str">
        <f>IF('Adjacent Counties'!K16="x",VLOOKUP('2013 0-64'!K$1,'2013 population'!$A$3:$E$102,2,FALSE),"")</f>
        <v/>
      </c>
      <c r="L16" s="2" t="str">
        <f>IF('Adjacent Counties'!L16="x",VLOOKUP('2013 0-64'!L$1,'2013 population'!$A$3:$E$102,2,FALSE),"")</f>
        <v/>
      </c>
      <c r="M16" s="2" t="str">
        <f>IF('Adjacent Counties'!M16="x",VLOOKUP('2013 0-64'!M$1,'2013 population'!$A$3:$E$102,2,FALSE),"")</f>
        <v/>
      </c>
      <c r="N16" s="2" t="str">
        <f>IF('Adjacent Counties'!N16="x",VLOOKUP('2013 0-64'!N$1,'2013 population'!$A$3:$E$102,2,FALSE),"")</f>
        <v/>
      </c>
      <c r="O16" s="2" t="str">
        <f>IF('Adjacent Counties'!O16="x",VLOOKUP('2013 0-64'!O$1,'2013 population'!$A$3:$E$102,2,FALSE),"")</f>
        <v/>
      </c>
      <c r="P16" s="2">
        <f>IF('Adjacent Counties'!P16="x",VLOOKUP('2013 0-64'!P$1,'2013 population'!$A$3:$E$102,2,FALSE),"")</f>
        <v>8702</v>
      </c>
      <c r="Q16" s="2" t="str">
        <f>IF('Adjacent Counties'!Q16="x",VLOOKUP('2013 0-64'!Q$1,'2013 population'!$A$3:$E$102,2,FALSE),"")</f>
        <v/>
      </c>
      <c r="R16" s="2" t="str">
        <f>IF('Adjacent Counties'!R16="x",VLOOKUP('2013 0-64'!R$1,'2013 population'!$A$3:$E$102,2,FALSE),"")</f>
        <v/>
      </c>
      <c r="S16" s="2" t="str">
        <f>IF('Adjacent Counties'!S16="x",VLOOKUP('2013 0-64'!S$1,'2013 population'!$A$3:$E$102,2,FALSE),"")</f>
        <v/>
      </c>
      <c r="T16" s="2" t="str">
        <f>IF('Adjacent Counties'!T16="x",VLOOKUP('2013 0-64'!T$1,'2013 population'!$A$3:$E$102,2,FALSE),"")</f>
        <v/>
      </c>
      <c r="U16" s="2" t="str">
        <f>IF('Adjacent Counties'!U16="x",VLOOKUP('2013 0-64'!U$1,'2013 population'!$A$3:$E$102,2,FALSE),"")</f>
        <v/>
      </c>
      <c r="V16" s="2" t="str">
        <f>IF('Adjacent Counties'!V16="x",VLOOKUP('2013 0-64'!V$1,'2013 population'!$A$3:$E$102,2,FALSE),"")</f>
        <v/>
      </c>
      <c r="W16" s="2" t="str">
        <f>IF('Adjacent Counties'!W16="x",VLOOKUP('2013 0-64'!W$1,'2013 population'!$A$3:$E$102,2,FALSE),"")</f>
        <v/>
      </c>
      <c r="X16" s="2" t="str">
        <f>IF('Adjacent Counties'!X16="x",VLOOKUP('2013 0-64'!X$1,'2013 population'!$A$3:$E$102,2,FALSE),"")</f>
        <v/>
      </c>
      <c r="Y16" s="2" t="str">
        <f>IF('Adjacent Counties'!Y16="x",VLOOKUP('2013 0-64'!Y$1,'2013 population'!$A$3:$E$102,2,FALSE),"")</f>
        <v/>
      </c>
      <c r="Z16" s="2" t="str">
        <f>IF('Adjacent Counties'!Z16="x",VLOOKUP('2013 0-64'!Z$1,'2013 population'!$A$3:$E$102,2,FALSE),"")</f>
        <v/>
      </c>
      <c r="AA16" s="2" t="str">
        <f>IF('Adjacent Counties'!AA16="x",VLOOKUP('2013 0-64'!AA$1,'2013 population'!$A$3:$E$102,2,FALSE),"")</f>
        <v/>
      </c>
      <c r="AB16" s="2">
        <f>IF('Adjacent Counties'!AB16="x",VLOOKUP('2013 0-64'!AB$1,'2013 population'!$A$3:$E$102,2,FALSE),"")</f>
        <v>21023</v>
      </c>
      <c r="AC16" s="2" t="str">
        <f>IF('Adjacent Counties'!AC16="x",VLOOKUP('2013 0-64'!AC$1,'2013 population'!$A$3:$E$102,2,FALSE),"")</f>
        <v/>
      </c>
      <c r="AD16" s="2" t="str">
        <f>IF('Adjacent Counties'!AD16="x",VLOOKUP('2013 0-64'!AD$1,'2013 population'!$A$3:$E$102,2,FALSE),"")</f>
        <v/>
      </c>
      <c r="AE16" s="2" t="str">
        <f>IF('Adjacent Counties'!AE16="x",VLOOKUP('2013 0-64'!AE$1,'2013 population'!$A$3:$E$102,2,FALSE),"")</f>
        <v/>
      </c>
      <c r="AF16" s="2" t="str">
        <f>IF('Adjacent Counties'!AF16="x",VLOOKUP('2013 0-64'!AF$1,'2013 population'!$A$3:$E$102,2,FALSE),"")</f>
        <v/>
      </c>
      <c r="AG16" s="2" t="str">
        <f>IF('Adjacent Counties'!AG16="x",VLOOKUP('2013 0-64'!AG$1,'2013 population'!$A$3:$E$102,2,FALSE),"")</f>
        <v/>
      </c>
      <c r="AH16" s="2" t="str">
        <f>IF('Adjacent Counties'!AH16="x",VLOOKUP('2013 0-64'!AH$1,'2013 population'!$A$3:$E$102,2,FALSE),"")</f>
        <v/>
      </c>
      <c r="AI16" s="2" t="str">
        <f>IF('Adjacent Counties'!AI16="x",VLOOKUP('2013 0-64'!AI$1,'2013 population'!$A$3:$E$102,2,FALSE),"")</f>
        <v/>
      </c>
      <c r="AJ16" s="2" t="str">
        <f>IF('Adjacent Counties'!AJ16="x",VLOOKUP('2013 0-64'!AJ$1,'2013 population'!$A$3:$E$102,2,FALSE),"")</f>
        <v/>
      </c>
      <c r="AK16" s="2" t="str">
        <f>IF('Adjacent Counties'!AK16="x",VLOOKUP('2013 0-64'!AK$1,'2013 population'!$A$3:$E$102,2,FALSE),"")</f>
        <v/>
      </c>
      <c r="AL16" s="2">
        <f>IF('Adjacent Counties'!AL16="x",VLOOKUP('2013 0-64'!AL$1,'2013 population'!$A$3:$E$102,2,FALSE),"")</f>
        <v>9868</v>
      </c>
      <c r="AM16" s="2" t="str">
        <f>IF('Adjacent Counties'!AM16="x",VLOOKUP('2013 0-64'!AM$1,'2013 population'!$A$3:$E$102,2,FALSE),"")</f>
        <v/>
      </c>
      <c r="AN16" s="2" t="str">
        <f>IF('Adjacent Counties'!AN16="x",VLOOKUP('2013 0-64'!AN$1,'2013 population'!$A$3:$E$102,2,FALSE),"")</f>
        <v/>
      </c>
      <c r="AO16" s="2" t="str">
        <f>IF('Adjacent Counties'!AO16="x",VLOOKUP('2013 0-64'!AO$1,'2013 population'!$A$3:$E$102,2,FALSE),"")</f>
        <v/>
      </c>
      <c r="AP16" s="2" t="str">
        <f>IF('Adjacent Counties'!AP16="x",VLOOKUP('2013 0-64'!AP$1,'2013 population'!$A$3:$E$102,2,FALSE),"")</f>
        <v/>
      </c>
      <c r="AQ16" s="2" t="str">
        <f>IF('Adjacent Counties'!AQ16="x",VLOOKUP('2013 0-64'!AQ$1,'2013 population'!$A$3:$E$102,2,FALSE),"")</f>
        <v/>
      </c>
      <c r="AR16" s="2" t="str">
        <f>IF('Adjacent Counties'!AR16="x",VLOOKUP('2013 0-64'!AR$1,'2013 population'!$A$3:$E$102,2,FALSE),"")</f>
        <v/>
      </c>
      <c r="AS16" s="2" t="str">
        <f>IF('Adjacent Counties'!AS16="x",VLOOKUP('2013 0-64'!AS$1,'2013 population'!$A$3:$E$102,2,FALSE),"")</f>
        <v/>
      </c>
      <c r="AT16" s="2" t="str">
        <f>IF('Adjacent Counties'!AT16="x",VLOOKUP('2013 0-64'!AT$1,'2013 population'!$A$3:$E$102,2,FALSE),"")</f>
        <v/>
      </c>
      <c r="AU16" s="2" t="str">
        <f>IF('Adjacent Counties'!AU16="x",VLOOKUP('2013 0-64'!AU$1,'2013 population'!$A$3:$E$102,2,FALSE),"")</f>
        <v/>
      </c>
      <c r="AV16" s="2" t="str">
        <f>IF('Adjacent Counties'!AV16="x",VLOOKUP('2013 0-64'!AV$1,'2013 population'!$A$3:$E$102,2,FALSE),"")</f>
        <v/>
      </c>
      <c r="AW16" s="2" t="str">
        <f>IF('Adjacent Counties'!AW16="x",VLOOKUP('2013 0-64'!AW$1,'2013 population'!$A$3:$E$102,2,FALSE),"")</f>
        <v/>
      </c>
      <c r="AX16" s="2" t="str">
        <f>IF('Adjacent Counties'!AX16="x",VLOOKUP('2013 0-64'!AX$1,'2013 population'!$A$3:$E$102,2,FALSE),"")</f>
        <v/>
      </c>
      <c r="AY16" s="2" t="str">
        <f>IF('Adjacent Counties'!AY16="x",VLOOKUP('2013 0-64'!AY$1,'2013 population'!$A$3:$E$102,2,FALSE),"")</f>
        <v/>
      </c>
      <c r="AZ16" s="2" t="str">
        <f>IF('Adjacent Counties'!AZ16="x",VLOOKUP('2013 0-64'!AZ$1,'2013 population'!$A$3:$E$102,2,FALSE),"")</f>
        <v/>
      </c>
      <c r="BA16" s="2" t="str">
        <f>IF('Adjacent Counties'!BA16="x",VLOOKUP('2013 0-64'!BA$1,'2013 population'!$A$3:$E$102,2,FALSE),"")</f>
        <v/>
      </c>
      <c r="BB16" s="2" t="str">
        <f>IF('Adjacent Counties'!BB16="x",VLOOKUP('2013 0-64'!BB$1,'2013 population'!$A$3:$E$102,2,FALSE),"")</f>
        <v/>
      </c>
      <c r="BC16" s="2" t="str">
        <f>IF('Adjacent Counties'!BC16="x",VLOOKUP('2013 0-64'!BC$1,'2013 population'!$A$3:$E$102,2,FALSE),"")</f>
        <v/>
      </c>
      <c r="BD16" s="2" t="str">
        <f>IF('Adjacent Counties'!BD16="x",VLOOKUP('2013 0-64'!BD$1,'2013 population'!$A$3:$E$102,2,FALSE),"")</f>
        <v/>
      </c>
      <c r="BE16" s="2" t="str">
        <f>IF('Adjacent Counties'!BE16="x",VLOOKUP('2013 0-64'!BE$1,'2013 population'!$A$3:$E$102,2,FALSE),"")</f>
        <v/>
      </c>
      <c r="BF16" s="2" t="str">
        <f>IF('Adjacent Counties'!BF16="x",VLOOKUP('2013 0-64'!BF$1,'2013 population'!$A$3:$E$102,2,FALSE),"")</f>
        <v/>
      </c>
      <c r="BG16" s="2" t="str">
        <f>IF('Adjacent Counties'!BG16="x",VLOOKUP('2013 0-64'!BG$1,'2013 population'!$A$3:$E$102,2,FALSE),"")</f>
        <v/>
      </c>
      <c r="BH16" s="2" t="str">
        <f>IF('Adjacent Counties'!BH16="x",VLOOKUP('2013 0-64'!BH$1,'2013 population'!$A$3:$E$102,2,FALSE),"")</f>
        <v/>
      </c>
      <c r="BI16" s="2" t="str">
        <f>IF('Adjacent Counties'!BI16="x",VLOOKUP('2013 0-64'!BI$1,'2013 population'!$A$3:$E$102,2,FALSE),"")</f>
        <v/>
      </c>
      <c r="BJ16" s="2" t="str">
        <f>IF('Adjacent Counties'!BJ16="x",VLOOKUP('2013 0-64'!BJ$1,'2013 population'!$A$3:$E$102,2,FALSE),"")</f>
        <v/>
      </c>
      <c r="BK16" s="2" t="str">
        <f>IF('Adjacent Counties'!BK16="x",VLOOKUP('2013 0-64'!BK$1,'2013 population'!$A$3:$E$102,2,FALSE),"")</f>
        <v/>
      </c>
      <c r="BL16" s="2" t="str">
        <f>IF('Adjacent Counties'!BL16="x",VLOOKUP('2013 0-64'!BL$1,'2013 population'!$A$3:$E$102,2,FALSE),"")</f>
        <v/>
      </c>
      <c r="BM16" s="2" t="str">
        <f>IF('Adjacent Counties'!BM16="x",VLOOKUP('2013 0-64'!BM$1,'2013 population'!$A$3:$E$102,2,FALSE),"")</f>
        <v/>
      </c>
      <c r="BN16" s="2" t="str">
        <f>IF('Adjacent Counties'!BN16="x",VLOOKUP('2013 0-64'!BN$1,'2013 population'!$A$3:$E$102,2,FALSE),"")</f>
        <v/>
      </c>
      <c r="BO16" s="2" t="str">
        <f>IF('Adjacent Counties'!BO16="x",VLOOKUP('2013 0-64'!BO$1,'2013 population'!$A$3:$E$102,2,FALSE),"")</f>
        <v/>
      </c>
      <c r="BP16" s="2" t="str">
        <f>IF('Adjacent Counties'!BP16="x",VLOOKUP('2013 0-64'!BP$1,'2013 population'!$A$3:$E$102,2,FALSE),"")</f>
        <v/>
      </c>
      <c r="BQ16" s="2" t="str">
        <f>IF('Adjacent Counties'!BQ16="x",VLOOKUP('2013 0-64'!BQ$1,'2013 population'!$A$3:$E$102,2,FALSE),"")</f>
        <v/>
      </c>
      <c r="BR16" s="2" t="str">
        <f>IF('Adjacent Counties'!BR16="x",VLOOKUP('2013 0-64'!BR$1,'2013 population'!$A$3:$E$102,2,FALSE),"")</f>
        <v/>
      </c>
      <c r="BS16" s="2">
        <f>IF('Adjacent Counties'!BS16="x",VLOOKUP('2013 0-64'!BS$1,'2013 population'!$A$3:$E$102,2,FALSE),"")</f>
        <v>33789</v>
      </c>
      <c r="BT16" s="2" t="str">
        <f>IF('Adjacent Counties'!BT16="x",VLOOKUP('2013 0-64'!BT$1,'2013 population'!$A$3:$E$102,2,FALSE),"")</f>
        <v/>
      </c>
      <c r="BU16" s="2" t="str">
        <f>IF('Adjacent Counties'!BU16="x",VLOOKUP('2013 0-64'!BU$1,'2013 population'!$A$3:$E$102,2,FALSE),"")</f>
        <v/>
      </c>
      <c r="BV16" s="2" t="str">
        <f>IF('Adjacent Counties'!BV16="x",VLOOKUP('2013 0-64'!BV$1,'2013 population'!$A$3:$E$102,2,FALSE),"")</f>
        <v/>
      </c>
      <c r="BW16" s="2" t="str">
        <f>IF('Adjacent Counties'!BW16="x",VLOOKUP('2013 0-64'!BW$1,'2013 population'!$A$3:$E$102,2,FALSE),"")</f>
        <v/>
      </c>
      <c r="BX16" s="2" t="str">
        <f>IF('Adjacent Counties'!BX16="x",VLOOKUP('2013 0-64'!BX$1,'2013 population'!$A$3:$E$102,2,FALSE),"")</f>
        <v/>
      </c>
      <c r="BY16" s="2" t="str">
        <f>IF('Adjacent Counties'!BY16="x",VLOOKUP('2013 0-64'!BY$1,'2013 population'!$A$3:$E$102,2,FALSE),"")</f>
        <v/>
      </c>
      <c r="BZ16" s="2" t="str">
        <f>IF('Adjacent Counties'!BZ16="x",VLOOKUP('2013 0-64'!BZ$1,'2013 population'!$A$3:$E$102,2,FALSE),"")</f>
        <v/>
      </c>
      <c r="CA16" s="2" t="str">
        <f>IF('Adjacent Counties'!CA16="x",VLOOKUP('2013 0-64'!CA$1,'2013 population'!$A$3:$E$102,2,FALSE),"")</f>
        <v/>
      </c>
      <c r="CB16" s="2" t="str">
        <f>IF('Adjacent Counties'!CB16="x",VLOOKUP('2013 0-64'!CB$1,'2013 population'!$A$3:$E$102,2,FALSE),"")</f>
        <v/>
      </c>
      <c r="CC16" s="2" t="str">
        <f>IF('Adjacent Counties'!CC16="x",VLOOKUP('2013 0-64'!CC$1,'2013 population'!$A$3:$E$102,2,FALSE),"")</f>
        <v/>
      </c>
      <c r="CD16" s="2" t="str">
        <f>IF('Adjacent Counties'!CD16="x",VLOOKUP('2013 0-64'!CD$1,'2013 population'!$A$3:$E$102,2,FALSE),"")</f>
        <v/>
      </c>
      <c r="CE16" s="2" t="str">
        <f>IF('Adjacent Counties'!CE16="x",VLOOKUP('2013 0-64'!CE$1,'2013 population'!$A$3:$E$102,2,FALSE),"")</f>
        <v/>
      </c>
      <c r="CF16" s="2" t="str">
        <f>IF('Adjacent Counties'!CF16="x",VLOOKUP('2013 0-64'!CF$1,'2013 population'!$A$3:$E$102,2,FALSE),"")</f>
        <v/>
      </c>
      <c r="CG16" s="2" t="str">
        <f>IF('Adjacent Counties'!CG16="x",VLOOKUP('2013 0-64'!CG$1,'2013 population'!$A$3:$E$102,2,FALSE),"")</f>
        <v/>
      </c>
      <c r="CH16" s="2" t="str">
        <f>IF('Adjacent Counties'!CH16="x",VLOOKUP('2013 0-64'!CH$1,'2013 population'!$A$3:$E$102,2,FALSE),"")</f>
        <v/>
      </c>
      <c r="CI16" s="2" t="str">
        <f>IF('Adjacent Counties'!CI16="x",VLOOKUP('2013 0-64'!CI$1,'2013 population'!$A$3:$E$102,2,FALSE),"")</f>
        <v/>
      </c>
      <c r="CJ16" s="2" t="str">
        <f>IF('Adjacent Counties'!CJ16="x",VLOOKUP('2013 0-64'!CJ$1,'2013 population'!$A$3:$E$102,2,FALSE),"")</f>
        <v/>
      </c>
      <c r="CK16" s="2" t="str">
        <f>IF('Adjacent Counties'!CK16="x",VLOOKUP('2013 0-64'!CK$1,'2013 population'!$A$3:$E$102,2,FALSE),"")</f>
        <v/>
      </c>
      <c r="CL16" s="2" t="str">
        <f>IF('Adjacent Counties'!CL16="x",VLOOKUP('2013 0-64'!CL$1,'2013 population'!$A$3:$E$102,2,FALSE),"")</f>
        <v/>
      </c>
      <c r="CM16" s="2" t="str">
        <f>IF('Adjacent Counties'!CM16="x",VLOOKUP('2013 0-64'!CM$1,'2013 population'!$A$3:$E$102,2,FALSE),"")</f>
        <v/>
      </c>
      <c r="CN16" s="2" t="str">
        <f>IF('Adjacent Counties'!CN16="x",VLOOKUP('2013 0-64'!CN$1,'2013 population'!$A$3:$E$102,2,FALSE),"")</f>
        <v/>
      </c>
      <c r="CO16" s="2" t="str">
        <f>IF('Adjacent Counties'!CO16="x",VLOOKUP('2013 0-64'!CO$1,'2013 population'!$A$3:$E$102,2,FALSE),"")</f>
        <v/>
      </c>
      <c r="CP16" s="2" t="str">
        <f>IF('Adjacent Counties'!CP16="x",VLOOKUP('2013 0-64'!CP$1,'2013 population'!$A$3:$E$102,2,FALSE),"")</f>
        <v/>
      </c>
      <c r="CQ16" s="2" t="str">
        <f>IF('Adjacent Counties'!CQ16="x",VLOOKUP('2013 0-64'!CQ$1,'2013 population'!$A$3:$E$102,2,FALSE),"")</f>
        <v/>
      </c>
      <c r="CR16" s="2" t="str">
        <f>IF('Adjacent Counties'!CR16="x",VLOOKUP('2013 0-64'!CR$1,'2013 population'!$A$3:$E$102,2,FALSE),"")</f>
        <v/>
      </c>
      <c r="CS16" s="2" t="str">
        <f>IF('Adjacent Counties'!CS16="x",VLOOKUP('2013 0-64'!CS$1,'2013 population'!$A$3:$E$102,2,FALSE),"")</f>
        <v/>
      </c>
      <c r="CT16" s="2" t="str">
        <f>IF('Adjacent Counties'!CT16="x",VLOOKUP('2013 0-64'!CT$1,'2013 population'!$A$3:$E$102,2,FALSE),"")</f>
        <v/>
      </c>
      <c r="CU16" s="2" t="str">
        <f>IF('Adjacent Counties'!CU16="x",VLOOKUP('2013 0-64'!CU$1,'2013 population'!$A$3:$E$102,2,FALSE),"")</f>
        <v/>
      </c>
      <c r="CV16" s="2" t="str">
        <f>IF('Adjacent Counties'!CV16="x",VLOOKUP('2013 0-64'!CV$1,'2013 population'!$A$3:$E$102,2,FALSE),"")</f>
        <v/>
      </c>
      <c r="CW16" s="2" t="str">
        <f>IF('Adjacent Counties'!CW16="x",VLOOKUP('2013 0-64'!CW$1,'2013 population'!$A$3:$E$102,2,FALSE),"")</f>
        <v/>
      </c>
      <c r="CX16" s="2">
        <f t="shared" si="0"/>
        <v>73382</v>
      </c>
      <c r="CY16" s="2">
        <f>SUMIF('Residents by Age'!B$2:B$422,"="&amp;'2013 0-64'!A16,'Residents by Age'!D$2:D$422)</f>
        <v>0</v>
      </c>
      <c r="CZ16" s="9">
        <f t="shared" si="1"/>
        <v>0</v>
      </c>
    </row>
    <row r="17" spans="1:104">
      <c r="A17" s="3" t="s">
        <v>15</v>
      </c>
      <c r="B17" s="2" t="str">
        <f>IF('Adjacent Counties'!B17="x",VLOOKUP('2013 0-64'!B$1,'2013 population'!$A$3:$E$102,2,FALSE),"")</f>
        <v/>
      </c>
      <c r="C17" s="2" t="str">
        <f>IF('Adjacent Counties'!C17="x",VLOOKUP('2013 0-64'!C$1,'2013 population'!$A$3:$E$102,2,FALSE),"")</f>
        <v/>
      </c>
      <c r="D17" s="2" t="str">
        <f>IF('Adjacent Counties'!D17="x",VLOOKUP('2013 0-64'!D$1,'2013 population'!$A$3:$E$102,2,FALSE),"")</f>
        <v/>
      </c>
      <c r="E17" s="2" t="str">
        <f>IF('Adjacent Counties'!E17="x",VLOOKUP('2013 0-64'!E$1,'2013 population'!$A$3:$E$102,2,FALSE),"")</f>
        <v/>
      </c>
      <c r="F17" s="2" t="str">
        <f>IF('Adjacent Counties'!F17="x",VLOOKUP('2013 0-64'!F$1,'2013 population'!$A$3:$E$102,2,FALSE),"")</f>
        <v/>
      </c>
      <c r="G17" s="2" t="str">
        <f>IF('Adjacent Counties'!G17="x",VLOOKUP('2013 0-64'!G$1,'2013 population'!$A$3:$E$102,2,FALSE),"")</f>
        <v/>
      </c>
      <c r="H17" s="2" t="str">
        <f>IF('Adjacent Counties'!H17="x",VLOOKUP('2013 0-64'!H$1,'2013 population'!$A$3:$E$102,2,FALSE),"")</f>
        <v/>
      </c>
      <c r="I17" s="2" t="str">
        <f>IF('Adjacent Counties'!I17="x",VLOOKUP('2013 0-64'!I$1,'2013 population'!$A$3:$E$102,2,FALSE),"")</f>
        <v/>
      </c>
      <c r="J17" s="2" t="str">
        <f>IF('Adjacent Counties'!J17="x",VLOOKUP('2013 0-64'!J$1,'2013 population'!$A$3:$E$102,2,FALSE),"")</f>
        <v/>
      </c>
      <c r="K17" s="2" t="str">
        <f>IF('Adjacent Counties'!K17="x",VLOOKUP('2013 0-64'!K$1,'2013 population'!$A$3:$E$102,2,FALSE),"")</f>
        <v/>
      </c>
      <c r="L17" s="2" t="str">
        <f>IF('Adjacent Counties'!L17="x",VLOOKUP('2013 0-64'!L$1,'2013 population'!$A$3:$E$102,2,FALSE),"")</f>
        <v/>
      </c>
      <c r="M17" s="2" t="str">
        <f>IF('Adjacent Counties'!M17="x",VLOOKUP('2013 0-64'!M$1,'2013 population'!$A$3:$E$102,2,FALSE),"")</f>
        <v/>
      </c>
      <c r="N17" s="2" t="str">
        <f>IF('Adjacent Counties'!N17="x",VLOOKUP('2013 0-64'!N$1,'2013 population'!$A$3:$E$102,2,FALSE),"")</f>
        <v/>
      </c>
      <c r="O17" s="2" t="str">
        <f>IF('Adjacent Counties'!O17="x",VLOOKUP('2013 0-64'!O$1,'2013 population'!$A$3:$E$102,2,FALSE),"")</f>
        <v/>
      </c>
      <c r="P17" s="2" t="str">
        <f>IF('Adjacent Counties'!P17="x",VLOOKUP('2013 0-64'!P$1,'2013 population'!$A$3:$E$102,2,FALSE),"")</f>
        <v/>
      </c>
      <c r="Q17" s="2">
        <f>IF('Adjacent Counties'!Q17="x",VLOOKUP('2013 0-64'!Q$1,'2013 population'!$A$3:$E$102,2,FALSE),"")</f>
        <v>54553</v>
      </c>
      <c r="R17" s="2" t="str">
        <f>IF('Adjacent Counties'!R17="x",VLOOKUP('2013 0-64'!R$1,'2013 population'!$A$3:$E$102,2,FALSE),"")</f>
        <v/>
      </c>
      <c r="S17" s="2" t="str">
        <f>IF('Adjacent Counties'!S17="x",VLOOKUP('2013 0-64'!S$1,'2013 population'!$A$3:$E$102,2,FALSE),"")</f>
        <v/>
      </c>
      <c r="T17" s="2" t="str">
        <f>IF('Adjacent Counties'!T17="x",VLOOKUP('2013 0-64'!T$1,'2013 population'!$A$3:$E$102,2,FALSE),"")</f>
        <v/>
      </c>
      <c r="U17" s="2" t="str">
        <f>IF('Adjacent Counties'!U17="x",VLOOKUP('2013 0-64'!U$1,'2013 population'!$A$3:$E$102,2,FALSE),"")</f>
        <v/>
      </c>
      <c r="V17" s="2" t="str">
        <f>IF('Adjacent Counties'!V17="x",VLOOKUP('2013 0-64'!V$1,'2013 population'!$A$3:$E$102,2,FALSE),"")</f>
        <v/>
      </c>
      <c r="W17" s="2" t="str">
        <f>IF('Adjacent Counties'!W17="x",VLOOKUP('2013 0-64'!W$1,'2013 population'!$A$3:$E$102,2,FALSE),"")</f>
        <v/>
      </c>
      <c r="X17" s="2" t="str">
        <f>IF('Adjacent Counties'!X17="x",VLOOKUP('2013 0-64'!X$1,'2013 population'!$A$3:$E$102,2,FALSE),"")</f>
        <v/>
      </c>
      <c r="Y17" s="2" t="str">
        <f>IF('Adjacent Counties'!Y17="x",VLOOKUP('2013 0-64'!Y$1,'2013 population'!$A$3:$E$102,2,FALSE),"")</f>
        <v/>
      </c>
      <c r="Z17" s="2">
        <f>IF('Adjacent Counties'!Z17="x",VLOOKUP('2013 0-64'!Z$1,'2013 population'!$A$3:$E$102,2,FALSE),"")</f>
        <v>87461</v>
      </c>
      <c r="AA17" s="2" t="str">
        <f>IF('Adjacent Counties'!AA17="x",VLOOKUP('2013 0-64'!AA$1,'2013 population'!$A$3:$E$102,2,FALSE),"")</f>
        <v/>
      </c>
      <c r="AB17" s="2" t="str">
        <f>IF('Adjacent Counties'!AB17="x",VLOOKUP('2013 0-64'!AB$1,'2013 population'!$A$3:$E$102,2,FALSE),"")</f>
        <v/>
      </c>
      <c r="AC17" s="2" t="str">
        <f>IF('Adjacent Counties'!AC17="x",VLOOKUP('2013 0-64'!AC$1,'2013 population'!$A$3:$E$102,2,FALSE),"")</f>
        <v/>
      </c>
      <c r="AD17" s="2" t="str">
        <f>IF('Adjacent Counties'!AD17="x",VLOOKUP('2013 0-64'!AD$1,'2013 population'!$A$3:$E$102,2,FALSE),"")</f>
        <v/>
      </c>
      <c r="AE17" s="2" t="str">
        <f>IF('Adjacent Counties'!AE17="x",VLOOKUP('2013 0-64'!AE$1,'2013 population'!$A$3:$E$102,2,FALSE),"")</f>
        <v/>
      </c>
      <c r="AF17" s="2" t="str">
        <f>IF('Adjacent Counties'!AF17="x",VLOOKUP('2013 0-64'!AF$1,'2013 population'!$A$3:$E$102,2,FALSE),"")</f>
        <v/>
      </c>
      <c r="AG17" s="2" t="str">
        <f>IF('Adjacent Counties'!AG17="x",VLOOKUP('2013 0-64'!AG$1,'2013 population'!$A$3:$E$102,2,FALSE),"")</f>
        <v/>
      </c>
      <c r="AH17" s="2" t="str">
        <f>IF('Adjacent Counties'!AH17="x",VLOOKUP('2013 0-64'!AH$1,'2013 population'!$A$3:$E$102,2,FALSE),"")</f>
        <v/>
      </c>
      <c r="AI17" s="2" t="str">
        <f>IF('Adjacent Counties'!AI17="x",VLOOKUP('2013 0-64'!AI$1,'2013 population'!$A$3:$E$102,2,FALSE),"")</f>
        <v/>
      </c>
      <c r="AJ17" s="2" t="str">
        <f>IF('Adjacent Counties'!AJ17="x",VLOOKUP('2013 0-64'!AJ$1,'2013 population'!$A$3:$E$102,2,FALSE),"")</f>
        <v/>
      </c>
      <c r="AK17" s="2" t="str">
        <f>IF('Adjacent Counties'!AK17="x",VLOOKUP('2013 0-64'!AK$1,'2013 population'!$A$3:$E$102,2,FALSE),"")</f>
        <v/>
      </c>
      <c r="AL17" s="2" t="str">
        <f>IF('Adjacent Counties'!AL17="x",VLOOKUP('2013 0-64'!AL$1,'2013 population'!$A$3:$E$102,2,FALSE),"")</f>
        <v/>
      </c>
      <c r="AM17" s="2" t="str">
        <f>IF('Adjacent Counties'!AM17="x",VLOOKUP('2013 0-64'!AM$1,'2013 population'!$A$3:$E$102,2,FALSE),"")</f>
        <v/>
      </c>
      <c r="AN17" s="2" t="str">
        <f>IF('Adjacent Counties'!AN17="x",VLOOKUP('2013 0-64'!AN$1,'2013 population'!$A$3:$E$102,2,FALSE),"")</f>
        <v/>
      </c>
      <c r="AO17" s="2" t="str">
        <f>IF('Adjacent Counties'!AO17="x",VLOOKUP('2013 0-64'!AO$1,'2013 population'!$A$3:$E$102,2,FALSE),"")</f>
        <v/>
      </c>
      <c r="AP17" s="2" t="str">
        <f>IF('Adjacent Counties'!AP17="x",VLOOKUP('2013 0-64'!AP$1,'2013 population'!$A$3:$E$102,2,FALSE),"")</f>
        <v/>
      </c>
      <c r="AQ17" s="2" t="str">
        <f>IF('Adjacent Counties'!AQ17="x",VLOOKUP('2013 0-64'!AQ$1,'2013 population'!$A$3:$E$102,2,FALSE),"")</f>
        <v/>
      </c>
      <c r="AR17" s="2" t="str">
        <f>IF('Adjacent Counties'!AR17="x",VLOOKUP('2013 0-64'!AR$1,'2013 population'!$A$3:$E$102,2,FALSE),"")</f>
        <v/>
      </c>
      <c r="AS17" s="2" t="str">
        <f>IF('Adjacent Counties'!AS17="x",VLOOKUP('2013 0-64'!AS$1,'2013 population'!$A$3:$E$102,2,FALSE),"")</f>
        <v/>
      </c>
      <c r="AT17" s="2" t="str">
        <f>IF('Adjacent Counties'!AT17="x",VLOOKUP('2013 0-64'!AT$1,'2013 population'!$A$3:$E$102,2,FALSE),"")</f>
        <v/>
      </c>
      <c r="AU17" s="2" t="str">
        <f>IF('Adjacent Counties'!AU17="x",VLOOKUP('2013 0-64'!AU$1,'2013 population'!$A$3:$E$102,2,FALSE),"")</f>
        <v/>
      </c>
      <c r="AV17" s="2" t="str">
        <f>IF('Adjacent Counties'!AV17="x",VLOOKUP('2013 0-64'!AV$1,'2013 population'!$A$3:$E$102,2,FALSE),"")</f>
        <v/>
      </c>
      <c r="AW17" s="2" t="str">
        <f>IF('Adjacent Counties'!AW17="x",VLOOKUP('2013 0-64'!AW$1,'2013 population'!$A$3:$E$102,2,FALSE),"")</f>
        <v/>
      </c>
      <c r="AX17" s="2" t="str">
        <f>IF('Adjacent Counties'!AX17="x",VLOOKUP('2013 0-64'!AX$1,'2013 population'!$A$3:$E$102,2,FALSE),"")</f>
        <v/>
      </c>
      <c r="AY17" s="2" t="str">
        <f>IF('Adjacent Counties'!AY17="x",VLOOKUP('2013 0-64'!AY$1,'2013 population'!$A$3:$E$102,2,FALSE),"")</f>
        <v/>
      </c>
      <c r="AZ17" s="2" t="str">
        <f>IF('Adjacent Counties'!AZ17="x",VLOOKUP('2013 0-64'!AZ$1,'2013 population'!$A$3:$E$102,2,FALSE),"")</f>
        <v/>
      </c>
      <c r="BA17" s="2">
        <f>IF('Adjacent Counties'!BA17="x",VLOOKUP('2013 0-64'!BA$1,'2013 population'!$A$3:$E$102,2,FALSE),"")</f>
        <v>8573</v>
      </c>
      <c r="BB17" s="2" t="str">
        <f>IF('Adjacent Counties'!BB17="x",VLOOKUP('2013 0-64'!BB$1,'2013 population'!$A$3:$E$102,2,FALSE),"")</f>
        <v/>
      </c>
      <c r="BC17" s="2" t="str">
        <f>IF('Adjacent Counties'!BC17="x",VLOOKUP('2013 0-64'!BC$1,'2013 population'!$A$3:$E$102,2,FALSE),"")</f>
        <v/>
      </c>
      <c r="BD17" s="2" t="str">
        <f>IF('Adjacent Counties'!BD17="x",VLOOKUP('2013 0-64'!BD$1,'2013 population'!$A$3:$E$102,2,FALSE),"")</f>
        <v/>
      </c>
      <c r="BE17" s="2" t="str">
        <f>IF('Adjacent Counties'!BE17="x",VLOOKUP('2013 0-64'!BE$1,'2013 population'!$A$3:$E$102,2,FALSE),"")</f>
        <v/>
      </c>
      <c r="BF17" s="2" t="str">
        <f>IF('Adjacent Counties'!BF17="x",VLOOKUP('2013 0-64'!BF$1,'2013 population'!$A$3:$E$102,2,FALSE),"")</f>
        <v/>
      </c>
      <c r="BG17" s="2" t="str">
        <f>IF('Adjacent Counties'!BG17="x",VLOOKUP('2013 0-64'!BG$1,'2013 population'!$A$3:$E$102,2,FALSE),"")</f>
        <v/>
      </c>
      <c r="BH17" s="2" t="str">
        <f>IF('Adjacent Counties'!BH17="x",VLOOKUP('2013 0-64'!BH$1,'2013 population'!$A$3:$E$102,2,FALSE),"")</f>
        <v/>
      </c>
      <c r="BI17" s="2" t="str">
        <f>IF('Adjacent Counties'!BI17="x",VLOOKUP('2013 0-64'!BI$1,'2013 population'!$A$3:$E$102,2,FALSE),"")</f>
        <v/>
      </c>
      <c r="BJ17" s="2" t="str">
        <f>IF('Adjacent Counties'!BJ17="x",VLOOKUP('2013 0-64'!BJ$1,'2013 population'!$A$3:$E$102,2,FALSE),"")</f>
        <v/>
      </c>
      <c r="BK17" s="2" t="str">
        <f>IF('Adjacent Counties'!BK17="x",VLOOKUP('2013 0-64'!BK$1,'2013 population'!$A$3:$E$102,2,FALSE),"")</f>
        <v/>
      </c>
      <c r="BL17" s="2" t="str">
        <f>IF('Adjacent Counties'!BL17="x",VLOOKUP('2013 0-64'!BL$1,'2013 population'!$A$3:$E$102,2,FALSE),"")</f>
        <v/>
      </c>
      <c r="BM17" s="2" t="str">
        <f>IF('Adjacent Counties'!BM17="x",VLOOKUP('2013 0-64'!BM$1,'2013 population'!$A$3:$E$102,2,FALSE),"")</f>
        <v/>
      </c>
      <c r="BN17" s="2" t="str">
        <f>IF('Adjacent Counties'!BN17="x",VLOOKUP('2013 0-64'!BN$1,'2013 population'!$A$3:$E$102,2,FALSE),"")</f>
        <v/>
      </c>
      <c r="BO17" s="2" t="str">
        <f>IF('Adjacent Counties'!BO17="x",VLOOKUP('2013 0-64'!BO$1,'2013 population'!$A$3:$E$102,2,FALSE),"")</f>
        <v/>
      </c>
      <c r="BP17" s="2">
        <f>IF('Adjacent Counties'!BP17="x",VLOOKUP('2013 0-64'!BP$1,'2013 population'!$A$3:$E$102,2,FALSE),"")</f>
        <v>177962</v>
      </c>
      <c r="BQ17" s="2" t="str">
        <f>IF('Adjacent Counties'!BQ17="x",VLOOKUP('2013 0-64'!BQ$1,'2013 population'!$A$3:$E$102,2,FALSE),"")</f>
        <v/>
      </c>
      <c r="BR17" s="2" t="str">
        <f>IF('Adjacent Counties'!BR17="x",VLOOKUP('2013 0-64'!BR$1,'2013 population'!$A$3:$E$102,2,FALSE),"")</f>
        <v/>
      </c>
      <c r="BS17" s="2" t="str">
        <f>IF('Adjacent Counties'!BS17="x",VLOOKUP('2013 0-64'!BS$1,'2013 population'!$A$3:$E$102,2,FALSE),"")</f>
        <v/>
      </c>
      <c r="BT17" s="2" t="str">
        <f>IF('Adjacent Counties'!BT17="x",VLOOKUP('2013 0-64'!BT$1,'2013 population'!$A$3:$E$102,2,FALSE),"")</f>
        <v/>
      </c>
      <c r="BU17" s="2" t="str">
        <f>IF('Adjacent Counties'!BU17="x",VLOOKUP('2013 0-64'!BU$1,'2013 population'!$A$3:$E$102,2,FALSE),"")</f>
        <v/>
      </c>
      <c r="BV17" s="2" t="str">
        <f>IF('Adjacent Counties'!BV17="x",VLOOKUP('2013 0-64'!BV$1,'2013 population'!$A$3:$E$102,2,FALSE),"")</f>
        <v/>
      </c>
      <c r="BW17" s="2" t="str">
        <f>IF('Adjacent Counties'!BW17="x",VLOOKUP('2013 0-64'!BW$1,'2013 population'!$A$3:$E$102,2,FALSE),"")</f>
        <v/>
      </c>
      <c r="BX17" s="2" t="str">
        <f>IF('Adjacent Counties'!BX17="x",VLOOKUP('2013 0-64'!BX$1,'2013 population'!$A$3:$E$102,2,FALSE),"")</f>
        <v/>
      </c>
      <c r="BY17" s="2" t="str">
        <f>IF('Adjacent Counties'!BY17="x",VLOOKUP('2013 0-64'!BY$1,'2013 population'!$A$3:$E$102,2,FALSE),"")</f>
        <v/>
      </c>
      <c r="BZ17" s="2" t="str">
        <f>IF('Adjacent Counties'!BZ17="x",VLOOKUP('2013 0-64'!BZ$1,'2013 population'!$A$3:$E$102,2,FALSE),"")</f>
        <v/>
      </c>
      <c r="CA17" s="2" t="str">
        <f>IF('Adjacent Counties'!CA17="x",VLOOKUP('2013 0-64'!CA$1,'2013 population'!$A$3:$E$102,2,FALSE),"")</f>
        <v/>
      </c>
      <c r="CB17" s="2" t="str">
        <f>IF('Adjacent Counties'!CB17="x",VLOOKUP('2013 0-64'!CB$1,'2013 population'!$A$3:$E$102,2,FALSE),"")</f>
        <v/>
      </c>
      <c r="CC17" s="2" t="str">
        <f>IF('Adjacent Counties'!CC17="x",VLOOKUP('2013 0-64'!CC$1,'2013 population'!$A$3:$E$102,2,FALSE),"")</f>
        <v/>
      </c>
      <c r="CD17" s="2" t="str">
        <f>IF('Adjacent Counties'!CD17="x",VLOOKUP('2013 0-64'!CD$1,'2013 population'!$A$3:$E$102,2,FALSE),"")</f>
        <v/>
      </c>
      <c r="CE17" s="2" t="str">
        <f>IF('Adjacent Counties'!CE17="x",VLOOKUP('2013 0-64'!CE$1,'2013 population'!$A$3:$E$102,2,FALSE),"")</f>
        <v/>
      </c>
      <c r="CF17" s="2" t="str">
        <f>IF('Adjacent Counties'!CF17="x",VLOOKUP('2013 0-64'!CF$1,'2013 population'!$A$3:$E$102,2,FALSE),"")</f>
        <v/>
      </c>
      <c r="CG17" s="2" t="str">
        <f>IF('Adjacent Counties'!CG17="x",VLOOKUP('2013 0-64'!CG$1,'2013 population'!$A$3:$E$102,2,FALSE),"")</f>
        <v/>
      </c>
      <c r="CH17" s="2" t="str">
        <f>IF('Adjacent Counties'!CH17="x",VLOOKUP('2013 0-64'!CH$1,'2013 population'!$A$3:$E$102,2,FALSE),"")</f>
        <v/>
      </c>
      <c r="CI17" s="2" t="str">
        <f>IF('Adjacent Counties'!CI17="x",VLOOKUP('2013 0-64'!CI$1,'2013 population'!$A$3:$E$102,2,FALSE),"")</f>
        <v/>
      </c>
      <c r="CJ17" s="2" t="str">
        <f>IF('Adjacent Counties'!CJ17="x",VLOOKUP('2013 0-64'!CJ$1,'2013 population'!$A$3:$E$102,2,FALSE),"")</f>
        <v/>
      </c>
      <c r="CK17" s="2" t="str">
        <f>IF('Adjacent Counties'!CK17="x",VLOOKUP('2013 0-64'!CK$1,'2013 population'!$A$3:$E$102,2,FALSE),"")</f>
        <v/>
      </c>
      <c r="CL17" s="2" t="str">
        <f>IF('Adjacent Counties'!CL17="x",VLOOKUP('2013 0-64'!CL$1,'2013 population'!$A$3:$E$102,2,FALSE),"")</f>
        <v/>
      </c>
      <c r="CM17" s="2" t="str">
        <f>IF('Adjacent Counties'!CM17="x",VLOOKUP('2013 0-64'!CM$1,'2013 population'!$A$3:$E$102,2,FALSE),"")</f>
        <v/>
      </c>
      <c r="CN17" s="2" t="str">
        <f>IF('Adjacent Counties'!CN17="x",VLOOKUP('2013 0-64'!CN$1,'2013 population'!$A$3:$E$102,2,FALSE),"")</f>
        <v/>
      </c>
      <c r="CO17" s="2" t="str">
        <f>IF('Adjacent Counties'!CO17="x",VLOOKUP('2013 0-64'!CO$1,'2013 population'!$A$3:$E$102,2,FALSE),"")</f>
        <v/>
      </c>
      <c r="CP17" s="2" t="str">
        <f>IF('Adjacent Counties'!CP17="x",VLOOKUP('2013 0-64'!CP$1,'2013 population'!$A$3:$E$102,2,FALSE),"")</f>
        <v/>
      </c>
      <c r="CQ17" s="2" t="str">
        <f>IF('Adjacent Counties'!CQ17="x",VLOOKUP('2013 0-64'!CQ$1,'2013 population'!$A$3:$E$102,2,FALSE),"")</f>
        <v/>
      </c>
      <c r="CR17" s="2" t="str">
        <f>IF('Adjacent Counties'!CR17="x",VLOOKUP('2013 0-64'!CR$1,'2013 population'!$A$3:$E$102,2,FALSE),"")</f>
        <v/>
      </c>
      <c r="CS17" s="2" t="str">
        <f>IF('Adjacent Counties'!CS17="x",VLOOKUP('2013 0-64'!CS$1,'2013 population'!$A$3:$E$102,2,FALSE),"")</f>
        <v/>
      </c>
      <c r="CT17" s="2" t="str">
        <f>IF('Adjacent Counties'!CT17="x",VLOOKUP('2013 0-64'!CT$1,'2013 population'!$A$3:$E$102,2,FALSE),"")</f>
        <v/>
      </c>
      <c r="CU17" s="2" t="str">
        <f>IF('Adjacent Counties'!CU17="x",VLOOKUP('2013 0-64'!CU$1,'2013 population'!$A$3:$E$102,2,FALSE),"")</f>
        <v/>
      </c>
      <c r="CV17" s="2" t="str">
        <f>IF('Adjacent Counties'!CV17="x",VLOOKUP('2013 0-64'!CV$1,'2013 population'!$A$3:$E$102,2,FALSE),"")</f>
        <v/>
      </c>
      <c r="CW17" s="2" t="str">
        <f>IF('Adjacent Counties'!CW17="x",VLOOKUP('2013 0-64'!CW$1,'2013 population'!$A$3:$E$102,2,FALSE),"")</f>
        <v/>
      </c>
      <c r="CX17" s="2">
        <f t="shared" si="0"/>
        <v>328549</v>
      </c>
      <c r="CY17" s="2">
        <f>SUMIF('Residents by Age'!B$2:B$422,"="&amp;'2013 0-64'!A17,'Residents by Age'!D$2:D$422)</f>
        <v>29</v>
      </c>
      <c r="CZ17" s="9">
        <f t="shared" si="1"/>
        <v>8.8266894740206187E-2</v>
      </c>
    </row>
    <row r="18" spans="1:104">
      <c r="A18" s="3" t="s">
        <v>16</v>
      </c>
      <c r="B18" s="2">
        <f>IF('Adjacent Counties'!B18="x",VLOOKUP('2013 0-64'!B$1,'2013 population'!$A$3:$E$102,2,FALSE),"")</f>
        <v>129679</v>
      </c>
      <c r="C18" s="2" t="str">
        <f>IF('Adjacent Counties'!C18="x",VLOOKUP('2013 0-64'!C$1,'2013 population'!$A$3:$E$102,2,FALSE),"")</f>
        <v/>
      </c>
      <c r="D18" s="2" t="str">
        <f>IF('Adjacent Counties'!D18="x",VLOOKUP('2013 0-64'!D$1,'2013 population'!$A$3:$E$102,2,FALSE),"")</f>
        <v/>
      </c>
      <c r="E18" s="2" t="str">
        <f>IF('Adjacent Counties'!E18="x",VLOOKUP('2013 0-64'!E$1,'2013 population'!$A$3:$E$102,2,FALSE),"")</f>
        <v/>
      </c>
      <c r="F18" s="2" t="str">
        <f>IF('Adjacent Counties'!F18="x",VLOOKUP('2013 0-64'!F$1,'2013 population'!$A$3:$E$102,2,FALSE),"")</f>
        <v/>
      </c>
      <c r="G18" s="2" t="str">
        <f>IF('Adjacent Counties'!G18="x",VLOOKUP('2013 0-64'!G$1,'2013 population'!$A$3:$E$102,2,FALSE),"")</f>
        <v/>
      </c>
      <c r="H18" s="2" t="str">
        <f>IF('Adjacent Counties'!H18="x",VLOOKUP('2013 0-64'!H$1,'2013 population'!$A$3:$E$102,2,FALSE),"")</f>
        <v/>
      </c>
      <c r="I18" s="2" t="str">
        <f>IF('Adjacent Counties'!I18="x",VLOOKUP('2013 0-64'!I$1,'2013 population'!$A$3:$E$102,2,FALSE),"")</f>
        <v/>
      </c>
      <c r="J18" s="2" t="str">
        <f>IF('Adjacent Counties'!J18="x",VLOOKUP('2013 0-64'!J$1,'2013 population'!$A$3:$E$102,2,FALSE),"")</f>
        <v/>
      </c>
      <c r="K18" s="2" t="str">
        <f>IF('Adjacent Counties'!K18="x",VLOOKUP('2013 0-64'!K$1,'2013 population'!$A$3:$E$102,2,FALSE),"")</f>
        <v/>
      </c>
      <c r="L18" s="2" t="str">
        <f>IF('Adjacent Counties'!L18="x",VLOOKUP('2013 0-64'!L$1,'2013 population'!$A$3:$E$102,2,FALSE),"")</f>
        <v/>
      </c>
      <c r="M18" s="2" t="str">
        <f>IF('Adjacent Counties'!M18="x",VLOOKUP('2013 0-64'!M$1,'2013 population'!$A$3:$E$102,2,FALSE),"")</f>
        <v/>
      </c>
      <c r="N18" s="2" t="str">
        <f>IF('Adjacent Counties'!N18="x",VLOOKUP('2013 0-64'!N$1,'2013 population'!$A$3:$E$102,2,FALSE),"")</f>
        <v/>
      </c>
      <c r="O18" s="2" t="str">
        <f>IF('Adjacent Counties'!O18="x",VLOOKUP('2013 0-64'!O$1,'2013 population'!$A$3:$E$102,2,FALSE),"")</f>
        <v/>
      </c>
      <c r="P18" s="2" t="str">
        <f>IF('Adjacent Counties'!P18="x",VLOOKUP('2013 0-64'!P$1,'2013 population'!$A$3:$E$102,2,FALSE),"")</f>
        <v/>
      </c>
      <c r="Q18" s="2" t="str">
        <f>IF('Adjacent Counties'!Q18="x",VLOOKUP('2013 0-64'!Q$1,'2013 population'!$A$3:$E$102,2,FALSE),"")</f>
        <v/>
      </c>
      <c r="R18" s="2">
        <f>IF('Adjacent Counties'!R18="x",VLOOKUP('2013 0-64'!R$1,'2013 population'!$A$3:$E$102,2,FALSE),"")</f>
        <v>19706</v>
      </c>
      <c r="S18" s="2" t="str">
        <f>IF('Adjacent Counties'!S18="x",VLOOKUP('2013 0-64'!S$1,'2013 population'!$A$3:$E$102,2,FALSE),"")</f>
        <v/>
      </c>
      <c r="T18" s="2" t="str">
        <f>IF('Adjacent Counties'!T18="x",VLOOKUP('2013 0-64'!T$1,'2013 population'!$A$3:$E$102,2,FALSE),"")</f>
        <v/>
      </c>
      <c r="U18" s="2" t="str">
        <f>IF('Adjacent Counties'!U18="x",VLOOKUP('2013 0-64'!U$1,'2013 population'!$A$3:$E$102,2,FALSE),"")</f>
        <v/>
      </c>
      <c r="V18" s="2" t="str">
        <f>IF('Adjacent Counties'!V18="x",VLOOKUP('2013 0-64'!V$1,'2013 population'!$A$3:$E$102,2,FALSE),"")</f>
        <v/>
      </c>
      <c r="W18" s="2" t="str">
        <f>IF('Adjacent Counties'!W18="x",VLOOKUP('2013 0-64'!W$1,'2013 population'!$A$3:$E$102,2,FALSE),"")</f>
        <v/>
      </c>
      <c r="X18" s="2" t="str">
        <f>IF('Adjacent Counties'!X18="x",VLOOKUP('2013 0-64'!X$1,'2013 population'!$A$3:$E$102,2,FALSE),"")</f>
        <v/>
      </c>
      <c r="Y18" s="2" t="str">
        <f>IF('Adjacent Counties'!Y18="x",VLOOKUP('2013 0-64'!Y$1,'2013 population'!$A$3:$E$102,2,FALSE),"")</f>
        <v/>
      </c>
      <c r="Z18" s="2" t="str">
        <f>IF('Adjacent Counties'!Z18="x",VLOOKUP('2013 0-64'!Z$1,'2013 population'!$A$3:$E$102,2,FALSE),"")</f>
        <v/>
      </c>
      <c r="AA18" s="2" t="str">
        <f>IF('Adjacent Counties'!AA18="x",VLOOKUP('2013 0-64'!AA$1,'2013 population'!$A$3:$E$102,2,FALSE),"")</f>
        <v/>
      </c>
      <c r="AB18" s="2" t="str">
        <f>IF('Adjacent Counties'!AB18="x",VLOOKUP('2013 0-64'!AB$1,'2013 population'!$A$3:$E$102,2,FALSE),"")</f>
        <v/>
      </c>
      <c r="AC18" s="2" t="str">
        <f>IF('Adjacent Counties'!AC18="x",VLOOKUP('2013 0-64'!AC$1,'2013 population'!$A$3:$E$102,2,FALSE),"")</f>
        <v/>
      </c>
      <c r="AD18" s="2" t="str">
        <f>IF('Adjacent Counties'!AD18="x",VLOOKUP('2013 0-64'!AD$1,'2013 population'!$A$3:$E$102,2,FALSE),"")</f>
        <v/>
      </c>
      <c r="AE18" s="2" t="str">
        <f>IF('Adjacent Counties'!AE18="x",VLOOKUP('2013 0-64'!AE$1,'2013 population'!$A$3:$E$102,2,FALSE),"")</f>
        <v/>
      </c>
      <c r="AF18" s="2" t="str">
        <f>IF('Adjacent Counties'!AF18="x",VLOOKUP('2013 0-64'!AF$1,'2013 population'!$A$3:$E$102,2,FALSE),"")</f>
        <v/>
      </c>
      <c r="AG18" s="2" t="str">
        <f>IF('Adjacent Counties'!AG18="x",VLOOKUP('2013 0-64'!AG$1,'2013 population'!$A$3:$E$102,2,FALSE),"")</f>
        <v/>
      </c>
      <c r="AH18" s="2" t="str">
        <f>IF('Adjacent Counties'!AH18="x",VLOOKUP('2013 0-64'!AH$1,'2013 population'!$A$3:$E$102,2,FALSE),"")</f>
        <v/>
      </c>
      <c r="AI18" s="2" t="str">
        <f>IF('Adjacent Counties'!AI18="x",VLOOKUP('2013 0-64'!AI$1,'2013 population'!$A$3:$E$102,2,FALSE),"")</f>
        <v/>
      </c>
      <c r="AJ18" s="2" t="str">
        <f>IF('Adjacent Counties'!AJ18="x",VLOOKUP('2013 0-64'!AJ$1,'2013 population'!$A$3:$E$102,2,FALSE),"")</f>
        <v/>
      </c>
      <c r="AK18" s="2" t="str">
        <f>IF('Adjacent Counties'!AK18="x",VLOOKUP('2013 0-64'!AK$1,'2013 population'!$A$3:$E$102,2,FALSE),"")</f>
        <v/>
      </c>
      <c r="AL18" s="2" t="str">
        <f>IF('Adjacent Counties'!AL18="x",VLOOKUP('2013 0-64'!AL$1,'2013 population'!$A$3:$E$102,2,FALSE),"")</f>
        <v/>
      </c>
      <c r="AM18" s="2" t="str">
        <f>IF('Adjacent Counties'!AM18="x",VLOOKUP('2013 0-64'!AM$1,'2013 population'!$A$3:$E$102,2,FALSE),"")</f>
        <v/>
      </c>
      <c r="AN18" s="2" t="str">
        <f>IF('Adjacent Counties'!AN18="x",VLOOKUP('2013 0-64'!AN$1,'2013 population'!$A$3:$E$102,2,FALSE),"")</f>
        <v/>
      </c>
      <c r="AO18" s="2" t="str">
        <f>IF('Adjacent Counties'!AO18="x",VLOOKUP('2013 0-64'!AO$1,'2013 population'!$A$3:$E$102,2,FALSE),"")</f>
        <v/>
      </c>
      <c r="AP18" s="2">
        <f>IF('Adjacent Counties'!AP18="x",VLOOKUP('2013 0-64'!AP$1,'2013 population'!$A$3:$E$102,2,FALSE),"")</f>
        <v>439436</v>
      </c>
      <c r="AQ18" s="2" t="str">
        <f>IF('Adjacent Counties'!AQ18="x",VLOOKUP('2013 0-64'!AQ$1,'2013 population'!$A$3:$E$102,2,FALSE),"")</f>
        <v/>
      </c>
      <c r="AR18" s="2" t="str">
        <f>IF('Adjacent Counties'!AR18="x",VLOOKUP('2013 0-64'!AR$1,'2013 population'!$A$3:$E$102,2,FALSE),"")</f>
        <v/>
      </c>
      <c r="AS18" s="2" t="str">
        <f>IF('Adjacent Counties'!AS18="x",VLOOKUP('2013 0-64'!AS$1,'2013 population'!$A$3:$E$102,2,FALSE),"")</f>
        <v/>
      </c>
      <c r="AT18" s="2" t="str">
        <f>IF('Adjacent Counties'!AT18="x",VLOOKUP('2013 0-64'!AT$1,'2013 population'!$A$3:$E$102,2,FALSE),"")</f>
        <v/>
      </c>
      <c r="AU18" s="2" t="str">
        <f>IF('Adjacent Counties'!AU18="x",VLOOKUP('2013 0-64'!AU$1,'2013 population'!$A$3:$E$102,2,FALSE),"")</f>
        <v/>
      </c>
      <c r="AV18" s="2" t="str">
        <f>IF('Adjacent Counties'!AV18="x",VLOOKUP('2013 0-64'!AV$1,'2013 population'!$A$3:$E$102,2,FALSE),"")</f>
        <v/>
      </c>
      <c r="AW18" s="2" t="str">
        <f>IF('Adjacent Counties'!AW18="x",VLOOKUP('2013 0-64'!AW$1,'2013 population'!$A$3:$E$102,2,FALSE),"")</f>
        <v/>
      </c>
      <c r="AX18" s="2" t="str">
        <f>IF('Adjacent Counties'!AX18="x",VLOOKUP('2013 0-64'!AX$1,'2013 population'!$A$3:$E$102,2,FALSE),"")</f>
        <v/>
      </c>
      <c r="AY18" s="2" t="str">
        <f>IF('Adjacent Counties'!AY18="x",VLOOKUP('2013 0-64'!AY$1,'2013 population'!$A$3:$E$102,2,FALSE),"")</f>
        <v/>
      </c>
      <c r="AZ18" s="2" t="str">
        <f>IF('Adjacent Counties'!AZ18="x",VLOOKUP('2013 0-64'!AZ$1,'2013 population'!$A$3:$E$102,2,FALSE),"")</f>
        <v/>
      </c>
      <c r="BA18" s="2" t="str">
        <f>IF('Adjacent Counties'!BA18="x",VLOOKUP('2013 0-64'!BA$1,'2013 population'!$A$3:$E$102,2,FALSE),"")</f>
        <v/>
      </c>
      <c r="BB18" s="2" t="str">
        <f>IF('Adjacent Counties'!BB18="x",VLOOKUP('2013 0-64'!BB$1,'2013 population'!$A$3:$E$102,2,FALSE),"")</f>
        <v/>
      </c>
      <c r="BC18" s="2" t="str">
        <f>IF('Adjacent Counties'!BC18="x",VLOOKUP('2013 0-64'!BC$1,'2013 population'!$A$3:$E$102,2,FALSE),"")</f>
        <v/>
      </c>
      <c r="BD18" s="2" t="str">
        <f>IF('Adjacent Counties'!BD18="x",VLOOKUP('2013 0-64'!BD$1,'2013 population'!$A$3:$E$102,2,FALSE),"")</f>
        <v/>
      </c>
      <c r="BE18" s="2" t="str">
        <f>IF('Adjacent Counties'!BE18="x",VLOOKUP('2013 0-64'!BE$1,'2013 population'!$A$3:$E$102,2,FALSE),"")</f>
        <v/>
      </c>
      <c r="BF18" s="2" t="str">
        <f>IF('Adjacent Counties'!BF18="x",VLOOKUP('2013 0-64'!BF$1,'2013 population'!$A$3:$E$102,2,FALSE),"")</f>
        <v/>
      </c>
      <c r="BG18" s="2" t="str">
        <f>IF('Adjacent Counties'!BG18="x",VLOOKUP('2013 0-64'!BG$1,'2013 population'!$A$3:$E$102,2,FALSE),"")</f>
        <v/>
      </c>
      <c r="BH18" s="2" t="str">
        <f>IF('Adjacent Counties'!BH18="x",VLOOKUP('2013 0-64'!BH$1,'2013 population'!$A$3:$E$102,2,FALSE),"")</f>
        <v/>
      </c>
      <c r="BI18" s="2" t="str">
        <f>IF('Adjacent Counties'!BI18="x",VLOOKUP('2013 0-64'!BI$1,'2013 population'!$A$3:$E$102,2,FALSE),"")</f>
        <v/>
      </c>
      <c r="BJ18" s="2" t="str">
        <f>IF('Adjacent Counties'!BJ18="x",VLOOKUP('2013 0-64'!BJ$1,'2013 population'!$A$3:$E$102,2,FALSE),"")</f>
        <v/>
      </c>
      <c r="BK18" s="2" t="str">
        <f>IF('Adjacent Counties'!BK18="x",VLOOKUP('2013 0-64'!BK$1,'2013 population'!$A$3:$E$102,2,FALSE),"")</f>
        <v/>
      </c>
      <c r="BL18" s="2" t="str">
        <f>IF('Adjacent Counties'!BL18="x",VLOOKUP('2013 0-64'!BL$1,'2013 population'!$A$3:$E$102,2,FALSE),"")</f>
        <v/>
      </c>
      <c r="BM18" s="2" t="str">
        <f>IF('Adjacent Counties'!BM18="x",VLOOKUP('2013 0-64'!BM$1,'2013 population'!$A$3:$E$102,2,FALSE),"")</f>
        <v/>
      </c>
      <c r="BN18" s="2" t="str">
        <f>IF('Adjacent Counties'!BN18="x",VLOOKUP('2013 0-64'!BN$1,'2013 population'!$A$3:$E$102,2,FALSE),"")</f>
        <v/>
      </c>
      <c r="BO18" s="2" t="str">
        <f>IF('Adjacent Counties'!BO18="x",VLOOKUP('2013 0-64'!BO$1,'2013 population'!$A$3:$E$102,2,FALSE),"")</f>
        <v/>
      </c>
      <c r="BP18" s="2" t="str">
        <f>IF('Adjacent Counties'!BP18="x",VLOOKUP('2013 0-64'!BP$1,'2013 population'!$A$3:$E$102,2,FALSE),"")</f>
        <v/>
      </c>
      <c r="BQ18" s="2">
        <f>IF('Adjacent Counties'!BQ18="x",VLOOKUP('2013 0-64'!BQ$1,'2013 population'!$A$3:$E$102,2,FALSE),"")</f>
        <v>124231</v>
      </c>
      <c r="BR18" s="2" t="str">
        <f>IF('Adjacent Counties'!BR18="x",VLOOKUP('2013 0-64'!BR$1,'2013 population'!$A$3:$E$102,2,FALSE),"")</f>
        <v/>
      </c>
      <c r="BS18" s="2" t="str">
        <f>IF('Adjacent Counties'!BS18="x",VLOOKUP('2013 0-64'!BS$1,'2013 population'!$A$3:$E$102,2,FALSE),"")</f>
        <v/>
      </c>
      <c r="BT18" s="2" t="str">
        <f>IF('Adjacent Counties'!BT18="x",VLOOKUP('2013 0-64'!BT$1,'2013 population'!$A$3:$E$102,2,FALSE),"")</f>
        <v/>
      </c>
      <c r="BU18" s="2" t="str">
        <f>IF('Adjacent Counties'!BU18="x",VLOOKUP('2013 0-64'!BU$1,'2013 population'!$A$3:$E$102,2,FALSE),"")</f>
        <v/>
      </c>
      <c r="BV18" s="2">
        <f>IF('Adjacent Counties'!BV18="x",VLOOKUP('2013 0-64'!BV$1,'2013 population'!$A$3:$E$102,2,FALSE),"")</f>
        <v>32650</v>
      </c>
      <c r="BW18" s="2" t="str">
        <f>IF('Adjacent Counties'!BW18="x",VLOOKUP('2013 0-64'!BW$1,'2013 population'!$A$3:$E$102,2,FALSE),"")</f>
        <v/>
      </c>
      <c r="BX18" s="2" t="str">
        <f>IF('Adjacent Counties'!BX18="x",VLOOKUP('2013 0-64'!BX$1,'2013 population'!$A$3:$E$102,2,FALSE),"")</f>
        <v/>
      </c>
      <c r="BY18" s="2" t="str">
        <f>IF('Adjacent Counties'!BY18="x",VLOOKUP('2013 0-64'!BY$1,'2013 population'!$A$3:$E$102,2,FALSE),"")</f>
        <v/>
      </c>
      <c r="BZ18" s="2" t="str">
        <f>IF('Adjacent Counties'!BZ18="x",VLOOKUP('2013 0-64'!BZ$1,'2013 population'!$A$3:$E$102,2,FALSE),"")</f>
        <v/>
      </c>
      <c r="CA18" s="2" t="str">
        <f>IF('Adjacent Counties'!CA18="x",VLOOKUP('2013 0-64'!CA$1,'2013 population'!$A$3:$E$102,2,FALSE),"")</f>
        <v/>
      </c>
      <c r="CB18" s="2">
        <f>IF('Adjacent Counties'!CB18="x",VLOOKUP('2013 0-64'!CB$1,'2013 population'!$A$3:$E$102,2,FALSE),"")</f>
        <v>75873</v>
      </c>
      <c r="CC18" s="2" t="str">
        <f>IF('Adjacent Counties'!CC18="x",VLOOKUP('2013 0-64'!CC$1,'2013 population'!$A$3:$E$102,2,FALSE),"")</f>
        <v/>
      </c>
      <c r="CD18" s="2" t="str">
        <f>IF('Adjacent Counties'!CD18="x",VLOOKUP('2013 0-64'!CD$1,'2013 population'!$A$3:$E$102,2,FALSE),"")</f>
        <v/>
      </c>
      <c r="CE18" s="2" t="str">
        <f>IF('Adjacent Counties'!CE18="x",VLOOKUP('2013 0-64'!CE$1,'2013 population'!$A$3:$E$102,2,FALSE),"")</f>
        <v/>
      </c>
      <c r="CF18" s="2" t="str">
        <f>IF('Adjacent Counties'!CF18="x",VLOOKUP('2013 0-64'!CF$1,'2013 population'!$A$3:$E$102,2,FALSE),"")</f>
        <v/>
      </c>
      <c r="CG18" s="2" t="str">
        <f>IF('Adjacent Counties'!CG18="x",VLOOKUP('2013 0-64'!CG$1,'2013 population'!$A$3:$E$102,2,FALSE),"")</f>
        <v/>
      </c>
      <c r="CH18" s="2" t="str">
        <f>IF('Adjacent Counties'!CH18="x",VLOOKUP('2013 0-64'!CH$1,'2013 population'!$A$3:$E$102,2,FALSE),"")</f>
        <v/>
      </c>
      <c r="CI18" s="2" t="str">
        <f>IF('Adjacent Counties'!CI18="x",VLOOKUP('2013 0-64'!CI$1,'2013 population'!$A$3:$E$102,2,FALSE),"")</f>
        <v/>
      </c>
      <c r="CJ18" s="2" t="str">
        <f>IF('Adjacent Counties'!CJ18="x",VLOOKUP('2013 0-64'!CJ$1,'2013 population'!$A$3:$E$102,2,FALSE),"")</f>
        <v/>
      </c>
      <c r="CK18" s="2" t="str">
        <f>IF('Adjacent Counties'!CK18="x",VLOOKUP('2013 0-64'!CK$1,'2013 population'!$A$3:$E$102,2,FALSE),"")</f>
        <v/>
      </c>
      <c r="CL18" s="2" t="str">
        <f>IF('Adjacent Counties'!CL18="x",VLOOKUP('2013 0-64'!CL$1,'2013 population'!$A$3:$E$102,2,FALSE),"")</f>
        <v/>
      </c>
      <c r="CM18" s="2" t="str">
        <f>IF('Adjacent Counties'!CM18="x",VLOOKUP('2013 0-64'!CM$1,'2013 population'!$A$3:$E$102,2,FALSE),"")</f>
        <v/>
      </c>
      <c r="CN18" s="2" t="str">
        <f>IF('Adjacent Counties'!CN18="x",VLOOKUP('2013 0-64'!CN$1,'2013 population'!$A$3:$E$102,2,FALSE),"")</f>
        <v/>
      </c>
      <c r="CO18" s="2" t="str">
        <f>IF('Adjacent Counties'!CO18="x",VLOOKUP('2013 0-64'!CO$1,'2013 population'!$A$3:$E$102,2,FALSE),"")</f>
        <v/>
      </c>
      <c r="CP18" s="2" t="str">
        <f>IF('Adjacent Counties'!CP18="x",VLOOKUP('2013 0-64'!CP$1,'2013 population'!$A$3:$E$102,2,FALSE),"")</f>
        <v/>
      </c>
      <c r="CQ18" s="2" t="str">
        <f>IF('Adjacent Counties'!CQ18="x",VLOOKUP('2013 0-64'!CQ$1,'2013 population'!$A$3:$E$102,2,FALSE),"")</f>
        <v/>
      </c>
      <c r="CR18" s="2" t="str">
        <f>IF('Adjacent Counties'!CR18="x",VLOOKUP('2013 0-64'!CR$1,'2013 population'!$A$3:$E$102,2,FALSE),"")</f>
        <v/>
      </c>
      <c r="CS18" s="2" t="str">
        <f>IF('Adjacent Counties'!CS18="x",VLOOKUP('2013 0-64'!CS$1,'2013 population'!$A$3:$E$102,2,FALSE),"")</f>
        <v/>
      </c>
      <c r="CT18" s="2" t="str">
        <f>IF('Adjacent Counties'!CT18="x",VLOOKUP('2013 0-64'!CT$1,'2013 population'!$A$3:$E$102,2,FALSE),"")</f>
        <v/>
      </c>
      <c r="CU18" s="2" t="str">
        <f>IF('Adjacent Counties'!CU18="x",VLOOKUP('2013 0-64'!CU$1,'2013 population'!$A$3:$E$102,2,FALSE),"")</f>
        <v/>
      </c>
      <c r="CV18" s="2" t="str">
        <f>IF('Adjacent Counties'!CV18="x",VLOOKUP('2013 0-64'!CV$1,'2013 population'!$A$3:$E$102,2,FALSE),"")</f>
        <v/>
      </c>
      <c r="CW18" s="2" t="str">
        <f>IF('Adjacent Counties'!CW18="x",VLOOKUP('2013 0-64'!CW$1,'2013 population'!$A$3:$E$102,2,FALSE),"")</f>
        <v/>
      </c>
      <c r="CX18" s="2">
        <f t="shared" si="0"/>
        <v>821575</v>
      </c>
      <c r="CY18" s="2">
        <f>SUMIF('Residents by Age'!B$2:B$422,"="&amp;'2013 0-64'!A18,'Residents by Age'!D$2:D$422)</f>
        <v>15</v>
      </c>
      <c r="CZ18" s="9">
        <f t="shared" si="1"/>
        <v>1.8257614946900768E-2</v>
      </c>
    </row>
    <row r="19" spans="1:104">
      <c r="A19" s="3" t="s">
        <v>17</v>
      </c>
      <c r="B19" s="2" t="str">
        <f>IF('Adjacent Counties'!B19="x",VLOOKUP('2013 0-64'!B$1,'2013 population'!$A$3:$E$102,2,FALSE),"")</f>
        <v/>
      </c>
      <c r="C19" s="2">
        <f>IF('Adjacent Counties'!C19="x",VLOOKUP('2013 0-64'!C$1,'2013 population'!$A$3:$E$102,2,FALSE),"")</f>
        <v>30984</v>
      </c>
      <c r="D19" s="2" t="str">
        <f>IF('Adjacent Counties'!D19="x",VLOOKUP('2013 0-64'!D$1,'2013 population'!$A$3:$E$102,2,FALSE),"")</f>
        <v/>
      </c>
      <c r="E19" s="2" t="str">
        <f>IF('Adjacent Counties'!E19="x",VLOOKUP('2013 0-64'!E$1,'2013 population'!$A$3:$E$102,2,FALSE),"")</f>
        <v/>
      </c>
      <c r="F19" s="2" t="str">
        <f>IF('Adjacent Counties'!F19="x",VLOOKUP('2013 0-64'!F$1,'2013 population'!$A$3:$E$102,2,FALSE),"")</f>
        <v/>
      </c>
      <c r="G19" s="2" t="str">
        <f>IF('Adjacent Counties'!G19="x",VLOOKUP('2013 0-64'!G$1,'2013 population'!$A$3:$E$102,2,FALSE),"")</f>
        <v/>
      </c>
      <c r="H19" s="2" t="str">
        <f>IF('Adjacent Counties'!H19="x",VLOOKUP('2013 0-64'!H$1,'2013 population'!$A$3:$E$102,2,FALSE),"")</f>
        <v/>
      </c>
      <c r="I19" s="2" t="str">
        <f>IF('Adjacent Counties'!I19="x",VLOOKUP('2013 0-64'!I$1,'2013 population'!$A$3:$E$102,2,FALSE),"")</f>
        <v/>
      </c>
      <c r="J19" s="2" t="str">
        <f>IF('Adjacent Counties'!J19="x",VLOOKUP('2013 0-64'!J$1,'2013 population'!$A$3:$E$102,2,FALSE),"")</f>
        <v/>
      </c>
      <c r="K19" s="2" t="str">
        <f>IF('Adjacent Counties'!K19="x",VLOOKUP('2013 0-64'!K$1,'2013 population'!$A$3:$E$102,2,FALSE),"")</f>
        <v/>
      </c>
      <c r="L19" s="2" t="str">
        <f>IF('Adjacent Counties'!L19="x",VLOOKUP('2013 0-64'!L$1,'2013 population'!$A$3:$E$102,2,FALSE),"")</f>
        <v/>
      </c>
      <c r="M19" s="2">
        <f>IF('Adjacent Counties'!M19="x",VLOOKUP('2013 0-64'!M$1,'2013 population'!$A$3:$E$102,2,FALSE),"")</f>
        <v>73738</v>
      </c>
      <c r="N19" s="2" t="str">
        <f>IF('Adjacent Counties'!N19="x",VLOOKUP('2013 0-64'!N$1,'2013 population'!$A$3:$E$102,2,FALSE),"")</f>
        <v/>
      </c>
      <c r="O19" s="2">
        <f>IF('Adjacent Counties'!O19="x",VLOOKUP('2013 0-64'!O$1,'2013 population'!$A$3:$E$102,2,FALSE),"")</f>
        <v>68398</v>
      </c>
      <c r="P19" s="2" t="str">
        <f>IF('Adjacent Counties'!P19="x",VLOOKUP('2013 0-64'!P$1,'2013 population'!$A$3:$E$102,2,FALSE),"")</f>
        <v/>
      </c>
      <c r="Q19" s="2" t="str">
        <f>IF('Adjacent Counties'!Q19="x",VLOOKUP('2013 0-64'!Q$1,'2013 population'!$A$3:$E$102,2,FALSE),"")</f>
        <v/>
      </c>
      <c r="R19" s="2" t="str">
        <f>IF('Adjacent Counties'!R19="x",VLOOKUP('2013 0-64'!R$1,'2013 population'!$A$3:$E$102,2,FALSE),"")</f>
        <v/>
      </c>
      <c r="S19" s="2">
        <f>IF('Adjacent Counties'!S19="x",VLOOKUP('2013 0-64'!S$1,'2013 population'!$A$3:$E$102,2,FALSE),"")</f>
        <v>131210</v>
      </c>
      <c r="T19" s="2" t="str">
        <f>IF('Adjacent Counties'!T19="x",VLOOKUP('2013 0-64'!T$1,'2013 population'!$A$3:$E$102,2,FALSE),"")</f>
        <v/>
      </c>
      <c r="U19" s="2" t="str">
        <f>IF('Adjacent Counties'!U19="x",VLOOKUP('2013 0-64'!U$1,'2013 population'!$A$3:$E$102,2,FALSE),"")</f>
        <v/>
      </c>
      <c r="V19" s="2" t="str">
        <f>IF('Adjacent Counties'!V19="x",VLOOKUP('2013 0-64'!V$1,'2013 population'!$A$3:$E$102,2,FALSE),"")</f>
        <v/>
      </c>
      <c r="W19" s="2" t="str">
        <f>IF('Adjacent Counties'!W19="x",VLOOKUP('2013 0-64'!W$1,'2013 population'!$A$3:$E$102,2,FALSE),"")</f>
        <v/>
      </c>
      <c r="X19" s="2">
        <f>IF('Adjacent Counties'!X19="x",VLOOKUP('2013 0-64'!X$1,'2013 population'!$A$3:$E$102,2,FALSE),"")</f>
        <v>81337</v>
      </c>
      <c r="Y19" s="2" t="str">
        <f>IF('Adjacent Counties'!Y19="x",VLOOKUP('2013 0-64'!Y$1,'2013 population'!$A$3:$E$102,2,FALSE),"")</f>
        <v/>
      </c>
      <c r="Z19" s="2" t="str">
        <f>IF('Adjacent Counties'!Z19="x",VLOOKUP('2013 0-64'!Z$1,'2013 population'!$A$3:$E$102,2,FALSE),"")</f>
        <v/>
      </c>
      <c r="AA19" s="2" t="str">
        <f>IF('Adjacent Counties'!AA19="x",VLOOKUP('2013 0-64'!AA$1,'2013 population'!$A$3:$E$102,2,FALSE),"")</f>
        <v/>
      </c>
      <c r="AB19" s="2" t="str">
        <f>IF('Adjacent Counties'!AB19="x",VLOOKUP('2013 0-64'!AB$1,'2013 population'!$A$3:$E$102,2,FALSE),"")</f>
        <v/>
      </c>
      <c r="AC19" s="2" t="str">
        <f>IF('Adjacent Counties'!AC19="x",VLOOKUP('2013 0-64'!AC$1,'2013 population'!$A$3:$E$102,2,FALSE),"")</f>
        <v/>
      </c>
      <c r="AD19" s="2" t="str">
        <f>IF('Adjacent Counties'!AD19="x",VLOOKUP('2013 0-64'!AD$1,'2013 population'!$A$3:$E$102,2,FALSE),"")</f>
        <v/>
      </c>
      <c r="AE19" s="2" t="str">
        <f>IF('Adjacent Counties'!AE19="x",VLOOKUP('2013 0-64'!AE$1,'2013 population'!$A$3:$E$102,2,FALSE),"")</f>
        <v/>
      </c>
      <c r="AF19" s="2" t="str">
        <f>IF('Adjacent Counties'!AF19="x",VLOOKUP('2013 0-64'!AF$1,'2013 population'!$A$3:$E$102,2,FALSE),"")</f>
        <v/>
      </c>
      <c r="AG19" s="2" t="str">
        <f>IF('Adjacent Counties'!AG19="x",VLOOKUP('2013 0-64'!AG$1,'2013 population'!$A$3:$E$102,2,FALSE),"")</f>
        <v/>
      </c>
      <c r="AH19" s="2" t="str">
        <f>IF('Adjacent Counties'!AH19="x",VLOOKUP('2013 0-64'!AH$1,'2013 population'!$A$3:$E$102,2,FALSE),"")</f>
        <v/>
      </c>
      <c r="AI19" s="2" t="str">
        <f>IF('Adjacent Counties'!AI19="x",VLOOKUP('2013 0-64'!AI$1,'2013 population'!$A$3:$E$102,2,FALSE),"")</f>
        <v/>
      </c>
      <c r="AJ19" s="2" t="str">
        <f>IF('Adjacent Counties'!AJ19="x",VLOOKUP('2013 0-64'!AJ$1,'2013 population'!$A$3:$E$102,2,FALSE),"")</f>
        <v/>
      </c>
      <c r="AK19" s="2" t="str">
        <f>IF('Adjacent Counties'!AK19="x",VLOOKUP('2013 0-64'!AK$1,'2013 population'!$A$3:$E$102,2,FALSE),"")</f>
        <v/>
      </c>
      <c r="AL19" s="2" t="str">
        <f>IF('Adjacent Counties'!AL19="x",VLOOKUP('2013 0-64'!AL$1,'2013 population'!$A$3:$E$102,2,FALSE),"")</f>
        <v/>
      </c>
      <c r="AM19" s="2" t="str">
        <f>IF('Adjacent Counties'!AM19="x",VLOOKUP('2013 0-64'!AM$1,'2013 population'!$A$3:$E$102,2,FALSE),"")</f>
        <v/>
      </c>
      <c r="AN19" s="2" t="str">
        <f>IF('Adjacent Counties'!AN19="x",VLOOKUP('2013 0-64'!AN$1,'2013 population'!$A$3:$E$102,2,FALSE),"")</f>
        <v/>
      </c>
      <c r="AO19" s="2" t="str">
        <f>IF('Adjacent Counties'!AO19="x",VLOOKUP('2013 0-64'!AO$1,'2013 population'!$A$3:$E$102,2,FALSE),"")</f>
        <v/>
      </c>
      <c r="AP19" s="2" t="str">
        <f>IF('Adjacent Counties'!AP19="x",VLOOKUP('2013 0-64'!AP$1,'2013 population'!$A$3:$E$102,2,FALSE),"")</f>
        <v/>
      </c>
      <c r="AQ19" s="2" t="str">
        <f>IF('Adjacent Counties'!AQ19="x",VLOOKUP('2013 0-64'!AQ$1,'2013 population'!$A$3:$E$102,2,FALSE),"")</f>
        <v/>
      </c>
      <c r="AR19" s="2" t="str">
        <f>IF('Adjacent Counties'!AR19="x",VLOOKUP('2013 0-64'!AR$1,'2013 population'!$A$3:$E$102,2,FALSE),"")</f>
        <v/>
      </c>
      <c r="AS19" s="2" t="str">
        <f>IF('Adjacent Counties'!AS19="x",VLOOKUP('2013 0-64'!AS$1,'2013 population'!$A$3:$E$102,2,FALSE),"")</f>
        <v/>
      </c>
      <c r="AT19" s="2" t="str">
        <f>IF('Adjacent Counties'!AT19="x",VLOOKUP('2013 0-64'!AT$1,'2013 population'!$A$3:$E$102,2,FALSE),"")</f>
        <v/>
      </c>
      <c r="AU19" s="2" t="str">
        <f>IF('Adjacent Counties'!AU19="x",VLOOKUP('2013 0-64'!AU$1,'2013 population'!$A$3:$E$102,2,FALSE),"")</f>
        <v/>
      </c>
      <c r="AV19" s="2" t="str">
        <f>IF('Adjacent Counties'!AV19="x",VLOOKUP('2013 0-64'!AV$1,'2013 population'!$A$3:$E$102,2,FALSE),"")</f>
        <v/>
      </c>
      <c r="AW19" s="2" t="str">
        <f>IF('Adjacent Counties'!AW19="x",VLOOKUP('2013 0-64'!AW$1,'2013 population'!$A$3:$E$102,2,FALSE),"")</f>
        <v/>
      </c>
      <c r="AX19" s="2">
        <f>IF('Adjacent Counties'!AX19="x",VLOOKUP('2013 0-64'!AX$1,'2013 population'!$A$3:$E$102,2,FALSE),"")</f>
        <v>141771</v>
      </c>
      <c r="AY19" s="2" t="str">
        <f>IF('Adjacent Counties'!AY19="x",VLOOKUP('2013 0-64'!AY$1,'2013 population'!$A$3:$E$102,2,FALSE),"")</f>
        <v/>
      </c>
      <c r="AZ19" s="2" t="str">
        <f>IF('Adjacent Counties'!AZ19="x",VLOOKUP('2013 0-64'!AZ$1,'2013 population'!$A$3:$E$102,2,FALSE),"")</f>
        <v/>
      </c>
      <c r="BA19" s="2" t="str">
        <f>IF('Adjacent Counties'!BA19="x",VLOOKUP('2013 0-64'!BA$1,'2013 population'!$A$3:$E$102,2,FALSE),"")</f>
        <v/>
      </c>
      <c r="BB19" s="2" t="str">
        <f>IF('Adjacent Counties'!BB19="x",VLOOKUP('2013 0-64'!BB$1,'2013 population'!$A$3:$E$102,2,FALSE),"")</f>
        <v/>
      </c>
      <c r="BC19" s="2" t="str">
        <f>IF('Adjacent Counties'!BC19="x",VLOOKUP('2013 0-64'!BC$1,'2013 population'!$A$3:$E$102,2,FALSE),"")</f>
        <v/>
      </c>
      <c r="BD19" s="2">
        <f>IF('Adjacent Counties'!BD19="x",VLOOKUP('2013 0-64'!BD$1,'2013 population'!$A$3:$E$102,2,FALSE),"")</f>
        <v>67629</v>
      </c>
      <c r="BE19" s="2" t="str">
        <f>IF('Adjacent Counties'!BE19="x",VLOOKUP('2013 0-64'!BE$1,'2013 population'!$A$3:$E$102,2,FALSE),"")</f>
        <v/>
      </c>
      <c r="BF19" s="2" t="str">
        <f>IF('Adjacent Counties'!BF19="x",VLOOKUP('2013 0-64'!BF$1,'2013 population'!$A$3:$E$102,2,FALSE),"")</f>
        <v/>
      </c>
      <c r="BG19" s="2" t="str">
        <f>IF('Adjacent Counties'!BG19="x",VLOOKUP('2013 0-64'!BG$1,'2013 population'!$A$3:$E$102,2,FALSE),"")</f>
        <v/>
      </c>
      <c r="BH19" s="2" t="str">
        <f>IF('Adjacent Counties'!BH19="x",VLOOKUP('2013 0-64'!BH$1,'2013 population'!$A$3:$E$102,2,FALSE),"")</f>
        <v/>
      </c>
      <c r="BI19" s="2" t="str">
        <f>IF('Adjacent Counties'!BI19="x",VLOOKUP('2013 0-64'!BI$1,'2013 population'!$A$3:$E$102,2,FALSE),"")</f>
        <v/>
      </c>
      <c r="BJ19" s="2" t="str">
        <f>IF('Adjacent Counties'!BJ19="x",VLOOKUP('2013 0-64'!BJ$1,'2013 population'!$A$3:$E$102,2,FALSE),"")</f>
        <v/>
      </c>
      <c r="BK19" s="2" t="str">
        <f>IF('Adjacent Counties'!BK19="x",VLOOKUP('2013 0-64'!BK$1,'2013 population'!$A$3:$E$102,2,FALSE),"")</f>
        <v/>
      </c>
      <c r="BL19" s="2" t="str">
        <f>IF('Adjacent Counties'!BL19="x",VLOOKUP('2013 0-64'!BL$1,'2013 population'!$A$3:$E$102,2,FALSE),"")</f>
        <v/>
      </c>
      <c r="BM19" s="2" t="str">
        <f>IF('Adjacent Counties'!BM19="x",VLOOKUP('2013 0-64'!BM$1,'2013 population'!$A$3:$E$102,2,FALSE),"")</f>
        <v/>
      </c>
      <c r="BN19" s="2" t="str">
        <f>IF('Adjacent Counties'!BN19="x",VLOOKUP('2013 0-64'!BN$1,'2013 population'!$A$3:$E$102,2,FALSE),"")</f>
        <v/>
      </c>
      <c r="BO19" s="2" t="str">
        <f>IF('Adjacent Counties'!BO19="x",VLOOKUP('2013 0-64'!BO$1,'2013 population'!$A$3:$E$102,2,FALSE),"")</f>
        <v/>
      </c>
      <c r="BP19" s="2" t="str">
        <f>IF('Adjacent Counties'!BP19="x",VLOOKUP('2013 0-64'!BP$1,'2013 population'!$A$3:$E$102,2,FALSE),"")</f>
        <v/>
      </c>
      <c r="BQ19" s="2" t="str">
        <f>IF('Adjacent Counties'!BQ19="x",VLOOKUP('2013 0-64'!BQ$1,'2013 population'!$A$3:$E$102,2,FALSE),"")</f>
        <v/>
      </c>
      <c r="BR19" s="2" t="str">
        <f>IF('Adjacent Counties'!BR19="x",VLOOKUP('2013 0-64'!BR$1,'2013 population'!$A$3:$E$102,2,FALSE),"")</f>
        <v/>
      </c>
      <c r="BS19" s="2" t="str">
        <f>IF('Adjacent Counties'!BS19="x",VLOOKUP('2013 0-64'!BS$1,'2013 population'!$A$3:$E$102,2,FALSE),"")</f>
        <v/>
      </c>
      <c r="BT19" s="2" t="str">
        <f>IF('Adjacent Counties'!BT19="x",VLOOKUP('2013 0-64'!BT$1,'2013 population'!$A$3:$E$102,2,FALSE),"")</f>
        <v/>
      </c>
      <c r="BU19" s="2" t="str">
        <f>IF('Adjacent Counties'!BU19="x",VLOOKUP('2013 0-64'!BU$1,'2013 population'!$A$3:$E$102,2,FALSE),"")</f>
        <v/>
      </c>
      <c r="BV19" s="2" t="str">
        <f>IF('Adjacent Counties'!BV19="x",VLOOKUP('2013 0-64'!BV$1,'2013 population'!$A$3:$E$102,2,FALSE),"")</f>
        <v/>
      </c>
      <c r="BW19" s="2" t="str">
        <f>IF('Adjacent Counties'!BW19="x",VLOOKUP('2013 0-64'!BW$1,'2013 population'!$A$3:$E$102,2,FALSE),"")</f>
        <v/>
      </c>
      <c r="BX19" s="2" t="str">
        <f>IF('Adjacent Counties'!BX19="x",VLOOKUP('2013 0-64'!BX$1,'2013 population'!$A$3:$E$102,2,FALSE),"")</f>
        <v/>
      </c>
      <c r="BY19" s="2" t="str">
        <f>IF('Adjacent Counties'!BY19="x",VLOOKUP('2013 0-64'!BY$1,'2013 population'!$A$3:$E$102,2,FALSE),"")</f>
        <v/>
      </c>
      <c r="BZ19" s="2" t="str">
        <f>IF('Adjacent Counties'!BZ19="x",VLOOKUP('2013 0-64'!BZ$1,'2013 population'!$A$3:$E$102,2,FALSE),"")</f>
        <v/>
      </c>
      <c r="CA19" s="2" t="str">
        <f>IF('Adjacent Counties'!CA19="x",VLOOKUP('2013 0-64'!CA$1,'2013 population'!$A$3:$E$102,2,FALSE),"")</f>
        <v/>
      </c>
      <c r="CB19" s="2" t="str">
        <f>IF('Adjacent Counties'!CB19="x",VLOOKUP('2013 0-64'!CB$1,'2013 population'!$A$3:$E$102,2,FALSE),"")</f>
        <v/>
      </c>
      <c r="CC19" s="2" t="str">
        <f>IF('Adjacent Counties'!CC19="x",VLOOKUP('2013 0-64'!CC$1,'2013 population'!$A$3:$E$102,2,FALSE),"")</f>
        <v/>
      </c>
      <c r="CD19" s="2" t="str">
        <f>IF('Adjacent Counties'!CD19="x",VLOOKUP('2013 0-64'!CD$1,'2013 population'!$A$3:$E$102,2,FALSE),"")</f>
        <v/>
      </c>
      <c r="CE19" s="2" t="str">
        <f>IF('Adjacent Counties'!CE19="x",VLOOKUP('2013 0-64'!CE$1,'2013 population'!$A$3:$E$102,2,FALSE),"")</f>
        <v/>
      </c>
      <c r="CF19" s="2" t="str">
        <f>IF('Adjacent Counties'!CF19="x",VLOOKUP('2013 0-64'!CF$1,'2013 population'!$A$3:$E$102,2,FALSE),"")</f>
        <v/>
      </c>
      <c r="CG19" s="2" t="str">
        <f>IF('Adjacent Counties'!CG19="x",VLOOKUP('2013 0-64'!CG$1,'2013 population'!$A$3:$E$102,2,FALSE),"")</f>
        <v/>
      </c>
      <c r="CH19" s="2" t="str">
        <f>IF('Adjacent Counties'!CH19="x",VLOOKUP('2013 0-64'!CH$1,'2013 population'!$A$3:$E$102,2,FALSE),"")</f>
        <v/>
      </c>
      <c r="CI19" s="2" t="str">
        <f>IF('Adjacent Counties'!CI19="x",VLOOKUP('2013 0-64'!CI$1,'2013 population'!$A$3:$E$102,2,FALSE),"")</f>
        <v/>
      </c>
      <c r="CJ19" s="2" t="str">
        <f>IF('Adjacent Counties'!CJ19="x",VLOOKUP('2013 0-64'!CJ$1,'2013 population'!$A$3:$E$102,2,FALSE),"")</f>
        <v/>
      </c>
      <c r="CK19" s="2" t="str">
        <f>IF('Adjacent Counties'!CK19="x",VLOOKUP('2013 0-64'!CK$1,'2013 population'!$A$3:$E$102,2,FALSE),"")</f>
        <v/>
      </c>
      <c r="CL19" s="2" t="str">
        <f>IF('Adjacent Counties'!CL19="x",VLOOKUP('2013 0-64'!CL$1,'2013 population'!$A$3:$E$102,2,FALSE),"")</f>
        <v/>
      </c>
      <c r="CM19" s="2" t="str">
        <f>IF('Adjacent Counties'!CM19="x",VLOOKUP('2013 0-64'!CM$1,'2013 population'!$A$3:$E$102,2,FALSE),"")</f>
        <v/>
      </c>
      <c r="CN19" s="2" t="str">
        <f>IF('Adjacent Counties'!CN19="x",VLOOKUP('2013 0-64'!CN$1,'2013 population'!$A$3:$E$102,2,FALSE),"")</f>
        <v/>
      </c>
      <c r="CO19" s="2" t="str">
        <f>IF('Adjacent Counties'!CO19="x",VLOOKUP('2013 0-64'!CO$1,'2013 population'!$A$3:$E$102,2,FALSE),"")</f>
        <v/>
      </c>
      <c r="CP19" s="2" t="str">
        <f>IF('Adjacent Counties'!CP19="x",VLOOKUP('2013 0-64'!CP$1,'2013 population'!$A$3:$E$102,2,FALSE),"")</f>
        <v/>
      </c>
      <c r="CQ19" s="2" t="str">
        <f>IF('Adjacent Counties'!CQ19="x",VLOOKUP('2013 0-64'!CQ$1,'2013 population'!$A$3:$E$102,2,FALSE),"")</f>
        <v/>
      </c>
      <c r="CR19" s="2" t="str">
        <f>IF('Adjacent Counties'!CR19="x",VLOOKUP('2013 0-64'!CR$1,'2013 population'!$A$3:$E$102,2,FALSE),"")</f>
        <v/>
      </c>
      <c r="CS19" s="2" t="str">
        <f>IF('Adjacent Counties'!CS19="x",VLOOKUP('2013 0-64'!CS$1,'2013 population'!$A$3:$E$102,2,FALSE),"")</f>
        <v/>
      </c>
      <c r="CT19" s="2" t="str">
        <f>IF('Adjacent Counties'!CT19="x",VLOOKUP('2013 0-64'!CT$1,'2013 population'!$A$3:$E$102,2,FALSE),"")</f>
        <v/>
      </c>
      <c r="CU19" s="2" t="str">
        <f>IF('Adjacent Counties'!CU19="x",VLOOKUP('2013 0-64'!CU$1,'2013 population'!$A$3:$E$102,2,FALSE),"")</f>
        <v/>
      </c>
      <c r="CV19" s="2" t="str">
        <f>IF('Adjacent Counties'!CV19="x",VLOOKUP('2013 0-64'!CV$1,'2013 population'!$A$3:$E$102,2,FALSE),"")</f>
        <v/>
      </c>
      <c r="CW19" s="2" t="str">
        <f>IF('Adjacent Counties'!CW19="x",VLOOKUP('2013 0-64'!CW$1,'2013 population'!$A$3:$E$102,2,FALSE),"")</f>
        <v/>
      </c>
      <c r="CX19" s="2">
        <f t="shared" si="0"/>
        <v>595067</v>
      </c>
      <c r="CY19" s="2">
        <f>SUMIF('Residents by Age'!B$2:B$422,"="&amp;'2013 0-64'!A19,'Residents by Age'!D$2:D$422)</f>
        <v>89</v>
      </c>
      <c r="CZ19" s="9">
        <f t="shared" si="1"/>
        <v>0.14956299038595655</v>
      </c>
    </row>
    <row r="20" spans="1:104">
      <c r="A20" s="3" t="s">
        <v>18</v>
      </c>
      <c r="B20" s="2">
        <f>IF('Adjacent Counties'!B20="x",VLOOKUP('2013 0-64'!B$1,'2013 population'!$A$3:$E$102,2,FALSE),"")</f>
        <v>129679</v>
      </c>
      <c r="C20" s="2" t="str">
        <f>IF('Adjacent Counties'!C20="x",VLOOKUP('2013 0-64'!C$1,'2013 population'!$A$3:$E$102,2,FALSE),"")</f>
        <v/>
      </c>
      <c r="D20" s="2" t="str">
        <f>IF('Adjacent Counties'!D20="x",VLOOKUP('2013 0-64'!D$1,'2013 population'!$A$3:$E$102,2,FALSE),"")</f>
        <v/>
      </c>
      <c r="E20" s="2" t="str">
        <f>IF('Adjacent Counties'!E20="x",VLOOKUP('2013 0-64'!E$1,'2013 population'!$A$3:$E$102,2,FALSE),"")</f>
        <v/>
      </c>
      <c r="F20" s="2" t="str">
        <f>IF('Adjacent Counties'!F20="x",VLOOKUP('2013 0-64'!F$1,'2013 population'!$A$3:$E$102,2,FALSE),"")</f>
        <v/>
      </c>
      <c r="G20" s="2" t="str">
        <f>IF('Adjacent Counties'!G20="x",VLOOKUP('2013 0-64'!G$1,'2013 population'!$A$3:$E$102,2,FALSE),"")</f>
        <v/>
      </c>
      <c r="H20" s="2" t="str">
        <f>IF('Adjacent Counties'!H20="x",VLOOKUP('2013 0-64'!H$1,'2013 population'!$A$3:$E$102,2,FALSE),"")</f>
        <v/>
      </c>
      <c r="I20" s="2" t="str">
        <f>IF('Adjacent Counties'!I20="x",VLOOKUP('2013 0-64'!I$1,'2013 population'!$A$3:$E$102,2,FALSE),"")</f>
        <v/>
      </c>
      <c r="J20" s="2" t="str">
        <f>IF('Adjacent Counties'!J20="x",VLOOKUP('2013 0-64'!J$1,'2013 population'!$A$3:$E$102,2,FALSE),"")</f>
        <v/>
      </c>
      <c r="K20" s="2" t="str">
        <f>IF('Adjacent Counties'!K20="x",VLOOKUP('2013 0-64'!K$1,'2013 population'!$A$3:$E$102,2,FALSE),"")</f>
        <v/>
      </c>
      <c r="L20" s="2" t="str">
        <f>IF('Adjacent Counties'!L20="x",VLOOKUP('2013 0-64'!L$1,'2013 population'!$A$3:$E$102,2,FALSE),"")</f>
        <v/>
      </c>
      <c r="M20" s="2" t="str">
        <f>IF('Adjacent Counties'!M20="x",VLOOKUP('2013 0-64'!M$1,'2013 population'!$A$3:$E$102,2,FALSE),"")</f>
        <v/>
      </c>
      <c r="N20" s="2" t="str">
        <f>IF('Adjacent Counties'!N20="x",VLOOKUP('2013 0-64'!N$1,'2013 population'!$A$3:$E$102,2,FALSE),"")</f>
        <v/>
      </c>
      <c r="O20" s="2" t="str">
        <f>IF('Adjacent Counties'!O20="x",VLOOKUP('2013 0-64'!O$1,'2013 population'!$A$3:$E$102,2,FALSE),"")</f>
        <v/>
      </c>
      <c r="P20" s="2" t="str">
        <f>IF('Adjacent Counties'!P20="x",VLOOKUP('2013 0-64'!P$1,'2013 population'!$A$3:$E$102,2,FALSE),"")</f>
        <v/>
      </c>
      <c r="Q20" s="2" t="str">
        <f>IF('Adjacent Counties'!Q20="x",VLOOKUP('2013 0-64'!Q$1,'2013 population'!$A$3:$E$102,2,FALSE),"")</f>
        <v/>
      </c>
      <c r="R20" s="2" t="str">
        <f>IF('Adjacent Counties'!R20="x",VLOOKUP('2013 0-64'!R$1,'2013 population'!$A$3:$E$102,2,FALSE),"")</f>
        <v/>
      </c>
      <c r="S20" s="2" t="str">
        <f>IF('Adjacent Counties'!S20="x",VLOOKUP('2013 0-64'!S$1,'2013 population'!$A$3:$E$102,2,FALSE),"")</f>
        <v/>
      </c>
      <c r="T20" s="2">
        <f>IF('Adjacent Counties'!T20="x",VLOOKUP('2013 0-64'!T$1,'2013 population'!$A$3:$E$102,2,FALSE),"")</f>
        <v>53251</v>
      </c>
      <c r="U20" s="2" t="str">
        <f>IF('Adjacent Counties'!U20="x",VLOOKUP('2013 0-64'!U$1,'2013 population'!$A$3:$E$102,2,FALSE),"")</f>
        <v/>
      </c>
      <c r="V20" s="2" t="str">
        <f>IF('Adjacent Counties'!V20="x",VLOOKUP('2013 0-64'!V$1,'2013 population'!$A$3:$E$102,2,FALSE),"")</f>
        <v/>
      </c>
      <c r="W20" s="2" t="str">
        <f>IF('Adjacent Counties'!W20="x",VLOOKUP('2013 0-64'!W$1,'2013 population'!$A$3:$E$102,2,FALSE),"")</f>
        <v/>
      </c>
      <c r="X20" s="2" t="str">
        <f>IF('Adjacent Counties'!X20="x",VLOOKUP('2013 0-64'!X$1,'2013 population'!$A$3:$E$102,2,FALSE),"")</f>
        <v/>
      </c>
      <c r="Y20" s="2" t="str">
        <f>IF('Adjacent Counties'!Y20="x",VLOOKUP('2013 0-64'!Y$1,'2013 population'!$A$3:$E$102,2,FALSE),"")</f>
        <v/>
      </c>
      <c r="Z20" s="2" t="str">
        <f>IF('Adjacent Counties'!Z20="x",VLOOKUP('2013 0-64'!Z$1,'2013 population'!$A$3:$E$102,2,FALSE),"")</f>
        <v/>
      </c>
      <c r="AA20" s="2" t="str">
        <f>IF('Adjacent Counties'!AA20="x",VLOOKUP('2013 0-64'!AA$1,'2013 population'!$A$3:$E$102,2,FALSE),"")</f>
        <v/>
      </c>
      <c r="AB20" s="2" t="str">
        <f>IF('Adjacent Counties'!AB20="x",VLOOKUP('2013 0-64'!AB$1,'2013 population'!$A$3:$E$102,2,FALSE),"")</f>
        <v/>
      </c>
      <c r="AC20" s="2" t="str">
        <f>IF('Adjacent Counties'!AC20="x",VLOOKUP('2013 0-64'!AC$1,'2013 population'!$A$3:$E$102,2,FALSE),"")</f>
        <v/>
      </c>
      <c r="AD20" s="2" t="str">
        <f>IF('Adjacent Counties'!AD20="x",VLOOKUP('2013 0-64'!AD$1,'2013 population'!$A$3:$E$102,2,FALSE),"")</f>
        <v/>
      </c>
      <c r="AE20" s="2" t="str">
        <f>IF('Adjacent Counties'!AE20="x",VLOOKUP('2013 0-64'!AE$1,'2013 population'!$A$3:$E$102,2,FALSE),"")</f>
        <v/>
      </c>
      <c r="AF20" s="2" t="str">
        <f>IF('Adjacent Counties'!AF20="x",VLOOKUP('2013 0-64'!AF$1,'2013 population'!$A$3:$E$102,2,FALSE),"")</f>
        <v/>
      </c>
      <c r="AG20" s="2">
        <f>IF('Adjacent Counties'!AG20="x",VLOOKUP('2013 0-64'!AG$1,'2013 population'!$A$3:$E$102,2,FALSE),"")</f>
        <v>255425</v>
      </c>
      <c r="AH20" s="2" t="str">
        <f>IF('Adjacent Counties'!AH20="x",VLOOKUP('2013 0-64'!AH$1,'2013 population'!$A$3:$E$102,2,FALSE),"")</f>
        <v/>
      </c>
      <c r="AI20" s="2" t="str">
        <f>IF('Adjacent Counties'!AI20="x",VLOOKUP('2013 0-64'!AI$1,'2013 population'!$A$3:$E$102,2,FALSE),"")</f>
        <v/>
      </c>
      <c r="AJ20" s="2" t="str">
        <f>IF('Adjacent Counties'!AJ20="x",VLOOKUP('2013 0-64'!AJ$1,'2013 population'!$A$3:$E$102,2,FALSE),"")</f>
        <v/>
      </c>
      <c r="AK20" s="2" t="str">
        <f>IF('Adjacent Counties'!AK20="x",VLOOKUP('2013 0-64'!AK$1,'2013 population'!$A$3:$E$102,2,FALSE),"")</f>
        <v/>
      </c>
      <c r="AL20" s="2" t="str">
        <f>IF('Adjacent Counties'!AL20="x",VLOOKUP('2013 0-64'!AL$1,'2013 population'!$A$3:$E$102,2,FALSE),"")</f>
        <v/>
      </c>
      <c r="AM20" s="2" t="str">
        <f>IF('Adjacent Counties'!AM20="x",VLOOKUP('2013 0-64'!AM$1,'2013 population'!$A$3:$E$102,2,FALSE),"")</f>
        <v/>
      </c>
      <c r="AN20" s="2" t="str">
        <f>IF('Adjacent Counties'!AN20="x",VLOOKUP('2013 0-64'!AN$1,'2013 population'!$A$3:$E$102,2,FALSE),"")</f>
        <v/>
      </c>
      <c r="AO20" s="2" t="str">
        <f>IF('Adjacent Counties'!AO20="x",VLOOKUP('2013 0-64'!AO$1,'2013 population'!$A$3:$E$102,2,FALSE),"")</f>
        <v/>
      </c>
      <c r="AP20" s="2" t="str">
        <f>IF('Adjacent Counties'!AP20="x",VLOOKUP('2013 0-64'!AP$1,'2013 population'!$A$3:$E$102,2,FALSE),"")</f>
        <v/>
      </c>
      <c r="AQ20" s="2" t="str">
        <f>IF('Adjacent Counties'!AQ20="x",VLOOKUP('2013 0-64'!AQ$1,'2013 population'!$A$3:$E$102,2,FALSE),"")</f>
        <v/>
      </c>
      <c r="AR20" s="2">
        <f>IF('Adjacent Counties'!AR20="x",VLOOKUP('2013 0-64'!AR$1,'2013 population'!$A$3:$E$102,2,FALSE),"")</f>
        <v>109271</v>
      </c>
      <c r="AS20" s="2" t="str">
        <f>IF('Adjacent Counties'!AS20="x",VLOOKUP('2013 0-64'!AS$1,'2013 population'!$A$3:$E$102,2,FALSE),"")</f>
        <v/>
      </c>
      <c r="AT20" s="2" t="str">
        <f>IF('Adjacent Counties'!AT20="x",VLOOKUP('2013 0-64'!AT$1,'2013 population'!$A$3:$E$102,2,FALSE),"")</f>
        <v/>
      </c>
      <c r="AU20" s="2" t="str">
        <f>IF('Adjacent Counties'!AU20="x",VLOOKUP('2013 0-64'!AU$1,'2013 population'!$A$3:$E$102,2,FALSE),"")</f>
        <v/>
      </c>
      <c r="AV20" s="2" t="str">
        <f>IF('Adjacent Counties'!AV20="x",VLOOKUP('2013 0-64'!AV$1,'2013 population'!$A$3:$E$102,2,FALSE),"")</f>
        <v/>
      </c>
      <c r="AW20" s="2" t="str">
        <f>IF('Adjacent Counties'!AW20="x",VLOOKUP('2013 0-64'!AW$1,'2013 population'!$A$3:$E$102,2,FALSE),"")</f>
        <v/>
      </c>
      <c r="AX20" s="2" t="str">
        <f>IF('Adjacent Counties'!AX20="x",VLOOKUP('2013 0-64'!AX$1,'2013 population'!$A$3:$E$102,2,FALSE),"")</f>
        <v/>
      </c>
      <c r="AY20" s="2" t="str">
        <f>IF('Adjacent Counties'!AY20="x",VLOOKUP('2013 0-64'!AY$1,'2013 population'!$A$3:$E$102,2,FALSE),"")</f>
        <v/>
      </c>
      <c r="AZ20" s="2" t="str">
        <f>IF('Adjacent Counties'!AZ20="x",VLOOKUP('2013 0-64'!AZ$1,'2013 population'!$A$3:$E$102,2,FALSE),"")</f>
        <v/>
      </c>
      <c r="BA20" s="2" t="str">
        <f>IF('Adjacent Counties'!BA20="x",VLOOKUP('2013 0-64'!BA$1,'2013 population'!$A$3:$E$102,2,FALSE),"")</f>
        <v/>
      </c>
      <c r="BB20" s="2">
        <f>IF('Adjacent Counties'!BB20="x",VLOOKUP('2013 0-64'!BB$1,'2013 population'!$A$3:$E$102,2,FALSE),"")</f>
        <v>50523</v>
      </c>
      <c r="BC20" s="2" t="str">
        <f>IF('Adjacent Counties'!BC20="x",VLOOKUP('2013 0-64'!BC$1,'2013 population'!$A$3:$E$102,2,FALSE),"")</f>
        <v/>
      </c>
      <c r="BD20" s="2" t="str">
        <f>IF('Adjacent Counties'!BD20="x",VLOOKUP('2013 0-64'!BD$1,'2013 population'!$A$3:$E$102,2,FALSE),"")</f>
        <v/>
      </c>
      <c r="BE20" s="2" t="str">
        <f>IF('Adjacent Counties'!BE20="x",VLOOKUP('2013 0-64'!BE$1,'2013 population'!$A$3:$E$102,2,FALSE),"")</f>
        <v/>
      </c>
      <c r="BF20" s="2" t="str">
        <f>IF('Adjacent Counties'!BF20="x",VLOOKUP('2013 0-64'!BF$1,'2013 population'!$A$3:$E$102,2,FALSE),"")</f>
        <v/>
      </c>
      <c r="BG20" s="2" t="str">
        <f>IF('Adjacent Counties'!BG20="x",VLOOKUP('2013 0-64'!BG$1,'2013 population'!$A$3:$E$102,2,FALSE),"")</f>
        <v/>
      </c>
      <c r="BH20" s="2" t="str">
        <f>IF('Adjacent Counties'!BH20="x",VLOOKUP('2013 0-64'!BH$1,'2013 population'!$A$3:$E$102,2,FALSE),"")</f>
        <v/>
      </c>
      <c r="BI20" s="2" t="str">
        <f>IF('Adjacent Counties'!BI20="x",VLOOKUP('2013 0-64'!BI$1,'2013 population'!$A$3:$E$102,2,FALSE),"")</f>
        <v/>
      </c>
      <c r="BJ20" s="2" t="str">
        <f>IF('Adjacent Counties'!BJ20="x",VLOOKUP('2013 0-64'!BJ$1,'2013 population'!$A$3:$E$102,2,FALSE),"")</f>
        <v/>
      </c>
      <c r="BK20" s="2" t="str">
        <f>IF('Adjacent Counties'!BK20="x",VLOOKUP('2013 0-64'!BK$1,'2013 population'!$A$3:$E$102,2,FALSE),"")</f>
        <v/>
      </c>
      <c r="BL20" s="2">
        <f>IF('Adjacent Counties'!BL20="x",VLOOKUP('2013 0-64'!BL$1,'2013 population'!$A$3:$E$102,2,FALSE),"")</f>
        <v>69532</v>
      </c>
      <c r="BM20" s="2" t="str">
        <f>IF('Adjacent Counties'!BM20="x",VLOOKUP('2013 0-64'!BM$1,'2013 population'!$A$3:$E$102,2,FALSE),"")</f>
        <v/>
      </c>
      <c r="BN20" s="2" t="str">
        <f>IF('Adjacent Counties'!BN20="x",VLOOKUP('2013 0-64'!BN$1,'2013 population'!$A$3:$E$102,2,FALSE),"")</f>
        <v/>
      </c>
      <c r="BO20" s="2" t="str">
        <f>IF('Adjacent Counties'!BO20="x",VLOOKUP('2013 0-64'!BO$1,'2013 population'!$A$3:$E$102,2,FALSE),"")</f>
        <v/>
      </c>
      <c r="BP20" s="2" t="str">
        <f>IF('Adjacent Counties'!BP20="x",VLOOKUP('2013 0-64'!BP$1,'2013 population'!$A$3:$E$102,2,FALSE),"")</f>
        <v/>
      </c>
      <c r="BQ20" s="2">
        <f>IF('Adjacent Counties'!BQ20="x",VLOOKUP('2013 0-64'!BQ$1,'2013 population'!$A$3:$E$102,2,FALSE),"")</f>
        <v>124231</v>
      </c>
      <c r="BR20" s="2" t="str">
        <f>IF('Adjacent Counties'!BR20="x",VLOOKUP('2013 0-64'!BR$1,'2013 population'!$A$3:$E$102,2,FALSE),"")</f>
        <v/>
      </c>
      <c r="BS20" s="2" t="str">
        <f>IF('Adjacent Counties'!BS20="x",VLOOKUP('2013 0-64'!BS$1,'2013 population'!$A$3:$E$102,2,FALSE),"")</f>
        <v/>
      </c>
      <c r="BT20" s="2" t="str">
        <f>IF('Adjacent Counties'!BT20="x",VLOOKUP('2013 0-64'!BT$1,'2013 population'!$A$3:$E$102,2,FALSE),"")</f>
        <v/>
      </c>
      <c r="BU20" s="2" t="str">
        <f>IF('Adjacent Counties'!BU20="x",VLOOKUP('2013 0-64'!BU$1,'2013 population'!$A$3:$E$102,2,FALSE),"")</f>
        <v/>
      </c>
      <c r="BV20" s="2" t="str">
        <f>IF('Adjacent Counties'!BV20="x",VLOOKUP('2013 0-64'!BV$1,'2013 population'!$A$3:$E$102,2,FALSE),"")</f>
        <v/>
      </c>
      <c r="BW20" s="2" t="str">
        <f>IF('Adjacent Counties'!BW20="x",VLOOKUP('2013 0-64'!BW$1,'2013 population'!$A$3:$E$102,2,FALSE),"")</f>
        <v/>
      </c>
      <c r="BX20" s="2" t="str">
        <f>IF('Adjacent Counties'!BX20="x",VLOOKUP('2013 0-64'!BX$1,'2013 population'!$A$3:$E$102,2,FALSE),"")</f>
        <v/>
      </c>
      <c r="BY20" s="2">
        <f>IF('Adjacent Counties'!BY20="x",VLOOKUP('2013 0-64'!BY$1,'2013 population'!$A$3:$E$102,2,FALSE),"")</f>
        <v>120368</v>
      </c>
      <c r="BZ20" s="2" t="str">
        <f>IF('Adjacent Counties'!BZ20="x",VLOOKUP('2013 0-64'!BZ$1,'2013 population'!$A$3:$E$102,2,FALSE),"")</f>
        <v/>
      </c>
      <c r="CA20" s="2" t="str">
        <f>IF('Adjacent Counties'!CA20="x",VLOOKUP('2013 0-64'!CA$1,'2013 population'!$A$3:$E$102,2,FALSE),"")</f>
        <v/>
      </c>
      <c r="CB20" s="2" t="str">
        <f>IF('Adjacent Counties'!CB20="x",VLOOKUP('2013 0-64'!CB$1,'2013 population'!$A$3:$E$102,2,FALSE),"")</f>
        <v/>
      </c>
      <c r="CC20" s="2" t="str">
        <f>IF('Adjacent Counties'!CC20="x",VLOOKUP('2013 0-64'!CC$1,'2013 population'!$A$3:$E$102,2,FALSE),"")</f>
        <v/>
      </c>
      <c r="CD20" s="2" t="str">
        <f>IF('Adjacent Counties'!CD20="x",VLOOKUP('2013 0-64'!CD$1,'2013 population'!$A$3:$E$102,2,FALSE),"")</f>
        <v/>
      </c>
      <c r="CE20" s="2" t="str">
        <f>IF('Adjacent Counties'!CE20="x",VLOOKUP('2013 0-64'!CE$1,'2013 population'!$A$3:$E$102,2,FALSE),"")</f>
        <v/>
      </c>
      <c r="CF20" s="2" t="str">
        <f>IF('Adjacent Counties'!CF20="x",VLOOKUP('2013 0-64'!CF$1,'2013 population'!$A$3:$E$102,2,FALSE),"")</f>
        <v/>
      </c>
      <c r="CG20" s="2" t="str">
        <f>IF('Adjacent Counties'!CG20="x",VLOOKUP('2013 0-64'!CG$1,'2013 population'!$A$3:$E$102,2,FALSE),"")</f>
        <v/>
      </c>
      <c r="CH20" s="2" t="str">
        <f>IF('Adjacent Counties'!CH20="x",VLOOKUP('2013 0-64'!CH$1,'2013 population'!$A$3:$E$102,2,FALSE),"")</f>
        <v/>
      </c>
      <c r="CI20" s="2" t="str">
        <f>IF('Adjacent Counties'!CI20="x",VLOOKUP('2013 0-64'!CI$1,'2013 population'!$A$3:$E$102,2,FALSE),"")</f>
        <v/>
      </c>
      <c r="CJ20" s="2" t="str">
        <f>IF('Adjacent Counties'!CJ20="x",VLOOKUP('2013 0-64'!CJ$1,'2013 population'!$A$3:$E$102,2,FALSE),"")</f>
        <v/>
      </c>
      <c r="CK20" s="2" t="str">
        <f>IF('Adjacent Counties'!CK20="x",VLOOKUP('2013 0-64'!CK$1,'2013 population'!$A$3:$E$102,2,FALSE),"")</f>
        <v/>
      </c>
      <c r="CL20" s="2" t="str">
        <f>IF('Adjacent Counties'!CL20="x",VLOOKUP('2013 0-64'!CL$1,'2013 population'!$A$3:$E$102,2,FALSE),"")</f>
        <v/>
      </c>
      <c r="CM20" s="2" t="str">
        <f>IF('Adjacent Counties'!CM20="x",VLOOKUP('2013 0-64'!CM$1,'2013 population'!$A$3:$E$102,2,FALSE),"")</f>
        <v/>
      </c>
      <c r="CN20" s="2" t="str">
        <f>IF('Adjacent Counties'!CN20="x",VLOOKUP('2013 0-64'!CN$1,'2013 population'!$A$3:$E$102,2,FALSE),"")</f>
        <v/>
      </c>
      <c r="CO20" s="2">
        <f>IF('Adjacent Counties'!CO20="x",VLOOKUP('2013 0-64'!CO$1,'2013 population'!$A$3:$E$102,2,FALSE),"")</f>
        <v>871145</v>
      </c>
      <c r="CP20" s="2" t="str">
        <f>IF('Adjacent Counties'!CP20="x",VLOOKUP('2013 0-64'!CP$1,'2013 population'!$A$3:$E$102,2,FALSE),"")</f>
        <v/>
      </c>
      <c r="CQ20" s="2" t="str">
        <f>IF('Adjacent Counties'!CQ20="x",VLOOKUP('2013 0-64'!CQ$1,'2013 population'!$A$3:$E$102,2,FALSE),"")</f>
        <v/>
      </c>
      <c r="CR20" s="2" t="str">
        <f>IF('Adjacent Counties'!CR20="x",VLOOKUP('2013 0-64'!CR$1,'2013 population'!$A$3:$E$102,2,FALSE),"")</f>
        <v/>
      </c>
      <c r="CS20" s="2" t="str">
        <f>IF('Adjacent Counties'!CS20="x",VLOOKUP('2013 0-64'!CS$1,'2013 population'!$A$3:$E$102,2,FALSE),"")</f>
        <v/>
      </c>
      <c r="CT20" s="2" t="str">
        <f>IF('Adjacent Counties'!CT20="x",VLOOKUP('2013 0-64'!CT$1,'2013 population'!$A$3:$E$102,2,FALSE),"")</f>
        <v/>
      </c>
      <c r="CU20" s="2" t="str">
        <f>IF('Adjacent Counties'!CU20="x",VLOOKUP('2013 0-64'!CU$1,'2013 population'!$A$3:$E$102,2,FALSE),"")</f>
        <v/>
      </c>
      <c r="CV20" s="2" t="str">
        <f>IF('Adjacent Counties'!CV20="x",VLOOKUP('2013 0-64'!CV$1,'2013 population'!$A$3:$E$102,2,FALSE),"")</f>
        <v/>
      </c>
      <c r="CW20" s="2" t="str">
        <f>IF('Adjacent Counties'!CW20="x",VLOOKUP('2013 0-64'!CW$1,'2013 population'!$A$3:$E$102,2,FALSE),"")</f>
        <v/>
      </c>
      <c r="CX20" s="2">
        <f t="shared" si="0"/>
        <v>1783425</v>
      </c>
      <c r="CY20" s="2">
        <f>SUMIF('Residents by Age'!B$2:B$422,"="&amp;'2013 0-64'!A20,'Residents by Age'!D$2:D$422)</f>
        <v>53</v>
      </c>
      <c r="CZ20" s="9">
        <f t="shared" si="1"/>
        <v>2.9718098602408288E-2</v>
      </c>
    </row>
    <row r="21" spans="1:104">
      <c r="A21" s="3" t="s">
        <v>19</v>
      </c>
      <c r="B21" s="2" t="str">
        <f>IF('Adjacent Counties'!B21="x",VLOOKUP('2013 0-64'!B$1,'2013 population'!$A$3:$E$102,2,FALSE),"")</f>
        <v/>
      </c>
      <c r="C21" s="2" t="str">
        <f>IF('Adjacent Counties'!C21="x",VLOOKUP('2013 0-64'!C$1,'2013 population'!$A$3:$E$102,2,FALSE),"")</f>
        <v/>
      </c>
      <c r="D21" s="2" t="str">
        <f>IF('Adjacent Counties'!D21="x",VLOOKUP('2013 0-64'!D$1,'2013 population'!$A$3:$E$102,2,FALSE),"")</f>
        <v/>
      </c>
      <c r="E21" s="2" t="str">
        <f>IF('Adjacent Counties'!E21="x",VLOOKUP('2013 0-64'!E$1,'2013 population'!$A$3:$E$102,2,FALSE),"")</f>
        <v/>
      </c>
      <c r="F21" s="2" t="str">
        <f>IF('Adjacent Counties'!F21="x",VLOOKUP('2013 0-64'!F$1,'2013 population'!$A$3:$E$102,2,FALSE),"")</f>
        <v/>
      </c>
      <c r="G21" s="2" t="str">
        <f>IF('Adjacent Counties'!G21="x",VLOOKUP('2013 0-64'!G$1,'2013 population'!$A$3:$E$102,2,FALSE),"")</f>
        <v/>
      </c>
      <c r="H21" s="2" t="str">
        <f>IF('Adjacent Counties'!H21="x",VLOOKUP('2013 0-64'!H$1,'2013 population'!$A$3:$E$102,2,FALSE),"")</f>
        <v/>
      </c>
      <c r="I21" s="2" t="str">
        <f>IF('Adjacent Counties'!I21="x",VLOOKUP('2013 0-64'!I$1,'2013 population'!$A$3:$E$102,2,FALSE),"")</f>
        <v/>
      </c>
      <c r="J21" s="2" t="str">
        <f>IF('Adjacent Counties'!J21="x",VLOOKUP('2013 0-64'!J$1,'2013 population'!$A$3:$E$102,2,FALSE),"")</f>
        <v/>
      </c>
      <c r="K21" s="2" t="str">
        <f>IF('Adjacent Counties'!K21="x",VLOOKUP('2013 0-64'!K$1,'2013 population'!$A$3:$E$102,2,FALSE),"")</f>
        <v/>
      </c>
      <c r="L21" s="2" t="str">
        <f>IF('Adjacent Counties'!L21="x",VLOOKUP('2013 0-64'!L$1,'2013 population'!$A$3:$E$102,2,FALSE),"")</f>
        <v/>
      </c>
      <c r="M21" s="2" t="str">
        <f>IF('Adjacent Counties'!M21="x",VLOOKUP('2013 0-64'!M$1,'2013 population'!$A$3:$E$102,2,FALSE),"")</f>
        <v/>
      </c>
      <c r="N21" s="2" t="str">
        <f>IF('Adjacent Counties'!N21="x",VLOOKUP('2013 0-64'!N$1,'2013 population'!$A$3:$E$102,2,FALSE),"")</f>
        <v/>
      </c>
      <c r="O21" s="2" t="str">
        <f>IF('Adjacent Counties'!O21="x",VLOOKUP('2013 0-64'!O$1,'2013 population'!$A$3:$E$102,2,FALSE),"")</f>
        <v/>
      </c>
      <c r="P21" s="2" t="str">
        <f>IF('Adjacent Counties'!P21="x",VLOOKUP('2013 0-64'!P$1,'2013 population'!$A$3:$E$102,2,FALSE),"")</f>
        <v/>
      </c>
      <c r="Q21" s="2" t="str">
        <f>IF('Adjacent Counties'!Q21="x",VLOOKUP('2013 0-64'!Q$1,'2013 population'!$A$3:$E$102,2,FALSE),"")</f>
        <v/>
      </c>
      <c r="R21" s="2" t="str">
        <f>IF('Adjacent Counties'!R21="x",VLOOKUP('2013 0-64'!R$1,'2013 population'!$A$3:$E$102,2,FALSE),"")</f>
        <v/>
      </c>
      <c r="S21" s="2" t="str">
        <f>IF('Adjacent Counties'!S21="x",VLOOKUP('2013 0-64'!S$1,'2013 population'!$A$3:$E$102,2,FALSE),"")</f>
        <v/>
      </c>
      <c r="T21" s="2" t="str">
        <f>IF('Adjacent Counties'!T21="x",VLOOKUP('2013 0-64'!T$1,'2013 population'!$A$3:$E$102,2,FALSE),"")</f>
        <v/>
      </c>
      <c r="U21" s="2">
        <f>IF('Adjacent Counties'!U21="x",VLOOKUP('2013 0-64'!U$1,'2013 population'!$A$3:$E$102,2,FALSE),"")</f>
        <v>20359</v>
      </c>
      <c r="V21" s="2" t="str">
        <f>IF('Adjacent Counties'!V21="x",VLOOKUP('2013 0-64'!V$1,'2013 population'!$A$3:$E$102,2,FALSE),"")</f>
        <v/>
      </c>
      <c r="W21" s="2">
        <f>IF('Adjacent Counties'!W21="x",VLOOKUP('2013 0-64'!W$1,'2013 population'!$A$3:$E$102,2,FALSE),"")</f>
        <v>7904</v>
      </c>
      <c r="X21" s="2" t="str">
        <f>IF('Adjacent Counties'!X21="x",VLOOKUP('2013 0-64'!X$1,'2013 population'!$A$3:$E$102,2,FALSE),"")</f>
        <v/>
      </c>
      <c r="Y21" s="2" t="str">
        <f>IF('Adjacent Counties'!Y21="x",VLOOKUP('2013 0-64'!Y$1,'2013 population'!$A$3:$E$102,2,FALSE),"")</f>
        <v/>
      </c>
      <c r="Z21" s="2" t="str">
        <f>IF('Adjacent Counties'!Z21="x",VLOOKUP('2013 0-64'!Z$1,'2013 population'!$A$3:$E$102,2,FALSE),"")</f>
        <v/>
      </c>
      <c r="AA21" s="2" t="str">
        <f>IF('Adjacent Counties'!AA21="x",VLOOKUP('2013 0-64'!AA$1,'2013 population'!$A$3:$E$102,2,FALSE),"")</f>
        <v/>
      </c>
      <c r="AB21" s="2" t="str">
        <f>IF('Adjacent Counties'!AB21="x",VLOOKUP('2013 0-64'!AB$1,'2013 population'!$A$3:$E$102,2,FALSE),"")</f>
        <v/>
      </c>
      <c r="AC21" s="2" t="str">
        <f>IF('Adjacent Counties'!AC21="x",VLOOKUP('2013 0-64'!AC$1,'2013 population'!$A$3:$E$102,2,FALSE),"")</f>
        <v/>
      </c>
      <c r="AD21" s="2" t="str">
        <f>IF('Adjacent Counties'!AD21="x",VLOOKUP('2013 0-64'!AD$1,'2013 population'!$A$3:$E$102,2,FALSE),"")</f>
        <v/>
      </c>
      <c r="AE21" s="2" t="str">
        <f>IF('Adjacent Counties'!AE21="x",VLOOKUP('2013 0-64'!AE$1,'2013 population'!$A$3:$E$102,2,FALSE),"")</f>
        <v/>
      </c>
      <c r="AF21" s="2" t="str">
        <f>IF('Adjacent Counties'!AF21="x",VLOOKUP('2013 0-64'!AF$1,'2013 population'!$A$3:$E$102,2,FALSE),"")</f>
        <v/>
      </c>
      <c r="AG21" s="2" t="str">
        <f>IF('Adjacent Counties'!AG21="x",VLOOKUP('2013 0-64'!AG$1,'2013 population'!$A$3:$E$102,2,FALSE),"")</f>
        <v/>
      </c>
      <c r="AH21" s="2" t="str">
        <f>IF('Adjacent Counties'!AH21="x",VLOOKUP('2013 0-64'!AH$1,'2013 population'!$A$3:$E$102,2,FALSE),"")</f>
        <v/>
      </c>
      <c r="AI21" s="2" t="str">
        <f>IF('Adjacent Counties'!AI21="x",VLOOKUP('2013 0-64'!AI$1,'2013 population'!$A$3:$E$102,2,FALSE),"")</f>
        <v/>
      </c>
      <c r="AJ21" s="2" t="str">
        <f>IF('Adjacent Counties'!AJ21="x",VLOOKUP('2013 0-64'!AJ$1,'2013 population'!$A$3:$E$102,2,FALSE),"")</f>
        <v/>
      </c>
      <c r="AK21" s="2" t="str">
        <f>IF('Adjacent Counties'!AK21="x",VLOOKUP('2013 0-64'!AK$1,'2013 population'!$A$3:$E$102,2,FALSE),"")</f>
        <v/>
      </c>
      <c r="AL21" s="2" t="str">
        <f>IF('Adjacent Counties'!AL21="x",VLOOKUP('2013 0-64'!AL$1,'2013 population'!$A$3:$E$102,2,FALSE),"")</f>
        <v/>
      </c>
      <c r="AM21" s="2">
        <f>IF('Adjacent Counties'!AM21="x",VLOOKUP('2013 0-64'!AM$1,'2013 population'!$A$3:$E$102,2,FALSE),"")</f>
        <v>6911</v>
      </c>
      <c r="AN21" s="2" t="str">
        <f>IF('Adjacent Counties'!AN21="x",VLOOKUP('2013 0-64'!AN$1,'2013 population'!$A$3:$E$102,2,FALSE),"")</f>
        <v/>
      </c>
      <c r="AO21" s="2" t="str">
        <f>IF('Adjacent Counties'!AO21="x",VLOOKUP('2013 0-64'!AO$1,'2013 population'!$A$3:$E$102,2,FALSE),"")</f>
        <v/>
      </c>
      <c r="AP21" s="2" t="str">
        <f>IF('Adjacent Counties'!AP21="x",VLOOKUP('2013 0-64'!AP$1,'2013 population'!$A$3:$E$102,2,FALSE),"")</f>
        <v/>
      </c>
      <c r="AQ21" s="2" t="str">
        <f>IF('Adjacent Counties'!AQ21="x",VLOOKUP('2013 0-64'!AQ$1,'2013 population'!$A$3:$E$102,2,FALSE),"")</f>
        <v/>
      </c>
      <c r="AR21" s="2" t="str">
        <f>IF('Adjacent Counties'!AR21="x",VLOOKUP('2013 0-64'!AR$1,'2013 population'!$A$3:$E$102,2,FALSE),"")</f>
        <v/>
      </c>
      <c r="AS21" s="2" t="str">
        <f>IF('Adjacent Counties'!AS21="x",VLOOKUP('2013 0-64'!AS$1,'2013 population'!$A$3:$E$102,2,FALSE),"")</f>
        <v/>
      </c>
      <c r="AT21" s="2" t="str">
        <f>IF('Adjacent Counties'!AT21="x",VLOOKUP('2013 0-64'!AT$1,'2013 population'!$A$3:$E$102,2,FALSE),"")</f>
        <v/>
      </c>
      <c r="AU21" s="2" t="str">
        <f>IF('Adjacent Counties'!AU21="x",VLOOKUP('2013 0-64'!AU$1,'2013 population'!$A$3:$E$102,2,FALSE),"")</f>
        <v/>
      </c>
      <c r="AV21" s="2" t="str">
        <f>IF('Adjacent Counties'!AV21="x",VLOOKUP('2013 0-64'!AV$1,'2013 population'!$A$3:$E$102,2,FALSE),"")</f>
        <v/>
      </c>
      <c r="AW21" s="2" t="str">
        <f>IF('Adjacent Counties'!AW21="x",VLOOKUP('2013 0-64'!AW$1,'2013 population'!$A$3:$E$102,2,FALSE),"")</f>
        <v/>
      </c>
      <c r="AX21" s="2" t="str">
        <f>IF('Adjacent Counties'!AX21="x",VLOOKUP('2013 0-64'!AX$1,'2013 population'!$A$3:$E$102,2,FALSE),"")</f>
        <v/>
      </c>
      <c r="AY21" s="2" t="str">
        <f>IF('Adjacent Counties'!AY21="x",VLOOKUP('2013 0-64'!AY$1,'2013 population'!$A$3:$E$102,2,FALSE),"")</f>
        <v/>
      </c>
      <c r="AZ21" s="2" t="str">
        <f>IF('Adjacent Counties'!AZ21="x",VLOOKUP('2013 0-64'!AZ$1,'2013 population'!$A$3:$E$102,2,FALSE),"")</f>
        <v/>
      </c>
      <c r="BA21" s="2" t="str">
        <f>IF('Adjacent Counties'!BA21="x",VLOOKUP('2013 0-64'!BA$1,'2013 population'!$A$3:$E$102,2,FALSE),"")</f>
        <v/>
      </c>
      <c r="BB21" s="2" t="str">
        <f>IF('Adjacent Counties'!BB21="x",VLOOKUP('2013 0-64'!BB$1,'2013 population'!$A$3:$E$102,2,FALSE),"")</f>
        <v/>
      </c>
      <c r="BC21" s="2" t="str">
        <f>IF('Adjacent Counties'!BC21="x",VLOOKUP('2013 0-64'!BC$1,'2013 population'!$A$3:$E$102,2,FALSE),"")</f>
        <v/>
      </c>
      <c r="BD21" s="2" t="str">
        <f>IF('Adjacent Counties'!BD21="x",VLOOKUP('2013 0-64'!BD$1,'2013 population'!$A$3:$E$102,2,FALSE),"")</f>
        <v/>
      </c>
      <c r="BE21" s="2">
        <f>IF('Adjacent Counties'!BE21="x",VLOOKUP('2013 0-64'!BE$1,'2013 population'!$A$3:$E$102,2,FALSE),"")</f>
        <v>25245</v>
      </c>
      <c r="BF21" s="2" t="str">
        <f>IF('Adjacent Counties'!BF21="x",VLOOKUP('2013 0-64'!BF$1,'2013 population'!$A$3:$E$102,2,FALSE),"")</f>
        <v/>
      </c>
      <c r="BG21" s="2" t="str">
        <f>IF('Adjacent Counties'!BG21="x",VLOOKUP('2013 0-64'!BG$1,'2013 population'!$A$3:$E$102,2,FALSE),"")</f>
        <v/>
      </c>
      <c r="BH21" s="2" t="str">
        <f>IF('Adjacent Counties'!BH21="x",VLOOKUP('2013 0-64'!BH$1,'2013 population'!$A$3:$E$102,2,FALSE),"")</f>
        <v/>
      </c>
      <c r="BI21" s="2" t="str">
        <f>IF('Adjacent Counties'!BI21="x",VLOOKUP('2013 0-64'!BI$1,'2013 population'!$A$3:$E$102,2,FALSE),"")</f>
        <v/>
      </c>
      <c r="BJ21" s="2" t="str">
        <f>IF('Adjacent Counties'!BJ21="x",VLOOKUP('2013 0-64'!BJ$1,'2013 population'!$A$3:$E$102,2,FALSE),"")</f>
        <v/>
      </c>
      <c r="BK21" s="2" t="str">
        <f>IF('Adjacent Counties'!BK21="x",VLOOKUP('2013 0-64'!BK$1,'2013 population'!$A$3:$E$102,2,FALSE),"")</f>
        <v/>
      </c>
      <c r="BL21" s="2" t="str">
        <f>IF('Adjacent Counties'!BL21="x",VLOOKUP('2013 0-64'!BL$1,'2013 population'!$A$3:$E$102,2,FALSE),"")</f>
        <v/>
      </c>
      <c r="BM21" s="2" t="str">
        <f>IF('Adjacent Counties'!BM21="x",VLOOKUP('2013 0-64'!BM$1,'2013 population'!$A$3:$E$102,2,FALSE),"")</f>
        <v/>
      </c>
      <c r="BN21" s="2" t="str">
        <f>IF('Adjacent Counties'!BN21="x",VLOOKUP('2013 0-64'!BN$1,'2013 population'!$A$3:$E$102,2,FALSE),"")</f>
        <v/>
      </c>
      <c r="BO21" s="2" t="str">
        <f>IF('Adjacent Counties'!BO21="x",VLOOKUP('2013 0-64'!BO$1,'2013 population'!$A$3:$E$102,2,FALSE),"")</f>
        <v/>
      </c>
      <c r="BP21" s="2" t="str">
        <f>IF('Adjacent Counties'!BP21="x",VLOOKUP('2013 0-64'!BP$1,'2013 population'!$A$3:$E$102,2,FALSE),"")</f>
        <v/>
      </c>
      <c r="BQ21" s="2" t="str">
        <f>IF('Adjacent Counties'!BQ21="x",VLOOKUP('2013 0-64'!BQ$1,'2013 population'!$A$3:$E$102,2,FALSE),"")</f>
        <v/>
      </c>
      <c r="BR21" s="2" t="str">
        <f>IF('Adjacent Counties'!BR21="x",VLOOKUP('2013 0-64'!BR$1,'2013 population'!$A$3:$E$102,2,FALSE),"")</f>
        <v/>
      </c>
      <c r="BS21" s="2" t="str">
        <f>IF('Adjacent Counties'!BS21="x",VLOOKUP('2013 0-64'!BS$1,'2013 population'!$A$3:$E$102,2,FALSE),"")</f>
        <v/>
      </c>
      <c r="BT21" s="2" t="str">
        <f>IF('Adjacent Counties'!BT21="x",VLOOKUP('2013 0-64'!BT$1,'2013 population'!$A$3:$E$102,2,FALSE),"")</f>
        <v/>
      </c>
      <c r="BU21" s="2" t="str">
        <f>IF('Adjacent Counties'!BU21="x",VLOOKUP('2013 0-64'!BU$1,'2013 population'!$A$3:$E$102,2,FALSE),"")</f>
        <v/>
      </c>
      <c r="BV21" s="2" t="str">
        <f>IF('Adjacent Counties'!BV21="x",VLOOKUP('2013 0-64'!BV$1,'2013 population'!$A$3:$E$102,2,FALSE),"")</f>
        <v/>
      </c>
      <c r="BW21" s="2" t="str">
        <f>IF('Adjacent Counties'!BW21="x",VLOOKUP('2013 0-64'!BW$1,'2013 population'!$A$3:$E$102,2,FALSE),"")</f>
        <v/>
      </c>
      <c r="BX21" s="2" t="str">
        <f>IF('Adjacent Counties'!BX21="x",VLOOKUP('2013 0-64'!BX$1,'2013 population'!$A$3:$E$102,2,FALSE),"")</f>
        <v/>
      </c>
      <c r="BY21" s="2" t="str">
        <f>IF('Adjacent Counties'!BY21="x",VLOOKUP('2013 0-64'!BY$1,'2013 population'!$A$3:$E$102,2,FALSE),"")</f>
        <v/>
      </c>
      <c r="BZ21" s="2" t="str">
        <f>IF('Adjacent Counties'!BZ21="x",VLOOKUP('2013 0-64'!BZ$1,'2013 population'!$A$3:$E$102,2,FALSE),"")</f>
        <v/>
      </c>
      <c r="CA21" s="2" t="str">
        <f>IF('Adjacent Counties'!CA21="x",VLOOKUP('2013 0-64'!CA$1,'2013 population'!$A$3:$E$102,2,FALSE),"")</f>
        <v/>
      </c>
      <c r="CB21" s="2" t="str">
        <f>IF('Adjacent Counties'!CB21="x",VLOOKUP('2013 0-64'!CB$1,'2013 population'!$A$3:$E$102,2,FALSE),"")</f>
        <v/>
      </c>
      <c r="CC21" s="2" t="str">
        <f>IF('Adjacent Counties'!CC21="x",VLOOKUP('2013 0-64'!CC$1,'2013 population'!$A$3:$E$102,2,FALSE),"")</f>
        <v/>
      </c>
      <c r="CD21" s="2" t="str">
        <f>IF('Adjacent Counties'!CD21="x",VLOOKUP('2013 0-64'!CD$1,'2013 population'!$A$3:$E$102,2,FALSE),"")</f>
        <v/>
      </c>
      <c r="CE21" s="2" t="str">
        <f>IF('Adjacent Counties'!CE21="x",VLOOKUP('2013 0-64'!CE$1,'2013 population'!$A$3:$E$102,2,FALSE),"")</f>
        <v/>
      </c>
      <c r="CF21" s="2" t="str">
        <f>IF('Adjacent Counties'!CF21="x",VLOOKUP('2013 0-64'!CF$1,'2013 population'!$A$3:$E$102,2,FALSE),"")</f>
        <v/>
      </c>
      <c r="CG21" s="2" t="str">
        <f>IF('Adjacent Counties'!CG21="x",VLOOKUP('2013 0-64'!CG$1,'2013 population'!$A$3:$E$102,2,FALSE),"")</f>
        <v/>
      </c>
      <c r="CH21" s="2" t="str">
        <f>IF('Adjacent Counties'!CH21="x",VLOOKUP('2013 0-64'!CH$1,'2013 population'!$A$3:$E$102,2,FALSE),"")</f>
        <v/>
      </c>
      <c r="CI21" s="2" t="str">
        <f>IF('Adjacent Counties'!CI21="x",VLOOKUP('2013 0-64'!CI$1,'2013 population'!$A$3:$E$102,2,FALSE),"")</f>
        <v/>
      </c>
      <c r="CJ21" s="2">
        <f>IF('Adjacent Counties'!CJ21="x",VLOOKUP('2013 0-64'!CJ$1,'2013 population'!$A$3:$E$102,2,FALSE),"")</f>
        <v>11989</v>
      </c>
      <c r="CK21" s="2" t="str">
        <f>IF('Adjacent Counties'!CK21="x",VLOOKUP('2013 0-64'!CK$1,'2013 population'!$A$3:$E$102,2,FALSE),"")</f>
        <v/>
      </c>
      <c r="CL21" s="2" t="str">
        <f>IF('Adjacent Counties'!CL21="x",VLOOKUP('2013 0-64'!CL$1,'2013 population'!$A$3:$E$102,2,FALSE),"")</f>
        <v/>
      </c>
      <c r="CM21" s="2" t="str">
        <f>IF('Adjacent Counties'!CM21="x",VLOOKUP('2013 0-64'!CM$1,'2013 population'!$A$3:$E$102,2,FALSE),"")</f>
        <v/>
      </c>
      <c r="CN21" s="2" t="str">
        <f>IF('Adjacent Counties'!CN21="x",VLOOKUP('2013 0-64'!CN$1,'2013 population'!$A$3:$E$102,2,FALSE),"")</f>
        <v/>
      </c>
      <c r="CO21" s="2" t="str">
        <f>IF('Adjacent Counties'!CO21="x",VLOOKUP('2013 0-64'!CO$1,'2013 population'!$A$3:$E$102,2,FALSE),"")</f>
        <v/>
      </c>
      <c r="CP21" s="2" t="str">
        <f>IF('Adjacent Counties'!CP21="x",VLOOKUP('2013 0-64'!CP$1,'2013 population'!$A$3:$E$102,2,FALSE),"")</f>
        <v/>
      </c>
      <c r="CQ21" s="2" t="str">
        <f>IF('Adjacent Counties'!CQ21="x",VLOOKUP('2013 0-64'!CQ$1,'2013 population'!$A$3:$E$102,2,FALSE),"")</f>
        <v/>
      </c>
      <c r="CR21" s="2" t="str">
        <f>IF('Adjacent Counties'!CR21="x",VLOOKUP('2013 0-64'!CR$1,'2013 population'!$A$3:$E$102,2,FALSE),"")</f>
        <v/>
      </c>
      <c r="CS21" s="2" t="str">
        <f>IF('Adjacent Counties'!CS21="x",VLOOKUP('2013 0-64'!CS$1,'2013 population'!$A$3:$E$102,2,FALSE),"")</f>
        <v/>
      </c>
      <c r="CT21" s="2" t="str">
        <f>IF('Adjacent Counties'!CT21="x",VLOOKUP('2013 0-64'!CT$1,'2013 population'!$A$3:$E$102,2,FALSE),"")</f>
        <v/>
      </c>
      <c r="CU21" s="2" t="str">
        <f>IF('Adjacent Counties'!CU21="x",VLOOKUP('2013 0-64'!CU$1,'2013 population'!$A$3:$E$102,2,FALSE),"")</f>
        <v/>
      </c>
      <c r="CV21" s="2" t="str">
        <f>IF('Adjacent Counties'!CV21="x",VLOOKUP('2013 0-64'!CV$1,'2013 population'!$A$3:$E$102,2,FALSE),"")</f>
        <v/>
      </c>
      <c r="CW21" s="2" t="str">
        <f>IF('Adjacent Counties'!CW21="x",VLOOKUP('2013 0-64'!CW$1,'2013 population'!$A$3:$E$102,2,FALSE),"")</f>
        <v/>
      </c>
      <c r="CX21" s="2">
        <f t="shared" si="0"/>
        <v>72408</v>
      </c>
      <c r="CY21" s="2">
        <f>SUMIF('Residents by Age'!B$2:B$422,"="&amp;'2013 0-64'!A21,'Residents by Age'!D$2:D$422)</f>
        <v>17</v>
      </c>
      <c r="CZ21" s="9">
        <f t="shared" si="1"/>
        <v>0.23478068721688211</v>
      </c>
    </row>
    <row r="22" spans="1:104">
      <c r="A22" s="3" t="s">
        <v>20</v>
      </c>
      <c r="B22" s="2" t="str">
        <f>IF('Adjacent Counties'!B22="x",VLOOKUP('2013 0-64'!B$1,'2013 population'!$A$3:$E$102,2,FALSE),"")</f>
        <v/>
      </c>
      <c r="C22" s="2" t="str">
        <f>IF('Adjacent Counties'!C22="x",VLOOKUP('2013 0-64'!C$1,'2013 population'!$A$3:$E$102,2,FALSE),"")</f>
        <v/>
      </c>
      <c r="D22" s="2" t="str">
        <f>IF('Adjacent Counties'!D22="x",VLOOKUP('2013 0-64'!D$1,'2013 population'!$A$3:$E$102,2,FALSE),"")</f>
        <v/>
      </c>
      <c r="E22" s="2" t="str">
        <f>IF('Adjacent Counties'!E22="x",VLOOKUP('2013 0-64'!E$1,'2013 population'!$A$3:$E$102,2,FALSE),"")</f>
        <v/>
      </c>
      <c r="F22" s="2" t="str">
        <f>IF('Adjacent Counties'!F22="x",VLOOKUP('2013 0-64'!F$1,'2013 population'!$A$3:$E$102,2,FALSE),"")</f>
        <v/>
      </c>
      <c r="G22" s="2" t="str">
        <f>IF('Adjacent Counties'!G22="x",VLOOKUP('2013 0-64'!G$1,'2013 population'!$A$3:$E$102,2,FALSE),"")</f>
        <v/>
      </c>
      <c r="H22" s="2" t="str">
        <f>IF('Adjacent Counties'!H22="x",VLOOKUP('2013 0-64'!H$1,'2013 population'!$A$3:$E$102,2,FALSE),"")</f>
        <v/>
      </c>
      <c r="I22" s="2">
        <f>IF('Adjacent Counties'!I22="x",VLOOKUP('2013 0-64'!I$1,'2013 population'!$A$3:$E$102,2,FALSE),"")</f>
        <v>16905</v>
      </c>
      <c r="J22" s="2" t="str">
        <f>IF('Adjacent Counties'!J22="x",VLOOKUP('2013 0-64'!J$1,'2013 population'!$A$3:$E$102,2,FALSE),"")</f>
        <v/>
      </c>
      <c r="K22" s="2" t="str">
        <f>IF('Adjacent Counties'!K22="x",VLOOKUP('2013 0-64'!K$1,'2013 population'!$A$3:$E$102,2,FALSE),"")</f>
        <v/>
      </c>
      <c r="L22" s="2" t="str">
        <f>IF('Adjacent Counties'!L22="x",VLOOKUP('2013 0-64'!L$1,'2013 population'!$A$3:$E$102,2,FALSE),"")</f>
        <v/>
      </c>
      <c r="M22" s="2" t="str">
        <f>IF('Adjacent Counties'!M22="x",VLOOKUP('2013 0-64'!M$1,'2013 population'!$A$3:$E$102,2,FALSE),"")</f>
        <v/>
      </c>
      <c r="N22" s="2" t="str">
        <f>IF('Adjacent Counties'!N22="x",VLOOKUP('2013 0-64'!N$1,'2013 population'!$A$3:$E$102,2,FALSE),"")</f>
        <v/>
      </c>
      <c r="O22" s="2" t="str">
        <f>IF('Adjacent Counties'!O22="x",VLOOKUP('2013 0-64'!O$1,'2013 population'!$A$3:$E$102,2,FALSE),"")</f>
        <v/>
      </c>
      <c r="P22" s="2" t="str">
        <f>IF('Adjacent Counties'!P22="x",VLOOKUP('2013 0-64'!P$1,'2013 population'!$A$3:$E$102,2,FALSE),"")</f>
        <v/>
      </c>
      <c r="Q22" s="2" t="str">
        <f>IF('Adjacent Counties'!Q22="x",VLOOKUP('2013 0-64'!Q$1,'2013 population'!$A$3:$E$102,2,FALSE),"")</f>
        <v/>
      </c>
      <c r="R22" s="2" t="str">
        <f>IF('Adjacent Counties'!R22="x",VLOOKUP('2013 0-64'!R$1,'2013 population'!$A$3:$E$102,2,FALSE),"")</f>
        <v/>
      </c>
      <c r="S22" s="2" t="str">
        <f>IF('Adjacent Counties'!S22="x",VLOOKUP('2013 0-64'!S$1,'2013 population'!$A$3:$E$102,2,FALSE),"")</f>
        <v/>
      </c>
      <c r="T22" s="2" t="str">
        <f>IF('Adjacent Counties'!T22="x",VLOOKUP('2013 0-64'!T$1,'2013 population'!$A$3:$E$102,2,FALSE),"")</f>
        <v/>
      </c>
      <c r="U22" s="2" t="str">
        <f>IF('Adjacent Counties'!U22="x",VLOOKUP('2013 0-64'!U$1,'2013 population'!$A$3:$E$102,2,FALSE),"")</f>
        <v/>
      </c>
      <c r="V22" s="2">
        <f>IF('Adjacent Counties'!V22="x",VLOOKUP('2013 0-64'!V$1,'2013 population'!$A$3:$E$102,2,FALSE),"")</f>
        <v>11650</v>
      </c>
      <c r="W22" s="2" t="str">
        <f>IF('Adjacent Counties'!W22="x",VLOOKUP('2013 0-64'!W$1,'2013 population'!$A$3:$E$102,2,FALSE),"")</f>
        <v/>
      </c>
      <c r="X22" s="2" t="str">
        <f>IF('Adjacent Counties'!X22="x",VLOOKUP('2013 0-64'!X$1,'2013 population'!$A$3:$E$102,2,FALSE),"")</f>
        <v/>
      </c>
      <c r="Y22" s="2" t="str">
        <f>IF('Adjacent Counties'!Y22="x",VLOOKUP('2013 0-64'!Y$1,'2013 population'!$A$3:$E$102,2,FALSE),"")</f>
        <v/>
      </c>
      <c r="Z22" s="2" t="str">
        <f>IF('Adjacent Counties'!Z22="x",VLOOKUP('2013 0-64'!Z$1,'2013 population'!$A$3:$E$102,2,FALSE),"")</f>
        <v/>
      </c>
      <c r="AA22" s="2" t="str">
        <f>IF('Adjacent Counties'!AA22="x",VLOOKUP('2013 0-64'!AA$1,'2013 population'!$A$3:$E$102,2,FALSE),"")</f>
        <v/>
      </c>
      <c r="AB22" s="2" t="str">
        <f>IF('Adjacent Counties'!AB22="x",VLOOKUP('2013 0-64'!AB$1,'2013 population'!$A$3:$E$102,2,FALSE),"")</f>
        <v/>
      </c>
      <c r="AC22" s="2" t="str">
        <f>IF('Adjacent Counties'!AC22="x",VLOOKUP('2013 0-64'!AC$1,'2013 population'!$A$3:$E$102,2,FALSE),"")</f>
        <v/>
      </c>
      <c r="AD22" s="2" t="str">
        <f>IF('Adjacent Counties'!AD22="x",VLOOKUP('2013 0-64'!AD$1,'2013 population'!$A$3:$E$102,2,FALSE),"")</f>
        <v/>
      </c>
      <c r="AE22" s="2" t="str">
        <f>IF('Adjacent Counties'!AE22="x",VLOOKUP('2013 0-64'!AE$1,'2013 population'!$A$3:$E$102,2,FALSE),"")</f>
        <v/>
      </c>
      <c r="AF22" s="2" t="str">
        <f>IF('Adjacent Counties'!AF22="x",VLOOKUP('2013 0-64'!AF$1,'2013 population'!$A$3:$E$102,2,FALSE),"")</f>
        <v/>
      </c>
      <c r="AG22" s="2" t="str">
        <f>IF('Adjacent Counties'!AG22="x",VLOOKUP('2013 0-64'!AG$1,'2013 population'!$A$3:$E$102,2,FALSE),"")</f>
        <v/>
      </c>
      <c r="AH22" s="2" t="str">
        <f>IF('Adjacent Counties'!AH22="x",VLOOKUP('2013 0-64'!AH$1,'2013 population'!$A$3:$E$102,2,FALSE),"")</f>
        <v/>
      </c>
      <c r="AI22" s="2" t="str">
        <f>IF('Adjacent Counties'!AI22="x",VLOOKUP('2013 0-64'!AI$1,'2013 population'!$A$3:$E$102,2,FALSE),"")</f>
        <v/>
      </c>
      <c r="AJ22" s="2" t="str">
        <f>IF('Adjacent Counties'!AJ22="x",VLOOKUP('2013 0-64'!AJ$1,'2013 population'!$A$3:$E$102,2,FALSE),"")</f>
        <v/>
      </c>
      <c r="AK22" s="2" t="str">
        <f>IF('Adjacent Counties'!AK22="x",VLOOKUP('2013 0-64'!AK$1,'2013 population'!$A$3:$E$102,2,FALSE),"")</f>
        <v/>
      </c>
      <c r="AL22" s="2">
        <f>IF('Adjacent Counties'!AL22="x",VLOOKUP('2013 0-64'!AL$1,'2013 population'!$A$3:$E$102,2,FALSE),"")</f>
        <v>9868</v>
      </c>
      <c r="AM22" s="2" t="str">
        <f>IF('Adjacent Counties'!AM22="x",VLOOKUP('2013 0-64'!AM$1,'2013 population'!$A$3:$E$102,2,FALSE),"")</f>
        <v/>
      </c>
      <c r="AN22" s="2" t="str">
        <f>IF('Adjacent Counties'!AN22="x",VLOOKUP('2013 0-64'!AN$1,'2013 population'!$A$3:$E$102,2,FALSE),"")</f>
        <v/>
      </c>
      <c r="AO22" s="2" t="str">
        <f>IF('Adjacent Counties'!AO22="x",VLOOKUP('2013 0-64'!AO$1,'2013 population'!$A$3:$E$102,2,FALSE),"")</f>
        <v/>
      </c>
      <c r="AP22" s="2" t="str">
        <f>IF('Adjacent Counties'!AP22="x",VLOOKUP('2013 0-64'!AP$1,'2013 population'!$A$3:$E$102,2,FALSE),"")</f>
        <v/>
      </c>
      <c r="AQ22" s="2" t="str">
        <f>IF('Adjacent Counties'!AQ22="x",VLOOKUP('2013 0-64'!AQ$1,'2013 population'!$A$3:$E$102,2,FALSE),"")</f>
        <v/>
      </c>
      <c r="AR22" s="2" t="str">
        <f>IF('Adjacent Counties'!AR22="x",VLOOKUP('2013 0-64'!AR$1,'2013 population'!$A$3:$E$102,2,FALSE),"")</f>
        <v/>
      </c>
      <c r="AS22" s="2" t="str">
        <f>IF('Adjacent Counties'!AS22="x",VLOOKUP('2013 0-64'!AS$1,'2013 population'!$A$3:$E$102,2,FALSE),"")</f>
        <v/>
      </c>
      <c r="AT22" s="2" t="str">
        <f>IF('Adjacent Counties'!AT22="x",VLOOKUP('2013 0-64'!AT$1,'2013 population'!$A$3:$E$102,2,FALSE),"")</f>
        <v/>
      </c>
      <c r="AU22" s="2">
        <f>IF('Adjacent Counties'!AU22="x",VLOOKUP('2013 0-64'!AU$1,'2013 population'!$A$3:$E$102,2,FALSE),"")</f>
        <v>20460</v>
      </c>
      <c r="AV22" s="2" t="str">
        <f>IF('Adjacent Counties'!AV22="x",VLOOKUP('2013 0-64'!AV$1,'2013 population'!$A$3:$E$102,2,FALSE),"")</f>
        <v/>
      </c>
      <c r="AW22" s="2" t="str">
        <f>IF('Adjacent Counties'!AW22="x",VLOOKUP('2013 0-64'!AW$1,'2013 population'!$A$3:$E$102,2,FALSE),"")</f>
        <v/>
      </c>
      <c r="AX22" s="2" t="str">
        <f>IF('Adjacent Counties'!AX22="x",VLOOKUP('2013 0-64'!AX$1,'2013 population'!$A$3:$E$102,2,FALSE),"")</f>
        <v/>
      </c>
      <c r="AY22" s="2" t="str">
        <f>IF('Adjacent Counties'!AY22="x",VLOOKUP('2013 0-64'!AY$1,'2013 population'!$A$3:$E$102,2,FALSE),"")</f>
        <v/>
      </c>
      <c r="AZ22" s="2" t="str">
        <f>IF('Adjacent Counties'!AZ22="x",VLOOKUP('2013 0-64'!AZ$1,'2013 population'!$A$3:$E$102,2,FALSE),"")</f>
        <v/>
      </c>
      <c r="BA22" s="2" t="str">
        <f>IF('Adjacent Counties'!BA22="x",VLOOKUP('2013 0-64'!BA$1,'2013 population'!$A$3:$E$102,2,FALSE),"")</f>
        <v/>
      </c>
      <c r="BB22" s="2" t="str">
        <f>IF('Adjacent Counties'!BB22="x",VLOOKUP('2013 0-64'!BB$1,'2013 population'!$A$3:$E$102,2,FALSE),"")</f>
        <v/>
      </c>
      <c r="BC22" s="2" t="str">
        <f>IF('Adjacent Counties'!BC22="x",VLOOKUP('2013 0-64'!BC$1,'2013 population'!$A$3:$E$102,2,FALSE),"")</f>
        <v/>
      </c>
      <c r="BD22" s="2" t="str">
        <f>IF('Adjacent Counties'!BD22="x",VLOOKUP('2013 0-64'!BD$1,'2013 population'!$A$3:$E$102,2,FALSE),"")</f>
        <v/>
      </c>
      <c r="BE22" s="2" t="str">
        <f>IF('Adjacent Counties'!BE22="x",VLOOKUP('2013 0-64'!BE$1,'2013 population'!$A$3:$E$102,2,FALSE),"")</f>
        <v/>
      </c>
      <c r="BF22" s="2" t="str">
        <f>IF('Adjacent Counties'!BF22="x",VLOOKUP('2013 0-64'!BF$1,'2013 population'!$A$3:$E$102,2,FALSE),"")</f>
        <v/>
      </c>
      <c r="BG22" s="2" t="str">
        <f>IF('Adjacent Counties'!BG22="x",VLOOKUP('2013 0-64'!BG$1,'2013 population'!$A$3:$E$102,2,FALSE),"")</f>
        <v/>
      </c>
      <c r="BH22" s="2" t="str">
        <f>IF('Adjacent Counties'!BH22="x",VLOOKUP('2013 0-64'!BH$1,'2013 population'!$A$3:$E$102,2,FALSE),"")</f>
        <v/>
      </c>
      <c r="BI22" s="2" t="str">
        <f>IF('Adjacent Counties'!BI22="x",VLOOKUP('2013 0-64'!BI$1,'2013 population'!$A$3:$E$102,2,FALSE),"")</f>
        <v/>
      </c>
      <c r="BJ22" s="2" t="str">
        <f>IF('Adjacent Counties'!BJ22="x",VLOOKUP('2013 0-64'!BJ$1,'2013 population'!$A$3:$E$102,2,FALSE),"")</f>
        <v/>
      </c>
      <c r="BK22" s="2" t="str">
        <f>IF('Adjacent Counties'!BK22="x",VLOOKUP('2013 0-64'!BK$1,'2013 population'!$A$3:$E$102,2,FALSE),"")</f>
        <v/>
      </c>
      <c r="BL22" s="2" t="str">
        <f>IF('Adjacent Counties'!BL22="x",VLOOKUP('2013 0-64'!BL$1,'2013 population'!$A$3:$E$102,2,FALSE),"")</f>
        <v/>
      </c>
      <c r="BM22" s="2" t="str">
        <f>IF('Adjacent Counties'!BM22="x",VLOOKUP('2013 0-64'!BM$1,'2013 population'!$A$3:$E$102,2,FALSE),"")</f>
        <v/>
      </c>
      <c r="BN22" s="2" t="str">
        <f>IF('Adjacent Counties'!BN22="x",VLOOKUP('2013 0-64'!BN$1,'2013 population'!$A$3:$E$102,2,FALSE),"")</f>
        <v/>
      </c>
      <c r="BO22" s="2" t="str">
        <f>IF('Adjacent Counties'!BO22="x",VLOOKUP('2013 0-64'!BO$1,'2013 population'!$A$3:$E$102,2,FALSE),"")</f>
        <v/>
      </c>
      <c r="BP22" s="2" t="str">
        <f>IF('Adjacent Counties'!BP22="x",VLOOKUP('2013 0-64'!BP$1,'2013 population'!$A$3:$E$102,2,FALSE),"")</f>
        <v/>
      </c>
      <c r="BQ22" s="2" t="str">
        <f>IF('Adjacent Counties'!BQ22="x",VLOOKUP('2013 0-64'!BQ$1,'2013 population'!$A$3:$E$102,2,FALSE),"")</f>
        <v/>
      </c>
      <c r="BR22" s="2" t="str">
        <f>IF('Adjacent Counties'!BR22="x",VLOOKUP('2013 0-64'!BR$1,'2013 population'!$A$3:$E$102,2,FALSE),"")</f>
        <v/>
      </c>
      <c r="BS22" s="2" t="str">
        <f>IF('Adjacent Counties'!BS22="x",VLOOKUP('2013 0-64'!BS$1,'2013 population'!$A$3:$E$102,2,FALSE),"")</f>
        <v/>
      </c>
      <c r="BT22" s="2" t="str">
        <f>IF('Adjacent Counties'!BT22="x",VLOOKUP('2013 0-64'!BT$1,'2013 population'!$A$3:$E$102,2,FALSE),"")</f>
        <v/>
      </c>
      <c r="BU22" s="2">
        <f>IF('Adjacent Counties'!BU22="x",VLOOKUP('2013 0-64'!BU$1,'2013 population'!$A$3:$E$102,2,FALSE),"")</f>
        <v>10428</v>
      </c>
      <c r="BV22" s="2" t="str">
        <f>IF('Adjacent Counties'!BV22="x",VLOOKUP('2013 0-64'!BV$1,'2013 population'!$A$3:$E$102,2,FALSE),"")</f>
        <v/>
      </c>
      <c r="BW22" s="2" t="str">
        <f>IF('Adjacent Counties'!BW22="x",VLOOKUP('2013 0-64'!BW$1,'2013 population'!$A$3:$E$102,2,FALSE),"")</f>
        <v/>
      </c>
      <c r="BX22" s="2" t="str">
        <f>IF('Adjacent Counties'!BX22="x",VLOOKUP('2013 0-64'!BX$1,'2013 population'!$A$3:$E$102,2,FALSE),"")</f>
        <v/>
      </c>
      <c r="BY22" s="2" t="str">
        <f>IF('Adjacent Counties'!BY22="x",VLOOKUP('2013 0-64'!BY$1,'2013 population'!$A$3:$E$102,2,FALSE),"")</f>
        <v/>
      </c>
      <c r="BZ22" s="2" t="str">
        <f>IF('Adjacent Counties'!BZ22="x",VLOOKUP('2013 0-64'!BZ$1,'2013 population'!$A$3:$E$102,2,FALSE),"")</f>
        <v/>
      </c>
      <c r="CA22" s="2" t="str">
        <f>IF('Adjacent Counties'!CA22="x",VLOOKUP('2013 0-64'!CA$1,'2013 population'!$A$3:$E$102,2,FALSE),"")</f>
        <v/>
      </c>
      <c r="CB22" s="2" t="str">
        <f>IF('Adjacent Counties'!CB22="x",VLOOKUP('2013 0-64'!CB$1,'2013 population'!$A$3:$E$102,2,FALSE),"")</f>
        <v/>
      </c>
      <c r="CC22" s="2" t="str">
        <f>IF('Adjacent Counties'!CC22="x",VLOOKUP('2013 0-64'!CC$1,'2013 population'!$A$3:$E$102,2,FALSE),"")</f>
        <v/>
      </c>
      <c r="CD22" s="2" t="str">
        <f>IF('Adjacent Counties'!CD22="x",VLOOKUP('2013 0-64'!CD$1,'2013 population'!$A$3:$E$102,2,FALSE),"")</f>
        <v/>
      </c>
      <c r="CE22" s="2" t="str">
        <f>IF('Adjacent Counties'!CE22="x",VLOOKUP('2013 0-64'!CE$1,'2013 population'!$A$3:$E$102,2,FALSE),"")</f>
        <v/>
      </c>
      <c r="CF22" s="2" t="str">
        <f>IF('Adjacent Counties'!CF22="x",VLOOKUP('2013 0-64'!CF$1,'2013 population'!$A$3:$E$102,2,FALSE),"")</f>
        <v/>
      </c>
      <c r="CG22" s="2" t="str">
        <f>IF('Adjacent Counties'!CG22="x",VLOOKUP('2013 0-64'!CG$1,'2013 population'!$A$3:$E$102,2,FALSE),"")</f>
        <v/>
      </c>
      <c r="CH22" s="2" t="str">
        <f>IF('Adjacent Counties'!CH22="x",VLOOKUP('2013 0-64'!CH$1,'2013 population'!$A$3:$E$102,2,FALSE),"")</f>
        <v/>
      </c>
      <c r="CI22" s="2" t="str">
        <f>IF('Adjacent Counties'!CI22="x",VLOOKUP('2013 0-64'!CI$1,'2013 population'!$A$3:$E$102,2,FALSE),"")</f>
        <v/>
      </c>
      <c r="CJ22" s="2" t="str">
        <f>IF('Adjacent Counties'!CJ22="x",VLOOKUP('2013 0-64'!CJ$1,'2013 population'!$A$3:$E$102,2,FALSE),"")</f>
        <v/>
      </c>
      <c r="CK22" s="2" t="str">
        <f>IF('Adjacent Counties'!CK22="x",VLOOKUP('2013 0-64'!CK$1,'2013 population'!$A$3:$E$102,2,FALSE),"")</f>
        <v/>
      </c>
      <c r="CL22" s="2" t="str">
        <f>IF('Adjacent Counties'!CL22="x",VLOOKUP('2013 0-64'!CL$1,'2013 population'!$A$3:$E$102,2,FALSE),"")</f>
        <v/>
      </c>
      <c r="CM22" s="2" t="str">
        <f>IF('Adjacent Counties'!CM22="x",VLOOKUP('2013 0-64'!CM$1,'2013 population'!$A$3:$E$102,2,FALSE),"")</f>
        <v/>
      </c>
      <c r="CN22" s="2" t="str">
        <f>IF('Adjacent Counties'!CN22="x",VLOOKUP('2013 0-64'!CN$1,'2013 population'!$A$3:$E$102,2,FALSE),"")</f>
        <v/>
      </c>
      <c r="CO22" s="2" t="str">
        <f>IF('Adjacent Counties'!CO22="x",VLOOKUP('2013 0-64'!CO$1,'2013 population'!$A$3:$E$102,2,FALSE),"")</f>
        <v/>
      </c>
      <c r="CP22" s="2" t="str">
        <f>IF('Adjacent Counties'!CP22="x",VLOOKUP('2013 0-64'!CP$1,'2013 population'!$A$3:$E$102,2,FALSE),"")</f>
        <v/>
      </c>
      <c r="CQ22" s="2" t="str">
        <f>IF('Adjacent Counties'!CQ22="x",VLOOKUP('2013 0-64'!CQ$1,'2013 population'!$A$3:$E$102,2,FALSE),"")</f>
        <v/>
      </c>
      <c r="CR22" s="2" t="str">
        <f>IF('Adjacent Counties'!CR22="x",VLOOKUP('2013 0-64'!CR$1,'2013 population'!$A$3:$E$102,2,FALSE),"")</f>
        <v/>
      </c>
      <c r="CS22" s="2" t="str">
        <f>IF('Adjacent Counties'!CS22="x",VLOOKUP('2013 0-64'!CS$1,'2013 population'!$A$3:$E$102,2,FALSE),"")</f>
        <v/>
      </c>
      <c r="CT22" s="2" t="str">
        <f>IF('Adjacent Counties'!CT22="x",VLOOKUP('2013 0-64'!CT$1,'2013 population'!$A$3:$E$102,2,FALSE),"")</f>
        <v/>
      </c>
      <c r="CU22" s="2" t="str">
        <f>IF('Adjacent Counties'!CU22="x",VLOOKUP('2013 0-64'!CU$1,'2013 population'!$A$3:$E$102,2,FALSE),"")</f>
        <v/>
      </c>
      <c r="CV22" s="2" t="str">
        <f>IF('Adjacent Counties'!CV22="x",VLOOKUP('2013 0-64'!CV$1,'2013 population'!$A$3:$E$102,2,FALSE),"")</f>
        <v/>
      </c>
      <c r="CW22" s="2" t="str">
        <f>IF('Adjacent Counties'!CW22="x",VLOOKUP('2013 0-64'!CW$1,'2013 population'!$A$3:$E$102,2,FALSE),"")</f>
        <v/>
      </c>
      <c r="CX22" s="2">
        <f t="shared" si="0"/>
        <v>69311</v>
      </c>
      <c r="CY22" s="2">
        <f>SUMIF('Residents by Age'!B$2:B$422,"="&amp;'2013 0-64'!A22,'Residents by Age'!D$2:D$422)</f>
        <v>10</v>
      </c>
      <c r="CZ22" s="9">
        <f t="shared" si="1"/>
        <v>0.14427724315043788</v>
      </c>
    </row>
    <row r="23" spans="1:104">
      <c r="A23" s="3" t="s">
        <v>21</v>
      </c>
      <c r="B23" s="2" t="str">
        <f>IF('Adjacent Counties'!B23="x",VLOOKUP('2013 0-64'!B$1,'2013 population'!$A$3:$E$102,2,FALSE),"")</f>
        <v/>
      </c>
      <c r="C23" s="2" t="str">
        <f>IF('Adjacent Counties'!C23="x",VLOOKUP('2013 0-64'!C$1,'2013 population'!$A$3:$E$102,2,FALSE),"")</f>
        <v/>
      </c>
      <c r="D23" s="2" t="str">
        <f>IF('Adjacent Counties'!D23="x",VLOOKUP('2013 0-64'!D$1,'2013 population'!$A$3:$E$102,2,FALSE),"")</f>
        <v/>
      </c>
      <c r="E23" s="2" t="str">
        <f>IF('Adjacent Counties'!E23="x",VLOOKUP('2013 0-64'!E$1,'2013 population'!$A$3:$E$102,2,FALSE),"")</f>
        <v/>
      </c>
      <c r="F23" s="2" t="str">
        <f>IF('Adjacent Counties'!F23="x",VLOOKUP('2013 0-64'!F$1,'2013 population'!$A$3:$E$102,2,FALSE),"")</f>
        <v/>
      </c>
      <c r="G23" s="2" t="str">
        <f>IF('Adjacent Counties'!G23="x",VLOOKUP('2013 0-64'!G$1,'2013 population'!$A$3:$E$102,2,FALSE),"")</f>
        <v/>
      </c>
      <c r="H23" s="2" t="str">
        <f>IF('Adjacent Counties'!H23="x",VLOOKUP('2013 0-64'!H$1,'2013 population'!$A$3:$E$102,2,FALSE),"")</f>
        <v/>
      </c>
      <c r="I23" s="2" t="str">
        <f>IF('Adjacent Counties'!I23="x",VLOOKUP('2013 0-64'!I$1,'2013 population'!$A$3:$E$102,2,FALSE),"")</f>
        <v/>
      </c>
      <c r="J23" s="2" t="str">
        <f>IF('Adjacent Counties'!J23="x",VLOOKUP('2013 0-64'!J$1,'2013 population'!$A$3:$E$102,2,FALSE),"")</f>
        <v/>
      </c>
      <c r="K23" s="2" t="str">
        <f>IF('Adjacent Counties'!K23="x",VLOOKUP('2013 0-64'!K$1,'2013 population'!$A$3:$E$102,2,FALSE),"")</f>
        <v/>
      </c>
      <c r="L23" s="2" t="str">
        <f>IF('Adjacent Counties'!L23="x",VLOOKUP('2013 0-64'!L$1,'2013 population'!$A$3:$E$102,2,FALSE),"")</f>
        <v/>
      </c>
      <c r="M23" s="2" t="str">
        <f>IF('Adjacent Counties'!M23="x",VLOOKUP('2013 0-64'!M$1,'2013 population'!$A$3:$E$102,2,FALSE),"")</f>
        <v/>
      </c>
      <c r="N23" s="2" t="str">
        <f>IF('Adjacent Counties'!N23="x",VLOOKUP('2013 0-64'!N$1,'2013 population'!$A$3:$E$102,2,FALSE),"")</f>
        <v/>
      </c>
      <c r="O23" s="2" t="str">
        <f>IF('Adjacent Counties'!O23="x",VLOOKUP('2013 0-64'!O$1,'2013 population'!$A$3:$E$102,2,FALSE),"")</f>
        <v/>
      </c>
      <c r="P23" s="2" t="str">
        <f>IF('Adjacent Counties'!P23="x",VLOOKUP('2013 0-64'!P$1,'2013 population'!$A$3:$E$102,2,FALSE),"")</f>
        <v/>
      </c>
      <c r="Q23" s="2" t="str">
        <f>IF('Adjacent Counties'!Q23="x",VLOOKUP('2013 0-64'!Q$1,'2013 population'!$A$3:$E$102,2,FALSE),"")</f>
        <v/>
      </c>
      <c r="R23" s="2" t="str">
        <f>IF('Adjacent Counties'!R23="x",VLOOKUP('2013 0-64'!R$1,'2013 population'!$A$3:$E$102,2,FALSE),"")</f>
        <v/>
      </c>
      <c r="S23" s="2" t="str">
        <f>IF('Adjacent Counties'!S23="x",VLOOKUP('2013 0-64'!S$1,'2013 population'!$A$3:$E$102,2,FALSE),"")</f>
        <v/>
      </c>
      <c r="T23" s="2" t="str">
        <f>IF('Adjacent Counties'!T23="x",VLOOKUP('2013 0-64'!T$1,'2013 population'!$A$3:$E$102,2,FALSE),"")</f>
        <v/>
      </c>
      <c r="U23" s="2">
        <f>IF('Adjacent Counties'!U23="x",VLOOKUP('2013 0-64'!U$1,'2013 population'!$A$3:$E$102,2,FALSE),"")</f>
        <v>20359</v>
      </c>
      <c r="V23" s="2" t="str">
        <f>IF('Adjacent Counties'!V23="x",VLOOKUP('2013 0-64'!V$1,'2013 population'!$A$3:$E$102,2,FALSE),"")</f>
        <v/>
      </c>
      <c r="W23" s="2">
        <f>IF('Adjacent Counties'!W23="x",VLOOKUP('2013 0-64'!W$1,'2013 population'!$A$3:$E$102,2,FALSE),"")</f>
        <v>7904</v>
      </c>
      <c r="X23" s="2" t="str">
        <f>IF('Adjacent Counties'!X23="x",VLOOKUP('2013 0-64'!X$1,'2013 population'!$A$3:$E$102,2,FALSE),"")</f>
        <v/>
      </c>
      <c r="Y23" s="2" t="str">
        <f>IF('Adjacent Counties'!Y23="x",VLOOKUP('2013 0-64'!Y$1,'2013 population'!$A$3:$E$102,2,FALSE),"")</f>
        <v/>
      </c>
      <c r="Z23" s="2" t="str">
        <f>IF('Adjacent Counties'!Z23="x",VLOOKUP('2013 0-64'!Z$1,'2013 population'!$A$3:$E$102,2,FALSE),"")</f>
        <v/>
      </c>
      <c r="AA23" s="2" t="str">
        <f>IF('Adjacent Counties'!AA23="x",VLOOKUP('2013 0-64'!AA$1,'2013 population'!$A$3:$E$102,2,FALSE),"")</f>
        <v/>
      </c>
      <c r="AB23" s="2" t="str">
        <f>IF('Adjacent Counties'!AB23="x",VLOOKUP('2013 0-64'!AB$1,'2013 population'!$A$3:$E$102,2,FALSE),"")</f>
        <v/>
      </c>
      <c r="AC23" s="2" t="str">
        <f>IF('Adjacent Counties'!AC23="x",VLOOKUP('2013 0-64'!AC$1,'2013 population'!$A$3:$E$102,2,FALSE),"")</f>
        <v/>
      </c>
      <c r="AD23" s="2" t="str">
        <f>IF('Adjacent Counties'!AD23="x",VLOOKUP('2013 0-64'!AD$1,'2013 population'!$A$3:$E$102,2,FALSE),"")</f>
        <v/>
      </c>
      <c r="AE23" s="2" t="str">
        <f>IF('Adjacent Counties'!AE23="x",VLOOKUP('2013 0-64'!AE$1,'2013 population'!$A$3:$E$102,2,FALSE),"")</f>
        <v/>
      </c>
      <c r="AF23" s="2" t="str">
        <f>IF('Adjacent Counties'!AF23="x",VLOOKUP('2013 0-64'!AF$1,'2013 population'!$A$3:$E$102,2,FALSE),"")</f>
        <v/>
      </c>
      <c r="AG23" s="2" t="str">
        <f>IF('Adjacent Counties'!AG23="x",VLOOKUP('2013 0-64'!AG$1,'2013 population'!$A$3:$E$102,2,FALSE),"")</f>
        <v/>
      </c>
      <c r="AH23" s="2" t="str">
        <f>IF('Adjacent Counties'!AH23="x",VLOOKUP('2013 0-64'!AH$1,'2013 population'!$A$3:$E$102,2,FALSE),"")</f>
        <v/>
      </c>
      <c r="AI23" s="2" t="str">
        <f>IF('Adjacent Counties'!AI23="x",VLOOKUP('2013 0-64'!AI$1,'2013 population'!$A$3:$E$102,2,FALSE),"")</f>
        <v/>
      </c>
      <c r="AJ23" s="2" t="str">
        <f>IF('Adjacent Counties'!AJ23="x",VLOOKUP('2013 0-64'!AJ$1,'2013 population'!$A$3:$E$102,2,FALSE),"")</f>
        <v/>
      </c>
      <c r="AK23" s="2" t="str">
        <f>IF('Adjacent Counties'!AK23="x",VLOOKUP('2013 0-64'!AK$1,'2013 population'!$A$3:$E$102,2,FALSE),"")</f>
        <v/>
      </c>
      <c r="AL23" s="2" t="str">
        <f>IF('Adjacent Counties'!AL23="x",VLOOKUP('2013 0-64'!AL$1,'2013 population'!$A$3:$E$102,2,FALSE),"")</f>
        <v/>
      </c>
      <c r="AM23" s="2" t="str">
        <f>IF('Adjacent Counties'!AM23="x",VLOOKUP('2013 0-64'!AM$1,'2013 population'!$A$3:$E$102,2,FALSE),"")</f>
        <v/>
      </c>
      <c r="AN23" s="2" t="str">
        <f>IF('Adjacent Counties'!AN23="x",VLOOKUP('2013 0-64'!AN$1,'2013 population'!$A$3:$E$102,2,FALSE),"")</f>
        <v/>
      </c>
      <c r="AO23" s="2" t="str">
        <f>IF('Adjacent Counties'!AO23="x",VLOOKUP('2013 0-64'!AO$1,'2013 population'!$A$3:$E$102,2,FALSE),"")</f>
        <v/>
      </c>
      <c r="AP23" s="2" t="str">
        <f>IF('Adjacent Counties'!AP23="x",VLOOKUP('2013 0-64'!AP$1,'2013 population'!$A$3:$E$102,2,FALSE),"")</f>
        <v/>
      </c>
      <c r="AQ23" s="2" t="str">
        <f>IF('Adjacent Counties'!AQ23="x",VLOOKUP('2013 0-64'!AQ$1,'2013 population'!$A$3:$E$102,2,FALSE),"")</f>
        <v/>
      </c>
      <c r="AR23" s="2" t="str">
        <f>IF('Adjacent Counties'!AR23="x",VLOOKUP('2013 0-64'!AR$1,'2013 population'!$A$3:$E$102,2,FALSE),"")</f>
        <v/>
      </c>
      <c r="AS23" s="2" t="str">
        <f>IF('Adjacent Counties'!AS23="x",VLOOKUP('2013 0-64'!AS$1,'2013 population'!$A$3:$E$102,2,FALSE),"")</f>
        <v/>
      </c>
      <c r="AT23" s="2" t="str">
        <f>IF('Adjacent Counties'!AT23="x",VLOOKUP('2013 0-64'!AT$1,'2013 population'!$A$3:$E$102,2,FALSE),"")</f>
        <v/>
      </c>
      <c r="AU23" s="2" t="str">
        <f>IF('Adjacent Counties'!AU23="x",VLOOKUP('2013 0-64'!AU$1,'2013 population'!$A$3:$E$102,2,FALSE),"")</f>
        <v/>
      </c>
      <c r="AV23" s="2" t="str">
        <f>IF('Adjacent Counties'!AV23="x",VLOOKUP('2013 0-64'!AV$1,'2013 population'!$A$3:$E$102,2,FALSE),"")</f>
        <v/>
      </c>
      <c r="AW23" s="2" t="str">
        <f>IF('Adjacent Counties'!AW23="x",VLOOKUP('2013 0-64'!AW$1,'2013 population'!$A$3:$E$102,2,FALSE),"")</f>
        <v/>
      </c>
      <c r="AX23" s="2" t="str">
        <f>IF('Adjacent Counties'!AX23="x",VLOOKUP('2013 0-64'!AX$1,'2013 population'!$A$3:$E$102,2,FALSE),"")</f>
        <v/>
      </c>
      <c r="AY23" s="2" t="str">
        <f>IF('Adjacent Counties'!AY23="x",VLOOKUP('2013 0-64'!AY$1,'2013 population'!$A$3:$E$102,2,FALSE),"")</f>
        <v/>
      </c>
      <c r="AZ23" s="2" t="str">
        <f>IF('Adjacent Counties'!AZ23="x",VLOOKUP('2013 0-64'!AZ$1,'2013 population'!$A$3:$E$102,2,FALSE),"")</f>
        <v/>
      </c>
      <c r="BA23" s="2" t="str">
        <f>IF('Adjacent Counties'!BA23="x",VLOOKUP('2013 0-64'!BA$1,'2013 population'!$A$3:$E$102,2,FALSE),"")</f>
        <v/>
      </c>
      <c r="BB23" s="2" t="str">
        <f>IF('Adjacent Counties'!BB23="x",VLOOKUP('2013 0-64'!BB$1,'2013 population'!$A$3:$E$102,2,FALSE),"")</f>
        <v/>
      </c>
      <c r="BC23" s="2" t="str">
        <f>IF('Adjacent Counties'!BC23="x",VLOOKUP('2013 0-64'!BC$1,'2013 population'!$A$3:$E$102,2,FALSE),"")</f>
        <v/>
      </c>
      <c r="BD23" s="2" t="str">
        <f>IF('Adjacent Counties'!BD23="x",VLOOKUP('2013 0-64'!BD$1,'2013 population'!$A$3:$E$102,2,FALSE),"")</f>
        <v/>
      </c>
      <c r="BE23" s="2">
        <f>IF('Adjacent Counties'!BE23="x",VLOOKUP('2013 0-64'!BE$1,'2013 population'!$A$3:$E$102,2,FALSE),"")</f>
        <v>25245</v>
      </c>
      <c r="BF23" s="2" t="str">
        <f>IF('Adjacent Counties'!BF23="x",VLOOKUP('2013 0-64'!BF$1,'2013 population'!$A$3:$E$102,2,FALSE),"")</f>
        <v/>
      </c>
      <c r="BG23" s="2" t="str">
        <f>IF('Adjacent Counties'!BG23="x",VLOOKUP('2013 0-64'!BG$1,'2013 population'!$A$3:$E$102,2,FALSE),"")</f>
        <v/>
      </c>
      <c r="BH23" s="2" t="str">
        <f>IF('Adjacent Counties'!BH23="x",VLOOKUP('2013 0-64'!BH$1,'2013 population'!$A$3:$E$102,2,FALSE),"")</f>
        <v/>
      </c>
      <c r="BI23" s="2" t="str">
        <f>IF('Adjacent Counties'!BI23="x",VLOOKUP('2013 0-64'!BI$1,'2013 population'!$A$3:$E$102,2,FALSE),"")</f>
        <v/>
      </c>
      <c r="BJ23" s="2" t="str">
        <f>IF('Adjacent Counties'!BJ23="x",VLOOKUP('2013 0-64'!BJ$1,'2013 population'!$A$3:$E$102,2,FALSE),"")</f>
        <v/>
      </c>
      <c r="BK23" s="2" t="str">
        <f>IF('Adjacent Counties'!BK23="x",VLOOKUP('2013 0-64'!BK$1,'2013 population'!$A$3:$E$102,2,FALSE),"")</f>
        <v/>
      </c>
      <c r="BL23" s="2" t="str">
        <f>IF('Adjacent Counties'!BL23="x",VLOOKUP('2013 0-64'!BL$1,'2013 population'!$A$3:$E$102,2,FALSE),"")</f>
        <v/>
      </c>
      <c r="BM23" s="2" t="str">
        <f>IF('Adjacent Counties'!BM23="x",VLOOKUP('2013 0-64'!BM$1,'2013 population'!$A$3:$E$102,2,FALSE),"")</f>
        <v/>
      </c>
      <c r="BN23" s="2" t="str">
        <f>IF('Adjacent Counties'!BN23="x",VLOOKUP('2013 0-64'!BN$1,'2013 population'!$A$3:$E$102,2,FALSE),"")</f>
        <v/>
      </c>
      <c r="BO23" s="2" t="str">
        <f>IF('Adjacent Counties'!BO23="x",VLOOKUP('2013 0-64'!BO$1,'2013 population'!$A$3:$E$102,2,FALSE),"")</f>
        <v/>
      </c>
      <c r="BP23" s="2" t="str">
        <f>IF('Adjacent Counties'!BP23="x",VLOOKUP('2013 0-64'!BP$1,'2013 population'!$A$3:$E$102,2,FALSE),"")</f>
        <v/>
      </c>
      <c r="BQ23" s="2" t="str">
        <f>IF('Adjacent Counties'!BQ23="x",VLOOKUP('2013 0-64'!BQ$1,'2013 population'!$A$3:$E$102,2,FALSE),"")</f>
        <v/>
      </c>
      <c r="BR23" s="2" t="str">
        <f>IF('Adjacent Counties'!BR23="x",VLOOKUP('2013 0-64'!BR$1,'2013 population'!$A$3:$E$102,2,FALSE),"")</f>
        <v/>
      </c>
      <c r="BS23" s="2" t="str">
        <f>IF('Adjacent Counties'!BS23="x",VLOOKUP('2013 0-64'!BS$1,'2013 population'!$A$3:$E$102,2,FALSE),"")</f>
        <v/>
      </c>
      <c r="BT23" s="2" t="str">
        <f>IF('Adjacent Counties'!BT23="x",VLOOKUP('2013 0-64'!BT$1,'2013 population'!$A$3:$E$102,2,FALSE),"")</f>
        <v/>
      </c>
      <c r="BU23" s="2" t="str">
        <f>IF('Adjacent Counties'!BU23="x",VLOOKUP('2013 0-64'!BU$1,'2013 population'!$A$3:$E$102,2,FALSE),"")</f>
        <v/>
      </c>
      <c r="BV23" s="2" t="str">
        <f>IF('Adjacent Counties'!BV23="x",VLOOKUP('2013 0-64'!BV$1,'2013 population'!$A$3:$E$102,2,FALSE),"")</f>
        <v/>
      </c>
      <c r="BW23" s="2" t="str">
        <f>IF('Adjacent Counties'!BW23="x",VLOOKUP('2013 0-64'!BW$1,'2013 population'!$A$3:$E$102,2,FALSE),"")</f>
        <v/>
      </c>
      <c r="BX23" s="2" t="str">
        <f>IF('Adjacent Counties'!BX23="x",VLOOKUP('2013 0-64'!BX$1,'2013 population'!$A$3:$E$102,2,FALSE),"")</f>
        <v/>
      </c>
      <c r="BY23" s="2" t="str">
        <f>IF('Adjacent Counties'!BY23="x",VLOOKUP('2013 0-64'!BY$1,'2013 population'!$A$3:$E$102,2,FALSE),"")</f>
        <v/>
      </c>
      <c r="BZ23" s="2" t="str">
        <f>IF('Adjacent Counties'!BZ23="x",VLOOKUP('2013 0-64'!BZ$1,'2013 population'!$A$3:$E$102,2,FALSE),"")</f>
        <v/>
      </c>
      <c r="CA23" s="2" t="str">
        <f>IF('Adjacent Counties'!CA23="x",VLOOKUP('2013 0-64'!CA$1,'2013 population'!$A$3:$E$102,2,FALSE),"")</f>
        <v/>
      </c>
      <c r="CB23" s="2" t="str">
        <f>IF('Adjacent Counties'!CB23="x",VLOOKUP('2013 0-64'!CB$1,'2013 population'!$A$3:$E$102,2,FALSE),"")</f>
        <v/>
      </c>
      <c r="CC23" s="2" t="str">
        <f>IF('Adjacent Counties'!CC23="x",VLOOKUP('2013 0-64'!CC$1,'2013 population'!$A$3:$E$102,2,FALSE),"")</f>
        <v/>
      </c>
      <c r="CD23" s="2" t="str">
        <f>IF('Adjacent Counties'!CD23="x",VLOOKUP('2013 0-64'!CD$1,'2013 population'!$A$3:$E$102,2,FALSE),"")</f>
        <v/>
      </c>
      <c r="CE23" s="2" t="str">
        <f>IF('Adjacent Counties'!CE23="x",VLOOKUP('2013 0-64'!CE$1,'2013 population'!$A$3:$E$102,2,FALSE),"")</f>
        <v/>
      </c>
      <c r="CF23" s="2" t="str">
        <f>IF('Adjacent Counties'!CF23="x",VLOOKUP('2013 0-64'!CF$1,'2013 population'!$A$3:$E$102,2,FALSE),"")</f>
        <v/>
      </c>
      <c r="CG23" s="2" t="str">
        <f>IF('Adjacent Counties'!CG23="x",VLOOKUP('2013 0-64'!CG$1,'2013 population'!$A$3:$E$102,2,FALSE),"")</f>
        <v/>
      </c>
      <c r="CH23" s="2" t="str">
        <f>IF('Adjacent Counties'!CH23="x",VLOOKUP('2013 0-64'!CH$1,'2013 population'!$A$3:$E$102,2,FALSE),"")</f>
        <v/>
      </c>
      <c r="CI23" s="2" t="str">
        <f>IF('Adjacent Counties'!CI23="x",VLOOKUP('2013 0-64'!CI$1,'2013 population'!$A$3:$E$102,2,FALSE),"")</f>
        <v/>
      </c>
      <c r="CJ23" s="2" t="str">
        <f>IF('Adjacent Counties'!CJ23="x",VLOOKUP('2013 0-64'!CJ$1,'2013 population'!$A$3:$E$102,2,FALSE),"")</f>
        <v/>
      </c>
      <c r="CK23" s="2" t="str">
        <f>IF('Adjacent Counties'!CK23="x",VLOOKUP('2013 0-64'!CK$1,'2013 population'!$A$3:$E$102,2,FALSE),"")</f>
        <v/>
      </c>
      <c r="CL23" s="2" t="str">
        <f>IF('Adjacent Counties'!CL23="x",VLOOKUP('2013 0-64'!CL$1,'2013 population'!$A$3:$E$102,2,FALSE),"")</f>
        <v/>
      </c>
      <c r="CM23" s="2" t="str">
        <f>IF('Adjacent Counties'!CM23="x",VLOOKUP('2013 0-64'!CM$1,'2013 population'!$A$3:$E$102,2,FALSE),"")</f>
        <v/>
      </c>
      <c r="CN23" s="2" t="str">
        <f>IF('Adjacent Counties'!CN23="x",VLOOKUP('2013 0-64'!CN$1,'2013 population'!$A$3:$E$102,2,FALSE),"")</f>
        <v/>
      </c>
      <c r="CO23" s="2" t="str">
        <f>IF('Adjacent Counties'!CO23="x",VLOOKUP('2013 0-64'!CO$1,'2013 population'!$A$3:$E$102,2,FALSE),"")</f>
        <v/>
      </c>
      <c r="CP23" s="2" t="str">
        <f>IF('Adjacent Counties'!CP23="x",VLOOKUP('2013 0-64'!CP$1,'2013 population'!$A$3:$E$102,2,FALSE),"")</f>
        <v/>
      </c>
      <c r="CQ23" s="2" t="str">
        <f>IF('Adjacent Counties'!CQ23="x",VLOOKUP('2013 0-64'!CQ$1,'2013 population'!$A$3:$E$102,2,FALSE),"")</f>
        <v/>
      </c>
      <c r="CR23" s="2" t="str">
        <f>IF('Adjacent Counties'!CR23="x",VLOOKUP('2013 0-64'!CR$1,'2013 population'!$A$3:$E$102,2,FALSE),"")</f>
        <v/>
      </c>
      <c r="CS23" s="2" t="str">
        <f>IF('Adjacent Counties'!CS23="x",VLOOKUP('2013 0-64'!CS$1,'2013 population'!$A$3:$E$102,2,FALSE),"")</f>
        <v/>
      </c>
      <c r="CT23" s="2" t="str">
        <f>IF('Adjacent Counties'!CT23="x",VLOOKUP('2013 0-64'!CT$1,'2013 population'!$A$3:$E$102,2,FALSE),"")</f>
        <v/>
      </c>
      <c r="CU23" s="2" t="str">
        <f>IF('Adjacent Counties'!CU23="x",VLOOKUP('2013 0-64'!CU$1,'2013 population'!$A$3:$E$102,2,FALSE),"")</f>
        <v/>
      </c>
      <c r="CV23" s="2" t="str">
        <f>IF('Adjacent Counties'!CV23="x",VLOOKUP('2013 0-64'!CV$1,'2013 population'!$A$3:$E$102,2,FALSE),"")</f>
        <v/>
      </c>
      <c r="CW23" s="2" t="str">
        <f>IF('Adjacent Counties'!CW23="x",VLOOKUP('2013 0-64'!CW$1,'2013 population'!$A$3:$E$102,2,FALSE),"")</f>
        <v/>
      </c>
      <c r="CX23" s="2">
        <f t="shared" si="0"/>
        <v>53508</v>
      </c>
      <c r="CY23" s="2">
        <f>SUMIF('Residents by Age'!B$2:B$422,"="&amp;'2013 0-64'!A23,'Residents by Age'!D$2:D$422)</f>
        <v>10</v>
      </c>
      <c r="CZ23" s="9">
        <f t="shared" si="1"/>
        <v>0.18688794198998282</v>
      </c>
    </row>
    <row r="24" spans="1:104">
      <c r="A24" s="3" t="s">
        <v>22</v>
      </c>
      <c r="B24" s="2" t="str">
        <f>IF('Adjacent Counties'!B24="x",VLOOKUP('2013 0-64'!B$1,'2013 population'!$A$3:$E$102,2,FALSE),"")</f>
        <v/>
      </c>
      <c r="C24" s="2" t="str">
        <f>IF('Adjacent Counties'!C24="x",VLOOKUP('2013 0-64'!C$1,'2013 population'!$A$3:$E$102,2,FALSE),"")</f>
        <v/>
      </c>
      <c r="D24" s="2" t="str">
        <f>IF('Adjacent Counties'!D24="x",VLOOKUP('2013 0-64'!D$1,'2013 population'!$A$3:$E$102,2,FALSE),"")</f>
        <v/>
      </c>
      <c r="E24" s="2" t="str">
        <f>IF('Adjacent Counties'!E24="x",VLOOKUP('2013 0-64'!E$1,'2013 population'!$A$3:$E$102,2,FALSE),"")</f>
        <v/>
      </c>
      <c r="F24" s="2" t="str">
        <f>IF('Adjacent Counties'!F24="x",VLOOKUP('2013 0-64'!F$1,'2013 population'!$A$3:$E$102,2,FALSE),"")</f>
        <v/>
      </c>
      <c r="G24" s="2" t="str">
        <f>IF('Adjacent Counties'!G24="x",VLOOKUP('2013 0-64'!G$1,'2013 population'!$A$3:$E$102,2,FALSE),"")</f>
        <v/>
      </c>
      <c r="H24" s="2" t="str">
        <f>IF('Adjacent Counties'!H24="x",VLOOKUP('2013 0-64'!H$1,'2013 population'!$A$3:$E$102,2,FALSE),"")</f>
        <v/>
      </c>
      <c r="I24" s="2" t="str">
        <f>IF('Adjacent Counties'!I24="x",VLOOKUP('2013 0-64'!I$1,'2013 population'!$A$3:$E$102,2,FALSE),"")</f>
        <v/>
      </c>
      <c r="J24" s="2" t="str">
        <f>IF('Adjacent Counties'!J24="x",VLOOKUP('2013 0-64'!J$1,'2013 population'!$A$3:$E$102,2,FALSE),"")</f>
        <v/>
      </c>
      <c r="K24" s="2" t="str">
        <f>IF('Adjacent Counties'!K24="x",VLOOKUP('2013 0-64'!K$1,'2013 population'!$A$3:$E$102,2,FALSE),"")</f>
        <v/>
      </c>
      <c r="L24" s="2" t="str">
        <f>IF('Adjacent Counties'!L24="x",VLOOKUP('2013 0-64'!L$1,'2013 population'!$A$3:$E$102,2,FALSE),"")</f>
        <v/>
      </c>
      <c r="M24" s="2">
        <f>IF('Adjacent Counties'!M24="x",VLOOKUP('2013 0-64'!M$1,'2013 population'!$A$3:$E$102,2,FALSE),"")</f>
        <v>73738</v>
      </c>
      <c r="N24" s="2" t="str">
        <f>IF('Adjacent Counties'!N24="x",VLOOKUP('2013 0-64'!N$1,'2013 population'!$A$3:$E$102,2,FALSE),"")</f>
        <v/>
      </c>
      <c r="O24" s="2" t="str">
        <f>IF('Adjacent Counties'!O24="x",VLOOKUP('2013 0-64'!O$1,'2013 population'!$A$3:$E$102,2,FALSE),"")</f>
        <v/>
      </c>
      <c r="P24" s="2" t="str">
        <f>IF('Adjacent Counties'!P24="x",VLOOKUP('2013 0-64'!P$1,'2013 population'!$A$3:$E$102,2,FALSE),"")</f>
        <v/>
      </c>
      <c r="Q24" s="2" t="str">
        <f>IF('Adjacent Counties'!Q24="x",VLOOKUP('2013 0-64'!Q$1,'2013 population'!$A$3:$E$102,2,FALSE),"")</f>
        <v/>
      </c>
      <c r="R24" s="2" t="str">
        <f>IF('Adjacent Counties'!R24="x",VLOOKUP('2013 0-64'!R$1,'2013 population'!$A$3:$E$102,2,FALSE),"")</f>
        <v/>
      </c>
      <c r="S24" s="2">
        <f>IF('Adjacent Counties'!S24="x",VLOOKUP('2013 0-64'!S$1,'2013 population'!$A$3:$E$102,2,FALSE),"")</f>
        <v>131210</v>
      </c>
      <c r="T24" s="2" t="str">
        <f>IF('Adjacent Counties'!T24="x",VLOOKUP('2013 0-64'!T$1,'2013 population'!$A$3:$E$102,2,FALSE),"")</f>
        <v/>
      </c>
      <c r="U24" s="2" t="str">
        <f>IF('Adjacent Counties'!U24="x",VLOOKUP('2013 0-64'!U$1,'2013 population'!$A$3:$E$102,2,FALSE),"")</f>
        <v/>
      </c>
      <c r="V24" s="2" t="str">
        <f>IF('Adjacent Counties'!V24="x",VLOOKUP('2013 0-64'!V$1,'2013 population'!$A$3:$E$102,2,FALSE),"")</f>
        <v/>
      </c>
      <c r="W24" s="2" t="str">
        <f>IF('Adjacent Counties'!W24="x",VLOOKUP('2013 0-64'!W$1,'2013 population'!$A$3:$E$102,2,FALSE),"")</f>
        <v/>
      </c>
      <c r="X24" s="2">
        <f>IF('Adjacent Counties'!X24="x",VLOOKUP('2013 0-64'!X$1,'2013 population'!$A$3:$E$102,2,FALSE),"")</f>
        <v>81337</v>
      </c>
      <c r="Y24" s="2" t="str">
        <f>IF('Adjacent Counties'!Y24="x",VLOOKUP('2013 0-64'!Y$1,'2013 population'!$A$3:$E$102,2,FALSE),"")</f>
        <v/>
      </c>
      <c r="Z24" s="2" t="str">
        <f>IF('Adjacent Counties'!Z24="x",VLOOKUP('2013 0-64'!Z$1,'2013 population'!$A$3:$E$102,2,FALSE),"")</f>
        <v/>
      </c>
      <c r="AA24" s="2" t="str">
        <f>IF('Adjacent Counties'!AA24="x",VLOOKUP('2013 0-64'!AA$1,'2013 population'!$A$3:$E$102,2,FALSE),"")</f>
        <v/>
      </c>
      <c r="AB24" s="2" t="str">
        <f>IF('Adjacent Counties'!AB24="x",VLOOKUP('2013 0-64'!AB$1,'2013 population'!$A$3:$E$102,2,FALSE),"")</f>
        <v/>
      </c>
      <c r="AC24" s="2" t="str">
        <f>IF('Adjacent Counties'!AC24="x",VLOOKUP('2013 0-64'!AC$1,'2013 population'!$A$3:$E$102,2,FALSE),"")</f>
        <v/>
      </c>
      <c r="AD24" s="2" t="str">
        <f>IF('Adjacent Counties'!AD24="x",VLOOKUP('2013 0-64'!AD$1,'2013 population'!$A$3:$E$102,2,FALSE),"")</f>
        <v/>
      </c>
      <c r="AE24" s="2" t="str">
        <f>IF('Adjacent Counties'!AE24="x",VLOOKUP('2013 0-64'!AE$1,'2013 population'!$A$3:$E$102,2,FALSE),"")</f>
        <v/>
      </c>
      <c r="AF24" s="2" t="str">
        <f>IF('Adjacent Counties'!AF24="x",VLOOKUP('2013 0-64'!AF$1,'2013 population'!$A$3:$E$102,2,FALSE),"")</f>
        <v/>
      </c>
      <c r="AG24" s="2" t="str">
        <f>IF('Adjacent Counties'!AG24="x",VLOOKUP('2013 0-64'!AG$1,'2013 population'!$A$3:$E$102,2,FALSE),"")</f>
        <v/>
      </c>
      <c r="AH24" s="2" t="str">
        <f>IF('Adjacent Counties'!AH24="x",VLOOKUP('2013 0-64'!AH$1,'2013 population'!$A$3:$E$102,2,FALSE),"")</f>
        <v/>
      </c>
      <c r="AI24" s="2" t="str">
        <f>IF('Adjacent Counties'!AI24="x",VLOOKUP('2013 0-64'!AI$1,'2013 population'!$A$3:$E$102,2,FALSE),"")</f>
        <v/>
      </c>
      <c r="AJ24" s="2" t="str">
        <f>IF('Adjacent Counties'!AJ24="x",VLOOKUP('2013 0-64'!AJ$1,'2013 population'!$A$3:$E$102,2,FALSE),"")</f>
        <v/>
      </c>
      <c r="AK24" s="2">
        <f>IF('Adjacent Counties'!AK24="x",VLOOKUP('2013 0-64'!AK$1,'2013 population'!$A$3:$E$102,2,FALSE),"")</f>
        <v>179235</v>
      </c>
      <c r="AL24" s="2" t="str">
        <f>IF('Adjacent Counties'!AL24="x",VLOOKUP('2013 0-64'!AL$1,'2013 population'!$A$3:$E$102,2,FALSE),"")</f>
        <v/>
      </c>
      <c r="AM24" s="2" t="str">
        <f>IF('Adjacent Counties'!AM24="x",VLOOKUP('2013 0-64'!AM$1,'2013 population'!$A$3:$E$102,2,FALSE),"")</f>
        <v/>
      </c>
      <c r="AN24" s="2" t="str">
        <f>IF('Adjacent Counties'!AN24="x",VLOOKUP('2013 0-64'!AN$1,'2013 population'!$A$3:$E$102,2,FALSE),"")</f>
        <v/>
      </c>
      <c r="AO24" s="2" t="str">
        <f>IF('Adjacent Counties'!AO24="x",VLOOKUP('2013 0-64'!AO$1,'2013 population'!$A$3:$E$102,2,FALSE),"")</f>
        <v/>
      </c>
      <c r="AP24" s="2" t="str">
        <f>IF('Adjacent Counties'!AP24="x",VLOOKUP('2013 0-64'!AP$1,'2013 population'!$A$3:$E$102,2,FALSE),"")</f>
        <v/>
      </c>
      <c r="AQ24" s="2" t="str">
        <f>IF('Adjacent Counties'!AQ24="x",VLOOKUP('2013 0-64'!AQ$1,'2013 population'!$A$3:$E$102,2,FALSE),"")</f>
        <v/>
      </c>
      <c r="AR24" s="2" t="str">
        <f>IF('Adjacent Counties'!AR24="x",VLOOKUP('2013 0-64'!AR$1,'2013 population'!$A$3:$E$102,2,FALSE),"")</f>
        <v/>
      </c>
      <c r="AS24" s="2" t="str">
        <f>IF('Adjacent Counties'!AS24="x",VLOOKUP('2013 0-64'!AS$1,'2013 population'!$A$3:$E$102,2,FALSE),"")</f>
        <v/>
      </c>
      <c r="AT24" s="2" t="str">
        <f>IF('Adjacent Counties'!AT24="x",VLOOKUP('2013 0-64'!AT$1,'2013 population'!$A$3:$E$102,2,FALSE),"")</f>
        <v/>
      </c>
      <c r="AU24" s="2" t="str">
        <f>IF('Adjacent Counties'!AU24="x",VLOOKUP('2013 0-64'!AU$1,'2013 population'!$A$3:$E$102,2,FALSE),"")</f>
        <v/>
      </c>
      <c r="AV24" s="2" t="str">
        <f>IF('Adjacent Counties'!AV24="x",VLOOKUP('2013 0-64'!AV$1,'2013 population'!$A$3:$E$102,2,FALSE),"")</f>
        <v/>
      </c>
      <c r="AW24" s="2" t="str">
        <f>IF('Adjacent Counties'!AW24="x",VLOOKUP('2013 0-64'!AW$1,'2013 population'!$A$3:$E$102,2,FALSE),"")</f>
        <v/>
      </c>
      <c r="AX24" s="2" t="str">
        <f>IF('Adjacent Counties'!AX24="x",VLOOKUP('2013 0-64'!AX$1,'2013 population'!$A$3:$E$102,2,FALSE),"")</f>
        <v/>
      </c>
      <c r="AY24" s="2" t="str">
        <f>IF('Adjacent Counties'!AY24="x",VLOOKUP('2013 0-64'!AY$1,'2013 population'!$A$3:$E$102,2,FALSE),"")</f>
        <v/>
      </c>
      <c r="AZ24" s="2" t="str">
        <f>IF('Adjacent Counties'!AZ24="x",VLOOKUP('2013 0-64'!AZ$1,'2013 population'!$A$3:$E$102,2,FALSE),"")</f>
        <v/>
      </c>
      <c r="BA24" s="2" t="str">
        <f>IF('Adjacent Counties'!BA24="x",VLOOKUP('2013 0-64'!BA$1,'2013 population'!$A$3:$E$102,2,FALSE),"")</f>
        <v/>
      </c>
      <c r="BB24" s="2" t="str">
        <f>IF('Adjacent Counties'!BB24="x",VLOOKUP('2013 0-64'!BB$1,'2013 population'!$A$3:$E$102,2,FALSE),"")</f>
        <v/>
      </c>
      <c r="BC24" s="2" t="str">
        <f>IF('Adjacent Counties'!BC24="x",VLOOKUP('2013 0-64'!BC$1,'2013 population'!$A$3:$E$102,2,FALSE),"")</f>
        <v/>
      </c>
      <c r="BD24" s="2" t="str">
        <f>IF('Adjacent Counties'!BD24="x",VLOOKUP('2013 0-64'!BD$1,'2013 population'!$A$3:$E$102,2,FALSE),"")</f>
        <v/>
      </c>
      <c r="BE24" s="2">
        <f>IF('Adjacent Counties'!BE24="x",VLOOKUP('2013 0-64'!BE$1,'2013 population'!$A$3:$E$102,2,FALSE),"")</f>
        <v>25245</v>
      </c>
      <c r="BF24" s="2" t="str">
        <f>IF('Adjacent Counties'!BF24="x",VLOOKUP('2013 0-64'!BF$1,'2013 population'!$A$3:$E$102,2,FALSE),"")</f>
        <v/>
      </c>
      <c r="BG24" s="2" t="str">
        <f>IF('Adjacent Counties'!BG24="x",VLOOKUP('2013 0-64'!BG$1,'2013 population'!$A$3:$E$102,2,FALSE),"")</f>
        <v/>
      </c>
      <c r="BH24" s="2" t="str">
        <f>IF('Adjacent Counties'!BH24="x",VLOOKUP('2013 0-64'!BH$1,'2013 population'!$A$3:$E$102,2,FALSE),"")</f>
        <v/>
      </c>
      <c r="BI24" s="2" t="str">
        <f>IF('Adjacent Counties'!BI24="x",VLOOKUP('2013 0-64'!BI$1,'2013 population'!$A$3:$E$102,2,FALSE),"")</f>
        <v/>
      </c>
      <c r="BJ24" s="2" t="str">
        <f>IF('Adjacent Counties'!BJ24="x",VLOOKUP('2013 0-64'!BJ$1,'2013 population'!$A$3:$E$102,2,FALSE),"")</f>
        <v/>
      </c>
      <c r="BK24" s="2" t="str">
        <f>IF('Adjacent Counties'!BK24="x",VLOOKUP('2013 0-64'!BK$1,'2013 population'!$A$3:$E$102,2,FALSE),"")</f>
        <v/>
      </c>
      <c r="BL24" s="2" t="str">
        <f>IF('Adjacent Counties'!BL24="x",VLOOKUP('2013 0-64'!BL$1,'2013 population'!$A$3:$E$102,2,FALSE),"")</f>
        <v/>
      </c>
      <c r="BM24" s="2" t="str">
        <f>IF('Adjacent Counties'!BM24="x",VLOOKUP('2013 0-64'!BM$1,'2013 population'!$A$3:$E$102,2,FALSE),"")</f>
        <v/>
      </c>
      <c r="BN24" s="2" t="str">
        <f>IF('Adjacent Counties'!BN24="x",VLOOKUP('2013 0-64'!BN$1,'2013 population'!$A$3:$E$102,2,FALSE),"")</f>
        <v/>
      </c>
      <c r="BO24" s="2" t="str">
        <f>IF('Adjacent Counties'!BO24="x",VLOOKUP('2013 0-64'!BO$1,'2013 population'!$A$3:$E$102,2,FALSE),"")</f>
        <v/>
      </c>
      <c r="BP24" s="2" t="str">
        <f>IF('Adjacent Counties'!BP24="x",VLOOKUP('2013 0-64'!BP$1,'2013 population'!$A$3:$E$102,2,FALSE),"")</f>
        <v/>
      </c>
      <c r="BQ24" s="2" t="str">
        <f>IF('Adjacent Counties'!BQ24="x",VLOOKUP('2013 0-64'!BQ$1,'2013 population'!$A$3:$E$102,2,FALSE),"")</f>
        <v/>
      </c>
      <c r="BR24" s="2" t="str">
        <f>IF('Adjacent Counties'!BR24="x",VLOOKUP('2013 0-64'!BR$1,'2013 population'!$A$3:$E$102,2,FALSE),"")</f>
        <v/>
      </c>
      <c r="BS24" s="2" t="str">
        <f>IF('Adjacent Counties'!BS24="x",VLOOKUP('2013 0-64'!BS$1,'2013 population'!$A$3:$E$102,2,FALSE),"")</f>
        <v/>
      </c>
      <c r="BT24" s="2" t="str">
        <f>IF('Adjacent Counties'!BT24="x",VLOOKUP('2013 0-64'!BT$1,'2013 population'!$A$3:$E$102,2,FALSE),"")</f>
        <v/>
      </c>
      <c r="BU24" s="2" t="str">
        <f>IF('Adjacent Counties'!BU24="x",VLOOKUP('2013 0-64'!BU$1,'2013 population'!$A$3:$E$102,2,FALSE),"")</f>
        <v/>
      </c>
      <c r="BV24" s="2" t="str">
        <f>IF('Adjacent Counties'!BV24="x",VLOOKUP('2013 0-64'!BV$1,'2013 population'!$A$3:$E$102,2,FALSE),"")</f>
        <v/>
      </c>
      <c r="BW24" s="2" t="str">
        <f>IF('Adjacent Counties'!BW24="x",VLOOKUP('2013 0-64'!BW$1,'2013 population'!$A$3:$E$102,2,FALSE),"")</f>
        <v/>
      </c>
      <c r="BX24" s="2" t="str">
        <f>IF('Adjacent Counties'!BX24="x",VLOOKUP('2013 0-64'!BX$1,'2013 population'!$A$3:$E$102,2,FALSE),"")</f>
        <v/>
      </c>
      <c r="BY24" s="2" t="str">
        <f>IF('Adjacent Counties'!BY24="x",VLOOKUP('2013 0-64'!BY$1,'2013 population'!$A$3:$E$102,2,FALSE),"")</f>
        <v/>
      </c>
      <c r="BZ24" s="2" t="str">
        <f>IF('Adjacent Counties'!BZ24="x",VLOOKUP('2013 0-64'!BZ$1,'2013 population'!$A$3:$E$102,2,FALSE),"")</f>
        <v/>
      </c>
      <c r="CA24" s="2" t="str">
        <f>IF('Adjacent Counties'!CA24="x",VLOOKUP('2013 0-64'!CA$1,'2013 population'!$A$3:$E$102,2,FALSE),"")</f>
        <v/>
      </c>
      <c r="CB24" s="2" t="str">
        <f>IF('Adjacent Counties'!CB24="x",VLOOKUP('2013 0-64'!CB$1,'2013 population'!$A$3:$E$102,2,FALSE),"")</f>
        <v/>
      </c>
      <c r="CC24" s="2" t="str">
        <f>IF('Adjacent Counties'!CC24="x",VLOOKUP('2013 0-64'!CC$1,'2013 population'!$A$3:$E$102,2,FALSE),"")</f>
        <v/>
      </c>
      <c r="CD24" s="2">
        <f>IF('Adjacent Counties'!CD24="x",VLOOKUP('2013 0-64'!CD$1,'2013 population'!$A$3:$E$102,2,FALSE),"")</f>
        <v>54930</v>
      </c>
      <c r="CE24" s="2" t="str">
        <f>IF('Adjacent Counties'!CE24="x",VLOOKUP('2013 0-64'!CE$1,'2013 population'!$A$3:$E$102,2,FALSE),"")</f>
        <v/>
      </c>
      <c r="CF24" s="2" t="str">
        <f>IF('Adjacent Counties'!CF24="x",VLOOKUP('2013 0-64'!CF$1,'2013 population'!$A$3:$E$102,2,FALSE),"")</f>
        <v/>
      </c>
      <c r="CG24" s="2" t="str">
        <f>IF('Adjacent Counties'!CG24="x",VLOOKUP('2013 0-64'!CG$1,'2013 population'!$A$3:$E$102,2,FALSE),"")</f>
        <v/>
      </c>
      <c r="CH24" s="2" t="str">
        <f>IF('Adjacent Counties'!CH24="x",VLOOKUP('2013 0-64'!CH$1,'2013 population'!$A$3:$E$102,2,FALSE),"")</f>
        <v/>
      </c>
      <c r="CI24" s="2" t="str">
        <f>IF('Adjacent Counties'!CI24="x",VLOOKUP('2013 0-64'!CI$1,'2013 population'!$A$3:$E$102,2,FALSE),"")</f>
        <v/>
      </c>
      <c r="CJ24" s="2" t="str">
        <f>IF('Adjacent Counties'!CJ24="x",VLOOKUP('2013 0-64'!CJ$1,'2013 population'!$A$3:$E$102,2,FALSE),"")</f>
        <v/>
      </c>
      <c r="CK24" s="2" t="str">
        <f>IF('Adjacent Counties'!CK24="x",VLOOKUP('2013 0-64'!CK$1,'2013 population'!$A$3:$E$102,2,FALSE),"")</f>
        <v/>
      </c>
      <c r="CL24" s="2" t="str">
        <f>IF('Adjacent Counties'!CL24="x",VLOOKUP('2013 0-64'!CL$1,'2013 population'!$A$3:$E$102,2,FALSE),"")</f>
        <v/>
      </c>
      <c r="CM24" s="2" t="str">
        <f>IF('Adjacent Counties'!CM24="x",VLOOKUP('2013 0-64'!CM$1,'2013 population'!$A$3:$E$102,2,FALSE),"")</f>
        <v/>
      </c>
      <c r="CN24" s="2" t="str">
        <f>IF('Adjacent Counties'!CN24="x",VLOOKUP('2013 0-64'!CN$1,'2013 population'!$A$3:$E$102,2,FALSE),"")</f>
        <v/>
      </c>
      <c r="CO24" s="2" t="str">
        <f>IF('Adjacent Counties'!CO24="x",VLOOKUP('2013 0-64'!CO$1,'2013 population'!$A$3:$E$102,2,FALSE),"")</f>
        <v/>
      </c>
      <c r="CP24" s="2" t="str">
        <f>IF('Adjacent Counties'!CP24="x",VLOOKUP('2013 0-64'!CP$1,'2013 population'!$A$3:$E$102,2,FALSE),"")</f>
        <v/>
      </c>
      <c r="CQ24" s="2" t="str">
        <f>IF('Adjacent Counties'!CQ24="x",VLOOKUP('2013 0-64'!CQ$1,'2013 population'!$A$3:$E$102,2,FALSE),"")</f>
        <v/>
      </c>
      <c r="CR24" s="2" t="str">
        <f>IF('Adjacent Counties'!CR24="x",VLOOKUP('2013 0-64'!CR$1,'2013 population'!$A$3:$E$102,2,FALSE),"")</f>
        <v/>
      </c>
      <c r="CS24" s="2" t="str">
        <f>IF('Adjacent Counties'!CS24="x",VLOOKUP('2013 0-64'!CS$1,'2013 population'!$A$3:$E$102,2,FALSE),"")</f>
        <v/>
      </c>
      <c r="CT24" s="2" t="str">
        <f>IF('Adjacent Counties'!CT24="x",VLOOKUP('2013 0-64'!CT$1,'2013 population'!$A$3:$E$102,2,FALSE),"")</f>
        <v/>
      </c>
      <c r="CU24" s="2" t="str">
        <f>IF('Adjacent Counties'!CU24="x",VLOOKUP('2013 0-64'!CU$1,'2013 population'!$A$3:$E$102,2,FALSE),"")</f>
        <v/>
      </c>
      <c r="CV24" s="2" t="str">
        <f>IF('Adjacent Counties'!CV24="x",VLOOKUP('2013 0-64'!CV$1,'2013 population'!$A$3:$E$102,2,FALSE),"")</f>
        <v/>
      </c>
      <c r="CW24" s="2" t="str">
        <f>IF('Adjacent Counties'!CW24="x",VLOOKUP('2013 0-64'!CW$1,'2013 population'!$A$3:$E$102,2,FALSE),"")</f>
        <v/>
      </c>
      <c r="CX24" s="2">
        <f t="shared" si="0"/>
        <v>545695</v>
      </c>
      <c r="CY24" s="2">
        <f>SUMIF('Residents by Age'!B$2:B$422,"="&amp;'2013 0-64'!A24,'Residents by Age'!D$2:D$422)</f>
        <v>37</v>
      </c>
      <c r="CZ24" s="9">
        <f t="shared" si="1"/>
        <v>6.7803443315405124E-2</v>
      </c>
    </row>
    <row r="25" spans="1:104">
      <c r="A25" s="3" t="s">
        <v>23</v>
      </c>
      <c r="B25" s="2" t="str">
        <f>IF('Adjacent Counties'!B25="x",VLOOKUP('2013 0-64'!B$1,'2013 population'!$A$3:$E$102,2,FALSE),"")</f>
        <v/>
      </c>
      <c r="C25" s="2" t="str">
        <f>IF('Adjacent Counties'!C25="x",VLOOKUP('2013 0-64'!C$1,'2013 population'!$A$3:$E$102,2,FALSE),"")</f>
        <v/>
      </c>
      <c r="D25" s="2" t="str">
        <f>IF('Adjacent Counties'!D25="x",VLOOKUP('2013 0-64'!D$1,'2013 population'!$A$3:$E$102,2,FALSE),"")</f>
        <v/>
      </c>
      <c r="E25" s="2" t="str">
        <f>IF('Adjacent Counties'!E25="x",VLOOKUP('2013 0-64'!E$1,'2013 population'!$A$3:$E$102,2,FALSE),"")</f>
        <v/>
      </c>
      <c r="F25" s="2" t="str">
        <f>IF('Adjacent Counties'!F25="x",VLOOKUP('2013 0-64'!F$1,'2013 population'!$A$3:$E$102,2,FALSE),"")</f>
        <v/>
      </c>
      <c r="G25" s="2" t="str">
        <f>IF('Adjacent Counties'!G25="x",VLOOKUP('2013 0-64'!G$1,'2013 population'!$A$3:$E$102,2,FALSE),"")</f>
        <v/>
      </c>
      <c r="H25" s="2" t="str">
        <f>IF('Adjacent Counties'!H25="x",VLOOKUP('2013 0-64'!H$1,'2013 population'!$A$3:$E$102,2,FALSE),"")</f>
        <v/>
      </c>
      <c r="I25" s="2" t="str">
        <f>IF('Adjacent Counties'!I25="x",VLOOKUP('2013 0-64'!I$1,'2013 population'!$A$3:$E$102,2,FALSE),"")</f>
        <v/>
      </c>
      <c r="J25" s="2">
        <f>IF('Adjacent Counties'!J25="x",VLOOKUP('2013 0-64'!J$1,'2013 population'!$A$3:$E$102,2,FALSE),"")</f>
        <v>29031</v>
      </c>
      <c r="K25" s="2">
        <f>IF('Adjacent Counties'!K25="x",VLOOKUP('2013 0-64'!K$1,'2013 population'!$A$3:$E$102,2,FALSE),"")</f>
        <v>86193</v>
      </c>
      <c r="L25" s="2" t="str">
        <f>IF('Adjacent Counties'!L25="x",VLOOKUP('2013 0-64'!L$1,'2013 population'!$A$3:$E$102,2,FALSE),"")</f>
        <v/>
      </c>
      <c r="M25" s="2" t="str">
        <f>IF('Adjacent Counties'!M25="x",VLOOKUP('2013 0-64'!M$1,'2013 population'!$A$3:$E$102,2,FALSE),"")</f>
        <v/>
      </c>
      <c r="N25" s="2" t="str">
        <f>IF('Adjacent Counties'!N25="x",VLOOKUP('2013 0-64'!N$1,'2013 population'!$A$3:$E$102,2,FALSE),"")</f>
        <v/>
      </c>
      <c r="O25" s="2" t="str">
        <f>IF('Adjacent Counties'!O25="x",VLOOKUP('2013 0-64'!O$1,'2013 population'!$A$3:$E$102,2,FALSE),"")</f>
        <v/>
      </c>
      <c r="P25" s="2" t="str">
        <f>IF('Adjacent Counties'!P25="x",VLOOKUP('2013 0-64'!P$1,'2013 population'!$A$3:$E$102,2,FALSE),"")</f>
        <v/>
      </c>
      <c r="Q25" s="2" t="str">
        <f>IF('Adjacent Counties'!Q25="x",VLOOKUP('2013 0-64'!Q$1,'2013 population'!$A$3:$E$102,2,FALSE),"")</f>
        <v/>
      </c>
      <c r="R25" s="2" t="str">
        <f>IF('Adjacent Counties'!R25="x",VLOOKUP('2013 0-64'!R$1,'2013 population'!$A$3:$E$102,2,FALSE),"")</f>
        <v/>
      </c>
      <c r="S25" s="2" t="str">
        <f>IF('Adjacent Counties'!S25="x",VLOOKUP('2013 0-64'!S$1,'2013 population'!$A$3:$E$102,2,FALSE),"")</f>
        <v/>
      </c>
      <c r="T25" s="2" t="str">
        <f>IF('Adjacent Counties'!T25="x",VLOOKUP('2013 0-64'!T$1,'2013 population'!$A$3:$E$102,2,FALSE),"")</f>
        <v/>
      </c>
      <c r="U25" s="2" t="str">
        <f>IF('Adjacent Counties'!U25="x",VLOOKUP('2013 0-64'!U$1,'2013 population'!$A$3:$E$102,2,FALSE),"")</f>
        <v/>
      </c>
      <c r="V25" s="2" t="str">
        <f>IF('Adjacent Counties'!V25="x",VLOOKUP('2013 0-64'!V$1,'2013 population'!$A$3:$E$102,2,FALSE),"")</f>
        <v/>
      </c>
      <c r="W25" s="2" t="str">
        <f>IF('Adjacent Counties'!W25="x",VLOOKUP('2013 0-64'!W$1,'2013 population'!$A$3:$E$102,2,FALSE),"")</f>
        <v/>
      </c>
      <c r="X25" s="2" t="str">
        <f>IF('Adjacent Counties'!X25="x",VLOOKUP('2013 0-64'!X$1,'2013 population'!$A$3:$E$102,2,FALSE),"")</f>
        <v/>
      </c>
      <c r="Y25" s="2">
        <f>IF('Adjacent Counties'!Y25="x",VLOOKUP('2013 0-64'!Y$1,'2013 population'!$A$3:$E$102,2,FALSE),"")</f>
        <v>48051</v>
      </c>
      <c r="Z25" s="2" t="str">
        <f>IF('Adjacent Counties'!Z25="x",VLOOKUP('2013 0-64'!Z$1,'2013 population'!$A$3:$E$102,2,FALSE),"")</f>
        <v/>
      </c>
      <c r="AA25" s="2" t="str">
        <f>IF('Adjacent Counties'!AA25="x",VLOOKUP('2013 0-64'!AA$1,'2013 population'!$A$3:$E$102,2,FALSE),"")</f>
        <v/>
      </c>
      <c r="AB25" s="2" t="str">
        <f>IF('Adjacent Counties'!AB25="x",VLOOKUP('2013 0-64'!AB$1,'2013 population'!$A$3:$E$102,2,FALSE),"")</f>
        <v/>
      </c>
      <c r="AC25" s="2" t="str">
        <f>IF('Adjacent Counties'!AC25="x",VLOOKUP('2013 0-64'!AC$1,'2013 population'!$A$3:$E$102,2,FALSE),"")</f>
        <v/>
      </c>
      <c r="AD25" s="2" t="str">
        <f>IF('Adjacent Counties'!AD25="x",VLOOKUP('2013 0-64'!AD$1,'2013 population'!$A$3:$E$102,2,FALSE),"")</f>
        <v/>
      </c>
      <c r="AE25" s="2" t="str">
        <f>IF('Adjacent Counties'!AE25="x",VLOOKUP('2013 0-64'!AE$1,'2013 population'!$A$3:$E$102,2,FALSE),"")</f>
        <v/>
      </c>
      <c r="AF25" s="2" t="str">
        <f>IF('Adjacent Counties'!AF25="x",VLOOKUP('2013 0-64'!AF$1,'2013 population'!$A$3:$E$102,2,FALSE),"")</f>
        <v/>
      </c>
      <c r="AG25" s="2" t="str">
        <f>IF('Adjacent Counties'!AG25="x",VLOOKUP('2013 0-64'!AG$1,'2013 population'!$A$3:$E$102,2,FALSE),"")</f>
        <v/>
      </c>
      <c r="AH25" s="2" t="str">
        <f>IF('Adjacent Counties'!AH25="x",VLOOKUP('2013 0-64'!AH$1,'2013 population'!$A$3:$E$102,2,FALSE),"")</f>
        <v/>
      </c>
      <c r="AI25" s="2" t="str">
        <f>IF('Adjacent Counties'!AI25="x",VLOOKUP('2013 0-64'!AI$1,'2013 population'!$A$3:$E$102,2,FALSE),"")</f>
        <v/>
      </c>
      <c r="AJ25" s="2" t="str">
        <f>IF('Adjacent Counties'!AJ25="x",VLOOKUP('2013 0-64'!AJ$1,'2013 population'!$A$3:$E$102,2,FALSE),"")</f>
        <v/>
      </c>
      <c r="AK25" s="2" t="str">
        <f>IF('Adjacent Counties'!AK25="x",VLOOKUP('2013 0-64'!AK$1,'2013 population'!$A$3:$E$102,2,FALSE),"")</f>
        <v/>
      </c>
      <c r="AL25" s="2" t="str">
        <f>IF('Adjacent Counties'!AL25="x",VLOOKUP('2013 0-64'!AL$1,'2013 population'!$A$3:$E$102,2,FALSE),"")</f>
        <v/>
      </c>
      <c r="AM25" s="2" t="str">
        <f>IF('Adjacent Counties'!AM25="x",VLOOKUP('2013 0-64'!AM$1,'2013 population'!$A$3:$E$102,2,FALSE),"")</f>
        <v/>
      </c>
      <c r="AN25" s="2" t="str">
        <f>IF('Adjacent Counties'!AN25="x",VLOOKUP('2013 0-64'!AN$1,'2013 population'!$A$3:$E$102,2,FALSE),"")</f>
        <v/>
      </c>
      <c r="AO25" s="2" t="str">
        <f>IF('Adjacent Counties'!AO25="x",VLOOKUP('2013 0-64'!AO$1,'2013 population'!$A$3:$E$102,2,FALSE),"")</f>
        <v/>
      </c>
      <c r="AP25" s="2" t="str">
        <f>IF('Adjacent Counties'!AP25="x",VLOOKUP('2013 0-64'!AP$1,'2013 population'!$A$3:$E$102,2,FALSE),"")</f>
        <v/>
      </c>
      <c r="AQ25" s="2" t="str">
        <f>IF('Adjacent Counties'!AQ25="x",VLOOKUP('2013 0-64'!AQ$1,'2013 population'!$A$3:$E$102,2,FALSE),"")</f>
        <v/>
      </c>
      <c r="AR25" s="2" t="str">
        <f>IF('Adjacent Counties'!AR25="x",VLOOKUP('2013 0-64'!AR$1,'2013 population'!$A$3:$E$102,2,FALSE),"")</f>
        <v/>
      </c>
      <c r="AS25" s="2" t="str">
        <f>IF('Adjacent Counties'!AS25="x",VLOOKUP('2013 0-64'!AS$1,'2013 population'!$A$3:$E$102,2,FALSE),"")</f>
        <v/>
      </c>
      <c r="AT25" s="2" t="str">
        <f>IF('Adjacent Counties'!AT25="x",VLOOKUP('2013 0-64'!AT$1,'2013 population'!$A$3:$E$102,2,FALSE),"")</f>
        <v/>
      </c>
      <c r="AU25" s="2" t="str">
        <f>IF('Adjacent Counties'!AU25="x",VLOOKUP('2013 0-64'!AU$1,'2013 population'!$A$3:$E$102,2,FALSE),"")</f>
        <v/>
      </c>
      <c r="AV25" s="2" t="str">
        <f>IF('Adjacent Counties'!AV25="x",VLOOKUP('2013 0-64'!AV$1,'2013 population'!$A$3:$E$102,2,FALSE),"")</f>
        <v/>
      </c>
      <c r="AW25" s="2" t="str">
        <f>IF('Adjacent Counties'!AW25="x",VLOOKUP('2013 0-64'!AW$1,'2013 population'!$A$3:$E$102,2,FALSE),"")</f>
        <v/>
      </c>
      <c r="AX25" s="2" t="str">
        <f>IF('Adjacent Counties'!AX25="x",VLOOKUP('2013 0-64'!AX$1,'2013 population'!$A$3:$E$102,2,FALSE),"")</f>
        <v/>
      </c>
      <c r="AY25" s="2" t="str">
        <f>IF('Adjacent Counties'!AY25="x",VLOOKUP('2013 0-64'!AY$1,'2013 population'!$A$3:$E$102,2,FALSE),"")</f>
        <v/>
      </c>
      <c r="AZ25" s="2" t="str">
        <f>IF('Adjacent Counties'!AZ25="x",VLOOKUP('2013 0-64'!AZ$1,'2013 population'!$A$3:$E$102,2,FALSE),"")</f>
        <v/>
      </c>
      <c r="BA25" s="2" t="str">
        <f>IF('Adjacent Counties'!BA25="x",VLOOKUP('2013 0-64'!BA$1,'2013 population'!$A$3:$E$102,2,FALSE),"")</f>
        <v/>
      </c>
      <c r="BB25" s="2" t="str">
        <f>IF('Adjacent Counties'!BB25="x",VLOOKUP('2013 0-64'!BB$1,'2013 population'!$A$3:$E$102,2,FALSE),"")</f>
        <v/>
      </c>
      <c r="BC25" s="2" t="str">
        <f>IF('Adjacent Counties'!BC25="x",VLOOKUP('2013 0-64'!BC$1,'2013 population'!$A$3:$E$102,2,FALSE),"")</f>
        <v/>
      </c>
      <c r="BD25" s="2" t="str">
        <f>IF('Adjacent Counties'!BD25="x",VLOOKUP('2013 0-64'!BD$1,'2013 population'!$A$3:$E$102,2,FALSE),"")</f>
        <v/>
      </c>
      <c r="BE25" s="2" t="str">
        <f>IF('Adjacent Counties'!BE25="x",VLOOKUP('2013 0-64'!BE$1,'2013 population'!$A$3:$E$102,2,FALSE),"")</f>
        <v/>
      </c>
      <c r="BF25" s="2" t="str">
        <f>IF('Adjacent Counties'!BF25="x",VLOOKUP('2013 0-64'!BF$1,'2013 population'!$A$3:$E$102,2,FALSE),"")</f>
        <v/>
      </c>
      <c r="BG25" s="2" t="str">
        <f>IF('Adjacent Counties'!BG25="x",VLOOKUP('2013 0-64'!BG$1,'2013 population'!$A$3:$E$102,2,FALSE),"")</f>
        <v/>
      </c>
      <c r="BH25" s="2" t="str">
        <f>IF('Adjacent Counties'!BH25="x",VLOOKUP('2013 0-64'!BH$1,'2013 population'!$A$3:$E$102,2,FALSE),"")</f>
        <v/>
      </c>
      <c r="BI25" s="2" t="str">
        <f>IF('Adjacent Counties'!BI25="x",VLOOKUP('2013 0-64'!BI$1,'2013 population'!$A$3:$E$102,2,FALSE),"")</f>
        <v/>
      </c>
      <c r="BJ25" s="2" t="str">
        <f>IF('Adjacent Counties'!BJ25="x",VLOOKUP('2013 0-64'!BJ$1,'2013 population'!$A$3:$E$102,2,FALSE),"")</f>
        <v/>
      </c>
      <c r="BK25" s="2" t="str">
        <f>IF('Adjacent Counties'!BK25="x",VLOOKUP('2013 0-64'!BK$1,'2013 population'!$A$3:$E$102,2,FALSE),"")</f>
        <v/>
      </c>
      <c r="BL25" s="2" t="str">
        <f>IF('Adjacent Counties'!BL25="x",VLOOKUP('2013 0-64'!BL$1,'2013 population'!$A$3:$E$102,2,FALSE),"")</f>
        <v/>
      </c>
      <c r="BM25" s="2" t="str">
        <f>IF('Adjacent Counties'!BM25="x",VLOOKUP('2013 0-64'!BM$1,'2013 population'!$A$3:$E$102,2,FALSE),"")</f>
        <v/>
      </c>
      <c r="BN25" s="2" t="str">
        <f>IF('Adjacent Counties'!BN25="x",VLOOKUP('2013 0-64'!BN$1,'2013 population'!$A$3:$E$102,2,FALSE),"")</f>
        <v/>
      </c>
      <c r="BO25" s="2" t="str">
        <f>IF('Adjacent Counties'!BO25="x",VLOOKUP('2013 0-64'!BO$1,'2013 population'!$A$3:$E$102,2,FALSE),"")</f>
        <v/>
      </c>
      <c r="BP25" s="2" t="str">
        <f>IF('Adjacent Counties'!BP25="x",VLOOKUP('2013 0-64'!BP$1,'2013 population'!$A$3:$E$102,2,FALSE),"")</f>
        <v/>
      </c>
      <c r="BQ25" s="2" t="str">
        <f>IF('Adjacent Counties'!BQ25="x",VLOOKUP('2013 0-64'!BQ$1,'2013 population'!$A$3:$E$102,2,FALSE),"")</f>
        <v/>
      </c>
      <c r="BR25" s="2" t="str">
        <f>IF('Adjacent Counties'!BR25="x",VLOOKUP('2013 0-64'!BR$1,'2013 population'!$A$3:$E$102,2,FALSE),"")</f>
        <v/>
      </c>
      <c r="BS25" s="2" t="str">
        <f>IF('Adjacent Counties'!BS25="x",VLOOKUP('2013 0-64'!BS$1,'2013 population'!$A$3:$E$102,2,FALSE),"")</f>
        <v/>
      </c>
      <c r="BT25" s="2">
        <f>IF('Adjacent Counties'!BT25="x",VLOOKUP('2013 0-64'!BT$1,'2013 population'!$A$3:$E$102,2,FALSE),"")</f>
        <v>46385</v>
      </c>
      <c r="BU25" s="2" t="str">
        <f>IF('Adjacent Counties'!BU25="x",VLOOKUP('2013 0-64'!BU$1,'2013 population'!$A$3:$E$102,2,FALSE),"")</f>
        <v/>
      </c>
      <c r="BV25" s="2" t="str">
        <f>IF('Adjacent Counties'!BV25="x",VLOOKUP('2013 0-64'!BV$1,'2013 population'!$A$3:$E$102,2,FALSE),"")</f>
        <v/>
      </c>
      <c r="BW25" s="2" t="str">
        <f>IF('Adjacent Counties'!BW25="x",VLOOKUP('2013 0-64'!BW$1,'2013 population'!$A$3:$E$102,2,FALSE),"")</f>
        <v/>
      </c>
      <c r="BX25" s="2" t="str">
        <f>IF('Adjacent Counties'!BX25="x",VLOOKUP('2013 0-64'!BX$1,'2013 population'!$A$3:$E$102,2,FALSE),"")</f>
        <v/>
      </c>
      <c r="BY25" s="2" t="str">
        <f>IF('Adjacent Counties'!BY25="x",VLOOKUP('2013 0-64'!BY$1,'2013 population'!$A$3:$E$102,2,FALSE),"")</f>
        <v/>
      </c>
      <c r="BZ25" s="2" t="str">
        <f>IF('Adjacent Counties'!BZ25="x",VLOOKUP('2013 0-64'!BZ$1,'2013 population'!$A$3:$E$102,2,FALSE),"")</f>
        <v/>
      </c>
      <c r="CA25" s="2">
        <f>IF('Adjacent Counties'!CA25="x",VLOOKUP('2013 0-64'!CA$1,'2013 population'!$A$3:$E$102,2,FALSE),"")</f>
        <v>116989</v>
      </c>
      <c r="CB25" s="2" t="str">
        <f>IF('Adjacent Counties'!CB25="x",VLOOKUP('2013 0-64'!CB$1,'2013 population'!$A$3:$E$102,2,FALSE),"")</f>
        <v/>
      </c>
      <c r="CC25" s="2" t="str">
        <f>IF('Adjacent Counties'!CC25="x",VLOOKUP('2013 0-64'!CC$1,'2013 population'!$A$3:$E$102,2,FALSE),"")</f>
        <v/>
      </c>
      <c r="CD25" s="2" t="str">
        <f>IF('Adjacent Counties'!CD25="x",VLOOKUP('2013 0-64'!CD$1,'2013 population'!$A$3:$E$102,2,FALSE),"")</f>
        <v/>
      </c>
      <c r="CE25" s="2" t="str">
        <f>IF('Adjacent Counties'!CE25="x",VLOOKUP('2013 0-64'!CE$1,'2013 population'!$A$3:$E$102,2,FALSE),"")</f>
        <v/>
      </c>
      <c r="CF25" s="2" t="str">
        <f>IF('Adjacent Counties'!CF25="x",VLOOKUP('2013 0-64'!CF$1,'2013 population'!$A$3:$E$102,2,FALSE),"")</f>
        <v/>
      </c>
      <c r="CG25" s="2" t="str">
        <f>IF('Adjacent Counties'!CG25="x",VLOOKUP('2013 0-64'!CG$1,'2013 population'!$A$3:$E$102,2,FALSE),"")</f>
        <v/>
      </c>
      <c r="CH25" s="2" t="str">
        <f>IF('Adjacent Counties'!CH25="x",VLOOKUP('2013 0-64'!CH$1,'2013 population'!$A$3:$E$102,2,FALSE),"")</f>
        <v/>
      </c>
      <c r="CI25" s="2" t="str">
        <f>IF('Adjacent Counties'!CI25="x",VLOOKUP('2013 0-64'!CI$1,'2013 population'!$A$3:$E$102,2,FALSE),"")</f>
        <v/>
      </c>
      <c r="CJ25" s="2" t="str">
        <f>IF('Adjacent Counties'!CJ25="x",VLOOKUP('2013 0-64'!CJ$1,'2013 population'!$A$3:$E$102,2,FALSE),"")</f>
        <v/>
      </c>
      <c r="CK25" s="2" t="str">
        <f>IF('Adjacent Counties'!CK25="x",VLOOKUP('2013 0-64'!CK$1,'2013 population'!$A$3:$E$102,2,FALSE),"")</f>
        <v/>
      </c>
      <c r="CL25" s="2" t="str">
        <f>IF('Adjacent Counties'!CL25="x",VLOOKUP('2013 0-64'!CL$1,'2013 population'!$A$3:$E$102,2,FALSE),"")</f>
        <v/>
      </c>
      <c r="CM25" s="2" t="str">
        <f>IF('Adjacent Counties'!CM25="x",VLOOKUP('2013 0-64'!CM$1,'2013 population'!$A$3:$E$102,2,FALSE),"")</f>
        <v/>
      </c>
      <c r="CN25" s="2" t="str">
        <f>IF('Adjacent Counties'!CN25="x",VLOOKUP('2013 0-64'!CN$1,'2013 population'!$A$3:$E$102,2,FALSE),"")</f>
        <v/>
      </c>
      <c r="CO25" s="2" t="str">
        <f>IF('Adjacent Counties'!CO25="x",VLOOKUP('2013 0-64'!CO$1,'2013 population'!$A$3:$E$102,2,FALSE),"")</f>
        <v/>
      </c>
      <c r="CP25" s="2" t="str">
        <f>IF('Adjacent Counties'!CP25="x",VLOOKUP('2013 0-64'!CP$1,'2013 population'!$A$3:$E$102,2,FALSE),"")</f>
        <v/>
      </c>
      <c r="CQ25" s="2" t="str">
        <f>IF('Adjacent Counties'!CQ25="x",VLOOKUP('2013 0-64'!CQ$1,'2013 population'!$A$3:$E$102,2,FALSE),"")</f>
        <v/>
      </c>
      <c r="CR25" s="2" t="str">
        <f>IF('Adjacent Counties'!CR25="x",VLOOKUP('2013 0-64'!CR$1,'2013 population'!$A$3:$E$102,2,FALSE),"")</f>
        <v/>
      </c>
      <c r="CS25" s="2" t="str">
        <f>IF('Adjacent Counties'!CS25="x",VLOOKUP('2013 0-64'!CS$1,'2013 population'!$A$3:$E$102,2,FALSE),"")</f>
        <v/>
      </c>
      <c r="CT25" s="2" t="str">
        <f>IF('Adjacent Counties'!CT25="x",VLOOKUP('2013 0-64'!CT$1,'2013 population'!$A$3:$E$102,2,FALSE),"")</f>
        <v/>
      </c>
      <c r="CU25" s="2" t="str">
        <f>IF('Adjacent Counties'!CU25="x",VLOOKUP('2013 0-64'!CU$1,'2013 population'!$A$3:$E$102,2,FALSE),"")</f>
        <v/>
      </c>
      <c r="CV25" s="2" t="str">
        <f>IF('Adjacent Counties'!CV25="x",VLOOKUP('2013 0-64'!CV$1,'2013 population'!$A$3:$E$102,2,FALSE),"")</f>
        <v/>
      </c>
      <c r="CW25" s="2" t="str">
        <f>IF('Adjacent Counties'!CW25="x",VLOOKUP('2013 0-64'!CW$1,'2013 population'!$A$3:$E$102,2,FALSE),"")</f>
        <v/>
      </c>
      <c r="CX25" s="2">
        <f t="shared" si="0"/>
        <v>326649</v>
      </c>
      <c r="CY25" s="2">
        <f>SUMIF('Residents by Age'!B$2:B$422,"="&amp;'2013 0-64'!A25,'Residents by Age'!D$2:D$422)</f>
        <v>39</v>
      </c>
      <c r="CZ25" s="9">
        <f t="shared" si="1"/>
        <v>0.11939421213596246</v>
      </c>
    </row>
    <row r="26" spans="1:104">
      <c r="A26" s="3" t="s">
        <v>24</v>
      </c>
      <c r="B26" s="2" t="str">
        <f>IF('Adjacent Counties'!B26="x",VLOOKUP('2013 0-64'!B$1,'2013 population'!$A$3:$E$102,2,FALSE),"")</f>
        <v/>
      </c>
      <c r="C26" s="2" t="str">
        <f>IF('Adjacent Counties'!C26="x",VLOOKUP('2013 0-64'!C$1,'2013 population'!$A$3:$E$102,2,FALSE),"")</f>
        <v/>
      </c>
      <c r="D26" s="2" t="str">
        <f>IF('Adjacent Counties'!D26="x",VLOOKUP('2013 0-64'!D$1,'2013 population'!$A$3:$E$102,2,FALSE),"")</f>
        <v/>
      </c>
      <c r="E26" s="2" t="str">
        <f>IF('Adjacent Counties'!E26="x",VLOOKUP('2013 0-64'!E$1,'2013 population'!$A$3:$E$102,2,FALSE),"")</f>
        <v/>
      </c>
      <c r="F26" s="2" t="str">
        <f>IF('Adjacent Counties'!F26="x",VLOOKUP('2013 0-64'!F$1,'2013 population'!$A$3:$E$102,2,FALSE),"")</f>
        <v/>
      </c>
      <c r="G26" s="2" t="str">
        <f>IF('Adjacent Counties'!G26="x",VLOOKUP('2013 0-64'!G$1,'2013 population'!$A$3:$E$102,2,FALSE),"")</f>
        <v/>
      </c>
      <c r="H26" s="2">
        <f>IF('Adjacent Counties'!H26="x",VLOOKUP('2013 0-64'!H$1,'2013 population'!$A$3:$E$102,2,FALSE),"")</f>
        <v>37790</v>
      </c>
      <c r="I26" s="2" t="str">
        <f>IF('Adjacent Counties'!I26="x",VLOOKUP('2013 0-64'!I$1,'2013 population'!$A$3:$E$102,2,FALSE),"")</f>
        <v/>
      </c>
      <c r="J26" s="2" t="str">
        <f>IF('Adjacent Counties'!J26="x",VLOOKUP('2013 0-64'!J$1,'2013 population'!$A$3:$E$102,2,FALSE),"")</f>
        <v/>
      </c>
      <c r="K26" s="2" t="str">
        <f>IF('Adjacent Counties'!K26="x",VLOOKUP('2013 0-64'!K$1,'2013 population'!$A$3:$E$102,2,FALSE),"")</f>
        <v/>
      </c>
      <c r="L26" s="2" t="str">
        <f>IF('Adjacent Counties'!L26="x",VLOOKUP('2013 0-64'!L$1,'2013 population'!$A$3:$E$102,2,FALSE),"")</f>
        <v/>
      </c>
      <c r="M26" s="2" t="str">
        <f>IF('Adjacent Counties'!M26="x",VLOOKUP('2013 0-64'!M$1,'2013 population'!$A$3:$E$102,2,FALSE),"")</f>
        <v/>
      </c>
      <c r="N26" s="2" t="str">
        <f>IF('Adjacent Counties'!N26="x",VLOOKUP('2013 0-64'!N$1,'2013 population'!$A$3:$E$102,2,FALSE),"")</f>
        <v/>
      </c>
      <c r="O26" s="2" t="str">
        <f>IF('Adjacent Counties'!O26="x",VLOOKUP('2013 0-64'!O$1,'2013 population'!$A$3:$E$102,2,FALSE),"")</f>
        <v/>
      </c>
      <c r="P26" s="2" t="str">
        <f>IF('Adjacent Counties'!P26="x",VLOOKUP('2013 0-64'!P$1,'2013 population'!$A$3:$E$102,2,FALSE),"")</f>
        <v/>
      </c>
      <c r="Q26" s="2">
        <f>IF('Adjacent Counties'!Q26="x",VLOOKUP('2013 0-64'!Q$1,'2013 population'!$A$3:$E$102,2,FALSE),"")</f>
        <v>54553</v>
      </c>
      <c r="R26" s="2" t="str">
        <f>IF('Adjacent Counties'!R26="x",VLOOKUP('2013 0-64'!R$1,'2013 population'!$A$3:$E$102,2,FALSE),"")</f>
        <v/>
      </c>
      <c r="S26" s="2" t="str">
        <f>IF('Adjacent Counties'!S26="x",VLOOKUP('2013 0-64'!S$1,'2013 population'!$A$3:$E$102,2,FALSE),"")</f>
        <v/>
      </c>
      <c r="T26" s="2" t="str">
        <f>IF('Adjacent Counties'!T26="x",VLOOKUP('2013 0-64'!T$1,'2013 population'!$A$3:$E$102,2,FALSE),"")</f>
        <v/>
      </c>
      <c r="U26" s="2" t="str">
        <f>IF('Adjacent Counties'!U26="x",VLOOKUP('2013 0-64'!U$1,'2013 population'!$A$3:$E$102,2,FALSE),"")</f>
        <v/>
      </c>
      <c r="V26" s="2" t="str">
        <f>IF('Adjacent Counties'!V26="x",VLOOKUP('2013 0-64'!V$1,'2013 population'!$A$3:$E$102,2,FALSE),"")</f>
        <v/>
      </c>
      <c r="W26" s="2" t="str">
        <f>IF('Adjacent Counties'!W26="x",VLOOKUP('2013 0-64'!W$1,'2013 population'!$A$3:$E$102,2,FALSE),"")</f>
        <v/>
      </c>
      <c r="X26" s="2" t="str">
        <f>IF('Adjacent Counties'!X26="x",VLOOKUP('2013 0-64'!X$1,'2013 population'!$A$3:$E$102,2,FALSE),"")</f>
        <v/>
      </c>
      <c r="Y26" s="2" t="str">
        <f>IF('Adjacent Counties'!Y26="x",VLOOKUP('2013 0-64'!Y$1,'2013 population'!$A$3:$E$102,2,FALSE),"")</f>
        <v/>
      </c>
      <c r="Z26" s="2">
        <f>IF('Adjacent Counties'!Z26="x",VLOOKUP('2013 0-64'!Z$1,'2013 population'!$A$3:$E$102,2,FALSE),"")</f>
        <v>87461</v>
      </c>
      <c r="AA26" s="2" t="str">
        <f>IF('Adjacent Counties'!AA26="x",VLOOKUP('2013 0-64'!AA$1,'2013 population'!$A$3:$E$102,2,FALSE),"")</f>
        <v/>
      </c>
      <c r="AB26" s="2" t="str">
        <f>IF('Adjacent Counties'!AB26="x",VLOOKUP('2013 0-64'!AB$1,'2013 population'!$A$3:$E$102,2,FALSE),"")</f>
        <v/>
      </c>
      <c r="AC26" s="2" t="str">
        <f>IF('Adjacent Counties'!AC26="x",VLOOKUP('2013 0-64'!AC$1,'2013 population'!$A$3:$E$102,2,FALSE),"")</f>
        <v/>
      </c>
      <c r="AD26" s="2" t="str">
        <f>IF('Adjacent Counties'!AD26="x",VLOOKUP('2013 0-64'!AD$1,'2013 population'!$A$3:$E$102,2,FALSE),"")</f>
        <v/>
      </c>
      <c r="AE26" s="2" t="str">
        <f>IF('Adjacent Counties'!AE26="x",VLOOKUP('2013 0-64'!AE$1,'2013 population'!$A$3:$E$102,2,FALSE),"")</f>
        <v/>
      </c>
      <c r="AF26" s="2" t="str">
        <f>IF('Adjacent Counties'!AF26="x",VLOOKUP('2013 0-64'!AF$1,'2013 population'!$A$3:$E$102,2,FALSE),"")</f>
        <v/>
      </c>
      <c r="AG26" s="2" t="str">
        <f>IF('Adjacent Counties'!AG26="x",VLOOKUP('2013 0-64'!AG$1,'2013 population'!$A$3:$E$102,2,FALSE),"")</f>
        <v/>
      </c>
      <c r="AH26" s="2" t="str">
        <f>IF('Adjacent Counties'!AH26="x",VLOOKUP('2013 0-64'!AH$1,'2013 population'!$A$3:$E$102,2,FALSE),"")</f>
        <v/>
      </c>
      <c r="AI26" s="2" t="str">
        <f>IF('Adjacent Counties'!AI26="x",VLOOKUP('2013 0-64'!AI$1,'2013 population'!$A$3:$E$102,2,FALSE),"")</f>
        <v/>
      </c>
      <c r="AJ26" s="2" t="str">
        <f>IF('Adjacent Counties'!AJ26="x",VLOOKUP('2013 0-64'!AJ$1,'2013 population'!$A$3:$E$102,2,FALSE),"")</f>
        <v/>
      </c>
      <c r="AK26" s="2" t="str">
        <f>IF('Adjacent Counties'!AK26="x",VLOOKUP('2013 0-64'!AK$1,'2013 population'!$A$3:$E$102,2,FALSE),"")</f>
        <v/>
      </c>
      <c r="AL26" s="2" t="str">
        <f>IF('Adjacent Counties'!AL26="x",VLOOKUP('2013 0-64'!AL$1,'2013 population'!$A$3:$E$102,2,FALSE),"")</f>
        <v/>
      </c>
      <c r="AM26" s="2" t="str">
        <f>IF('Adjacent Counties'!AM26="x",VLOOKUP('2013 0-64'!AM$1,'2013 population'!$A$3:$E$102,2,FALSE),"")</f>
        <v/>
      </c>
      <c r="AN26" s="2" t="str">
        <f>IF('Adjacent Counties'!AN26="x",VLOOKUP('2013 0-64'!AN$1,'2013 population'!$A$3:$E$102,2,FALSE),"")</f>
        <v/>
      </c>
      <c r="AO26" s="2" t="str">
        <f>IF('Adjacent Counties'!AO26="x",VLOOKUP('2013 0-64'!AO$1,'2013 population'!$A$3:$E$102,2,FALSE),"")</f>
        <v/>
      </c>
      <c r="AP26" s="2" t="str">
        <f>IF('Adjacent Counties'!AP26="x",VLOOKUP('2013 0-64'!AP$1,'2013 population'!$A$3:$E$102,2,FALSE),"")</f>
        <v/>
      </c>
      <c r="AQ26" s="2" t="str">
        <f>IF('Adjacent Counties'!AQ26="x",VLOOKUP('2013 0-64'!AQ$1,'2013 population'!$A$3:$E$102,2,FALSE),"")</f>
        <v/>
      </c>
      <c r="AR26" s="2" t="str">
        <f>IF('Adjacent Counties'!AR26="x",VLOOKUP('2013 0-64'!AR$1,'2013 population'!$A$3:$E$102,2,FALSE),"")</f>
        <v/>
      </c>
      <c r="AS26" s="2" t="str">
        <f>IF('Adjacent Counties'!AS26="x",VLOOKUP('2013 0-64'!AS$1,'2013 population'!$A$3:$E$102,2,FALSE),"")</f>
        <v/>
      </c>
      <c r="AT26" s="2" t="str">
        <f>IF('Adjacent Counties'!AT26="x",VLOOKUP('2013 0-64'!AT$1,'2013 population'!$A$3:$E$102,2,FALSE),"")</f>
        <v/>
      </c>
      <c r="AU26" s="2" t="str">
        <f>IF('Adjacent Counties'!AU26="x",VLOOKUP('2013 0-64'!AU$1,'2013 population'!$A$3:$E$102,2,FALSE),"")</f>
        <v/>
      </c>
      <c r="AV26" s="2" t="str">
        <f>IF('Adjacent Counties'!AV26="x",VLOOKUP('2013 0-64'!AV$1,'2013 population'!$A$3:$E$102,2,FALSE),"")</f>
        <v/>
      </c>
      <c r="AW26" s="2" t="str">
        <f>IF('Adjacent Counties'!AW26="x",VLOOKUP('2013 0-64'!AW$1,'2013 population'!$A$3:$E$102,2,FALSE),"")</f>
        <v/>
      </c>
      <c r="AX26" s="2" t="str">
        <f>IF('Adjacent Counties'!AX26="x",VLOOKUP('2013 0-64'!AX$1,'2013 population'!$A$3:$E$102,2,FALSE),"")</f>
        <v/>
      </c>
      <c r="AY26" s="2" t="str">
        <f>IF('Adjacent Counties'!AY26="x",VLOOKUP('2013 0-64'!AY$1,'2013 population'!$A$3:$E$102,2,FALSE),"")</f>
        <v/>
      </c>
      <c r="AZ26" s="2" t="str">
        <f>IF('Adjacent Counties'!AZ26="x",VLOOKUP('2013 0-64'!AZ$1,'2013 population'!$A$3:$E$102,2,FALSE),"")</f>
        <v/>
      </c>
      <c r="BA26" s="2">
        <f>IF('Adjacent Counties'!BA26="x",VLOOKUP('2013 0-64'!BA$1,'2013 population'!$A$3:$E$102,2,FALSE),"")</f>
        <v>8573</v>
      </c>
      <c r="BB26" s="2" t="str">
        <f>IF('Adjacent Counties'!BB26="x",VLOOKUP('2013 0-64'!BB$1,'2013 population'!$A$3:$E$102,2,FALSE),"")</f>
        <v/>
      </c>
      <c r="BC26" s="2">
        <f>IF('Adjacent Counties'!BC26="x",VLOOKUP('2013 0-64'!BC$1,'2013 population'!$A$3:$E$102,2,FALSE),"")</f>
        <v>48803</v>
      </c>
      <c r="BD26" s="2" t="str">
        <f>IF('Adjacent Counties'!BD26="x",VLOOKUP('2013 0-64'!BD$1,'2013 population'!$A$3:$E$102,2,FALSE),"")</f>
        <v/>
      </c>
      <c r="BE26" s="2" t="str">
        <f>IF('Adjacent Counties'!BE26="x",VLOOKUP('2013 0-64'!BE$1,'2013 population'!$A$3:$E$102,2,FALSE),"")</f>
        <v/>
      </c>
      <c r="BF26" s="2" t="str">
        <f>IF('Adjacent Counties'!BF26="x",VLOOKUP('2013 0-64'!BF$1,'2013 population'!$A$3:$E$102,2,FALSE),"")</f>
        <v/>
      </c>
      <c r="BG26" s="2" t="str">
        <f>IF('Adjacent Counties'!BG26="x",VLOOKUP('2013 0-64'!BG$1,'2013 population'!$A$3:$E$102,2,FALSE),"")</f>
        <v/>
      </c>
      <c r="BH26" s="2" t="str">
        <f>IF('Adjacent Counties'!BH26="x",VLOOKUP('2013 0-64'!BH$1,'2013 population'!$A$3:$E$102,2,FALSE),"")</f>
        <v/>
      </c>
      <c r="BI26" s="2" t="str">
        <f>IF('Adjacent Counties'!BI26="x",VLOOKUP('2013 0-64'!BI$1,'2013 population'!$A$3:$E$102,2,FALSE),"")</f>
        <v/>
      </c>
      <c r="BJ26" s="2" t="str">
        <f>IF('Adjacent Counties'!BJ26="x",VLOOKUP('2013 0-64'!BJ$1,'2013 population'!$A$3:$E$102,2,FALSE),"")</f>
        <v/>
      </c>
      <c r="BK26" s="2" t="str">
        <f>IF('Adjacent Counties'!BK26="x",VLOOKUP('2013 0-64'!BK$1,'2013 population'!$A$3:$E$102,2,FALSE),"")</f>
        <v/>
      </c>
      <c r="BL26" s="2" t="str">
        <f>IF('Adjacent Counties'!BL26="x",VLOOKUP('2013 0-64'!BL$1,'2013 population'!$A$3:$E$102,2,FALSE),"")</f>
        <v/>
      </c>
      <c r="BM26" s="2" t="str">
        <f>IF('Adjacent Counties'!BM26="x",VLOOKUP('2013 0-64'!BM$1,'2013 population'!$A$3:$E$102,2,FALSE),"")</f>
        <v/>
      </c>
      <c r="BN26" s="2" t="str">
        <f>IF('Adjacent Counties'!BN26="x",VLOOKUP('2013 0-64'!BN$1,'2013 population'!$A$3:$E$102,2,FALSE),"")</f>
        <v/>
      </c>
      <c r="BO26" s="2" t="str">
        <f>IF('Adjacent Counties'!BO26="x",VLOOKUP('2013 0-64'!BO$1,'2013 population'!$A$3:$E$102,2,FALSE),"")</f>
        <v/>
      </c>
      <c r="BP26" s="2" t="str">
        <f>IF('Adjacent Counties'!BP26="x",VLOOKUP('2013 0-64'!BP$1,'2013 population'!$A$3:$E$102,2,FALSE),"")</f>
        <v/>
      </c>
      <c r="BQ26" s="2" t="str">
        <f>IF('Adjacent Counties'!BQ26="x",VLOOKUP('2013 0-64'!BQ$1,'2013 population'!$A$3:$E$102,2,FALSE),"")</f>
        <v/>
      </c>
      <c r="BR26" s="2">
        <f>IF('Adjacent Counties'!BR26="x",VLOOKUP('2013 0-64'!BR$1,'2013 population'!$A$3:$E$102,2,FALSE),"")</f>
        <v>9818</v>
      </c>
      <c r="BS26" s="2" t="str">
        <f>IF('Adjacent Counties'!BS26="x",VLOOKUP('2013 0-64'!BS$1,'2013 population'!$A$3:$E$102,2,FALSE),"")</f>
        <v/>
      </c>
      <c r="BT26" s="2" t="str">
        <f>IF('Adjacent Counties'!BT26="x",VLOOKUP('2013 0-64'!BT$1,'2013 population'!$A$3:$E$102,2,FALSE),"")</f>
        <v/>
      </c>
      <c r="BU26" s="2" t="str">
        <f>IF('Adjacent Counties'!BU26="x",VLOOKUP('2013 0-64'!BU$1,'2013 population'!$A$3:$E$102,2,FALSE),"")</f>
        <v/>
      </c>
      <c r="BV26" s="2" t="str">
        <f>IF('Adjacent Counties'!BV26="x",VLOOKUP('2013 0-64'!BV$1,'2013 population'!$A$3:$E$102,2,FALSE),"")</f>
        <v/>
      </c>
      <c r="BW26" s="2">
        <f>IF('Adjacent Counties'!BW26="x",VLOOKUP('2013 0-64'!BW$1,'2013 population'!$A$3:$E$102,2,FALSE),"")</f>
        <v>154785</v>
      </c>
      <c r="BX26" s="2" t="str">
        <f>IF('Adjacent Counties'!BX26="x",VLOOKUP('2013 0-64'!BX$1,'2013 population'!$A$3:$E$102,2,FALSE),"")</f>
        <v/>
      </c>
      <c r="BY26" s="2" t="str">
        <f>IF('Adjacent Counties'!BY26="x",VLOOKUP('2013 0-64'!BY$1,'2013 population'!$A$3:$E$102,2,FALSE),"")</f>
        <v/>
      </c>
      <c r="BZ26" s="2" t="str">
        <f>IF('Adjacent Counties'!BZ26="x",VLOOKUP('2013 0-64'!BZ$1,'2013 population'!$A$3:$E$102,2,FALSE),"")</f>
        <v/>
      </c>
      <c r="CA26" s="2" t="str">
        <f>IF('Adjacent Counties'!CA26="x",VLOOKUP('2013 0-64'!CA$1,'2013 population'!$A$3:$E$102,2,FALSE),"")</f>
        <v/>
      </c>
      <c r="CB26" s="2" t="str">
        <f>IF('Adjacent Counties'!CB26="x",VLOOKUP('2013 0-64'!CB$1,'2013 population'!$A$3:$E$102,2,FALSE),"")</f>
        <v/>
      </c>
      <c r="CC26" s="2" t="str">
        <f>IF('Adjacent Counties'!CC26="x",VLOOKUP('2013 0-64'!CC$1,'2013 population'!$A$3:$E$102,2,FALSE),"")</f>
        <v/>
      </c>
      <c r="CD26" s="2" t="str">
        <f>IF('Adjacent Counties'!CD26="x",VLOOKUP('2013 0-64'!CD$1,'2013 population'!$A$3:$E$102,2,FALSE),"")</f>
        <v/>
      </c>
      <c r="CE26" s="2" t="str">
        <f>IF('Adjacent Counties'!CE26="x",VLOOKUP('2013 0-64'!CE$1,'2013 population'!$A$3:$E$102,2,FALSE),"")</f>
        <v/>
      </c>
      <c r="CF26" s="2" t="str">
        <f>IF('Adjacent Counties'!CF26="x",VLOOKUP('2013 0-64'!CF$1,'2013 population'!$A$3:$E$102,2,FALSE),"")</f>
        <v/>
      </c>
      <c r="CG26" s="2" t="str">
        <f>IF('Adjacent Counties'!CG26="x",VLOOKUP('2013 0-64'!CG$1,'2013 population'!$A$3:$E$102,2,FALSE),"")</f>
        <v/>
      </c>
      <c r="CH26" s="2" t="str">
        <f>IF('Adjacent Counties'!CH26="x",VLOOKUP('2013 0-64'!CH$1,'2013 population'!$A$3:$E$102,2,FALSE),"")</f>
        <v/>
      </c>
      <c r="CI26" s="2" t="str">
        <f>IF('Adjacent Counties'!CI26="x",VLOOKUP('2013 0-64'!CI$1,'2013 population'!$A$3:$E$102,2,FALSE),"")</f>
        <v/>
      </c>
      <c r="CJ26" s="2" t="str">
        <f>IF('Adjacent Counties'!CJ26="x",VLOOKUP('2013 0-64'!CJ$1,'2013 population'!$A$3:$E$102,2,FALSE),"")</f>
        <v/>
      </c>
      <c r="CK26" s="2" t="str">
        <f>IF('Adjacent Counties'!CK26="x",VLOOKUP('2013 0-64'!CK$1,'2013 population'!$A$3:$E$102,2,FALSE),"")</f>
        <v/>
      </c>
      <c r="CL26" s="2" t="str">
        <f>IF('Adjacent Counties'!CL26="x",VLOOKUP('2013 0-64'!CL$1,'2013 population'!$A$3:$E$102,2,FALSE),"")</f>
        <v/>
      </c>
      <c r="CM26" s="2" t="str">
        <f>IF('Adjacent Counties'!CM26="x",VLOOKUP('2013 0-64'!CM$1,'2013 population'!$A$3:$E$102,2,FALSE),"")</f>
        <v/>
      </c>
      <c r="CN26" s="2" t="str">
        <f>IF('Adjacent Counties'!CN26="x",VLOOKUP('2013 0-64'!CN$1,'2013 population'!$A$3:$E$102,2,FALSE),"")</f>
        <v/>
      </c>
      <c r="CO26" s="2" t="str">
        <f>IF('Adjacent Counties'!CO26="x",VLOOKUP('2013 0-64'!CO$1,'2013 population'!$A$3:$E$102,2,FALSE),"")</f>
        <v/>
      </c>
      <c r="CP26" s="2" t="str">
        <f>IF('Adjacent Counties'!CP26="x",VLOOKUP('2013 0-64'!CP$1,'2013 population'!$A$3:$E$102,2,FALSE),"")</f>
        <v/>
      </c>
      <c r="CQ26" s="2" t="str">
        <f>IF('Adjacent Counties'!CQ26="x",VLOOKUP('2013 0-64'!CQ$1,'2013 population'!$A$3:$E$102,2,FALSE),"")</f>
        <v/>
      </c>
      <c r="CR26" s="2" t="str">
        <f>IF('Adjacent Counties'!CR26="x",VLOOKUP('2013 0-64'!CR$1,'2013 population'!$A$3:$E$102,2,FALSE),"")</f>
        <v/>
      </c>
      <c r="CS26" s="2" t="str">
        <f>IF('Adjacent Counties'!CS26="x",VLOOKUP('2013 0-64'!CS$1,'2013 population'!$A$3:$E$102,2,FALSE),"")</f>
        <v/>
      </c>
      <c r="CT26" s="2" t="str">
        <f>IF('Adjacent Counties'!CT26="x",VLOOKUP('2013 0-64'!CT$1,'2013 population'!$A$3:$E$102,2,FALSE),"")</f>
        <v/>
      </c>
      <c r="CU26" s="2" t="str">
        <f>IF('Adjacent Counties'!CU26="x",VLOOKUP('2013 0-64'!CU$1,'2013 population'!$A$3:$E$102,2,FALSE),"")</f>
        <v/>
      </c>
      <c r="CV26" s="2" t="str">
        <f>IF('Adjacent Counties'!CV26="x",VLOOKUP('2013 0-64'!CV$1,'2013 population'!$A$3:$E$102,2,FALSE),"")</f>
        <v/>
      </c>
      <c r="CW26" s="2" t="str">
        <f>IF('Adjacent Counties'!CW26="x",VLOOKUP('2013 0-64'!CW$1,'2013 population'!$A$3:$E$102,2,FALSE),"")</f>
        <v/>
      </c>
      <c r="CX26" s="2">
        <f t="shared" si="0"/>
        <v>401783</v>
      </c>
      <c r="CY26" s="2">
        <f>SUMIF('Residents by Age'!B$2:B$422,"="&amp;'2013 0-64'!A26,'Residents by Age'!D$2:D$422)</f>
        <v>75</v>
      </c>
      <c r="CZ26" s="9">
        <f t="shared" si="1"/>
        <v>0.18666792771222276</v>
      </c>
    </row>
    <row r="27" spans="1:104">
      <c r="A27" s="3" t="s">
        <v>25</v>
      </c>
      <c r="B27" s="2" t="str">
        <f>IF('Adjacent Counties'!B27="x",VLOOKUP('2013 0-64'!B$1,'2013 population'!$A$3:$E$102,2,FALSE),"")</f>
        <v/>
      </c>
      <c r="C27" s="2" t="str">
        <f>IF('Adjacent Counties'!C27="x",VLOOKUP('2013 0-64'!C$1,'2013 population'!$A$3:$E$102,2,FALSE),"")</f>
        <v/>
      </c>
      <c r="D27" s="2" t="str">
        <f>IF('Adjacent Counties'!D27="x",VLOOKUP('2013 0-64'!D$1,'2013 population'!$A$3:$E$102,2,FALSE),"")</f>
        <v/>
      </c>
      <c r="E27" s="2" t="str">
        <f>IF('Adjacent Counties'!E27="x",VLOOKUP('2013 0-64'!E$1,'2013 population'!$A$3:$E$102,2,FALSE),"")</f>
        <v/>
      </c>
      <c r="F27" s="2" t="str">
        <f>IF('Adjacent Counties'!F27="x",VLOOKUP('2013 0-64'!F$1,'2013 population'!$A$3:$E$102,2,FALSE),"")</f>
        <v/>
      </c>
      <c r="G27" s="2" t="str">
        <f>IF('Adjacent Counties'!G27="x",VLOOKUP('2013 0-64'!G$1,'2013 population'!$A$3:$E$102,2,FALSE),"")</f>
        <v/>
      </c>
      <c r="H27" s="2" t="str">
        <f>IF('Adjacent Counties'!H27="x",VLOOKUP('2013 0-64'!H$1,'2013 population'!$A$3:$E$102,2,FALSE),"")</f>
        <v/>
      </c>
      <c r="I27" s="2" t="str">
        <f>IF('Adjacent Counties'!I27="x",VLOOKUP('2013 0-64'!I$1,'2013 population'!$A$3:$E$102,2,FALSE),"")</f>
        <v/>
      </c>
      <c r="J27" s="2">
        <f>IF('Adjacent Counties'!J27="x",VLOOKUP('2013 0-64'!J$1,'2013 population'!$A$3:$E$102,2,FALSE),"")</f>
        <v>29031</v>
      </c>
      <c r="K27" s="2" t="str">
        <f>IF('Adjacent Counties'!K27="x",VLOOKUP('2013 0-64'!K$1,'2013 population'!$A$3:$E$102,2,FALSE),"")</f>
        <v/>
      </c>
      <c r="L27" s="2" t="str">
        <f>IF('Adjacent Counties'!L27="x",VLOOKUP('2013 0-64'!L$1,'2013 population'!$A$3:$E$102,2,FALSE),"")</f>
        <v/>
      </c>
      <c r="M27" s="2" t="str">
        <f>IF('Adjacent Counties'!M27="x",VLOOKUP('2013 0-64'!M$1,'2013 population'!$A$3:$E$102,2,FALSE),"")</f>
        <v/>
      </c>
      <c r="N27" s="2" t="str">
        <f>IF('Adjacent Counties'!N27="x",VLOOKUP('2013 0-64'!N$1,'2013 population'!$A$3:$E$102,2,FALSE),"")</f>
        <v/>
      </c>
      <c r="O27" s="2" t="str">
        <f>IF('Adjacent Counties'!O27="x",VLOOKUP('2013 0-64'!O$1,'2013 population'!$A$3:$E$102,2,FALSE),"")</f>
        <v/>
      </c>
      <c r="P27" s="2" t="str">
        <f>IF('Adjacent Counties'!P27="x",VLOOKUP('2013 0-64'!P$1,'2013 population'!$A$3:$E$102,2,FALSE),"")</f>
        <v/>
      </c>
      <c r="Q27" s="2" t="str">
        <f>IF('Adjacent Counties'!Q27="x",VLOOKUP('2013 0-64'!Q$1,'2013 population'!$A$3:$E$102,2,FALSE),"")</f>
        <v/>
      </c>
      <c r="R27" s="2" t="str">
        <f>IF('Adjacent Counties'!R27="x",VLOOKUP('2013 0-64'!R$1,'2013 population'!$A$3:$E$102,2,FALSE),"")</f>
        <v/>
      </c>
      <c r="S27" s="2" t="str">
        <f>IF('Adjacent Counties'!S27="x",VLOOKUP('2013 0-64'!S$1,'2013 population'!$A$3:$E$102,2,FALSE),"")</f>
        <v/>
      </c>
      <c r="T27" s="2" t="str">
        <f>IF('Adjacent Counties'!T27="x",VLOOKUP('2013 0-64'!T$1,'2013 population'!$A$3:$E$102,2,FALSE),"")</f>
        <v/>
      </c>
      <c r="U27" s="2" t="str">
        <f>IF('Adjacent Counties'!U27="x",VLOOKUP('2013 0-64'!U$1,'2013 population'!$A$3:$E$102,2,FALSE),"")</f>
        <v/>
      </c>
      <c r="V27" s="2" t="str">
        <f>IF('Adjacent Counties'!V27="x",VLOOKUP('2013 0-64'!V$1,'2013 population'!$A$3:$E$102,2,FALSE),"")</f>
        <v/>
      </c>
      <c r="W27" s="2" t="str">
        <f>IF('Adjacent Counties'!W27="x",VLOOKUP('2013 0-64'!W$1,'2013 population'!$A$3:$E$102,2,FALSE),"")</f>
        <v/>
      </c>
      <c r="X27" s="2" t="str">
        <f>IF('Adjacent Counties'!X27="x",VLOOKUP('2013 0-64'!X$1,'2013 population'!$A$3:$E$102,2,FALSE),"")</f>
        <v/>
      </c>
      <c r="Y27" s="2" t="str">
        <f>IF('Adjacent Counties'!Y27="x",VLOOKUP('2013 0-64'!Y$1,'2013 population'!$A$3:$E$102,2,FALSE),"")</f>
        <v/>
      </c>
      <c r="Z27" s="2" t="str">
        <f>IF('Adjacent Counties'!Z27="x",VLOOKUP('2013 0-64'!Z$1,'2013 population'!$A$3:$E$102,2,FALSE),"")</f>
        <v/>
      </c>
      <c r="AA27" s="2">
        <f>IF('Adjacent Counties'!AA27="x",VLOOKUP('2013 0-64'!AA$1,'2013 population'!$A$3:$E$102,2,FALSE),"")</f>
        <v>297553</v>
      </c>
      <c r="AB27" s="2" t="str">
        <f>IF('Adjacent Counties'!AB27="x",VLOOKUP('2013 0-64'!AB$1,'2013 population'!$A$3:$E$102,2,FALSE),"")</f>
        <v/>
      </c>
      <c r="AC27" s="2" t="str">
        <f>IF('Adjacent Counties'!AC27="x",VLOOKUP('2013 0-64'!AC$1,'2013 population'!$A$3:$E$102,2,FALSE),"")</f>
        <v/>
      </c>
      <c r="AD27" s="2" t="str">
        <f>IF('Adjacent Counties'!AD27="x",VLOOKUP('2013 0-64'!AD$1,'2013 population'!$A$3:$E$102,2,FALSE),"")</f>
        <v/>
      </c>
      <c r="AE27" s="2" t="str">
        <f>IF('Adjacent Counties'!AE27="x",VLOOKUP('2013 0-64'!AE$1,'2013 population'!$A$3:$E$102,2,FALSE),"")</f>
        <v/>
      </c>
      <c r="AF27" s="2" t="str">
        <f>IF('Adjacent Counties'!AF27="x",VLOOKUP('2013 0-64'!AF$1,'2013 population'!$A$3:$E$102,2,FALSE),"")</f>
        <v/>
      </c>
      <c r="AG27" s="2" t="str">
        <f>IF('Adjacent Counties'!AG27="x",VLOOKUP('2013 0-64'!AG$1,'2013 population'!$A$3:$E$102,2,FALSE),"")</f>
        <v/>
      </c>
      <c r="AH27" s="2" t="str">
        <f>IF('Adjacent Counties'!AH27="x",VLOOKUP('2013 0-64'!AH$1,'2013 population'!$A$3:$E$102,2,FALSE),"")</f>
        <v/>
      </c>
      <c r="AI27" s="2" t="str">
        <f>IF('Adjacent Counties'!AI27="x",VLOOKUP('2013 0-64'!AI$1,'2013 population'!$A$3:$E$102,2,FALSE),"")</f>
        <v/>
      </c>
      <c r="AJ27" s="2" t="str">
        <f>IF('Adjacent Counties'!AJ27="x",VLOOKUP('2013 0-64'!AJ$1,'2013 population'!$A$3:$E$102,2,FALSE),"")</f>
        <v/>
      </c>
      <c r="AK27" s="2" t="str">
        <f>IF('Adjacent Counties'!AK27="x",VLOOKUP('2013 0-64'!AK$1,'2013 population'!$A$3:$E$102,2,FALSE),"")</f>
        <v/>
      </c>
      <c r="AL27" s="2" t="str">
        <f>IF('Adjacent Counties'!AL27="x",VLOOKUP('2013 0-64'!AL$1,'2013 population'!$A$3:$E$102,2,FALSE),"")</f>
        <v/>
      </c>
      <c r="AM27" s="2" t="str">
        <f>IF('Adjacent Counties'!AM27="x",VLOOKUP('2013 0-64'!AM$1,'2013 population'!$A$3:$E$102,2,FALSE),"")</f>
        <v/>
      </c>
      <c r="AN27" s="2" t="str">
        <f>IF('Adjacent Counties'!AN27="x",VLOOKUP('2013 0-64'!AN$1,'2013 population'!$A$3:$E$102,2,FALSE),"")</f>
        <v/>
      </c>
      <c r="AO27" s="2" t="str">
        <f>IF('Adjacent Counties'!AO27="x",VLOOKUP('2013 0-64'!AO$1,'2013 population'!$A$3:$E$102,2,FALSE),"")</f>
        <v/>
      </c>
      <c r="AP27" s="2" t="str">
        <f>IF('Adjacent Counties'!AP27="x",VLOOKUP('2013 0-64'!AP$1,'2013 population'!$A$3:$E$102,2,FALSE),"")</f>
        <v/>
      </c>
      <c r="AQ27" s="2" t="str">
        <f>IF('Adjacent Counties'!AQ27="x",VLOOKUP('2013 0-64'!AQ$1,'2013 population'!$A$3:$E$102,2,FALSE),"")</f>
        <v/>
      </c>
      <c r="AR27" s="2">
        <f>IF('Adjacent Counties'!AR27="x",VLOOKUP('2013 0-64'!AR$1,'2013 population'!$A$3:$E$102,2,FALSE),"")</f>
        <v>109271</v>
      </c>
      <c r="AS27" s="2" t="str">
        <f>IF('Adjacent Counties'!AS27="x",VLOOKUP('2013 0-64'!AS$1,'2013 population'!$A$3:$E$102,2,FALSE),"")</f>
        <v/>
      </c>
      <c r="AT27" s="2" t="str">
        <f>IF('Adjacent Counties'!AT27="x",VLOOKUP('2013 0-64'!AT$1,'2013 population'!$A$3:$E$102,2,FALSE),"")</f>
        <v/>
      </c>
      <c r="AU27" s="2" t="str">
        <f>IF('Adjacent Counties'!AU27="x",VLOOKUP('2013 0-64'!AU$1,'2013 population'!$A$3:$E$102,2,FALSE),"")</f>
        <v/>
      </c>
      <c r="AV27" s="2">
        <f>IF('Adjacent Counties'!AV27="x",VLOOKUP('2013 0-64'!AV$1,'2013 population'!$A$3:$E$102,2,FALSE),"")</f>
        <v>46539</v>
      </c>
      <c r="AW27" s="2" t="str">
        <f>IF('Adjacent Counties'!AW27="x",VLOOKUP('2013 0-64'!AW$1,'2013 population'!$A$3:$E$102,2,FALSE),"")</f>
        <v/>
      </c>
      <c r="AX27" s="2" t="str">
        <f>IF('Adjacent Counties'!AX27="x",VLOOKUP('2013 0-64'!AX$1,'2013 population'!$A$3:$E$102,2,FALSE),"")</f>
        <v/>
      </c>
      <c r="AY27" s="2" t="str">
        <f>IF('Adjacent Counties'!AY27="x",VLOOKUP('2013 0-64'!AY$1,'2013 population'!$A$3:$E$102,2,FALSE),"")</f>
        <v/>
      </c>
      <c r="AZ27" s="2" t="str">
        <f>IF('Adjacent Counties'!AZ27="x",VLOOKUP('2013 0-64'!AZ$1,'2013 population'!$A$3:$E$102,2,FALSE),"")</f>
        <v/>
      </c>
      <c r="BA27" s="2" t="str">
        <f>IF('Adjacent Counties'!BA27="x",VLOOKUP('2013 0-64'!BA$1,'2013 population'!$A$3:$E$102,2,FALSE),"")</f>
        <v/>
      </c>
      <c r="BB27" s="2" t="str">
        <f>IF('Adjacent Counties'!BB27="x",VLOOKUP('2013 0-64'!BB$1,'2013 population'!$A$3:$E$102,2,FALSE),"")</f>
        <v/>
      </c>
      <c r="BC27" s="2" t="str">
        <f>IF('Adjacent Counties'!BC27="x",VLOOKUP('2013 0-64'!BC$1,'2013 population'!$A$3:$E$102,2,FALSE),"")</f>
        <v/>
      </c>
      <c r="BD27" s="2" t="str">
        <f>IF('Adjacent Counties'!BD27="x",VLOOKUP('2013 0-64'!BD$1,'2013 population'!$A$3:$E$102,2,FALSE),"")</f>
        <v/>
      </c>
      <c r="BE27" s="2" t="str">
        <f>IF('Adjacent Counties'!BE27="x",VLOOKUP('2013 0-64'!BE$1,'2013 population'!$A$3:$E$102,2,FALSE),"")</f>
        <v/>
      </c>
      <c r="BF27" s="2" t="str">
        <f>IF('Adjacent Counties'!BF27="x",VLOOKUP('2013 0-64'!BF$1,'2013 population'!$A$3:$E$102,2,FALSE),"")</f>
        <v/>
      </c>
      <c r="BG27" s="2" t="str">
        <f>IF('Adjacent Counties'!BG27="x",VLOOKUP('2013 0-64'!BG$1,'2013 population'!$A$3:$E$102,2,FALSE),"")</f>
        <v/>
      </c>
      <c r="BH27" s="2" t="str">
        <f>IF('Adjacent Counties'!BH27="x",VLOOKUP('2013 0-64'!BH$1,'2013 population'!$A$3:$E$102,2,FALSE),"")</f>
        <v/>
      </c>
      <c r="BI27" s="2" t="str">
        <f>IF('Adjacent Counties'!BI27="x",VLOOKUP('2013 0-64'!BI$1,'2013 population'!$A$3:$E$102,2,FALSE),"")</f>
        <v/>
      </c>
      <c r="BJ27" s="2" t="str">
        <f>IF('Adjacent Counties'!BJ27="x",VLOOKUP('2013 0-64'!BJ$1,'2013 population'!$A$3:$E$102,2,FALSE),"")</f>
        <v/>
      </c>
      <c r="BK27" s="2" t="str">
        <f>IF('Adjacent Counties'!BK27="x",VLOOKUP('2013 0-64'!BK$1,'2013 population'!$A$3:$E$102,2,FALSE),"")</f>
        <v/>
      </c>
      <c r="BL27" s="2">
        <f>IF('Adjacent Counties'!BL27="x",VLOOKUP('2013 0-64'!BL$1,'2013 population'!$A$3:$E$102,2,FALSE),"")</f>
        <v>69532</v>
      </c>
      <c r="BM27" s="2" t="str">
        <f>IF('Adjacent Counties'!BM27="x",VLOOKUP('2013 0-64'!BM$1,'2013 population'!$A$3:$E$102,2,FALSE),"")</f>
        <v/>
      </c>
      <c r="BN27" s="2" t="str">
        <f>IF('Adjacent Counties'!BN27="x",VLOOKUP('2013 0-64'!BN$1,'2013 population'!$A$3:$E$102,2,FALSE),"")</f>
        <v/>
      </c>
      <c r="BO27" s="2" t="str">
        <f>IF('Adjacent Counties'!BO27="x",VLOOKUP('2013 0-64'!BO$1,'2013 population'!$A$3:$E$102,2,FALSE),"")</f>
        <v/>
      </c>
      <c r="BP27" s="2" t="str">
        <f>IF('Adjacent Counties'!BP27="x",VLOOKUP('2013 0-64'!BP$1,'2013 population'!$A$3:$E$102,2,FALSE),"")</f>
        <v/>
      </c>
      <c r="BQ27" s="2" t="str">
        <f>IF('Adjacent Counties'!BQ27="x",VLOOKUP('2013 0-64'!BQ$1,'2013 population'!$A$3:$E$102,2,FALSE),"")</f>
        <v/>
      </c>
      <c r="BR27" s="2" t="str">
        <f>IF('Adjacent Counties'!BR27="x",VLOOKUP('2013 0-64'!BR$1,'2013 population'!$A$3:$E$102,2,FALSE),"")</f>
        <v/>
      </c>
      <c r="BS27" s="2" t="str">
        <f>IF('Adjacent Counties'!BS27="x",VLOOKUP('2013 0-64'!BS$1,'2013 population'!$A$3:$E$102,2,FALSE),"")</f>
        <v/>
      </c>
      <c r="BT27" s="2" t="str">
        <f>IF('Adjacent Counties'!BT27="x",VLOOKUP('2013 0-64'!BT$1,'2013 population'!$A$3:$E$102,2,FALSE),"")</f>
        <v/>
      </c>
      <c r="BU27" s="2" t="str">
        <f>IF('Adjacent Counties'!BU27="x",VLOOKUP('2013 0-64'!BU$1,'2013 population'!$A$3:$E$102,2,FALSE),"")</f>
        <v/>
      </c>
      <c r="BV27" s="2" t="str">
        <f>IF('Adjacent Counties'!BV27="x",VLOOKUP('2013 0-64'!BV$1,'2013 population'!$A$3:$E$102,2,FALSE),"")</f>
        <v/>
      </c>
      <c r="BW27" s="2" t="str">
        <f>IF('Adjacent Counties'!BW27="x",VLOOKUP('2013 0-64'!BW$1,'2013 population'!$A$3:$E$102,2,FALSE),"")</f>
        <v/>
      </c>
      <c r="BX27" s="2" t="str">
        <f>IF('Adjacent Counties'!BX27="x",VLOOKUP('2013 0-64'!BX$1,'2013 population'!$A$3:$E$102,2,FALSE),"")</f>
        <v/>
      </c>
      <c r="BY27" s="2" t="str">
        <f>IF('Adjacent Counties'!BY27="x",VLOOKUP('2013 0-64'!BY$1,'2013 population'!$A$3:$E$102,2,FALSE),"")</f>
        <v/>
      </c>
      <c r="BZ27" s="2" t="str">
        <f>IF('Adjacent Counties'!BZ27="x",VLOOKUP('2013 0-64'!BZ$1,'2013 population'!$A$3:$E$102,2,FALSE),"")</f>
        <v/>
      </c>
      <c r="CA27" s="2">
        <f>IF('Adjacent Counties'!CA27="x",VLOOKUP('2013 0-64'!CA$1,'2013 population'!$A$3:$E$102,2,FALSE),"")</f>
        <v>116989</v>
      </c>
      <c r="CB27" s="2" t="str">
        <f>IF('Adjacent Counties'!CB27="x",VLOOKUP('2013 0-64'!CB$1,'2013 population'!$A$3:$E$102,2,FALSE),"")</f>
        <v/>
      </c>
      <c r="CC27" s="2" t="str">
        <f>IF('Adjacent Counties'!CC27="x",VLOOKUP('2013 0-64'!CC$1,'2013 population'!$A$3:$E$102,2,FALSE),"")</f>
        <v/>
      </c>
      <c r="CD27" s="2" t="str">
        <f>IF('Adjacent Counties'!CD27="x",VLOOKUP('2013 0-64'!CD$1,'2013 population'!$A$3:$E$102,2,FALSE),"")</f>
        <v/>
      </c>
      <c r="CE27" s="2">
        <f>IF('Adjacent Counties'!CE27="x",VLOOKUP('2013 0-64'!CE$1,'2013 population'!$A$3:$E$102,2,FALSE),"")</f>
        <v>54356</v>
      </c>
      <c r="CF27" s="2" t="str">
        <f>IF('Adjacent Counties'!CF27="x",VLOOKUP('2013 0-64'!CF$1,'2013 population'!$A$3:$E$102,2,FALSE),"")</f>
        <v/>
      </c>
      <c r="CG27" s="2" t="str">
        <f>IF('Adjacent Counties'!CG27="x",VLOOKUP('2013 0-64'!CG$1,'2013 population'!$A$3:$E$102,2,FALSE),"")</f>
        <v/>
      </c>
      <c r="CH27" s="2" t="str">
        <f>IF('Adjacent Counties'!CH27="x",VLOOKUP('2013 0-64'!CH$1,'2013 population'!$A$3:$E$102,2,FALSE),"")</f>
        <v/>
      </c>
      <c r="CI27" s="2" t="str">
        <f>IF('Adjacent Counties'!CI27="x",VLOOKUP('2013 0-64'!CI$1,'2013 population'!$A$3:$E$102,2,FALSE),"")</f>
        <v/>
      </c>
      <c r="CJ27" s="2" t="str">
        <f>IF('Adjacent Counties'!CJ27="x",VLOOKUP('2013 0-64'!CJ$1,'2013 population'!$A$3:$E$102,2,FALSE),"")</f>
        <v/>
      </c>
      <c r="CK27" s="2" t="str">
        <f>IF('Adjacent Counties'!CK27="x",VLOOKUP('2013 0-64'!CK$1,'2013 population'!$A$3:$E$102,2,FALSE),"")</f>
        <v/>
      </c>
      <c r="CL27" s="2" t="str">
        <f>IF('Adjacent Counties'!CL27="x",VLOOKUP('2013 0-64'!CL$1,'2013 population'!$A$3:$E$102,2,FALSE),"")</f>
        <v/>
      </c>
      <c r="CM27" s="2" t="str">
        <f>IF('Adjacent Counties'!CM27="x",VLOOKUP('2013 0-64'!CM$1,'2013 population'!$A$3:$E$102,2,FALSE),"")</f>
        <v/>
      </c>
      <c r="CN27" s="2" t="str">
        <f>IF('Adjacent Counties'!CN27="x",VLOOKUP('2013 0-64'!CN$1,'2013 population'!$A$3:$E$102,2,FALSE),"")</f>
        <v/>
      </c>
      <c r="CO27" s="2" t="str">
        <f>IF('Adjacent Counties'!CO27="x",VLOOKUP('2013 0-64'!CO$1,'2013 population'!$A$3:$E$102,2,FALSE),"")</f>
        <v/>
      </c>
      <c r="CP27" s="2" t="str">
        <f>IF('Adjacent Counties'!CP27="x",VLOOKUP('2013 0-64'!CP$1,'2013 population'!$A$3:$E$102,2,FALSE),"")</f>
        <v/>
      </c>
      <c r="CQ27" s="2" t="str">
        <f>IF('Adjacent Counties'!CQ27="x",VLOOKUP('2013 0-64'!CQ$1,'2013 population'!$A$3:$E$102,2,FALSE),"")</f>
        <v/>
      </c>
      <c r="CR27" s="2" t="str">
        <f>IF('Adjacent Counties'!CR27="x",VLOOKUP('2013 0-64'!CR$1,'2013 population'!$A$3:$E$102,2,FALSE),"")</f>
        <v/>
      </c>
      <c r="CS27" s="2" t="str">
        <f>IF('Adjacent Counties'!CS27="x",VLOOKUP('2013 0-64'!CS$1,'2013 population'!$A$3:$E$102,2,FALSE),"")</f>
        <v/>
      </c>
      <c r="CT27" s="2" t="str">
        <f>IF('Adjacent Counties'!CT27="x",VLOOKUP('2013 0-64'!CT$1,'2013 population'!$A$3:$E$102,2,FALSE),"")</f>
        <v/>
      </c>
      <c r="CU27" s="2" t="str">
        <f>IF('Adjacent Counties'!CU27="x",VLOOKUP('2013 0-64'!CU$1,'2013 population'!$A$3:$E$102,2,FALSE),"")</f>
        <v/>
      </c>
      <c r="CV27" s="2" t="str">
        <f>IF('Adjacent Counties'!CV27="x",VLOOKUP('2013 0-64'!CV$1,'2013 population'!$A$3:$E$102,2,FALSE),"")</f>
        <v/>
      </c>
      <c r="CW27" s="2" t="str">
        <f>IF('Adjacent Counties'!CW27="x",VLOOKUP('2013 0-64'!CW$1,'2013 population'!$A$3:$E$102,2,FALSE),"")</f>
        <v/>
      </c>
      <c r="CX27" s="2">
        <f t="shared" si="0"/>
        <v>723271</v>
      </c>
      <c r="CY27" s="2">
        <f>SUMIF('Residents by Age'!B$2:B$422,"="&amp;'2013 0-64'!A27,'Residents by Age'!D$2:D$422)</f>
        <v>170</v>
      </c>
      <c r="CZ27" s="9">
        <f t="shared" si="1"/>
        <v>0.23504329635779672</v>
      </c>
    </row>
    <row r="28" spans="1:104">
      <c r="A28" s="3" t="s">
        <v>26</v>
      </c>
      <c r="B28" s="2" t="str">
        <f>IF('Adjacent Counties'!B28="x",VLOOKUP('2013 0-64'!B$1,'2013 population'!$A$3:$E$102,2,FALSE),"")</f>
        <v/>
      </c>
      <c r="C28" s="2" t="str">
        <f>IF('Adjacent Counties'!C28="x",VLOOKUP('2013 0-64'!C$1,'2013 population'!$A$3:$E$102,2,FALSE),"")</f>
        <v/>
      </c>
      <c r="D28" s="2" t="str">
        <f>IF('Adjacent Counties'!D28="x",VLOOKUP('2013 0-64'!D$1,'2013 population'!$A$3:$E$102,2,FALSE),"")</f>
        <v/>
      </c>
      <c r="E28" s="2" t="str">
        <f>IF('Adjacent Counties'!E28="x",VLOOKUP('2013 0-64'!E$1,'2013 population'!$A$3:$E$102,2,FALSE),"")</f>
        <v/>
      </c>
      <c r="F28" s="2" t="str">
        <f>IF('Adjacent Counties'!F28="x",VLOOKUP('2013 0-64'!F$1,'2013 population'!$A$3:$E$102,2,FALSE),"")</f>
        <v/>
      </c>
      <c r="G28" s="2" t="str">
        <f>IF('Adjacent Counties'!G28="x",VLOOKUP('2013 0-64'!G$1,'2013 population'!$A$3:$E$102,2,FALSE),"")</f>
        <v/>
      </c>
      <c r="H28" s="2" t="str">
        <f>IF('Adjacent Counties'!H28="x",VLOOKUP('2013 0-64'!H$1,'2013 population'!$A$3:$E$102,2,FALSE),"")</f>
        <v/>
      </c>
      <c r="I28" s="2" t="str">
        <f>IF('Adjacent Counties'!I28="x",VLOOKUP('2013 0-64'!I$1,'2013 population'!$A$3:$E$102,2,FALSE),"")</f>
        <v/>
      </c>
      <c r="J28" s="2" t="str">
        <f>IF('Adjacent Counties'!J28="x",VLOOKUP('2013 0-64'!J$1,'2013 population'!$A$3:$E$102,2,FALSE),"")</f>
        <v/>
      </c>
      <c r="K28" s="2" t="str">
        <f>IF('Adjacent Counties'!K28="x",VLOOKUP('2013 0-64'!K$1,'2013 population'!$A$3:$E$102,2,FALSE),"")</f>
        <v/>
      </c>
      <c r="L28" s="2" t="str">
        <f>IF('Adjacent Counties'!L28="x",VLOOKUP('2013 0-64'!L$1,'2013 population'!$A$3:$E$102,2,FALSE),"")</f>
        <v/>
      </c>
      <c r="M28" s="2" t="str">
        <f>IF('Adjacent Counties'!M28="x",VLOOKUP('2013 0-64'!M$1,'2013 population'!$A$3:$E$102,2,FALSE),"")</f>
        <v/>
      </c>
      <c r="N28" s="2" t="str">
        <f>IF('Adjacent Counties'!N28="x",VLOOKUP('2013 0-64'!N$1,'2013 population'!$A$3:$E$102,2,FALSE),"")</f>
        <v/>
      </c>
      <c r="O28" s="2" t="str">
        <f>IF('Adjacent Counties'!O28="x",VLOOKUP('2013 0-64'!O$1,'2013 population'!$A$3:$E$102,2,FALSE),"")</f>
        <v/>
      </c>
      <c r="P28" s="2">
        <f>IF('Adjacent Counties'!P28="x",VLOOKUP('2013 0-64'!P$1,'2013 population'!$A$3:$E$102,2,FALSE),"")</f>
        <v>8702</v>
      </c>
      <c r="Q28" s="2" t="str">
        <f>IF('Adjacent Counties'!Q28="x",VLOOKUP('2013 0-64'!Q$1,'2013 population'!$A$3:$E$102,2,FALSE),"")</f>
        <v/>
      </c>
      <c r="R28" s="2" t="str">
        <f>IF('Adjacent Counties'!R28="x",VLOOKUP('2013 0-64'!R$1,'2013 population'!$A$3:$E$102,2,FALSE),"")</f>
        <v/>
      </c>
      <c r="S28" s="2" t="str">
        <f>IF('Adjacent Counties'!S28="x",VLOOKUP('2013 0-64'!S$1,'2013 population'!$A$3:$E$102,2,FALSE),"")</f>
        <v/>
      </c>
      <c r="T28" s="2" t="str">
        <f>IF('Adjacent Counties'!T28="x",VLOOKUP('2013 0-64'!T$1,'2013 population'!$A$3:$E$102,2,FALSE),"")</f>
        <v/>
      </c>
      <c r="U28" s="2" t="str">
        <f>IF('Adjacent Counties'!U28="x",VLOOKUP('2013 0-64'!U$1,'2013 population'!$A$3:$E$102,2,FALSE),"")</f>
        <v/>
      </c>
      <c r="V28" s="2" t="str">
        <f>IF('Adjacent Counties'!V28="x",VLOOKUP('2013 0-64'!V$1,'2013 population'!$A$3:$E$102,2,FALSE),"")</f>
        <v/>
      </c>
      <c r="W28" s="2" t="str">
        <f>IF('Adjacent Counties'!W28="x",VLOOKUP('2013 0-64'!W$1,'2013 population'!$A$3:$E$102,2,FALSE),"")</f>
        <v/>
      </c>
      <c r="X28" s="2" t="str">
        <f>IF('Adjacent Counties'!X28="x",VLOOKUP('2013 0-64'!X$1,'2013 population'!$A$3:$E$102,2,FALSE),"")</f>
        <v/>
      </c>
      <c r="Y28" s="2" t="str">
        <f>IF('Adjacent Counties'!Y28="x",VLOOKUP('2013 0-64'!Y$1,'2013 population'!$A$3:$E$102,2,FALSE),"")</f>
        <v/>
      </c>
      <c r="Z28" s="2" t="str">
        <f>IF('Adjacent Counties'!Z28="x",VLOOKUP('2013 0-64'!Z$1,'2013 population'!$A$3:$E$102,2,FALSE),"")</f>
        <v/>
      </c>
      <c r="AA28" s="2" t="str">
        <f>IF('Adjacent Counties'!AA28="x",VLOOKUP('2013 0-64'!AA$1,'2013 population'!$A$3:$E$102,2,FALSE),"")</f>
        <v/>
      </c>
      <c r="AB28" s="2">
        <f>IF('Adjacent Counties'!AB28="x",VLOOKUP('2013 0-64'!AB$1,'2013 population'!$A$3:$E$102,2,FALSE),"")</f>
        <v>21023</v>
      </c>
      <c r="AC28" s="2" t="str">
        <f>IF('Adjacent Counties'!AC28="x",VLOOKUP('2013 0-64'!AC$1,'2013 population'!$A$3:$E$102,2,FALSE),"")</f>
        <v/>
      </c>
      <c r="AD28" s="2" t="str">
        <f>IF('Adjacent Counties'!AD28="x",VLOOKUP('2013 0-64'!AD$1,'2013 population'!$A$3:$E$102,2,FALSE),"")</f>
        <v/>
      </c>
      <c r="AE28" s="2" t="str">
        <f>IF('Adjacent Counties'!AE28="x",VLOOKUP('2013 0-64'!AE$1,'2013 population'!$A$3:$E$102,2,FALSE),"")</f>
        <v/>
      </c>
      <c r="AF28" s="2" t="str">
        <f>IF('Adjacent Counties'!AF28="x",VLOOKUP('2013 0-64'!AF$1,'2013 population'!$A$3:$E$102,2,FALSE),"")</f>
        <v/>
      </c>
      <c r="AG28" s="2" t="str">
        <f>IF('Adjacent Counties'!AG28="x",VLOOKUP('2013 0-64'!AG$1,'2013 population'!$A$3:$E$102,2,FALSE),"")</f>
        <v/>
      </c>
      <c r="AH28" s="2" t="str">
        <f>IF('Adjacent Counties'!AH28="x",VLOOKUP('2013 0-64'!AH$1,'2013 population'!$A$3:$E$102,2,FALSE),"")</f>
        <v/>
      </c>
      <c r="AI28" s="2" t="str">
        <f>IF('Adjacent Counties'!AI28="x",VLOOKUP('2013 0-64'!AI$1,'2013 population'!$A$3:$E$102,2,FALSE),"")</f>
        <v/>
      </c>
      <c r="AJ28" s="2" t="str">
        <f>IF('Adjacent Counties'!AJ28="x",VLOOKUP('2013 0-64'!AJ$1,'2013 population'!$A$3:$E$102,2,FALSE),"")</f>
        <v/>
      </c>
      <c r="AK28" s="2" t="str">
        <f>IF('Adjacent Counties'!AK28="x",VLOOKUP('2013 0-64'!AK$1,'2013 population'!$A$3:$E$102,2,FALSE),"")</f>
        <v/>
      </c>
      <c r="AL28" s="2" t="str">
        <f>IF('Adjacent Counties'!AL28="x",VLOOKUP('2013 0-64'!AL$1,'2013 population'!$A$3:$E$102,2,FALSE),"")</f>
        <v/>
      </c>
      <c r="AM28" s="2" t="str">
        <f>IF('Adjacent Counties'!AM28="x",VLOOKUP('2013 0-64'!AM$1,'2013 population'!$A$3:$E$102,2,FALSE),"")</f>
        <v/>
      </c>
      <c r="AN28" s="2" t="str">
        <f>IF('Adjacent Counties'!AN28="x",VLOOKUP('2013 0-64'!AN$1,'2013 population'!$A$3:$E$102,2,FALSE),"")</f>
        <v/>
      </c>
      <c r="AO28" s="2" t="str">
        <f>IF('Adjacent Counties'!AO28="x",VLOOKUP('2013 0-64'!AO$1,'2013 population'!$A$3:$E$102,2,FALSE),"")</f>
        <v/>
      </c>
      <c r="AP28" s="2" t="str">
        <f>IF('Adjacent Counties'!AP28="x",VLOOKUP('2013 0-64'!AP$1,'2013 population'!$A$3:$E$102,2,FALSE),"")</f>
        <v/>
      </c>
      <c r="AQ28" s="2" t="str">
        <f>IF('Adjacent Counties'!AQ28="x",VLOOKUP('2013 0-64'!AQ$1,'2013 population'!$A$3:$E$102,2,FALSE),"")</f>
        <v/>
      </c>
      <c r="AR28" s="2" t="str">
        <f>IF('Adjacent Counties'!AR28="x",VLOOKUP('2013 0-64'!AR$1,'2013 population'!$A$3:$E$102,2,FALSE),"")</f>
        <v/>
      </c>
      <c r="AS28" s="2" t="str">
        <f>IF('Adjacent Counties'!AS28="x",VLOOKUP('2013 0-64'!AS$1,'2013 population'!$A$3:$E$102,2,FALSE),"")</f>
        <v/>
      </c>
      <c r="AT28" s="2" t="str">
        <f>IF('Adjacent Counties'!AT28="x",VLOOKUP('2013 0-64'!AT$1,'2013 population'!$A$3:$E$102,2,FALSE),"")</f>
        <v/>
      </c>
      <c r="AU28" s="2" t="str">
        <f>IF('Adjacent Counties'!AU28="x",VLOOKUP('2013 0-64'!AU$1,'2013 population'!$A$3:$E$102,2,FALSE),"")</f>
        <v/>
      </c>
      <c r="AV28" s="2" t="str">
        <f>IF('Adjacent Counties'!AV28="x",VLOOKUP('2013 0-64'!AV$1,'2013 population'!$A$3:$E$102,2,FALSE),"")</f>
        <v/>
      </c>
      <c r="AW28" s="2" t="str">
        <f>IF('Adjacent Counties'!AW28="x",VLOOKUP('2013 0-64'!AW$1,'2013 population'!$A$3:$E$102,2,FALSE),"")</f>
        <v/>
      </c>
      <c r="AX28" s="2" t="str">
        <f>IF('Adjacent Counties'!AX28="x",VLOOKUP('2013 0-64'!AX$1,'2013 population'!$A$3:$E$102,2,FALSE),"")</f>
        <v/>
      </c>
      <c r="AY28" s="2" t="str">
        <f>IF('Adjacent Counties'!AY28="x",VLOOKUP('2013 0-64'!AY$1,'2013 population'!$A$3:$E$102,2,FALSE),"")</f>
        <v/>
      </c>
      <c r="AZ28" s="2" t="str">
        <f>IF('Adjacent Counties'!AZ28="x",VLOOKUP('2013 0-64'!AZ$1,'2013 population'!$A$3:$E$102,2,FALSE),"")</f>
        <v/>
      </c>
      <c r="BA28" s="2" t="str">
        <f>IF('Adjacent Counties'!BA28="x",VLOOKUP('2013 0-64'!BA$1,'2013 population'!$A$3:$E$102,2,FALSE),"")</f>
        <v/>
      </c>
      <c r="BB28" s="2" t="str">
        <f>IF('Adjacent Counties'!BB28="x",VLOOKUP('2013 0-64'!BB$1,'2013 population'!$A$3:$E$102,2,FALSE),"")</f>
        <v/>
      </c>
      <c r="BC28" s="2" t="str">
        <f>IF('Adjacent Counties'!BC28="x",VLOOKUP('2013 0-64'!BC$1,'2013 population'!$A$3:$E$102,2,FALSE),"")</f>
        <v/>
      </c>
      <c r="BD28" s="2" t="str">
        <f>IF('Adjacent Counties'!BD28="x",VLOOKUP('2013 0-64'!BD$1,'2013 population'!$A$3:$E$102,2,FALSE),"")</f>
        <v/>
      </c>
      <c r="BE28" s="2" t="str">
        <f>IF('Adjacent Counties'!BE28="x",VLOOKUP('2013 0-64'!BE$1,'2013 population'!$A$3:$E$102,2,FALSE),"")</f>
        <v/>
      </c>
      <c r="BF28" s="2" t="str">
        <f>IF('Adjacent Counties'!BF28="x",VLOOKUP('2013 0-64'!BF$1,'2013 population'!$A$3:$E$102,2,FALSE),"")</f>
        <v/>
      </c>
      <c r="BG28" s="2" t="str">
        <f>IF('Adjacent Counties'!BG28="x",VLOOKUP('2013 0-64'!BG$1,'2013 population'!$A$3:$E$102,2,FALSE),"")</f>
        <v/>
      </c>
      <c r="BH28" s="2" t="str">
        <f>IF('Adjacent Counties'!BH28="x",VLOOKUP('2013 0-64'!BH$1,'2013 population'!$A$3:$E$102,2,FALSE),"")</f>
        <v/>
      </c>
      <c r="BI28" s="2" t="str">
        <f>IF('Adjacent Counties'!BI28="x",VLOOKUP('2013 0-64'!BI$1,'2013 population'!$A$3:$E$102,2,FALSE),"")</f>
        <v/>
      </c>
      <c r="BJ28" s="2" t="str">
        <f>IF('Adjacent Counties'!BJ28="x",VLOOKUP('2013 0-64'!BJ$1,'2013 population'!$A$3:$E$102,2,FALSE),"")</f>
        <v/>
      </c>
      <c r="BK28" s="2" t="str">
        <f>IF('Adjacent Counties'!BK28="x",VLOOKUP('2013 0-64'!BK$1,'2013 population'!$A$3:$E$102,2,FALSE),"")</f>
        <v/>
      </c>
      <c r="BL28" s="2" t="str">
        <f>IF('Adjacent Counties'!BL28="x",VLOOKUP('2013 0-64'!BL$1,'2013 population'!$A$3:$E$102,2,FALSE),"")</f>
        <v/>
      </c>
      <c r="BM28" s="2" t="str">
        <f>IF('Adjacent Counties'!BM28="x",VLOOKUP('2013 0-64'!BM$1,'2013 population'!$A$3:$E$102,2,FALSE),"")</f>
        <v/>
      </c>
      <c r="BN28" s="2" t="str">
        <f>IF('Adjacent Counties'!BN28="x",VLOOKUP('2013 0-64'!BN$1,'2013 population'!$A$3:$E$102,2,FALSE),"")</f>
        <v/>
      </c>
      <c r="BO28" s="2" t="str">
        <f>IF('Adjacent Counties'!BO28="x",VLOOKUP('2013 0-64'!BO$1,'2013 population'!$A$3:$E$102,2,FALSE),"")</f>
        <v/>
      </c>
      <c r="BP28" s="2" t="str">
        <f>IF('Adjacent Counties'!BP28="x",VLOOKUP('2013 0-64'!BP$1,'2013 population'!$A$3:$E$102,2,FALSE),"")</f>
        <v/>
      </c>
      <c r="BQ28" s="2" t="str">
        <f>IF('Adjacent Counties'!BQ28="x",VLOOKUP('2013 0-64'!BQ$1,'2013 population'!$A$3:$E$102,2,FALSE),"")</f>
        <v/>
      </c>
      <c r="BR28" s="2" t="str">
        <f>IF('Adjacent Counties'!BR28="x",VLOOKUP('2013 0-64'!BR$1,'2013 population'!$A$3:$E$102,2,FALSE),"")</f>
        <v/>
      </c>
      <c r="BS28" s="2" t="str">
        <f>IF('Adjacent Counties'!BS28="x",VLOOKUP('2013 0-64'!BS$1,'2013 population'!$A$3:$E$102,2,FALSE),"")</f>
        <v/>
      </c>
      <c r="BT28" s="2" t="str">
        <f>IF('Adjacent Counties'!BT28="x",VLOOKUP('2013 0-64'!BT$1,'2013 population'!$A$3:$E$102,2,FALSE),"")</f>
        <v/>
      </c>
      <c r="BU28" s="2" t="str">
        <f>IF('Adjacent Counties'!BU28="x",VLOOKUP('2013 0-64'!BU$1,'2013 population'!$A$3:$E$102,2,FALSE),"")</f>
        <v/>
      </c>
      <c r="BV28" s="2" t="str">
        <f>IF('Adjacent Counties'!BV28="x",VLOOKUP('2013 0-64'!BV$1,'2013 population'!$A$3:$E$102,2,FALSE),"")</f>
        <v/>
      </c>
      <c r="BW28" s="2" t="str">
        <f>IF('Adjacent Counties'!BW28="x",VLOOKUP('2013 0-64'!BW$1,'2013 population'!$A$3:$E$102,2,FALSE),"")</f>
        <v/>
      </c>
      <c r="BX28" s="2" t="str">
        <f>IF('Adjacent Counties'!BX28="x",VLOOKUP('2013 0-64'!BX$1,'2013 population'!$A$3:$E$102,2,FALSE),"")</f>
        <v/>
      </c>
      <c r="BY28" s="2" t="str">
        <f>IF('Adjacent Counties'!BY28="x",VLOOKUP('2013 0-64'!BY$1,'2013 population'!$A$3:$E$102,2,FALSE),"")</f>
        <v/>
      </c>
      <c r="BZ28" s="2" t="str">
        <f>IF('Adjacent Counties'!BZ28="x",VLOOKUP('2013 0-64'!BZ$1,'2013 population'!$A$3:$E$102,2,FALSE),"")</f>
        <v/>
      </c>
      <c r="CA28" s="2" t="str">
        <f>IF('Adjacent Counties'!CA28="x",VLOOKUP('2013 0-64'!CA$1,'2013 population'!$A$3:$E$102,2,FALSE),"")</f>
        <v/>
      </c>
      <c r="CB28" s="2" t="str">
        <f>IF('Adjacent Counties'!CB28="x",VLOOKUP('2013 0-64'!CB$1,'2013 population'!$A$3:$E$102,2,FALSE),"")</f>
        <v/>
      </c>
      <c r="CC28" s="2" t="str">
        <f>IF('Adjacent Counties'!CC28="x",VLOOKUP('2013 0-64'!CC$1,'2013 population'!$A$3:$E$102,2,FALSE),"")</f>
        <v/>
      </c>
      <c r="CD28" s="2" t="str">
        <f>IF('Adjacent Counties'!CD28="x",VLOOKUP('2013 0-64'!CD$1,'2013 population'!$A$3:$E$102,2,FALSE),"")</f>
        <v/>
      </c>
      <c r="CE28" s="2" t="str">
        <f>IF('Adjacent Counties'!CE28="x",VLOOKUP('2013 0-64'!CE$1,'2013 population'!$A$3:$E$102,2,FALSE),"")</f>
        <v/>
      </c>
      <c r="CF28" s="2" t="str">
        <f>IF('Adjacent Counties'!CF28="x",VLOOKUP('2013 0-64'!CF$1,'2013 population'!$A$3:$E$102,2,FALSE),"")</f>
        <v/>
      </c>
      <c r="CG28" s="2" t="str">
        <f>IF('Adjacent Counties'!CG28="x",VLOOKUP('2013 0-64'!CG$1,'2013 population'!$A$3:$E$102,2,FALSE),"")</f>
        <v/>
      </c>
      <c r="CH28" s="2" t="str">
        <f>IF('Adjacent Counties'!CH28="x",VLOOKUP('2013 0-64'!CH$1,'2013 population'!$A$3:$E$102,2,FALSE),"")</f>
        <v/>
      </c>
      <c r="CI28" s="2" t="str">
        <f>IF('Adjacent Counties'!CI28="x",VLOOKUP('2013 0-64'!CI$1,'2013 population'!$A$3:$E$102,2,FALSE),"")</f>
        <v/>
      </c>
      <c r="CJ28" s="2" t="str">
        <f>IF('Adjacent Counties'!CJ28="x",VLOOKUP('2013 0-64'!CJ$1,'2013 population'!$A$3:$E$102,2,FALSE),"")</f>
        <v/>
      </c>
      <c r="CK28" s="2" t="str">
        <f>IF('Adjacent Counties'!CK28="x",VLOOKUP('2013 0-64'!CK$1,'2013 population'!$A$3:$E$102,2,FALSE),"")</f>
        <v/>
      </c>
      <c r="CL28" s="2" t="str">
        <f>IF('Adjacent Counties'!CL28="x",VLOOKUP('2013 0-64'!CL$1,'2013 population'!$A$3:$E$102,2,FALSE),"")</f>
        <v/>
      </c>
      <c r="CM28" s="2" t="str">
        <f>IF('Adjacent Counties'!CM28="x",VLOOKUP('2013 0-64'!CM$1,'2013 population'!$A$3:$E$102,2,FALSE),"")</f>
        <v/>
      </c>
      <c r="CN28" s="2" t="str">
        <f>IF('Adjacent Counties'!CN28="x",VLOOKUP('2013 0-64'!CN$1,'2013 population'!$A$3:$E$102,2,FALSE),"")</f>
        <v/>
      </c>
      <c r="CO28" s="2" t="str">
        <f>IF('Adjacent Counties'!CO28="x",VLOOKUP('2013 0-64'!CO$1,'2013 population'!$A$3:$E$102,2,FALSE),"")</f>
        <v/>
      </c>
      <c r="CP28" s="2" t="str">
        <f>IF('Adjacent Counties'!CP28="x",VLOOKUP('2013 0-64'!CP$1,'2013 population'!$A$3:$E$102,2,FALSE),"")</f>
        <v/>
      </c>
      <c r="CQ28" s="2" t="str">
        <f>IF('Adjacent Counties'!CQ28="x",VLOOKUP('2013 0-64'!CQ$1,'2013 population'!$A$3:$E$102,2,FALSE),"")</f>
        <v/>
      </c>
      <c r="CR28" s="2" t="str">
        <f>IF('Adjacent Counties'!CR28="x",VLOOKUP('2013 0-64'!CR$1,'2013 population'!$A$3:$E$102,2,FALSE),"")</f>
        <v/>
      </c>
      <c r="CS28" s="2" t="str">
        <f>IF('Adjacent Counties'!CS28="x",VLOOKUP('2013 0-64'!CS$1,'2013 population'!$A$3:$E$102,2,FALSE),"")</f>
        <v/>
      </c>
      <c r="CT28" s="2" t="str">
        <f>IF('Adjacent Counties'!CT28="x",VLOOKUP('2013 0-64'!CT$1,'2013 population'!$A$3:$E$102,2,FALSE),"")</f>
        <v/>
      </c>
      <c r="CU28" s="2" t="str">
        <f>IF('Adjacent Counties'!CU28="x",VLOOKUP('2013 0-64'!CU$1,'2013 population'!$A$3:$E$102,2,FALSE),"")</f>
        <v/>
      </c>
      <c r="CV28" s="2" t="str">
        <f>IF('Adjacent Counties'!CV28="x",VLOOKUP('2013 0-64'!CV$1,'2013 population'!$A$3:$E$102,2,FALSE),"")</f>
        <v/>
      </c>
      <c r="CW28" s="2" t="str">
        <f>IF('Adjacent Counties'!CW28="x",VLOOKUP('2013 0-64'!CW$1,'2013 population'!$A$3:$E$102,2,FALSE),"")</f>
        <v/>
      </c>
      <c r="CX28" s="2">
        <f t="shared" si="0"/>
        <v>29725</v>
      </c>
      <c r="CY28" s="2">
        <f>SUMIF('Residents by Age'!B$2:B$422,"="&amp;'2013 0-64'!A28,'Residents by Age'!D$2:D$422)</f>
        <v>17</v>
      </c>
      <c r="CZ28" s="9">
        <f t="shared" si="1"/>
        <v>0.57190916736753572</v>
      </c>
    </row>
    <row r="29" spans="1:104">
      <c r="A29" s="3" t="s">
        <v>27</v>
      </c>
      <c r="B29" s="2" t="str">
        <f>IF('Adjacent Counties'!B29="x",VLOOKUP('2013 0-64'!B$1,'2013 population'!$A$3:$E$102,2,FALSE),"")</f>
        <v/>
      </c>
      <c r="C29" s="2" t="str">
        <f>IF('Adjacent Counties'!C29="x",VLOOKUP('2013 0-64'!C$1,'2013 population'!$A$3:$E$102,2,FALSE),"")</f>
        <v/>
      </c>
      <c r="D29" s="2" t="str">
        <f>IF('Adjacent Counties'!D29="x",VLOOKUP('2013 0-64'!D$1,'2013 population'!$A$3:$E$102,2,FALSE),"")</f>
        <v/>
      </c>
      <c r="E29" s="2" t="str">
        <f>IF('Adjacent Counties'!E29="x",VLOOKUP('2013 0-64'!E$1,'2013 population'!$A$3:$E$102,2,FALSE),"")</f>
        <v/>
      </c>
      <c r="F29" s="2" t="str">
        <f>IF('Adjacent Counties'!F29="x",VLOOKUP('2013 0-64'!F$1,'2013 population'!$A$3:$E$102,2,FALSE),"")</f>
        <v/>
      </c>
      <c r="G29" s="2" t="str">
        <f>IF('Adjacent Counties'!G29="x",VLOOKUP('2013 0-64'!G$1,'2013 population'!$A$3:$E$102,2,FALSE),"")</f>
        <v/>
      </c>
      <c r="H29" s="2" t="str">
        <f>IF('Adjacent Counties'!H29="x",VLOOKUP('2013 0-64'!H$1,'2013 population'!$A$3:$E$102,2,FALSE),"")</f>
        <v/>
      </c>
      <c r="I29" s="2" t="str">
        <f>IF('Adjacent Counties'!I29="x",VLOOKUP('2013 0-64'!I$1,'2013 population'!$A$3:$E$102,2,FALSE),"")</f>
        <v/>
      </c>
      <c r="J29" s="2" t="str">
        <f>IF('Adjacent Counties'!J29="x",VLOOKUP('2013 0-64'!J$1,'2013 population'!$A$3:$E$102,2,FALSE),"")</f>
        <v/>
      </c>
      <c r="K29" s="2" t="str">
        <f>IF('Adjacent Counties'!K29="x",VLOOKUP('2013 0-64'!K$1,'2013 population'!$A$3:$E$102,2,FALSE),"")</f>
        <v/>
      </c>
      <c r="L29" s="2" t="str">
        <f>IF('Adjacent Counties'!L29="x",VLOOKUP('2013 0-64'!L$1,'2013 population'!$A$3:$E$102,2,FALSE),"")</f>
        <v/>
      </c>
      <c r="M29" s="2" t="str">
        <f>IF('Adjacent Counties'!M29="x",VLOOKUP('2013 0-64'!M$1,'2013 population'!$A$3:$E$102,2,FALSE),"")</f>
        <v/>
      </c>
      <c r="N29" s="2" t="str">
        <f>IF('Adjacent Counties'!N29="x",VLOOKUP('2013 0-64'!N$1,'2013 population'!$A$3:$E$102,2,FALSE),"")</f>
        <v/>
      </c>
      <c r="O29" s="2" t="str">
        <f>IF('Adjacent Counties'!O29="x",VLOOKUP('2013 0-64'!O$1,'2013 population'!$A$3:$E$102,2,FALSE),"")</f>
        <v/>
      </c>
      <c r="P29" s="2" t="str">
        <f>IF('Adjacent Counties'!P29="x",VLOOKUP('2013 0-64'!P$1,'2013 population'!$A$3:$E$102,2,FALSE),"")</f>
        <v/>
      </c>
      <c r="Q29" s="2" t="str">
        <f>IF('Adjacent Counties'!Q29="x",VLOOKUP('2013 0-64'!Q$1,'2013 population'!$A$3:$E$102,2,FALSE),"")</f>
        <v/>
      </c>
      <c r="R29" s="2" t="str">
        <f>IF('Adjacent Counties'!R29="x",VLOOKUP('2013 0-64'!R$1,'2013 population'!$A$3:$E$102,2,FALSE),"")</f>
        <v/>
      </c>
      <c r="S29" s="2" t="str">
        <f>IF('Adjacent Counties'!S29="x",VLOOKUP('2013 0-64'!S$1,'2013 population'!$A$3:$E$102,2,FALSE),"")</f>
        <v/>
      </c>
      <c r="T29" s="2" t="str">
        <f>IF('Adjacent Counties'!T29="x",VLOOKUP('2013 0-64'!T$1,'2013 population'!$A$3:$E$102,2,FALSE),"")</f>
        <v/>
      </c>
      <c r="U29" s="2" t="str">
        <f>IF('Adjacent Counties'!U29="x",VLOOKUP('2013 0-64'!U$1,'2013 population'!$A$3:$E$102,2,FALSE),"")</f>
        <v/>
      </c>
      <c r="V29" s="2" t="str">
        <f>IF('Adjacent Counties'!V29="x",VLOOKUP('2013 0-64'!V$1,'2013 population'!$A$3:$E$102,2,FALSE),"")</f>
        <v/>
      </c>
      <c r="W29" s="2" t="str">
        <f>IF('Adjacent Counties'!W29="x",VLOOKUP('2013 0-64'!W$1,'2013 population'!$A$3:$E$102,2,FALSE),"")</f>
        <v/>
      </c>
      <c r="X29" s="2" t="str">
        <f>IF('Adjacent Counties'!X29="x",VLOOKUP('2013 0-64'!X$1,'2013 population'!$A$3:$E$102,2,FALSE),"")</f>
        <v/>
      </c>
      <c r="Y29" s="2" t="str">
        <f>IF('Adjacent Counties'!Y29="x",VLOOKUP('2013 0-64'!Y$1,'2013 population'!$A$3:$E$102,2,FALSE),"")</f>
        <v/>
      </c>
      <c r="Z29" s="2" t="str">
        <f>IF('Adjacent Counties'!Z29="x",VLOOKUP('2013 0-64'!Z$1,'2013 population'!$A$3:$E$102,2,FALSE),"")</f>
        <v/>
      </c>
      <c r="AA29" s="2" t="str">
        <f>IF('Adjacent Counties'!AA29="x",VLOOKUP('2013 0-64'!AA$1,'2013 population'!$A$3:$E$102,2,FALSE),"")</f>
        <v/>
      </c>
      <c r="AB29" s="2" t="str">
        <f>IF('Adjacent Counties'!AB29="x",VLOOKUP('2013 0-64'!AB$1,'2013 population'!$A$3:$E$102,2,FALSE),"")</f>
        <v/>
      </c>
      <c r="AC29" s="2">
        <f>IF('Adjacent Counties'!AC29="x",VLOOKUP('2013 0-64'!AC$1,'2013 population'!$A$3:$E$102,2,FALSE),"")</f>
        <v>29074</v>
      </c>
      <c r="AD29" s="2" t="str">
        <f>IF('Adjacent Counties'!AD29="x",VLOOKUP('2013 0-64'!AD$1,'2013 population'!$A$3:$E$102,2,FALSE),"")</f>
        <v/>
      </c>
      <c r="AE29" s="2" t="str">
        <f>IF('Adjacent Counties'!AE29="x",VLOOKUP('2013 0-64'!AE$1,'2013 population'!$A$3:$E$102,2,FALSE),"")</f>
        <v/>
      </c>
      <c r="AF29" s="2" t="str">
        <f>IF('Adjacent Counties'!AF29="x",VLOOKUP('2013 0-64'!AF$1,'2013 population'!$A$3:$E$102,2,FALSE),"")</f>
        <v/>
      </c>
      <c r="AG29" s="2" t="str">
        <f>IF('Adjacent Counties'!AG29="x",VLOOKUP('2013 0-64'!AG$1,'2013 population'!$A$3:$E$102,2,FALSE),"")</f>
        <v/>
      </c>
      <c r="AH29" s="2" t="str">
        <f>IF('Adjacent Counties'!AH29="x",VLOOKUP('2013 0-64'!AH$1,'2013 population'!$A$3:$E$102,2,FALSE),"")</f>
        <v/>
      </c>
      <c r="AI29" s="2" t="str">
        <f>IF('Adjacent Counties'!AI29="x",VLOOKUP('2013 0-64'!AI$1,'2013 population'!$A$3:$E$102,2,FALSE),"")</f>
        <v/>
      </c>
      <c r="AJ29" s="2" t="str">
        <f>IF('Adjacent Counties'!AJ29="x",VLOOKUP('2013 0-64'!AJ$1,'2013 population'!$A$3:$E$102,2,FALSE),"")</f>
        <v/>
      </c>
      <c r="AK29" s="2" t="str">
        <f>IF('Adjacent Counties'!AK29="x",VLOOKUP('2013 0-64'!AK$1,'2013 population'!$A$3:$E$102,2,FALSE),"")</f>
        <v/>
      </c>
      <c r="AL29" s="2" t="str">
        <f>IF('Adjacent Counties'!AL29="x",VLOOKUP('2013 0-64'!AL$1,'2013 population'!$A$3:$E$102,2,FALSE),"")</f>
        <v/>
      </c>
      <c r="AM29" s="2" t="str">
        <f>IF('Adjacent Counties'!AM29="x",VLOOKUP('2013 0-64'!AM$1,'2013 population'!$A$3:$E$102,2,FALSE),"")</f>
        <v/>
      </c>
      <c r="AN29" s="2" t="str">
        <f>IF('Adjacent Counties'!AN29="x",VLOOKUP('2013 0-64'!AN$1,'2013 population'!$A$3:$E$102,2,FALSE),"")</f>
        <v/>
      </c>
      <c r="AO29" s="2" t="str">
        <f>IF('Adjacent Counties'!AO29="x",VLOOKUP('2013 0-64'!AO$1,'2013 population'!$A$3:$E$102,2,FALSE),"")</f>
        <v/>
      </c>
      <c r="AP29" s="2" t="str">
        <f>IF('Adjacent Counties'!AP29="x",VLOOKUP('2013 0-64'!AP$1,'2013 population'!$A$3:$E$102,2,FALSE),"")</f>
        <v/>
      </c>
      <c r="AQ29" s="2" t="str">
        <f>IF('Adjacent Counties'!AQ29="x",VLOOKUP('2013 0-64'!AQ$1,'2013 population'!$A$3:$E$102,2,FALSE),"")</f>
        <v/>
      </c>
      <c r="AR29" s="2" t="str">
        <f>IF('Adjacent Counties'!AR29="x",VLOOKUP('2013 0-64'!AR$1,'2013 population'!$A$3:$E$102,2,FALSE),"")</f>
        <v/>
      </c>
      <c r="AS29" s="2" t="str">
        <f>IF('Adjacent Counties'!AS29="x",VLOOKUP('2013 0-64'!AS$1,'2013 population'!$A$3:$E$102,2,FALSE),"")</f>
        <v/>
      </c>
      <c r="AT29" s="2" t="str">
        <f>IF('Adjacent Counties'!AT29="x",VLOOKUP('2013 0-64'!AT$1,'2013 population'!$A$3:$E$102,2,FALSE),"")</f>
        <v/>
      </c>
      <c r="AU29" s="2" t="str">
        <f>IF('Adjacent Counties'!AU29="x",VLOOKUP('2013 0-64'!AU$1,'2013 population'!$A$3:$E$102,2,FALSE),"")</f>
        <v/>
      </c>
      <c r="AV29" s="2" t="str">
        <f>IF('Adjacent Counties'!AV29="x",VLOOKUP('2013 0-64'!AV$1,'2013 population'!$A$3:$E$102,2,FALSE),"")</f>
        <v/>
      </c>
      <c r="AW29" s="2">
        <f>IF('Adjacent Counties'!AW29="x",VLOOKUP('2013 0-64'!AW$1,'2013 population'!$A$3:$E$102,2,FALSE),"")</f>
        <v>4855</v>
      </c>
      <c r="AX29" s="2" t="str">
        <f>IF('Adjacent Counties'!AX29="x",VLOOKUP('2013 0-64'!AX$1,'2013 population'!$A$3:$E$102,2,FALSE),"")</f>
        <v/>
      </c>
      <c r="AY29" s="2" t="str">
        <f>IF('Adjacent Counties'!AY29="x",VLOOKUP('2013 0-64'!AY$1,'2013 population'!$A$3:$E$102,2,FALSE),"")</f>
        <v/>
      </c>
      <c r="AZ29" s="2" t="str">
        <f>IF('Adjacent Counties'!AZ29="x",VLOOKUP('2013 0-64'!AZ$1,'2013 population'!$A$3:$E$102,2,FALSE),"")</f>
        <v/>
      </c>
      <c r="BA29" s="2" t="str">
        <f>IF('Adjacent Counties'!BA29="x",VLOOKUP('2013 0-64'!BA$1,'2013 population'!$A$3:$E$102,2,FALSE),"")</f>
        <v/>
      </c>
      <c r="BB29" s="2" t="str">
        <f>IF('Adjacent Counties'!BB29="x",VLOOKUP('2013 0-64'!BB$1,'2013 population'!$A$3:$E$102,2,FALSE),"")</f>
        <v/>
      </c>
      <c r="BC29" s="2" t="str">
        <f>IF('Adjacent Counties'!BC29="x",VLOOKUP('2013 0-64'!BC$1,'2013 population'!$A$3:$E$102,2,FALSE),"")</f>
        <v/>
      </c>
      <c r="BD29" s="2" t="str">
        <f>IF('Adjacent Counties'!BD29="x",VLOOKUP('2013 0-64'!BD$1,'2013 population'!$A$3:$E$102,2,FALSE),"")</f>
        <v/>
      </c>
      <c r="BE29" s="2" t="str">
        <f>IF('Adjacent Counties'!BE29="x",VLOOKUP('2013 0-64'!BE$1,'2013 population'!$A$3:$E$102,2,FALSE),"")</f>
        <v/>
      </c>
      <c r="BF29" s="2" t="str">
        <f>IF('Adjacent Counties'!BF29="x",VLOOKUP('2013 0-64'!BF$1,'2013 population'!$A$3:$E$102,2,FALSE),"")</f>
        <v/>
      </c>
      <c r="BG29" s="2" t="str">
        <f>IF('Adjacent Counties'!BG29="x",VLOOKUP('2013 0-64'!BG$1,'2013 population'!$A$3:$E$102,2,FALSE),"")</f>
        <v/>
      </c>
      <c r="BH29" s="2" t="str">
        <f>IF('Adjacent Counties'!BH29="x",VLOOKUP('2013 0-64'!BH$1,'2013 population'!$A$3:$E$102,2,FALSE),"")</f>
        <v/>
      </c>
      <c r="BI29" s="2" t="str">
        <f>IF('Adjacent Counties'!BI29="x",VLOOKUP('2013 0-64'!BI$1,'2013 population'!$A$3:$E$102,2,FALSE),"")</f>
        <v/>
      </c>
      <c r="BJ29" s="2" t="str">
        <f>IF('Adjacent Counties'!BJ29="x",VLOOKUP('2013 0-64'!BJ$1,'2013 population'!$A$3:$E$102,2,FALSE),"")</f>
        <v/>
      </c>
      <c r="BK29" s="2" t="str">
        <f>IF('Adjacent Counties'!BK29="x",VLOOKUP('2013 0-64'!BK$1,'2013 population'!$A$3:$E$102,2,FALSE),"")</f>
        <v/>
      </c>
      <c r="BL29" s="2" t="str">
        <f>IF('Adjacent Counties'!BL29="x",VLOOKUP('2013 0-64'!BL$1,'2013 population'!$A$3:$E$102,2,FALSE),"")</f>
        <v/>
      </c>
      <c r="BM29" s="2" t="str">
        <f>IF('Adjacent Counties'!BM29="x",VLOOKUP('2013 0-64'!BM$1,'2013 population'!$A$3:$E$102,2,FALSE),"")</f>
        <v/>
      </c>
      <c r="BN29" s="2" t="str">
        <f>IF('Adjacent Counties'!BN29="x",VLOOKUP('2013 0-64'!BN$1,'2013 population'!$A$3:$E$102,2,FALSE),"")</f>
        <v/>
      </c>
      <c r="BO29" s="2" t="str">
        <f>IF('Adjacent Counties'!BO29="x",VLOOKUP('2013 0-64'!BO$1,'2013 population'!$A$3:$E$102,2,FALSE),"")</f>
        <v/>
      </c>
      <c r="BP29" s="2" t="str">
        <f>IF('Adjacent Counties'!BP29="x",VLOOKUP('2013 0-64'!BP$1,'2013 population'!$A$3:$E$102,2,FALSE),"")</f>
        <v/>
      </c>
      <c r="BQ29" s="2" t="str">
        <f>IF('Adjacent Counties'!BQ29="x",VLOOKUP('2013 0-64'!BQ$1,'2013 population'!$A$3:$E$102,2,FALSE),"")</f>
        <v/>
      </c>
      <c r="BR29" s="2" t="str">
        <f>IF('Adjacent Counties'!BR29="x",VLOOKUP('2013 0-64'!BR$1,'2013 population'!$A$3:$E$102,2,FALSE),"")</f>
        <v/>
      </c>
      <c r="BS29" s="2" t="str">
        <f>IF('Adjacent Counties'!BS29="x",VLOOKUP('2013 0-64'!BS$1,'2013 population'!$A$3:$E$102,2,FALSE),"")</f>
        <v/>
      </c>
      <c r="BT29" s="2" t="str">
        <f>IF('Adjacent Counties'!BT29="x",VLOOKUP('2013 0-64'!BT$1,'2013 population'!$A$3:$E$102,2,FALSE),"")</f>
        <v/>
      </c>
      <c r="BU29" s="2" t="str">
        <f>IF('Adjacent Counties'!BU29="x",VLOOKUP('2013 0-64'!BU$1,'2013 population'!$A$3:$E$102,2,FALSE),"")</f>
        <v/>
      </c>
      <c r="BV29" s="2" t="str">
        <f>IF('Adjacent Counties'!BV29="x",VLOOKUP('2013 0-64'!BV$1,'2013 population'!$A$3:$E$102,2,FALSE),"")</f>
        <v/>
      </c>
      <c r="BW29" s="2" t="str">
        <f>IF('Adjacent Counties'!BW29="x",VLOOKUP('2013 0-64'!BW$1,'2013 population'!$A$3:$E$102,2,FALSE),"")</f>
        <v/>
      </c>
      <c r="BX29" s="2" t="str">
        <f>IF('Adjacent Counties'!BX29="x",VLOOKUP('2013 0-64'!BX$1,'2013 population'!$A$3:$E$102,2,FALSE),"")</f>
        <v/>
      </c>
      <c r="BY29" s="2" t="str">
        <f>IF('Adjacent Counties'!BY29="x",VLOOKUP('2013 0-64'!BY$1,'2013 population'!$A$3:$E$102,2,FALSE),"")</f>
        <v/>
      </c>
      <c r="BZ29" s="2" t="str">
        <f>IF('Adjacent Counties'!BZ29="x",VLOOKUP('2013 0-64'!BZ$1,'2013 population'!$A$3:$E$102,2,FALSE),"")</f>
        <v/>
      </c>
      <c r="CA29" s="2" t="str">
        <f>IF('Adjacent Counties'!CA29="x",VLOOKUP('2013 0-64'!CA$1,'2013 population'!$A$3:$E$102,2,FALSE),"")</f>
        <v/>
      </c>
      <c r="CB29" s="2" t="str">
        <f>IF('Adjacent Counties'!CB29="x",VLOOKUP('2013 0-64'!CB$1,'2013 population'!$A$3:$E$102,2,FALSE),"")</f>
        <v/>
      </c>
      <c r="CC29" s="2" t="str">
        <f>IF('Adjacent Counties'!CC29="x",VLOOKUP('2013 0-64'!CC$1,'2013 population'!$A$3:$E$102,2,FALSE),"")</f>
        <v/>
      </c>
      <c r="CD29" s="2" t="str">
        <f>IF('Adjacent Counties'!CD29="x",VLOOKUP('2013 0-64'!CD$1,'2013 population'!$A$3:$E$102,2,FALSE),"")</f>
        <v/>
      </c>
      <c r="CE29" s="2" t="str">
        <f>IF('Adjacent Counties'!CE29="x",VLOOKUP('2013 0-64'!CE$1,'2013 population'!$A$3:$E$102,2,FALSE),"")</f>
        <v/>
      </c>
      <c r="CF29" s="2" t="str">
        <f>IF('Adjacent Counties'!CF29="x",VLOOKUP('2013 0-64'!CF$1,'2013 population'!$A$3:$E$102,2,FALSE),"")</f>
        <v/>
      </c>
      <c r="CG29" s="2" t="str">
        <f>IF('Adjacent Counties'!CG29="x",VLOOKUP('2013 0-64'!CG$1,'2013 population'!$A$3:$E$102,2,FALSE),"")</f>
        <v/>
      </c>
      <c r="CH29" s="2" t="str">
        <f>IF('Adjacent Counties'!CH29="x",VLOOKUP('2013 0-64'!CH$1,'2013 population'!$A$3:$E$102,2,FALSE),"")</f>
        <v/>
      </c>
      <c r="CI29" s="2" t="str">
        <f>IF('Adjacent Counties'!CI29="x",VLOOKUP('2013 0-64'!CI$1,'2013 population'!$A$3:$E$102,2,FALSE),"")</f>
        <v/>
      </c>
      <c r="CJ29" s="2" t="str">
        <f>IF('Adjacent Counties'!CJ29="x",VLOOKUP('2013 0-64'!CJ$1,'2013 population'!$A$3:$E$102,2,FALSE),"")</f>
        <v/>
      </c>
      <c r="CK29" s="2" t="str">
        <f>IF('Adjacent Counties'!CK29="x",VLOOKUP('2013 0-64'!CK$1,'2013 population'!$A$3:$E$102,2,FALSE),"")</f>
        <v/>
      </c>
      <c r="CL29" s="2" t="str">
        <f>IF('Adjacent Counties'!CL29="x",VLOOKUP('2013 0-64'!CL$1,'2013 population'!$A$3:$E$102,2,FALSE),"")</f>
        <v/>
      </c>
      <c r="CM29" s="2" t="str">
        <f>IF('Adjacent Counties'!CM29="x",VLOOKUP('2013 0-64'!CM$1,'2013 population'!$A$3:$E$102,2,FALSE),"")</f>
        <v/>
      </c>
      <c r="CN29" s="2" t="str">
        <f>IF('Adjacent Counties'!CN29="x",VLOOKUP('2013 0-64'!CN$1,'2013 population'!$A$3:$E$102,2,FALSE),"")</f>
        <v/>
      </c>
      <c r="CO29" s="2" t="str">
        <f>IF('Adjacent Counties'!CO29="x",VLOOKUP('2013 0-64'!CO$1,'2013 population'!$A$3:$E$102,2,FALSE),"")</f>
        <v/>
      </c>
      <c r="CP29" s="2" t="str">
        <f>IF('Adjacent Counties'!CP29="x",VLOOKUP('2013 0-64'!CP$1,'2013 population'!$A$3:$E$102,2,FALSE),"")</f>
        <v/>
      </c>
      <c r="CQ29" s="2" t="str">
        <f>IF('Adjacent Counties'!CQ29="x",VLOOKUP('2013 0-64'!CQ$1,'2013 population'!$A$3:$E$102,2,FALSE),"")</f>
        <v/>
      </c>
      <c r="CR29" s="2" t="str">
        <f>IF('Adjacent Counties'!CR29="x",VLOOKUP('2013 0-64'!CR$1,'2013 population'!$A$3:$E$102,2,FALSE),"")</f>
        <v/>
      </c>
      <c r="CS29" s="2" t="str">
        <f>IF('Adjacent Counties'!CS29="x",VLOOKUP('2013 0-64'!CS$1,'2013 population'!$A$3:$E$102,2,FALSE),"")</f>
        <v/>
      </c>
      <c r="CT29" s="2" t="str">
        <f>IF('Adjacent Counties'!CT29="x",VLOOKUP('2013 0-64'!CT$1,'2013 population'!$A$3:$E$102,2,FALSE),"")</f>
        <v/>
      </c>
      <c r="CU29" s="2" t="str">
        <f>IF('Adjacent Counties'!CU29="x",VLOOKUP('2013 0-64'!CU$1,'2013 population'!$A$3:$E$102,2,FALSE),"")</f>
        <v/>
      </c>
      <c r="CV29" s="2" t="str">
        <f>IF('Adjacent Counties'!CV29="x",VLOOKUP('2013 0-64'!CV$1,'2013 population'!$A$3:$E$102,2,FALSE),"")</f>
        <v/>
      </c>
      <c r="CW29" s="2" t="str">
        <f>IF('Adjacent Counties'!CW29="x",VLOOKUP('2013 0-64'!CW$1,'2013 population'!$A$3:$E$102,2,FALSE),"")</f>
        <v/>
      </c>
      <c r="CX29" s="2">
        <f t="shared" si="0"/>
        <v>33929</v>
      </c>
      <c r="CY29" s="2">
        <f>SUMIF('Residents by Age'!B$2:B$422,"="&amp;'2013 0-64'!A29,'Residents by Age'!D$2:D$422)</f>
        <v>16</v>
      </c>
      <c r="CZ29" s="9">
        <f t="shared" si="1"/>
        <v>0.47157299065696012</v>
      </c>
    </row>
    <row r="30" spans="1:104">
      <c r="A30" s="3" t="s">
        <v>28</v>
      </c>
      <c r="B30" s="2" t="str">
        <f>IF('Adjacent Counties'!B30="x",VLOOKUP('2013 0-64'!B$1,'2013 population'!$A$3:$E$102,2,FALSE),"")</f>
        <v/>
      </c>
      <c r="C30" s="2" t="str">
        <f>IF('Adjacent Counties'!C30="x",VLOOKUP('2013 0-64'!C$1,'2013 population'!$A$3:$E$102,2,FALSE),"")</f>
        <v/>
      </c>
      <c r="D30" s="2" t="str">
        <f>IF('Adjacent Counties'!D30="x",VLOOKUP('2013 0-64'!D$1,'2013 population'!$A$3:$E$102,2,FALSE),"")</f>
        <v/>
      </c>
      <c r="E30" s="2" t="str">
        <f>IF('Adjacent Counties'!E30="x",VLOOKUP('2013 0-64'!E$1,'2013 population'!$A$3:$E$102,2,FALSE),"")</f>
        <v/>
      </c>
      <c r="F30" s="2" t="str">
        <f>IF('Adjacent Counties'!F30="x",VLOOKUP('2013 0-64'!F$1,'2013 population'!$A$3:$E$102,2,FALSE),"")</f>
        <v/>
      </c>
      <c r="G30" s="2" t="str">
        <f>IF('Adjacent Counties'!G30="x",VLOOKUP('2013 0-64'!G$1,'2013 population'!$A$3:$E$102,2,FALSE),"")</f>
        <v/>
      </c>
      <c r="H30" s="2" t="str">
        <f>IF('Adjacent Counties'!H30="x",VLOOKUP('2013 0-64'!H$1,'2013 population'!$A$3:$E$102,2,FALSE),"")</f>
        <v/>
      </c>
      <c r="I30" s="2" t="str">
        <f>IF('Adjacent Counties'!I30="x",VLOOKUP('2013 0-64'!I$1,'2013 population'!$A$3:$E$102,2,FALSE),"")</f>
        <v/>
      </c>
      <c r="J30" s="2" t="str">
        <f>IF('Adjacent Counties'!J30="x",VLOOKUP('2013 0-64'!J$1,'2013 population'!$A$3:$E$102,2,FALSE),"")</f>
        <v/>
      </c>
      <c r="K30" s="2" t="str">
        <f>IF('Adjacent Counties'!K30="x",VLOOKUP('2013 0-64'!K$1,'2013 population'!$A$3:$E$102,2,FALSE),"")</f>
        <v/>
      </c>
      <c r="L30" s="2" t="str">
        <f>IF('Adjacent Counties'!L30="x",VLOOKUP('2013 0-64'!L$1,'2013 population'!$A$3:$E$102,2,FALSE),"")</f>
        <v/>
      </c>
      <c r="M30" s="2" t="str">
        <f>IF('Adjacent Counties'!M30="x",VLOOKUP('2013 0-64'!M$1,'2013 population'!$A$3:$E$102,2,FALSE),"")</f>
        <v/>
      </c>
      <c r="N30" s="2" t="str">
        <f>IF('Adjacent Counties'!N30="x",VLOOKUP('2013 0-64'!N$1,'2013 population'!$A$3:$E$102,2,FALSE),"")</f>
        <v/>
      </c>
      <c r="O30" s="2" t="str">
        <f>IF('Adjacent Counties'!O30="x",VLOOKUP('2013 0-64'!O$1,'2013 population'!$A$3:$E$102,2,FALSE),"")</f>
        <v/>
      </c>
      <c r="P30" s="2" t="str">
        <f>IF('Adjacent Counties'!P30="x",VLOOKUP('2013 0-64'!P$1,'2013 population'!$A$3:$E$102,2,FALSE),"")</f>
        <v/>
      </c>
      <c r="Q30" s="2" t="str">
        <f>IF('Adjacent Counties'!Q30="x",VLOOKUP('2013 0-64'!Q$1,'2013 population'!$A$3:$E$102,2,FALSE),"")</f>
        <v/>
      </c>
      <c r="R30" s="2" t="str">
        <f>IF('Adjacent Counties'!R30="x",VLOOKUP('2013 0-64'!R$1,'2013 population'!$A$3:$E$102,2,FALSE),"")</f>
        <v/>
      </c>
      <c r="S30" s="2" t="str">
        <f>IF('Adjacent Counties'!S30="x",VLOOKUP('2013 0-64'!S$1,'2013 population'!$A$3:$E$102,2,FALSE),"")</f>
        <v/>
      </c>
      <c r="T30" s="2" t="str">
        <f>IF('Adjacent Counties'!T30="x",VLOOKUP('2013 0-64'!T$1,'2013 population'!$A$3:$E$102,2,FALSE),"")</f>
        <v/>
      </c>
      <c r="U30" s="2" t="str">
        <f>IF('Adjacent Counties'!U30="x",VLOOKUP('2013 0-64'!U$1,'2013 population'!$A$3:$E$102,2,FALSE),"")</f>
        <v/>
      </c>
      <c r="V30" s="2" t="str">
        <f>IF('Adjacent Counties'!V30="x",VLOOKUP('2013 0-64'!V$1,'2013 population'!$A$3:$E$102,2,FALSE),"")</f>
        <v/>
      </c>
      <c r="W30" s="2" t="str">
        <f>IF('Adjacent Counties'!W30="x",VLOOKUP('2013 0-64'!W$1,'2013 population'!$A$3:$E$102,2,FALSE),"")</f>
        <v/>
      </c>
      <c r="X30" s="2" t="str">
        <f>IF('Adjacent Counties'!X30="x",VLOOKUP('2013 0-64'!X$1,'2013 population'!$A$3:$E$102,2,FALSE),"")</f>
        <v/>
      </c>
      <c r="Y30" s="2" t="str">
        <f>IF('Adjacent Counties'!Y30="x",VLOOKUP('2013 0-64'!Y$1,'2013 population'!$A$3:$E$102,2,FALSE),"")</f>
        <v/>
      </c>
      <c r="Z30" s="2" t="str">
        <f>IF('Adjacent Counties'!Z30="x",VLOOKUP('2013 0-64'!Z$1,'2013 population'!$A$3:$E$102,2,FALSE),"")</f>
        <v/>
      </c>
      <c r="AA30" s="2" t="str">
        <f>IF('Adjacent Counties'!AA30="x",VLOOKUP('2013 0-64'!AA$1,'2013 population'!$A$3:$E$102,2,FALSE),"")</f>
        <v/>
      </c>
      <c r="AB30" s="2" t="str">
        <f>IF('Adjacent Counties'!AB30="x",VLOOKUP('2013 0-64'!AB$1,'2013 population'!$A$3:$E$102,2,FALSE),"")</f>
        <v/>
      </c>
      <c r="AC30" s="2" t="str">
        <f>IF('Adjacent Counties'!AC30="x",VLOOKUP('2013 0-64'!AC$1,'2013 population'!$A$3:$E$102,2,FALSE),"")</f>
        <v/>
      </c>
      <c r="AD30" s="2">
        <f>IF('Adjacent Counties'!AD30="x",VLOOKUP('2013 0-64'!AD$1,'2013 population'!$A$3:$E$102,2,FALSE),"")</f>
        <v>137730</v>
      </c>
      <c r="AE30" s="2">
        <f>IF('Adjacent Counties'!AE30="x",VLOOKUP('2013 0-64'!AE$1,'2013 population'!$A$3:$E$102,2,FALSE),"")</f>
        <v>33983</v>
      </c>
      <c r="AF30" s="2" t="str">
        <f>IF('Adjacent Counties'!AF30="x",VLOOKUP('2013 0-64'!AF$1,'2013 population'!$A$3:$E$102,2,FALSE),"")</f>
        <v/>
      </c>
      <c r="AG30" s="2" t="str">
        <f>IF('Adjacent Counties'!AG30="x",VLOOKUP('2013 0-64'!AG$1,'2013 population'!$A$3:$E$102,2,FALSE),"")</f>
        <v/>
      </c>
      <c r="AH30" s="2" t="str">
        <f>IF('Adjacent Counties'!AH30="x",VLOOKUP('2013 0-64'!AH$1,'2013 population'!$A$3:$E$102,2,FALSE),"")</f>
        <v/>
      </c>
      <c r="AI30" s="2">
        <f>IF('Adjacent Counties'!AI30="x",VLOOKUP('2013 0-64'!AI$1,'2013 population'!$A$3:$E$102,2,FALSE),"")</f>
        <v>309991</v>
      </c>
      <c r="AJ30" s="2" t="str">
        <f>IF('Adjacent Counties'!AJ30="x",VLOOKUP('2013 0-64'!AJ$1,'2013 population'!$A$3:$E$102,2,FALSE),"")</f>
        <v/>
      </c>
      <c r="AK30" s="2" t="str">
        <f>IF('Adjacent Counties'!AK30="x",VLOOKUP('2013 0-64'!AK$1,'2013 population'!$A$3:$E$102,2,FALSE),"")</f>
        <v/>
      </c>
      <c r="AL30" s="2" t="str">
        <f>IF('Adjacent Counties'!AL30="x",VLOOKUP('2013 0-64'!AL$1,'2013 population'!$A$3:$E$102,2,FALSE),"")</f>
        <v/>
      </c>
      <c r="AM30" s="2" t="str">
        <f>IF('Adjacent Counties'!AM30="x",VLOOKUP('2013 0-64'!AM$1,'2013 population'!$A$3:$E$102,2,FALSE),"")</f>
        <v/>
      </c>
      <c r="AN30" s="2" t="str">
        <f>IF('Adjacent Counties'!AN30="x",VLOOKUP('2013 0-64'!AN$1,'2013 population'!$A$3:$E$102,2,FALSE),"")</f>
        <v/>
      </c>
      <c r="AO30" s="2" t="str">
        <f>IF('Adjacent Counties'!AO30="x",VLOOKUP('2013 0-64'!AO$1,'2013 population'!$A$3:$E$102,2,FALSE),"")</f>
        <v/>
      </c>
      <c r="AP30" s="2">
        <f>IF('Adjacent Counties'!AP30="x",VLOOKUP('2013 0-64'!AP$1,'2013 population'!$A$3:$E$102,2,FALSE),"")</f>
        <v>439436</v>
      </c>
      <c r="AQ30" s="2" t="str">
        <f>IF('Adjacent Counties'!AQ30="x",VLOOKUP('2013 0-64'!AQ$1,'2013 population'!$A$3:$E$102,2,FALSE),"")</f>
        <v/>
      </c>
      <c r="AR30" s="2" t="str">
        <f>IF('Adjacent Counties'!AR30="x",VLOOKUP('2013 0-64'!AR$1,'2013 population'!$A$3:$E$102,2,FALSE),"")</f>
        <v/>
      </c>
      <c r="AS30" s="2" t="str">
        <f>IF('Adjacent Counties'!AS30="x",VLOOKUP('2013 0-64'!AS$1,'2013 population'!$A$3:$E$102,2,FALSE),"")</f>
        <v/>
      </c>
      <c r="AT30" s="2" t="str">
        <f>IF('Adjacent Counties'!AT30="x",VLOOKUP('2013 0-64'!AT$1,'2013 population'!$A$3:$E$102,2,FALSE),"")</f>
        <v/>
      </c>
      <c r="AU30" s="2" t="str">
        <f>IF('Adjacent Counties'!AU30="x",VLOOKUP('2013 0-64'!AU$1,'2013 population'!$A$3:$E$102,2,FALSE),"")</f>
        <v/>
      </c>
      <c r="AV30" s="2" t="str">
        <f>IF('Adjacent Counties'!AV30="x",VLOOKUP('2013 0-64'!AV$1,'2013 population'!$A$3:$E$102,2,FALSE),"")</f>
        <v/>
      </c>
      <c r="AW30" s="2" t="str">
        <f>IF('Adjacent Counties'!AW30="x",VLOOKUP('2013 0-64'!AW$1,'2013 population'!$A$3:$E$102,2,FALSE),"")</f>
        <v/>
      </c>
      <c r="AX30" s="2" t="str">
        <f>IF('Adjacent Counties'!AX30="x",VLOOKUP('2013 0-64'!AX$1,'2013 population'!$A$3:$E$102,2,FALSE),"")</f>
        <v/>
      </c>
      <c r="AY30" s="2" t="str">
        <f>IF('Adjacent Counties'!AY30="x",VLOOKUP('2013 0-64'!AY$1,'2013 population'!$A$3:$E$102,2,FALSE),"")</f>
        <v/>
      </c>
      <c r="AZ30" s="2" t="str">
        <f>IF('Adjacent Counties'!AZ30="x",VLOOKUP('2013 0-64'!AZ$1,'2013 population'!$A$3:$E$102,2,FALSE),"")</f>
        <v/>
      </c>
      <c r="BA30" s="2" t="str">
        <f>IF('Adjacent Counties'!BA30="x",VLOOKUP('2013 0-64'!BA$1,'2013 population'!$A$3:$E$102,2,FALSE),"")</f>
        <v/>
      </c>
      <c r="BB30" s="2" t="str">
        <f>IF('Adjacent Counties'!BB30="x",VLOOKUP('2013 0-64'!BB$1,'2013 population'!$A$3:$E$102,2,FALSE),"")</f>
        <v/>
      </c>
      <c r="BC30" s="2" t="str">
        <f>IF('Adjacent Counties'!BC30="x",VLOOKUP('2013 0-64'!BC$1,'2013 population'!$A$3:$E$102,2,FALSE),"")</f>
        <v/>
      </c>
      <c r="BD30" s="2" t="str">
        <f>IF('Adjacent Counties'!BD30="x",VLOOKUP('2013 0-64'!BD$1,'2013 population'!$A$3:$E$102,2,FALSE),"")</f>
        <v/>
      </c>
      <c r="BE30" s="2" t="str">
        <f>IF('Adjacent Counties'!BE30="x",VLOOKUP('2013 0-64'!BE$1,'2013 population'!$A$3:$E$102,2,FALSE),"")</f>
        <v/>
      </c>
      <c r="BF30" s="2" t="str">
        <f>IF('Adjacent Counties'!BF30="x",VLOOKUP('2013 0-64'!BF$1,'2013 population'!$A$3:$E$102,2,FALSE),"")</f>
        <v/>
      </c>
      <c r="BG30" s="2" t="str">
        <f>IF('Adjacent Counties'!BG30="x",VLOOKUP('2013 0-64'!BG$1,'2013 population'!$A$3:$E$102,2,FALSE),"")</f>
        <v/>
      </c>
      <c r="BH30" s="2" t="str">
        <f>IF('Adjacent Counties'!BH30="x",VLOOKUP('2013 0-64'!BH$1,'2013 population'!$A$3:$E$102,2,FALSE),"")</f>
        <v/>
      </c>
      <c r="BI30" s="2" t="str">
        <f>IF('Adjacent Counties'!BI30="x",VLOOKUP('2013 0-64'!BI$1,'2013 population'!$A$3:$E$102,2,FALSE),"")</f>
        <v/>
      </c>
      <c r="BJ30" s="2" t="str">
        <f>IF('Adjacent Counties'!BJ30="x",VLOOKUP('2013 0-64'!BJ$1,'2013 population'!$A$3:$E$102,2,FALSE),"")</f>
        <v/>
      </c>
      <c r="BK30" s="2">
        <f>IF('Adjacent Counties'!BK30="x",VLOOKUP('2013 0-64'!BK$1,'2013 population'!$A$3:$E$102,2,FALSE),"")</f>
        <v>22833</v>
      </c>
      <c r="BL30" s="2" t="str">
        <f>IF('Adjacent Counties'!BL30="x",VLOOKUP('2013 0-64'!BL$1,'2013 population'!$A$3:$E$102,2,FALSE),"")</f>
        <v/>
      </c>
      <c r="BM30" s="2" t="str">
        <f>IF('Adjacent Counties'!BM30="x",VLOOKUP('2013 0-64'!BM$1,'2013 population'!$A$3:$E$102,2,FALSE),"")</f>
        <v/>
      </c>
      <c r="BN30" s="2" t="str">
        <f>IF('Adjacent Counties'!BN30="x",VLOOKUP('2013 0-64'!BN$1,'2013 population'!$A$3:$E$102,2,FALSE),"")</f>
        <v/>
      </c>
      <c r="BO30" s="2" t="str">
        <f>IF('Adjacent Counties'!BO30="x",VLOOKUP('2013 0-64'!BO$1,'2013 population'!$A$3:$E$102,2,FALSE),"")</f>
        <v/>
      </c>
      <c r="BP30" s="2" t="str">
        <f>IF('Adjacent Counties'!BP30="x",VLOOKUP('2013 0-64'!BP$1,'2013 population'!$A$3:$E$102,2,FALSE),"")</f>
        <v/>
      </c>
      <c r="BQ30" s="2" t="str">
        <f>IF('Adjacent Counties'!BQ30="x",VLOOKUP('2013 0-64'!BQ$1,'2013 population'!$A$3:$E$102,2,FALSE),"")</f>
        <v/>
      </c>
      <c r="BR30" s="2" t="str">
        <f>IF('Adjacent Counties'!BR30="x",VLOOKUP('2013 0-64'!BR$1,'2013 population'!$A$3:$E$102,2,FALSE),"")</f>
        <v/>
      </c>
      <c r="BS30" s="2" t="str">
        <f>IF('Adjacent Counties'!BS30="x",VLOOKUP('2013 0-64'!BS$1,'2013 population'!$A$3:$E$102,2,FALSE),"")</f>
        <v/>
      </c>
      <c r="BT30" s="2" t="str">
        <f>IF('Adjacent Counties'!BT30="x",VLOOKUP('2013 0-64'!BT$1,'2013 population'!$A$3:$E$102,2,FALSE),"")</f>
        <v/>
      </c>
      <c r="BU30" s="2" t="str">
        <f>IF('Adjacent Counties'!BU30="x",VLOOKUP('2013 0-64'!BU$1,'2013 population'!$A$3:$E$102,2,FALSE),"")</f>
        <v/>
      </c>
      <c r="BV30" s="2" t="str">
        <f>IF('Adjacent Counties'!BV30="x",VLOOKUP('2013 0-64'!BV$1,'2013 population'!$A$3:$E$102,2,FALSE),"")</f>
        <v/>
      </c>
      <c r="BW30" s="2" t="str">
        <f>IF('Adjacent Counties'!BW30="x",VLOOKUP('2013 0-64'!BW$1,'2013 population'!$A$3:$E$102,2,FALSE),"")</f>
        <v/>
      </c>
      <c r="BX30" s="2" t="str">
        <f>IF('Adjacent Counties'!BX30="x",VLOOKUP('2013 0-64'!BX$1,'2013 population'!$A$3:$E$102,2,FALSE),"")</f>
        <v/>
      </c>
      <c r="BY30" s="2">
        <f>IF('Adjacent Counties'!BY30="x",VLOOKUP('2013 0-64'!BY$1,'2013 population'!$A$3:$E$102,2,FALSE),"")</f>
        <v>120368</v>
      </c>
      <c r="BZ30" s="2" t="str">
        <f>IF('Adjacent Counties'!BZ30="x",VLOOKUP('2013 0-64'!BZ$1,'2013 population'!$A$3:$E$102,2,FALSE),"")</f>
        <v/>
      </c>
      <c r="CA30" s="2" t="str">
        <f>IF('Adjacent Counties'!CA30="x",VLOOKUP('2013 0-64'!CA$1,'2013 population'!$A$3:$E$102,2,FALSE),"")</f>
        <v/>
      </c>
      <c r="CB30" s="2" t="str">
        <f>IF('Adjacent Counties'!CB30="x",VLOOKUP('2013 0-64'!CB$1,'2013 population'!$A$3:$E$102,2,FALSE),"")</f>
        <v/>
      </c>
      <c r="CC30" s="2">
        <f>IF('Adjacent Counties'!CC30="x",VLOOKUP('2013 0-64'!CC$1,'2013 population'!$A$3:$E$102,2,FALSE),"")</f>
        <v>117134</v>
      </c>
      <c r="CD30" s="2" t="str">
        <f>IF('Adjacent Counties'!CD30="x",VLOOKUP('2013 0-64'!CD$1,'2013 population'!$A$3:$E$102,2,FALSE),"")</f>
        <v/>
      </c>
      <c r="CE30" s="2" t="str">
        <f>IF('Adjacent Counties'!CE30="x",VLOOKUP('2013 0-64'!CE$1,'2013 population'!$A$3:$E$102,2,FALSE),"")</f>
        <v/>
      </c>
      <c r="CF30" s="2" t="str">
        <f>IF('Adjacent Counties'!CF30="x",VLOOKUP('2013 0-64'!CF$1,'2013 population'!$A$3:$E$102,2,FALSE),"")</f>
        <v/>
      </c>
      <c r="CG30" s="2">
        <f>IF('Adjacent Counties'!CG30="x",VLOOKUP('2013 0-64'!CG$1,'2013 population'!$A$3:$E$102,2,FALSE),"")</f>
        <v>50330</v>
      </c>
      <c r="CH30" s="2" t="str">
        <f>IF('Adjacent Counties'!CH30="x",VLOOKUP('2013 0-64'!CH$1,'2013 population'!$A$3:$E$102,2,FALSE),"")</f>
        <v/>
      </c>
      <c r="CI30" s="2" t="str">
        <f>IF('Adjacent Counties'!CI30="x",VLOOKUP('2013 0-64'!CI$1,'2013 population'!$A$3:$E$102,2,FALSE),"")</f>
        <v/>
      </c>
      <c r="CJ30" s="2" t="str">
        <f>IF('Adjacent Counties'!CJ30="x",VLOOKUP('2013 0-64'!CJ$1,'2013 population'!$A$3:$E$102,2,FALSE),"")</f>
        <v/>
      </c>
      <c r="CK30" s="2" t="str">
        <f>IF('Adjacent Counties'!CK30="x",VLOOKUP('2013 0-64'!CK$1,'2013 population'!$A$3:$E$102,2,FALSE),"")</f>
        <v/>
      </c>
      <c r="CL30" s="2" t="str">
        <f>IF('Adjacent Counties'!CL30="x",VLOOKUP('2013 0-64'!CL$1,'2013 population'!$A$3:$E$102,2,FALSE),"")</f>
        <v/>
      </c>
      <c r="CM30" s="2" t="str">
        <f>IF('Adjacent Counties'!CM30="x",VLOOKUP('2013 0-64'!CM$1,'2013 population'!$A$3:$E$102,2,FALSE),"")</f>
        <v/>
      </c>
      <c r="CN30" s="2" t="str">
        <f>IF('Adjacent Counties'!CN30="x",VLOOKUP('2013 0-64'!CN$1,'2013 population'!$A$3:$E$102,2,FALSE),"")</f>
        <v/>
      </c>
      <c r="CO30" s="2" t="str">
        <f>IF('Adjacent Counties'!CO30="x",VLOOKUP('2013 0-64'!CO$1,'2013 population'!$A$3:$E$102,2,FALSE),"")</f>
        <v/>
      </c>
      <c r="CP30" s="2" t="str">
        <f>IF('Adjacent Counties'!CP30="x",VLOOKUP('2013 0-64'!CP$1,'2013 population'!$A$3:$E$102,2,FALSE),"")</f>
        <v/>
      </c>
      <c r="CQ30" s="2" t="str">
        <f>IF('Adjacent Counties'!CQ30="x",VLOOKUP('2013 0-64'!CQ$1,'2013 population'!$A$3:$E$102,2,FALSE),"")</f>
        <v/>
      </c>
      <c r="CR30" s="2" t="str">
        <f>IF('Adjacent Counties'!CR30="x",VLOOKUP('2013 0-64'!CR$1,'2013 population'!$A$3:$E$102,2,FALSE),"")</f>
        <v/>
      </c>
      <c r="CS30" s="2" t="str">
        <f>IF('Adjacent Counties'!CS30="x",VLOOKUP('2013 0-64'!CS$1,'2013 population'!$A$3:$E$102,2,FALSE),"")</f>
        <v/>
      </c>
      <c r="CT30" s="2" t="str">
        <f>IF('Adjacent Counties'!CT30="x",VLOOKUP('2013 0-64'!CT$1,'2013 population'!$A$3:$E$102,2,FALSE),"")</f>
        <v/>
      </c>
      <c r="CU30" s="2" t="str">
        <f>IF('Adjacent Counties'!CU30="x",VLOOKUP('2013 0-64'!CU$1,'2013 population'!$A$3:$E$102,2,FALSE),"")</f>
        <v/>
      </c>
      <c r="CV30" s="2" t="str">
        <f>IF('Adjacent Counties'!CV30="x",VLOOKUP('2013 0-64'!CV$1,'2013 population'!$A$3:$E$102,2,FALSE),"")</f>
        <v/>
      </c>
      <c r="CW30" s="2" t="str">
        <f>IF('Adjacent Counties'!CW30="x",VLOOKUP('2013 0-64'!CW$1,'2013 population'!$A$3:$E$102,2,FALSE),"")</f>
        <v/>
      </c>
      <c r="CX30" s="2">
        <f t="shared" si="0"/>
        <v>1231805</v>
      </c>
      <c r="CY30" s="2">
        <f>SUMIF('Residents by Age'!B$2:B$422,"="&amp;'2013 0-64'!A30,'Residents by Age'!D$2:D$422)</f>
        <v>103</v>
      </c>
      <c r="CZ30" s="9">
        <f t="shared" si="1"/>
        <v>8.3617130958227967E-2</v>
      </c>
    </row>
    <row r="31" spans="1:104">
      <c r="A31" s="3" t="s">
        <v>29</v>
      </c>
      <c r="B31" s="2" t="str">
        <f>IF('Adjacent Counties'!B31="x",VLOOKUP('2013 0-64'!B$1,'2013 population'!$A$3:$E$102,2,FALSE),"")</f>
        <v/>
      </c>
      <c r="C31" s="2" t="str">
        <f>IF('Adjacent Counties'!C31="x",VLOOKUP('2013 0-64'!C$1,'2013 population'!$A$3:$E$102,2,FALSE),"")</f>
        <v/>
      </c>
      <c r="D31" s="2" t="str">
        <f>IF('Adjacent Counties'!D31="x",VLOOKUP('2013 0-64'!D$1,'2013 population'!$A$3:$E$102,2,FALSE),"")</f>
        <v/>
      </c>
      <c r="E31" s="2" t="str">
        <f>IF('Adjacent Counties'!E31="x",VLOOKUP('2013 0-64'!E$1,'2013 population'!$A$3:$E$102,2,FALSE),"")</f>
        <v/>
      </c>
      <c r="F31" s="2" t="str">
        <f>IF('Adjacent Counties'!F31="x",VLOOKUP('2013 0-64'!F$1,'2013 population'!$A$3:$E$102,2,FALSE),"")</f>
        <v/>
      </c>
      <c r="G31" s="2" t="str">
        <f>IF('Adjacent Counties'!G31="x",VLOOKUP('2013 0-64'!G$1,'2013 population'!$A$3:$E$102,2,FALSE),"")</f>
        <v/>
      </c>
      <c r="H31" s="2" t="str">
        <f>IF('Adjacent Counties'!H31="x",VLOOKUP('2013 0-64'!H$1,'2013 population'!$A$3:$E$102,2,FALSE),"")</f>
        <v/>
      </c>
      <c r="I31" s="2" t="str">
        <f>IF('Adjacent Counties'!I31="x",VLOOKUP('2013 0-64'!I$1,'2013 population'!$A$3:$E$102,2,FALSE),"")</f>
        <v/>
      </c>
      <c r="J31" s="2" t="str">
        <f>IF('Adjacent Counties'!J31="x",VLOOKUP('2013 0-64'!J$1,'2013 population'!$A$3:$E$102,2,FALSE),"")</f>
        <v/>
      </c>
      <c r="K31" s="2" t="str">
        <f>IF('Adjacent Counties'!K31="x",VLOOKUP('2013 0-64'!K$1,'2013 population'!$A$3:$E$102,2,FALSE),"")</f>
        <v/>
      </c>
      <c r="L31" s="2" t="str">
        <f>IF('Adjacent Counties'!L31="x",VLOOKUP('2013 0-64'!L$1,'2013 population'!$A$3:$E$102,2,FALSE),"")</f>
        <v/>
      </c>
      <c r="M31" s="2" t="str">
        <f>IF('Adjacent Counties'!M31="x",VLOOKUP('2013 0-64'!M$1,'2013 population'!$A$3:$E$102,2,FALSE),"")</f>
        <v/>
      </c>
      <c r="N31" s="2" t="str">
        <f>IF('Adjacent Counties'!N31="x",VLOOKUP('2013 0-64'!N$1,'2013 population'!$A$3:$E$102,2,FALSE),"")</f>
        <v/>
      </c>
      <c r="O31" s="2" t="str">
        <f>IF('Adjacent Counties'!O31="x",VLOOKUP('2013 0-64'!O$1,'2013 population'!$A$3:$E$102,2,FALSE),"")</f>
        <v/>
      </c>
      <c r="P31" s="2" t="str">
        <f>IF('Adjacent Counties'!P31="x",VLOOKUP('2013 0-64'!P$1,'2013 population'!$A$3:$E$102,2,FALSE),"")</f>
        <v/>
      </c>
      <c r="Q31" s="2" t="str">
        <f>IF('Adjacent Counties'!Q31="x",VLOOKUP('2013 0-64'!Q$1,'2013 population'!$A$3:$E$102,2,FALSE),"")</f>
        <v/>
      </c>
      <c r="R31" s="2" t="str">
        <f>IF('Adjacent Counties'!R31="x",VLOOKUP('2013 0-64'!R$1,'2013 population'!$A$3:$E$102,2,FALSE),"")</f>
        <v/>
      </c>
      <c r="S31" s="2" t="str">
        <f>IF('Adjacent Counties'!S31="x",VLOOKUP('2013 0-64'!S$1,'2013 population'!$A$3:$E$102,2,FALSE),"")</f>
        <v/>
      </c>
      <c r="T31" s="2" t="str">
        <f>IF('Adjacent Counties'!T31="x",VLOOKUP('2013 0-64'!T$1,'2013 population'!$A$3:$E$102,2,FALSE),"")</f>
        <v/>
      </c>
      <c r="U31" s="2" t="str">
        <f>IF('Adjacent Counties'!U31="x",VLOOKUP('2013 0-64'!U$1,'2013 population'!$A$3:$E$102,2,FALSE),"")</f>
        <v/>
      </c>
      <c r="V31" s="2" t="str">
        <f>IF('Adjacent Counties'!V31="x",VLOOKUP('2013 0-64'!V$1,'2013 population'!$A$3:$E$102,2,FALSE),"")</f>
        <v/>
      </c>
      <c r="W31" s="2" t="str">
        <f>IF('Adjacent Counties'!W31="x",VLOOKUP('2013 0-64'!W$1,'2013 population'!$A$3:$E$102,2,FALSE),"")</f>
        <v/>
      </c>
      <c r="X31" s="2" t="str">
        <f>IF('Adjacent Counties'!X31="x",VLOOKUP('2013 0-64'!X$1,'2013 population'!$A$3:$E$102,2,FALSE),"")</f>
        <v/>
      </c>
      <c r="Y31" s="2" t="str">
        <f>IF('Adjacent Counties'!Y31="x",VLOOKUP('2013 0-64'!Y$1,'2013 population'!$A$3:$E$102,2,FALSE),"")</f>
        <v/>
      </c>
      <c r="Z31" s="2" t="str">
        <f>IF('Adjacent Counties'!Z31="x",VLOOKUP('2013 0-64'!Z$1,'2013 population'!$A$3:$E$102,2,FALSE),"")</f>
        <v/>
      </c>
      <c r="AA31" s="2" t="str">
        <f>IF('Adjacent Counties'!AA31="x",VLOOKUP('2013 0-64'!AA$1,'2013 population'!$A$3:$E$102,2,FALSE),"")</f>
        <v/>
      </c>
      <c r="AB31" s="2" t="str">
        <f>IF('Adjacent Counties'!AB31="x",VLOOKUP('2013 0-64'!AB$1,'2013 population'!$A$3:$E$102,2,FALSE),"")</f>
        <v/>
      </c>
      <c r="AC31" s="2" t="str">
        <f>IF('Adjacent Counties'!AC31="x",VLOOKUP('2013 0-64'!AC$1,'2013 population'!$A$3:$E$102,2,FALSE),"")</f>
        <v/>
      </c>
      <c r="AD31" s="2">
        <f>IF('Adjacent Counties'!AD31="x",VLOOKUP('2013 0-64'!AD$1,'2013 population'!$A$3:$E$102,2,FALSE),"")</f>
        <v>137730</v>
      </c>
      <c r="AE31" s="2">
        <f>IF('Adjacent Counties'!AE31="x",VLOOKUP('2013 0-64'!AE$1,'2013 population'!$A$3:$E$102,2,FALSE),"")</f>
        <v>33983</v>
      </c>
      <c r="AF31" s="2" t="str">
        <f>IF('Adjacent Counties'!AF31="x",VLOOKUP('2013 0-64'!AF$1,'2013 population'!$A$3:$E$102,2,FALSE),"")</f>
        <v/>
      </c>
      <c r="AG31" s="2" t="str">
        <f>IF('Adjacent Counties'!AG31="x",VLOOKUP('2013 0-64'!AG$1,'2013 population'!$A$3:$E$102,2,FALSE),"")</f>
        <v/>
      </c>
      <c r="AH31" s="2" t="str">
        <f>IF('Adjacent Counties'!AH31="x",VLOOKUP('2013 0-64'!AH$1,'2013 population'!$A$3:$E$102,2,FALSE),"")</f>
        <v/>
      </c>
      <c r="AI31" s="2">
        <f>IF('Adjacent Counties'!AI31="x",VLOOKUP('2013 0-64'!AI$1,'2013 population'!$A$3:$E$102,2,FALSE),"")</f>
        <v>309991</v>
      </c>
      <c r="AJ31" s="2" t="str">
        <f>IF('Adjacent Counties'!AJ31="x",VLOOKUP('2013 0-64'!AJ$1,'2013 population'!$A$3:$E$102,2,FALSE),"")</f>
        <v/>
      </c>
      <c r="AK31" s="2" t="str">
        <f>IF('Adjacent Counties'!AK31="x",VLOOKUP('2013 0-64'!AK$1,'2013 population'!$A$3:$E$102,2,FALSE),"")</f>
        <v/>
      </c>
      <c r="AL31" s="2" t="str">
        <f>IF('Adjacent Counties'!AL31="x",VLOOKUP('2013 0-64'!AL$1,'2013 population'!$A$3:$E$102,2,FALSE),"")</f>
        <v/>
      </c>
      <c r="AM31" s="2" t="str">
        <f>IF('Adjacent Counties'!AM31="x",VLOOKUP('2013 0-64'!AM$1,'2013 population'!$A$3:$E$102,2,FALSE),"")</f>
        <v/>
      </c>
      <c r="AN31" s="2" t="str">
        <f>IF('Adjacent Counties'!AN31="x",VLOOKUP('2013 0-64'!AN$1,'2013 population'!$A$3:$E$102,2,FALSE),"")</f>
        <v/>
      </c>
      <c r="AO31" s="2" t="str">
        <f>IF('Adjacent Counties'!AO31="x",VLOOKUP('2013 0-64'!AO$1,'2013 population'!$A$3:$E$102,2,FALSE),"")</f>
        <v/>
      </c>
      <c r="AP31" s="2" t="str">
        <f>IF('Adjacent Counties'!AP31="x",VLOOKUP('2013 0-64'!AP$1,'2013 population'!$A$3:$E$102,2,FALSE),"")</f>
        <v/>
      </c>
      <c r="AQ31" s="2" t="str">
        <f>IF('Adjacent Counties'!AQ31="x",VLOOKUP('2013 0-64'!AQ$1,'2013 population'!$A$3:$E$102,2,FALSE),"")</f>
        <v/>
      </c>
      <c r="AR31" s="2" t="str">
        <f>IF('Adjacent Counties'!AR31="x",VLOOKUP('2013 0-64'!AR$1,'2013 population'!$A$3:$E$102,2,FALSE),"")</f>
        <v/>
      </c>
      <c r="AS31" s="2" t="str">
        <f>IF('Adjacent Counties'!AS31="x",VLOOKUP('2013 0-64'!AS$1,'2013 population'!$A$3:$E$102,2,FALSE),"")</f>
        <v/>
      </c>
      <c r="AT31" s="2" t="str">
        <f>IF('Adjacent Counties'!AT31="x",VLOOKUP('2013 0-64'!AT$1,'2013 population'!$A$3:$E$102,2,FALSE),"")</f>
        <v/>
      </c>
      <c r="AU31" s="2" t="str">
        <f>IF('Adjacent Counties'!AU31="x",VLOOKUP('2013 0-64'!AU$1,'2013 population'!$A$3:$E$102,2,FALSE),"")</f>
        <v/>
      </c>
      <c r="AV31" s="2" t="str">
        <f>IF('Adjacent Counties'!AV31="x",VLOOKUP('2013 0-64'!AV$1,'2013 population'!$A$3:$E$102,2,FALSE),"")</f>
        <v/>
      </c>
      <c r="AW31" s="2" t="str">
        <f>IF('Adjacent Counties'!AW31="x",VLOOKUP('2013 0-64'!AW$1,'2013 population'!$A$3:$E$102,2,FALSE),"")</f>
        <v/>
      </c>
      <c r="AX31" s="2">
        <f>IF('Adjacent Counties'!AX31="x",VLOOKUP('2013 0-64'!AX$1,'2013 population'!$A$3:$E$102,2,FALSE),"")</f>
        <v>141771</v>
      </c>
      <c r="AY31" s="2" t="str">
        <f>IF('Adjacent Counties'!AY31="x",VLOOKUP('2013 0-64'!AY$1,'2013 population'!$A$3:$E$102,2,FALSE),"")</f>
        <v/>
      </c>
      <c r="AZ31" s="2" t="str">
        <f>IF('Adjacent Counties'!AZ31="x",VLOOKUP('2013 0-64'!AZ$1,'2013 population'!$A$3:$E$102,2,FALSE),"")</f>
        <v/>
      </c>
      <c r="BA31" s="2" t="str">
        <f>IF('Adjacent Counties'!BA31="x",VLOOKUP('2013 0-64'!BA$1,'2013 population'!$A$3:$E$102,2,FALSE),"")</f>
        <v/>
      </c>
      <c r="BB31" s="2" t="str">
        <f>IF('Adjacent Counties'!BB31="x",VLOOKUP('2013 0-64'!BB$1,'2013 population'!$A$3:$E$102,2,FALSE),"")</f>
        <v/>
      </c>
      <c r="BC31" s="2" t="str">
        <f>IF('Adjacent Counties'!BC31="x",VLOOKUP('2013 0-64'!BC$1,'2013 population'!$A$3:$E$102,2,FALSE),"")</f>
        <v/>
      </c>
      <c r="BD31" s="2" t="str">
        <f>IF('Adjacent Counties'!BD31="x",VLOOKUP('2013 0-64'!BD$1,'2013 population'!$A$3:$E$102,2,FALSE),"")</f>
        <v/>
      </c>
      <c r="BE31" s="2" t="str">
        <f>IF('Adjacent Counties'!BE31="x",VLOOKUP('2013 0-64'!BE$1,'2013 population'!$A$3:$E$102,2,FALSE),"")</f>
        <v/>
      </c>
      <c r="BF31" s="2" t="str">
        <f>IF('Adjacent Counties'!BF31="x",VLOOKUP('2013 0-64'!BF$1,'2013 population'!$A$3:$E$102,2,FALSE),"")</f>
        <v/>
      </c>
      <c r="BG31" s="2" t="str">
        <f>IF('Adjacent Counties'!BG31="x",VLOOKUP('2013 0-64'!BG$1,'2013 population'!$A$3:$E$102,2,FALSE),"")</f>
        <v/>
      </c>
      <c r="BH31" s="2" t="str">
        <f>IF('Adjacent Counties'!BH31="x",VLOOKUP('2013 0-64'!BH$1,'2013 population'!$A$3:$E$102,2,FALSE),"")</f>
        <v/>
      </c>
      <c r="BI31" s="2" t="str">
        <f>IF('Adjacent Counties'!BI31="x",VLOOKUP('2013 0-64'!BI$1,'2013 population'!$A$3:$E$102,2,FALSE),"")</f>
        <v/>
      </c>
      <c r="BJ31" s="2" t="str">
        <f>IF('Adjacent Counties'!BJ31="x",VLOOKUP('2013 0-64'!BJ$1,'2013 population'!$A$3:$E$102,2,FALSE),"")</f>
        <v/>
      </c>
      <c r="BK31" s="2" t="str">
        <f>IF('Adjacent Counties'!BK31="x",VLOOKUP('2013 0-64'!BK$1,'2013 population'!$A$3:$E$102,2,FALSE),"")</f>
        <v/>
      </c>
      <c r="BL31" s="2" t="str">
        <f>IF('Adjacent Counties'!BL31="x",VLOOKUP('2013 0-64'!BL$1,'2013 population'!$A$3:$E$102,2,FALSE),"")</f>
        <v/>
      </c>
      <c r="BM31" s="2" t="str">
        <f>IF('Adjacent Counties'!BM31="x",VLOOKUP('2013 0-64'!BM$1,'2013 population'!$A$3:$E$102,2,FALSE),"")</f>
        <v/>
      </c>
      <c r="BN31" s="2" t="str">
        <f>IF('Adjacent Counties'!BN31="x",VLOOKUP('2013 0-64'!BN$1,'2013 population'!$A$3:$E$102,2,FALSE),"")</f>
        <v/>
      </c>
      <c r="BO31" s="2" t="str">
        <f>IF('Adjacent Counties'!BO31="x",VLOOKUP('2013 0-64'!BO$1,'2013 population'!$A$3:$E$102,2,FALSE),"")</f>
        <v/>
      </c>
      <c r="BP31" s="2" t="str">
        <f>IF('Adjacent Counties'!BP31="x",VLOOKUP('2013 0-64'!BP$1,'2013 population'!$A$3:$E$102,2,FALSE),"")</f>
        <v/>
      </c>
      <c r="BQ31" s="2" t="str">
        <f>IF('Adjacent Counties'!BQ31="x",VLOOKUP('2013 0-64'!BQ$1,'2013 population'!$A$3:$E$102,2,FALSE),"")</f>
        <v/>
      </c>
      <c r="BR31" s="2" t="str">
        <f>IF('Adjacent Counties'!BR31="x",VLOOKUP('2013 0-64'!BR$1,'2013 population'!$A$3:$E$102,2,FALSE),"")</f>
        <v/>
      </c>
      <c r="BS31" s="2" t="str">
        <f>IF('Adjacent Counties'!BS31="x",VLOOKUP('2013 0-64'!BS$1,'2013 population'!$A$3:$E$102,2,FALSE),"")</f>
        <v/>
      </c>
      <c r="BT31" s="2" t="str">
        <f>IF('Adjacent Counties'!BT31="x",VLOOKUP('2013 0-64'!BT$1,'2013 population'!$A$3:$E$102,2,FALSE),"")</f>
        <v/>
      </c>
      <c r="BU31" s="2" t="str">
        <f>IF('Adjacent Counties'!BU31="x",VLOOKUP('2013 0-64'!BU$1,'2013 population'!$A$3:$E$102,2,FALSE),"")</f>
        <v/>
      </c>
      <c r="BV31" s="2" t="str">
        <f>IF('Adjacent Counties'!BV31="x",VLOOKUP('2013 0-64'!BV$1,'2013 population'!$A$3:$E$102,2,FALSE),"")</f>
        <v/>
      </c>
      <c r="BW31" s="2" t="str">
        <f>IF('Adjacent Counties'!BW31="x",VLOOKUP('2013 0-64'!BW$1,'2013 population'!$A$3:$E$102,2,FALSE),"")</f>
        <v/>
      </c>
      <c r="BX31" s="2" t="str">
        <f>IF('Adjacent Counties'!BX31="x",VLOOKUP('2013 0-64'!BX$1,'2013 population'!$A$3:$E$102,2,FALSE),"")</f>
        <v/>
      </c>
      <c r="BY31" s="2" t="str">
        <f>IF('Adjacent Counties'!BY31="x",VLOOKUP('2013 0-64'!BY$1,'2013 population'!$A$3:$E$102,2,FALSE),"")</f>
        <v/>
      </c>
      <c r="BZ31" s="2" t="str">
        <f>IF('Adjacent Counties'!BZ31="x",VLOOKUP('2013 0-64'!BZ$1,'2013 population'!$A$3:$E$102,2,FALSE),"")</f>
        <v/>
      </c>
      <c r="CA31" s="2" t="str">
        <f>IF('Adjacent Counties'!CA31="x",VLOOKUP('2013 0-64'!CA$1,'2013 population'!$A$3:$E$102,2,FALSE),"")</f>
        <v/>
      </c>
      <c r="CB31" s="2" t="str">
        <f>IF('Adjacent Counties'!CB31="x",VLOOKUP('2013 0-64'!CB$1,'2013 population'!$A$3:$E$102,2,FALSE),"")</f>
        <v/>
      </c>
      <c r="CC31" s="2">
        <f>IF('Adjacent Counties'!CC31="x",VLOOKUP('2013 0-64'!CC$1,'2013 population'!$A$3:$E$102,2,FALSE),"")</f>
        <v>117134</v>
      </c>
      <c r="CD31" s="2" t="str">
        <f>IF('Adjacent Counties'!CD31="x",VLOOKUP('2013 0-64'!CD$1,'2013 population'!$A$3:$E$102,2,FALSE),"")</f>
        <v/>
      </c>
      <c r="CE31" s="2" t="str">
        <f>IF('Adjacent Counties'!CE31="x",VLOOKUP('2013 0-64'!CE$1,'2013 population'!$A$3:$E$102,2,FALSE),"")</f>
        <v/>
      </c>
      <c r="CF31" s="2" t="str">
        <f>IF('Adjacent Counties'!CF31="x",VLOOKUP('2013 0-64'!CF$1,'2013 population'!$A$3:$E$102,2,FALSE),"")</f>
        <v/>
      </c>
      <c r="CG31" s="2" t="str">
        <f>IF('Adjacent Counties'!CG31="x",VLOOKUP('2013 0-64'!CG$1,'2013 population'!$A$3:$E$102,2,FALSE),"")</f>
        <v/>
      </c>
      <c r="CH31" s="2" t="str">
        <f>IF('Adjacent Counties'!CH31="x",VLOOKUP('2013 0-64'!CH$1,'2013 population'!$A$3:$E$102,2,FALSE),"")</f>
        <v/>
      </c>
      <c r="CI31" s="2" t="str">
        <f>IF('Adjacent Counties'!CI31="x",VLOOKUP('2013 0-64'!CI$1,'2013 population'!$A$3:$E$102,2,FALSE),"")</f>
        <v/>
      </c>
      <c r="CJ31" s="2" t="str">
        <f>IF('Adjacent Counties'!CJ31="x",VLOOKUP('2013 0-64'!CJ$1,'2013 population'!$A$3:$E$102,2,FALSE),"")</f>
        <v/>
      </c>
      <c r="CK31" s="2" t="str">
        <f>IF('Adjacent Counties'!CK31="x",VLOOKUP('2013 0-64'!CK$1,'2013 population'!$A$3:$E$102,2,FALSE),"")</f>
        <v/>
      </c>
      <c r="CL31" s="2" t="str">
        <f>IF('Adjacent Counties'!CL31="x",VLOOKUP('2013 0-64'!CL$1,'2013 population'!$A$3:$E$102,2,FALSE),"")</f>
        <v/>
      </c>
      <c r="CM31" s="2" t="str">
        <f>IF('Adjacent Counties'!CM31="x",VLOOKUP('2013 0-64'!CM$1,'2013 population'!$A$3:$E$102,2,FALSE),"")</f>
        <v/>
      </c>
      <c r="CN31" s="2" t="str">
        <f>IF('Adjacent Counties'!CN31="x",VLOOKUP('2013 0-64'!CN$1,'2013 population'!$A$3:$E$102,2,FALSE),"")</f>
        <v/>
      </c>
      <c r="CO31" s="2" t="str">
        <f>IF('Adjacent Counties'!CO31="x",VLOOKUP('2013 0-64'!CO$1,'2013 population'!$A$3:$E$102,2,FALSE),"")</f>
        <v/>
      </c>
      <c r="CP31" s="2" t="str">
        <f>IF('Adjacent Counties'!CP31="x",VLOOKUP('2013 0-64'!CP$1,'2013 population'!$A$3:$E$102,2,FALSE),"")</f>
        <v/>
      </c>
      <c r="CQ31" s="2" t="str">
        <f>IF('Adjacent Counties'!CQ31="x",VLOOKUP('2013 0-64'!CQ$1,'2013 population'!$A$3:$E$102,2,FALSE),"")</f>
        <v/>
      </c>
      <c r="CR31" s="2" t="str">
        <f>IF('Adjacent Counties'!CR31="x",VLOOKUP('2013 0-64'!CR$1,'2013 population'!$A$3:$E$102,2,FALSE),"")</f>
        <v/>
      </c>
      <c r="CS31" s="2" t="str">
        <f>IF('Adjacent Counties'!CS31="x",VLOOKUP('2013 0-64'!CS$1,'2013 population'!$A$3:$E$102,2,FALSE),"")</f>
        <v/>
      </c>
      <c r="CT31" s="2" t="str">
        <f>IF('Adjacent Counties'!CT31="x",VLOOKUP('2013 0-64'!CT$1,'2013 population'!$A$3:$E$102,2,FALSE),"")</f>
        <v/>
      </c>
      <c r="CU31" s="2" t="str">
        <f>IF('Adjacent Counties'!CU31="x",VLOOKUP('2013 0-64'!CU$1,'2013 population'!$A$3:$E$102,2,FALSE),"")</f>
        <v/>
      </c>
      <c r="CV31" s="2">
        <f>IF('Adjacent Counties'!CV31="x",VLOOKUP('2013 0-64'!CV$1,'2013 population'!$A$3:$E$102,2,FALSE),"")</f>
        <v>31424</v>
      </c>
      <c r="CW31" s="2" t="str">
        <f>IF('Adjacent Counties'!CW31="x",VLOOKUP('2013 0-64'!CW$1,'2013 population'!$A$3:$E$102,2,FALSE),"")</f>
        <v/>
      </c>
      <c r="CX31" s="2">
        <f t="shared" si="0"/>
        <v>772033</v>
      </c>
      <c r="CY31" s="2">
        <f>SUMIF('Residents by Age'!B$2:B$422,"="&amp;'2013 0-64'!A31,'Residents by Age'!D$2:D$422)</f>
        <v>14</v>
      </c>
      <c r="CZ31" s="9">
        <f t="shared" si="1"/>
        <v>1.8133939870445953E-2</v>
      </c>
    </row>
    <row r="32" spans="1:104">
      <c r="A32" s="3" t="s">
        <v>30</v>
      </c>
      <c r="B32" s="2" t="str">
        <f>IF('Adjacent Counties'!B32="x",VLOOKUP('2013 0-64'!B$1,'2013 population'!$A$3:$E$102,2,FALSE),"")</f>
        <v/>
      </c>
      <c r="C32" s="2" t="str">
        <f>IF('Adjacent Counties'!C32="x",VLOOKUP('2013 0-64'!C$1,'2013 population'!$A$3:$E$102,2,FALSE),"")</f>
        <v/>
      </c>
      <c r="D32" s="2" t="str">
        <f>IF('Adjacent Counties'!D32="x",VLOOKUP('2013 0-64'!D$1,'2013 population'!$A$3:$E$102,2,FALSE),"")</f>
        <v/>
      </c>
      <c r="E32" s="2" t="str">
        <f>IF('Adjacent Counties'!E32="x",VLOOKUP('2013 0-64'!E$1,'2013 population'!$A$3:$E$102,2,FALSE),"")</f>
        <v/>
      </c>
      <c r="F32" s="2" t="str">
        <f>IF('Adjacent Counties'!F32="x",VLOOKUP('2013 0-64'!F$1,'2013 population'!$A$3:$E$102,2,FALSE),"")</f>
        <v/>
      </c>
      <c r="G32" s="2" t="str">
        <f>IF('Adjacent Counties'!G32="x",VLOOKUP('2013 0-64'!G$1,'2013 population'!$A$3:$E$102,2,FALSE),"")</f>
        <v/>
      </c>
      <c r="H32" s="2" t="str">
        <f>IF('Adjacent Counties'!H32="x",VLOOKUP('2013 0-64'!H$1,'2013 population'!$A$3:$E$102,2,FALSE),"")</f>
        <v/>
      </c>
      <c r="I32" s="2" t="str">
        <f>IF('Adjacent Counties'!I32="x",VLOOKUP('2013 0-64'!I$1,'2013 population'!$A$3:$E$102,2,FALSE),"")</f>
        <v/>
      </c>
      <c r="J32" s="2" t="str">
        <f>IF('Adjacent Counties'!J32="x",VLOOKUP('2013 0-64'!J$1,'2013 population'!$A$3:$E$102,2,FALSE),"")</f>
        <v/>
      </c>
      <c r="K32" s="2" t="str">
        <f>IF('Adjacent Counties'!K32="x",VLOOKUP('2013 0-64'!K$1,'2013 population'!$A$3:$E$102,2,FALSE),"")</f>
        <v/>
      </c>
      <c r="L32" s="2" t="str">
        <f>IF('Adjacent Counties'!L32="x",VLOOKUP('2013 0-64'!L$1,'2013 population'!$A$3:$E$102,2,FALSE),"")</f>
        <v/>
      </c>
      <c r="M32" s="2" t="str">
        <f>IF('Adjacent Counties'!M32="x",VLOOKUP('2013 0-64'!M$1,'2013 population'!$A$3:$E$102,2,FALSE),"")</f>
        <v/>
      </c>
      <c r="N32" s="2" t="str">
        <f>IF('Adjacent Counties'!N32="x",VLOOKUP('2013 0-64'!N$1,'2013 population'!$A$3:$E$102,2,FALSE),"")</f>
        <v/>
      </c>
      <c r="O32" s="2" t="str">
        <f>IF('Adjacent Counties'!O32="x",VLOOKUP('2013 0-64'!O$1,'2013 population'!$A$3:$E$102,2,FALSE),"")</f>
        <v/>
      </c>
      <c r="P32" s="2" t="str">
        <f>IF('Adjacent Counties'!P32="x",VLOOKUP('2013 0-64'!P$1,'2013 population'!$A$3:$E$102,2,FALSE),"")</f>
        <v/>
      </c>
      <c r="Q32" s="2" t="str">
        <f>IF('Adjacent Counties'!Q32="x",VLOOKUP('2013 0-64'!Q$1,'2013 population'!$A$3:$E$102,2,FALSE),"")</f>
        <v/>
      </c>
      <c r="R32" s="2" t="str">
        <f>IF('Adjacent Counties'!R32="x",VLOOKUP('2013 0-64'!R$1,'2013 population'!$A$3:$E$102,2,FALSE),"")</f>
        <v/>
      </c>
      <c r="S32" s="2" t="str">
        <f>IF('Adjacent Counties'!S32="x",VLOOKUP('2013 0-64'!S$1,'2013 population'!$A$3:$E$102,2,FALSE),"")</f>
        <v/>
      </c>
      <c r="T32" s="2" t="str">
        <f>IF('Adjacent Counties'!T32="x",VLOOKUP('2013 0-64'!T$1,'2013 population'!$A$3:$E$102,2,FALSE),"")</f>
        <v/>
      </c>
      <c r="U32" s="2" t="str">
        <f>IF('Adjacent Counties'!U32="x",VLOOKUP('2013 0-64'!U$1,'2013 population'!$A$3:$E$102,2,FALSE),"")</f>
        <v/>
      </c>
      <c r="V32" s="2" t="str">
        <f>IF('Adjacent Counties'!V32="x",VLOOKUP('2013 0-64'!V$1,'2013 population'!$A$3:$E$102,2,FALSE),"")</f>
        <v/>
      </c>
      <c r="W32" s="2" t="str">
        <f>IF('Adjacent Counties'!W32="x",VLOOKUP('2013 0-64'!W$1,'2013 population'!$A$3:$E$102,2,FALSE),"")</f>
        <v/>
      </c>
      <c r="X32" s="2" t="str">
        <f>IF('Adjacent Counties'!X32="x",VLOOKUP('2013 0-64'!X$1,'2013 population'!$A$3:$E$102,2,FALSE),"")</f>
        <v/>
      </c>
      <c r="Y32" s="2" t="str">
        <f>IF('Adjacent Counties'!Y32="x",VLOOKUP('2013 0-64'!Y$1,'2013 population'!$A$3:$E$102,2,FALSE),"")</f>
        <v/>
      </c>
      <c r="Z32" s="2" t="str">
        <f>IF('Adjacent Counties'!Z32="x",VLOOKUP('2013 0-64'!Z$1,'2013 population'!$A$3:$E$102,2,FALSE),"")</f>
        <v/>
      </c>
      <c r="AA32" s="2" t="str">
        <f>IF('Adjacent Counties'!AA32="x",VLOOKUP('2013 0-64'!AA$1,'2013 population'!$A$3:$E$102,2,FALSE),"")</f>
        <v/>
      </c>
      <c r="AB32" s="2" t="str">
        <f>IF('Adjacent Counties'!AB32="x",VLOOKUP('2013 0-64'!AB$1,'2013 population'!$A$3:$E$102,2,FALSE),"")</f>
        <v/>
      </c>
      <c r="AC32" s="2" t="str">
        <f>IF('Adjacent Counties'!AC32="x",VLOOKUP('2013 0-64'!AC$1,'2013 population'!$A$3:$E$102,2,FALSE),"")</f>
        <v/>
      </c>
      <c r="AD32" s="2" t="str">
        <f>IF('Adjacent Counties'!AD32="x",VLOOKUP('2013 0-64'!AD$1,'2013 population'!$A$3:$E$102,2,FALSE),"")</f>
        <v/>
      </c>
      <c r="AE32" s="2" t="str">
        <f>IF('Adjacent Counties'!AE32="x",VLOOKUP('2013 0-64'!AE$1,'2013 population'!$A$3:$E$102,2,FALSE),"")</f>
        <v/>
      </c>
      <c r="AF32" s="2">
        <f>IF('Adjacent Counties'!AF32="x",VLOOKUP('2013 0-64'!AF$1,'2013 population'!$A$3:$E$102,2,FALSE),"")</f>
        <v>50610</v>
      </c>
      <c r="AG32" s="2" t="str">
        <f>IF('Adjacent Counties'!AG32="x",VLOOKUP('2013 0-64'!AG$1,'2013 population'!$A$3:$E$102,2,FALSE),"")</f>
        <v/>
      </c>
      <c r="AH32" s="2" t="str">
        <f>IF('Adjacent Counties'!AH32="x",VLOOKUP('2013 0-64'!AH$1,'2013 population'!$A$3:$E$102,2,FALSE),"")</f>
        <v/>
      </c>
      <c r="AI32" s="2" t="str">
        <f>IF('Adjacent Counties'!AI32="x",VLOOKUP('2013 0-64'!AI$1,'2013 population'!$A$3:$E$102,2,FALSE),"")</f>
        <v/>
      </c>
      <c r="AJ32" s="2" t="str">
        <f>IF('Adjacent Counties'!AJ32="x",VLOOKUP('2013 0-64'!AJ$1,'2013 population'!$A$3:$E$102,2,FALSE),"")</f>
        <v/>
      </c>
      <c r="AK32" s="2" t="str">
        <f>IF('Adjacent Counties'!AK32="x",VLOOKUP('2013 0-64'!AK$1,'2013 population'!$A$3:$E$102,2,FALSE),"")</f>
        <v/>
      </c>
      <c r="AL32" s="2" t="str">
        <f>IF('Adjacent Counties'!AL32="x",VLOOKUP('2013 0-64'!AL$1,'2013 population'!$A$3:$E$102,2,FALSE),"")</f>
        <v/>
      </c>
      <c r="AM32" s="2" t="str">
        <f>IF('Adjacent Counties'!AM32="x",VLOOKUP('2013 0-64'!AM$1,'2013 population'!$A$3:$E$102,2,FALSE),"")</f>
        <v/>
      </c>
      <c r="AN32" s="2" t="str">
        <f>IF('Adjacent Counties'!AN32="x",VLOOKUP('2013 0-64'!AN$1,'2013 population'!$A$3:$E$102,2,FALSE),"")</f>
        <v/>
      </c>
      <c r="AO32" s="2" t="str">
        <f>IF('Adjacent Counties'!AO32="x",VLOOKUP('2013 0-64'!AO$1,'2013 population'!$A$3:$E$102,2,FALSE),"")</f>
        <v/>
      </c>
      <c r="AP32" s="2" t="str">
        <f>IF('Adjacent Counties'!AP32="x",VLOOKUP('2013 0-64'!AP$1,'2013 population'!$A$3:$E$102,2,FALSE),"")</f>
        <v/>
      </c>
      <c r="AQ32" s="2" t="str">
        <f>IF('Adjacent Counties'!AQ32="x",VLOOKUP('2013 0-64'!AQ$1,'2013 population'!$A$3:$E$102,2,FALSE),"")</f>
        <v/>
      </c>
      <c r="AR32" s="2" t="str">
        <f>IF('Adjacent Counties'!AR32="x",VLOOKUP('2013 0-64'!AR$1,'2013 population'!$A$3:$E$102,2,FALSE),"")</f>
        <v/>
      </c>
      <c r="AS32" s="2" t="str">
        <f>IF('Adjacent Counties'!AS32="x",VLOOKUP('2013 0-64'!AS$1,'2013 population'!$A$3:$E$102,2,FALSE),"")</f>
        <v/>
      </c>
      <c r="AT32" s="2" t="str">
        <f>IF('Adjacent Counties'!AT32="x",VLOOKUP('2013 0-64'!AT$1,'2013 population'!$A$3:$E$102,2,FALSE),"")</f>
        <v/>
      </c>
      <c r="AU32" s="2" t="str">
        <f>IF('Adjacent Counties'!AU32="x",VLOOKUP('2013 0-64'!AU$1,'2013 population'!$A$3:$E$102,2,FALSE),"")</f>
        <v/>
      </c>
      <c r="AV32" s="2" t="str">
        <f>IF('Adjacent Counties'!AV32="x",VLOOKUP('2013 0-64'!AV$1,'2013 population'!$A$3:$E$102,2,FALSE),"")</f>
        <v/>
      </c>
      <c r="AW32" s="2" t="str">
        <f>IF('Adjacent Counties'!AW32="x",VLOOKUP('2013 0-64'!AW$1,'2013 population'!$A$3:$E$102,2,FALSE),"")</f>
        <v/>
      </c>
      <c r="AX32" s="2" t="str">
        <f>IF('Adjacent Counties'!AX32="x",VLOOKUP('2013 0-64'!AX$1,'2013 population'!$A$3:$E$102,2,FALSE),"")</f>
        <v/>
      </c>
      <c r="AY32" s="2" t="str">
        <f>IF('Adjacent Counties'!AY32="x",VLOOKUP('2013 0-64'!AY$1,'2013 population'!$A$3:$E$102,2,FALSE),"")</f>
        <v/>
      </c>
      <c r="AZ32" s="2" t="str">
        <f>IF('Adjacent Counties'!AZ32="x",VLOOKUP('2013 0-64'!AZ$1,'2013 population'!$A$3:$E$102,2,FALSE),"")</f>
        <v/>
      </c>
      <c r="BA32" s="2">
        <f>IF('Adjacent Counties'!BA32="x",VLOOKUP('2013 0-64'!BA$1,'2013 population'!$A$3:$E$102,2,FALSE),"")</f>
        <v>8573</v>
      </c>
      <c r="BB32" s="2" t="str">
        <f>IF('Adjacent Counties'!BB32="x",VLOOKUP('2013 0-64'!BB$1,'2013 population'!$A$3:$E$102,2,FALSE),"")</f>
        <v/>
      </c>
      <c r="BC32" s="2">
        <f>IF('Adjacent Counties'!BC32="x",VLOOKUP('2013 0-64'!BC$1,'2013 population'!$A$3:$E$102,2,FALSE),"")</f>
        <v>48803</v>
      </c>
      <c r="BD32" s="2" t="str">
        <f>IF('Adjacent Counties'!BD32="x",VLOOKUP('2013 0-64'!BD$1,'2013 population'!$A$3:$E$102,2,FALSE),"")</f>
        <v/>
      </c>
      <c r="BE32" s="2" t="str">
        <f>IF('Adjacent Counties'!BE32="x",VLOOKUP('2013 0-64'!BE$1,'2013 population'!$A$3:$E$102,2,FALSE),"")</f>
        <v/>
      </c>
      <c r="BF32" s="2" t="str">
        <f>IF('Adjacent Counties'!BF32="x",VLOOKUP('2013 0-64'!BF$1,'2013 population'!$A$3:$E$102,2,FALSE),"")</f>
        <v/>
      </c>
      <c r="BG32" s="2" t="str">
        <f>IF('Adjacent Counties'!BG32="x",VLOOKUP('2013 0-64'!BG$1,'2013 population'!$A$3:$E$102,2,FALSE),"")</f>
        <v/>
      </c>
      <c r="BH32" s="2" t="str">
        <f>IF('Adjacent Counties'!BH32="x",VLOOKUP('2013 0-64'!BH$1,'2013 population'!$A$3:$E$102,2,FALSE),"")</f>
        <v/>
      </c>
      <c r="BI32" s="2" t="str">
        <f>IF('Adjacent Counties'!BI32="x",VLOOKUP('2013 0-64'!BI$1,'2013 population'!$A$3:$E$102,2,FALSE),"")</f>
        <v/>
      </c>
      <c r="BJ32" s="2" t="str">
        <f>IF('Adjacent Counties'!BJ32="x",VLOOKUP('2013 0-64'!BJ$1,'2013 population'!$A$3:$E$102,2,FALSE),"")</f>
        <v/>
      </c>
      <c r="BK32" s="2" t="str">
        <f>IF('Adjacent Counties'!BK32="x",VLOOKUP('2013 0-64'!BK$1,'2013 population'!$A$3:$E$102,2,FALSE),"")</f>
        <v/>
      </c>
      <c r="BL32" s="2" t="str">
        <f>IF('Adjacent Counties'!BL32="x",VLOOKUP('2013 0-64'!BL$1,'2013 population'!$A$3:$E$102,2,FALSE),"")</f>
        <v/>
      </c>
      <c r="BM32" s="2" t="str">
        <f>IF('Adjacent Counties'!BM32="x",VLOOKUP('2013 0-64'!BM$1,'2013 population'!$A$3:$E$102,2,FALSE),"")</f>
        <v/>
      </c>
      <c r="BN32" s="2" t="str">
        <f>IF('Adjacent Counties'!BN32="x",VLOOKUP('2013 0-64'!BN$1,'2013 population'!$A$3:$E$102,2,FALSE),"")</f>
        <v/>
      </c>
      <c r="BO32" s="2" t="str">
        <f>IF('Adjacent Counties'!BO32="x",VLOOKUP('2013 0-64'!BO$1,'2013 population'!$A$3:$E$102,2,FALSE),"")</f>
        <v/>
      </c>
      <c r="BP32" s="2">
        <f>IF('Adjacent Counties'!BP32="x",VLOOKUP('2013 0-64'!BP$1,'2013 population'!$A$3:$E$102,2,FALSE),"")</f>
        <v>177962</v>
      </c>
      <c r="BQ32" s="2" t="str">
        <f>IF('Adjacent Counties'!BQ32="x",VLOOKUP('2013 0-64'!BQ$1,'2013 population'!$A$3:$E$102,2,FALSE),"")</f>
        <v/>
      </c>
      <c r="BR32" s="2" t="str">
        <f>IF('Adjacent Counties'!BR32="x",VLOOKUP('2013 0-64'!BR$1,'2013 population'!$A$3:$E$102,2,FALSE),"")</f>
        <v/>
      </c>
      <c r="BS32" s="2" t="str">
        <f>IF('Adjacent Counties'!BS32="x",VLOOKUP('2013 0-64'!BS$1,'2013 population'!$A$3:$E$102,2,FALSE),"")</f>
        <v/>
      </c>
      <c r="BT32" s="2">
        <f>IF('Adjacent Counties'!BT32="x",VLOOKUP('2013 0-64'!BT$1,'2013 population'!$A$3:$E$102,2,FALSE),"")</f>
        <v>46385</v>
      </c>
      <c r="BU32" s="2" t="str">
        <f>IF('Adjacent Counties'!BU32="x",VLOOKUP('2013 0-64'!BU$1,'2013 population'!$A$3:$E$102,2,FALSE),"")</f>
        <v/>
      </c>
      <c r="BV32" s="2" t="str">
        <f>IF('Adjacent Counties'!BV32="x",VLOOKUP('2013 0-64'!BV$1,'2013 population'!$A$3:$E$102,2,FALSE),"")</f>
        <v/>
      </c>
      <c r="BW32" s="2" t="str">
        <f>IF('Adjacent Counties'!BW32="x",VLOOKUP('2013 0-64'!BW$1,'2013 population'!$A$3:$E$102,2,FALSE),"")</f>
        <v/>
      </c>
      <c r="BX32" s="2" t="str">
        <f>IF('Adjacent Counties'!BX32="x",VLOOKUP('2013 0-64'!BX$1,'2013 population'!$A$3:$E$102,2,FALSE),"")</f>
        <v/>
      </c>
      <c r="BY32" s="2" t="str">
        <f>IF('Adjacent Counties'!BY32="x",VLOOKUP('2013 0-64'!BY$1,'2013 population'!$A$3:$E$102,2,FALSE),"")</f>
        <v/>
      </c>
      <c r="BZ32" s="2" t="str">
        <f>IF('Adjacent Counties'!BZ32="x",VLOOKUP('2013 0-64'!BZ$1,'2013 population'!$A$3:$E$102,2,FALSE),"")</f>
        <v/>
      </c>
      <c r="CA32" s="2" t="str">
        <f>IF('Adjacent Counties'!CA32="x",VLOOKUP('2013 0-64'!CA$1,'2013 population'!$A$3:$E$102,2,FALSE),"")</f>
        <v/>
      </c>
      <c r="CB32" s="2" t="str">
        <f>IF('Adjacent Counties'!CB32="x",VLOOKUP('2013 0-64'!CB$1,'2013 population'!$A$3:$E$102,2,FALSE),"")</f>
        <v/>
      </c>
      <c r="CC32" s="2" t="str">
        <f>IF('Adjacent Counties'!CC32="x",VLOOKUP('2013 0-64'!CC$1,'2013 population'!$A$3:$E$102,2,FALSE),"")</f>
        <v/>
      </c>
      <c r="CD32" s="2" t="str">
        <f>IF('Adjacent Counties'!CD32="x",VLOOKUP('2013 0-64'!CD$1,'2013 population'!$A$3:$E$102,2,FALSE),"")</f>
        <v/>
      </c>
      <c r="CE32" s="2">
        <f>IF('Adjacent Counties'!CE32="x",VLOOKUP('2013 0-64'!CE$1,'2013 population'!$A$3:$E$102,2,FALSE),"")</f>
        <v>54356</v>
      </c>
      <c r="CF32" s="2" t="str">
        <f>IF('Adjacent Counties'!CF32="x",VLOOKUP('2013 0-64'!CF$1,'2013 population'!$A$3:$E$102,2,FALSE),"")</f>
        <v/>
      </c>
      <c r="CG32" s="2" t="str">
        <f>IF('Adjacent Counties'!CG32="x",VLOOKUP('2013 0-64'!CG$1,'2013 population'!$A$3:$E$102,2,FALSE),"")</f>
        <v/>
      </c>
      <c r="CH32" s="2" t="str">
        <f>IF('Adjacent Counties'!CH32="x",VLOOKUP('2013 0-64'!CH$1,'2013 population'!$A$3:$E$102,2,FALSE),"")</f>
        <v/>
      </c>
      <c r="CI32" s="2" t="str">
        <f>IF('Adjacent Counties'!CI32="x",VLOOKUP('2013 0-64'!CI$1,'2013 population'!$A$3:$E$102,2,FALSE),"")</f>
        <v/>
      </c>
      <c r="CJ32" s="2" t="str">
        <f>IF('Adjacent Counties'!CJ32="x",VLOOKUP('2013 0-64'!CJ$1,'2013 population'!$A$3:$E$102,2,FALSE),"")</f>
        <v/>
      </c>
      <c r="CK32" s="2" t="str">
        <f>IF('Adjacent Counties'!CK32="x",VLOOKUP('2013 0-64'!CK$1,'2013 population'!$A$3:$E$102,2,FALSE),"")</f>
        <v/>
      </c>
      <c r="CL32" s="2" t="str">
        <f>IF('Adjacent Counties'!CL32="x",VLOOKUP('2013 0-64'!CL$1,'2013 population'!$A$3:$E$102,2,FALSE),"")</f>
        <v/>
      </c>
      <c r="CM32" s="2" t="str">
        <f>IF('Adjacent Counties'!CM32="x",VLOOKUP('2013 0-64'!CM$1,'2013 population'!$A$3:$E$102,2,FALSE),"")</f>
        <v/>
      </c>
      <c r="CN32" s="2" t="str">
        <f>IF('Adjacent Counties'!CN32="x",VLOOKUP('2013 0-64'!CN$1,'2013 population'!$A$3:$E$102,2,FALSE),"")</f>
        <v/>
      </c>
      <c r="CO32" s="2" t="str">
        <f>IF('Adjacent Counties'!CO32="x",VLOOKUP('2013 0-64'!CO$1,'2013 population'!$A$3:$E$102,2,FALSE),"")</f>
        <v/>
      </c>
      <c r="CP32" s="2" t="str">
        <f>IF('Adjacent Counties'!CP32="x",VLOOKUP('2013 0-64'!CP$1,'2013 population'!$A$3:$E$102,2,FALSE),"")</f>
        <v/>
      </c>
      <c r="CQ32" s="2" t="str">
        <f>IF('Adjacent Counties'!CQ32="x",VLOOKUP('2013 0-64'!CQ$1,'2013 population'!$A$3:$E$102,2,FALSE),"")</f>
        <v/>
      </c>
      <c r="CR32" s="2" t="str">
        <f>IF('Adjacent Counties'!CR32="x",VLOOKUP('2013 0-64'!CR$1,'2013 population'!$A$3:$E$102,2,FALSE),"")</f>
        <v/>
      </c>
      <c r="CS32" s="2">
        <f>IF('Adjacent Counties'!CS32="x",VLOOKUP('2013 0-64'!CS$1,'2013 population'!$A$3:$E$102,2,FALSE),"")</f>
        <v>107421</v>
      </c>
      <c r="CT32" s="2" t="str">
        <f>IF('Adjacent Counties'!CT32="x",VLOOKUP('2013 0-64'!CT$1,'2013 population'!$A$3:$E$102,2,FALSE),"")</f>
        <v/>
      </c>
      <c r="CU32" s="2" t="str">
        <f>IF('Adjacent Counties'!CU32="x",VLOOKUP('2013 0-64'!CU$1,'2013 population'!$A$3:$E$102,2,FALSE),"")</f>
        <v/>
      </c>
      <c r="CV32" s="2" t="str">
        <f>IF('Adjacent Counties'!CV32="x",VLOOKUP('2013 0-64'!CV$1,'2013 population'!$A$3:$E$102,2,FALSE),"")</f>
        <v/>
      </c>
      <c r="CW32" s="2" t="str">
        <f>IF('Adjacent Counties'!CW32="x",VLOOKUP('2013 0-64'!CW$1,'2013 population'!$A$3:$E$102,2,FALSE),"")</f>
        <v/>
      </c>
      <c r="CX32" s="2">
        <f t="shared" si="0"/>
        <v>494110</v>
      </c>
      <c r="CY32" s="2">
        <f>SUMIF('Residents by Age'!B$2:B$422,"="&amp;'2013 0-64'!A32,'Residents by Age'!D$2:D$422)</f>
        <v>68</v>
      </c>
      <c r="CZ32" s="9">
        <f t="shared" si="1"/>
        <v>0.13762117747060371</v>
      </c>
    </row>
    <row r="33" spans="1:104">
      <c r="A33" s="3" t="s">
        <v>31</v>
      </c>
      <c r="B33" s="2" t="str">
        <f>IF('Adjacent Counties'!B33="x",VLOOKUP('2013 0-64'!B$1,'2013 population'!$A$3:$E$102,2,FALSE),"")</f>
        <v/>
      </c>
      <c r="C33" s="2" t="str">
        <f>IF('Adjacent Counties'!C33="x",VLOOKUP('2013 0-64'!C$1,'2013 population'!$A$3:$E$102,2,FALSE),"")</f>
        <v/>
      </c>
      <c r="D33" s="2" t="str">
        <f>IF('Adjacent Counties'!D33="x",VLOOKUP('2013 0-64'!D$1,'2013 population'!$A$3:$E$102,2,FALSE),"")</f>
        <v/>
      </c>
      <c r="E33" s="2" t="str">
        <f>IF('Adjacent Counties'!E33="x",VLOOKUP('2013 0-64'!E$1,'2013 population'!$A$3:$E$102,2,FALSE),"")</f>
        <v/>
      </c>
      <c r="F33" s="2" t="str">
        <f>IF('Adjacent Counties'!F33="x",VLOOKUP('2013 0-64'!F$1,'2013 population'!$A$3:$E$102,2,FALSE),"")</f>
        <v/>
      </c>
      <c r="G33" s="2" t="str">
        <f>IF('Adjacent Counties'!G33="x",VLOOKUP('2013 0-64'!G$1,'2013 population'!$A$3:$E$102,2,FALSE),"")</f>
        <v/>
      </c>
      <c r="H33" s="2" t="str">
        <f>IF('Adjacent Counties'!H33="x",VLOOKUP('2013 0-64'!H$1,'2013 population'!$A$3:$E$102,2,FALSE),"")</f>
        <v/>
      </c>
      <c r="I33" s="2" t="str">
        <f>IF('Adjacent Counties'!I33="x",VLOOKUP('2013 0-64'!I$1,'2013 population'!$A$3:$E$102,2,FALSE),"")</f>
        <v/>
      </c>
      <c r="J33" s="2" t="str">
        <f>IF('Adjacent Counties'!J33="x",VLOOKUP('2013 0-64'!J$1,'2013 population'!$A$3:$E$102,2,FALSE),"")</f>
        <v/>
      </c>
      <c r="K33" s="2" t="str">
        <f>IF('Adjacent Counties'!K33="x",VLOOKUP('2013 0-64'!K$1,'2013 population'!$A$3:$E$102,2,FALSE),"")</f>
        <v/>
      </c>
      <c r="L33" s="2" t="str">
        <f>IF('Adjacent Counties'!L33="x",VLOOKUP('2013 0-64'!L$1,'2013 population'!$A$3:$E$102,2,FALSE),"")</f>
        <v/>
      </c>
      <c r="M33" s="2" t="str">
        <f>IF('Adjacent Counties'!M33="x",VLOOKUP('2013 0-64'!M$1,'2013 population'!$A$3:$E$102,2,FALSE),"")</f>
        <v/>
      </c>
      <c r="N33" s="2" t="str">
        <f>IF('Adjacent Counties'!N33="x",VLOOKUP('2013 0-64'!N$1,'2013 population'!$A$3:$E$102,2,FALSE),"")</f>
        <v/>
      </c>
      <c r="O33" s="2" t="str">
        <f>IF('Adjacent Counties'!O33="x",VLOOKUP('2013 0-64'!O$1,'2013 population'!$A$3:$E$102,2,FALSE),"")</f>
        <v/>
      </c>
      <c r="P33" s="2" t="str">
        <f>IF('Adjacent Counties'!P33="x",VLOOKUP('2013 0-64'!P$1,'2013 population'!$A$3:$E$102,2,FALSE),"")</f>
        <v/>
      </c>
      <c r="Q33" s="2" t="str">
        <f>IF('Adjacent Counties'!Q33="x",VLOOKUP('2013 0-64'!Q$1,'2013 population'!$A$3:$E$102,2,FALSE),"")</f>
        <v/>
      </c>
      <c r="R33" s="2" t="str">
        <f>IF('Adjacent Counties'!R33="x",VLOOKUP('2013 0-64'!R$1,'2013 population'!$A$3:$E$102,2,FALSE),"")</f>
        <v/>
      </c>
      <c r="S33" s="2" t="str">
        <f>IF('Adjacent Counties'!S33="x",VLOOKUP('2013 0-64'!S$1,'2013 population'!$A$3:$E$102,2,FALSE),"")</f>
        <v/>
      </c>
      <c r="T33" s="2">
        <f>IF('Adjacent Counties'!T33="x",VLOOKUP('2013 0-64'!T$1,'2013 population'!$A$3:$E$102,2,FALSE),"")</f>
        <v>53251</v>
      </c>
      <c r="U33" s="2" t="str">
        <f>IF('Adjacent Counties'!U33="x",VLOOKUP('2013 0-64'!U$1,'2013 population'!$A$3:$E$102,2,FALSE),"")</f>
        <v/>
      </c>
      <c r="V33" s="2" t="str">
        <f>IF('Adjacent Counties'!V33="x",VLOOKUP('2013 0-64'!V$1,'2013 population'!$A$3:$E$102,2,FALSE),"")</f>
        <v/>
      </c>
      <c r="W33" s="2" t="str">
        <f>IF('Adjacent Counties'!W33="x",VLOOKUP('2013 0-64'!W$1,'2013 population'!$A$3:$E$102,2,FALSE),"")</f>
        <v/>
      </c>
      <c r="X33" s="2" t="str">
        <f>IF('Adjacent Counties'!X33="x",VLOOKUP('2013 0-64'!X$1,'2013 population'!$A$3:$E$102,2,FALSE),"")</f>
        <v/>
      </c>
      <c r="Y33" s="2" t="str">
        <f>IF('Adjacent Counties'!Y33="x",VLOOKUP('2013 0-64'!Y$1,'2013 population'!$A$3:$E$102,2,FALSE),"")</f>
        <v/>
      </c>
      <c r="Z33" s="2" t="str">
        <f>IF('Adjacent Counties'!Z33="x",VLOOKUP('2013 0-64'!Z$1,'2013 population'!$A$3:$E$102,2,FALSE),"")</f>
        <v/>
      </c>
      <c r="AA33" s="2" t="str">
        <f>IF('Adjacent Counties'!AA33="x",VLOOKUP('2013 0-64'!AA$1,'2013 population'!$A$3:$E$102,2,FALSE),"")</f>
        <v/>
      </c>
      <c r="AB33" s="2" t="str">
        <f>IF('Adjacent Counties'!AB33="x",VLOOKUP('2013 0-64'!AB$1,'2013 population'!$A$3:$E$102,2,FALSE),"")</f>
        <v/>
      </c>
      <c r="AC33" s="2" t="str">
        <f>IF('Adjacent Counties'!AC33="x",VLOOKUP('2013 0-64'!AC$1,'2013 population'!$A$3:$E$102,2,FALSE),"")</f>
        <v/>
      </c>
      <c r="AD33" s="2" t="str">
        <f>IF('Adjacent Counties'!AD33="x",VLOOKUP('2013 0-64'!AD$1,'2013 population'!$A$3:$E$102,2,FALSE),"")</f>
        <v/>
      </c>
      <c r="AE33" s="2" t="str">
        <f>IF('Adjacent Counties'!AE33="x",VLOOKUP('2013 0-64'!AE$1,'2013 population'!$A$3:$E$102,2,FALSE),"")</f>
        <v/>
      </c>
      <c r="AF33" s="2" t="str">
        <f>IF('Adjacent Counties'!AF33="x",VLOOKUP('2013 0-64'!AF$1,'2013 population'!$A$3:$E$102,2,FALSE),"")</f>
        <v/>
      </c>
      <c r="AG33" s="2">
        <f>IF('Adjacent Counties'!AG33="x",VLOOKUP('2013 0-64'!AG$1,'2013 population'!$A$3:$E$102,2,FALSE),"")</f>
        <v>255425</v>
      </c>
      <c r="AH33" s="2" t="str">
        <f>IF('Adjacent Counties'!AH33="x",VLOOKUP('2013 0-64'!AH$1,'2013 population'!$A$3:$E$102,2,FALSE),"")</f>
        <v/>
      </c>
      <c r="AI33" s="2" t="str">
        <f>IF('Adjacent Counties'!AI33="x",VLOOKUP('2013 0-64'!AI$1,'2013 population'!$A$3:$E$102,2,FALSE),"")</f>
        <v/>
      </c>
      <c r="AJ33" s="2" t="str">
        <f>IF('Adjacent Counties'!AJ33="x",VLOOKUP('2013 0-64'!AJ$1,'2013 population'!$A$3:$E$102,2,FALSE),"")</f>
        <v/>
      </c>
      <c r="AK33" s="2" t="str">
        <f>IF('Adjacent Counties'!AK33="x",VLOOKUP('2013 0-64'!AK$1,'2013 population'!$A$3:$E$102,2,FALSE),"")</f>
        <v/>
      </c>
      <c r="AL33" s="2" t="str">
        <f>IF('Adjacent Counties'!AL33="x",VLOOKUP('2013 0-64'!AL$1,'2013 population'!$A$3:$E$102,2,FALSE),"")</f>
        <v/>
      </c>
      <c r="AM33" s="2" t="str">
        <f>IF('Adjacent Counties'!AM33="x",VLOOKUP('2013 0-64'!AM$1,'2013 population'!$A$3:$E$102,2,FALSE),"")</f>
        <v/>
      </c>
      <c r="AN33" s="2">
        <f>IF('Adjacent Counties'!AN33="x",VLOOKUP('2013 0-64'!AN$1,'2013 population'!$A$3:$E$102,2,FALSE),"")</f>
        <v>49719</v>
      </c>
      <c r="AO33" s="2" t="str">
        <f>IF('Adjacent Counties'!AO33="x",VLOOKUP('2013 0-64'!AO$1,'2013 population'!$A$3:$E$102,2,FALSE),"")</f>
        <v/>
      </c>
      <c r="AP33" s="2" t="str">
        <f>IF('Adjacent Counties'!AP33="x",VLOOKUP('2013 0-64'!AP$1,'2013 population'!$A$3:$E$102,2,FALSE),"")</f>
        <v/>
      </c>
      <c r="AQ33" s="2" t="str">
        <f>IF('Adjacent Counties'!AQ33="x",VLOOKUP('2013 0-64'!AQ$1,'2013 population'!$A$3:$E$102,2,FALSE),"")</f>
        <v/>
      </c>
      <c r="AR33" s="2" t="str">
        <f>IF('Adjacent Counties'!AR33="x",VLOOKUP('2013 0-64'!AR$1,'2013 population'!$A$3:$E$102,2,FALSE),"")</f>
        <v/>
      </c>
      <c r="AS33" s="2" t="str">
        <f>IF('Adjacent Counties'!AS33="x",VLOOKUP('2013 0-64'!AS$1,'2013 population'!$A$3:$E$102,2,FALSE),"")</f>
        <v/>
      </c>
      <c r="AT33" s="2" t="str">
        <f>IF('Adjacent Counties'!AT33="x",VLOOKUP('2013 0-64'!AT$1,'2013 population'!$A$3:$E$102,2,FALSE),"")</f>
        <v/>
      </c>
      <c r="AU33" s="2" t="str">
        <f>IF('Adjacent Counties'!AU33="x",VLOOKUP('2013 0-64'!AU$1,'2013 population'!$A$3:$E$102,2,FALSE),"")</f>
        <v/>
      </c>
      <c r="AV33" s="2" t="str">
        <f>IF('Adjacent Counties'!AV33="x",VLOOKUP('2013 0-64'!AV$1,'2013 population'!$A$3:$E$102,2,FALSE),"")</f>
        <v/>
      </c>
      <c r="AW33" s="2" t="str">
        <f>IF('Adjacent Counties'!AW33="x",VLOOKUP('2013 0-64'!AW$1,'2013 population'!$A$3:$E$102,2,FALSE),"")</f>
        <v/>
      </c>
      <c r="AX33" s="2" t="str">
        <f>IF('Adjacent Counties'!AX33="x",VLOOKUP('2013 0-64'!AX$1,'2013 population'!$A$3:$E$102,2,FALSE),"")</f>
        <v/>
      </c>
      <c r="AY33" s="2" t="str">
        <f>IF('Adjacent Counties'!AY33="x",VLOOKUP('2013 0-64'!AY$1,'2013 population'!$A$3:$E$102,2,FALSE),"")</f>
        <v/>
      </c>
      <c r="AZ33" s="2" t="str">
        <f>IF('Adjacent Counties'!AZ33="x",VLOOKUP('2013 0-64'!AZ$1,'2013 population'!$A$3:$E$102,2,FALSE),"")</f>
        <v/>
      </c>
      <c r="BA33" s="2" t="str">
        <f>IF('Adjacent Counties'!BA33="x",VLOOKUP('2013 0-64'!BA$1,'2013 population'!$A$3:$E$102,2,FALSE),"")</f>
        <v/>
      </c>
      <c r="BB33" s="2" t="str">
        <f>IF('Adjacent Counties'!BB33="x",VLOOKUP('2013 0-64'!BB$1,'2013 population'!$A$3:$E$102,2,FALSE),"")</f>
        <v/>
      </c>
      <c r="BC33" s="2" t="str">
        <f>IF('Adjacent Counties'!BC33="x",VLOOKUP('2013 0-64'!BC$1,'2013 population'!$A$3:$E$102,2,FALSE),"")</f>
        <v/>
      </c>
      <c r="BD33" s="2" t="str">
        <f>IF('Adjacent Counties'!BD33="x",VLOOKUP('2013 0-64'!BD$1,'2013 population'!$A$3:$E$102,2,FALSE),"")</f>
        <v/>
      </c>
      <c r="BE33" s="2" t="str">
        <f>IF('Adjacent Counties'!BE33="x",VLOOKUP('2013 0-64'!BE$1,'2013 population'!$A$3:$E$102,2,FALSE),"")</f>
        <v/>
      </c>
      <c r="BF33" s="2" t="str">
        <f>IF('Adjacent Counties'!BF33="x",VLOOKUP('2013 0-64'!BF$1,'2013 population'!$A$3:$E$102,2,FALSE),"")</f>
        <v/>
      </c>
      <c r="BG33" s="2" t="str">
        <f>IF('Adjacent Counties'!BG33="x",VLOOKUP('2013 0-64'!BG$1,'2013 population'!$A$3:$E$102,2,FALSE),"")</f>
        <v/>
      </c>
      <c r="BH33" s="2" t="str">
        <f>IF('Adjacent Counties'!BH33="x",VLOOKUP('2013 0-64'!BH$1,'2013 population'!$A$3:$E$102,2,FALSE),"")</f>
        <v/>
      </c>
      <c r="BI33" s="2" t="str">
        <f>IF('Adjacent Counties'!BI33="x",VLOOKUP('2013 0-64'!BI$1,'2013 population'!$A$3:$E$102,2,FALSE),"")</f>
        <v/>
      </c>
      <c r="BJ33" s="2" t="str">
        <f>IF('Adjacent Counties'!BJ33="x",VLOOKUP('2013 0-64'!BJ$1,'2013 population'!$A$3:$E$102,2,FALSE),"")</f>
        <v/>
      </c>
      <c r="BK33" s="2" t="str">
        <f>IF('Adjacent Counties'!BK33="x",VLOOKUP('2013 0-64'!BK$1,'2013 population'!$A$3:$E$102,2,FALSE),"")</f>
        <v/>
      </c>
      <c r="BL33" s="2" t="str">
        <f>IF('Adjacent Counties'!BL33="x",VLOOKUP('2013 0-64'!BL$1,'2013 population'!$A$3:$E$102,2,FALSE),"")</f>
        <v/>
      </c>
      <c r="BM33" s="2" t="str">
        <f>IF('Adjacent Counties'!BM33="x",VLOOKUP('2013 0-64'!BM$1,'2013 population'!$A$3:$E$102,2,FALSE),"")</f>
        <v/>
      </c>
      <c r="BN33" s="2" t="str">
        <f>IF('Adjacent Counties'!BN33="x",VLOOKUP('2013 0-64'!BN$1,'2013 population'!$A$3:$E$102,2,FALSE),"")</f>
        <v/>
      </c>
      <c r="BO33" s="2" t="str">
        <f>IF('Adjacent Counties'!BO33="x",VLOOKUP('2013 0-64'!BO$1,'2013 population'!$A$3:$E$102,2,FALSE),"")</f>
        <v/>
      </c>
      <c r="BP33" s="2" t="str">
        <f>IF('Adjacent Counties'!BP33="x",VLOOKUP('2013 0-64'!BP$1,'2013 population'!$A$3:$E$102,2,FALSE),"")</f>
        <v/>
      </c>
      <c r="BQ33" s="2">
        <f>IF('Adjacent Counties'!BQ33="x",VLOOKUP('2013 0-64'!BQ$1,'2013 population'!$A$3:$E$102,2,FALSE),"")</f>
        <v>124231</v>
      </c>
      <c r="BR33" s="2" t="str">
        <f>IF('Adjacent Counties'!BR33="x",VLOOKUP('2013 0-64'!BR$1,'2013 population'!$A$3:$E$102,2,FALSE),"")</f>
        <v/>
      </c>
      <c r="BS33" s="2" t="str">
        <f>IF('Adjacent Counties'!BS33="x",VLOOKUP('2013 0-64'!BS$1,'2013 population'!$A$3:$E$102,2,FALSE),"")</f>
        <v/>
      </c>
      <c r="BT33" s="2" t="str">
        <f>IF('Adjacent Counties'!BT33="x",VLOOKUP('2013 0-64'!BT$1,'2013 population'!$A$3:$E$102,2,FALSE),"")</f>
        <v/>
      </c>
      <c r="BU33" s="2" t="str">
        <f>IF('Adjacent Counties'!BU33="x",VLOOKUP('2013 0-64'!BU$1,'2013 population'!$A$3:$E$102,2,FALSE),"")</f>
        <v/>
      </c>
      <c r="BV33" s="2">
        <f>IF('Adjacent Counties'!BV33="x",VLOOKUP('2013 0-64'!BV$1,'2013 population'!$A$3:$E$102,2,FALSE),"")</f>
        <v>32650</v>
      </c>
      <c r="BW33" s="2" t="str">
        <f>IF('Adjacent Counties'!BW33="x",VLOOKUP('2013 0-64'!BW$1,'2013 population'!$A$3:$E$102,2,FALSE),"")</f>
        <v/>
      </c>
      <c r="BX33" s="2" t="str">
        <f>IF('Adjacent Counties'!BX33="x",VLOOKUP('2013 0-64'!BX$1,'2013 population'!$A$3:$E$102,2,FALSE),"")</f>
        <v/>
      </c>
      <c r="BY33" s="2" t="str">
        <f>IF('Adjacent Counties'!BY33="x",VLOOKUP('2013 0-64'!BY$1,'2013 population'!$A$3:$E$102,2,FALSE),"")</f>
        <v/>
      </c>
      <c r="BZ33" s="2" t="str">
        <f>IF('Adjacent Counties'!BZ33="x",VLOOKUP('2013 0-64'!BZ$1,'2013 population'!$A$3:$E$102,2,FALSE),"")</f>
        <v/>
      </c>
      <c r="CA33" s="2" t="str">
        <f>IF('Adjacent Counties'!CA33="x",VLOOKUP('2013 0-64'!CA$1,'2013 population'!$A$3:$E$102,2,FALSE),"")</f>
        <v/>
      </c>
      <c r="CB33" s="2" t="str">
        <f>IF('Adjacent Counties'!CB33="x",VLOOKUP('2013 0-64'!CB$1,'2013 population'!$A$3:$E$102,2,FALSE),"")</f>
        <v/>
      </c>
      <c r="CC33" s="2" t="str">
        <f>IF('Adjacent Counties'!CC33="x",VLOOKUP('2013 0-64'!CC$1,'2013 population'!$A$3:$E$102,2,FALSE),"")</f>
        <v/>
      </c>
      <c r="CD33" s="2" t="str">
        <f>IF('Adjacent Counties'!CD33="x",VLOOKUP('2013 0-64'!CD$1,'2013 population'!$A$3:$E$102,2,FALSE),"")</f>
        <v/>
      </c>
      <c r="CE33" s="2" t="str">
        <f>IF('Adjacent Counties'!CE33="x",VLOOKUP('2013 0-64'!CE$1,'2013 population'!$A$3:$E$102,2,FALSE),"")</f>
        <v/>
      </c>
      <c r="CF33" s="2" t="str">
        <f>IF('Adjacent Counties'!CF33="x",VLOOKUP('2013 0-64'!CF$1,'2013 population'!$A$3:$E$102,2,FALSE),"")</f>
        <v/>
      </c>
      <c r="CG33" s="2" t="str">
        <f>IF('Adjacent Counties'!CG33="x",VLOOKUP('2013 0-64'!CG$1,'2013 population'!$A$3:$E$102,2,FALSE),"")</f>
        <v/>
      </c>
      <c r="CH33" s="2" t="str">
        <f>IF('Adjacent Counties'!CH33="x",VLOOKUP('2013 0-64'!CH$1,'2013 population'!$A$3:$E$102,2,FALSE),"")</f>
        <v/>
      </c>
      <c r="CI33" s="2" t="str">
        <f>IF('Adjacent Counties'!CI33="x",VLOOKUP('2013 0-64'!CI$1,'2013 population'!$A$3:$E$102,2,FALSE),"")</f>
        <v/>
      </c>
      <c r="CJ33" s="2" t="str">
        <f>IF('Adjacent Counties'!CJ33="x",VLOOKUP('2013 0-64'!CJ$1,'2013 population'!$A$3:$E$102,2,FALSE),"")</f>
        <v/>
      </c>
      <c r="CK33" s="2" t="str">
        <f>IF('Adjacent Counties'!CK33="x",VLOOKUP('2013 0-64'!CK$1,'2013 population'!$A$3:$E$102,2,FALSE),"")</f>
        <v/>
      </c>
      <c r="CL33" s="2" t="str">
        <f>IF('Adjacent Counties'!CL33="x",VLOOKUP('2013 0-64'!CL$1,'2013 population'!$A$3:$E$102,2,FALSE),"")</f>
        <v/>
      </c>
      <c r="CM33" s="2" t="str">
        <f>IF('Adjacent Counties'!CM33="x",VLOOKUP('2013 0-64'!CM$1,'2013 population'!$A$3:$E$102,2,FALSE),"")</f>
        <v/>
      </c>
      <c r="CN33" s="2" t="str">
        <f>IF('Adjacent Counties'!CN33="x",VLOOKUP('2013 0-64'!CN$1,'2013 population'!$A$3:$E$102,2,FALSE),"")</f>
        <v/>
      </c>
      <c r="CO33" s="2">
        <f>IF('Adjacent Counties'!CO33="x",VLOOKUP('2013 0-64'!CO$1,'2013 population'!$A$3:$E$102,2,FALSE),"")</f>
        <v>871145</v>
      </c>
      <c r="CP33" s="2" t="str">
        <f>IF('Adjacent Counties'!CP33="x",VLOOKUP('2013 0-64'!CP$1,'2013 population'!$A$3:$E$102,2,FALSE),"")</f>
        <v/>
      </c>
      <c r="CQ33" s="2" t="str">
        <f>IF('Adjacent Counties'!CQ33="x",VLOOKUP('2013 0-64'!CQ$1,'2013 population'!$A$3:$E$102,2,FALSE),"")</f>
        <v/>
      </c>
      <c r="CR33" s="2" t="str">
        <f>IF('Adjacent Counties'!CR33="x",VLOOKUP('2013 0-64'!CR$1,'2013 population'!$A$3:$E$102,2,FALSE),"")</f>
        <v/>
      </c>
      <c r="CS33" s="2" t="str">
        <f>IF('Adjacent Counties'!CS33="x",VLOOKUP('2013 0-64'!CS$1,'2013 population'!$A$3:$E$102,2,FALSE),"")</f>
        <v/>
      </c>
      <c r="CT33" s="2" t="str">
        <f>IF('Adjacent Counties'!CT33="x",VLOOKUP('2013 0-64'!CT$1,'2013 population'!$A$3:$E$102,2,FALSE),"")</f>
        <v/>
      </c>
      <c r="CU33" s="2" t="str">
        <f>IF('Adjacent Counties'!CU33="x",VLOOKUP('2013 0-64'!CU$1,'2013 population'!$A$3:$E$102,2,FALSE),"")</f>
        <v/>
      </c>
      <c r="CV33" s="2" t="str">
        <f>IF('Adjacent Counties'!CV33="x",VLOOKUP('2013 0-64'!CV$1,'2013 population'!$A$3:$E$102,2,FALSE),"")</f>
        <v/>
      </c>
      <c r="CW33" s="2" t="str">
        <f>IF('Adjacent Counties'!CW33="x",VLOOKUP('2013 0-64'!CW$1,'2013 population'!$A$3:$E$102,2,FALSE),"")</f>
        <v/>
      </c>
      <c r="CX33" s="2">
        <f t="shared" si="0"/>
        <v>1386421</v>
      </c>
      <c r="CY33" s="2">
        <f>SUMIF('Residents by Age'!B$2:B$422,"="&amp;'2013 0-64'!A33,'Residents by Age'!D$2:D$422)</f>
        <v>190</v>
      </c>
      <c r="CZ33" s="9">
        <f t="shared" si="1"/>
        <v>0.13704350987182104</v>
      </c>
    </row>
    <row r="34" spans="1:104">
      <c r="A34" s="3" t="s">
        <v>32</v>
      </c>
      <c r="B34" s="2" t="str">
        <f>IF('Adjacent Counties'!B34="x",VLOOKUP('2013 0-64'!B$1,'2013 population'!$A$3:$E$102,2,FALSE),"")</f>
        <v/>
      </c>
      <c r="C34" s="2" t="str">
        <f>IF('Adjacent Counties'!C34="x",VLOOKUP('2013 0-64'!C$1,'2013 population'!$A$3:$E$102,2,FALSE),"")</f>
        <v/>
      </c>
      <c r="D34" s="2" t="str">
        <f>IF('Adjacent Counties'!D34="x",VLOOKUP('2013 0-64'!D$1,'2013 population'!$A$3:$E$102,2,FALSE),"")</f>
        <v/>
      </c>
      <c r="E34" s="2" t="str">
        <f>IF('Adjacent Counties'!E34="x",VLOOKUP('2013 0-64'!E$1,'2013 population'!$A$3:$E$102,2,FALSE),"")</f>
        <v/>
      </c>
      <c r="F34" s="2" t="str">
        <f>IF('Adjacent Counties'!F34="x",VLOOKUP('2013 0-64'!F$1,'2013 population'!$A$3:$E$102,2,FALSE),"")</f>
        <v/>
      </c>
      <c r="G34" s="2" t="str">
        <f>IF('Adjacent Counties'!G34="x",VLOOKUP('2013 0-64'!G$1,'2013 population'!$A$3:$E$102,2,FALSE),"")</f>
        <v/>
      </c>
      <c r="H34" s="2" t="str">
        <f>IF('Adjacent Counties'!H34="x",VLOOKUP('2013 0-64'!H$1,'2013 population'!$A$3:$E$102,2,FALSE),"")</f>
        <v/>
      </c>
      <c r="I34" s="2" t="str">
        <f>IF('Adjacent Counties'!I34="x",VLOOKUP('2013 0-64'!I$1,'2013 population'!$A$3:$E$102,2,FALSE),"")</f>
        <v/>
      </c>
      <c r="J34" s="2" t="str">
        <f>IF('Adjacent Counties'!J34="x",VLOOKUP('2013 0-64'!J$1,'2013 population'!$A$3:$E$102,2,FALSE),"")</f>
        <v/>
      </c>
      <c r="K34" s="2" t="str">
        <f>IF('Adjacent Counties'!K34="x",VLOOKUP('2013 0-64'!K$1,'2013 population'!$A$3:$E$102,2,FALSE),"")</f>
        <v/>
      </c>
      <c r="L34" s="2" t="str">
        <f>IF('Adjacent Counties'!L34="x",VLOOKUP('2013 0-64'!L$1,'2013 population'!$A$3:$E$102,2,FALSE),"")</f>
        <v/>
      </c>
      <c r="M34" s="2" t="str">
        <f>IF('Adjacent Counties'!M34="x",VLOOKUP('2013 0-64'!M$1,'2013 population'!$A$3:$E$102,2,FALSE),"")</f>
        <v/>
      </c>
      <c r="N34" s="2" t="str">
        <f>IF('Adjacent Counties'!N34="x",VLOOKUP('2013 0-64'!N$1,'2013 population'!$A$3:$E$102,2,FALSE),"")</f>
        <v/>
      </c>
      <c r="O34" s="2" t="str">
        <f>IF('Adjacent Counties'!O34="x",VLOOKUP('2013 0-64'!O$1,'2013 population'!$A$3:$E$102,2,FALSE),"")</f>
        <v/>
      </c>
      <c r="P34" s="2" t="str">
        <f>IF('Adjacent Counties'!P34="x",VLOOKUP('2013 0-64'!P$1,'2013 population'!$A$3:$E$102,2,FALSE),"")</f>
        <v/>
      </c>
      <c r="Q34" s="2" t="str">
        <f>IF('Adjacent Counties'!Q34="x",VLOOKUP('2013 0-64'!Q$1,'2013 population'!$A$3:$E$102,2,FALSE),"")</f>
        <v/>
      </c>
      <c r="R34" s="2" t="str">
        <f>IF('Adjacent Counties'!R34="x",VLOOKUP('2013 0-64'!R$1,'2013 population'!$A$3:$E$102,2,FALSE),"")</f>
        <v/>
      </c>
      <c r="S34" s="2" t="str">
        <f>IF('Adjacent Counties'!S34="x",VLOOKUP('2013 0-64'!S$1,'2013 population'!$A$3:$E$102,2,FALSE),"")</f>
        <v/>
      </c>
      <c r="T34" s="2" t="str">
        <f>IF('Adjacent Counties'!T34="x",VLOOKUP('2013 0-64'!T$1,'2013 population'!$A$3:$E$102,2,FALSE),"")</f>
        <v/>
      </c>
      <c r="U34" s="2" t="str">
        <f>IF('Adjacent Counties'!U34="x",VLOOKUP('2013 0-64'!U$1,'2013 population'!$A$3:$E$102,2,FALSE),"")</f>
        <v/>
      </c>
      <c r="V34" s="2" t="str">
        <f>IF('Adjacent Counties'!V34="x",VLOOKUP('2013 0-64'!V$1,'2013 population'!$A$3:$E$102,2,FALSE),"")</f>
        <v/>
      </c>
      <c r="W34" s="2" t="str">
        <f>IF('Adjacent Counties'!W34="x",VLOOKUP('2013 0-64'!W$1,'2013 population'!$A$3:$E$102,2,FALSE),"")</f>
        <v/>
      </c>
      <c r="X34" s="2" t="str">
        <f>IF('Adjacent Counties'!X34="x",VLOOKUP('2013 0-64'!X$1,'2013 population'!$A$3:$E$102,2,FALSE),"")</f>
        <v/>
      </c>
      <c r="Y34" s="2" t="str">
        <f>IF('Adjacent Counties'!Y34="x",VLOOKUP('2013 0-64'!Y$1,'2013 population'!$A$3:$E$102,2,FALSE),"")</f>
        <v/>
      </c>
      <c r="Z34" s="2" t="str">
        <f>IF('Adjacent Counties'!Z34="x",VLOOKUP('2013 0-64'!Z$1,'2013 population'!$A$3:$E$102,2,FALSE),"")</f>
        <v/>
      </c>
      <c r="AA34" s="2" t="str">
        <f>IF('Adjacent Counties'!AA34="x",VLOOKUP('2013 0-64'!AA$1,'2013 population'!$A$3:$E$102,2,FALSE),"")</f>
        <v/>
      </c>
      <c r="AB34" s="2" t="str">
        <f>IF('Adjacent Counties'!AB34="x",VLOOKUP('2013 0-64'!AB$1,'2013 population'!$A$3:$E$102,2,FALSE),"")</f>
        <v/>
      </c>
      <c r="AC34" s="2" t="str">
        <f>IF('Adjacent Counties'!AC34="x",VLOOKUP('2013 0-64'!AC$1,'2013 population'!$A$3:$E$102,2,FALSE),"")</f>
        <v/>
      </c>
      <c r="AD34" s="2" t="str">
        <f>IF('Adjacent Counties'!AD34="x",VLOOKUP('2013 0-64'!AD$1,'2013 population'!$A$3:$E$102,2,FALSE),"")</f>
        <v/>
      </c>
      <c r="AE34" s="2" t="str">
        <f>IF('Adjacent Counties'!AE34="x",VLOOKUP('2013 0-64'!AE$1,'2013 population'!$A$3:$E$102,2,FALSE),"")</f>
        <v/>
      </c>
      <c r="AF34" s="2" t="str">
        <f>IF('Adjacent Counties'!AF34="x",VLOOKUP('2013 0-64'!AF$1,'2013 population'!$A$3:$E$102,2,FALSE),"")</f>
        <v/>
      </c>
      <c r="AG34" s="2" t="str">
        <f>IF('Adjacent Counties'!AG34="x",VLOOKUP('2013 0-64'!AG$1,'2013 population'!$A$3:$E$102,2,FALSE),"")</f>
        <v/>
      </c>
      <c r="AH34" s="2">
        <f>IF('Adjacent Counties'!AH34="x",VLOOKUP('2013 0-64'!AH$1,'2013 population'!$A$3:$E$102,2,FALSE),"")</f>
        <v>46696</v>
      </c>
      <c r="AI34" s="2" t="str">
        <f>IF('Adjacent Counties'!AI34="x",VLOOKUP('2013 0-64'!AI$1,'2013 population'!$A$3:$E$102,2,FALSE),"")</f>
        <v/>
      </c>
      <c r="AJ34" s="2" t="str">
        <f>IF('Adjacent Counties'!AJ34="x",VLOOKUP('2013 0-64'!AJ$1,'2013 population'!$A$3:$E$102,2,FALSE),"")</f>
        <v/>
      </c>
      <c r="AK34" s="2" t="str">
        <f>IF('Adjacent Counties'!AK34="x",VLOOKUP('2013 0-64'!AK$1,'2013 population'!$A$3:$E$102,2,FALSE),"")</f>
        <v/>
      </c>
      <c r="AL34" s="2" t="str">
        <f>IF('Adjacent Counties'!AL34="x",VLOOKUP('2013 0-64'!AL$1,'2013 population'!$A$3:$E$102,2,FALSE),"")</f>
        <v/>
      </c>
      <c r="AM34" s="2" t="str">
        <f>IF('Adjacent Counties'!AM34="x",VLOOKUP('2013 0-64'!AM$1,'2013 population'!$A$3:$E$102,2,FALSE),"")</f>
        <v/>
      </c>
      <c r="AN34" s="2" t="str">
        <f>IF('Adjacent Counties'!AN34="x",VLOOKUP('2013 0-64'!AN$1,'2013 population'!$A$3:$E$102,2,FALSE),"")</f>
        <v/>
      </c>
      <c r="AO34" s="2" t="str">
        <f>IF('Adjacent Counties'!AO34="x",VLOOKUP('2013 0-64'!AO$1,'2013 population'!$A$3:$E$102,2,FALSE),"")</f>
        <v/>
      </c>
      <c r="AP34" s="2" t="str">
        <f>IF('Adjacent Counties'!AP34="x",VLOOKUP('2013 0-64'!AP$1,'2013 population'!$A$3:$E$102,2,FALSE),"")</f>
        <v/>
      </c>
      <c r="AQ34" s="2">
        <f>IF('Adjacent Counties'!AQ34="x",VLOOKUP('2013 0-64'!AQ$1,'2013 population'!$A$3:$E$102,2,FALSE),"")</f>
        <v>44268</v>
      </c>
      <c r="AR34" s="2" t="str">
        <f>IF('Adjacent Counties'!AR34="x",VLOOKUP('2013 0-64'!AR$1,'2013 population'!$A$3:$E$102,2,FALSE),"")</f>
        <v/>
      </c>
      <c r="AS34" s="2" t="str">
        <f>IF('Adjacent Counties'!AS34="x",VLOOKUP('2013 0-64'!AS$1,'2013 population'!$A$3:$E$102,2,FALSE),"")</f>
        <v/>
      </c>
      <c r="AT34" s="2" t="str">
        <f>IF('Adjacent Counties'!AT34="x",VLOOKUP('2013 0-64'!AT$1,'2013 population'!$A$3:$E$102,2,FALSE),"")</f>
        <v/>
      </c>
      <c r="AU34" s="2" t="str">
        <f>IF('Adjacent Counties'!AU34="x",VLOOKUP('2013 0-64'!AU$1,'2013 population'!$A$3:$E$102,2,FALSE),"")</f>
        <v/>
      </c>
      <c r="AV34" s="2" t="str">
        <f>IF('Adjacent Counties'!AV34="x",VLOOKUP('2013 0-64'!AV$1,'2013 population'!$A$3:$E$102,2,FALSE),"")</f>
        <v/>
      </c>
      <c r="AW34" s="2" t="str">
        <f>IF('Adjacent Counties'!AW34="x",VLOOKUP('2013 0-64'!AW$1,'2013 population'!$A$3:$E$102,2,FALSE),"")</f>
        <v/>
      </c>
      <c r="AX34" s="2" t="str">
        <f>IF('Adjacent Counties'!AX34="x",VLOOKUP('2013 0-64'!AX$1,'2013 population'!$A$3:$E$102,2,FALSE),"")</f>
        <v/>
      </c>
      <c r="AY34" s="2" t="str">
        <f>IF('Adjacent Counties'!AY34="x",VLOOKUP('2013 0-64'!AY$1,'2013 population'!$A$3:$E$102,2,FALSE),"")</f>
        <v/>
      </c>
      <c r="AZ34" s="2" t="str">
        <f>IF('Adjacent Counties'!AZ34="x",VLOOKUP('2013 0-64'!AZ$1,'2013 population'!$A$3:$E$102,2,FALSE),"")</f>
        <v/>
      </c>
      <c r="BA34" s="2" t="str">
        <f>IF('Adjacent Counties'!BA34="x",VLOOKUP('2013 0-64'!BA$1,'2013 population'!$A$3:$E$102,2,FALSE),"")</f>
        <v/>
      </c>
      <c r="BB34" s="2" t="str">
        <f>IF('Adjacent Counties'!BB34="x",VLOOKUP('2013 0-64'!BB$1,'2013 population'!$A$3:$E$102,2,FALSE),"")</f>
        <v/>
      </c>
      <c r="BC34" s="2" t="str">
        <f>IF('Adjacent Counties'!BC34="x",VLOOKUP('2013 0-64'!BC$1,'2013 population'!$A$3:$E$102,2,FALSE),"")</f>
        <v/>
      </c>
      <c r="BD34" s="2" t="str">
        <f>IF('Adjacent Counties'!BD34="x",VLOOKUP('2013 0-64'!BD$1,'2013 population'!$A$3:$E$102,2,FALSE),"")</f>
        <v/>
      </c>
      <c r="BE34" s="2" t="str">
        <f>IF('Adjacent Counties'!BE34="x",VLOOKUP('2013 0-64'!BE$1,'2013 population'!$A$3:$E$102,2,FALSE),"")</f>
        <v/>
      </c>
      <c r="BF34" s="2" t="str">
        <f>IF('Adjacent Counties'!BF34="x",VLOOKUP('2013 0-64'!BF$1,'2013 population'!$A$3:$E$102,2,FALSE),"")</f>
        <v/>
      </c>
      <c r="BG34" s="2">
        <f>IF('Adjacent Counties'!BG34="x",VLOOKUP('2013 0-64'!BG$1,'2013 population'!$A$3:$E$102,2,FALSE),"")</f>
        <v>19106</v>
      </c>
      <c r="BH34" s="2" t="str">
        <f>IF('Adjacent Counties'!BH34="x",VLOOKUP('2013 0-64'!BH$1,'2013 population'!$A$3:$E$102,2,FALSE),"")</f>
        <v/>
      </c>
      <c r="BI34" s="2" t="str">
        <f>IF('Adjacent Counties'!BI34="x",VLOOKUP('2013 0-64'!BI$1,'2013 population'!$A$3:$E$102,2,FALSE),"")</f>
        <v/>
      </c>
      <c r="BJ34" s="2" t="str">
        <f>IF('Adjacent Counties'!BJ34="x",VLOOKUP('2013 0-64'!BJ$1,'2013 population'!$A$3:$E$102,2,FALSE),"")</f>
        <v/>
      </c>
      <c r="BK34" s="2" t="str">
        <f>IF('Adjacent Counties'!BK34="x",VLOOKUP('2013 0-64'!BK$1,'2013 population'!$A$3:$E$102,2,FALSE),"")</f>
        <v/>
      </c>
      <c r="BL34" s="2" t="str">
        <f>IF('Adjacent Counties'!BL34="x",VLOOKUP('2013 0-64'!BL$1,'2013 population'!$A$3:$E$102,2,FALSE),"")</f>
        <v/>
      </c>
      <c r="BM34" s="2">
        <f>IF('Adjacent Counties'!BM34="x",VLOOKUP('2013 0-64'!BM$1,'2013 population'!$A$3:$E$102,2,FALSE),"")</f>
        <v>79940</v>
      </c>
      <c r="BN34" s="2" t="str">
        <f>IF('Adjacent Counties'!BN34="x",VLOOKUP('2013 0-64'!BN$1,'2013 population'!$A$3:$E$102,2,FALSE),"")</f>
        <v/>
      </c>
      <c r="BO34" s="2" t="str">
        <f>IF('Adjacent Counties'!BO34="x",VLOOKUP('2013 0-64'!BO$1,'2013 population'!$A$3:$E$102,2,FALSE),"")</f>
        <v/>
      </c>
      <c r="BP34" s="2" t="str">
        <f>IF('Adjacent Counties'!BP34="x",VLOOKUP('2013 0-64'!BP$1,'2013 population'!$A$3:$E$102,2,FALSE),"")</f>
        <v/>
      </c>
      <c r="BQ34" s="2" t="str">
        <f>IF('Adjacent Counties'!BQ34="x",VLOOKUP('2013 0-64'!BQ$1,'2013 population'!$A$3:$E$102,2,FALSE),"")</f>
        <v/>
      </c>
      <c r="BR34" s="2" t="str">
        <f>IF('Adjacent Counties'!BR34="x",VLOOKUP('2013 0-64'!BR$1,'2013 population'!$A$3:$E$102,2,FALSE),"")</f>
        <v/>
      </c>
      <c r="BS34" s="2" t="str">
        <f>IF('Adjacent Counties'!BS34="x",VLOOKUP('2013 0-64'!BS$1,'2013 population'!$A$3:$E$102,2,FALSE),"")</f>
        <v/>
      </c>
      <c r="BT34" s="2" t="str">
        <f>IF('Adjacent Counties'!BT34="x",VLOOKUP('2013 0-64'!BT$1,'2013 population'!$A$3:$E$102,2,FALSE),"")</f>
        <v/>
      </c>
      <c r="BU34" s="2" t="str">
        <f>IF('Adjacent Counties'!BU34="x",VLOOKUP('2013 0-64'!BU$1,'2013 population'!$A$3:$E$102,2,FALSE),"")</f>
        <v/>
      </c>
      <c r="BV34" s="2" t="str">
        <f>IF('Adjacent Counties'!BV34="x",VLOOKUP('2013 0-64'!BV$1,'2013 population'!$A$3:$E$102,2,FALSE),"")</f>
        <v/>
      </c>
      <c r="BW34" s="2">
        <f>IF('Adjacent Counties'!BW34="x",VLOOKUP('2013 0-64'!BW$1,'2013 population'!$A$3:$E$102,2,FALSE),"")</f>
        <v>154785</v>
      </c>
      <c r="BX34" s="2" t="str">
        <f>IF('Adjacent Counties'!BX34="x",VLOOKUP('2013 0-64'!BX$1,'2013 population'!$A$3:$E$102,2,FALSE),"")</f>
        <v/>
      </c>
      <c r="BY34" s="2" t="str">
        <f>IF('Adjacent Counties'!BY34="x",VLOOKUP('2013 0-64'!BY$1,'2013 population'!$A$3:$E$102,2,FALSE),"")</f>
        <v/>
      </c>
      <c r="BZ34" s="2" t="str">
        <f>IF('Adjacent Counties'!BZ34="x",VLOOKUP('2013 0-64'!BZ$1,'2013 population'!$A$3:$E$102,2,FALSE),"")</f>
        <v/>
      </c>
      <c r="CA34" s="2" t="str">
        <f>IF('Adjacent Counties'!CA34="x",VLOOKUP('2013 0-64'!CA$1,'2013 population'!$A$3:$E$102,2,FALSE),"")</f>
        <v/>
      </c>
      <c r="CB34" s="2" t="str">
        <f>IF('Adjacent Counties'!CB34="x",VLOOKUP('2013 0-64'!CB$1,'2013 population'!$A$3:$E$102,2,FALSE),"")</f>
        <v/>
      </c>
      <c r="CC34" s="2" t="str">
        <f>IF('Adjacent Counties'!CC34="x",VLOOKUP('2013 0-64'!CC$1,'2013 population'!$A$3:$E$102,2,FALSE),"")</f>
        <v/>
      </c>
      <c r="CD34" s="2" t="str">
        <f>IF('Adjacent Counties'!CD34="x",VLOOKUP('2013 0-64'!CD$1,'2013 population'!$A$3:$E$102,2,FALSE),"")</f>
        <v/>
      </c>
      <c r="CE34" s="2" t="str">
        <f>IF('Adjacent Counties'!CE34="x",VLOOKUP('2013 0-64'!CE$1,'2013 population'!$A$3:$E$102,2,FALSE),"")</f>
        <v/>
      </c>
      <c r="CF34" s="2" t="str">
        <f>IF('Adjacent Counties'!CF34="x",VLOOKUP('2013 0-64'!CF$1,'2013 population'!$A$3:$E$102,2,FALSE),"")</f>
        <v/>
      </c>
      <c r="CG34" s="2" t="str">
        <f>IF('Adjacent Counties'!CG34="x",VLOOKUP('2013 0-64'!CG$1,'2013 population'!$A$3:$E$102,2,FALSE),"")</f>
        <v/>
      </c>
      <c r="CH34" s="2" t="str">
        <f>IF('Adjacent Counties'!CH34="x",VLOOKUP('2013 0-64'!CH$1,'2013 population'!$A$3:$E$102,2,FALSE),"")</f>
        <v/>
      </c>
      <c r="CI34" s="2" t="str">
        <f>IF('Adjacent Counties'!CI34="x",VLOOKUP('2013 0-64'!CI$1,'2013 population'!$A$3:$E$102,2,FALSE),"")</f>
        <v/>
      </c>
      <c r="CJ34" s="2" t="str">
        <f>IF('Adjacent Counties'!CJ34="x",VLOOKUP('2013 0-64'!CJ$1,'2013 population'!$A$3:$E$102,2,FALSE),"")</f>
        <v/>
      </c>
      <c r="CK34" s="2" t="str">
        <f>IF('Adjacent Counties'!CK34="x",VLOOKUP('2013 0-64'!CK$1,'2013 population'!$A$3:$E$102,2,FALSE),"")</f>
        <v/>
      </c>
      <c r="CL34" s="2" t="str">
        <f>IF('Adjacent Counties'!CL34="x",VLOOKUP('2013 0-64'!CL$1,'2013 population'!$A$3:$E$102,2,FALSE),"")</f>
        <v/>
      </c>
      <c r="CM34" s="2" t="str">
        <f>IF('Adjacent Counties'!CM34="x",VLOOKUP('2013 0-64'!CM$1,'2013 population'!$A$3:$E$102,2,FALSE),"")</f>
        <v/>
      </c>
      <c r="CN34" s="2" t="str">
        <f>IF('Adjacent Counties'!CN34="x",VLOOKUP('2013 0-64'!CN$1,'2013 population'!$A$3:$E$102,2,FALSE),"")</f>
        <v/>
      </c>
      <c r="CO34" s="2" t="str">
        <f>IF('Adjacent Counties'!CO34="x",VLOOKUP('2013 0-64'!CO$1,'2013 population'!$A$3:$E$102,2,FALSE),"")</f>
        <v/>
      </c>
      <c r="CP34" s="2" t="str">
        <f>IF('Adjacent Counties'!CP34="x",VLOOKUP('2013 0-64'!CP$1,'2013 population'!$A$3:$E$102,2,FALSE),"")</f>
        <v/>
      </c>
      <c r="CQ34" s="2" t="str">
        <f>IF('Adjacent Counties'!CQ34="x",VLOOKUP('2013 0-64'!CQ$1,'2013 population'!$A$3:$E$102,2,FALSE),"")</f>
        <v/>
      </c>
      <c r="CR34" s="2" t="str">
        <f>IF('Adjacent Counties'!CR34="x",VLOOKUP('2013 0-64'!CR$1,'2013 population'!$A$3:$E$102,2,FALSE),"")</f>
        <v/>
      </c>
      <c r="CS34" s="2" t="str">
        <f>IF('Adjacent Counties'!CS34="x",VLOOKUP('2013 0-64'!CS$1,'2013 population'!$A$3:$E$102,2,FALSE),"")</f>
        <v/>
      </c>
      <c r="CT34" s="2" t="str">
        <f>IF('Adjacent Counties'!CT34="x",VLOOKUP('2013 0-64'!CT$1,'2013 population'!$A$3:$E$102,2,FALSE),"")</f>
        <v/>
      </c>
      <c r="CU34" s="2">
        <f>IF('Adjacent Counties'!CU34="x",VLOOKUP('2013 0-64'!CU$1,'2013 population'!$A$3:$E$102,2,FALSE),"")</f>
        <v>68728</v>
      </c>
      <c r="CV34" s="2" t="str">
        <f>IF('Adjacent Counties'!CV34="x",VLOOKUP('2013 0-64'!CV$1,'2013 population'!$A$3:$E$102,2,FALSE),"")</f>
        <v/>
      </c>
      <c r="CW34" s="2" t="str">
        <f>IF('Adjacent Counties'!CW34="x",VLOOKUP('2013 0-64'!CW$1,'2013 population'!$A$3:$E$102,2,FALSE),"")</f>
        <v/>
      </c>
      <c r="CX34" s="2">
        <f t="shared" si="0"/>
        <v>413523</v>
      </c>
      <c r="CY34" s="2">
        <f>SUMIF('Residents by Age'!B$2:B$422,"="&amp;'2013 0-64'!A34,'Residents by Age'!D$2:D$422)</f>
        <v>26</v>
      </c>
      <c r="CZ34" s="9">
        <f t="shared" si="1"/>
        <v>6.2874374581341305E-2</v>
      </c>
    </row>
    <row r="35" spans="1:104">
      <c r="A35" s="3" t="s">
        <v>33</v>
      </c>
      <c r="B35" s="2" t="str">
        <f>IF('Adjacent Counties'!B35="x",VLOOKUP('2013 0-64'!B$1,'2013 population'!$A$3:$E$102,2,FALSE),"")</f>
        <v/>
      </c>
      <c r="C35" s="2" t="str">
        <f>IF('Adjacent Counties'!C35="x",VLOOKUP('2013 0-64'!C$1,'2013 population'!$A$3:$E$102,2,FALSE),"")</f>
        <v/>
      </c>
      <c r="D35" s="2" t="str">
        <f>IF('Adjacent Counties'!D35="x",VLOOKUP('2013 0-64'!D$1,'2013 population'!$A$3:$E$102,2,FALSE),"")</f>
        <v/>
      </c>
      <c r="E35" s="2" t="str">
        <f>IF('Adjacent Counties'!E35="x",VLOOKUP('2013 0-64'!E$1,'2013 population'!$A$3:$E$102,2,FALSE),"")</f>
        <v/>
      </c>
      <c r="F35" s="2" t="str">
        <f>IF('Adjacent Counties'!F35="x",VLOOKUP('2013 0-64'!F$1,'2013 population'!$A$3:$E$102,2,FALSE),"")</f>
        <v/>
      </c>
      <c r="G35" s="2" t="str">
        <f>IF('Adjacent Counties'!G35="x",VLOOKUP('2013 0-64'!G$1,'2013 population'!$A$3:$E$102,2,FALSE),"")</f>
        <v/>
      </c>
      <c r="H35" s="2" t="str">
        <f>IF('Adjacent Counties'!H35="x",VLOOKUP('2013 0-64'!H$1,'2013 population'!$A$3:$E$102,2,FALSE),"")</f>
        <v/>
      </c>
      <c r="I35" s="2" t="str">
        <f>IF('Adjacent Counties'!I35="x",VLOOKUP('2013 0-64'!I$1,'2013 population'!$A$3:$E$102,2,FALSE),"")</f>
        <v/>
      </c>
      <c r="J35" s="2" t="str">
        <f>IF('Adjacent Counties'!J35="x",VLOOKUP('2013 0-64'!J$1,'2013 population'!$A$3:$E$102,2,FALSE),"")</f>
        <v/>
      </c>
      <c r="K35" s="2" t="str">
        <f>IF('Adjacent Counties'!K35="x",VLOOKUP('2013 0-64'!K$1,'2013 population'!$A$3:$E$102,2,FALSE),"")</f>
        <v/>
      </c>
      <c r="L35" s="2" t="str">
        <f>IF('Adjacent Counties'!L35="x",VLOOKUP('2013 0-64'!L$1,'2013 population'!$A$3:$E$102,2,FALSE),"")</f>
        <v/>
      </c>
      <c r="M35" s="2" t="str">
        <f>IF('Adjacent Counties'!M35="x",VLOOKUP('2013 0-64'!M$1,'2013 population'!$A$3:$E$102,2,FALSE),"")</f>
        <v/>
      </c>
      <c r="N35" s="2" t="str">
        <f>IF('Adjacent Counties'!N35="x",VLOOKUP('2013 0-64'!N$1,'2013 population'!$A$3:$E$102,2,FALSE),"")</f>
        <v/>
      </c>
      <c r="O35" s="2" t="str">
        <f>IF('Adjacent Counties'!O35="x",VLOOKUP('2013 0-64'!O$1,'2013 population'!$A$3:$E$102,2,FALSE),"")</f>
        <v/>
      </c>
      <c r="P35" s="2" t="str">
        <f>IF('Adjacent Counties'!P35="x",VLOOKUP('2013 0-64'!P$1,'2013 population'!$A$3:$E$102,2,FALSE),"")</f>
        <v/>
      </c>
      <c r="Q35" s="2" t="str">
        <f>IF('Adjacent Counties'!Q35="x",VLOOKUP('2013 0-64'!Q$1,'2013 population'!$A$3:$E$102,2,FALSE),"")</f>
        <v/>
      </c>
      <c r="R35" s="2" t="str">
        <f>IF('Adjacent Counties'!R35="x",VLOOKUP('2013 0-64'!R$1,'2013 population'!$A$3:$E$102,2,FALSE),"")</f>
        <v/>
      </c>
      <c r="S35" s="2" t="str">
        <f>IF('Adjacent Counties'!S35="x",VLOOKUP('2013 0-64'!S$1,'2013 population'!$A$3:$E$102,2,FALSE),"")</f>
        <v/>
      </c>
      <c r="T35" s="2" t="str">
        <f>IF('Adjacent Counties'!T35="x",VLOOKUP('2013 0-64'!T$1,'2013 population'!$A$3:$E$102,2,FALSE),"")</f>
        <v/>
      </c>
      <c r="U35" s="2" t="str">
        <f>IF('Adjacent Counties'!U35="x",VLOOKUP('2013 0-64'!U$1,'2013 population'!$A$3:$E$102,2,FALSE),"")</f>
        <v/>
      </c>
      <c r="V35" s="2" t="str">
        <f>IF('Adjacent Counties'!V35="x",VLOOKUP('2013 0-64'!V$1,'2013 population'!$A$3:$E$102,2,FALSE),"")</f>
        <v/>
      </c>
      <c r="W35" s="2" t="str">
        <f>IF('Adjacent Counties'!W35="x",VLOOKUP('2013 0-64'!W$1,'2013 population'!$A$3:$E$102,2,FALSE),"")</f>
        <v/>
      </c>
      <c r="X35" s="2" t="str">
        <f>IF('Adjacent Counties'!X35="x",VLOOKUP('2013 0-64'!X$1,'2013 population'!$A$3:$E$102,2,FALSE),"")</f>
        <v/>
      </c>
      <c r="Y35" s="2" t="str">
        <f>IF('Adjacent Counties'!Y35="x",VLOOKUP('2013 0-64'!Y$1,'2013 population'!$A$3:$E$102,2,FALSE),"")</f>
        <v/>
      </c>
      <c r="Z35" s="2" t="str">
        <f>IF('Adjacent Counties'!Z35="x",VLOOKUP('2013 0-64'!Z$1,'2013 population'!$A$3:$E$102,2,FALSE),"")</f>
        <v/>
      </c>
      <c r="AA35" s="2" t="str">
        <f>IF('Adjacent Counties'!AA35="x",VLOOKUP('2013 0-64'!AA$1,'2013 population'!$A$3:$E$102,2,FALSE),"")</f>
        <v/>
      </c>
      <c r="AB35" s="2" t="str">
        <f>IF('Adjacent Counties'!AB35="x",VLOOKUP('2013 0-64'!AB$1,'2013 population'!$A$3:$E$102,2,FALSE),"")</f>
        <v/>
      </c>
      <c r="AC35" s="2" t="str">
        <f>IF('Adjacent Counties'!AC35="x",VLOOKUP('2013 0-64'!AC$1,'2013 population'!$A$3:$E$102,2,FALSE),"")</f>
        <v/>
      </c>
      <c r="AD35" s="2">
        <f>IF('Adjacent Counties'!AD35="x",VLOOKUP('2013 0-64'!AD$1,'2013 population'!$A$3:$E$102,2,FALSE),"")</f>
        <v>137730</v>
      </c>
      <c r="AE35" s="2">
        <f>IF('Adjacent Counties'!AE35="x",VLOOKUP('2013 0-64'!AE$1,'2013 population'!$A$3:$E$102,2,FALSE),"")</f>
        <v>33983</v>
      </c>
      <c r="AF35" s="2" t="str">
        <f>IF('Adjacent Counties'!AF35="x",VLOOKUP('2013 0-64'!AF$1,'2013 population'!$A$3:$E$102,2,FALSE),"")</f>
        <v/>
      </c>
      <c r="AG35" s="2" t="str">
        <f>IF('Adjacent Counties'!AG35="x",VLOOKUP('2013 0-64'!AG$1,'2013 population'!$A$3:$E$102,2,FALSE),"")</f>
        <v/>
      </c>
      <c r="AH35" s="2" t="str">
        <f>IF('Adjacent Counties'!AH35="x",VLOOKUP('2013 0-64'!AH$1,'2013 population'!$A$3:$E$102,2,FALSE),"")</f>
        <v/>
      </c>
      <c r="AI35" s="2">
        <f>IF('Adjacent Counties'!AI35="x",VLOOKUP('2013 0-64'!AI$1,'2013 population'!$A$3:$E$102,2,FALSE),"")</f>
        <v>309991</v>
      </c>
      <c r="AJ35" s="2" t="str">
        <f>IF('Adjacent Counties'!AJ35="x",VLOOKUP('2013 0-64'!AJ$1,'2013 population'!$A$3:$E$102,2,FALSE),"")</f>
        <v/>
      </c>
      <c r="AK35" s="2" t="str">
        <f>IF('Adjacent Counties'!AK35="x",VLOOKUP('2013 0-64'!AK$1,'2013 population'!$A$3:$E$102,2,FALSE),"")</f>
        <v/>
      </c>
      <c r="AL35" s="2" t="str">
        <f>IF('Adjacent Counties'!AL35="x",VLOOKUP('2013 0-64'!AL$1,'2013 population'!$A$3:$E$102,2,FALSE),"")</f>
        <v/>
      </c>
      <c r="AM35" s="2" t="str">
        <f>IF('Adjacent Counties'!AM35="x",VLOOKUP('2013 0-64'!AM$1,'2013 population'!$A$3:$E$102,2,FALSE),"")</f>
        <v/>
      </c>
      <c r="AN35" s="2" t="str">
        <f>IF('Adjacent Counties'!AN35="x",VLOOKUP('2013 0-64'!AN$1,'2013 population'!$A$3:$E$102,2,FALSE),"")</f>
        <v/>
      </c>
      <c r="AO35" s="2" t="str">
        <f>IF('Adjacent Counties'!AO35="x",VLOOKUP('2013 0-64'!AO$1,'2013 population'!$A$3:$E$102,2,FALSE),"")</f>
        <v/>
      </c>
      <c r="AP35" s="2">
        <f>IF('Adjacent Counties'!AP35="x",VLOOKUP('2013 0-64'!AP$1,'2013 population'!$A$3:$E$102,2,FALSE),"")</f>
        <v>439436</v>
      </c>
      <c r="AQ35" s="2" t="str">
        <f>IF('Adjacent Counties'!AQ35="x",VLOOKUP('2013 0-64'!AQ$1,'2013 population'!$A$3:$E$102,2,FALSE),"")</f>
        <v/>
      </c>
      <c r="AR35" s="2" t="str">
        <f>IF('Adjacent Counties'!AR35="x",VLOOKUP('2013 0-64'!AR$1,'2013 population'!$A$3:$E$102,2,FALSE),"")</f>
        <v/>
      </c>
      <c r="AS35" s="2" t="str">
        <f>IF('Adjacent Counties'!AS35="x",VLOOKUP('2013 0-64'!AS$1,'2013 population'!$A$3:$E$102,2,FALSE),"")</f>
        <v/>
      </c>
      <c r="AT35" s="2" t="str">
        <f>IF('Adjacent Counties'!AT35="x",VLOOKUP('2013 0-64'!AT$1,'2013 population'!$A$3:$E$102,2,FALSE),"")</f>
        <v/>
      </c>
      <c r="AU35" s="2" t="str">
        <f>IF('Adjacent Counties'!AU35="x",VLOOKUP('2013 0-64'!AU$1,'2013 population'!$A$3:$E$102,2,FALSE),"")</f>
        <v/>
      </c>
      <c r="AV35" s="2" t="str">
        <f>IF('Adjacent Counties'!AV35="x",VLOOKUP('2013 0-64'!AV$1,'2013 population'!$A$3:$E$102,2,FALSE),"")</f>
        <v/>
      </c>
      <c r="AW35" s="2" t="str">
        <f>IF('Adjacent Counties'!AW35="x",VLOOKUP('2013 0-64'!AW$1,'2013 population'!$A$3:$E$102,2,FALSE),"")</f>
        <v/>
      </c>
      <c r="AX35" s="2" t="str">
        <f>IF('Adjacent Counties'!AX35="x",VLOOKUP('2013 0-64'!AX$1,'2013 population'!$A$3:$E$102,2,FALSE),"")</f>
        <v/>
      </c>
      <c r="AY35" s="2" t="str">
        <f>IF('Adjacent Counties'!AY35="x",VLOOKUP('2013 0-64'!AY$1,'2013 population'!$A$3:$E$102,2,FALSE),"")</f>
        <v/>
      </c>
      <c r="AZ35" s="2" t="str">
        <f>IF('Adjacent Counties'!AZ35="x",VLOOKUP('2013 0-64'!AZ$1,'2013 population'!$A$3:$E$102,2,FALSE),"")</f>
        <v/>
      </c>
      <c r="BA35" s="2" t="str">
        <f>IF('Adjacent Counties'!BA35="x",VLOOKUP('2013 0-64'!BA$1,'2013 population'!$A$3:$E$102,2,FALSE),"")</f>
        <v/>
      </c>
      <c r="BB35" s="2" t="str">
        <f>IF('Adjacent Counties'!BB35="x",VLOOKUP('2013 0-64'!BB$1,'2013 population'!$A$3:$E$102,2,FALSE),"")</f>
        <v/>
      </c>
      <c r="BC35" s="2" t="str">
        <f>IF('Adjacent Counties'!BC35="x",VLOOKUP('2013 0-64'!BC$1,'2013 population'!$A$3:$E$102,2,FALSE),"")</f>
        <v/>
      </c>
      <c r="BD35" s="2" t="str">
        <f>IF('Adjacent Counties'!BD35="x",VLOOKUP('2013 0-64'!BD$1,'2013 population'!$A$3:$E$102,2,FALSE),"")</f>
        <v/>
      </c>
      <c r="BE35" s="2" t="str">
        <f>IF('Adjacent Counties'!BE35="x",VLOOKUP('2013 0-64'!BE$1,'2013 population'!$A$3:$E$102,2,FALSE),"")</f>
        <v/>
      </c>
      <c r="BF35" s="2" t="str">
        <f>IF('Adjacent Counties'!BF35="x",VLOOKUP('2013 0-64'!BF$1,'2013 population'!$A$3:$E$102,2,FALSE),"")</f>
        <v/>
      </c>
      <c r="BG35" s="2" t="str">
        <f>IF('Adjacent Counties'!BG35="x",VLOOKUP('2013 0-64'!BG$1,'2013 population'!$A$3:$E$102,2,FALSE),"")</f>
        <v/>
      </c>
      <c r="BH35" s="2" t="str">
        <f>IF('Adjacent Counties'!BH35="x",VLOOKUP('2013 0-64'!BH$1,'2013 population'!$A$3:$E$102,2,FALSE),"")</f>
        <v/>
      </c>
      <c r="BI35" s="2" t="str">
        <f>IF('Adjacent Counties'!BI35="x",VLOOKUP('2013 0-64'!BI$1,'2013 population'!$A$3:$E$102,2,FALSE),"")</f>
        <v/>
      </c>
      <c r="BJ35" s="2" t="str">
        <f>IF('Adjacent Counties'!BJ35="x",VLOOKUP('2013 0-64'!BJ$1,'2013 population'!$A$3:$E$102,2,FALSE),"")</f>
        <v/>
      </c>
      <c r="BK35" s="2" t="str">
        <f>IF('Adjacent Counties'!BK35="x",VLOOKUP('2013 0-64'!BK$1,'2013 population'!$A$3:$E$102,2,FALSE),"")</f>
        <v/>
      </c>
      <c r="BL35" s="2" t="str">
        <f>IF('Adjacent Counties'!BL35="x",VLOOKUP('2013 0-64'!BL$1,'2013 population'!$A$3:$E$102,2,FALSE),"")</f>
        <v/>
      </c>
      <c r="BM35" s="2" t="str">
        <f>IF('Adjacent Counties'!BM35="x",VLOOKUP('2013 0-64'!BM$1,'2013 population'!$A$3:$E$102,2,FALSE),"")</f>
        <v/>
      </c>
      <c r="BN35" s="2" t="str">
        <f>IF('Adjacent Counties'!BN35="x",VLOOKUP('2013 0-64'!BN$1,'2013 population'!$A$3:$E$102,2,FALSE),"")</f>
        <v/>
      </c>
      <c r="BO35" s="2" t="str">
        <f>IF('Adjacent Counties'!BO35="x",VLOOKUP('2013 0-64'!BO$1,'2013 population'!$A$3:$E$102,2,FALSE),"")</f>
        <v/>
      </c>
      <c r="BP35" s="2" t="str">
        <f>IF('Adjacent Counties'!BP35="x",VLOOKUP('2013 0-64'!BP$1,'2013 population'!$A$3:$E$102,2,FALSE),"")</f>
        <v/>
      </c>
      <c r="BQ35" s="2" t="str">
        <f>IF('Adjacent Counties'!BQ35="x",VLOOKUP('2013 0-64'!BQ$1,'2013 population'!$A$3:$E$102,2,FALSE),"")</f>
        <v/>
      </c>
      <c r="BR35" s="2" t="str">
        <f>IF('Adjacent Counties'!BR35="x",VLOOKUP('2013 0-64'!BR$1,'2013 population'!$A$3:$E$102,2,FALSE),"")</f>
        <v/>
      </c>
      <c r="BS35" s="2" t="str">
        <f>IF('Adjacent Counties'!BS35="x",VLOOKUP('2013 0-64'!BS$1,'2013 population'!$A$3:$E$102,2,FALSE),"")</f>
        <v/>
      </c>
      <c r="BT35" s="2" t="str">
        <f>IF('Adjacent Counties'!BT35="x",VLOOKUP('2013 0-64'!BT$1,'2013 population'!$A$3:$E$102,2,FALSE),"")</f>
        <v/>
      </c>
      <c r="BU35" s="2" t="str">
        <f>IF('Adjacent Counties'!BU35="x",VLOOKUP('2013 0-64'!BU$1,'2013 population'!$A$3:$E$102,2,FALSE),"")</f>
        <v/>
      </c>
      <c r="BV35" s="2" t="str">
        <f>IF('Adjacent Counties'!BV35="x",VLOOKUP('2013 0-64'!BV$1,'2013 population'!$A$3:$E$102,2,FALSE),"")</f>
        <v/>
      </c>
      <c r="BW35" s="2" t="str">
        <f>IF('Adjacent Counties'!BW35="x",VLOOKUP('2013 0-64'!BW$1,'2013 population'!$A$3:$E$102,2,FALSE),"")</f>
        <v/>
      </c>
      <c r="BX35" s="2" t="str">
        <f>IF('Adjacent Counties'!BX35="x",VLOOKUP('2013 0-64'!BX$1,'2013 population'!$A$3:$E$102,2,FALSE),"")</f>
        <v/>
      </c>
      <c r="BY35" s="2" t="str">
        <f>IF('Adjacent Counties'!BY35="x",VLOOKUP('2013 0-64'!BY$1,'2013 population'!$A$3:$E$102,2,FALSE),"")</f>
        <v/>
      </c>
      <c r="BZ35" s="2" t="str">
        <f>IF('Adjacent Counties'!BZ35="x",VLOOKUP('2013 0-64'!BZ$1,'2013 population'!$A$3:$E$102,2,FALSE),"")</f>
        <v/>
      </c>
      <c r="CA35" s="2" t="str">
        <f>IF('Adjacent Counties'!CA35="x",VLOOKUP('2013 0-64'!CA$1,'2013 population'!$A$3:$E$102,2,FALSE),"")</f>
        <v/>
      </c>
      <c r="CB35" s="2">
        <f>IF('Adjacent Counties'!CB35="x",VLOOKUP('2013 0-64'!CB$1,'2013 population'!$A$3:$E$102,2,FALSE),"")</f>
        <v>75873</v>
      </c>
      <c r="CC35" s="2" t="str">
        <f>IF('Adjacent Counties'!CC35="x",VLOOKUP('2013 0-64'!CC$1,'2013 population'!$A$3:$E$102,2,FALSE),"")</f>
        <v/>
      </c>
      <c r="CD35" s="2" t="str">
        <f>IF('Adjacent Counties'!CD35="x",VLOOKUP('2013 0-64'!CD$1,'2013 population'!$A$3:$E$102,2,FALSE),"")</f>
        <v/>
      </c>
      <c r="CE35" s="2" t="str">
        <f>IF('Adjacent Counties'!CE35="x",VLOOKUP('2013 0-64'!CE$1,'2013 population'!$A$3:$E$102,2,FALSE),"")</f>
        <v/>
      </c>
      <c r="CF35" s="2" t="str">
        <f>IF('Adjacent Counties'!CF35="x",VLOOKUP('2013 0-64'!CF$1,'2013 population'!$A$3:$E$102,2,FALSE),"")</f>
        <v/>
      </c>
      <c r="CG35" s="2" t="str">
        <f>IF('Adjacent Counties'!CG35="x",VLOOKUP('2013 0-64'!CG$1,'2013 population'!$A$3:$E$102,2,FALSE),"")</f>
        <v/>
      </c>
      <c r="CH35" s="2">
        <f>IF('Adjacent Counties'!CH35="x",VLOOKUP('2013 0-64'!CH$1,'2013 population'!$A$3:$E$102,2,FALSE),"")</f>
        <v>38404</v>
      </c>
      <c r="CI35" s="2">
        <f>IF('Adjacent Counties'!CI35="x",VLOOKUP('2013 0-64'!CI$1,'2013 population'!$A$3:$E$102,2,FALSE),"")</f>
        <v>60220</v>
      </c>
      <c r="CJ35" s="2" t="str">
        <f>IF('Adjacent Counties'!CJ35="x",VLOOKUP('2013 0-64'!CJ$1,'2013 population'!$A$3:$E$102,2,FALSE),"")</f>
        <v/>
      </c>
      <c r="CK35" s="2" t="str">
        <f>IF('Adjacent Counties'!CK35="x",VLOOKUP('2013 0-64'!CK$1,'2013 population'!$A$3:$E$102,2,FALSE),"")</f>
        <v/>
      </c>
      <c r="CL35" s="2" t="str">
        <f>IF('Adjacent Counties'!CL35="x",VLOOKUP('2013 0-64'!CL$1,'2013 population'!$A$3:$E$102,2,FALSE),"")</f>
        <v/>
      </c>
      <c r="CM35" s="2" t="str">
        <f>IF('Adjacent Counties'!CM35="x",VLOOKUP('2013 0-64'!CM$1,'2013 population'!$A$3:$E$102,2,FALSE),"")</f>
        <v/>
      </c>
      <c r="CN35" s="2" t="str">
        <f>IF('Adjacent Counties'!CN35="x",VLOOKUP('2013 0-64'!CN$1,'2013 population'!$A$3:$E$102,2,FALSE),"")</f>
        <v/>
      </c>
      <c r="CO35" s="2" t="str">
        <f>IF('Adjacent Counties'!CO35="x",VLOOKUP('2013 0-64'!CO$1,'2013 population'!$A$3:$E$102,2,FALSE),"")</f>
        <v/>
      </c>
      <c r="CP35" s="2" t="str">
        <f>IF('Adjacent Counties'!CP35="x",VLOOKUP('2013 0-64'!CP$1,'2013 population'!$A$3:$E$102,2,FALSE),"")</f>
        <v/>
      </c>
      <c r="CQ35" s="2" t="str">
        <f>IF('Adjacent Counties'!CQ35="x",VLOOKUP('2013 0-64'!CQ$1,'2013 population'!$A$3:$E$102,2,FALSE),"")</f>
        <v/>
      </c>
      <c r="CR35" s="2" t="str">
        <f>IF('Adjacent Counties'!CR35="x",VLOOKUP('2013 0-64'!CR$1,'2013 population'!$A$3:$E$102,2,FALSE),"")</f>
        <v/>
      </c>
      <c r="CS35" s="2" t="str">
        <f>IF('Adjacent Counties'!CS35="x",VLOOKUP('2013 0-64'!CS$1,'2013 population'!$A$3:$E$102,2,FALSE),"")</f>
        <v/>
      </c>
      <c r="CT35" s="2" t="str">
        <f>IF('Adjacent Counties'!CT35="x",VLOOKUP('2013 0-64'!CT$1,'2013 population'!$A$3:$E$102,2,FALSE),"")</f>
        <v/>
      </c>
      <c r="CU35" s="2" t="str">
        <f>IF('Adjacent Counties'!CU35="x",VLOOKUP('2013 0-64'!CU$1,'2013 population'!$A$3:$E$102,2,FALSE),"")</f>
        <v/>
      </c>
      <c r="CV35" s="2">
        <f>IF('Adjacent Counties'!CV35="x",VLOOKUP('2013 0-64'!CV$1,'2013 population'!$A$3:$E$102,2,FALSE),"")</f>
        <v>31424</v>
      </c>
      <c r="CW35" s="2" t="str">
        <f>IF('Adjacent Counties'!CW35="x",VLOOKUP('2013 0-64'!CW$1,'2013 population'!$A$3:$E$102,2,FALSE),"")</f>
        <v/>
      </c>
      <c r="CX35" s="2">
        <f t="shared" si="0"/>
        <v>1127061</v>
      </c>
      <c r="CY35" s="2">
        <f>SUMIF('Residents by Age'!B$2:B$422,"="&amp;'2013 0-64'!A35,'Residents by Age'!D$2:D$422)</f>
        <v>244</v>
      </c>
      <c r="CZ35" s="9">
        <f t="shared" si="1"/>
        <v>0.21649227504101373</v>
      </c>
    </row>
    <row r="36" spans="1:104">
      <c r="A36" s="3" t="s">
        <v>34</v>
      </c>
      <c r="B36" s="2" t="str">
        <f>IF('Adjacent Counties'!B36="x",VLOOKUP('2013 0-64'!B$1,'2013 population'!$A$3:$E$102,2,FALSE),"")</f>
        <v/>
      </c>
      <c r="C36" s="2" t="str">
        <f>IF('Adjacent Counties'!C36="x",VLOOKUP('2013 0-64'!C$1,'2013 population'!$A$3:$E$102,2,FALSE),"")</f>
        <v/>
      </c>
      <c r="D36" s="2" t="str">
        <f>IF('Adjacent Counties'!D36="x",VLOOKUP('2013 0-64'!D$1,'2013 population'!$A$3:$E$102,2,FALSE),"")</f>
        <v/>
      </c>
      <c r="E36" s="2" t="str">
        <f>IF('Adjacent Counties'!E36="x",VLOOKUP('2013 0-64'!E$1,'2013 population'!$A$3:$E$102,2,FALSE),"")</f>
        <v/>
      </c>
      <c r="F36" s="2" t="str">
        <f>IF('Adjacent Counties'!F36="x",VLOOKUP('2013 0-64'!F$1,'2013 population'!$A$3:$E$102,2,FALSE),"")</f>
        <v/>
      </c>
      <c r="G36" s="2" t="str">
        <f>IF('Adjacent Counties'!G36="x",VLOOKUP('2013 0-64'!G$1,'2013 population'!$A$3:$E$102,2,FALSE),"")</f>
        <v/>
      </c>
      <c r="H36" s="2" t="str">
        <f>IF('Adjacent Counties'!H36="x",VLOOKUP('2013 0-64'!H$1,'2013 population'!$A$3:$E$102,2,FALSE),"")</f>
        <v/>
      </c>
      <c r="I36" s="2" t="str">
        <f>IF('Adjacent Counties'!I36="x",VLOOKUP('2013 0-64'!I$1,'2013 population'!$A$3:$E$102,2,FALSE),"")</f>
        <v/>
      </c>
      <c r="J36" s="2" t="str">
        <f>IF('Adjacent Counties'!J36="x",VLOOKUP('2013 0-64'!J$1,'2013 population'!$A$3:$E$102,2,FALSE),"")</f>
        <v/>
      </c>
      <c r="K36" s="2" t="str">
        <f>IF('Adjacent Counties'!K36="x",VLOOKUP('2013 0-64'!K$1,'2013 population'!$A$3:$E$102,2,FALSE),"")</f>
        <v/>
      </c>
      <c r="L36" s="2" t="str">
        <f>IF('Adjacent Counties'!L36="x",VLOOKUP('2013 0-64'!L$1,'2013 population'!$A$3:$E$102,2,FALSE),"")</f>
        <v/>
      </c>
      <c r="M36" s="2" t="str">
        <f>IF('Adjacent Counties'!M36="x",VLOOKUP('2013 0-64'!M$1,'2013 population'!$A$3:$E$102,2,FALSE),"")</f>
        <v/>
      </c>
      <c r="N36" s="2" t="str">
        <f>IF('Adjacent Counties'!N36="x",VLOOKUP('2013 0-64'!N$1,'2013 population'!$A$3:$E$102,2,FALSE),"")</f>
        <v/>
      </c>
      <c r="O36" s="2" t="str">
        <f>IF('Adjacent Counties'!O36="x",VLOOKUP('2013 0-64'!O$1,'2013 population'!$A$3:$E$102,2,FALSE),"")</f>
        <v/>
      </c>
      <c r="P36" s="2" t="str">
        <f>IF('Adjacent Counties'!P36="x",VLOOKUP('2013 0-64'!P$1,'2013 population'!$A$3:$E$102,2,FALSE),"")</f>
        <v/>
      </c>
      <c r="Q36" s="2" t="str">
        <f>IF('Adjacent Counties'!Q36="x",VLOOKUP('2013 0-64'!Q$1,'2013 population'!$A$3:$E$102,2,FALSE),"")</f>
        <v/>
      </c>
      <c r="R36" s="2" t="str">
        <f>IF('Adjacent Counties'!R36="x",VLOOKUP('2013 0-64'!R$1,'2013 population'!$A$3:$E$102,2,FALSE),"")</f>
        <v/>
      </c>
      <c r="S36" s="2" t="str">
        <f>IF('Adjacent Counties'!S36="x",VLOOKUP('2013 0-64'!S$1,'2013 population'!$A$3:$E$102,2,FALSE),"")</f>
        <v/>
      </c>
      <c r="T36" s="2" t="str">
        <f>IF('Adjacent Counties'!T36="x",VLOOKUP('2013 0-64'!T$1,'2013 population'!$A$3:$E$102,2,FALSE),"")</f>
        <v/>
      </c>
      <c r="U36" s="2" t="str">
        <f>IF('Adjacent Counties'!U36="x",VLOOKUP('2013 0-64'!U$1,'2013 population'!$A$3:$E$102,2,FALSE),"")</f>
        <v/>
      </c>
      <c r="V36" s="2" t="str">
        <f>IF('Adjacent Counties'!V36="x",VLOOKUP('2013 0-64'!V$1,'2013 population'!$A$3:$E$102,2,FALSE),"")</f>
        <v/>
      </c>
      <c r="W36" s="2" t="str">
        <f>IF('Adjacent Counties'!W36="x",VLOOKUP('2013 0-64'!W$1,'2013 population'!$A$3:$E$102,2,FALSE),"")</f>
        <v/>
      </c>
      <c r="X36" s="2" t="str">
        <f>IF('Adjacent Counties'!X36="x",VLOOKUP('2013 0-64'!X$1,'2013 population'!$A$3:$E$102,2,FALSE),"")</f>
        <v/>
      </c>
      <c r="Y36" s="2" t="str">
        <f>IF('Adjacent Counties'!Y36="x",VLOOKUP('2013 0-64'!Y$1,'2013 population'!$A$3:$E$102,2,FALSE),"")</f>
        <v/>
      </c>
      <c r="Z36" s="2" t="str">
        <f>IF('Adjacent Counties'!Z36="x",VLOOKUP('2013 0-64'!Z$1,'2013 population'!$A$3:$E$102,2,FALSE),"")</f>
        <v/>
      </c>
      <c r="AA36" s="2" t="str">
        <f>IF('Adjacent Counties'!AA36="x",VLOOKUP('2013 0-64'!AA$1,'2013 population'!$A$3:$E$102,2,FALSE),"")</f>
        <v/>
      </c>
      <c r="AB36" s="2" t="str">
        <f>IF('Adjacent Counties'!AB36="x",VLOOKUP('2013 0-64'!AB$1,'2013 population'!$A$3:$E$102,2,FALSE),"")</f>
        <v/>
      </c>
      <c r="AC36" s="2" t="str">
        <f>IF('Adjacent Counties'!AC36="x",VLOOKUP('2013 0-64'!AC$1,'2013 population'!$A$3:$E$102,2,FALSE),"")</f>
        <v/>
      </c>
      <c r="AD36" s="2" t="str">
        <f>IF('Adjacent Counties'!AD36="x",VLOOKUP('2013 0-64'!AD$1,'2013 population'!$A$3:$E$102,2,FALSE),"")</f>
        <v/>
      </c>
      <c r="AE36" s="2" t="str">
        <f>IF('Adjacent Counties'!AE36="x",VLOOKUP('2013 0-64'!AE$1,'2013 population'!$A$3:$E$102,2,FALSE),"")</f>
        <v/>
      </c>
      <c r="AF36" s="2" t="str">
        <f>IF('Adjacent Counties'!AF36="x",VLOOKUP('2013 0-64'!AF$1,'2013 population'!$A$3:$E$102,2,FALSE),"")</f>
        <v/>
      </c>
      <c r="AG36" s="2" t="str">
        <f>IF('Adjacent Counties'!AG36="x",VLOOKUP('2013 0-64'!AG$1,'2013 population'!$A$3:$E$102,2,FALSE),"")</f>
        <v/>
      </c>
      <c r="AH36" s="2" t="str">
        <f>IF('Adjacent Counties'!AH36="x",VLOOKUP('2013 0-64'!AH$1,'2013 population'!$A$3:$E$102,2,FALSE),"")</f>
        <v/>
      </c>
      <c r="AI36" s="2" t="str">
        <f>IF('Adjacent Counties'!AI36="x",VLOOKUP('2013 0-64'!AI$1,'2013 population'!$A$3:$E$102,2,FALSE),"")</f>
        <v/>
      </c>
      <c r="AJ36" s="2">
        <f>IF('Adjacent Counties'!AJ36="x",VLOOKUP('2013 0-64'!AJ$1,'2013 population'!$A$3:$E$102,2,FALSE),"")</f>
        <v>53714</v>
      </c>
      <c r="AK36" s="2" t="str">
        <f>IF('Adjacent Counties'!AK36="x",VLOOKUP('2013 0-64'!AK$1,'2013 population'!$A$3:$E$102,2,FALSE),"")</f>
        <v/>
      </c>
      <c r="AL36" s="2" t="str">
        <f>IF('Adjacent Counties'!AL36="x",VLOOKUP('2013 0-64'!AL$1,'2013 population'!$A$3:$E$102,2,FALSE),"")</f>
        <v/>
      </c>
      <c r="AM36" s="2" t="str">
        <f>IF('Adjacent Counties'!AM36="x",VLOOKUP('2013 0-64'!AM$1,'2013 population'!$A$3:$E$102,2,FALSE),"")</f>
        <v/>
      </c>
      <c r="AN36" s="2">
        <f>IF('Adjacent Counties'!AN36="x",VLOOKUP('2013 0-64'!AN$1,'2013 population'!$A$3:$E$102,2,FALSE),"")</f>
        <v>49719</v>
      </c>
      <c r="AO36" s="2" t="str">
        <f>IF('Adjacent Counties'!AO36="x",VLOOKUP('2013 0-64'!AO$1,'2013 population'!$A$3:$E$102,2,FALSE),"")</f>
        <v/>
      </c>
      <c r="AP36" s="2" t="str">
        <f>IF('Adjacent Counties'!AP36="x",VLOOKUP('2013 0-64'!AP$1,'2013 population'!$A$3:$E$102,2,FALSE),"")</f>
        <v/>
      </c>
      <c r="AQ36" s="2">
        <f>IF('Adjacent Counties'!AQ36="x",VLOOKUP('2013 0-64'!AQ$1,'2013 population'!$A$3:$E$102,2,FALSE),"")</f>
        <v>44268</v>
      </c>
      <c r="AR36" s="2" t="str">
        <f>IF('Adjacent Counties'!AR36="x",VLOOKUP('2013 0-64'!AR$1,'2013 population'!$A$3:$E$102,2,FALSE),"")</f>
        <v/>
      </c>
      <c r="AS36" s="2" t="str">
        <f>IF('Adjacent Counties'!AS36="x",VLOOKUP('2013 0-64'!AS$1,'2013 population'!$A$3:$E$102,2,FALSE),"")</f>
        <v/>
      </c>
      <c r="AT36" s="2" t="str">
        <f>IF('Adjacent Counties'!AT36="x",VLOOKUP('2013 0-64'!AT$1,'2013 population'!$A$3:$E$102,2,FALSE),"")</f>
        <v/>
      </c>
      <c r="AU36" s="2" t="str">
        <f>IF('Adjacent Counties'!AU36="x",VLOOKUP('2013 0-64'!AU$1,'2013 population'!$A$3:$E$102,2,FALSE),"")</f>
        <v/>
      </c>
      <c r="AV36" s="2" t="str">
        <f>IF('Adjacent Counties'!AV36="x",VLOOKUP('2013 0-64'!AV$1,'2013 population'!$A$3:$E$102,2,FALSE),"")</f>
        <v/>
      </c>
      <c r="AW36" s="2" t="str">
        <f>IF('Adjacent Counties'!AW36="x",VLOOKUP('2013 0-64'!AW$1,'2013 population'!$A$3:$E$102,2,FALSE),"")</f>
        <v/>
      </c>
      <c r="AX36" s="2" t="str">
        <f>IF('Adjacent Counties'!AX36="x",VLOOKUP('2013 0-64'!AX$1,'2013 population'!$A$3:$E$102,2,FALSE),"")</f>
        <v/>
      </c>
      <c r="AY36" s="2" t="str">
        <f>IF('Adjacent Counties'!AY36="x",VLOOKUP('2013 0-64'!AY$1,'2013 population'!$A$3:$E$102,2,FALSE),"")</f>
        <v/>
      </c>
      <c r="AZ36" s="2" t="str">
        <f>IF('Adjacent Counties'!AZ36="x",VLOOKUP('2013 0-64'!AZ$1,'2013 population'!$A$3:$E$102,2,FALSE),"")</f>
        <v/>
      </c>
      <c r="BA36" s="2" t="str">
        <f>IF('Adjacent Counties'!BA36="x",VLOOKUP('2013 0-64'!BA$1,'2013 population'!$A$3:$E$102,2,FALSE),"")</f>
        <v/>
      </c>
      <c r="BB36" s="2" t="str">
        <f>IF('Adjacent Counties'!BB36="x",VLOOKUP('2013 0-64'!BB$1,'2013 population'!$A$3:$E$102,2,FALSE),"")</f>
        <v/>
      </c>
      <c r="BC36" s="2" t="str">
        <f>IF('Adjacent Counties'!BC36="x",VLOOKUP('2013 0-64'!BC$1,'2013 population'!$A$3:$E$102,2,FALSE),"")</f>
        <v/>
      </c>
      <c r="BD36" s="2" t="str">
        <f>IF('Adjacent Counties'!BD36="x",VLOOKUP('2013 0-64'!BD$1,'2013 population'!$A$3:$E$102,2,FALSE),"")</f>
        <v/>
      </c>
      <c r="BE36" s="2" t="str">
        <f>IF('Adjacent Counties'!BE36="x",VLOOKUP('2013 0-64'!BE$1,'2013 population'!$A$3:$E$102,2,FALSE),"")</f>
        <v/>
      </c>
      <c r="BF36" s="2" t="str">
        <f>IF('Adjacent Counties'!BF36="x",VLOOKUP('2013 0-64'!BF$1,'2013 population'!$A$3:$E$102,2,FALSE),"")</f>
        <v/>
      </c>
      <c r="BG36" s="2" t="str">
        <f>IF('Adjacent Counties'!BG36="x",VLOOKUP('2013 0-64'!BG$1,'2013 population'!$A$3:$E$102,2,FALSE),"")</f>
        <v/>
      </c>
      <c r="BH36" s="2" t="str">
        <f>IF('Adjacent Counties'!BH36="x",VLOOKUP('2013 0-64'!BH$1,'2013 population'!$A$3:$E$102,2,FALSE),"")</f>
        <v/>
      </c>
      <c r="BI36" s="2" t="str">
        <f>IF('Adjacent Counties'!BI36="x",VLOOKUP('2013 0-64'!BI$1,'2013 population'!$A$3:$E$102,2,FALSE),"")</f>
        <v/>
      </c>
      <c r="BJ36" s="2" t="str">
        <f>IF('Adjacent Counties'!BJ36="x",VLOOKUP('2013 0-64'!BJ$1,'2013 population'!$A$3:$E$102,2,FALSE),"")</f>
        <v/>
      </c>
      <c r="BK36" s="2" t="str">
        <f>IF('Adjacent Counties'!BK36="x",VLOOKUP('2013 0-64'!BK$1,'2013 population'!$A$3:$E$102,2,FALSE),"")</f>
        <v/>
      </c>
      <c r="BL36" s="2" t="str">
        <f>IF('Adjacent Counties'!BL36="x",VLOOKUP('2013 0-64'!BL$1,'2013 population'!$A$3:$E$102,2,FALSE),"")</f>
        <v/>
      </c>
      <c r="BM36" s="2">
        <f>IF('Adjacent Counties'!BM36="x",VLOOKUP('2013 0-64'!BM$1,'2013 population'!$A$3:$E$102,2,FALSE),"")</f>
        <v>79940</v>
      </c>
      <c r="BN36" s="2" t="str">
        <f>IF('Adjacent Counties'!BN36="x",VLOOKUP('2013 0-64'!BN$1,'2013 population'!$A$3:$E$102,2,FALSE),"")</f>
        <v/>
      </c>
      <c r="BO36" s="2" t="str">
        <f>IF('Adjacent Counties'!BO36="x",VLOOKUP('2013 0-64'!BO$1,'2013 population'!$A$3:$E$102,2,FALSE),"")</f>
        <v/>
      </c>
      <c r="BP36" s="2" t="str">
        <f>IF('Adjacent Counties'!BP36="x",VLOOKUP('2013 0-64'!BP$1,'2013 population'!$A$3:$E$102,2,FALSE),"")</f>
        <v/>
      </c>
      <c r="BQ36" s="2" t="str">
        <f>IF('Adjacent Counties'!BQ36="x",VLOOKUP('2013 0-64'!BQ$1,'2013 population'!$A$3:$E$102,2,FALSE),"")</f>
        <v/>
      </c>
      <c r="BR36" s="2" t="str">
        <f>IF('Adjacent Counties'!BR36="x",VLOOKUP('2013 0-64'!BR$1,'2013 population'!$A$3:$E$102,2,FALSE),"")</f>
        <v/>
      </c>
      <c r="BS36" s="2" t="str">
        <f>IF('Adjacent Counties'!BS36="x",VLOOKUP('2013 0-64'!BS$1,'2013 population'!$A$3:$E$102,2,FALSE),"")</f>
        <v/>
      </c>
      <c r="BT36" s="2" t="str">
        <f>IF('Adjacent Counties'!BT36="x",VLOOKUP('2013 0-64'!BT$1,'2013 population'!$A$3:$E$102,2,FALSE),"")</f>
        <v/>
      </c>
      <c r="BU36" s="2" t="str">
        <f>IF('Adjacent Counties'!BU36="x",VLOOKUP('2013 0-64'!BU$1,'2013 population'!$A$3:$E$102,2,FALSE),"")</f>
        <v/>
      </c>
      <c r="BV36" s="2" t="str">
        <f>IF('Adjacent Counties'!BV36="x",VLOOKUP('2013 0-64'!BV$1,'2013 population'!$A$3:$E$102,2,FALSE),"")</f>
        <v/>
      </c>
      <c r="BW36" s="2" t="str">
        <f>IF('Adjacent Counties'!BW36="x",VLOOKUP('2013 0-64'!BW$1,'2013 population'!$A$3:$E$102,2,FALSE),"")</f>
        <v/>
      </c>
      <c r="BX36" s="2" t="str">
        <f>IF('Adjacent Counties'!BX36="x",VLOOKUP('2013 0-64'!BX$1,'2013 population'!$A$3:$E$102,2,FALSE),"")</f>
        <v/>
      </c>
      <c r="BY36" s="2" t="str">
        <f>IF('Adjacent Counties'!BY36="x",VLOOKUP('2013 0-64'!BY$1,'2013 population'!$A$3:$E$102,2,FALSE),"")</f>
        <v/>
      </c>
      <c r="BZ36" s="2" t="str">
        <f>IF('Adjacent Counties'!BZ36="x",VLOOKUP('2013 0-64'!BZ$1,'2013 population'!$A$3:$E$102,2,FALSE),"")</f>
        <v/>
      </c>
      <c r="CA36" s="2" t="str">
        <f>IF('Adjacent Counties'!CA36="x",VLOOKUP('2013 0-64'!CA$1,'2013 population'!$A$3:$E$102,2,FALSE),"")</f>
        <v/>
      </c>
      <c r="CB36" s="2" t="str">
        <f>IF('Adjacent Counties'!CB36="x",VLOOKUP('2013 0-64'!CB$1,'2013 population'!$A$3:$E$102,2,FALSE),"")</f>
        <v/>
      </c>
      <c r="CC36" s="2" t="str">
        <f>IF('Adjacent Counties'!CC36="x",VLOOKUP('2013 0-64'!CC$1,'2013 population'!$A$3:$E$102,2,FALSE),"")</f>
        <v/>
      </c>
      <c r="CD36" s="2" t="str">
        <f>IF('Adjacent Counties'!CD36="x",VLOOKUP('2013 0-64'!CD$1,'2013 population'!$A$3:$E$102,2,FALSE),"")</f>
        <v/>
      </c>
      <c r="CE36" s="2" t="str">
        <f>IF('Adjacent Counties'!CE36="x",VLOOKUP('2013 0-64'!CE$1,'2013 population'!$A$3:$E$102,2,FALSE),"")</f>
        <v/>
      </c>
      <c r="CF36" s="2" t="str">
        <f>IF('Adjacent Counties'!CF36="x",VLOOKUP('2013 0-64'!CF$1,'2013 population'!$A$3:$E$102,2,FALSE),"")</f>
        <v/>
      </c>
      <c r="CG36" s="2" t="str">
        <f>IF('Adjacent Counties'!CG36="x",VLOOKUP('2013 0-64'!CG$1,'2013 population'!$A$3:$E$102,2,FALSE),"")</f>
        <v/>
      </c>
      <c r="CH36" s="2" t="str">
        <f>IF('Adjacent Counties'!CH36="x",VLOOKUP('2013 0-64'!CH$1,'2013 population'!$A$3:$E$102,2,FALSE),"")</f>
        <v/>
      </c>
      <c r="CI36" s="2" t="str">
        <f>IF('Adjacent Counties'!CI36="x",VLOOKUP('2013 0-64'!CI$1,'2013 population'!$A$3:$E$102,2,FALSE),"")</f>
        <v/>
      </c>
      <c r="CJ36" s="2" t="str">
        <f>IF('Adjacent Counties'!CJ36="x",VLOOKUP('2013 0-64'!CJ$1,'2013 population'!$A$3:$E$102,2,FALSE),"")</f>
        <v/>
      </c>
      <c r="CK36" s="2" t="str">
        <f>IF('Adjacent Counties'!CK36="x",VLOOKUP('2013 0-64'!CK$1,'2013 population'!$A$3:$E$102,2,FALSE),"")</f>
        <v/>
      </c>
      <c r="CL36" s="2" t="str">
        <f>IF('Adjacent Counties'!CL36="x",VLOOKUP('2013 0-64'!CL$1,'2013 population'!$A$3:$E$102,2,FALSE),"")</f>
        <v/>
      </c>
      <c r="CM36" s="2" t="str">
        <f>IF('Adjacent Counties'!CM36="x",VLOOKUP('2013 0-64'!CM$1,'2013 population'!$A$3:$E$102,2,FALSE),"")</f>
        <v/>
      </c>
      <c r="CN36" s="2">
        <f>IF('Adjacent Counties'!CN36="x",VLOOKUP('2013 0-64'!CN$1,'2013 population'!$A$3:$E$102,2,FALSE),"")</f>
        <v>37983</v>
      </c>
      <c r="CO36" s="2">
        <f>IF('Adjacent Counties'!CO36="x",VLOOKUP('2013 0-64'!CO$1,'2013 population'!$A$3:$E$102,2,FALSE),"")</f>
        <v>871145</v>
      </c>
      <c r="CP36" s="2">
        <f>IF('Adjacent Counties'!CP36="x",VLOOKUP('2013 0-64'!CP$1,'2013 population'!$A$3:$E$102,2,FALSE),"")</f>
        <v>16123</v>
      </c>
      <c r="CQ36" s="2" t="str">
        <f>IF('Adjacent Counties'!CQ36="x",VLOOKUP('2013 0-64'!CQ$1,'2013 population'!$A$3:$E$102,2,FALSE),"")</f>
        <v/>
      </c>
      <c r="CR36" s="2" t="str">
        <f>IF('Adjacent Counties'!CR36="x",VLOOKUP('2013 0-64'!CR$1,'2013 population'!$A$3:$E$102,2,FALSE),"")</f>
        <v/>
      </c>
      <c r="CS36" s="2" t="str">
        <f>IF('Adjacent Counties'!CS36="x",VLOOKUP('2013 0-64'!CS$1,'2013 population'!$A$3:$E$102,2,FALSE),"")</f>
        <v/>
      </c>
      <c r="CT36" s="2" t="str">
        <f>IF('Adjacent Counties'!CT36="x",VLOOKUP('2013 0-64'!CT$1,'2013 population'!$A$3:$E$102,2,FALSE),"")</f>
        <v/>
      </c>
      <c r="CU36" s="2" t="str">
        <f>IF('Adjacent Counties'!CU36="x",VLOOKUP('2013 0-64'!CU$1,'2013 population'!$A$3:$E$102,2,FALSE),"")</f>
        <v/>
      </c>
      <c r="CV36" s="2" t="str">
        <f>IF('Adjacent Counties'!CV36="x",VLOOKUP('2013 0-64'!CV$1,'2013 population'!$A$3:$E$102,2,FALSE),"")</f>
        <v/>
      </c>
      <c r="CW36" s="2" t="str">
        <f>IF('Adjacent Counties'!CW36="x",VLOOKUP('2013 0-64'!CW$1,'2013 population'!$A$3:$E$102,2,FALSE),"")</f>
        <v/>
      </c>
      <c r="CX36" s="2">
        <f t="shared" si="0"/>
        <v>1152892</v>
      </c>
      <c r="CY36" s="2">
        <f>SUMIF('Residents by Age'!B$2:B$422,"="&amp;'2013 0-64'!A36,'Residents by Age'!D$2:D$422)</f>
        <v>18</v>
      </c>
      <c r="CZ36" s="9">
        <f t="shared" si="1"/>
        <v>1.561291083640098E-2</v>
      </c>
    </row>
    <row r="37" spans="1:104">
      <c r="A37" s="3" t="s">
        <v>35</v>
      </c>
      <c r="B37" s="2" t="str">
        <f>IF('Adjacent Counties'!B37="x",VLOOKUP('2013 0-64'!B$1,'2013 population'!$A$3:$E$102,2,FALSE),"")</f>
        <v/>
      </c>
      <c r="C37" s="2" t="str">
        <f>IF('Adjacent Counties'!C37="x",VLOOKUP('2013 0-64'!C$1,'2013 population'!$A$3:$E$102,2,FALSE),"")</f>
        <v/>
      </c>
      <c r="D37" s="2" t="str">
        <f>IF('Adjacent Counties'!D37="x",VLOOKUP('2013 0-64'!D$1,'2013 population'!$A$3:$E$102,2,FALSE),"")</f>
        <v/>
      </c>
      <c r="E37" s="2" t="str">
        <f>IF('Adjacent Counties'!E37="x",VLOOKUP('2013 0-64'!E$1,'2013 population'!$A$3:$E$102,2,FALSE),"")</f>
        <v/>
      </c>
      <c r="F37" s="2" t="str">
        <f>IF('Adjacent Counties'!F37="x",VLOOKUP('2013 0-64'!F$1,'2013 population'!$A$3:$E$102,2,FALSE),"")</f>
        <v/>
      </c>
      <c r="G37" s="2" t="str">
        <f>IF('Adjacent Counties'!G37="x",VLOOKUP('2013 0-64'!G$1,'2013 population'!$A$3:$E$102,2,FALSE),"")</f>
        <v/>
      </c>
      <c r="H37" s="2" t="str">
        <f>IF('Adjacent Counties'!H37="x",VLOOKUP('2013 0-64'!H$1,'2013 population'!$A$3:$E$102,2,FALSE),"")</f>
        <v/>
      </c>
      <c r="I37" s="2" t="str">
        <f>IF('Adjacent Counties'!I37="x",VLOOKUP('2013 0-64'!I$1,'2013 population'!$A$3:$E$102,2,FALSE),"")</f>
        <v/>
      </c>
      <c r="J37" s="2" t="str">
        <f>IF('Adjacent Counties'!J37="x",VLOOKUP('2013 0-64'!J$1,'2013 population'!$A$3:$E$102,2,FALSE),"")</f>
        <v/>
      </c>
      <c r="K37" s="2" t="str">
        <f>IF('Adjacent Counties'!K37="x",VLOOKUP('2013 0-64'!K$1,'2013 population'!$A$3:$E$102,2,FALSE),"")</f>
        <v/>
      </c>
      <c r="L37" s="2" t="str">
        <f>IF('Adjacent Counties'!L37="x",VLOOKUP('2013 0-64'!L$1,'2013 population'!$A$3:$E$102,2,FALSE),"")</f>
        <v/>
      </c>
      <c r="M37" s="2" t="str">
        <f>IF('Adjacent Counties'!M37="x",VLOOKUP('2013 0-64'!M$1,'2013 population'!$A$3:$E$102,2,FALSE),"")</f>
        <v/>
      </c>
      <c r="N37" s="2" t="str">
        <f>IF('Adjacent Counties'!N37="x",VLOOKUP('2013 0-64'!N$1,'2013 population'!$A$3:$E$102,2,FALSE),"")</f>
        <v/>
      </c>
      <c r="O37" s="2" t="str">
        <f>IF('Adjacent Counties'!O37="x",VLOOKUP('2013 0-64'!O$1,'2013 population'!$A$3:$E$102,2,FALSE),"")</f>
        <v/>
      </c>
      <c r="P37" s="2" t="str">
        <f>IF('Adjacent Counties'!P37="x",VLOOKUP('2013 0-64'!P$1,'2013 population'!$A$3:$E$102,2,FALSE),"")</f>
        <v/>
      </c>
      <c r="Q37" s="2" t="str">
        <f>IF('Adjacent Counties'!Q37="x",VLOOKUP('2013 0-64'!Q$1,'2013 population'!$A$3:$E$102,2,FALSE),"")</f>
        <v/>
      </c>
      <c r="R37" s="2" t="str">
        <f>IF('Adjacent Counties'!R37="x",VLOOKUP('2013 0-64'!R$1,'2013 population'!$A$3:$E$102,2,FALSE),"")</f>
        <v/>
      </c>
      <c r="S37" s="2" t="str">
        <f>IF('Adjacent Counties'!S37="x",VLOOKUP('2013 0-64'!S$1,'2013 population'!$A$3:$E$102,2,FALSE),"")</f>
        <v/>
      </c>
      <c r="T37" s="2" t="str">
        <f>IF('Adjacent Counties'!T37="x",VLOOKUP('2013 0-64'!T$1,'2013 population'!$A$3:$E$102,2,FALSE),"")</f>
        <v/>
      </c>
      <c r="U37" s="2" t="str">
        <f>IF('Adjacent Counties'!U37="x",VLOOKUP('2013 0-64'!U$1,'2013 population'!$A$3:$E$102,2,FALSE),"")</f>
        <v/>
      </c>
      <c r="V37" s="2" t="str">
        <f>IF('Adjacent Counties'!V37="x",VLOOKUP('2013 0-64'!V$1,'2013 population'!$A$3:$E$102,2,FALSE),"")</f>
        <v/>
      </c>
      <c r="W37" s="2" t="str">
        <f>IF('Adjacent Counties'!W37="x",VLOOKUP('2013 0-64'!W$1,'2013 population'!$A$3:$E$102,2,FALSE),"")</f>
        <v/>
      </c>
      <c r="X37" s="2">
        <f>IF('Adjacent Counties'!X37="x",VLOOKUP('2013 0-64'!X$1,'2013 population'!$A$3:$E$102,2,FALSE),"")</f>
        <v>81337</v>
      </c>
      <c r="Y37" s="2" t="str">
        <f>IF('Adjacent Counties'!Y37="x",VLOOKUP('2013 0-64'!Y$1,'2013 population'!$A$3:$E$102,2,FALSE),"")</f>
        <v/>
      </c>
      <c r="Z37" s="2" t="str">
        <f>IF('Adjacent Counties'!Z37="x",VLOOKUP('2013 0-64'!Z$1,'2013 population'!$A$3:$E$102,2,FALSE),"")</f>
        <v/>
      </c>
      <c r="AA37" s="2" t="str">
        <f>IF('Adjacent Counties'!AA37="x",VLOOKUP('2013 0-64'!AA$1,'2013 population'!$A$3:$E$102,2,FALSE),"")</f>
        <v/>
      </c>
      <c r="AB37" s="2" t="str">
        <f>IF('Adjacent Counties'!AB37="x",VLOOKUP('2013 0-64'!AB$1,'2013 population'!$A$3:$E$102,2,FALSE),"")</f>
        <v/>
      </c>
      <c r="AC37" s="2" t="str">
        <f>IF('Adjacent Counties'!AC37="x",VLOOKUP('2013 0-64'!AC$1,'2013 population'!$A$3:$E$102,2,FALSE),"")</f>
        <v/>
      </c>
      <c r="AD37" s="2" t="str">
        <f>IF('Adjacent Counties'!AD37="x",VLOOKUP('2013 0-64'!AD$1,'2013 population'!$A$3:$E$102,2,FALSE),"")</f>
        <v/>
      </c>
      <c r="AE37" s="2" t="str">
        <f>IF('Adjacent Counties'!AE37="x",VLOOKUP('2013 0-64'!AE$1,'2013 population'!$A$3:$E$102,2,FALSE),"")</f>
        <v/>
      </c>
      <c r="AF37" s="2" t="str">
        <f>IF('Adjacent Counties'!AF37="x",VLOOKUP('2013 0-64'!AF$1,'2013 population'!$A$3:$E$102,2,FALSE),"")</f>
        <v/>
      </c>
      <c r="AG37" s="2" t="str">
        <f>IF('Adjacent Counties'!AG37="x",VLOOKUP('2013 0-64'!AG$1,'2013 population'!$A$3:$E$102,2,FALSE),"")</f>
        <v/>
      </c>
      <c r="AH37" s="2" t="str">
        <f>IF('Adjacent Counties'!AH37="x",VLOOKUP('2013 0-64'!AH$1,'2013 population'!$A$3:$E$102,2,FALSE),"")</f>
        <v/>
      </c>
      <c r="AI37" s="2" t="str">
        <f>IF('Adjacent Counties'!AI37="x",VLOOKUP('2013 0-64'!AI$1,'2013 population'!$A$3:$E$102,2,FALSE),"")</f>
        <v/>
      </c>
      <c r="AJ37" s="2" t="str">
        <f>IF('Adjacent Counties'!AJ37="x",VLOOKUP('2013 0-64'!AJ$1,'2013 population'!$A$3:$E$102,2,FALSE),"")</f>
        <v/>
      </c>
      <c r="AK37" s="2">
        <f>IF('Adjacent Counties'!AK37="x",VLOOKUP('2013 0-64'!AK$1,'2013 population'!$A$3:$E$102,2,FALSE),"")</f>
        <v>179235</v>
      </c>
      <c r="AL37" s="2" t="str">
        <f>IF('Adjacent Counties'!AL37="x",VLOOKUP('2013 0-64'!AL$1,'2013 population'!$A$3:$E$102,2,FALSE),"")</f>
        <v/>
      </c>
      <c r="AM37" s="2" t="str">
        <f>IF('Adjacent Counties'!AM37="x",VLOOKUP('2013 0-64'!AM$1,'2013 population'!$A$3:$E$102,2,FALSE),"")</f>
        <v/>
      </c>
      <c r="AN37" s="2" t="str">
        <f>IF('Adjacent Counties'!AN37="x",VLOOKUP('2013 0-64'!AN$1,'2013 population'!$A$3:$E$102,2,FALSE),"")</f>
        <v/>
      </c>
      <c r="AO37" s="2" t="str">
        <f>IF('Adjacent Counties'!AO37="x",VLOOKUP('2013 0-64'!AO$1,'2013 population'!$A$3:$E$102,2,FALSE),"")</f>
        <v/>
      </c>
      <c r="AP37" s="2" t="str">
        <f>IF('Adjacent Counties'!AP37="x",VLOOKUP('2013 0-64'!AP$1,'2013 population'!$A$3:$E$102,2,FALSE),"")</f>
        <v/>
      </c>
      <c r="AQ37" s="2" t="str">
        <f>IF('Adjacent Counties'!AQ37="x",VLOOKUP('2013 0-64'!AQ$1,'2013 population'!$A$3:$E$102,2,FALSE),"")</f>
        <v/>
      </c>
      <c r="AR37" s="2" t="str">
        <f>IF('Adjacent Counties'!AR37="x",VLOOKUP('2013 0-64'!AR$1,'2013 population'!$A$3:$E$102,2,FALSE),"")</f>
        <v/>
      </c>
      <c r="AS37" s="2" t="str">
        <f>IF('Adjacent Counties'!AS37="x",VLOOKUP('2013 0-64'!AS$1,'2013 population'!$A$3:$E$102,2,FALSE),"")</f>
        <v/>
      </c>
      <c r="AT37" s="2" t="str">
        <f>IF('Adjacent Counties'!AT37="x",VLOOKUP('2013 0-64'!AT$1,'2013 population'!$A$3:$E$102,2,FALSE),"")</f>
        <v/>
      </c>
      <c r="AU37" s="2" t="str">
        <f>IF('Adjacent Counties'!AU37="x",VLOOKUP('2013 0-64'!AU$1,'2013 population'!$A$3:$E$102,2,FALSE),"")</f>
        <v/>
      </c>
      <c r="AV37" s="2" t="str">
        <f>IF('Adjacent Counties'!AV37="x",VLOOKUP('2013 0-64'!AV$1,'2013 population'!$A$3:$E$102,2,FALSE),"")</f>
        <v/>
      </c>
      <c r="AW37" s="2" t="str">
        <f>IF('Adjacent Counties'!AW37="x",VLOOKUP('2013 0-64'!AW$1,'2013 population'!$A$3:$E$102,2,FALSE),"")</f>
        <v/>
      </c>
      <c r="AX37" s="2" t="str">
        <f>IF('Adjacent Counties'!AX37="x",VLOOKUP('2013 0-64'!AX$1,'2013 population'!$A$3:$E$102,2,FALSE),"")</f>
        <v/>
      </c>
      <c r="AY37" s="2" t="str">
        <f>IF('Adjacent Counties'!AY37="x",VLOOKUP('2013 0-64'!AY$1,'2013 population'!$A$3:$E$102,2,FALSE),"")</f>
        <v/>
      </c>
      <c r="AZ37" s="2" t="str">
        <f>IF('Adjacent Counties'!AZ37="x",VLOOKUP('2013 0-64'!AZ$1,'2013 population'!$A$3:$E$102,2,FALSE),"")</f>
        <v/>
      </c>
      <c r="BA37" s="2" t="str">
        <f>IF('Adjacent Counties'!BA37="x",VLOOKUP('2013 0-64'!BA$1,'2013 population'!$A$3:$E$102,2,FALSE),"")</f>
        <v/>
      </c>
      <c r="BB37" s="2" t="str">
        <f>IF('Adjacent Counties'!BB37="x",VLOOKUP('2013 0-64'!BB$1,'2013 population'!$A$3:$E$102,2,FALSE),"")</f>
        <v/>
      </c>
      <c r="BC37" s="2" t="str">
        <f>IF('Adjacent Counties'!BC37="x",VLOOKUP('2013 0-64'!BC$1,'2013 population'!$A$3:$E$102,2,FALSE),"")</f>
        <v/>
      </c>
      <c r="BD37" s="2">
        <f>IF('Adjacent Counties'!BD37="x",VLOOKUP('2013 0-64'!BD$1,'2013 population'!$A$3:$E$102,2,FALSE),"")</f>
        <v>67629</v>
      </c>
      <c r="BE37" s="2" t="str">
        <f>IF('Adjacent Counties'!BE37="x",VLOOKUP('2013 0-64'!BE$1,'2013 population'!$A$3:$E$102,2,FALSE),"")</f>
        <v/>
      </c>
      <c r="BF37" s="2" t="str">
        <f>IF('Adjacent Counties'!BF37="x",VLOOKUP('2013 0-64'!BF$1,'2013 population'!$A$3:$E$102,2,FALSE),"")</f>
        <v/>
      </c>
      <c r="BG37" s="2" t="str">
        <f>IF('Adjacent Counties'!BG37="x",VLOOKUP('2013 0-64'!BG$1,'2013 population'!$A$3:$E$102,2,FALSE),"")</f>
        <v/>
      </c>
      <c r="BH37" s="2" t="str">
        <f>IF('Adjacent Counties'!BH37="x",VLOOKUP('2013 0-64'!BH$1,'2013 population'!$A$3:$E$102,2,FALSE),"")</f>
        <v/>
      </c>
      <c r="BI37" s="2">
        <f>IF('Adjacent Counties'!BI37="x",VLOOKUP('2013 0-64'!BI$1,'2013 population'!$A$3:$E$102,2,FALSE),"")</f>
        <v>895423</v>
      </c>
      <c r="BJ37" s="2" t="str">
        <f>IF('Adjacent Counties'!BJ37="x",VLOOKUP('2013 0-64'!BJ$1,'2013 population'!$A$3:$E$102,2,FALSE),"")</f>
        <v/>
      </c>
      <c r="BK37" s="2" t="str">
        <f>IF('Adjacent Counties'!BK37="x",VLOOKUP('2013 0-64'!BK$1,'2013 population'!$A$3:$E$102,2,FALSE),"")</f>
        <v/>
      </c>
      <c r="BL37" s="2" t="str">
        <f>IF('Adjacent Counties'!BL37="x",VLOOKUP('2013 0-64'!BL$1,'2013 population'!$A$3:$E$102,2,FALSE),"")</f>
        <v/>
      </c>
      <c r="BM37" s="2" t="str">
        <f>IF('Adjacent Counties'!BM37="x",VLOOKUP('2013 0-64'!BM$1,'2013 population'!$A$3:$E$102,2,FALSE),"")</f>
        <v/>
      </c>
      <c r="BN37" s="2" t="str">
        <f>IF('Adjacent Counties'!BN37="x",VLOOKUP('2013 0-64'!BN$1,'2013 population'!$A$3:$E$102,2,FALSE),"")</f>
        <v/>
      </c>
      <c r="BO37" s="2" t="str">
        <f>IF('Adjacent Counties'!BO37="x",VLOOKUP('2013 0-64'!BO$1,'2013 population'!$A$3:$E$102,2,FALSE),"")</f>
        <v/>
      </c>
      <c r="BP37" s="2" t="str">
        <f>IF('Adjacent Counties'!BP37="x",VLOOKUP('2013 0-64'!BP$1,'2013 population'!$A$3:$E$102,2,FALSE),"")</f>
        <v/>
      </c>
      <c r="BQ37" s="2" t="str">
        <f>IF('Adjacent Counties'!BQ37="x",VLOOKUP('2013 0-64'!BQ$1,'2013 population'!$A$3:$E$102,2,FALSE),"")</f>
        <v/>
      </c>
      <c r="BR37" s="2" t="str">
        <f>IF('Adjacent Counties'!BR37="x",VLOOKUP('2013 0-64'!BR$1,'2013 population'!$A$3:$E$102,2,FALSE),"")</f>
        <v/>
      </c>
      <c r="BS37" s="2" t="str">
        <f>IF('Adjacent Counties'!BS37="x",VLOOKUP('2013 0-64'!BS$1,'2013 population'!$A$3:$E$102,2,FALSE),"")</f>
        <v/>
      </c>
      <c r="BT37" s="2" t="str">
        <f>IF('Adjacent Counties'!BT37="x",VLOOKUP('2013 0-64'!BT$1,'2013 population'!$A$3:$E$102,2,FALSE),"")</f>
        <v/>
      </c>
      <c r="BU37" s="2" t="str">
        <f>IF('Adjacent Counties'!BU37="x",VLOOKUP('2013 0-64'!BU$1,'2013 population'!$A$3:$E$102,2,FALSE),"")</f>
        <v/>
      </c>
      <c r="BV37" s="2" t="str">
        <f>IF('Adjacent Counties'!BV37="x",VLOOKUP('2013 0-64'!BV$1,'2013 population'!$A$3:$E$102,2,FALSE),"")</f>
        <v/>
      </c>
      <c r="BW37" s="2" t="str">
        <f>IF('Adjacent Counties'!BW37="x",VLOOKUP('2013 0-64'!BW$1,'2013 population'!$A$3:$E$102,2,FALSE),"")</f>
        <v/>
      </c>
      <c r="BX37" s="2" t="str">
        <f>IF('Adjacent Counties'!BX37="x",VLOOKUP('2013 0-64'!BX$1,'2013 population'!$A$3:$E$102,2,FALSE),"")</f>
        <v/>
      </c>
      <c r="BY37" s="2" t="str">
        <f>IF('Adjacent Counties'!BY37="x",VLOOKUP('2013 0-64'!BY$1,'2013 population'!$A$3:$E$102,2,FALSE),"")</f>
        <v/>
      </c>
      <c r="BZ37" s="2" t="str">
        <f>IF('Adjacent Counties'!BZ37="x",VLOOKUP('2013 0-64'!BZ$1,'2013 population'!$A$3:$E$102,2,FALSE),"")</f>
        <v/>
      </c>
      <c r="CA37" s="2" t="str">
        <f>IF('Adjacent Counties'!CA37="x",VLOOKUP('2013 0-64'!CA$1,'2013 population'!$A$3:$E$102,2,FALSE),"")</f>
        <v/>
      </c>
      <c r="CB37" s="2" t="str">
        <f>IF('Adjacent Counties'!CB37="x",VLOOKUP('2013 0-64'!CB$1,'2013 population'!$A$3:$E$102,2,FALSE),"")</f>
        <v/>
      </c>
      <c r="CC37" s="2" t="str">
        <f>IF('Adjacent Counties'!CC37="x",VLOOKUP('2013 0-64'!CC$1,'2013 population'!$A$3:$E$102,2,FALSE),"")</f>
        <v/>
      </c>
      <c r="CD37" s="2" t="str">
        <f>IF('Adjacent Counties'!CD37="x",VLOOKUP('2013 0-64'!CD$1,'2013 population'!$A$3:$E$102,2,FALSE),"")</f>
        <v/>
      </c>
      <c r="CE37" s="2" t="str">
        <f>IF('Adjacent Counties'!CE37="x",VLOOKUP('2013 0-64'!CE$1,'2013 population'!$A$3:$E$102,2,FALSE),"")</f>
        <v/>
      </c>
      <c r="CF37" s="2" t="str">
        <f>IF('Adjacent Counties'!CF37="x",VLOOKUP('2013 0-64'!CF$1,'2013 population'!$A$3:$E$102,2,FALSE),"")</f>
        <v/>
      </c>
      <c r="CG37" s="2" t="str">
        <f>IF('Adjacent Counties'!CG37="x",VLOOKUP('2013 0-64'!CG$1,'2013 population'!$A$3:$E$102,2,FALSE),"")</f>
        <v/>
      </c>
      <c r="CH37" s="2" t="str">
        <f>IF('Adjacent Counties'!CH37="x",VLOOKUP('2013 0-64'!CH$1,'2013 population'!$A$3:$E$102,2,FALSE),"")</f>
        <v/>
      </c>
      <c r="CI37" s="2" t="str">
        <f>IF('Adjacent Counties'!CI37="x",VLOOKUP('2013 0-64'!CI$1,'2013 population'!$A$3:$E$102,2,FALSE),"")</f>
        <v/>
      </c>
      <c r="CJ37" s="2" t="str">
        <f>IF('Adjacent Counties'!CJ37="x",VLOOKUP('2013 0-64'!CJ$1,'2013 population'!$A$3:$E$102,2,FALSE),"")</f>
        <v/>
      </c>
      <c r="CK37" s="2" t="str">
        <f>IF('Adjacent Counties'!CK37="x",VLOOKUP('2013 0-64'!CK$1,'2013 population'!$A$3:$E$102,2,FALSE),"")</f>
        <v/>
      </c>
      <c r="CL37" s="2" t="str">
        <f>IF('Adjacent Counties'!CL37="x",VLOOKUP('2013 0-64'!CL$1,'2013 population'!$A$3:$E$102,2,FALSE),"")</f>
        <v/>
      </c>
      <c r="CM37" s="2" t="str">
        <f>IF('Adjacent Counties'!CM37="x",VLOOKUP('2013 0-64'!CM$1,'2013 population'!$A$3:$E$102,2,FALSE),"")</f>
        <v/>
      </c>
      <c r="CN37" s="2" t="str">
        <f>IF('Adjacent Counties'!CN37="x",VLOOKUP('2013 0-64'!CN$1,'2013 population'!$A$3:$E$102,2,FALSE),"")</f>
        <v/>
      </c>
      <c r="CO37" s="2" t="str">
        <f>IF('Adjacent Counties'!CO37="x",VLOOKUP('2013 0-64'!CO$1,'2013 population'!$A$3:$E$102,2,FALSE),"")</f>
        <v/>
      </c>
      <c r="CP37" s="2" t="str">
        <f>IF('Adjacent Counties'!CP37="x",VLOOKUP('2013 0-64'!CP$1,'2013 population'!$A$3:$E$102,2,FALSE),"")</f>
        <v/>
      </c>
      <c r="CQ37" s="2" t="str">
        <f>IF('Adjacent Counties'!CQ37="x",VLOOKUP('2013 0-64'!CQ$1,'2013 population'!$A$3:$E$102,2,FALSE),"")</f>
        <v/>
      </c>
      <c r="CR37" s="2" t="str">
        <f>IF('Adjacent Counties'!CR37="x",VLOOKUP('2013 0-64'!CR$1,'2013 population'!$A$3:$E$102,2,FALSE),"")</f>
        <v/>
      </c>
      <c r="CS37" s="2" t="str">
        <f>IF('Adjacent Counties'!CS37="x",VLOOKUP('2013 0-64'!CS$1,'2013 population'!$A$3:$E$102,2,FALSE),"")</f>
        <v/>
      </c>
      <c r="CT37" s="2" t="str">
        <f>IF('Adjacent Counties'!CT37="x",VLOOKUP('2013 0-64'!CT$1,'2013 population'!$A$3:$E$102,2,FALSE),"")</f>
        <v/>
      </c>
      <c r="CU37" s="2" t="str">
        <f>IF('Adjacent Counties'!CU37="x",VLOOKUP('2013 0-64'!CU$1,'2013 population'!$A$3:$E$102,2,FALSE),"")</f>
        <v/>
      </c>
      <c r="CV37" s="2" t="str">
        <f>IF('Adjacent Counties'!CV37="x",VLOOKUP('2013 0-64'!CV$1,'2013 population'!$A$3:$E$102,2,FALSE),"")</f>
        <v/>
      </c>
      <c r="CW37" s="2" t="str">
        <f>IF('Adjacent Counties'!CW37="x",VLOOKUP('2013 0-64'!CW$1,'2013 population'!$A$3:$E$102,2,FALSE),"")</f>
        <v/>
      </c>
      <c r="CX37" s="2">
        <f t="shared" si="0"/>
        <v>1223624</v>
      </c>
      <c r="CY37" s="2">
        <f>SUMIF('Residents by Age'!B$2:B$422,"="&amp;'2013 0-64'!A37,'Residents by Age'!D$2:D$422)</f>
        <v>127</v>
      </c>
      <c r="CZ37" s="9">
        <f t="shared" si="1"/>
        <v>0.10379005315358313</v>
      </c>
    </row>
    <row r="38" spans="1:104">
      <c r="A38" s="3" t="s">
        <v>36</v>
      </c>
      <c r="B38" s="2" t="str">
        <f>IF('Adjacent Counties'!B38="x",VLOOKUP('2013 0-64'!B$1,'2013 population'!$A$3:$E$102,2,FALSE),"")</f>
        <v/>
      </c>
      <c r="C38" s="2" t="str">
        <f>IF('Adjacent Counties'!C38="x",VLOOKUP('2013 0-64'!C$1,'2013 population'!$A$3:$E$102,2,FALSE),"")</f>
        <v/>
      </c>
      <c r="D38" s="2" t="str">
        <f>IF('Adjacent Counties'!D38="x",VLOOKUP('2013 0-64'!D$1,'2013 population'!$A$3:$E$102,2,FALSE),"")</f>
        <v/>
      </c>
      <c r="E38" s="2" t="str">
        <f>IF('Adjacent Counties'!E38="x",VLOOKUP('2013 0-64'!E$1,'2013 population'!$A$3:$E$102,2,FALSE),"")</f>
        <v/>
      </c>
      <c r="F38" s="2" t="str">
        <f>IF('Adjacent Counties'!F38="x",VLOOKUP('2013 0-64'!F$1,'2013 population'!$A$3:$E$102,2,FALSE),"")</f>
        <v/>
      </c>
      <c r="G38" s="2" t="str">
        <f>IF('Adjacent Counties'!G38="x",VLOOKUP('2013 0-64'!G$1,'2013 population'!$A$3:$E$102,2,FALSE),"")</f>
        <v/>
      </c>
      <c r="H38" s="2" t="str">
        <f>IF('Adjacent Counties'!H38="x",VLOOKUP('2013 0-64'!H$1,'2013 population'!$A$3:$E$102,2,FALSE),"")</f>
        <v/>
      </c>
      <c r="I38" s="2" t="str">
        <f>IF('Adjacent Counties'!I38="x",VLOOKUP('2013 0-64'!I$1,'2013 population'!$A$3:$E$102,2,FALSE),"")</f>
        <v/>
      </c>
      <c r="J38" s="2" t="str">
        <f>IF('Adjacent Counties'!J38="x",VLOOKUP('2013 0-64'!J$1,'2013 population'!$A$3:$E$102,2,FALSE),"")</f>
        <v/>
      </c>
      <c r="K38" s="2" t="str">
        <f>IF('Adjacent Counties'!K38="x",VLOOKUP('2013 0-64'!K$1,'2013 population'!$A$3:$E$102,2,FALSE),"")</f>
        <v/>
      </c>
      <c r="L38" s="2" t="str">
        <f>IF('Adjacent Counties'!L38="x",VLOOKUP('2013 0-64'!L$1,'2013 population'!$A$3:$E$102,2,FALSE),"")</f>
        <v/>
      </c>
      <c r="M38" s="2" t="str">
        <f>IF('Adjacent Counties'!M38="x",VLOOKUP('2013 0-64'!M$1,'2013 population'!$A$3:$E$102,2,FALSE),"")</f>
        <v/>
      </c>
      <c r="N38" s="2" t="str">
        <f>IF('Adjacent Counties'!N38="x",VLOOKUP('2013 0-64'!N$1,'2013 population'!$A$3:$E$102,2,FALSE),"")</f>
        <v/>
      </c>
      <c r="O38" s="2" t="str">
        <f>IF('Adjacent Counties'!O38="x",VLOOKUP('2013 0-64'!O$1,'2013 population'!$A$3:$E$102,2,FALSE),"")</f>
        <v/>
      </c>
      <c r="P38" s="2">
        <f>IF('Adjacent Counties'!P38="x",VLOOKUP('2013 0-64'!P$1,'2013 population'!$A$3:$E$102,2,FALSE),"")</f>
        <v>8702</v>
      </c>
      <c r="Q38" s="2" t="str">
        <f>IF('Adjacent Counties'!Q38="x",VLOOKUP('2013 0-64'!Q$1,'2013 population'!$A$3:$E$102,2,FALSE),"")</f>
        <v/>
      </c>
      <c r="R38" s="2" t="str">
        <f>IF('Adjacent Counties'!R38="x",VLOOKUP('2013 0-64'!R$1,'2013 population'!$A$3:$E$102,2,FALSE),"")</f>
        <v/>
      </c>
      <c r="S38" s="2" t="str">
        <f>IF('Adjacent Counties'!S38="x",VLOOKUP('2013 0-64'!S$1,'2013 population'!$A$3:$E$102,2,FALSE),"")</f>
        <v/>
      </c>
      <c r="T38" s="2" t="str">
        <f>IF('Adjacent Counties'!T38="x",VLOOKUP('2013 0-64'!T$1,'2013 population'!$A$3:$E$102,2,FALSE),"")</f>
        <v/>
      </c>
      <c r="U38" s="2" t="str">
        <f>IF('Adjacent Counties'!U38="x",VLOOKUP('2013 0-64'!U$1,'2013 population'!$A$3:$E$102,2,FALSE),"")</f>
        <v/>
      </c>
      <c r="V38" s="2">
        <f>IF('Adjacent Counties'!V38="x",VLOOKUP('2013 0-64'!V$1,'2013 population'!$A$3:$E$102,2,FALSE),"")</f>
        <v>11650</v>
      </c>
      <c r="W38" s="2" t="str">
        <f>IF('Adjacent Counties'!W38="x",VLOOKUP('2013 0-64'!W$1,'2013 population'!$A$3:$E$102,2,FALSE),"")</f>
        <v/>
      </c>
      <c r="X38" s="2" t="str">
        <f>IF('Adjacent Counties'!X38="x",VLOOKUP('2013 0-64'!X$1,'2013 population'!$A$3:$E$102,2,FALSE),"")</f>
        <v/>
      </c>
      <c r="Y38" s="2" t="str">
        <f>IF('Adjacent Counties'!Y38="x",VLOOKUP('2013 0-64'!Y$1,'2013 population'!$A$3:$E$102,2,FALSE),"")</f>
        <v/>
      </c>
      <c r="Z38" s="2" t="str">
        <f>IF('Adjacent Counties'!Z38="x",VLOOKUP('2013 0-64'!Z$1,'2013 population'!$A$3:$E$102,2,FALSE),"")</f>
        <v/>
      </c>
      <c r="AA38" s="2" t="str">
        <f>IF('Adjacent Counties'!AA38="x",VLOOKUP('2013 0-64'!AA$1,'2013 population'!$A$3:$E$102,2,FALSE),"")</f>
        <v/>
      </c>
      <c r="AB38" s="2" t="str">
        <f>IF('Adjacent Counties'!AB38="x",VLOOKUP('2013 0-64'!AB$1,'2013 population'!$A$3:$E$102,2,FALSE),"")</f>
        <v/>
      </c>
      <c r="AC38" s="2" t="str">
        <f>IF('Adjacent Counties'!AC38="x",VLOOKUP('2013 0-64'!AC$1,'2013 population'!$A$3:$E$102,2,FALSE),"")</f>
        <v/>
      </c>
      <c r="AD38" s="2" t="str">
        <f>IF('Adjacent Counties'!AD38="x",VLOOKUP('2013 0-64'!AD$1,'2013 population'!$A$3:$E$102,2,FALSE),"")</f>
        <v/>
      </c>
      <c r="AE38" s="2" t="str">
        <f>IF('Adjacent Counties'!AE38="x",VLOOKUP('2013 0-64'!AE$1,'2013 population'!$A$3:$E$102,2,FALSE),"")</f>
        <v/>
      </c>
      <c r="AF38" s="2" t="str">
        <f>IF('Adjacent Counties'!AF38="x",VLOOKUP('2013 0-64'!AF$1,'2013 population'!$A$3:$E$102,2,FALSE),"")</f>
        <v/>
      </c>
      <c r="AG38" s="2" t="str">
        <f>IF('Adjacent Counties'!AG38="x",VLOOKUP('2013 0-64'!AG$1,'2013 population'!$A$3:$E$102,2,FALSE),"")</f>
        <v/>
      </c>
      <c r="AH38" s="2" t="str">
        <f>IF('Adjacent Counties'!AH38="x",VLOOKUP('2013 0-64'!AH$1,'2013 population'!$A$3:$E$102,2,FALSE),"")</f>
        <v/>
      </c>
      <c r="AI38" s="2" t="str">
        <f>IF('Adjacent Counties'!AI38="x",VLOOKUP('2013 0-64'!AI$1,'2013 population'!$A$3:$E$102,2,FALSE),"")</f>
        <v/>
      </c>
      <c r="AJ38" s="2" t="str">
        <f>IF('Adjacent Counties'!AJ38="x",VLOOKUP('2013 0-64'!AJ$1,'2013 population'!$A$3:$E$102,2,FALSE),"")</f>
        <v/>
      </c>
      <c r="AK38" s="2" t="str">
        <f>IF('Adjacent Counties'!AK38="x",VLOOKUP('2013 0-64'!AK$1,'2013 population'!$A$3:$E$102,2,FALSE),"")</f>
        <v/>
      </c>
      <c r="AL38" s="2">
        <f>IF('Adjacent Counties'!AL38="x",VLOOKUP('2013 0-64'!AL$1,'2013 population'!$A$3:$E$102,2,FALSE),"")</f>
        <v>9868</v>
      </c>
      <c r="AM38" s="2" t="str">
        <f>IF('Adjacent Counties'!AM38="x",VLOOKUP('2013 0-64'!AM$1,'2013 population'!$A$3:$E$102,2,FALSE),"")</f>
        <v/>
      </c>
      <c r="AN38" s="2" t="str">
        <f>IF('Adjacent Counties'!AN38="x",VLOOKUP('2013 0-64'!AN$1,'2013 population'!$A$3:$E$102,2,FALSE),"")</f>
        <v/>
      </c>
      <c r="AO38" s="2" t="str">
        <f>IF('Adjacent Counties'!AO38="x",VLOOKUP('2013 0-64'!AO$1,'2013 population'!$A$3:$E$102,2,FALSE),"")</f>
        <v/>
      </c>
      <c r="AP38" s="2" t="str">
        <f>IF('Adjacent Counties'!AP38="x",VLOOKUP('2013 0-64'!AP$1,'2013 population'!$A$3:$E$102,2,FALSE),"")</f>
        <v/>
      </c>
      <c r="AQ38" s="2" t="str">
        <f>IF('Adjacent Counties'!AQ38="x",VLOOKUP('2013 0-64'!AQ$1,'2013 population'!$A$3:$E$102,2,FALSE),"")</f>
        <v/>
      </c>
      <c r="AR38" s="2" t="str">
        <f>IF('Adjacent Counties'!AR38="x",VLOOKUP('2013 0-64'!AR$1,'2013 population'!$A$3:$E$102,2,FALSE),"")</f>
        <v/>
      </c>
      <c r="AS38" s="2" t="str">
        <f>IF('Adjacent Counties'!AS38="x",VLOOKUP('2013 0-64'!AS$1,'2013 population'!$A$3:$E$102,2,FALSE),"")</f>
        <v/>
      </c>
      <c r="AT38" s="2" t="str">
        <f>IF('Adjacent Counties'!AT38="x",VLOOKUP('2013 0-64'!AT$1,'2013 population'!$A$3:$E$102,2,FALSE),"")</f>
        <v/>
      </c>
      <c r="AU38" s="2">
        <f>IF('Adjacent Counties'!AU38="x",VLOOKUP('2013 0-64'!AU$1,'2013 population'!$A$3:$E$102,2,FALSE),"")</f>
        <v>20460</v>
      </c>
      <c r="AV38" s="2" t="str">
        <f>IF('Adjacent Counties'!AV38="x",VLOOKUP('2013 0-64'!AV$1,'2013 population'!$A$3:$E$102,2,FALSE),"")</f>
        <v/>
      </c>
      <c r="AW38" s="2" t="str">
        <f>IF('Adjacent Counties'!AW38="x",VLOOKUP('2013 0-64'!AW$1,'2013 population'!$A$3:$E$102,2,FALSE),"")</f>
        <v/>
      </c>
      <c r="AX38" s="2" t="str">
        <f>IF('Adjacent Counties'!AX38="x",VLOOKUP('2013 0-64'!AX$1,'2013 population'!$A$3:$E$102,2,FALSE),"")</f>
        <v/>
      </c>
      <c r="AY38" s="2" t="str">
        <f>IF('Adjacent Counties'!AY38="x",VLOOKUP('2013 0-64'!AY$1,'2013 population'!$A$3:$E$102,2,FALSE),"")</f>
        <v/>
      </c>
      <c r="AZ38" s="2" t="str">
        <f>IF('Adjacent Counties'!AZ38="x",VLOOKUP('2013 0-64'!AZ$1,'2013 population'!$A$3:$E$102,2,FALSE),"")</f>
        <v/>
      </c>
      <c r="BA38" s="2" t="str">
        <f>IF('Adjacent Counties'!BA38="x",VLOOKUP('2013 0-64'!BA$1,'2013 population'!$A$3:$E$102,2,FALSE),"")</f>
        <v/>
      </c>
      <c r="BB38" s="2" t="str">
        <f>IF('Adjacent Counties'!BB38="x",VLOOKUP('2013 0-64'!BB$1,'2013 population'!$A$3:$E$102,2,FALSE),"")</f>
        <v/>
      </c>
      <c r="BC38" s="2" t="str">
        <f>IF('Adjacent Counties'!BC38="x",VLOOKUP('2013 0-64'!BC$1,'2013 population'!$A$3:$E$102,2,FALSE),"")</f>
        <v/>
      </c>
      <c r="BD38" s="2" t="str">
        <f>IF('Adjacent Counties'!BD38="x",VLOOKUP('2013 0-64'!BD$1,'2013 population'!$A$3:$E$102,2,FALSE),"")</f>
        <v/>
      </c>
      <c r="BE38" s="2" t="str">
        <f>IF('Adjacent Counties'!BE38="x",VLOOKUP('2013 0-64'!BE$1,'2013 population'!$A$3:$E$102,2,FALSE),"")</f>
        <v/>
      </c>
      <c r="BF38" s="2" t="str">
        <f>IF('Adjacent Counties'!BF38="x",VLOOKUP('2013 0-64'!BF$1,'2013 population'!$A$3:$E$102,2,FALSE),"")</f>
        <v/>
      </c>
      <c r="BG38" s="2" t="str">
        <f>IF('Adjacent Counties'!BG38="x",VLOOKUP('2013 0-64'!BG$1,'2013 population'!$A$3:$E$102,2,FALSE),"")</f>
        <v/>
      </c>
      <c r="BH38" s="2" t="str">
        <f>IF('Adjacent Counties'!BH38="x",VLOOKUP('2013 0-64'!BH$1,'2013 population'!$A$3:$E$102,2,FALSE),"")</f>
        <v/>
      </c>
      <c r="BI38" s="2" t="str">
        <f>IF('Adjacent Counties'!BI38="x",VLOOKUP('2013 0-64'!BI$1,'2013 population'!$A$3:$E$102,2,FALSE),"")</f>
        <v/>
      </c>
      <c r="BJ38" s="2" t="str">
        <f>IF('Adjacent Counties'!BJ38="x",VLOOKUP('2013 0-64'!BJ$1,'2013 population'!$A$3:$E$102,2,FALSE),"")</f>
        <v/>
      </c>
      <c r="BK38" s="2" t="str">
        <f>IF('Adjacent Counties'!BK38="x",VLOOKUP('2013 0-64'!BK$1,'2013 population'!$A$3:$E$102,2,FALSE),"")</f>
        <v/>
      </c>
      <c r="BL38" s="2" t="str">
        <f>IF('Adjacent Counties'!BL38="x",VLOOKUP('2013 0-64'!BL$1,'2013 population'!$A$3:$E$102,2,FALSE),"")</f>
        <v/>
      </c>
      <c r="BM38" s="2" t="str">
        <f>IF('Adjacent Counties'!BM38="x",VLOOKUP('2013 0-64'!BM$1,'2013 population'!$A$3:$E$102,2,FALSE),"")</f>
        <v/>
      </c>
      <c r="BN38" s="2" t="str">
        <f>IF('Adjacent Counties'!BN38="x",VLOOKUP('2013 0-64'!BN$1,'2013 population'!$A$3:$E$102,2,FALSE),"")</f>
        <v/>
      </c>
      <c r="BO38" s="2" t="str">
        <f>IF('Adjacent Counties'!BO38="x",VLOOKUP('2013 0-64'!BO$1,'2013 population'!$A$3:$E$102,2,FALSE),"")</f>
        <v/>
      </c>
      <c r="BP38" s="2" t="str">
        <f>IF('Adjacent Counties'!BP38="x",VLOOKUP('2013 0-64'!BP$1,'2013 population'!$A$3:$E$102,2,FALSE),"")</f>
        <v/>
      </c>
      <c r="BQ38" s="2" t="str">
        <f>IF('Adjacent Counties'!BQ38="x",VLOOKUP('2013 0-64'!BQ$1,'2013 population'!$A$3:$E$102,2,FALSE),"")</f>
        <v/>
      </c>
      <c r="BR38" s="2" t="str">
        <f>IF('Adjacent Counties'!BR38="x",VLOOKUP('2013 0-64'!BR$1,'2013 population'!$A$3:$E$102,2,FALSE),"")</f>
        <v/>
      </c>
      <c r="BS38" s="2">
        <f>IF('Adjacent Counties'!BS38="x",VLOOKUP('2013 0-64'!BS$1,'2013 population'!$A$3:$E$102,2,FALSE),"")</f>
        <v>33789</v>
      </c>
      <c r="BT38" s="2" t="str">
        <f>IF('Adjacent Counties'!BT38="x",VLOOKUP('2013 0-64'!BT$1,'2013 population'!$A$3:$E$102,2,FALSE),"")</f>
        <v/>
      </c>
      <c r="BU38" s="2">
        <f>IF('Adjacent Counties'!BU38="x",VLOOKUP('2013 0-64'!BU$1,'2013 population'!$A$3:$E$102,2,FALSE),"")</f>
        <v>10428</v>
      </c>
      <c r="BV38" s="2" t="str">
        <f>IF('Adjacent Counties'!BV38="x",VLOOKUP('2013 0-64'!BV$1,'2013 population'!$A$3:$E$102,2,FALSE),"")</f>
        <v/>
      </c>
      <c r="BW38" s="2" t="str">
        <f>IF('Adjacent Counties'!BW38="x",VLOOKUP('2013 0-64'!BW$1,'2013 population'!$A$3:$E$102,2,FALSE),"")</f>
        <v/>
      </c>
      <c r="BX38" s="2" t="str">
        <f>IF('Adjacent Counties'!BX38="x",VLOOKUP('2013 0-64'!BX$1,'2013 population'!$A$3:$E$102,2,FALSE),"")</f>
        <v/>
      </c>
      <c r="BY38" s="2" t="str">
        <f>IF('Adjacent Counties'!BY38="x",VLOOKUP('2013 0-64'!BY$1,'2013 population'!$A$3:$E$102,2,FALSE),"")</f>
        <v/>
      </c>
      <c r="BZ38" s="2" t="str">
        <f>IF('Adjacent Counties'!BZ38="x",VLOOKUP('2013 0-64'!BZ$1,'2013 population'!$A$3:$E$102,2,FALSE),"")</f>
        <v/>
      </c>
      <c r="CA38" s="2" t="str">
        <f>IF('Adjacent Counties'!CA38="x",VLOOKUP('2013 0-64'!CA$1,'2013 population'!$A$3:$E$102,2,FALSE),"")</f>
        <v/>
      </c>
      <c r="CB38" s="2" t="str">
        <f>IF('Adjacent Counties'!CB38="x",VLOOKUP('2013 0-64'!CB$1,'2013 population'!$A$3:$E$102,2,FALSE),"")</f>
        <v/>
      </c>
      <c r="CC38" s="2" t="str">
        <f>IF('Adjacent Counties'!CC38="x",VLOOKUP('2013 0-64'!CC$1,'2013 population'!$A$3:$E$102,2,FALSE),"")</f>
        <v/>
      </c>
      <c r="CD38" s="2" t="str">
        <f>IF('Adjacent Counties'!CD38="x",VLOOKUP('2013 0-64'!CD$1,'2013 population'!$A$3:$E$102,2,FALSE),"")</f>
        <v/>
      </c>
      <c r="CE38" s="2" t="str">
        <f>IF('Adjacent Counties'!CE38="x",VLOOKUP('2013 0-64'!CE$1,'2013 population'!$A$3:$E$102,2,FALSE),"")</f>
        <v/>
      </c>
      <c r="CF38" s="2" t="str">
        <f>IF('Adjacent Counties'!CF38="x",VLOOKUP('2013 0-64'!CF$1,'2013 population'!$A$3:$E$102,2,FALSE),"")</f>
        <v/>
      </c>
      <c r="CG38" s="2" t="str">
        <f>IF('Adjacent Counties'!CG38="x",VLOOKUP('2013 0-64'!CG$1,'2013 population'!$A$3:$E$102,2,FALSE),"")</f>
        <v/>
      </c>
      <c r="CH38" s="2" t="str">
        <f>IF('Adjacent Counties'!CH38="x",VLOOKUP('2013 0-64'!CH$1,'2013 population'!$A$3:$E$102,2,FALSE),"")</f>
        <v/>
      </c>
      <c r="CI38" s="2" t="str">
        <f>IF('Adjacent Counties'!CI38="x",VLOOKUP('2013 0-64'!CI$1,'2013 population'!$A$3:$E$102,2,FALSE),"")</f>
        <v/>
      </c>
      <c r="CJ38" s="2" t="str">
        <f>IF('Adjacent Counties'!CJ38="x",VLOOKUP('2013 0-64'!CJ$1,'2013 population'!$A$3:$E$102,2,FALSE),"")</f>
        <v/>
      </c>
      <c r="CK38" s="2" t="str">
        <f>IF('Adjacent Counties'!CK38="x",VLOOKUP('2013 0-64'!CK$1,'2013 population'!$A$3:$E$102,2,FALSE),"")</f>
        <v/>
      </c>
      <c r="CL38" s="2" t="str">
        <f>IF('Adjacent Counties'!CL38="x",VLOOKUP('2013 0-64'!CL$1,'2013 population'!$A$3:$E$102,2,FALSE),"")</f>
        <v/>
      </c>
      <c r="CM38" s="2" t="str">
        <f>IF('Adjacent Counties'!CM38="x",VLOOKUP('2013 0-64'!CM$1,'2013 population'!$A$3:$E$102,2,FALSE),"")</f>
        <v/>
      </c>
      <c r="CN38" s="2" t="str">
        <f>IF('Adjacent Counties'!CN38="x",VLOOKUP('2013 0-64'!CN$1,'2013 population'!$A$3:$E$102,2,FALSE),"")</f>
        <v/>
      </c>
      <c r="CO38" s="2" t="str">
        <f>IF('Adjacent Counties'!CO38="x",VLOOKUP('2013 0-64'!CO$1,'2013 population'!$A$3:$E$102,2,FALSE),"")</f>
        <v/>
      </c>
      <c r="CP38" s="2" t="str">
        <f>IF('Adjacent Counties'!CP38="x",VLOOKUP('2013 0-64'!CP$1,'2013 population'!$A$3:$E$102,2,FALSE),"")</f>
        <v/>
      </c>
      <c r="CQ38" s="2" t="str">
        <f>IF('Adjacent Counties'!CQ38="x",VLOOKUP('2013 0-64'!CQ$1,'2013 population'!$A$3:$E$102,2,FALSE),"")</f>
        <v/>
      </c>
      <c r="CR38" s="2" t="str">
        <f>IF('Adjacent Counties'!CR38="x",VLOOKUP('2013 0-64'!CR$1,'2013 population'!$A$3:$E$102,2,FALSE),"")</f>
        <v/>
      </c>
      <c r="CS38" s="2" t="str">
        <f>IF('Adjacent Counties'!CS38="x",VLOOKUP('2013 0-64'!CS$1,'2013 population'!$A$3:$E$102,2,FALSE),"")</f>
        <v/>
      </c>
      <c r="CT38" s="2" t="str">
        <f>IF('Adjacent Counties'!CT38="x",VLOOKUP('2013 0-64'!CT$1,'2013 population'!$A$3:$E$102,2,FALSE),"")</f>
        <v/>
      </c>
      <c r="CU38" s="2" t="str">
        <f>IF('Adjacent Counties'!CU38="x",VLOOKUP('2013 0-64'!CU$1,'2013 population'!$A$3:$E$102,2,FALSE),"")</f>
        <v/>
      </c>
      <c r="CV38" s="2" t="str">
        <f>IF('Adjacent Counties'!CV38="x",VLOOKUP('2013 0-64'!CV$1,'2013 population'!$A$3:$E$102,2,FALSE),"")</f>
        <v/>
      </c>
      <c r="CW38" s="2" t="str">
        <f>IF('Adjacent Counties'!CW38="x",VLOOKUP('2013 0-64'!CW$1,'2013 population'!$A$3:$E$102,2,FALSE),"")</f>
        <v/>
      </c>
      <c r="CX38" s="2">
        <f t="shared" si="0"/>
        <v>94897</v>
      </c>
      <c r="CY38" s="2">
        <f>SUMIF('Residents by Age'!B$2:B$422,"="&amp;'2013 0-64'!A38,'Residents by Age'!D$2:D$422)</f>
        <v>9</v>
      </c>
      <c r="CZ38" s="9">
        <f t="shared" si="1"/>
        <v>9.4839668271915867E-2</v>
      </c>
    </row>
    <row r="39" spans="1:104">
      <c r="A39" s="3" t="s">
        <v>37</v>
      </c>
      <c r="B39" s="2" t="str">
        <f>IF('Adjacent Counties'!B39="x",VLOOKUP('2013 0-64'!B$1,'2013 population'!$A$3:$E$102,2,FALSE),"")</f>
        <v/>
      </c>
      <c r="C39" s="2" t="str">
        <f>IF('Adjacent Counties'!C39="x",VLOOKUP('2013 0-64'!C$1,'2013 population'!$A$3:$E$102,2,FALSE),"")</f>
        <v/>
      </c>
      <c r="D39" s="2" t="str">
        <f>IF('Adjacent Counties'!D39="x",VLOOKUP('2013 0-64'!D$1,'2013 population'!$A$3:$E$102,2,FALSE),"")</f>
        <v/>
      </c>
      <c r="E39" s="2" t="str">
        <f>IF('Adjacent Counties'!E39="x",VLOOKUP('2013 0-64'!E$1,'2013 population'!$A$3:$E$102,2,FALSE),"")</f>
        <v/>
      </c>
      <c r="F39" s="2" t="str">
        <f>IF('Adjacent Counties'!F39="x",VLOOKUP('2013 0-64'!F$1,'2013 population'!$A$3:$E$102,2,FALSE),"")</f>
        <v/>
      </c>
      <c r="G39" s="2" t="str">
        <f>IF('Adjacent Counties'!G39="x",VLOOKUP('2013 0-64'!G$1,'2013 population'!$A$3:$E$102,2,FALSE),"")</f>
        <v/>
      </c>
      <c r="H39" s="2" t="str">
        <f>IF('Adjacent Counties'!H39="x",VLOOKUP('2013 0-64'!H$1,'2013 population'!$A$3:$E$102,2,FALSE),"")</f>
        <v/>
      </c>
      <c r="I39" s="2" t="str">
        <f>IF('Adjacent Counties'!I39="x",VLOOKUP('2013 0-64'!I$1,'2013 population'!$A$3:$E$102,2,FALSE),"")</f>
        <v/>
      </c>
      <c r="J39" s="2" t="str">
        <f>IF('Adjacent Counties'!J39="x",VLOOKUP('2013 0-64'!J$1,'2013 population'!$A$3:$E$102,2,FALSE),"")</f>
        <v/>
      </c>
      <c r="K39" s="2" t="str">
        <f>IF('Adjacent Counties'!K39="x",VLOOKUP('2013 0-64'!K$1,'2013 population'!$A$3:$E$102,2,FALSE),"")</f>
        <v/>
      </c>
      <c r="L39" s="2" t="str">
        <f>IF('Adjacent Counties'!L39="x",VLOOKUP('2013 0-64'!L$1,'2013 population'!$A$3:$E$102,2,FALSE),"")</f>
        <v/>
      </c>
      <c r="M39" s="2" t="str">
        <f>IF('Adjacent Counties'!M39="x",VLOOKUP('2013 0-64'!M$1,'2013 population'!$A$3:$E$102,2,FALSE),"")</f>
        <v/>
      </c>
      <c r="N39" s="2" t="str">
        <f>IF('Adjacent Counties'!N39="x",VLOOKUP('2013 0-64'!N$1,'2013 population'!$A$3:$E$102,2,FALSE),"")</f>
        <v/>
      </c>
      <c r="O39" s="2" t="str">
        <f>IF('Adjacent Counties'!O39="x",VLOOKUP('2013 0-64'!O$1,'2013 population'!$A$3:$E$102,2,FALSE),"")</f>
        <v/>
      </c>
      <c r="P39" s="2" t="str">
        <f>IF('Adjacent Counties'!P39="x",VLOOKUP('2013 0-64'!P$1,'2013 population'!$A$3:$E$102,2,FALSE),"")</f>
        <v/>
      </c>
      <c r="Q39" s="2" t="str">
        <f>IF('Adjacent Counties'!Q39="x",VLOOKUP('2013 0-64'!Q$1,'2013 population'!$A$3:$E$102,2,FALSE),"")</f>
        <v/>
      </c>
      <c r="R39" s="2" t="str">
        <f>IF('Adjacent Counties'!R39="x",VLOOKUP('2013 0-64'!R$1,'2013 population'!$A$3:$E$102,2,FALSE),"")</f>
        <v/>
      </c>
      <c r="S39" s="2" t="str">
        <f>IF('Adjacent Counties'!S39="x",VLOOKUP('2013 0-64'!S$1,'2013 population'!$A$3:$E$102,2,FALSE),"")</f>
        <v/>
      </c>
      <c r="T39" s="2" t="str">
        <f>IF('Adjacent Counties'!T39="x",VLOOKUP('2013 0-64'!T$1,'2013 population'!$A$3:$E$102,2,FALSE),"")</f>
        <v/>
      </c>
      <c r="U39" s="2">
        <f>IF('Adjacent Counties'!U39="x",VLOOKUP('2013 0-64'!U$1,'2013 population'!$A$3:$E$102,2,FALSE),"")</f>
        <v>20359</v>
      </c>
      <c r="V39" s="2" t="str">
        <f>IF('Adjacent Counties'!V39="x",VLOOKUP('2013 0-64'!V$1,'2013 population'!$A$3:$E$102,2,FALSE),"")</f>
        <v/>
      </c>
      <c r="W39" s="2" t="str">
        <f>IF('Adjacent Counties'!W39="x",VLOOKUP('2013 0-64'!W$1,'2013 population'!$A$3:$E$102,2,FALSE),"")</f>
        <v/>
      </c>
      <c r="X39" s="2" t="str">
        <f>IF('Adjacent Counties'!X39="x",VLOOKUP('2013 0-64'!X$1,'2013 population'!$A$3:$E$102,2,FALSE),"")</f>
        <v/>
      </c>
      <c r="Y39" s="2" t="str">
        <f>IF('Adjacent Counties'!Y39="x",VLOOKUP('2013 0-64'!Y$1,'2013 population'!$A$3:$E$102,2,FALSE),"")</f>
        <v/>
      </c>
      <c r="Z39" s="2" t="str">
        <f>IF('Adjacent Counties'!Z39="x",VLOOKUP('2013 0-64'!Z$1,'2013 population'!$A$3:$E$102,2,FALSE),"")</f>
        <v/>
      </c>
      <c r="AA39" s="2" t="str">
        <f>IF('Adjacent Counties'!AA39="x",VLOOKUP('2013 0-64'!AA$1,'2013 population'!$A$3:$E$102,2,FALSE),"")</f>
        <v/>
      </c>
      <c r="AB39" s="2" t="str">
        <f>IF('Adjacent Counties'!AB39="x",VLOOKUP('2013 0-64'!AB$1,'2013 population'!$A$3:$E$102,2,FALSE),"")</f>
        <v/>
      </c>
      <c r="AC39" s="2" t="str">
        <f>IF('Adjacent Counties'!AC39="x",VLOOKUP('2013 0-64'!AC$1,'2013 population'!$A$3:$E$102,2,FALSE),"")</f>
        <v/>
      </c>
      <c r="AD39" s="2" t="str">
        <f>IF('Adjacent Counties'!AD39="x",VLOOKUP('2013 0-64'!AD$1,'2013 population'!$A$3:$E$102,2,FALSE),"")</f>
        <v/>
      </c>
      <c r="AE39" s="2" t="str">
        <f>IF('Adjacent Counties'!AE39="x",VLOOKUP('2013 0-64'!AE$1,'2013 population'!$A$3:$E$102,2,FALSE),"")</f>
        <v/>
      </c>
      <c r="AF39" s="2" t="str">
        <f>IF('Adjacent Counties'!AF39="x",VLOOKUP('2013 0-64'!AF$1,'2013 population'!$A$3:$E$102,2,FALSE),"")</f>
        <v/>
      </c>
      <c r="AG39" s="2" t="str">
        <f>IF('Adjacent Counties'!AG39="x",VLOOKUP('2013 0-64'!AG$1,'2013 population'!$A$3:$E$102,2,FALSE),"")</f>
        <v/>
      </c>
      <c r="AH39" s="2" t="str">
        <f>IF('Adjacent Counties'!AH39="x",VLOOKUP('2013 0-64'!AH$1,'2013 population'!$A$3:$E$102,2,FALSE),"")</f>
        <v/>
      </c>
      <c r="AI39" s="2" t="str">
        <f>IF('Adjacent Counties'!AI39="x",VLOOKUP('2013 0-64'!AI$1,'2013 population'!$A$3:$E$102,2,FALSE),"")</f>
        <v/>
      </c>
      <c r="AJ39" s="2" t="str">
        <f>IF('Adjacent Counties'!AJ39="x",VLOOKUP('2013 0-64'!AJ$1,'2013 population'!$A$3:$E$102,2,FALSE),"")</f>
        <v/>
      </c>
      <c r="AK39" s="2" t="str">
        <f>IF('Adjacent Counties'!AK39="x",VLOOKUP('2013 0-64'!AK$1,'2013 population'!$A$3:$E$102,2,FALSE),"")</f>
        <v/>
      </c>
      <c r="AL39" s="2" t="str">
        <f>IF('Adjacent Counties'!AL39="x",VLOOKUP('2013 0-64'!AL$1,'2013 population'!$A$3:$E$102,2,FALSE),"")</f>
        <v/>
      </c>
      <c r="AM39" s="2">
        <f>IF('Adjacent Counties'!AM39="x",VLOOKUP('2013 0-64'!AM$1,'2013 population'!$A$3:$E$102,2,FALSE),"")</f>
        <v>6911</v>
      </c>
      <c r="AN39" s="2" t="str">
        <f>IF('Adjacent Counties'!AN39="x",VLOOKUP('2013 0-64'!AN$1,'2013 population'!$A$3:$E$102,2,FALSE),"")</f>
        <v/>
      </c>
      <c r="AO39" s="2" t="str">
        <f>IF('Adjacent Counties'!AO39="x",VLOOKUP('2013 0-64'!AO$1,'2013 population'!$A$3:$E$102,2,FALSE),"")</f>
        <v/>
      </c>
      <c r="AP39" s="2" t="str">
        <f>IF('Adjacent Counties'!AP39="x",VLOOKUP('2013 0-64'!AP$1,'2013 population'!$A$3:$E$102,2,FALSE),"")</f>
        <v/>
      </c>
      <c r="AQ39" s="2" t="str">
        <f>IF('Adjacent Counties'!AQ39="x",VLOOKUP('2013 0-64'!AQ$1,'2013 population'!$A$3:$E$102,2,FALSE),"")</f>
        <v/>
      </c>
      <c r="AR39" s="2" t="str">
        <f>IF('Adjacent Counties'!AR39="x",VLOOKUP('2013 0-64'!AR$1,'2013 population'!$A$3:$E$102,2,FALSE),"")</f>
        <v/>
      </c>
      <c r="AS39" s="2" t="str">
        <f>IF('Adjacent Counties'!AS39="x",VLOOKUP('2013 0-64'!AS$1,'2013 population'!$A$3:$E$102,2,FALSE),"")</f>
        <v/>
      </c>
      <c r="AT39" s="2" t="str">
        <f>IF('Adjacent Counties'!AT39="x",VLOOKUP('2013 0-64'!AT$1,'2013 population'!$A$3:$E$102,2,FALSE),"")</f>
        <v/>
      </c>
      <c r="AU39" s="2" t="str">
        <f>IF('Adjacent Counties'!AU39="x",VLOOKUP('2013 0-64'!AU$1,'2013 population'!$A$3:$E$102,2,FALSE),"")</f>
        <v/>
      </c>
      <c r="AV39" s="2" t="str">
        <f>IF('Adjacent Counties'!AV39="x",VLOOKUP('2013 0-64'!AV$1,'2013 population'!$A$3:$E$102,2,FALSE),"")</f>
        <v/>
      </c>
      <c r="AW39" s="2" t="str">
        <f>IF('Adjacent Counties'!AW39="x",VLOOKUP('2013 0-64'!AW$1,'2013 population'!$A$3:$E$102,2,FALSE),"")</f>
        <v/>
      </c>
      <c r="AX39" s="2" t="str">
        <f>IF('Adjacent Counties'!AX39="x",VLOOKUP('2013 0-64'!AX$1,'2013 population'!$A$3:$E$102,2,FALSE),"")</f>
        <v/>
      </c>
      <c r="AY39" s="2" t="str">
        <f>IF('Adjacent Counties'!AY39="x",VLOOKUP('2013 0-64'!AY$1,'2013 population'!$A$3:$E$102,2,FALSE),"")</f>
        <v/>
      </c>
      <c r="AZ39" s="2" t="str">
        <f>IF('Adjacent Counties'!AZ39="x",VLOOKUP('2013 0-64'!AZ$1,'2013 population'!$A$3:$E$102,2,FALSE),"")</f>
        <v/>
      </c>
      <c r="BA39" s="2" t="str">
        <f>IF('Adjacent Counties'!BA39="x",VLOOKUP('2013 0-64'!BA$1,'2013 population'!$A$3:$E$102,2,FALSE),"")</f>
        <v/>
      </c>
      <c r="BB39" s="2" t="str">
        <f>IF('Adjacent Counties'!BB39="x",VLOOKUP('2013 0-64'!BB$1,'2013 population'!$A$3:$E$102,2,FALSE),"")</f>
        <v/>
      </c>
      <c r="BC39" s="2" t="str">
        <f>IF('Adjacent Counties'!BC39="x",VLOOKUP('2013 0-64'!BC$1,'2013 population'!$A$3:$E$102,2,FALSE),"")</f>
        <v/>
      </c>
      <c r="BD39" s="2" t="str">
        <f>IF('Adjacent Counties'!BD39="x",VLOOKUP('2013 0-64'!BD$1,'2013 population'!$A$3:$E$102,2,FALSE),"")</f>
        <v/>
      </c>
      <c r="BE39" s="2">
        <f>IF('Adjacent Counties'!BE39="x",VLOOKUP('2013 0-64'!BE$1,'2013 population'!$A$3:$E$102,2,FALSE),"")</f>
        <v>25245</v>
      </c>
      <c r="BF39" s="2" t="str">
        <f>IF('Adjacent Counties'!BF39="x",VLOOKUP('2013 0-64'!BF$1,'2013 population'!$A$3:$E$102,2,FALSE),"")</f>
        <v/>
      </c>
      <c r="BG39" s="2" t="str">
        <f>IF('Adjacent Counties'!BG39="x",VLOOKUP('2013 0-64'!BG$1,'2013 population'!$A$3:$E$102,2,FALSE),"")</f>
        <v/>
      </c>
      <c r="BH39" s="2" t="str">
        <f>IF('Adjacent Counties'!BH39="x",VLOOKUP('2013 0-64'!BH$1,'2013 population'!$A$3:$E$102,2,FALSE),"")</f>
        <v/>
      </c>
      <c r="BI39" s="2" t="str">
        <f>IF('Adjacent Counties'!BI39="x",VLOOKUP('2013 0-64'!BI$1,'2013 population'!$A$3:$E$102,2,FALSE),"")</f>
        <v/>
      </c>
      <c r="BJ39" s="2" t="str">
        <f>IF('Adjacent Counties'!BJ39="x",VLOOKUP('2013 0-64'!BJ$1,'2013 population'!$A$3:$E$102,2,FALSE),"")</f>
        <v/>
      </c>
      <c r="BK39" s="2" t="str">
        <f>IF('Adjacent Counties'!BK39="x",VLOOKUP('2013 0-64'!BK$1,'2013 population'!$A$3:$E$102,2,FALSE),"")</f>
        <v/>
      </c>
      <c r="BL39" s="2" t="str">
        <f>IF('Adjacent Counties'!BL39="x",VLOOKUP('2013 0-64'!BL$1,'2013 population'!$A$3:$E$102,2,FALSE),"")</f>
        <v/>
      </c>
      <c r="BM39" s="2" t="str">
        <f>IF('Adjacent Counties'!BM39="x",VLOOKUP('2013 0-64'!BM$1,'2013 population'!$A$3:$E$102,2,FALSE),"")</f>
        <v/>
      </c>
      <c r="BN39" s="2" t="str">
        <f>IF('Adjacent Counties'!BN39="x",VLOOKUP('2013 0-64'!BN$1,'2013 population'!$A$3:$E$102,2,FALSE),"")</f>
        <v/>
      </c>
      <c r="BO39" s="2" t="str">
        <f>IF('Adjacent Counties'!BO39="x",VLOOKUP('2013 0-64'!BO$1,'2013 population'!$A$3:$E$102,2,FALSE),"")</f>
        <v/>
      </c>
      <c r="BP39" s="2" t="str">
        <f>IF('Adjacent Counties'!BP39="x",VLOOKUP('2013 0-64'!BP$1,'2013 population'!$A$3:$E$102,2,FALSE),"")</f>
        <v/>
      </c>
      <c r="BQ39" s="2" t="str">
        <f>IF('Adjacent Counties'!BQ39="x",VLOOKUP('2013 0-64'!BQ$1,'2013 population'!$A$3:$E$102,2,FALSE),"")</f>
        <v/>
      </c>
      <c r="BR39" s="2" t="str">
        <f>IF('Adjacent Counties'!BR39="x",VLOOKUP('2013 0-64'!BR$1,'2013 population'!$A$3:$E$102,2,FALSE),"")</f>
        <v/>
      </c>
      <c r="BS39" s="2" t="str">
        <f>IF('Adjacent Counties'!BS39="x",VLOOKUP('2013 0-64'!BS$1,'2013 population'!$A$3:$E$102,2,FALSE),"")</f>
        <v/>
      </c>
      <c r="BT39" s="2" t="str">
        <f>IF('Adjacent Counties'!BT39="x",VLOOKUP('2013 0-64'!BT$1,'2013 population'!$A$3:$E$102,2,FALSE),"")</f>
        <v/>
      </c>
      <c r="BU39" s="2" t="str">
        <f>IF('Adjacent Counties'!BU39="x",VLOOKUP('2013 0-64'!BU$1,'2013 population'!$A$3:$E$102,2,FALSE),"")</f>
        <v/>
      </c>
      <c r="BV39" s="2" t="str">
        <f>IF('Adjacent Counties'!BV39="x",VLOOKUP('2013 0-64'!BV$1,'2013 population'!$A$3:$E$102,2,FALSE),"")</f>
        <v/>
      </c>
      <c r="BW39" s="2" t="str">
        <f>IF('Adjacent Counties'!BW39="x",VLOOKUP('2013 0-64'!BW$1,'2013 population'!$A$3:$E$102,2,FALSE),"")</f>
        <v/>
      </c>
      <c r="BX39" s="2" t="str">
        <f>IF('Adjacent Counties'!BX39="x",VLOOKUP('2013 0-64'!BX$1,'2013 population'!$A$3:$E$102,2,FALSE),"")</f>
        <v/>
      </c>
      <c r="BY39" s="2" t="str">
        <f>IF('Adjacent Counties'!BY39="x",VLOOKUP('2013 0-64'!BY$1,'2013 population'!$A$3:$E$102,2,FALSE),"")</f>
        <v/>
      </c>
      <c r="BZ39" s="2" t="str">
        <f>IF('Adjacent Counties'!BZ39="x",VLOOKUP('2013 0-64'!BZ$1,'2013 population'!$A$3:$E$102,2,FALSE),"")</f>
        <v/>
      </c>
      <c r="CA39" s="2" t="str">
        <f>IF('Adjacent Counties'!CA39="x",VLOOKUP('2013 0-64'!CA$1,'2013 population'!$A$3:$E$102,2,FALSE),"")</f>
        <v/>
      </c>
      <c r="CB39" s="2" t="str">
        <f>IF('Adjacent Counties'!CB39="x",VLOOKUP('2013 0-64'!CB$1,'2013 population'!$A$3:$E$102,2,FALSE),"")</f>
        <v/>
      </c>
      <c r="CC39" s="2" t="str">
        <f>IF('Adjacent Counties'!CC39="x",VLOOKUP('2013 0-64'!CC$1,'2013 population'!$A$3:$E$102,2,FALSE),"")</f>
        <v/>
      </c>
      <c r="CD39" s="2" t="str">
        <f>IF('Adjacent Counties'!CD39="x",VLOOKUP('2013 0-64'!CD$1,'2013 population'!$A$3:$E$102,2,FALSE),"")</f>
        <v/>
      </c>
      <c r="CE39" s="2" t="str">
        <f>IF('Adjacent Counties'!CE39="x",VLOOKUP('2013 0-64'!CE$1,'2013 population'!$A$3:$E$102,2,FALSE),"")</f>
        <v/>
      </c>
      <c r="CF39" s="2" t="str">
        <f>IF('Adjacent Counties'!CF39="x",VLOOKUP('2013 0-64'!CF$1,'2013 population'!$A$3:$E$102,2,FALSE),"")</f>
        <v/>
      </c>
      <c r="CG39" s="2" t="str">
        <f>IF('Adjacent Counties'!CG39="x",VLOOKUP('2013 0-64'!CG$1,'2013 population'!$A$3:$E$102,2,FALSE),"")</f>
        <v/>
      </c>
      <c r="CH39" s="2" t="str">
        <f>IF('Adjacent Counties'!CH39="x",VLOOKUP('2013 0-64'!CH$1,'2013 population'!$A$3:$E$102,2,FALSE),"")</f>
        <v/>
      </c>
      <c r="CI39" s="2" t="str">
        <f>IF('Adjacent Counties'!CI39="x",VLOOKUP('2013 0-64'!CI$1,'2013 population'!$A$3:$E$102,2,FALSE),"")</f>
        <v/>
      </c>
      <c r="CJ39" s="2">
        <f>IF('Adjacent Counties'!CJ39="x",VLOOKUP('2013 0-64'!CJ$1,'2013 population'!$A$3:$E$102,2,FALSE),"")</f>
        <v>11989</v>
      </c>
      <c r="CK39" s="2" t="str">
        <f>IF('Adjacent Counties'!CK39="x",VLOOKUP('2013 0-64'!CK$1,'2013 population'!$A$3:$E$102,2,FALSE),"")</f>
        <v/>
      </c>
      <c r="CL39" s="2" t="str">
        <f>IF('Adjacent Counties'!CL39="x",VLOOKUP('2013 0-64'!CL$1,'2013 population'!$A$3:$E$102,2,FALSE),"")</f>
        <v/>
      </c>
      <c r="CM39" s="2" t="str">
        <f>IF('Adjacent Counties'!CM39="x",VLOOKUP('2013 0-64'!CM$1,'2013 population'!$A$3:$E$102,2,FALSE),"")</f>
        <v/>
      </c>
      <c r="CN39" s="2" t="str">
        <f>IF('Adjacent Counties'!CN39="x",VLOOKUP('2013 0-64'!CN$1,'2013 population'!$A$3:$E$102,2,FALSE),"")</f>
        <v/>
      </c>
      <c r="CO39" s="2" t="str">
        <f>IF('Adjacent Counties'!CO39="x",VLOOKUP('2013 0-64'!CO$1,'2013 population'!$A$3:$E$102,2,FALSE),"")</f>
        <v/>
      </c>
      <c r="CP39" s="2" t="str">
        <f>IF('Adjacent Counties'!CP39="x",VLOOKUP('2013 0-64'!CP$1,'2013 population'!$A$3:$E$102,2,FALSE),"")</f>
        <v/>
      </c>
      <c r="CQ39" s="2" t="str">
        <f>IF('Adjacent Counties'!CQ39="x",VLOOKUP('2013 0-64'!CQ$1,'2013 population'!$A$3:$E$102,2,FALSE),"")</f>
        <v/>
      </c>
      <c r="CR39" s="2" t="str">
        <f>IF('Adjacent Counties'!CR39="x",VLOOKUP('2013 0-64'!CR$1,'2013 population'!$A$3:$E$102,2,FALSE),"")</f>
        <v/>
      </c>
      <c r="CS39" s="2" t="str">
        <f>IF('Adjacent Counties'!CS39="x",VLOOKUP('2013 0-64'!CS$1,'2013 population'!$A$3:$E$102,2,FALSE),"")</f>
        <v/>
      </c>
      <c r="CT39" s="2" t="str">
        <f>IF('Adjacent Counties'!CT39="x",VLOOKUP('2013 0-64'!CT$1,'2013 population'!$A$3:$E$102,2,FALSE),"")</f>
        <v/>
      </c>
      <c r="CU39" s="2" t="str">
        <f>IF('Adjacent Counties'!CU39="x",VLOOKUP('2013 0-64'!CU$1,'2013 population'!$A$3:$E$102,2,FALSE),"")</f>
        <v/>
      </c>
      <c r="CV39" s="2" t="str">
        <f>IF('Adjacent Counties'!CV39="x",VLOOKUP('2013 0-64'!CV$1,'2013 population'!$A$3:$E$102,2,FALSE),"")</f>
        <v/>
      </c>
      <c r="CW39" s="2" t="str">
        <f>IF('Adjacent Counties'!CW39="x",VLOOKUP('2013 0-64'!CW$1,'2013 population'!$A$3:$E$102,2,FALSE),"")</f>
        <v/>
      </c>
      <c r="CX39" s="2">
        <f t="shared" si="0"/>
        <v>64504</v>
      </c>
      <c r="CY39" s="2">
        <f>SUMIF('Residents by Age'!B$2:B$422,"="&amp;'2013 0-64'!A39,'Residents by Age'!D$2:D$422)</f>
        <v>8</v>
      </c>
      <c r="CZ39" s="9">
        <f t="shared" si="1"/>
        <v>0.12402331638348009</v>
      </c>
    </row>
    <row r="40" spans="1:104">
      <c r="A40" s="3" t="s">
        <v>38</v>
      </c>
      <c r="B40" s="2" t="str">
        <f>IF('Adjacent Counties'!B40="x",VLOOKUP('2013 0-64'!B$1,'2013 population'!$A$3:$E$102,2,FALSE),"")</f>
        <v/>
      </c>
      <c r="C40" s="2" t="str">
        <f>IF('Adjacent Counties'!C40="x",VLOOKUP('2013 0-64'!C$1,'2013 population'!$A$3:$E$102,2,FALSE),"")</f>
        <v/>
      </c>
      <c r="D40" s="2" t="str">
        <f>IF('Adjacent Counties'!D40="x",VLOOKUP('2013 0-64'!D$1,'2013 population'!$A$3:$E$102,2,FALSE),"")</f>
        <v/>
      </c>
      <c r="E40" s="2" t="str">
        <f>IF('Adjacent Counties'!E40="x",VLOOKUP('2013 0-64'!E$1,'2013 population'!$A$3:$E$102,2,FALSE),"")</f>
        <v/>
      </c>
      <c r="F40" s="2" t="str">
        <f>IF('Adjacent Counties'!F40="x",VLOOKUP('2013 0-64'!F$1,'2013 population'!$A$3:$E$102,2,FALSE),"")</f>
        <v/>
      </c>
      <c r="G40" s="2" t="str">
        <f>IF('Adjacent Counties'!G40="x",VLOOKUP('2013 0-64'!G$1,'2013 population'!$A$3:$E$102,2,FALSE),"")</f>
        <v/>
      </c>
      <c r="H40" s="2" t="str">
        <f>IF('Adjacent Counties'!H40="x",VLOOKUP('2013 0-64'!H$1,'2013 population'!$A$3:$E$102,2,FALSE),"")</f>
        <v/>
      </c>
      <c r="I40" s="2" t="str">
        <f>IF('Adjacent Counties'!I40="x",VLOOKUP('2013 0-64'!I$1,'2013 population'!$A$3:$E$102,2,FALSE),"")</f>
        <v/>
      </c>
      <c r="J40" s="2" t="str">
        <f>IF('Adjacent Counties'!J40="x",VLOOKUP('2013 0-64'!J$1,'2013 population'!$A$3:$E$102,2,FALSE),"")</f>
        <v/>
      </c>
      <c r="K40" s="2" t="str">
        <f>IF('Adjacent Counties'!K40="x",VLOOKUP('2013 0-64'!K$1,'2013 population'!$A$3:$E$102,2,FALSE),"")</f>
        <v/>
      </c>
      <c r="L40" s="2" t="str">
        <f>IF('Adjacent Counties'!L40="x",VLOOKUP('2013 0-64'!L$1,'2013 population'!$A$3:$E$102,2,FALSE),"")</f>
        <v/>
      </c>
      <c r="M40" s="2" t="str">
        <f>IF('Adjacent Counties'!M40="x",VLOOKUP('2013 0-64'!M$1,'2013 population'!$A$3:$E$102,2,FALSE),"")</f>
        <v/>
      </c>
      <c r="N40" s="2" t="str">
        <f>IF('Adjacent Counties'!N40="x",VLOOKUP('2013 0-64'!N$1,'2013 population'!$A$3:$E$102,2,FALSE),"")</f>
        <v/>
      </c>
      <c r="O40" s="2" t="str">
        <f>IF('Adjacent Counties'!O40="x",VLOOKUP('2013 0-64'!O$1,'2013 population'!$A$3:$E$102,2,FALSE),"")</f>
        <v/>
      </c>
      <c r="P40" s="2" t="str">
        <f>IF('Adjacent Counties'!P40="x",VLOOKUP('2013 0-64'!P$1,'2013 population'!$A$3:$E$102,2,FALSE),"")</f>
        <v/>
      </c>
      <c r="Q40" s="2" t="str">
        <f>IF('Adjacent Counties'!Q40="x",VLOOKUP('2013 0-64'!Q$1,'2013 population'!$A$3:$E$102,2,FALSE),"")</f>
        <v/>
      </c>
      <c r="R40" s="2" t="str">
        <f>IF('Adjacent Counties'!R40="x",VLOOKUP('2013 0-64'!R$1,'2013 population'!$A$3:$E$102,2,FALSE),"")</f>
        <v/>
      </c>
      <c r="S40" s="2" t="str">
        <f>IF('Adjacent Counties'!S40="x",VLOOKUP('2013 0-64'!S$1,'2013 population'!$A$3:$E$102,2,FALSE),"")</f>
        <v/>
      </c>
      <c r="T40" s="2" t="str">
        <f>IF('Adjacent Counties'!T40="x",VLOOKUP('2013 0-64'!T$1,'2013 population'!$A$3:$E$102,2,FALSE),"")</f>
        <v/>
      </c>
      <c r="U40" s="2" t="str">
        <f>IF('Adjacent Counties'!U40="x",VLOOKUP('2013 0-64'!U$1,'2013 population'!$A$3:$E$102,2,FALSE),"")</f>
        <v/>
      </c>
      <c r="V40" s="2" t="str">
        <f>IF('Adjacent Counties'!V40="x",VLOOKUP('2013 0-64'!V$1,'2013 population'!$A$3:$E$102,2,FALSE),"")</f>
        <v/>
      </c>
      <c r="W40" s="2" t="str">
        <f>IF('Adjacent Counties'!W40="x",VLOOKUP('2013 0-64'!W$1,'2013 population'!$A$3:$E$102,2,FALSE),"")</f>
        <v/>
      </c>
      <c r="X40" s="2" t="str">
        <f>IF('Adjacent Counties'!X40="x",VLOOKUP('2013 0-64'!X$1,'2013 population'!$A$3:$E$102,2,FALSE),"")</f>
        <v/>
      </c>
      <c r="Y40" s="2" t="str">
        <f>IF('Adjacent Counties'!Y40="x",VLOOKUP('2013 0-64'!Y$1,'2013 population'!$A$3:$E$102,2,FALSE),"")</f>
        <v/>
      </c>
      <c r="Z40" s="2" t="str">
        <f>IF('Adjacent Counties'!Z40="x",VLOOKUP('2013 0-64'!Z$1,'2013 population'!$A$3:$E$102,2,FALSE),"")</f>
        <v/>
      </c>
      <c r="AA40" s="2" t="str">
        <f>IF('Adjacent Counties'!AA40="x",VLOOKUP('2013 0-64'!AA$1,'2013 population'!$A$3:$E$102,2,FALSE),"")</f>
        <v/>
      </c>
      <c r="AB40" s="2" t="str">
        <f>IF('Adjacent Counties'!AB40="x",VLOOKUP('2013 0-64'!AB$1,'2013 population'!$A$3:$E$102,2,FALSE),"")</f>
        <v/>
      </c>
      <c r="AC40" s="2" t="str">
        <f>IF('Adjacent Counties'!AC40="x",VLOOKUP('2013 0-64'!AC$1,'2013 population'!$A$3:$E$102,2,FALSE),"")</f>
        <v/>
      </c>
      <c r="AD40" s="2" t="str">
        <f>IF('Adjacent Counties'!AD40="x",VLOOKUP('2013 0-64'!AD$1,'2013 population'!$A$3:$E$102,2,FALSE),"")</f>
        <v/>
      </c>
      <c r="AE40" s="2" t="str">
        <f>IF('Adjacent Counties'!AE40="x",VLOOKUP('2013 0-64'!AE$1,'2013 population'!$A$3:$E$102,2,FALSE),"")</f>
        <v/>
      </c>
      <c r="AF40" s="2" t="str">
        <f>IF('Adjacent Counties'!AF40="x",VLOOKUP('2013 0-64'!AF$1,'2013 population'!$A$3:$E$102,2,FALSE),"")</f>
        <v/>
      </c>
      <c r="AG40" s="2">
        <f>IF('Adjacent Counties'!AG40="x",VLOOKUP('2013 0-64'!AG$1,'2013 population'!$A$3:$E$102,2,FALSE),"")</f>
        <v>255425</v>
      </c>
      <c r="AH40" s="2" t="str">
        <f>IF('Adjacent Counties'!AH40="x",VLOOKUP('2013 0-64'!AH$1,'2013 population'!$A$3:$E$102,2,FALSE),"")</f>
        <v/>
      </c>
      <c r="AI40" s="2" t="str">
        <f>IF('Adjacent Counties'!AI40="x",VLOOKUP('2013 0-64'!AI$1,'2013 population'!$A$3:$E$102,2,FALSE),"")</f>
        <v/>
      </c>
      <c r="AJ40" s="2">
        <f>IF('Adjacent Counties'!AJ40="x",VLOOKUP('2013 0-64'!AJ$1,'2013 population'!$A$3:$E$102,2,FALSE),"")</f>
        <v>53714</v>
      </c>
      <c r="AK40" s="2" t="str">
        <f>IF('Adjacent Counties'!AK40="x",VLOOKUP('2013 0-64'!AK$1,'2013 population'!$A$3:$E$102,2,FALSE),"")</f>
        <v/>
      </c>
      <c r="AL40" s="2" t="str">
        <f>IF('Adjacent Counties'!AL40="x",VLOOKUP('2013 0-64'!AL$1,'2013 population'!$A$3:$E$102,2,FALSE),"")</f>
        <v/>
      </c>
      <c r="AM40" s="2" t="str">
        <f>IF('Adjacent Counties'!AM40="x",VLOOKUP('2013 0-64'!AM$1,'2013 population'!$A$3:$E$102,2,FALSE),"")</f>
        <v/>
      </c>
      <c r="AN40" s="2">
        <f>IF('Adjacent Counties'!AN40="x",VLOOKUP('2013 0-64'!AN$1,'2013 population'!$A$3:$E$102,2,FALSE),"")</f>
        <v>49719</v>
      </c>
      <c r="AO40" s="2" t="str">
        <f>IF('Adjacent Counties'!AO40="x",VLOOKUP('2013 0-64'!AO$1,'2013 population'!$A$3:$E$102,2,FALSE),"")</f>
        <v/>
      </c>
      <c r="AP40" s="2" t="str">
        <f>IF('Adjacent Counties'!AP40="x",VLOOKUP('2013 0-64'!AP$1,'2013 population'!$A$3:$E$102,2,FALSE),"")</f>
        <v/>
      </c>
      <c r="AQ40" s="2" t="str">
        <f>IF('Adjacent Counties'!AQ40="x",VLOOKUP('2013 0-64'!AQ$1,'2013 population'!$A$3:$E$102,2,FALSE),"")</f>
        <v/>
      </c>
      <c r="AR40" s="2" t="str">
        <f>IF('Adjacent Counties'!AR40="x",VLOOKUP('2013 0-64'!AR$1,'2013 population'!$A$3:$E$102,2,FALSE),"")</f>
        <v/>
      </c>
      <c r="AS40" s="2" t="str">
        <f>IF('Adjacent Counties'!AS40="x",VLOOKUP('2013 0-64'!AS$1,'2013 population'!$A$3:$E$102,2,FALSE),"")</f>
        <v/>
      </c>
      <c r="AT40" s="2" t="str">
        <f>IF('Adjacent Counties'!AT40="x",VLOOKUP('2013 0-64'!AT$1,'2013 population'!$A$3:$E$102,2,FALSE),"")</f>
        <v/>
      </c>
      <c r="AU40" s="2" t="str">
        <f>IF('Adjacent Counties'!AU40="x",VLOOKUP('2013 0-64'!AU$1,'2013 population'!$A$3:$E$102,2,FALSE),"")</f>
        <v/>
      </c>
      <c r="AV40" s="2" t="str">
        <f>IF('Adjacent Counties'!AV40="x",VLOOKUP('2013 0-64'!AV$1,'2013 population'!$A$3:$E$102,2,FALSE),"")</f>
        <v/>
      </c>
      <c r="AW40" s="2" t="str">
        <f>IF('Adjacent Counties'!AW40="x",VLOOKUP('2013 0-64'!AW$1,'2013 population'!$A$3:$E$102,2,FALSE),"")</f>
        <v/>
      </c>
      <c r="AX40" s="2" t="str">
        <f>IF('Adjacent Counties'!AX40="x",VLOOKUP('2013 0-64'!AX$1,'2013 population'!$A$3:$E$102,2,FALSE),"")</f>
        <v/>
      </c>
      <c r="AY40" s="2" t="str">
        <f>IF('Adjacent Counties'!AY40="x",VLOOKUP('2013 0-64'!AY$1,'2013 population'!$A$3:$E$102,2,FALSE),"")</f>
        <v/>
      </c>
      <c r="AZ40" s="2" t="str">
        <f>IF('Adjacent Counties'!AZ40="x",VLOOKUP('2013 0-64'!AZ$1,'2013 population'!$A$3:$E$102,2,FALSE),"")</f>
        <v/>
      </c>
      <c r="BA40" s="2" t="str">
        <f>IF('Adjacent Counties'!BA40="x",VLOOKUP('2013 0-64'!BA$1,'2013 population'!$A$3:$E$102,2,FALSE),"")</f>
        <v/>
      </c>
      <c r="BB40" s="2" t="str">
        <f>IF('Adjacent Counties'!BB40="x",VLOOKUP('2013 0-64'!BB$1,'2013 population'!$A$3:$E$102,2,FALSE),"")</f>
        <v/>
      </c>
      <c r="BC40" s="2" t="str">
        <f>IF('Adjacent Counties'!BC40="x",VLOOKUP('2013 0-64'!BC$1,'2013 population'!$A$3:$E$102,2,FALSE),"")</f>
        <v/>
      </c>
      <c r="BD40" s="2" t="str">
        <f>IF('Adjacent Counties'!BD40="x",VLOOKUP('2013 0-64'!BD$1,'2013 population'!$A$3:$E$102,2,FALSE),"")</f>
        <v/>
      </c>
      <c r="BE40" s="2" t="str">
        <f>IF('Adjacent Counties'!BE40="x",VLOOKUP('2013 0-64'!BE$1,'2013 population'!$A$3:$E$102,2,FALSE),"")</f>
        <v/>
      </c>
      <c r="BF40" s="2" t="str">
        <f>IF('Adjacent Counties'!BF40="x",VLOOKUP('2013 0-64'!BF$1,'2013 population'!$A$3:$E$102,2,FALSE),"")</f>
        <v/>
      </c>
      <c r="BG40" s="2" t="str">
        <f>IF('Adjacent Counties'!BG40="x",VLOOKUP('2013 0-64'!BG$1,'2013 population'!$A$3:$E$102,2,FALSE),"")</f>
        <v/>
      </c>
      <c r="BH40" s="2" t="str">
        <f>IF('Adjacent Counties'!BH40="x",VLOOKUP('2013 0-64'!BH$1,'2013 population'!$A$3:$E$102,2,FALSE),"")</f>
        <v/>
      </c>
      <c r="BI40" s="2" t="str">
        <f>IF('Adjacent Counties'!BI40="x",VLOOKUP('2013 0-64'!BI$1,'2013 population'!$A$3:$E$102,2,FALSE),"")</f>
        <v/>
      </c>
      <c r="BJ40" s="2" t="str">
        <f>IF('Adjacent Counties'!BJ40="x",VLOOKUP('2013 0-64'!BJ$1,'2013 population'!$A$3:$E$102,2,FALSE),"")</f>
        <v/>
      </c>
      <c r="BK40" s="2" t="str">
        <f>IF('Adjacent Counties'!BK40="x",VLOOKUP('2013 0-64'!BK$1,'2013 population'!$A$3:$E$102,2,FALSE),"")</f>
        <v/>
      </c>
      <c r="BL40" s="2" t="str">
        <f>IF('Adjacent Counties'!BL40="x",VLOOKUP('2013 0-64'!BL$1,'2013 population'!$A$3:$E$102,2,FALSE),"")</f>
        <v/>
      </c>
      <c r="BM40" s="2" t="str">
        <f>IF('Adjacent Counties'!BM40="x",VLOOKUP('2013 0-64'!BM$1,'2013 population'!$A$3:$E$102,2,FALSE),"")</f>
        <v/>
      </c>
      <c r="BN40" s="2" t="str">
        <f>IF('Adjacent Counties'!BN40="x",VLOOKUP('2013 0-64'!BN$1,'2013 population'!$A$3:$E$102,2,FALSE),"")</f>
        <v/>
      </c>
      <c r="BO40" s="2" t="str">
        <f>IF('Adjacent Counties'!BO40="x",VLOOKUP('2013 0-64'!BO$1,'2013 population'!$A$3:$E$102,2,FALSE),"")</f>
        <v/>
      </c>
      <c r="BP40" s="2" t="str">
        <f>IF('Adjacent Counties'!BP40="x",VLOOKUP('2013 0-64'!BP$1,'2013 population'!$A$3:$E$102,2,FALSE),"")</f>
        <v/>
      </c>
      <c r="BQ40" s="2" t="str">
        <f>IF('Adjacent Counties'!BQ40="x",VLOOKUP('2013 0-64'!BQ$1,'2013 population'!$A$3:$E$102,2,FALSE),"")</f>
        <v/>
      </c>
      <c r="BR40" s="2" t="str">
        <f>IF('Adjacent Counties'!BR40="x",VLOOKUP('2013 0-64'!BR$1,'2013 population'!$A$3:$E$102,2,FALSE),"")</f>
        <v/>
      </c>
      <c r="BS40" s="2" t="str">
        <f>IF('Adjacent Counties'!BS40="x",VLOOKUP('2013 0-64'!BS$1,'2013 population'!$A$3:$E$102,2,FALSE),"")</f>
        <v/>
      </c>
      <c r="BT40" s="2" t="str">
        <f>IF('Adjacent Counties'!BT40="x",VLOOKUP('2013 0-64'!BT$1,'2013 population'!$A$3:$E$102,2,FALSE),"")</f>
        <v/>
      </c>
      <c r="BU40" s="2" t="str">
        <f>IF('Adjacent Counties'!BU40="x",VLOOKUP('2013 0-64'!BU$1,'2013 population'!$A$3:$E$102,2,FALSE),"")</f>
        <v/>
      </c>
      <c r="BV40" s="2">
        <f>IF('Adjacent Counties'!BV40="x",VLOOKUP('2013 0-64'!BV$1,'2013 population'!$A$3:$E$102,2,FALSE),"")</f>
        <v>32650</v>
      </c>
      <c r="BW40" s="2" t="str">
        <f>IF('Adjacent Counties'!BW40="x",VLOOKUP('2013 0-64'!BW$1,'2013 population'!$A$3:$E$102,2,FALSE),"")</f>
        <v/>
      </c>
      <c r="BX40" s="2" t="str">
        <f>IF('Adjacent Counties'!BX40="x",VLOOKUP('2013 0-64'!BX$1,'2013 population'!$A$3:$E$102,2,FALSE),"")</f>
        <v/>
      </c>
      <c r="BY40" s="2" t="str">
        <f>IF('Adjacent Counties'!BY40="x",VLOOKUP('2013 0-64'!BY$1,'2013 population'!$A$3:$E$102,2,FALSE),"")</f>
        <v/>
      </c>
      <c r="BZ40" s="2" t="str">
        <f>IF('Adjacent Counties'!BZ40="x",VLOOKUP('2013 0-64'!BZ$1,'2013 population'!$A$3:$E$102,2,FALSE),"")</f>
        <v/>
      </c>
      <c r="CA40" s="2" t="str">
        <f>IF('Adjacent Counties'!CA40="x",VLOOKUP('2013 0-64'!CA$1,'2013 population'!$A$3:$E$102,2,FALSE),"")</f>
        <v/>
      </c>
      <c r="CB40" s="2" t="str">
        <f>IF('Adjacent Counties'!CB40="x",VLOOKUP('2013 0-64'!CB$1,'2013 population'!$A$3:$E$102,2,FALSE),"")</f>
        <v/>
      </c>
      <c r="CC40" s="2" t="str">
        <f>IF('Adjacent Counties'!CC40="x",VLOOKUP('2013 0-64'!CC$1,'2013 population'!$A$3:$E$102,2,FALSE),"")</f>
        <v/>
      </c>
      <c r="CD40" s="2" t="str">
        <f>IF('Adjacent Counties'!CD40="x",VLOOKUP('2013 0-64'!CD$1,'2013 population'!$A$3:$E$102,2,FALSE),"")</f>
        <v/>
      </c>
      <c r="CE40" s="2" t="str">
        <f>IF('Adjacent Counties'!CE40="x",VLOOKUP('2013 0-64'!CE$1,'2013 population'!$A$3:$E$102,2,FALSE),"")</f>
        <v/>
      </c>
      <c r="CF40" s="2" t="str">
        <f>IF('Adjacent Counties'!CF40="x",VLOOKUP('2013 0-64'!CF$1,'2013 population'!$A$3:$E$102,2,FALSE),"")</f>
        <v/>
      </c>
      <c r="CG40" s="2" t="str">
        <f>IF('Adjacent Counties'!CG40="x",VLOOKUP('2013 0-64'!CG$1,'2013 population'!$A$3:$E$102,2,FALSE),"")</f>
        <v/>
      </c>
      <c r="CH40" s="2" t="str">
        <f>IF('Adjacent Counties'!CH40="x",VLOOKUP('2013 0-64'!CH$1,'2013 population'!$A$3:$E$102,2,FALSE),"")</f>
        <v/>
      </c>
      <c r="CI40" s="2" t="str">
        <f>IF('Adjacent Counties'!CI40="x",VLOOKUP('2013 0-64'!CI$1,'2013 population'!$A$3:$E$102,2,FALSE),"")</f>
        <v/>
      </c>
      <c r="CJ40" s="2" t="str">
        <f>IF('Adjacent Counties'!CJ40="x",VLOOKUP('2013 0-64'!CJ$1,'2013 population'!$A$3:$E$102,2,FALSE),"")</f>
        <v/>
      </c>
      <c r="CK40" s="2" t="str">
        <f>IF('Adjacent Counties'!CK40="x",VLOOKUP('2013 0-64'!CK$1,'2013 population'!$A$3:$E$102,2,FALSE),"")</f>
        <v/>
      </c>
      <c r="CL40" s="2" t="str">
        <f>IF('Adjacent Counties'!CL40="x",VLOOKUP('2013 0-64'!CL$1,'2013 population'!$A$3:$E$102,2,FALSE),"")</f>
        <v/>
      </c>
      <c r="CM40" s="2" t="str">
        <f>IF('Adjacent Counties'!CM40="x",VLOOKUP('2013 0-64'!CM$1,'2013 population'!$A$3:$E$102,2,FALSE),"")</f>
        <v/>
      </c>
      <c r="CN40" s="2">
        <f>IF('Adjacent Counties'!CN40="x",VLOOKUP('2013 0-64'!CN$1,'2013 population'!$A$3:$E$102,2,FALSE),"")</f>
        <v>37983</v>
      </c>
      <c r="CO40" s="2">
        <f>IF('Adjacent Counties'!CO40="x",VLOOKUP('2013 0-64'!CO$1,'2013 population'!$A$3:$E$102,2,FALSE),"")</f>
        <v>871145</v>
      </c>
      <c r="CP40" s="2" t="str">
        <f>IF('Adjacent Counties'!CP40="x",VLOOKUP('2013 0-64'!CP$1,'2013 population'!$A$3:$E$102,2,FALSE),"")</f>
        <v/>
      </c>
      <c r="CQ40" s="2" t="str">
        <f>IF('Adjacent Counties'!CQ40="x",VLOOKUP('2013 0-64'!CQ$1,'2013 population'!$A$3:$E$102,2,FALSE),"")</f>
        <v/>
      </c>
      <c r="CR40" s="2" t="str">
        <f>IF('Adjacent Counties'!CR40="x",VLOOKUP('2013 0-64'!CR$1,'2013 population'!$A$3:$E$102,2,FALSE),"")</f>
        <v/>
      </c>
      <c r="CS40" s="2" t="str">
        <f>IF('Adjacent Counties'!CS40="x",VLOOKUP('2013 0-64'!CS$1,'2013 population'!$A$3:$E$102,2,FALSE),"")</f>
        <v/>
      </c>
      <c r="CT40" s="2" t="str">
        <f>IF('Adjacent Counties'!CT40="x",VLOOKUP('2013 0-64'!CT$1,'2013 population'!$A$3:$E$102,2,FALSE),"")</f>
        <v/>
      </c>
      <c r="CU40" s="2" t="str">
        <f>IF('Adjacent Counties'!CU40="x",VLOOKUP('2013 0-64'!CU$1,'2013 population'!$A$3:$E$102,2,FALSE),"")</f>
        <v/>
      </c>
      <c r="CV40" s="2" t="str">
        <f>IF('Adjacent Counties'!CV40="x",VLOOKUP('2013 0-64'!CV$1,'2013 population'!$A$3:$E$102,2,FALSE),"")</f>
        <v/>
      </c>
      <c r="CW40" s="2" t="str">
        <f>IF('Adjacent Counties'!CW40="x",VLOOKUP('2013 0-64'!CW$1,'2013 population'!$A$3:$E$102,2,FALSE),"")</f>
        <v/>
      </c>
      <c r="CX40" s="2">
        <f t="shared" si="0"/>
        <v>1300636</v>
      </c>
      <c r="CY40" s="2">
        <f>SUMIF('Residents by Age'!B$2:B$422,"="&amp;'2013 0-64'!A40,'Residents by Age'!D$2:D$422)</f>
        <v>28</v>
      </c>
      <c r="CZ40" s="9">
        <f t="shared" si="1"/>
        <v>2.1527929412994876E-2</v>
      </c>
    </row>
    <row r="41" spans="1:104">
      <c r="A41" s="3" t="s">
        <v>39</v>
      </c>
      <c r="B41" s="2" t="str">
        <f>IF('Adjacent Counties'!B41="x",VLOOKUP('2013 0-64'!B$1,'2013 population'!$A$3:$E$102,2,FALSE),"")</f>
        <v/>
      </c>
      <c r="C41" s="2" t="str">
        <f>IF('Adjacent Counties'!C41="x",VLOOKUP('2013 0-64'!C$1,'2013 population'!$A$3:$E$102,2,FALSE),"")</f>
        <v/>
      </c>
      <c r="D41" s="2" t="str">
        <f>IF('Adjacent Counties'!D41="x",VLOOKUP('2013 0-64'!D$1,'2013 population'!$A$3:$E$102,2,FALSE),"")</f>
        <v/>
      </c>
      <c r="E41" s="2" t="str">
        <f>IF('Adjacent Counties'!E41="x",VLOOKUP('2013 0-64'!E$1,'2013 population'!$A$3:$E$102,2,FALSE),"")</f>
        <v/>
      </c>
      <c r="F41" s="2" t="str">
        <f>IF('Adjacent Counties'!F41="x",VLOOKUP('2013 0-64'!F$1,'2013 population'!$A$3:$E$102,2,FALSE),"")</f>
        <v/>
      </c>
      <c r="G41" s="2" t="str">
        <f>IF('Adjacent Counties'!G41="x",VLOOKUP('2013 0-64'!G$1,'2013 population'!$A$3:$E$102,2,FALSE),"")</f>
        <v/>
      </c>
      <c r="H41" s="2" t="str">
        <f>IF('Adjacent Counties'!H41="x",VLOOKUP('2013 0-64'!H$1,'2013 population'!$A$3:$E$102,2,FALSE),"")</f>
        <v/>
      </c>
      <c r="I41" s="2" t="str">
        <f>IF('Adjacent Counties'!I41="x",VLOOKUP('2013 0-64'!I$1,'2013 population'!$A$3:$E$102,2,FALSE),"")</f>
        <v/>
      </c>
      <c r="J41" s="2" t="str">
        <f>IF('Adjacent Counties'!J41="x",VLOOKUP('2013 0-64'!J$1,'2013 population'!$A$3:$E$102,2,FALSE),"")</f>
        <v/>
      </c>
      <c r="K41" s="2" t="str">
        <f>IF('Adjacent Counties'!K41="x",VLOOKUP('2013 0-64'!K$1,'2013 population'!$A$3:$E$102,2,FALSE),"")</f>
        <v/>
      </c>
      <c r="L41" s="2" t="str">
        <f>IF('Adjacent Counties'!L41="x",VLOOKUP('2013 0-64'!L$1,'2013 population'!$A$3:$E$102,2,FALSE),"")</f>
        <v/>
      </c>
      <c r="M41" s="2" t="str">
        <f>IF('Adjacent Counties'!M41="x",VLOOKUP('2013 0-64'!M$1,'2013 population'!$A$3:$E$102,2,FALSE),"")</f>
        <v/>
      </c>
      <c r="N41" s="2" t="str">
        <f>IF('Adjacent Counties'!N41="x",VLOOKUP('2013 0-64'!N$1,'2013 population'!$A$3:$E$102,2,FALSE),"")</f>
        <v/>
      </c>
      <c r="O41" s="2" t="str">
        <f>IF('Adjacent Counties'!O41="x",VLOOKUP('2013 0-64'!O$1,'2013 population'!$A$3:$E$102,2,FALSE),"")</f>
        <v/>
      </c>
      <c r="P41" s="2" t="str">
        <f>IF('Adjacent Counties'!P41="x",VLOOKUP('2013 0-64'!P$1,'2013 population'!$A$3:$E$102,2,FALSE),"")</f>
        <v/>
      </c>
      <c r="Q41" s="2" t="str">
        <f>IF('Adjacent Counties'!Q41="x",VLOOKUP('2013 0-64'!Q$1,'2013 population'!$A$3:$E$102,2,FALSE),"")</f>
        <v/>
      </c>
      <c r="R41" s="2" t="str">
        <f>IF('Adjacent Counties'!R41="x",VLOOKUP('2013 0-64'!R$1,'2013 population'!$A$3:$E$102,2,FALSE),"")</f>
        <v/>
      </c>
      <c r="S41" s="2" t="str">
        <f>IF('Adjacent Counties'!S41="x",VLOOKUP('2013 0-64'!S$1,'2013 population'!$A$3:$E$102,2,FALSE),"")</f>
        <v/>
      </c>
      <c r="T41" s="2" t="str">
        <f>IF('Adjacent Counties'!T41="x",VLOOKUP('2013 0-64'!T$1,'2013 population'!$A$3:$E$102,2,FALSE),"")</f>
        <v/>
      </c>
      <c r="U41" s="2" t="str">
        <f>IF('Adjacent Counties'!U41="x",VLOOKUP('2013 0-64'!U$1,'2013 population'!$A$3:$E$102,2,FALSE),"")</f>
        <v/>
      </c>
      <c r="V41" s="2" t="str">
        <f>IF('Adjacent Counties'!V41="x",VLOOKUP('2013 0-64'!V$1,'2013 population'!$A$3:$E$102,2,FALSE),"")</f>
        <v/>
      </c>
      <c r="W41" s="2" t="str">
        <f>IF('Adjacent Counties'!W41="x",VLOOKUP('2013 0-64'!W$1,'2013 population'!$A$3:$E$102,2,FALSE),"")</f>
        <v/>
      </c>
      <c r="X41" s="2" t="str">
        <f>IF('Adjacent Counties'!X41="x",VLOOKUP('2013 0-64'!X$1,'2013 population'!$A$3:$E$102,2,FALSE),"")</f>
        <v/>
      </c>
      <c r="Y41" s="2" t="str">
        <f>IF('Adjacent Counties'!Y41="x",VLOOKUP('2013 0-64'!Y$1,'2013 population'!$A$3:$E$102,2,FALSE),"")</f>
        <v/>
      </c>
      <c r="Z41" s="2" t="str">
        <f>IF('Adjacent Counties'!Z41="x",VLOOKUP('2013 0-64'!Z$1,'2013 population'!$A$3:$E$102,2,FALSE),"")</f>
        <v/>
      </c>
      <c r="AA41" s="2" t="str">
        <f>IF('Adjacent Counties'!AA41="x",VLOOKUP('2013 0-64'!AA$1,'2013 population'!$A$3:$E$102,2,FALSE),"")</f>
        <v/>
      </c>
      <c r="AB41" s="2" t="str">
        <f>IF('Adjacent Counties'!AB41="x",VLOOKUP('2013 0-64'!AB$1,'2013 population'!$A$3:$E$102,2,FALSE),"")</f>
        <v/>
      </c>
      <c r="AC41" s="2" t="str">
        <f>IF('Adjacent Counties'!AC41="x",VLOOKUP('2013 0-64'!AC$1,'2013 population'!$A$3:$E$102,2,FALSE),"")</f>
        <v/>
      </c>
      <c r="AD41" s="2" t="str">
        <f>IF('Adjacent Counties'!AD41="x",VLOOKUP('2013 0-64'!AD$1,'2013 population'!$A$3:$E$102,2,FALSE),"")</f>
        <v/>
      </c>
      <c r="AE41" s="2" t="str">
        <f>IF('Adjacent Counties'!AE41="x",VLOOKUP('2013 0-64'!AE$1,'2013 population'!$A$3:$E$102,2,FALSE),"")</f>
        <v/>
      </c>
      <c r="AF41" s="2" t="str">
        <f>IF('Adjacent Counties'!AF41="x",VLOOKUP('2013 0-64'!AF$1,'2013 population'!$A$3:$E$102,2,FALSE),"")</f>
        <v/>
      </c>
      <c r="AG41" s="2" t="str">
        <f>IF('Adjacent Counties'!AG41="x",VLOOKUP('2013 0-64'!AG$1,'2013 population'!$A$3:$E$102,2,FALSE),"")</f>
        <v/>
      </c>
      <c r="AH41" s="2" t="str">
        <f>IF('Adjacent Counties'!AH41="x",VLOOKUP('2013 0-64'!AH$1,'2013 population'!$A$3:$E$102,2,FALSE),"")</f>
        <v/>
      </c>
      <c r="AI41" s="2" t="str">
        <f>IF('Adjacent Counties'!AI41="x",VLOOKUP('2013 0-64'!AI$1,'2013 population'!$A$3:$E$102,2,FALSE),"")</f>
        <v/>
      </c>
      <c r="AJ41" s="2" t="str">
        <f>IF('Adjacent Counties'!AJ41="x",VLOOKUP('2013 0-64'!AJ$1,'2013 population'!$A$3:$E$102,2,FALSE),"")</f>
        <v/>
      </c>
      <c r="AK41" s="2" t="str">
        <f>IF('Adjacent Counties'!AK41="x",VLOOKUP('2013 0-64'!AK$1,'2013 population'!$A$3:$E$102,2,FALSE),"")</f>
        <v/>
      </c>
      <c r="AL41" s="2" t="str">
        <f>IF('Adjacent Counties'!AL41="x",VLOOKUP('2013 0-64'!AL$1,'2013 population'!$A$3:$E$102,2,FALSE),"")</f>
        <v/>
      </c>
      <c r="AM41" s="2" t="str">
        <f>IF('Adjacent Counties'!AM41="x",VLOOKUP('2013 0-64'!AM$1,'2013 population'!$A$3:$E$102,2,FALSE),"")</f>
        <v/>
      </c>
      <c r="AN41" s="2" t="str">
        <f>IF('Adjacent Counties'!AN41="x",VLOOKUP('2013 0-64'!AN$1,'2013 population'!$A$3:$E$102,2,FALSE),"")</f>
        <v/>
      </c>
      <c r="AO41" s="2">
        <f>IF('Adjacent Counties'!AO41="x",VLOOKUP('2013 0-64'!AO$1,'2013 population'!$A$3:$E$102,2,FALSE),"")</f>
        <v>18142</v>
      </c>
      <c r="AP41" s="2" t="str">
        <f>IF('Adjacent Counties'!AP41="x",VLOOKUP('2013 0-64'!AP$1,'2013 population'!$A$3:$E$102,2,FALSE),"")</f>
        <v/>
      </c>
      <c r="AQ41" s="2" t="str">
        <f>IF('Adjacent Counties'!AQ41="x",VLOOKUP('2013 0-64'!AQ$1,'2013 population'!$A$3:$E$102,2,FALSE),"")</f>
        <v/>
      </c>
      <c r="AR41" s="2" t="str">
        <f>IF('Adjacent Counties'!AR41="x",VLOOKUP('2013 0-64'!AR$1,'2013 population'!$A$3:$E$102,2,FALSE),"")</f>
        <v/>
      </c>
      <c r="AS41" s="2" t="str">
        <f>IF('Adjacent Counties'!AS41="x",VLOOKUP('2013 0-64'!AS$1,'2013 population'!$A$3:$E$102,2,FALSE),"")</f>
        <v/>
      </c>
      <c r="AT41" s="2" t="str">
        <f>IF('Adjacent Counties'!AT41="x",VLOOKUP('2013 0-64'!AT$1,'2013 population'!$A$3:$E$102,2,FALSE),"")</f>
        <v/>
      </c>
      <c r="AU41" s="2" t="str">
        <f>IF('Adjacent Counties'!AU41="x",VLOOKUP('2013 0-64'!AU$1,'2013 population'!$A$3:$E$102,2,FALSE),"")</f>
        <v/>
      </c>
      <c r="AV41" s="2" t="str">
        <f>IF('Adjacent Counties'!AV41="x",VLOOKUP('2013 0-64'!AV$1,'2013 population'!$A$3:$E$102,2,FALSE),"")</f>
        <v/>
      </c>
      <c r="AW41" s="2" t="str">
        <f>IF('Adjacent Counties'!AW41="x",VLOOKUP('2013 0-64'!AW$1,'2013 population'!$A$3:$E$102,2,FALSE),"")</f>
        <v/>
      </c>
      <c r="AX41" s="2" t="str">
        <f>IF('Adjacent Counties'!AX41="x",VLOOKUP('2013 0-64'!AX$1,'2013 population'!$A$3:$E$102,2,FALSE),"")</f>
        <v/>
      </c>
      <c r="AY41" s="2" t="str">
        <f>IF('Adjacent Counties'!AY41="x",VLOOKUP('2013 0-64'!AY$1,'2013 population'!$A$3:$E$102,2,FALSE),"")</f>
        <v/>
      </c>
      <c r="AZ41" s="2" t="str">
        <f>IF('Adjacent Counties'!AZ41="x",VLOOKUP('2013 0-64'!AZ$1,'2013 population'!$A$3:$E$102,2,FALSE),"")</f>
        <v/>
      </c>
      <c r="BA41" s="2" t="str">
        <f>IF('Adjacent Counties'!BA41="x",VLOOKUP('2013 0-64'!BA$1,'2013 population'!$A$3:$E$102,2,FALSE),"")</f>
        <v/>
      </c>
      <c r="BB41" s="2" t="str">
        <f>IF('Adjacent Counties'!BB41="x",VLOOKUP('2013 0-64'!BB$1,'2013 population'!$A$3:$E$102,2,FALSE),"")</f>
        <v/>
      </c>
      <c r="BC41" s="2">
        <f>IF('Adjacent Counties'!BC41="x",VLOOKUP('2013 0-64'!BC$1,'2013 population'!$A$3:$E$102,2,FALSE),"")</f>
        <v>48803</v>
      </c>
      <c r="BD41" s="2" t="str">
        <f>IF('Adjacent Counties'!BD41="x",VLOOKUP('2013 0-64'!BD$1,'2013 population'!$A$3:$E$102,2,FALSE),"")</f>
        <v/>
      </c>
      <c r="BE41" s="2" t="str">
        <f>IF('Adjacent Counties'!BE41="x",VLOOKUP('2013 0-64'!BE$1,'2013 population'!$A$3:$E$102,2,FALSE),"")</f>
        <v/>
      </c>
      <c r="BF41" s="2" t="str">
        <f>IF('Adjacent Counties'!BF41="x",VLOOKUP('2013 0-64'!BF$1,'2013 population'!$A$3:$E$102,2,FALSE),"")</f>
        <v/>
      </c>
      <c r="BG41" s="2" t="str">
        <f>IF('Adjacent Counties'!BG41="x",VLOOKUP('2013 0-64'!BG$1,'2013 population'!$A$3:$E$102,2,FALSE),"")</f>
        <v/>
      </c>
      <c r="BH41" s="2" t="str">
        <f>IF('Adjacent Counties'!BH41="x",VLOOKUP('2013 0-64'!BH$1,'2013 population'!$A$3:$E$102,2,FALSE),"")</f>
        <v/>
      </c>
      <c r="BI41" s="2" t="str">
        <f>IF('Adjacent Counties'!BI41="x",VLOOKUP('2013 0-64'!BI$1,'2013 population'!$A$3:$E$102,2,FALSE),"")</f>
        <v/>
      </c>
      <c r="BJ41" s="2" t="str">
        <f>IF('Adjacent Counties'!BJ41="x",VLOOKUP('2013 0-64'!BJ$1,'2013 population'!$A$3:$E$102,2,FALSE),"")</f>
        <v/>
      </c>
      <c r="BK41" s="2" t="str">
        <f>IF('Adjacent Counties'!BK41="x",VLOOKUP('2013 0-64'!BK$1,'2013 population'!$A$3:$E$102,2,FALSE),"")</f>
        <v/>
      </c>
      <c r="BL41" s="2" t="str">
        <f>IF('Adjacent Counties'!BL41="x",VLOOKUP('2013 0-64'!BL$1,'2013 population'!$A$3:$E$102,2,FALSE),"")</f>
        <v/>
      </c>
      <c r="BM41" s="2" t="str">
        <f>IF('Adjacent Counties'!BM41="x",VLOOKUP('2013 0-64'!BM$1,'2013 population'!$A$3:$E$102,2,FALSE),"")</f>
        <v/>
      </c>
      <c r="BN41" s="2" t="str">
        <f>IF('Adjacent Counties'!BN41="x",VLOOKUP('2013 0-64'!BN$1,'2013 population'!$A$3:$E$102,2,FALSE),"")</f>
        <v/>
      </c>
      <c r="BO41" s="2" t="str">
        <f>IF('Adjacent Counties'!BO41="x",VLOOKUP('2013 0-64'!BO$1,'2013 population'!$A$3:$E$102,2,FALSE),"")</f>
        <v/>
      </c>
      <c r="BP41" s="2" t="str">
        <f>IF('Adjacent Counties'!BP41="x",VLOOKUP('2013 0-64'!BP$1,'2013 population'!$A$3:$E$102,2,FALSE),"")</f>
        <v/>
      </c>
      <c r="BQ41" s="2" t="str">
        <f>IF('Adjacent Counties'!BQ41="x",VLOOKUP('2013 0-64'!BQ$1,'2013 population'!$A$3:$E$102,2,FALSE),"")</f>
        <v/>
      </c>
      <c r="BR41" s="2" t="str">
        <f>IF('Adjacent Counties'!BR41="x",VLOOKUP('2013 0-64'!BR$1,'2013 population'!$A$3:$E$102,2,FALSE),"")</f>
        <v/>
      </c>
      <c r="BS41" s="2" t="str">
        <f>IF('Adjacent Counties'!BS41="x",VLOOKUP('2013 0-64'!BS$1,'2013 population'!$A$3:$E$102,2,FALSE),"")</f>
        <v/>
      </c>
      <c r="BT41" s="2" t="str">
        <f>IF('Adjacent Counties'!BT41="x",VLOOKUP('2013 0-64'!BT$1,'2013 population'!$A$3:$E$102,2,FALSE),"")</f>
        <v/>
      </c>
      <c r="BU41" s="2" t="str">
        <f>IF('Adjacent Counties'!BU41="x",VLOOKUP('2013 0-64'!BU$1,'2013 population'!$A$3:$E$102,2,FALSE),"")</f>
        <v/>
      </c>
      <c r="BV41" s="2" t="str">
        <f>IF('Adjacent Counties'!BV41="x",VLOOKUP('2013 0-64'!BV$1,'2013 population'!$A$3:$E$102,2,FALSE),"")</f>
        <v/>
      </c>
      <c r="BW41" s="2">
        <f>IF('Adjacent Counties'!BW41="x",VLOOKUP('2013 0-64'!BW$1,'2013 population'!$A$3:$E$102,2,FALSE),"")</f>
        <v>154785</v>
      </c>
      <c r="BX41" s="2" t="str">
        <f>IF('Adjacent Counties'!BX41="x",VLOOKUP('2013 0-64'!BX$1,'2013 population'!$A$3:$E$102,2,FALSE),"")</f>
        <v/>
      </c>
      <c r="BY41" s="2" t="str">
        <f>IF('Adjacent Counties'!BY41="x",VLOOKUP('2013 0-64'!BY$1,'2013 population'!$A$3:$E$102,2,FALSE),"")</f>
        <v/>
      </c>
      <c r="BZ41" s="2" t="str">
        <f>IF('Adjacent Counties'!BZ41="x",VLOOKUP('2013 0-64'!BZ$1,'2013 population'!$A$3:$E$102,2,FALSE),"")</f>
        <v/>
      </c>
      <c r="CA41" s="2" t="str">
        <f>IF('Adjacent Counties'!CA41="x",VLOOKUP('2013 0-64'!CA$1,'2013 population'!$A$3:$E$102,2,FALSE),"")</f>
        <v/>
      </c>
      <c r="CB41" s="2" t="str">
        <f>IF('Adjacent Counties'!CB41="x",VLOOKUP('2013 0-64'!CB$1,'2013 population'!$A$3:$E$102,2,FALSE),"")</f>
        <v/>
      </c>
      <c r="CC41" s="2" t="str">
        <f>IF('Adjacent Counties'!CC41="x",VLOOKUP('2013 0-64'!CC$1,'2013 population'!$A$3:$E$102,2,FALSE),"")</f>
        <v/>
      </c>
      <c r="CD41" s="2" t="str">
        <f>IF('Adjacent Counties'!CD41="x",VLOOKUP('2013 0-64'!CD$1,'2013 population'!$A$3:$E$102,2,FALSE),"")</f>
        <v/>
      </c>
      <c r="CE41" s="2" t="str">
        <f>IF('Adjacent Counties'!CE41="x",VLOOKUP('2013 0-64'!CE$1,'2013 population'!$A$3:$E$102,2,FALSE),"")</f>
        <v/>
      </c>
      <c r="CF41" s="2" t="str">
        <f>IF('Adjacent Counties'!CF41="x",VLOOKUP('2013 0-64'!CF$1,'2013 population'!$A$3:$E$102,2,FALSE),"")</f>
        <v/>
      </c>
      <c r="CG41" s="2" t="str">
        <f>IF('Adjacent Counties'!CG41="x",VLOOKUP('2013 0-64'!CG$1,'2013 population'!$A$3:$E$102,2,FALSE),"")</f>
        <v/>
      </c>
      <c r="CH41" s="2" t="str">
        <f>IF('Adjacent Counties'!CH41="x",VLOOKUP('2013 0-64'!CH$1,'2013 population'!$A$3:$E$102,2,FALSE),"")</f>
        <v/>
      </c>
      <c r="CI41" s="2" t="str">
        <f>IF('Adjacent Counties'!CI41="x",VLOOKUP('2013 0-64'!CI$1,'2013 population'!$A$3:$E$102,2,FALSE),"")</f>
        <v/>
      </c>
      <c r="CJ41" s="2" t="str">
        <f>IF('Adjacent Counties'!CJ41="x",VLOOKUP('2013 0-64'!CJ$1,'2013 population'!$A$3:$E$102,2,FALSE),"")</f>
        <v/>
      </c>
      <c r="CK41" s="2" t="str">
        <f>IF('Adjacent Counties'!CK41="x",VLOOKUP('2013 0-64'!CK$1,'2013 population'!$A$3:$E$102,2,FALSE),"")</f>
        <v/>
      </c>
      <c r="CL41" s="2" t="str">
        <f>IF('Adjacent Counties'!CL41="x",VLOOKUP('2013 0-64'!CL$1,'2013 population'!$A$3:$E$102,2,FALSE),"")</f>
        <v/>
      </c>
      <c r="CM41" s="2" t="str">
        <f>IF('Adjacent Counties'!CM41="x",VLOOKUP('2013 0-64'!CM$1,'2013 population'!$A$3:$E$102,2,FALSE),"")</f>
        <v/>
      </c>
      <c r="CN41" s="2" t="str">
        <f>IF('Adjacent Counties'!CN41="x",VLOOKUP('2013 0-64'!CN$1,'2013 population'!$A$3:$E$102,2,FALSE),"")</f>
        <v/>
      </c>
      <c r="CO41" s="2" t="str">
        <f>IF('Adjacent Counties'!CO41="x",VLOOKUP('2013 0-64'!CO$1,'2013 population'!$A$3:$E$102,2,FALSE),"")</f>
        <v/>
      </c>
      <c r="CP41" s="2" t="str">
        <f>IF('Adjacent Counties'!CP41="x",VLOOKUP('2013 0-64'!CP$1,'2013 population'!$A$3:$E$102,2,FALSE),"")</f>
        <v/>
      </c>
      <c r="CQ41" s="2" t="str">
        <f>IF('Adjacent Counties'!CQ41="x",VLOOKUP('2013 0-64'!CQ$1,'2013 population'!$A$3:$E$102,2,FALSE),"")</f>
        <v/>
      </c>
      <c r="CR41" s="2" t="str">
        <f>IF('Adjacent Counties'!CR41="x",VLOOKUP('2013 0-64'!CR$1,'2013 population'!$A$3:$E$102,2,FALSE),"")</f>
        <v/>
      </c>
      <c r="CS41" s="2">
        <f>IF('Adjacent Counties'!CS41="x",VLOOKUP('2013 0-64'!CS$1,'2013 population'!$A$3:$E$102,2,FALSE),"")</f>
        <v>107421</v>
      </c>
      <c r="CT41" s="2" t="str">
        <f>IF('Adjacent Counties'!CT41="x",VLOOKUP('2013 0-64'!CT$1,'2013 population'!$A$3:$E$102,2,FALSE),"")</f>
        <v/>
      </c>
      <c r="CU41" s="2">
        <f>IF('Adjacent Counties'!CU41="x",VLOOKUP('2013 0-64'!CU$1,'2013 population'!$A$3:$E$102,2,FALSE),"")</f>
        <v>68728</v>
      </c>
      <c r="CV41" s="2" t="str">
        <f>IF('Adjacent Counties'!CV41="x",VLOOKUP('2013 0-64'!CV$1,'2013 population'!$A$3:$E$102,2,FALSE),"")</f>
        <v/>
      </c>
      <c r="CW41" s="2" t="str">
        <f>IF('Adjacent Counties'!CW41="x",VLOOKUP('2013 0-64'!CW$1,'2013 population'!$A$3:$E$102,2,FALSE),"")</f>
        <v/>
      </c>
      <c r="CX41" s="2">
        <f t="shared" si="0"/>
        <v>397879</v>
      </c>
      <c r="CY41" s="2">
        <f>SUMIF('Residents by Age'!B$2:B$422,"="&amp;'2013 0-64'!A41,'Residents by Age'!D$2:D$422)</f>
        <v>17</v>
      </c>
      <c r="CZ41" s="9">
        <f t="shared" si="1"/>
        <v>4.2726557571523001E-2</v>
      </c>
    </row>
    <row r="42" spans="1:104">
      <c r="A42" s="3" t="s">
        <v>40</v>
      </c>
      <c r="B42" s="2">
        <f>IF('Adjacent Counties'!B42="x",VLOOKUP('2013 0-64'!B$1,'2013 population'!$A$3:$E$102,2,FALSE),"")</f>
        <v>129679</v>
      </c>
      <c r="C42" s="2" t="str">
        <f>IF('Adjacent Counties'!C42="x",VLOOKUP('2013 0-64'!C$1,'2013 population'!$A$3:$E$102,2,FALSE),"")</f>
        <v/>
      </c>
      <c r="D42" s="2" t="str">
        <f>IF('Adjacent Counties'!D42="x",VLOOKUP('2013 0-64'!D$1,'2013 population'!$A$3:$E$102,2,FALSE),"")</f>
        <v/>
      </c>
      <c r="E42" s="2" t="str">
        <f>IF('Adjacent Counties'!E42="x",VLOOKUP('2013 0-64'!E$1,'2013 population'!$A$3:$E$102,2,FALSE),"")</f>
        <v/>
      </c>
      <c r="F42" s="2" t="str">
        <f>IF('Adjacent Counties'!F42="x",VLOOKUP('2013 0-64'!F$1,'2013 population'!$A$3:$E$102,2,FALSE),"")</f>
        <v/>
      </c>
      <c r="G42" s="2" t="str">
        <f>IF('Adjacent Counties'!G42="x",VLOOKUP('2013 0-64'!G$1,'2013 population'!$A$3:$E$102,2,FALSE),"")</f>
        <v/>
      </c>
      <c r="H42" s="2" t="str">
        <f>IF('Adjacent Counties'!H42="x",VLOOKUP('2013 0-64'!H$1,'2013 population'!$A$3:$E$102,2,FALSE),"")</f>
        <v/>
      </c>
      <c r="I42" s="2" t="str">
        <f>IF('Adjacent Counties'!I42="x",VLOOKUP('2013 0-64'!I$1,'2013 population'!$A$3:$E$102,2,FALSE),"")</f>
        <v/>
      </c>
      <c r="J42" s="2" t="str">
        <f>IF('Adjacent Counties'!J42="x",VLOOKUP('2013 0-64'!J$1,'2013 population'!$A$3:$E$102,2,FALSE),"")</f>
        <v/>
      </c>
      <c r="K42" s="2" t="str">
        <f>IF('Adjacent Counties'!K42="x",VLOOKUP('2013 0-64'!K$1,'2013 population'!$A$3:$E$102,2,FALSE),"")</f>
        <v/>
      </c>
      <c r="L42" s="2" t="str">
        <f>IF('Adjacent Counties'!L42="x",VLOOKUP('2013 0-64'!L$1,'2013 population'!$A$3:$E$102,2,FALSE),"")</f>
        <v/>
      </c>
      <c r="M42" s="2" t="str">
        <f>IF('Adjacent Counties'!M42="x",VLOOKUP('2013 0-64'!M$1,'2013 population'!$A$3:$E$102,2,FALSE),"")</f>
        <v/>
      </c>
      <c r="N42" s="2" t="str">
        <f>IF('Adjacent Counties'!N42="x",VLOOKUP('2013 0-64'!N$1,'2013 population'!$A$3:$E$102,2,FALSE),"")</f>
        <v/>
      </c>
      <c r="O42" s="2" t="str">
        <f>IF('Adjacent Counties'!O42="x",VLOOKUP('2013 0-64'!O$1,'2013 population'!$A$3:$E$102,2,FALSE),"")</f>
        <v/>
      </c>
      <c r="P42" s="2" t="str">
        <f>IF('Adjacent Counties'!P42="x",VLOOKUP('2013 0-64'!P$1,'2013 population'!$A$3:$E$102,2,FALSE),"")</f>
        <v/>
      </c>
      <c r="Q42" s="2" t="str">
        <f>IF('Adjacent Counties'!Q42="x",VLOOKUP('2013 0-64'!Q$1,'2013 population'!$A$3:$E$102,2,FALSE),"")</f>
        <v/>
      </c>
      <c r="R42" s="2">
        <f>IF('Adjacent Counties'!R42="x",VLOOKUP('2013 0-64'!R$1,'2013 population'!$A$3:$E$102,2,FALSE),"")</f>
        <v>19706</v>
      </c>
      <c r="S42" s="2" t="str">
        <f>IF('Adjacent Counties'!S42="x",VLOOKUP('2013 0-64'!S$1,'2013 population'!$A$3:$E$102,2,FALSE),"")</f>
        <v/>
      </c>
      <c r="T42" s="2" t="str">
        <f>IF('Adjacent Counties'!T42="x",VLOOKUP('2013 0-64'!T$1,'2013 population'!$A$3:$E$102,2,FALSE),"")</f>
        <v/>
      </c>
      <c r="U42" s="2" t="str">
        <f>IF('Adjacent Counties'!U42="x",VLOOKUP('2013 0-64'!U$1,'2013 population'!$A$3:$E$102,2,FALSE),"")</f>
        <v/>
      </c>
      <c r="V42" s="2" t="str">
        <f>IF('Adjacent Counties'!V42="x",VLOOKUP('2013 0-64'!V$1,'2013 population'!$A$3:$E$102,2,FALSE),"")</f>
        <v/>
      </c>
      <c r="W42" s="2" t="str">
        <f>IF('Adjacent Counties'!W42="x",VLOOKUP('2013 0-64'!W$1,'2013 population'!$A$3:$E$102,2,FALSE),"")</f>
        <v/>
      </c>
      <c r="X42" s="2" t="str">
        <f>IF('Adjacent Counties'!X42="x",VLOOKUP('2013 0-64'!X$1,'2013 population'!$A$3:$E$102,2,FALSE),"")</f>
        <v/>
      </c>
      <c r="Y42" s="2" t="str">
        <f>IF('Adjacent Counties'!Y42="x",VLOOKUP('2013 0-64'!Y$1,'2013 population'!$A$3:$E$102,2,FALSE),"")</f>
        <v/>
      </c>
      <c r="Z42" s="2" t="str">
        <f>IF('Adjacent Counties'!Z42="x",VLOOKUP('2013 0-64'!Z$1,'2013 population'!$A$3:$E$102,2,FALSE),"")</f>
        <v/>
      </c>
      <c r="AA42" s="2" t="str">
        <f>IF('Adjacent Counties'!AA42="x",VLOOKUP('2013 0-64'!AA$1,'2013 population'!$A$3:$E$102,2,FALSE),"")</f>
        <v/>
      </c>
      <c r="AB42" s="2" t="str">
        <f>IF('Adjacent Counties'!AB42="x",VLOOKUP('2013 0-64'!AB$1,'2013 population'!$A$3:$E$102,2,FALSE),"")</f>
        <v/>
      </c>
      <c r="AC42" s="2" t="str">
        <f>IF('Adjacent Counties'!AC42="x",VLOOKUP('2013 0-64'!AC$1,'2013 population'!$A$3:$E$102,2,FALSE),"")</f>
        <v/>
      </c>
      <c r="AD42" s="2">
        <f>IF('Adjacent Counties'!AD42="x",VLOOKUP('2013 0-64'!AD$1,'2013 population'!$A$3:$E$102,2,FALSE),"")</f>
        <v>137730</v>
      </c>
      <c r="AE42" s="2" t="str">
        <f>IF('Adjacent Counties'!AE42="x",VLOOKUP('2013 0-64'!AE$1,'2013 population'!$A$3:$E$102,2,FALSE),"")</f>
        <v/>
      </c>
      <c r="AF42" s="2" t="str">
        <f>IF('Adjacent Counties'!AF42="x",VLOOKUP('2013 0-64'!AF$1,'2013 population'!$A$3:$E$102,2,FALSE),"")</f>
        <v/>
      </c>
      <c r="AG42" s="2" t="str">
        <f>IF('Adjacent Counties'!AG42="x",VLOOKUP('2013 0-64'!AG$1,'2013 population'!$A$3:$E$102,2,FALSE),"")</f>
        <v/>
      </c>
      <c r="AH42" s="2" t="str">
        <f>IF('Adjacent Counties'!AH42="x",VLOOKUP('2013 0-64'!AH$1,'2013 population'!$A$3:$E$102,2,FALSE),"")</f>
        <v/>
      </c>
      <c r="AI42" s="2">
        <f>IF('Adjacent Counties'!AI42="x",VLOOKUP('2013 0-64'!AI$1,'2013 population'!$A$3:$E$102,2,FALSE),"")</f>
        <v>309991</v>
      </c>
      <c r="AJ42" s="2" t="str">
        <f>IF('Adjacent Counties'!AJ42="x",VLOOKUP('2013 0-64'!AJ$1,'2013 population'!$A$3:$E$102,2,FALSE),"")</f>
        <v/>
      </c>
      <c r="AK42" s="2" t="str">
        <f>IF('Adjacent Counties'!AK42="x",VLOOKUP('2013 0-64'!AK$1,'2013 population'!$A$3:$E$102,2,FALSE),"")</f>
        <v/>
      </c>
      <c r="AL42" s="2" t="str">
        <f>IF('Adjacent Counties'!AL42="x",VLOOKUP('2013 0-64'!AL$1,'2013 population'!$A$3:$E$102,2,FALSE),"")</f>
        <v/>
      </c>
      <c r="AM42" s="2" t="str">
        <f>IF('Adjacent Counties'!AM42="x",VLOOKUP('2013 0-64'!AM$1,'2013 population'!$A$3:$E$102,2,FALSE),"")</f>
        <v/>
      </c>
      <c r="AN42" s="2" t="str">
        <f>IF('Adjacent Counties'!AN42="x",VLOOKUP('2013 0-64'!AN$1,'2013 population'!$A$3:$E$102,2,FALSE),"")</f>
        <v/>
      </c>
      <c r="AO42" s="2" t="str">
        <f>IF('Adjacent Counties'!AO42="x",VLOOKUP('2013 0-64'!AO$1,'2013 population'!$A$3:$E$102,2,FALSE),"")</f>
        <v/>
      </c>
      <c r="AP42" s="2">
        <f>IF('Adjacent Counties'!AP42="x",VLOOKUP('2013 0-64'!AP$1,'2013 population'!$A$3:$E$102,2,FALSE),"")</f>
        <v>439436</v>
      </c>
      <c r="AQ42" s="2" t="str">
        <f>IF('Adjacent Counties'!AQ42="x",VLOOKUP('2013 0-64'!AQ$1,'2013 population'!$A$3:$E$102,2,FALSE),"")</f>
        <v/>
      </c>
      <c r="AR42" s="2" t="str">
        <f>IF('Adjacent Counties'!AR42="x",VLOOKUP('2013 0-64'!AR$1,'2013 population'!$A$3:$E$102,2,FALSE),"")</f>
        <v/>
      </c>
      <c r="AS42" s="2" t="str">
        <f>IF('Adjacent Counties'!AS42="x",VLOOKUP('2013 0-64'!AS$1,'2013 population'!$A$3:$E$102,2,FALSE),"")</f>
        <v/>
      </c>
      <c r="AT42" s="2" t="str">
        <f>IF('Adjacent Counties'!AT42="x",VLOOKUP('2013 0-64'!AT$1,'2013 population'!$A$3:$E$102,2,FALSE),"")</f>
        <v/>
      </c>
      <c r="AU42" s="2" t="str">
        <f>IF('Adjacent Counties'!AU42="x",VLOOKUP('2013 0-64'!AU$1,'2013 population'!$A$3:$E$102,2,FALSE),"")</f>
        <v/>
      </c>
      <c r="AV42" s="2" t="str">
        <f>IF('Adjacent Counties'!AV42="x",VLOOKUP('2013 0-64'!AV$1,'2013 population'!$A$3:$E$102,2,FALSE),"")</f>
        <v/>
      </c>
      <c r="AW42" s="2" t="str">
        <f>IF('Adjacent Counties'!AW42="x",VLOOKUP('2013 0-64'!AW$1,'2013 population'!$A$3:$E$102,2,FALSE),"")</f>
        <v/>
      </c>
      <c r="AX42" s="2" t="str">
        <f>IF('Adjacent Counties'!AX42="x",VLOOKUP('2013 0-64'!AX$1,'2013 population'!$A$3:$E$102,2,FALSE),"")</f>
        <v/>
      </c>
      <c r="AY42" s="2" t="str">
        <f>IF('Adjacent Counties'!AY42="x",VLOOKUP('2013 0-64'!AY$1,'2013 population'!$A$3:$E$102,2,FALSE),"")</f>
        <v/>
      </c>
      <c r="AZ42" s="2" t="str">
        <f>IF('Adjacent Counties'!AZ42="x",VLOOKUP('2013 0-64'!AZ$1,'2013 population'!$A$3:$E$102,2,FALSE),"")</f>
        <v/>
      </c>
      <c r="BA42" s="2" t="str">
        <f>IF('Adjacent Counties'!BA42="x",VLOOKUP('2013 0-64'!BA$1,'2013 population'!$A$3:$E$102,2,FALSE),"")</f>
        <v/>
      </c>
      <c r="BB42" s="2" t="str">
        <f>IF('Adjacent Counties'!BB42="x",VLOOKUP('2013 0-64'!BB$1,'2013 population'!$A$3:$E$102,2,FALSE),"")</f>
        <v/>
      </c>
      <c r="BC42" s="2" t="str">
        <f>IF('Adjacent Counties'!BC42="x",VLOOKUP('2013 0-64'!BC$1,'2013 population'!$A$3:$E$102,2,FALSE),"")</f>
        <v/>
      </c>
      <c r="BD42" s="2" t="str">
        <f>IF('Adjacent Counties'!BD42="x",VLOOKUP('2013 0-64'!BD$1,'2013 population'!$A$3:$E$102,2,FALSE),"")</f>
        <v/>
      </c>
      <c r="BE42" s="2" t="str">
        <f>IF('Adjacent Counties'!BE42="x",VLOOKUP('2013 0-64'!BE$1,'2013 population'!$A$3:$E$102,2,FALSE),"")</f>
        <v/>
      </c>
      <c r="BF42" s="2" t="str">
        <f>IF('Adjacent Counties'!BF42="x",VLOOKUP('2013 0-64'!BF$1,'2013 population'!$A$3:$E$102,2,FALSE),"")</f>
        <v/>
      </c>
      <c r="BG42" s="2" t="str">
        <f>IF('Adjacent Counties'!BG42="x",VLOOKUP('2013 0-64'!BG$1,'2013 population'!$A$3:$E$102,2,FALSE),"")</f>
        <v/>
      </c>
      <c r="BH42" s="2" t="str">
        <f>IF('Adjacent Counties'!BH42="x",VLOOKUP('2013 0-64'!BH$1,'2013 population'!$A$3:$E$102,2,FALSE),"")</f>
        <v/>
      </c>
      <c r="BI42" s="2" t="str">
        <f>IF('Adjacent Counties'!BI42="x",VLOOKUP('2013 0-64'!BI$1,'2013 population'!$A$3:$E$102,2,FALSE),"")</f>
        <v/>
      </c>
      <c r="BJ42" s="2" t="str">
        <f>IF('Adjacent Counties'!BJ42="x",VLOOKUP('2013 0-64'!BJ$1,'2013 population'!$A$3:$E$102,2,FALSE),"")</f>
        <v/>
      </c>
      <c r="BK42" s="2" t="str">
        <f>IF('Adjacent Counties'!BK42="x",VLOOKUP('2013 0-64'!BK$1,'2013 population'!$A$3:$E$102,2,FALSE),"")</f>
        <v/>
      </c>
      <c r="BL42" s="2" t="str">
        <f>IF('Adjacent Counties'!BL42="x",VLOOKUP('2013 0-64'!BL$1,'2013 population'!$A$3:$E$102,2,FALSE),"")</f>
        <v/>
      </c>
      <c r="BM42" s="2" t="str">
        <f>IF('Adjacent Counties'!BM42="x",VLOOKUP('2013 0-64'!BM$1,'2013 population'!$A$3:$E$102,2,FALSE),"")</f>
        <v/>
      </c>
      <c r="BN42" s="2" t="str">
        <f>IF('Adjacent Counties'!BN42="x",VLOOKUP('2013 0-64'!BN$1,'2013 population'!$A$3:$E$102,2,FALSE),"")</f>
        <v/>
      </c>
      <c r="BO42" s="2" t="str">
        <f>IF('Adjacent Counties'!BO42="x",VLOOKUP('2013 0-64'!BO$1,'2013 population'!$A$3:$E$102,2,FALSE),"")</f>
        <v/>
      </c>
      <c r="BP42" s="2" t="str">
        <f>IF('Adjacent Counties'!BP42="x",VLOOKUP('2013 0-64'!BP$1,'2013 population'!$A$3:$E$102,2,FALSE),"")</f>
        <v/>
      </c>
      <c r="BQ42" s="2" t="str">
        <f>IF('Adjacent Counties'!BQ42="x",VLOOKUP('2013 0-64'!BQ$1,'2013 population'!$A$3:$E$102,2,FALSE),"")</f>
        <v/>
      </c>
      <c r="BR42" s="2" t="str">
        <f>IF('Adjacent Counties'!BR42="x",VLOOKUP('2013 0-64'!BR$1,'2013 population'!$A$3:$E$102,2,FALSE),"")</f>
        <v/>
      </c>
      <c r="BS42" s="2" t="str">
        <f>IF('Adjacent Counties'!BS42="x",VLOOKUP('2013 0-64'!BS$1,'2013 population'!$A$3:$E$102,2,FALSE),"")</f>
        <v/>
      </c>
      <c r="BT42" s="2" t="str">
        <f>IF('Adjacent Counties'!BT42="x",VLOOKUP('2013 0-64'!BT$1,'2013 population'!$A$3:$E$102,2,FALSE),"")</f>
        <v/>
      </c>
      <c r="BU42" s="2" t="str">
        <f>IF('Adjacent Counties'!BU42="x",VLOOKUP('2013 0-64'!BU$1,'2013 population'!$A$3:$E$102,2,FALSE),"")</f>
        <v/>
      </c>
      <c r="BV42" s="2" t="str">
        <f>IF('Adjacent Counties'!BV42="x",VLOOKUP('2013 0-64'!BV$1,'2013 population'!$A$3:$E$102,2,FALSE),"")</f>
        <v/>
      </c>
      <c r="BW42" s="2" t="str">
        <f>IF('Adjacent Counties'!BW42="x",VLOOKUP('2013 0-64'!BW$1,'2013 population'!$A$3:$E$102,2,FALSE),"")</f>
        <v/>
      </c>
      <c r="BX42" s="2" t="str">
        <f>IF('Adjacent Counties'!BX42="x",VLOOKUP('2013 0-64'!BX$1,'2013 population'!$A$3:$E$102,2,FALSE),"")</f>
        <v/>
      </c>
      <c r="BY42" s="2">
        <f>IF('Adjacent Counties'!BY42="x",VLOOKUP('2013 0-64'!BY$1,'2013 population'!$A$3:$E$102,2,FALSE),"")</f>
        <v>120368</v>
      </c>
      <c r="BZ42" s="2" t="str">
        <f>IF('Adjacent Counties'!BZ42="x",VLOOKUP('2013 0-64'!BZ$1,'2013 population'!$A$3:$E$102,2,FALSE),"")</f>
        <v/>
      </c>
      <c r="CA42" s="2" t="str">
        <f>IF('Adjacent Counties'!CA42="x",VLOOKUP('2013 0-64'!CA$1,'2013 population'!$A$3:$E$102,2,FALSE),"")</f>
        <v/>
      </c>
      <c r="CB42" s="2">
        <f>IF('Adjacent Counties'!CB42="x",VLOOKUP('2013 0-64'!CB$1,'2013 population'!$A$3:$E$102,2,FALSE),"")</f>
        <v>75873</v>
      </c>
      <c r="CC42" s="2" t="str">
        <f>IF('Adjacent Counties'!CC42="x",VLOOKUP('2013 0-64'!CC$1,'2013 population'!$A$3:$E$102,2,FALSE),"")</f>
        <v/>
      </c>
      <c r="CD42" s="2" t="str">
        <f>IF('Adjacent Counties'!CD42="x",VLOOKUP('2013 0-64'!CD$1,'2013 population'!$A$3:$E$102,2,FALSE),"")</f>
        <v/>
      </c>
      <c r="CE42" s="2" t="str">
        <f>IF('Adjacent Counties'!CE42="x",VLOOKUP('2013 0-64'!CE$1,'2013 population'!$A$3:$E$102,2,FALSE),"")</f>
        <v/>
      </c>
      <c r="CF42" s="2" t="str">
        <f>IF('Adjacent Counties'!CF42="x",VLOOKUP('2013 0-64'!CF$1,'2013 population'!$A$3:$E$102,2,FALSE),"")</f>
        <v/>
      </c>
      <c r="CG42" s="2" t="str">
        <f>IF('Adjacent Counties'!CG42="x",VLOOKUP('2013 0-64'!CG$1,'2013 population'!$A$3:$E$102,2,FALSE),"")</f>
        <v/>
      </c>
      <c r="CH42" s="2">
        <f>IF('Adjacent Counties'!CH42="x",VLOOKUP('2013 0-64'!CH$1,'2013 population'!$A$3:$E$102,2,FALSE),"")</f>
        <v>38404</v>
      </c>
      <c r="CI42" s="2" t="str">
        <f>IF('Adjacent Counties'!CI42="x",VLOOKUP('2013 0-64'!CI$1,'2013 population'!$A$3:$E$102,2,FALSE),"")</f>
        <v/>
      </c>
      <c r="CJ42" s="2" t="str">
        <f>IF('Adjacent Counties'!CJ42="x",VLOOKUP('2013 0-64'!CJ$1,'2013 population'!$A$3:$E$102,2,FALSE),"")</f>
        <v/>
      </c>
      <c r="CK42" s="2" t="str">
        <f>IF('Adjacent Counties'!CK42="x",VLOOKUP('2013 0-64'!CK$1,'2013 population'!$A$3:$E$102,2,FALSE),"")</f>
        <v/>
      </c>
      <c r="CL42" s="2" t="str">
        <f>IF('Adjacent Counties'!CL42="x",VLOOKUP('2013 0-64'!CL$1,'2013 population'!$A$3:$E$102,2,FALSE),"")</f>
        <v/>
      </c>
      <c r="CM42" s="2" t="str">
        <f>IF('Adjacent Counties'!CM42="x",VLOOKUP('2013 0-64'!CM$1,'2013 population'!$A$3:$E$102,2,FALSE),"")</f>
        <v/>
      </c>
      <c r="CN42" s="2" t="str">
        <f>IF('Adjacent Counties'!CN42="x",VLOOKUP('2013 0-64'!CN$1,'2013 population'!$A$3:$E$102,2,FALSE),"")</f>
        <v/>
      </c>
      <c r="CO42" s="2" t="str">
        <f>IF('Adjacent Counties'!CO42="x",VLOOKUP('2013 0-64'!CO$1,'2013 population'!$A$3:$E$102,2,FALSE),"")</f>
        <v/>
      </c>
      <c r="CP42" s="2" t="str">
        <f>IF('Adjacent Counties'!CP42="x",VLOOKUP('2013 0-64'!CP$1,'2013 population'!$A$3:$E$102,2,FALSE),"")</f>
        <v/>
      </c>
      <c r="CQ42" s="2" t="str">
        <f>IF('Adjacent Counties'!CQ42="x",VLOOKUP('2013 0-64'!CQ$1,'2013 population'!$A$3:$E$102,2,FALSE),"")</f>
        <v/>
      </c>
      <c r="CR42" s="2" t="str">
        <f>IF('Adjacent Counties'!CR42="x",VLOOKUP('2013 0-64'!CR$1,'2013 population'!$A$3:$E$102,2,FALSE),"")</f>
        <v/>
      </c>
      <c r="CS42" s="2" t="str">
        <f>IF('Adjacent Counties'!CS42="x",VLOOKUP('2013 0-64'!CS$1,'2013 population'!$A$3:$E$102,2,FALSE),"")</f>
        <v/>
      </c>
      <c r="CT42" s="2" t="str">
        <f>IF('Adjacent Counties'!CT42="x",VLOOKUP('2013 0-64'!CT$1,'2013 population'!$A$3:$E$102,2,FALSE),"")</f>
        <v/>
      </c>
      <c r="CU42" s="2" t="str">
        <f>IF('Adjacent Counties'!CU42="x",VLOOKUP('2013 0-64'!CU$1,'2013 population'!$A$3:$E$102,2,FALSE),"")</f>
        <v/>
      </c>
      <c r="CV42" s="2" t="str">
        <f>IF('Adjacent Counties'!CV42="x",VLOOKUP('2013 0-64'!CV$1,'2013 population'!$A$3:$E$102,2,FALSE),"")</f>
        <v/>
      </c>
      <c r="CW42" s="2" t="str">
        <f>IF('Adjacent Counties'!CW42="x",VLOOKUP('2013 0-64'!CW$1,'2013 population'!$A$3:$E$102,2,FALSE),"")</f>
        <v/>
      </c>
      <c r="CX42" s="2">
        <f t="shared" si="0"/>
        <v>1271187</v>
      </c>
      <c r="CY42" s="2">
        <f>SUMIF('Residents by Age'!B$2:B$422,"="&amp;'2013 0-64'!A42,'Residents by Age'!D$2:D$422)</f>
        <v>256</v>
      </c>
      <c r="CZ42" s="9">
        <f t="shared" si="1"/>
        <v>0.20138657805657231</v>
      </c>
    </row>
    <row r="43" spans="1:104">
      <c r="A43" s="3" t="s">
        <v>41</v>
      </c>
      <c r="B43" s="2" t="str">
        <f>IF('Adjacent Counties'!B43="x",VLOOKUP('2013 0-64'!B$1,'2013 population'!$A$3:$E$102,2,FALSE),"")</f>
        <v/>
      </c>
      <c r="C43" s="2" t="str">
        <f>IF('Adjacent Counties'!C43="x",VLOOKUP('2013 0-64'!C$1,'2013 population'!$A$3:$E$102,2,FALSE),"")</f>
        <v/>
      </c>
      <c r="D43" s="2" t="str">
        <f>IF('Adjacent Counties'!D43="x",VLOOKUP('2013 0-64'!D$1,'2013 population'!$A$3:$E$102,2,FALSE),"")</f>
        <v/>
      </c>
      <c r="E43" s="2" t="str">
        <f>IF('Adjacent Counties'!E43="x",VLOOKUP('2013 0-64'!E$1,'2013 population'!$A$3:$E$102,2,FALSE),"")</f>
        <v/>
      </c>
      <c r="F43" s="2" t="str">
        <f>IF('Adjacent Counties'!F43="x",VLOOKUP('2013 0-64'!F$1,'2013 population'!$A$3:$E$102,2,FALSE),"")</f>
        <v/>
      </c>
      <c r="G43" s="2" t="str">
        <f>IF('Adjacent Counties'!G43="x",VLOOKUP('2013 0-64'!G$1,'2013 population'!$A$3:$E$102,2,FALSE),"")</f>
        <v/>
      </c>
      <c r="H43" s="2" t="str">
        <f>IF('Adjacent Counties'!H43="x",VLOOKUP('2013 0-64'!H$1,'2013 population'!$A$3:$E$102,2,FALSE),"")</f>
        <v/>
      </c>
      <c r="I43" s="2">
        <f>IF('Adjacent Counties'!I43="x",VLOOKUP('2013 0-64'!I$1,'2013 population'!$A$3:$E$102,2,FALSE),"")</f>
        <v>16905</v>
      </c>
      <c r="J43" s="2" t="str">
        <f>IF('Adjacent Counties'!J43="x",VLOOKUP('2013 0-64'!J$1,'2013 population'!$A$3:$E$102,2,FALSE),"")</f>
        <v/>
      </c>
      <c r="K43" s="2" t="str">
        <f>IF('Adjacent Counties'!K43="x",VLOOKUP('2013 0-64'!K$1,'2013 population'!$A$3:$E$102,2,FALSE),"")</f>
        <v/>
      </c>
      <c r="L43" s="2" t="str">
        <f>IF('Adjacent Counties'!L43="x",VLOOKUP('2013 0-64'!L$1,'2013 population'!$A$3:$E$102,2,FALSE),"")</f>
        <v/>
      </c>
      <c r="M43" s="2" t="str">
        <f>IF('Adjacent Counties'!M43="x",VLOOKUP('2013 0-64'!M$1,'2013 population'!$A$3:$E$102,2,FALSE),"")</f>
        <v/>
      </c>
      <c r="N43" s="2" t="str">
        <f>IF('Adjacent Counties'!N43="x",VLOOKUP('2013 0-64'!N$1,'2013 population'!$A$3:$E$102,2,FALSE),"")</f>
        <v/>
      </c>
      <c r="O43" s="2" t="str">
        <f>IF('Adjacent Counties'!O43="x",VLOOKUP('2013 0-64'!O$1,'2013 population'!$A$3:$E$102,2,FALSE),"")</f>
        <v/>
      </c>
      <c r="P43" s="2" t="str">
        <f>IF('Adjacent Counties'!P43="x",VLOOKUP('2013 0-64'!P$1,'2013 population'!$A$3:$E$102,2,FALSE),"")</f>
        <v/>
      </c>
      <c r="Q43" s="2" t="str">
        <f>IF('Adjacent Counties'!Q43="x",VLOOKUP('2013 0-64'!Q$1,'2013 population'!$A$3:$E$102,2,FALSE),"")</f>
        <v/>
      </c>
      <c r="R43" s="2" t="str">
        <f>IF('Adjacent Counties'!R43="x",VLOOKUP('2013 0-64'!R$1,'2013 population'!$A$3:$E$102,2,FALSE),"")</f>
        <v/>
      </c>
      <c r="S43" s="2" t="str">
        <f>IF('Adjacent Counties'!S43="x",VLOOKUP('2013 0-64'!S$1,'2013 population'!$A$3:$E$102,2,FALSE),"")</f>
        <v/>
      </c>
      <c r="T43" s="2" t="str">
        <f>IF('Adjacent Counties'!T43="x",VLOOKUP('2013 0-64'!T$1,'2013 population'!$A$3:$E$102,2,FALSE),"")</f>
        <v/>
      </c>
      <c r="U43" s="2" t="str">
        <f>IF('Adjacent Counties'!U43="x",VLOOKUP('2013 0-64'!U$1,'2013 population'!$A$3:$E$102,2,FALSE),"")</f>
        <v/>
      </c>
      <c r="V43" s="2" t="str">
        <f>IF('Adjacent Counties'!V43="x",VLOOKUP('2013 0-64'!V$1,'2013 population'!$A$3:$E$102,2,FALSE),"")</f>
        <v/>
      </c>
      <c r="W43" s="2" t="str">
        <f>IF('Adjacent Counties'!W43="x",VLOOKUP('2013 0-64'!W$1,'2013 population'!$A$3:$E$102,2,FALSE),"")</f>
        <v/>
      </c>
      <c r="X43" s="2" t="str">
        <f>IF('Adjacent Counties'!X43="x",VLOOKUP('2013 0-64'!X$1,'2013 population'!$A$3:$E$102,2,FALSE),"")</f>
        <v/>
      </c>
      <c r="Y43" s="2" t="str">
        <f>IF('Adjacent Counties'!Y43="x",VLOOKUP('2013 0-64'!Y$1,'2013 population'!$A$3:$E$102,2,FALSE),"")</f>
        <v/>
      </c>
      <c r="Z43" s="2" t="str">
        <f>IF('Adjacent Counties'!Z43="x",VLOOKUP('2013 0-64'!Z$1,'2013 population'!$A$3:$E$102,2,FALSE),"")</f>
        <v/>
      </c>
      <c r="AA43" s="2" t="str">
        <f>IF('Adjacent Counties'!AA43="x",VLOOKUP('2013 0-64'!AA$1,'2013 population'!$A$3:$E$102,2,FALSE),"")</f>
        <v/>
      </c>
      <c r="AB43" s="2" t="str">
        <f>IF('Adjacent Counties'!AB43="x",VLOOKUP('2013 0-64'!AB$1,'2013 population'!$A$3:$E$102,2,FALSE),"")</f>
        <v/>
      </c>
      <c r="AC43" s="2" t="str">
        <f>IF('Adjacent Counties'!AC43="x",VLOOKUP('2013 0-64'!AC$1,'2013 population'!$A$3:$E$102,2,FALSE),"")</f>
        <v/>
      </c>
      <c r="AD43" s="2" t="str">
        <f>IF('Adjacent Counties'!AD43="x",VLOOKUP('2013 0-64'!AD$1,'2013 population'!$A$3:$E$102,2,FALSE),"")</f>
        <v/>
      </c>
      <c r="AE43" s="2" t="str">
        <f>IF('Adjacent Counties'!AE43="x",VLOOKUP('2013 0-64'!AE$1,'2013 population'!$A$3:$E$102,2,FALSE),"")</f>
        <v/>
      </c>
      <c r="AF43" s="2" t="str">
        <f>IF('Adjacent Counties'!AF43="x",VLOOKUP('2013 0-64'!AF$1,'2013 population'!$A$3:$E$102,2,FALSE),"")</f>
        <v/>
      </c>
      <c r="AG43" s="2" t="str">
        <f>IF('Adjacent Counties'!AG43="x",VLOOKUP('2013 0-64'!AG$1,'2013 population'!$A$3:$E$102,2,FALSE),"")</f>
        <v/>
      </c>
      <c r="AH43" s="2">
        <f>IF('Adjacent Counties'!AH43="x",VLOOKUP('2013 0-64'!AH$1,'2013 population'!$A$3:$E$102,2,FALSE),"")</f>
        <v>46696</v>
      </c>
      <c r="AI43" s="2" t="str">
        <f>IF('Adjacent Counties'!AI43="x",VLOOKUP('2013 0-64'!AI$1,'2013 population'!$A$3:$E$102,2,FALSE),"")</f>
        <v/>
      </c>
      <c r="AJ43" s="2">
        <f>IF('Adjacent Counties'!AJ43="x",VLOOKUP('2013 0-64'!AJ$1,'2013 population'!$A$3:$E$102,2,FALSE),"")</f>
        <v>53714</v>
      </c>
      <c r="AK43" s="2" t="str">
        <f>IF('Adjacent Counties'!AK43="x",VLOOKUP('2013 0-64'!AK$1,'2013 population'!$A$3:$E$102,2,FALSE),"")</f>
        <v/>
      </c>
      <c r="AL43" s="2" t="str">
        <f>IF('Adjacent Counties'!AL43="x",VLOOKUP('2013 0-64'!AL$1,'2013 population'!$A$3:$E$102,2,FALSE),"")</f>
        <v/>
      </c>
      <c r="AM43" s="2" t="str">
        <f>IF('Adjacent Counties'!AM43="x",VLOOKUP('2013 0-64'!AM$1,'2013 population'!$A$3:$E$102,2,FALSE),"")</f>
        <v/>
      </c>
      <c r="AN43" s="2" t="str">
        <f>IF('Adjacent Counties'!AN43="x",VLOOKUP('2013 0-64'!AN$1,'2013 population'!$A$3:$E$102,2,FALSE),"")</f>
        <v/>
      </c>
      <c r="AO43" s="2" t="str">
        <f>IF('Adjacent Counties'!AO43="x",VLOOKUP('2013 0-64'!AO$1,'2013 population'!$A$3:$E$102,2,FALSE),"")</f>
        <v/>
      </c>
      <c r="AP43" s="2" t="str">
        <f>IF('Adjacent Counties'!AP43="x",VLOOKUP('2013 0-64'!AP$1,'2013 population'!$A$3:$E$102,2,FALSE),"")</f>
        <v/>
      </c>
      <c r="AQ43" s="2">
        <f>IF('Adjacent Counties'!AQ43="x",VLOOKUP('2013 0-64'!AQ$1,'2013 population'!$A$3:$E$102,2,FALSE),"")</f>
        <v>44268</v>
      </c>
      <c r="AR43" s="2" t="str">
        <f>IF('Adjacent Counties'!AR43="x",VLOOKUP('2013 0-64'!AR$1,'2013 population'!$A$3:$E$102,2,FALSE),"")</f>
        <v/>
      </c>
      <c r="AS43" s="2" t="str">
        <f>IF('Adjacent Counties'!AS43="x",VLOOKUP('2013 0-64'!AS$1,'2013 population'!$A$3:$E$102,2,FALSE),"")</f>
        <v/>
      </c>
      <c r="AT43" s="2" t="str">
        <f>IF('Adjacent Counties'!AT43="x",VLOOKUP('2013 0-64'!AT$1,'2013 population'!$A$3:$E$102,2,FALSE),"")</f>
        <v/>
      </c>
      <c r="AU43" s="2" t="str">
        <f>IF('Adjacent Counties'!AU43="x",VLOOKUP('2013 0-64'!AU$1,'2013 population'!$A$3:$E$102,2,FALSE),"")</f>
        <v/>
      </c>
      <c r="AV43" s="2" t="str">
        <f>IF('Adjacent Counties'!AV43="x",VLOOKUP('2013 0-64'!AV$1,'2013 population'!$A$3:$E$102,2,FALSE),"")</f>
        <v/>
      </c>
      <c r="AW43" s="2" t="str">
        <f>IF('Adjacent Counties'!AW43="x",VLOOKUP('2013 0-64'!AW$1,'2013 population'!$A$3:$E$102,2,FALSE),"")</f>
        <v/>
      </c>
      <c r="AX43" s="2" t="str">
        <f>IF('Adjacent Counties'!AX43="x",VLOOKUP('2013 0-64'!AX$1,'2013 population'!$A$3:$E$102,2,FALSE),"")</f>
        <v/>
      </c>
      <c r="AY43" s="2" t="str">
        <f>IF('Adjacent Counties'!AY43="x",VLOOKUP('2013 0-64'!AY$1,'2013 population'!$A$3:$E$102,2,FALSE),"")</f>
        <v/>
      </c>
      <c r="AZ43" s="2" t="str">
        <f>IF('Adjacent Counties'!AZ43="x",VLOOKUP('2013 0-64'!AZ$1,'2013 population'!$A$3:$E$102,2,FALSE),"")</f>
        <v/>
      </c>
      <c r="BA43" s="2" t="str">
        <f>IF('Adjacent Counties'!BA43="x",VLOOKUP('2013 0-64'!BA$1,'2013 population'!$A$3:$E$102,2,FALSE),"")</f>
        <v/>
      </c>
      <c r="BB43" s="2" t="str">
        <f>IF('Adjacent Counties'!BB43="x",VLOOKUP('2013 0-64'!BB$1,'2013 population'!$A$3:$E$102,2,FALSE),"")</f>
        <v/>
      </c>
      <c r="BC43" s="2" t="str">
        <f>IF('Adjacent Counties'!BC43="x",VLOOKUP('2013 0-64'!BC$1,'2013 population'!$A$3:$E$102,2,FALSE),"")</f>
        <v/>
      </c>
      <c r="BD43" s="2" t="str">
        <f>IF('Adjacent Counties'!BD43="x",VLOOKUP('2013 0-64'!BD$1,'2013 population'!$A$3:$E$102,2,FALSE),"")</f>
        <v/>
      </c>
      <c r="BE43" s="2" t="str">
        <f>IF('Adjacent Counties'!BE43="x",VLOOKUP('2013 0-64'!BE$1,'2013 population'!$A$3:$E$102,2,FALSE),"")</f>
        <v/>
      </c>
      <c r="BF43" s="2" t="str">
        <f>IF('Adjacent Counties'!BF43="x",VLOOKUP('2013 0-64'!BF$1,'2013 population'!$A$3:$E$102,2,FALSE),"")</f>
        <v/>
      </c>
      <c r="BG43" s="2">
        <f>IF('Adjacent Counties'!BG43="x",VLOOKUP('2013 0-64'!BG$1,'2013 population'!$A$3:$E$102,2,FALSE),"")</f>
        <v>19106</v>
      </c>
      <c r="BH43" s="2" t="str">
        <f>IF('Adjacent Counties'!BH43="x",VLOOKUP('2013 0-64'!BH$1,'2013 population'!$A$3:$E$102,2,FALSE),"")</f>
        <v/>
      </c>
      <c r="BI43" s="2" t="str">
        <f>IF('Adjacent Counties'!BI43="x",VLOOKUP('2013 0-64'!BI$1,'2013 population'!$A$3:$E$102,2,FALSE),"")</f>
        <v/>
      </c>
      <c r="BJ43" s="2" t="str">
        <f>IF('Adjacent Counties'!BJ43="x",VLOOKUP('2013 0-64'!BJ$1,'2013 population'!$A$3:$E$102,2,FALSE),"")</f>
        <v/>
      </c>
      <c r="BK43" s="2" t="str">
        <f>IF('Adjacent Counties'!BK43="x",VLOOKUP('2013 0-64'!BK$1,'2013 population'!$A$3:$E$102,2,FALSE),"")</f>
        <v/>
      </c>
      <c r="BL43" s="2" t="str">
        <f>IF('Adjacent Counties'!BL43="x",VLOOKUP('2013 0-64'!BL$1,'2013 population'!$A$3:$E$102,2,FALSE),"")</f>
        <v/>
      </c>
      <c r="BM43" s="2">
        <f>IF('Adjacent Counties'!BM43="x",VLOOKUP('2013 0-64'!BM$1,'2013 population'!$A$3:$E$102,2,FALSE),"")</f>
        <v>79940</v>
      </c>
      <c r="BN43" s="2" t="str">
        <f>IF('Adjacent Counties'!BN43="x",VLOOKUP('2013 0-64'!BN$1,'2013 population'!$A$3:$E$102,2,FALSE),"")</f>
        <v/>
      </c>
      <c r="BO43" s="2">
        <f>IF('Adjacent Counties'!BO43="x",VLOOKUP('2013 0-64'!BO$1,'2013 population'!$A$3:$E$102,2,FALSE),"")</f>
        <v>16692</v>
      </c>
      <c r="BP43" s="2" t="str">
        <f>IF('Adjacent Counties'!BP43="x",VLOOKUP('2013 0-64'!BP$1,'2013 population'!$A$3:$E$102,2,FALSE),"")</f>
        <v/>
      </c>
      <c r="BQ43" s="2" t="str">
        <f>IF('Adjacent Counties'!BQ43="x",VLOOKUP('2013 0-64'!BQ$1,'2013 population'!$A$3:$E$102,2,FALSE),"")</f>
        <v/>
      </c>
      <c r="BR43" s="2" t="str">
        <f>IF('Adjacent Counties'!BR43="x",VLOOKUP('2013 0-64'!BR$1,'2013 population'!$A$3:$E$102,2,FALSE),"")</f>
        <v/>
      </c>
      <c r="BS43" s="2" t="str">
        <f>IF('Adjacent Counties'!BS43="x",VLOOKUP('2013 0-64'!BS$1,'2013 population'!$A$3:$E$102,2,FALSE),"")</f>
        <v/>
      </c>
      <c r="BT43" s="2" t="str">
        <f>IF('Adjacent Counties'!BT43="x",VLOOKUP('2013 0-64'!BT$1,'2013 population'!$A$3:$E$102,2,FALSE),"")</f>
        <v/>
      </c>
      <c r="BU43" s="2" t="str">
        <f>IF('Adjacent Counties'!BU43="x",VLOOKUP('2013 0-64'!BU$1,'2013 population'!$A$3:$E$102,2,FALSE),"")</f>
        <v/>
      </c>
      <c r="BV43" s="2" t="str">
        <f>IF('Adjacent Counties'!BV43="x",VLOOKUP('2013 0-64'!BV$1,'2013 population'!$A$3:$E$102,2,FALSE),"")</f>
        <v/>
      </c>
      <c r="BW43" s="2" t="str">
        <f>IF('Adjacent Counties'!BW43="x",VLOOKUP('2013 0-64'!BW$1,'2013 population'!$A$3:$E$102,2,FALSE),"")</f>
        <v/>
      </c>
      <c r="BX43" s="2" t="str">
        <f>IF('Adjacent Counties'!BX43="x",VLOOKUP('2013 0-64'!BX$1,'2013 population'!$A$3:$E$102,2,FALSE),"")</f>
        <v/>
      </c>
      <c r="BY43" s="2" t="str">
        <f>IF('Adjacent Counties'!BY43="x",VLOOKUP('2013 0-64'!BY$1,'2013 population'!$A$3:$E$102,2,FALSE),"")</f>
        <v/>
      </c>
      <c r="BZ43" s="2" t="str">
        <f>IF('Adjacent Counties'!BZ43="x",VLOOKUP('2013 0-64'!BZ$1,'2013 population'!$A$3:$E$102,2,FALSE),"")</f>
        <v/>
      </c>
      <c r="CA43" s="2" t="str">
        <f>IF('Adjacent Counties'!CA43="x",VLOOKUP('2013 0-64'!CA$1,'2013 population'!$A$3:$E$102,2,FALSE),"")</f>
        <v/>
      </c>
      <c r="CB43" s="2" t="str">
        <f>IF('Adjacent Counties'!CB43="x",VLOOKUP('2013 0-64'!CB$1,'2013 population'!$A$3:$E$102,2,FALSE),"")</f>
        <v/>
      </c>
      <c r="CC43" s="2" t="str">
        <f>IF('Adjacent Counties'!CC43="x",VLOOKUP('2013 0-64'!CC$1,'2013 population'!$A$3:$E$102,2,FALSE),"")</f>
        <v/>
      </c>
      <c r="CD43" s="2" t="str">
        <f>IF('Adjacent Counties'!CD43="x",VLOOKUP('2013 0-64'!CD$1,'2013 population'!$A$3:$E$102,2,FALSE),"")</f>
        <v/>
      </c>
      <c r="CE43" s="2" t="str">
        <f>IF('Adjacent Counties'!CE43="x",VLOOKUP('2013 0-64'!CE$1,'2013 population'!$A$3:$E$102,2,FALSE),"")</f>
        <v/>
      </c>
      <c r="CF43" s="2" t="str">
        <f>IF('Adjacent Counties'!CF43="x",VLOOKUP('2013 0-64'!CF$1,'2013 population'!$A$3:$E$102,2,FALSE),"")</f>
        <v/>
      </c>
      <c r="CG43" s="2" t="str">
        <f>IF('Adjacent Counties'!CG43="x",VLOOKUP('2013 0-64'!CG$1,'2013 population'!$A$3:$E$102,2,FALSE),"")</f>
        <v/>
      </c>
      <c r="CH43" s="2" t="str">
        <f>IF('Adjacent Counties'!CH43="x",VLOOKUP('2013 0-64'!CH$1,'2013 population'!$A$3:$E$102,2,FALSE),"")</f>
        <v/>
      </c>
      <c r="CI43" s="2" t="str">
        <f>IF('Adjacent Counties'!CI43="x",VLOOKUP('2013 0-64'!CI$1,'2013 population'!$A$3:$E$102,2,FALSE),"")</f>
        <v/>
      </c>
      <c r="CJ43" s="2" t="str">
        <f>IF('Adjacent Counties'!CJ43="x",VLOOKUP('2013 0-64'!CJ$1,'2013 population'!$A$3:$E$102,2,FALSE),"")</f>
        <v/>
      </c>
      <c r="CK43" s="2" t="str">
        <f>IF('Adjacent Counties'!CK43="x",VLOOKUP('2013 0-64'!CK$1,'2013 population'!$A$3:$E$102,2,FALSE),"")</f>
        <v/>
      </c>
      <c r="CL43" s="2" t="str">
        <f>IF('Adjacent Counties'!CL43="x",VLOOKUP('2013 0-64'!CL$1,'2013 population'!$A$3:$E$102,2,FALSE),"")</f>
        <v/>
      </c>
      <c r="CM43" s="2" t="str">
        <f>IF('Adjacent Counties'!CM43="x",VLOOKUP('2013 0-64'!CM$1,'2013 population'!$A$3:$E$102,2,FALSE),"")</f>
        <v/>
      </c>
      <c r="CN43" s="2" t="str">
        <f>IF('Adjacent Counties'!CN43="x",VLOOKUP('2013 0-64'!CN$1,'2013 population'!$A$3:$E$102,2,FALSE),"")</f>
        <v/>
      </c>
      <c r="CO43" s="2" t="str">
        <f>IF('Adjacent Counties'!CO43="x",VLOOKUP('2013 0-64'!CO$1,'2013 population'!$A$3:$E$102,2,FALSE),"")</f>
        <v/>
      </c>
      <c r="CP43" s="2">
        <f>IF('Adjacent Counties'!CP43="x",VLOOKUP('2013 0-64'!CP$1,'2013 population'!$A$3:$E$102,2,FALSE),"")</f>
        <v>16123</v>
      </c>
      <c r="CQ43" s="2" t="str">
        <f>IF('Adjacent Counties'!CQ43="x",VLOOKUP('2013 0-64'!CQ$1,'2013 population'!$A$3:$E$102,2,FALSE),"")</f>
        <v/>
      </c>
      <c r="CR43" s="2" t="str">
        <f>IF('Adjacent Counties'!CR43="x",VLOOKUP('2013 0-64'!CR$1,'2013 population'!$A$3:$E$102,2,FALSE),"")</f>
        <v/>
      </c>
      <c r="CS43" s="2" t="str">
        <f>IF('Adjacent Counties'!CS43="x",VLOOKUP('2013 0-64'!CS$1,'2013 population'!$A$3:$E$102,2,FALSE),"")</f>
        <v/>
      </c>
      <c r="CT43" s="2" t="str">
        <f>IF('Adjacent Counties'!CT43="x",VLOOKUP('2013 0-64'!CT$1,'2013 population'!$A$3:$E$102,2,FALSE),"")</f>
        <v/>
      </c>
      <c r="CU43" s="2" t="str">
        <f>IF('Adjacent Counties'!CU43="x",VLOOKUP('2013 0-64'!CU$1,'2013 population'!$A$3:$E$102,2,FALSE),"")</f>
        <v/>
      </c>
      <c r="CV43" s="2" t="str">
        <f>IF('Adjacent Counties'!CV43="x",VLOOKUP('2013 0-64'!CV$1,'2013 population'!$A$3:$E$102,2,FALSE),"")</f>
        <v/>
      </c>
      <c r="CW43" s="2" t="str">
        <f>IF('Adjacent Counties'!CW43="x",VLOOKUP('2013 0-64'!CW$1,'2013 population'!$A$3:$E$102,2,FALSE),"")</f>
        <v/>
      </c>
      <c r="CX43" s="2">
        <f t="shared" si="0"/>
        <v>293444</v>
      </c>
      <c r="CY43" s="2">
        <f>SUMIF('Residents by Age'!B$2:B$422,"="&amp;'2013 0-64'!A43,'Residents by Age'!D$2:D$422)</f>
        <v>54</v>
      </c>
      <c r="CZ43" s="9">
        <f t="shared" si="1"/>
        <v>0.18402148280421476</v>
      </c>
    </row>
    <row r="44" spans="1:104">
      <c r="A44" s="3" t="s">
        <v>42</v>
      </c>
      <c r="B44" s="2" t="str">
        <f>IF('Adjacent Counties'!B44="x",VLOOKUP('2013 0-64'!B$1,'2013 population'!$A$3:$E$102,2,FALSE),"")</f>
        <v/>
      </c>
      <c r="C44" s="2" t="str">
        <f>IF('Adjacent Counties'!C44="x",VLOOKUP('2013 0-64'!C$1,'2013 population'!$A$3:$E$102,2,FALSE),"")</f>
        <v/>
      </c>
      <c r="D44" s="2" t="str">
        <f>IF('Adjacent Counties'!D44="x",VLOOKUP('2013 0-64'!D$1,'2013 population'!$A$3:$E$102,2,FALSE),"")</f>
        <v/>
      </c>
      <c r="E44" s="2" t="str">
        <f>IF('Adjacent Counties'!E44="x",VLOOKUP('2013 0-64'!E$1,'2013 population'!$A$3:$E$102,2,FALSE),"")</f>
        <v/>
      </c>
      <c r="F44" s="2" t="str">
        <f>IF('Adjacent Counties'!F44="x",VLOOKUP('2013 0-64'!F$1,'2013 population'!$A$3:$E$102,2,FALSE),"")</f>
        <v/>
      </c>
      <c r="G44" s="2" t="str">
        <f>IF('Adjacent Counties'!G44="x",VLOOKUP('2013 0-64'!G$1,'2013 population'!$A$3:$E$102,2,FALSE),"")</f>
        <v/>
      </c>
      <c r="H44" s="2" t="str">
        <f>IF('Adjacent Counties'!H44="x",VLOOKUP('2013 0-64'!H$1,'2013 population'!$A$3:$E$102,2,FALSE),"")</f>
        <v/>
      </c>
      <c r="I44" s="2" t="str">
        <f>IF('Adjacent Counties'!I44="x",VLOOKUP('2013 0-64'!I$1,'2013 population'!$A$3:$E$102,2,FALSE),"")</f>
        <v/>
      </c>
      <c r="J44" s="2" t="str">
        <f>IF('Adjacent Counties'!J44="x",VLOOKUP('2013 0-64'!J$1,'2013 population'!$A$3:$E$102,2,FALSE),"")</f>
        <v/>
      </c>
      <c r="K44" s="2" t="str">
        <f>IF('Adjacent Counties'!K44="x",VLOOKUP('2013 0-64'!K$1,'2013 population'!$A$3:$E$102,2,FALSE),"")</f>
        <v/>
      </c>
      <c r="L44" s="2" t="str">
        <f>IF('Adjacent Counties'!L44="x",VLOOKUP('2013 0-64'!L$1,'2013 population'!$A$3:$E$102,2,FALSE),"")</f>
        <v/>
      </c>
      <c r="M44" s="2" t="str">
        <f>IF('Adjacent Counties'!M44="x",VLOOKUP('2013 0-64'!M$1,'2013 population'!$A$3:$E$102,2,FALSE),"")</f>
        <v/>
      </c>
      <c r="N44" s="2" t="str">
        <f>IF('Adjacent Counties'!N44="x",VLOOKUP('2013 0-64'!N$1,'2013 population'!$A$3:$E$102,2,FALSE),"")</f>
        <v/>
      </c>
      <c r="O44" s="2" t="str">
        <f>IF('Adjacent Counties'!O44="x",VLOOKUP('2013 0-64'!O$1,'2013 population'!$A$3:$E$102,2,FALSE),"")</f>
        <v/>
      </c>
      <c r="P44" s="2" t="str">
        <f>IF('Adjacent Counties'!P44="x",VLOOKUP('2013 0-64'!P$1,'2013 population'!$A$3:$E$102,2,FALSE),"")</f>
        <v/>
      </c>
      <c r="Q44" s="2" t="str">
        <f>IF('Adjacent Counties'!Q44="x",VLOOKUP('2013 0-64'!Q$1,'2013 population'!$A$3:$E$102,2,FALSE),"")</f>
        <v/>
      </c>
      <c r="R44" s="2" t="str">
        <f>IF('Adjacent Counties'!R44="x",VLOOKUP('2013 0-64'!R$1,'2013 population'!$A$3:$E$102,2,FALSE),"")</f>
        <v/>
      </c>
      <c r="S44" s="2" t="str">
        <f>IF('Adjacent Counties'!S44="x",VLOOKUP('2013 0-64'!S$1,'2013 population'!$A$3:$E$102,2,FALSE),"")</f>
        <v/>
      </c>
      <c r="T44" s="2">
        <f>IF('Adjacent Counties'!T44="x",VLOOKUP('2013 0-64'!T$1,'2013 population'!$A$3:$E$102,2,FALSE),"")</f>
        <v>53251</v>
      </c>
      <c r="U44" s="2" t="str">
        <f>IF('Adjacent Counties'!U44="x",VLOOKUP('2013 0-64'!U$1,'2013 population'!$A$3:$E$102,2,FALSE),"")</f>
        <v/>
      </c>
      <c r="V44" s="2" t="str">
        <f>IF('Adjacent Counties'!V44="x",VLOOKUP('2013 0-64'!V$1,'2013 population'!$A$3:$E$102,2,FALSE),"")</f>
        <v/>
      </c>
      <c r="W44" s="2" t="str">
        <f>IF('Adjacent Counties'!W44="x",VLOOKUP('2013 0-64'!W$1,'2013 population'!$A$3:$E$102,2,FALSE),"")</f>
        <v/>
      </c>
      <c r="X44" s="2" t="str">
        <f>IF('Adjacent Counties'!X44="x",VLOOKUP('2013 0-64'!X$1,'2013 population'!$A$3:$E$102,2,FALSE),"")</f>
        <v/>
      </c>
      <c r="Y44" s="2" t="str">
        <f>IF('Adjacent Counties'!Y44="x",VLOOKUP('2013 0-64'!Y$1,'2013 population'!$A$3:$E$102,2,FALSE),"")</f>
        <v/>
      </c>
      <c r="Z44" s="2" t="str">
        <f>IF('Adjacent Counties'!Z44="x",VLOOKUP('2013 0-64'!Z$1,'2013 population'!$A$3:$E$102,2,FALSE),"")</f>
        <v/>
      </c>
      <c r="AA44" s="2">
        <f>IF('Adjacent Counties'!AA44="x",VLOOKUP('2013 0-64'!AA$1,'2013 population'!$A$3:$E$102,2,FALSE),"")</f>
        <v>297553</v>
      </c>
      <c r="AB44" s="2" t="str">
        <f>IF('Adjacent Counties'!AB44="x",VLOOKUP('2013 0-64'!AB$1,'2013 population'!$A$3:$E$102,2,FALSE),"")</f>
        <v/>
      </c>
      <c r="AC44" s="2" t="str">
        <f>IF('Adjacent Counties'!AC44="x",VLOOKUP('2013 0-64'!AC$1,'2013 population'!$A$3:$E$102,2,FALSE),"")</f>
        <v/>
      </c>
      <c r="AD44" s="2" t="str">
        <f>IF('Adjacent Counties'!AD44="x",VLOOKUP('2013 0-64'!AD$1,'2013 population'!$A$3:$E$102,2,FALSE),"")</f>
        <v/>
      </c>
      <c r="AE44" s="2" t="str">
        <f>IF('Adjacent Counties'!AE44="x",VLOOKUP('2013 0-64'!AE$1,'2013 population'!$A$3:$E$102,2,FALSE),"")</f>
        <v/>
      </c>
      <c r="AF44" s="2" t="str">
        <f>IF('Adjacent Counties'!AF44="x",VLOOKUP('2013 0-64'!AF$1,'2013 population'!$A$3:$E$102,2,FALSE),"")</f>
        <v/>
      </c>
      <c r="AG44" s="2" t="str">
        <f>IF('Adjacent Counties'!AG44="x",VLOOKUP('2013 0-64'!AG$1,'2013 population'!$A$3:$E$102,2,FALSE),"")</f>
        <v/>
      </c>
      <c r="AH44" s="2" t="str">
        <f>IF('Adjacent Counties'!AH44="x",VLOOKUP('2013 0-64'!AH$1,'2013 population'!$A$3:$E$102,2,FALSE),"")</f>
        <v/>
      </c>
      <c r="AI44" s="2" t="str">
        <f>IF('Adjacent Counties'!AI44="x",VLOOKUP('2013 0-64'!AI$1,'2013 population'!$A$3:$E$102,2,FALSE),"")</f>
        <v/>
      </c>
      <c r="AJ44" s="2" t="str">
        <f>IF('Adjacent Counties'!AJ44="x",VLOOKUP('2013 0-64'!AJ$1,'2013 population'!$A$3:$E$102,2,FALSE),"")</f>
        <v/>
      </c>
      <c r="AK44" s="2" t="str">
        <f>IF('Adjacent Counties'!AK44="x",VLOOKUP('2013 0-64'!AK$1,'2013 population'!$A$3:$E$102,2,FALSE),"")</f>
        <v/>
      </c>
      <c r="AL44" s="2" t="str">
        <f>IF('Adjacent Counties'!AL44="x",VLOOKUP('2013 0-64'!AL$1,'2013 population'!$A$3:$E$102,2,FALSE),"")</f>
        <v/>
      </c>
      <c r="AM44" s="2" t="str">
        <f>IF('Adjacent Counties'!AM44="x",VLOOKUP('2013 0-64'!AM$1,'2013 population'!$A$3:$E$102,2,FALSE),"")</f>
        <v/>
      </c>
      <c r="AN44" s="2" t="str">
        <f>IF('Adjacent Counties'!AN44="x",VLOOKUP('2013 0-64'!AN$1,'2013 population'!$A$3:$E$102,2,FALSE),"")</f>
        <v/>
      </c>
      <c r="AO44" s="2" t="str">
        <f>IF('Adjacent Counties'!AO44="x",VLOOKUP('2013 0-64'!AO$1,'2013 population'!$A$3:$E$102,2,FALSE),"")</f>
        <v/>
      </c>
      <c r="AP44" s="2" t="str">
        <f>IF('Adjacent Counties'!AP44="x",VLOOKUP('2013 0-64'!AP$1,'2013 population'!$A$3:$E$102,2,FALSE),"")</f>
        <v/>
      </c>
      <c r="AQ44" s="2" t="str">
        <f>IF('Adjacent Counties'!AQ44="x",VLOOKUP('2013 0-64'!AQ$1,'2013 population'!$A$3:$E$102,2,FALSE),"")</f>
        <v/>
      </c>
      <c r="AR44" s="2">
        <f>IF('Adjacent Counties'!AR44="x",VLOOKUP('2013 0-64'!AR$1,'2013 population'!$A$3:$E$102,2,FALSE),"")</f>
        <v>109271</v>
      </c>
      <c r="AS44" s="2" t="str">
        <f>IF('Adjacent Counties'!AS44="x",VLOOKUP('2013 0-64'!AS$1,'2013 population'!$A$3:$E$102,2,FALSE),"")</f>
        <v/>
      </c>
      <c r="AT44" s="2" t="str">
        <f>IF('Adjacent Counties'!AT44="x",VLOOKUP('2013 0-64'!AT$1,'2013 population'!$A$3:$E$102,2,FALSE),"")</f>
        <v/>
      </c>
      <c r="AU44" s="2" t="str">
        <f>IF('Adjacent Counties'!AU44="x",VLOOKUP('2013 0-64'!AU$1,'2013 population'!$A$3:$E$102,2,FALSE),"")</f>
        <v/>
      </c>
      <c r="AV44" s="2" t="str">
        <f>IF('Adjacent Counties'!AV44="x",VLOOKUP('2013 0-64'!AV$1,'2013 population'!$A$3:$E$102,2,FALSE),"")</f>
        <v/>
      </c>
      <c r="AW44" s="2" t="str">
        <f>IF('Adjacent Counties'!AW44="x",VLOOKUP('2013 0-64'!AW$1,'2013 population'!$A$3:$E$102,2,FALSE),"")</f>
        <v/>
      </c>
      <c r="AX44" s="2" t="str">
        <f>IF('Adjacent Counties'!AX44="x",VLOOKUP('2013 0-64'!AX$1,'2013 population'!$A$3:$E$102,2,FALSE),"")</f>
        <v/>
      </c>
      <c r="AY44" s="2" t="str">
        <f>IF('Adjacent Counties'!AY44="x",VLOOKUP('2013 0-64'!AY$1,'2013 population'!$A$3:$E$102,2,FALSE),"")</f>
        <v/>
      </c>
      <c r="AZ44" s="2">
        <f>IF('Adjacent Counties'!AZ44="x",VLOOKUP('2013 0-64'!AZ$1,'2013 population'!$A$3:$E$102,2,FALSE),"")</f>
        <v>156686</v>
      </c>
      <c r="BA44" s="2" t="str">
        <f>IF('Adjacent Counties'!BA44="x",VLOOKUP('2013 0-64'!BA$1,'2013 population'!$A$3:$E$102,2,FALSE),"")</f>
        <v/>
      </c>
      <c r="BB44" s="2">
        <f>IF('Adjacent Counties'!BB44="x",VLOOKUP('2013 0-64'!BB$1,'2013 population'!$A$3:$E$102,2,FALSE),"")</f>
        <v>50523</v>
      </c>
      <c r="BC44" s="2" t="str">
        <f>IF('Adjacent Counties'!BC44="x",VLOOKUP('2013 0-64'!BC$1,'2013 population'!$A$3:$E$102,2,FALSE),"")</f>
        <v/>
      </c>
      <c r="BD44" s="2" t="str">
        <f>IF('Adjacent Counties'!BD44="x",VLOOKUP('2013 0-64'!BD$1,'2013 population'!$A$3:$E$102,2,FALSE),"")</f>
        <v/>
      </c>
      <c r="BE44" s="2" t="str">
        <f>IF('Adjacent Counties'!BE44="x",VLOOKUP('2013 0-64'!BE$1,'2013 population'!$A$3:$E$102,2,FALSE),"")</f>
        <v/>
      </c>
      <c r="BF44" s="2" t="str">
        <f>IF('Adjacent Counties'!BF44="x",VLOOKUP('2013 0-64'!BF$1,'2013 population'!$A$3:$E$102,2,FALSE),"")</f>
        <v/>
      </c>
      <c r="BG44" s="2" t="str">
        <f>IF('Adjacent Counties'!BG44="x",VLOOKUP('2013 0-64'!BG$1,'2013 population'!$A$3:$E$102,2,FALSE),"")</f>
        <v/>
      </c>
      <c r="BH44" s="2" t="str">
        <f>IF('Adjacent Counties'!BH44="x",VLOOKUP('2013 0-64'!BH$1,'2013 population'!$A$3:$E$102,2,FALSE),"")</f>
        <v/>
      </c>
      <c r="BI44" s="2" t="str">
        <f>IF('Adjacent Counties'!BI44="x",VLOOKUP('2013 0-64'!BI$1,'2013 population'!$A$3:$E$102,2,FALSE),"")</f>
        <v/>
      </c>
      <c r="BJ44" s="2" t="str">
        <f>IF('Adjacent Counties'!BJ44="x",VLOOKUP('2013 0-64'!BJ$1,'2013 population'!$A$3:$E$102,2,FALSE),"")</f>
        <v/>
      </c>
      <c r="BK44" s="2" t="str">
        <f>IF('Adjacent Counties'!BK44="x",VLOOKUP('2013 0-64'!BK$1,'2013 population'!$A$3:$E$102,2,FALSE),"")</f>
        <v/>
      </c>
      <c r="BL44" s="2">
        <f>IF('Adjacent Counties'!BL44="x",VLOOKUP('2013 0-64'!BL$1,'2013 population'!$A$3:$E$102,2,FALSE),"")</f>
        <v>69532</v>
      </c>
      <c r="BM44" s="2" t="str">
        <f>IF('Adjacent Counties'!BM44="x",VLOOKUP('2013 0-64'!BM$1,'2013 population'!$A$3:$E$102,2,FALSE),"")</f>
        <v/>
      </c>
      <c r="BN44" s="2" t="str">
        <f>IF('Adjacent Counties'!BN44="x",VLOOKUP('2013 0-64'!BN$1,'2013 population'!$A$3:$E$102,2,FALSE),"")</f>
        <v/>
      </c>
      <c r="BO44" s="2" t="str">
        <f>IF('Adjacent Counties'!BO44="x",VLOOKUP('2013 0-64'!BO$1,'2013 population'!$A$3:$E$102,2,FALSE),"")</f>
        <v/>
      </c>
      <c r="BP44" s="2" t="str">
        <f>IF('Adjacent Counties'!BP44="x",VLOOKUP('2013 0-64'!BP$1,'2013 population'!$A$3:$E$102,2,FALSE),"")</f>
        <v/>
      </c>
      <c r="BQ44" s="2" t="str">
        <f>IF('Adjacent Counties'!BQ44="x",VLOOKUP('2013 0-64'!BQ$1,'2013 population'!$A$3:$E$102,2,FALSE),"")</f>
        <v/>
      </c>
      <c r="BR44" s="2" t="str">
        <f>IF('Adjacent Counties'!BR44="x",VLOOKUP('2013 0-64'!BR$1,'2013 population'!$A$3:$E$102,2,FALSE),"")</f>
        <v/>
      </c>
      <c r="BS44" s="2" t="str">
        <f>IF('Adjacent Counties'!BS44="x",VLOOKUP('2013 0-64'!BS$1,'2013 population'!$A$3:$E$102,2,FALSE),"")</f>
        <v/>
      </c>
      <c r="BT44" s="2" t="str">
        <f>IF('Adjacent Counties'!BT44="x",VLOOKUP('2013 0-64'!BT$1,'2013 population'!$A$3:$E$102,2,FALSE),"")</f>
        <v/>
      </c>
      <c r="BU44" s="2" t="str">
        <f>IF('Adjacent Counties'!BU44="x",VLOOKUP('2013 0-64'!BU$1,'2013 population'!$A$3:$E$102,2,FALSE),"")</f>
        <v/>
      </c>
      <c r="BV44" s="2" t="str">
        <f>IF('Adjacent Counties'!BV44="x",VLOOKUP('2013 0-64'!BV$1,'2013 population'!$A$3:$E$102,2,FALSE),"")</f>
        <v/>
      </c>
      <c r="BW44" s="2" t="str">
        <f>IF('Adjacent Counties'!BW44="x",VLOOKUP('2013 0-64'!BW$1,'2013 population'!$A$3:$E$102,2,FALSE),"")</f>
        <v/>
      </c>
      <c r="BX44" s="2" t="str">
        <f>IF('Adjacent Counties'!BX44="x",VLOOKUP('2013 0-64'!BX$1,'2013 population'!$A$3:$E$102,2,FALSE),"")</f>
        <v/>
      </c>
      <c r="BY44" s="2" t="str">
        <f>IF('Adjacent Counties'!BY44="x",VLOOKUP('2013 0-64'!BY$1,'2013 population'!$A$3:$E$102,2,FALSE),"")</f>
        <v/>
      </c>
      <c r="BZ44" s="2" t="str">
        <f>IF('Adjacent Counties'!BZ44="x",VLOOKUP('2013 0-64'!BZ$1,'2013 population'!$A$3:$E$102,2,FALSE),"")</f>
        <v/>
      </c>
      <c r="CA44" s="2" t="str">
        <f>IF('Adjacent Counties'!CA44="x",VLOOKUP('2013 0-64'!CA$1,'2013 population'!$A$3:$E$102,2,FALSE),"")</f>
        <v/>
      </c>
      <c r="CB44" s="2" t="str">
        <f>IF('Adjacent Counties'!CB44="x",VLOOKUP('2013 0-64'!CB$1,'2013 population'!$A$3:$E$102,2,FALSE),"")</f>
        <v/>
      </c>
      <c r="CC44" s="2" t="str">
        <f>IF('Adjacent Counties'!CC44="x",VLOOKUP('2013 0-64'!CC$1,'2013 population'!$A$3:$E$102,2,FALSE),"")</f>
        <v/>
      </c>
      <c r="CD44" s="2" t="str">
        <f>IF('Adjacent Counties'!CD44="x",VLOOKUP('2013 0-64'!CD$1,'2013 population'!$A$3:$E$102,2,FALSE),"")</f>
        <v/>
      </c>
      <c r="CE44" s="2">
        <f>IF('Adjacent Counties'!CE44="x",VLOOKUP('2013 0-64'!CE$1,'2013 population'!$A$3:$E$102,2,FALSE),"")</f>
        <v>54356</v>
      </c>
      <c r="CF44" s="2" t="str">
        <f>IF('Adjacent Counties'!CF44="x",VLOOKUP('2013 0-64'!CF$1,'2013 population'!$A$3:$E$102,2,FALSE),"")</f>
        <v/>
      </c>
      <c r="CG44" s="2" t="str">
        <f>IF('Adjacent Counties'!CG44="x",VLOOKUP('2013 0-64'!CG$1,'2013 population'!$A$3:$E$102,2,FALSE),"")</f>
        <v/>
      </c>
      <c r="CH44" s="2" t="str">
        <f>IF('Adjacent Counties'!CH44="x",VLOOKUP('2013 0-64'!CH$1,'2013 population'!$A$3:$E$102,2,FALSE),"")</f>
        <v/>
      </c>
      <c r="CI44" s="2" t="str">
        <f>IF('Adjacent Counties'!CI44="x",VLOOKUP('2013 0-64'!CI$1,'2013 population'!$A$3:$E$102,2,FALSE),"")</f>
        <v/>
      </c>
      <c r="CJ44" s="2" t="str">
        <f>IF('Adjacent Counties'!CJ44="x",VLOOKUP('2013 0-64'!CJ$1,'2013 population'!$A$3:$E$102,2,FALSE),"")</f>
        <v/>
      </c>
      <c r="CK44" s="2" t="str">
        <f>IF('Adjacent Counties'!CK44="x",VLOOKUP('2013 0-64'!CK$1,'2013 population'!$A$3:$E$102,2,FALSE),"")</f>
        <v/>
      </c>
      <c r="CL44" s="2" t="str">
        <f>IF('Adjacent Counties'!CL44="x",VLOOKUP('2013 0-64'!CL$1,'2013 population'!$A$3:$E$102,2,FALSE),"")</f>
        <v/>
      </c>
      <c r="CM44" s="2" t="str">
        <f>IF('Adjacent Counties'!CM44="x",VLOOKUP('2013 0-64'!CM$1,'2013 population'!$A$3:$E$102,2,FALSE),"")</f>
        <v/>
      </c>
      <c r="CN44" s="2" t="str">
        <f>IF('Adjacent Counties'!CN44="x",VLOOKUP('2013 0-64'!CN$1,'2013 population'!$A$3:$E$102,2,FALSE),"")</f>
        <v/>
      </c>
      <c r="CO44" s="2">
        <f>IF('Adjacent Counties'!CO44="x",VLOOKUP('2013 0-64'!CO$1,'2013 population'!$A$3:$E$102,2,FALSE),"")</f>
        <v>871145</v>
      </c>
      <c r="CP44" s="2" t="str">
        <f>IF('Adjacent Counties'!CP44="x",VLOOKUP('2013 0-64'!CP$1,'2013 population'!$A$3:$E$102,2,FALSE),"")</f>
        <v/>
      </c>
      <c r="CQ44" s="2" t="str">
        <f>IF('Adjacent Counties'!CQ44="x",VLOOKUP('2013 0-64'!CQ$1,'2013 population'!$A$3:$E$102,2,FALSE),"")</f>
        <v/>
      </c>
      <c r="CR44" s="2" t="str">
        <f>IF('Adjacent Counties'!CR44="x",VLOOKUP('2013 0-64'!CR$1,'2013 population'!$A$3:$E$102,2,FALSE),"")</f>
        <v/>
      </c>
      <c r="CS44" s="2" t="str">
        <f>IF('Adjacent Counties'!CS44="x",VLOOKUP('2013 0-64'!CS$1,'2013 population'!$A$3:$E$102,2,FALSE),"")</f>
        <v/>
      </c>
      <c r="CT44" s="2" t="str">
        <f>IF('Adjacent Counties'!CT44="x",VLOOKUP('2013 0-64'!CT$1,'2013 population'!$A$3:$E$102,2,FALSE),"")</f>
        <v/>
      </c>
      <c r="CU44" s="2" t="str">
        <f>IF('Adjacent Counties'!CU44="x",VLOOKUP('2013 0-64'!CU$1,'2013 population'!$A$3:$E$102,2,FALSE),"")</f>
        <v/>
      </c>
      <c r="CV44" s="2" t="str">
        <f>IF('Adjacent Counties'!CV44="x",VLOOKUP('2013 0-64'!CV$1,'2013 population'!$A$3:$E$102,2,FALSE),"")</f>
        <v/>
      </c>
      <c r="CW44" s="2" t="str">
        <f>IF('Adjacent Counties'!CW44="x",VLOOKUP('2013 0-64'!CW$1,'2013 population'!$A$3:$E$102,2,FALSE),"")</f>
        <v/>
      </c>
      <c r="CX44" s="2">
        <f t="shared" si="0"/>
        <v>1662317</v>
      </c>
      <c r="CY44" s="2">
        <f>SUMIF('Residents by Age'!B$2:B$422,"="&amp;'2013 0-64'!A44,'Residents by Age'!D$2:D$422)</f>
        <v>57</v>
      </c>
      <c r="CZ44" s="9">
        <f t="shared" si="1"/>
        <v>3.428948870762917E-2</v>
      </c>
    </row>
    <row r="45" spans="1:104">
      <c r="A45" s="3" t="s">
        <v>43</v>
      </c>
      <c r="B45" s="2" t="str">
        <f>IF('Adjacent Counties'!B45="x",VLOOKUP('2013 0-64'!B$1,'2013 population'!$A$3:$E$102,2,FALSE),"")</f>
        <v/>
      </c>
      <c r="C45" s="2" t="str">
        <f>IF('Adjacent Counties'!C45="x",VLOOKUP('2013 0-64'!C$1,'2013 population'!$A$3:$E$102,2,FALSE),"")</f>
        <v/>
      </c>
      <c r="D45" s="2" t="str">
        <f>IF('Adjacent Counties'!D45="x",VLOOKUP('2013 0-64'!D$1,'2013 population'!$A$3:$E$102,2,FALSE),"")</f>
        <v/>
      </c>
      <c r="E45" s="2" t="str">
        <f>IF('Adjacent Counties'!E45="x",VLOOKUP('2013 0-64'!E$1,'2013 population'!$A$3:$E$102,2,FALSE),"")</f>
        <v/>
      </c>
      <c r="F45" s="2" t="str">
        <f>IF('Adjacent Counties'!F45="x",VLOOKUP('2013 0-64'!F$1,'2013 population'!$A$3:$E$102,2,FALSE),"")</f>
        <v/>
      </c>
      <c r="G45" s="2" t="str">
        <f>IF('Adjacent Counties'!G45="x",VLOOKUP('2013 0-64'!G$1,'2013 population'!$A$3:$E$102,2,FALSE),"")</f>
        <v/>
      </c>
      <c r="H45" s="2" t="str">
        <f>IF('Adjacent Counties'!H45="x",VLOOKUP('2013 0-64'!H$1,'2013 population'!$A$3:$E$102,2,FALSE),"")</f>
        <v/>
      </c>
      <c r="I45" s="2" t="str">
        <f>IF('Adjacent Counties'!I45="x",VLOOKUP('2013 0-64'!I$1,'2013 population'!$A$3:$E$102,2,FALSE),"")</f>
        <v/>
      </c>
      <c r="J45" s="2" t="str">
        <f>IF('Adjacent Counties'!J45="x",VLOOKUP('2013 0-64'!J$1,'2013 population'!$A$3:$E$102,2,FALSE),"")</f>
        <v/>
      </c>
      <c r="K45" s="2" t="str">
        <f>IF('Adjacent Counties'!K45="x",VLOOKUP('2013 0-64'!K$1,'2013 population'!$A$3:$E$102,2,FALSE),"")</f>
        <v/>
      </c>
      <c r="L45" s="2">
        <f>IF('Adjacent Counties'!L45="x",VLOOKUP('2013 0-64'!L$1,'2013 population'!$A$3:$E$102,2,FALSE),"")</f>
        <v>205448</v>
      </c>
      <c r="M45" s="2" t="str">
        <f>IF('Adjacent Counties'!M45="x",VLOOKUP('2013 0-64'!M$1,'2013 population'!$A$3:$E$102,2,FALSE),"")</f>
        <v/>
      </c>
      <c r="N45" s="2" t="str">
        <f>IF('Adjacent Counties'!N45="x",VLOOKUP('2013 0-64'!N$1,'2013 population'!$A$3:$E$102,2,FALSE),"")</f>
        <v/>
      </c>
      <c r="O45" s="2" t="str">
        <f>IF('Adjacent Counties'!O45="x",VLOOKUP('2013 0-64'!O$1,'2013 population'!$A$3:$E$102,2,FALSE),"")</f>
        <v/>
      </c>
      <c r="P45" s="2" t="str">
        <f>IF('Adjacent Counties'!P45="x",VLOOKUP('2013 0-64'!P$1,'2013 population'!$A$3:$E$102,2,FALSE),"")</f>
        <v/>
      </c>
      <c r="Q45" s="2" t="str">
        <f>IF('Adjacent Counties'!Q45="x",VLOOKUP('2013 0-64'!Q$1,'2013 population'!$A$3:$E$102,2,FALSE),"")</f>
        <v/>
      </c>
      <c r="R45" s="2" t="str">
        <f>IF('Adjacent Counties'!R45="x",VLOOKUP('2013 0-64'!R$1,'2013 population'!$A$3:$E$102,2,FALSE),"")</f>
        <v/>
      </c>
      <c r="S45" s="2" t="str">
        <f>IF('Adjacent Counties'!S45="x",VLOOKUP('2013 0-64'!S$1,'2013 population'!$A$3:$E$102,2,FALSE),"")</f>
        <v/>
      </c>
      <c r="T45" s="2" t="str">
        <f>IF('Adjacent Counties'!T45="x",VLOOKUP('2013 0-64'!T$1,'2013 population'!$A$3:$E$102,2,FALSE),"")</f>
        <v/>
      </c>
      <c r="U45" s="2" t="str">
        <f>IF('Adjacent Counties'!U45="x",VLOOKUP('2013 0-64'!U$1,'2013 population'!$A$3:$E$102,2,FALSE),"")</f>
        <v/>
      </c>
      <c r="V45" s="2" t="str">
        <f>IF('Adjacent Counties'!V45="x",VLOOKUP('2013 0-64'!V$1,'2013 population'!$A$3:$E$102,2,FALSE),"")</f>
        <v/>
      </c>
      <c r="W45" s="2" t="str">
        <f>IF('Adjacent Counties'!W45="x",VLOOKUP('2013 0-64'!W$1,'2013 population'!$A$3:$E$102,2,FALSE),"")</f>
        <v/>
      </c>
      <c r="X45" s="2" t="str">
        <f>IF('Adjacent Counties'!X45="x",VLOOKUP('2013 0-64'!X$1,'2013 population'!$A$3:$E$102,2,FALSE),"")</f>
        <v/>
      </c>
      <c r="Y45" s="2" t="str">
        <f>IF('Adjacent Counties'!Y45="x",VLOOKUP('2013 0-64'!Y$1,'2013 population'!$A$3:$E$102,2,FALSE),"")</f>
        <v/>
      </c>
      <c r="Z45" s="2" t="str">
        <f>IF('Adjacent Counties'!Z45="x",VLOOKUP('2013 0-64'!Z$1,'2013 population'!$A$3:$E$102,2,FALSE),"")</f>
        <v/>
      </c>
      <c r="AA45" s="2" t="str">
        <f>IF('Adjacent Counties'!AA45="x",VLOOKUP('2013 0-64'!AA$1,'2013 population'!$A$3:$E$102,2,FALSE),"")</f>
        <v/>
      </c>
      <c r="AB45" s="2" t="str">
        <f>IF('Adjacent Counties'!AB45="x",VLOOKUP('2013 0-64'!AB$1,'2013 population'!$A$3:$E$102,2,FALSE),"")</f>
        <v/>
      </c>
      <c r="AC45" s="2" t="str">
        <f>IF('Adjacent Counties'!AC45="x",VLOOKUP('2013 0-64'!AC$1,'2013 population'!$A$3:$E$102,2,FALSE),"")</f>
        <v/>
      </c>
      <c r="AD45" s="2" t="str">
        <f>IF('Adjacent Counties'!AD45="x",VLOOKUP('2013 0-64'!AD$1,'2013 population'!$A$3:$E$102,2,FALSE),"")</f>
        <v/>
      </c>
      <c r="AE45" s="2" t="str">
        <f>IF('Adjacent Counties'!AE45="x",VLOOKUP('2013 0-64'!AE$1,'2013 population'!$A$3:$E$102,2,FALSE),"")</f>
        <v/>
      </c>
      <c r="AF45" s="2" t="str">
        <f>IF('Adjacent Counties'!AF45="x",VLOOKUP('2013 0-64'!AF$1,'2013 population'!$A$3:$E$102,2,FALSE),"")</f>
        <v/>
      </c>
      <c r="AG45" s="2" t="str">
        <f>IF('Adjacent Counties'!AG45="x",VLOOKUP('2013 0-64'!AG$1,'2013 population'!$A$3:$E$102,2,FALSE),"")</f>
        <v/>
      </c>
      <c r="AH45" s="2" t="str">
        <f>IF('Adjacent Counties'!AH45="x",VLOOKUP('2013 0-64'!AH$1,'2013 population'!$A$3:$E$102,2,FALSE),"")</f>
        <v/>
      </c>
      <c r="AI45" s="2" t="str">
        <f>IF('Adjacent Counties'!AI45="x",VLOOKUP('2013 0-64'!AI$1,'2013 population'!$A$3:$E$102,2,FALSE),"")</f>
        <v/>
      </c>
      <c r="AJ45" s="2" t="str">
        <f>IF('Adjacent Counties'!AJ45="x",VLOOKUP('2013 0-64'!AJ$1,'2013 population'!$A$3:$E$102,2,FALSE),"")</f>
        <v/>
      </c>
      <c r="AK45" s="2" t="str">
        <f>IF('Adjacent Counties'!AK45="x",VLOOKUP('2013 0-64'!AK$1,'2013 population'!$A$3:$E$102,2,FALSE),"")</f>
        <v/>
      </c>
      <c r="AL45" s="2" t="str">
        <f>IF('Adjacent Counties'!AL45="x",VLOOKUP('2013 0-64'!AL$1,'2013 population'!$A$3:$E$102,2,FALSE),"")</f>
        <v/>
      </c>
      <c r="AM45" s="2" t="str">
        <f>IF('Adjacent Counties'!AM45="x",VLOOKUP('2013 0-64'!AM$1,'2013 population'!$A$3:$E$102,2,FALSE),"")</f>
        <v/>
      </c>
      <c r="AN45" s="2" t="str">
        <f>IF('Adjacent Counties'!AN45="x",VLOOKUP('2013 0-64'!AN$1,'2013 population'!$A$3:$E$102,2,FALSE),"")</f>
        <v/>
      </c>
      <c r="AO45" s="2" t="str">
        <f>IF('Adjacent Counties'!AO45="x",VLOOKUP('2013 0-64'!AO$1,'2013 population'!$A$3:$E$102,2,FALSE),"")</f>
        <v/>
      </c>
      <c r="AP45" s="2" t="str">
        <f>IF('Adjacent Counties'!AP45="x",VLOOKUP('2013 0-64'!AP$1,'2013 population'!$A$3:$E$102,2,FALSE),"")</f>
        <v/>
      </c>
      <c r="AQ45" s="2" t="str">
        <f>IF('Adjacent Counties'!AQ45="x",VLOOKUP('2013 0-64'!AQ$1,'2013 population'!$A$3:$E$102,2,FALSE),"")</f>
        <v/>
      </c>
      <c r="AR45" s="2" t="str">
        <f>IF('Adjacent Counties'!AR45="x",VLOOKUP('2013 0-64'!AR$1,'2013 population'!$A$3:$E$102,2,FALSE),"")</f>
        <v/>
      </c>
      <c r="AS45" s="2">
        <f>IF('Adjacent Counties'!AS45="x",VLOOKUP('2013 0-64'!AS$1,'2013 population'!$A$3:$E$102,2,FALSE),"")</f>
        <v>45878</v>
      </c>
      <c r="AT45" s="2">
        <f>IF('Adjacent Counties'!AT45="x",VLOOKUP('2013 0-64'!AT$1,'2013 population'!$A$3:$E$102,2,FALSE),"")</f>
        <v>82865</v>
      </c>
      <c r="AU45" s="2" t="str">
        <f>IF('Adjacent Counties'!AU45="x",VLOOKUP('2013 0-64'!AU$1,'2013 population'!$A$3:$E$102,2,FALSE),"")</f>
        <v/>
      </c>
      <c r="AV45" s="2" t="str">
        <f>IF('Adjacent Counties'!AV45="x",VLOOKUP('2013 0-64'!AV$1,'2013 population'!$A$3:$E$102,2,FALSE),"")</f>
        <v/>
      </c>
      <c r="AW45" s="2" t="str">
        <f>IF('Adjacent Counties'!AW45="x",VLOOKUP('2013 0-64'!AW$1,'2013 population'!$A$3:$E$102,2,FALSE),"")</f>
        <v/>
      </c>
      <c r="AX45" s="2" t="str">
        <f>IF('Adjacent Counties'!AX45="x",VLOOKUP('2013 0-64'!AX$1,'2013 population'!$A$3:$E$102,2,FALSE),"")</f>
        <v/>
      </c>
      <c r="AY45" s="2">
        <f>IF('Adjacent Counties'!AY45="x",VLOOKUP('2013 0-64'!AY$1,'2013 population'!$A$3:$E$102,2,FALSE),"")</f>
        <v>33773</v>
      </c>
      <c r="AZ45" s="2" t="str">
        <f>IF('Adjacent Counties'!AZ45="x",VLOOKUP('2013 0-64'!AZ$1,'2013 population'!$A$3:$E$102,2,FALSE),"")</f>
        <v/>
      </c>
      <c r="BA45" s="2" t="str">
        <f>IF('Adjacent Counties'!BA45="x",VLOOKUP('2013 0-64'!BA$1,'2013 population'!$A$3:$E$102,2,FALSE),"")</f>
        <v/>
      </c>
      <c r="BB45" s="2" t="str">
        <f>IF('Adjacent Counties'!BB45="x",VLOOKUP('2013 0-64'!BB$1,'2013 population'!$A$3:$E$102,2,FALSE),"")</f>
        <v/>
      </c>
      <c r="BC45" s="2" t="str">
        <f>IF('Adjacent Counties'!BC45="x",VLOOKUP('2013 0-64'!BC$1,'2013 population'!$A$3:$E$102,2,FALSE),"")</f>
        <v/>
      </c>
      <c r="BD45" s="2" t="str">
        <f>IF('Adjacent Counties'!BD45="x",VLOOKUP('2013 0-64'!BD$1,'2013 population'!$A$3:$E$102,2,FALSE),"")</f>
        <v/>
      </c>
      <c r="BE45" s="2" t="str">
        <f>IF('Adjacent Counties'!BE45="x",VLOOKUP('2013 0-64'!BE$1,'2013 population'!$A$3:$E$102,2,FALSE),"")</f>
        <v/>
      </c>
      <c r="BF45" s="2">
        <f>IF('Adjacent Counties'!BF45="x",VLOOKUP('2013 0-64'!BF$1,'2013 population'!$A$3:$E$102,2,FALSE),"")</f>
        <v>17195</v>
      </c>
      <c r="BG45" s="2" t="str">
        <f>IF('Adjacent Counties'!BG45="x",VLOOKUP('2013 0-64'!BG$1,'2013 population'!$A$3:$E$102,2,FALSE),"")</f>
        <v/>
      </c>
      <c r="BH45" s="2" t="str">
        <f>IF('Adjacent Counties'!BH45="x",VLOOKUP('2013 0-64'!BH$1,'2013 population'!$A$3:$E$102,2,FALSE),"")</f>
        <v/>
      </c>
      <c r="BI45" s="2" t="str">
        <f>IF('Adjacent Counties'!BI45="x",VLOOKUP('2013 0-64'!BI$1,'2013 population'!$A$3:$E$102,2,FALSE),"")</f>
        <v/>
      </c>
      <c r="BJ45" s="2" t="str">
        <f>IF('Adjacent Counties'!BJ45="x",VLOOKUP('2013 0-64'!BJ$1,'2013 population'!$A$3:$E$102,2,FALSE),"")</f>
        <v/>
      </c>
      <c r="BK45" s="2" t="str">
        <f>IF('Adjacent Counties'!BK45="x",VLOOKUP('2013 0-64'!BK$1,'2013 population'!$A$3:$E$102,2,FALSE),"")</f>
        <v/>
      </c>
      <c r="BL45" s="2" t="str">
        <f>IF('Adjacent Counties'!BL45="x",VLOOKUP('2013 0-64'!BL$1,'2013 population'!$A$3:$E$102,2,FALSE),"")</f>
        <v/>
      </c>
      <c r="BM45" s="2" t="str">
        <f>IF('Adjacent Counties'!BM45="x",VLOOKUP('2013 0-64'!BM$1,'2013 population'!$A$3:$E$102,2,FALSE),"")</f>
        <v/>
      </c>
      <c r="BN45" s="2" t="str">
        <f>IF('Adjacent Counties'!BN45="x",VLOOKUP('2013 0-64'!BN$1,'2013 population'!$A$3:$E$102,2,FALSE),"")</f>
        <v/>
      </c>
      <c r="BO45" s="2" t="str">
        <f>IF('Adjacent Counties'!BO45="x",VLOOKUP('2013 0-64'!BO$1,'2013 population'!$A$3:$E$102,2,FALSE),"")</f>
        <v/>
      </c>
      <c r="BP45" s="2" t="str">
        <f>IF('Adjacent Counties'!BP45="x",VLOOKUP('2013 0-64'!BP$1,'2013 population'!$A$3:$E$102,2,FALSE),"")</f>
        <v/>
      </c>
      <c r="BQ45" s="2" t="str">
        <f>IF('Adjacent Counties'!BQ45="x",VLOOKUP('2013 0-64'!BQ$1,'2013 population'!$A$3:$E$102,2,FALSE),"")</f>
        <v/>
      </c>
      <c r="BR45" s="2" t="str">
        <f>IF('Adjacent Counties'!BR45="x",VLOOKUP('2013 0-64'!BR$1,'2013 population'!$A$3:$E$102,2,FALSE),"")</f>
        <v/>
      </c>
      <c r="BS45" s="2" t="str">
        <f>IF('Adjacent Counties'!BS45="x",VLOOKUP('2013 0-64'!BS$1,'2013 population'!$A$3:$E$102,2,FALSE),"")</f>
        <v/>
      </c>
      <c r="BT45" s="2" t="str">
        <f>IF('Adjacent Counties'!BT45="x",VLOOKUP('2013 0-64'!BT$1,'2013 population'!$A$3:$E$102,2,FALSE),"")</f>
        <v/>
      </c>
      <c r="BU45" s="2" t="str">
        <f>IF('Adjacent Counties'!BU45="x",VLOOKUP('2013 0-64'!BU$1,'2013 population'!$A$3:$E$102,2,FALSE),"")</f>
        <v/>
      </c>
      <c r="BV45" s="2" t="str">
        <f>IF('Adjacent Counties'!BV45="x",VLOOKUP('2013 0-64'!BV$1,'2013 population'!$A$3:$E$102,2,FALSE),"")</f>
        <v/>
      </c>
      <c r="BW45" s="2" t="str">
        <f>IF('Adjacent Counties'!BW45="x",VLOOKUP('2013 0-64'!BW$1,'2013 population'!$A$3:$E$102,2,FALSE),"")</f>
        <v/>
      </c>
      <c r="BX45" s="2" t="str">
        <f>IF('Adjacent Counties'!BX45="x",VLOOKUP('2013 0-64'!BX$1,'2013 population'!$A$3:$E$102,2,FALSE),"")</f>
        <v/>
      </c>
      <c r="BY45" s="2" t="str">
        <f>IF('Adjacent Counties'!BY45="x",VLOOKUP('2013 0-64'!BY$1,'2013 population'!$A$3:$E$102,2,FALSE),"")</f>
        <v/>
      </c>
      <c r="BZ45" s="2" t="str">
        <f>IF('Adjacent Counties'!BZ45="x",VLOOKUP('2013 0-64'!BZ$1,'2013 population'!$A$3:$E$102,2,FALSE),"")</f>
        <v/>
      </c>
      <c r="CA45" s="2" t="str">
        <f>IF('Adjacent Counties'!CA45="x",VLOOKUP('2013 0-64'!CA$1,'2013 population'!$A$3:$E$102,2,FALSE),"")</f>
        <v/>
      </c>
      <c r="CB45" s="2" t="str">
        <f>IF('Adjacent Counties'!CB45="x",VLOOKUP('2013 0-64'!CB$1,'2013 population'!$A$3:$E$102,2,FALSE),"")</f>
        <v/>
      </c>
      <c r="CC45" s="2" t="str">
        <f>IF('Adjacent Counties'!CC45="x",VLOOKUP('2013 0-64'!CC$1,'2013 population'!$A$3:$E$102,2,FALSE),"")</f>
        <v/>
      </c>
      <c r="CD45" s="2" t="str">
        <f>IF('Adjacent Counties'!CD45="x",VLOOKUP('2013 0-64'!CD$1,'2013 population'!$A$3:$E$102,2,FALSE),"")</f>
        <v/>
      </c>
      <c r="CE45" s="2" t="str">
        <f>IF('Adjacent Counties'!CE45="x",VLOOKUP('2013 0-64'!CE$1,'2013 population'!$A$3:$E$102,2,FALSE),"")</f>
        <v/>
      </c>
      <c r="CF45" s="2" t="str">
        <f>IF('Adjacent Counties'!CF45="x",VLOOKUP('2013 0-64'!CF$1,'2013 population'!$A$3:$E$102,2,FALSE),"")</f>
        <v/>
      </c>
      <c r="CG45" s="2" t="str">
        <f>IF('Adjacent Counties'!CG45="x",VLOOKUP('2013 0-64'!CG$1,'2013 population'!$A$3:$E$102,2,FALSE),"")</f>
        <v/>
      </c>
      <c r="CH45" s="2" t="str">
        <f>IF('Adjacent Counties'!CH45="x",VLOOKUP('2013 0-64'!CH$1,'2013 population'!$A$3:$E$102,2,FALSE),"")</f>
        <v/>
      </c>
      <c r="CI45" s="2" t="str">
        <f>IF('Adjacent Counties'!CI45="x",VLOOKUP('2013 0-64'!CI$1,'2013 population'!$A$3:$E$102,2,FALSE),"")</f>
        <v/>
      </c>
      <c r="CJ45" s="2">
        <f>IF('Adjacent Counties'!CJ45="x",VLOOKUP('2013 0-64'!CJ$1,'2013 population'!$A$3:$E$102,2,FALSE),"")</f>
        <v>11989</v>
      </c>
      <c r="CK45" s="2">
        <f>IF('Adjacent Counties'!CK45="x",VLOOKUP('2013 0-64'!CK$1,'2013 population'!$A$3:$E$102,2,FALSE),"")</f>
        <v>23788</v>
      </c>
      <c r="CL45" s="2" t="str">
        <f>IF('Adjacent Counties'!CL45="x",VLOOKUP('2013 0-64'!CL$1,'2013 population'!$A$3:$E$102,2,FALSE),"")</f>
        <v/>
      </c>
      <c r="CM45" s="2" t="str">
        <f>IF('Adjacent Counties'!CM45="x",VLOOKUP('2013 0-64'!CM$1,'2013 population'!$A$3:$E$102,2,FALSE),"")</f>
        <v/>
      </c>
      <c r="CN45" s="2" t="str">
        <f>IF('Adjacent Counties'!CN45="x",VLOOKUP('2013 0-64'!CN$1,'2013 population'!$A$3:$E$102,2,FALSE),"")</f>
        <v/>
      </c>
      <c r="CO45" s="2" t="str">
        <f>IF('Adjacent Counties'!CO45="x",VLOOKUP('2013 0-64'!CO$1,'2013 population'!$A$3:$E$102,2,FALSE),"")</f>
        <v/>
      </c>
      <c r="CP45" s="2" t="str">
        <f>IF('Adjacent Counties'!CP45="x",VLOOKUP('2013 0-64'!CP$1,'2013 population'!$A$3:$E$102,2,FALSE),"")</f>
        <v/>
      </c>
      <c r="CQ45" s="2" t="str">
        <f>IF('Adjacent Counties'!CQ45="x",VLOOKUP('2013 0-64'!CQ$1,'2013 population'!$A$3:$E$102,2,FALSE),"")</f>
        <v/>
      </c>
      <c r="CR45" s="2" t="str">
        <f>IF('Adjacent Counties'!CR45="x",VLOOKUP('2013 0-64'!CR$1,'2013 population'!$A$3:$E$102,2,FALSE),"")</f>
        <v/>
      </c>
      <c r="CS45" s="2" t="str">
        <f>IF('Adjacent Counties'!CS45="x",VLOOKUP('2013 0-64'!CS$1,'2013 population'!$A$3:$E$102,2,FALSE),"")</f>
        <v/>
      </c>
      <c r="CT45" s="2" t="str">
        <f>IF('Adjacent Counties'!CT45="x",VLOOKUP('2013 0-64'!CT$1,'2013 population'!$A$3:$E$102,2,FALSE),"")</f>
        <v/>
      </c>
      <c r="CU45" s="2" t="str">
        <f>IF('Adjacent Counties'!CU45="x",VLOOKUP('2013 0-64'!CU$1,'2013 population'!$A$3:$E$102,2,FALSE),"")</f>
        <v/>
      </c>
      <c r="CV45" s="2" t="str">
        <f>IF('Adjacent Counties'!CV45="x",VLOOKUP('2013 0-64'!CV$1,'2013 population'!$A$3:$E$102,2,FALSE),"")</f>
        <v/>
      </c>
      <c r="CW45" s="2" t="str">
        <f>IF('Adjacent Counties'!CW45="x",VLOOKUP('2013 0-64'!CW$1,'2013 population'!$A$3:$E$102,2,FALSE),"")</f>
        <v/>
      </c>
      <c r="CX45" s="2">
        <f t="shared" si="0"/>
        <v>420936</v>
      </c>
      <c r="CY45" s="2">
        <f>SUMIF('Residents by Age'!B$2:B$422,"="&amp;'2013 0-64'!A45,'Residents by Age'!D$2:D$422)</f>
        <v>37</v>
      </c>
      <c r="CZ45" s="9">
        <f t="shared" si="1"/>
        <v>8.789934811942908E-2</v>
      </c>
    </row>
    <row r="46" spans="1:104">
      <c r="A46" s="3" t="s">
        <v>44</v>
      </c>
      <c r="B46" s="2" t="str">
        <f>IF('Adjacent Counties'!B46="x",VLOOKUP('2013 0-64'!B$1,'2013 population'!$A$3:$E$102,2,FALSE),"")</f>
        <v/>
      </c>
      <c r="C46" s="2" t="str">
        <f>IF('Adjacent Counties'!C46="x",VLOOKUP('2013 0-64'!C$1,'2013 population'!$A$3:$E$102,2,FALSE),"")</f>
        <v/>
      </c>
      <c r="D46" s="2" t="str">
        <f>IF('Adjacent Counties'!D46="x",VLOOKUP('2013 0-64'!D$1,'2013 population'!$A$3:$E$102,2,FALSE),"")</f>
        <v/>
      </c>
      <c r="E46" s="2" t="str">
        <f>IF('Adjacent Counties'!E46="x",VLOOKUP('2013 0-64'!E$1,'2013 population'!$A$3:$E$102,2,FALSE),"")</f>
        <v/>
      </c>
      <c r="F46" s="2" t="str">
        <f>IF('Adjacent Counties'!F46="x",VLOOKUP('2013 0-64'!F$1,'2013 population'!$A$3:$E$102,2,FALSE),"")</f>
        <v/>
      </c>
      <c r="G46" s="2" t="str">
        <f>IF('Adjacent Counties'!G46="x",VLOOKUP('2013 0-64'!G$1,'2013 population'!$A$3:$E$102,2,FALSE),"")</f>
        <v/>
      </c>
      <c r="H46" s="2" t="str">
        <f>IF('Adjacent Counties'!H46="x",VLOOKUP('2013 0-64'!H$1,'2013 population'!$A$3:$E$102,2,FALSE),"")</f>
        <v/>
      </c>
      <c r="I46" s="2" t="str">
        <f>IF('Adjacent Counties'!I46="x",VLOOKUP('2013 0-64'!I$1,'2013 population'!$A$3:$E$102,2,FALSE),"")</f>
        <v/>
      </c>
      <c r="J46" s="2" t="str">
        <f>IF('Adjacent Counties'!J46="x",VLOOKUP('2013 0-64'!J$1,'2013 population'!$A$3:$E$102,2,FALSE),"")</f>
        <v/>
      </c>
      <c r="K46" s="2" t="str">
        <f>IF('Adjacent Counties'!K46="x",VLOOKUP('2013 0-64'!K$1,'2013 population'!$A$3:$E$102,2,FALSE),"")</f>
        <v/>
      </c>
      <c r="L46" s="2">
        <f>IF('Adjacent Counties'!L46="x",VLOOKUP('2013 0-64'!L$1,'2013 population'!$A$3:$E$102,2,FALSE),"")</f>
        <v>205448</v>
      </c>
      <c r="M46" s="2" t="str">
        <f>IF('Adjacent Counties'!M46="x",VLOOKUP('2013 0-64'!M$1,'2013 population'!$A$3:$E$102,2,FALSE),"")</f>
        <v/>
      </c>
      <c r="N46" s="2" t="str">
        <f>IF('Adjacent Counties'!N46="x",VLOOKUP('2013 0-64'!N$1,'2013 population'!$A$3:$E$102,2,FALSE),"")</f>
        <v/>
      </c>
      <c r="O46" s="2" t="str">
        <f>IF('Adjacent Counties'!O46="x",VLOOKUP('2013 0-64'!O$1,'2013 population'!$A$3:$E$102,2,FALSE),"")</f>
        <v/>
      </c>
      <c r="P46" s="2" t="str">
        <f>IF('Adjacent Counties'!P46="x",VLOOKUP('2013 0-64'!P$1,'2013 population'!$A$3:$E$102,2,FALSE),"")</f>
        <v/>
      </c>
      <c r="Q46" s="2" t="str">
        <f>IF('Adjacent Counties'!Q46="x",VLOOKUP('2013 0-64'!Q$1,'2013 population'!$A$3:$E$102,2,FALSE),"")</f>
        <v/>
      </c>
      <c r="R46" s="2" t="str">
        <f>IF('Adjacent Counties'!R46="x",VLOOKUP('2013 0-64'!R$1,'2013 population'!$A$3:$E$102,2,FALSE),"")</f>
        <v/>
      </c>
      <c r="S46" s="2" t="str">
        <f>IF('Adjacent Counties'!S46="x",VLOOKUP('2013 0-64'!S$1,'2013 population'!$A$3:$E$102,2,FALSE),"")</f>
        <v/>
      </c>
      <c r="T46" s="2" t="str">
        <f>IF('Adjacent Counties'!T46="x",VLOOKUP('2013 0-64'!T$1,'2013 population'!$A$3:$E$102,2,FALSE),"")</f>
        <v/>
      </c>
      <c r="U46" s="2" t="str">
        <f>IF('Adjacent Counties'!U46="x",VLOOKUP('2013 0-64'!U$1,'2013 population'!$A$3:$E$102,2,FALSE),"")</f>
        <v/>
      </c>
      <c r="V46" s="2" t="str">
        <f>IF('Adjacent Counties'!V46="x",VLOOKUP('2013 0-64'!V$1,'2013 population'!$A$3:$E$102,2,FALSE),"")</f>
        <v/>
      </c>
      <c r="W46" s="2" t="str">
        <f>IF('Adjacent Counties'!W46="x",VLOOKUP('2013 0-64'!W$1,'2013 population'!$A$3:$E$102,2,FALSE),"")</f>
        <v/>
      </c>
      <c r="X46" s="2" t="str">
        <f>IF('Adjacent Counties'!X46="x",VLOOKUP('2013 0-64'!X$1,'2013 population'!$A$3:$E$102,2,FALSE),"")</f>
        <v/>
      </c>
      <c r="Y46" s="2" t="str">
        <f>IF('Adjacent Counties'!Y46="x",VLOOKUP('2013 0-64'!Y$1,'2013 population'!$A$3:$E$102,2,FALSE),"")</f>
        <v/>
      </c>
      <c r="Z46" s="2" t="str">
        <f>IF('Adjacent Counties'!Z46="x",VLOOKUP('2013 0-64'!Z$1,'2013 population'!$A$3:$E$102,2,FALSE),"")</f>
        <v/>
      </c>
      <c r="AA46" s="2" t="str">
        <f>IF('Adjacent Counties'!AA46="x",VLOOKUP('2013 0-64'!AA$1,'2013 population'!$A$3:$E$102,2,FALSE),"")</f>
        <v/>
      </c>
      <c r="AB46" s="2" t="str">
        <f>IF('Adjacent Counties'!AB46="x",VLOOKUP('2013 0-64'!AB$1,'2013 population'!$A$3:$E$102,2,FALSE),"")</f>
        <v/>
      </c>
      <c r="AC46" s="2" t="str">
        <f>IF('Adjacent Counties'!AC46="x",VLOOKUP('2013 0-64'!AC$1,'2013 population'!$A$3:$E$102,2,FALSE),"")</f>
        <v/>
      </c>
      <c r="AD46" s="2" t="str">
        <f>IF('Adjacent Counties'!AD46="x",VLOOKUP('2013 0-64'!AD$1,'2013 population'!$A$3:$E$102,2,FALSE),"")</f>
        <v/>
      </c>
      <c r="AE46" s="2" t="str">
        <f>IF('Adjacent Counties'!AE46="x",VLOOKUP('2013 0-64'!AE$1,'2013 population'!$A$3:$E$102,2,FALSE),"")</f>
        <v/>
      </c>
      <c r="AF46" s="2" t="str">
        <f>IF('Adjacent Counties'!AF46="x",VLOOKUP('2013 0-64'!AF$1,'2013 population'!$A$3:$E$102,2,FALSE),"")</f>
        <v/>
      </c>
      <c r="AG46" s="2" t="str">
        <f>IF('Adjacent Counties'!AG46="x",VLOOKUP('2013 0-64'!AG$1,'2013 population'!$A$3:$E$102,2,FALSE),"")</f>
        <v/>
      </c>
      <c r="AH46" s="2" t="str">
        <f>IF('Adjacent Counties'!AH46="x",VLOOKUP('2013 0-64'!AH$1,'2013 population'!$A$3:$E$102,2,FALSE),"")</f>
        <v/>
      </c>
      <c r="AI46" s="2" t="str">
        <f>IF('Adjacent Counties'!AI46="x",VLOOKUP('2013 0-64'!AI$1,'2013 population'!$A$3:$E$102,2,FALSE),"")</f>
        <v/>
      </c>
      <c r="AJ46" s="2" t="str">
        <f>IF('Adjacent Counties'!AJ46="x",VLOOKUP('2013 0-64'!AJ$1,'2013 population'!$A$3:$E$102,2,FALSE),"")</f>
        <v/>
      </c>
      <c r="AK46" s="2" t="str">
        <f>IF('Adjacent Counties'!AK46="x",VLOOKUP('2013 0-64'!AK$1,'2013 population'!$A$3:$E$102,2,FALSE),"")</f>
        <v/>
      </c>
      <c r="AL46" s="2" t="str">
        <f>IF('Adjacent Counties'!AL46="x",VLOOKUP('2013 0-64'!AL$1,'2013 population'!$A$3:$E$102,2,FALSE),"")</f>
        <v/>
      </c>
      <c r="AM46" s="2" t="str">
        <f>IF('Adjacent Counties'!AM46="x",VLOOKUP('2013 0-64'!AM$1,'2013 population'!$A$3:$E$102,2,FALSE),"")</f>
        <v/>
      </c>
      <c r="AN46" s="2" t="str">
        <f>IF('Adjacent Counties'!AN46="x",VLOOKUP('2013 0-64'!AN$1,'2013 population'!$A$3:$E$102,2,FALSE),"")</f>
        <v/>
      </c>
      <c r="AO46" s="2" t="str">
        <f>IF('Adjacent Counties'!AO46="x",VLOOKUP('2013 0-64'!AO$1,'2013 population'!$A$3:$E$102,2,FALSE),"")</f>
        <v/>
      </c>
      <c r="AP46" s="2" t="str">
        <f>IF('Adjacent Counties'!AP46="x",VLOOKUP('2013 0-64'!AP$1,'2013 population'!$A$3:$E$102,2,FALSE),"")</f>
        <v/>
      </c>
      <c r="AQ46" s="2" t="str">
        <f>IF('Adjacent Counties'!AQ46="x",VLOOKUP('2013 0-64'!AQ$1,'2013 population'!$A$3:$E$102,2,FALSE),"")</f>
        <v/>
      </c>
      <c r="AR46" s="2" t="str">
        <f>IF('Adjacent Counties'!AR46="x",VLOOKUP('2013 0-64'!AR$1,'2013 population'!$A$3:$E$102,2,FALSE),"")</f>
        <v/>
      </c>
      <c r="AS46" s="2">
        <f>IF('Adjacent Counties'!AS46="x",VLOOKUP('2013 0-64'!AS$1,'2013 population'!$A$3:$E$102,2,FALSE),"")</f>
        <v>45878</v>
      </c>
      <c r="AT46" s="2">
        <f>IF('Adjacent Counties'!AT46="x",VLOOKUP('2013 0-64'!AT$1,'2013 population'!$A$3:$E$102,2,FALSE),"")</f>
        <v>82865</v>
      </c>
      <c r="AU46" s="2" t="str">
        <f>IF('Adjacent Counties'!AU46="x",VLOOKUP('2013 0-64'!AU$1,'2013 population'!$A$3:$E$102,2,FALSE),"")</f>
        <v/>
      </c>
      <c r="AV46" s="2" t="str">
        <f>IF('Adjacent Counties'!AV46="x",VLOOKUP('2013 0-64'!AV$1,'2013 population'!$A$3:$E$102,2,FALSE),"")</f>
        <v/>
      </c>
      <c r="AW46" s="2" t="str">
        <f>IF('Adjacent Counties'!AW46="x",VLOOKUP('2013 0-64'!AW$1,'2013 population'!$A$3:$E$102,2,FALSE),"")</f>
        <v/>
      </c>
      <c r="AX46" s="2" t="str">
        <f>IF('Adjacent Counties'!AX46="x",VLOOKUP('2013 0-64'!AX$1,'2013 population'!$A$3:$E$102,2,FALSE),"")</f>
        <v/>
      </c>
      <c r="AY46" s="2" t="str">
        <f>IF('Adjacent Counties'!AY46="x",VLOOKUP('2013 0-64'!AY$1,'2013 population'!$A$3:$E$102,2,FALSE),"")</f>
        <v/>
      </c>
      <c r="AZ46" s="2" t="str">
        <f>IF('Adjacent Counties'!AZ46="x",VLOOKUP('2013 0-64'!AZ$1,'2013 population'!$A$3:$E$102,2,FALSE),"")</f>
        <v/>
      </c>
      <c r="BA46" s="2" t="str">
        <f>IF('Adjacent Counties'!BA46="x",VLOOKUP('2013 0-64'!BA$1,'2013 population'!$A$3:$E$102,2,FALSE),"")</f>
        <v/>
      </c>
      <c r="BB46" s="2" t="str">
        <f>IF('Adjacent Counties'!BB46="x",VLOOKUP('2013 0-64'!BB$1,'2013 population'!$A$3:$E$102,2,FALSE),"")</f>
        <v/>
      </c>
      <c r="BC46" s="2" t="str">
        <f>IF('Adjacent Counties'!BC46="x",VLOOKUP('2013 0-64'!BC$1,'2013 population'!$A$3:$E$102,2,FALSE),"")</f>
        <v/>
      </c>
      <c r="BD46" s="2" t="str">
        <f>IF('Adjacent Counties'!BD46="x",VLOOKUP('2013 0-64'!BD$1,'2013 population'!$A$3:$E$102,2,FALSE),"")</f>
        <v/>
      </c>
      <c r="BE46" s="2" t="str">
        <f>IF('Adjacent Counties'!BE46="x",VLOOKUP('2013 0-64'!BE$1,'2013 population'!$A$3:$E$102,2,FALSE),"")</f>
        <v/>
      </c>
      <c r="BF46" s="2" t="str">
        <f>IF('Adjacent Counties'!BF46="x",VLOOKUP('2013 0-64'!BF$1,'2013 population'!$A$3:$E$102,2,FALSE),"")</f>
        <v/>
      </c>
      <c r="BG46" s="2" t="str">
        <f>IF('Adjacent Counties'!BG46="x",VLOOKUP('2013 0-64'!BG$1,'2013 population'!$A$3:$E$102,2,FALSE),"")</f>
        <v/>
      </c>
      <c r="BH46" s="2" t="str">
        <f>IF('Adjacent Counties'!BH46="x",VLOOKUP('2013 0-64'!BH$1,'2013 population'!$A$3:$E$102,2,FALSE),"")</f>
        <v/>
      </c>
      <c r="BI46" s="2" t="str">
        <f>IF('Adjacent Counties'!BI46="x",VLOOKUP('2013 0-64'!BI$1,'2013 population'!$A$3:$E$102,2,FALSE),"")</f>
        <v/>
      </c>
      <c r="BJ46" s="2" t="str">
        <f>IF('Adjacent Counties'!BJ46="x",VLOOKUP('2013 0-64'!BJ$1,'2013 population'!$A$3:$E$102,2,FALSE),"")</f>
        <v/>
      </c>
      <c r="BK46" s="2" t="str">
        <f>IF('Adjacent Counties'!BK46="x",VLOOKUP('2013 0-64'!BK$1,'2013 population'!$A$3:$E$102,2,FALSE),"")</f>
        <v/>
      </c>
      <c r="BL46" s="2" t="str">
        <f>IF('Adjacent Counties'!BL46="x",VLOOKUP('2013 0-64'!BL$1,'2013 population'!$A$3:$E$102,2,FALSE),"")</f>
        <v/>
      </c>
      <c r="BM46" s="2" t="str">
        <f>IF('Adjacent Counties'!BM46="x",VLOOKUP('2013 0-64'!BM$1,'2013 population'!$A$3:$E$102,2,FALSE),"")</f>
        <v/>
      </c>
      <c r="BN46" s="2" t="str">
        <f>IF('Adjacent Counties'!BN46="x",VLOOKUP('2013 0-64'!BN$1,'2013 population'!$A$3:$E$102,2,FALSE),"")</f>
        <v/>
      </c>
      <c r="BO46" s="2" t="str">
        <f>IF('Adjacent Counties'!BO46="x",VLOOKUP('2013 0-64'!BO$1,'2013 population'!$A$3:$E$102,2,FALSE),"")</f>
        <v/>
      </c>
      <c r="BP46" s="2" t="str">
        <f>IF('Adjacent Counties'!BP46="x",VLOOKUP('2013 0-64'!BP$1,'2013 population'!$A$3:$E$102,2,FALSE),"")</f>
        <v/>
      </c>
      <c r="BQ46" s="2" t="str">
        <f>IF('Adjacent Counties'!BQ46="x",VLOOKUP('2013 0-64'!BQ$1,'2013 population'!$A$3:$E$102,2,FALSE),"")</f>
        <v/>
      </c>
      <c r="BR46" s="2" t="str">
        <f>IF('Adjacent Counties'!BR46="x",VLOOKUP('2013 0-64'!BR$1,'2013 population'!$A$3:$E$102,2,FALSE),"")</f>
        <v/>
      </c>
      <c r="BS46" s="2" t="str">
        <f>IF('Adjacent Counties'!BS46="x",VLOOKUP('2013 0-64'!BS$1,'2013 population'!$A$3:$E$102,2,FALSE),"")</f>
        <v/>
      </c>
      <c r="BT46" s="2" t="str">
        <f>IF('Adjacent Counties'!BT46="x",VLOOKUP('2013 0-64'!BT$1,'2013 population'!$A$3:$E$102,2,FALSE),"")</f>
        <v/>
      </c>
      <c r="BU46" s="2" t="str">
        <f>IF('Adjacent Counties'!BU46="x",VLOOKUP('2013 0-64'!BU$1,'2013 population'!$A$3:$E$102,2,FALSE),"")</f>
        <v/>
      </c>
      <c r="BV46" s="2" t="str">
        <f>IF('Adjacent Counties'!BV46="x",VLOOKUP('2013 0-64'!BV$1,'2013 population'!$A$3:$E$102,2,FALSE),"")</f>
        <v/>
      </c>
      <c r="BW46" s="2" t="str">
        <f>IF('Adjacent Counties'!BW46="x",VLOOKUP('2013 0-64'!BW$1,'2013 population'!$A$3:$E$102,2,FALSE),"")</f>
        <v/>
      </c>
      <c r="BX46" s="2">
        <f>IF('Adjacent Counties'!BX46="x",VLOOKUP('2013 0-64'!BX$1,'2013 population'!$A$3:$E$102,2,FALSE),"")</f>
        <v>15168</v>
      </c>
      <c r="BY46" s="2" t="str">
        <f>IF('Adjacent Counties'!BY46="x",VLOOKUP('2013 0-64'!BY$1,'2013 population'!$A$3:$E$102,2,FALSE),"")</f>
        <v/>
      </c>
      <c r="BZ46" s="2" t="str">
        <f>IF('Adjacent Counties'!BZ46="x",VLOOKUP('2013 0-64'!BZ$1,'2013 population'!$A$3:$E$102,2,FALSE),"")</f>
        <v/>
      </c>
      <c r="CA46" s="2" t="str">
        <f>IF('Adjacent Counties'!CA46="x",VLOOKUP('2013 0-64'!CA$1,'2013 population'!$A$3:$E$102,2,FALSE),"")</f>
        <v/>
      </c>
      <c r="CB46" s="2" t="str">
        <f>IF('Adjacent Counties'!CB46="x",VLOOKUP('2013 0-64'!CB$1,'2013 population'!$A$3:$E$102,2,FALSE),"")</f>
        <v/>
      </c>
      <c r="CC46" s="2" t="str">
        <f>IF('Adjacent Counties'!CC46="x",VLOOKUP('2013 0-64'!CC$1,'2013 population'!$A$3:$E$102,2,FALSE),"")</f>
        <v/>
      </c>
      <c r="CD46" s="2">
        <f>IF('Adjacent Counties'!CD46="x",VLOOKUP('2013 0-64'!CD$1,'2013 population'!$A$3:$E$102,2,FALSE),"")</f>
        <v>54930</v>
      </c>
      <c r="CE46" s="2" t="str">
        <f>IF('Adjacent Counties'!CE46="x",VLOOKUP('2013 0-64'!CE$1,'2013 population'!$A$3:$E$102,2,FALSE),"")</f>
        <v/>
      </c>
      <c r="CF46" s="2" t="str">
        <f>IF('Adjacent Counties'!CF46="x",VLOOKUP('2013 0-64'!CF$1,'2013 population'!$A$3:$E$102,2,FALSE),"")</f>
        <v/>
      </c>
      <c r="CG46" s="2" t="str">
        <f>IF('Adjacent Counties'!CG46="x",VLOOKUP('2013 0-64'!CG$1,'2013 population'!$A$3:$E$102,2,FALSE),"")</f>
        <v/>
      </c>
      <c r="CH46" s="2" t="str">
        <f>IF('Adjacent Counties'!CH46="x",VLOOKUP('2013 0-64'!CH$1,'2013 population'!$A$3:$E$102,2,FALSE),"")</f>
        <v/>
      </c>
      <c r="CI46" s="2" t="str">
        <f>IF('Adjacent Counties'!CI46="x",VLOOKUP('2013 0-64'!CI$1,'2013 population'!$A$3:$E$102,2,FALSE),"")</f>
        <v/>
      </c>
      <c r="CJ46" s="2" t="str">
        <f>IF('Adjacent Counties'!CJ46="x",VLOOKUP('2013 0-64'!CJ$1,'2013 population'!$A$3:$E$102,2,FALSE),"")</f>
        <v/>
      </c>
      <c r="CK46" s="2">
        <f>IF('Adjacent Counties'!CK46="x",VLOOKUP('2013 0-64'!CK$1,'2013 population'!$A$3:$E$102,2,FALSE),"")</f>
        <v>23788</v>
      </c>
      <c r="CL46" s="2" t="str">
        <f>IF('Adjacent Counties'!CL46="x",VLOOKUP('2013 0-64'!CL$1,'2013 population'!$A$3:$E$102,2,FALSE),"")</f>
        <v/>
      </c>
      <c r="CM46" s="2" t="str">
        <f>IF('Adjacent Counties'!CM46="x",VLOOKUP('2013 0-64'!CM$1,'2013 population'!$A$3:$E$102,2,FALSE),"")</f>
        <v/>
      </c>
      <c r="CN46" s="2" t="str">
        <f>IF('Adjacent Counties'!CN46="x",VLOOKUP('2013 0-64'!CN$1,'2013 population'!$A$3:$E$102,2,FALSE),"")</f>
        <v/>
      </c>
      <c r="CO46" s="2" t="str">
        <f>IF('Adjacent Counties'!CO46="x",VLOOKUP('2013 0-64'!CO$1,'2013 population'!$A$3:$E$102,2,FALSE),"")</f>
        <v/>
      </c>
      <c r="CP46" s="2" t="str">
        <f>IF('Adjacent Counties'!CP46="x",VLOOKUP('2013 0-64'!CP$1,'2013 population'!$A$3:$E$102,2,FALSE),"")</f>
        <v/>
      </c>
      <c r="CQ46" s="2" t="str">
        <f>IF('Adjacent Counties'!CQ46="x",VLOOKUP('2013 0-64'!CQ$1,'2013 population'!$A$3:$E$102,2,FALSE),"")</f>
        <v/>
      </c>
      <c r="CR46" s="2" t="str">
        <f>IF('Adjacent Counties'!CR46="x",VLOOKUP('2013 0-64'!CR$1,'2013 population'!$A$3:$E$102,2,FALSE),"")</f>
        <v/>
      </c>
      <c r="CS46" s="2" t="str">
        <f>IF('Adjacent Counties'!CS46="x",VLOOKUP('2013 0-64'!CS$1,'2013 population'!$A$3:$E$102,2,FALSE),"")</f>
        <v/>
      </c>
      <c r="CT46" s="2" t="str">
        <f>IF('Adjacent Counties'!CT46="x",VLOOKUP('2013 0-64'!CT$1,'2013 population'!$A$3:$E$102,2,FALSE),"")</f>
        <v/>
      </c>
      <c r="CU46" s="2" t="str">
        <f>IF('Adjacent Counties'!CU46="x",VLOOKUP('2013 0-64'!CU$1,'2013 population'!$A$3:$E$102,2,FALSE),"")</f>
        <v/>
      </c>
      <c r="CV46" s="2" t="str">
        <f>IF('Adjacent Counties'!CV46="x",VLOOKUP('2013 0-64'!CV$1,'2013 population'!$A$3:$E$102,2,FALSE),"")</f>
        <v/>
      </c>
      <c r="CW46" s="2" t="str">
        <f>IF('Adjacent Counties'!CW46="x",VLOOKUP('2013 0-64'!CW$1,'2013 population'!$A$3:$E$102,2,FALSE),"")</f>
        <v/>
      </c>
      <c r="CX46" s="2">
        <f t="shared" si="0"/>
        <v>428077</v>
      </c>
      <c r="CY46" s="2">
        <f>SUMIF('Residents by Age'!B$2:B$422,"="&amp;'2013 0-64'!A46,'Residents by Age'!D$2:D$422)</f>
        <v>105</v>
      </c>
      <c r="CZ46" s="9">
        <f t="shared" si="1"/>
        <v>0.2452829747919183</v>
      </c>
    </row>
    <row r="47" spans="1:104">
      <c r="A47" s="3" t="s">
        <v>45</v>
      </c>
      <c r="B47" s="2" t="str">
        <f>IF('Adjacent Counties'!B47="x",VLOOKUP('2013 0-64'!B$1,'2013 population'!$A$3:$E$102,2,FALSE),"")</f>
        <v/>
      </c>
      <c r="C47" s="2" t="str">
        <f>IF('Adjacent Counties'!C47="x",VLOOKUP('2013 0-64'!C$1,'2013 population'!$A$3:$E$102,2,FALSE),"")</f>
        <v/>
      </c>
      <c r="D47" s="2" t="str">
        <f>IF('Adjacent Counties'!D47="x",VLOOKUP('2013 0-64'!D$1,'2013 population'!$A$3:$E$102,2,FALSE),"")</f>
        <v/>
      </c>
      <c r="E47" s="2" t="str">
        <f>IF('Adjacent Counties'!E47="x",VLOOKUP('2013 0-64'!E$1,'2013 population'!$A$3:$E$102,2,FALSE),"")</f>
        <v/>
      </c>
      <c r="F47" s="2" t="str">
        <f>IF('Adjacent Counties'!F47="x",VLOOKUP('2013 0-64'!F$1,'2013 population'!$A$3:$E$102,2,FALSE),"")</f>
        <v/>
      </c>
      <c r="G47" s="2" t="str">
        <f>IF('Adjacent Counties'!G47="x",VLOOKUP('2013 0-64'!G$1,'2013 population'!$A$3:$E$102,2,FALSE),"")</f>
        <v/>
      </c>
      <c r="H47" s="2" t="str">
        <f>IF('Adjacent Counties'!H47="x",VLOOKUP('2013 0-64'!H$1,'2013 population'!$A$3:$E$102,2,FALSE),"")</f>
        <v/>
      </c>
      <c r="I47" s="2">
        <f>IF('Adjacent Counties'!I47="x",VLOOKUP('2013 0-64'!I$1,'2013 population'!$A$3:$E$102,2,FALSE),"")</f>
        <v>16905</v>
      </c>
      <c r="J47" s="2" t="str">
        <f>IF('Adjacent Counties'!J47="x",VLOOKUP('2013 0-64'!J$1,'2013 population'!$A$3:$E$102,2,FALSE),"")</f>
        <v/>
      </c>
      <c r="K47" s="2" t="str">
        <f>IF('Adjacent Counties'!K47="x",VLOOKUP('2013 0-64'!K$1,'2013 population'!$A$3:$E$102,2,FALSE),"")</f>
        <v/>
      </c>
      <c r="L47" s="2" t="str">
        <f>IF('Adjacent Counties'!L47="x",VLOOKUP('2013 0-64'!L$1,'2013 population'!$A$3:$E$102,2,FALSE),"")</f>
        <v/>
      </c>
      <c r="M47" s="2" t="str">
        <f>IF('Adjacent Counties'!M47="x",VLOOKUP('2013 0-64'!M$1,'2013 population'!$A$3:$E$102,2,FALSE),"")</f>
        <v/>
      </c>
      <c r="N47" s="2" t="str">
        <f>IF('Adjacent Counties'!N47="x",VLOOKUP('2013 0-64'!N$1,'2013 population'!$A$3:$E$102,2,FALSE),"")</f>
        <v/>
      </c>
      <c r="O47" s="2" t="str">
        <f>IF('Adjacent Counties'!O47="x",VLOOKUP('2013 0-64'!O$1,'2013 population'!$A$3:$E$102,2,FALSE),"")</f>
        <v/>
      </c>
      <c r="P47" s="2" t="str">
        <f>IF('Adjacent Counties'!P47="x",VLOOKUP('2013 0-64'!P$1,'2013 population'!$A$3:$E$102,2,FALSE),"")</f>
        <v/>
      </c>
      <c r="Q47" s="2" t="str">
        <f>IF('Adjacent Counties'!Q47="x",VLOOKUP('2013 0-64'!Q$1,'2013 population'!$A$3:$E$102,2,FALSE),"")</f>
        <v/>
      </c>
      <c r="R47" s="2" t="str">
        <f>IF('Adjacent Counties'!R47="x",VLOOKUP('2013 0-64'!R$1,'2013 population'!$A$3:$E$102,2,FALSE),"")</f>
        <v/>
      </c>
      <c r="S47" s="2" t="str">
        <f>IF('Adjacent Counties'!S47="x",VLOOKUP('2013 0-64'!S$1,'2013 population'!$A$3:$E$102,2,FALSE),"")</f>
        <v/>
      </c>
      <c r="T47" s="2" t="str">
        <f>IF('Adjacent Counties'!T47="x",VLOOKUP('2013 0-64'!T$1,'2013 population'!$A$3:$E$102,2,FALSE),"")</f>
        <v/>
      </c>
      <c r="U47" s="2" t="str">
        <f>IF('Adjacent Counties'!U47="x",VLOOKUP('2013 0-64'!U$1,'2013 population'!$A$3:$E$102,2,FALSE),"")</f>
        <v/>
      </c>
      <c r="V47" s="2">
        <f>IF('Adjacent Counties'!V47="x",VLOOKUP('2013 0-64'!V$1,'2013 population'!$A$3:$E$102,2,FALSE),"")</f>
        <v>11650</v>
      </c>
      <c r="W47" s="2" t="str">
        <f>IF('Adjacent Counties'!W47="x",VLOOKUP('2013 0-64'!W$1,'2013 population'!$A$3:$E$102,2,FALSE),"")</f>
        <v/>
      </c>
      <c r="X47" s="2" t="str">
        <f>IF('Adjacent Counties'!X47="x",VLOOKUP('2013 0-64'!X$1,'2013 population'!$A$3:$E$102,2,FALSE),"")</f>
        <v/>
      </c>
      <c r="Y47" s="2" t="str">
        <f>IF('Adjacent Counties'!Y47="x",VLOOKUP('2013 0-64'!Y$1,'2013 population'!$A$3:$E$102,2,FALSE),"")</f>
        <v/>
      </c>
      <c r="Z47" s="2" t="str">
        <f>IF('Adjacent Counties'!Z47="x",VLOOKUP('2013 0-64'!Z$1,'2013 population'!$A$3:$E$102,2,FALSE),"")</f>
        <v/>
      </c>
      <c r="AA47" s="2" t="str">
        <f>IF('Adjacent Counties'!AA47="x",VLOOKUP('2013 0-64'!AA$1,'2013 population'!$A$3:$E$102,2,FALSE),"")</f>
        <v/>
      </c>
      <c r="AB47" s="2" t="str">
        <f>IF('Adjacent Counties'!AB47="x",VLOOKUP('2013 0-64'!AB$1,'2013 population'!$A$3:$E$102,2,FALSE),"")</f>
        <v/>
      </c>
      <c r="AC47" s="2" t="str">
        <f>IF('Adjacent Counties'!AC47="x",VLOOKUP('2013 0-64'!AC$1,'2013 population'!$A$3:$E$102,2,FALSE),"")</f>
        <v/>
      </c>
      <c r="AD47" s="2" t="str">
        <f>IF('Adjacent Counties'!AD47="x",VLOOKUP('2013 0-64'!AD$1,'2013 population'!$A$3:$E$102,2,FALSE),"")</f>
        <v/>
      </c>
      <c r="AE47" s="2" t="str">
        <f>IF('Adjacent Counties'!AE47="x",VLOOKUP('2013 0-64'!AE$1,'2013 population'!$A$3:$E$102,2,FALSE),"")</f>
        <v/>
      </c>
      <c r="AF47" s="2" t="str">
        <f>IF('Adjacent Counties'!AF47="x",VLOOKUP('2013 0-64'!AF$1,'2013 population'!$A$3:$E$102,2,FALSE),"")</f>
        <v/>
      </c>
      <c r="AG47" s="2" t="str">
        <f>IF('Adjacent Counties'!AG47="x",VLOOKUP('2013 0-64'!AG$1,'2013 population'!$A$3:$E$102,2,FALSE),"")</f>
        <v/>
      </c>
      <c r="AH47" s="2" t="str">
        <f>IF('Adjacent Counties'!AH47="x",VLOOKUP('2013 0-64'!AH$1,'2013 population'!$A$3:$E$102,2,FALSE),"")</f>
        <v/>
      </c>
      <c r="AI47" s="2" t="str">
        <f>IF('Adjacent Counties'!AI47="x",VLOOKUP('2013 0-64'!AI$1,'2013 population'!$A$3:$E$102,2,FALSE),"")</f>
        <v/>
      </c>
      <c r="AJ47" s="2" t="str">
        <f>IF('Adjacent Counties'!AJ47="x",VLOOKUP('2013 0-64'!AJ$1,'2013 population'!$A$3:$E$102,2,FALSE),"")</f>
        <v/>
      </c>
      <c r="AK47" s="2" t="str">
        <f>IF('Adjacent Counties'!AK47="x",VLOOKUP('2013 0-64'!AK$1,'2013 population'!$A$3:$E$102,2,FALSE),"")</f>
        <v/>
      </c>
      <c r="AL47" s="2">
        <f>IF('Adjacent Counties'!AL47="x",VLOOKUP('2013 0-64'!AL$1,'2013 population'!$A$3:$E$102,2,FALSE),"")</f>
        <v>9868</v>
      </c>
      <c r="AM47" s="2" t="str">
        <f>IF('Adjacent Counties'!AM47="x",VLOOKUP('2013 0-64'!AM$1,'2013 population'!$A$3:$E$102,2,FALSE),"")</f>
        <v/>
      </c>
      <c r="AN47" s="2" t="str">
        <f>IF('Adjacent Counties'!AN47="x",VLOOKUP('2013 0-64'!AN$1,'2013 population'!$A$3:$E$102,2,FALSE),"")</f>
        <v/>
      </c>
      <c r="AO47" s="2" t="str">
        <f>IF('Adjacent Counties'!AO47="x",VLOOKUP('2013 0-64'!AO$1,'2013 population'!$A$3:$E$102,2,FALSE),"")</f>
        <v/>
      </c>
      <c r="AP47" s="2" t="str">
        <f>IF('Adjacent Counties'!AP47="x",VLOOKUP('2013 0-64'!AP$1,'2013 population'!$A$3:$E$102,2,FALSE),"")</f>
        <v/>
      </c>
      <c r="AQ47" s="2" t="str">
        <f>IF('Adjacent Counties'!AQ47="x",VLOOKUP('2013 0-64'!AQ$1,'2013 population'!$A$3:$E$102,2,FALSE),"")</f>
        <v/>
      </c>
      <c r="AR47" s="2" t="str">
        <f>IF('Adjacent Counties'!AR47="x",VLOOKUP('2013 0-64'!AR$1,'2013 population'!$A$3:$E$102,2,FALSE),"")</f>
        <v/>
      </c>
      <c r="AS47" s="2" t="str">
        <f>IF('Adjacent Counties'!AS47="x",VLOOKUP('2013 0-64'!AS$1,'2013 population'!$A$3:$E$102,2,FALSE),"")</f>
        <v/>
      </c>
      <c r="AT47" s="2" t="str">
        <f>IF('Adjacent Counties'!AT47="x",VLOOKUP('2013 0-64'!AT$1,'2013 population'!$A$3:$E$102,2,FALSE),"")</f>
        <v/>
      </c>
      <c r="AU47" s="2">
        <f>IF('Adjacent Counties'!AU47="x",VLOOKUP('2013 0-64'!AU$1,'2013 population'!$A$3:$E$102,2,FALSE),"")</f>
        <v>20460</v>
      </c>
      <c r="AV47" s="2" t="str">
        <f>IF('Adjacent Counties'!AV47="x",VLOOKUP('2013 0-64'!AV$1,'2013 population'!$A$3:$E$102,2,FALSE),"")</f>
        <v/>
      </c>
      <c r="AW47" s="2" t="str">
        <f>IF('Adjacent Counties'!AW47="x",VLOOKUP('2013 0-64'!AW$1,'2013 population'!$A$3:$E$102,2,FALSE),"")</f>
        <v/>
      </c>
      <c r="AX47" s="2" t="str">
        <f>IF('Adjacent Counties'!AX47="x",VLOOKUP('2013 0-64'!AX$1,'2013 population'!$A$3:$E$102,2,FALSE),"")</f>
        <v/>
      </c>
      <c r="AY47" s="2" t="str">
        <f>IF('Adjacent Counties'!AY47="x",VLOOKUP('2013 0-64'!AY$1,'2013 population'!$A$3:$E$102,2,FALSE),"")</f>
        <v/>
      </c>
      <c r="AZ47" s="2" t="str">
        <f>IF('Adjacent Counties'!AZ47="x",VLOOKUP('2013 0-64'!AZ$1,'2013 population'!$A$3:$E$102,2,FALSE),"")</f>
        <v/>
      </c>
      <c r="BA47" s="2" t="str">
        <f>IF('Adjacent Counties'!BA47="x",VLOOKUP('2013 0-64'!BA$1,'2013 population'!$A$3:$E$102,2,FALSE),"")</f>
        <v/>
      </c>
      <c r="BB47" s="2" t="str">
        <f>IF('Adjacent Counties'!BB47="x",VLOOKUP('2013 0-64'!BB$1,'2013 population'!$A$3:$E$102,2,FALSE),"")</f>
        <v/>
      </c>
      <c r="BC47" s="2" t="str">
        <f>IF('Adjacent Counties'!BC47="x",VLOOKUP('2013 0-64'!BC$1,'2013 population'!$A$3:$E$102,2,FALSE),"")</f>
        <v/>
      </c>
      <c r="BD47" s="2" t="str">
        <f>IF('Adjacent Counties'!BD47="x",VLOOKUP('2013 0-64'!BD$1,'2013 population'!$A$3:$E$102,2,FALSE),"")</f>
        <v/>
      </c>
      <c r="BE47" s="2" t="str">
        <f>IF('Adjacent Counties'!BE47="x",VLOOKUP('2013 0-64'!BE$1,'2013 population'!$A$3:$E$102,2,FALSE),"")</f>
        <v/>
      </c>
      <c r="BF47" s="2" t="str">
        <f>IF('Adjacent Counties'!BF47="x",VLOOKUP('2013 0-64'!BF$1,'2013 population'!$A$3:$E$102,2,FALSE),"")</f>
        <v/>
      </c>
      <c r="BG47" s="2" t="str">
        <f>IF('Adjacent Counties'!BG47="x",VLOOKUP('2013 0-64'!BG$1,'2013 population'!$A$3:$E$102,2,FALSE),"")</f>
        <v/>
      </c>
      <c r="BH47" s="2" t="str">
        <f>IF('Adjacent Counties'!BH47="x",VLOOKUP('2013 0-64'!BH$1,'2013 population'!$A$3:$E$102,2,FALSE),"")</f>
        <v/>
      </c>
      <c r="BI47" s="2" t="str">
        <f>IF('Adjacent Counties'!BI47="x",VLOOKUP('2013 0-64'!BI$1,'2013 population'!$A$3:$E$102,2,FALSE),"")</f>
        <v/>
      </c>
      <c r="BJ47" s="2" t="str">
        <f>IF('Adjacent Counties'!BJ47="x",VLOOKUP('2013 0-64'!BJ$1,'2013 population'!$A$3:$E$102,2,FALSE),"")</f>
        <v/>
      </c>
      <c r="BK47" s="2" t="str">
        <f>IF('Adjacent Counties'!BK47="x",VLOOKUP('2013 0-64'!BK$1,'2013 population'!$A$3:$E$102,2,FALSE),"")</f>
        <v/>
      </c>
      <c r="BL47" s="2" t="str">
        <f>IF('Adjacent Counties'!BL47="x",VLOOKUP('2013 0-64'!BL$1,'2013 population'!$A$3:$E$102,2,FALSE),"")</f>
        <v/>
      </c>
      <c r="BM47" s="2" t="str">
        <f>IF('Adjacent Counties'!BM47="x",VLOOKUP('2013 0-64'!BM$1,'2013 population'!$A$3:$E$102,2,FALSE),"")</f>
        <v/>
      </c>
      <c r="BN47" s="2" t="str">
        <f>IF('Adjacent Counties'!BN47="x",VLOOKUP('2013 0-64'!BN$1,'2013 population'!$A$3:$E$102,2,FALSE),"")</f>
        <v/>
      </c>
      <c r="BO47" s="2">
        <f>IF('Adjacent Counties'!BO47="x",VLOOKUP('2013 0-64'!BO$1,'2013 population'!$A$3:$E$102,2,FALSE),"")</f>
        <v>16692</v>
      </c>
      <c r="BP47" s="2" t="str">
        <f>IF('Adjacent Counties'!BP47="x",VLOOKUP('2013 0-64'!BP$1,'2013 population'!$A$3:$E$102,2,FALSE),"")</f>
        <v/>
      </c>
      <c r="BQ47" s="2" t="str">
        <f>IF('Adjacent Counties'!BQ47="x",VLOOKUP('2013 0-64'!BQ$1,'2013 population'!$A$3:$E$102,2,FALSE),"")</f>
        <v/>
      </c>
      <c r="BR47" s="2" t="str">
        <f>IF('Adjacent Counties'!BR47="x",VLOOKUP('2013 0-64'!BR$1,'2013 population'!$A$3:$E$102,2,FALSE),"")</f>
        <v/>
      </c>
      <c r="BS47" s="2" t="str">
        <f>IF('Adjacent Counties'!BS47="x",VLOOKUP('2013 0-64'!BS$1,'2013 population'!$A$3:$E$102,2,FALSE),"")</f>
        <v/>
      </c>
      <c r="BT47" s="2" t="str">
        <f>IF('Adjacent Counties'!BT47="x",VLOOKUP('2013 0-64'!BT$1,'2013 population'!$A$3:$E$102,2,FALSE),"")</f>
        <v/>
      </c>
      <c r="BU47" s="2" t="str">
        <f>IF('Adjacent Counties'!BU47="x",VLOOKUP('2013 0-64'!BU$1,'2013 population'!$A$3:$E$102,2,FALSE),"")</f>
        <v/>
      </c>
      <c r="BV47" s="2" t="str">
        <f>IF('Adjacent Counties'!BV47="x",VLOOKUP('2013 0-64'!BV$1,'2013 population'!$A$3:$E$102,2,FALSE),"")</f>
        <v/>
      </c>
      <c r="BW47" s="2" t="str">
        <f>IF('Adjacent Counties'!BW47="x",VLOOKUP('2013 0-64'!BW$1,'2013 population'!$A$3:$E$102,2,FALSE),"")</f>
        <v/>
      </c>
      <c r="BX47" s="2" t="str">
        <f>IF('Adjacent Counties'!BX47="x",VLOOKUP('2013 0-64'!BX$1,'2013 population'!$A$3:$E$102,2,FALSE),"")</f>
        <v/>
      </c>
      <c r="BY47" s="2" t="str">
        <f>IF('Adjacent Counties'!BY47="x",VLOOKUP('2013 0-64'!BY$1,'2013 population'!$A$3:$E$102,2,FALSE),"")</f>
        <v/>
      </c>
      <c r="BZ47" s="2" t="str">
        <f>IF('Adjacent Counties'!BZ47="x",VLOOKUP('2013 0-64'!BZ$1,'2013 population'!$A$3:$E$102,2,FALSE),"")</f>
        <v/>
      </c>
      <c r="CA47" s="2" t="str">
        <f>IF('Adjacent Counties'!CA47="x",VLOOKUP('2013 0-64'!CA$1,'2013 population'!$A$3:$E$102,2,FALSE),"")</f>
        <v/>
      </c>
      <c r="CB47" s="2" t="str">
        <f>IF('Adjacent Counties'!CB47="x",VLOOKUP('2013 0-64'!CB$1,'2013 population'!$A$3:$E$102,2,FALSE),"")</f>
        <v/>
      </c>
      <c r="CC47" s="2" t="str">
        <f>IF('Adjacent Counties'!CC47="x",VLOOKUP('2013 0-64'!CC$1,'2013 population'!$A$3:$E$102,2,FALSE),"")</f>
        <v/>
      </c>
      <c r="CD47" s="2" t="str">
        <f>IF('Adjacent Counties'!CD47="x",VLOOKUP('2013 0-64'!CD$1,'2013 population'!$A$3:$E$102,2,FALSE),"")</f>
        <v/>
      </c>
      <c r="CE47" s="2" t="str">
        <f>IF('Adjacent Counties'!CE47="x",VLOOKUP('2013 0-64'!CE$1,'2013 population'!$A$3:$E$102,2,FALSE),"")</f>
        <v/>
      </c>
      <c r="CF47" s="2" t="str">
        <f>IF('Adjacent Counties'!CF47="x",VLOOKUP('2013 0-64'!CF$1,'2013 population'!$A$3:$E$102,2,FALSE),"")</f>
        <v/>
      </c>
      <c r="CG47" s="2" t="str">
        <f>IF('Adjacent Counties'!CG47="x",VLOOKUP('2013 0-64'!CG$1,'2013 population'!$A$3:$E$102,2,FALSE),"")</f>
        <v/>
      </c>
      <c r="CH47" s="2" t="str">
        <f>IF('Adjacent Counties'!CH47="x",VLOOKUP('2013 0-64'!CH$1,'2013 population'!$A$3:$E$102,2,FALSE),"")</f>
        <v/>
      </c>
      <c r="CI47" s="2" t="str">
        <f>IF('Adjacent Counties'!CI47="x",VLOOKUP('2013 0-64'!CI$1,'2013 population'!$A$3:$E$102,2,FALSE),"")</f>
        <v/>
      </c>
      <c r="CJ47" s="2" t="str">
        <f>IF('Adjacent Counties'!CJ47="x",VLOOKUP('2013 0-64'!CJ$1,'2013 population'!$A$3:$E$102,2,FALSE),"")</f>
        <v/>
      </c>
      <c r="CK47" s="2" t="str">
        <f>IF('Adjacent Counties'!CK47="x",VLOOKUP('2013 0-64'!CK$1,'2013 population'!$A$3:$E$102,2,FALSE),"")</f>
        <v/>
      </c>
      <c r="CL47" s="2" t="str">
        <f>IF('Adjacent Counties'!CL47="x",VLOOKUP('2013 0-64'!CL$1,'2013 population'!$A$3:$E$102,2,FALSE),"")</f>
        <v/>
      </c>
      <c r="CM47" s="2" t="str">
        <f>IF('Adjacent Counties'!CM47="x",VLOOKUP('2013 0-64'!CM$1,'2013 population'!$A$3:$E$102,2,FALSE),"")</f>
        <v/>
      </c>
      <c r="CN47" s="2" t="str">
        <f>IF('Adjacent Counties'!CN47="x",VLOOKUP('2013 0-64'!CN$1,'2013 population'!$A$3:$E$102,2,FALSE),"")</f>
        <v/>
      </c>
      <c r="CO47" s="2" t="str">
        <f>IF('Adjacent Counties'!CO47="x",VLOOKUP('2013 0-64'!CO$1,'2013 population'!$A$3:$E$102,2,FALSE),"")</f>
        <v/>
      </c>
      <c r="CP47" s="2" t="str">
        <f>IF('Adjacent Counties'!CP47="x",VLOOKUP('2013 0-64'!CP$1,'2013 population'!$A$3:$E$102,2,FALSE),"")</f>
        <v/>
      </c>
      <c r="CQ47" s="2" t="str">
        <f>IF('Adjacent Counties'!CQ47="x",VLOOKUP('2013 0-64'!CQ$1,'2013 population'!$A$3:$E$102,2,FALSE),"")</f>
        <v/>
      </c>
      <c r="CR47" s="2" t="str">
        <f>IF('Adjacent Counties'!CR47="x",VLOOKUP('2013 0-64'!CR$1,'2013 population'!$A$3:$E$102,2,FALSE),"")</f>
        <v/>
      </c>
      <c r="CS47" s="2" t="str">
        <f>IF('Adjacent Counties'!CS47="x",VLOOKUP('2013 0-64'!CS$1,'2013 population'!$A$3:$E$102,2,FALSE),"")</f>
        <v/>
      </c>
      <c r="CT47" s="2" t="str">
        <f>IF('Adjacent Counties'!CT47="x",VLOOKUP('2013 0-64'!CT$1,'2013 population'!$A$3:$E$102,2,FALSE),"")</f>
        <v/>
      </c>
      <c r="CU47" s="2" t="str">
        <f>IF('Adjacent Counties'!CU47="x",VLOOKUP('2013 0-64'!CU$1,'2013 population'!$A$3:$E$102,2,FALSE),"")</f>
        <v/>
      </c>
      <c r="CV47" s="2" t="str">
        <f>IF('Adjacent Counties'!CV47="x",VLOOKUP('2013 0-64'!CV$1,'2013 population'!$A$3:$E$102,2,FALSE),"")</f>
        <v/>
      </c>
      <c r="CW47" s="2" t="str">
        <f>IF('Adjacent Counties'!CW47="x",VLOOKUP('2013 0-64'!CW$1,'2013 population'!$A$3:$E$102,2,FALSE),"")</f>
        <v/>
      </c>
      <c r="CX47" s="2">
        <f t="shared" si="0"/>
        <v>75575</v>
      </c>
      <c r="CY47" s="2">
        <f>SUMIF('Residents by Age'!B$2:B$422,"="&amp;'2013 0-64'!A47,'Residents by Age'!D$2:D$422)</f>
        <v>16</v>
      </c>
      <c r="CZ47" s="9">
        <f t="shared" si="1"/>
        <v>0.21171022163413827</v>
      </c>
    </row>
    <row r="48" spans="1:104">
      <c r="A48" s="3" t="s">
        <v>46</v>
      </c>
      <c r="B48" s="2" t="str">
        <f>IF('Adjacent Counties'!B48="x",VLOOKUP('2013 0-64'!B$1,'2013 population'!$A$3:$E$102,2,FALSE),"")</f>
        <v/>
      </c>
      <c r="C48" s="2" t="str">
        <f>IF('Adjacent Counties'!C48="x",VLOOKUP('2013 0-64'!C$1,'2013 population'!$A$3:$E$102,2,FALSE),"")</f>
        <v/>
      </c>
      <c r="D48" s="2" t="str">
        <f>IF('Adjacent Counties'!D48="x",VLOOKUP('2013 0-64'!D$1,'2013 population'!$A$3:$E$102,2,FALSE),"")</f>
        <v/>
      </c>
      <c r="E48" s="2" t="str">
        <f>IF('Adjacent Counties'!E48="x",VLOOKUP('2013 0-64'!E$1,'2013 population'!$A$3:$E$102,2,FALSE),"")</f>
        <v/>
      </c>
      <c r="F48" s="2" t="str">
        <f>IF('Adjacent Counties'!F48="x",VLOOKUP('2013 0-64'!F$1,'2013 population'!$A$3:$E$102,2,FALSE),"")</f>
        <v/>
      </c>
      <c r="G48" s="2" t="str">
        <f>IF('Adjacent Counties'!G48="x",VLOOKUP('2013 0-64'!G$1,'2013 population'!$A$3:$E$102,2,FALSE),"")</f>
        <v/>
      </c>
      <c r="H48" s="2" t="str">
        <f>IF('Adjacent Counties'!H48="x",VLOOKUP('2013 0-64'!H$1,'2013 population'!$A$3:$E$102,2,FALSE),"")</f>
        <v/>
      </c>
      <c r="I48" s="2" t="str">
        <f>IF('Adjacent Counties'!I48="x",VLOOKUP('2013 0-64'!I$1,'2013 population'!$A$3:$E$102,2,FALSE),"")</f>
        <v/>
      </c>
      <c r="J48" s="2" t="str">
        <f>IF('Adjacent Counties'!J48="x",VLOOKUP('2013 0-64'!J$1,'2013 population'!$A$3:$E$102,2,FALSE),"")</f>
        <v/>
      </c>
      <c r="K48" s="2" t="str">
        <f>IF('Adjacent Counties'!K48="x",VLOOKUP('2013 0-64'!K$1,'2013 population'!$A$3:$E$102,2,FALSE),"")</f>
        <v/>
      </c>
      <c r="L48" s="2" t="str">
        <f>IF('Adjacent Counties'!L48="x",VLOOKUP('2013 0-64'!L$1,'2013 population'!$A$3:$E$102,2,FALSE),"")</f>
        <v/>
      </c>
      <c r="M48" s="2" t="str">
        <f>IF('Adjacent Counties'!M48="x",VLOOKUP('2013 0-64'!M$1,'2013 population'!$A$3:$E$102,2,FALSE),"")</f>
        <v/>
      </c>
      <c r="N48" s="2" t="str">
        <f>IF('Adjacent Counties'!N48="x",VLOOKUP('2013 0-64'!N$1,'2013 population'!$A$3:$E$102,2,FALSE),"")</f>
        <v/>
      </c>
      <c r="O48" s="2" t="str">
        <f>IF('Adjacent Counties'!O48="x",VLOOKUP('2013 0-64'!O$1,'2013 population'!$A$3:$E$102,2,FALSE),"")</f>
        <v/>
      </c>
      <c r="P48" s="2" t="str">
        <f>IF('Adjacent Counties'!P48="x",VLOOKUP('2013 0-64'!P$1,'2013 population'!$A$3:$E$102,2,FALSE),"")</f>
        <v/>
      </c>
      <c r="Q48" s="2" t="str">
        <f>IF('Adjacent Counties'!Q48="x",VLOOKUP('2013 0-64'!Q$1,'2013 population'!$A$3:$E$102,2,FALSE),"")</f>
        <v/>
      </c>
      <c r="R48" s="2" t="str">
        <f>IF('Adjacent Counties'!R48="x",VLOOKUP('2013 0-64'!R$1,'2013 population'!$A$3:$E$102,2,FALSE),"")</f>
        <v/>
      </c>
      <c r="S48" s="2" t="str">
        <f>IF('Adjacent Counties'!S48="x",VLOOKUP('2013 0-64'!S$1,'2013 population'!$A$3:$E$102,2,FALSE),"")</f>
        <v/>
      </c>
      <c r="T48" s="2" t="str">
        <f>IF('Adjacent Counties'!T48="x",VLOOKUP('2013 0-64'!T$1,'2013 population'!$A$3:$E$102,2,FALSE),"")</f>
        <v/>
      </c>
      <c r="U48" s="2" t="str">
        <f>IF('Adjacent Counties'!U48="x",VLOOKUP('2013 0-64'!U$1,'2013 population'!$A$3:$E$102,2,FALSE),"")</f>
        <v/>
      </c>
      <c r="V48" s="2" t="str">
        <f>IF('Adjacent Counties'!V48="x",VLOOKUP('2013 0-64'!V$1,'2013 population'!$A$3:$E$102,2,FALSE),"")</f>
        <v/>
      </c>
      <c r="W48" s="2" t="str">
        <f>IF('Adjacent Counties'!W48="x",VLOOKUP('2013 0-64'!W$1,'2013 population'!$A$3:$E$102,2,FALSE),"")</f>
        <v/>
      </c>
      <c r="X48" s="2" t="str">
        <f>IF('Adjacent Counties'!X48="x",VLOOKUP('2013 0-64'!X$1,'2013 population'!$A$3:$E$102,2,FALSE),"")</f>
        <v/>
      </c>
      <c r="Y48" s="2" t="str">
        <f>IF('Adjacent Counties'!Y48="x",VLOOKUP('2013 0-64'!Y$1,'2013 population'!$A$3:$E$102,2,FALSE),"")</f>
        <v/>
      </c>
      <c r="Z48" s="2" t="str">
        <f>IF('Adjacent Counties'!Z48="x",VLOOKUP('2013 0-64'!Z$1,'2013 population'!$A$3:$E$102,2,FALSE),"")</f>
        <v/>
      </c>
      <c r="AA48" s="2">
        <f>IF('Adjacent Counties'!AA48="x",VLOOKUP('2013 0-64'!AA$1,'2013 population'!$A$3:$E$102,2,FALSE),"")</f>
        <v>297553</v>
      </c>
      <c r="AB48" s="2" t="str">
        <f>IF('Adjacent Counties'!AB48="x",VLOOKUP('2013 0-64'!AB$1,'2013 population'!$A$3:$E$102,2,FALSE),"")</f>
        <v/>
      </c>
      <c r="AC48" s="2" t="str">
        <f>IF('Adjacent Counties'!AC48="x",VLOOKUP('2013 0-64'!AC$1,'2013 population'!$A$3:$E$102,2,FALSE),"")</f>
        <v/>
      </c>
      <c r="AD48" s="2" t="str">
        <f>IF('Adjacent Counties'!AD48="x",VLOOKUP('2013 0-64'!AD$1,'2013 population'!$A$3:$E$102,2,FALSE),"")</f>
        <v/>
      </c>
      <c r="AE48" s="2" t="str">
        <f>IF('Adjacent Counties'!AE48="x",VLOOKUP('2013 0-64'!AE$1,'2013 population'!$A$3:$E$102,2,FALSE),"")</f>
        <v/>
      </c>
      <c r="AF48" s="2" t="str">
        <f>IF('Adjacent Counties'!AF48="x",VLOOKUP('2013 0-64'!AF$1,'2013 population'!$A$3:$E$102,2,FALSE),"")</f>
        <v/>
      </c>
      <c r="AG48" s="2" t="str">
        <f>IF('Adjacent Counties'!AG48="x",VLOOKUP('2013 0-64'!AG$1,'2013 population'!$A$3:$E$102,2,FALSE),"")</f>
        <v/>
      </c>
      <c r="AH48" s="2" t="str">
        <f>IF('Adjacent Counties'!AH48="x",VLOOKUP('2013 0-64'!AH$1,'2013 population'!$A$3:$E$102,2,FALSE),"")</f>
        <v/>
      </c>
      <c r="AI48" s="2" t="str">
        <f>IF('Adjacent Counties'!AI48="x",VLOOKUP('2013 0-64'!AI$1,'2013 population'!$A$3:$E$102,2,FALSE),"")</f>
        <v/>
      </c>
      <c r="AJ48" s="2" t="str">
        <f>IF('Adjacent Counties'!AJ48="x",VLOOKUP('2013 0-64'!AJ$1,'2013 population'!$A$3:$E$102,2,FALSE),"")</f>
        <v/>
      </c>
      <c r="AK48" s="2" t="str">
        <f>IF('Adjacent Counties'!AK48="x",VLOOKUP('2013 0-64'!AK$1,'2013 population'!$A$3:$E$102,2,FALSE),"")</f>
        <v/>
      </c>
      <c r="AL48" s="2" t="str">
        <f>IF('Adjacent Counties'!AL48="x",VLOOKUP('2013 0-64'!AL$1,'2013 population'!$A$3:$E$102,2,FALSE),"")</f>
        <v/>
      </c>
      <c r="AM48" s="2" t="str">
        <f>IF('Adjacent Counties'!AM48="x",VLOOKUP('2013 0-64'!AM$1,'2013 population'!$A$3:$E$102,2,FALSE),"")</f>
        <v/>
      </c>
      <c r="AN48" s="2" t="str">
        <f>IF('Adjacent Counties'!AN48="x",VLOOKUP('2013 0-64'!AN$1,'2013 population'!$A$3:$E$102,2,FALSE),"")</f>
        <v/>
      </c>
      <c r="AO48" s="2" t="str">
        <f>IF('Adjacent Counties'!AO48="x",VLOOKUP('2013 0-64'!AO$1,'2013 population'!$A$3:$E$102,2,FALSE),"")</f>
        <v/>
      </c>
      <c r="AP48" s="2" t="str">
        <f>IF('Adjacent Counties'!AP48="x",VLOOKUP('2013 0-64'!AP$1,'2013 population'!$A$3:$E$102,2,FALSE),"")</f>
        <v/>
      </c>
      <c r="AQ48" s="2" t="str">
        <f>IF('Adjacent Counties'!AQ48="x",VLOOKUP('2013 0-64'!AQ$1,'2013 population'!$A$3:$E$102,2,FALSE),"")</f>
        <v/>
      </c>
      <c r="AR48" s="2" t="str">
        <f>IF('Adjacent Counties'!AR48="x",VLOOKUP('2013 0-64'!AR$1,'2013 population'!$A$3:$E$102,2,FALSE),"")</f>
        <v/>
      </c>
      <c r="AS48" s="2" t="str">
        <f>IF('Adjacent Counties'!AS48="x",VLOOKUP('2013 0-64'!AS$1,'2013 population'!$A$3:$E$102,2,FALSE),"")</f>
        <v/>
      </c>
      <c r="AT48" s="2" t="str">
        <f>IF('Adjacent Counties'!AT48="x",VLOOKUP('2013 0-64'!AT$1,'2013 population'!$A$3:$E$102,2,FALSE),"")</f>
        <v/>
      </c>
      <c r="AU48" s="2" t="str">
        <f>IF('Adjacent Counties'!AU48="x",VLOOKUP('2013 0-64'!AU$1,'2013 population'!$A$3:$E$102,2,FALSE),"")</f>
        <v/>
      </c>
      <c r="AV48" s="2">
        <f>IF('Adjacent Counties'!AV48="x",VLOOKUP('2013 0-64'!AV$1,'2013 population'!$A$3:$E$102,2,FALSE),"")</f>
        <v>46539</v>
      </c>
      <c r="AW48" s="2" t="str">
        <f>IF('Adjacent Counties'!AW48="x",VLOOKUP('2013 0-64'!AW$1,'2013 population'!$A$3:$E$102,2,FALSE),"")</f>
        <v/>
      </c>
      <c r="AX48" s="2" t="str">
        <f>IF('Adjacent Counties'!AX48="x",VLOOKUP('2013 0-64'!AX$1,'2013 population'!$A$3:$E$102,2,FALSE),"")</f>
        <v/>
      </c>
      <c r="AY48" s="2" t="str">
        <f>IF('Adjacent Counties'!AY48="x",VLOOKUP('2013 0-64'!AY$1,'2013 population'!$A$3:$E$102,2,FALSE),"")</f>
        <v/>
      </c>
      <c r="AZ48" s="2" t="str">
        <f>IF('Adjacent Counties'!AZ48="x",VLOOKUP('2013 0-64'!AZ$1,'2013 population'!$A$3:$E$102,2,FALSE),"")</f>
        <v/>
      </c>
      <c r="BA48" s="2" t="str">
        <f>IF('Adjacent Counties'!BA48="x",VLOOKUP('2013 0-64'!BA$1,'2013 population'!$A$3:$E$102,2,FALSE),"")</f>
        <v/>
      </c>
      <c r="BB48" s="2" t="str">
        <f>IF('Adjacent Counties'!BB48="x",VLOOKUP('2013 0-64'!BB$1,'2013 population'!$A$3:$E$102,2,FALSE),"")</f>
        <v/>
      </c>
      <c r="BC48" s="2" t="str">
        <f>IF('Adjacent Counties'!BC48="x",VLOOKUP('2013 0-64'!BC$1,'2013 population'!$A$3:$E$102,2,FALSE),"")</f>
        <v/>
      </c>
      <c r="BD48" s="2" t="str">
        <f>IF('Adjacent Counties'!BD48="x",VLOOKUP('2013 0-64'!BD$1,'2013 population'!$A$3:$E$102,2,FALSE),"")</f>
        <v/>
      </c>
      <c r="BE48" s="2" t="str">
        <f>IF('Adjacent Counties'!BE48="x",VLOOKUP('2013 0-64'!BE$1,'2013 population'!$A$3:$E$102,2,FALSE),"")</f>
        <v/>
      </c>
      <c r="BF48" s="2" t="str">
        <f>IF('Adjacent Counties'!BF48="x",VLOOKUP('2013 0-64'!BF$1,'2013 population'!$A$3:$E$102,2,FALSE),"")</f>
        <v/>
      </c>
      <c r="BG48" s="2" t="str">
        <f>IF('Adjacent Counties'!BG48="x",VLOOKUP('2013 0-64'!BG$1,'2013 population'!$A$3:$E$102,2,FALSE),"")</f>
        <v/>
      </c>
      <c r="BH48" s="2" t="str">
        <f>IF('Adjacent Counties'!BH48="x",VLOOKUP('2013 0-64'!BH$1,'2013 population'!$A$3:$E$102,2,FALSE),"")</f>
        <v/>
      </c>
      <c r="BI48" s="2" t="str">
        <f>IF('Adjacent Counties'!BI48="x",VLOOKUP('2013 0-64'!BI$1,'2013 population'!$A$3:$E$102,2,FALSE),"")</f>
        <v/>
      </c>
      <c r="BJ48" s="2" t="str">
        <f>IF('Adjacent Counties'!BJ48="x",VLOOKUP('2013 0-64'!BJ$1,'2013 population'!$A$3:$E$102,2,FALSE),"")</f>
        <v/>
      </c>
      <c r="BK48" s="2" t="str">
        <f>IF('Adjacent Counties'!BK48="x",VLOOKUP('2013 0-64'!BK$1,'2013 population'!$A$3:$E$102,2,FALSE),"")</f>
        <v/>
      </c>
      <c r="BL48" s="2">
        <f>IF('Adjacent Counties'!BL48="x",VLOOKUP('2013 0-64'!BL$1,'2013 population'!$A$3:$E$102,2,FALSE),"")</f>
        <v>69532</v>
      </c>
      <c r="BM48" s="2" t="str">
        <f>IF('Adjacent Counties'!BM48="x",VLOOKUP('2013 0-64'!BM$1,'2013 population'!$A$3:$E$102,2,FALSE),"")</f>
        <v/>
      </c>
      <c r="BN48" s="2" t="str">
        <f>IF('Adjacent Counties'!BN48="x",VLOOKUP('2013 0-64'!BN$1,'2013 population'!$A$3:$E$102,2,FALSE),"")</f>
        <v/>
      </c>
      <c r="BO48" s="2" t="str">
        <f>IF('Adjacent Counties'!BO48="x",VLOOKUP('2013 0-64'!BO$1,'2013 population'!$A$3:$E$102,2,FALSE),"")</f>
        <v/>
      </c>
      <c r="BP48" s="2" t="str">
        <f>IF('Adjacent Counties'!BP48="x",VLOOKUP('2013 0-64'!BP$1,'2013 population'!$A$3:$E$102,2,FALSE),"")</f>
        <v/>
      </c>
      <c r="BQ48" s="2" t="str">
        <f>IF('Adjacent Counties'!BQ48="x",VLOOKUP('2013 0-64'!BQ$1,'2013 population'!$A$3:$E$102,2,FALSE),"")</f>
        <v/>
      </c>
      <c r="BR48" s="2" t="str">
        <f>IF('Adjacent Counties'!BR48="x",VLOOKUP('2013 0-64'!BR$1,'2013 population'!$A$3:$E$102,2,FALSE),"")</f>
        <v/>
      </c>
      <c r="BS48" s="2" t="str">
        <f>IF('Adjacent Counties'!BS48="x",VLOOKUP('2013 0-64'!BS$1,'2013 population'!$A$3:$E$102,2,FALSE),"")</f>
        <v/>
      </c>
      <c r="BT48" s="2" t="str">
        <f>IF('Adjacent Counties'!BT48="x",VLOOKUP('2013 0-64'!BT$1,'2013 population'!$A$3:$E$102,2,FALSE),"")</f>
        <v/>
      </c>
      <c r="BU48" s="2" t="str">
        <f>IF('Adjacent Counties'!BU48="x",VLOOKUP('2013 0-64'!BU$1,'2013 population'!$A$3:$E$102,2,FALSE),"")</f>
        <v/>
      </c>
      <c r="BV48" s="2" t="str">
        <f>IF('Adjacent Counties'!BV48="x",VLOOKUP('2013 0-64'!BV$1,'2013 population'!$A$3:$E$102,2,FALSE),"")</f>
        <v/>
      </c>
      <c r="BW48" s="2" t="str">
        <f>IF('Adjacent Counties'!BW48="x",VLOOKUP('2013 0-64'!BW$1,'2013 population'!$A$3:$E$102,2,FALSE),"")</f>
        <v/>
      </c>
      <c r="BX48" s="2" t="str">
        <f>IF('Adjacent Counties'!BX48="x",VLOOKUP('2013 0-64'!BX$1,'2013 population'!$A$3:$E$102,2,FALSE),"")</f>
        <v/>
      </c>
      <c r="BY48" s="2" t="str">
        <f>IF('Adjacent Counties'!BY48="x",VLOOKUP('2013 0-64'!BY$1,'2013 population'!$A$3:$E$102,2,FALSE),"")</f>
        <v/>
      </c>
      <c r="BZ48" s="2">
        <f>IF('Adjacent Counties'!BZ48="x",VLOOKUP('2013 0-64'!BZ$1,'2013 population'!$A$3:$E$102,2,FALSE),"")</f>
        <v>38879</v>
      </c>
      <c r="CA48" s="2">
        <f>IF('Adjacent Counties'!CA48="x",VLOOKUP('2013 0-64'!CA$1,'2013 population'!$A$3:$E$102,2,FALSE),"")</f>
        <v>116989</v>
      </c>
      <c r="CB48" s="2" t="str">
        <f>IF('Adjacent Counties'!CB48="x",VLOOKUP('2013 0-64'!CB$1,'2013 population'!$A$3:$E$102,2,FALSE),"")</f>
        <v/>
      </c>
      <c r="CC48" s="2" t="str">
        <f>IF('Adjacent Counties'!CC48="x",VLOOKUP('2013 0-64'!CC$1,'2013 population'!$A$3:$E$102,2,FALSE),"")</f>
        <v/>
      </c>
      <c r="CD48" s="2" t="str">
        <f>IF('Adjacent Counties'!CD48="x",VLOOKUP('2013 0-64'!CD$1,'2013 population'!$A$3:$E$102,2,FALSE),"")</f>
        <v/>
      </c>
      <c r="CE48" s="2" t="str">
        <f>IF('Adjacent Counties'!CE48="x",VLOOKUP('2013 0-64'!CE$1,'2013 population'!$A$3:$E$102,2,FALSE),"")</f>
        <v/>
      </c>
      <c r="CF48" s="2">
        <f>IF('Adjacent Counties'!CF48="x",VLOOKUP('2013 0-64'!CF$1,'2013 population'!$A$3:$E$102,2,FALSE),"")</f>
        <v>30747</v>
      </c>
      <c r="CG48" s="2" t="str">
        <f>IF('Adjacent Counties'!CG48="x",VLOOKUP('2013 0-64'!CG$1,'2013 population'!$A$3:$E$102,2,FALSE),"")</f>
        <v/>
      </c>
      <c r="CH48" s="2" t="str">
        <f>IF('Adjacent Counties'!CH48="x",VLOOKUP('2013 0-64'!CH$1,'2013 population'!$A$3:$E$102,2,FALSE),"")</f>
        <v/>
      </c>
      <c r="CI48" s="2" t="str">
        <f>IF('Adjacent Counties'!CI48="x",VLOOKUP('2013 0-64'!CI$1,'2013 population'!$A$3:$E$102,2,FALSE),"")</f>
        <v/>
      </c>
      <c r="CJ48" s="2" t="str">
        <f>IF('Adjacent Counties'!CJ48="x",VLOOKUP('2013 0-64'!CJ$1,'2013 population'!$A$3:$E$102,2,FALSE),"")</f>
        <v/>
      </c>
      <c r="CK48" s="2" t="str">
        <f>IF('Adjacent Counties'!CK48="x",VLOOKUP('2013 0-64'!CK$1,'2013 population'!$A$3:$E$102,2,FALSE),"")</f>
        <v/>
      </c>
      <c r="CL48" s="2" t="str">
        <f>IF('Adjacent Counties'!CL48="x",VLOOKUP('2013 0-64'!CL$1,'2013 population'!$A$3:$E$102,2,FALSE),"")</f>
        <v/>
      </c>
      <c r="CM48" s="2" t="str">
        <f>IF('Adjacent Counties'!CM48="x",VLOOKUP('2013 0-64'!CM$1,'2013 population'!$A$3:$E$102,2,FALSE),"")</f>
        <v/>
      </c>
      <c r="CN48" s="2" t="str">
        <f>IF('Adjacent Counties'!CN48="x",VLOOKUP('2013 0-64'!CN$1,'2013 population'!$A$3:$E$102,2,FALSE),"")</f>
        <v/>
      </c>
      <c r="CO48" s="2" t="str">
        <f>IF('Adjacent Counties'!CO48="x",VLOOKUP('2013 0-64'!CO$1,'2013 population'!$A$3:$E$102,2,FALSE),"")</f>
        <v/>
      </c>
      <c r="CP48" s="2" t="str">
        <f>IF('Adjacent Counties'!CP48="x",VLOOKUP('2013 0-64'!CP$1,'2013 population'!$A$3:$E$102,2,FALSE),"")</f>
        <v/>
      </c>
      <c r="CQ48" s="2" t="str">
        <f>IF('Adjacent Counties'!CQ48="x",VLOOKUP('2013 0-64'!CQ$1,'2013 population'!$A$3:$E$102,2,FALSE),"")</f>
        <v/>
      </c>
      <c r="CR48" s="2" t="str">
        <f>IF('Adjacent Counties'!CR48="x",VLOOKUP('2013 0-64'!CR$1,'2013 population'!$A$3:$E$102,2,FALSE),"")</f>
        <v/>
      </c>
      <c r="CS48" s="2" t="str">
        <f>IF('Adjacent Counties'!CS48="x",VLOOKUP('2013 0-64'!CS$1,'2013 population'!$A$3:$E$102,2,FALSE),"")</f>
        <v/>
      </c>
      <c r="CT48" s="2" t="str">
        <f>IF('Adjacent Counties'!CT48="x",VLOOKUP('2013 0-64'!CT$1,'2013 population'!$A$3:$E$102,2,FALSE),"")</f>
        <v/>
      </c>
      <c r="CU48" s="2" t="str">
        <f>IF('Adjacent Counties'!CU48="x",VLOOKUP('2013 0-64'!CU$1,'2013 population'!$A$3:$E$102,2,FALSE),"")</f>
        <v/>
      </c>
      <c r="CV48" s="2" t="str">
        <f>IF('Adjacent Counties'!CV48="x",VLOOKUP('2013 0-64'!CV$1,'2013 population'!$A$3:$E$102,2,FALSE),"")</f>
        <v/>
      </c>
      <c r="CW48" s="2" t="str">
        <f>IF('Adjacent Counties'!CW48="x",VLOOKUP('2013 0-64'!CW$1,'2013 population'!$A$3:$E$102,2,FALSE),"")</f>
        <v/>
      </c>
      <c r="CX48" s="2">
        <f t="shared" si="0"/>
        <v>600239</v>
      </c>
      <c r="CY48" s="2">
        <f>SUMIF('Residents by Age'!B$2:B$422,"="&amp;'2013 0-64'!A48,'Residents by Age'!D$2:D$422)</f>
        <v>19</v>
      </c>
      <c r="CZ48" s="9">
        <f t="shared" si="1"/>
        <v>3.165405780030954E-2</v>
      </c>
    </row>
    <row r="49" spans="1:104">
      <c r="A49" s="3" t="s">
        <v>47</v>
      </c>
      <c r="B49" s="2" t="str">
        <f>IF('Adjacent Counties'!B49="x",VLOOKUP('2013 0-64'!B$1,'2013 population'!$A$3:$E$102,2,FALSE),"")</f>
        <v/>
      </c>
      <c r="C49" s="2" t="str">
        <f>IF('Adjacent Counties'!C49="x",VLOOKUP('2013 0-64'!C$1,'2013 population'!$A$3:$E$102,2,FALSE),"")</f>
        <v/>
      </c>
      <c r="D49" s="2" t="str">
        <f>IF('Adjacent Counties'!D49="x",VLOOKUP('2013 0-64'!D$1,'2013 population'!$A$3:$E$102,2,FALSE),"")</f>
        <v/>
      </c>
      <c r="E49" s="2" t="str">
        <f>IF('Adjacent Counties'!E49="x",VLOOKUP('2013 0-64'!E$1,'2013 population'!$A$3:$E$102,2,FALSE),"")</f>
        <v/>
      </c>
      <c r="F49" s="2" t="str">
        <f>IF('Adjacent Counties'!F49="x",VLOOKUP('2013 0-64'!F$1,'2013 population'!$A$3:$E$102,2,FALSE),"")</f>
        <v/>
      </c>
      <c r="G49" s="2" t="str">
        <f>IF('Adjacent Counties'!G49="x",VLOOKUP('2013 0-64'!G$1,'2013 population'!$A$3:$E$102,2,FALSE),"")</f>
        <v/>
      </c>
      <c r="H49" s="2">
        <f>IF('Adjacent Counties'!H49="x",VLOOKUP('2013 0-64'!H$1,'2013 population'!$A$3:$E$102,2,FALSE),"")</f>
        <v>37790</v>
      </c>
      <c r="I49" s="2" t="str">
        <f>IF('Adjacent Counties'!I49="x",VLOOKUP('2013 0-64'!I$1,'2013 population'!$A$3:$E$102,2,FALSE),"")</f>
        <v/>
      </c>
      <c r="J49" s="2" t="str">
        <f>IF('Adjacent Counties'!J49="x",VLOOKUP('2013 0-64'!J$1,'2013 population'!$A$3:$E$102,2,FALSE),"")</f>
        <v/>
      </c>
      <c r="K49" s="2" t="str">
        <f>IF('Adjacent Counties'!K49="x",VLOOKUP('2013 0-64'!K$1,'2013 population'!$A$3:$E$102,2,FALSE),"")</f>
        <v/>
      </c>
      <c r="L49" s="2" t="str">
        <f>IF('Adjacent Counties'!L49="x",VLOOKUP('2013 0-64'!L$1,'2013 population'!$A$3:$E$102,2,FALSE),"")</f>
        <v/>
      </c>
      <c r="M49" s="2" t="str">
        <f>IF('Adjacent Counties'!M49="x",VLOOKUP('2013 0-64'!M$1,'2013 population'!$A$3:$E$102,2,FALSE),"")</f>
        <v/>
      </c>
      <c r="N49" s="2" t="str">
        <f>IF('Adjacent Counties'!N49="x",VLOOKUP('2013 0-64'!N$1,'2013 population'!$A$3:$E$102,2,FALSE),"")</f>
        <v/>
      </c>
      <c r="O49" s="2" t="str">
        <f>IF('Adjacent Counties'!O49="x",VLOOKUP('2013 0-64'!O$1,'2013 population'!$A$3:$E$102,2,FALSE),"")</f>
        <v/>
      </c>
      <c r="P49" s="2" t="str">
        <f>IF('Adjacent Counties'!P49="x",VLOOKUP('2013 0-64'!P$1,'2013 population'!$A$3:$E$102,2,FALSE),"")</f>
        <v/>
      </c>
      <c r="Q49" s="2" t="str">
        <f>IF('Adjacent Counties'!Q49="x",VLOOKUP('2013 0-64'!Q$1,'2013 population'!$A$3:$E$102,2,FALSE),"")</f>
        <v/>
      </c>
      <c r="R49" s="2" t="str">
        <f>IF('Adjacent Counties'!R49="x",VLOOKUP('2013 0-64'!R$1,'2013 population'!$A$3:$E$102,2,FALSE),"")</f>
        <v/>
      </c>
      <c r="S49" s="2" t="str">
        <f>IF('Adjacent Counties'!S49="x",VLOOKUP('2013 0-64'!S$1,'2013 population'!$A$3:$E$102,2,FALSE),"")</f>
        <v/>
      </c>
      <c r="T49" s="2" t="str">
        <f>IF('Adjacent Counties'!T49="x",VLOOKUP('2013 0-64'!T$1,'2013 population'!$A$3:$E$102,2,FALSE),"")</f>
        <v/>
      </c>
      <c r="U49" s="2" t="str">
        <f>IF('Adjacent Counties'!U49="x",VLOOKUP('2013 0-64'!U$1,'2013 population'!$A$3:$E$102,2,FALSE),"")</f>
        <v/>
      </c>
      <c r="V49" s="2" t="str">
        <f>IF('Adjacent Counties'!V49="x",VLOOKUP('2013 0-64'!V$1,'2013 population'!$A$3:$E$102,2,FALSE),"")</f>
        <v/>
      </c>
      <c r="W49" s="2" t="str">
        <f>IF('Adjacent Counties'!W49="x",VLOOKUP('2013 0-64'!W$1,'2013 population'!$A$3:$E$102,2,FALSE),"")</f>
        <v/>
      </c>
      <c r="X49" s="2" t="str">
        <f>IF('Adjacent Counties'!X49="x",VLOOKUP('2013 0-64'!X$1,'2013 population'!$A$3:$E$102,2,FALSE),"")</f>
        <v/>
      </c>
      <c r="Y49" s="2" t="str">
        <f>IF('Adjacent Counties'!Y49="x",VLOOKUP('2013 0-64'!Y$1,'2013 population'!$A$3:$E$102,2,FALSE),"")</f>
        <v/>
      </c>
      <c r="Z49" s="2" t="str">
        <f>IF('Adjacent Counties'!Z49="x",VLOOKUP('2013 0-64'!Z$1,'2013 population'!$A$3:$E$102,2,FALSE),"")</f>
        <v/>
      </c>
      <c r="AA49" s="2" t="str">
        <f>IF('Adjacent Counties'!AA49="x",VLOOKUP('2013 0-64'!AA$1,'2013 population'!$A$3:$E$102,2,FALSE),"")</f>
        <v/>
      </c>
      <c r="AB49" s="2" t="str">
        <f>IF('Adjacent Counties'!AB49="x",VLOOKUP('2013 0-64'!AB$1,'2013 population'!$A$3:$E$102,2,FALSE),"")</f>
        <v/>
      </c>
      <c r="AC49" s="2">
        <f>IF('Adjacent Counties'!AC49="x",VLOOKUP('2013 0-64'!AC$1,'2013 population'!$A$3:$E$102,2,FALSE),"")</f>
        <v>29074</v>
      </c>
      <c r="AD49" s="2" t="str">
        <f>IF('Adjacent Counties'!AD49="x",VLOOKUP('2013 0-64'!AD$1,'2013 population'!$A$3:$E$102,2,FALSE),"")</f>
        <v/>
      </c>
      <c r="AE49" s="2" t="str">
        <f>IF('Adjacent Counties'!AE49="x",VLOOKUP('2013 0-64'!AE$1,'2013 population'!$A$3:$E$102,2,FALSE),"")</f>
        <v/>
      </c>
      <c r="AF49" s="2" t="str">
        <f>IF('Adjacent Counties'!AF49="x",VLOOKUP('2013 0-64'!AF$1,'2013 population'!$A$3:$E$102,2,FALSE),"")</f>
        <v/>
      </c>
      <c r="AG49" s="2" t="str">
        <f>IF('Adjacent Counties'!AG49="x",VLOOKUP('2013 0-64'!AG$1,'2013 population'!$A$3:$E$102,2,FALSE),"")</f>
        <v/>
      </c>
      <c r="AH49" s="2" t="str">
        <f>IF('Adjacent Counties'!AH49="x",VLOOKUP('2013 0-64'!AH$1,'2013 population'!$A$3:$E$102,2,FALSE),"")</f>
        <v/>
      </c>
      <c r="AI49" s="2" t="str">
        <f>IF('Adjacent Counties'!AI49="x",VLOOKUP('2013 0-64'!AI$1,'2013 population'!$A$3:$E$102,2,FALSE),"")</f>
        <v/>
      </c>
      <c r="AJ49" s="2" t="str">
        <f>IF('Adjacent Counties'!AJ49="x",VLOOKUP('2013 0-64'!AJ$1,'2013 population'!$A$3:$E$102,2,FALSE),"")</f>
        <v/>
      </c>
      <c r="AK49" s="2" t="str">
        <f>IF('Adjacent Counties'!AK49="x",VLOOKUP('2013 0-64'!AK$1,'2013 population'!$A$3:$E$102,2,FALSE),"")</f>
        <v/>
      </c>
      <c r="AL49" s="2" t="str">
        <f>IF('Adjacent Counties'!AL49="x",VLOOKUP('2013 0-64'!AL$1,'2013 population'!$A$3:$E$102,2,FALSE),"")</f>
        <v/>
      </c>
      <c r="AM49" s="2" t="str">
        <f>IF('Adjacent Counties'!AM49="x",VLOOKUP('2013 0-64'!AM$1,'2013 population'!$A$3:$E$102,2,FALSE),"")</f>
        <v/>
      </c>
      <c r="AN49" s="2" t="str">
        <f>IF('Adjacent Counties'!AN49="x",VLOOKUP('2013 0-64'!AN$1,'2013 population'!$A$3:$E$102,2,FALSE),"")</f>
        <v/>
      </c>
      <c r="AO49" s="2" t="str">
        <f>IF('Adjacent Counties'!AO49="x",VLOOKUP('2013 0-64'!AO$1,'2013 population'!$A$3:$E$102,2,FALSE),"")</f>
        <v/>
      </c>
      <c r="AP49" s="2" t="str">
        <f>IF('Adjacent Counties'!AP49="x",VLOOKUP('2013 0-64'!AP$1,'2013 population'!$A$3:$E$102,2,FALSE),"")</f>
        <v/>
      </c>
      <c r="AQ49" s="2" t="str">
        <f>IF('Adjacent Counties'!AQ49="x",VLOOKUP('2013 0-64'!AQ$1,'2013 population'!$A$3:$E$102,2,FALSE),"")</f>
        <v/>
      </c>
      <c r="AR49" s="2" t="str">
        <f>IF('Adjacent Counties'!AR49="x",VLOOKUP('2013 0-64'!AR$1,'2013 population'!$A$3:$E$102,2,FALSE),"")</f>
        <v/>
      </c>
      <c r="AS49" s="2" t="str">
        <f>IF('Adjacent Counties'!AS49="x",VLOOKUP('2013 0-64'!AS$1,'2013 population'!$A$3:$E$102,2,FALSE),"")</f>
        <v/>
      </c>
      <c r="AT49" s="2" t="str">
        <f>IF('Adjacent Counties'!AT49="x",VLOOKUP('2013 0-64'!AT$1,'2013 population'!$A$3:$E$102,2,FALSE),"")</f>
        <v/>
      </c>
      <c r="AU49" s="2" t="str">
        <f>IF('Adjacent Counties'!AU49="x",VLOOKUP('2013 0-64'!AU$1,'2013 population'!$A$3:$E$102,2,FALSE),"")</f>
        <v/>
      </c>
      <c r="AV49" s="2" t="str">
        <f>IF('Adjacent Counties'!AV49="x",VLOOKUP('2013 0-64'!AV$1,'2013 population'!$A$3:$E$102,2,FALSE),"")</f>
        <v/>
      </c>
      <c r="AW49" s="2">
        <f>IF('Adjacent Counties'!AW49="x",VLOOKUP('2013 0-64'!AW$1,'2013 population'!$A$3:$E$102,2,FALSE),"")</f>
        <v>4855</v>
      </c>
      <c r="AX49" s="2" t="str">
        <f>IF('Adjacent Counties'!AX49="x",VLOOKUP('2013 0-64'!AX$1,'2013 population'!$A$3:$E$102,2,FALSE),"")</f>
        <v/>
      </c>
      <c r="AY49" s="2" t="str">
        <f>IF('Adjacent Counties'!AY49="x",VLOOKUP('2013 0-64'!AY$1,'2013 population'!$A$3:$E$102,2,FALSE),"")</f>
        <v/>
      </c>
      <c r="AZ49" s="2" t="str">
        <f>IF('Adjacent Counties'!AZ49="x",VLOOKUP('2013 0-64'!AZ$1,'2013 population'!$A$3:$E$102,2,FALSE),"")</f>
        <v/>
      </c>
      <c r="BA49" s="2" t="str">
        <f>IF('Adjacent Counties'!BA49="x",VLOOKUP('2013 0-64'!BA$1,'2013 population'!$A$3:$E$102,2,FALSE),"")</f>
        <v/>
      </c>
      <c r="BB49" s="2" t="str">
        <f>IF('Adjacent Counties'!BB49="x",VLOOKUP('2013 0-64'!BB$1,'2013 population'!$A$3:$E$102,2,FALSE),"")</f>
        <v/>
      </c>
      <c r="BC49" s="2" t="str">
        <f>IF('Adjacent Counties'!BC49="x",VLOOKUP('2013 0-64'!BC$1,'2013 population'!$A$3:$E$102,2,FALSE),"")</f>
        <v/>
      </c>
      <c r="BD49" s="2" t="str">
        <f>IF('Adjacent Counties'!BD49="x",VLOOKUP('2013 0-64'!BD$1,'2013 population'!$A$3:$E$102,2,FALSE),"")</f>
        <v/>
      </c>
      <c r="BE49" s="2" t="str">
        <f>IF('Adjacent Counties'!BE49="x",VLOOKUP('2013 0-64'!BE$1,'2013 population'!$A$3:$E$102,2,FALSE),"")</f>
        <v/>
      </c>
      <c r="BF49" s="2" t="str">
        <f>IF('Adjacent Counties'!BF49="x",VLOOKUP('2013 0-64'!BF$1,'2013 population'!$A$3:$E$102,2,FALSE),"")</f>
        <v/>
      </c>
      <c r="BG49" s="2" t="str">
        <f>IF('Adjacent Counties'!BG49="x",VLOOKUP('2013 0-64'!BG$1,'2013 population'!$A$3:$E$102,2,FALSE),"")</f>
        <v/>
      </c>
      <c r="BH49" s="2" t="str">
        <f>IF('Adjacent Counties'!BH49="x",VLOOKUP('2013 0-64'!BH$1,'2013 population'!$A$3:$E$102,2,FALSE),"")</f>
        <v/>
      </c>
      <c r="BI49" s="2" t="str">
        <f>IF('Adjacent Counties'!BI49="x",VLOOKUP('2013 0-64'!BI$1,'2013 population'!$A$3:$E$102,2,FALSE),"")</f>
        <v/>
      </c>
      <c r="BJ49" s="2" t="str">
        <f>IF('Adjacent Counties'!BJ49="x",VLOOKUP('2013 0-64'!BJ$1,'2013 population'!$A$3:$E$102,2,FALSE),"")</f>
        <v/>
      </c>
      <c r="BK49" s="2" t="str">
        <f>IF('Adjacent Counties'!BK49="x",VLOOKUP('2013 0-64'!BK$1,'2013 population'!$A$3:$E$102,2,FALSE),"")</f>
        <v/>
      </c>
      <c r="BL49" s="2" t="str">
        <f>IF('Adjacent Counties'!BL49="x",VLOOKUP('2013 0-64'!BL$1,'2013 population'!$A$3:$E$102,2,FALSE),"")</f>
        <v/>
      </c>
      <c r="BM49" s="2" t="str">
        <f>IF('Adjacent Counties'!BM49="x",VLOOKUP('2013 0-64'!BM$1,'2013 population'!$A$3:$E$102,2,FALSE),"")</f>
        <v/>
      </c>
      <c r="BN49" s="2" t="str">
        <f>IF('Adjacent Counties'!BN49="x",VLOOKUP('2013 0-64'!BN$1,'2013 population'!$A$3:$E$102,2,FALSE),"")</f>
        <v/>
      </c>
      <c r="BO49" s="2" t="str">
        <f>IF('Adjacent Counties'!BO49="x",VLOOKUP('2013 0-64'!BO$1,'2013 population'!$A$3:$E$102,2,FALSE),"")</f>
        <v/>
      </c>
      <c r="BP49" s="2" t="str">
        <f>IF('Adjacent Counties'!BP49="x",VLOOKUP('2013 0-64'!BP$1,'2013 population'!$A$3:$E$102,2,FALSE),"")</f>
        <v/>
      </c>
      <c r="BQ49" s="2" t="str">
        <f>IF('Adjacent Counties'!BQ49="x",VLOOKUP('2013 0-64'!BQ$1,'2013 population'!$A$3:$E$102,2,FALSE),"")</f>
        <v/>
      </c>
      <c r="BR49" s="2" t="str">
        <f>IF('Adjacent Counties'!BR49="x",VLOOKUP('2013 0-64'!BR$1,'2013 population'!$A$3:$E$102,2,FALSE),"")</f>
        <v/>
      </c>
      <c r="BS49" s="2" t="str">
        <f>IF('Adjacent Counties'!BS49="x",VLOOKUP('2013 0-64'!BS$1,'2013 population'!$A$3:$E$102,2,FALSE),"")</f>
        <v/>
      </c>
      <c r="BT49" s="2" t="str">
        <f>IF('Adjacent Counties'!BT49="x",VLOOKUP('2013 0-64'!BT$1,'2013 population'!$A$3:$E$102,2,FALSE),"")</f>
        <v/>
      </c>
      <c r="BU49" s="2" t="str">
        <f>IF('Adjacent Counties'!BU49="x",VLOOKUP('2013 0-64'!BU$1,'2013 population'!$A$3:$E$102,2,FALSE),"")</f>
        <v/>
      </c>
      <c r="BV49" s="2" t="str">
        <f>IF('Adjacent Counties'!BV49="x",VLOOKUP('2013 0-64'!BV$1,'2013 population'!$A$3:$E$102,2,FALSE),"")</f>
        <v/>
      </c>
      <c r="BW49" s="2" t="str">
        <f>IF('Adjacent Counties'!BW49="x",VLOOKUP('2013 0-64'!BW$1,'2013 population'!$A$3:$E$102,2,FALSE),"")</f>
        <v/>
      </c>
      <c r="BX49" s="2" t="str">
        <f>IF('Adjacent Counties'!BX49="x",VLOOKUP('2013 0-64'!BX$1,'2013 population'!$A$3:$E$102,2,FALSE),"")</f>
        <v/>
      </c>
      <c r="BY49" s="2" t="str">
        <f>IF('Adjacent Counties'!BY49="x",VLOOKUP('2013 0-64'!BY$1,'2013 population'!$A$3:$E$102,2,FALSE),"")</f>
        <v/>
      </c>
      <c r="BZ49" s="2" t="str">
        <f>IF('Adjacent Counties'!BZ49="x",VLOOKUP('2013 0-64'!BZ$1,'2013 population'!$A$3:$E$102,2,FALSE),"")</f>
        <v/>
      </c>
      <c r="CA49" s="2" t="str">
        <f>IF('Adjacent Counties'!CA49="x",VLOOKUP('2013 0-64'!CA$1,'2013 population'!$A$3:$E$102,2,FALSE),"")</f>
        <v/>
      </c>
      <c r="CB49" s="2" t="str">
        <f>IF('Adjacent Counties'!CB49="x",VLOOKUP('2013 0-64'!CB$1,'2013 population'!$A$3:$E$102,2,FALSE),"")</f>
        <v/>
      </c>
      <c r="CC49" s="2" t="str">
        <f>IF('Adjacent Counties'!CC49="x",VLOOKUP('2013 0-64'!CC$1,'2013 population'!$A$3:$E$102,2,FALSE),"")</f>
        <v/>
      </c>
      <c r="CD49" s="2" t="str">
        <f>IF('Adjacent Counties'!CD49="x",VLOOKUP('2013 0-64'!CD$1,'2013 population'!$A$3:$E$102,2,FALSE),"")</f>
        <v/>
      </c>
      <c r="CE49" s="2" t="str">
        <f>IF('Adjacent Counties'!CE49="x",VLOOKUP('2013 0-64'!CE$1,'2013 population'!$A$3:$E$102,2,FALSE),"")</f>
        <v/>
      </c>
      <c r="CF49" s="2" t="str">
        <f>IF('Adjacent Counties'!CF49="x",VLOOKUP('2013 0-64'!CF$1,'2013 population'!$A$3:$E$102,2,FALSE),"")</f>
        <v/>
      </c>
      <c r="CG49" s="2" t="str">
        <f>IF('Adjacent Counties'!CG49="x",VLOOKUP('2013 0-64'!CG$1,'2013 population'!$A$3:$E$102,2,FALSE),"")</f>
        <v/>
      </c>
      <c r="CH49" s="2" t="str">
        <f>IF('Adjacent Counties'!CH49="x",VLOOKUP('2013 0-64'!CH$1,'2013 population'!$A$3:$E$102,2,FALSE),"")</f>
        <v/>
      </c>
      <c r="CI49" s="2" t="str">
        <f>IF('Adjacent Counties'!CI49="x",VLOOKUP('2013 0-64'!CI$1,'2013 population'!$A$3:$E$102,2,FALSE),"")</f>
        <v/>
      </c>
      <c r="CJ49" s="2" t="str">
        <f>IF('Adjacent Counties'!CJ49="x",VLOOKUP('2013 0-64'!CJ$1,'2013 population'!$A$3:$E$102,2,FALSE),"")</f>
        <v/>
      </c>
      <c r="CK49" s="2" t="str">
        <f>IF('Adjacent Counties'!CK49="x",VLOOKUP('2013 0-64'!CK$1,'2013 population'!$A$3:$E$102,2,FALSE),"")</f>
        <v/>
      </c>
      <c r="CL49" s="2">
        <f>IF('Adjacent Counties'!CL49="x",VLOOKUP('2013 0-64'!CL$1,'2013 population'!$A$3:$E$102,2,FALSE),"")</f>
        <v>3372</v>
      </c>
      <c r="CM49" s="2" t="str">
        <f>IF('Adjacent Counties'!CM49="x",VLOOKUP('2013 0-64'!CM$1,'2013 population'!$A$3:$E$102,2,FALSE),"")</f>
        <v/>
      </c>
      <c r="CN49" s="2" t="str">
        <f>IF('Adjacent Counties'!CN49="x",VLOOKUP('2013 0-64'!CN$1,'2013 population'!$A$3:$E$102,2,FALSE),"")</f>
        <v/>
      </c>
      <c r="CO49" s="2" t="str">
        <f>IF('Adjacent Counties'!CO49="x",VLOOKUP('2013 0-64'!CO$1,'2013 population'!$A$3:$E$102,2,FALSE),"")</f>
        <v/>
      </c>
      <c r="CP49" s="2" t="str">
        <f>IF('Adjacent Counties'!CP49="x",VLOOKUP('2013 0-64'!CP$1,'2013 population'!$A$3:$E$102,2,FALSE),"")</f>
        <v/>
      </c>
      <c r="CQ49" s="2">
        <f>IF('Adjacent Counties'!CQ49="x",VLOOKUP('2013 0-64'!CQ$1,'2013 population'!$A$3:$E$102,2,FALSE),"")</f>
        <v>10240</v>
      </c>
      <c r="CR49" s="2" t="str">
        <f>IF('Adjacent Counties'!CR49="x",VLOOKUP('2013 0-64'!CR$1,'2013 population'!$A$3:$E$102,2,FALSE),"")</f>
        <v/>
      </c>
      <c r="CS49" s="2" t="str">
        <f>IF('Adjacent Counties'!CS49="x",VLOOKUP('2013 0-64'!CS$1,'2013 population'!$A$3:$E$102,2,FALSE),"")</f>
        <v/>
      </c>
      <c r="CT49" s="2" t="str">
        <f>IF('Adjacent Counties'!CT49="x",VLOOKUP('2013 0-64'!CT$1,'2013 population'!$A$3:$E$102,2,FALSE),"")</f>
        <v/>
      </c>
      <c r="CU49" s="2" t="str">
        <f>IF('Adjacent Counties'!CU49="x",VLOOKUP('2013 0-64'!CU$1,'2013 population'!$A$3:$E$102,2,FALSE),"")</f>
        <v/>
      </c>
      <c r="CV49" s="2" t="str">
        <f>IF('Adjacent Counties'!CV49="x",VLOOKUP('2013 0-64'!CV$1,'2013 population'!$A$3:$E$102,2,FALSE),"")</f>
        <v/>
      </c>
      <c r="CW49" s="2" t="str">
        <f>IF('Adjacent Counties'!CW49="x",VLOOKUP('2013 0-64'!CW$1,'2013 population'!$A$3:$E$102,2,FALSE),"")</f>
        <v/>
      </c>
      <c r="CX49" s="2">
        <f t="shared" si="0"/>
        <v>85331</v>
      </c>
      <c r="CY49" s="2">
        <f>SUMIF('Residents by Age'!B$2:B$422,"="&amp;'2013 0-64'!A49,'Residents by Age'!D$2:D$422)</f>
        <v>9</v>
      </c>
      <c r="CZ49" s="9">
        <f t="shared" si="1"/>
        <v>0.10547163398999192</v>
      </c>
    </row>
    <row r="50" spans="1:104">
      <c r="A50" s="3" t="s">
        <v>48</v>
      </c>
      <c r="B50" s="2" t="str">
        <f>IF('Adjacent Counties'!B50="x",VLOOKUP('2013 0-64'!B$1,'2013 population'!$A$3:$E$102,2,FALSE),"")</f>
        <v/>
      </c>
      <c r="C50" s="2">
        <f>IF('Adjacent Counties'!C50="x",VLOOKUP('2013 0-64'!C$1,'2013 population'!$A$3:$E$102,2,FALSE),"")</f>
        <v>30984</v>
      </c>
      <c r="D50" s="2" t="str">
        <f>IF('Adjacent Counties'!D50="x",VLOOKUP('2013 0-64'!D$1,'2013 population'!$A$3:$E$102,2,FALSE),"")</f>
        <v/>
      </c>
      <c r="E50" s="2" t="str">
        <f>IF('Adjacent Counties'!E50="x",VLOOKUP('2013 0-64'!E$1,'2013 population'!$A$3:$E$102,2,FALSE),"")</f>
        <v/>
      </c>
      <c r="F50" s="2" t="str">
        <f>IF('Adjacent Counties'!F50="x",VLOOKUP('2013 0-64'!F$1,'2013 population'!$A$3:$E$102,2,FALSE),"")</f>
        <v/>
      </c>
      <c r="G50" s="2" t="str">
        <f>IF('Adjacent Counties'!G50="x",VLOOKUP('2013 0-64'!G$1,'2013 population'!$A$3:$E$102,2,FALSE),"")</f>
        <v/>
      </c>
      <c r="H50" s="2" t="str">
        <f>IF('Adjacent Counties'!H50="x",VLOOKUP('2013 0-64'!H$1,'2013 population'!$A$3:$E$102,2,FALSE),"")</f>
        <v/>
      </c>
      <c r="I50" s="2" t="str">
        <f>IF('Adjacent Counties'!I50="x",VLOOKUP('2013 0-64'!I$1,'2013 population'!$A$3:$E$102,2,FALSE),"")</f>
        <v/>
      </c>
      <c r="J50" s="2" t="str">
        <f>IF('Adjacent Counties'!J50="x",VLOOKUP('2013 0-64'!J$1,'2013 population'!$A$3:$E$102,2,FALSE),"")</f>
        <v/>
      </c>
      <c r="K50" s="2" t="str">
        <f>IF('Adjacent Counties'!K50="x",VLOOKUP('2013 0-64'!K$1,'2013 population'!$A$3:$E$102,2,FALSE),"")</f>
        <v/>
      </c>
      <c r="L50" s="2" t="str">
        <f>IF('Adjacent Counties'!L50="x",VLOOKUP('2013 0-64'!L$1,'2013 population'!$A$3:$E$102,2,FALSE),"")</f>
        <v/>
      </c>
      <c r="M50" s="2" t="str">
        <f>IF('Adjacent Counties'!M50="x",VLOOKUP('2013 0-64'!M$1,'2013 population'!$A$3:$E$102,2,FALSE),"")</f>
        <v/>
      </c>
      <c r="N50" s="2">
        <f>IF('Adjacent Counties'!N50="x",VLOOKUP('2013 0-64'!N$1,'2013 population'!$A$3:$E$102,2,FALSE),"")</f>
        <v>163761</v>
      </c>
      <c r="O50" s="2" t="str">
        <f>IF('Adjacent Counties'!O50="x",VLOOKUP('2013 0-64'!O$1,'2013 population'!$A$3:$E$102,2,FALSE),"")</f>
        <v/>
      </c>
      <c r="P50" s="2" t="str">
        <f>IF('Adjacent Counties'!P50="x",VLOOKUP('2013 0-64'!P$1,'2013 population'!$A$3:$E$102,2,FALSE),"")</f>
        <v/>
      </c>
      <c r="Q50" s="2" t="str">
        <f>IF('Adjacent Counties'!Q50="x",VLOOKUP('2013 0-64'!Q$1,'2013 population'!$A$3:$E$102,2,FALSE),"")</f>
        <v/>
      </c>
      <c r="R50" s="2" t="str">
        <f>IF('Adjacent Counties'!R50="x",VLOOKUP('2013 0-64'!R$1,'2013 population'!$A$3:$E$102,2,FALSE),"")</f>
        <v/>
      </c>
      <c r="S50" s="2">
        <f>IF('Adjacent Counties'!S50="x",VLOOKUP('2013 0-64'!S$1,'2013 population'!$A$3:$E$102,2,FALSE),"")</f>
        <v>131210</v>
      </c>
      <c r="T50" s="2" t="str">
        <f>IF('Adjacent Counties'!T50="x",VLOOKUP('2013 0-64'!T$1,'2013 population'!$A$3:$E$102,2,FALSE),"")</f>
        <v/>
      </c>
      <c r="U50" s="2" t="str">
        <f>IF('Adjacent Counties'!U50="x",VLOOKUP('2013 0-64'!U$1,'2013 population'!$A$3:$E$102,2,FALSE),"")</f>
        <v/>
      </c>
      <c r="V50" s="2" t="str">
        <f>IF('Adjacent Counties'!V50="x",VLOOKUP('2013 0-64'!V$1,'2013 population'!$A$3:$E$102,2,FALSE),"")</f>
        <v/>
      </c>
      <c r="W50" s="2" t="str">
        <f>IF('Adjacent Counties'!W50="x",VLOOKUP('2013 0-64'!W$1,'2013 population'!$A$3:$E$102,2,FALSE),"")</f>
        <v/>
      </c>
      <c r="X50" s="2" t="str">
        <f>IF('Adjacent Counties'!X50="x",VLOOKUP('2013 0-64'!X$1,'2013 population'!$A$3:$E$102,2,FALSE),"")</f>
        <v/>
      </c>
      <c r="Y50" s="2" t="str">
        <f>IF('Adjacent Counties'!Y50="x",VLOOKUP('2013 0-64'!Y$1,'2013 population'!$A$3:$E$102,2,FALSE),"")</f>
        <v/>
      </c>
      <c r="Z50" s="2" t="str">
        <f>IF('Adjacent Counties'!Z50="x",VLOOKUP('2013 0-64'!Z$1,'2013 population'!$A$3:$E$102,2,FALSE),"")</f>
        <v/>
      </c>
      <c r="AA50" s="2" t="str">
        <f>IF('Adjacent Counties'!AA50="x",VLOOKUP('2013 0-64'!AA$1,'2013 population'!$A$3:$E$102,2,FALSE),"")</f>
        <v/>
      </c>
      <c r="AB50" s="2" t="str">
        <f>IF('Adjacent Counties'!AB50="x",VLOOKUP('2013 0-64'!AB$1,'2013 population'!$A$3:$E$102,2,FALSE),"")</f>
        <v/>
      </c>
      <c r="AC50" s="2" t="str">
        <f>IF('Adjacent Counties'!AC50="x",VLOOKUP('2013 0-64'!AC$1,'2013 population'!$A$3:$E$102,2,FALSE),"")</f>
        <v/>
      </c>
      <c r="AD50" s="2" t="str">
        <f>IF('Adjacent Counties'!AD50="x",VLOOKUP('2013 0-64'!AD$1,'2013 population'!$A$3:$E$102,2,FALSE),"")</f>
        <v/>
      </c>
      <c r="AE50" s="2">
        <f>IF('Adjacent Counties'!AE50="x",VLOOKUP('2013 0-64'!AE$1,'2013 population'!$A$3:$E$102,2,FALSE),"")</f>
        <v>33983</v>
      </c>
      <c r="AF50" s="2" t="str">
        <f>IF('Adjacent Counties'!AF50="x",VLOOKUP('2013 0-64'!AF$1,'2013 population'!$A$3:$E$102,2,FALSE),"")</f>
        <v/>
      </c>
      <c r="AG50" s="2" t="str">
        <f>IF('Adjacent Counties'!AG50="x",VLOOKUP('2013 0-64'!AG$1,'2013 population'!$A$3:$E$102,2,FALSE),"")</f>
        <v/>
      </c>
      <c r="AH50" s="2" t="str">
        <f>IF('Adjacent Counties'!AH50="x",VLOOKUP('2013 0-64'!AH$1,'2013 population'!$A$3:$E$102,2,FALSE),"")</f>
        <v/>
      </c>
      <c r="AI50" s="2" t="str">
        <f>IF('Adjacent Counties'!AI50="x",VLOOKUP('2013 0-64'!AI$1,'2013 population'!$A$3:$E$102,2,FALSE),"")</f>
        <v/>
      </c>
      <c r="AJ50" s="2" t="str">
        <f>IF('Adjacent Counties'!AJ50="x",VLOOKUP('2013 0-64'!AJ$1,'2013 population'!$A$3:$E$102,2,FALSE),"")</f>
        <v/>
      </c>
      <c r="AK50" s="2" t="str">
        <f>IF('Adjacent Counties'!AK50="x",VLOOKUP('2013 0-64'!AK$1,'2013 population'!$A$3:$E$102,2,FALSE),"")</f>
        <v/>
      </c>
      <c r="AL50" s="2" t="str">
        <f>IF('Adjacent Counties'!AL50="x",VLOOKUP('2013 0-64'!AL$1,'2013 population'!$A$3:$E$102,2,FALSE),"")</f>
        <v/>
      </c>
      <c r="AM50" s="2" t="str">
        <f>IF('Adjacent Counties'!AM50="x",VLOOKUP('2013 0-64'!AM$1,'2013 population'!$A$3:$E$102,2,FALSE),"")</f>
        <v/>
      </c>
      <c r="AN50" s="2" t="str">
        <f>IF('Adjacent Counties'!AN50="x",VLOOKUP('2013 0-64'!AN$1,'2013 population'!$A$3:$E$102,2,FALSE),"")</f>
        <v/>
      </c>
      <c r="AO50" s="2" t="str">
        <f>IF('Adjacent Counties'!AO50="x",VLOOKUP('2013 0-64'!AO$1,'2013 population'!$A$3:$E$102,2,FALSE),"")</f>
        <v/>
      </c>
      <c r="AP50" s="2" t="str">
        <f>IF('Adjacent Counties'!AP50="x",VLOOKUP('2013 0-64'!AP$1,'2013 population'!$A$3:$E$102,2,FALSE),"")</f>
        <v/>
      </c>
      <c r="AQ50" s="2" t="str">
        <f>IF('Adjacent Counties'!AQ50="x",VLOOKUP('2013 0-64'!AQ$1,'2013 population'!$A$3:$E$102,2,FALSE),"")</f>
        <v/>
      </c>
      <c r="AR50" s="2" t="str">
        <f>IF('Adjacent Counties'!AR50="x",VLOOKUP('2013 0-64'!AR$1,'2013 population'!$A$3:$E$102,2,FALSE),"")</f>
        <v/>
      </c>
      <c r="AS50" s="2" t="str">
        <f>IF('Adjacent Counties'!AS50="x",VLOOKUP('2013 0-64'!AS$1,'2013 population'!$A$3:$E$102,2,FALSE),"")</f>
        <v/>
      </c>
      <c r="AT50" s="2" t="str">
        <f>IF('Adjacent Counties'!AT50="x",VLOOKUP('2013 0-64'!AT$1,'2013 population'!$A$3:$E$102,2,FALSE),"")</f>
        <v/>
      </c>
      <c r="AU50" s="2" t="str">
        <f>IF('Adjacent Counties'!AU50="x",VLOOKUP('2013 0-64'!AU$1,'2013 population'!$A$3:$E$102,2,FALSE),"")</f>
        <v/>
      </c>
      <c r="AV50" s="2" t="str">
        <f>IF('Adjacent Counties'!AV50="x",VLOOKUP('2013 0-64'!AV$1,'2013 population'!$A$3:$E$102,2,FALSE),"")</f>
        <v/>
      </c>
      <c r="AW50" s="2" t="str">
        <f>IF('Adjacent Counties'!AW50="x",VLOOKUP('2013 0-64'!AW$1,'2013 population'!$A$3:$E$102,2,FALSE),"")</f>
        <v/>
      </c>
      <c r="AX50" s="2">
        <f>IF('Adjacent Counties'!AX50="x",VLOOKUP('2013 0-64'!AX$1,'2013 population'!$A$3:$E$102,2,FALSE),"")</f>
        <v>141771</v>
      </c>
      <c r="AY50" s="2" t="str">
        <f>IF('Adjacent Counties'!AY50="x",VLOOKUP('2013 0-64'!AY$1,'2013 population'!$A$3:$E$102,2,FALSE),"")</f>
        <v/>
      </c>
      <c r="AZ50" s="2" t="str">
        <f>IF('Adjacent Counties'!AZ50="x",VLOOKUP('2013 0-64'!AZ$1,'2013 population'!$A$3:$E$102,2,FALSE),"")</f>
        <v/>
      </c>
      <c r="BA50" s="2" t="str">
        <f>IF('Adjacent Counties'!BA50="x",VLOOKUP('2013 0-64'!BA$1,'2013 population'!$A$3:$E$102,2,FALSE),"")</f>
        <v/>
      </c>
      <c r="BB50" s="2" t="str">
        <f>IF('Adjacent Counties'!BB50="x",VLOOKUP('2013 0-64'!BB$1,'2013 population'!$A$3:$E$102,2,FALSE),"")</f>
        <v/>
      </c>
      <c r="BC50" s="2" t="str">
        <f>IF('Adjacent Counties'!BC50="x",VLOOKUP('2013 0-64'!BC$1,'2013 population'!$A$3:$E$102,2,FALSE),"")</f>
        <v/>
      </c>
      <c r="BD50" s="2" t="str">
        <f>IF('Adjacent Counties'!BD50="x",VLOOKUP('2013 0-64'!BD$1,'2013 population'!$A$3:$E$102,2,FALSE),"")</f>
        <v/>
      </c>
      <c r="BE50" s="2" t="str">
        <f>IF('Adjacent Counties'!BE50="x",VLOOKUP('2013 0-64'!BE$1,'2013 population'!$A$3:$E$102,2,FALSE),"")</f>
        <v/>
      </c>
      <c r="BF50" s="2" t="str">
        <f>IF('Adjacent Counties'!BF50="x",VLOOKUP('2013 0-64'!BF$1,'2013 population'!$A$3:$E$102,2,FALSE),"")</f>
        <v/>
      </c>
      <c r="BG50" s="2" t="str">
        <f>IF('Adjacent Counties'!BG50="x",VLOOKUP('2013 0-64'!BG$1,'2013 population'!$A$3:$E$102,2,FALSE),"")</f>
        <v/>
      </c>
      <c r="BH50" s="2" t="str">
        <f>IF('Adjacent Counties'!BH50="x",VLOOKUP('2013 0-64'!BH$1,'2013 population'!$A$3:$E$102,2,FALSE),"")</f>
        <v/>
      </c>
      <c r="BI50" s="2">
        <f>IF('Adjacent Counties'!BI50="x",VLOOKUP('2013 0-64'!BI$1,'2013 population'!$A$3:$E$102,2,FALSE),"")</f>
        <v>895423</v>
      </c>
      <c r="BJ50" s="2" t="str">
        <f>IF('Adjacent Counties'!BJ50="x",VLOOKUP('2013 0-64'!BJ$1,'2013 population'!$A$3:$E$102,2,FALSE),"")</f>
        <v/>
      </c>
      <c r="BK50" s="2" t="str">
        <f>IF('Adjacent Counties'!BK50="x",VLOOKUP('2013 0-64'!BK$1,'2013 population'!$A$3:$E$102,2,FALSE),"")</f>
        <v/>
      </c>
      <c r="BL50" s="2" t="str">
        <f>IF('Adjacent Counties'!BL50="x",VLOOKUP('2013 0-64'!BL$1,'2013 population'!$A$3:$E$102,2,FALSE),"")</f>
        <v/>
      </c>
      <c r="BM50" s="2" t="str">
        <f>IF('Adjacent Counties'!BM50="x",VLOOKUP('2013 0-64'!BM$1,'2013 population'!$A$3:$E$102,2,FALSE),"")</f>
        <v/>
      </c>
      <c r="BN50" s="2" t="str">
        <f>IF('Adjacent Counties'!BN50="x",VLOOKUP('2013 0-64'!BN$1,'2013 population'!$A$3:$E$102,2,FALSE),"")</f>
        <v/>
      </c>
      <c r="BO50" s="2" t="str">
        <f>IF('Adjacent Counties'!BO50="x",VLOOKUP('2013 0-64'!BO$1,'2013 population'!$A$3:$E$102,2,FALSE),"")</f>
        <v/>
      </c>
      <c r="BP50" s="2" t="str">
        <f>IF('Adjacent Counties'!BP50="x",VLOOKUP('2013 0-64'!BP$1,'2013 population'!$A$3:$E$102,2,FALSE),"")</f>
        <v/>
      </c>
      <c r="BQ50" s="2" t="str">
        <f>IF('Adjacent Counties'!BQ50="x",VLOOKUP('2013 0-64'!BQ$1,'2013 population'!$A$3:$E$102,2,FALSE),"")</f>
        <v/>
      </c>
      <c r="BR50" s="2" t="str">
        <f>IF('Adjacent Counties'!BR50="x",VLOOKUP('2013 0-64'!BR$1,'2013 population'!$A$3:$E$102,2,FALSE),"")</f>
        <v/>
      </c>
      <c r="BS50" s="2" t="str">
        <f>IF('Adjacent Counties'!BS50="x",VLOOKUP('2013 0-64'!BS$1,'2013 population'!$A$3:$E$102,2,FALSE),"")</f>
        <v/>
      </c>
      <c r="BT50" s="2" t="str">
        <f>IF('Adjacent Counties'!BT50="x",VLOOKUP('2013 0-64'!BT$1,'2013 population'!$A$3:$E$102,2,FALSE),"")</f>
        <v/>
      </c>
      <c r="BU50" s="2" t="str">
        <f>IF('Adjacent Counties'!BU50="x",VLOOKUP('2013 0-64'!BU$1,'2013 population'!$A$3:$E$102,2,FALSE),"")</f>
        <v/>
      </c>
      <c r="BV50" s="2" t="str">
        <f>IF('Adjacent Counties'!BV50="x",VLOOKUP('2013 0-64'!BV$1,'2013 population'!$A$3:$E$102,2,FALSE),"")</f>
        <v/>
      </c>
      <c r="BW50" s="2" t="str">
        <f>IF('Adjacent Counties'!BW50="x",VLOOKUP('2013 0-64'!BW$1,'2013 population'!$A$3:$E$102,2,FALSE),"")</f>
        <v/>
      </c>
      <c r="BX50" s="2" t="str">
        <f>IF('Adjacent Counties'!BX50="x",VLOOKUP('2013 0-64'!BX$1,'2013 population'!$A$3:$E$102,2,FALSE),"")</f>
        <v/>
      </c>
      <c r="BY50" s="2" t="str">
        <f>IF('Adjacent Counties'!BY50="x",VLOOKUP('2013 0-64'!BY$1,'2013 population'!$A$3:$E$102,2,FALSE),"")</f>
        <v/>
      </c>
      <c r="BZ50" s="2" t="str">
        <f>IF('Adjacent Counties'!BZ50="x",VLOOKUP('2013 0-64'!BZ$1,'2013 population'!$A$3:$E$102,2,FALSE),"")</f>
        <v/>
      </c>
      <c r="CA50" s="2" t="str">
        <f>IF('Adjacent Counties'!CA50="x",VLOOKUP('2013 0-64'!CA$1,'2013 population'!$A$3:$E$102,2,FALSE),"")</f>
        <v/>
      </c>
      <c r="CB50" s="2" t="str">
        <f>IF('Adjacent Counties'!CB50="x",VLOOKUP('2013 0-64'!CB$1,'2013 population'!$A$3:$E$102,2,FALSE),"")</f>
        <v/>
      </c>
      <c r="CC50" s="2">
        <f>IF('Adjacent Counties'!CC50="x",VLOOKUP('2013 0-64'!CC$1,'2013 population'!$A$3:$E$102,2,FALSE),"")</f>
        <v>117134</v>
      </c>
      <c r="CD50" s="2" t="str">
        <f>IF('Adjacent Counties'!CD50="x",VLOOKUP('2013 0-64'!CD$1,'2013 population'!$A$3:$E$102,2,FALSE),"")</f>
        <v/>
      </c>
      <c r="CE50" s="2" t="str">
        <f>IF('Adjacent Counties'!CE50="x",VLOOKUP('2013 0-64'!CE$1,'2013 population'!$A$3:$E$102,2,FALSE),"")</f>
        <v/>
      </c>
      <c r="CF50" s="2" t="str">
        <f>IF('Adjacent Counties'!CF50="x",VLOOKUP('2013 0-64'!CF$1,'2013 population'!$A$3:$E$102,2,FALSE),"")</f>
        <v/>
      </c>
      <c r="CG50" s="2" t="str">
        <f>IF('Adjacent Counties'!CG50="x",VLOOKUP('2013 0-64'!CG$1,'2013 population'!$A$3:$E$102,2,FALSE),"")</f>
        <v/>
      </c>
      <c r="CH50" s="2" t="str">
        <f>IF('Adjacent Counties'!CH50="x",VLOOKUP('2013 0-64'!CH$1,'2013 population'!$A$3:$E$102,2,FALSE),"")</f>
        <v/>
      </c>
      <c r="CI50" s="2" t="str">
        <f>IF('Adjacent Counties'!CI50="x",VLOOKUP('2013 0-64'!CI$1,'2013 population'!$A$3:$E$102,2,FALSE),"")</f>
        <v/>
      </c>
      <c r="CJ50" s="2" t="str">
        <f>IF('Adjacent Counties'!CJ50="x",VLOOKUP('2013 0-64'!CJ$1,'2013 population'!$A$3:$E$102,2,FALSE),"")</f>
        <v/>
      </c>
      <c r="CK50" s="2" t="str">
        <f>IF('Adjacent Counties'!CK50="x",VLOOKUP('2013 0-64'!CK$1,'2013 population'!$A$3:$E$102,2,FALSE),"")</f>
        <v/>
      </c>
      <c r="CL50" s="2" t="str">
        <f>IF('Adjacent Counties'!CL50="x",VLOOKUP('2013 0-64'!CL$1,'2013 population'!$A$3:$E$102,2,FALSE),"")</f>
        <v/>
      </c>
      <c r="CM50" s="2" t="str">
        <f>IF('Adjacent Counties'!CM50="x",VLOOKUP('2013 0-64'!CM$1,'2013 population'!$A$3:$E$102,2,FALSE),"")</f>
        <v/>
      </c>
      <c r="CN50" s="2" t="str">
        <f>IF('Adjacent Counties'!CN50="x",VLOOKUP('2013 0-64'!CN$1,'2013 population'!$A$3:$E$102,2,FALSE),"")</f>
        <v/>
      </c>
      <c r="CO50" s="2" t="str">
        <f>IF('Adjacent Counties'!CO50="x",VLOOKUP('2013 0-64'!CO$1,'2013 population'!$A$3:$E$102,2,FALSE),"")</f>
        <v/>
      </c>
      <c r="CP50" s="2" t="str">
        <f>IF('Adjacent Counties'!CP50="x",VLOOKUP('2013 0-64'!CP$1,'2013 population'!$A$3:$E$102,2,FALSE),"")</f>
        <v/>
      </c>
      <c r="CQ50" s="2" t="str">
        <f>IF('Adjacent Counties'!CQ50="x",VLOOKUP('2013 0-64'!CQ$1,'2013 population'!$A$3:$E$102,2,FALSE),"")</f>
        <v/>
      </c>
      <c r="CR50" s="2" t="str">
        <f>IF('Adjacent Counties'!CR50="x",VLOOKUP('2013 0-64'!CR$1,'2013 population'!$A$3:$E$102,2,FALSE),"")</f>
        <v/>
      </c>
      <c r="CS50" s="2" t="str">
        <f>IF('Adjacent Counties'!CS50="x",VLOOKUP('2013 0-64'!CS$1,'2013 population'!$A$3:$E$102,2,FALSE),"")</f>
        <v/>
      </c>
      <c r="CT50" s="2">
        <f>IF('Adjacent Counties'!CT50="x",VLOOKUP('2013 0-64'!CT$1,'2013 population'!$A$3:$E$102,2,FALSE),"")</f>
        <v>56644</v>
      </c>
      <c r="CU50" s="2" t="str">
        <f>IF('Adjacent Counties'!CU50="x",VLOOKUP('2013 0-64'!CU$1,'2013 population'!$A$3:$E$102,2,FALSE),"")</f>
        <v/>
      </c>
      <c r="CV50" s="2">
        <f>IF('Adjacent Counties'!CV50="x",VLOOKUP('2013 0-64'!CV$1,'2013 population'!$A$3:$E$102,2,FALSE),"")</f>
        <v>31424</v>
      </c>
      <c r="CW50" s="2" t="str">
        <f>IF('Adjacent Counties'!CW50="x",VLOOKUP('2013 0-64'!CW$1,'2013 population'!$A$3:$E$102,2,FALSE),"")</f>
        <v/>
      </c>
      <c r="CX50" s="2">
        <f t="shared" si="0"/>
        <v>1602334</v>
      </c>
      <c r="CY50" s="2">
        <f>SUMIF('Residents by Age'!B$2:B$422,"="&amp;'2013 0-64'!A50,'Residents by Age'!D$2:D$422)</f>
        <v>49</v>
      </c>
      <c r="CZ50" s="9">
        <f t="shared" si="1"/>
        <v>3.0580390854840499E-2</v>
      </c>
    </row>
    <row r="51" spans="1:104">
      <c r="A51" s="3" t="s">
        <v>49</v>
      </c>
      <c r="B51" s="2" t="str">
        <f>IF('Adjacent Counties'!B51="x",VLOOKUP('2013 0-64'!B$1,'2013 population'!$A$3:$E$102,2,FALSE),"")</f>
        <v/>
      </c>
      <c r="C51" s="2" t="str">
        <f>IF('Adjacent Counties'!C51="x",VLOOKUP('2013 0-64'!C$1,'2013 population'!$A$3:$E$102,2,FALSE),"")</f>
        <v/>
      </c>
      <c r="D51" s="2" t="str">
        <f>IF('Adjacent Counties'!D51="x",VLOOKUP('2013 0-64'!D$1,'2013 population'!$A$3:$E$102,2,FALSE),"")</f>
        <v/>
      </c>
      <c r="E51" s="2" t="str">
        <f>IF('Adjacent Counties'!E51="x",VLOOKUP('2013 0-64'!E$1,'2013 population'!$A$3:$E$102,2,FALSE),"")</f>
        <v/>
      </c>
      <c r="F51" s="2" t="str">
        <f>IF('Adjacent Counties'!F51="x",VLOOKUP('2013 0-64'!F$1,'2013 population'!$A$3:$E$102,2,FALSE),"")</f>
        <v/>
      </c>
      <c r="G51" s="2" t="str">
        <f>IF('Adjacent Counties'!G51="x",VLOOKUP('2013 0-64'!G$1,'2013 population'!$A$3:$E$102,2,FALSE),"")</f>
        <v/>
      </c>
      <c r="H51" s="2" t="str">
        <f>IF('Adjacent Counties'!H51="x",VLOOKUP('2013 0-64'!H$1,'2013 population'!$A$3:$E$102,2,FALSE),"")</f>
        <v/>
      </c>
      <c r="I51" s="2" t="str">
        <f>IF('Adjacent Counties'!I51="x",VLOOKUP('2013 0-64'!I$1,'2013 population'!$A$3:$E$102,2,FALSE),"")</f>
        <v/>
      </c>
      <c r="J51" s="2" t="str">
        <f>IF('Adjacent Counties'!J51="x",VLOOKUP('2013 0-64'!J$1,'2013 population'!$A$3:$E$102,2,FALSE),"")</f>
        <v/>
      </c>
      <c r="K51" s="2" t="str">
        <f>IF('Adjacent Counties'!K51="x",VLOOKUP('2013 0-64'!K$1,'2013 population'!$A$3:$E$102,2,FALSE),"")</f>
        <v/>
      </c>
      <c r="L51" s="2" t="str">
        <f>IF('Adjacent Counties'!L51="x",VLOOKUP('2013 0-64'!L$1,'2013 population'!$A$3:$E$102,2,FALSE),"")</f>
        <v/>
      </c>
      <c r="M51" s="2" t="str">
        <f>IF('Adjacent Counties'!M51="x",VLOOKUP('2013 0-64'!M$1,'2013 population'!$A$3:$E$102,2,FALSE),"")</f>
        <v/>
      </c>
      <c r="N51" s="2" t="str">
        <f>IF('Adjacent Counties'!N51="x",VLOOKUP('2013 0-64'!N$1,'2013 population'!$A$3:$E$102,2,FALSE),"")</f>
        <v/>
      </c>
      <c r="O51" s="2" t="str">
        <f>IF('Adjacent Counties'!O51="x",VLOOKUP('2013 0-64'!O$1,'2013 population'!$A$3:$E$102,2,FALSE),"")</f>
        <v/>
      </c>
      <c r="P51" s="2" t="str">
        <f>IF('Adjacent Counties'!P51="x",VLOOKUP('2013 0-64'!P$1,'2013 population'!$A$3:$E$102,2,FALSE),"")</f>
        <v/>
      </c>
      <c r="Q51" s="2" t="str">
        <f>IF('Adjacent Counties'!Q51="x",VLOOKUP('2013 0-64'!Q$1,'2013 population'!$A$3:$E$102,2,FALSE),"")</f>
        <v/>
      </c>
      <c r="R51" s="2" t="str">
        <f>IF('Adjacent Counties'!R51="x",VLOOKUP('2013 0-64'!R$1,'2013 population'!$A$3:$E$102,2,FALSE),"")</f>
        <v/>
      </c>
      <c r="S51" s="2" t="str">
        <f>IF('Adjacent Counties'!S51="x",VLOOKUP('2013 0-64'!S$1,'2013 population'!$A$3:$E$102,2,FALSE),"")</f>
        <v/>
      </c>
      <c r="T51" s="2" t="str">
        <f>IF('Adjacent Counties'!T51="x",VLOOKUP('2013 0-64'!T$1,'2013 population'!$A$3:$E$102,2,FALSE),"")</f>
        <v/>
      </c>
      <c r="U51" s="2" t="str">
        <f>IF('Adjacent Counties'!U51="x",VLOOKUP('2013 0-64'!U$1,'2013 population'!$A$3:$E$102,2,FALSE),"")</f>
        <v/>
      </c>
      <c r="V51" s="2" t="str">
        <f>IF('Adjacent Counties'!V51="x",VLOOKUP('2013 0-64'!V$1,'2013 population'!$A$3:$E$102,2,FALSE),"")</f>
        <v/>
      </c>
      <c r="W51" s="2" t="str">
        <f>IF('Adjacent Counties'!W51="x",VLOOKUP('2013 0-64'!W$1,'2013 population'!$A$3:$E$102,2,FALSE),"")</f>
        <v/>
      </c>
      <c r="X51" s="2" t="str">
        <f>IF('Adjacent Counties'!X51="x",VLOOKUP('2013 0-64'!X$1,'2013 population'!$A$3:$E$102,2,FALSE),"")</f>
        <v/>
      </c>
      <c r="Y51" s="2" t="str">
        <f>IF('Adjacent Counties'!Y51="x",VLOOKUP('2013 0-64'!Y$1,'2013 population'!$A$3:$E$102,2,FALSE),"")</f>
        <v/>
      </c>
      <c r="Z51" s="2" t="str">
        <f>IF('Adjacent Counties'!Z51="x",VLOOKUP('2013 0-64'!Z$1,'2013 population'!$A$3:$E$102,2,FALSE),"")</f>
        <v/>
      </c>
      <c r="AA51" s="2" t="str">
        <f>IF('Adjacent Counties'!AA51="x",VLOOKUP('2013 0-64'!AA$1,'2013 population'!$A$3:$E$102,2,FALSE),"")</f>
        <v/>
      </c>
      <c r="AB51" s="2" t="str">
        <f>IF('Adjacent Counties'!AB51="x",VLOOKUP('2013 0-64'!AB$1,'2013 population'!$A$3:$E$102,2,FALSE),"")</f>
        <v/>
      </c>
      <c r="AC51" s="2" t="str">
        <f>IF('Adjacent Counties'!AC51="x",VLOOKUP('2013 0-64'!AC$1,'2013 population'!$A$3:$E$102,2,FALSE),"")</f>
        <v/>
      </c>
      <c r="AD51" s="2" t="str">
        <f>IF('Adjacent Counties'!AD51="x",VLOOKUP('2013 0-64'!AD$1,'2013 population'!$A$3:$E$102,2,FALSE),"")</f>
        <v/>
      </c>
      <c r="AE51" s="2" t="str">
        <f>IF('Adjacent Counties'!AE51="x",VLOOKUP('2013 0-64'!AE$1,'2013 population'!$A$3:$E$102,2,FALSE),"")</f>
        <v/>
      </c>
      <c r="AF51" s="2" t="str">
        <f>IF('Adjacent Counties'!AF51="x",VLOOKUP('2013 0-64'!AF$1,'2013 population'!$A$3:$E$102,2,FALSE),"")</f>
        <v/>
      </c>
      <c r="AG51" s="2" t="str">
        <f>IF('Adjacent Counties'!AG51="x",VLOOKUP('2013 0-64'!AG$1,'2013 population'!$A$3:$E$102,2,FALSE),"")</f>
        <v/>
      </c>
      <c r="AH51" s="2" t="str">
        <f>IF('Adjacent Counties'!AH51="x",VLOOKUP('2013 0-64'!AH$1,'2013 population'!$A$3:$E$102,2,FALSE),"")</f>
        <v/>
      </c>
      <c r="AI51" s="2" t="str">
        <f>IF('Adjacent Counties'!AI51="x",VLOOKUP('2013 0-64'!AI$1,'2013 population'!$A$3:$E$102,2,FALSE),"")</f>
        <v/>
      </c>
      <c r="AJ51" s="2" t="str">
        <f>IF('Adjacent Counties'!AJ51="x",VLOOKUP('2013 0-64'!AJ$1,'2013 population'!$A$3:$E$102,2,FALSE),"")</f>
        <v/>
      </c>
      <c r="AK51" s="2" t="str">
        <f>IF('Adjacent Counties'!AK51="x",VLOOKUP('2013 0-64'!AK$1,'2013 population'!$A$3:$E$102,2,FALSE),"")</f>
        <v/>
      </c>
      <c r="AL51" s="2" t="str">
        <f>IF('Adjacent Counties'!AL51="x",VLOOKUP('2013 0-64'!AL$1,'2013 population'!$A$3:$E$102,2,FALSE),"")</f>
        <v/>
      </c>
      <c r="AM51" s="2" t="str">
        <f>IF('Adjacent Counties'!AM51="x",VLOOKUP('2013 0-64'!AM$1,'2013 population'!$A$3:$E$102,2,FALSE),"")</f>
        <v/>
      </c>
      <c r="AN51" s="2" t="str">
        <f>IF('Adjacent Counties'!AN51="x",VLOOKUP('2013 0-64'!AN$1,'2013 population'!$A$3:$E$102,2,FALSE),"")</f>
        <v/>
      </c>
      <c r="AO51" s="2" t="str">
        <f>IF('Adjacent Counties'!AO51="x",VLOOKUP('2013 0-64'!AO$1,'2013 population'!$A$3:$E$102,2,FALSE),"")</f>
        <v/>
      </c>
      <c r="AP51" s="2" t="str">
        <f>IF('Adjacent Counties'!AP51="x",VLOOKUP('2013 0-64'!AP$1,'2013 population'!$A$3:$E$102,2,FALSE),"")</f>
        <v/>
      </c>
      <c r="AQ51" s="2" t="str">
        <f>IF('Adjacent Counties'!AQ51="x",VLOOKUP('2013 0-64'!AQ$1,'2013 population'!$A$3:$E$102,2,FALSE),"")</f>
        <v/>
      </c>
      <c r="AR51" s="2" t="str">
        <f>IF('Adjacent Counties'!AR51="x",VLOOKUP('2013 0-64'!AR$1,'2013 population'!$A$3:$E$102,2,FALSE),"")</f>
        <v/>
      </c>
      <c r="AS51" s="2">
        <f>IF('Adjacent Counties'!AS51="x",VLOOKUP('2013 0-64'!AS$1,'2013 population'!$A$3:$E$102,2,FALSE),"")</f>
        <v>45878</v>
      </c>
      <c r="AT51" s="2" t="str">
        <f>IF('Adjacent Counties'!AT51="x",VLOOKUP('2013 0-64'!AT$1,'2013 population'!$A$3:$E$102,2,FALSE),"")</f>
        <v/>
      </c>
      <c r="AU51" s="2" t="str">
        <f>IF('Adjacent Counties'!AU51="x",VLOOKUP('2013 0-64'!AU$1,'2013 population'!$A$3:$E$102,2,FALSE),"")</f>
        <v/>
      </c>
      <c r="AV51" s="2" t="str">
        <f>IF('Adjacent Counties'!AV51="x",VLOOKUP('2013 0-64'!AV$1,'2013 population'!$A$3:$E$102,2,FALSE),"")</f>
        <v/>
      </c>
      <c r="AW51" s="2" t="str">
        <f>IF('Adjacent Counties'!AW51="x",VLOOKUP('2013 0-64'!AW$1,'2013 population'!$A$3:$E$102,2,FALSE),"")</f>
        <v/>
      </c>
      <c r="AX51" s="2" t="str">
        <f>IF('Adjacent Counties'!AX51="x",VLOOKUP('2013 0-64'!AX$1,'2013 population'!$A$3:$E$102,2,FALSE),"")</f>
        <v/>
      </c>
      <c r="AY51" s="2">
        <f>IF('Adjacent Counties'!AY51="x",VLOOKUP('2013 0-64'!AY$1,'2013 population'!$A$3:$E$102,2,FALSE),"")</f>
        <v>33773</v>
      </c>
      <c r="AZ51" s="2" t="str">
        <f>IF('Adjacent Counties'!AZ51="x",VLOOKUP('2013 0-64'!AZ$1,'2013 population'!$A$3:$E$102,2,FALSE),"")</f>
        <v/>
      </c>
      <c r="BA51" s="2" t="str">
        <f>IF('Adjacent Counties'!BA51="x",VLOOKUP('2013 0-64'!BA$1,'2013 population'!$A$3:$E$102,2,FALSE),"")</f>
        <v/>
      </c>
      <c r="BB51" s="2" t="str">
        <f>IF('Adjacent Counties'!BB51="x",VLOOKUP('2013 0-64'!BB$1,'2013 population'!$A$3:$E$102,2,FALSE),"")</f>
        <v/>
      </c>
      <c r="BC51" s="2" t="str">
        <f>IF('Adjacent Counties'!BC51="x",VLOOKUP('2013 0-64'!BC$1,'2013 population'!$A$3:$E$102,2,FALSE),"")</f>
        <v/>
      </c>
      <c r="BD51" s="2" t="str">
        <f>IF('Adjacent Counties'!BD51="x",VLOOKUP('2013 0-64'!BD$1,'2013 population'!$A$3:$E$102,2,FALSE),"")</f>
        <v/>
      </c>
      <c r="BE51" s="2">
        <f>IF('Adjacent Counties'!BE51="x",VLOOKUP('2013 0-64'!BE$1,'2013 population'!$A$3:$E$102,2,FALSE),"")</f>
        <v>25245</v>
      </c>
      <c r="BF51" s="2" t="str">
        <f>IF('Adjacent Counties'!BF51="x",VLOOKUP('2013 0-64'!BF$1,'2013 population'!$A$3:$E$102,2,FALSE),"")</f>
        <v/>
      </c>
      <c r="BG51" s="2" t="str">
        <f>IF('Adjacent Counties'!BG51="x",VLOOKUP('2013 0-64'!BG$1,'2013 population'!$A$3:$E$102,2,FALSE),"")</f>
        <v/>
      </c>
      <c r="BH51" s="2" t="str">
        <f>IF('Adjacent Counties'!BH51="x",VLOOKUP('2013 0-64'!BH$1,'2013 population'!$A$3:$E$102,2,FALSE),"")</f>
        <v/>
      </c>
      <c r="BI51" s="2" t="str">
        <f>IF('Adjacent Counties'!BI51="x",VLOOKUP('2013 0-64'!BI$1,'2013 population'!$A$3:$E$102,2,FALSE),"")</f>
        <v/>
      </c>
      <c r="BJ51" s="2" t="str">
        <f>IF('Adjacent Counties'!BJ51="x",VLOOKUP('2013 0-64'!BJ$1,'2013 population'!$A$3:$E$102,2,FALSE),"")</f>
        <v/>
      </c>
      <c r="BK51" s="2" t="str">
        <f>IF('Adjacent Counties'!BK51="x",VLOOKUP('2013 0-64'!BK$1,'2013 population'!$A$3:$E$102,2,FALSE),"")</f>
        <v/>
      </c>
      <c r="BL51" s="2" t="str">
        <f>IF('Adjacent Counties'!BL51="x",VLOOKUP('2013 0-64'!BL$1,'2013 population'!$A$3:$E$102,2,FALSE),"")</f>
        <v/>
      </c>
      <c r="BM51" s="2" t="str">
        <f>IF('Adjacent Counties'!BM51="x",VLOOKUP('2013 0-64'!BM$1,'2013 population'!$A$3:$E$102,2,FALSE),"")</f>
        <v/>
      </c>
      <c r="BN51" s="2" t="str">
        <f>IF('Adjacent Counties'!BN51="x",VLOOKUP('2013 0-64'!BN$1,'2013 population'!$A$3:$E$102,2,FALSE),"")</f>
        <v/>
      </c>
      <c r="BO51" s="2" t="str">
        <f>IF('Adjacent Counties'!BO51="x",VLOOKUP('2013 0-64'!BO$1,'2013 population'!$A$3:$E$102,2,FALSE),"")</f>
        <v/>
      </c>
      <c r="BP51" s="2" t="str">
        <f>IF('Adjacent Counties'!BP51="x",VLOOKUP('2013 0-64'!BP$1,'2013 population'!$A$3:$E$102,2,FALSE),"")</f>
        <v/>
      </c>
      <c r="BQ51" s="2" t="str">
        <f>IF('Adjacent Counties'!BQ51="x",VLOOKUP('2013 0-64'!BQ$1,'2013 population'!$A$3:$E$102,2,FALSE),"")</f>
        <v/>
      </c>
      <c r="BR51" s="2" t="str">
        <f>IF('Adjacent Counties'!BR51="x",VLOOKUP('2013 0-64'!BR$1,'2013 population'!$A$3:$E$102,2,FALSE),"")</f>
        <v/>
      </c>
      <c r="BS51" s="2" t="str">
        <f>IF('Adjacent Counties'!BS51="x",VLOOKUP('2013 0-64'!BS$1,'2013 population'!$A$3:$E$102,2,FALSE),"")</f>
        <v/>
      </c>
      <c r="BT51" s="2" t="str">
        <f>IF('Adjacent Counties'!BT51="x",VLOOKUP('2013 0-64'!BT$1,'2013 population'!$A$3:$E$102,2,FALSE),"")</f>
        <v/>
      </c>
      <c r="BU51" s="2" t="str">
        <f>IF('Adjacent Counties'!BU51="x",VLOOKUP('2013 0-64'!BU$1,'2013 population'!$A$3:$E$102,2,FALSE),"")</f>
        <v/>
      </c>
      <c r="BV51" s="2" t="str">
        <f>IF('Adjacent Counties'!BV51="x",VLOOKUP('2013 0-64'!BV$1,'2013 population'!$A$3:$E$102,2,FALSE),"")</f>
        <v/>
      </c>
      <c r="BW51" s="2" t="str">
        <f>IF('Adjacent Counties'!BW51="x",VLOOKUP('2013 0-64'!BW$1,'2013 population'!$A$3:$E$102,2,FALSE),"")</f>
        <v/>
      </c>
      <c r="BX51" s="2" t="str">
        <f>IF('Adjacent Counties'!BX51="x",VLOOKUP('2013 0-64'!BX$1,'2013 population'!$A$3:$E$102,2,FALSE),"")</f>
        <v/>
      </c>
      <c r="BY51" s="2" t="str">
        <f>IF('Adjacent Counties'!BY51="x",VLOOKUP('2013 0-64'!BY$1,'2013 population'!$A$3:$E$102,2,FALSE),"")</f>
        <v/>
      </c>
      <c r="BZ51" s="2" t="str">
        <f>IF('Adjacent Counties'!BZ51="x",VLOOKUP('2013 0-64'!BZ$1,'2013 population'!$A$3:$E$102,2,FALSE),"")</f>
        <v/>
      </c>
      <c r="CA51" s="2" t="str">
        <f>IF('Adjacent Counties'!CA51="x",VLOOKUP('2013 0-64'!CA$1,'2013 population'!$A$3:$E$102,2,FALSE),"")</f>
        <v/>
      </c>
      <c r="CB51" s="2" t="str">
        <f>IF('Adjacent Counties'!CB51="x",VLOOKUP('2013 0-64'!CB$1,'2013 population'!$A$3:$E$102,2,FALSE),"")</f>
        <v/>
      </c>
      <c r="CC51" s="2" t="str">
        <f>IF('Adjacent Counties'!CC51="x",VLOOKUP('2013 0-64'!CC$1,'2013 population'!$A$3:$E$102,2,FALSE),"")</f>
        <v/>
      </c>
      <c r="CD51" s="2" t="str">
        <f>IF('Adjacent Counties'!CD51="x",VLOOKUP('2013 0-64'!CD$1,'2013 population'!$A$3:$E$102,2,FALSE),"")</f>
        <v/>
      </c>
      <c r="CE51" s="2" t="str">
        <f>IF('Adjacent Counties'!CE51="x",VLOOKUP('2013 0-64'!CE$1,'2013 population'!$A$3:$E$102,2,FALSE),"")</f>
        <v/>
      </c>
      <c r="CF51" s="2" t="str">
        <f>IF('Adjacent Counties'!CF51="x",VLOOKUP('2013 0-64'!CF$1,'2013 population'!$A$3:$E$102,2,FALSE),"")</f>
        <v/>
      </c>
      <c r="CG51" s="2" t="str">
        <f>IF('Adjacent Counties'!CG51="x",VLOOKUP('2013 0-64'!CG$1,'2013 population'!$A$3:$E$102,2,FALSE),"")</f>
        <v/>
      </c>
      <c r="CH51" s="2" t="str">
        <f>IF('Adjacent Counties'!CH51="x",VLOOKUP('2013 0-64'!CH$1,'2013 population'!$A$3:$E$102,2,FALSE),"")</f>
        <v/>
      </c>
      <c r="CI51" s="2" t="str">
        <f>IF('Adjacent Counties'!CI51="x",VLOOKUP('2013 0-64'!CI$1,'2013 population'!$A$3:$E$102,2,FALSE),"")</f>
        <v/>
      </c>
      <c r="CJ51" s="2">
        <f>IF('Adjacent Counties'!CJ51="x",VLOOKUP('2013 0-64'!CJ$1,'2013 population'!$A$3:$E$102,2,FALSE),"")</f>
        <v>11989</v>
      </c>
      <c r="CK51" s="2">
        <f>IF('Adjacent Counties'!CK51="x",VLOOKUP('2013 0-64'!CK$1,'2013 population'!$A$3:$E$102,2,FALSE),"")</f>
        <v>23788</v>
      </c>
      <c r="CL51" s="2" t="str">
        <f>IF('Adjacent Counties'!CL51="x",VLOOKUP('2013 0-64'!CL$1,'2013 population'!$A$3:$E$102,2,FALSE),"")</f>
        <v/>
      </c>
      <c r="CM51" s="2" t="str">
        <f>IF('Adjacent Counties'!CM51="x",VLOOKUP('2013 0-64'!CM$1,'2013 population'!$A$3:$E$102,2,FALSE),"")</f>
        <v/>
      </c>
      <c r="CN51" s="2" t="str">
        <f>IF('Adjacent Counties'!CN51="x",VLOOKUP('2013 0-64'!CN$1,'2013 population'!$A$3:$E$102,2,FALSE),"")</f>
        <v/>
      </c>
      <c r="CO51" s="2" t="str">
        <f>IF('Adjacent Counties'!CO51="x",VLOOKUP('2013 0-64'!CO$1,'2013 population'!$A$3:$E$102,2,FALSE),"")</f>
        <v/>
      </c>
      <c r="CP51" s="2" t="str">
        <f>IF('Adjacent Counties'!CP51="x",VLOOKUP('2013 0-64'!CP$1,'2013 population'!$A$3:$E$102,2,FALSE),"")</f>
        <v/>
      </c>
      <c r="CQ51" s="2" t="str">
        <f>IF('Adjacent Counties'!CQ51="x",VLOOKUP('2013 0-64'!CQ$1,'2013 population'!$A$3:$E$102,2,FALSE),"")</f>
        <v/>
      </c>
      <c r="CR51" s="2" t="str">
        <f>IF('Adjacent Counties'!CR51="x",VLOOKUP('2013 0-64'!CR$1,'2013 population'!$A$3:$E$102,2,FALSE),"")</f>
        <v/>
      </c>
      <c r="CS51" s="2" t="str">
        <f>IF('Adjacent Counties'!CS51="x",VLOOKUP('2013 0-64'!CS$1,'2013 population'!$A$3:$E$102,2,FALSE),"")</f>
        <v/>
      </c>
      <c r="CT51" s="2" t="str">
        <f>IF('Adjacent Counties'!CT51="x",VLOOKUP('2013 0-64'!CT$1,'2013 population'!$A$3:$E$102,2,FALSE),"")</f>
        <v/>
      </c>
      <c r="CU51" s="2" t="str">
        <f>IF('Adjacent Counties'!CU51="x",VLOOKUP('2013 0-64'!CU$1,'2013 population'!$A$3:$E$102,2,FALSE),"")</f>
        <v/>
      </c>
      <c r="CV51" s="2" t="str">
        <f>IF('Adjacent Counties'!CV51="x",VLOOKUP('2013 0-64'!CV$1,'2013 population'!$A$3:$E$102,2,FALSE),"")</f>
        <v/>
      </c>
      <c r="CW51" s="2" t="str">
        <f>IF('Adjacent Counties'!CW51="x",VLOOKUP('2013 0-64'!CW$1,'2013 population'!$A$3:$E$102,2,FALSE),"")</f>
        <v/>
      </c>
      <c r="CX51" s="2">
        <f t="shared" si="0"/>
        <v>140673</v>
      </c>
      <c r="CY51" s="2">
        <f>SUMIF('Residents by Age'!B$2:B$422,"="&amp;'2013 0-64'!A51,'Residents by Age'!D$2:D$422)</f>
        <v>12</v>
      </c>
      <c r="CZ51" s="9">
        <f t="shared" si="1"/>
        <v>8.5304216160883753E-2</v>
      </c>
    </row>
    <row r="52" spans="1:104">
      <c r="A52" s="3" t="s">
        <v>50</v>
      </c>
      <c r="B52" s="2" t="str">
        <f>IF('Adjacent Counties'!B52="x",VLOOKUP('2013 0-64'!B$1,'2013 population'!$A$3:$E$102,2,FALSE),"")</f>
        <v/>
      </c>
      <c r="C52" s="2" t="str">
        <f>IF('Adjacent Counties'!C52="x",VLOOKUP('2013 0-64'!C$1,'2013 population'!$A$3:$E$102,2,FALSE),"")</f>
        <v/>
      </c>
      <c r="D52" s="2" t="str">
        <f>IF('Adjacent Counties'!D52="x",VLOOKUP('2013 0-64'!D$1,'2013 population'!$A$3:$E$102,2,FALSE),"")</f>
        <v/>
      </c>
      <c r="E52" s="2" t="str">
        <f>IF('Adjacent Counties'!E52="x",VLOOKUP('2013 0-64'!E$1,'2013 population'!$A$3:$E$102,2,FALSE),"")</f>
        <v/>
      </c>
      <c r="F52" s="2" t="str">
        <f>IF('Adjacent Counties'!F52="x",VLOOKUP('2013 0-64'!F$1,'2013 population'!$A$3:$E$102,2,FALSE),"")</f>
        <v/>
      </c>
      <c r="G52" s="2" t="str">
        <f>IF('Adjacent Counties'!G52="x",VLOOKUP('2013 0-64'!G$1,'2013 population'!$A$3:$E$102,2,FALSE),"")</f>
        <v/>
      </c>
      <c r="H52" s="2" t="str">
        <f>IF('Adjacent Counties'!H52="x",VLOOKUP('2013 0-64'!H$1,'2013 population'!$A$3:$E$102,2,FALSE),"")</f>
        <v/>
      </c>
      <c r="I52" s="2" t="str">
        <f>IF('Adjacent Counties'!I52="x",VLOOKUP('2013 0-64'!I$1,'2013 population'!$A$3:$E$102,2,FALSE),"")</f>
        <v/>
      </c>
      <c r="J52" s="2" t="str">
        <f>IF('Adjacent Counties'!J52="x",VLOOKUP('2013 0-64'!J$1,'2013 population'!$A$3:$E$102,2,FALSE),"")</f>
        <v/>
      </c>
      <c r="K52" s="2" t="str">
        <f>IF('Adjacent Counties'!K52="x",VLOOKUP('2013 0-64'!K$1,'2013 population'!$A$3:$E$102,2,FALSE),"")</f>
        <v/>
      </c>
      <c r="L52" s="2" t="str">
        <f>IF('Adjacent Counties'!L52="x",VLOOKUP('2013 0-64'!L$1,'2013 population'!$A$3:$E$102,2,FALSE),"")</f>
        <v/>
      </c>
      <c r="M52" s="2" t="str">
        <f>IF('Adjacent Counties'!M52="x",VLOOKUP('2013 0-64'!M$1,'2013 population'!$A$3:$E$102,2,FALSE),"")</f>
        <v/>
      </c>
      <c r="N52" s="2" t="str">
        <f>IF('Adjacent Counties'!N52="x",VLOOKUP('2013 0-64'!N$1,'2013 population'!$A$3:$E$102,2,FALSE),"")</f>
        <v/>
      </c>
      <c r="O52" s="2" t="str">
        <f>IF('Adjacent Counties'!O52="x",VLOOKUP('2013 0-64'!O$1,'2013 population'!$A$3:$E$102,2,FALSE),"")</f>
        <v/>
      </c>
      <c r="P52" s="2" t="str">
        <f>IF('Adjacent Counties'!P52="x",VLOOKUP('2013 0-64'!P$1,'2013 population'!$A$3:$E$102,2,FALSE),"")</f>
        <v/>
      </c>
      <c r="Q52" s="2" t="str">
        <f>IF('Adjacent Counties'!Q52="x",VLOOKUP('2013 0-64'!Q$1,'2013 population'!$A$3:$E$102,2,FALSE),"")</f>
        <v/>
      </c>
      <c r="R52" s="2" t="str">
        <f>IF('Adjacent Counties'!R52="x",VLOOKUP('2013 0-64'!R$1,'2013 population'!$A$3:$E$102,2,FALSE),"")</f>
        <v/>
      </c>
      <c r="S52" s="2" t="str">
        <f>IF('Adjacent Counties'!S52="x",VLOOKUP('2013 0-64'!S$1,'2013 population'!$A$3:$E$102,2,FALSE),"")</f>
        <v/>
      </c>
      <c r="T52" s="2" t="str">
        <f>IF('Adjacent Counties'!T52="x",VLOOKUP('2013 0-64'!T$1,'2013 population'!$A$3:$E$102,2,FALSE),"")</f>
        <v/>
      </c>
      <c r="U52" s="2" t="str">
        <f>IF('Adjacent Counties'!U52="x",VLOOKUP('2013 0-64'!U$1,'2013 population'!$A$3:$E$102,2,FALSE),"")</f>
        <v/>
      </c>
      <c r="V52" s="2" t="str">
        <f>IF('Adjacent Counties'!V52="x",VLOOKUP('2013 0-64'!V$1,'2013 population'!$A$3:$E$102,2,FALSE),"")</f>
        <v/>
      </c>
      <c r="W52" s="2" t="str">
        <f>IF('Adjacent Counties'!W52="x",VLOOKUP('2013 0-64'!W$1,'2013 population'!$A$3:$E$102,2,FALSE),"")</f>
        <v/>
      </c>
      <c r="X52" s="2" t="str">
        <f>IF('Adjacent Counties'!X52="x",VLOOKUP('2013 0-64'!X$1,'2013 population'!$A$3:$E$102,2,FALSE),"")</f>
        <v/>
      </c>
      <c r="Y52" s="2" t="str">
        <f>IF('Adjacent Counties'!Y52="x",VLOOKUP('2013 0-64'!Y$1,'2013 population'!$A$3:$E$102,2,FALSE),"")</f>
        <v/>
      </c>
      <c r="Z52" s="2" t="str">
        <f>IF('Adjacent Counties'!Z52="x",VLOOKUP('2013 0-64'!Z$1,'2013 population'!$A$3:$E$102,2,FALSE),"")</f>
        <v/>
      </c>
      <c r="AA52" s="2" t="str">
        <f>IF('Adjacent Counties'!AA52="x",VLOOKUP('2013 0-64'!AA$1,'2013 population'!$A$3:$E$102,2,FALSE),"")</f>
        <v/>
      </c>
      <c r="AB52" s="2" t="str">
        <f>IF('Adjacent Counties'!AB52="x",VLOOKUP('2013 0-64'!AB$1,'2013 population'!$A$3:$E$102,2,FALSE),"")</f>
        <v/>
      </c>
      <c r="AC52" s="2" t="str">
        <f>IF('Adjacent Counties'!AC52="x",VLOOKUP('2013 0-64'!AC$1,'2013 population'!$A$3:$E$102,2,FALSE),"")</f>
        <v/>
      </c>
      <c r="AD52" s="2" t="str">
        <f>IF('Adjacent Counties'!AD52="x",VLOOKUP('2013 0-64'!AD$1,'2013 population'!$A$3:$E$102,2,FALSE),"")</f>
        <v/>
      </c>
      <c r="AE52" s="2" t="str">
        <f>IF('Adjacent Counties'!AE52="x",VLOOKUP('2013 0-64'!AE$1,'2013 population'!$A$3:$E$102,2,FALSE),"")</f>
        <v/>
      </c>
      <c r="AF52" s="2" t="str">
        <f>IF('Adjacent Counties'!AF52="x",VLOOKUP('2013 0-64'!AF$1,'2013 population'!$A$3:$E$102,2,FALSE),"")</f>
        <v/>
      </c>
      <c r="AG52" s="2" t="str">
        <f>IF('Adjacent Counties'!AG52="x",VLOOKUP('2013 0-64'!AG$1,'2013 population'!$A$3:$E$102,2,FALSE),"")</f>
        <v/>
      </c>
      <c r="AH52" s="2" t="str">
        <f>IF('Adjacent Counties'!AH52="x",VLOOKUP('2013 0-64'!AH$1,'2013 population'!$A$3:$E$102,2,FALSE),"")</f>
        <v/>
      </c>
      <c r="AI52" s="2" t="str">
        <f>IF('Adjacent Counties'!AI52="x",VLOOKUP('2013 0-64'!AI$1,'2013 population'!$A$3:$E$102,2,FALSE),"")</f>
        <v/>
      </c>
      <c r="AJ52" s="2" t="str">
        <f>IF('Adjacent Counties'!AJ52="x",VLOOKUP('2013 0-64'!AJ$1,'2013 population'!$A$3:$E$102,2,FALSE),"")</f>
        <v/>
      </c>
      <c r="AK52" s="2" t="str">
        <f>IF('Adjacent Counties'!AK52="x",VLOOKUP('2013 0-64'!AK$1,'2013 population'!$A$3:$E$102,2,FALSE),"")</f>
        <v/>
      </c>
      <c r="AL52" s="2" t="str">
        <f>IF('Adjacent Counties'!AL52="x",VLOOKUP('2013 0-64'!AL$1,'2013 population'!$A$3:$E$102,2,FALSE),"")</f>
        <v/>
      </c>
      <c r="AM52" s="2" t="str">
        <f>IF('Adjacent Counties'!AM52="x",VLOOKUP('2013 0-64'!AM$1,'2013 population'!$A$3:$E$102,2,FALSE),"")</f>
        <v/>
      </c>
      <c r="AN52" s="2" t="str">
        <f>IF('Adjacent Counties'!AN52="x",VLOOKUP('2013 0-64'!AN$1,'2013 population'!$A$3:$E$102,2,FALSE),"")</f>
        <v/>
      </c>
      <c r="AO52" s="2" t="str">
        <f>IF('Adjacent Counties'!AO52="x",VLOOKUP('2013 0-64'!AO$1,'2013 population'!$A$3:$E$102,2,FALSE),"")</f>
        <v/>
      </c>
      <c r="AP52" s="2" t="str">
        <f>IF('Adjacent Counties'!AP52="x",VLOOKUP('2013 0-64'!AP$1,'2013 population'!$A$3:$E$102,2,FALSE),"")</f>
        <v/>
      </c>
      <c r="AQ52" s="2" t="str">
        <f>IF('Adjacent Counties'!AQ52="x",VLOOKUP('2013 0-64'!AQ$1,'2013 population'!$A$3:$E$102,2,FALSE),"")</f>
        <v/>
      </c>
      <c r="AR52" s="2">
        <f>IF('Adjacent Counties'!AR52="x",VLOOKUP('2013 0-64'!AR$1,'2013 population'!$A$3:$E$102,2,FALSE),"")</f>
        <v>109271</v>
      </c>
      <c r="AS52" s="2" t="str">
        <f>IF('Adjacent Counties'!AS52="x",VLOOKUP('2013 0-64'!AS$1,'2013 population'!$A$3:$E$102,2,FALSE),"")</f>
        <v/>
      </c>
      <c r="AT52" s="2" t="str">
        <f>IF('Adjacent Counties'!AT52="x",VLOOKUP('2013 0-64'!AT$1,'2013 population'!$A$3:$E$102,2,FALSE),"")</f>
        <v/>
      </c>
      <c r="AU52" s="2" t="str">
        <f>IF('Adjacent Counties'!AU52="x",VLOOKUP('2013 0-64'!AU$1,'2013 population'!$A$3:$E$102,2,FALSE),"")</f>
        <v/>
      </c>
      <c r="AV52" s="2" t="str">
        <f>IF('Adjacent Counties'!AV52="x",VLOOKUP('2013 0-64'!AV$1,'2013 population'!$A$3:$E$102,2,FALSE),"")</f>
        <v/>
      </c>
      <c r="AW52" s="2" t="str">
        <f>IF('Adjacent Counties'!AW52="x",VLOOKUP('2013 0-64'!AW$1,'2013 population'!$A$3:$E$102,2,FALSE),"")</f>
        <v/>
      </c>
      <c r="AX52" s="2" t="str">
        <f>IF('Adjacent Counties'!AX52="x",VLOOKUP('2013 0-64'!AX$1,'2013 population'!$A$3:$E$102,2,FALSE),"")</f>
        <v/>
      </c>
      <c r="AY52" s="2" t="str">
        <f>IF('Adjacent Counties'!AY52="x",VLOOKUP('2013 0-64'!AY$1,'2013 population'!$A$3:$E$102,2,FALSE),"")</f>
        <v/>
      </c>
      <c r="AZ52" s="2">
        <f>IF('Adjacent Counties'!AZ52="x",VLOOKUP('2013 0-64'!AZ$1,'2013 population'!$A$3:$E$102,2,FALSE),"")</f>
        <v>156686</v>
      </c>
      <c r="BA52" s="2" t="str">
        <f>IF('Adjacent Counties'!BA52="x",VLOOKUP('2013 0-64'!BA$1,'2013 population'!$A$3:$E$102,2,FALSE),"")</f>
        <v/>
      </c>
      <c r="BB52" s="2" t="str">
        <f>IF('Adjacent Counties'!BB52="x",VLOOKUP('2013 0-64'!BB$1,'2013 population'!$A$3:$E$102,2,FALSE),"")</f>
        <v/>
      </c>
      <c r="BC52" s="2" t="str">
        <f>IF('Adjacent Counties'!BC52="x",VLOOKUP('2013 0-64'!BC$1,'2013 population'!$A$3:$E$102,2,FALSE),"")</f>
        <v/>
      </c>
      <c r="BD52" s="2" t="str">
        <f>IF('Adjacent Counties'!BD52="x",VLOOKUP('2013 0-64'!BD$1,'2013 population'!$A$3:$E$102,2,FALSE),"")</f>
        <v/>
      </c>
      <c r="BE52" s="2" t="str">
        <f>IF('Adjacent Counties'!BE52="x",VLOOKUP('2013 0-64'!BE$1,'2013 population'!$A$3:$E$102,2,FALSE),"")</f>
        <v/>
      </c>
      <c r="BF52" s="2" t="str">
        <f>IF('Adjacent Counties'!BF52="x",VLOOKUP('2013 0-64'!BF$1,'2013 population'!$A$3:$E$102,2,FALSE),"")</f>
        <v/>
      </c>
      <c r="BG52" s="2" t="str">
        <f>IF('Adjacent Counties'!BG52="x",VLOOKUP('2013 0-64'!BG$1,'2013 population'!$A$3:$E$102,2,FALSE),"")</f>
        <v/>
      </c>
      <c r="BH52" s="2" t="str">
        <f>IF('Adjacent Counties'!BH52="x",VLOOKUP('2013 0-64'!BH$1,'2013 population'!$A$3:$E$102,2,FALSE),"")</f>
        <v/>
      </c>
      <c r="BI52" s="2" t="str">
        <f>IF('Adjacent Counties'!BI52="x",VLOOKUP('2013 0-64'!BI$1,'2013 population'!$A$3:$E$102,2,FALSE),"")</f>
        <v/>
      </c>
      <c r="BJ52" s="2" t="str">
        <f>IF('Adjacent Counties'!BJ52="x",VLOOKUP('2013 0-64'!BJ$1,'2013 population'!$A$3:$E$102,2,FALSE),"")</f>
        <v/>
      </c>
      <c r="BK52" s="2" t="str">
        <f>IF('Adjacent Counties'!BK52="x",VLOOKUP('2013 0-64'!BK$1,'2013 population'!$A$3:$E$102,2,FALSE),"")</f>
        <v/>
      </c>
      <c r="BL52" s="2" t="str">
        <f>IF('Adjacent Counties'!BL52="x",VLOOKUP('2013 0-64'!BL$1,'2013 population'!$A$3:$E$102,2,FALSE),"")</f>
        <v/>
      </c>
      <c r="BM52" s="2">
        <f>IF('Adjacent Counties'!BM52="x",VLOOKUP('2013 0-64'!BM$1,'2013 population'!$A$3:$E$102,2,FALSE),"")</f>
        <v>79940</v>
      </c>
      <c r="BN52" s="2" t="str">
        <f>IF('Adjacent Counties'!BN52="x",VLOOKUP('2013 0-64'!BN$1,'2013 population'!$A$3:$E$102,2,FALSE),"")</f>
        <v/>
      </c>
      <c r="BO52" s="2" t="str">
        <f>IF('Adjacent Counties'!BO52="x",VLOOKUP('2013 0-64'!BO$1,'2013 population'!$A$3:$E$102,2,FALSE),"")</f>
        <v/>
      </c>
      <c r="BP52" s="2" t="str">
        <f>IF('Adjacent Counties'!BP52="x",VLOOKUP('2013 0-64'!BP$1,'2013 population'!$A$3:$E$102,2,FALSE),"")</f>
        <v/>
      </c>
      <c r="BQ52" s="2" t="str">
        <f>IF('Adjacent Counties'!BQ52="x",VLOOKUP('2013 0-64'!BQ$1,'2013 population'!$A$3:$E$102,2,FALSE),"")</f>
        <v/>
      </c>
      <c r="BR52" s="2" t="str">
        <f>IF('Adjacent Counties'!BR52="x",VLOOKUP('2013 0-64'!BR$1,'2013 population'!$A$3:$E$102,2,FALSE),"")</f>
        <v/>
      </c>
      <c r="BS52" s="2" t="str">
        <f>IF('Adjacent Counties'!BS52="x",VLOOKUP('2013 0-64'!BS$1,'2013 population'!$A$3:$E$102,2,FALSE),"")</f>
        <v/>
      </c>
      <c r="BT52" s="2" t="str">
        <f>IF('Adjacent Counties'!BT52="x",VLOOKUP('2013 0-64'!BT$1,'2013 population'!$A$3:$E$102,2,FALSE),"")</f>
        <v/>
      </c>
      <c r="BU52" s="2" t="str">
        <f>IF('Adjacent Counties'!BU52="x",VLOOKUP('2013 0-64'!BU$1,'2013 population'!$A$3:$E$102,2,FALSE),"")</f>
        <v/>
      </c>
      <c r="BV52" s="2" t="str">
        <f>IF('Adjacent Counties'!BV52="x",VLOOKUP('2013 0-64'!BV$1,'2013 population'!$A$3:$E$102,2,FALSE),"")</f>
        <v/>
      </c>
      <c r="BW52" s="2" t="str">
        <f>IF('Adjacent Counties'!BW52="x",VLOOKUP('2013 0-64'!BW$1,'2013 population'!$A$3:$E$102,2,FALSE),"")</f>
        <v/>
      </c>
      <c r="BX52" s="2" t="str">
        <f>IF('Adjacent Counties'!BX52="x",VLOOKUP('2013 0-64'!BX$1,'2013 population'!$A$3:$E$102,2,FALSE),"")</f>
        <v/>
      </c>
      <c r="BY52" s="2" t="str">
        <f>IF('Adjacent Counties'!BY52="x",VLOOKUP('2013 0-64'!BY$1,'2013 population'!$A$3:$E$102,2,FALSE),"")</f>
        <v/>
      </c>
      <c r="BZ52" s="2" t="str">
        <f>IF('Adjacent Counties'!BZ52="x",VLOOKUP('2013 0-64'!BZ$1,'2013 population'!$A$3:$E$102,2,FALSE),"")</f>
        <v/>
      </c>
      <c r="CA52" s="2" t="str">
        <f>IF('Adjacent Counties'!CA52="x",VLOOKUP('2013 0-64'!CA$1,'2013 population'!$A$3:$E$102,2,FALSE),"")</f>
        <v/>
      </c>
      <c r="CB52" s="2" t="str">
        <f>IF('Adjacent Counties'!CB52="x",VLOOKUP('2013 0-64'!CB$1,'2013 population'!$A$3:$E$102,2,FALSE),"")</f>
        <v/>
      </c>
      <c r="CC52" s="2" t="str">
        <f>IF('Adjacent Counties'!CC52="x",VLOOKUP('2013 0-64'!CC$1,'2013 population'!$A$3:$E$102,2,FALSE),"")</f>
        <v/>
      </c>
      <c r="CD52" s="2" t="str">
        <f>IF('Adjacent Counties'!CD52="x",VLOOKUP('2013 0-64'!CD$1,'2013 population'!$A$3:$E$102,2,FALSE),"")</f>
        <v/>
      </c>
      <c r="CE52" s="2">
        <f>IF('Adjacent Counties'!CE52="x",VLOOKUP('2013 0-64'!CE$1,'2013 population'!$A$3:$E$102,2,FALSE),"")</f>
        <v>54356</v>
      </c>
      <c r="CF52" s="2" t="str">
        <f>IF('Adjacent Counties'!CF52="x",VLOOKUP('2013 0-64'!CF$1,'2013 population'!$A$3:$E$102,2,FALSE),"")</f>
        <v/>
      </c>
      <c r="CG52" s="2" t="str">
        <f>IF('Adjacent Counties'!CG52="x",VLOOKUP('2013 0-64'!CG$1,'2013 population'!$A$3:$E$102,2,FALSE),"")</f>
        <v/>
      </c>
      <c r="CH52" s="2" t="str">
        <f>IF('Adjacent Counties'!CH52="x",VLOOKUP('2013 0-64'!CH$1,'2013 population'!$A$3:$E$102,2,FALSE),"")</f>
        <v/>
      </c>
      <c r="CI52" s="2" t="str">
        <f>IF('Adjacent Counties'!CI52="x",VLOOKUP('2013 0-64'!CI$1,'2013 population'!$A$3:$E$102,2,FALSE),"")</f>
        <v/>
      </c>
      <c r="CJ52" s="2" t="str">
        <f>IF('Adjacent Counties'!CJ52="x",VLOOKUP('2013 0-64'!CJ$1,'2013 population'!$A$3:$E$102,2,FALSE),"")</f>
        <v/>
      </c>
      <c r="CK52" s="2" t="str">
        <f>IF('Adjacent Counties'!CK52="x",VLOOKUP('2013 0-64'!CK$1,'2013 population'!$A$3:$E$102,2,FALSE),"")</f>
        <v/>
      </c>
      <c r="CL52" s="2" t="str">
        <f>IF('Adjacent Counties'!CL52="x",VLOOKUP('2013 0-64'!CL$1,'2013 population'!$A$3:$E$102,2,FALSE),"")</f>
        <v/>
      </c>
      <c r="CM52" s="2" t="str">
        <f>IF('Adjacent Counties'!CM52="x",VLOOKUP('2013 0-64'!CM$1,'2013 population'!$A$3:$E$102,2,FALSE),"")</f>
        <v/>
      </c>
      <c r="CN52" s="2" t="str">
        <f>IF('Adjacent Counties'!CN52="x",VLOOKUP('2013 0-64'!CN$1,'2013 population'!$A$3:$E$102,2,FALSE),"")</f>
        <v/>
      </c>
      <c r="CO52" s="2">
        <f>IF('Adjacent Counties'!CO52="x",VLOOKUP('2013 0-64'!CO$1,'2013 population'!$A$3:$E$102,2,FALSE),"")</f>
        <v>871145</v>
      </c>
      <c r="CP52" s="2" t="str">
        <f>IF('Adjacent Counties'!CP52="x",VLOOKUP('2013 0-64'!CP$1,'2013 population'!$A$3:$E$102,2,FALSE),"")</f>
        <v/>
      </c>
      <c r="CQ52" s="2" t="str">
        <f>IF('Adjacent Counties'!CQ52="x",VLOOKUP('2013 0-64'!CQ$1,'2013 population'!$A$3:$E$102,2,FALSE),"")</f>
        <v/>
      </c>
      <c r="CR52" s="2" t="str">
        <f>IF('Adjacent Counties'!CR52="x",VLOOKUP('2013 0-64'!CR$1,'2013 population'!$A$3:$E$102,2,FALSE),"")</f>
        <v/>
      </c>
      <c r="CS52" s="2">
        <f>IF('Adjacent Counties'!CS52="x",VLOOKUP('2013 0-64'!CS$1,'2013 population'!$A$3:$E$102,2,FALSE),"")</f>
        <v>107421</v>
      </c>
      <c r="CT52" s="2" t="str">
        <f>IF('Adjacent Counties'!CT52="x",VLOOKUP('2013 0-64'!CT$1,'2013 population'!$A$3:$E$102,2,FALSE),"")</f>
        <v/>
      </c>
      <c r="CU52" s="2">
        <f>IF('Adjacent Counties'!CU52="x",VLOOKUP('2013 0-64'!CU$1,'2013 population'!$A$3:$E$102,2,FALSE),"")</f>
        <v>68728</v>
      </c>
      <c r="CV52" s="2" t="str">
        <f>IF('Adjacent Counties'!CV52="x",VLOOKUP('2013 0-64'!CV$1,'2013 population'!$A$3:$E$102,2,FALSE),"")</f>
        <v/>
      </c>
      <c r="CW52" s="2" t="str">
        <f>IF('Adjacent Counties'!CW52="x",VLOOKUP('2013 0-64'!CW$1,'2013 population'!$A$3:$E$102,2,FALSE),"")</f>
        <v/>
      </c>
      <c r="CX52" s="2">
        <f t="shared" si="0"/>
        <v>1447547</v>
      </c>
      <c r="CY52" s="2">
        <f>SUMIF('Residents by Age'!B$2:B$422,"="&amp;'2013 0-64'!A52,'Residents by Age'!D$2:D$422)</f>
        <v>47</v>
      </c>
      <c r="CZ52" s="9">
        <f t="shared" si="1"/>
        <v>3.2468721222868757E-2</v>
      </c>
    </row>
    <row r="53" spans="1:104">
      <c r="A53" s="3" t="s">
        <v>51</v>
      </c>
      <c r="B53" s="2" t="str">
        <f>IF('Adjacent Counties'!B53="x",VLOOKUP('2013 0-64'!B$1,'2013 population'!$A$3:$E$102,2,FALSE),"")</f>
        <v/>
      </c>
      <c r="C53" s="2" t="str">
        <f>IF('Adjacent Counties'!C53="x",VLOOKUP('2013 0-64'!C$1,'2013 population'!$A$3:$E$102,2,FALSE),"")</f>
        <v/>
      </c>
      <c r="D53" s="2" t="str">
        <f>IF('Adjacent Counties'!D53="x",VLOOKUP('2013 0-64'!D$1,'2013 population'!$A$3:$E$102,2,FALSE),"")</f>
        <v/>
      </c>
      <c r="E53" s="2" t="str">
        <f>IF('Adjacent Counties'!E53="x",VLOOKUP('2013 0-64'!E$1,'2013 population'!$A$3:$E$102,2,FALSE),"")</f>
        <v/>
      </c>
      <c r="F53" s="2" t="str">
        <f>IF('Adjacent Counties'!F53="x",VLOOKUP('2013 0-64'!F$1,'2013 population'!$A$3:$E$102,2,FALSE),"")</f>
        <v/>
      </c>
      <c r="G53" s="2" t="str">
        <f>IF('Adjacent Counties'!G53="x",VLOOKUP('2013 0-64'!G$1,'2013 population'!$A$3:$E$102,2,FALSE),"")</f>
        <v/>
      </c>
      <c r="H53" s="2" t="str">
        <f>IF('Adjacent Counties'!H53="x",VLOOKUP('2013 0-64'!H$1,'2013 population'!$A$3:$E$102,2,FALSE),"")</f>
        <v/>
      </c>
      <c r="I53" s="2" t="str">
        <f>IF('Adjacent Counties'!I53="x",VLOOKUP('2013 0-64'!I$1,'2013 population'!$A$3:$E$102,2,FALSE),"")</f>
        <v/>
      </c>
      <c r="J53" s="2" t="str">
        <f>IF('Adjacent Counties'!J53="x",VLOOKUP('2013 0-64'!J$1,'2013 population'!$A$3:$E$102,2,FALSE),"")</f>
        <v/>
      </c>
      <c r="K53" s="2" t="str">
        <f>IF('Adjacent Counties'!K53="x",VLOOKUP('2013 0-64'!K$1,'2013 population'!$A$3:$E$102,2,FALSE),"")</f>
        <v/>
      </c>
      <c r="L53" s="2" t="str">
        <f>IF('Adjacent Counties'!L53="x",VLOOKUP('2013 0-64'!L$1,'2013 population'!$A$3:$E$102,2,FALSE),"")</f>
        <v/>
      </c>
      <c r="M53" s="2" t="str">
        <f>IF('Adjacent Counties'!M53="x",VLOOKUP('2013 0-64'!M$1,'2013 population'!$A$3:$E$102,2,FALSE),"")</f>
        <v/>
      </c>
      <c r="N53" s="2" t="str">
        <f>IF('Adjacent Counties'!N53="x",VLOOKUP('2013 0-64'!N$1,'2013 population'!$A$3:$E$102,2,FALSE),"")</f>
        <v/>
      </c>
      <c r="O53" s="2" t="str">
        <f>IF('Adjacent Counties'!O53="x",VLOOKUP('2013 0-64'!O$1,'2013 population'!$A$3:$E$102,2,FALSE),"")</f>
        <v/>
      </c>
      <c r="P53" s="2" t="str">
        <f>IF('Adjacent Counties'!P53="x",VLOOKUP('2013 0-64'!P$1,'2013 population'!$A$3:$E$102,2,FALSE),"")</f>
        <v/>
      </c>
      <c r="Q53" s="2">
        <f>IF('Adjacent Counties'!Q53="x",VLOOKUP('2013 0-64'!Q$1,'2013 population'!$A$3:$E$102,2,FALSE),"")</f>
        <v>54553</v>
      </c>
      <c r="R53" s="2" t="str">
        <f>IF('Adjacent Counties'!R53="x",VLOOKUP('2013 0-64'!R$1,'2013 population'!$A$3:$E$102,2,FALSE),"")</f>
        <v/>
      </c>
      <c r="S53" s="2" t="str">
        <f>IF('Adjacent Counties'!S53="x",VLOOKUP('2013 0-64'!S$1,'2013 population'!$A$3:$E$102,2,FALSE),"")</f>
        <v/>
      </c>
      <c r="T53" s="2" t="str">
        <f>IF('Adjacent Counties'!T53="x",VLOOKUP('2013 0-64'!T$1,'2013 population'!$A$3:$E$102,2,FALSE),"")</f>
        <v/>
      </c>
      <c r="U53" s="2" t="str">
        <f>IF('Adjacent Counties'!U53="x",VLOOKUP('2013 0-64'!U$1,'2013 population'!$A$3:$E$102,2,FALSE),"")</f>
        <v/>
      </c>
      <c r="V53" s="2" t="str">
        <f>IF('Adjacent Counties'!V53="x",VLOOKUP('2013 0-64'!V$1,'2013 population'!$A$3:$E$102,2,FALSE),"")</f>
        <v/>
      </c>
      <c r="W53" s="2" t="str">
        <f>IF('Adjacent Counties'!W53="x",VLOOKUP('2013 0-64'!W$1,'2013 population'!$A$3:$E$102,2,FALSE),"")</f>
        <v/>
      </c>
      <c r="X53" s="2" t="str">
        <f>IF('Adjacent Counties'!X53="x",VLOOKUP('2013 0-64'!X$1,'2013 population'!$A$3:$E$102,2,FALSE),"")</f>
        <v/>
      </c>
      <c r="Y53" s="2" t="str">
        <f>IF('Adjacent Counties'!Y53="x",VLOOKUP('2013 0-64'!Y$1,'2013 population'!$A$3:$E$102,2,FALSE),"")</f>
        <v/>
      </c>
      <c r="Z53" s="2">
        <f>IF('Adjacent Counties'!Z53="x",VLOOKUP('2013 0-64'!Z$1,'2013 population'!$A$3:$E$102,2,FALSE),"")</f>
        <v>87461</v>
      </c>
      <c r="AA53" s="2" t="str">
        <f>IF('Adjacent Counties'!AA53="x",VLOOKUP('2013 0-64'!AA$1,'2013 population'!$A$3:$E$102,2,FALSE),"")</f>
        <v/>
      </c>
      <c r="AB53" s="2" t="str">
        <f>IF('Adjacent Counties'!AB53="x",VLOOKUP('2013 0-64'!AB$1,'2013 population'!$A$3:$E$102,2,FALSE),"")</f>
        <v/>
      </c>
      <c r="AC53" s="2" t="str">
        <f>IF('Adjacent Counties'!AC53="x",VLOOKUP('2013 0-64'!AC$1,'2013 population'!$A$3:$E$102,2,FALSE),"")</f>
        <v/>
      </c>
      <c r="AD53" s="2" t="str">
        <f>IF('Adjacent Counties'!AD53="x",VLOOKUP('2013 0-64'!AD$1,'2013 population'!$A$3:$E$102,2,FALSE),"")</f>
        <v/>
      </c>
      <c r="AE53" s="2" t="str">
        <f>IF('Adjacent Counties'!AE53="x",VLOOKUP('2013 0-64'!AE$1,'2013 population'!$A$3:$E$102,2,FALSE),"")</f>
        <v/>
      </c>
      <c r="AF53" s="2">
        <f>IF('Adjacent Counties'!AF53="x",VLOOKUP('2013 0-64'!AF$1,'2013 population'!$A$3:$E$102,2,FALSE),"")</f>
        <v>50610</v>
      </c>
      <c r="AG53" s="2" t="str">
        <f>IF('Adjacent Counties'!AG53="x",VLOOKUP('2013 0-64'!AG$1,'2013 population'!$A$3:$E$102,2,FALSE),"")</f>
        <v/>
      </c>
      <c r="AH53" s="2" t="str">
        <f>IF('Adjacent Counties'!AH53="x",VLOOKUP('2013 0-64'!AH$1,'2013 population'!$A$3:$E$102,2,FALSE),"")</f>
        <v/>
      </c>
      <c r="AI53" s="2" t="str">
        <f>IF('Adjacent Counties'!AI53="x",VLOOKUP('2013 0-64'!AI$1,'2013 population'!$A$3:$E$102,2,FALSE),"")</f>
        <v/>
      </c>
      <c r="AJ53" s="2" t="str">
        <f>IF('Adjacent Counties'!AJ53="x",VLOOKUP('2013 0-64'!AJ$1,'2013 population'!$A$3:$E$102,2,FALSE),"")</f>
        <v/>
      </c>
      <c r="AK53" s="2" t="str">
        <f>IF('Adjacent Counties'!AK53="x",VLOOKUP('2013 0-64'!AK$1,'2013 population'!$A$3:$E$102,2,FALSE),"")</f>
        <v/>
      </c>
      <c r="AL53" s="2" t="str">
        <f>IF('Adjacent Counties'!AL53="x",VLOOKUP('2013 0-64'!AL$1,'2013 population'!$A$3:$E$102,2,FALSE),"")</f>
        <v/>
      </c>
      <c r="AM53" s="2" t="str">
        <f>IF('Adjacent Counties'!AM53="x",VLOOKUP('2013 0-64'!AM$1,'2013 population'!$A$3:$E$102,2,FALSE),"")</f>
        <v/>
      </c>
      <c r="AN53" s="2" t="str">
        <f>IF('Adjacent Counties'!AN53="x",VLOOKUP('2013 0-64'!AN$1,'2013 population'!$A$3:$E$102,2,FALSE),"")</f>
        <v/>
      </c>
      <c r="AO53" s="2" t="str">
        <f>IF('Adjacent Counties'!AO53="x",VLOOKUP('2013 0-64'!AO$1,'2013 population'!$A$3:$E$102,2,FALSE),"")</f>
        <v/>
      </c>
      <c r="AP53" s="2" t="str">
        <f>IF('Adjacent Counties'!AP53="x",VLOOKUP('2013 0-64'!AP$1,'2013 population'!$A$3:$E$102,2,FALSE),"")</f>
        <v/>
      </c>
      <c r="AQ53" s="2" t="str">
        <f>IF('Adjacent Counties'!AQ53="x",VLOOKUP('2013 0-64'!AQ$1,'2013 population'!$A$3:$E$102,2,FALSE),"")</f>
        <v/>
      </c>
      <c r="AR53" s="2" t="str">
        <f>IF('Adjacent Counties'!AR53="x",VLOOKUP('2013 0-64'!AR$1,'2013 population'!$A$3:$E$102,2,FALSE),"")</f>
        <v/>
      </c>
      <c r="AS53" s="2" t="str">
        <f>IF('Adjacent Counties'!AS53="x",VLOOKUP('2013 0-64'!AS$1,'2013 population'!$A$3:$E$102,2,FALSE),"")</f>
        <v/>
      </c>
      <c r="AT53" s="2" t="str">
        <f>IF('Adjacent Counties'!AT53="x",VLOOKUP('2013 0-64'!AT$1,'2013 population'!$A$3:$E$102,2,FALSE),"")</f>
        <v/>
      </c>
      <c r="AU53" s="2" t="str">
        <f>IF('Adjacent Counties'!AU53="x",VLOOKUP('2013 0-64'!AU$1,'2013 population'!$A$3:$E$102,2,FALSE),"")</f>
        <v/>
      </c>
      <c r="AV53" s="2" t="str">
        <f>IF('Adjacent Counties'!AV53="x",VLOOKUP('2013 0-64'!AV$1,'2013 population'!$A$3:$E$102,2,FALSE),"")</f>
        <v/>
      </c>
      <c r="AW53" s="2" t="str">
        <f>IF('Adjacent Counties'!AW53="x",VLOOKUP('2013 0-64'!AW$1,'2013 population'!$A$3:$E$102,2,FALSE),"")</f>
        <v/>
      </c>
      <c r="AX53" s="2" t="str">
        <f>IF('Adjacent Counties'!AX53="x",VLOOKUP('2013 0-64'!AX$1,'2013 population'!$A$3:$E$102,2,FALSE),"")</f>
        <v/>
      </c>
      <c r="AY53" s="2" t="str">
        <f>IF('Adjacent Counties'!AY53="x",VLOOKUP('2013 0-64'!AY$1,'2013 population'!$A$3:$E$102,2,FALSE),"")</f>
        <v/>
      </c>
      <c r="AZ53" s="2" t="str">
        <f>IF('Adjacent Counties'!AZ53="x",VLOOKUP('2013 0-64'!AZ$1,'2013 population'!$A$3:$E$102,2,FALSE),"")</f>
        <v/>
      </c>
      <c r="BA53" s="2">
        <f>IF('Adjacent Counties'!BA53="x",VLOOKUP('2013 0-64'!BA$1,'2013 population'!$A$3:$E$102,2,FALSE),"")</f>
        <v>8573</v>
      </c>
      <c r="BB53" s="2" t="str">
        <f>IF('Adjacent Counties'!BB53="x",VLOOKUP('2013 0-64'!BB$1,'2013 population'!$A$3:$E$102,2,FALSE),"")</f>
        <v/>
      </c>
      <c r="BC53" s="2">
        <f>IF('Adjacent Counties'!BC53="x",VLOOKUP('2013 0-64'!BC$1,'2013 population'!$A$3:$E$102,2,FALSE),"")</f>
        <v>48803</v>
      </c>
      <c r="BD53" s="2" t="str">
        <f>IF('Adjacent Counties'!BD53="x",VLOOKUP('2013 0-64'!BD$1,'2013 population'!$A$3:$E$102,2,FALSE),"")</f>
        <v/>
      </c>
      <c r="BE53" s="2" t="str">
        <f>IF('Adjacent Counties'!BE53="x",VLOOKUP('2013 0-64'!BE$1,'2013 population'!$A$3:$E$102,2,FALSE),"")</f>
        <v/>
      </c>
      <c r="BF53" s="2" t="str">
        <f>IF('Adjacent Counties'!BF53="x",VLOOKUP('2013 0-64'!BF$1,'2013 population'!$A$3:$E$102,2,FALSE),"")</f>
        <v/>
      </c>
      <c r="BG53" s="2" t="str">
        <f>IF('Adjacent Counties'!BG53="x",VLOOKUP('2013 0-64'!BG$1,'2013 population'!$A$3:$E$102,2,FALSE),"")</f>
        <v/>
      </c>
      <c r="BH53" s="2" t="str">
        <f>IF('Adjacent Counties'!BH53="x",VLOOKUP('2013 0-64'!BH$1,'2013 population'!$A$3:$E$102,2,FALSE),"")</f>
        <v/>
      </c>
      <c r="BI53" s="2" t="str">
        <f>IF('Adjacent Counties'!BI53="x",VLOOKUP('2013 0-64'!BI$1,'2013 population'!$A$3:$E$102,2,FALSE),"")</f>
        <v/>
      </c>
      <c r="BJ53" s="2" t="str">
        <f>IF('Adjacent Counties'!BJ53="x",VLOOKUP('2013 0-64'!BJ$1,'2013 population'!$A$3:$E$102,2,FALSE),"")</f>
        <v/>
      </c>
      <c r="BK53" s="2" t="str">
        <f>IF('Adjacent Counties'!BK53="x",VLOOKUP('2013 0-64'!BK$1,'2013 population'!$A$3:$E$102,2,FALSE),"")</f>
        <v/>
      </c>
      <c r="BL53" s="2" t="str">
        <f>IF('Adjacent Counties'!BL53="x",VLOOKUP('2013 0-64'!BL$1,'2013 population'!$A$3:$E$102,2,FALSE),"")</f>
        <v/>
      </c>
      <c r="BM53" s="2" t="str">
        <f>IF('Adjacent Counties'!BM53="x",VLOOKUP('2013 0-64'!BM$1,'2013 population'!$A$3:$E$102,2,FALSE),"")</f>
        <v/>
      </c>
      <c r="BN53" s="2" t="str">
        <f>IF('Adjacent Counties'!BN53="x",VLOOKUP('2013 0-64'!BN$1,'2013 population'!$A$3:$E$102,2,FALSE),"")</f>
        <v/>
      </c>
      <c r="BO53" s="2" t="str">
        <f>IF('Adjacent Counties'!BO53="x",VLOOKUP('2013 0-64'!BO$1,'2013 population'!$A$3:$E$102,2,FALSE),"")</f>
        <v/>
      </c>
      <c r="BP53" s="2">
        <f>IF('Adjacent Counties'!BP53="x",VLOOKUP('2013 0-64'!BP$1,'2013 population'!$A$3:$E$102,2,FALSE),"")</f>
        <v>177962</v>
      </c>
      <c r="BQ53" s="2" t="str">
        <f>IF('Adjacent Counties'!BQ53="x",VLOOKUP('2013 0-64'!BQ$1,'2013 population'!$A$3:$E$102,2,FALSE),"")</f>
        <v/>
      </c>
      <c r="BR53" s="2" t="str">
        <f>IF('Adjacent Counties'!BR53="x",VLOOKUP('2013 0-64'!BR$1,'2013 population'!$A$3:$E$102,2,FALSE),"")</f>
        <v/>
      </c>
      <c r="BS53" s="2" t="str">
        <f>IF('Adjacent Counties'!BS53="x",VLOOKUP('2013 0-64'!BS$1,'2013 population'!$A$3:$E$102,2,FALSE),"")</f>
        <v/>
      </c>
      <c r="BT53" s="2" t="str">
        <f>IF('Adjacent Counties'!BT53="x",VLOOKUP('2013 0-64'!BT$1,'2013 population'!$A$3:$E$102,2,FALSE),"")</f>
        <v/>
      </c>
      <c r="BU53" s="2" t="str">
        <f>IF('Adjacent Counties'!BU53="x",VLOOKUP('2013 0-64'!BU$1,'2013 population'!$A$3:$E$102,2,FALSE),"")</f>
        <v/>
      </c>
      <c r="BV53" s="2" t="str">
        <f>IF('Adjacent Counties'!BV53="x",VLOOKUP('2013 0-64'!BV$1,'2013 population'!$A$3:$E$102,2,FALSE),"")</f>
        <v/>
      </c>
      <c r="BW53" s="2" t="str">
        <f>IF('Adjacent Counties'!BW53="x",VLOOKUP('2013 0-64'!BW$1,'2013 population'!$A$3:$E$102,2,FALSE),"")</f>
        <v/>
      </c>
      <c r="BX53" s="2" t="str">
        <f>IF('Adjacent Counties'!BX53="x",VLOOKUP('2013 0-64'!BX$1,'2013 population'!$A$3:$E$102,2,FALSE),"")</f>
        <v/>
      </c>
      <c r="BY53" s="2" t="str">
        <f>IF('Adjacent Counties'!BY53="x",VLOOKUP('2013 0-64'!BY$1,'2013 population'!$A$3:$E$102,2,FALSE),"")</f>
        <v/>
      </c>
      <c r="BZ53" s="2" t="str">
        <f>IF('Adjacent Counties'!BZ53="x",VLOOKUP('2013 0-64'!BZ$1,'2013 population'!$A$3:$E$102,2,FALSE),"")</f>
        <v/>
      </c>
      <c r="CA53" s="2" t="str">
        <f>IF('Adjacent Counties'!CA53="x",VLOOKUP('2013 0-64'!CA$1,'2013 population'!$A$3:$E$102,2,FALSE),"")</f>
        <v/>
      </c>
      <c r="CB53" s="2" t="str">
        <f>IF('Adjacent Counties'!CB53="x",VLOOKUP('2013 0-64'!CB$1,'2013 population'!$A$3:$E$102,2,FALSE),"")</f>
        <v/>
      </c>
      <c r="CC53" s="2" t="str">
        <f>IF('Adjacent Counties'!CC53="x",VLOOKUP('2013 0-64'!CC$1,'2013 population'!$A$3:$E$102,2,FALSE),"")</f>
        <v/>
      </c>
      <c r="CD53" s="2" t="str">
        <f>IF('Adjacent Counties'!CD53="x",VLOOKUP('2013 0-64'!CD$1,'2013 population'!$A$3:$E$102,2,FALSE),"")</f>
        <v/>
      </c>
      <c r="CE53" s="2" t="str">
        <f>IF('Adjacent Counties'!CE53="x",VLOOKUP('2013 0-64'!CE$1,'2013 population'!$A$3:$E$102,2,FALSE),"")</f>
        <v/>
      </c>
      <c r="CF53" s="2" t="str">
        <f>IF('Adjacent Counties'!CF53="x",VLOOKUP('2013 0-64'!CF$1,'2013 population'!$A$3:$E$102,2,FALSE),"")</f>
        <v/>
      </c>
      <c r="CG53" s="2" t="str">
        <f>IF('Adjacent Counties'!CG53="x",VLOOKUP('2013 0-64'!CG$1,'2013 population'!$A$3:$E$102,2,FALSE),"")</f>
        <v/>
      </c>
      <c r="CH53" s="2" t="str">
        <f>IF('Adjacent Counties'!CH53="x",VLOOKUP('2013 0-64'!CH$1,'2013 population'!$A$3:$E$102,2,FALSE),"")</f>
        <v/>
      </c>
      <c r="CI53" s="2" t="str">
        <f>IF('Adjacent Counties'!CI53="x",VLOOKUP('2013 0-64'!CI$1,'2013 population'!$A$3:$E$102,2,FALSE),"")</f>
        <v/>
      </c>
      <c r="CJ53" s="2" t="str">
        <f>IF('Adjacent Counties'!CJ53="x",VLOOKUP('2013 0-64'!CJ$1,'2013 population'!$A$3:$E$102,2,FALSE),"")</f>
        <v/>
      </c>
      <c r="CK53" s="2" t="str">
        <f>IF('Adjacent Counties'!CK53="x",VLOOKUP('2013 0-64'!CK$1,'2013 population'!$A$3:$E$102,2,FALSE),"")</f>
        <v/>
      </c>
      <c r="CL53" s="2" t="str">
        <f>IF('Adjacent Counties'!CL53="x",VLOOKUP('2013 0-64'!CL$1,'2013 population'!$A$3:$E$102,2,FALSE),"")</f>
        <v/>
      </c>
      <c r="CM53" s="2" t="str">
        <f>IF('Adjacent Counties'!CM53="x",VLOOKUP('2013 0-64'!CM$1,'2013 population'!$A$3:$E$102,2,FALSE),"")</f>
        <v/>
      </c>
      <c r="CN53" s="2" t="str">
        <f>IF('Adjacent Counties'!CN53="x",VLOOKUP('2013 0-64'!CN$1,'2013 population'!$A$3:$E$102,2,FALSE),"")</f>
        <v/>
      </c>
      <c r="CO53" s="2" t="str">
        <f>IF('Adjacent Counties'!CO53="x",VLOOKUP('2013 0-64'!CO$1,'2013 population'!$A$3:$E$102,2,FALSE),"")</f>
        <v/>
      </c>
      <c r="CP53" s="2" t="str">
        <f>IF('Adjacent Counties'!CP53="x",VLOOKUP('2013 0-64'!CP$1,'2013 population'!$A$3:$E$102,2,FALSE),"")</f>
        <v/>
      </c>
      <c r="CQ53" s="2" t="str">
        <f>IF('Adjacent Counties'!CQ53="x",VLOOKUP('2013 0-64'!CQ$1,'2013 population'!$A$3:$E$102,2,FALSE),"")</f>
        <v/>
      </c>
      <c r="CR53" s="2" t="str">
        <f>IF('Adjacent Counties'!CR53="x",VLOOKUP('2013 0-64'!CR$1,'2013 population'!$A$3:$E$102,2,FALSE),"")</f>
        <v/>
      </c>
      <c r="CS53" s="2" t="str">
        <f>IF('Adjacent Counties'!CS53="x",VLOOKUP('2013 0-64'!CS$1,'2013 population'!$A$3:$E$102,2,FALSE),"")</f>
        <v/>
      </c>
      <c r="CT53" s="2" t="str">
        <f>IF('Adjacent Counties'!CT53="x",VLOOKUP('2013 0-64'!CT$1,'2013 population'!$A$3:$E$102,2,FALSE),"")</f>
        <v/>
      </c>
      <c r="CU53" s="2" t="str">
        <f>IF('Adjacent Counties'!CU53="x",VLOOKUP('2013 0-64'!CU$1,'2013 population'!$A$3:$E$102,2,FALSE),"")</f>
        <v/>
      </c>
      <c r="CV53" s="2" t="str">
        <f>IF('Adjacent Counties'!CV53="x",VLOOKUP('2013 0-64'!CV$1,'2013 population'!$A$3:$E$102,2,FALSE),"")</f>
        <v/>
      </c>
      <c r="CW53" s="2" t="str">
        <f>IF('Adjacent Counties'!CW53="x",VLOOKUP('2013 0-64'!CW$1,'2013 population'!$A$3:$E$102,2,FALSE),"")</f>
        <v/>
      </c>
      <c r="CX53" s="2">
        <f t="shared" si="0"/>
        <v>427962</v>
      </c>
      <c r="CY53" s="2">
        <f>SUMIF('Residents by Age'!B$2:B$422,"="&amp;'2013 0-64'!A53,'Residents by Age'!D$2:D$422)</f>
        <v>14</v>
      </c>
      <c r="CZ53" s="9">
        <f t="shared" si="1"/>
        <v>3.2713184815474271E-2</v>
      </c>
    </row>
    <row r="54" spans="1:104">
      <c r="A54" s="3" t="s">
        <v>52</v>
      </c>
      <c r="B54" s="2" t="str">
        <f>IF('Adjacent Counties'!B54="x",VLOOKUP('2013 0-64'!B$1,'2013 population'!$A$3:$E$102,2,FALSE),"")</f>
        <v/>
      </c>
      <c r="C54" s="2" t="str">
        <f>IF('Adjacent Counties'!C54="x",VLOOKUP('2013 0-64'!C$1,'2013 population'!$A$3:$E$102,2,FALSE),"")</f>
        <v/>
      </c>
      <c r="D54" s="2" t="str">
        <f>IF('Adjacent Counties'!D54="x",VLOOKUP('2013 0-64'!D$1,'2013 population'!$A$3:$E$102,2,FALSE),"")</f>
        <v/>
      </c>
      <c r="E54" s="2" t="str">
        <f>IF('Adjacent Counties'!E54="x",VLOOKUP('2013 0-64'!E$1,'2013 population'!$A$3:$E$102,2,FALSE),"")</f>
        <v/>
      </c>
      <c r="F54" s="2" t="str">
        <f>IF('Adjacent Counties'!F54="x",VLOOKUP('2013 0-64'!F$1,'2013 population'!$A$3:$E$102,2,FALSE),"")</f>
        <v/>
      </c>
      <c r="G54" s="2" t="str">
        <f>IF('Adjacent Counties'!G54="x",VLOOKUP('2013 0-64'!G$1,'2013 population'!$A$3:$E$102,2,FALSE),"")</f>
        <v/>
      </c>
      <c r="H54" s="2" t="str">
        <f>IF('Adjacent Counties'!H54="x",VLOOKUP('2013 0-64'!H$1,'2013 population'!$A$3:$E$102,2,FALSE),"")</f>
        <v/>
      </c>
      <c r="I54" s="2" t="str">
        <f>IF('Adjacent Counties'!I54="x",VLOOKUP('2013 0-64'!I$1,'2013 population'!$A$3:$E$102,2,FALSE),"")</f>
        <v/>
      </c>
      <c r="J54" s="2" t="str">
        <f>IF('Adjacent Counties'!J54="x",VLOOKUP('2013 0-64'!J$1,'2013 population'!$A$3:$E$102,2,FALSE),"")</f>
        <v/>
      </c>
      <c r="K54" s="2" t="str">
        <f>IF('Adjacent Counties'!K54="x",VLOOKUP('2013 0-64'!K$1,'2013 population'!$A$3:$E$102,2,FALSE),"")</f>
        <v/>
      </c>
      <c r="L54" s="2" t="str">
        <f>IF('Adjacent Counties'!L54="x",VLOOKUP('2013 0-64'!L$1,'2013 population'!$A$3:$E$102,2,FALSE),"")</f>
        <v/>
      </c>
      <c r="M54" s="2" t="str">
        <f>IF('Adjacent Counties'!M54="x",VLOOKUP('2013 0-64'!M$1,'2013 population'!$A$3:$E$102,2,FALSE),"")</f>
        <v/>
      </c>
      <c r="N54" s="2" t="str">
        <f>IF('Adjacent Counties'!N54="x",VLOOKUP('2013 0-64'!N$1,'2013 population'!$A$3:$E$102,2,FALSE),"")</f>
        <v/>
      </c>
      <c r="O54" s="2" t="str">
        <f>IF('Adjacent Counties'!O54="x",VLOOKUP('2013 0-64'!O$1,'2013 population'!$A$3:$E$102,2,FALSE),"")</f>
        <v/>
      </c>
      <c r="P54" s="2" t="str">
        <f>IF('Adjacent Counties'!P54="x",VLOOKUP('2013 0-64'!P$1,'2013 population'!$A$3:$E$102,2,FALSE),"")</f>
        <v/>
      </c>
      <c r="Q54" s="2" t="str">
        <f>IF('Adjacent Counties'!Q54="x",VLOOKUP('2013 0-64'!Q$1,'2013 population'!$A$3:$E$102,2,FALSE),"")</f>
        <v/>
      </c>
      <c r="R54" s="2" t="str">
        <f>IF('Adjacent Counties'!R54="x",VLOOKUP('2013 0-64'!R$1,'2013 population'!$A$3:$E$102,2,FALSE),"")</f>
        <v/>
      </c>
      <c r="S54" s="2" t="str">
        <f>IF('Adjacent Counties'!S54="x",VLOOKUP('2013 0-64'!S$1,'2013 population'!$A$3:$E$102,2,FALSE),"")</f>
        <v/>
      </c>
      <c r="T54" s="2">
        <f>IF('Adjacent Counties'!T54="x",VLOOKUP('2013 0-64'!T$1,'2013 population'!$A$3:$E$102,2,FALSE),"")</f>
        <v>53251</v>
      </c>
      <c r="U54" s="2" t="str">
        <f>IF('Adjacent Counties'!U54="x",VLOOKUP('2013 0-64'!U$1,'2013 population'!$A$3:$E$102,2,FALSE),"")</f>
        <v/>
      </c>
      <c r="V54" s="2" t="str">
        <f>IF('Adjacent Counties'!V54="x",VLOOKUP('2013 0-64'!V$1,'2013 population'!$A$3:$E$102,2,FALSE),"")</f>
        <v/>
      </c>
      <c r="W54" s="2" t="str">
        <f>IF('Adjacent Counties'!W54="x",VLOOKUP('2013 0-64'!W$1,'2013 population'!$A$3:$E$102,2,FALSE),"")</f>
        <v/>
      </c>
      <c r="X54" s="2" t="str">
        <f>IF('Adjacent Counties'!X54="x",VLOOKUP('2013 0-64'!X$1,'2013 population'!$A$3:$E$102,2,FALSE),"")</f>
        <v/>
      </c>
      <c r="Y54" s="2" t="str">
        <f>IF('Adjacent Counties'!Y54="x",VLOOKUP('2013 0-64'!Y$1,'2013 population'!$A$3:$E$102,2,FALSE),"")</f>
        <v/>
      </c>
      <c r="Z54" s="2" t="str">
        <f>IF('Adjacent Counties'!Z54="x",VLOOKUP('2013 0-64'!Z$1,'2013 population'!$A$3:$E$102,2,FALSE),"")</f>
        <v/>
      </c>
      <c r="AA54" s="2" t="str">
        <f>IF('Adjacent Counties'!AA54="x",VLOOKUP('2013 0-64'!AA$1,'2013 population'!$A$3:$E$102,2,FALSE),"")</f>
        <v/>
      </c>
      <c r="AB54" s="2" t="str">
        <f>IF('Adjacent Counties'!AB54="x",VLOOKUP('2013 0-64'!AB$1,'2013 population'!$A$3:$E$102,2,FALSE),"")</f>
        <v/>
      </c>
      <c r="AC54" s="2" t="str">
        <f>IF('Adjacent Counties'!AC54="x",VLOOKUP('2013 0-64'!AC$1,'2013 population'!$A$3:$E$102,2,FALSE),"")</f>
        <v/>
      </c>
      <c r="AD54" s="2" t="str">
        <f>IF('Adjacent Counties'!AD54="x",VLOOKUP('2013 0-64'!AD$1,'2013 population'!$A$3:$E$102,2,FALSE),"")</f>
        <v/>
      </c>
      <c r="AE54" s="2" t="str">
        <f>IF('Adjacent Counties'!AE54="x",VLOOKUP('2013 0-64'!AE$1,'2013 population'!$A$3:$E$102,2,FALSE),"")</f>
        <v/>
      </c>
      <c r="AF54" s="2" t="str">
        <f>IF('Adjacent Counties'!AF54="x",VLOOKUP('2013 0-64'!AF$1,'2013 population'!$A$3:$E$102,2,FALSE),"")</f>
        <v/>
      </c>
      <c r="AG54" s="2" t="str">
        <f>IF('Adjacent Counties'!AG54="x",VLOOKUP('2013 0-64'!AG$1,'2013 population'!$A$3:$E$102,2,FALSE),"")</f>
        <v/>
      </c>
      <c r="AH54" s="2" t="str">
        <f>IF('Adjacent Counties'!AH54="x",VLOOKUP('2013 0-64'!AH$1,'2013 population'!$A$3:$E$102,2,FALSE),"")</f>
        <v/>
      </c>
      <c r="AI54" s="2" t="str">
        <f>IF('Adjacent Counties'!AI54="x",VLOOKUP('2013 0-64'!AI$1,'2013 population'!$A$3:$E$102,2,FALSE),"")</f>
        <v/>
      </c>
      <c r="AJ54" s="2" t="str">
        <f>IF('Adjacent Counties'!AJ54="x",VLOOKUP('2013 0-64'!AJ$1,'2013 population'!$A$3:$E$102,2,FALSE),"")</f>
        <v/>
      </c>
      <c r="AK54" s="2" t="str">
        <f>IF('Adjacent Counties'!AK54="x",VLOOKUP('2013 0-64'!AK$1,'2013 population'!$A$3:$E$102,2,FALSE),"")</f>
        <v/>
      </c>
      <c r="AL54" s="2" t="str">
        <f>IF('Adjacent Counties'!AL54="x",VLOOKUP('2013 0-64'!AL$1,'2013 population'!$A$3:$E$102,2,FALSE),"")</f>
        <v/>
      </c>
      <c r="AM54" s="2" t="str">
        <f>IF('Adjacent Counties'!AM54="x",VLOOKUP('2013 0-64'!AM$1,'2013 population'!$A$3:$E$102,2,FALSE),"")</f>
        <v/>
      </c>
      <c r="AN54" s="2" t="str">
        <f>IF('Adjacent Counties'!AN54="x",VLOOKUP('2013 0-64'!AN$1,'2013 population'!$A$3:$E$102,2,FALSE),"")</f>
        <v/>
      </c>
      <c r="AO54" s="2" t="str">
        <f>IF('Adjacent Counties'!AO54="x",VLOOKUP('2013 0-64'!AO$1,'2013 population'!$A$3:$E$102,2,FALSE),"")</f>
        <v/>
      </c>
      <c r="AP54" s="2" t="str">
        <f>IF('Adjacent Counties'!AP54="x",VLOOKUP('2013 0-64'!AP$1,'2013 population'!$A$3:$E$102,2,FALSE),"")</f>
        <v/>
      </c>
      <c r="AQ54" s="2" t="str">
        <f>IF('Adjacent Counties'!AQ54="x",VLOOKUP('2013 0-64'!AQ$1,'2013 population'!$A$3:$E$102,2,FALSE),"")</f>
        <v/>
      </c>
      <c r="AR54" s="2">
        <f>IF('Adjacent Counties'!AR54="x",VLOOKUP('2013 0-64'!AR$1,'2013 population'!$A$3:$E$102,2,FALSE),"")</f>
        <v>109271</v>
      </c>
      <c r="AS54" s="2" t="str">
        <f>IF('Adjacent Counties'!AS54="x",VLOOKUP('2013 0-64'!AS$1,'2013 population'!$A$3:$E$102,2,FALSE),"")</f>
        <v/>
      </c>
      <c r="AT54" s="2" t="str">
        <f>IF('Adjacent Counties'!AT54="x",VLOOKUP('2013 0-64'!AT$1,'2013 population'!$A$3:$E$102,2,FALSE),"")</f>
        <v/>
      </c>
      <c r="AU54" s="2" t="str">
        <f>IF('Adjacent Counties'!AU54="x",VLOOKUP('2013 0-64'!AU$1,'2013 population'!$A$3:$E$102,2,FALSE),"")</f>
        <v/>
      </c>
      <c r="AV54" s="2" t="str">
        <f>IF('Adjacent Counties'!AV54="x",VLOOKUP('2013 0-64'!AV$1,'2013 population'!$A$3:$E$102,2,FALSE),"")</f>
        <v/>
      </c>
      <c r="AW54" s="2" t="str">
        <f>IF('Adjacent Counties'!AW54="x",VLOOKUP('2013 0-64'!AW$1,'2013 population'!$A$3:$E$102,2,FALSE),"")</f>
        <v/>
      </c>
      <c r="AX54" s="2" t="str">
        <f>IF('Adjacent Counties'!AX54="x",VLOOKUP('2013 0-64'!AX$1,'2013 population'!$A$3:$E$102,2,FALSE),"")</f>
        <v/>
      </c>
      <c r="AY54" s="2" t="str">
        <f>IF('Adjacent Counties'!AY54="x",VLOOKUP('2013 0-64'!AY$1,'2013 population'!$A$3:$E$102,2,FALSE),"")</f>
        <v/>
      </c>
      <c r="AZ54" s="2" t="str">
        <f>IF('Adjacent Counties'!AZ54="x",VLOOKUP('2013 0-64'!AZ$1,'2013 population'!$A$3:$E$102,2,FALSE),"")</f>
        <v/>
      </c>
      <c r="BA54" s="2" t="str">
        <f>IF('Adjacent Counties'!BA54="x",VLOOKUP('2013 0-64'!BA$1,'2013 population'!$A$3:$E$102,2,FALSE),"")</f>
        <v/>
      </c>
      <c r="BB54" s="2">
        <f>IF('Adjacent Counties'!BB54="x",VLOOKUP('2013 0-64'!BB$1,'2013 population'!$A$3:$E$102,2,FALSE),"")</f>
        <v>50523</v>
      </c>
      <c r="BC54" s="2" t="str">
        <f>IF('Adjacent Counties'!BC54="x",VLOOKUP('2013 0-64'!BC$1,'2013 population'!$A$3:$E$102,2,FALSE),"")</f>
        <v/>
      </c>
      <c r="BD54" s="2" t="str">
        <f>IF('Adjacent Counties'!BD54="x",VLOOKUP('2013 0-64'!BD$1,'2013 population'!$A$3:$E$102,2,FALSE),"")</f>
        <v/>
      </c>
      <c r="BE54" s="2" t="str">
        <f>IF('Adjacent Counties'!BE54="x",VLOOKUP('2013 0-64'!BE$1,'2013 population'!$A$3:$E$102,2,FALSE),"")</f>
        <v/>
      </c>
      <c r="BF54" s="2" t="str">
        <f>IF('Adjacent Counties'!BF54="x",VLOOKUP('2013 0-64'!BF$1,'2013 population'!$A$3:$E$102,2,FALSE),"")</f>
        <v/>
      </c>
      <c r="BG54" s="2" t="str">
        <f>IF('Adjacent Counties'!BG54="x",VLOOKUP('2013 0-64'!BG$1,'2013 population'!$A$3:$E$102,2,FALSE),"")</f>
        <v/>
      </c>
      <c r="BH54" s="2" t="str">
        <f>IF('Adjacent Counties'!BH54="x",VLOOKUP('2013 0-64'!BH$1,'2013 population'!$A$3:$E$102,2,FALSE),"")</f>
        <v/>
      </c>
      <c r="BI54" s="2" t="str">
        <f>IF('Adjacent Counties'!BI54="x",VLOOKUP('2013 0-64'!BI$1,'2013 population'!$A$3:$E$102,2,FALSE),"")</f>
        <v/>
      </c>
      <c r="BJ54" s="2" t="str">
        <f>IF('Adjacent Counties'!BJ54="x",VLOOKUP('2013 0-64'!BJ$1,'2013 population'!$A$3:$E$102,2,FALSE),"")</f>
        <v/>
      </c>
      <c r="BK54" s="2" t="str">
        <f>IF('Adjacent Counties'!BK54="x",VLOOKUP('2013 0-64'!BK$1,'2013 population'!$A$3:$E$102,2,FALSE),"")</f>
        <v/>
      </c>
      <c r="BL54" s="2">
        <f>IF('Adjacent Counties'!BL54="x",VLOOKUP('2013 0-64'!BL$1,'2013 population'!$A$3:$E$102,2,FALSE),"")</f>
        <v>69532</v>
      </c>
      <c r="BM54" s="2" t="str">
        <f>IF('Adjacent Counties'!BM54="x",VLOOKUP('2013 0-64'!BM$1,'2013 population'!$A$3:$E$102,2,FALSE),"")</f>
        <v/>
      </c>
      <c r="BN54" s="2" t="str">
        <f>IF('Adjacent Counties'!BN54="x",VLOOKUP('2013 0-64'!BN$1,'2013 population'!$A$3:$E$102,2,FALSE),"")</f>
        <v/>
      </c>
      <c r="BO54" s="2" t="str">
        <f>IF('Adjacent Counties'!BO54="x",VLOOKUP('2013 0-64'!BO$1,'2013 population'!$A$3:$E$102,2,FALSE),"")</f>
        <v/>
      </c>
      <c r="BP54" s="2" t="str">
        <f>IF('Adjacent Counties'!BP54="x",VLOOKUP('2013 0-64'!BP$1,'2013 population'!$A$3:$E$102,2,FALSE),"")</f>
        <v/>
      </c>
      <c r="BQ54" s="2" t="str">
        <f>IF('Adjacent Counties'!BQ54="x",VLOOKUP('2013 0-64'!BQ$1,'2013 population'!$A$3:$E$102,2,FALSE),"")</f>
        <v/>
      </c>
      <c r="BR54" s="2" t="str">
        <f>IF('Adjacent Counties'!BR54="x",VLOOKUP('2013 0-64'!BR$1,'2013 population'!$A$3:$E$102,2,FALSE),"")</f>
        <v/>
      </c>
      <c r="BS54" s="2" t="str">
        <f>IF('Adjacent Counties'!BS54="x",VLOOKUP('2013 0-64'!BS$1,'2013 population'!$A$3:$E$102,2,FALSE),"")</f>
        <v/>
      </c>
      <c r="BT54" s="2" t="str">
        <f>IF('Adjacent Counties'!BT54="x",VLOOKUP('2013 0-64'!BT$1,'2013 population'!$A$3:$E$102,2,FALSE),"")</f>
        <v/>
      </c>
      <c r="BU54" s="2" t="str">
        <f>IF('Adjacent Counties'!BU54="x",VLOOKUP('2013 0-64'!BU$1,'2013 population'!$A$3:$E$102,2,FALSE),"")</f>
        <v/>
      </c>
      <c r="BV54" s="2" t="str">
        <f>IF('Adjacent Counties'!BV54="x",VLOOKUP('2013 0-64'!BV$1,'2013 population'!$A$3:$E$102,2,FALSE),"")</f>
        <v/>
      </c>
      <c r="BW54" s="2" t="str">
        <f>IF('Adjacent Counties'!BW54="x",VLOOKUP('2013 0-64'!BW$1,'2013 population'!$A$3:$E$102,2,FALSE),"")</f>
        <v/>
      </c>
      <c r="BX54" s="2" t="str">
        <f>IF('Adjacent Counties'!BX54="x",VLOOKUP('2013 0-64'!BX$1,'2013 population'!$A$3:$E$102,2,FALSE),"")</f>
        <v/>
      </c>
      <c r="BY54" s="2" t="str">
        <f>IF('Adjacent Counties'!BY54="x",VLOOKUP('2013 0-64'!BY$1,'2013 population'!$A$3:$E$102,2,FALSE),"")</f>
        <v/>
      </c>
      <c r="BZ54" s="2" t="str">
        <f>IF('Adjacent Counties'!BZ54="x",VLOOKUP('2013 0-64'!BZ$1,'2013 population'!$A$3:$E$102,2,FALSE),"")</f>
        <v/>
      </c>
      <c r="CA54" s="2" t="str">
        <f>IF('Adjacent Counties'!CA54="x",VLOOKUP('2013 0-64'!CA$1,'2013 population'!$A$3:$E$102,2,FALSE),"")</f>
        <v/>
      </c>
      <c r="CB54" s="2" t="str">
        <f>IF('Adjacent Counties'!CB54="x",VLOOKUP('2013 0-64'!CB$1,'2013 population'!$A$3:$E$102,2,FALSE),"")</f>
        <v/>
      </c>
      <c r="CC54" s="2" t="str">
        <f>IF('Adjacent Counties'!CC54="x",VLOOKUP('2013 0-64'!CC$1,'2013 population'!$A$3:$E$102,2,FALSE),"")</f>
        <v/>
      </c>
      <c r="CD54" s="2" t="str">
        <f>IF('Adjacent Counties'!CD54="x",VLOOKUP('2013 0-64'!CD$1,'2013 population'!$A$3:$E$102,2,FALSE),"")</f>
        <v/>
      </c>
      <c r="CE54" s="2" t="str">
        <f>IF('Adjacent Counties'!CE54="x",VLOOKUP('2013 0-64'!CE$1,'2013 population'!$A$3:$E$102,2,FALSE),"")</f>
        <v/>
      </c>
      <c r="CF54" s="2" t="str">
        <f>IF('Adjacent Counties'!CF54="x",VLOOKUP('2013 0-64'!CF$1,'2013 population'!$A$3:$E$102,2,FALSE),"")</f>
        <v/>
      </c>
      <c r="CG54" s="2" t="str">
        <f>IF('Adjacent Counties'!CG54="x",VLOOKUP('2013 0-64'!CG$1,'2013 population'!$A$3:$E$102,2,FALSE),"")</f>
        <v/>
      </c>
      <c r="CH54" s="2" t="str">
        <f>IF('Adjacent Counties'!CH54="x",VLOOKUP('2013 0-64'!CH$1,'2013 population'!$A$3:$E$102,2,FALSE),"")</f>
        <v/>
      </c>
      <c r="CI54" s="2" t="str">
        <f>IF('Adjacent Counties'!CI54="x",VLOOKUP('2013 0-64'!CI$1,'2013 population'!$A$3:$E$102,2,FALSE),"")</f>
        <v/>
      </c>
      <c r="CJ54" s="2" t="str">
        <f>IF('Adjacent Counties'!CJ54="x",VLOOKUP('2013 0-64'!CJ$1,'2013 population'!$A$3:$E$102,2,FALSE),"")</f>
        <v/>
      </c>
      <c r="CK54" s="2" t="str">
        <f>IF('Adjacent Counties'!CK54="x",VLOOKUP('2013 0-64'!CK$1,'2013 population'!$A$3:$E$102,2,FALSE),"")</f>
        <v/>
      </c>
      <c r="CL54" s="2" t="str">
        <f>IF('Adjacent Counties'!CL54="x",VLOOKUP('2013 0-64'!CL$1,'2013 population'!$A$3:$E$102,2,FALSE),"")</f>
        <v/>
      </c>
      <c r="CM54" s="2" t="str">
        <f>IF('Adjacent Counties'!CM54="x",VLOOKUP('2013 0-64'!CM$1,'2013 population'!$A$3:$E$102,2,FALSE),"")</f>
        <v/>
      </c>
      <c r="CN54" s="2" t="str">
        <f>IF('Adjacent Counties'!CN54="x",VLOOKUP('2013 0-64'!CN$1,'2013 population'!$A$3:$E$102,2,FALSE),"")</f>
        <v/>
      </c>
      <c r="CO54" s="2" t="str">
        <f>IF('Adjacent Counties'!CO54="x",VLOOKUP('2013 0-64'!CO$1,'2013 population'!$A$3:$E$102,2,FALSE),"")</f>
        <v/>
      </c>
      <c r="CP54" s="2" t="str">
        <f>IF('Adjacent Counties'!CP54="x",VLOOKUP('2013 0-64'!CP$1,'2013 population'!$A$3:$E$102,2,FALSE),"")</f>
        <v/>
      </c>
      <c r="CQ54" s="2" t="str">
        <f>IF('Adjacent Counties'!CQ54="x",VLOOKUP('2013 0-64'!CQ$1,'2013 population'!$A$3:$E$102,2,FALSE),"")</f>
        <v/>
      </c>
      <c r="CR54" s="2" t="str">
        <f>IF('Adjacent Counties'!CR54="x",VLOOKUP('2013 0-64'!CR$1,'2013 population'!$A$3:$E$102,2,FALSE),"")</f>
        <v/>
      </c>
      <c r="CS54" s="2" t="str">
        <f>IF('Adjacent Counties'!CS54="x",VLOOKUP('2013 0-64'!CS$1,'2013 population'!$A$3:$E$102,2,FALSE),"")</f>
        <v/>
      </c>
      <c r="CT54" s="2" t="str">
        <f>IF('Adjacent Counties'!CT54="x",VLOOKUP('2013 0-64'!CT$1,'2013 population'!$A$3:$E$102,2,FALSE),"")</f>
        <v/>
      </c>
      <c r="CU54" s="2" t="str">
        <f>IF('Adjacent Counties'!CU54="x",VLOOKUP('2013 0-64'!CU$1,'2013 population'!$A$3:$E$102,2,FALSE),"")</f>
        <v/>
      </c>
      <c r="CV54" s="2" t="str">
        <f>IF('Adjacent Counties'!CV54="x",VLOOKUP('2013 0-64'!CV$1,'2013 population'!$A$3:$E$102,2,FALSE),"")</f>
        <v/>
      </c>
      <c r="CW54" s="2" t="str">
        <f>IF('Adjacent Counties'!CW54="x",VLOOKUP('2013 0-64'!CW$1,'2013 population'!$A$3:$E$102,2,FALSE),"")</f>
        <v/>
      </c>
      <c r="CX54" s="2">
        <f t="shared" si="0"/>
        <v>282577</v>
      </c>
      <c r="CY54" s="2">
        <f>SUMIF('Residents by Age'!B$2:B$422,"="&amp;'2013 0-64'!A54,'Residents by Age'!D$2:D$422)</f>
        <v>34</v>
      </c>
      <c r="CZ54" s="9">
        <f t="shared" si="1"/>
        <v>0.12032118679156477</v>
      </c>
    </row>
    <row r="55" spans="1:104">
      <c r="A55" s="3" t="s">
        <v>53</v>
      </c>
      <c r="B55" s="2" t="str">
        <f>IF('Adjacent Counties'!B55="x",VLOOKUP('2013 0-64'!B$1,'2013 population'!$A$3:$E$102,2,FALSE),"")</f>
        <v/>
      </c>
      <c r="C55" s="2" t="str">
        <f>IF('Adjacent Counties'!C55="x",VLOOKUP('2013 0-64'!C$1,'2013 population'!$A$3:$E$102,2,FALSE),"")</f>
        <v/>
      </c>
      <c r="D55" s="2" t="str">
        <f>IF('Adjacent Counties'!D55="x",VLOOKUP('2013 0-64'!D$1,'2013 population'!$A$3:$E$102,2,FALSE),"")</f>
        <v/>
      </c>
      <c r="E55" s="2" t="str">
        <f>IF('Adjacent Counties'!E55="x",VLOOKUP('2013 0-64'!E$1,'2013 population'!$A$3:$E$102,2,FALSE),"")</f>
        <v/>
      </c>
      <c r="F55" s="2" t="str">
        <f>IF('Adjacent Counties'!F55="x",VLOOKUP('2013 0-64'!F$1,'2013 population'!$A$3:$E$102,2,FALSE),"")</f>
        <v/>
      </c>
      <c r="G55" s="2" t="str">
        <f>IF('Adjacent Counties'!G55="x",VLOOKUP('2013 0-64'!G$1,'2013 population'!$A$3:$E$102,2,FALSE),"")</f>
        <v/>
      </c>
      <c r="H55" s="2" t="str">
        <f>IF('Adjacent Counties'!H55="x",VLOOKUP('2013 0-64'!H$1,'2013 population'!$A$3:$E$102,2,FALSE),"")</f>
        <v/>
      </c>
      <c r="I55" s="2" t="str">
        <f>IF('Adjacent Counties'!I55="x",VLOOKUP('2013 0-64'!I$1,'2013 population'!$A$3:$E$102,2,FALSE),"")</f>
        <v/>
      </c>
      <c r="J55" s="2" t="str">
        <f>IF('Adjacent Counties'!J55="x",VLOOKUP('2013 0-64'!J$1,'2013 population'!$A$3:$E$102,2,FALSE),"")</f>
        <v/>
      </c>
      <c r="K55" s="2" t="str">
        <f>IF('Adjacent Counties'!K55="x",VLOOKUP('2013 0-64'!K$1,'2013 population'!$A$3:$E$102,2,FALSE),"")</f>
        <v/>
      </c>
      <c r="L55" s="2" t="str">
        <f>IF('Adjacent Counties'!L55="x",VLOOKUP('2013 0-64'!L$1,'2013 population'!$A$3:$E$102,2,FALSE),"")</f>
        <v/>
      </c>
      <c r="M55" s="2" t="str">
        <f>IF('Adjacent Counties'!M55="x",VLOOKUP('2013 0-64'!M$1,'2013 population'!$A$3:$E$102,2,FALSE),"")</f>
        <v/>
      </c>
      <c r="N55" s="2" t="str">
        <f>IF('Adjacent Counties'!N55="x",VLOOKUP('2013 0-64'!N$1,'2013 population'!$A$3:$E$102,2,FALSE),"")</f>
        <v/>
      </c>
      <c r="O55" s="2" t="str">
        <f>IF('Adjacent Counties'!O55="x",VLOOKUP('2013 0-64'!O$1,'2013 population'!$A$3:$E$102,2,FALSE),"")</f>
        <v/>
      </c>
      <c r="P55" s="2" t="str">
        <f>IF('Adjacent Counties'!P55="x",VLOOKUP('2013 0-64'!P$1,'2013 population'!$A$3:$E$102,2,FALSE),"")</f>
        <v/>
      </c>
      <c r="Q55" s="2" t="str">
        <f>IF('Adjacent Counties'!Q55="x",VLOOKUP('2013 0-64'!Q$1,'2013 population'!$A$3:$E$102,2,FALSE),"")</f>
        <v/>
      </c>
      <c r="R55" s="2" t="str">
        <f>IF('Adjacent Counties'!R55="x",VLOOKUP('2013 0-64'!R$1,'2013 population'!$A$3:$E$102,2,FALSE),"")</f>
        <v/>
      </c>
      <c r="S55" s="2" t="str">
        <f>IF('Adjacent Counties'!S55="x",VLOOKUP('2013 0-64'!S$1,'2013 population'!$A$3:$E$102,2,FALSE),"")</f>
        <v/>
      </c>
      <c r="T55" s="2" t="str">
        <f>IF('Adjacent Counties'!T55="x",VLOOKUP('2013 0-64'!T$1,'2013 population'!$A$3:$E$102,2,FALSE),"")</f>
        <v/>
      </c>
      <c r="U55" s="2" t="str">
        <f>IF('Adjacent Counties'!U55="x",VLOOKUP('2013 0-64'!U$1,'2013 population'!$A$3:$E$102,2,FALSE),"")</f>
        <v/>
      </c>
      <c r="V55" s="2" t="str">
        <f>IF('Adjacent Counties'!V55="x",VLOOKUP('2013 0-64'!V$1,'2013 population'!$A$3:$E$102,2,FALSE),"")</f>
        <v/>
      </c>
      <c r="W55" s="2" t="str">
        <f>IF('Adjacent Counties'!W55="x",VLOOKUP('2013 0-64'!W$1,'2013 population'!$A$3:$E$102,2,FALSE),"")</f>
        <v/>
      </c>
      <c r="X55" s="2" t="str">
        <f>IF('Adjacent Counties'!X55="x",VLOOKUP('2013 0-64'!X$1,'2013 population'!$A$3:$E$102,2,FALSE),"")</f>
        <v/>
      </c>
      <c r="Y55" s="2" t="str">
        <f>IF('Adjacent Counties'!Y55="x",VLOOKUP('2013 0-64'!Y$1,'2013 population'!$A$3:$E$102,2,FALSE),"")</f>
        <v/>
      </c>
      <c r="Z55" s="2">
        <f>IF('Adjacent Counties'!Z55="x",VLOOKUP('2013 0-64'!Z$1,'2013 population'!$A$3:$E$102,2,FALSE),"")</f>
        <v>87461</v>
      </c>
      <c r="AA55" s="2" t="str">
        <f>IF('Adjacent Counties'!AA55="x",VLOOKUP('2013 0-64'!AA$1,'2013 population'!$A$3:$E$102,2,FALSE),"")</f>
        <v/>
      </c>
      <c r="AB55" s="2" t="str">
        <f>IF('Adjacent Counties'!AB55="x",VLOOKUP('2013 0-64'!AB$1,'2013 population'!$A$3:$E$102,2,FALSE),"")</f>
        <v/>
      </c>
      <c r="AC55" s="2" t="str">
        <f>IF('Adjacent Counties'!AC55="x",VLOOKUP('2013 0-64'!AC$1,'2013 population'!$A$3:$E$102,2,FALSE),"")</f>
        <v/>
      </c>
      <c r="AD55" s="2" t="str">
        <f>IF('Adjacent Counties'!AD55="x",VLOOKUP('2013 0-64'!AD$1,'2013 population'!$A$3:$E$102,2,FALSE),"")</f>
        <v/>
      </c>
      <c r="AE55" s="2" t="str">
        <f>IF('Adjacent Counties'!AE55="x",VLOOKUP('2013 0-64'!AE$1,'2013 population'!$A$3:$E$102,2,FALSE),"")</f>
        <v/>
      </c>
      <c r="AF55" s="2">
        <f>IF('Adjacent Counties'!AF55="x",VLOOKUP('2013 0-64'!AF$1,'2013 population'!$A$3:$E$102,2,FALSE),"")</f>
        <v>50610</v>
      </c>
      <c r="AG55" s="2" t="str">
        <f>IF('Adjacent Counties'!AG55="x",VLOOKUP('2013 0-64'!AG$1,'2013 population'!$A$3:$E$102,2,FALSE),"")</f>
        <v/>
      </c>
      <c r="AH55" s="2" t="str">
        <f>IF('Adjacent Counties'!AH55="x",VLOOKUP('2013 0-64'!AH$1,'2013 population'!$A$3:$E$102,2,FALSE),"")</f>
        <v/>
      </c>
      <c r="AI55" s="2" t="str">
        <f>IF('Adjacent Counties'!AI55="x",VLOOKUP('2013 0-64'!AI$1,'2013 population'!$A$3:$E$102,2,FALSE),"")</f>
        <v/>
      </c>
      <c r="AJ55" s="2" t="str">
        <f>IF('Adjacent Counties'!AJ55="x",VLOOKUP('2013 0-64'!AJ$1,'2013 population'!$A$3:$E$102,2,FALSE),"")</f>
        <v/>
      </c>
      <c r="AK55" s="2" t="str">
        <f>IF('Adjacent Counties'!AK55="x",VLOOKUP('2013 0-64'!AK$1,'2013 population'!$A$3:$E$102,2,FALSE),"")</f>
        <v/>
      </c>
      <c r="AL55" s="2" t="str">
        <f>IF('Adjacent Counties'!AL55="x",VLOOKUP('2013 0-64'!AL$1,'2013 population'!$A$3:$E$102,2,FALSE),"")</f>
        <v/>
      </c>
      <c r="AM55" s="2" t="str">
        <f>IF('Adjacent Counties'!AM55="x",VLOOKUP('2013 0-64'!AM$1,'2013 population'!$A$3:$E$102,2,FALSE),"")</f>
        <v/>
      </c>
      <c r="AN55" s="2" t="str">
        <f>IF('Adjacent Counties'!AN55="x",VLOOKUP('2013 0-64'!AN$1,'2013 population'!$A$3:$E$102,2,FALSE),"")</f>
        <v/>
      </c>
      <c r="AO55" s="2">
        <f>IF('Adjacent Counties'!AO55="x",VLOOKUP('2013 0-64'!AO$1,'2013 population'!$A$3:$E$102,2,FALSE),"")</f>
        <v>18142</v>
      </c>
      <c r="AP55" s="2" t="str">
        <f>IF('Adjacent Counties'!AP55="x",VLOOKUP('2013 0-64'!AP$1,'2013 population'!$A$3:$E$102,2,FALSE),"")</f>
        <v/>
      </c>
      <c r="AQ55" s="2" t="str">
        <f>IF('Adjacent Counties'!AQ55="x",VLOOKUP('2013 0-64'!AQ$1,'2013 population'!$A$3:$E$102,2,FALSE),"")</f>
        <v/>
      </c>
      <c r="AR55" s="2" t="str">
        <f>IF('Adjacent Counties'!AR55="x",VLOOKUP('2013 0-64'!AR$1,'2013 population'!$A$3:$E$102,2,FALSE),"")</f>
        <v/>
      </c>
      <c r="AS55" s="2" t="str">
        <f>IF('Adjacent Counties'!AS55="x",VLOOKUP('2013 0-64'!AS$1,'2013 population'!$A$3:$E$102,2,FALSE),"")</f>
        <v/>
      </c>
      <c r="AT55" s="2" t="str">
        <f>IF('Adjacent Counties'!AT55="x",VLOOKUP('2013 0-64'!AT$1,'2013 population'!$A$3:$E$102,2,FALSE),"")</f>
        <v/>
      </c>
      <c r="AU55" s="2" t="str">
        <f>IF('Adjacent Counties'!AU55="x",VLOOKUP('2013 0-64'!AU$1,'2013 population'!$A$3:$E$102,2,FALSE),"")</f>
        <v/>
      </c>
      <c r="AV55" s="2" t="str">
        <f>IF('Adjacent Counties'!AV55="x",VLOOKUP('2013 0-64'!AV$1,'2013 population'!$A$3:$E$102,2,FALSE),"")</f>
        <v/>
      </c>
      <c r="AW55" s="2" t="str">
        <f>IF('Adjacent Counties'!AW55="x",VLOOKUP('2013 0-64'!AW$1,'2013 population'!$A$3:$E$102,2,FALSE),"")</f>
        <v/>
      </c>
      <c r="AX55" s="2" t="str">
        <f>IF('Adjacent Counties'!AX55="x",VLOOKUP('2013 0-64'!AX$1,'2013 population'!$A$3:$E$102,2,FALSE),"")</f>
        <v/>
      </c>
      <c r="AY55" s="2" t="str">
        <f>IF('Adjacent Counties'!AY55="x",VLOOKUP('2013 0-64'!AY$1,'2013 population'!$A$3:$E$102,2,FALSE),"")</f>
        <v/>
      </c>
      <c r="AZ55" s="2" t="str">
        <f>IF('Adjacent Counties'!AZ55="x",VLOOKUP('2013 0-64'!AZ$1,'2013 population'!$A$3:$E$102,2,FALSE),"")</f>
        <v/>
      </c>
      <c r="BA55" s="2">
        <f>IF('Adjacent Counties'!BA55="x",VLOOKUP('2013 0-64'!BA$1,'2013 population'!$A$3:$E$102,2,FALSE),"")</f>
        <v>8573</v>
      </c>
      <c r="BB55" s="2" t="str">
        <f>IF('Adjacent Counties'!BB55="x",VLOOKUP('2013 0-64'!BB$1,'2013 population'!$A$3:$E$102,2,FALSE),"")</f>
        <v/>
      </c>
      <c r="BC55" s="2">
        <f>IF('Adjacent Counties'!BC55="x",VLOOKUP('2013 0-64'!BC$1,'2013 population'!$A$3:$E$102,2,FALSE),"")</f>
        <v>48803</v>
      </c>
      <c r="BD55" s="2" t="str">
        <f>IF('Adjacent Counties'!BD55="x",VLOOKUP('2013 0-64'!BD$1,'2013 population'!$A$3:$E$102,2,FALSE),"")</f>
        <v/>
      </c>
      <c r="BE55" s="2" t="str">
        <f>IF('Adjacent Counties'!BE55="x",VLOOKUP('2013 0-64'!BE$1,'2013 population'!$A$3:$E$102,2,FALSE),"")</f>
        <v/>
      </c>
      <c r="BF55" s="2" t="str">
        <f>IF('Adjacent Counties'!BF55="x",VLOOKUP('2013 0-64'!BF$1,'2013 population'!$A$3:$E$102,2,FALSE),"")</f>
        <v/>
      </c>
      <c r="BG55" s="2" t="str">
        <f>IF('Adjacent Counties'!BG55="x",VLOOKUP('2013 0-64'!BG$1,'2013 population'!$A$3:$E$102,2,FALSE),"")</f>
        <v/>
      </c>
      <c r="BH55" s="2" t="str">
        <f>IF('Adjacent Counties'!BH55="x",VLOOKUP('2013 0-64'!BH$1,'2013 population'!$A$3:$E$102,2,FALSE),"")</f>
        <v/>
      </c>
      <c r="BI55" s="2" t="str">
        <f>IF('Adjacent Counties'!BI55="x",VLOOKUP('2013 0-64'!BI$1,'2013 population'!$A$3:$E$102,2,FALSE),"")</f>
        <v/>
      </c>
      <c r="BJ55" s="2" t="str">
        <f>IF('Adjacent Counties'!BJ55="x",VLOOKUP('2013 0-64'!BJ$1,'2013 population'!$A$3:$E$102,2,FALSE),"")</f>
        <v/>
      </c>
      <c r="BK55" s="2" t="str">
        <f>IF('Adjacent Counties'!BK55="x",VLOOKUP('2013 0-64'!BK$1,'2013 population'!$A$3:$E$102,2,FALSE),"")</f>
        <v/>
      </c>
      <c r="BL55" s="2" t="str">
        <f>IF('Adjacent Counties'!BL55="x",VLOOKUP('2013 0-64'!BL$1,'2013 population'!$A$3:$E$102,2,FALSE),"")</f>
        <v/>
      </c>
      <c r="BM55" s="2" t="str">
        <f>IF('Adjacent Counties'!BM55="x",VLOOKUP('2013 0-64'!BM$1,'2013 population'!$A$3:$E$102,2,FALSE),"")</f>
        <v/>
      </c>
      <c r="BN55" s="2" t="str">
        <f>IF('Adjacent Counties'!BN55="x",VLOOKUP('2013 0-64'!BN$1,'2013 population'!$A$3:$E$102,2,FALSE),"")</f>
        <v/>
      </c>
      <c r="BO55" s="2" t="str">
        <f>IF('Adjacent Counties'!BO55="x",VLOOKUP('2013 0-64'!BO$1,'2013 population'!$A$3:$E$102,2,FALSE),"")</f>
        <v/>
      </c>
      <c r="BP55" s="2" t="str">
        <f>IF('Adjacent Counties'!BP55="x",VLOOKUP('2013 0-64'!BP$1,'2013 population'!$A$3:$E$102,2,FALSE),"")</f>
        <v/>
      </c>
      <c r="BQ55" s="2" t="str">
        <f>IF('Adjacent Counties'!BQ55="x",VLOOKUP('2013 0-64'!BQ$1,'2013 population'!$A$3:$E$102,2,FALSE),"")</f>
        <v/>
      </c>
      <c r="BR55" s="2" t="str">
        <f>IF('Adjacent Counties'!BR55="x",VLOOKUP('2013 0-64'!BR$1,'2013 population'!$A$3:$E$102,2,FALSE),"")</f>
        <v/>
      </c>
      <c r="BS55" s="2" t="str">
        <f>IF('Adjacent Counties'!BS55="x",VLOOKUP('2013 0-64'!BS$1,'2013 population'!$A$3:$E$102,2,FALSE),"")</f>
        <v/>
      </c>
      <c r="BT55" s="2" t="str">
        <f>IF('Adjacent Counties'!BT55="x",VLOOKUP('2013 0-64'!BT$1,'2013 population'!$A$3:$E$102,2,FALSE),"")</f>
        <v/>
      </c>
      <c r="BU55" s="2" t="str">
        <f>IF('Adjacent Counties'!BU55="x",VLOOKUP('2013 0-64'!BU$1,'2013 population'!$A$3:$E$102,2,FALSE),"")</f>
        <v/>
      </c>
      <c r="BV55" s="2" t="str">
        <f>IF('Adjacent Counties'!BV55="x",VLOOKUP('2013 0-64'!BV$1,'2013 population'!$A$3:$E$102,2,FALSE),"")</f>
        <v/>
      </c>
      <c r="BW55" s="2">
        <f>IF('Adjacent Counties'!BW55="x",VLOOKUP('2013 0-64'!BW$1,'2013 population'!$A$3:$E$102,2,FALSE),"")</f>
        <v>154785</v>
      </c>
      <c r="BX55" s="2" t="str">
        <f>IF('Adjacent Counties'!BX55="x",VLOOKUP('2013 0-64'!BX$1,'2013 population'!$A$3:$E$102,2,FALSE),"")</f>
        <v/>
      </c>
      <c r="BY55" s="2" t="str">
        <f>IF('Adjacent Counties'!BY55="x",VLOOKUP('2013 0-64'!BY$1,'2013 population'!$A$3:$E$102,2,FALSE),"")</f>
        <v/>
      </c>
      <c r="BZ55" s="2" t="str">
        <f>IF('Adjacent Counties'!BZ55="x",VLOOKUP('2013 0-64'!BZ$1,'2013 population'!$A$3:$E$102,2,FALSE),"")</f>
        <v/>
      </c>
      <c r="CA55" s="2" t="str">
        <f>IF('Adjacent Counties'!CA55="x",VLOOKUP('2013 0-64'!CA$1,'2013 population'!$A$3:$E$102,2,FALSE),"")</f>
        <v/>
      </c>
      <c r="CB55" s="2" t="str">
        <f>IF('Adjacent Counties'!CB55="x",VLOOKUP('2013 0-64'!CB$1,'2013 population'!$A$3:$E$102,2,FALSE),"")</f>
        <v/>
      </c>
      <c r="CC55" s="2" t="str">
        <f>IF('Adjacent Counties'!CC55="x",VLOOKUP('2013 0-64'!CC$1,'2013 population'!$A$3:$E$102,2,FALSE),"")</f>
        <v/>
      </c>
      <c r="CD55" s="2" t="str">
        <f>IF('Adjacent Counties'!CD55="x",VLOOKUP('2013 0-64'!CD$1,'2013 population'!$A$3:$E$102,2,FALSE),"")</f>
        <v/>
      </c>
      <c r="CE55" s="2" t="str">
        <f>IF('Adjacent Counties'!CE55="x",VLOOKUP('2013 0-64'!CE$1,'2013 population'!$A$3:$E$102,2,FALSE),"")</f>
        <v/>
      </c>
      <c r="CF55" s="2" t="str">
        <f>IF('Adjacent Counties'!CF55="x",VLOOKUP('2013 0-64'!CF$1,'2013 population'!$A$3:$E$102,2,FALSE),"")</f>
        <v/>
      </c>
      <c r="CG55" s="2" t="str">
        <f>IF('Adjacent Counties'!CG55="x",VLOOKUP('2013 0-64'!CG$1,'2013 population'!$A$3:$E$102,2,FALSE),"")</f>
        <v/>
      </c>
      <c r="CH55" s="2" t="str">
        <f>IF('Adjacent Counties'!CH55="x",VLOOKUP('2013 0-64'!CH$1,'2013 population'!$A$3:$E$102,2,FALSE),"")</f>
        <v/>
      </c>
      <c r="CI55" s="2" t="str">
        <f>IF('Adjacent Counties'!CI55="x",VLOOKUP('2013 0-64'!CI$1,'2013 population'!$A$3:$E$102,2,FALSE),"")</f>
        <v/>
      </c>
      <c r="CJ55" s="2" t="str">
        <f>IF('Adjacent Counties'!CJ55="x",VLOOKUP('2013 0-64'!CJ$1,'2013 population'!$A$3:$E$102,2,FALSE),"")</f>
        <v/>
      </c>
      <c r="CK55" s="2" t="str">
        <f>IF('Adjacent Counties'!CK55="x",VLOOKUP('2013 0-64'!CK$1,'2013 population'!$A$3:$E$102,2,FALSE),"")</f>
        <v/>
      </c>
      <c r="CL55" s="2" t="str">
        <f>IF('Adjacent Counties'!CL55="x",VLOOKUP('2013 0-64'!CL$1,'2013 population'!$A$3:$E$102,2,FALSE),"")</f>
        <v/>
      </c>
      <c r="CM55" s="2" t="str">
        <f>IF('Adjacent Counties'!CM55="x",VLOOKUP('2013 0-64'!CM$1,'2013 population'!$A$3:$E$102,2,FALSE),"")</f>
        <v/>
      </c>
      <c r="CN55" s="2" t="str">
        <f>IF('Adjacent Counties'!CN55="x",VLOOKUP('2013 0-64'!CN$1,'2013 population'!$A$3:$E$102,2,FALSE),"")</f>
        <v/>
      </c>
      <c r="CO55" s="2" t="str">
        <f>IF('Adjacent Counties'!CO55="x",VLOOKUP('2013 0-64'!CO$1,'2013 population'!$A$3:$E$102,2,FALSE),"")</f>
        <v/>
      </c>
      <c r="CP55" s="2" t="str">
        <f>IF('Adjacent Counties'!CP55="x",VLOOKUP('2013 0-64'!CP$1,'2013 population'!$A$3:$E$102,2,FALSE),"")</f>
        <v/>
      </c>
      <c r="CQ55" s="2" t="str">
        <f>IF('Adjacent Counties'!CQ55="x",VLOOKUP('2013 0-64'!CQ$1,'2013 population'!$A$3:$E$102,2,FALSE),"")</f>
        <v/>
      </c>
      <c r="CR55" s="2" t="str">
        <f>IF('Adjacent Counties'!CR55="x",VLOOKUP('2013 0-64'!CR$1,'2013 population'!$A$3:$E$102,2,FALSE),"")</f>
        <v/>
      </c>
      <c r="CS55" s="2">
        <f>IF('Adjacent Counties'!CS55="x",VLOOKUP('2013 0-64'!CS$1,'2013 population'!$A$3:$E$102,2,FALSE),"")</f>
        <v>107421</v>
      </c>
      <c r="CT55" s="2" t="str">
        <f>IF('Adjacent Counties'!CT55="x",VLOOKUP('2013 0-64'!CT$1,'2013 population'!$A$3:$E$102,2,FALSE),"")</f>
        <v/>
      </c>
      <c r="CU55" s="2" t="str">
        <f>IF('Adjacent Counties'!CU55="x",VLOOKUP('2013 0-64'!CU$1,'2013 population'!$A$3:$E$102,2,FALSE),"")</f>
        <v/>
      </c>
      <c r="CV55" s="2" t="str">
        <f>IF('Adjacent Counties'!CV55="x",VLOOKUP('2013 0-64'!CV$1,'2013 population'!$A$3:$E$102,2,FALSE),"")</f>
        <v/>
      </c>
      <c r="CW55" s="2" t="str">
        <f>IF('Adjacent Counties'!CW55="x",VLOOKUP('2013 0-64'!CW$1,'2013 population'!$A$3:$E$102,2,FALSE),"")</f>
        <v/>
      </c>
      <c r="CX55" s="2">
        <f t="shared" si="0"/>
        <v>475795</v>
      </c>
      <c r="CY55" s="2">
        <f>SUMIF('Residents by Age'!B$2:B$422,"="&amp;'2013 0-64'!A55,'Residents by Age'!D$2:D$422)</f>
        <v>47</v>
      </c>
      <c r="CZ55" s="9">
        <f t="shared" si="1"/>
        <v>9.8782038482960091E-2</v>
      </c>
    </row>
    <row r="56" spans="1:104">
      <c r="A56" s="3" t="s">
        <v>54</v>
      </c>
      <c r="B56" s="2" t="str">
        <f>IF('Adjacent Counties'!B56="x",VLOOKUP('2013 0-64'!B$1,'2013 population'!$A$3:$E$102,2,FALSE),"")</f>
        <v/>
      </c>
      <c r="C56" s="2" t="str">
        <f>IF('Adjacent Counties'!C56="x",VLOOKUP('2013 0-64'!C$1,'2013 population'!$A$3:$E$102,2,FALSE),"")</f>
        <v/>
      </c>
      <c r="D56" s="2" t="str">
        <f>IF('Adjacent Counties'!D56="x",VLOOKUP('2013 0-64'!D$1,'2013 population'!$A$3:$E$102,2,FALSE),"")</f>
        <v/>
      </c>
      <c r="E56" s="2" t="str">
        <f>IF('Adjacent Counties'!E56="x",VLOOKUP('2013 0-64'!E$1,'2013 population'!$A$3:$E$102,2,FALSE),"")</f>
        <v/>
      </c>
      <c r="F56" s="2" t="str">
        <f>IF('Adjacent Counties'!F56="x",VLOOKUP('2013 0-64'!F$1,'2013 population'!$A$3:$E$102,2,FALSE),"")</f>
        <v/>
      </c>
      <c r="G56" s="2" t="str">
        <f>IF('Adjacent Counties'!G56="x",VLOOKUP('2013 0-64'!G$1,'2013 population'!$A$3:$E$102,2,FALSE),"")</f>
        <v/>
      </c>
      <c r="H56" s="2" t="str">
        <f>IF('Adjacent Counties'!H56="x",VLOOKUP('2013 0-64'!H$1,'2013 population'!$A$3:$E$102,2,FALSE),"")</f>
        <v/>
      </c>
      <c r="I56" s="2" t="str">
        <f>IF('Adjacent Counties'!I56="x",VLOOKUP('2013 0-64'!I$1,'2013 population'!$A$3:$E$102,2,FALSE),"")</f>
        <v/>
      </c>
      <c r="J56" s="2" t="str">
        <f>IF('Adjacent Counties'!J56="x",VLOOKUP('2013 0-64'!J$1,'2013 population'!$A$3:$E$102,2,FALSE),"")</f>
        <v/>
      </c>
      <c r="K56" s="2" t="str">
        <f>IF('Adjacent Counties'!K56="x",VLOOKUP('2013 0-64'!K$1,'2013 population'!$A$3:$E$102,2,FALSE),"")</f>
        <v/>
      </c>
      <c r="L56" s="2" t="str">
        <f>IF('Adjacent Counties'!L56="x",VLOOKUP('2013 0-64'!L$1,'2013 population'!$A$3:$E$102,2,FALSE),"")</f>
        <v/>
      </c>
      <c r="M56" s="2">
        <f>IF('Adjacent Counties'!M56="x",VLOOKUP('2013 0-64'!M$1,'2013 population'!$A$3:$E$102,2,FALSE),"")</f>
        <v>73738</v>
      </c>
      <c r="N56" s="2" t="str">
        <f>IF('Adjacent Counties'!N56="x",VLOOKUP('2013 0-64'!N$1,'2013 population'!$A$3:$E$102,2,FALSE),"")</f>
        <v/>
      </c>
      <c r="O56" s="2" t="str">
        <f>IF('Adjacent Counties'!O56="x",VLOOKUP('2013 0-64'!O$1,'2013 population'!$A$3:$E$102,2,FALSE),"")</f>
        <v/>
      </c>
      <c r="P56" s="2" t="str">
        <f>IF('Adjacent Counties'!P56="x",VLOOKUP('2013 0-64'!P$1,'2013 population'!$A$3:$E$102,2,FALSE),"")</f>
        <v/>
      </c>
      <c r="Q56" s="2" t="str">
        <f>IF('Adjacent Counties'!Q56="x",VLOOKUP('2013 0-64'!Q$1,'2013 population'!$A$3:$E$102,2,FALSE),"")</f>
        <v/>
      </c>
      <c r="R56" s="2" t="str">
        <f>IF('Adjacent Counties'!R56="x",VLOOKUP('2013 0-64'!R$1,'2013 population'!$A$3:$E$102,2,FALSE),"")</f>
        <v/>
      </c>
      <c r="S56" s="2">
        <f>IF('Adjacent Counties'!S56="x",VLOOKUP('2013 0-64'!S$1,'2013 population'!$A$3:$E$102,2,FALSE),"")</f>
        <v>131210</v>
      </c>
      <c r="T56" s="2" t="str">
        <f>IF('Adjacent Counties'!T56="x",VLOOKUP('2013 0-64'!T$1,'2013 population'!$A$3:$E$102,2,FALSE),"")</f>
        <v/>
      </c>
      <c r="U56" s="2" t="str">
        <f>IF('Adjacent Counties'!U56="x",VLOOKUP('2013 0-64'!U$1,'2013 population'!$A$3:$E$102,2,FALSE),"")</f>
        <v/>
      </c>
      <c r="V56" s="2" t="str">
        <f>IF('Adjacent Counties'!V56="x",VLOOKUP('2013 0-64'!V$1,'2013 population'!$A$3:$E$102,2,FALSE),"")</f>
        <v/>
      </c>
      <c r="W56" s="2" t="str">
        <f>IF('Adjacent Counties'!W56="x",VLOOKUP('2013 0-64'!W$1,'2013 population'!$A$3:$E$102,2,FALSE),"")</f>
        <v/>
      </c>
      <c r="X56" s="2">
        <f>IF('Adjacent Counties'!X56="x",VLOOKUP('2013 0-64'!X$1,'2013 population'!$A$3:$E$102,2,FALSE),"")</f>
        <v>81337</v>
      </c>
      <c r="Y56" s="2" t="str">
        <f>IF('Adjacent Counties'!Y56="x",VLOOKUP('2013 0-64'!Y$1,'2013 population'!$A$3:$E$102,2,FALSE),"")</f>
        <v/>
      </c>
      <c r="Z56" s="2" t="str">
        <f>IF('Adjacent Counties'!Z56="x",VLOOKUP('2013 0-64'!Z$1,'2013 population'!$A$3:$E$102,2,FALSE),"")</f>
        <v/>
      </c>
      <c r="AA56" s="2" t="str">
        <f>IF('Adjacent Counties'!AA56="x",VLOOKUP('2013 0-64'!AA$1,'2013 population'!$A$3:$E$102,2,FALSE),"")</f>
        <v/>
      </c>
      <c r="AB56" s="2" t="str">
        <f>IF('Adjacent Counties'!AB56="x",VLOOKUP('2013 0-64'!AB$1,'2013 population'!$A$3:$E$102,2,FALSE),"")</f>
        <v/>
      </c>
      <c r="AC56" s="2" t="str">
        <f>IF('Adjacent Counties'!AC56="x",VLOOKUP('2013 0-64'!AC$1,'2013 population'!$A$3:$E$102,2,FALSE),"")</f>
        <v/>
      </c>
      <c r="AD56" s="2" t="str">
        <f>IF('Adjacent Counties'!AD56="x",VLOOKUP('2013 0-64'!AD$1,'2013 population'!$A$3:$E$102,2,FALSE),"")</f>
        <v/>
      </c>
      <c r="AE56" s="2" t="str">
        <f>IF('Adjacent Counties'!AE56="x",VLOOKUP('2013 0-64'!AE$1,'2013 population'!$A$3:$E$102,2,FALSE),"")</f>
        <v/>
      </c>
      <c r="AF56" s="2" t="str">
        <f>IF('Adjacent Counties'!AF56="x",VLOOKUP('2013 0-64'!AF$1,'2013 population'!$A$3:$E$102,2,FALSE),"")</f>
        <v/>
      </c>
      <c r="AG56" s="2" t="str">
        <f>IF('Adjacent Counties'!AG56="x",VLOOKUP('2013 0-64'!AG$1,'2013 population'!$A$3:$E$102,2,FALSE),"")</f>
        <v/>
      </c>
      <c r="AH56" s="2" t="str">
        <f>IF('Adjacent Counties'!AH56="x",VLOOKUP('2013 0-64'!AH$1,'2013 population'!$A$3:$E$102,2,FALSE),"")</f>
        <v/>
      </c>
      <c r="AI56" s="2" t="str">
        <f>IF('Adjacent Counties'!AI56="x",VLOOKUP('2013 0-64'!AI$1,'2013 population'!$A$3:$E$102,2,FALSE),"")</f>
        <v/>
      </c>
      <c r="AJ56" s="2" t="str">
        <f>IF('Adjacent Counties'!AJ56="x",VLOOKUP('2013 0-64'!AJ$1,'2013 population'!$A$3:$E$102,2,FALSE),"")</f>
        <v/>
      </c>
      <c r="AK56" s="2">
        <f>IF('Adjacent Counties'!AK56="x",VLOOKUP('2013 0-64'!AK$1,'2013 population'!$A$3:$E$102,2,FALSE),"")</f>
        <v>179235</v>
      </c>
      <c r="AL56" s="2" t="str">
        <f>IF('Adjacent Counties'!AL56="x",VLOOKUP('2013 0-64'!AL$1,'2013 population'!$A$3:$E$102,2,FALSE),"")</f>
        <v/>
      </c>
      <c r="AM56" s="2" t="str">
        <f>IF('Adjacent Counties'!AM56="x",VLOOKUP('2013 0-64'!AM$1,'2013 population'!$A$3:$E$102,2,FALSE),"")</f>
        <v/>
      </c>
      <c r="AN56" s="2" t="str">
        <f>IF('Adjacent Counties'!AN56="x",VLOOKUP('2013 0-64'!AN$1,'2013 population'!$A$3:$E$102,2,FALSE),"")</f>
        <v/>
      </c>
      <c r="AO56" s="2" t="str">
        <f>IF('Adjacent Counties'!AO56="x",VLOOKUP('2013 0-64'!AO$1,'2013 population'!$A$3:$E$102,2,FALSE),"")</f>
        <v/>
      </c>
      <c r="AP56" s="2" t="str">
        <f>IF('Adjacent Counties'!AP56="x",VLOOKUP('2013 0-64'!AP$1,'2013 population'!$A$3:$E$102,2,FALSE),"")</f>
        <v/>
      </c>
      <c r="AQ56" s="2" t="str">
        <f>IF('Adjacent Counties'!AQ56="x",VLOOKUP('2013 0-64'!AQ$1,'2013 population'!$A$3:$E$102,2,FALSE),"")</f>
        <v/>
      </c>
      <c r="AR56" s="2" t="str">
        <f>IF('Adjacent Counties'!AR56="x",VLOOKUP('2013 0-64'!AR$1,'2013 population'!$A$3:$E$102,2,FALSE),"")</f>
        <v/>
      </c>
      <c r="AS56" s="2" t="str">
        <f>IF('Adjacent Counties'!AS56="x",VLOOKUP('2013 0-64'!AS$1,'2013 population'!$A$3:$E$102,2,FALSE),"")</f>
        <v/>
      </c>
      <c r="AT56" s="2" t="str">
        <f>IF('Adjacent Counties'!AT56="x",VLOOKUP('2013 0-64'!AT$1,'2013 population'!$A$3:$E$102,2,FALSE),"")</f>
        <v/>
      </c>
      <c r="AU56" s="2" t="str">
        <f>IF('Adjacent Counties'!AU56="x",VLOOKUP('2013 0-64'!AU$1,'2013 population'!$A$3:$E$102,2,FALSE),"")</f>
        <v/>
      </c>
      <c r="AV56" s="2" t="str">
        <f>IF('Adjacent Counties'!AV56="x",VLOOKUP('2013 0-64'!AV$1,'2013 population'!$A$3:$E$102,2,FALSE),"")</f>
        <v/>
      </c>
      <c r="AW56" s="2" t="str">
        <f>IF('Adjacent Counties'!AW56="x",VLOOKUP('2013 0-64'!AW$1,'2013 population'!$A$3:$E$102,2,FALSE),"")</f>
        <v/>
      </c>
      <c r="AX56" s="2" t="str">
        <f>IF('Adjacent Counties'!AX56="x",VLOOKUP('2013 0-64'!AX$1,'2013 population'!$A$3:$E$102,2,FALSE),"")</f>
        <v/>
      </c>
      <c r="AY56" s="2" t="str">
        <f>IF('Adjacent Counties'!AY56="x",VLOOKUP('2013 0-64'!AY$1,'2013 population'!$A$3:$E$102,2,FALSE),"")</f>
        <v/>
      </c>
      <c r="AZ56" s="2" t="str">
        <f>IF('Adjacent Counties'!AZ56="x",VLOOKUP('2013 0-64'!AZ$1,'2013 population'!$A$3:$E$102,2,FALSE),"")</f>
        <v/>
      </c>
      <c r="BA56" s="2" t="str">
        <f>IF('Adjacent Counties'!BA56="x",VLOOKUP('2013 0-64'!BA$1,'2013 population'!$A$3:$E$102,2,FALSE),"")</f>
        <v/>
      </c>
      <c r="BB56" s="2" t="str">
        <f>IF('Adjacent Counties'!BB56="x",VLOOKUP('2013 0-64'!BB$1,'2013 population'!$A$3:$E$102,2,FALSE),"")</f>
        <v/>
      </c>
      <c r="BC56" s="2" t="str">
        <f>IF('Adjacent Counties'!BC56="x",VLOOKUP('2013 0-64'!BC$1,'2013 population'!$A$3:$E$102,2,FALSE),"")</f>
        <v/>
      </c>
      <c r="BD56" s="2">
        <f>IF('Adjacent Counties'!BD56="x",VLOOKUP('2013 0-64'!BD$1,'2013 population'!$A$3:$E$102,2,FALSE),"")</f>
        <v>67629</v>
      </c>
      <c r="BE56" s="2" t="str">
        <f>IF('Adjacent Counties'!BE56="x",VLOOKUP('2013 0-64'!BE$1,'2013 population'!$A$3:$E$102,2,FALSE),"")</f>
        <v/>
      </c>
      <c r="BF56" s="2" t="str">
        <f>IF('Adjacent Counties'!BF56="x",VLOOKUP('2013 0-64'!BF$1,'2013 population'!$A$3:$E$102,2,FALSE),"")</f>
        <v/>
      </c>
      <c r="BG56" s="2" t="str">
        <f>IF('Adjacent Counties'!BG56="x",VLOOKUP('2013 0-64'!BG$1,'2013 population'!$A$3:$E$102,2,FALSE),"")</f>
        <v/>
      </c>
      <c r="BH56" s="2" t="str">
        <f>IF('Adjacent Counties'!BH56="x",VLOOKUP('2013 0-64'!BH$1,'2013 population'!$A$3:$E$102,2,FALSE),"")</f>
        <v/>
      </c>
      <c r="BI56" s="2">
        <f>IF('Adjacent Counties'!BI56="x",VLOOKUP('2013 0-64'!BI$1,'2013 population'!$A$3:$E$102,2,FALSE),"")</f>
        <v>895423</v>
      </c>
      <c r="BJ56" s="2" t="str">
        <f>IF('Adjacent Counties'!BJ56="x",VLOOKUP('2013 0-64'!BJ$1,'2013 population'!$A$3:$E$102,2,FALSE),"")</f>
        <v/>
      </c>
      <c r="BK56" s="2" t="str">
        <f>IF('Adjacent Counties'!BK56="x",VLOOKUP('2013 0-64'!BK$1,'2013 population'!$A$3:$E$102,2,FALSE),"")</f>
        <v/>
      </c>
      <c r="BL56" s="2" t="str">
        <f>IF('Adjacent Counties'!BL56="x",VLOOKUP('2013 0-64'!BL$1,'2013 population'!$A$3:$E$102,2,FALSE),"")</f>
        <v/>
      </c>
      <c r="BM56" s="2" t="str">
        <f>IF('Adjacent Counties'!BM56="x",VLOOKUP('2013 0-64'!BM$1,'2013 population'!$A$3:$E$102,2,FALSE),"")</f>
        <v/>
      </c>
      <c r="BN56" s="2" t="str">
        <f>IF('Adjacent Counties'!BN56="x",VLOOKUP('2013 0-64'!BN$1,'2013 population'!$A$3:$E$102,2,FALSE),"")</f>
        <v/>
      </c>
      <c r="BO56" s="2" t="str">
        <f>IF('Adjacent Counties'!BO56="x",VLOOKUP('2013 0-64'!BO$1,'2013 population'!$A$3:$E$102,2,FALSE),"")</f>
        <v/>
      </c>
      <c r="BP56" s="2" t="str">
        <f>IF('Adjacent Counties'!BP56="x",VLOOKUP('2013 0-64'!BP$1,'2013 population'!$A$3:$E$102,2,FALSE),"")</f>
        <v/>
      </c>
      <c r="BQ56" s="2" t="str">
        <f>IF('Adjacent Counties'!BQ56="x",VLOOKUP('2013 0-64'!BQ$1,'2013 population'!$A$3:$E$102,2,FALSE),"")</f>
        <v/>
      </c>
      <c r="BR56" s="2" t="str">
        <f>IF('Adjacent Counties'!BR56="x",VLOOKUP('2013 0-64'!BR$1,'2013 population'!$A$3:$E$102,2,FALSE),"")</f>
        <v/>
      </c>
      <c r="BS56" s="2" t="str">
        <f>IF('Adjacent Counties'!BS56="x",VLOOKUP('2013 0-64'!BS$1,'2013 population'!$A$3:$E$102,2,FALSE),"")</f>
        <v/>
      </c>
      <c r="BT56" s="2" t="str">
        <f>IF('Adjacent Counties'!BT56="x",VLOOKUP('2013 0-64'!BT$1,'2013 population'!$A$3:$E$102,2,FALSE),"")</f>
        <v/>
      </c>
      <c r="BU56" s="2" t="str">
        <f>IF('Adjacent Counties'!BU56="x",VLOOKUP('2013 0-64'!BU$1,'2013 population'!$A$3:$E$102,2,FALSE),"")</f>
        <v/>
      </c>
      <c r="BV56" s="2" t="str">
        <f>IF('Adjacent Counties'!BV56="x",VLOOKUP('2013 0-64'!BV$1,'2013 population'!$A$3:$E$102,2,FALSE),"")</f>
        <v/>
      </c>
      <c r="BW56" s="2" t="str">
        <f>IF('Adjacent Counties'!BW56="x",VLOOKUP('2013 0-64'!BW$1,'2013 population'!$A$3:$E$102,2,FALSE),"")</f>
        <v/>
      </c>
      <c r="BX56" s="2" t="str">
        <f>IF('Adjacent Counties'!BX56="x",VLOOKUP('2013 0-64'!BX$1,'2013 population'!$A$3:$E$102,2,FALSE),"")</f>
        <v/>
      </c>
      <c r="BY56" s="2" t="str">
        <f>IF('Adjacent Counties'!BY56="x",VLOOKUP('2013 0-64'!BY$1,'2013 population'!$A$3:$E$102,2,FALSE),"")</f>
        <v/>
      </c>
      <c r="BZ56" s="2" t="str">
        <f>IF('Adjacent Counties'!BZ56="x",VLOOKUP('2013 0-64'!BZ$1,'2013 population'!$A$3:$E$102,2,FALSE),"")</f>
        <v/>
      </c>
      <c r="CA56" s="2" t="str">
        <f>IF('Adjacent Counties'!CA56="x",VLOOKUP('2013 0-64'!CA$1,'2013 population'!$A$3:$E$102,2,FALSE),"")</f>
        <v/>
      </c>
      <c r="CB56" s="2" t="str">
        <f>IF('Adjacent Counties'!CB56="x",VLOOKUP('2013 0-64'!CB$1,'2013 population'!$A$3:$E$102,2,FALSE),"")</f>
        <v/>
      </c>
      <c r="CC56" s="2" t="str">
        <f>IF('Adjacent Counties'!CC56="x",VLOOKUP('2013 0-64'!CC$1,'2013 population'!$A$3:$E$102,2,FALSE),"")</f>
        <v/>
      </c>
      <c r="CD56" s="2" t="str">
        <f>IF('Adjacent Counties'!CD56="x",VLOOKUP('2013 0-64'!CD$1,'2013 population'!$A$3:$E$102,2,FALSE),"")</f>
        <v/>
      </c>
      <c r="CE56" s="2" t="str">
        <f>IF('Adjacent Counties'!CE56="x",VLOOKUP('2013 0-64'!CE$1,'2013 population'!$A$3:$E$102,2,FALSE),"")</f>
        <v/>
      </c>
      <c r="CF56" s="2" t="str">
        <f>IF('Adjacent Counties'!CF56="x",VLOOKUP('2013 0-64'!CF$1,'2013 population'!$A$3:$E$102,2,FALSE),"")</f>
        <v/>
      </c>
      <c r="CG56" s="2" t="str">
        <f>IF('Adjacent Counties'!CG56="x",VLOOKUP('2013 0-64'!CG$1,'2013 population'!$A$3:$E$102,2,FALSE),"")</f>
        <v/>
      </c>
      <c r="CH56" s="2" t="str">
        <f>IF('Adjacent Counties'!CH56="x",VLOOKUP('2013 0-64'!CH$1,'2013 population'!$A$3:$E$102,2,FALSE),"")</f>
        <v/>
      </c>
      <c r="CI56" s="2" t="str">
        <f>IF('Adjacent Counties'!CI56="x",VLOOKUP('2013 0-64'!CI$1,'2013 population'!$A$3:$E$102,2,FALSE),"")</f>
        <v/>
      </c>
      <c r="CJ56" s="2" t="str">
        <f>IF('Adjacent Counties'!CJ56="x",VLOOKUP('2013 0-64'!CJ$1,'2013 population'!$A$3:$E$102,2,FALSE),"")</f>
        <v/>
      </c>
      <c r="CK56" s="2" t="str">
        <f>IF('Adjacent Counties'!CK56="x",VLOOKUP('2013 0-64'!CK$1,'2013 population'!$A$3:$E$102,2,FALSE),"")</f>
        <v/>
      </c>
      <c r="CL56" s="2" t="str">
        <f>IF('Adjacent Counties'!CL56="x",VLOOKUP('2013 0-64'!CL$1,'2013 population'!$A$3:$E$102,2,FALSE),"")</f>
        <v/>
      </c>
      <c r="CM56" s="2" t="str">
        <f>IF('Adjacent Counties'!CM56="x",VLOOKUP('2013 0-64'!CM$1,'2013 population'!$A$3:$E$102,2,FALSE),"")</f>
        <v/>
      </c>
      <c r="CN56" s="2" t="str">
        <f>IF('Adjacent Counties'!CN56="x",VLOOKUP('2013 0-64'!CN$1,'2013 population'!$A$3:$E$102,2,FALSE),"")</f>
        <v/>
      </c>
      <c r="CO56" s="2" t="str">
        <f>IF('Adjacent Counties'!CO56="x",VLOOKUP('2013 0-64'!CO$1,'2013 population'!$A$3:$E$102,2,FALSE),"")</f>
        <v/>
      </c>
      <c r="CP56" s="2" t="str">
        <f>IF('Adjacent Counties'!CP56="x",VLOOKUP('2013 0-64'!CP$1,'2013 population'!$A$3:$E$102,2,FALSE),"")</f>
        <v/>
      </c>
      <c r="CQ56" s="2" t="str">
        <f>IF('Adjacent Counties'!CQ56="x",VLOOKUP('2013 0-64'!CQ$1,'2013 population'!$A$3:$E$102,2,FALSE),"")</f>
        <v/>
      </c>
      <c r="CR56" s="2" t="str">
        <f>IF('Adjacent Counties'!CR56="x",VLOOKUP('2013 0-64'!CR$1,'2013 population'!$A$3:$E$102,2,FALSE),"")</f>
        <v/>
      </c>
      <c r="CS56" s="2" t="str">
        <f>IF('Adjacent Counties'!CS56="x",VLOOKUP('2013 0-64'!CS$1,'2013 population'!$A$3:$E$102,2,FALSE),"")</f>
        <v/>
      </c>
      <c r="CT56" s="2" t="str">
        <f>IF('Adjacent Counties'!CT56="x",VLOOKUP('2013 0-64'!CT$1,'2013 population'!$A$3:$E$102,2,FALSE),"")</f>
        <v/>
      </c>
      <c r="CU56" s="2" t="str">
        <f>IF('Adjacent Counties'!CU56="x",VLOOKUP('2013 0-64'!CU$1,'2013 population'!$A$3:$E$102,2,FALSE),"")</f>
        <v/>
      </c>
      <c r="CV56" s="2" t="str">
        <f>IF('Adjacent Counties'!CV56="x",VLOOKUP('2013 0-64'!CV$1,'2013 population'!$A$3:$E$102,2,FALSE),"")</f>
        <v/>
      </c>
      <c r="CW56" s="2" t="str">
        <f>IF('Adjacent Counties'!CW56="x",VLOOKUP('2013 0-64'!CW$1,'2013 population'!$A$3:$E$102,2,FALSE),"")</f>
        <v/>
      </c>
      <c r="CX56" s="2">
        <f t="shared" si="0"/>
        <v>1428572</v>
      </c>
      <c r="CY56" s="2">
        <f>SUMIF('Residents by Age'!B$2:B$422,"="&amp;'2013 0-64'!A56,'Residents by Age'!D$2:D$422)</f>
        <v>37</v>
      </c>
      <c r="CZ56" s="9">
        <f t="shared" si="1"/>
        <v>2.5899989640004145E-2</v>
      </c>
    </row>
    <row r="57" spans="1:104">
      <c r="A57" s="3" t="s">
        <v>55</v>
      </c>
      <c r="B57" s="2" t="str">
        <f>IF('Adjacent Counties'!B57="x",VLOOKUP('2013 0-64'!B$1,'2013 population'!$A$3:$E$102,2,FALSE),"")</f>
        <v/>
      </c>
      <c r="C57" s="2" t="str">
        <f>IF('Adjacent Counties'!C57="x",VLOOKUP('2013 0-64'!C$1,'2013 population'!$A$3:$E$102,2,FALSE),"")</f>
        <v/>
      </c>
      <c r="D57" s="2" t="str">
        <f>IF('Adjacent Counties'!D57="x",VLOOKUP('2013 0-64'!D$1,'2013 population'!$A$3:$E$102,2,FALSE),"")</f>
        <v/>
      </c>
      <c r="E57" s="2" t="str">
        <f>IF('Adjacent Counties'!E57="x",VLOOKUP('2013 0-64'!E$1,'2013 population'!$A$3:$E$102,2,FALSE),"")</f>
        <v/>
      </c>
      <c r="F57" s="2" t="str">
        <f>IF('Adjacent Counties'!F57="x",VLOOKUP('2013 0-64'!F$1,'2013 population'!$A$3:$E$102,2,FALSE),"")</f>
        <v/>
      </c>
      <c r="G57" s="2" t="str">
        <f>IF('Adjacent Counties'!G57="x",VLOOKUP('2013 0-64'!G$1,'2013 population'!$A$3:$E$102,2,FALSE),"")</f>
        <v/>
      </c>
      <c r="H57" s="2" t="str">
        <f>IF('Adjacent Counties'!H57="x",VLOOKUP('2013 0-64'!H$1,'2013 population'!$A$3:$E$102,2,FALSE),"")</f>
        <v/>
      </c>
      <c r="I57" s="2" t="str">
        <f>IF('Adjacent Counties'!I57="x",VLOOKUP('2013 0-64'!I$1,'2013 population'!$A$3:$E$102,2,FALSE),"")</f>
        <v/>
      </c>
      <c r="J57" s="2" t="str">
        <f>IF('Adjacent Counties'!J57="x",VLOOKUP('2013 0-64'!J$1,'2013 population'!$A$3:$E$102,2,FALSE),"")</f>
        <v/>
      </c>
      <c r="K57" s="2" t="str">
        <f>IF('Adjacent Counties'!K57="x",VLOOKUP('2013 0-64'!K$1,'2013 population'!$A$3:$E$102,2,FALSE),"")</f>
        <v/>
      </c>
      <c r="L57" s="2" t="str">
        <f>IF('Adjacent Counties'!L57="x",VLOOKUP('2013 0-64'!L$1,'2013 population'!$A$3:$E$102,2,FALSE),"")</f>
        <v/>
      </c>
      <c r="M57" s="2" t="str">
        <f>IF('Adjacent Counties'!M57="x",VLOOKUP('2013 0-64'!M$1,'2013 population'!$A$3:$E$102,2,FALSE),"")</f>
        <v/>
      </c>
      <c r="N57" s="2" t="str">
        <f>IF('Adjacent Counties'!N57="x",VLOOKUP('2013 0-64'!N$1,'2013 population'!$A$3:$E$102,2,FALSE),"")</f>
        <v/>
      </c>
      <c r="O57" s="2" t="str">
        <f>IF('Adjacent Counties'!O57="x",VLOOKUP('2013 0-64'!O$1,'2013 population'!$A$3:$E$102,2,FALSE),"")</f>
        <v/>
      </c>
      <c r="P57" s="2" t="str">
        <f>IF('Adjacent Counties'!P57="x",VLOOKUP('2013 0-64'!P$1,'2013 population'!$A$3:$E$102,2,FALSE),"")</f>
        <v/>
      </c>
      <c r="Q57" s="2" t="str">
        <f>IF('Adjacent Counties'!Q57="x",VLOOKUP('2013 0-64'!Q$1,'2013 population'!$A$3:$E$102,2,FALSE),"")</f>
        <v/>
      </c>
      <c r="R57" s="2" t="str">
        <f>IF('Adjacent Counties'!R57="x",VLOOKUP('2013 0-64'!R$1,'2013 population'!$A$3:$E$102,2,FALSE),"")</f>
        <v/>
      </c>
      <c r="S57" s="2" t="str">
        <f>IF('Adjacent Counties'!S57="x",VLOOKUP('2013 0-64'!S$1,'2013 population'!$A$3:$E$102,2,FALSE),"")</f>
        <v/>
      </c>
      <c r="T57" s="2" t="str">
        <f>IF('Adjacent Counties'!T57="x",VLOOKUP('2013 0-64'!T$1,'2013 population'!$A$3:$E$102,2,FALSE),"")</f>
        <v/>
      </c>
      <c r="U57" s="2">
        <f>IF('Adjacent Counties'!U57="x",VLOOKUP('2013 0-64'!U$1,'2013 population'!$A$3:$E$102,2,FALSE),"")</f>
        <v>20359</v>
      </c>
      <c r="V57" s="2" t="str">
        <f>IF('Adjacent Counties'!V57="x",VLOOKUP('2013 0-64'!V$1,'2013 population'!$A$3:$E$102,2,FALSE),"")</f>
        <v/>
      </c>
      <c r="W57" s="2">
        <f>IF('Adjacent Counties'!W57="x",VLOOKUP('2013 0-64'!W$1,'2013 population'!$A$3:$E$102,2,FALSE),"")</f>
        <v>7904</v>
      </c>
      <c r="X57" s="2" t="str">
        <f>IF('Adjacent Counties'!X57="x",VLOOKUP('2013 0-64'!X$1,'2013 population'!$A$3:$E$102,2,FALSE),"")</f>
        <v/>
      </c>
      <c r="Y57" s="2" t="str">
        <f>IF('Adjacent Counties'!Y57="x",VLOOKUP('2013 0-64'!Y$1,'2013 population'!$A$3:$E$102,2,FALSE),"")</f>
        <v/>
      </c>
      <c r="Z57" s="2" t="str">
        <f>IF('Adjacent Counties'!Z57="x",VLOOKUP('2013 0-64'!Z$1,'2013 population'!$A$3:$E$102,2,FALSE),"")</f>
        <v/>
      </c>
      <c r="AA57" s="2" t="str">
        <f>IF('Adjacent Counties'!AA57="x",VLOOKUP('2013 0-64'!AA$1,'2013 population'!$A$3:$E$102,2,FALSE),"")</f>
        <v/>
      </c>
      <c r="AB57" s="2" t="str">
        <f>IF('Adjacent Counties'!AB57="x",VLOOKUP('2013 0-64'!AB$1,'2013 population'!$A$3:$E$102,2,FALSE),"")</f>
        <v/>
      </c>
      <c r="AC57" s="2" t="str">
        <f>IF('Adjacent Counties'!AC57="x",VLOOKUP('2013 0-64'!AC$1,'2013 population'!$A$3:$E$102,2,FALSE),"")</f>
        <v/>
      </c>
      <c r="AD57" s="2" t="str">
        <f>IF('Adjacent Counties'!AD57="x",VLOOKUP('2013 0-64'!AD$1,'2013 population'!$A$3:$E$102,2,FALSE),"")</f>
        <v/>
      </c>
      <c r="AE57" s="2" t="str">
        <f>IF('Adjacent Counties'!AE57="x",VLOOKUP('2013 0-64'!AE$1,'2013 population'!$A$3:$E$102,2,FALSE),"")</f>
        <v/>
      </c>
      <c r="AF57" s="2" t="str">
        <f>IF('Adjacent Counties'!AF57="x",VLOOKUP('2013 0-64'!AF$1,'2013 population'!$A$3:$E$102,2,FALSE),"")</f>
        <v/>
      </c>
      <c r="AG57" s="2" t="str">
        <f>IF('Adjacent Counties'!AG57="x",VLOOKUP('2013 0-64'!AG$1,'2013 population'!$A$3:$E$102,2,FALSE),"")</f>
        <v/>
      </c>
      <c r="AH57" s="2" t="str">
        <f>IF('Adjacent Counties'!AH57="x",VLOOKUP('2013 0-64'!AH$1,'2013 population'!$A$3:$E$102,2,FALSE),"")</f>
        <v/>
      </c>
      <c r="AI57" s="2" t="str">
        <f>IF('Adjacent Counties'!AI57="x",VLOOKUP('2013 0-64'!AI$1,'2013 population'!$A$3:$E$102,2,FALSE),"")</f>
        <v/>
      </c>
      <c r="AJ57" s="2" t="str">
        <f>IF('Adjacent Counties'!AJ57="x",VLOOKUP('2013 0-64'!AJ$1,'2013 population'!$A$3:$E$102,2,FALSE),"")</f>
        <v/>
      </c>
      <c r="AK57" s="2" t="str">
        <f>IF('Adjacent Counties'!AK57="x",VLOOKUP('2013 0-64'!AK$1,'2013 population'!$A$3:$E$102,2,FALSE),"")</f>
        <v/>
      </c>
      <c r="AL57" s="2" t="str">
        <f>IF('Adjacent Counties'!AL57="x",VLOOKUP('2013 0-64'!AL$1,'2013 population'!$A$3:$E$102,2,FALSE),"")</f>
        <v/>
      </c>
      <c r="AM57" s="2">
        <f>IF('Adjacent Counties'!AM57="x",VLOOKUP('2013 0-64'!AM$1,'2013 population'!$A$3:$E$102,2,FALSE),"")</f>
        <v>6911</v>
      </c>
      <c r="AN57" s="2" t="str">
        <f>IF('Adjacent Counties'!AN57="x",VLOOKUP('2013 0-64'!AN$1,'2013 population'!$A$3:$E$102,2,FALSE),"")</f>
        <v/>
      </c>
      <c r="AO57" s="2" t="str">
        <f>IF('Adjacent Counties'!AO57="x",VLOOKUP('2013 0-64'!AO$1,'2013 population'!$A$3:$E$102,2,FALSE),"")</f>
        <v/>
      </c>
      <c r="AP57" s="2" t="str">
        <f>IF('Adjacent Counties'!AP57="x",VLOOKUP('2013 0-64'!AP$1,'2013 population'!$A$3:$E$102,2,FALSE),"")</f>
        <v/>
      </c>
      <c r="AQ57" s="2" t="str">
        <f>IF('Adjacent Counties'!AQ57="x",VLOOKUP('2013 0-64'!AQ$1,'2013 population'!$A$3:$E$102,2,FALSE),"")</f>
        <v/>
      </c>
      <c r="AR57" s="2" t="str">
        <f>IF('Adjacent Counties'!AR57="x",VLOOKUP('2013 0-64'!AR$1,'2013 population'!$A$3:$E$102,2,FALSE),"")</f>
        <v/>
      </c>
      <c r="AS57" s="2" t="str">
        <f>IF('Adjacent Counties'!AS57="x",VLOOKUP('2013 0-64'!AS$1,'2013 population'!$A$3:$E$102,2,FALSE),"")</f>
        <v/>
      </c>
      <c r="AT57" s="2" t="str">
        <f>IF('Adjacent Counties'!AT57="x",VLOOKUP('2013 0-64'!AT$1,'2013 population'!$A$3:$E$102,2,FALSE),"")</f>
        <v/>
      </c>
      <c r="AU57" s="2" t="str">
        <f>IF('Adjacent Counties'!AU57="x",VLOOKUP('2013 0-64'!AU$1,'2013 population'!$A$3:$E$102,2,FALSE),"")</f>
        <v/>
      </c>
      <c r="AV57" s="2" t="str">
        <f>IF('Adjacent Counties'!AV57="x",VLOOKUP('2013 0-64'!AV$1,'2013 population'!$A$3:$E$102,2,FALSE),"")</f>
        <v/>
      </c>
      <c r="AW57" s="2" t="str">
        <f>IF('Adjacent Counties'!AW57="x",VLOOKUP('2013 0-64'!AW$1,'2013 population'!$A$3:$E$102,2,FALSE),"")</f>
        <v/>
      </c>
      <c r="AX57" s="2" t="str">
        <f>IF('Adjacent Counties'!AX57="x",VLOOKUP('2013 0-64'!AX$1,'2013 population'!$A$3:$E$102,2,FALSE),"")</f>
        <v/>
      </c>
      <c r="AY57" s="2">
        <f>IF('Adjacent Counties'!AY57="x",VLOOKUP('2013 0-64'!AY$1,'2013 population'!$A$3:$E$102,2,FALSE),"")</f>
        <v>33773</v>
      </c>
      <c r="AZ57" s="2" t="str">
        <f>IF('Adjacent Counties'!AZ57="x",VLOOKUP('2013 0-64'!AZ$1,'2013 population'!$A$3:$E$102,2,FALSE),"")</f>
        <v/>
      </c>
      <c r="BA57" s="2" t="str">
        <f>IF('Adjacent Counties'!BA57="x",VLOOKUP('2013 0-64'!BA$1,'2013 population'!$A$3:$E$102,2,FALSE),"")</f>
        <v/>
      </c>
      <c r="BB57" s="2" t="str">
        <f>IF('Adjacent Counties'!BB57="x",VLOOKUP('2013 0-64'!BB$1,'2013 population'!$A$3:$E$102,2,FALSE),"")</f>
        <v/>
      </c>
      <c r="BC57" s="2" t="str">
        <f>IF('Adjacent Counties'!BC57="x",VLOOKUP('2013 0-64'!BC$1,'2013 population'!$A$3:$E$102,2,FALSE),"")</f>
        <v/>
      </c>
      <c r="BD57" s="2" t="str">
        <f>IF('Adjacent Counties'!BD57="x",VLOOKUP('2013 0-64'!BD$1,'2013 population'!$A$3:$E$102,2,FALSE),"")</f>
        <v/>
      </c>
      <c r="BE57" s="2">
        <f>IF('Adjacent Counties'!BE57="x",VLOOKUP('2013 0-64'!BE$1,'2013 population'!$A$3:$E$102,2,FALSE),"")</f>
        <v>25245</v>
      </c>
      <c r="BF57" s="2" t="str">
        <f>IF('Adjacent Counties'!BF57="x",VLOOKUP('2013 0-64'!BF$1,'2013 population'!$A$3:$E$102,2,FALSE),"")</f>
        <v/>
      </c>
      <c r="BG57" s="2" t="str">
        <f>IF('Adjacent Counties'!BG57="x",VLOOKUP('2013 0-64'!BG$1,'2013 population'!$A$3:$E$102,2,FALSE),"")</f>
        <v/>
      </c>
      <c r="BH57" s="2" t="str">
        <f>IF('Adjacent Counties'!BH57="x",VLOOKUP('2013 0-64'!BH$1,'2013 population'!$A$3:$E$102,2,FALSE),"")</f>
        <v/>
      </c>
      <c r="BI57" s="2" t="str">
        <f>IF('Adjacent Counties'!BI57="x",VLOOKUP('2013 0-64'!BI$1,'2013 population'!$A$3:$E$102,2,FALSE),"")</f>
        <v/>
      </c>
      <c r="BJ57" s="2" t="str">
        <f>IF('Adjacent Counties'!BJ57="x",VLOOKUP('2013 0-64'!BJ$1,'2013 population'!$A$3:$E$102,2,FALSE),"")</f>
        <v/>
      </c>
      <c r="BK57" s="2" t="str">
        <f>IF('Adjacent Counties'!BK57="x",VLOOKUP('2013 0-64'!BK$1,'2013 population'!$A$3:$E$102,2,FALSE),"")</f>
        <v/>
      </c>
      <c r="BL57" s="2" t="str">
        <f>IF('Adjacent Counties'!BL57="x",VLOOKUP('2013 0-64'!BL$1,'2013 population'!$A$3:$E$102,2,FALSE),"")</f>
        <v/>
      </c>
      <c r="BM57" s="2" t="str">
        <f>IF('Adjacent Counties'!BM57="x",VLOOKUP('2013 0-64'!BM$1,'2013 population'!$A$3:$E$102,2,FALSE),"")</f>
        <v/>
      </c>
      <c r="BN57" s="2" t="str">
        <f>IF('Adjacent Counties'!BN57="x",VLOOKUP('2013 0-64'!BN$1,'2013 population'!$A$3:$E$102,2,FALSE),"")</f>
        <v/>
      </c>
      <c r="BO57" s="2" t="str">
        <f>IF('Adjacent Counties'!BO57="x",VLOOKUP('2013 0-64'!BO$1,'2013 population'!$A$3:$E$102,2,FALSE),"")</f>
        <v/>
      </c>
      <c r="BP57" s="2" t="str">
        <f>IF('Adjacent Counties'!BP57="x",VLOOKUP('2013 0-64'!BP$1,'2013 population'!$A$3:$E$102,2,FALSE),"")</f>
        <v/>
      </c>
      <c r="BQ57" s="2" t="str">
        <f>IF('Adjacent Counties'!BQ57="x",VLOOKUP('2013 0-64'!BQ$1,'2013 population'!$A$3:$E$102,2,FALSE),"")</f>
        <v/>
      </c>
      <c r="BR57" s="2" t="str">
        <f>IF('Adjacent Counties'!BR57="x",VLOOKUP('2013 0-64'!BR$1,'2013 population'!$A$3:$E$102,2,FALSE),"")</f>
        <v/>
      </c>
      <c r="BS57" s="2" t="str">
        <f>IF('Adjacent Counties'!BS57="x",VLOOKUP('2013 0-64'!BS$1,'2013 population'!$A$3:$E$102,2,FALSE),"")</f>
        <v/>
      </c>
      <c r="BT57" s="2" t="str">
        <f>IF('Adjacent Counties'!BT57="x",VLOOKUP('2013 0-64'!BT$1,'2013 population'!$A$3:$E$102,2,FALSE),"")</f>
        <v/>
      </c>
      <c r="BU57" s="2" t="str">
        <f>IF('Adjacent Counties'!BU57="x",VLOOKUP('2013 0-64'!BU$1,'2013 population'!$A$3:$E$102,2,FALSE),"")</f>
        <v/>
      </c>
      <c r="BV57" s="2" t="str">
        <f>IF('Adjacent Counties'!BV57="x",VLOOKUP('2013 0-64'!BV$1,'2013 population'!$A$3:$E$102,2,FALSE),"")</f>
        <v/>
      </c>
      <c r="BW57" s="2" t="str">
        <f>IF('Adjacent Counties'!BW57="x",VLOOKUP('2013 0-64'!BW$1,'2013 population'!$A$3:$E$102,2,FALSE),"")</f>
        <v/>
      </c>
      <c r="BX57" s="2" t="str">
        <f>IF('Adjacent Counties'!BX57="x",VLOOKUP('2013 0-64'!BX$1,'2013 population'!$A$3:$E$102,2,FALSE),"")</f>
        <v/>
      </c>
      <c r="BY57" s="2" t="str">
        <f>IF('Adjacent Counties'!BY57="x",VLOOKUP('2013 0-64'!BY$1,'2013 population'!$A$3:$E$102,2,FALSE),"")</f>
        <v/>
      </c>
      <c r="BZ57" s="2" t="str">
        <f>IF('Adjacent Counties'!BZ57="x",VLOOKUP('2013 0-64'!BZ$1,'2013 population'!$A$3:$E$102,2,FALSE),"")</f>
        <v/>
      </c>
      <c r="CA57" s="2" t="str">
        <f>IF('Adjacent Counties'!CA57="x",VLOOKUP('2013 0-64'!CA$1,'2013 population'!$A$3:$E$102,2,FALSE),"")</f>
        <v/>
      </c>
      <c r="CB57" s="2" t="str">
        <f>IF('Adjacent Counties'!CB57="x",VLOOKUP('2013 0-64'!CB$1,'2013 population'!$A$3:$E$102,2,FALSE),"")</f>
        <v/>
      </c>
      <c r="CC57" s="2" t="str">
        <f>IF('Adjacent Counties'!CC57="x",VLOOKUP('2013 0-64'!CC$1,'2013 population'!$A$3:$E$102,2,FALSE),"")</f>
        <v/>
      </c>
      <c r="CD57" s="2" t="str">
        <f>IF('Adjacent Counties'!CD57="x",VLOOKUP('2013 0-64'!CD$1,'2013 population'!$A$3:$E$102,2,FALSE),"")</f>
        <v/>
      </c>
      <c r="CE57" s="2" t="str">
        <f>IF('Adjacent Counties'!CE57="x",VLOOKUP('2013 0-64'!CE$1,'2013 population'!$A$3:$E$102,2,FALSE),"")</f>
        <v/>
      </c>
      <c r="CF57" s="2" t="str">
        <f>IF('Adjacent Counties'!CF57="x",VLOOKUP('2013 0-64'!CF$1,'2013 population'!$A$3:$E$102,2,FALSE),"")</f>
        <v/>
      </c>
      <c r="CG57" s="2" t="str">
        <f>IF('Adjacent Counties'!CG57="x",VLOOKUP('2013 0-64'!CG$1,'2013 population'!$A$3:$E$102,2,FALSE),"")</f>
        <v/>
      </c>
      <c r="CH57" s="2" t="str">
        <f>IF('Adjacent Counties'!CH57="x",VLOOKUP('2013 0-64'!CH$1,'2013 population'!$A$3:$E$102,2,FALSE),"")</f>
        <v/>
      </c>
      <c r="CI57" s="2" t="str">
        <f>IF('Adjacent Counties'!CI57="x",VLOOKUP('2013 0-64'!CI$1,'2013 population'!$A$3:$E$102,2,FALSE),"")</f>
        <v/>
      </c>
      <c r="CJ57" s="2">
        <f>IF('Adjacent Counties'!CJ57="x",VLOOKUP('2013 0-64'!CJ$1,'2013 population'!$A$3:$E$102,2,FALSE),"")</f>
        <v>11989</v>
      </c>
      <c r="CK57" s="2" t="str">
        <f>IF('Adjacent Counties'!CK57="x",VLOOKUP('2013 0-64'!CK$1,'2013 population'!$A$3:$E$102,2,FALSE),"")</f>
        <v/>
      </c>
      <c r="CL57" s="2" t="str">
        <f>IF('Adjacent Counties'!CL57="x",VLOOKUP('2013 0-64'!CL$1,'2013 population'!$A$3:$E$102,2,FALSE),"")</f>
        <v/>
      </c>
      <c r="CM57" s="2" t="str">
        <f>IF('Adjacent Counties'!CM57="x",VLOOKUP('2013 0-64'!CM$1,'2013 population'!$A$3:$E$102,2,FALSE),"")</f>
        <v/>
      </c>
      <c r="CN57" s="2" t="str">
        <f>IF('Adjacent Counties'!CN57="x",VLOOKUP('2013 0-64'!CN$1,'2013 population'!$A$3:$E$102,2,FALSE),"")</f>
        <v/>
      </c>
      <c r="CO57" s="2" t="str">
        <f>IF('Adjacent Counties'!CO57="x",VLOOKUP('2013 0-64'!CO$1,'2013 population'!$A$3:$E$102,2,FALSE),"")</f>
        <v/>
      </c>
      <c r="CP57" s="2" t="str">
        <f>IF('Adjacent Counties'!CP57="x",VLOOKUP('2013 0-64'!CP$1,'2013 population'!$A$3:$E$102,2,FALSE),"")</f>
        <v/>
      </c>
      <c r="CQ57" s="2" t="str">
        <f>IF('Adjacent Counties'!CQ57="x",VLOOKUP('2013 0-64'!CQ$1,'2013 population'!$A$3:$E$102,2,FALSE),"")</f>
        <v/>
      </c>
      <c r="CR57" s="2" t="str">
        <f>IF('Adjacent Counties'!CR57="x",VLOOKUP('2013 0-64'!CR$1,'2013 population'!$A$3:$E$102,2,FALSE),"")</f>
        <v/>
      </c>
      <c r="CS57" s="2" t="str">
        <f>IF('Adjacent Counties'!CS57="x",VLOOKUP('2013 0-64'!CS$1,'2013 population'!$A$3:$E$102,2,FALSE),"")</f>
        <v/>
      </c>
      <c r="CT57" s="2" t="str">
        <f>IF('Adjacent Counties'!CT57="x",VLOOKUP('2013 0-64'!CT$1,'2013 population'!$A$3:$E$102,2,FALSE),"")</f>
        <v/>
      </c>
      <c r="CU57" s="2" t="str">
        <f>IF('Adjacent Counties'!CU57="x",VLOOKUP('2013 0-64'!CU$1,'2013 population'!$A$3:$E$102,2,FALSE),"")</f>
        <v/>
      </c>
      <c r="CV57" s="2" t="str">
        <f>IF('Adjacent Counties'!CV57="x",VLOOKUP('2013 0-64'!CV$1,'2013 population'!$A$3:$E$102,2,FALSE),"")</f>
        <v/>
      </c>
      <c r="CW57" s="2" t="str">
        <f>IF('Adjacent Counties'!CW57="x",VLOOKUP('2013 0-64'!CW$1,'2013 population'!$A$3:$E$102,2,FALSE),"")</f>
        <v/>
      </c>
      <c r="CX57" s="2">
        <f t="shared" si="0"/>
        <v>106181</v>
      </c>
      <c r="CY57" s="2">
        <f>SUMIF('Residents by Age'!B$2:B$422,"="&amp;'2013 0-64'!A57,'Residents by Age'!D$2:D$422)</f>
        <v>13</v>
      </c>
      <c r="CZ57" s="9">
        <f t="shared" si="1"/>
        <v>0.12243245025004472</v>
      </c>
    </row>
    <row r="58" spans="1:104">
      <c r="A58" s="3" t="s">
        <v>56</v>
      </c>
      <c r="B58" s="2" t="str">
        <f>IF('Adjacent Counties'!B58="x",VLOOKUP('2013 0-64'!B$1,'2013 population'!$A$3:$E$102,2,FALSE),"")</f>
        <v/>
      </c>
      <c r="C58" s="2" t="str">
        <f>IF('Adjacent Counties'!C58="x",VLOOKUP('2013 0-64'!C$1,'2013 population'!$A$3:$E$102,2,FALSE),"")</f>
        <v/>
      </c>
      <c r="D58" s="2" t="str">
        <f>IF('Adjacent Counties'!D58="x",VLOOKUP('2013 0-64'!D$1,'2013 population'!$A$3:$E$102,2,FALSE),"")</f>
        <v/>
      </c>
      <c r="E58" s="2" t="str">
        <f>IF('Adjacent Counties'!E58="x",VLOOKUP('2013 0-64'!E$1,'2013 population'!$A$3:$E$102,2,FALSE),"")</f>
        <v/>
      </c>
      <c r="F58" s="2" t="str">
        <f>IF('Adjacent Counties'!F58="x",VLOOKUP('2013 0-64'!F$1,'2013 population'!$A$3:$E$102,2,FALSE),"")</f>
        <v/>
      </c>
      <c r="G58" s="2" t="str">
        <f>IF('Adjacent Counties'!G58="x",VLOOKUP('2013 0-64'!G$1,'2013 population'!$A$3:$E$102,2,FALSE),"")</f>
        <v/>
      </c>
      <c r="H58" s="2" t="str">
        <f>IF('Adjacent Counties'!H58="x",VLOOKUP('2013 0-64'!H$1,'2013 population'!$A$3:$E$102,2,FALSE),"")</f>
        <v/>
      </c>
      <c r="I58" s="2" t="str">
        <f>IF('Adjacent Counties'!I58="x",VLOOKUP('2013 0-64'!I$1,'2013 population'!$A$3:$E$102,2,FALSE),"")</f>
        <v/>
      </c>
      <c r="J58" s="2" t="str">
        <f>IF('Adjacent Counties'!J58="x",VLOOKUP('2013 0-64'!J$1,'2013 population'!$A$3:$E$102,2,FALSE),"")</f>
        <v/>
      </c>
      <c r="K58" s="2" t="str">
        <f>IF('Adjacent Counties'!K58="x",VLOOKUP('2013 0-64'!K$1,'2013 population'!$A$3:$E$102,2,FALSE),"")</f>
        <v/>
      </c>
      <c r="L58" s="2">
        <f>IF('Adjacent Counties'!L58="x",VLOOKUP('2013 0-64'!L$1,'2013 population'!$A$3:$E$102,2,FALSE),"")</f>
        <v>205448</v>
      </c>
      <c r="M58" s="2" t="str">
        <f>IF('Adjacent Counties'!M58="x",VLOOKUP('2013 0-64'!M$1,'2013 population'!$A$3:$E$102,2,FALSE),"")</f>
        <v/>
      </c>
      <c r="N58" s="2" t="str">
        <f>IF('Adjacent Counties'!N58="x",VLOOKUP('2013 0-64'!N$1,'2013 population'!$A$3:$E$102,2,FALSE),"")</f>
        <v/>
      </c>
      <c r="O58" s="2" t="str">
        <f>IF('Adjacent Counties'!O58="x",VLOOKUP('2013 0-64'!O$1,'2013 population'!$A$3:$E$102,2,FALSE),"")</f>
        <v/>
      </c>
      <c r="P58" s="2" t="str">
        <f>IF('Adjacent Counties'!P58="x",VLOOKUP('2013 0-64'!P$1,'2013 population'!$A$3:$E$102,2,FALSE),"")</f>
        <v/>
      </c>
      <c r="Q58" s="2" t="str">
        <f>IF('Adjacent Counties'!Q58="x",VLOOKUP('2013 0-64'!Q$1,'2013 population'!$A$3:$E$102,2,FALSE),"")</f>
        <v/>
      </c>
      <c r="R58" s="2" t="str">
        <f>IF('Adjacent Counties'!R58="x",VLOOKUP('2013 0-64'!R$1,'2013 population'!$A$3:$E$102,2,FALSE),"")</f>
        <v/>
      </c>
      <c r="S58" s="2" t="str">
        <f>IF('Adjacent Counties'!S58="x",VLOOKUP('2013 0-64'!S$1,'2013 population'!$A$3:$E$102,2,FALSE),"")</f>
        <v/>
      </c>
      <c r="T58" s="2" t="str">
        <f>IF('Adjacent Counties'!T58="x",VLOOKUP('2013 0-64'!T$1,'2013 population'!$A$3:$E$102,2,FALSE),"")</f>
        <v/>
      </c>
      <c r="U58" s="2" t="str">
        <f>IF('Adjacent Counties'!U58="x",VLOOKUP('2013 0-64'!U$1,'2013 population'!$A$3:$E$102,2,FALSE),"")</f>
        <v/>
      </c>
      <c r="V58" s="2" t="str">
        <f>IF('Adjacent Counties'!V58="x",VLOOKUP('2013 0-64'!V$1,'2013 population'!$A$3:$E$102,2,FALSE),"")</f>
        <v/>
      </c>
      <c r="W58" s="2" t="str">
        <f>IF('Adjacent Counties'!W58="x",VLOOKUP('2013 0-64'!W$1,'2013 population'!$A$3:$E$102,2,FALSE),"")</f>
        <v/>
      </c>
      <c r="X58" s="2" t="str">
        <f>IF('Adjacent Counties'!X58="x",VLOOKUP('2013 0-64'!X$1,'2013 population'!$A$3:$E$102,2,FALSE),"")</f>
        <v/>
      </c>
      <c r="Y58" s="2" t="str">
        <f>IF('Adjacent Counties'!Y58="x",VLOOKUP('2013 0-64'!Y$1,'2013 population'!$A$3:$E$102,2,FALSE),"")</f>
        <v/>
      </c>
      <c r="Z58" s="2" t="str">
        <f>IF('Adjacent Counties'!Z58="x",VLOOKUP('2013 0-64'!Z$1,'2013 population'!$A$3:$E$102,2,FALSE),"")</f>
        <v/>
      </c>
      <c r="AA58" s="2" t="str">
        <f>IF('Adjacent Counties'!AA58="x",VLOOKUP('2013 0-64'!AA$1,'2013 population'!$A$3:$E$102,2,FALSE),"")</f>
        <v/>
      </c>
      <c r="AB58" s="2" t="str">
        <f>IF('Adjacent Counties'!AB58="x",VLOOKUP('2013 0-64'!AB$1,'2013 population'!$A$3:$E$102,2,FALSE),"")</f>
        <v/>
      </c>
      <c r="AC58" s="2" t="str">
        <f>IF('Adjacent Counties'!AC58="x",VLOOKUP('2013 0-64'!AC$1,'2013 population'!$A$3:$E$102,2,FALSE),"")</f>
        <v/>
      </c>
      <c r="AD58" s="2" t="str">
        <f>IF('Adjacent Counties'!AD58="x",VLOOKUP('2013 0-64'!AD$1,'2013 population'!$A$3:$E$102,2,FALSE),"")</f>
        <v/>
      </c>
      <c r="AE58" s="2" t="str">
        <f>IF('Adjacent Counties'!AE58="x",VLOOKUP('2013 0-64'!AE$1,'2013 population'!$A$3:$E$102,2,FALSE),"")</f>
        <v/>
      </c>
      <c r="AF58" s="2" t="str">
        <f>IF('Adjacent Counties'!AF58="x",VLOOKUP('2013 0-64'!AF$1,'2013 population'!$A$3:$E$102,2,FALSE),"")</f>
        <v/>
      </c>
      <c r="AG58" s="2" t="str">
        <f>IF('Adjacent Counties'!AG58="x",VLOOKUP('2013 0-64'!AG$1,'2013 population'!$A$3:$E$102,2,FALSE),"")</f>
        <v/>
      </c>
      <c r="AH58" s="2" t="str">
        <f>IF('Adjacent Counties'!AH58="x",VLOOKUP('2013 0-64'!AH$1,'2013 population'!$A$3:$E$102,2,FALSE),"")</f>
        <v/>
      </c>
      <c r="AI58" s="2" t="str">
        <f>IF('Adjacent Counties'!AI58="x",VLOOKUP('2013 0-64'!AI$1,'2013 population'!$A$3:$E$102,2,FALSE),"")</f>
        <v/>
      </c>
      <c r="AJ58" s="2" t="str">
        <f>IF('Adjacent Counties'!AJ58="x",VLOOKUP('2013 0-64'!AJ$1,'2013 population'!$A$3:$E$102,2,FALSE),"")</f>
        <v/>
      </c>
      <c r="AK58" s="2" t="str">
        <f>IF('Adjacent Counties'!AK58="x",VLOOKUP('2013 0-64'!AK$1,'2013 population'!$A$3:$E$102,2,FALSE),"")</f>
        <v/>
      </c>
      <c r="AL58" s="2" t="str">
        <f>IF('Adjacent Counties'!AL58="x",VLOOKUP('2013 0-64'!AL$1,'2013 population'!$A$3:$E$102,2,FALSE),"")</f>
        <v/>
      </c>
      <c r="AM58" s="2" t="str">
        <f>IF('Adjacent Counties'!AM58="x",VLOOKUP('2013 0-64'!AM$1,'2013 population'!$A$3:$E$102,2,FALSE),"")</f>
        <v/>
      </c>
      <c r="AN58" s="2" t="str">
        <f>IF('Adjacent Counties'!AN58="x",VLOOKUP('2013 0-64'!AN$1,'2013 population'!$A$3:$E$102,2,FALSE),"")</f>
        <v/>
      </c>
      <c r="AO58" s="2" t="str">
        <f>IF('Adjacent Counties'!AO58="x",VLOOKUP('2013 0-64'!AO$1,'2013 population'!$A$3:$E$102,2,FALSE),"")</f>
        <v/>
      </c>
      <c r="AP58" s="2" t="str">
        <f>IF('Adjacent Counties'!AP58="x",VLOOKUP('2013 0-64'!AP$1,'2013 population'!$A$3:$E$102,2,FALSE),"")</f>
        <v/>
      </c>
      <c r="AQ58" s="2" t="str">
        <f>IF('Adjacent Counties'!AQ58="x",VLOOKUP('2013 0-64'!AQ$1,'2013 population'!$A$3:$E$102,2,FALSE),"")</f>
        <v/>
      </c>
      <c r="AR58" s="2" t="str">
        <f>IF('Adjacent Counties'!AR58="x",VLOOKUP('2013 0-64'!AR$1,'2013 population'!$A$3:$E$102,2,FALSE),"")</f>
        <v/>
      </c>
      <c r="AS58" s="2">
        <f>IF('Adjacent Counties'!AS58="x",VLOOKUP('2013 0-64'!AS$1,'2013 population'!$A$3:$E$102,2,FALSE),"")</f>
        <v>45878</v>
      </c>
      <c r="AT58" s="2" t="str">
        <f>IF('Adjacent Counties'!AT58="x",VLOOKUP('2013 0-64'!AT$1,'2013 population'!$A$3:$E$102,2,FALSE),"")</f>
        <v/>
      </c>
      <c r="AU58" s="2" t="str">
        <f>IF('Adjacent Counties'!AU58="x",VLOOKUP('2013 0-64'!AU$1,'2013 population'!$A$3:$E$102,2,FALSE),"")</f>
        <v/>
      </c>
      <c r="AV58" s="2" t="str">
        <f>IF('Adjacent Counties'!AV58="x",VLOOKUP('2013 0-64'!AV$1,'2013 population'!$A$3:$E$102,2,FALSE),"")</f>
        <v/>
      </c>
      <c r="AW58" s="2" t="str">
        <f>IF('Adjacent Counties'!AW58="x",VLOOKUP('2013 0-64'!AW$1,'2013 population'!$A$3:$E$102,2,FALSE),"")</f>
        <v/>
      </c>
      <c r="AX58" s="2" t="str">
        <f>IF('Adjacent Counties'!AX58="x",VLOOKUP('2013 0-64'!AX$1,'2013 population'!$A$3:$E$102,2,FALSE),"")</f>
        <v/>
      </c>
      <c r="AY58" s="2" t="str">
        <f>IF('Adjacent Counties'!AY58="x",VLOOKUP('2013 0-64'!AY$1,'2013 population'!$A$3:$E$102,2,FALSE),"")</f>
        <v/>
      </c>
      <c r="AZ58" s="2" t="str">
        <f>IF('Adjacent Counties'!AZ58="x",VLOOKUP('2013 0-64'!AZ$1,'2013 population'!$A$3:$E$102,2,FALSE),"")</f>
        <v/>
      </c>
      <c r="BA58" s="2" t="str">
        <f>IF('Adjacent Counties'!BA58="x",VLOOKUP('2013 0-64'!BA$1,'2013 population'!$A$3:$E$102,2,FALSE),"")</f>
        <v/>
      </c>
      <c r="BB58" s="2" t="str">
        <f>IF('Adjacent Counties'!BB58="x",VLOOKUP('2013 0-64'!BB$1,'2013 population'!$A$3:$E$102,2,FALSE),"")</f>
        <v/>
      </c>
      <c r="BC58" s="2" t="str">
        <f>IF('Adjacent Counties'!BC58="x",VLOOKUP('2013 0-64'!BC$1,'2013 population'!$A$3:$E$102,2,FALSE),"")</f>
        <v/>
      </c>
      <c r="BD58" s="2" t="str">
        <f>IF('Adjacent Counties'!BD58="x",VLOOKUP('2013 0-64'!BD$1,'2013 population'!$A$3:$E$102,2,FALSE),"")</f>
        <v/>
      </c>
      <c r="BE58" s="2" t="str">
        <f>IF('Adjacent Counties'!BE58="x",VLOOKUP('2013 0-64'!BE$1,'2013 population'!$A$3:$E$102,2,FALSE),"")</f>
        <v/>
      </c>
      <c r="BF58" s="2">
        <f>IF('Adjacent Counties'!BF58="x",VLOOKUP('2013 0-64'!BF$1,'2013 population'!$A$3:$E$102,2,FALSE),"")</f>
        <v>17195</v>
      </c>
      <c r="BG58" s="2" t="str">
        <f>IF('Adjacent Counties'!BG58="x",VLOOKUP('2013 0-64'!BG$1,'2013 population'!$A$3:$E$102,2,FALSE),"")</f>
        <v/>
      </c>
      <c r="BH58" s="2" t="str">
        <f>IF('Adjacent Counties'!BH58="x",VLOOKUP('2013 0-64'!BH$1,'2013 population'!$A$3:$E$102,2,FALSE),"")</f>
        <v/>
      </c>
      <c r="BI58" s="2" t="str">
        <f>IF('Adjacent Counties'!BI58="x",VLOOKUP('2013 0-64'!BI$1,'2013 population'!$A$3:$E$102,2,FALSE),"")</f>
        <v/>
      </c>
      <c r="BJ58" s="2" t="str">
        <f>IF('Adjacent Counties'!BJ58="x",VLOOKUP('2013 0-64'!BJ$1,'2013 population'!$A$3:$E$102,2,FALSE),"")</f>
        <v/>
      </c>
      <c r="BK58" s="2" t="str">
        <f>IF('Adjacent Counties'!BK58="x",VLOOKUP('2013 0-64'!BK$1,'2013 population'!$A$3:$E$102,2,FALSE),"")</f>
        <v/>
      </c>
      <c r="BL58" s="2" t="str">
        <f>IF('Adjacent Counties'!BL58="x",VLOOKUP('2013 0-64'!BL$1,'2013 population'!$A$3:$E$102,2,FALSE),"")</f>
        <v/>
      </c>
      <c r="BM58" s="2" t="str">
        <f>IF('Adjacent Counties'!BM58="x",VLOOKUP('2013 0-64'!BM$1,'2013 population'!$A$3:$E$102,2,FALSE),"")</f>
        <v/>
      </c>
      <c r="BN58" s="2" t="str">
        <f>IF('Adjacent Counties'!BN58="x",VLOOKUP('2013 0-64'!BN$1,'2013 population'!$A$3:$E$102,2,FALSE),"")</f>
        <v/>
      </c>
      <c r="BO58" s="2" t="str">
        <f>IF('Adjacent Counties'!BO58="x",VLOOKUP('2013 0-64'!BO$1,'2013 population'!$A$3:$E$102,2,FALSE),"")</f>
        <v/>
      </c>
      <c r="BP58" s="2" t="str">
        <f>IF('Adjacent Counties'!BP58="x",VLOOKUP('2013 0-64'!BP$1,'2013 population'!$A$3:$E$102,2,FALSE),"")</f>
        <v/>
      </c>
      <c r="BQ58" s="2" t="str">
        <f>IF('Adjacent Counties'!BQ58="x",VLOOKUP('2013 0-64'!BQ$1,'2013 population'!$A$3:$E$102,2,FALSE),"")</f>
        <v/>
      </c>
      <c r="BR58" s="2" t="str">
        <f>IF('Adjacent Counties'!BR58="x",VLOOKUP('2013 0-64'!BR$1,'2013 population'!$A$3:$E$102,2,FALSE),"")</f>
        <v/>
      </c>
      <c r="BS58" s="2" t="str">
        <f>IF('Adjacent Counties'!BS58="x",VLOOKUP('2013 0-64'!BS$1,'2013 population'!$A$3:$E$102,2,FALSE),"")</f>
        <v/>
      </c>
      <c r="BT58" s="2" t="str">
        <f>IF('Adjacent Counties'!BT58="x",VLOOKUP('2013 0-64'!BT$1,'2013 population'!$A$3:$E$102,2,FALSE),"")</f>
        <v/>
      </c>
      <c r="BU58" s="2" t="str">
        <f>IF('Adjacent Counties'!BU58="x",VLOOKUP('2013 0-64'!BU$1,'2013 population'!$A$3:$E$102,2,FALSE),"")</f>
        <v/>
      </c>
      <c r="BV58" s="2" t="str">
        <f>IF('Adjacent Counties'!BV58="x",VLOOKUP('2013 0-64'!BV$1,'2013 population'!$A$3:$E$102,2,FALSE),"")</f>
        <v/>
      </c>
      <c r="BW58" s="2" t="str">
        <f>IF('Adjacent Counties'!BW58="x",VLOOKUP('2013 0-64'!BW$1,'2013 population'!$A$3:$E$102,2,FALSE),"")</f>
        <v/>
      </c>
      <c r="BX58" s="2" t="str">
        <f>IF('Adjacent Counties'!BX58="x",VLOOKUP('2013 0-64'!BX$1,'2013 population'!$A$3:$E$102,2,FALSE),"")</f>
        <v/>
      </c>
      <c r="BY58" s="2" t="str">
        <f>IF('Adjacent Counties'!BY58="x",VLOOKUP('2013 0-64'!BY$1,'2013 population'!$A$3:$E$102,2,FALSE),"")</f>
        <v/>
      </c>
      <c r="BZ58" s="2" t="str">
        <f>IF('Adjacent Counties'!BZ58="x",VLOOKUP('2013 0-64'!BZ$1,'2013 population'!$A$3:$E$102,2,FALSE),"")</f>
        <v/>
      </c>
      <c r="CA58" s="2" t="str">
        <f>IF('Adjacent Counties'!CA58="x",VLOOKUP('2013 0-64'!CA$1,'2013 population'!$A$3:$E$102,2,FALSE),"")</f>
        <v/>
      </c>
      <c r="CB58" s="2" t="str">
        <f>IF('Adjacent Counties'!CB58="x",VLOOKUP('2013 0-64'!CB$1,'2013 population'!$A$3:$E$102,2,FALSE),"")</f>
        <v/>
      </c>
      <c r="CC58" s="2" t="str">
        <f>IF('Adjacent Counties'!CC58="x",VLOOKUP('2013 0-64'!CC$1,'2013 population'!$A$3:$E$102,2,FALSE),"")</f>
        <v/>
      </c>
      <c r="CD58" s="2" t="str">
        <f>IF('Adjacent Counties'!CD58="x",VLOOKUP('2013 0-64'!CD$1,'2013 population'!$A$3:$E$102,2,FALSE),"")</f>
        <v/>
      </c>
      <c r="CE58" s="2" t="str">
        <f>IF('Adjacent Counties'!CE58="x",VLOOKUP('2013 0-64'!CE$1,'2013 population'!$A$3:$E$102,2,FALSE),"")</f>
        <v/>
      </c>
      <c r="CF58" s="2" t="str">
        <f>IF('Adjacent Counties'!CF58="x",VLOOKUP('2013 0-64'!CF$1,'2013 population'!$A$3:$E$102,2,FALSE),"")</f>
        <v/>
      </c>
      <c r="CG58" s="2" t="str">
        <f>IF('Adjacent Counties'!CG58="x",VLOOKUP('2013 0-64'!CG$1,'2013 population'!$A$3:$E$102,2,FALSE),"")</f>
        <v/>
      </c>
      <c r="CH58" s="2" t="str">
        <f>IF('Adjacent Counties'!CH58="x",VLOOKUP('2013 0-64'!CH$1,'2013 population'!$A$3:$E$102,2,FALSE),"")</f>
        <v/>
      </c>
      <c r="CI58" s="2" t="str">
        <f>IF('Adjacent Counties'!CI58="x",VLOOKUP('2013 0-64'!CI$1,'2013 population'!$A$3:$E$102,2,FALSE),"")</f>
        <v/>
      </c>
      <c r="CJ58" s="2" t="str">
        <f>IF('Adjacent Counties'!CJ58="x",VLOOKUP('2013 0-64'!CJ$1,'2013 population'!$A$3:$E$102,2,FALSE),"")</f>
        <v/>
      </c>
      <c r="CK58" s="2" t="str">
        <f>IF('Adjacent Counties'!CK58="x",VLOOKUP('2013 0-64'!CK$1,'2013 population'!$A$3:$E$102,2,FALSE),"")</f>
        <v/>
      </c>
      <c r="CL58" s="2" t="str">
        <f>IF('Adjacent Counties'!CL58="x",VLOOKUP('2013 0-64'!CL$1,'2013 population'!$A$3:$E$102,2,FALSE),"")</f>
        <v/>
      </c>
      <c r="CM58" s="2" t="str">
        <f>IF('Adjacent Counties'!CM58="x",VLOOKUP('2013 0-64'!CM$1,'2013 population'!$A$3:$E$102,2,FALSE),"")</f>
        <v/>
      </c>
      <c r="CN58" s="2" t="str">
        <f>IF('Adjacent Counties'!CN58="x",VLOOKUP('2013 0-64'!CN$1,'2013 population'!$A$3:$E$102,2,FALSE),"")</f>
        <v/>
      </c>
      <c r="CO58" s="2" t="str">
        <f>IF('Adjacent Counties'!CO58="x",VLOOKUP('2013 0-64'!CO$1,'2013 population'!$A$3:$E$102,2,FALSE),"")</f>
        <v/>
      </c>
      <c r="CP58" s="2" t="str">
        <f>IF('Adjacent Counties'!CP58="x",VLOOKUP('2013 0-64'!CP$1,'2013 population'!$A$3:$E$102,2,FALSE),"")</f>
        <v/>
      </c>
      <c r="CQ58" s="2" t="str">
        <f>IF('Adjacent Counties'!CQ58="x",VLOOKUP('2013 0-64'!CQ$1,'2013 population'!$A$3:$E$102,2,FALSE),"")</f>
        <v/>
      </c>
      <c r="CR58" s="2" t="str">
        <f>IF('Adjacent Counties'!CR58="x",VLOOKUP('2013 0-64'!CR$1,'2013 population'!$A$3:$E$102,2,FALSE),"")</f>
        <v/>
      </c>
      <c r="CS58" s="2" t="str">
        <f>IF('Adjacent Counties'!CS58="x",VLOOKUP('2013 0-64'!CS$1,'2013 population'!$A$3:$E$102,2,FALSE),"")</f>
        <v/>
      </c>
      <c r="CT58" s="2" t="str">
        <f>IF('Adjacent Counties'!CT58="x",VLOOKUP('2013 0-64'!CT$1,'2013 population'!$A$3:$E$102,2,FALSE),"")</f>
        <v/>
      </c>
      <c r="CU58" s="2" t="str">
        <f>IF('Adjacent Counties'!CU58="x",VLOOKUP('2013 0-64'!CU$1,'2013 population'!$A$3:$E$102,2,FALSE),"")</f>
        <v/>
      </c>
      <c r="CV58" s="2" t="str">
        <f>IF('Adjacent Counties'!CV58="x",VLOOKUP('2013 0-64'!CV$1,'2013 population'!$A$3:$E$102,2,FALSE),"")</f>
        <v/>
      </c>
      <c r="CW58" s="2">
        <f>IF('Adjacent Counties'!CW58="x",VLOOKUP('2013 0-64'!CW$1,'2013 population'!$A$3:$E$102,2,FALSE),"")</f>
        <v>13921</v>
      </c>
      <c r="CX58" s="2">
        <f t="shared" si="0"/>
        <v>282442</v>
      </c>
      <c r="CY58" s="2">
        <f>SUMIF('Residents by Age'!B$2:B$422,"="&amp;'2013 0-64'!A58,'Residents by Age'!D$2:D$422)</f>
        <v>10</v>
      </c>
      <c r="CZ58" s="9">
        <f t="shared" si="1"/>
        <v>3.5405499182132968E-2</v>
      </c>
    </row>
    <row r="59" spans="1:104">
      <c r="A59" s="3" t="s">
        <v>57</v>
      </c>
      <c r="B59" s="2" t="str">
        <f>IF('Adjacent Counties'!B59="x",VLOOKUP('2013 0-64'!B$1,'2013 population'!$A$3:$E$102,2,FALSE),"")</f>
        <v/>
      </c>
      <c r="C59" s="2" t="str">
        <f>IF('Adjacent Counties'!C59="x",VLOOKUP('2013 0-64'!C$1,'2013 population'!$A$3:$E$102,2,FALSE),"")</f>
        <v/>
      </c>
      <c r="D59" s="2" t="str">
        <f>IF('Adjacent Counties'!D59="x",VLOOKUP('2013 0-64'!D$1,'2013 population'!$A$3:$E$102,2,FALSE),"")</f>
        <v/>
      </c>
      <c r="E59" s="2" t="str">
        <f>IF('Adjacent Counties'!E59="x",VLOOKUP('2013 0-64'!E$1,'2013 population'!$A$3:$E$102,2,FALSE),"")</f>
        <v/>
      </c>
      <c r="F59" s="2" t="str">
        <f>IF('Adjacent Counties'!F59="x",VLOOKUP('2013 0-64'!F$1,'2013 population'!$A$3:$E$102,2,FALSE),"")</f>
        <v/>
      </c>
      <c r="G59" s="2" t="str">
        <f>IF('Adjacent Counties'!G59="x",VLOOKUP('2013 0-64'!G$1,'2013 population'!$A$3:$E$102,2,FALSE),"")</f>
        <v/>
      </c>
      <c r="H59" s="2">
        <f>IF('Adjacent Counties'!H59="x",VLOOKUP('2013 0-64'!H$1,'2013 population'!$A$3:$E$102,2,FALSE),"")</f>
        <v>37790</v>
      </c>
      <c r="I59" s="2">
        <f>IF('Adjacent Counties'!I59="x",VLOOKUP('2013 0-64'!I$1,'2013 population'!$A$3:$E$102,2,FALSE),"")</f>
        <v>16905</v>
      </c>
      <c r="J59" s="2" t="str">
        <f>IF('Adjacent Counties'!J59="x",VLOOKUP('2013 0-64'!J$1,'2013 population'!$A$3:$E$102,2,FALSE),"")</f>
        <v/>
      </c>
      <c r="K59" s="2" t="str">
        <f>IF('Adjacent Counties'!K59="x",VLOOKUP('2013 0-64'!K$1,'2013 population'!$A$3:$E$102,2,FALSE),"")</f>
        <v/>
      </c>
      <c r="L59" s="2" t="str">
        <f>IF('Adjacent Counties'!L59="x",VLOOKUP('2013 0-64'!L$1,'2013 population'!$A$3:$E$102,2,FALSE),"")</f>
        <v/>
      </c>
      <c r="M59" s="2" t="str">
        <f>IF('Adjacent Counties'!M59="x",VLOOKUP('2013 0-64'!M$1,'2013 population'!$A$3:$E$102,2,FALSE),"")</f>
        <v/>
      </c>
      <c r="N59" s="2" t="str">
        <f>IF('Adjacent Counties'!N59="x",VLOOKUP('2013 0-64'!N$1,'2013 population'!$A$3:$E$102,2,FALSE),"")</f>
        <v/>
      </c>
      <c r="O59" s="2" t="str">
        <f>IF('Adjacent Counties'!O59="x",VLOOKUP('2013 0-64'!O$1,'2013 population'!$A$3:$E$102,2,FALSE),"")</f>
        <v/>
      </c>
      <c r="P59" s="2" t="str">
        <f>IF('Adjacent Counties'!P59="x",VLOOKUP('2013 0-64'!P$1,'2013 population'!$A$3:$E$102,2,FALSE),"")</f>
        <v/>
      </c>
      <c r="Q59" s="2" t="str">
        <f>IF('Adjacent Counties'!Q59="x",VLOOKUP('2013 0-64'!Q$1,'2013 population'!$A$3:$E$102,2,FALSE),"")</f>
        <v/>
      </c>
      <c r="R59" s="2" t="str">
        <f>IF('Adjacent Counties'!R59="x",VLOOKUP('2013 0-64'!R$1,'2013 population'!$A$3:$E$102,2,FALSE),"")</f>
        <v/>
      </c>
      <c r="S59" s="2" t="str">
        <f>IF('Adjacent Counties'!S59="x",VLOOKUP('2013 0-64'!S$1,'2013 population'!$A$3:$E$102,2,FALSE),"")</f>
        <v/>
      </c>
      <c r="T59" s="2" t="str">
        <f>IF('Adjacent Counties'!T59="x",VLOOKUP('2013 0-64'!T$1,'2013 population'!$A$3:$E$102,2,FALSE),"")</f>
        <v/>
      </c>
      <c r="U59" s="2" t="str">
        <f>IF('Adjacent Counties'!U59="x",VLOOKUP('2013 0-64'!U$1,'2013 population'!$A$3:$E$102,2,FALSE),"")</f>
        <v/>
      </c>
      <c r="V59" s="2" t="str">
        <f>IF('Adjacent Counties'!V59="x",VLOOKUP('2013 0-64'!V$1,'2013 population'!$A$3:$E$102,2,FALSE),"")</f>
        <v/>
      </c>
      <c r="W59" s="2" t="str">
        <f>IF('Adjacent Counties'!W59="x",VLOOKUP('2013 0-64'!W$1,'2013 population'!$A$3:$E$102,2,FALSE),"")</f>
        <v/>
      </c>
      <c r="X59" s="2" t="str">
        <f>IF('Adjacent Counties'!X59="x",VLOOKUP('2013 0-64'!X$1,'2013 population'!$A$3:$E$102,2,FALSE),"")</f>
        <v/>
      </c>
      <c r="Y59" s="2" t="str">
        <f>IF('Adjacent Counties'!Y59="x",VLOOKUP('2013 0-64'!Y$1,'2013 population'!$A$3:$E$102,2,FALSE),"")</f>
        <v/>
      </c>
      <c r="Z59" s="2" t="str">
        <f>IF('Adjacent Counties'!Z59="x",VLOOKUP('2013 0-64'!Z$1,'2013 population'!$A$3:$E$102,2,FALSE),"")</f>
        <v/>
      </c>
      <c r="AA59" s="2" t="str">
        <f>IF('Adjacent Counties'!AA59="x",VLOOKUP('2013 0-64'!AA$1,'2013 population'!$A$3:$E$102,2,FALSE),"")</f>
        <v/>
      </c>
      <c r="AB59" s="2" t="str">
        <f>IF('Adjacent Counties'!AB59="x",VLOOKUP('2013 0-64'!AB$1,'2013 population'!$A$3:$E$102,2,FALSE),"")</f>
        <v/>
      </c>
      <c r="AC59" s="2" t="str">
        <f>IF('Adjacent Counties'!AC59="x",VLOOKUP('2013 0-64'!AC$1,'2013 population'!$A$3:$E$102,2,FALSE),"")</f>
        <v/>
      </c>
      <c r="AD59" s="2" t="str">
        <f>IF('Adjacent Counties'!AD59="x",VLOOKUP('2013 0-64'!AD$1,'2013 population'!$A$3:$E$102,2,FALSE),"")</f>
        <v/>
      </c>
      <c r="AE59" s="2" t="str">
        <f>IF('Adjacent Counties'!AE59="x",VLOOKUP('2013 0-64'!AE$1,'2013 population'!$A$3:$E$102,2,FALSE),"")</f>
        <v/>
      </c>
      <c r="AF59" s="2" t="str">
        <f>IF('Adjacent Counties'!AF59="x",VLOOKUP('2013 0-64'!AF$1,'2013 population'!$A$3:$E$102,2,FALSE),"")</f>
        <v/>
      </c>
      <c r="AG59" s="2" t="str">
        <f>IF('Adjacent Counties'!AG59="x",VLOOKUP('2013 0-64'!AG$1,'2013 population'!$A$3:$E$102,2,FALSE),"")</f>
        <v/>
      </c>
      <c r="AH59" s="2">
        <f>IF('Adjacent Counties'!AH59="x",VLOOKUP('2013 0-64'!AH$1,'2013 population'!$A$3:$E$102,2,FALSE),"")</f>
        <v>46696</v>
      </c>
      <c r="AI59" s="2" t="str">
        <f>IF('Adjacent Counties'!AI59="x",VLOOKUP('2013 0-64'!AI$1,'2013 population'!$A$3:$E$102,2,FALSE),"")</f>
        <v/>
      </c>
      <c r="AJ59" s="2" t="str">
        <f>IF('Adjacent Counties'!AJ59="x",VLOOKUP('2013 0-64'!AJ$1,'2013 population'!$A$3:$E$102,2,FALSE),"")</f>
        <v/>
      </c>
      <c r="AK59" s="2" t="str">
        <f>IF('Adjacent Counties'!AK59="x",VLOOKUP('2013 0-64'!AK$1,'2013 population'!$A$3:$E$102,2,FALSE),"")</f>
        <v/>
      </c>
      <c r="AL59" s="2" t="str">
        <f>IF('Adjacent Counties'!AL59="x",VLOOKUP('2013 0-64'!AL$1,'2013 population'!$A$3:$E$102,2,FALSE),"")</f>
        <v/>
      </c>
      <c r="AM59" s="2" t="str">
        <f>IF('Adjacent Counties'!AM59="x",VLOOKUP('2013 0-64'!AM$1,'2013 population'!$A$3:$E$102,2,FALSE),"")</f>
        <v/>
      </c>
      <c r="AN59" s="2" t="str">
        <f>IF('Adjacent Counties'!AN59="x",VLOOKUP('2013 0-64'!AN$1,'2013 population'!$A$3:$E$102,2,FALSE),"")</f>
        <v/>
      </c>
      <c r="AO59" s="2" t="str">
        <f>IF('Adjacent Counties'!AO59="x",VLOOKUP('2013 0-64'!AO$1,'2013 population'!$A$3:$E$102,2,FALSE),"")</f>
        <v/>
      </c>
      <c r="AP59" s="2" t="str">
        <f>IF('Adjacent Counties'!AP59="x",VLOOKUP('2013 0-64'!AP$1,'2013 population'!$A$3:$E$102,2,FALSE),"")</f>
        <v/>
      </c>
      <c r="AQ59" s="2">
        <f>IF('Adjacent Counties'!AQ59="x",VLOOKUP('2013 0-64'!AQ$1,'2013 population'!$A$3:$E$102,2,FALSE),"")</f>
        <v>44268</v>
      </c>
      <c r="AR59" s="2" t="str">
        <f>IF('Adjacent Counties'!AR59="x",VLOOKUP('2013 0-64'!AR$1,'2013 population'!$A$3:$E$102,2,FALSE),"")</f>
        <v/>
      </c>
      <c r="AS59" s="2" t="str">
        <f>IF('Adjacent Counties'!AS59="x",VLOOKUP('2013 0-64'!AS$1,'2013 population'!$A$3:$E$102,2,FALSE),"")</f>
        <v/>
      </c>
      <c r="AT59" s="2" t="str">
        <f>IF('Adjacent Counties'!AT59="x",VLOOKUP('2013 0-64'!AT$1,'2013 population'!$A$3:$E$102,2,FALSE),"")</f>
        <v/>
      </c>
      <c r="AU59" s="2" t="str">
        <f>IF('Adjacent Counties'!AU59="x",VLOOKUP('2013 0-64'!AU$1,'2013 population'!$A$3:$E$102,2,FALSE),"")</f>
        <v/>
      </c>
      <c r="AV59" s="2" t="str">
        <f>IF('Adjacent Counties'!AV59="x",VLOOKUP('2013 0-64'!AV$1,'2013 population'!$A$3:$E$102,2,FALSE),"")</f>
        <v/>
      </c>
      <c r="AW59" s="2" t="str">
        <f>IF('Adjacent Counties'!AW59="x",VLOOKUP('2013 0-64'!AW$1,'2013 population'!$A$3:$E$102,2,FALSE),"")</f>
        <v/>
      </c>
      <c r="AX59" s="2" t="str">
        <f>IF('Adjacent Counties'!AX59="x",VLOOKUP('2013 0-64'!AX$1,'2013 population'!$A$3:$E$102,2,FALSE),"")</f>
        <v/>
      </c>
      <c r="AY59" s="2" t="str">
        <f>IF('Adjacent Counties'!AY59="x",VLOOKUP('2013 0-64'!AY$1,'2013 population'!$A$3:$E$102,2,FALSE),"")</f>
        <v/>
      </c>
      <c r="AZ59" s="2" t="str">
        <f>IF('Adjacent Counties'!AZ59="x",VLOOKUP('2013 0-64'!AZ$1,'2013 population'!$A$3:$E$102,2,FALSE),"")</f>
        <v/>
      </c>
      <c r="BA59" s="2" t="str">
        <f>IF('Adjacent Counties'!BA59="x",VLOOKUP('2013 0-64'!BA$1,'2013 population'!$A$3:$E$102,2,FALSE),"")</f>
        <v/>
      </c>
      <c r="BB59" s="2" t="str">
        <f>IF('Adjacent Counties'!BB59="x",VLOOKUP('2013 0-64'!BB$1,'2013 population'!$A$3:$E$102,2,FALSE),"")</f>
        <v/>
      </c>
      <c r="BC59" s="2" t="str">
        <f>IF('Adjacent Counties'!BC59="x",VLOOKUP('2013 0-64'!BC$1,'2013 population'!$A$3:$E$102,2,FALSE),"")</f>
        <v/>
      </c>
      <c r="BD59" s="2" t="str">
        <f>IF('Adjacent Counties'!BD59="x",VLOOKUP('2013 0-64'!BD$1,'2013 population'!$A$3:$E$102,2,FALSE),"")</f>
        <v/>
      </c>
      <c r="BE59" s="2" t="str">
        <f>IF('Adjacent Counties'!BE59="x",VLOOKUP('2013 0-64'!BE$1,'2013 population'!$A$3:$E$102,2,FALSE),"")</f>
        <v/>
      </c>
      <c r="BF59" s="2" t="str">
        <f>IF('Adjacent Counties'!BF59="x",VLOOKUP('2013 0-64'!BF$1,'2013 population'!$A$3:$E$102,2,FALSE),"")</f>
        <v/>
      </c>
      <c r="BG59" s="2">
        <f>IF('Adjacent Counties'!BG59="x",VLOOKUP('2013 0-64'!BG$1,'2013 population'!$A$3:$E$102,2,FALSE),"")</f>
        <v>19106</v>
      </c>
      <c r="BH59" s="2" t="str">
        <f>IF('Adjacent Counties'!BH59="x",VLOOKUP('2013 0-64'!BH$1,'2013 population'!$A$3:$E$102,2,FALSE),"")</f>
        <v/>
      </c>
      <c r="BI59" s="2" t="str">
        <f>IF('Adjacent Counties'!BI59="x",VLOOKUP('2013 0-64'!BI$1,'2013 population'!$A$3:$E$102,2,FALSE),"")</f>
        <v/>
      </c>
      <c r="BJ59" s="2" t="str">
        <f>IF('Adjacent Counties'!BJ59="x",VLOOKUP('2013 0-64'!BJ$1,'2013 population'!$A$3:$E$102,2,FALSE),"")</f>
        <v/>
      </c>
      <c r="BK59" s="2" t="str">
        <f>IF('Adjacent Counties'!BK59="x",VLOOKUP('2013 0-64'!BK$1,'2013 population'!$A$3:$E$102,2,FALSE),"")</f>
        <v/>
      </c>
      <c r="BL59" s="2" t="str">
        <f>IF('Adjacent Counties'!BL59="x",VLOOKUP('2013 0-64'!BL$1,'2013 population'!$A$3:$E$102,2,FALSE),"")</f>
        <v/>
      </c>
      <c r="BM59" s="2" t="str">
        <f>IF('Adjacent Counties'!BM59="x",VLOOKUP('2013 0-64'!BM$1,'2013 population'!$A$3:$E$102,2,FALSE),"")</f>
        <v/>
      </c>
      <c r="BN59" s="2" t="str">
        <f>IF('Adjacent Counties'!BN59="x",VLOOKUP('2013 0-64'!BN$1,'2013 population'!$A$3:$E$102,2,FALSE),"")</f>
        <v/>
      </c>
      <c r="BO59" s="2" t="str">
        <f>IF('Adjacent Counties'!BO59="x",VLOOKUP('2013 0-64'!BO$1,'2013 population'!$A$3:$E$102,2,FALSE),"")</f>
        <v/>
      </c>
      <c r="BP59" s="2" t="str">
        <f>IF('Adjacent Counties'!BP59="x",VLOOKUP('2013 0-64'!BP$1,'2013 population'!$A$3:$E$102,2,FALSE),"")</f>
        <v/>
      </c>
      <c r="BQ59" s="2" t="str">
        <f>IF('Adjacent Counties'!BQ59="x",VLOOKUP('2013 0-64'!BQ$1,'2013 population'!$A$3:$E$102,2,FALSE),"")</f>
        <v/>
      </c>
      <c r="BR59" s="2" t="str">
        <f>IF('Adjacent Counties'!BR59="x",VLOOKUP('2013 0-64'!BR$1,'2013 population'!$A$3:$E$102,2,FALSE),"")</f>
        <v/>
      </c>
      <c r="BS59" s="2" t="str">
        <f>IF('Adjacent Counties'!BS59="x",VLOOKUP('2013 0-64'!BS$1,'2013 population'!$A$3:$E$102,2,FALSE),"")</f>
        <v/>
      </c>
      <c r="BT59" s="2" t="str">
        <f>IF('Adjacent Counties'!BT59="x",VLOOKUP('2013 0-64'!BT$1,'2013 population'!$A$3:$E$102,2,FALSE),"")</f>
        <v/>
      </c>
      <c r="BU59" s="2" t="str">
        <f>IF('Adjacent Counties'!BU59="x",VLOOKUP('2013 0-64'!BU$1,'2013 population'!$A$3:$E$102,2,FALSE),"")</f>
        <v/>
      </c>
      <c r="BV59" s="2" t="str">
        <f>IF('Adjacent Counties'!BV59="x",VLOOKUP('2013 0-64'!BV$1,'2013 population'!$A$3:$E$102,2,FALSE),"")</f>
        <v/>
      </c>
      <c r="BW59" s="2">
        <f>IF('Adjacent Counties'!BW59="x",VLOOKUP('2013 0-64'!BW$1,'2013 population'!$A$3:$E$102,2,FALSE),"")</f>
        <v>154785</v>
      </c>
      <c r="BX59" s="2" t="str">
        <f>IF('Adjacent Counties'!BX59="x",VLOOKUP('2013 0-64'!BX$1,'2013 population'!$A$3:$E$102,2,FALSE),"")</f>
        <v/>
      </c>
      <c r="BY59" s="2" t="str">
        <f>IF('Adjacent Counties'!BY59="x",VLOOKUP('2013 0-64'!BY$1,'2013 population'!$A$3:$E$102,2,FALSE),"")</f>
        <v/>
      </c>
      <c r="BZ59" s="2" t="str">
        <f>IF('Adjacent Counties'!BZ59="x",VLOOKUP('2013 0-64'!BZ$1,'2013 population'!$A$3:$E$102,2,FALSE),"")</f>
        <v/>
      </c>
      <c r="CA59" s="2" t="str">
        <f>IF('Adjacent Counties'!CA59="x",VLOOKUP('2013 0-64'!CA$1,'2013 population'!$A$3:$E$102,2,FALSE),"")</f>
        <v/>
      </c>
      <c r="CB59" s="2" t="str">
        <f>IF('Adjacent Counties'!CB59="x",VLOOKUP('2013 0-64'!CB$1,'2013 population'!$A$3:$E$102,2,FALSE),"")</f>
        <v/>
      </c>
      <c r="CC59" s="2" t="str">
        <f>IF('Adjacent Counties'!CC59="x",VLOOKUP('2013 0-64'!CC$1,'2013 population'!$A$3:$E$102,2,FALSE),"")</f>
        <v/>
      </c>
      <c r="CD59" s="2" t="str">
        <f>IF('Adjacent Counties'!CD59="x",VLOOKUP('2013 0-64'!CD$1,'2013 population'!$A$3:$E$102,2,FALSE),"")</f>
        <v/>
      </c>
      <c r="CE59" s="2" t="str">
        <f>IF('Adjacent Counties'!CE59="x",VLOOKUP('2013 0-64'!CE$1,'2013 population'!$A$3:$E$102,2,FALSE),"")</f>
        <v/>
      </c>
      <c r="CF59" s="2" t="str">
        <f>IF('Adjacent Counties'!CF59="x",VLOOKUP('2013 0-64'!CF$1,'2013 population'!$A$3:$E$102,2,FALSE),"")</f>
        <v/>
      </c>
      <c r="CG59" s="2" t="str">
        <f>IF('Adjacent Counties'!CG59="x",VLOOKUP('2013 0-64'!CG$1,'2013 population'!$A$3:$E$102,2,FALSE),"")</f>
        <v/>
      </c>
      <c r="CH59" s="2" t="str">
        <f>IF('Adjacent Counties'!CH59="x",VLOOKUP('2013 0-64'!CH$1,'2013 population'!$A$3:$E$102,2,FALSE),"")</f>
        <v/>
      </c>
      <c r="CI59" s="2" t="str">
        <f>IF('Adjacent Counties'!CI59="x",VLOOKUP('2013 0-64'!CI$1,'2013 population'!$A$3:$E$102,2,FALSE),"")</f>
        <v/>
      </c>
      <c r="CJ59" s="2" t="str">
        <f>IF('Adjacent Counties'!CJ59="x",VLOOKUP('2013 0-64'!CJ$1,'2013 population'!$A$3:$E$102,2,FALSE),"")</f>
        <v/>
      </c>
      <c r="CK59" s="2" t="str">
        <f>IF('Adjacent Counties'!CK59="x",VLOOKUP('2013 0-64'!CK$1,'2013 population'!$A$3:$E$102,2,FALSE),"")</f>
        <v/>
      </c>
      <c r="CL59" s="2" t="str">
        <f>IF('Adjacent Counties'!CL59="x",VLOOKUP('2013 0-64'!CL$1,'2013 population'!$A$3:$E$102,2,FALSE),"")</f>
        <v/>
      </c>
      <c r="CM59" s="2" t="str">
        <f>IF('Adjacent Counties'!CM59="x",VLOOKUP('2013 0-64'!CM$1,'2013 population'!$A$3:$E$102,2,FALSE),"")</f>
        <v/>
      </c>
      <c r="CN59" s="2" t="str">
        <f>IF('Adjacent Counties'!CN59="x",VLOOKUP('2013 0-64'!CN$1,'2013 population'!$A$3:$E$102,2,FALSE),"")</f>
        <v/>
      </c>
      <c r="CO59" s="2" t="str">
        <f>IF('Adjacent Counties'!CO59="x",VLOOKUP('2013 0-64'!CO$1,'2013 population'!$A$3:$E$102,2,FALSE),"")</f>
        <v/>
      </c>
      <c r="CP59" s="2" t="str">
        <f>IF('Adjacent Counties'!CP59="x",VLOOKUP('2013 0-64'!CP$1,'2013 population'!$A$3:$E$102,2,FALSE),"")</f>
        <v/>
      </c>
      <c r="CQ59" s="2">
        <f>IF('Adjacent Counties'!CQ59="x",VLOOKUP('2013 0-64'!CQ$1,'2013 population'!$A$3:$E$102,2,FALSE),"")</f>
        <v>10240</v>
      </c>
      <c r="CR59" s="2" t="str">
        <f>IF('Adjacent Counties'!CR59="x",VLOOKUP('2013 0-64'!CR$1,'2013 population'!$A$3:$E$102,2,FALSE),"")</f>
        <v/>
      </c>
      <c r="CS59" s="2" t="str">
        <f>IF('Adjacent Counties'!CS59="x",VLOOKUP('2013 0-64'!CS$1,'2013 population'!$A$3:$E$102,2,FALSE),"")</f>
        <v/>
      </c>
      <c r="CT59" s="2" t="str">
        <f>IF('Adjacent Counties'!CT59="x",VLOOKUP('2013 0-64'!CT$1,'2013 population'!$A$3:$E$102,2,FALSE),"")</f>
        <v/>
      </c>
      <c r="CU59" s="2" t="str">
        <f>IF('Adjacent Counties'!CU59="x",VLOOKUP('2013 0-64'!CU$1,'2013 population'!$A$3:$E$102,2,FALSE),"")</f>
        <v/>
      </c>
      <c r="CV59" s="2" t="str">
        <f>IF('Adjacent Counties'!CV59="x",VLOOKUP('2013 0-64'!CV$1,'2013 population'!$A$3:$E$102,2,FALSE),"")</f>
        <v/>
      </c>
      <c r="CW59" s="2" t="str">
        <f>IF('Adjacent Counties'!CW59="x",VLOOKUP('2013 0-64'!CW$1,'2013 population'!$A$3:$E$102,2,FALSE),"")</f>
        <v/>
      </c>
      <c r="CX59" s="2">
        <f t="shared" si="0"/>
        <v>329790</v>
      </c>
      <c r="CY59" s="2">
        <f>SUMIF('Residents by Age'!B$2:B$422,"="&amp;'2013 0-64'!A59,'Residents by Age'!D$2:D$422)</f>
        <v>35</v>
      </c>
      <c r="CZ59" s="9">
        <f t="shared" si="1"/>
        <v>0.10612814215106584</v>
      </c>
    </row>
    <row r="60" spans="1:104">
      <c r="A60" s="3" t="s">
        <v>58</v>
      </c>
      <c r="B60" s="2" t="str">
        <f>IF('Adjacent Counties'!B60="x",VLOOKUP('2013 0-64'!B$1,'2013 population'!$A$3:$E$102,2,FALSE),"")</f>
        <v/>
      </c>
      <c r="C60" s="2" t="str">
        <f>IF('Adjacent Counties'!C60="x",VLOOKUP('2013 0-64'!C$1,'2013 population'!$A$3:$E$102,2,FALSE),"")</f>
        <v/>
      </c>
      <c r="D60" s="2" t="str">
        <f>IF('Adjacent Counties'!D60="x",VLOOKUP('2013 0-64'!D$1,'2013 population'!$A$3:$E$102,2,FALSE),"")</f>
        <v/>
      </c>
      <c r="E60" s="2" t="str">
        <f>IF('Adjacent Counties'!E60="x",VLOOKUP('2013 0-64'!E$1,'2013 population'!$A$3:$E$102,2,FALSE),"")</f>
        <v/>
      </c>
      <c r="F60" s="2" t="str">
        <f>IF('Adjacent Counties'!F60="x",VLOOKUP('2013 0-64'!F$1,'2013 population'!$A$3:$E$102,2,FALSE),"")</f>
        <v/>
      </c>
      <c r="G60" s="2" t="str">
        <f>IF('Adjacent Counties'!G60="x",VLOOKUP('2013 0-64'!G$1,'2013 population'!$A$3:$E$102,2,FALSE),"")</f>
        <v/>
      </c>
      <c r="H60" s="2" t="str">
        <f>IF('Adjacent Counties'!H60="x",VLOOKUP('2013 0-64'!H$1,'2013 population'!$A$3:$E$102,2,FALSE),"")</f>
        <v/>
      </c>
      <c r="I60" s="2" t="str">
        <f>IF('Adjacent Counties'!I60="x",VLOOKUP('2013 0-64'!I$1,'2013 population'!$A$3:$E$102,2,FALSE),"")</f>
        <v/>
      </c>
      <c r="J60" s="2" t="str">
        <f>IF('Adjacent Counties'!J60="x",VLOOKUP('2013 0-64'!J$1,'2013 population'!$A$3:$E$102,2,FALSE),"")</f>
        <v/>
      </c>
      <c r="K60" s="2" t="str">
        <f>IF('Adjacent Counties'!K60="x",VLOOKUP('2013 0-64'!K$1,'2013 population'!$A$3:$E$102,2,FALSE),"")</f>
        <v/>
      </c>
      <c r="L60" s="2">
        <f>IF('Adjacent Counties'!L60="x",VLOOKUP('2013 0-64'!L$1,'2013 population'!$A$3:$E$102,2,FALSE),"")</f>
        <v>205448</v>
      </c>
      <c r="M60" s="2">
        <f>IF('Adjacent Counties'!M60="x",VLOOKUP('2013 0-64'!M$1,'2013 population'!$A$3:$E$102,2,FALSE),"")</f>
        <v>73738</v>
      </c>
      <c r="N60" s="2" t="str">
        <f>IF('Adjacent Counties'!N60="x",VLOOKUP('2013 0-64'!N$1,'2013 population'!$A$3:$E$102,2,FALSE),"")</f>
        <v/>
      </c>
      <c r="O60" s="2" t="str">
        <f>IF('Adjacent Counties'!O60="x",VLOOKUP('2013 0-64'!O$1,'2013 population'!$A$3:$E$102,2,FALSE),"")</f>
        <v/>
      </c>
      <c r="P60" s="2" t="str">
        <f>IF('Adjacent Counties'!P60="x",VLOOKUP('2013 0-64'!P$1,'2013 population'!$A$3:$E$102,2,FALSE),"")</f>
        <v/>
      </c>
      <c r="Q60" s="2" t="str">
        <f>IF('Adjacent Counties'!Q60="x",VLOOKUP('2013 0-64'!Q$1,'2013 population'!$A$3:$E$102,2,FALSE),"")</f>
        <v/>
      </c>
      <c r="R60" s="2" t="str">
        <f>IF('Adjacent Counties'!R60="x",VLOOKUP('2013 0-64'!R$1,'2013 population'!$A$3:$E$102,2,FALSE),"")</f>
        <v/>
      </c>
      <c r="S60" s="2" t="str">
        <f>IF('Adjacent Counties'!S60="x",VLOOKUP('2013 0-64'!S$1,'2013 population'!$A$3:$E$102,2,FALSE),"")</f>
        <v/>
      </c>
      <c r="T60" s="2" t="str">
        <f>IF('Adjacent Counties'!T60="x",VLOOKUP('2013 0-64'!T$1,'2013 population'!$A$3:$E$102,2,FALSE),"")</f>
        <v/>
      </c>
      <c r="U60" s="2" t="str">
        <f>IF('Adjacent Counties'!U60="x",VLOOKUP('2013 0-64'!U$1,'2013 population'!$A$3:$E$102,2,FALSE),"")</f>
        <v/>
      </c>
      <c r="V60" s="2" t="str">
        <f>IF('Adjacent Counties'!V60="x",VLOOKUP('2013 0-64'!V$1,'2013 population'!$A$3:$E$102,2,FALSE),"")</f>
        <v/>
      </c>
      <c r="W60" s="2" t="str">
        <f>IF('Adjacent Counties'!W60="x",VLOOKUP('2013 0-64'!W$1,'2013 population'!$A$3:$E$102,2,FALSE),"")</f>
        <v/>
      </c>
      <c r="X60" s="2" t="str">
        <f>IF('Adjacent Counties'!X60="x",VLOOKUP('2013 0-64'!X$1,'2013 population'!$A$3:$E$102,2,FALSE),"")</f>
        <v/>
      </c>
      <c r="Y60" s="2" t="str">
        <f>IF('Adjacent Counties'!Y60="x",VLOOKUP('2013 0-64'!Y$1,'2013 population'!$A$3:$E$102,2,FALSE),"")</f>
        <v/>
      </c>
      <c r="Z60" s="2" t="str">
        <f>IF('Adjacent Counties'!Z60="x",VLOOKUP('2013 0-64'!Z$1,'2013 population'!$A$3:$E$102,2,FALSE),"")</f>
        <v/>
      </c>
      <c r="AA60" s="2" t="str">
        <f>IF('Adjacent Counties'!AA60="x",VLOOKUP('2013 0-64'!AA$1,'2013 population'!$A$3:$E$102,2,FALSE),"")</f>
        <v/>
      </c>
      <c r="AB60" s="2" t="str">
        <f>IF('Adjacent Counties'!AB60="x",VLOOKUP('2013 0-64'!AB$1,'2013 population'!$A$3:$E$102,2,FALSE),"")</f>
        <v/>
      </c>
      <c r="AC60" s="2" t="str">
        <f>IF('Adjacent Counties'!AC60="x",VLOOKUP('2013 0-64'!AC$1,'2013 population'!$A$3:$E$102,2,FALSE),"")</f>
        <v/>
      </c>
      <c r="AD60" s="2" t="str">
        <f>IF('Adjacent Counties'!AD60="x",VLOOKUP('2013 0-64'!AD$1,'2013 population'!$A$3:$E$102,2,FALSE),"")</f>
        <v/>
      </c>
      <c r="AE60" s="2" t="str">
        <f>IF('Adjacent Counties'!AE60="x",VLOOKUP('2013 0-64'!AE$1,'2013 population'!$A$3:$E$102,2,FALSE),"")</f>
        <v/>
      </c>
      <c r="AF60" s="2" t="str">
        <f>IF('Adjacent Counties'!AF60="x",VLOOKUP('2013 0-64'!AF$1,'2013 population'!$A$3:$E$102,2,FALSE),"")</f>
        <v/>
      </c>
      <c r="AG60" s="2" t="str">
        <f>IF('Adjacent Counties'!AG60="x",VLOOKUP('2013 0-64'!AG$1,'2013 population'!$A$3:$E$102,2,FALSE),"")</f>
        <v/>
      </c>
      <c r="AH60" s="2" t="str">
        <f>IF('Adjacent Counties'!AH60="x",VLOOKUP('2013 0-64'!AH$1,'2013 population'!$A$3:$E$102,2,FALSE),"")</f>
        <v/>
      </c>
      <c r="AI60" s="2" t="str">
        <f>IF('Adjacent Counties'!AI60="x",VLOOKUP('2013 0-64'!AI$1,'2013 population'!$A$3:$E$102,2,FALSE),"")</f>
        <v/>
      </c>
      <c r="AJ60" s="2" t="str">
        <f>IF('Adjacent Counties'!AJ60="x",VLOOKUP('2013 0-64'!AJ$1,'2013 population'!$A$3:$E$102,2,FALSE),"")</f>
        <v/>
      </c>
      <c r="AK60" s="2" t="str">
        <f>IF('Adjacent Counties'!AK60="x",VLOOKUP('2013 0-64'!AK$1,'2013 population'!$A$3:$E$102,2,FALSE),"")</f>
        <v/>
      </c>
      <c r="AL60" s="2" t="str">
        <f>IF('Adjacent Counties'!AL60="x",VLOOKUP('2013 0-64'!AL$1,'2013 population'!$A$3:$E$102,2,FALSE),"")</f>
        <v/>
      </c>
      <c r="AM60" s="2" t="str">
        <f>IF('Adjacent Counties'!AM60="x",VLOOKUP('2013 0-64'!AM$1,'2013 population'!$A$3:$E$102,2,FALSE),"")</f>
        <v/>
      </c>
      <c r="AN60" s="2" t="str">
        <f>IF('Adjacent Counties'!AN60="x",VLOOKUP('2013 0-64'!AN$1,'2013 population'!$A$3:$E$102,2,FALSE),"")</f>
        <v/>
      </c>
      <c r="AO60" s="2" t="str">
        <f>IF('Adjacent Counties'!AO60="x",VLOOKUP('2013 0-64'!AO$1,'2013 population'!$A$3:$E$102,2,FALSE),"")</f>
        <v/>
      </c>
      <c r="AP60" s="2" t="str">
        <f>IF('Adjacent Counties'!AP60="x",VLOOKUP('2013 0-64'!AP$1,'2013 population'!$A$3:$E$102,2,FALSE),"")</f>
        <v/>
      </c>
      <c r="AQ60" s="2" t="str">
        <f>IF('Adjacent Counties'!AQ60="x",VLOOKUP('2013 0-64'!AQ$1,'2013 population'!$A$3:$E$102,2,FALSE),"")</f>
        <v/>
      </c>
      <c r="AR60" s="2" t="str">
        <f>IF('Adjacent Counties'!AR60="x",VLOOKUP('2013 0-64'!AR$1,'2013 population'!$A$3:$E$102,2,FALSE),"")</f>
        <v/>
      </c>
      <c r="AS60" s="2" t="str">
        <f>IF('Adjacent Counties'!AS60="x",VLOOKUP('2013 0-64'!AS$1,'2013 population'!$A$3:$E$102,2,FALSE),"")</f>
        <v/>
      </c>
      <c r="AT60" s="2" t="str">
        <f>IF('Adjacent Counties'!AT60="x",VLOOKUP('2013 0-64'!AT$1,'2013 population'!$A$3:$E$102,2,FALSE),"")</f>
        <v/>
      </c>
      <c r="AU60" s="2" t="str">
        <f>IF('Adjacent Counties'!AU60="x",VLOOKUP('2013 0-64'!AU$1,'2013 population'!$A$3:$E$102,2,FALSE),"")</f>
        <v/>
      </c>
      <c r="AV60" s="2" t="str">
        <f>IF('Adjacent Counties'!AV60="x",VLOOKUP('2013 0-64'!AV$1,'2013 population'!$A$3:$E$102,2,FALSE),"")</f>
        <v/>
      </c>
      <c r="AW60" s="2" t="str">
        <f>IF('Adjacent Counties'!AW60="x",VLOOKUP('2013 0-64'!AW$1,'2013 population'!$A$3:$E$102,2,FALSE),"")</f>
        <v/>
      </c>
      <c r="AX60" s="2" t="str">
        <f>IF('Adjacent Counties'!AX60="x",VLOOKUP('2013 0-64'!AX$1,'2013 population'!$A$3:$E$102,2,FALSE),"")</f>
        <v/>
      </c>
      <c r="AY60" s="2" t="str">
        <f>IF('Adjacent Counties'!AY60="x",VLOOKUP('2013 0-64'!AY$1,'2013 population'!$A$3:$E$102,2,FALSE),"")</f>
        <v/>
      </c>
      <c r="AZ60" s="2" t="str">
        <f>IF('Adjacent Counties'!AZ60="x",VLOOKUP('2013 0-64'!AZ$1,'2013 population'!$A$3:$E$102,2,FALSE),"")</f>
        <v/>
      </c>
      <c r="BA60" s="2" t="str">
        <f>IF('Adjacent Counties'!BA60="x",VLOOKUP('2013 0-64'!BA$1,'2013 population'!$A$3:$E$102,2,FALSE),"")</f>
        <v/>
      </c>
      <c r="BB60" s="2" t="str">
        <f>IF('Adjacent Counties'!BB60="x",VLOOKUP('2013 0-64'!BB$1,'2013 population'!$A$3:$E$102,2,FALSE),"")</f>
        <v/>
      </c>
      <c r="BC60" s="2" t="str">
        <f>IF('Adjacent Counties'!BC60="x",VLOOKUP('2013 0-64'!BC$1,'2013 population'!$A$3:$E$102,2,FALSE),"")</f>
        <v/>
      </c>
      <c r="BD60" s="2" t="str">
        <f>IF('Adjacent Counties'!BD60="x",VLOOKUP('2013 0-64'!BD$1,'2013 population'!$A$3:$E$102,2,FALSE),"")</f>
        <v/>
      </c>
      <c r="BE60" s="2" t="str">
        <f>IF('Adjacent Counties'!BE60="x",VLOOKUP('2013 0-64'!BE$1,'2013 population'!$A$3:$E$102,2,FALSE),"")</f>
        <v/>
      </c>
      <c r="BF60" s="2" t="str">
        <f>IF('Adjacent Counties'!BF60="x",VLOOKUP('2013 0-64'!BF$1,'2013 population'!$A$3:$E$102,2,FALSE),"")</f>
        <v/>
      </c>
      <c r="BG60" s="2" t="str">
        <f>IF('Adjacent Counties'!BG60="x",VLOOKUP('2013 0-64'!BG$1,'2013 population'!$A$3:$E$102,2,FALSE),"")</f>
        <v/>
      </c>
      <c r="BH60" s="2">
        <f>IF('Adjacent Counties'!BH60="x",VLOOKUP('2013 0-64'!BH$1,'2013 population'!$A$3:$E$102,2,FALSE),"")</f>
        <v>37040</v>
      </c>
      <c r="BI60" s="2" t="str">
        <f>IF('Adjacent Counties'!BI60="x",VLOOKUP('2013 0-64'!BI$1,'2013 population'!$A$3:$E$102,2,FALSE),"")</f>
        <v/>
      </c>
      <c r="BJ60" s="2">
        <f>IF('Adjacent Counties'!BJ60="x",VLOOKUP('2013 0-64'!BJ$1,'2013 population'!$A$3:$E$102,2,FALSE),"")</f>
        <v>11948</v>
      </c>
      <c r="BK60" s="2" t="str">
        <f>IF('Adjacent Counties'!BK60="x",VLOOKUP('2013 0-64'!BK$1,'2013 population'!$A$3:$E$102,2,FALSE),"")</f>
        <v/>
      </c>
      <c r="BL60" s="2" t="str">
        <f>IF('Adjacent Counties'!BL60="x",VLOOKUP('2013 0-64'!BL$1,'2013 population'!$A$3:$E$102,2,FALSE),"")</f>
        <v/>
      </c>
      <c r="BM60" s="2" t="str">
        <f>IF('Adjacent Counties'!BM60="x",VLOOKUP('2013 0-64'!BM$1,'2013 population'!$A$3:$E$102,2,FALSE),"")</f>
        <v/>
      </c>
      <c r="BN60" s="2" t="str">
        <f>IF('Adjacent Counties'!BN60="x",VLOOKUP('2013 0-64'!BN$1,'2013 population'!$A$3:$E$102,2,FALSE),"")</f>
        <v/>
      </c>
      <c r="BO60" s="2" t="str">
        <f>IF('Adjacent Counties'!BO60="x",VLOOKUP('2013 0-64'!BO$1,'2013 population'!$A$3:$E$102,2,FALSE),"")</f>
        <v/>
      </c>
      <c r="BP60" s="2" t="str">
        <f>IF('Adjacent Counties'!BP60="x",VLOOKUP('2013 0-64'!BP$1,'2013 population'!$A$3:$E$102,2,FALSE),"")</f>
        <v/>
      </c>
      <c r="BQ60" s="2" t="str">
        <f>IF('Adjacent Counties'!BQ60="x",VLOOKUP('2013 0-64'!BQ$1,'2013 population'!$A$3:$E$102,2,FALSE),"")</f>
        <v/>
      </c>
      <c r="BR60" s="2" t="str">
        <f>IF('Adjacent Counties'!BR60="x",VLOOKUP('2013 0-64'!BR$1,'2013 population'!$A$3:$E$102,2,FALSE),"")</f>
        <v/>
      </c>
      <c r="BS60" s="2" t="str">
        <f>IF('Adjacent Counties'!BS60="x",VLOOKUP('2013 0-64'!BS$1,'2013 population'!$A$3:$E$102,2,FALSE),"")</f>
        <v/>
      </c>
      <c r="BT60" s="2" t="str">
        <f>IF('Adjacent Counties'!BT60="x",VLOOKUP('2013 0-64'!BT$1,'2013 population'!$A$3:$E$102,2,FALSE),"")</f>
        <v/>
      </c>
      <c r="BU60" s="2" t="str">
        <f>IF('Adjacent Counties'!BU60="x",VLOOKUP('2013 0-64'!BU$1,'2013 population'!$A$3:$E$102,2,FALSE),"")</f>
        <v/>
      </c>
      <c r="BV60" s="2" t="str">
        <f>IF('Adjacent Counties'!BV60="x",VLOOKUP('2013 0-64'!BV$1,'2013 population'!$A$3:$E$102,2,FALSE),"")</f>
        <v/>
      </c>
      <c r="BW60" s="2" t="str">
        <f>IF('Adjacent Counties'!BW60="x",VLOOKUP('2013 0-64'!BW$1,'2013 population'!$A$3:$E$102,2,FALSE),"")</f>
        <v/>
      </c>
      <c r="BX60" s="2" t="str">
        <f>IF('Adjacent Counties'!BX60="x",VLOOKUP('2013 0-64'!BX$1,'2013 population'!$A$3:$E$102,2,FALSE),"")</f>
        <v/>
      </c>
      <c r="BY60" s="2" t="str">
        <f>IF('Adjacent Counties'!BY60="x",VLOOKUP('2013 0-64'!BY$1,'2013 population'!$A$3:$E$102,2,FALSE),"")</f>
        <v/>
      </c>
      <c r="BZ60" s="2" t="str">
        <f>IF('Adjacent Counties'!BZ60="x",VLOOKUP('2013 0-64'!BZ$1,'2013 population'!$A$3:$E$102,2,FALSE),"")</f>
        <v/>
      </c>
      <c r="CA60" s="2" t="str">
        <f>IF('Adjacent Counties'!CA60="x",VLOOKUP('2013 0-64'!CA$1,'2013 population'!$A$3:$E$102,2,FALSE),"")</f>
        <v/>
      </c>
      <c r="CB60" s="2" t="str">
        <f>IF('Adjacent Counties'!CB60="x",VLOOKUP('2013 0-64'!CB$1,'2013 population'!$A$3:$E$102,2,FALSE),"")</f>
        <v/>
      </c>
      <c r="CC60" s="2" t="str">
        <f>IF('Adjacent Counties'!CC60="x",VLOOKUP('2013 0-64'!CC$1,'2013 population'!$A$3:$E$102,2,FALSE),"")</f>
        <v/>
      </c>
      <c r="CD60" s="2">
        <f>IF('Adjacent Counties'!CD60="x",VLOOKUP('2013 0-64'!CD$1,'2013 population'!$A$3:$E$102,2,FALSE),"")</f>
        <v>54930</v>
      </c>
      <c r="CE60" s="2" t="str">
        <f>IF('Adjacent Counties'!CE60="x",VLOOKUP('2013 0-64'!CE$1,'2013 population'!$A$3:$E$102,2,FALSE),"")</f>
        <v/>
      </c>
      <c r="CF60" s="2" t="str">
        <f>IF('Adjacent Counties'!CF60="x",VLOOKUP('2013 0-64'!CF$1,'2013 population'!$A$3:$E$102,2,FALSE),"")</f>
        <v/>
      </c>
      <c r="CG60" s="2" t="str">
        <f>IF('Adjacent Counties'!CG60="x",VLOOKUP('2013 0-64'!CG$1,'2013 population'!$A$3:$E$102,2,FALSE),"")</f>
        <v/>
      </c>
      <c r="CH60" s="2" t="str">
        <f>IF('Adjacent Counties'!CH60="x",VLOOKUP('2013 0-64'!CH$1,'2013 population'!$A$3:$E$102,2,FALSE),"")</f>
        <v/>
      </c>
      <c r="CI60" s="2" t="str">
        <f>IF('Adjacent Counties'!CI60="x",VLOOKUP('2013 0-64'!CI$1,'2013 population'!$A$3:$E$102,2,FALSE),"")</f>
        <v/>
      </c>
      <c r="CJ60" s="2" t="str">
        <f>IF('Adjacent Counties'!CJ60="x",VLOOKUP('2013 0-64'!CJ$1,'2013 population'!$A$3:$E$102,2,FALSE),"")</f>
        <v/>
      </c>
      <c r="CK60" s="2" t="str">
        <f>IF('Adjacent Counties'!CK60="x",VLOOKUP('2013 0-64'!CK$1,'2013 population'!$A$3:$E$102,2,FALSE),"")</f>
        <v/>
      </c>
      <c r="CL60" s="2" t="str">
        <f>IF('Adjacent Counties'!CL60="x",VLOOKUP('2013 0-64'!CL$1,'2013 population'!$A$3:$E$102,2,FALSE),"")</f>
        <v/>
      </c>
      <c r="CM60" s="2" t="str">
        <f>IF('Adjacent Counties'!CM60="x",VLOOKUP('2013 0-64'!CM$1,'2013 population'!$A$3:$E$102,2,FALSE),"")</f>
        <v/>
      </c>
      <c r="CN60" s="2" t="str">
        <f>IF('Adjacent Counties'!CN60="x",VLOOKUP('2013 0-64'!CN$1,'2013 population'!$A$3:$E$102,2,FALSE),"")</f>
        <v/>
      </c>
      <c r="CO60" s="2" t="str">
        <f>IF('Adjacent Counties'!CO60="x",VLOOKUP('2013 0-64'!CO$1,'2013 population'!$A$3:$E$102,2,FALSE),"")</f>
        <v/>
      </c>
      <c r="CP60" s="2" t="str">
        <f>IF('Adjacent Counties'!CP60="x",VLOOKUP('2013 0-64'!CP$1,'2013 population'!$A$3:$E$102,2,FALSE),"")</f>
        <v/>
      </c>
      <c r="CQ60" s="2" t="str">
        <f>IF('Adjacent Counties'!CQ60="x",VLOOKUP('2013 0-64'!CQ$1,'2013 population'!$A$3:$E$102,2,FALSE),"")</f>
        <v/>
      </c>
      <c r="CR60" s="2" t="str">
        <f>IF('Adjacent Counties'!CR60="x",VLOOKUP('2013 0-64'!CR$1,'2013 population'!$A$3:$E$102,2,FALSE),"")</f>
        <v/>
      </c>
      <c r="CS60" s="2" t="str">
        <f>IF('Adjacent Counties'!CS60="x",VLOOKUP('2013 0-64'!CS$1,'2013 population'!$A$3:$E$102,2,FALSE),"")</f>
        <v/>
      </c>
      <c r="CT60" s="2" t="str">
        <f>IF('Adjacent Counties'!CT60="x",VLOOKUP('2013 0-64'!CT$1,'2013 population'!$A$3:$E$102,2,FALSE),"")</f>
        <v/>
      </c>
      <c r="CU60" s="2" t="str">
        <f>IF('Adjacent Counties'!CU60="x",VLOOKUP('2013 0-64'!CU$1,'2013 population'!$A$3:$E$102,2,FALSE),"")</f>
        <v/>
      </c>
      <c r="CV60" s="2" t="str">
        <f>IF('Adjacent Counties'!CV60="x",VLOOKUP('2013 0-64'!CV$1,'2013 population'!$A$3:$E$102,2,FALSE),"")</f>
        <v/>
      </c>
      <c r="CW60" s="2">
        <f>IF('Adjacent Counties'!CW60="x",VLOOKUP('2013 0-64'!CW$1,'2013 population'!$A$3:$E$102,2,FALSE),"")</f>
        <v>13921</v>
      </c>
      <c r="CX60" s="2">
        <f t="shared" si="0"/>
        <v>397025</v>
      </c>
      <c r="CY60" s="2">
        <f>SUMIF('Residents by Age'!B$2:B$422,"="&amp;'2013 0-64'!A60,'Residents by Age'!D$2:D$422)</f>
        <v>12</v>
      </c>
      <c r="CZ60" s="9">
        <f t="shared" si="1"/>
        <v>3.0224796927145647E-2</v>
      </c>
    </row>
    <row r="61" spans="1:104">
      <c r="A61" s="3" t="s">
        <v>59</v>
      </c>
      <c r="B61" s="2" t="str">
        <f>IF('Adjacent Counties'!B61="x",VLOOKUP('2013 0-64'!B$1,'2013 population'!$A$3:$E$102,2,FALSE),"")</f>
        <v/>
      </c>
      <c r="C61" s="2" t="str">
        <f>IF('Adjacent Counties'!C61="x",VLOOKUP('2013 0-64'!C$1,'2013 population'!$A$3:$E$102,2,FALSE),"")</f>
        <v/>
      </c>
      <c r="D61" s="2" t="str">
        <f>IF('Adjacent Counties'!D61="x",VLOOKUP('2013 0-64'!D$1,'2013 population'!$A$3:$E$102,2,FALSE),"")</f>
        <v/>
      </c>
      <c r="E61" s="2" t="str">
        <f>IF('Adjacent Counties'!E61="x",VLOOKUP('2013 0-64'!E$1,'2013 population'!$A$3:$E$102,2,FALSE),"")</f>
        <v/>
      </c>
      <c r="F61" s="2" t="str">
        <f>IF('Adjacent Counties'!F61="x",VLOOKUP('2013 0-64'!F$1,'2013 population'!$A$3:$E$102,2,FALSE),"")</f>
        <v/>
      </c>
      <c r="G61" s="2" t="str">
        <f>IF('Adjacent Counties'!G61="x",VLOOKUP('2013 0-64'!G$1,'2013 population'!$A$3:$E$102,2,FALSE),"")</f>
        <v/>
      </c>
      <c r="H61" s="2" t="str">
        <f>IF('Adjacent Counties'!H61="x",VLOOKUP('2013 0-64'!H$1,'2013 population'!$A$3:$E$102,2,FALSE),"")</f>
        <v/>
      </c>
      <c r="I61" s="2" t="str">
        <f>IF('Adjacent Counties'!I61="x",VLOOKUP('2013 0-64'!I$1,'2013 population'!$A$3:$E$102,2,FALSE),"")</f>
        <v/>
      </c>
      <c r="J61" s="2" t="str">
        <f>IF('Adjacent Counties'!J61="x",VLOOKUP('2013 0-64'!J$1,'2013 population'!$A$3:$E$102,2,FALSE),"")</f>
        <v/>
      </c>
      <c r="K61" s="2" t="str">
        <f>IF('Adjacent Counties'!K61="x",VLOOKUP('2013 0-64'!K$1,'2013 population'!$A$3:$E$102,2,FALSE),"")</f>
        <v/>
      </c>
      <c r="L61" s="2" t="str">
        <f>IF('Adjacent Counties'!L61="x",VLOOKUP('2013 0-64'!L$1,'2013 population'!$A$3:$E$102,2,FALSE),"")</f>
        <v/>
      </c>
      <c r="M61" s="2" t="str">
        <f>IF('Adjacent Counties'!M61="x",VLOOKUP('2013 0-64'!M$1,'2013 population'!$A$3:$E$102,2,FALSE),"")</f>
        <v/>
      </c>
      <c r="N61" s="2">
        <f>IF('Adjacent Counties'!N61="x",VLOOKUP('2013 0-64'!N$1,'2013 population'!$A$3:$E$102,2,FALSE),"")</f>
        <v>163761</v>
      </c>
      <c r="O61" s="2" t="str">
        <f>IF('Adjacent Counties'!O61="x",VLOOKUP('2013 0-64'!O$1,'2013 population'!$A$3:$E$102,2,FALSE),"")</f>
        <v/>
      </c>
      <c r="P61" s="2" t="str">
        <f>IF('Adjacent Counties'!P61="x",VLOOKUP('2013 0-64'!P$1,'2013 population'!$A$3:$E$102,2,FALSE),"")</f>
        <v/>
      </c>
      <c r="Q61" s="2" t="str">
        <f>IF('Adjacent Counties'!Q61="x",VLOOKUP('2013 0-64'!Q$1,'2013 population'!$A$3:$E$102,2,FALSE),"")</f>
        <v/>
      </c>
      <c r="R61" s="2" t="str">
        <f>IF('Adjacent Counties'!R61="x",VLOOKUP('2013 0-64'!R$1,'2013 population'!$A$3:$E$102,2,FALSE),"")</f>
        <v/>
      </c>
      <c r="S61" s="2" t="str">
        <f>IF('Adjacent Counties'!S61="x",VLOOKUP('2013 0-64'!S$1,'2013 population'!$A$3:$E$102,2,FALSE),"")</f>
        <v/>
      </c>
      <c r="T61" s="2" t="str">
        <f>IF('Adjacent Counties'!T61="x",VLOOKUP('2013 0-64'!T$1,'2013 population'!$A$3:$E$102,2,FALSE),"")</f>
        <v/>
      </c>
      <c r="U61" s="2" t="str">
        <f>IF('Adjacent Counties'!U61="x",VLOOKUP('2013 0-64'!U$1,'2013 population'!$A$3:$E$102,2,FALSE),"")</f>
        <v/>
      </c>
      <c r="V61" s="2" t="str">
        <f>IF('Adjacent Counties'!V61="x",VLOOKUP('2013 0-64'!V$1,'2013 population'!$A$3:$E$102,2,FALSE),"")</f>
        <v/>
      </c>
      <c r="W61" s="2" t="str">
        <f>IF('Adjacent Counties'!W61="x",VLOOKUP('2013 0-64'!W$1,'2013 population'!$A$3:$E$102,2,FALSE),"")</f>
        <v/>
      </c>
      <c r="X61" s="2" t="str">
        <f>IF('Adjacent Counties'!X61="x",VLOOKUP('2013 0-64'!X$1,'2013 population'!$A$3:$E$102,2,FALSE),"")</f>
        <v/>
      </c>
      <c r="Y61" s="2" t="str">
        <f>IF('Adjacent Counties'!Y61="x",VLOOKUP('2013 0-64'!Y$1,'2013 population'!$A$3:$E$102,2,FALSE),"")</f>
        <v/>
      </c>
      <c r="Z61" s="2" t="str">
        <f>IF('Adjacent Counties'!Z61="x",VLOOKUP('2013 0-64'!Z$1,'2013 population'!$A$3:$E$102,2,FALSE),"")</f>
        <v/>
      </c>
      <c r="AA61" s="2" t="str">
        <f>IF('Adjacent Counties'!AA61="x",VLOOKUP('2013 0-64'!AA$1,'2013 population'!$A$3:$E$102,2,FALSE),"")</f>
        <v/>
      </c>
      <c r="AB61" s="2" t="str">
        <f>IF('Adjacent Counties'!AB61="x",VLOOKUP('2013 0-64'!AB$1,'2013 population'!$A$3:$E$102,2,FALSE),"")</f>
        <v/>
      </c>
      <c r="AC61" s="2" t="str">
        <f>IF('Adjacent Counties'!AC61="x",VLOOKUP('2013 0-64'!AC$1,'2013 population'!$A$3:$E$102,2,FALSE),"")</f>
        <v/>
      </c>
      <c r="AD61" s="2" t="str">
        <f>IF('Adjacent Counties'!AD61="x",VLOOKUP('2013 0-64'!AD$1,'2013 population'!$A$3:$E$102,2,FALSE),"")</f>
        <v/>
      </c>
      <c r="AE61" s="2" t="str">
        <f>IF('Adjacent Counties'!AE61="x",VLOOKUP('2013 0-64'!AE$1,'2013 population'!$A$3:$E$102,2,FALSE),"")</f>
        <v/>
      </c>
      <c r="AF61" s="2" t="str">
        <f>IF('Adjacent Counties'!AF61="x",VLOOKUP('2013 0-64'!AF$1,'2013 population'!$A$3:$E$102,2,FALSE),"")</f>
        <v/>
      </c>
      <c r="AG61" s="2" t="str">
        <f>IF('Adjacent Counties'!AG61="x",VLOOKUP('2013 0-64'!AG$1,'2013 population'!$A$3:$E$102,2,FALSE),"")</f>
        <v/>
      </c>
      <c r="AH61" s="2" t="str">
        <f>IF('Adjacent Counties'!AH61="x",VLOOKUP('2013 0-64'!AH$1,'2013 population'!$A$3:$E$102,2,FALSE),"")</f>
        <v/>
      </c>
      <c r="AI61" s="2" t="str">
        <f>IF('Adjacent Counties'!AI61="x",VLOOKUP('2013 0-64'!AI$1,'2013 population'!$A$3:$E$102,2,FALSE),"")</f>
        <v/>
      </c>
      <c r="AJ61" s="2" t="str">
        <f>IF('Adjacent Counties'!AJ61="x",VLOOKUP('2013 0-64'!AJ$1,'2013 population'!$A$3:$E$102,2,FALSE),"")</f>
        <v/>
      </c>
      <c r="AK61" s="2">
        <f>IF('Adjacent Counties'!AK61="x",VLOOKUP('2013 0-64'!AK$1,'2013 population'!$A$3:$E$102,2,FALSE),"")</f>
        <v>179235</v>
      </c>
      <c r="AL61" s="2" t="str">
        <f>IF('Adjacent Counties'!AL61="x",VLOOKUP('2013 0-64'!AL$1,'2013 population'!$A$3:$E$102,2,FALSE),"")</f>
        <v/>
      </c>
      <c r="AM61" s="2" t="str">
        <f>IF('Adjacent Counties'!AM61="x",VLOOKUP('2013 0-64'!AM$1,'2013 population'!$A$3:$E$102,2,FALSE),"")</f>
        <v/>
      </c>
      <c r="AN61" s="2" t="str">
        <f>IF('Adjacent Counties'!AN61="x",VLOOKUP('2013 0-64'!AN$1,'2013 population'!$A$3:$E$102,2,FALSE),"")</f>
        <v/>
      </c>
      <c r="AO61" s="2" t="str">
        <f>IF('Adjacent Counties'!AO61="x",VLOOKUP('2013 0-64'!AO$1,'2013 population'!$A$3:$E$102,2,FALSE),"")</f>
        <v/>
      </c>
      <c r="AP61" s="2" t="str">
        <f>IF('Adjacent Counties'!AP61="x",VLOOKUP('2013 0-64'!AP$1,'2013 population'!$A$3:$E$102,2,FALSE),"")</f>
        <v/>
      </c>
      <c r="AQ61" s="2" t="str">
        <f>IF('Adjacent Counties'!AQ61="x",VLOOKUP('2013 0-64'!AQ$1,'2013 population'!$A$3:$E$102,2,FALSE),"")</f>
        <v/>
      </c>
      <c r="AR61" s="2" t="str">
        <f>IF('Adjacent Counties'!AR61="x",VLOOKUP('2013 0-64'!AR$1,'2013 population'!$A$3:$E$102,2,FALSE),"")</f>
        <v/>
      </c>
      <c r="AS61" s="2" t="str">
        <f>IF('Adjacent Counties'!AS61="x",VLOOKUP('2013 0-64'!AS$1,'2013 population'!$A$3:$E$102,2,FALSE),"")</f>
        <v/>
      </c>
      <c r="AT61" s="2" t="str">
        <f>IF('Adjacent Counties'!AT61="x",VLOOKUP('2013 0-64'!AT$1,'2013 population'!$A$3:$E$102,2,FALSE),"")</f>
        <v/>
      </c>
      <c r="AU61" s="2" t="str">
        <f>IF('Adjacent Counties'!AU61="x",VLOOKUP('2013 0-64'!AU$1,'2013 population'!$A$3:$E$102,2,FALSE),"")</f>
        <v/>
      </c>
      <c r="AV61" s="2" t="str">
        <f>IF('Adjacent Counties'!AV61="x",VLOOKUP('2013 0-64'!AV$1,'2013 population'!$A$3:$E$102,2,FALSE),"")</f>
        <v/>
      </c>
      <c r="AW61" s="2" t="str">
        <f>IF('Adjacent Counties'!AW61="x",VLOOKUP('2013 0-64'!AW$1,'2013 population'!$A$3:$E$102,2,FALSE),"")</f>
        <v/>
      </c>
      <c r="AX61" s="2">
        <f>IF('Adjacent Counties'!AX61="x",VLOOKUP('2013 0-64'!AX$1,'2013 population'!$A$3:$E$102,2,FALSE),"")</f>
        <v>141771</v>
      </c>
      <c r="AY61" s="2" t="str">
        <f>IF('Adjacent Counties'!AY61="x",VLOOKUP('2013 0-64'!AY$1,'2013 population'!$A$3:$E$102,2,FALSE),"")</f>
        <v/>
      </c>
      <c r="AZ61" s="2" t="str">
        <f>IF('Adjacent Counties'!AZ61="x",VLOOKUP('2013 0-64'!AZ$1,'2013 population'!$A$3:$E$102,2,FALSE),"")</f>
        <v/>
      </c>
      <c r="BA61" s="2" t="str">
        <f>IF('Adjacent Counties'!BA61="x",VLOOKUP('2013 0-64'!BA$1,'2013 population'!$A$3:$E$102,2,FALSE),"")</f>
        <v/>
      </c>
      <c r="BB61" s="2" t="str">
        <f>IF('Adjacent Counties'!BB61="x",VLOOKUP('2013 0-64'!BB$1,'2013 population'!$A$3:$E$102,2,FALSE),"")</f>
        <v/>
      </c>
      <c r="BC61" s="2" t="str">
        <f>IF('Adjacent Counties'!BC61="x",VLOOKUP('2013 0-64'!BC$1,'2013 population'!$A$3:$E$102,2,FALSE),"")</f>
        <v/>
      </c>
      <c r="BD61" s="2">
        <f>IF('Adjacent Counties'!BD61="x",VLOOKUP('2013 0-64'!BD$1,'2013 population'!$A$3:$E$102,2,FALSE),"")</f>
        <v>67629</v>
      </c>
      <c r="BE61" s="2" t="str">
        <f>IF('Adjacent Counties'!BE61="x",VLOOKUP('2013 0-64'!BE$1,'2013 population'!$A$3:$E$102,2,FALSE),"")</f>
        <v/>
      </c>
      <c r="BF61" s="2" t="str">
        <f>IF('Adjacent Counties'!BF61="x",VLOOKUP('2013 0-64'!BF$1,'2013 population'!$A$3:$E$102,2,FALSE),"")</f>
        <v/>
      </c>
      <c r="BG61" s="2" t="str">
        <f>IF('Adjacent Counties'!BG61="x",VLOOKUP('2013 0-64'!BG$1,'2013 population'!$A$3:$E$102,2,FALSE),"")</f>
        <v/>
      </c>
      <c r="BH61" s="2" t="str">
        <f>IF('Adjacent Counties'!BH61="x",VLOOKUP('2013 0-64'!BH$1,'2013 population'!$A$3:$E$102,2,FALSE),"")</f>
        <v/>
      </c>
      <c r="BI61" s="2">
        <f>IF('Adjacent Counties'!BI61="x",VLOOKUP('2013 0-64'!BI$1,'2013 population'!$A$3:$E$102,2,FALSE),"")</f>
        <v>895423</v>
      </c>
      <c r="BJ61" s="2" t="str">
        <f>IF('Adjacent Counties'!BJ61="x",VLOOKUP('2013 0-64'!BJ$1,'2013 population'!$A$3:$E$102,2,FALSE),"")</f>
        <v/>
      </c>
      <c r="BK61" s="2" t="str">
        <f>IF('Adjacent Counties'!BK61="x",VLOOKUP('2013 0-64'!BK$1,'2013 population'!$A$3:$E$102,2,FALSE),"")</f>
        <v/>
      </c>
      <c r="BL61" s="2" t="str">
        <f>IF('Adjacent Counties'!BL61="x",VLOOKUP('2013 0-64'!BL$1,'2013 population'!$A$3:$E$102,2,FALSE),"")</f>
        <v/>
      </c>
      <c r="BM61" s="2" t="str">
        <f>IF('Adjacent Counties'!BM61="x",VLOOKUP('2013 0-64'!BM$1,'2013 population'!$A$3:$E$102,2,FALSE),"")</f>
        <v/>
      </c>
      <c r="BN61" s="2" t="str">
        <f>IF('Adjacent Counties'!BN61="x",VLOOKUP('2013 0-64'!BN$1,'2013 population'!$A$3:$E$102,2,FALSE),"")</f>
        <v/>
      </c>
      <c r="BO61" s="2" t="str">
        <f>IF('Adjacent Counties'!BO61="x",VLOOKUP('2013 0-64'!BO$1,'2013 population'!$A$3:$E$102,2,FALSE),"")</f>
        <v/>
      </c>
      <c r="BP61" s="2" t="str">
        <f>IF('Adjacent Counties'!BP61="x",VLOOKUP('2013 0-64'!BP$1,'2013 population'!$A$3:$E$102,2,FALSE),"")</f>
        <v/>
      </c>
      <c r="BQ61" s="2" t="str">
        <f>IF('Adjacent Counties'!BQ61="x",VLOOKUP('2013 0-64'!BQ$1,'2013 population'!$A$3:$E$102,2,FALSE),"")</f>
        <v/>
      </c>
      <c r="BR61" s="2" t="str">
        <f>IF('Adjacent Counties'!BR61="x",VLOOKUP('2013 0-64'!BR$1,'2013 population'!$A$3:$E$102,2,FALSE),"")</f>
        <v/>
      </c>
      <c r="BS61" s="2" t="str">
        <f>IF('Adjacent Counties'!BS61="x",VLOOKUP('2013 0-64'!BS$1,'2013 population'!$A$3:$E$102,2,FALSE),"")</f>
        <v/>
      </c>
      <c r="BT61" s="2" t="str">
        <f>IF('Adjacent Counties'!BT61="x",VLOOKUP('2013 0-64'!BT$1,'2013 population'!$A$3:$E$102,2,FALSE),"")</f>
        <v/>
      </c>
      <c r="BU61" s="2" t="str">
        <f>IF('Adjacent Counties'!BU61="x",VLOOKUP('2013 0-64'!BU$1,'2013 population'!$A$3:$E$102,2,FALSE),"")</f>
        <v/>
      </c>
      <c r="BV61" s="2" t="str">
        <f>IF('Adjacent Counties'!BV61="x",VLOOKUP('2013 0-64'!BV$1,'2013 population'!$A$3:$E$102,2,FALSE),"")</f>
        <v/>
      </c>
      <c r="BW61" s="2" t="str">
        <f>IF('Adjacent Counties'!BW61="x",VLOOKUP('2013 0-64'!BW$1,'2013 population'!$A$3:$E$102,2,FALSE),"")</f>
        <v/>
      </c>
      <c r="BX61" s="2" t="str">
        <f>IF('Adjacent Counties'!BX61="x",VLOOKUP('2013 0-64'!BX$1,'2013 population'!$A$3:$E$102,2,FALSE),"")</f>
        <v/>
      </c>
      <c r="BY61" s="2" t="str">
        <f>IF('Adjacent Counties'!BY61="x",VLOOKUP('2013 0-64'!BY$1,'2013 population'!$A$3:$E$102,2,FALSE),"")</f>
        <v/>
      </c>
      <c r="BZ61" s="2" t="str">
        <f>IF('Adjacent Counties'!BZ61="x",VLOOKUP('2013 0-64'!BZ$1,'2013 population'!$A$3:$E$102,2,FALSE),"")</f>
        <v/>
      </c>
      <c r="CA61" s="2" t="str">
        <f>IF('Adjacent Counties'!CA61="x",VLOOKUP('2013 0-64'!CA$1,'2013 population'!$A$3:$E$102,2,FALSE),"")</f>
        <v/>
      </c>
      <c r="CB61" s="2" t="str">
        <f>IF('Adjacent Counties'!CB61="x",VLOOKUP('2013 0-64'!CB$1,'2013 population'!$A$3:$E$102,2,FALSE),"")</f>
        <v/>
      </c>
      <c r="CC61" s="2" t="str">
        <f>IF('Adjacent Counties'!CC61="x",VLOOKUP('2013 0-64'!CC$1,'2013 population'!$A$3:$E$102,2,FALSE),"")</f>
        <v/>
      </c>
      <c r="CD61" s="2" t="str">
        <f>IF('Adjacent Counties'!CD61="x",VLOOKUP('2013 0-64'!CD$1,'2013 population'!$A$3:$E$102,2,FALSE),"")</f>
        <v/>
      </c>
      <c r="CE61" s="2" t="str">
        <f>IF('Adjacent Counties'!CE61="x",VLOOKUP('2013 0-64'!CE$1,'2013 population'!$A$3:$E$102,2,FALSE),"")</f>
        <v/>
      </c>
      <c r="CF61" s="2" t="str">
        <f>IF('Adjacent Counties'!CF61="x",VLOOKUP('2013 0-64'!CF$1,'2013 population'!$A$3:$E$102,2,FALSE),"")</f>
        <v/>
      </c>
      <c r="CG61" s="2" t="str">
        <f>IF('Adjacent Counties'!CG61="x",VLOOKUP('2013 0-64'!CG$1,'2013 population'!$A$3:$E$102,2,FALSE),"")</f>
        <v/>
      </c>
      <c r="CH61" s="2" t="str">
        <f>IF('Adjacent Counties'!CH61="x",VLOOKUP('2013 0-64'!CH$1,'2013 population'!$A$3:$E$102,2,FALSE),"")</f>
        <v/>
      </c>
      <c r="CI61" s="2" t="str">
        <f>IF('Adjacent Counties'!CI61="x",VLOOKUP('2013 0-64'!CI$1,'2013 population'!$A$3:$E$102,2,FALSE),"")</f>
        <v/>
      </c>
      <c r="CJ61" s="2" t="str">
        <f>IF('Adjacent Counties'!CJ61="x",VLOOKUP('2013 0-64'!CJ$1,'2013 population'!$A$3:$E$102,2,FALSE),"")</f>
        <v/>
      </c>
      <c r="CK61" s="2" t="str">
        <f>IF('Adjacent Counties'!CK61="x",VLOOKUP('2013 0-64'!CK$1,'2013 population'!$A$3:$E$102,2,FALSE),"")</f>
        <v/>
      </c>
      <c r="CL61" s="2" t="str">
        <f>IF('Adjacent Counties'!CL61="x",VLOOKUP('2013 0-64'!CL$1,'2013 population'!$A$3:$E$102,2,FALSE),"")</f>
        <v/>
      </c>
      <c r="CM61" s="2">
        <f>IF('Adjacent Counties'!CM61="x",VLOOKUP('2013 0-64'!CM$1,'2013 population'!$A$3:$E$102,2,FALSE),"")</f>
        <v>188435</v>
      </c>
      <c r="CN61" s="2" t="str">
        <f>IF('Adjacent Counties'!CN61="x",VLOOKUP('2013 0-64'!CN$1,'2013 population'!$A$3:$E$102,2,FALSE),"")</f>
        <v/>
      </c>
      <c r="CO61" s="2" t="str">
        <f>IF('Adjacent Counties'!CO61="x",VLOOKUP('2013 0-64'!CO$1,'2013 population'!$A$3:$E$102,2,FALSE),"")</f>
        <v/>
      </c>
      <c r="CP61" s="2" t="str">
        <f>IF('Adjacent Counties'!CP61="x",VLOOKUP('2013 0-64'!CP$1,'2013 population'!$A$3:$E$102,2,FALSE),"")</f>
        <v/>
      </c>
      <c r="CQ61" s="2" t="str">
        <f>IF('Adjacent Counties'!CQ61="x",VLOOKUP('2013 0-64'!CQ$1,'2013 population'!$A$3:$E$102,2,FALSE),"")</f>
        <v/>
      </c>
      <c r="CR61" s="2" t="str">
        <f>IF('Adjacent Counties'!CR61="x",VLOOKUP('2013 0-64'!CR$1,'2013 population'!$A$3:$E$102,2,FALSE),"")</f>
        <v/>
      </c>
      <c r="CS61" s="2" t="str">
        <f>IF('Adjacent Counties'!CS61="x",VLOOKUP('2013 0-64'!CS$1,'2013 population'!$A$3:$E$102,2,FALSE),"")</f>
        <v/>
      </c>
      <c r="CT61" s="2" t="str">
        <f>IF('Adjacent Counties'!CT61="x",VLOOKUP('2013 0-64'!CT$1,'2013 population'!$A$3:$E$102,2,FALSE),"")</f>
        <v/>
      </c>
      <c r="CU61" s="2" t="str">
        <f>IF('Adjacent Counties'!CU61="x",VLOOKUP('2013 0-64'!CU$1,'2013 population'!$A$3:$E$102,2,FALSE),"")</f>
        <v/>
      </c>
      <c r="CV61" s="2" t="str">
        <f>IF('Adjacent Counties'!CV61="x",VLOOKUP('2013 0-64'!CV$1,'2013 population'!$A$3:$E$102,2,FALSE),"")</f>
        <v/>
      </c>
      <c r="CW61" s="2" t="str">
        <f>IF('Adjacent Counties'!CW61="x",VLOOKUP('2013 0-64'!CW$1,'2013 population'!$A$3:$E$102,2,FALSE),"")</f>
        <v/>
      </c>
      <c r="CX61" s="2">
        <f t="shared" si="0"/>
        <v>1636254</v>
      </c>
      <c r="CY61" s="2">
        <f>SUMIF('Residents by Age'!B$2:B$422,"="&amp;'2013 0-64'!A61,'Residents by Age'!D$2:D$422)</f>
        <v>451</v>
      </c>
      <c r="CZ61" s="9">
        <f t="shared" si="1"/>
        <v>0.27562957829285673</v>
      </c>
    </row>
    <row r="62" spans="1:104">
      <c r="A62" s="3" t="s">
        <v>60</v>
      </c>
      <c r="B62" s="2" t="str">
        <f>IF('Adjacent Counties'!B62="x",VLOOKUP('2013 0-64'!B$1,'2013 population'!$A$3:$E$102,2,FALSE),"")</f>
        <v/>
      </c>
      <c r="C62" s="2" t="str">
        <f>IF('Adjacent Counties'!C62="x",VLOOKUP('2013 0-64'!C$1,'2013 population'!$A$3:$E$102,2,FALSE),"")</f>
        <v/>
      </c>
      <c r="D62" s="2" t="str">
        <f>IF('Adjacent Counties'!D62="x",VLOOKUP('2013 0-64'!D$1,'2013 population'!$A$3:$E$102,2,FALSE),"")</f>
        <v/>
      </c>
      <c r="E62" s="2" t="str">
        <f>IF('Adjacent Counties'!E62="x",VLOOKUP('2013 0-64'!E$1,'2013 population'!$A$3:$E$102,2,FALSE),"")</f>
        <v/>
      </c>
      <c r="F62" s="2" t="str">
        <f>IF('Adjacent Counties'!F62="x",VLOOKUP('2013 0-64'!F$1,'2013 population'!$A$3:$E$102,2,FALSE),"")</f>
        <v/>
      </c>
      <c r="G62" s="2">
        <f>IF('Adjacent Counties'!G62="x",VLOOKUP('2013 0-64'!G$1,'2013 population'!$A$3:$E$102,2,FALSE),"")</f>
        <v>14434</v>
      </c>
      <c r="H62" s="2" t="str">
        <f>IF('Adjacent Counties'!H62="x",VLOOKUP('2013 0-64'!H$1,'2013 population'!$A$3:$E$102,2,FALSE),"")</f>
        <v/>
      </c>
      <c r="I62" s="2" t="str">
        <f>IF('Adjacent Counties'!I62="x",VLOOKUP('2013 0-64'!I$1,'2013 population'!$A$3:$E$102,2,FALSE),"")</f>
        <v/>
      </c>
      <c r="J62" s="2" t="str">
        <f>IF('Adjacent Counties'!J62="x",VLOOKUP('2013 0-64'!J$1,'2013 population'!$A$3:$E$102,2,FALSE),"")</f>
        <v/>
      </c>
      <c r="K62" s="2" t="str">
        <f>IF('Adjacent Counties'!K62="x",VLOOKUP('2013 0-64'!K$1,'2013 population'!$A$3:$E$102,2,FALSE),"")</f>
        <v/>
      </c>
      <c r="L62" s="2" t="str">
        <f>IF('Adjacent Counties'!L62="x",VLOOKUP('2013 0-64'!L$1,'2013 population'!$A$3:$E$102,2,FALSE),"")</f>
        <v/>
      </c>
      <c r="M62" s="2">
        <f>IF('Adjacent Counties'!M62="x",VLOOKUP('2013 0-64'!M$1,'2013 population'!$A$3:$E$102,2,FALSE),"")</f>
        <v>73738</v>
      </c>
      <c r="N62" s="2" t="str">
        <f>IF('Adjacent Counties'!N62="x",VLOOKUP('2013 0-64'!N$1,'2013 population'!$A$3:$E$102,2,FALSE),"")</f>
        <v/>
      </c>
      <c r="O62" s="2" t="str">
        <f>IF('Adjacent Counties'!O62="x",VLOOKUP('2013 0-64'!O$1,'2013 population'!$A$3:$E$102,2,FALSE),"")</f>
        <v/>
      </c>
      <c r="P62" s="2" t="str">
        <f>IF('Adjacent Counties'!P62="x",VLOOKUP('2013 0-64'!P$1,'2013 population'!$A$3:$E$102,2,FALSE),"")</f>
        <v/>
      </c>
      <c r="Q62" s="2" t="str">
        <f>IF('Adjacent Counties'!Q62="x",VLOOKUP('2013 0-64'!Q$1,'2013 population'!$A$3:$E$102,2,FALSE),"")</f>
        <v/>
      </c>
      <c r="R62" s="2" t="str">
        <f>IF('Adjacent Counties'!R62="x",VLOOKUP('2013 0-64'!R$1,'2013 population'!$A$3:$E$102,2,FALSE),"")</f>
        <v/>
      </c>
      <c r="S62" s="2" t="str">
        <f>IF('Adjacent Counties'!S62="x",VLOOKUP('2013 0-64'!S$1,'2013 population'!$A$3:$E$102,2,FALSE),"")</f>
        <v/>
      </c>
      <c r="T62" s="2" t="str">
        <f>IF('Adjacent Counties'!T62="x",VLOOKUP('2013 0-64'!T$1,'2013 population'!$A$3:$E$102,2,FALSE),"")</f>
        <v/>
      </c>
      <c r="U62" s="2" t="str">
        <f>IF('Adjacent Counties'!U62="x",VLOOKUP('2013 0-64'!U$1,'2013 population'!$A$3:$E$102,2,FALSE),"")</f>
        <v/>
      </c>
      <c r="V62" s="2" t="str">
        <f>IF('Adjacent Counties'!V62="x",VLOOKUP('2013 0-64'!V$1,'2013 population'!$A$3:$E$102,2,FALSE),"")</f>
        <v/>
      </c>
      <c r="W62" s="2" t="str">
        <f>IF('Adjacent Counties'!W62="x",VLOOKUP('2013 0-64'!W$1,'2013 population'!$A$3:$E$102,2,FALSE),"")</f>
        <v/>
      </c>
      <c r="X62" s="2" t="str">
        <f>IF('Adjacent Counties'!X62="x",VLOOKUP('2013 0-64'!X$1,'2013 population'!$A$3:$E$102,2,FALSE),"")</f>
        <v/>
      </c>
      <c r="Y62" s="2" t="str">
        <f>IF('Adjacent Counties'!Y62="x",VLOOKUP('2013 0-64'!Y$1,'2013 population'!$A$3:$E$102,2,FALSE),"")</f>
        <v/>
      </c>
      <c r="Z62" s="2" t="str">
        <f>IF('Adjacent Counties'!Z62="x",VLOOKUP('2013 0-64'!Z$1,'2013 population'!$A$3:$E$102,2,FALSE),"")</f>
        <v/>
      </c>
      <c r="AA62" s="2" t="str">
        <f>IF('Adjacent Counties'!AA62="x",VLOOKUP('2013 0-64'!AA$1,'2013 population'!$A$3:$E$102,2,FALSE),"")</f>
        <v/>
      </c>
      <c r="AB62" s="2" t="str">
        <f>IF('Adjacent Counties'!AB62="x",VLOOKUP('2013 0-64'!AB$1,'2013 population'!$A$3:$E$102,2,FALSE),"")</f>
        <v/>
      </c>
      <c r="AC62" s="2" t="str">
        <f>IF('Adjacent Counties'!AC62="x",VLOOKUP('2013 0-64'!AC$1,'2013 population'!$A$3:$E$102,2,FALSE),"")</f>
        <v/>
      </c>
      <c r="AD62" s="2" t="str">
        <f>IF('Adjacent Counties'!AD62="x",VLOOKUP('2013 0-64'!AD$1,'2013 population'!$A$3:$E$102,2,FALSE),"")</f>
        <v/>
      </c>
      <c r="AE62" s="2" t="str">
        <f>IF('Adjacent Counties'!AE62="x",VLOOKUP('2013 0-64'!AE$1,'2013 population'!$A$3:$E$102,2,FALSE),"")</f>
        <v/>
      </c>
      <c r="AF62" s="2" t="str">
        <f>IF('Adjacent Counties'!AF62="x",VLOOKUP('2013 0-64'!AF$1,'2013 population'!$A$3:$E$102,2,FALSE),"")</f>
        <v/>
      </c>
      <c r="AG62" s="2" t="str">
        <f>IF('Adjacent Counties'!AG62="x",VLOOKUP('2013 0-64'!AG$1,'2013 population'!$A$3:$E$102,2,FALSE),"")</f>
        <v/>
      </c>
      <c r="AH62" s="2" t="str">
        <f>IF('Adjacent Counties'!AH62="x",VLOOKUP('2013 0-64'!AH$1,'2013 population'!$A$3:$E$102,2,FALSE),"")</f>
        <v/>
      </c>
      <c r="AI62" s="2" t="str">
        <f>IF('Adjacent Counties'!AI62="x",VLOOKUP('2013 0-64'!AI$1,'2013 population'!$A$3:$E$102,2,FALSE),"")</f>
        <v/>
      </c>
      <c r="AJ62" s="2" t="str">
        <f>IF('Adjacent Counties'!AJ62="x",VLOOKUP('2013 0-64'!AJ$1,'2013 population'!$A$3:$E$102,2,FALSE),"")</f>
        <v/>
      </c>
      <c r="AK62" s="2" t="str">
        <f>IF('Adjacent Counties'!AK62="x",VLOOKUP('2013 0-64'!AK$1,'2013 population'!$A$3:$E$102,2,FALSE),"")</f>
        <v/>
      </c>
      <c r="AL62" s="2" t="str">
        <f>IF('Adjacent Counties'!AL62="x",VLOOKUP('2013 0-64'!AL$1,'2013 population'!$A$3:$E$102,2,FALSE),"")</f>
        <v/>
      </c>
      <c r="AM62" s="2" t="str">
        <f>IF('Adjacent Counties'!AM62="x",VLOOKUP('2013 0-64'!AM$1,'2013 population'!$A$3:$E$102,2,FALSE),"")</f>
        <v/>
      </c>
      <c r="AN62" s="2" t="str">
        <f>IF('Adjacent Counties'!AN62="x",VLOOKUP('2013 0-64'!AN$1,'2013 population'!$A$3:$E$102,2,FALSE),"")</f>
        <v/>
      </c>
      <c r="AO62" s="2" t="str">
        <f>IF('Adjacent Counties'!AO62="x",VLOOKUP('2013 0-64'!AO$1,'2013 population'!$A$3:$E$102,2,FALSE),"")</f>
        <v/>
      </c>
      <c r="AP62" s="2" t="str">
        <f>IF('Adjacent Counties'!AP62="x",VLOOKUP('2013 0-64'!AP$1,'2013 population'!$A$3:$E$102,2,FALSE),"")</f>
        <v/>
      </c>
      <c r="AQ62" s="2" t="str">
        <f>IF('Adjacent Counties'!AQ62="x",VLOOKUP('2013 0-64'!AQ$1,'2013 population'!$A$3:$E$102,2,FALSE),"")</f>
        <v/>
      </c>
      <c r="AR62" s="2" t="str">
        <f>IF('Adjacent Counties'!AR62="x",VLOOKUP('2013 0-64'!AR$1,'2013 population'!$A$3:$E$102,2,FALSE),"")</f>
        <v/>
      </c>
      <c r="AS62" s="2" t="str">
        <f>IF('Adjacent Counties'!AS62="x",VLOOKUP('2013 0-64'!AS$1,'2013 population'!$A$3:$E$102,2,FALSE),"")</f>
        <v/>
      </c>
      <c r="AT62" s="2" t="str">
        <f>IF('Adjacent Counties'!AT62="x",VLOOKUP('2013 0-64'!AT$1,'2013 population'!$A$3:$E$102,2,FALSE),"")</f>
        <v/>
      </c>
      <c r="AU62" s="2" t="str">
        <f>IF('Adjacent Counties'!AU62="x",VLOOKUP('2013 0-64'!AU$1,'2013 population'!$A$3:$E$102,2,FALSE),"")</f>
        <v/>
      </c>
      <c r="AV62" s="2" t="str">
        <f>IF('Adjacent Counties'!AV62="x",VLOOKUP('2013 0-64'!AV$1,'2013 population'!$A$3:$E$102,2,FALSE),"")</f>
        <v/>
      </c>
      <c r="AW62" s="2" t="str">
        <f>IF('Adjacent Counties'!AW62="x",VLOOKUP('2013 0-64'!AW$1,'2013 population'!$A$3:$E$102,2,FALSE),"")</f>
        <v/>
      </c>
      <c r="AX62" s="2" t="str">
        <f>IF('Adjacent Counties'!AX62="x",VLOOKUP('2013 0-64'!AX$1,'2013 population'!$A$3:$E$102,2,FALSE),"")</f>
        <v/>
      </c>
      <c r="AY62" s="2" t="str">
        <f>IF('Adjacent Counties'!AY62="x",VLOOKUP('2013 0-64'!AY$1,'2013 population'!$A$3:$E$102,2,FALSE),"")</f>
        <v/>
      </c>
      <c r="AZ62" s="2" t="str">
        <f>IF('Adjacent Counties'!AZ62="x",VLOOKUP('2013 0-64'!AZ$1,'2013 population'!$A$3:$E$102,2,FALSE),"")</f>
        <v/>
      </c>
      <c r="BA62" s="2" t="str">
        <f>IF('Adjacent Counties'!BA62="x",VLOOKUP('2013 0-64'!BA$1,'2013 population'!$A$3:$E$102,2,FALSE),"")</f>
        <v/>
      </c>
      <c r="BB62" s="2" t="str">
        <f>IF('Adjacent Counties'!BB62="x",VLOOKUP('2013 0-64'!BB$1,'2013 population'!$A$3:$E$102,2,FALSE),"")</f>
        <v/>
      </c>
      <c r="BC62" s="2" t="str">
        <f>IF('Adjacent Counties'!BC62="x",VLOOKUP('2013 0-64'!BC$1,'2013 population'!$A$3:$E$102,2,FALSE),"")</f>
        <v/>
      </c>
      <c r="BD62" s="2" t="str">
        <f>IF('Adjacent Counties'!BD62="x",VLOOKUP('2013 0-64'!BD$1,'2013 population'!$A$3:$E$102,2,FALSE),"")</f>
        <v/>
      </c>
      <c r="BE62" s="2" t="str">
        <f>IF('Adjacent Counties'!BE62="x",VLOOKUP('2013 0-64'!BE$1,'2013 population'!$A$3:$E$102,2,FALSE),"")</f>
        <v/>
      </c>
      <c r="BF62" s="2" t="str">
        <f>IF('Adjacent Counties'!BF62="x",VLOOKUP('2013 0-64'!BF$1,'2013 population'!$A$3:$E$102,2,FALSE),"")</f>
        <v/>
      </c>
      <c r="BG62" s="2" t="str">
        <f>IF('Adjacent Counties'!BG62="x",VLOOKUP('2013 0-64'!BG$1,'2013 population'!$A$3:$E$102,2,FALSE),"")</f>
        <v/>
      </c>
      <c r="BH62" s="2">
        <f>IF('Adjacent Counties'!BH62="x",VLOOKUP('2013 0-64'!BH$1,'2013 population'!$A$3:$E$102,2,FALSE),"")</f>
        <v>37040</v>
      </c>
      <c r="BI62" s="2" t="str">
        <f>IF('Adjacent Counties'!BI62="x",VLOOKUP('2013 0-64'!BI$1,'2013 population'!$A$3:$E$102,2,FALSE),"")</f>
        <v/>
      </c>
      <c r="BJ62" s="2">
        <f>IF('Adjacent Counties'!BJ62="x",VLOOKUP('2013 0-64'!BJ$1,'2013 population'!$A$3:$E$102,2,FALSE),"")</f>
        <v>11948</v>
      </c>
      <c r="BK62" s="2" t="str">
        <f>IF('Adjacent Counties'!BK62="x",VLOOKUP('2013 0-64'!BK$1,'2013 population'!$A$3:$E$102,2,FALSE),"")</f>
        <v/>
      </c>
      <c r="BL62" s="2" t="str">
        <f>IF('Adjacent Counties'!BL62="x",VLOOKUP('2013 0-64'!BL$1,'2013 population'!$A$3:$E$102,2,FALSE),"")</f>
        <v/>
      </c>
      <c r="BM62" s="2" t="str">
        <f>IF('Adjacent Counties'!BM62="x",VLOOKUP('2013 0-64'!BM$1,'2013 population'!$A$3:$E$102,2,FALSE),"")</f>
        <v/>
      </c>
      <c r="BN62" s="2" t="str">
        <f>IF('Adjacent Counties'!BN62="x",VLOOKUP('2013 0-64'!BN$1,'2013 population'!$A$3:$E$102,2,FALSE),"")</f>
        <v/>
      </c>
      <c r="BO62" s="2" t="str">
        <f>IF('Adjacent Counties'!BO62="x",VLOOKUP('2013 0-64'!BO$1,'2013 population'!$A$3:$E$102,2,FALSE),"")</f>
        <v/>
      </c>
      <c r="BP62" s="2" t="str">
        <f>IF('Adjacent Counties'!BP62="x",VLOOKUP('2013 0-64'!BP$1,'2013 population'!$A$3:$E$102,2,FALSE),"")</f>
        <v/>
      </c>
      <c r="BQ62" s="2" t="str">
        <f>IF('Adjacent Counties'!BQ62="x",VLOOKUP('2013 0-64'!BQ$1,'2013 population'!$A$3:$E$102,2,FALSE),"")</f>
        <v/>
      </c>
      <c r="BR62" s="2" t="str">
        <f>IF('Adjacent Counties'!BR62="x",VLOOKUP('2013 0-64'!BR$1,'2013 population'!$A$3:$E$102,2,FALSE),"")</f>
        <v/>
      </c>
      <c r="BS62" s="2" t="str">
        <f>IF('Adjacent Counties'!BS62="x",VLOOKUP('2013 0-64'!BS$1,'2013 population'!$A$3:$E$102,2,FALSE),"")</f>
        <v/>
      </c>
      <c r="BT62" s="2" t="str">
        <f>IF('Adjacent Counties'!BT62="x",VLOOKUP('2013 0-64'!BT$1,'2013 population'!$A$3:$E$102,2,FALSE),"")</f>
        <v/>
      </c>
      <c r="BU62" s="2" t="str">
        <f>IF('Adjacent Counties'!BU62="x",VLOOKUP('2013 0-64'!BU$1,'2013 population'!$A$3:$E$102,2,FALSE),"")</f>
        <v/>
      </c>
      <c r="BV62" s="2" t="str">
        <f>IF('Adjacent Counties'!BV62="x",VLOOKUP('2013 0-64'!BV$1,'2013 population'!$A$3:$E$102,2,FALSE),"")</f>
        <v/>
      </c>
      <c r="BW62" s="2" t="str">
        <f>IF('Adjacent Counties'!BW62="x",VLOOKUP('2013 0-64'!BW$1,'2013 population'!$A$3:$E$102,2,FALSE),"")</f>
        <v/>
      </c>
      <c r="BX62" s="2" t="str">
        <f>IF('Adjacent Counties'!BX62="x",VLOOKUP('2013 0-64'!BX$1,'2013 population'!$A$3:$E$102,2,FALSE),"")</f>
        <v/>
      </c>
      <c r="BY62" s="2" t="str">
        <f>IF('Adjacent Counties'!BY62="x",VLOOKUP('2013 0-64'!BY$1,'2013 population'!$A$3:$E$102,2,FALSE),"")</f>
        <v/>
      </c>
      <c r="BZ62" s="2" t="str">
        <f>IF('Adjacent Counties'!BZ62="x",VLOOKUP('2013 0-64'!BZ$1,'2013 population'!$A$3:$E$102,2,FALSE),"")</f>
        <v/>
      </c>
      <c r="CA62" s="2" t="str">
        <f>IF('Adjacent Counties'!CA62="x",VLOOKUP('2013 0-64'!CA$1,'2013 population'!$A$3:$E$102,2,FALSE),"")</f>
        <v/>
      </c>
      <c r="CB62" s="2" t="str">
        <f>IF('Adjacent Counties'!CB62="x",VLOOKUP('2013 0-64'!CB$1,'2013 population'!$A$3:$E$102,2,FALSE),"")</f>
        <v/>
      </c>
      <c r="CC62" s="2" t="str">
        <f>IF('Adjacent Counties'!CC62="x",VLOOKUP('2013 0-64'!CC$1,'2013 population'!$A$3:$E$102,2,FALSE),"")</f>
        <v/>
      </c>
      <c r="CD62" s="2" t="str">
        <f>IF('Adjacent Counties'!CD62="x",VLOOKUP('2013 0-64'!CD$1,'2013 population'!$A$3:$E$102,2,FALSE),"")</f>
        <v/>
      </c>
      <c r="CE62" s="2" t="str">
        <f>IF('Adjacent Counties'!CE62="x",VLOOKUP('2013 0-64'!CE$1,'2013 population'!$A$3:$E$102,2,FALSE),"")</f>
        <v/>
      </c>
      <c r="CF62" s="2" t="str">
        <f>IF('Adjacent Counties'!CF62="x",VLOOKUP('2013 0-64'!CF$1,'2013 population'!$A$3:$E$102,2,FALSE),"")</f>
        <v/>
      </c>
      <c r="CG62" s="2" t="str">
        <f>IF('Adjacent Counties'!CG62="x",VLOOKUP('2013 0-64'!CG$1,'2013 population'!$A$3:$E$102,2,FALSE),"")</f>
        <v/>
      </c>
      <c r="CH62" s="2" t="str">
        <f>IF('Adjacent Counties'!CH62="x",VLOOKUP('2013 0-64'!CH$1,'2013 population'!$A$3:$E$102,2,FALSE),"")</f>
        <v/>
      </c>
      <c r="CI62" s="2" t="str">
        <f>IF('Adjacent Counties'!CI62="x",VLOOKUP('2013 0-64'!CI$1,'2013 population'!$A$3:$E$102,2,FALSE),"")</f>
        <v/>
      </c>
      <c r="CJ62" s="2" t="str">
        <f>IF('Adjacent Counties'!CJ62="x",VLOOKUP('2013 0-64'!CJ$1,'2013 population'!$A$3:$E$102,2,FALSE),"")</f>
        <v/>
      </c>
      <c r="CK62" s="2" t="str">
        <f>IF('Adjacent Counties'!CK62="x",VLOOKUP('2013 0-64'!CK$1,'2013 population'!$A$3:$E$102,2,FALSE),"")</f>
        <v/>
      </c>
      <c r="CL62" s="2" t="str">
        <f>IF('Adjacent Counties'!CL62="x",VLOOKUP('2013 0-64'!CL$1,'2013 population'!$A$3:$E$102,2,FALSE),"")</f>
        <v/>
      </c>
      <c r="CM62" s="2" t="str">
        <f>IF('Adjacent Counties'!CM62="x",VLOOKUP('2013 0-64'!CM$1,'2013 population'!$A$3:$E$102,2,FALSE),"")</f>
        <v/>
      </c>
      <c r="CN62" s="2" t="str">
        <f>IF('Adjacent Counties'!CN62="x",VLOOKUP('2013 0-64'!CN$1,'2013 population'!$A$3:$E$102,2,FALSE),"")</f>
        <v/>
      </c>
      <c r="CO62" s="2" t="str">
        <f>IF('Adjacent Counties'!CO62="x",VLOOKUP('2013 0-64'!CO$1,'2013 population'!$A$3:$E$102,2,FALSE),"")</f>
        <v/>
      </c>
      <c r="CP62" s="2" t="str">
        <f>IF('Adjacent Counties'!CP62="x",VLOOKUP('2013 0-64'!CP$1,'2013 population'!$A$3:$E$102,2,FALSE),"")</f>
        <v/>
      </c>
      <c r="CQ62" s="2" t="str">
        <f>IF('Adjacent Counties'!CQ62="x",VLOOKUP('2013 0-64'!CQ$1,'2013 population'!$A$3:$E$102,2,FALSE),"")</f>
        <v/>
      </c>
      <c r="CR62" s="2" t="str">
        <f>IF('Adjacent Counties'!CR62="x",VLOOKUP('2013 0-64'!CR$1,'2013 population'!$A$3:$E$102,2,FALSE),"")</f>
        <v/>
      </c>
      <c r="CS62" s="2" t="str">
        <f>IF('Adjacent Counties'!CS62="x",VLOOKUP('2013 0-64'!CS$1,'2013 population'!$A$3:$E$102,2,FALSE),"")</f>
        <v/>
      </c>
      <c r="CT62" s="2" t="str">
        <f>IF('Adjacent Counties'!CT62="x",VLOOKUP('2013 0-64'!CT$1,'2013 population'!$A$3:$E$102,2,FALSE),"")</f>
        <v/>
      </c>
      <c r="CU62" s="2" t="str">
        <f>IF('Adjacent Counties'!CU62="x",VLOOKUP('2013 0-64'!CU$1,'2013 population'!$A$3:$E$102,2,FALSE),"")</f>
        <v/>
      </c>
      <c r="CV62" s="2" t="str">
        <f>IF('Adjacent Counties'!CV62="x",VLOOKUP('2013 0-64'!CV$1,'2013 population'!$A$3:$E$102,2,FALSE),"")</f>
        <v/>
      </c>
      <c r="CW62" s="2">
        <f>IF('Adjacent Counties'!CW62="x",VLOOKUP('2013 0-64'!CW$1,'2013 population'!$A$3:$E$102,2,FALSE),"")</f>
        <v>13921</v>
      </c>
      <c r="CX62" s="2">
        <f t="shared" si="0"/>
        <v>151081</v>
      </c>
      <c r="CY62" s="2">
        <f>SUMIF('Residents by Age'!B$2:B$422,"="&amp;'2013 0-64'!A62,'Residents by Age'!D$2:D$422)</f>
        <v>10</v>
      </c>
      <c r="CZ62" s="9">
        <f t="shared" si="1"/>
        <v>6.6189659851338026E-2</v>
      </c>
    </row>
    <row r="63" spans="1:104">
      <c r="A63" s="3" t="s">
        <v>61</v>
      </c>
      <c r="B63" s="2" t="str">
        <f>IF('Adjacent Counties'!B63="x",VLOOKUP('2013 0-64'!B$1,'2013 population'!$A$3:$E$102,2,FALSE),"")</f>
        <v/>
      </c>
      <c r="C63" s="2" t="str">
        <f>IF('Adjacent Counties'!C63="x",VLOOKUP('2013 0-64'!C$1,'2013 population'!$A$3:$E$102,2,FALSE),"")</f>
        <v/>
      </c>
      <c r="D63" s="2" t="str">
        <f>IF('Adjacent Counties'!D63="x",VLOOKUP('2013 0-64'!D$1,'2013 population'!$A$3:$E$102,2,FALSE),"")</f>
        <v/>
      </c>
      <c r="E63" s="2" t="str">
        <f>IF('Adjacent Counties'!E63="x",VLOOKUP('2013 0-64'!E$1,'2013 population'!$A$3:$E$102,2,FALSE),"")</f>
        <v/>
      </c>
      <c r="F63" s="2" t="str">
        <f>IF('Adjacent Counties'!F63="x",VLOOKUP('2013 0-64'!F$1,'2013 population'!$A$3:$E$102,2,FALSE),"")</f>
        <v/>
      </c>
      <c r="G63" s="2" t="str">
        <f>IF('Adjacent Counties'!G63="x",VLOOKUP('2013 0-64'!G$1,'2013 population'!$A$3:$E$102,2,FALSE),"")</f>
        <v/>
      </c>
      <c r="H63" s="2" t="str">
        <f>IF('Adjacent Counties'!H63="x",VLOOKUP('2013 0-64'!H$1,'2013 population'!$A$3:$E$102,2,FALSE),"")</f>
        <v/>
      </c>
      <c r="I63" s="2" t="str">
        <f>IF('Adjacent Counties'!I63="x",VLOOKUP('2013 0-64'!I$1,'2013 population'!$A$3:$E$102,2,FALSE),"")</f>
        <v/>
      </c>
      <c r="J63" s="2" t="str">
        <f>IF('Adjacent Counties'!J63="x",VLOOKUP('2013 0-64'!J$1,'2013 population'!$A$3:$E$102,2,FALSE),"")</f>
        <v/>
      </c>
      <c r="K63" s="2" t="str">
        <f>IF('Adjacent Counties'!K63="x",VLOOKUP('2013 0-64'!K$1,'2013 population'!$A$3:$E$102,2,FALSE),"")</f>
        <v/>
      </c>
      <c r="L63" s="2" t="str">
        <f>IF('Adjacent Counties'!L63="x",VLOOKUP('2013 0-64'!L$1,'2013 population'!$A$3:$E$102,2,FALSE),"")</f>
        <v/>
      </c>
      <c r="M63" s="2" t="str">
        <f>IF('Adjacent Counties'!M63="x",VLOOKUP('2013 0-64'!M$1,'2013 population'!$A$3:$E$102,2,FALSE),"")</f>
        <v/>
      </c>
      <c r="N63" s="2" t="str">
        <f>IF('Adjacent Counties'!N63="x",VLOOKUP('2013 0-64'!N$1,'2013 population'!$A$3:$E$102,2,FALSE),"")</f>
        <v/>
      </c>
      <c r="O63" s="2" t="str">
        <f>IF('Adjacent Counties'!O63="x",VLOOKUP('2013 0-64'!O$1,'2013 population'!$A$3:$E$102,2,FALSE),"")</f>
        <v/>
      </c>
      <c r="P63" s="2" t="str">
        <f>IF('Adjacent Counties'!P63="x",VLOOKUP('2013 0-64'!P$1,'2013 population'!$A$3:$E$102,2,FALSE),"")</f>
        <v/>
      </c>
      <c r="Q63" s="2" t="str">
        <f>IF('Adjacent Counties'!Q63="x",VLOOKUP('2013 0-64'!Q$1,'2013 population'!$A$3:$E$102,2,FALSE),"")</f>
        <v/>
      </c>
      <c r="R63" s="2" t="str">
        <f>IF('Adjacent Counties'!R63="x",VLOOKUP('2013 0-64'!R$1,'2013 population'!$A$3:$E$102,2,FALSE),"")</f>
        <v/>
      </c>
      <c r="S63" s="2" t="str">
        <f>IF('Adjacent Counties'!S63="x",VLOOKUP('2013 0-64'!S$1,'2013 population'!$A$3:$E$102,2,FALSE),"")</f>
        <v/>
      </c>
      <c r="T63" s="2" t="str">
        <f>IF('Adjacent Counties'!T63="x",VLOOKUP('2013 0-64'!T$1,'2013 population'!$A$3:$E$102,2,FALSE),"")</f>
        <v/>
      </c>
      <c r="U63" s="2" t="str">
        <f>IF('Adjacent Counties'!U63="x",VLOOKUP('2013 0-64'!U$1,'2013 population'!$A$3:$E$102,2,FALSE),"")</f>
        <v/>
      </c>
      <c r="V63" s="2" t="str">
        <f>IF('Adjacent Counties'!V63="x",VLOOKUP('2013 0-64'!V$1,'2013 population'!$A$3:$E$102,2,FALSE),"")</f>
        <v/>
      </c>
      <c r="W63" s="2" t="str">
        <f>IF('Adjacent Counties'!W63="x",VLOOKUP('2013 0-64'!W$1,'2013 population'!$A$3:$E$102,2,FALSE),"")</f>
        <v/>
      </c>
      <c r="X63" s="2" t="str">
        <f>IF('Adjacent Counties'!X63="x",VLOOKUP('2013 0-64'!X$1,'2013 population'!$A$3:$E$102,2,FALSE),"")</f>
        <v/>
      </c>
      <c r="Y63" s="2" t="str">
        <f>IF('Adjacent Counties'!Y63="x",VLOOKUP('2013 0-64'!Y$1,'2013 population'!$A$3:$E$102,2,FALSE),"")</f>
        <v/>
      </c>
      <c r="Z63" s="2" t="str">
        <f>IF('Adjacent Counties'!Z63="x",VLOOKUP('2013 0-64'!Z$1,'2013 population'!$A$3:$E$102,2,FALSE),"")</f>
        <v/>
      </c>
      <c r="AA63" s="2" t="str">
        <f>IF('Adjacent Counties'!AA63="x",VLOOKUP('2013 0-64'!AA$1,'2013 population'!$A$3:$E$102,2,FALSE),"")</f>
        <v/>
      </c>
      <c r="AB63" s="2" t="str">
        <f>IF('Adjacent Counties'!AB63="x",VLOOKUP('2013 0-64'!AB$1,'2013 population'!$A$3:$E$102,2,FALSE),"")</f>
        <v/>
      </c>
      <c r="AC63" s="2" t="str">
        <f>IF('Adjacent Counties'!AC63="x",VLOOKUP('2013 0-64'!AC$1,'2013 population'!$A$3:$E$102,2,FALSE),"")</f>
        <v/>
      </c>
      <c r="AD63" s="2">
        <f>IF('Adjacent Counties'!AD63="x",VLOOKUP('2013 0-64'!AD$1,'2013 population'!$A$3:$E$102,2,FALSE),"")</f>
        <v>137730</v>
      </c>
      <c r="AE63" s="2" t="str">
        <f>IF('Adjacent Counties'!AE63="x",VLOOKUP('2013 0-64'!AE$1,'2013 population'!$A$3:$E$102,2,FALSE),"")</f>
        <v/>
      </c>
      <c r="AF63" s="2" t="str">
        <f>IF('Adjacent Counties'!AF63="x",VLOOKUP('2013 0-64'!AF$1,'2013 population'!$A$3:$E$102,2,FALSE),"")</f>
        <v/>
      </c>
      <c r="AG63" s="2" t="str">
        <f>IF('Adjacent Counties'!AG63="x",VLOOKUP('2013 0-64'!AG$1,'2013 population'!$A$3:$E$102,2,FALSE),"")</f>
        <v/>
      </c>
      <c r="AH63" s="2" t="str">
        <f>IF('Adjacent Counties'!AH63="x",VLOOKUP('2013 0-64'!AH$1,'2013 population'!$A$3:$E$102,2,FALSE),"")</f>
        <v/>
      </c>
      <c r="AI63" s="2" t="str">
        <f>IF('Adjacent Counties'!AI63="x",VLOOKUP('2013 0-64'!AI$1,'2013 population'!$A$3:$E$102,2,FALSE),"")</f>
        <v/>
      </c>
      <c r="AJ63" s="2" t="str">
        <f>IF('Adjacent Counties'!AJ63="x",VLOOKUP('2013 0-64'!AJ$1,'2013 population'!$A$3:$E$102,2,FALSE),"")</f>
        <v/>
      </c>
      <c r="AK63" s="2" t="str">
        <f>IF('Adjacent Counties'!AK63="x",VLOOKUP('2013 0-64'!AK$1,'2013 population'!$A$3:$E$102,2,FALSE),"")</f>
        <v/>
      </c>
      <c r="AL63" s="2" t="str">
        <f>IF('Adjacent Counties'!AL63="x",VLOOKUP('2013 0-64'!AL$1,'2013 population'!$A$3:$E$102,2,FALSE),"")</f>
        <v/>
      </c>
      <c r="AM63" s="2" t="str">
        <f>IF('Adjacent Counties'!AM63="x",VLOOKUP('2013 0-64'!AM$1,'2013 population'!$A$3:$E$102,2,FALSE),"")</f>
        <v/>
      </c>
      <c r="AN63" s="2" t="str">
        <f>IF('Adjacent Counties'!AN63="x",VLOOKUP('2013 0-64'!AN$1,'2013 population'!$A$3:$E$102,2,FALSE),"")</f>
        <v/>
      </c>
      <c r="AO63" s="2" t="str">
        <f>IF('Adjacent Counties'!AO63="x",VLOOKUP('2013 0-64'!AO$1,'2013 population'!$A$3:$E$102,2,FALSE),"")</f>
        <v/>
      </c>
      <c r="AP63" s="2" t="str">
        <f>IF('Adjacent Counties'!AP63="x",VLOOKUP('2013 0-64'!AP$1,'2013 population'!$A$3:$E$102,2,FALSE),"")</f>
        <v/>
      </c>
      <c r="AQ63" s="2" t="str">
        <f>IF('Adjacent Counties'!AQ63="x",VLOOKUP('2013 0-64'!AQ$1,'2013 population'!$A$3:$E$102,2,FALSE),"")</f>
        <v/>
      </c>
      <c r="AR63" s="2" t="str">
        <f>IF('Adjacent Counties'!AR63="x",VLOOKUP('2013 0-64'!AR$1,'2013 population'!$A$3:$E$102,2,FALSE),"")</f>
        <v/>
      </c>
      <c r="AS63" s="2" t="str">
        <f>IF('Adjacent Counties'!AS63="x",VLOOKUP('2013 0-64'!AS$1,'2013 population'!$A$3:$E$102,2,FALSE),"")</f>
        <v/>
      </c>
      <c r="AT63" s="2" t="str">
        <f>IF('Adjacent Counties'!AT63="x",VLOOKUP('2013 0-64'!AT$1,'2013 population'!$A$3:$E$102,2,FALSE),"")</f>
        <v/>
      </c>
      <c r="AU63" s="2" t="str">
        <f>IF('Adjacent Counties'!AU63="x",VLOOKUP('2013 0-64'!AU$1,'2013 population'!$A$3:$E$102,2,FALSE),"")</f>
        <v/>
      </c>
      <c r="AV63" s="2" t="str">
        <f>IF('Adjacent Counties'!AV63="x",VLOOKUP('2013 0-64'!AV$1,'2013 population'!$A$3:$E$102,2,FALSE),"")</f>
        <v/>
      </c>
      <c r="AW63" s="2" t="str">
        <f>IF('Adjacent Counties'!AW63="x",VLOOKUP('2013 0-64'!AW$1,'2013 population'!$A$3:$E$102,2,FALSE),"")</f>
        <v/>
      </c>
      <c r="AX63" s="2" t="str">
        <f>IF('Adjacent Counties'!AX63="x",VLOOKUP('2013 0-64'!AX$1,'2013 population'!$A$3:$E$102,2,FALSE),"")</f>
        <v/>
      </c>
      <c r="AY63" s="2" t="str">
        <f>IF('Adjacent Counties'!AY63="x",VLOOKUP('2013 0-64'!AY$1,'2013 population'!$A$3:$E$102,2,FALSE),"")</f>
        <v/>
      </c>
      <c r="AZ63" s="2" t="str">
        <f>IF('Adjacent Counties'!AZ63="x",VLOOKUP('2013 0-64'!AZ$1,'2013 population'!$A$3:$E$102,2,FALSE),"")</f>
        <v/>
      </c>
      <c r="BA63" s="2" t="str">
        <f>IF('Adjacent Counties'!BA63="x",VLOOKUP('2013 0-64'!BA$1,'2013 population'!$A$3:$E$102,2,FALSE),"")</f>
        <v/>
      </c>
      <c r="BB63" s="2" t="str">
        <f>IF('Adjacent Counties'!BB63="x",VLOOKUP('2013 0-64'!BB$1,'2013 population'!$A$3:$E$102,2,FALSE),"")</f>
        <v/>
      </c>
      <c r="BC63" s="2" t="str">
        <f>IF('Adjacent Counties'!BC63="x",VLOOKUP('2013 0-64'!BC$1,'2013 population'!$A$3:$E$102,2,FALSE),"")</f>
        <v/>
      </c>
      <c r="BD63" s="2" t="str">
        <f>IF('Adjacent Counties'!BD63="x",VLOOKUP('2013 0-64'!BD$1,'2013 population'!$A$3:$E$102,2,FALSE),"")</f>
        <v/>
      </c>
      <c r="BE63" s="2" t="str">
        <f>IF('Adjacent Counties'!BE63="x",VLOOKUP('2013 0-64'!BE$1,'2013 population'!$A$3:$E$102,2,FALSE),"")</f>
        <v/>
      </c>
      <c r="BF63" s="2" t="str">
        <f>IF('Adjacent Counties'!BF63="x",VLOOKUP('2013 0-64'!BF$1,'2013 population'!$A$3:$E$102,2,FALSE),"")</f>
        <v/>
      </c>
      <c r="BG63" s="2" t="str">
        <f>IF('Adjacent Counties'!BG63="x",VLOOKUP('2013 0-64'!BG$1,'2013 population'!$A$3:$E$102,2,FALSE),"")</f>
        <v/>
      </c>
      <c r="BH63" s="2" t="str">
        <f>IF('Adjacent Counties'!BH63="x",VLOOKUP('2013 0-64'!BH$1,'2013 population'!$A$3:$E$102,2,FALSE),"")</f>
        <v/>
      </c>
      <c r="BI63" s="2" t="str">
        <f>IF('Adjacent Counties'!BI63="x",VLOOKUP('2013 0-64'!BI$1,'2013 population'!$A$3:$E$102,2,FALSE),"")</f>
        <v/>
      </c>
      <c r="BJ63" s="2" t="str">
        <f>IF('Adjacent Counties'!BJ63="x",VLOOKUP('2013 0-64'!BJ$1,'2013 population'!$A$3:$E$102,2,FALSE),"")</f>
        <v/>
      </c>
      <c r="BK63" s="2">
        <f>IF('Adjacent Counties'!BK63="x",VLOOKUP('2013 0-64'!BK$1,'2013 population'!$A$3:$E$102,2,FALSE),"")</f>
        <v>22833</v>
      </c>
      <c r="BL63" s="2">
        <f>IF('Adjacent Counties'!BL63="x",VLOOKUP('2013 0-64'!BL$1,'2013 population'!$A$3:$E$102,2,FALSE),"")</f>
        <v>69532</v>
      </c>
      <c r="BM63" s="2" t="str">
        <f>IF('Adjacent Counties'!BM63="x",VLOOKUP('2013 0-64'!BM$1,'2013 population'!$A$3:$E$102,2,FALSE),"")</f>
        <v/>
      </c>
      <c r="BN63" s="2" t="str">
        <f>IF('Adjacent Counties'!BN63="x",VLOOKUP('2013 0-64'!BN$1,'2013 population'!$A$3:$E$102,2,FALSE),"")</f>
        <v/>
      </c>
      <c r="BO63" s="2" t="str">
        <f>IF('Adjacent Counties'!BO63="x",VLOOKUP('2013 0-64'!BO$1,'2013 population'!$A$3:$E$102,2,FALSE),"")</f>
        <v/>
      </c>
      <c r="BP63" s="2" t="str">
        <f>IF('Adjacent Counties'!BP63="x",VLOOKUP('2013 0-64'!BP$1,'2013 population'!$A$3:$E$102,2,FALSE),"")</f>
        <v/>
      </c>
      <c r="BQ63" s="2" t="str">
        <f>IF('Adjacent Counties'!BQ63="x",VLOOKUP('2013 0-64'!BQ$1,'2013 population'!$A$3:$E$102,2,FALSE),"")</f>
        <v/>
      </c>
      <c r="BR63" s="2" t="str">
        <f>IF('Adjacent Counties'!BR63="x",VLOOKUP('2013 0-64'!BR$1,'2013 population'!$A$3:$E$102,2,FALSE),"")</f>
        <v/>
      </c>
      <c r="BS63" s="2" t="str">
        <f>IF('Adjacent Counties'!BS63="x",VLOOKUP('2013 0-64'!BS$1,'2013 population'!$A$3:$E$102,2,FALSE),"")</f>
        <v/>
      </c>
      <c r="BT63" s="2" t="str">
        <f>IF('Adjacent Counties'!BT63="x",VLOOKUP('2013 0-64'!BT$1,'2013 population'!$A$3:$E$102,2,FALSE),"")</f>
        <v/>
      </c>
      <c r="BU63" s="2" t="str">
        <f>IF('Adjacent Counties'!BU63="x",VLOOKUP('2013 0-64'!BU$1,'2013 population'!$A$3:$E$102,2,FALSE),"")</f>
        <v/>
      </c>
      <c r="BV63" s="2" t="str">
        <f>IF('Adjacent Counties'!BV63="x",VLOOKUP('2013 0-64'!BV$1,'2013 population'!$A$3:$E$102,2,FALSE),"")</f>
        <v/>
      </c>
      <c r="BW63" s="2" t="str">
        <f>IF('Adjacent Counties'!BW63="x",VLOOKUP('2013 0-64'!BW$1,'2013 population'!$A$3:$E$102,2,FALSE),"")</f>
        <v/>
      </c>
      <c r="BX63" s="2" t="str">
        <f>IF('Adjacent Counties'!BX63="x",VLOOKUP('2013 0-64'!BX$1,'2013 population'!$A$3:$E$102,2,FALSE),"")</f>
        <v/>
      </c>
      <c r="BY63" s="2">
        <f>IF('Adjacent Counties'!BY63="x",VLOOKUP('2013 0-64'!BY$1,'2013 population'!$A$3:$E$102,2,FALSE),"")</f>
        <v>120368</v>
      </c>
      <c r="BZ63" s="2">
        <f>IF('Adjacent Counties'!BZ63="x",VLOOKUP('2013 0-64'!BZ$1,'2013 population'!$A$3:$E$102,2,FALSE),"")</f>
        <v>38879</v>
      </c>
      <c r="CA63" s="2" t="str">
        <f>IF('Adjacent Counties'!CA63="x",VLOOKUP('2013 0-64'!CA$1,'2013 population'!$A$3:$E$102,2,FALSE),"")</f>
        <v/>
      </c>
      <c r="CB63" s="2" t="str">
        <f>IF('Adjacent Counties'!CB63="x",VLOOKUP('2013 0-64'!CB$1,'2013 population'!$A$3:$E$102,2,FALSE),"")</f>
        <v/>
      </c>
      <c r="CC63" s="2" t="str">
        <f>IF('Adjacent Counties'!CC63="x",VLOOKUP('2013 0-64'!CC$1,'2013 population'!$A$3:$E$102,2,FALSE),"")</f>
        <v/>
      </c>
      <c r="CD63" s="2" t="str">
        <f>IF('Adjacent Counties'!CD63="x",VLOOKUP('2013 0-64'!CD$1,'2013 population'!$A$3:$E$102,2,FALSE),"")</f>
        <v/>
      </c>
      <c r="CE63" s="2" t="str">
        <f>IF('Adjacent Counties'!CE63="x",VLOOKUP('2013 0-64'!CE$1,'2013 population'!$A$3:$E$102,2,FALSE),"")</f>
        <v/>
      </c>
      <c r="CF63" s="2" t="str">
        <f>IF('Adjacent Counties'!CF63="x",VLOOKUP('2013 0-64'!CF$1,'2013 population'!$A$3:$E$102,2,FALSE),"")</f>
        <v/>
      </c>
      <c r="CG63" s="2">
        <f>IF('Adjacent Counties'!CG63="x",VLOOKUP('2013 0-64'!CG$1,'2013 population'!$A$3:$E$102,2,FALSE),"")</f>
        <v>50330</v>
      </c>
      <c r="CH63" s="2" t="str">
        <f>IF('Adjacent Counties'!CH63="x",VLOOKUP('2013 0-64'!CH$1,'2013 population'!$A$3:$E$102,2,FALSE),"")</f>
        <v/>
      </c>
      <c r="CI63" s="2" t="str">
        <f>IF('Adjacent Counties'!CI63="x",VLOOKUP('2013 0-64'!CI$1,'2013 population'!$A$3:$E$102,2,FALSE),"")</f>
        <v/>
      </c>
      <c r="CJ63" s="2" t="str">
        <f>IF('Adjacent Counties'!CJ63="x",VLOOKUP('2013 0-64'!CJ$1,'2013 population'!$A$3:$E$102,2,FALSE),"")</f>
        <v/>
      </c>
      <c r="CK63" s="2" t="str">
        <f>IF('Adjacent Counties'!CK63="x",VLOOKUP('2013 0-64'!CK$1,'2013 population'!$A$3:$E$102,2,FALSE),"")</f>
        <v/>
      </c>
      <c r="CL63" s="2" t="str">
        <f>IF('Adjacent Counties'!CL63="x",VLOOKUP('2013 0-64'!CL$1,'2013 population'!$A$3:$E$102,2,FALSE),"")</f>
        <v/>
      </c>
      <c r="CM63" s="2" t="str">
        <f>IF('Adjacent Counties'!CM63="x",VLOOKUP('2013 0-64'!CM$1,'2013 population'!$A$3:$E$102,2,FALSE),"")</f>
        <v/>
      </c>
      <c r="CN63" s="2" t="str">
        <f>IF('Adjacent Counties'!CN63="x",VLOOKUP('2013 0-64'!CN$1,'2013 population'!$A$3:$E$102,2,FALSE),"")</f>
        <v/>
      </c>
      <c r="CO63" s="2" t="str">
        <f>IF('Adjacent Counties'!CO63="x",VLOOKUP('2013 0-64'!CO$1,'2013 population'!$A$3:$E$102,2,FALSE),"")</f>
        <v/>
      </c>
      <c r="CP63" s="2" t="str">
        <f>IF('Adjacent Counties'!CP63="x",VLOOKUP('2013 0-64'!CP$1,'2013 population'!$A$3:$E$102,2,FALSE),"")</f>
        <v/>
      </c>
      <c r="CQ63" s="2" t="str">
        <f>IF('Adjacent Counties'!CQ63="x",VLOOKUP('2013 0-64'!CQ$1,'2013 population'!$A$3:$E$102,2,FALSE),"")</f>
        <v/>
      </c>
      <c r="CR63" s="2" t="str">
        <f>IF('Adjacent Counties'!CR63="x",VLOOKUP('2013 0-64'!CR$1,'2013 population'!$A$3:$E$102,2,FALSE),"")</f>
        <v/>
      </c>
      <c r="CS63" s="2" t="str">
        <f>IF('Adjacent Counties'!CS63="x",VLOOKUP('2013 0-64'!CS$1,'2013 population'!$A$3:$E$102,2,FALSE),"")</f>
        <v/>
      </c>
      <c r="CT63" s="2" t="str">
        <f>IF('Adjacent Counties'!CT63="x",VLOOKUP('2013 0-64'!CT$1,'2013 population'!$A$3:$E$102,2,FALSE),"")</f>
        <v/>
      </c>
      <c r="CU63" s="2" t="str">
        <f>IF('Adjacent Counties'!CU63="x",VLOOKUP('2013 0-64'!CU$1,'2013 population'!$A$3:$E$102,2,FALSE),"")</f>
        <v/>
      </c>
      <c r="CV63" s="2" t="str">
        <f>IF('Adjacent Counties'!CV63="x",VLOOKUP('2013 0-64'!CV$1,'2013 population'!$A$3:$E$102,2,FALSE),"")</f>
        <v/>
      </c>
      <c r="CW63" s="2" t="str">
        <f>IF('Adjacent Counties'!CW63="x",VLOOKUP('2013 0-64'!CW$1,'2013 population'!$A$3:$E$102,2,FALSE),"")</f>
        <v/>
      </c>
      <c r="CX63" s="2">
        <f t="shared" si="0"/>
        <v>439672</v>
      </c>
      <c r="CY63" s="2">
        <f>SUMIF('Residents by Age'!B$2:B$422,"="&amp;'2013 0-64'!A63,'Residents by Age'!D$2:D$422)</f>
        <v>7</v>
      </c>
      <c r="CZ63" s="9">
        <f t="shared" si="1"/>
        <v>1.5920959260539675E-2</v>
      </c>
    </row>
    <row r="64" spans="1:104">
      <c r="A64" s="3" t="s">
        <v>62</v>
      </c>
      <c r="B64" s="2" t="str">
        <f>IF('Adjacent Counties'!B64="x",VLOOKUP('2013 0-64'!B$1,'2013 population'!$A$3:$E$102,2,FALSE),"")</f>
        <v/>
      </c>
      <c r="C64" s="2" t="str">
        <f>IF('Adjacent Counties'!C64="x",VLOOKUP('2013 0-64'!C$1,'2013 population'!$A$3:$E$102,2,FALSE),"")</f>
        <v/>
      </c>
      <c r="D64" s="2" t="str">
        <f>IF('Adjacent Counties'!D64="x",VLOOKUP('2013 0-64'!D$1,'2013 population'!$A$3:$E$102,2,FALSE),"")</f>
        <v/>
      </c>
      <c r="E64" s="2" t="str">
        <f>IF('Adjacent Counties'!E64="x",VLOOKUP('2013 0-64'!E$1,'2013 population'!$A$3:$E$102,2,FALSE),"")</f>
        <v/>
      </c>
      <c r="F64" s="2" t="str">
        <f>IF('Adjacent Counties'!F64="x",VLOOKUP('2013 0-64'!F$1,'2013 population'!$A$3:$E$102,2,FALSE),"")</f>
        <v/>
      </c>
      <c r="G64" s="2" t="str">
        <f>IF('Adjacent Counties'!G64="x",VLOOKUP('2013 0-64'!G$1,'2013 population'!$A$3:$E$102,2,FALSE),"")</f>
        <v/>
      </c>
      <c r="H64" s="2" t="str">
        <f>IF('Adjacent Counties'!H64="x",VLOOKUP('2013 0-64'!H$1,'2013 population'!$A$3:$E$102,2,FALSE),"")</f>
        <v/>
      </c>
      <c r="I64" s="2" t="str">
        <f>IF('Adjacent Counties'!I64="x",VLOOKUP('2013 0-64'!I$1,'2013 population'!$A$3:$E$102,2,FALSE),"")</f>
        <v/>
      </c>
      <c r="J64" s="2" t="str">
        <f>IF('Adjacent Counties'!J64="x",VLOOKUP('2013 0-64'!J$1,'2013 population'!$A$3:$E$102,2,FALSE),"")</f>
        <v/>
      </c>
      <c r="K64" s="2" t="str">
        <f>IF('Adjacent Counties'!K64="x",VLOOKUP('2013 0-64'!K$1,'2013 population'!$A$3:$E$102,2,FALSE),"")</f>
        <v/>
      </c>
      <c r="L64" s="2" t="str">
        <f>IF('Adjacent Counties'!L64="x",VLOOKUP('2013 0-64'!L$1,'2013 population'!$A$3:$E$102,2,FALSE),"")</f>
        <v/>
      </c>
      <c r="M64" s="2" t="str">
        <f>IF('Adjacent Counties'!M64="x",VLOOKUP('2013 0-64'!M$1,'2013 population'!$A$3:$E$102,2,FALSE),"")</f>
        <v/>
      </c>
      <c r="N64" s="2" t="str">
        <f>IF('Adjacent Counties'!N64="x",VLOOKUP('2013 0-64'!N$1,'2013 population'!$A$3:$E$102,2,FALSE),"")</f>
        <v/>
      </c>
      <c r="O64" s="2" t="str">
        <f>IF('Adjacent Counties'!O64="x",VLOOKUP('2013 0-64'!O$1,'2013 population'!$A$3:$E$102,2,FALSE),"")</f>
        <v/>
      </c>
      <c r="P64" s="2" t="str">
        <f>IF('Adjacent Counties'!P64="x",VLOOKUP('2013 0-64'!P$1,'2013 population'!$A$3:$E$102,2,FALSE),"")</f>
        <v/>
      </c>
      <c r="Q64" s="2" t="str">
        <f>IF('Adjacent Counties'!Q64="x",VLOOKUP('2013 0-64'!Q$1,'2013 population'!$A$3:$E$102,2,FALSE),"")</f>
        <v/>
      </c>
      <c r="R64" s="2" t="str">
        <f>IF('Adjacent Counties'!R64="x",VLOOKUP('2013 0-64'!R$1,'2013 population'!$A$3:$E$102,2,FALSE),"")</f>
        <v/>
      </c>
      <c r="S64" s="2" t="str">
        <f>IF('Adjacent Counties'!S64="x",VLOOKUP('2013 0-64'!S$1,'2013 population'!$A$3:$E$102,2,FALSE),"")</f>
        <v/>
      </c>
      <c r="T64" s="2">
        <f>IF('Adjacent Counties'!T64="x",VLOOKUP('2013 0-64'!T$1,'2013 population'!$A$3:$E$102,2,FALSE),"")</f>
        <v>53251</v>
      </c>
      <c r="U64" s="2" t="str">
        <f>IF('Adjacent Counties'!U64="x",VLOOKUP('2013 0-64'!U$1,'2013 population'!$A$3:$E$102,2,FALSE),"")</f>
        <v/>
      </c>
      <c r="V64" s="2" t="str">
        <f>IF('Adjacent Counties'!V64="x",VLOOKUP('2013 0-64'!V$1,'2013 population'!$A$3:$E$102,2,FALSE),"")</f>
        <v/>
      </c>
      <c r="W64" s="2" t="str">
        <f>IF('Adjacent Counties'!W64="x",VLOOKUP('2013 0-64'!W$1,'2013 population'!$A$3:$E$102,2,FALSE),"")</f>
        <v/>
      </c>
      <c r="X64" s="2" t="str">
        <f>IF('Adjacent Counties'!X64="x",VLOOKUP('2013 0-64'!X$1,'2013 population'!$A$3:$E$102,2,FALSE),"")</f>
        <v/>
      </c>
      <c r="Y64" s="2" t="str">
        <f>IF('Adjacent Counties'!Y64="x",VLOOKUP('2013 0-64'!Y$1,'2013 population'!$A$3:$E$102,2,FALSE),"")</f>
        <v/>
      </c>
      <c r="Z64" s="2" t="str">
        <f>IF('Adjacent Counties'!Z64="x",VLOOKUP('2013 0-64'!Z$1,'2013 population'!$A$3:$E$102,2,FALSE),"")</f>
        <v/>
      </c>
      <c r="AA64" s="2">
        <f>IF('Adjacent Counties'!AA64="x",VLOOKUP('2013 0-64'!AA$1,'2013 population'!$A$3:$E$102,2,FALSE),"")</f>
        <v>297553</v>
      </c>
      <c r="AB64" s="2" t="str">
        <f>IF('Adjacent Counties'!AB64="x",VLOOKUP('2013 0-64'!AB$1,'2013 population'!$A$3:$E$102,2,FALSE),"")</f>
        <v/>
      </c>
      <c r="AC64" s="2" t="str">
        <f>IF('Adjacent Counties'!AC64="x",VLOOKUP('2013 0-64'!AC$1,'2013 population'!$A$3:$E$102,2,FALSE),"")</f>
        <v/>
      </c>
      <c r="AD64" s="2" t="str">
        <f>IF('Adjacent Counties'!AD64="x",VLOOKUP('2013 0-64'!AD$1,'2013 population'!$A$3:$E$102,2,FALSE),"")</f>
        <v/>
      </c>
      <c r="AE64" s="2" t="str">
        <f>IF('Adjacent Counties'!AE64="x",VLOOKUP('2013 0-64'!AE$1,'2013 population'!$A$3:$E$102,2,FALSE),"")</f>
        <v/>
      </c>
      <c r="AF64" s="2" t="str">
        <f>IF('Adjacent Counties'!AF64="x",VLOOKUP('2013 0-64'!AF$1,'2013 population'!$A$3:$E$102,2,FALSE),"")</f>
        <v/>
      </c>
      <c r="AG64" s="2" t="str">
        <f>IF('Adjacent Counties'!AG64="x",VLOOKUP('2013 0-64'!AG$1,'2013 population'!$A$3:$E$102,2,FALSE),"")</f>
        <v/>
      </c>
      <c r="AH64" s="2" t="str">
        <f>IF('Adjacent Counties'!AH64="x",VLOOKUP('2013 0-64'!AH$1,'2013 population'!$A$3:$E$102,2,FALSE),"")</f>
        <v/>
      </c>
      <c r="AI64" s="2" t="str">
        <f>IF('Adjacent Counties'!AI64="x",VLOOKUP('2013 0-64'!AI$1,'2013 population'!$A$3:$E$102,2,FALSE),"")</f>
        <v/>
      </c>
      <c r="AJ64" s="2" t="str">
        <f>IF('Adjacent Counties'!AJ64="x",VLOOKUP('2013 0-64'!AJ$1,'2013 population'!$A$3:$E$102,2,FALSE),"")</f>
        <v/>
      </c>
      <c r="AK64" s="2" t="str">
        <f>IF('Adjacent Counties'!AK64="x",VLOOKUP('2013 0-64'!AK$1,'2013 population'!$A$3:$E$102,2,FALSE),"")</f>
        <v/>
      </c>
      <c r="AL64" s="2" t="str">
        <f>IF('Adjacent Counties'!AL64="x",VLOOKUP('2013 0-64'!AL$1,'2013 population'!$A$3:$E$102,2,FALSE),"")</f>
        <v/>
      </c>
      <c r="AM64" s="2" t="str">
        <f>IF('Adjacent Counties'!AM64="x",VLOOKUP('2013 0-64'!AM$1,'2013 population'!$A$3:$E$102,2,FALSE),"")</f>
        <v/>
      </c>
      <c r="AN64" s="2" t="str">
        <f>IF('Adjacent Counties'!AN64="x",VLOOKUP('2013 0-64'!AN$1,'2013 population'!$A$3:$E$102,2,FALSE),"")</f>
        <v/>
      </c>
      <c r="AO64" s="2" t="str">
        <f>IF('Adjacent Counties'!AO64="x",VLOOKUP('2013 0-64'!AO$1,'2013 population'!$A$3:$E$102,2,FALSE),"")</f>
        <v/>
      </c>
      <c r="AP64" s="2" t="str">
        <f>IF('Adjacent Counties'!AP64="x",VLOOKUP('2013 0-64'!AP$1,'2013 population'!$A$3:$E$102,2,FALSE),"")</f>
        <v/>
      </c>
      <c r="AQ64" s="2" t="str">
        <f>IF('Adjacent Counties'!AQ64="x",VLOOKUP('2013 0-64'!AQ$1,'2013 population'!$A$3:$E$102,2,FALSE),"")</f>
        <v/>
      </c>
      <c r="AR64" s="2">
        <f>IF('Adjacent Counties'!AR64="x",VLOOKUP('2013 0-64'!AR$1,'2013 population'!$A$3:$E$102,2,FALSE),"")</f>
        <v>109271</v>
      </c>
      <c r="AS64" s="2" t="str">
        <f>IF('Adjacent Counties'!AS64="x",VLOOKUP('2013 0-64'!AS$1,'2013 population'!$A$3:$E$102,2,FALSE),"")</f>
        <v/>
      </c>
      <c r="AT64" s="2" t="str">
        <f>IF('Adjacent Counties'!AT64="x",VLOOKUP('2013 0-64'!AT$1,'2013 population'!$A$3:$E$102,2,FALSE),"")</f>
        <v/>
      </c>
      <c r="AU64" s="2" t="str">
        <f>IF('Adjacent Counties'!AU64="x",VLOOKUP('2013 0-64'!AU$1,'2013 population'!$A$3:$E$102,2,FALSE),"")</f>
        <v/>
      </c>
      <c r="AV64" s="2">
        <f>IF('Adjacent Counties'!AV64="x",VLOOKUP('2013 0-64'!AV$1,'2013 population'!$A$3:$E$102,2,FALSE),"")</f>
        <v>46539</v>
      </c>
      <c r="AW64" s="2" t="str">
        <f>IF('Adjacent Counties'!AW64="x",VLOOKUP('2013 0-64'!AW$1,'2013 population'!$A$3:$E$102,2,FALSE),"")</f>
        <v/>
      </c>
      <c r="AX64" s="2" t="str">
        <f>IF('Adjacent Counties'!AX64="x",VLOOKUP('2013 0-64'!AX$1,'2013 population'!$A$3:$E$102,2,FALSE),"")</f>
        <v/>
      </c>
      <c r="AY64" s="2" t="str">
        <f>IF('Adjacent Counties'!AY64="x",VLOOKUP('2013 0-64'!AY$1,'2013 population'!$A$3:$E$102,2,FALSE),"")</f>
        <v/>
      </c>
      <c r="AZ64" s="2" t="str">
        <f>IF('Adjacent Counties'!AZ64="x",VLOOKUP('2013 0-64'!AZ$1,'2013 population'!$A$3:$E$102,2,FALSE),"")</f>
        <v/>
      </c>
      <c r="BA64" s="2" t="str">
        <f>IF('Adjacent Counties'!BA64="x",VLOOKUP('2013 0-64'!BA$1,'2013 population'!$A$3:$E$102,2,FALSE),"")</f>
        <v/>
      </c>
      <c r="BB64" s="2">
        <f>IF('Adjacent Counties'!BB64="x",VLOOKUP('2013 0-64'!BB$1,'2013 population'!$A$3:$E$102,2,FALSE),"")</f>
        <v>50523</v>
      </c>
      <c r="BC64" s="2" t="str">
        <f>IF('Adjacent Counties'!BC64="x",VLOOKUP('2013 0-64'!BC$1,'2013 population'!$A$3:$E$102,2,FALSE),"")</f>
        <v/>
      </c>
      <c r="BD64" s="2" t="str">
        <f>IF('Adjacent Counties'!BD64="x",VLOOKUP('2013 0-64'!BD$1,'2013 population'!$A$3:$E$102,2,FALSE),"")</f>
        <v/>
      </c>
      <c r="BE64" s="2" t="str">
        <f>IF('Adjacent Counties'!BE64="x",VLOOKUP('2013 0-64'!BE$1,'2013 population'!$A$3:$E$102,2,FALSE),"")</f>
        <v/>
      </c>
      <c r="BF64" s="2" t="str">
        <f>IF('Adjacent Counties'!BF64="x",VLOOKUP('2013 0-64'!BF$1,'2013 population'!$A$3:$E$102,2,FALSE),"")</f>
        <v/>
      </c>
      <c r="BG64" s="2" t="str">
        <f>IF('Adjacent Counties'!BG64="x",VLOOKUP('2013 0-64'!BG$1,'2013 population'!$A$3:$E$102,2,FALSE),"")</f>
        <v/>
      </c>
      <c r="BH64" s="2" t="str">
        <f>IF('Adjacent Counties'!BH64="x",VLOOKUP('2013 0-64'!BH$1,'2013 population'!$A$3:$E$102,2,FALSE),"")</f>
        <v/>
      </c>
      <c r="BI64" s="2" t="str">
        <f>IF('Adjacent Counties'!BI64="x",VLOOKUP('2013 0-64'!BI$1,'2013 population'!$A$3:$E$102,2,FALSE),"")</f>
        <v/>
      </c>
      <c r="BJ64" s="2" t="str">
        <f>IF('Adjacent Counties'!BJ64="x",VLOOKUP('2013 0-64'!BJ$1,'2013 population'!$A$3:$E$102,2,FALSE),"")</f>
        <v/>
      </c>
      <c r="BK64" s="2">
        <f>IF('Adjacent Counties'!BK64="x",VLOOKUP('2013 0-64'!BK$1,'2013 population'!$A$3:$E$102,2,FALSE),"")</f>
        <v>22833</v>
      </c>
      <c r="BL64" s="2">
        <f>IF('Adjacent Counties'!BL64="x",VLOOKUP('2013 0-64'!BL$1,'2013 population'!$A$3:$E$102,2,FALSE),"")</f>
        <v>69532</v>
      </c>
      <c r="BM64" s="2" t="str">
        <f>IF('Adjacent Counties'!BM64="x",VLOOKUP('2013 0-64'!BM$1,'2013 population'!$A$3:$E$102,2,FALSE),"")</f>
        <v/>
      </c>
      <c r="BN64" s="2" t="str">
        <f>IF('Adjacent Counties'!BN64="x",VLOOKUP('2013 0-64'!BN$1,'2013 population'!$A$3:$E$102,2,FALSE),"")</f>
        <v/>
      </c>
      <c r="BO64" s="2" t="str">
        <f>IF('Adjacent Counties'!BO64="x",VLOOKUP('2013 0-64'!BO$1,'2013 population'!$A$3:$E$102,2,FALSE),"")</f>
        <v/>
      </c>
      <c r="BP64" s="2" t="str">
        <f>IF('Adjacent Counties'!BP64="x",VLOOKUP('2013 0-64'!BP$1,'2013 population'!$A$3:$E$102,2,FALSE),"")</f>
        <v/>
      </c>
      <c r="BQ64" s="2" t="str">
        <f>IF('Adjacent Counties'!BQ64="x",VLOOKUP('2013 0-64'!BQ$1,'2013 population'!$A$3:$E$102,2,FALSE),"")</f>
        <v/>
      </c>
      <c r="BR64" s="2" t="str">
        <f>IF('Adjacent Counties'!BR64="x",VLOOKUP('2013 0-64'!BR$1,'2013 population'!$A$3:$E$102,2,FALSE),"")</f>
        <v/>
      </c>
      <c r="BS64" s="2" t="str">
        <f>IF('Adjacent Counties'!BS64="x",VLOOKUP('2013 0-64'!BS$1,'2013 population'!$A$3:$E$102,2,FALSE),"")</f>
        <v/>
      </c>
      <c r="BT64" s="2" t="str">
        <f>IF('Adjacent Counties'!BT64="x",VLOOKUP('2013 0-64'!BT$1,'2013 population'!$A$3:$E$102,2,FALSE),"")</f>
        <v/>
      </c>
      <c r="BU64" s="2" t="str">
        <f>IF('Adjacent Counties'!BU64="x",VLOOKUP('2013 0-64'!BU$1,'2013 population'!$A$3:$E$102,2,FALSE),"")</f>
        <v/>
      </c>
      <c r="BV64" s="2" t="str">
        <f>IF('Adjacent Counties'!BV64="x",VLOOKUP('2013 0-64'!BV$1,'2013 population'!$A$3:$E$102,2,FALSE),"")</f>
        <v/>
      </c>
      <c r="BW64" s="2" t="str">
        <f>IF('Adjacent Counties'!BW64="x",VLOOKUP('2013 0-64'!BW$1,'2013 population'!$A$3:$E$102,2,FALSE),"")</f>
        <v/>
      </c>
      <c r="BX64" s="2" t="str">
        <f>IF('Adjacent Counties'!BX64="x",VLOOKUP('2013 0-64'!BX$1,'2013 population'!$A$3:$E$102,2,FALSE),"")</f>
        <v/>
      </c>
      <c r="BY64" s="2">
        <f>IF('Adjacent Counties'!BY64="x",VLOOKUP('2013 0-64'!BY$1,'2013 population'!$A$3:$E$102,2,FALSE),"")</f>
        <v>120368</v>
      </c>
      <c r="BZ64" s="2">
        <f>IF('Adjacent Counties'!BZ64="x",VLOOKUP('2013 0-64'!BZ$1,'2013 population'!$A$3:$E$102,2,FALSE),"")</f>
        <v>38879</v>
      </c>
      <c r="CA64" s="2" t="str">
        <f>IF('Adjacent Counties'!CA64="x",VLOOKUP('2013 0-64'!CA$1,'2013 population'!$A$3:$E$102,2,FALSE),"")</f>
        <v/>
      </c>
      <c r="CB64" s="2" t="str">
        <f>IF('Adjacent Counties'!CB64="x",VLOOKUP('2013 0-64'!CB$1,'2013 population'!$A$3:$E$102,2,FALSE),"")</f>
        <v/>
      </c>
      <c r="CC64" s="2" t="str">
        <f>IF('Adjacent Counties'!CC64="x",VLOOKUP('2013 0-64'!CC$1,'2013 population'!$A$3:$E$102,2,FALSE),"")</f>
        <v/>
      </c>
      <c r="CD64" s="2" t="str">
        <f>IF('Adjacent Counties'!CD64="x",VLOOKUP('2013 0-64'!CD$1,'2013 population'!$A$3:$E$102,2,FALSE),"")</f>
        <v/>
      </c>
      <c r="CE64" s="2" t="str">
        <f>IF('Adjacent Counties'!CE64="x",VLOOKUP('2013 0-64'!CE$1,'2013 population'!$A$3:$E$102,2,FALSE),"")</f>
        <v/>
      </c>
      <c r="CF64" s="2">
        <f>IF('Adjacent Counties'!CF64="x",VLOOKUP('2013 0-64'!CF$1,'2013 population'!$A$3:$E$102,2,FALSE),"")</f>
        <v>30747</v>
      </c>
      <c r="CG64" s="2" t="str">
        <f>IF('Adjacent Counties'!CG64="x",VLOOKUP('2013 0-64'!CG$1,'2013 population'!$A$3:$E$102,2,FALSE),"")</f>
        <v/>
      </c>
      <c r="CH64" s="2" t="str">
        <f>IF('Adjacent Counties'!CH64="x",VLOOKUP('2013 0-64'!CH$1,'2013 population'!$A$3:$E$102,2,FALSE),"")</f>
        <v/>
      </c>
      <c r="CI64" s="2" t="str">
        <f>IF('Adjacent Counties'!CI64="x",VLOOKUP('2013 0-64'!CI$1,'2013 population'!$A$3:$E$102,2,FALSE),"")</f>
        <v/>
      </c>
      <c r="CJ64" s="2" t="str">
        <f>IF('Adjacent Counties'!CJ64="x",VLOOKUP('2013 0-64'!CJ$1,'2013 population'!$A$3:$E$102,2,FALSE),"")</f>
        <v/>
      </c>
      <c r="CK64" s="2" t="str">
        <f>IF('Adjacent Counties'!CK64="x",VLOOKUP('2013 0-64'!CK$1,'2013 population'!$A$3:$E$102,2,FALSE),"")</f>
        <v/>
      </c>
      <c r="CL64" s="2" t="str">
        <f>IF('Adjacent Counties'!CL64="x",VLOOKUP('2013 0-64'!CL$1,'2013 population'!$A$3:$E$102,2,FALSE),"")</f>
        <v/>
      </c>
      <c r="CM64" s="2" t="str">
        <f>IF('Adjacent Counties'!CM64="x",VLOOKUP('2013 0-64'!CM$1,'2013 population'!$A$3:$E$102,2,FALSE),"")</f>
        <v/>
      </c>
      <c r="CN64" s="2" t="str">
        <f>IF('Adjacent Counties'!CN64="x",VLOOKUP('2013 0-64'!CN$1,'2013 population'!$A$3:$E$102,2,FALSE),"")</f>
        <v/>
      </c>
      <c r="CO64" s="2" t="str">
        <f>IF('Adjacent Counties'!CO64="x",VLOOKUP('2013 0-64'!CO$1,'2013 population'!$A$3:$E$102,2,FALSE),"")</f>
        <v/>
      </c>
      <c r="CP64" s="2" t="str">
        <f>IF('Adjacent Counties'!CP64="x",VLOOKUP('2013 0-64'!CP$1,'2013 population'!$A$3:$E$102,2,FALSE),"")</f>
        <v/>
      </c>
      <c r="CQ64" s="2" t="str">
        <f>IF('Adjacent Counties'!CQ64="x",VLOOKUP('2013 0-64'!CQ$1,'2013 population'!$A$3:$E$102,2,FALSE),"")</f>
        <v/>
      </c>
      <c r="CR64" s="2" t="str">
        <f>IF('Adjacent Counties'!CR64="x",VLOOKUP('2013 0-64'!CR$1,'2013 population'!$A$3:$E$102,2,FALSE),"")</f>
        <v/>
      </c>
      <c r="CS64" s="2" t="str">
        <f>IF('Adjacent Counties'!CS64="x",VLOOKUP('2013 0-64'!CS$1,'2013 population'!$A$3:$E$102,2,FALSE),"")</f>
        <v/>
      </c>
      <c r="CT64" s="2" t="str">
        <f>IF('Adjacent Counties'!CT64="x",VLOOKUP('2013 0-64'!CT$1,'2013 population'!$A$3:$E$102,2,FALSE),"")</f>
        <v/>
      </c>
      <c r="CU64" s="2" t="str">
        <f>IF('Adjacent Counties'!CU64="x",VLOOKUP('2013 0-64'!CU$1,'2013 population'!$A$3:$E$102,2,FALSE),"")</f>
        <v/>
      </c>
      <c r="CV64" s="2" t="str">
        <f>IF('Adjacent Counties'!CV64="x",VLOOKUP('2013 0-64'!CV$1,'2013 population'!$A$3:$E$102,2,FALSE),"")</f>
        <v/>
      </c>
      <c r="CW64" s="2" t="str">
        <f>IF('Adjacent Counties'!CW64="x",VLOOKUP('2013 0-64'!CW$1,'2013 population'!$A$3:$E$102,2,FALSE),"")</f>
        <v/>
      </c>
      <c r="CX64" s="2">
        <f t="shared" si="0"/>
        <v>839496</v>
      </c>
      <c r="CY64" s="2">
        <f>SUMIF('Residents by Age'!B$2:B$422,"="&amp;'2013 0-64'!A64,'Residents by Age'!D$2:D$422)</f>
        <v>75</v>
      </c>
      <c r="CZ64" s="9">
        <f t="shared" si="1"/>
        <v>8.9339317876440158E-2</v>
      </c>
    </row>
    <row r="65" spans="1:104">
      <c r="A65" s="3" t="s">
        <v>63</v>
      </c>
      <c r="B65" s="2" t="str">
        <f>IF('Adjacent Counties'!B65="x",VLOOKUP('2013 0-64'!B$1,'2013 population'!$A$3:$E$102,2,FALSE),"")</f>
        <v/>
      </c>
      <c r="C65" s="2" t="str">
        <f>IF('Adjacent Counties'!C65="x",VLOOKUP('2013 0-64'!C$1,'2013 population'!$A$3:$E$102,2,FALSE),"")</f>
        <v/>
      </c>
      <c r="D65" s="2" t="str">
        <f>IF('Adjacent Counties'!D65="x",VLOOKUP('2013 0-64'!D$1,'2013 population'!$A$3:$E$102,2,FALSE),"")</f>
        <v/>
      </c>
      <c r="E65" s="2" t="str">
        <f>IF('Adjacent Counties'!E65="x",VLOOKUP('2013 0-64'!E$1,'2013 population'!$A$3:$E$102,2,FALSE),"")</f>
        <v/>
      </c>
      <c r="F65" s="2" t="str">
        <f>IF('Adjacent Counties'!F65="x",VLOOKUP('2013 0-64'!F$1,'2013 population'!$A$3:$E$102,2,FALSE),"")</f>
        <v/>
      </c>
      <c r="G65" s="2" t="str">
        <f>IF('Adjacent Counties'!G65="x",VLOOKUP('2013 0-64'!G$1,'2013 population'!$A$3:$E$102,2,FALSE),"")</f>
        <v/>
      </c>
      <c r="H65" s="2" t="str">
        <f>IF('Adjacent Counties'!H65="x",VLOOKUP('2013 0-64'!H$1,'2013 population'!$A$3:$E$102,2,FALSE),"")</f>
        <v/>
      </c>
      <c r="I65" s="2" t="str">
        <f>IF('Adjacent Counties'!I65="x",VLOOKUP('2013 0-64'!I$1,'2013 population'!$A$3:$E$102,2,FALSE),"")</f>
        <v/>
      </c>
      <c r="J65" s="2" t="str">
        <f>IF('Adjacent Counties'!J65="x",VLOOKUP('2013 0-64'!J$1,'2013 population'!$A$3:$E$102,2,FALSE),"")</f>
        <v/>
      </c>
      <c r="K65" s="2" t="str">
        <f>IF('Adjacent Counties'!K65="x",VLOOKUP('2013 0-64'!K$1,'2013 population'!$A$3:$E$102,2,FALSE),"")</f>
        <v/>
      </c>
      <c r="L65" s="2" t="str">
        <f>IF('Adjacent Counties'!L65="x",VLOOKUP('2013 0-64'!L$1,'2013 population'!$A$3:$E$102,2,FALSE),"")</f>
        <v/>
      </c>
      <c r="M65" s="2" t="str">
        <f>IF('Adjacent Counties'!M65="x",VLOOKUP('2013 0-64'!M$1,'2013 population'!$A$3:$E$102,2,FALSE),"")</f>
        <v/>
      </c>
      <c r="N65" s="2" t="str">
        <f>IF('Adjacent Counties'!N65="x",VLOOKUP('2013 0-64'!N$1,'2013 population'!$A$3:$E$102,2,FALSE),"")</f>
        <v/>
      </c>
      <c r="O65" s="2" t="str">
        <f>IF('Adjacent Counties'!O65="x",VLOOKUP('2013 0-64'!O$1,'2013 population'!$A$3:$E$102,2,FALSE),"")</f>
        <v/>
      </c>
      <c r="P65" s="2" t="str">
        <f>IF('Adjacent Counties'!P65="x",VLOOKUP('2013 0-64'!P$1,'2013 population'!$A$3:$E$102,2,FALSE),"")</f>
        <v/>
      </c>
      <c r="Q65" s="2" t="str">
        <f>IF('Adjacent Counties'!Q65="x",VLOOKUP('2013 0-64'!Q$1,'2013 population'!$A$3:$E$102,2,FALSE),"")</f>
        <v/>
      </c>
      <c r="R65" s="2" t="str">
        <f>IF('Adjacent Counties'!R65="x",VLOOKUP('2013 0-64'!R$1,'2013 population'!$A$3:$E$102,2,FALSE),"")</f>
        <v/>
      </c>
      <c r="S65" s="2" t="str">
        <f>IF('Adjacent Counties'!S65="x",VLOOKUP('2013 0-64'!S$1,'2013 population'!$A$3:$E$102,2,FALSE),"")</f>
        <v/>
      </c>
      <c r="T65" s="2" t="str">
        <f>IF('Adjacent Counties'!T65="x",VLOOKUP('2013 0-64'!T$1,'2013 population'!$A$3:$E$102,2,FALSE),"")</f>
        <v/>
      </c>
      <c r="U65" s="2" t="str">
        <f>IF('Adjacent Counties'!U65="x",VLOOKUP('2013 0-64'!U$1,'2013 population'!$A$3:$E$102,2,FALSE),"")</f>
        <v/>
      </c>
      <c r="V65" s="2" t="str">
        <f>IF('Adjacent Counties'!V65="x",VLOOKUP('2013 0-64'!V$1,'2013 population'!$A$3:$E$102,2,FALSE),"")</f>
        <v/>
      </c>
      <c r="W65" s="2" t="str">
        <f>IF('Adjacent Counties'!W65="x",VLOOKUP('2013 0-64'!W$1,'2013 population'!$A$3:$E$102,2,FALSE),"")</f>
        <v/>
      </c>
      <c r="X65" s="2" t="str">
        <f>IF('Adjacent Counties'!X65="x",VLOOKUP('2013 0-64'!X$1,'2013 population'!$A$3:$E$102,2,FALSE),"")</f>
        <v/>
      </c>
      <c r="Y65" s="2" t="str">
        <f>IF('Adjacent Counties'!Y65="x",VLOOKUP('2013 0-64'!Y$1,'2013 population'!$A$3:$E$102,2,FALSE),"")</f>
        <v/>
      </c>
      <c r="Z65" s="2" t="str">
        <f>IF('Adjacent Counties'!Z65="x",VLOOKUP('2013 0-64'!Z$1,'2013 population'!$A$3:$E$102,2,FALSE),"")</f>
        <v/>
      </c>
      <c r="AA65" s="2" t="str">
        <f>IF('Adjacent Counties'!AA65="x",VLOOKUP('2013 0-64'!AA$1,'2013 population'!$A$3:$E$102,2,FALSE),"")</f>
        <v/>
      </c>
      <c r="AB65" s="2" t="str">
        <f>IF('Adjacent Counties'!AB65="x",VLOOKUP('2013 0-64'!AB$1,'2013 population'!$A$3:$E$102,2,FALSE),"")</f>
        <v/>
      </c>
      <c r="AC65" s="2" t="str">
        <f>IF('Adjacent Counties'!AC65="x",VLOOKUP('2013 0-64'!AC$1,'2013 population'!$A$3:$E$102,2,FALSE),"")</f>
        <v/>
      </c>
      <c r="AD65" s="2" t="str">
        <f>IF('Adjacent Counties'!AD65="x",VLOOKUP('2013 0-64'!AD$1,'2013 population'!$A$3:$E$102,2,FALSE),"")</f>
        <v/>
      </c>
      <c r="AE65" s="2" t="str">
        <f>IF('Adjacent Counties'!AE65="x",VLOOKUP('2013 0-64'!AE$1,'2013 population'!$A$3:$E$102,2,FALSE),"")</f>
        <v/>
      </c>
      <c r="AF65" s="2" t="str">
        <f>IF('Adjacent Counties'!AF65="x",VLOOKUP('2013 0-64'!AF$1,'2013 population'!$A$3:$E$102,2,FALSE),"")</f>
        <v/>
      </c>
      <c r="AG65" s="2" t="str">
        <f>IF('Adjacent Counties'!AG65="x",VLOOKUP('2013 0-64'!AG$1,'2013 population'!$A$3:$E$102,2,FALSE),"")</f>
        <v/>
      </c>
      <c r="AH65" s="2">
        <f>IF('Adjacent Counties'!AH65="x",VLOOKUP('2013 0-64'!AH$1,'2013 population'!$A$3:$E$102,2,FALSE),"")</f>
        <v>46696</v>
      </c>
      <c r="AI65" s="2" t="str">
        <f>IF('Adjacent Counties'!AI65="x",VLOOKUP('2013 0-64'!AI$1,'2013 population'!$A$3:$E$102,2,FALSE),"")</f>
        <v/>
      </c>
      <c r="AJ65" s="2">
        <f>IF('Adjacent Counties'!AJ65="x",VLOOKUP('2013 0-64'!AJ$1,'2013 population'!$A$3:$E$102,2,FALSE),"")</f>
        <v>53714</v>
      </c>
      <c r="AK65" s="2" t="str">
        <f>IF('Adjacent Counties'!AK65="x",VLOOKUP('2013 0-64'!AK$1,'2013 population'!$A$3:$E$102,2,FALSE),"")</f>
        <v/>
      </c>
      <c r="AL65" s="2" t="str">
        <f>IF('Adjacent Counties'!AL65="x",VLOOKUP('2013 0-64'!AL$1,'2013 population'!$A$3:$E$102,2,FALSE),"")</f>
        <v/>
      </c>
      <c r="AM65" s="2" t="str">
        <f>IF('Adjacent Counties'!AM65="x",VLOOKUP('2013 0-64'!AM$1,'2013 population'!$A$3:$E$102,2,FALSE),"")</f>
        <v/>
      </c>
      <c r="AN65" s="2" t="str">
        <f>IF('Adjacent Counties'!AN65="x",VLOOKUP('2013 0-64'!AN$1,'2013 population'!$A$3:$E$102,2,FALSE),"")</f>
        <v/>
      </c>
      <c r="AO65" s="2" t="str">
        <f>IF('Adjacent Counties'!AO65="x",VLOOKUP('2013 0-64'!AO$1,'2013 population'!$A$3:$E$102,2,FALSE),"")</f>
        <v/>
      </c>
      <c r="AP65" s="2" t="str">
        <f>IF('Adjacent Counties'!AP65="x",VLOOKUP('2013 0-64'!AP$1,'2013 population'!$A$3:$E$102,2,FALSE),"")</f>
        <v/>
      </c>
      <c r="AQ65" s="2">
        <f>IF('Adjacent Counties'!AQ65="x",VLOOKUP('2013 0-64'!AQ$1,'2013 population'!$A$3:$E$102,2,FALSE),"")</f>
        <v>44268</v>
      </c>
      <c r="AR65" s="2" t="str">
        <f>IF('Adjacent Counties'!AR65="x",VLOOKUP('2013 0-64'!AR$1,'2013 population'!$A$3:$E$102,2,FALSE),"")</f>
        <v/>
      </c>
      <c r="AS65" s="2" t="str">
        <f>IF('Adjacent Counties'!AS65="x",VLOOKUP('2013 0-64'!AS$1,'2013 population'!$A$3:$E$102,2,FALSE),"")</f>
        <v/>
      </c>
      <c r="AT65" s="2" t="str">
        <f>IF('Adjacent Counties'!AT65="x",VLOOKUP('2013 0-64'!AT$1,'2013 population'!$A$3:$E$102,2,FALSE),"")</f>
        <v/>
      </c>
      <c r="AU65" s="2" t="str">
        <f>IF('Adjacent Counties'!AU65="x",VLOOKUP('2013 0-64'!AU$1,'2013 population'!$A$3:$E$102,2,FALSE),"")</f>
        <v/>
      </c>
      <c r="AV65" s="2" t="str">
        <f>IF('Adjacent Counties'!AV65="x",VLOOKUP('2013 0-64'!AV$1,'2013 population'!$A$3:$E$102,2,FALSE),"")</f>
        <v/>
      </c>
      <c r="AW65" s="2" t="str">
        <f>IF('Adjacent Counties'!AW65="x",VLOOKUP('2013 0-64'!AW$1,'2013 population'!$A$3:$E$102,2,FALSE),"")</f>
        <v/>
      </c>
      <c r="AX65" s="2" t="str">
        <f>IF('Adjacent Counties'!AX65="x",VLOOKUP('2013 0-64'!AX$1,'2013 population'!$A$3:$E$102,2,FALSE),"")</f>
        <v/>
      </c>
      <c r="AY65" s="2" t="str">
        <f>IF('Adjacent Counties'!AY65="x",VLOOKUP('2013 0-64'!AY$1,'2013 population'!$A$3:$E$102,2,FALSE),"")</f>
        <v/>
      </c>
      <c r="AZ65" s="2">
        <f>IF('Adjacent Counties'!AZ65="x",VLOOKUP('2013 0-64'!AZ$1,'2013 population'!$A$3:$E$102,2,FALSE),"")</f>
        <v>156686</v>
      </c>
      <c r="BA65" s="2" t="str">
        <f>IF('Adjacent Counties'!BA65="x",VLOOKUP('2013 0-64'!BA$1,'2013 population'!$A$3:$E$102,2,FALSE),"")</f>
        <v/>
      </c>
      <c r="BB65" s="2" t="str">
        <f>IF('Adjacent Counties'!BB65="x",VLOOKUP('2013 0-64'!BB$1,'2013 population'!$A$3:$E$102,2,FALSE),"")</f>
        <v/>
      </c>
      <c r="BC65" s="2" t="str">
        <f>IF('Adjacent Counties'!BC65="x",VLOOKUP('2013 0-64'!BC$1,'2013 population'!$A$3:$E$102,2,FALSE),"")</f>
        <v/>
      </c>
      <c r="BD65" s="2" t="str">
        <f>IF('Adjacent Counties'!BD65="x",VLOOKUP('2013 0-64'!BD$1,'2013 population'!$A$3:$E$102,2,FALSE),"")</f>
        <v/>
      </c>
      <c r="BE65" s="2" t="str">
        <f>IF('Adjacent Counties'!BE65="x",VLOOKUP('2013 0-64'!BE$1,'2013 population'!$A$3:$E$102,2,FALSE),"")</f>
        <v/>
      </c>
      <c r="BF65" s="2" t="str">
        <f>IF('Adjacent Counties'!BF65="x",VLOOKUP('2013 0-64'!BF$1,'2013 population'!$A$3:$E$102,2,FALSE),"")</f>
        <v/>
      </c>
      <c r="BG65" s="2" t="str">
        <f>IF('Adjacent Counties'!BG65="x",VLOOKUP('2013 0-64'!BG$1,'2013 population'!$A$3:$E$102,2,FALSE),"")</f>
        <v/>
      </c>
      <c r="BH65" s="2" t="str">
        <f>IF('Adjacent Counties'!BH65="x",VLOOKUP('2013 0-64'!BH$1,'2013 population'!$A$3:$E$102,2,FALSE),"")</f>
        <v/>
      </c>
      <c r="BI65" s="2" t="str">
        <f>IF('Adjacent Counties'!BI65="x",VLOOKUP('2013 0-64'!BI$1,'2013 population'!$A$3:$E$102,2,FALSE),"")</f>
        <v/>
      </c>
      <c r="BJ65" s="2" t="str">
        <f>IF('Adjacent Counties'!BJ65="x",VLOOKUP('2013 0-64'!BJ$1,'2013 population'!$A$3:$E$102,2,FALSE),"")</f>
        <v/>
      </c>
      <c r="BK65" s="2" t="str">
        <f>IF('Adjacent Counties'!BK65="x",VLOOKUP('2013 0-64'!BK$1,'2013 population'!$A$3:$E$102,2,FALSE),"")</f>
        <v/>
      </c>
      <c r="BL65" s="2" t="str">
        <f>IF('Adjacent Counties'!BL65="x",VLOOKUP('2013 0-64'!BL$1,'2013 population'!$A$3:$E$102,2,FALSE),"")</f>
        <v/>
      </c>
      <c r="BM65" s="2">
        <f>IF('Adjacent Counties'!BM65="x",VLOOKUP('2013 0-64'!BM$1,'2013 population'!$A$3:$E$102,2,FALSE),"")</f>
        <v>79940</v>
      </c>
      <c r="BN65" s="2" t="str">
        <f>IF('Adjacent Counties'!BN65="x",VLOOKUP('2013 0-64'!BN$1,'2013 population'!$A$3:$E$102,2,FALSE),"")</f>
        <v/>
      </c>
      <c r="BO65" s="2" t="str">
        <f>IF('Adjacent Counties'!BO65="x",VLOOKUP('2013 0-64'!BO$1,'2013 population'!$A$3:$E$102,2,FALSE),"")</f>
        <v/>
      </c>
      <c r="BP65" s="2" t="str">
        <f>IF('Adjacent Counties'!BP65="x",VLOOKUP('2013 0-64'!BP$1,'2013 population'!$A$3:$E$102,2,FALSE),"")</f>
        <v/>
      </c>
      <c r="BQ65" s="2" t="str">
        <f>IF('Adjacent Counties'!BQ65="x",VLOOKUP('2013 0-64'!BQ$1,'2013 population'!$A$3:$E$102,2,FALSE),"")</f>
        <v/>
      </c>
      <c r="BR65" s="2" t="str">
        <f>IF('Adjacent Counties'!BR65="x",VLOOKUP('2013 0-64'!BR$1,'2013 population'!$A$3:$E$102,2,FALSE),"")</f>
        <v/>
      </c>
      <c r="BS65" s="2" t="str">
        <f>IF('Adjacent Counties'!BS65="x",VLOOKUP('2013 0-64'!BS$1,'2013 population'!$A$3:$E$102,2,FALSE),"")</f>
        <v/>
      </c>
      <c r="BT65" s="2" t="str">
        <f>IF('Adjacent Counties'!BT65="x",VLOOKUP('2013 0-64'!BT$1,'2013 population'!$A$3:$E$102,2,FALSE),"")</f>
        <v/>
      </c>
      <c r="BU65" s="2" t="str">
        <f>IF('Adjacent Counties'!BU65="x",VLOOKUP('2013 0-64'!BU$1,'2013 population'!$A$3:$E$102,2,FALSE),"")</f>
        <v/>
      </c>
      <c r="BV65" s="2" t="str">
        <f>IF('Adjacent Counties'!BV65="x",VLOOKUP('2013 0-64'!BV$1,'2013 population'!$A$3:$E$102,2,FALSE),"")</f>
        <v/>
      </c>
      <c r="BW65" s="2" t="str">
        <f>IF('Adjacent Counties'!BW65="x",VLOOKUP('2013 0-64'!BW$1,'2013 population'!$A$3:$E$102,2,FALSE),"")</f>
        <v/>
      </c>
      <c r="BX65" s="2" t="str">
        <f>IF('Adjacent Counties'!BX65="x",VLOOKUP('2013 0-64'!BX$1,'2013 population'!$A$3:$E$102,2,FALSE),"")</f>
        <v/>
      </c>
      <c r="BY65" s="2" t="str">
        <f>IF('Adjacent Counties'!BY65="x",VLOOKUP('2013 0-64'!BY$1,'2013 population'!$A$3:$E$102,2,FALSE),"")</f>
        <v/>
      </c>
      <c r="BZ65" s="2" t="str">
        <f>IF('Adjacent Counties'!BZ65="x",VLOOKUP('2013 0-64'!BZ$1,'2013 population'!$A$3:$E$102,2,FALSE),"")</f>
        <v/>
      </c>
      <c r="CA65" s="2" t="str">
        <f>IF('Adjacent Counties'!CA65="x",VLOOKUP('2013 0-64'!CA$1,'2013 population'!$A$3:$E$102,2,FALSE),"")</f>
        <v/>
      </c>
      <c r="CB65" s="2" t="str">
        <f>IF('Adjacent Counties'!CB65="x",VLOOKUP('2013 0-64'!CB$1,'2013 population'!$A$3:$E$102,2,FALSE),"")</f>
        <v/>
      </c>
      <c r="CC65" s="2" t="str">
        <f>IF('Adjacent Counties'!CC65="x",VLOOKUP('2013 0-64'!CC$1,'2013 population'!$A$3:$E$102,2,FALSE),"")</f>
        <v/>
      </c>
      <c r="CD65" s="2" t="str">
        <f>IF('Adjacent Counties'!CD65="x",VLOOKUP('2013 0-64'!CD$1,'2013 population'!$A$3:$E$102,2,FALSE),"")</f>
        <v/>
      </c>
      <c r="CE65" s="2" t="str">
        <f>IF('Adjacent Counties'!CE65="x",VLOOKUP('2013 0-64'!CE$1,'2013 population'!$A$3:$E$102,2,FALSE),"")</f>
        <v/>
      </c>
      <c r="CF65" s="2" t="str">
        <f>IF('Adjacent Counties'!CF65="x",VLOOKUP('2013 0-64'!CF$1,'2013 population'!$A$3:$E$102,2,FALSE),"")</f>
        <v/>
      </c>
      <c r="CG65" s="2" t="str">
        <f>IF('Adjacent Counties'!CG65="x",VLOOKUP('2013 0-64'!CG$1,'2013 population'!$A$3:$E$102,2,FALSE),"")</f>
        <v/>
      </c>
      <c r="CH65" s="2" t="str">
        <f>IF('Adjacent Counties'!CH65="x",VLOOKUP('2013 0-64'!CH$1,'2013 population'!$A$3:$E$102,2,FALSE),"")</f>
        <v/>
      </c>
      <c r="CI65" s="2" t="str">
        <f>IF('Adjacent Counties'!CI65="x",VLOOKUP('2013 0-64'!CI$1,'2013 population'!$A$3:$E$102,2,FALSE),"")</f>
        <v/>
      </c>
      <c r="CJ65" s="2" t="str">
        <f>IF('Adjacent Counties'!CJ65="x",VLOOKUP('2013 0-64'!CJ$1,'2013 population'!$A$3:$E$102,2,FALSE),"")</f>
        <v/>
      </c>
      <c r="CK65" s="2" t="str">
        <f>IF('Adjacent Counties'!CK65="x",VLOOKUP('2013 0-64'!CK$1,'2013 population'!$A$3:$E$102,2,FALSE),"")</f>
        <v/>
      </c>
      <c r="CL65" s="2" t="str">
        <f>IF('Adjacent Counties'!CL65="x",VLOOKUP('2013 0-64'!CL$1,'2013 population'!$A$3:$E$102,2,FALSE),"")</f>
        <v/>
      </c>
      <c r="CM65" s="2" t="str">
        <f>IF('Adjacent Counties'!CM65="x",VLOOKUP('2013 0-64'!CM$1,'2013 population'!$A$3:$E$102,2,FALSE),"")</f>
        <v/>
      </c>
      <c r="CN65" s="2" t="str">
        <f>IF('Adjacent Counties'!CN65="x",VLOOKUP('2013 0-64'!CN$1,'2013 population'!$A$3:$E$102,2,FALSE),"")</f>
        <v/>
      </c>
      <c r="CO65" s="2">
        <f>IF('Adjacent Counties'!CO65="x",VLOOKUP('2013 0-64'!CO$1,'2013 population'!$A$3:$E$102,2,FALSE),"")</f>
        <v>871145</v>
      </c>
      <c r="CP65" s="2">
        <f>IF('Adjacent Counties'!CP65="x",VLOOKUP('2013 0-64'!CP$1,'2013 population'!$A$3:$E$102,2,FALSE),"")</f>
        <v>16123</v>
      </c>
      <c r="CQ65" s="2" t="str">
        <f>IF('Adjacent Counties'!CQ65="x",VLOOKUP('2013 0-64'!CQ$1,'2013 population'!$A$3:$E$102,2,FALSE),"")</f>
        <v/>
      </c>
      <c r="CR65" s="2" t="str">
        <f>IF('Adjacent Counties'!CR65="x",VLOOKUP('2013 0-64'!CR$1,'2013 population'!$A$3:$E$102,2,FALSE),"")</f>
        <v/>
      </c>
      <c r="CS65" s="2" t="str">
        <f>IF('Adjacent Counties'!CS65="x",VLOOKUP('2013 0-64'!CS$1,'2013 population'!$A$3:$E$102,2,FALSE),"")</f>
        <v/>
      </c>
      <c r="CT65" s="2" t="str">
        <f>IF('Adjacent Counties'!CT65="x",VLOOKUP('2013 0-64'!CT$1,'2013 population'!$A$3:$E$102,2,FALSE),"")</f>
        <v/>
      </c>
      <c r="CU65" s="2">
        <f>IF('Adjacent Counties'!CU65="x",VLOOKUP('2013 0-64'!CU$1,'2013 population'!$A$3:$E$102,2,FALSE),"")</f>
        <v>68728</v>
      </c>
      <c r="CV65" s="2" t="str">
        <f>IF('Adjacent Counties'!CV65="x",VLOOKUP('2013 0-64'!CV$1,'2013 population'!$A$3:$E$102,2,FALSE),"")</f>
        <v/>
      </c>
      <c r="CW65" s="2" t="str">
        <f>IF('Adjacent Counties'!CW65="x",VLOOKUP('2013 0-64'!CW$1,'2013 population'!$A$3:$E$102,2,FALSE),"")</f>
        <v/>
      </c>
      <c r="CX65" s="2">
        <f t="shared" si="0"/>
        <v>1337300</v>
      </c>
      <c r="CY65" s="2">
        <f>SUMIF('Residents by Age'!B$2:B$422,"="&amp;'2013 0-64'!A65,'Residents by Age'!D$2:D$422)</f>
        <v>85</v>
      </c>
      <c r="CZ65" s="9">
        <f t="shared" si="1"/>
        <v>6.3560906303746362E-2</v>
      </c>
    </row>
    <row r="66" spans="1:104">
      <c r="A66" s="3" t="s">
        <v>64</v>
      </c>
      <c r="B66" s="2" t="str">
        <f>IF('Adjacent Counties'!B66="x",VLOOKUP('2013 0-64'!B$1,'2013 population'!$A$3:$E$102,2,FALSE),"")</f>
        <v/>
      </c>
      <c r="C66" s="2" t="str">
        <f>IF('Adjacent Counties'!C66="x",VLOOKUP('2013 0-64'!C$1,'2013 population'!$A$3:$E$102,2,FALSE),"")</f>
        <v/>
      </c>
      <c r="D66" s="2" t="str">
        <f>IF('Adjacent Counties'!D66="x",VLOOKUP('2013 0-64'!D$1,'2013 population'!$A$3:$E$102,2,FALSE),"")</f>
        <v/>
      </c>
      <c r="E66" s="2" t="str">
        <f>IF('Adjacent Counties'!E66="x",VLOOKUP('2013 0-64'!E$1,'2013 population'!$A$3:$E$102,2,FALSE),"")</f>
        <v/>
      </c>
      <c r="F66" s="2" t="str">
        <f>IF('Adjacent Counties'!F66="x",VLOOKUP('2013 0-64'!F$1,'2013 population'!$A$3:$E$102,2,FALSE),"")</f>
        <v/>
      </c>
      <c r="G66" s="2" t="str">
        <f>IF('Adjacent Counties'!G66="x",VLOOKUP('2013 0-64'!G$1,'2013 population'!$A$3:$E$102,2,FALSE),"")</f>
        <v/>
      </c>
      <c r="H66" s="2" t="str">
        <f>IF('Adjacent Counties'!H66="x",VLOOKUP('2013 0-64'!H$1,'2013 population'!$A$3:$E$102,2,FALSE),"")</f>
        <v/>
      </c>
      <c r="I66" s="2" t="str">
        <f>IF('Adjacent Counties'!I66="x",VLOOKUP('2013 0-64'!I$1,'2013 population'!$A$3:$E$102,2,FALSE),"")</f>
        <v/>
      </c>
      <c r="J66" s="2" t="str">
        <f>IF('Adjacent Counties'!J66="x",VLOOKUP('2013 0-64'!J$1,'2013 population'!$A$3:$E$102,2,FALSE),"")</f>
        <v/>
      </c>
      <c r="K66" s="2">
        <f>IF('Adjacent Counties'!K66="x",VLOOKUP('2013 0-64'!K$1,'2013 population'!$A$3:$E$102,2,FALSE),"")</f>
        <v>86193</v>
      </c>
      <c r="L66" s="2" t="str">
        <f>IF('Adjacent Counties'!L66="x",VLOOKUP('2013 0-64'!L$1,'2013 population'!$A$3:$E$102,2,FALSE),"")</f>
        <v/>
      </c>
      <c r="M66" s="2" t="str">
        <f>IF('Adjacent Counties'!M66="x",VLOOKUP('2013 0-64'!M$1,'2013 population'!$A$3:$E$102,2,FALSE),"")</f>
        <v/>
      </c>
      <c r="N66" s="2" t="str">
        <f>IF('Adjacent Counties'!N66="x",VLOOKUP('2013 0-64'!N$1,'2013 population'!$A$3:$E$102,2,FALSE),"")</f>
        <v/>
      </c>
      <c r="O66" s="2" t="str">
        <f>IF('Adjacent Counties'!O66="x",VLOOKUP('2013 0-64'!O$1,'2013 population'!$A$3:$E$102,2,FALSE),"")</f>
        <v/>
      </c>
      <c r="P66" s="2" t="str">
        <f>IF('Adjacent Counties'!P66="x",VLOOKUP('2013 0-64'!P$1,'2013 population'!$A$3:$E$102,2,FALSE),"")</f>
        <v/>
      </c>
      <c r="Q66" s="2" t="str">
        <f>IF('Adjacent Counties'!Q66="x",VLOOKUP('2013 0-64'!Q$1,'2013 population'!$A$3:$E$102,2,FALSE),"")</f>
        <v/>
      </c>
      <c r="R66" s="2" t="str">
        <f>IF('Adjacent Counties'!R66="x",VLOOKUP('2013 0-64'!R$1,'2013 population'!$A$3:$E$102,2,FALSE),"")</f>
        <v/>
      </c>
      <c r="S66" s="2" t="str">
        <f>IF('Adjacent Counties'!S66="x",VLOOKUP('2013 0-64'!S$1,'2013 population'!$A$3:$E$102,2,FALSE),"")</f>
        <v/>
      </c>
      <c r="T66" s="2" t="str">
        <f>IF('Adjacent Counties'!T66="x",VLOOKUP('2013 0-64'!T$1,'2013 population'!$A$3:$E$102,2,FALSE),"")</f>
        <v/>
      </c>
      <c r="U66" s="2" t="str">
        <f>IF('Adjacent Counties'!U66="x",VLOOKUP('2013 0-64'!U$1,'2013 population'!$A$3:$E$102,2,FALSE),"")</f>
        <v/>
      </c>
      <c r="V66" s="2" t="str">
        <f>IF('Adjacent Counties'!V66="x",VLOOKUP('2013 0-64'!V$1,'2013 population'!$A$3:$E$102,2,FALSE),"")</f>
        <v/>
      </c>
      <c r="W66" s="2" t="str">
        <f>IF('Adjacent Counties'!W66="x",VLOOKUP('2013 0-64'!W$1,'2013 population'!$A$3:$E$102,2,FALSE),"")</f>
        <v/>
      </c>
      <c r="X66" s="2" t="str">
        <f>IF('Adjacent Counties'!X66="x",VLOOKUP('2013 0-64'!X$1,'2013 population'!$A$3:$E$102,2,FALSE),"")</f>
        <v/>
      </c>
      <c r="Y66" s="2" t="str">
        <f>IF('Adjacent Counties'!Y66="x",VLOOKUP('2013 0-64'!Y$1,'2013 population'!$A$3:$E$102,2,FALSE),"")</f>
        <v/>
      </c>
      <c r="Z66" s="2" t="str">
        <f>IF('Adjacent Counties'!Z66="x",VLOOKUP('2013 0-64'!Z$1,'2013 population'!$A$3:$E$102,2,FALSE),"")</f>
        <v/>
      </c>
      <c r="AA66" s="2" t="str">
        <f>IF('Adjacent Counties'!AA66="x",VLOOKUP('2013 0-64'!AA$1,'2013 population'!$A$3:$E$102,2,FALSE),"")</f>
        <v/>
      </c>
      <c r="AB66" s="2" t="str">
        <f>IF('Adjacent Counties'!AB66="x",VLOOKUP('2013 0-64'!AB$1,'2013 population'!$A$3:$E$102,2,FALSE),"")</f>
        <v/>
      </c>
      <c r="AC66" s="2" t="str">
        <f>IF('Adjacent Counties'!AC66="x",VLOOKUP('2013 0-64'!AC$1,'2013 population'!$A$3:$E$102,2,FALSE),"")</f>
        <v/>
      </c>
      <c r="AD66" s="2" t="str">
        <f>IF('Adjacent Counties'!AD66="x",VLOOKUP('2013 0-64'!AD$1,'2013 population'!$A$3:$E$102,2,FALSE),"")</f>
        <v/>
      </c>
      <c r="AE66" s="2" t="str">
        <f>IF('Adjacent Counties'!AE66="x",VLOOKUP('2013 0-64'!AE$1,'2013 population'!$A$3:$E$102,2,FALSE),"")</f>
        <v/>
      </c>
      <c r="AF66" s="2" t="str">
        <f>IF('Adjacent Counties'!AF66="x",VLOOKUP('2013 0-64'!AF$1,'2013 population'!$A$3:$E$102,2,FALSE),"")</f>
        <v/>
      </c>
      <c r="AG66" s="2" t="str">
        <f>IF('Adjacent Counties'!AG66="x",VLOOKUP('2013 0-64'!AG$1,'2013 population'!$A$3:$E$102,2,FALSE),"")</f>
        <v/>
      </c>
      <c r="AH66" s="2" t="str">
        <f>IF('Adjacent Counties'!AH66="x",VLOOKUP('2013 0-64'!AH$1,'2013 population'!$A$3:$E$102,2,FALSE),"")</f>
        <v/>
      </c>
      <c r="AI66" s="2" t="str">
        <f>IF('Adjacent Counties'!AI66="x",VLOOKUP('2013 0-64'!AI$1,'2013 population'!$A$3:$E$102,2,FALSE),"")</f>
        <v/>
      </c>
      <c r="AJ66" s="2" t="str">
        <f>IF('Adjacent Counties'!AJ66="x",VLOOKUP('2013 0-64'!AJ$1,'2013 population'!$A$3:$E$102,2,FALSE),"")</f>
        <v/>
      </c>
      <c r="AK66" s="2" t="str">
        <f>IF('Adjacent Counties'!AK66="x",VLOOKUP('2013 0-64'!AK$1,'2013 population'!$A$3:$E$102,2,FALSE),"")</f>
        <v/>
      </c>
      <c r="AL66" s="2" t="str">
        <f>IF('Adjacent Counties'!AL66="x",VLOOKUP('2013 0-64'!AL$1,'2013 population'!$A$3:$E$102,2,FALSE),"")</f>
        <v/>
      </c>
      <c r="AM66" s="2" t="str">
        <f>IF('Adjacent Counties'!AM66="x",VLOOKUP('2013 0-64'!AM$1,'2013 population'!$A$3:$E$102,2,FALSE),"")</f>
        <v/>
      </c>
      <c r="AN66" s="2" t="str">
        <f>IF('Adjacent Counties'!AN66="x",VLOOKUP('2013 0-64'!AN$1,'2013 population'!$A$3:$E$102,2,FALSE),"")</f>
        <v/>
      </c>
      <c r="AO66" s="2" t="str">
        <f>IF('Adjacent Counties'!AO66="x",VLOOKUP('2013 0-64'!AO$1,'2013 population'!$A$3:$E$102,2,FALSE),"")</f>
        <v/>
      </c>
      <c r="AP66" s="2" t="str">
        <f>IF('Adjacent Counties'!AP66="x",VLOOKUP('2013 0-64'!AP$1,'2013 population'!$A$3:$E$102,2,FALSE),"")</f>
        <v/>
      </c>
      <c r="AQ66" s="2" t="str">
        <f>IF('Adjacent Counties'!AQ66="x",VLOOKUP('2013 0-64'!AQ$1,'2013 population'!$A$3:$E$102,2,FALSE),"")</f>
        <v/>
      </c>
      <c r="AR66" s="2" t="str">
        <f>IF('Adjacent Counties'!AR66="x",VLOOKUP('2013 0-64'!AR$1,'2013 population'!$A$3:$E$102,2,FALSE),"")</f>
        <v/>
      </c>
      <c r="AS66" s="2" t="str">
        <f>IF('Adjacent Counties'!AS66="x",VLOOKUP('2013 0-64'!AS$1,'2013 population'!$A$3:$E$102,2,FALSE),"")</f>
        <v/>
      </c>
      <c r="AT66" s="2" t="str">
        <f>IF('Adjacent Counties'!AT66="x",VLOOKUP('2013 0-64'!AT$1,'2013 population'!$A$3:$E$102,2,FALSE),"")</f>
        <v/>
      </c>
      <c r="AU66" s="2" t="str">
        <f>IF('Adjacent Counties'!AU66="x",VLOOKUP('2013 0-64'!AU$1,'2013 population'!$A$3:$E$102,2,FALSE),"")</f>
        <v/>
      </c>
      <c r="AV66" s="2" t="str">
        <f>IF('Adjacent Counties'!AV66="x",VLOOKUP('2013 0-64'!AV$1,'2013 population'!$A$3:$E$102,2,FALSE),"")</f>
        <v/>
      </c>
      <c r="AW66" s="2" t="str">
        <f>IF('Adjacent Counties'!AW66="x",VLOOKUP('2013 0-64'!AW$1,'2013 population'!$A$3:$E$102,2,FALSE),"")</f>
        <v/>
      </c>
      <c r="AX66" s="2" t="str">
        <f>IF('Adjacent Counties'!AX66="x",VLOOKUP('2013 0-64'!AX$1,'2013 population'!$A$3:$E$102,2,FALSE),"")</f>
        <v/>
      </c>
      <c r="AY66" s="2" t="str">
        <f>IF('Adjacent Counties'!AY66="x",VLOOKUP('2013 0-64'!AY$1,'2013 population'!$A$3:$E$102,2,FALSE),"")</f>
        <v/>
      </c>
      <c r="AZ66" s="2" t="str">
        <f>IF('Adjacent Counties'!AZ66="x",VLOOKUP('2013 0-64'!AZ$1,'2013 population'!$A$3:$E$102,2,FALSE),"")</f>
        <v/>
      </c>
      <c r="BA66" s="2" t="str">
        <f>IF('Adjacent Counties'!BA66="x",VLOOKUP('2013 0-64'!BA$1,'2013 population'!$A$3:$E$102,2,FALSE),"")</f>
        <v/>
      </c>
      <c r="BB66" s="2" t="str">
        <f>IF('Adjacent Counties'!BB66="x",VLOOKUP('2013 0-64'!BB$1,'2013 population'!$A$3:$E$102,2,FALSE),"")</f>
        <v/>
      </c>
      <c r="BC66" s="2" t="str">
        <f>IF('Adjacent Counties'!BC66="x",VLOOKUP('2013 0-64'!BC$1,'2013 population'!$A$3:$E$102,2,FALSE),"")</f>
        <v/>
      </c>
      <c r="BD66" s="2" t="str">
        <f>IF('Adjacent Counties'!BD66="x",VLOOKUP('2013 0-64'!BD$1,'2013 population'!$A$3:$E$102,2,FALSE),"")</f>
        <v/>
      </c>
      <c r="BE66" s="2" t="str">
        <f>IF('Adjacent Counties'!BE66="x",VLOOKUP('2013 0-64'!BE$1,'2013 population'!$A$3:$E$102,2,FALSE),"")</f>
        <v/>
      </c>
      <c r="BF66" s="2" t="str">
        <f>IF('Adjacent Counties'!BF66="x",VLOOKUP('2013 0-64'!BF$1,'2013 population'!$A$3:$E$102,2,FALSE),"")</f>
        <v/>
      </c>
      <c r="BG66" s="2" t="str">
        <f>IF('Adjacent Counties'!BG66="x",VLOOKUP('2013 0-64'!BG$1,'2013 population'!$A$3:$E$102,2,FALSE),"")</f>
        <v/>
      </c>
      <c r="BH66" s="2" t="str">
        <f>IF('Adjacent Counties'!BH66="x",VLOOKUP('2013 0-64'!BH$1,'2013 population'!$A$3:$E$102,2,FALSE),"")</f>
        <v/>
      </c>
      <c r="BI66" s="2" t="str">
        <f>IF('Adjacent Counties'!BI66="x",VLOOKUP('2013 0-64'!BI$1,'2013 population'!$A$3:$E$102,2,FALSE),"")</f>
        <v/>
      </c>
      <c r="BJ66" s="2" t="str">
        <f>IF('Adjacent Counties'!BJ66="x",VLOOKUP('2013 0-64'!BJ$1,'2013 population'!$A$3:$E$102,2,FALSE),"")</f>
        <v/>
      </c>
      <c r="BK66" s="2" t="str">
        <f>IF('Adjacent Counties'!BK66="x",VLOOKUP('2013 0-64'!BK$1,'2013 population'!$A$3:$E$102,2,FALSE),"")</f>
        <v/>
      </c>
      <c r="BL66" s="2" t="str">
        <f>IF('Adjacent Counties'!BL66="x",VLOOKUP('2013 0-64'!BL$1,'2013 population'!$A$3:$E$102,2,FALSE),"")</f>
        <v/>
      </c>
      <c r="BM66" s="2" t="str">
        <f>IF('Adjacent Counties'!BM66="x",VLOOKUP('2013 0-64'!BM$1,'2013 population'!$A$3:$E$102,2,FALSE),"")</f>
        <v/>
      </c>
      <c r="BN66" s="2">
        <f>IF('Adjacent Counties'!BN66="x",VLOOKUP('2013 0-64'!BN$1,'2013 population'!$A$3:$E$102,2,FALSE),"")</f>
        <v>181108</v>
      </c>
      <c r="BO66" s="2" t="str">
        <f>IF('Adjacent Counties'!BO66="x",VLOOKUP('2013 0-64'!BO$1,'2013 population'!$A$3:$E$102,2,FALSE),"")</f>
        <v/>
      </c>
      <c r="BP66" s="2" t="str">
        <f>IF('Adjacent Counties'!BP66="x",VLOOKUP('2013 0-64'!BP$1,'2013 population'!$A$3:$E$102,2,FALSE),"")</f>
        <v/>
      </c>
      <c r="BQ66" s="2" t="str">
        <f>IF('Adjacent Counties'!BQ66="x",VLOOKUP('2013 0-64'!BQ$1,'2013 population'!$A$3:$E$102,2,FALSE),"")</f>
        <v/>
      </c>
      <c r="BR66" s="2" t="str">
        <f>IF('Adjacent Counties'!BR66="x",VLOOKUP('2013 0-64'!BR$1,'2013 population'!$A$3:$E$102,2,FALSE),"")</f>
        <v/>
      </c>
      <c r="BS66" s="2" t="str">
        <f>IF('Adjacent Counties'!BS66="x",VLOOKUP('2013 0-64'!BS$1,'2013 population'!$A$3:$E$102,2,FALSE),"")</f>
        <v/>
      </c>
      <c r="BT66" s="2">
        <f>IF('Adjacent Counties'!BT66="x",VLOOKUP('2013 0-64'!BT$1,'2013 population'!$A$3:$E$102,2,FALSE),"")</f>
        <v>46385</v>
      </c>
      <c r="BU66" s="2" t="str">
        <f>IF('Adjacent Counties'!BU66="x",VLOOKUP('2013 0-64'!BU$1,'2013 population'!$A$3:$E$102,2,FALSE),"")</f>
        <v/>
      </c>
      <c r="BV66" s="2" t="str">
        <f>IF('Adjacent Counties'!BV66="x",VLOOKUP('2013 0-64'!BV$1,'2013 population'!$A$3:$E$102,2,FALSE),"")</f>
        <v/>
      </c>
      <c r="BW66" s="2" t="str">
        <f>IF('Adjacent Counties'!BW66="x",VLOOKUP('2013 0-64'!BW$1,'2013 population'!$A$3:$E$102,2,FALSE),"")</f>
        <v/>
      </c>
      <c r="BX66" s="2" t="str">
        <f>IF('Adjacent Counties'!BX66="x",VLOOKUP('2013 0-64'!BX$1,'2013 population'!$A$3:$E$102,2,FALSE),"")</f>
        <v/>
      </c>
      <c r="BY66" s="2" t="str">
        <f>IF('Adjacent Counties'!BY66="x",VLOOKUP('2013 0-64'!BY$1,'2013 population'!$A$3:$E$102,2,FALSE),"")</f>
        <v/>
      </c>
      <c r="BZ66" s="2" t="str">
        <f>IF('Adjacent Counties'!BZ66="x",VLOOKUP('2013 0-64'!BZ$1,'2013 population'!$A$3:$E$102,2,FALSE),"")</f>
        <v/>
      </c>
      <c r="CA66" s="2" t="str">
        <f>IF('Adjacent Counties'!CA66="x",VLOOKUP('2013 0-64'!CA$1,'2013 population'!$A$3:$E$102,2,FALSE),"")</f>
        <v/>
      </c>
      <c r="CB66" s="2" t="str">
        <f>IF('Adjacent Counties'!CB66="x",VLOOKUP('2013 0-64'!CB$1,'2013 population'!$A$3:$E$102,2,FALSE),"")</f>
        <v/>
      </c>
      <c r="CC66" s="2" t="str">
        <f>IF('Adjacent Counties'!CC66="x",VLOOKUP('2013 0-64'!CC$1,'2013 population'!$A$3:$E$102,2,FALSE),"")</f>
        <v/>
      </c>
      <c r="CD66" s="2" t="str">
        <f>IF('Adjacent Counties'!CD66="x",VLOOKUP('2013 0-64'!CD$1,'2013 population'!$A$3:$E$102,2,FALSE),"")</f>
        <v/>
      </c>
      <c r="CE66" s="2" t="str">
        <f>IF('Adjacent Counties'!CE66="x",VLOOKUP('2013 0-64'!CE$1,'2013 population'!$A$3:$E$102,2,FALSE),"")</f>
        <v/>
      </c>
      <c r="CF66" s="2" t="str">
        <f>IF('Adjacent Counties'!CF66="x",VLOOKUP('2013 0-64'!CF$1,'2013 population'!$A$3:$E$102,2,FALSE),"")</f>
        <v/>
      </c>
      <c r="CG66" s="2" t="str">
        <f>IF('Adjacent Counties'!CG66="x",VLOOKUP('2013 0-64'!CG$1,'2013 population'!$A$3:$E$102,2,FALSE),"")</f>
        <v/>
      </c>
      <c r="CH66" s="2" t="str">
        <f>IF('Adjacent Counties'!CH66="x",VLOOKUP('2013 0-64'!CH$1,'2013 population'!$A$3:$E$102,2,FALSE),"")</f>
        <v/>
      </c>
      <c r="CI66" s="2" t="str">
        <f>IF('Adjacent Counties'!CI66="x",VLOOKUP('2013 0-64'!CI$1,'2013 population'!$A$3:$E$102,2,FALSE),"")</f>
        <v/>
      </c>
      <c r="CJ66" s="2" t="str">
        <f>IF('Adjacent Counties'!CJ66="x",VLOOKUP('2013 0-64'!CJ$1,'2013 population'!$A$3:$E$102,2,FALSE),"")</f>
        <v/>
      </c>
      <c r="CK66" s="2" t="str">
        <f>IF('Adjacent Counties'!CK66="x",VLOOKUP('2013 0-64'!CK$1,'2013 population'!$A$3:$E$102,2,FALSE),"")</f>
        <v/>
      </c>
      <c r="CL66" s="2" t="str">
        <f>IF('Adjacent Counties'!CL66="x",VLOOKUP('2013 0-64'!CL$1,'2013 population'!$A$3:$E$102,2,FALSE),"")</f>
        <v/>
      </c>
      <c r="CM66" s="2" t="str">
        <f>IF('Adjacent Counties'!CM66="x",VLOOKUP('2013 0-64'!CM$1,'2013 population'!$A$3:$E$102,2,FALSE),"")</f>
        <v/>
      </c>
      <c r="CN66" s="2" t="str">
        <f>IF('Adjacent Counties'!CN66="x",VLOOKUP('2013 0-64'!CN$1,'2013 population'!$A$3:$E$102,2,FALSE),"")</f>
        <v/>
      </c>
      <c r="CO66" s="2" t="str">
        <f>IF('Adjacent Counties'!CO66="x",VLOOKUP('2013 0-64'!CO$1,'2013 population'!$A$3:$E$102,2,FALSE),"")</f>
        <v/>
      </c>
      <c r="CP66" s="2" t="str">
        <f>IF('Adjacent Counties'!CP66="x",VLOOKUP('2013 0-64'!CP$1,'2013 population'!$A$3:$E$102,2,FALSE),"")</f>
        <v/>
      </c>
      <c r="CQ66" s="2" t="str">
        <f>IF('Adjacent Counties'!CQ66="x",VLOOKUP('2013 0-64'!CQ$1,'2013 population'!$A$3:$E$102,2,FALSE),"")</f>
        <v/>
      </c>
      <c r="CR66" s="2" t="str">
        <f>IF('Adjacent Counties'!CR66="x",VLOOKUP('2013 0-64'!CR$1,'2013 population'!$A$3:$E$102,2,FALSE),"")</f>
        <v/>
      </c>
      <c r="CS66" s="2" t="str">
        <f>IF('Adjacent Counties'!CS66="x",VLOOKUP('2013 0-64'!CS$1,'2013 population'!$A$3:$E$102,2,FALSE),"")</f>
        <v/>
      </c>
      <c r="CT66" s="2" t="str">
        <f>IF('Adjacent Counties'!CT66="x",VLOOKUP('2013 0-64'!CT$1,'2013 population'!$A$3:$E$102,2,FALSE),"")</f>
        <v/>
      </c>
      <c r="CU66" s="2" t="str">
        <f>IF('Adjacent Counties'!CU66="x",VLOOKUP('2013 0-64'!CU$1,'2013 population'!$A$3:$E$102,2,FALSE),"")</f>
        <v/>
      </c>
      <c r="CV66" s="2" t="str">
        <f>IF('Adjacent Counties'!CV66="x",VLOOKUP('2013 0-64'!CV$1,'2013 population'!$A$3:$E$102,2,FALSE),"")</f>
        <v/>
      </c>
      <c r="CW66" s="2" t="str">
        <f>IF('Adjacent Counties'!CW66="x",VLOOKUP('2013 0-64'!CW$1,'2013 population'!$A$3:$E$102,2,FALSE),"")</f>
        <v/>
      </c>
      <c r="CX66" s="2">
        <f t="shared" si="0"/>
        <v>313686</v>
      </c>
      <c r="CY66" s="2">
        <f>SUMIF('Residents by Age'!B$2:B$422,"="&amp;'2013 0-64'!A66,'Residents by Age'!D$2:D$422)</f>
        <v>117</v>
      </c>
      <c r="CZ66" s="9">
        <f t="shared" si="1"/>
        <v>0.37298444941757042</v>
      </c>
    </row>
    <row r="67" spans="1:104">
      <c r="A67" s="3" t="s">
        <v>65</v>
      </c>
      <c r="B67" s="2" t="str">
        <f>IF('Adjacent Counties'!B67="x",VLOOKUP('2013 0-64'!B$1,'2013 population'!$A$3:$E$102,2,FALSE),"")</f>
        <v/>
      </c>
      <c r="C67" s="2" t="str">
        <f>IF('Adjacent Counties'!C67="x",VLOOKUP('2013 0-64'!C$1,'2013 population'!$A$3:$E$102,2,FALSE),"")</f>
        <v/>
      </c>
      <c r="D67" s="2" t="str">
        <f>IF('Adjacent Counties'!D67="x",VLOOKUP('2013 0-64'!D$1,'2013 population'!$A$3:$E$102,2,FALSE),"")</f>
        <v/>
      </c>
      <c r="E67" s="2" t="str">
        <f>IF('Adjacent Counties'!E67="x",VLOOKUP('2013 0-64'!E$1,'2013 population'!$A$3:$E$102,2,FALSE),"")</f>
        <v/>
      </c>
      <c r="F67" s="2" t="str">
        <f>IF('Adjacent Counties'!F67="x",VLOOKUP('2013 0-64'!F$1,'2013 population'!$A$3:$E$102,2,FALSE),"")</f>
        <v/>
      </c>
      <c r="G67" s="2" t="str">
        <f>IF('Adjacent Counties'!G67="x",VLOOKUP('2013 0-64'!G$1,'2013 population'!$A$3:$E$102,2,FALSE),"")</f>
        <v/>
      </c>
      <c r="H67" s="2" t="str">
        <f>IF('Adjacent Counties'!H67="x",VLOOKUP('2013 0-64'!H$1,'2013 population'!$A$3:$E$102,2,FALSE),"")</f>
        <v/>
      </c>
      <c r="I67" s="2">
        <f>IF('Adjacent Counties'!I67="x",VLOOKUP('2013 0-64'!I$1,'2013 population'!$A$3:$E$102,2,FALSE),"")</f>
        <v>16905</v>
      </c>
      <c r="J67" s="2" t="str">
        <f>IF('Adjacent Counties'!J67="x",VLOOKUP('2013 0-64'!J$1,'2013 population'!$A$3:$E$102,2,FALSE),"")</f>
        <v/>
      </c>
      <c r="K67" s="2" t="str">
        <f>IF('Adjacent Counties'!K67="x",VLOOKUP('2013 0-64'!K$1,'2013 population'!$A$3:$E$102,2,FALSE),"")</f>
        <v/>
      </c>
      <c r="L67" s="2" t="str">
        <f>IF('Adjacent Counties'!L67="x",VLOOKUP('2013 0-64'!L$1,'2013 population'!$A$3:$E$102,2,FALSE),"")</f>
        <v/>
      </c>
      <c r="M67" s="2" t="str">
        <f>IF('Adjacent Counties'!M67="x",VLOOKUP('2013 0-64'!M$1,'2013 population'!$A$3:$E$102,2,FALSE),"")</f>
        <v/>
      </c>
      <c r="N67" s="2" t="str">
        <f>IF('Adjacent Counties'!N67="x",VLOOKUP('2013 0-64'!N$1,'2013 population'!$A$3:$E$102,2,FALSE),"")</f>
        <v/>
      </c>
      <c r="O67" s="2" t="str">
        <f>IF('Adjacent Counties'!O67="x",VLOOKUP('2013 0-64'!O$1,'2013 population'!$A$3:$E$102,2,FALSE),"")</f>
        <v/>
      </c>
      <c r="P67" s="2" t="str">
        <f>IF('Adjacent Counties'!P67="x",VLOOKUP('2013 0-64'!P$1,'2013 population'!$A$3:$E$102,2,FALSE),"")</f>
        <v/>
      </c>
      <c r="Q67" s="2" t="str">
        <f>IF('Adjacent Counties'!Q67="x",VLOOKUP('2013 0-64'!Q$1,'2013 population'!$A$3:$E$102,2,FALSE),"")</f>
        <v/>
      </c>
      <c r="R67" s="2" t="str">
        <f>IF('Adjacent Counties'!R67="x",VLOOKUP('2013 0-64'!R$1,'2013 population'!$A$3:$E$102,2,FALSE),"")</f>
        <v/>
      </c>
      <c r="S67" s="2" t="str">
        <f>IF('Adjacent Counties'!S67="x",VLOOKUP('2013 0-64'!S$1,'2013 population'!$A$3:$E$102,2,FALSE),"")</f>
        <v/>
      </c>
      <c r="T67" s="2" t="str">
        <f>IF('Adjacent Counties'!T67="x",VLOOKUP('2013 0-64'!T$1,'2013 population'!$A$3:$E$102,2,FALSE),"")</f>
        <v/>
      </c>
      <c r="U67" s="2" t="str">
        <f>IF('Adjacent Counties'!U67="x",VLOOKUP('2013 0-64'!U$1,'2013 population'!$A$3:$E$102,2,FALSE),"")</f>
        <v/>
      </c>
      <c r="V67" s="2" t="str">
        <f>IF('Adjacent Counties'!V67="x",VLOOKUP('2013 0-64'!V$1,'2013 population'!$A$3:$E$102,2,FALSE),"")</f>
        <v/>
      </c>
      <c r="W67" s="2" t="str">
        <f>IF('Adjacent Counties'!W67="x",VLOOKUP('2013 0-64'!W$1,'2013 population'!$A$3:$E$102,2,FALSE),"")</f>
        <v/>
      </c>
      <c r="X67" s="2" t="str">
        <f>IF('Adjacent Counties'!X67="x",VLOOKUP('2013 0-64'!X$1,'2013 population'!$A$3:$E$102,2,FALSE),"")</f>
        <v/>
      </c>
      <c r="Y67" s="2" t="str">
        <f>IF('Adjacent Counties'!Y67="x",VLOOKUP('2013 0-64'!Y$1,'2013 population'!$A$3:$E$102,2,FALSE),"")</f>
        <v/>
      </c>
      <c r="Z67" s="2" t="str">
        <f>IF('Adjacent Counties'!Z67="x",VLOOKUP('2013 0-64'!Z$1,'2013 population'!$A$3:$E$102,2,FALSE),"")</f>
        <v/>
      </c>
      <c r="AA67" s="2" t="str">
        <f>IF('Adjacent Counties'!AA67="x",VLOOKUP('2013 0-64'!AA$1,'2013 population'!$A$3:$E$102,2,FALSE),"")</f>
        <v/>
      </c>
      <c r="AB67" s="2" t="str">
        <f>IF('Adjacent Counties'!AB67="x",VLOOKUP('2013 0-64'!AB$1,'2013 population'!$A$3:$E$102,2,FALSE),"")</f>
        <v/>
      </c>
      <c r="AC67" s="2" t="str">
        <f>IF('Adjacent Counties'!AC67="x",VLOOKUP('2013 0-64'!AC$1,'2013 population'!$A$3:$E$102,2,FALSE),"")</f>
        <v/>
      </c>
      <c r="AD67" s="2" t="str">
        <f>IF('Adjacent Counties'!AD67="x",VLOOKUP('2013 0-64'!AD$1,'2013 population'!$A$3:$E$102,2,FALSE),"")</f>
        <v/>
      </c>
      <c r="AE67" s="2" t="str">
        <f>IF('Adjacent Counties'!AE67="x",VLOOKUP('2013 0-64'!AE$1,'2013 population'!$A$3:$E$102,2,FALSE),"")</f>
        <v/>
      </c>
      <c r="AF67" s="2" t="str">
        <f>IF('Adjacent Counties'!AF67="x",VLOOKUP('2013 0-64'!AF$1,'2013 population'!$A$3:$E$102,2,FALSE),"")</f>
        <v/>
      </c>
      <c r="AG67" s="2" t="str">
        <f>IF('Adjacent Counties'!AG67="x",VLOOKUP('2013 0-64'!AG$1,'2013 population'!$A$3:$E$102,2,FALSE),"")</f>
        <v/>
      </c>
      <c r="AH67" s="2" t="str">
        <f>IF('Adjacent Counties'!AH67="x",VLOOKUP('2013 0-64'!AH$1,'2013 population'!$A$3:$E$102,2,FALSE),"")</f>
        <v/>
      </c>
      <c r="AI67" s="2" t="str">
        <f>IF('Adjacent Counties'!AI67="x",VLOOKUP('2013 0-64'!AI$1,'2013 population'!$A$3:$E$102,2,FALSE),"")</f>
        <v/>
      </c>
      <c r="AJ67" s="2" t="str">
        <f>IF('Adjacent Counties'!AJ67="x",VLOOKUP('2013 0-64'!AJ$1,'2013 population'!$A$3:$E$102,2,FALSE),"")</f>
        <v/>
      </c>
      <c r="AK67" s="2" t="str">
        <f>IF('Adjacent Counties'!AK67="x",VLOOKUP('2013 0-64'!AK$1,'2013 population'!$A$3:$E$102,2,FALSE),"")</f>
        <v/>
      </c>
      <c r="AL67" s="2" t="str">
        <f>IF('Adjacent Counties'!AL67="x",VLOOKUP('2013 0-64'!AL$1,'2013 population'!$A$3:$E$102,2,FALSE),"")</f>
        <v/>
      </c>
      <c r="AM67" s="2" t="str">
        <f>IF('Adjacent Counties'!AM67="x",VLOOKUP('2013 0-64'!AM$1,'2013 population'!$A$3:$E$102,2,FALSE),"")</f>
        <v/>
      </c>
      <c r="AN67" s="2" t="str">
        <f>IF('Adjacent Counties'!AN67="x",VLOOKUP('2013 0-64'!AN$1,'2013 population'!$A$3:$E$102,2,FALSE),"")</f>
        <v/>
      </c>
      <c r="AO67" s="2" t="str">
        <f>IF('Adjacent Counties'!AO67="x",VLOOKUP('2013 0-64'!AO$1,'2013 population'!$A$3:$E$102,2,FALSE),"")</f>
        <v/>
      </c>
      <c r="AP67" s="2" t="str">
        <f>IF('Adjacent Counties'!AP67="x",VLOOKUP('2013 0-64'!AP$1,'2013 population'!$A$3:$E$102,2,FALSE),"")</f>
        <v/>
      </c>
      <c r="AQ67" s="2">
        <f>IF('Adjacent Counties'!AQ67="x",VLOOKUP('2013 0-64'!AQ$1,'2013 population'!$A$3:$E$102,2,FALSE),"")</f>
        <v>44268</v>
      </c>
      <c r="AR67" s="2" t="str">
        <f>IF('Adjacent Counties'!AR67="x",VLOOKUP('2013 0-64'!AR$1,'2013 population'!$A$3:$E$102,2,FALSE),"")</f>
        <v/>
      </c>
      <c r="AS67" s="2" t="str">
        <f>IF('Adjacent Counties'!AS67="x",VLOOKUP('2013 0-64'!AS$1,'2013 population'!$A$3:$E$102,2,FALSE),"")</f>
        <v/>
      </c>
      <c r="AT67" s="2" t="str">
        <f>IF('Adjacent Counties'!AT67="x",VLOOKUP('2013 0-64'!AT$1,'2013 population'!$A$3:$E$102,2,FALSE),"")</f>
        <v/>
      </c>
      <c r="AU67" s="2">
        <f>IF('Adjacent Counties'!AU67="x",VLOOKUP('2013 0-64'!AU$1,'2013 population'!$A$3:$E$102,2,FALSE),"")</f>
        <v>20460</v>
      </c>
      <c r="AV67" s="2" t="str">
        <f>IF('Adjacent Counties'!AV67="x",VLOOKUP('2013 0-64'!AV$1,'2013 population'!$A$3:$E$102,2,FALSE),"")</f>
        <v/>
      </c>
      <c r="AW67" s="2" t="str">
        <f>IF('Adjacent Counties'!AW67="x",VLOOKUP('2013 0-64'!AW$1,'2013 population'!$A$3:$E$102,2,FALSE),"")</f>
        <v/>
      </c>
      <c r="AX67" s="2" t="str">
        <f>IF('Adjacent Counties'!AX67="x",VLOOKUP('2013 0-64'!AX$1,'2013 population'!$A$3:$E$102,2,FALSE),"")</f>
        <v/>
      </c>
      <c r="AY67" s="2" t="str">
        <f>IF('Adjacent Counties'!AY67="x",VLOOKUP('2013 0-64'!AY$1,'2013 population'!$A$3:$E$102,2,FALSE),"")</f>
        <v/>
      </c>
      <c r="AZ67" s="2" t="str">
        <f>IF('Adjacent Counties'!AZ67="x",VLOOKUP('2013 0-64'!AZ$1,'2013 population'!$A$3:$E$102,2,FALSE),"")</f>
        <v/>
      </c>
      <c r="BA67" s="2" t="str">
        <f>IF('Adjacent Counties'!BA67="x",VLOOKUP('2013 0-64'!BA$1,'2013 population'!$A$3:$E$102,2,FALSE),"")</f>
        <v/>
      </c>
      <c r="BB67" s="2" t="str">
        <f>IF('Adjacent Counties'!BB67="x",VLOOKUP('2013 0-64'!BB$1,'2013 population'!$A$3:$E$102,2,FALSE),"")</f>
        <v/>
      </c>
      <c r="BC67" s="2" t="str">
        <f>IF('Adjacent Counties'!BC67="x",VLOOKUP('2013 0-64'!BC$1,'2013 population'!$A$3:$E$102,2,FALSE),"")</f>
        <v/>
      </c>
      <c r="BD67" s="2" t="str">
        <f>IF('Adjacent Counties'!BD67="x",VLOOKUP('2013 0-64'!BD$1,'2013 population'!$A$3:$E$102,2,FALSE),"")</f>
        <v/>
      </c>
      <c r="BE67" s="2" t="str">
        <f>IF('Adjacent Counties'!BE67="x",VLOOKUP('2013 0-64'!BE$1,'2013 population'!$A$3:$E$102,2,FALSE),"")</f>
        <v/>
      </c>
      <c r="BF67" s="2" t="str">
        <f>IF('Adjacent Counties'!BF67="x",VLOOKUP('2013 0-64'!BF$1,'2013 population'!$A$3:$E$102,2,FALSE),"")</f>
        <v/>
      </c>
      <c r="BG67" s="2" t="str">
        <f>IF('Adjacent Counties'!BG67="x",VLOOKUP('2013 0-64'!BG$1,'2013 population'!$A$3:$E$102,2,FALSE),"")</f>
        <v/>
      </c>
      <c r="BH67" s="2" t="str">
        <f>IF('Adjacent Counties'!BH67="x",VLOOKUP('2013 0-64'!BH$1,'2013 population'!$A$3:$E$102,2,FALSE),"")</f>
        <v/>
      </c>
      <c r="BI67" s="2" t="str">
        <f>IF('Adjacent Counties'!BI67="x",VLOOKUP('2013 0-64'!BI$1,'2013 population'!$A$3:$E$102,2,FALSE),"")</f>
        <v/>
      </c>
      <c r="BJ67" s="2" t="str">
        <f>IF('Adjacent Counties'!BJ67="x",VLOOKUP('2013 0-64'!BJ$1,'2013 population'!$A$3:$E$102,2,FALSE),"")</f>
        <v/>
      </c>
      <c r="BK67" s="2" t="str">
        <f>IF('Adjacent Counties'!BK67="x",VLOOKUP('2013 0-64'!BK$1,'2013 population'!$A$3:$E$102,2,FALSE),"")</f>
        <v/>
      </c>
      <c r="BL67" s="2" t="str">
        <f>IF('Adjacent Counties'!BL67="x",VLOOKUP('2013 0-64'!BL$1,'2013 population'!$A$3:$E$102,2,FALSE),"")</f>
        <v/>
      </c>
      <c r="BM67" s="2" t="str">
        <f>IF('Adjacent Counties'!BM67="x",VLOOKUP('2013 0-64'!BM$1,'2013 population'!$A$3:$E$102,2,FALSE),"")</f>
        <v/>
      </c>
      <c r="BN67" s="2" t="str">
        <f>IF('Adjacent Counties'!BN67="x",VLOOKUP('2013 0-64'!BN$1,'2013 population'!$A$3:$E$102,2,FALSE),"")</f>
        <v/>
      </c>
      <c r="BO67" s="2">
        <f>IF('Adjacent Counties'!BO67="x",VLOOKUP('2013 0-64'!BO$1,'2013 population'!$A$3:$E$102,2,FALSE),"")</f>
        <v>16692</v>
      </c>
      <c r="BP67" s="2" t="str">
        <f>IF('Adjacent Counties'!BP67="x",VLOOKUP('2013 0-64'!BP$1,'2013 population'!$A$3:$E$102,2,FALSE),"")</f>
        <v/>
      </c>
      <c r="BQ67" s="2" t="str">
        <f>IF('Adjacent Counties'!BQ67="x",VLOOKUP('2013 0-64'!BQ$1,'2013 population'!$A$3:$E$102,2,FALSE),"")</f>
        <v/>
      </c>
      <c r="BR67" s="2" t="str">
        <f>IF('Adjacent Counties'!BR67="x",VLOOKUP('2013 0-64'!BR$1,'2013 population'!$A$3:$E$102,2,FALSE),"")</f>
        <v/>
      </c>
      <c r="BS67" s="2" t="str">
        <f>IF('Adjacent Counties'!BS67="x",VLOOKUP('2013 0-64'!BS$1,'2013 population'!$A$3:$E$102,2,FALSE),"")</f>
        <v/>
      </c>
      <c r="BT67" s="2" t="str">
        <f>IF('Adjacent Counties'!BT67="x",VLOOKUP('2013 0-64'!BT$1,'2013 population'!$A$3:$E$102,2,FALSE),"")</f>
        <v/>
      </c>
      <c r="BU67" s="2" t="str">
        <f>IF('Adjacent Counties'!BU67="x",VLOOKUP('2013 0-64'!BU$1,'2013 population'!$A$3:$E$102,2,FALSE),"")</f>
        <v/>
      </c>
      <c r="BV67" s="2" t="str">
        <f>IF('Adjacent Counties'!BV67="x",VLOOKUP('2013 0-64'!BV$1,'2013 population'!$A$3:$E$102,2,FALSE),"")</f>
        <v/>
      </c>
      <c r="BW67" s="2" t="str">
        <f>IF('Adjacent Counties'!BW67="x",VLOOKUP('2013 0-64'!BW$1,'2013 population'!$A$3:$E$102,2,FALSE),"")</f>
        <v/>
      </c>
      <c r="BX67" s="2" t="str">
        <f>IF('Adjacent Counties'!BX67="x",VLOOKUP('2013 0-64'!BX$1,'2013 population'!$A$3:$E$102,2,FALSE),"")</f>
        <v/>
      </c>
      <c r="BY67" s="2" t="str">
        <f>IF('Adjacent Counties'!BY67="x",VLOOKUP('2013 0-64'!BY$1,'2013 population'!$A$3:$E$102,2,FALSE),"")</f>
        <v/>
      </c>
      <c r="BZ67" s="2" t="str">
        <f>IF('Adjacent Counties'!BZ67="x",VLOOKUP('2013 0-64'!BZ$1,'2013 population'!$A$3:$E$102,2,FALSE),"")</f>
        <v/>
      </c>
      <c r="CA67" s="2" t="str">
        <f>IF('Adjacent Counties'!CA67="x",VLOOKUP('2013 0-64'!CA$1,'2013 population'!$A$3:$E$102,2,FALSE),"")</f>
        <v/>
      </c>
      <c r="CB67" s="2" t="str">
        <f>IF('Adjacent Counties'!CB67="x",VLOOKUP('2013 0-64'!CB$1,'2013 population'!$A$3:$E$102,2,FALSE),"")</f>
        <v/>
      </c>
      <c r="CC67" s="2" t="str">
        <f>IF('Adjacent Counties'!CC67="x",VLOOKUP('2013 0-64'!CC$1,'2013 population'!$A$3:$E$102,2,FALSE),"")</f>
        <v/>
      </c>
      <c r="CD67" s="2" t="str">
        <f>IF('Adjacent Counties'!CD67="x",VLOOKUP('2013 0-64'!CD$1,'2013 population'!$A$3:$E$102,2,FALSE),"")</f>
        <v/>
      </c>
      <c r="CE67" s="2" t="str">
        <f>IF('Adjacent Counties'!CE67="x",VLOOKUP('2013 0-64'!CE$1,'2013 population'!$A$3:$E$102,2,FALSE),"")</f>
        <v/>
      </c>
      <c r="CF67" s="2" t="str">
        <f>IF('Adjacent Counties'!CF67="x",VLOOKUP('2013 0-64'!CF$1,'2013 population'!$A$3:$E$102,2,FALSE),"")</f>
        <v/>
      </c>
      <c r="CG67" s="2" t="str">
        <f>IF('Adjacent Counties'!CG67="x",VLOOKUP('2013 0-64'!CG$1,'2013 population'!$A$3:$E$102,2,FALSE),"")</f>
        <v/>
      </c>
      <c r="CH67" s="2" t="str">
        <f>IF('Adjacent Counties'!CH67="x",VLOOKUP('2013 0-64'!CH$1,'2013 population'!$A$3:$E$102,2,FALSE),"")</f>
        <v/>
      </c>
      <c r="CI67" s="2" t="str">
        <f>IF('Adjacent Counties'!CI67="x",VLOOKUP('2013 0-64'!CI$1,'2013 population'!$A$3:$E$102,2,FALSE),"")</f>
        <v/>
      </c>
      <c r="CJ67" s="2" t="str">
        <f>IF('Adjacent Counties'!CJ67="x",VLOOKUP('2013 0-64'!CJ$1,'2013 population'!$A$3:$E$102,2,FALSE),"")</f>
        <v/>
      </c>
      <c r="CK67" s="2" t="str">
        <f>IF('Adjacent Counties'!CK67="x",VLOOKUP('2013 0-64'!CK$1,'2013 population'!$A$3:$E$102,2,FALSE),"")</f>
        <v/>
      </c>
      <c r="CL67" s="2" t="str">
        <f>IF('Adjacent Counties'!CL67="x",VLOOKUP('2013 0-64'!CL$1,'2013 population'!$A$3:$E$102,2,FALSE),"")</f>
        <v/>
      </c>
      <c r="CM67" s="2" t="str">
        <f>IF('Adjacent Counties'!CM67="x",VLOOKUP('2013 0-64'!CM$1,'2013 population'!$A$3:$E$102,2,FALSE),"")</f>
        <v/>
      </c>
      <c r="CN67" s="2" t="str">
        <f>IF('Adjacent Counties'!CN67="x",VLOOKUP('2013 0-64'!CN$1,'2013 population'!$A$3:$E$102,2,FALSE),"")</f>
        <v/>
      </c>
      <c r="CO67" s="2" t="str">
        <f>IF('Adjacent Counties'!CO67="x",VLOOKUP('2013 0-64'!CO$1,'2013 population'!$A$3:$E$102,2,FALSE),"")</f>
        <v/>
      </c>
      <c r="CP67" s="2" t="str">
        <f>IF('Adjacent Counties'!CP67="x",VLOOKUP('2013 0-64'!CP$1,'2013 population'!$A$3:$E$102,2,FALSE),"")</f>
        <v/>
      </c>
      <c r="CQ67" s="2" t="str">
        <f>IF('Adjacent Counties'!CQ67="x",VLOOKUP('2013 0-64'!CQ$1,'2013 population'!$A$3:$E$102,2,FALSE),"")</f>
        <v/>
      </c>
      <c r="CR67" s="2" t="str">
        <f>IF('Adjacent Counties'!CR67="x",VLOOKUP('2013 0-64'!CR$1,'2013 population'!$A$3:$E$102,2,FALSE),"")</f>
        <v/>
      </c>
      <c r="CS67" s="2" t="str">
        <f>IF('Adjacent Counties'!CS67="x",VLOOKUP('2013 0-64'!CS$1,'2013 population'!$A$3:$E$102,2,FALSE),"")</f>
        <v/>
      </c>
      <c r="CT67" s="2" t="str">
        <f>IF('Adjacent Counties'!CT67="x",VLOOKUP('2013 0-64'!CT$1,'2013 population'!$A$3:$E$102,2,FALSE),"")</f>
        <v/>
      </c>
      <c r="CU67" s="2" t="str">
        <f>IF('Adjacent Counties'!CU67="x",VLOOKUP('2013 0-64'!CU$1,'2013 population'!$A$3:$E$102,2,FALSE),"")</f>
        <v/>
      </c>
      <c r="CV67" s="2" t="str">
        <f>IF('Adjacent Counties'!CV67="x",VLOOKUP('2013 0-64'!CV$1,'2013 population'!$A$3:$E$102,2,FALSE),"")</f>
        <v/>
      </c>
      <c r="CW67" s="2" t="str">
        <f>IF('Adjacent Counties'!CW67="x",VLOOKUP('2013 0-64'!CW$1,'2013 population'!$A$3:$E$102,2,FALSE),"")</f>
        <v/>
      </c>
      <c r="CX67" s="2">
        <f t="shared" ref="CX67:CX101" si="2">SUM(B67:CW67)</f>
        <v>98325</v>
      </c>
      <c r="CY67" s="2">
        <f>SUMIF('Residents by Age'!B$2:B$422,"="&amp;'2013 0-64'!A67,'Residents by Age'!D$2:D$422)</f>
        <v>11</v>
      </c>
      <c r="CZ67" s="9">
        <f t="shared" ref="CZ67:CZ101" si="3">+CY67/CX67*1000</f>
        <v>0.11187388761759472</v>
      </c>
    </row>
    <row r="68" spans="1:104">
      <c r="A68" s="3" t="s">
        <v>66</v>
      </c>
      <c r="B68" s="2" t="str">
        <f>IF('Adjacent Counties'!B68="x",VLOOKUP('2013 0-64'!B$1,'2013 population'!$A$3:$E$102,2,FALSE),"")</f>
        <v/>
      </c>
      <c r="C68" s="2" t="str">
        <f>IF('Adjacent Counties'!C68="x",VLOOKUP('2013 0-64'!C$1,'2013 population'!$A$3:$E$102,2,FALSE),"")</f>
        <v/>
      </c>
      <c r="D68" s="2" t="str">
        <f>IF('Adjacent Counties'!D68="x",VLOOKUP('2013 0-64'!D$1,'2013 population'!$A$3:$E$102,2,FALSE),"")</f>
        <v/>
      </c>
      <c r="E68" s="2" t="str">
        <f>IF('Adjacent Counties'!E68="x",VLOOKUP('2013 0-64'!E$1,'2013 population'!$A$3:$E$102,2,FALSE),"")</f>
        <v/>
      </c>
      <c r="F68" s="2" t="str">
        <f>IF('Adjacent Counties'!F68="x",VLOOKUP('2013 0-64'!F$1,'2013 population'!$A$3:$E$102,2,FALSE),"")</f>
        <v/>
      </c>
      <c r="G68" s="2" t="str">
        <f>IF('Adjacent Counties'!G68="x",VLOOKUP('2013 0-64'!G$1,'2013 population'!$A$3:$E$102,2,FALSE),"")</f>
        <v/>
      </c>
      <c r="H68" s="2" t="str">
        <f>IF('Adjacent Counties'!H68="x",VLOOKUP('2013 0-64'!H$1,'2013 population'!$A$3:$E$102,2,FALSE),"")</f>
        <v/>
      </c>
      <c r="I68" s="2" t="str">
        <f>IF('Adjacent Counties'!I68="x",VLOOKUP('2013 0-64'!I$1,'2013 population'!$A$3:$E$102,2,FALSE),"")</f>
        <v/>
      </c>
      <c r="J68" s="2" t="str">
        <f>IF('Adjacent Counties'!J68="x",VLOOKUP('2013 0-64'!J$1,'2013 population'!$A$3:$E$102,2,FALSE),"")</f>
        <v/>
      </c>
      <c r="K68" s="2" t="str">
        <f>IF('Adjacent Counties'!K68="x",VLOOKUP('2013 0-64'!K$1,'2013 population'!$A$3:$E$102,2,FALSE),"")</f>
        <v/>
      </c>
      <c r="L68" s="2" t="str">
        <f>IF('Adjacent Counties'!L68="x",VLOOKUP('2013 0-64'!L$1,'2013 population'!$A$3:$E$102,2,FALSE),"")</f>
        <v/>
      </c>
      <c r="M68" s="2" t="str">
        <f>IF('Adjacent Counties'!M68="x",VLOOKUP('2013 0-64'!M$1,'2013 population'!$A$3:$E$102,2,FALSE),"")</f>
        <v/>
      </c>
      <c r="N68" s="2" t="str">
        <f>IF('Adjacent Counties'!N68="x",VLOOKUP('2013 0-64'!N$1,'2013 population'!$A$3:$E$102,2,FALSE),"")</f>
        <v/>
      </c>
      <c r="O68" s="2" t="str">
        <f>IF('Adjacent Counties'!O68="x",VLOOKUP('2013 0-64'!O$1,'2013 population'!$A$3:$E$102,2,FALSE),"")</f>
        <v/>
      </c>
      <c r="P68" s="2" t="str">
        <f>IF('Adjacent Counties'!P68="x",VLOOKUP('2013 0-64'!P$1,'2013 population'!$A$3:$E$102,2,FALSE),"")</f>
        <v/>
      </c>
      <c r="Q68" s="2">
        <f>IF('Adjacent Counties'!Q68="x",VLOOKUP('2013 0-64'!Q$1,'2013 population'!$A$3:$E$102,2,FALSE),"")</f>
        <v>54553</v>
      </c>
      <c r="R68" s="2" t="str">
        <f>IF('Adjacent Counties'!R68="x",VLOOKUP('2013 0-64'!R$1,'2013 population'!$A$3:$E$102,2,FALSE),"")</f>
        <v/>
      </c>
      <c r="S68" s="2" t="str">
        <f>IF('Adjacent Counties'!S68="x",VLOOKUP('2013 0-64'!S$1,'2013 population'!$A$3:$E$102,2,FALSE),"")</f>
        <v/>
      </c>
      <c r="T68" s="2" t="str">
        <f>IF('Adjacent Counties'!T68="x",VLOOKUP('2013 0-64'!T$1,'2013 population'!$A$3:$E$102,2,FALSE),"")</f>
        <v/>
      </c>
      <c r="U68" s="2" t="str">
        <f>IF('Adjacent Counties'!U68="x",VLOOKUP('2013 0-64'!U$1,'2013 population'!$A$3:$E$102,2,FALSE),"")</f>
        <v/>
      </c>
      <c r="V68" s="2" t="str">
        <f>IF('Adjacent Counties'!V68="x",VLOOKUP('2013 0-64'!V$1,'2013 population'!$A$3:$E$102,2,FALSE),"")</f>
        <v/>
      </c>
      <c r="W68" s="2" t="str">
        <f>IF('Adjacent Counties'!W68="x",VLOOKUP('2013 0-64'!W$1,'2013 population'!$A$3:$E$102,2,FALSE),"")</f>
        <v/>
      </c>
      <c r="X68" s="2" t="str">
        <f>IF('Adjacent Counties'!X68="x",VLOOKUP('2013 0-64'!X$1,'2013 population'!$A$3:$E$102,2,FALSE),"")</f>
        <v/>
      </c>
      <c r="Y68" s="2" t="str">
        <f>IF('Adjacent Counties'!Y68="x",VLOOKUP('2013 0-64'!Y$1,'2013 population'!$A$3:$E$102,2,FALSE),"")</f>
        <v/>
      </c>
      <c r="Z68" s="2" t="str">
        <f>IF('Adjacent Counties'!Z68="x",VLOOKUP('2013 0-64'!Z$1,'2013 population'!$A$3:$E$102,2,FALSE),"")</f>
        <v/>
      </c>
      <c r="AA68" s="2" t="str">
        <f>IF('Adjacent Counties'!AA68="x",VLOOKUP('2013 0-64'!AA$1,'2013 population'!$A$3:$E$102,2,FALSE),"")</f>
        <v/>
      </c>
      <c r="AB68" s="2" t="str">
        <f>IF('Adjacent Counties'!AB68="x",VLOOKUP('2013 0-64'!AB$1,'2013 population'!$A$3:$E$102,2,FALSE),"")</f>
        <v/>
      </c>
      <c r="AC68" s="2" t="str">
        <f>IF('Adjacent Counties'!AC68="x",VLOOKUP('2013 0-64'!AC$1,'2013 population'!$A$3:$E$102,2,FALSE),"")</f>
        <v/>
      </c>
      <c r="AD68" s="2" t="str">
        <f>IF('Adjacent Counties'!AD68="x",VLOOKUP('2013 0-64'!AD$1,'2013 population'!$A$3:$E$102,2,FALSE),"")</f>
        <v/>
      </c>
      <c r="AE68" s="2" t="str">
        <f>IF('Adjacent Counties'!AE68="x",VLOOKUP('2013 0-64'!AE$1,'2013 population'!$A$3:$E$102,2,FALSE),"")</f>
        <v/>
      </c>
      <c r="AF68" s="2">
        <f>IF('Adjacent Counties'!AF68="x",VLOOKUP('2013 0-64'!AF$1,'2013 population'!$A$3:$E$102,2,FALSE),"")</f>
        <v>50610</v>
      </c>
      <c r="AG68" s="2" t="str">
        <f>IF('Adjacent Counties'!AG68="x",VLOOKUP('2013 0-64'!AG$1,'2013 population'!$A$3:$E$102,2,FALSE),"")</f>
        <v/>
      </c>
      <c r="AH68" s="2" t="str">
        <f>IF('Adjacent Counties'!AH68="x",VLOOKUP('2013 0-64'!AH$1,'2013 population'!$A$3:$E$102,2,FALSE),"")</f>
        <v/>
      </c>
      <c r="AI68" s="2" t="str">
        <f>IF('Adjacent Counties'!AI68="x",VLOOKUP('2013 0-64'!AI$1,'2013 population'!$A$3:$E$102,2,FALSE),"")</f>
        <v/>
      </c>
      <c r="AJ68" s="2" t="str">
        <f>IF('Adjacent Counties'!AJ68="x",VLOOKUP('2013 0-64'!AJ$1,'2013 population'!$A$3:$E$102,2,FALSE),"")</f>
        <v/>
      </c>
      <c r="AK68" s="2" t="str">
        <f>IF('Adjacent Counties'!AK68="x",VLOOKUP('2013 0-64'!AK$1,'2013 population'!$A$3:$E$102,2,FALSE),"")</f>
        <v/>
      </c>
      <c r="AL68" s="2" t="str">
        <f>IF('Adjacent Counties'!AL68="x",VLOOKUP('2013 0-64'!AL$1,'2013 population'!$A$3:$E$102,2,FALSE),"")</f>
        <v/>
      </c>
      <c r="AM68" s="2" t="str">
        <f>IF('Adjacent Counties'!AM68="x",VLOOKUP('2013 0-64'!AM$1,'2013 population'!$A$3:$E$102,2,FALSE),"")</f>
        <v/>
      </c>
      <c r="AN68" s="2" t="str">
        <f>IF('Adjacent Counties'!AN68="x",VLOOKUP('2013 0-64'!AN$1,'2013 population'!$A$3:$E$102,2,FALSE),"")</f>
        <v/>
      </c>
      <c r="AO68" s="2" t="str">
        <f>IF('Adjacent Counties'!AO68="x",VLOOKUP('2013 0-64'!AO$1,'2013 population'!$A$3:$E$102,2,FALSE),"")</f>
        <v/>
      </c>
      <c r="AP68" s="2" t="str">
        <f>IF('Adjacent Counties'!AP68="x",VLOOKUP('2013 0-64'!AP$1,'2013 population'!$A$3:$E$102,2,FALSE),"")</f>
        <v/>
      </c>
      <c r="AQ68" s="2" t="str">
        <f>IF('Adjacent Counties'!AQ68="x",VLOOKUP('2013 0-64'!AQ$1,'2013 population'!$A$3:$E$102,2,FALSE),"")</f>
        <v/>
      </c>
      <c r="AR68" s="2" t="str">
        <f>IF('Adjacent Counties'!AR68="x",VLOOKUP('2013 0-64'!AR$1,'2013 population'!$A$3:$E$102,2,FALSE),"")</f>
        <v/>
      </c>
      <c r="AS68" s="2" t="str">
        <f>IF('Adjacent Counties'!AS68="x",VLOOKUP('2013 0-64'!AS$1,'2013 population'!$A$3:$E$102,2,FALSE),"")</f>
        <v/>
      </c>
      <c r="AT68" s="2" t="str">
        <f>IF('Adjacent Counties'!AT68="x",VLOOKUP('2013 0-64'!AT$1,'2013 population'!$A$3:$E$102,2,FALSE),"")</f>
        <v/>
      </c>
      <c r="AU68" s="2" t="str">
        <f>IF('Adjacent Counties'!AU68="x",VLOOKUP('2013 0-64'!AU$1,'2013 population'!$A$3:$E$102,2,FALSE),"")</f>
        <v/>
      </c>
      <c r="AV68" s="2" t="str">
        <f>IF('Adjacent Counties'!AV68="x",VLOOKUP('2013 0-64'!AV$1,'2013 population'!$A$3:$E$102,2,FALSE),"")</f>
        <v/>
      </c>
      <c r="AW68" s="2" t="str">
        <f>IF('Adjacent Counties'!AW68="x",VLOOKUP('2013 0-64'!AW$1,'2013 population'!$A$3:$E$102,2,FALSE),"")</f>
        <v/>
      </c>
      <c r="AX68" s="2" t="str">
        <f>IF('Adjacent Counties'!AX68="x",VLOOKUP('2013 0-64'!AX$1,'2013 population'!$A$3:$E$102,2,FALSE),"")</f>
        <v/>
      </c>
      <c r="AY68" s="2" t="str">
        <f>IF('Adjacent Counties'!AY68="x",VLOOKUP('2013 0-64'!AY$1,'2013 population'!$A$3:$E$102,2,FALSE),"")</f>
        <v/>
      </c>
      <c r="AZ68" s="2" t="str">
        <f>IF('Adjacent Counties'!AZ68="x",VLOOKUP('2013 0-64'!AZ$1,'2013 population'!$A$3:$E$102,2,FALSE),"")</f>
        <v/>
      </c>
      <c r="BA68" s="2">
        <f>IF('Adjacent Counties'!BA68="x",VLOOKUP('2013 0-64'!BA$1,'2013 population'!$A$3:$E$102,2,FALSE),"")</f>
        <v>8573</v>
      </c>
      <c r="BB68" s="2" t="str">
        <f>IF('Adjacent Counties'!BB68="x",VLOOKUP('2013 0-64'!BB$1,'2013 population'!$A$3:$E$102,2,FALSE),"")</f>
        <v/>
      </c>
      <c r="BC68" s="2" t="str">
        <f>IF('Adjacent Counties'!BC68="x",VLOOKUP('2013 0-64'!BC$1,'2013 population'!$A$3:$E$102,2,FALSE),"")</f>
        <v/>
      </c>
      <c r="BD68" s="2" t="str">
        <f>IF('Adjacent Counties'!BD68="x",VLOOKUP('2013 0-64'!BD$1,'2013 population'!$A$3:$E$102,2,FALSE),"")</f>
        <v/>
      </c>
      <c r="BE68" s="2" t="str">
        <f>IF('Adjacent Counties'!BE68="x",VLOOKUP('2013 0-64'!BE$1,'2013 population'!$A$3:$E$102,2,FALSE),"")</f>
        <v/>
      </c>
      <c r="BF68" s="2" t="str">
        <f>IF('Adjacent Counties'!BF68="x",VLOOKUP('2013 0-64'!BF$1,'2013 population'!$A$3:$E$102,2,FALSE),"")</f>
        <v/>
      </c>
      <c r="BG68" s="2" t="str">
        <f>IF('Adjacent Counties'!BG68="x",VLOOKUP('2013 0-64'!BG$1,'2013 population'!$A$3:$E$102,2,FALSE),"")</f>
        <v/>
      </c>
      <c r="BH68" s="2" t="str">
        <f>IF('Adjacent Counties'!BH68="x",VLOOKUP('2013 0-64'!BH$1,'2013 population'!$A$3:$E$102,2,FALSE),"")</f>
        <v/>
      </c>
      <c r="BI68" s="2" t="str">
        <f>IF('Adjacent Counties'!BI68="x",VLOOKUP('2013 0-64'!BI$1,'2013 population'!$A$3:$E$102,2,FALSE),"")</f>
        <v/>
      </c>
      <c r="BJ68" s="2" t="str">
        <f>IF('Adjacent Counties'!BJ68="x",VLOOKUP('2013 0-64'!BJ$1,'2013 population'!$A$3:$E$102,2,FALSE),"")</f>
        <v/>
      </c>
      <c r="BK68" s="2" t="str">
        <f>IF('Adjacent Counties'!BK68="x",VLOOKUP('2013 0-64'!BK$1,'2013 population'!$A$3:$E$102,2,FALSE),"")</f>
        <v/>
      </c>
      <c r="BL68" s="2" t="str">
        <f>IF('Adjacent Counties'!BL68="x",VLOOKUP('2013 0-64'!BL$1,'2013 population'!$A$3:$E$102,2,FALSE),"")</f>
        <v/>
      </c>
      <c r="BM68" s="2" t="str">
        <f>IF('Adjacent Counties'!BM68="x",VLOOKUP('2013 0-64'!BM$1,'2013 population'!$A$3:$E$102,2,FALSE),"")</f>
        <v/>
      </c>
      <c r="BN68" s="2" t="str">
        <f>IF('Adjacent Counties'!BN68="x",VLOOKUP('2013 0-64'!BN$1,'2013 population'!$A$3:$E$102,2,FALSE),"")</f>
        <v/>
      </c>
      <c r="BO68" s="2" t="str">
        <f>IF('Adjacent Counties'!BO68="x",VLOOKUP('2013 0-64'!BO$1,'2013 population'!$A$3:$E$102,2,FALSE),"")</f>
        <v/>
      </c>
      <c r="BP68" s="2">
        <f>IF('Adjacent Counties'!BP68="x",VLOOKUP('2013 0-64'!BP$1,'2013 population'!$A$3:$E$102,2,FALSE),"")</f>
        <v>177962</v>
      </c>
      <c r="BQ68" s="2" t="str">
        <f>IF('Adjacent Counties'!BQ68="x",VLOOKUP('2013 0-64'!BQ$1,'2013 population'!$A$3:$E$102,2,FALSE),"")</f>
        <v/>
      </c>
      <c r="BR68" s="2" t="str">
        <f>IF('Adjacent Counties'!BR68="x",VLOOKUP('2013 0-64'!BR$1,'2013 population'!$A$3:$E$102,2,FALSE),"")</f>
        <v/>
      </c>
      <c r="BS68" s="2" t="str">
        <f>IF('Adjacent Counties'!BS68="x",VLOOKUP('2013 0-64'!BS$1,'2013 population'!$A$3:$E$102,2,FALSE),"")</f>
        <v/>
      </c>
      <c r="BT68" s="2">
        <f>IF('Adjacent Counties'!BT68="x",VLOOKUP('2013 0-64'!BT$1,'2013 population'!$A$3:$E$102,2,FALSE),"")</f>
        <v>46385</v>
      </c>
      <c r="BU68" s="2" t="str">
        <f>IF('Adjacent Counties'!BU68="x",VLOOKUP('2013 0-64'!BU$1,'2013 population'!$A$3:$E$102,2,FALSE),"")</f>
        <v/>
      </c>
      <c r="BV68" s="2" t="str">
        <f>IF('Adjacent Counties'!BV68="x",VLOOKUP('2013 0-64'!BV$1,'2013 population'!$A$3:$E$102,2,FALSE),"")</f>
        <v/>
      </c>
      <c r="BW68" s="2" t="str">
        <f>IF('Adjacent Counties'!BW68="x",VLOOKUP('2013 0-64'!BW$1,'2013 population'!$A$3:$E$102,2,FALSE),"")</f>
        <v/>
      </c>
      <c r="BX68" s="2" t="str">
        <f>IF('Adjacent Counties'!BX68="x",VLOOKUP('2013 0-64'!BX$1,'2013 population'!$A$3:$E$102,2,FALSE),"")</f>
        <v/>
      </c>
      <c r="BY68" s="2" t="str">
        <f>IF('Adjacent Counties'!BY68="x",VLOOKUP('2013 0-64'!BY$1,'2013 population'!$A$3:$E$102,2,FALSE),"")</f>
        <v/>
      </c>
      <c r="BZ68" s="2" t="str">
        <f>IF('Adjacent Counties'!BZ68="x",VLOOKUP('2013 0-64'!BZ$1,'2013 population'!$A$3:$E$102,2,FALSE),"")</f>
        <v/>
      </c>
      <c r="CA68" s="2" t="str">
        <f>IF('Adjacent Counties'!CA68="x",VLOOKUP('2013 0-64'!CA$1,'2013 population'!$A$3:$E$102,2,FALSE),"")</f>
        <v/>
      </c>
      <c r="CB68" s="2" t="str">
        <f>IF('Adjacent Counties'!CB68="x",VLOOKUP('2013 0-64'!CB$1,'2013 population'!$A$3:$E$102,2,FALSE),"")</f>
        <v/>
      </c>
      <c r="CC68" s="2" t="str">
        <f>IF('Adjacent Counties'!CC68="x",VLOOKUP('2013 0-64'!CC$1,'2013 population'!$A$3:$E$102,2,FALSE),"")</f>
        <v/>
      </c>
      <c r="CD68" s="2" t="str">
        <f>IF('Adjacent Counties'!CD68="x",VLOOKUP('2013 0-64'!CD$1,'2013 population'!$A$3:$E$102,2,FALSE),"")</f>
        <v/>
      </c>
      <c r="CE68" s="2" t="str">
        <f>IF('Adjacent Counties'!CE68="x",VLOOKUP('2013 0-64'!CE$1,'2013 population'!$A$3:$E$102,2,FALSE),"")</f>
        <v/>
      </c>
      <c r="CF68" s="2" t="str">
        <f>IF('Adjacent Counties'!CF68="x",VLOOKUP('2013 0-64'!CF$1,'2013 population'!$A$3:$E$102,2,FALSE),"")</f>
        <v/>
      </c>
      <c r="CG68" s="2" t="str">
        <f>IF('Adjacent Counties'!CG68="x",VLOOKUP('2013 0-64'!CG$1,'2013 population'!$A$3:$E$102,2,FALSE),"")</f>
        <v/>
      </c>
      <c r="CH68" s="2" t="str">
        <f>IF('Adjacent Counties'!CH68="x",VLOOKUP('2013 0-64'!CH$1,'2013 population'!$A$3:$E$102,2,FALSE),"")</f>
        <v/>
      </c>
      <c r="CI68" s="2" t="str">
        <f>IF('Adjacent Counties'!CI68="x",VLOOKUP('2013 0-64'!CI$1,'2013 population'!$A$3:$E$102,2,FALSE),"")</f>
        <v/>
      </c>
      <c r="CJ68" s="2" t="str">
        <f>IF('Adjacent Counties'!CJ68="x",VLOOKUP('2013 0-64'!CJ$1,'2013 population'!$A$3:$E$102,2,FALSE),"")</f>
        <v/>
      </c>
      <c r="CK68" s="2" t="str">
        <f>IF('Adjacent Counties'!CK68="x",VLOOKUP('2013 0-64'!CK$1,'2013 population'!$A$3:$E$102,2,FALSE),"")</f>
        <v/>
      </c>
      <c r="CL68" s="2" t="str">
        <f>IF('Adjacent Counties'!CL68="x",VLOOKUP('2013 0-64'!CL$1,'2013 population'!$A$3:$E$102,2,FALSE),"")</f>
        <v/>
      </c>
      <c r="CM68" s="2" t="str">
        <f>IF('Adjacent Counties'!CM68="x",VLOOKUP('2013 0-64'!CM$1,'2013 population'!$A$3:$E$102,2,FALSE),"")</f>
        <v/>
      </c>
      <c r="CN68" s="2" t="str">
        <f>IF('Adjacent Counties'!CN68="x",VLOOKUP('2013 0-64'!CN$1,'2013 population'!$A$3:$E$102,2,FALSE),"")</f>
        <v/>
      </c>
      <c r="CO68" s="2" t="str">
        <f>IF('Adjacent Counties'!CO68="x",VLOOKUP('2013 0-64'!CO$1,'2013 population'!$A$3:$E$102,2,FALSE),"")</f>
        <v/>
      </c>
      <c r="CP68" s="2" t="str">
        <f>IF('Adjacent Counties'!CP68="x",VLOOKUP('2013 0-64'!CP$1,'2013 population'!$A$3:$E$102,2,FALSE),"")</f>
        <v/>
      </c>
      <c r="CQ68" s="2" t="str">
        <f>IF('Adjacent Counties'!CQ68="x",VLOOKUP('2013 0-64'!CQ$1,'2013 population'!$A$3:$E$102,2,FALSE),"")</f>
        <v/>
      </c>
      <c r="CR68" s="2" t="str">
        <f>IF('Adjacent Counties'!CR68="x",VLOOKUP('2013 0-64'!CR$1,'2013 population'!$A$3:$E$102,2,FALSE),"")</f>
        <v/>
      </c>
      <c r="CS68" s="2" t="str">
        <f>IF('Adjacent Counties'!CS68="x",VLOOKUP('2013 0-64'!CS$1,'2013 population'!$A$3:$E$102,2,FALSE),"")</f>
        <v/>
      </c>
      <c r="CT68" s="2" t="str">
        <f>IF('Adjacent Counties'!CT68="x",VLOOKUP('2013 0-64'!CT$1,'2013 population'!$A$3:$E$102,2,FALSE),"")</f>
        <v/>
      </c>
      <c r="CU68" s="2" t="str">
        <f>IF('Adjacent Counties'!CU68="x",VLOOKUP('2013 0-64'!CU$1,'2013 population'!$A$3:$E$102,2,FALSE),"")</f>
        <v/>
      </c>
      <c r="CV68" s="2" t="str">
        <f>IF('Adjacent Counties'!CV68="x",VLOOKUP('2013 0-64'!CV$1,'2013 population'!$A$3:$E$102,2,FALSE),"")</f>
        <v/>
      </c>
      <c r="CW68" s="2" t="str">
        <f>IF('Adjacent Counties'!CW68="x",VLOOKUP('2013 0-64'!CW$1,'2013 population'!$A$3:$E$102,2,FALSE),"")</f>
        <v/>
      </c>
      <c r="CX68" s="2">
        <f t="shared" si="2"/>
        <v>338083</v>
      </c>
      <c r="CY68" s="2">
        <f>SUMIF('Residents by Age'!B$2:B$422,"="&amp;'2013 0-64'!A68,'Residents by Age'!D$2:D$422)</f>
        <v>24</v>
      </c>
      <c r="CZ68" s="9">
        <f t="shared" si="3"/>
        <v>7.0988485076149938E-2</v>
      </c>
    </row>
    <row r="69" spans="1:104">
      <c r="A69" s="3" t="s">
        <v>67</v>
      </c>
      <c r="B69" s="2">
        <f>IF('Adjacent Counties'!B69="x",VLOOKUP('2013 0-64'!B$1,'2013 population'!$A$3:$E$102,2,FALSE),"")</f>
        <v>129679</v>
      </c>
      <c r="C69" s="2" t="str">
        <f>IF('Adjacent Counties'!C69="x",VLOOKUP('2013 0-64'!C$1,'2013 population'!$A$3:$E$102,2,FALSE),"")</f>
        <v/>
      </c>
      <c r="D69" s="2" t="str">
        <f>IF('Adjacent Counties'!D69="x",VLOOKUP('2013 0-64'!D$1,'2013 population'!$A$3:$E$102,2,FALSE),"")</f>
        <v/>
      </c>
      <c r="E69" s="2" t="str">
        <f>IF('Adjacent Counties'!E69="x",VLOOKUP('2013 0-64'!E$1,'2013 population'!$A$3:$E$102,2,FALSE),"")</f>
        <v/>
      </c>
      <c r="F69" s="2" t="str">
        <f>IF('Adjacent Counties'!F69="x",VLOOKUP('2013 0-64'!F$1,'2013 population'!$A$3:$E$102,2,FALSE),"")</f>
        <v/>
      </c>
      <c r="G69" s="2" t="str">
        <f>IF('Adjacent Counties'!G69="x",VLOOKUP('2013 0-64'!G$1,'2013 population'!$A$3:$E$102,2,FALSE),"")</f>
        <v/>
      </c>
      <c r="H69" s="2" t="str">
        <f>IF('Adjacent Counties'!H69="x",VLOOKUP('2013 0-64'!H$1,'2013 population'!$A$3:$E$102,2,FALSE),"")</f>
        <v/>
      </c>
      <c r="I69" s="2" t="str">
        <f>IF('Adjacent Counties'!I69="x",VLOOKUP('2013 0-64'!I$1,'2013 population'!$A$3:$E$102,2,FALSE),"")</f>
        <v/>
      </c>
      <c r="J69" s="2" t="str">
        <f>IF('Adjacent Counties'!J69="x",VLOOKUP('2013 0-64'!J$1,'2013 population'!$A$3:$E$102,2,FALSE),"")</f>
        <v/>
      </c>
      <c r="K69" s="2" t="str">
        <f>IF('Adjacent Counties'!K69="x",VLOOKUP('2013 0-64'!K$1,'2013 population'!$A$3:$E$102,2,FALSE),"")</f>
        <v/>
      </c>
      <c r="L69" s="2" t="str">
        <f>IF('Adjacent Counties'!L69="x",VLOOKUP('2013 0-64'!L$1,'2013 population'!$A$3:$E$102,2,FALSE),"")</f>
        <v/>
      </c>
      <c r="M69" s="2" t="str">
        <f>IF('Adjacent Counties'!M69="x",VLOOKUP('2013 0-64'!M$1,'2013 population'!$A$3:$E$102,2,FALSE),"")</f>
        <v/>
      </c>
      <c r="N69" s="2" t="str">
        <f>IF('Adjacent Counties'!N69="x",VLOOKUP('2013 0-64'!N$1,'2013 population'!$A$3:$E$102,2,FALSE),"")</f>
        <v/>
      </c>
      <c r="O69" s="2" t="str">
        <f>IF('Adjacent Counties'!O69="x",VLOOKUP('2013 0-64'!O$1,'2013 population'!$A$3:$E$102,2,FALSE),"")</f>
        <v/>
      </c>
      <c r="P69" s="2" t="str">
        <f>IF('Adjacent Counties'!P69="x",VLOOKUP('2013 0-64'!P$1,'2013 population'!$A$3:$E$102,2,FALSE),"")</f>
        <v/>
      </c>
      <c r="Q69" s="2" t="str">
        <f>IF('Adjacent Counties'!Q69="x",VLOOKUP('2013 0-64'!Q$1,'2013 population'!$A$3:$E$102,2,FALSE),"")</f>
        <v/>
      </c>
      <c r="R69" s="2">
        <f>IF('Adjacent Counties'!R69="x",VLOOKUP('2013 0-64'!R$1,'2013 population'!$A$3:$E$102,2,FALSE),"")</f>
        <v>19706</v>
      </c>
      <c r="S69" s="2" t="str">
        <f>IF('Adjacent Counties'!S69="x",VLOOKUP('2013 0-64'!S$1,'2013 population'!$A$3:$E$102,2,FALSE),"")</f>
        <v/>
      </c>
      <c r="T69" s="2">
        <f>IF('Adjacent Counties'!T69="x",VLOOKUP('2013 0-64'!T$1,'2013 population'!$A$3:$E$102,2,FALSE),"")</f>
        <v>53251</v>
      </c>
      <c r="U69" s="2" t="str">
        <f>IF('Adjacent Counties'!U69="x",VLOOKUP('2013 0-64'!U$1,'2013 population'!$A$3:$E$102,2,FALSE),"")</f>
        <v/>
      </c>
      <c r="V69" s="2" t="str">
        <f>IF('Adjacent Counties'!V69="x",VLOOKUP('2013 0-64'!V$1,'2013 population'!$A$3:$E$102,2,FALSE),"")</f>
        <v/>
      </c>
      <c r="W69" s="2" t="str">
        <f>IF('Adjacent Counties'!W69="x",VLOOKUP('2013 0-64'!W$1,'2013 population'!$A$3:$E$102,2,FALSE),"")</f>
        <v/>
      </c>
      <c r="X69" s="2" t="str">
        <f>IF('Adjacent Counties'!X69="x",VLOOKUP('2013 0-64'!X$1,'2013 population'!$A$3:$E$102,2,FALSE),"")</f>
        <v/>
      </c>
      <c r="Y69" s="2" t="str">
        <f>IF('Adjacent Counties'!Y69="x",VLOOKUP('2013 0-64'!Y$1,'2013 population'!$A$3:$E$102,2,FALSE),"")</f>
        <v/>
      </c>
      <c r="Z69" s="2" t="str">
        <f>IF('Adjacent Counties'!Z69="x",VLOOKUP('2013 0-64'!Z$1,'2013 population'!$A$3:$E$102,2,FALSE),"")</f>
        <v/>
      </c>
      <c r="AA69" s="2" t="str">
        <f>IF('Adjacent Counties'!AA69="x",VLOOKUP('2013 0-64'!AA$1,'2013 population'!$A$3:$E$102,2,FALSE),"")</f>
        <v/>
      </c>
      <c r="AB69" s="2" t="str">
        <f>IF('Adjacent Counties'!AB69="x",VLOOKUP('2013 0-64'!AB$1,'2013 population'!$A$3:$E$102,2,FALSE),"")</f>
        <v/>
      </c>
      <c r="AC69" s="2" t="str">
        <f>IF('Adjacent Counties'!AC69="x",VLOOKUP('2013 0-64'!AC$1,'2013 population'!$A$3:$E$102,2,FALSE),"")</f>
        <v/>
      </c>
      <c r="AD69" s="2" t="str">
        <f>IF('Adjacent Counties'!AD69="x",VLOOKUP('2013 0-64'!AD$1,'2013 population'!$A$3:$E$102,2,FALSE),"")</f>
        <v/>
      </c>
      <c r="AE69" s="2" t="str">
        <f>IF('Adjacent Counties'!AE69="x",VLOOKUP('2013 0-64'!AE$1,'2013 population'!$A$3:$E$102,2,FALSE),"")</f>
        <v/>
      </c>
      <c r="AF69" s="2" t="str">
        <f>IF('Adjacent Counties'!AF69="x",VLOOKUP('2013 0-64'!AF$1,'2013 population'!$A$3:$E$102,2,FALSE),"")</f>
        <v/>
      </c>
      <c r="AG69" s="2">
        <f>IF('Adjacent Counties'!AG69="x",VLOOKUP('2013 0-64'!AG$1,'2013 population'!$A$3:$E$102,2,FALSE),"")</f>
        <v>255425</v>
      </c>
      <c r="AH69" s="2" t="str">
        <f>IF('Adjacent Counties'!AH69="x",VLOOKUP('2013 0-64'!AH$1,'2013 population'!$A$3:$E$102,2,FALSE),"")</f>
        <v/>
      </c>
      <c r="AI69" s="2" t="str">
        <f>IF('Adjacent Counties'!AI69="x",VLOOKUP('2013 0-64'!AI$1,'2013 population'!$A$3:$E$102,2,FALSE),"")</f>
        <v/>
      </c>
      <c r="AJ69" s="2" t="str">
        <f>IF('Adjacent Counties'!AJ69="x",VLOOKUP('2013 0-64'!AJ$1,'2013 population'!$A$3:$E$102,2,FALSE),"")</f>
        <v/>
      </c>
      <c r="AK69" s="2" t="str">
        <f>IF('Adjacent Counties'!AK69="x",VLOOKUP('2013 0-64'!AK$1,'2013 population'!$A$3:$E$102,2,FALSE),"")</f>
        <v/>
      </c>
      <c r="AL69" s="2" t="str">
        <f>IF('Adjacent Counties'!AL69="x",VLOOKUP('2013 0-64'!AL$1,'2013 population'!$A$3:$E$102,2,FALSE),"")</f>
        <v/>
      </c>
      <c r="AM69" s="2" t="str">
        <f>IF('Adjacent Counties'!AM69="x",VLOOKUP('2013 0-64'!AM$1,'2013 population'!$A$3:$E$102,2,FALSE),"")</f>
        <v/>
      </c>
      <c r="AN69" s="2" t="str">
        <f>IF('Adjacent Counties'!AN69="x",VLOOKUP('2013 0-64'!AN$1,'2013 population'!$A$3:$E$102,2,FALSE),"")</f>
        <v/>
      </c>
      <c r="AO69" s="2" t="str">
        <f>IF('Adjacent Counties'!AO69="x",VLOOKUP('2013 0-64'!AO$1,'2013 population'!$A$3:$E$102,2,FALSE),"")</f>
        <v/>
      </c>
      <c r="AP69" s="2" t="str">
        <f>IF('Adjacent Counties'!AP69="x",VLOOKUP('2013 0-64'!AP$1,'2013 population'!$A$3:$E$102,2,FALSE),"")</f>
        <v/>
      </c>
      <c r="AQ69" s="2" t="str">
        <f>IF('Adjacent Counties'!AQ69="x",VLOOKUP('2013 0-64'!AQ$1,'2013 population'!$A$3:$E$102,2,FALSE),"")</f>
        <v/>
      </c>
      <c r="AR69" s="2" t="str">
        <f>IF('Adjacent Counties'!AR69="x",VLOOKUP('2013 0-64'!AR$1,'2013 population'!$A$3:$E$102,2,FALSE),"")</f>
        <v/>
      </c>
      <c r="AS69" s="2" t="str">
        <f>IF('Adjacent Counties'!AS69="x",VLOOKUP('2013 0-64'!AS$1,'2013 population'!$A$3:$E$102,2,FALSE),"")</f>
        <v/>
      </c>
      <c r="AT69" s="2" t="str">
        <f>IF('Adjacent Counties'!AT69="x",VLOOKUP('2013 0-64'!AT$1,'2013 population'!$A$3:$E$102,2,FALSE),"")</f>
        <v/>
      </c>
      <c r="AU69" s="2" t="str">
        <f>IF('Adjacent Counties'!AU69="x",VLOOKUP('2013 0-64'!AU$1,'2013 population'!$A$3:$E$102,2,FALSE),"")</f>
        <v/>
      </c>
      <c r="AV69" s="2" t="str">
        <f>IF('Adjacent Counties'!AV69="x",VLOOKUP('2013 0-64'!AV$1,'2013 population'!$A$3:$E$102,2,FALSE),"")</f>
        <v/>
      </c>
      <c r="AW69" s="2" t="str">
        <f>IF('Adjacent Counties'!AW69="x",VLOOKUP('2013 0-64'!AW$1,'2013 population'!$A$3:$E$102,2,FALSE),"")</f>
        <v/>
      </c>
      <c r="AX69" s="2" t="str">
        <f>IF('Adjacent Counties'!AX69="x",VLOOKUP('2013 0-64'!AX$1,'2013 population'!$A$3:$E$102,2,FALSE),"")</f>
        <v/>
      </c>
      <c r="AY69" s="2" t="str">
        <f>IF('Adjacent Counties'!AY69="x",VLOOKUP('2013 0-64'!AY$1,'2013 population'!$A$3:$E$102,2,FALSE),"")</f>
        <v/>
      </c>
      <c r="AZ69" s="2" t="str">
        <f>IF('Adjacent Counties'!AZ69="x",VLOOKUP('2013 0-64'!AZ$1,'2013 population'!$A$3:$E$102,2,FALSE),"")</f>
        <v/>
      </c>
      <c r="BA69" s="2" t="str">
        <f>IF('Adjacent Counties'!BA69="x",VLOOKUP('2013 0-64'!BA$1,'2013 population'!$A$3:$E$102,2,FALSE),"")</f>
        <v/>
      </c>
      <c r="BB69" s="2" t="str">
        <f>IF('Adjacent Counties'!BB69="x",VLOOKUP('2013 0-64'!BB$1,'2013 population'!$A$3:$E$102,2,FALSE),"")</f>
        <v/>
      </c>
      <c r="BC69" s="2" t="str">
        <f>IF('Adjacent Counties'!BC69="x",VLOOKUP('2013 0-64'!BC$1,'2013 population'!$A$3:$E$102,2,FALSE),"")</f>
        <v/>
      </c>
      <c r="BD69" s="2" t="str">
        <f>IF('Adjacent Counties'!BD69="x",VLOOKUP('2013 0-64'!BD$1,'2013 population'!$A$3:$E$102,2,FALSE),"")</f>
        <v/>
      </c>
      <c r="BE69" s="2" t="str">
        <f>IF('Adjacent Counties'!BE69="x",VLOOKUP('2013 0-64'!BE$1,'2013 population'!$A$3:$E$102,2,FALSE),"")</f>
        <v/>
      </c>
      <c r="BF69" s="2" t="str">
        <f>IF('Adjacent Counties'!BF69="x",VLOOKUP('2013 0-64'!BF$1,'2013 population'!$A$3:$E$102,2,FALSE),"")</f>
        <v/>
      </c>
      <c r="BG69" s="2" t="str">
        <f>IF('Adjacent Counties'!BG69="x",VLOOKUP('2013 0-64'!BG$1,'2013 population'!$A$3:$E$102,2,FALSE),"")</f>
        <v/>
      </c>
      <c r="BH69" s="2" t="str">
        <f>IF('Adjacent Counties'!BH69="x",VLOOKUP('2013 0-64'!BH$1,'2013 population'!$A$3:$E$102,2,FALSE),"")</f>
        <v/>
      </c>
      <c r="BI69" s="2" t="str">
        <f>IF('Adjacent Counties'!BI69="x",VLOOKUP('2013 0-64'!BI$1,'2013 population'!$A$3:$E$102,2,FALSE),"")</f>
        <v/>
      </c>
      <c r="BJ69" s="2" t="str">
        <f>IF('Adjacent Counties'!BJ69="x",VLOOKUP('2013 0-64'!BJ$1,'2013 population'!$A$3:$E$102,2,FALSE),"")</f>
        <v/>
      </c>
      <c r="BK69" s="2" t="str">
        <f>IF('Adjacent Counties'!BK69="x",VLOOKUP('2013 0-64'!BK$1,'2013 population'!$A$3:$E$102,2,FALSE),"")</f>
        <v/>
      </c>
      <c r="BL69" s="2" t="str">
        <f>IF('Adjacent Counties'!BL69="x",VLOOKUP('2013 0-64'!BL$1,'2013 population'!$A$3:$E$102,2,FALSE),"")</f>
        <v/>
      </c>
      <c r="BM69" s="2" t="str">
        <f>IF('Adjacent Counties'!BM69="x",VLOOKUP('2013 0-64'!BM$1,'2013 population'!$A$3:$E$102,2,FALSE),"")</f>
        <v/>
      </c>
      <c r="BN69" s="2" t="str">
        <f>IF('Adjacent Counties'!BN69="x",VLOOKUP('2013 0-64'!BN$1,'2013 population'!$A$3:$E$102,2,FALSE),"")</f>
        <v/>
      </c>
      <c r="BO69" s="2" t="str">
        <f>IF('Adjacent Counties'!BO69="x",VLOOKUP('2013 0-64'!BO$1,'2013 population'!$A$3:$E$102,2,FALSE),"")</f>
        <v/>
      </c>
      <c r="BP69" s="2" t="str">
        <f>IF('Adjacent Counties'!BP69="x",VLOOKUP('2013 0-64'!BP$1,'2013 population'!$A$3:$E$102,2,FALSE),"")</f>
        <v/>
      </c>
      <c r="BQ69" s="2">
        <f>IF('Adjacent Counties'!BQ69="x",VLOOKUP('2013 0-64'!BQ$1,'2013 population'!$A$3:$E$102,2,FALSE),"")</f>
        <v>124231</v>
      </c>
      <c r="BR69" s="2" t="str">
        <f>IF('Adjacent Counties'!BR69="x",VLOOKUP('2013 0-64'!BR$1,'2013 population'!$A$3:$E$102,2,FALSE),"")</f>
        <v/>
      </c>
      <c r="BS69" s="2" t="str">
        <f>IF('Adjacent Counties'!BS69="x",VLOOKUP('2013 0-64'!BS$1,'2013 population'!$A$3:$E$102,2,FALSE),"")</f>
        <v/>
      </c>
      <c r="BT69" s="2" t="str">
        <f>IF('Adjacent Counties'!BT69="x",VLOOKUP('2013 0-64'!BT$1,'2013 population'!$A$3:$E$102,2,FALSE),"")</f>
        <v/>
      </c>
      <c r="BU69" s="2" t="str">
        <f>IF('Adjacent Counties'!BU69="x",VLOOKUP('2013 0-64'!BU$1,'2013 population'!$A$3:$E$102,2,FALSE),"")</f>
        <v/>
      </c>
      <c r="BV69" s="2">
        <f>IF('Adjacent Counties'!BV69="x",VLOOKUP('2013 0-64'!BV$1,'2013 population'!$A$3:$E$102,2,FALSE),"")</f>
        <v>32650</v>
      </c>
      <c r="BW69" s="2" t="str">
        <f>IF('Adjacent Counties'!BW69="x",VLOOKUP('2013 0-64'!BW$1,'2013 population'!$A$3:$E$102,2,FALSE),"")</f>
        <v/>
      </c>
      <c r="BX69" s="2" t="str">
        <f>IF('Adjacent Counties'!BX69="x",VLOOKUP('2013 0-64'!BX$1,'2013 population'!$A$3:$E$102,2,FALSE),"")</f>
        <v/>
      </c>
      <c r="BY69" s="2" t="str">
        <f>IF('Adjacent Counties'!BY69="x",VLOOKUP('2013 0-64'!BY$1,'2013 population'!$A$3:$E$102,2,FALSE),"")</f>
        <v/>
      </c>
      <c r="BZ69" s="2" t="str">
        <f>IF('Adjacent Counties'!BZ69="x",VLOOKUP('2013 0-64'!BZ$1,'2013 population'!$A$3:$E$102,2,FALSE),"")</f>
        <v/>
      </c>
      <c r="CA69" s="2" t="str">
        <f>IF('Adjacent Counties'!CA69="x",VLOOKUP('2013 0-64'!CA$1,'2013 population'!$A$3:$E$102,2,FALSE),"")</f>
        <v/>
      </c>
      <c r="CB69" s="2" t="str">
        <f>IF('Adjacent Counties'!CB69="x",VLOOKUP('2013 0-64'!CB$1,'2013 population'!$A$3:$E$102,2,FALSE),"")</f>
        <v/>
      </c>
      <c r="CC69" s="2" t="str">
        <f>IF('Adjacent Counties'!CC69="x",VLOOKUP('2013 0-64'!CC$1,'2013 population'!$A$3:$E$102,2,FALSE),"")</f>
        <v/>
      </c>
      <c r="CD69" s="2" t="str">
        <f>IF('Adjacent Counties'!CD69="x",VLOOKUP('2013 0-64'!CD$1,'2013 population'!$A$3:$E$102,2,FALSE),"")</f>
        <v/>
      </c>
      <c r="CE69" s="2" t="str">
        <f>IF('Adjacent Counties'!CE69="x",VLOOKUP('2013 0-64'!CE$1,'2013 population'!$A$3:$E$102,2,FALSE),"")</f>
        <v/>
      </c>
      <c r="CF69" s="2" t="str">
        <f>IF('Adjacent Counties'!CF69="x",VLOOKUP('2013 0-64'!CF$1,'2013 population'!$A$3:$E$102,2,FALSE),"")</f>
        <v/>
      </c>
      <c r="CG69" s="2" t="str">
        <f>IF('Adjacent Counties'!CG69="x",VLOOKUP('2013 0-64'!CG$1,'2013 population'!$A$3:$E$102,2,FALSE),"")</f>
        <v/>
      </c>
      <c r="CH69" s="2" t="str">
        <f>IF('Adjacent Counties'!CH69="x",VLOOKUP('2013 0-64'!CH$1,'2013 population'!$A$3:$E$102,2,FALSE),"")</f>
        <v/>
      </c>
      <c r="CI69" s="2" t="str">
        <f>IF('Adjacent Counties'!CI69="x",VLOOKUP('2013 0-64'!CI$1,'2013 population'!$A$3:$E$102,2,FALSE),"")</f>
        <v/>
      </c>
      <c r="CJ69" s="2" t="str">
        <f>IF('Adjacent Counties'!CJ69="x",VLOOKUP('2013 0-64'!CJ$1,'2013 population'!$A$3:$E$102,2,FALSE),"")</f>
        <v/>
      </c>
      <c r="CK69" s="2" t="str">
        <f>IF('Adjacent Counties'!CK69="x",VLOOKUP('2013 0-64'!CK$1,'2013 population'!$A$3:$E$102,2,FALSE),"")</f>
        <v/>
      </c>
      <c r="CL69" s="2" t="str">
        <f>IF('Adjacent Counties'!CL69="x",VLOOKUP('2013 0-64'!CL$1,'2013 population'!$A$3:$E$102,2,FALSE),"")</f>
        <v/>
      </c>
      <c r="CM69" s="2" t="str">
        <f>IF('Adjacent Counties'!CM69="x",VLOOKUP('2013 0-64'!CM$1,'2013 population'!$A$3:$E$102,2,FALSE),"")</f>
        <v/>
      </c>
      <c r="CN69" s="2" t="str">
        <f>IF('Adjacent Counties'!CN69="x",VLOOKUP('2013 0-64'!CN$1,'2013 population'!$A$3:$E$102,2,FALSE),"")</f>
        <v/>
      </c>
      <c r="CO69" s="2" t="str">
        <f>IF('Adjacent Counties'!CO69="x",VLOOKUP('2013 0-64'!CO$1,'2013 population'!$A$3:$E$102,2,FALSE),"")</f>
        <v/>
      </c>
      <c r="CP69" s="2" t="str">
        <f>IF('Adjacent Counties'!CP69="x",VLOOKUP('2013 0-64'!CP$1,'2013 population'!$A$3:$E$102,2,FALSE),"")</f>
        <v/>
      </c>
      <c r="CQ69" s="2" t="str">
        <f>IF('Adjacent Counties'!CQ69="x",VLOOKUP('2013 0-64'!CQ$1,'2013 population'!$A$3:$E$102,2,FALSE),"")</f>
        <v/>
      </c>
      <c r="CR69" s="2" t="str">
        <f>IF('Adjacent Counties'!CR69="x",VLOOKUP('2013 0-64'!CR$1,'2013 population'!$A$3:$E$102,2,FALSE),"")</f>
        <v/>
      </c>
      <c r="CS69" s="2" t="str">
        <f>IF('Adjacent Counties'!CS69="x",VLOOKUP('2013 0-64'!CS$1,'2013 population'!$A$3:$E$102,2,FALSE),"")</f>
        <v/>
      </c>
      <c r="CT69" s="2" t="str">
        <f>IF('Adjacent Counties'!CT69="x",VLOOKUP('2013 0-64'!CT$1,'2013 population'!$A$3:$E$102,2,FALSE),"")</f>
        <v/>
      </c>
      <c r="CU69" s="2" t="str">
        <f>IF('Adjacent Counties'!CU69="x",VLOOKUP('2013 0-64'!CU$1,'2013 population'!$A$3:$E$102,2,FALSE),"")</f>
        <v/>
      </c>
      <c r="CV69" s="2" t="str">
        <f>IF('Adjacent Counties'!CV69="x",VLOOKUP('2013 0-64'!CV$1,'2013 population'!$A$3:$E$102,2,FALSE),"")</f>
        <v/>
      </c>
      <c r="CW69" s="2" t="str">
        <f>IF('Adjacent Counties'!CW69="x",VLOOKUP('2013 0-64'!CW$1,'2013 population'!$A$3:$E$102,2,FALSE),"")</f>
        <v/>
      </c>
      <c r="CX69" s="2">
        <f t="shared" si="2"/>
        <v>614942</v>
      </c>
      <c r="CY69" s="2">
        <f>SUMIF('Residents by Age'!B$2:B$422,"="&amp;'2013 0-64'!A69,'Residents by Age'!D$2:D$422)</f>
        <v>43</v>
      </c>
      <c r="CZ69" s="9">
        <f t="shared" si="3"/>
        <v>6.9925293767542307E-2</v>
      </c>
    </row>
    <row r="70" spans="1:104">
      <c r="A70" s="3" t="s">
        <v>68</v>
      </c>
      <c r="B70" s="2" t="str">
        <f>IF('Adjacent Counties'!B70="x",VLOOKUP('2013 0-64'!B$1,'2013 population'!$A$3:$E$102,2,FALSE),"")</f>
        <v/>
      </c>
      <c r="C70" s="2" t="str">
        <f>IF('Adjacent Counties'!C70="x",VLOOKUP('2013 0-64'!C$1,'2013 population'!$A$3:$E$102,2,FALSE),"")</f>
        <v/>
      </c>
      <c r="D70" s="2" t="str">
        <f>IF('Adjacent Counties'!D70="x",VLOOKUP('2013 0-64'!D$1,'2013 population'!$A$3:$E$102,2,FALSE),"")</f>
        <v/>
      </c>
      <c r="E70" s="2" t="str">
        <f>IF('Adjacent Counties'!E70="x",VLOOKUP('2013 0-64'!E$1,'2013 population'!$A$3:$E$102,2,FALSE),"")</f>
        <v/>
      </c>
      <c r="F70" s="2" t="str">
        <f>IF('Adjacent Counties'!F70="x",VLOOKUP('2013 0-64'!F$1,'2013 population'!$A$3:$E$102,2,FALSE),"")</f>
        <v/>
      </c>
      <c r="G70" s="2" t="str">
        <f>IF('Adjacent Counties'!G70="x",VLOOKUP('2013 0-64'!G$1,'2013 population'!$A$3:$E$102,2,FALSE),"")</f>
        <v/>
      </c>
      <c r="H70" s="2">
        <f>IF('Adjacent Counties'!H70="x",VLOOKUP('2013 0-64'!H$1,'2013 population'!$A$3:$E$102,2,FALSE),"")</f>
        <v>37790</v>
      </c>
      <c r="I70" s="2" t="str">
        <f>IF('Adjacent Counties'!I70="x",VLOOKUP('2013 0-64'!I$1,'2013 population'!$A$3:$E$102,2,FALSE),"")</f>
        <v/>
      </c>
      <c r="J70" s="2" t="str">
        <f>IF('Adjacent Counties'!J70="x",VLOOKUP('2013 0-64'!J$1,'2013 population'!$A$3:$E$102,2,FALSE),"")</f>
        <v/>
      </c>
      <c r="K70" s="2" t="str">
        <f>IF('Adjacent Counties'!K70="x",VLOOKUP('2013 0-64'!K$1,'2013 population'!$A$3:$E$102,2,FALSE),"")</f>
        <v/>
      </c>
      <c r="L70" s="2" t="str">
        <f>IF('Adjacent Counties'!L70="x",VLOOKUP('2013 0-64'!L$1,'2013 population'!$A$3:$E$102,2,FALSE),"")</f>
        <v/>
      </c>
      <c r="M70" s="2" t="str">
        <f>IF('Adjacent Counties'!M70="x",VLOOKUP('2013 0-64'!M$1,'2013 population'!$A$3:$E$102,2,FALSE),"")</f>
        <v/>
      </c>
      <c r="N70" s="2" t="str">
        <f>IF('Adjacent Counties'!N70="x",VLOOKUP('2013 0-64'!N$1,'2013 population'!$A$3:$E$102,2,FALSE),"")</f>
        <v/>
      </c>
      <c r="O70" s="2" t="str">
        <f>IF('Adjacent Counties'!O70="x",VLOOKUP('2013 0-64'!O$1,'2013 population'!$A$3:$E$102,2,FALSE),"")</f>
        <v/>
      </c>
      <c r="P70" s="2" t="str">
        <f>IF('Adjacent Counties'!P70="x",VLOOKUP('2013 0-64'!P$1,'2013 population'!$A$3:$E$102,2,FALSE),"")</f>
        <v/>
      </c>
      <c r="Q70" s="2" t="str">
        <f>IF('Adjacent Counties'!Q70="x",VLOOKUP('2013 0-64'!Q$1,'2013 population'!$A$3:$E$102,2,FALSE),"")</f>
        <v/>
      </c>
      <c r="R70" s="2" t="str">
        <f>IF('Adjacent Counties'!R70="x",VLOOKUP('2013 0-64'!R$1,'2013 population'!$A$3:$E$102,2,FALSE),"")</f>
        <v/>
      </c>
      <c r="S70" s="2" t="str">
        <f>IF('Adjacent Counties'!S70="x",VLOOKUP('2013 0-64'!S$1,'2013 population'!$A$3:$E$102,2,FALSE),"")</f>
        <v/>
      </c>
      <c r="T70" s="2" t="str">
        <f>IF('Adjacent Counties'!T70="x",VLOOKUP('2013 0-64'!T$1,'2013 population'!$A$3:$E$102,2,FALSE),"")</f>
        <v/>
      </c>
      <c r="U70" s="2" t="str">
        <f>IF('Adjacent Counties'!U70="x",VLOOKUP('2013 0-64'!U$1,'2013 population'!$A$3:$E$102,2,FALSE),"")</f>
        <v/>
      </c>
      <c r="V70" s="2" t="str">
        <f>IF('Adjacent Counties'!V70="x",VLOOKUP('2013 0-64'!V$1,'2013 population'!$A$3:$E$102,2,FALSE),"")</f>
        <v/>
      </c>
      <c r="W70" s="2" t="str">
        <f>IF('Adjacent Counties'!W70="x",VLOOKUP('2013 0-64'!W$1,'2013 population'!$A$3:$E$102,2,FALSE),"")</f>
        <v/>
      </c>
      <c r="X70" s="2" t="str">
        <f>IF('Adjacent Counties'!X70="x",VLOOKUP('2013 0-64'!X$1,'2013 population'!$A$3:$E$102,2,FALSE),"")</f>
        <v/>
      </c>
      <c r="Y70" s="2" t="str">
        <f>IF('Adjacent Counties'!Y70="x",VLOOKUP('2013 0-64'!Y$1,'2013 population'!$A$3:$E$102,2,FALSE),"")</f>
        <v/>
      </c>
      <c r="Z70" s="2">
        <f>IF('Adjacent Counties'!Z70="x",VLOOKUP('2013 0-64'!Z$1,'2013 population'!$A$3:$E$102,2,FALSE),"")</f>
        <v>87461</v>
      </c>
      <c r="AA70" s="2" t="str">
        <f>IF('Adjacent Counties'!AA70="x",VLOOKUP('2013 0-64'!AA$1,'2013 population'!$A$3:$E$102,2,FALSE),"")</f>
        <v/>
      </c>
      <c r="AB70" s="2" t="str">
        <f>IF('Adjacent Counties'!AB70="x",VLOOKUP('2013 0-64'!AB$1,'2013 population'!$A$3:$E$102,2,FALSE),"")</f>
        <v/>
      </c>
      <c r="AC70" s="2" t="str">
        <f>IF('Adjacent Counties'!AC70="x",VLOOKUP('2013 0-64'!AC$1,'2013 population'!$A$3:$E$102,2,FALSE),"")</f>
        <v/>
      </c>
      <c r="AD70" s="2" t="str">
        <f>IF('Adjacent Counties'!AD70="x",VLOOKUP('2013 0-64'!AD$1,'2013 population'!$A$3:$E$102,2,FALSE),"")</f>
        <v/>
      </c>
      <c r="AE70" s="2" t="str">
        <f>IF('Adjacent Counties'!AE70="x",VLOOKUP('2013 0-64'!AE$1,'2013 population'!$A$3:$E$102,2,FALSE),"")</f>
        <v/>
      </c>
      <c r="AF70" s="2" t="str">
        <f>IF('Adjacent Counties'!AF70="x",VLOOKUP('2013 0-64'!AF$1,'2013 population'!$A$3:$E$102,2,FALSE),"")</f>
        <v/>
      </c>
      <c r="AG70" s="2" t="str">
        <f>IF('Adjacent Counties'!AG70="x",VLOOKUP('2013 0-64'!AG$1,'2013 population'!$A$3:$E$102,2,FALSE),"")</f>
        <v/>
      </c>
      <c r="AH70" s="2" t="str">
        <f>IF('Adjacent Counties'!AH70="x",VLOOKUP('2013 0-64'!AH$1,'2013 population'!$A$3:$E$102,2,FALSE),"")</f>
        <v/>
      </c>
      <c r="AI70" s="2" t="str">
        <f>IF('Adjacent Counties'!AI70="x",VLOOKUP('2013 0-64'!AI$1,'2013 population'!$A$3:$E$102,2,FALSE),"")</f>
        <v/>
      </c>
      <c r="AJ70" s="2" t="str">
        <f>IF('Adjacent Counties'!AJ70="x",VLOOKUP('2013 0-64'!AJ$1,'2013 population'!$A$3:$E$102,2,FALSE),"")</f>
        <v/>
      </c>
      <c r="AK70" s="2" t="str">
        <f>IF('Adjacent Counties'!AK70="x",VLOOKUP('2013 0-64'!AK$1,'2013 population'!$A$3:$E$102,2,FALSE),"")</f>
        <v/>
      </c>
      <c r="AL70" s="2" t="str">
        <f>IF('Adjacent Counties'!AL70="x",VLOOKUP('2013 0-64'!AL$1,'2013 population'!$A$3:$E$102,2,FALSE),"")</f>
        <v/>
      </c>
      <c r="AM70" s="2" t="str">
        <f>IF('Adjacent Counties'!AM70="x",VLOOKUP('2013 0-64'!AM$1,'2013 population'!$A$3:$E$102,2,FALSE),"")</f>
        <v/>
      </c>
      <c r="AN70" s="2" t="str">
        <f>IF('Adjacent Counties'!AN70="x",VLOOKUP('2013 0-64'!AN$1,'2013 population'!$A$3:$E$102,2,FALSE),"")</f>
        <v/>
      </c>
      <c r="AO70" s="2" t="str">
        <f>IF('Adjacent Counties'!AO70="x",VLOOKUP('2013 0-64'!AO$1,'2013 population'!$A$3:$E$102,2,FALSE),"")</f>
        <v/>
      </c>
      <c r="AP70" s="2" t="str">
        <f>IF('Adjacent Counties'!AP70="x",VLOOKUP('2013 0-64'!AP$1,'2013 population'!$A$3:$E$102,2,FALSE),"")</f>
        <v/>
      </c>
      <c r="AQ70" s="2" t="str">
        <f>IF('Adjacent Counties'!AQ70="x",VLOOKUP('2013 0-64'!AQ$1,'2013 population'!$A$3:$E$102,2,FALSE),"")</f>
        <v/>
      </c>
      <c r="AR70" s="2" t="str">
        <f>IF('Adjacent Counties'!AR70="x",VLOOKUP('2013 0-64'!AR$1,'2013 population'!$A$3:$E$102,2,FALSE),"")</f>
        <v/>
      </c>
      <c r="AS70" s="2" t="str">
        <f>IF('Adjacent Counties'!AS70="x",VLOOKUP('2013 0-64'!AS$1,'2013 population'!$A$3:$E$102,2,FALSE),"")</f>
        <v/>
      </c>
      <c r="AT70" s="2" t="str">
        <f>IF('Adjacent Counties'!AT70="x",VLOOKUP('2013 0-64'!AT$1,'2013 population'!$A$3:$E$102,2,FALSE),"")</f>
        <v/>
      </c>
      <c r="AU70" s="2" t="str">
        <f>IF('Adjacent Counties'!AU70="x",VLOOKUP('2013 0-64'!AU$1,'2013 population'!$A$3:$E$102,2,FALSE),"")</f>
        <v/>
      </c>
      <c r="AV70" s="2" t="str">
        <f>IF('Adjacent Counties'!AV70="x",VLOOKUP('2013 0-64'!AV$1,'2013 population'!$A$3:$E$102,2,FALSE),"")</f>
        <v/>
      </c>
      <c r="AW70" s="2" t="str">
        <f>IF('Adjacent Counties'!AW70="x",VLOOKUP('2013 0-64'!AW$1,'2013 population'!$A$3:$E$102,2,FALSE),"")</f>
        <v/>
      </c>
      <c r="AX70" s="2" t="str">
        <f>IF('Adjacent Counties'!AX70="x",VLOOKUP('2013 0-64'!AX$1,'2013 population'!$A$3:$E$102,2,FALSE),"")</f>
        <v/>
      </c>
      <c r="AY70" s="2" t="str">
        <f>IF('Adjacent Counties'!AY70="x",VLOOKUP('2013 0-64'!AY$1,'2013 population'!$A$3:$E$102,2,FALSE),"")</f>
        <v/>
      </c>
      <c r="AZ70" s="2" t="str">
        <f>IF('Adjacent Counties'!AZ70="x",VLOOKUP('2013 0-64'!AZ$1,'2013 population'!$A$3:$E$102,2,FALSE),"")</f>
        <v/>
      </c>
      <c r="BA70" s="2" t="str">
        <f>IF('Adjacent Counties'!BA70="x",VLOOKUP('2013 0-64'!BA$1,'2013 population'!$A$3:$E$102,2,FALSE),"")</f>
        <v/>
      </c>
      <c r="BB70" s="2" t="str">
        <f>IF('Adjacent Counties'!BB70="x",VLOOKUP('2013 0-64'!BB$1,'2013 population'!$A$3:$E$102,2,FALSE),"")</f>
        <v/>
      </c>
      <c r="BC70" s="2" t="str">
        <f>IF('Adjacent Counties'!BC70="x",VLOOKUP('2013 0-64'!BC$1,'2013 population'!$A$3:$E$102,2,FALSE),"")</f>
        <v/>
      </c>
      <c r="BD70" s="2" t="str">
        <f>IF('Adjacent Counties'!BD70="x",VLOOKUP('2013 0-64'!BD$1,'2013 population'!$A$3:$E$102,2,FALSE),"")</f>
        <v/>
      </c>
      <c r="BE70" s="2" t="str">
        <f>IF('Adjacent Counties'!BE70="x",VLOOKUP('2013 0-64'!BE$1,'2013 population'!$A$3:$E$102,2,FALSE),"")</f>
        <v/>
      </c>
      <c r="BF70" s="2" t="str">
        <f>IF('Adjacent Counties'!BF70="x",VLOOKUP('2013 0-64'!BF$1,'2013 population'!$A$3:$E$102,2,FALSE),"")</f>
        <v/>
      </c>
      <c r="BG70" s="2" t="str">
        <f>IF('Adjacent Counties'!BG70="x",VLOOKUP('2013 0-64'!BG$1,'2013 population'!$A$3:$E$102,2,FALSE),"")</f>
        <v/>
      </c>
      <c r="BH70" s="2" t="str">
        <f>IF('Adjacent Counties'!BH70="x",VLOOKUP('2013 0-64'!BH$1,'2013 population'!$A$3:$E$102,2,FALSE),"")</f>
        <v/>
      </c>
      <c r="BI70" s="2" t="str">
        <f>IF('Adjacent Counties'!BI70="x",VLOOKUP('2013 0-64'!BI$1,'2013 population'!$A$3:$E$102,2,FALSE),"")</f>
        <v/>
      </c>
      <c r="BJ70" s="2" t="str">
        <f>IF('Adjacent Counties'!BJ70="x",VLOOKUP('2013 0-64'!BJ$1,'2013 population'!$A$3:$E$102,2,FALSE),"")</f>
        <v/>
      </c>
      <c r="BK70" s="2" t="str">
        <f>IF('Adjacent Counties'!BK70="x",VLOOKUP('2013 0-64'!BK$1,'2013 population'!$A$3:$E$102,2,FALSE),"")</f>
        <v/>
      </c>
      <c r="BL70" s="2" t="str">
        <f>IF('Adjacent Counties'!BL70="x",VLOOKUP('2013 0-64'!BL$1,'2013 population'!$A$3:$E$102,2,FALSE),"")</f>
        <v/>
      </c>
      <c r="BM70" s="2" t="str">
        <f>IF('Adjacent Counties'!BM70="x",VLOOKUP('2013 0-64'!BM$1,'2013 population'!$A$3:$E$102,2,FALSE),"")</f>
        <v/>
      </c>
      <c r="BN70" s="2" t="str">
        <f>IF('Adjacent Counties'!BN70="x",VLOOKUP('2013 0-64'!BN$1,'2013 population'!$A$3:$E$102,2,FALSE),"")</f>
        <v/>
      </c>
      <c r="BO70" s="2" t="str">
        <f>IF('Adjacent Counties'!BO70="x",VLOOKUP('2013 0-64'!BO$1,'2013 population'!$A$3:$E$102,2,FALSE),"")</f>
        <v/>
      </c>
      <c r="BP70" s="2" t="str">
        <f>IF('Adjacent Counties'!BP70="x",VLOOKUP('2013 0-64'!BP$1,'2013 population'!$A$3:$E$102,2,FALSE),"")</f>
        <v/>
      </c>
      <c r="BQ70" s="2" t="str">
        <f>IF('Adjacent Counties'!BQ70="x",VLOOKUP('2013 0-64'!BQ$1,'2013 population'!$A$3:$E$102,2,FALSE),"")</f>
        <v/>
      </c>
      <c r="BR70" s="2">
        <f>IF('Adjacent Counties'!BR70="x",VLOOKUP('2013 0-64'!BR$1,'2013 population'!$A$3:$E$102,2,FALSE),"")</f>
        <v>9818</v>
      </c>
      <c r="BS70" s="2" t="str">
        <f>IF('Adjacent Counties'!BS70="x",VLOOKUP('2013 0-64'!BS$1,'2013 population'!$A$3:$E$102,2,FALSE),"")</f>
        <v/>
      </c>
      <c r="BT70" s="2" t="str">
        <f>IF('Adjacent Counties'!BT70="x",VLOOKUP('2013 0-64'!BT$1,'2013 population'!$A$3:$E$102,2,FALSE),"")</f>
        <v/>
      </c>
      <c r="BU70" s="2" t="str">
        <f>IF('Adjacent Counties'!BU70="x",VLOOKUP('2013 0-64'!BU$1,'2013 population'!$A$3:$E$102,2,FALSE),"")</f>
        <v/>
      </c>
      <c r="BV70" s="2" t="str">
        <f>IF('Adjacent Counties'!BV70="x",VLOOKUP('2013 0-64'!BV$1,'2013 population'!$A$3:$E$102,2,FALSE),"")</f>
        <v/>
      </c>
      <c r="BW70" s="2" t="str">
        <f>IF('Adjacent Counties'!BW70="x",VLOOKUP('2013 0-64'!BW$1,'2013 population'!$A$3:$E$102,2,FALSE),"")</f>
        <v/>
      </c>
      <c r="BX70" s="2" t="str">
        <f>IF('Adjacent Counties'!BX70="x",VLOOKUP('2013 0-64'!BX$1,'2013 population'!$A$3:$E$102,2,FALSE),"")</f>
        <v/>
      </c>
      <c r="BY70" s="2" t="str">
        <f>IF('Adjacent Counties'!BY70="x",VLOOKUP('2013 0-64'!BY$1,'2013 population'!$A$3:$E$102,2,FALSE),"")</f>
        <v/>
      </c>
      <c r="BZ70" s="2" t="str">
        <f>IF('Adjacent Counties'!BZ70="x",VLOOKUP('2013 0-64'!BZ$1,'2013 population'!$A$3:$E$102,2,FALSE),"")</f>
        <v/>
      </c>
      <c r="CA70" s="2" t="str">
        <f>IF('Adjacent Counties'!CA70="x",VLOOKUP('2013 0-64'!CA$1,'2013 population'!$A$3:$E$102,2,FALSE),"")</f>
        <v/>
      </c>
      <c r="CB70" s="2" t="str">
        <f>IF('Adjacent Counties'!CB70="x",VLOOKUP('2013 0-64'!CB$1,'2013 population'!$A$3:$E$102,2,FALSE),"")</f>
        <v/>
      </c>
      <c r="CC70" s="2" t="str">
        <f>IF('Adjacent Counties'!CC70="x",VLOOKUP('2013 0-64'!CC$1,'2013 population'!$A$3:$E$102,2,FALSE),"")</f>
        <v/>
      </c>
      <c r="CD70" s="2" t="str">
        <f>IF('Adjacent Counties'!CD70="x",VLOOKUP('2013 0-64'!CD$1,'2013 population'!$A$3:$E$102,2,FALSE),"")</f>
        <v/>
      </c>
      <c r="CE70" s="2" t="str">
        <f>IF('Adjacent Counties'!CE70="x",VLOOKUP('2013 0-64'!CE$1,'2013 population'!$A$3:$E$102,2,FALSE),"")</f>
        <v/>
      </c>
      <c r="CF70" s="2" t="str">
        <f>IF('Adjacent Counties'!CF70="x",VLOOKUP('2013 0-64'!CF$1,'2013 population'!$A$3:$E$102,2,FALSE),"")</f>
        <v/>
      </c>
      <c r="CG70" s="2" t="str">
        <f>IF('Adjacent Counties'!CG70="x",VLOOKUP('2013 0-64'!CG$1,'2013 population'!$A$3:$E$102,2,FALSE),"")</f>
        <v/>
      </c>
      <c r="CH70" s="2" t="str">
        <f>IF('Adjacent Counties'!CH70="x",VLOOKUP('2013 0-64'!CH$1,'2013 population'!$A$3:$E$102,2,FALSE),"")</f>
        <v/>
      </c>
      <c r="CI70" s="2" t="str">
        <f>IF('Adjacent Counties'!CI70="x",VLOOKUP('2013 0-64'!CI$1,'2013 population'!$A$3:$E$102,2,FALSE),"")</f>
        <v/>
      </c>
      <c r="CJ70" s="2" t="str">
        <f>IF('Adjacent Counties'!CJ70="x",VLOOKUP('2013 0-64'!CJ$1,'2013 population'!$A$3:$E$102,2,FALSE),"")</f>
        <v/>
      </c>
      <c r="CK70" s="2" t="str">
        <f>IF('Adjacent Counties'!CK70="x",VLOOKUP('2013 0-64'!CK$1,'2013 population'!$A$3:$E$102,2,FALSE),"")</f>
        <v/>
      </c>
      <c r="CL70" s="2" t="str">
        <f>IF('Adjacent Counties'!CL70="x",VLOOKUP('2013 0-64'!CL$1,'2013 population'!$A$3:$E$102,2,FALSE),"")</f>
        <v/>
      </c>
      <c r="CM70" s="2" t="str">
        <f>IF('Adjacent Counties'!CM70="x",VLOOKUP('2013 0-64'!CM$1,'2013 population'!$A$3:$E$102,2,FALSE),"")</f>
        <v/>
      </c>
      <c r="CN70" s="2" t="str">
        <f>IF('Adjacent Counties'!CN70="x",VLOOKUP('2013 0-64'!CN$1,'2013 population'!$A$3:$E$102,2,FALSE),"")</f>
        <v/>
      </c>
      <c r="CO70" s="2" t="str">
        <f>IF('Adjacent Counties'!CO70="x",VLOOKUP('2013 0-64'!CO$1,'2013 population'!$A$3:$E$102,2,FALSE),"")</f>
        <v/>
      </c>
      <c r="CP70" s="2" t="str">
        <f>IF('Adjacent Counties'!CP70="x",VLOOKUP('2013 0-64'!CP$1,'2013 population'!$A$3:$E$102,2,FALSE),"")</f>
        <v/>
      </c>
      <c r="CQ70" s="2" t="str">
        <f>IF('Adjacent Counties'!CQ70="x",VLOOKUP('2013 0-64'!CQ$1,'2013 population'!$A$3:$E$102,2,FALSE),"")</f>
        <v/>
      </c>
      <c r="CR70" s="2" t="str">
        <f>IF('Adjacent Counties'!CR70="x",VLOOKUP('2013 0-64'!CR$1,'2013 population'!$A$3:$E$102,2,FALSE),"")</f>
        <v/>
      </c>
      <c r="CS70" s="2" t="str">
        <f>IF('Adjacent Counties'!CS70="x",VLOOKUP('2013 0-64'!CS$1,'2013 population'!$A$3:$E$102,2,FALSE),"")</f>
        <v/>
      </c>
      <c r="CT70" s="2" t="str">
        <f>IF('Adjacent Counties'!CT70="x",VLOOKUP('2013 0-64'!CT$1,'2013 population'!$A$3:$E$102,2,FALSE),"")</f>
        <v/>
      </c>
      <c r="CU70" s="2" t="str">
        <f>IF('Adjacent Counties'!CU70="x",VLOOKUP('2013 0-64'!CU$1,'2013 population'!$A$3:$E$102,2,FALSE),"")</f>
        <v/>
      </c>
      <c r="CV70" s="2" t="str">
        <f>IF('Adjacent Counties'!CV70="x",VLOOKUP('2013 0-64'!CV$1,'2013 population'!$A$3:$E$102,2,FALSE),"")</f>
        <v/>
      </c>
      <c r="CW70" s="2" t="str">
        <f>IF('Adjacent Counties'!CW70="x",VLOOKUP('2013 0-64'!CW$1,'2013 population'!$A$3:$E$102,2,FALSE),"")</f>
        <v/>
      </c>
      <c r="CX70" s="2">
        <f t="shared" si="2"/>
        <v>135069</v>
      </c>
      <c r="CY70" s="2">
        <f>SUMIF('Residents by Age'!B$2:B$422,"="&amp;'2013 0-64'!A70,'Residents by Age'!D$2:D$422)</f>
        <v>7</v>
      </c>
      <c r="CZ70" s="9">
        <f t="shared" si="3"/>
        <v>5.182536333281508E-2</v>
      </c>
    </row>
    <row r="71" spans="1:104">
      <c r="A71" s="3" t="s">
        <v>69</v>
      </c>
      <c r="B71" s="2" t="str">
        <f>IF('Adjacent Counties'!B71="x",VLOOKUP('2013 0-64'!B$1,'2013 population'!$A$3:$E$102,2,FALSE),"")</f>
        <v/>
      </c>
      <c r="C71" s="2" t="str">
        <f>IF('Adjacent Counties'!C71="x",VLOOKUP('2013 0-64'!C$1,'2013 population'!$A$3:$E$102,2,FALSE),"")</f>
        <v/>
      </c>
      <c r="D71" s="2" t="str">
        <f>IF('Adjacent Counties'!D71="x",VLOOKUP('2013 0-64'!D$1,'2013 population'!$A$3:$E$102,2,FALSE),"")</f>
        <v/>
      </c>
      <c r="E71" s="2" t="str">
        <f>IF('Adjacent Counties'!E71="x",VLOOKUP('2013 0-64'!E$1,'2013 population'!$A$3:$E$102,2,FALSE),"")</f>
        <v/>
      </c>
      <c r="F71" s="2" t="str">
        <f>IF('Adjacent Counties'!F71="x",VLOOKUP('2013 0-64'!F$1,'2013 population'!$A$3:$E$102,2,FALSE),"")</f>
        <v/>
      </c>
      <c r="G71" s="2" t="str">
        <f>IF('Adjacent Counties'!G71="x",VLOOKUP('2013 0-64'!G$1,'2013 population'!$A$3:$E$102,2,FALSE),"")</f>
        <v/>
      </c>
      <c r="H71" s="2" t="str">
        <f>IF('Adjacent Counties'!H71="x",VLOOKUP('2013 0-64'!H$1,'2013 population'!$A$3:$E$102,2,FALSE),"")</f>
        <v/>
      </c>
      <c r="I71" s="2" t="str">
        <f>IF('Adjacent Counties'!I71="x",VLOOKUP('2013 0-64'!I$1,'2013 population'!$A$3:$E$102,2,FALSE),"")</f>
        <v/>
      </c>
      <c r="J71" s="2" t="str">
        <f>IF('Adjacent Counties'!J71="x",VLOOKUP('2013 0-64'!J$1,'2013 population'!$A$3:$E$102,2,FALSE),"")</f>
        <v/>
      </c>
      <c r="K71" s="2" t="str">
        <f>IF('Adjacent Counties'!K71="x",VLOOKUP('2013 0-64'!K$1,'2013 population'!$A$3:$E$102,2,FALSE),"")</f>
        <v/>
      </c>
      <c r="L71" s="2" t="str">
        <f>IF('Adjacent Counties'!L71="x",VLOOKUP('2013 0-64'!L$1,'2013 population'!$A$3:$E$102,2,FALSE),"")</f>
        <v/>
      </c>
      <c r="M71" s="2" t="str">
        <f>IF('Adjacent Counties'!M71="x",VLOOKUP('2013 0-64'!M$1,'2013 population'!$A$3:$E$102,2,FALSE),"")</f>
        <v/>
      </c>
      <c r="N71" s="2" t="str">
        <f>IF('Adjacent Counties'!N71="x",VLOOKUP('2013 0-64'!N$1,'2013 population'!$A$3:$E$102,2,FALSE),"")</f>
        <v/>
      </c>
      <c r="O71" s="2" t="str">
        <f>IF('Adjacent Counties'!O71="x",VLOOKUP('2013 0-64'!O$1,'2013 population'!$A$3:$E$102,2,FALSE),"")</f>
        <v/>
      </c>
      <c r="P71" s="2">
        <f>IF('Adjacent Counties'!P71="x",VLOOKUP('2013 0-64'!P$1,'2013 population'!$A$3:$E$102,2,FALSE),"")</f>
        <v>8702</v>
      </c>
      <c r="Q71" s="2" t="str">
        <f>IF('Adjacent Counties'!Q71="x",VLOOKUP('2013 0-64'!Q$1,'2013 population'!$A$3:$E$102,2,FALSE),"")</f>
        <v/>
      </c>
      <c r="R71" s="2" t="str">
        <f>IF('Adjacent Counties'!R71="x",VLOOKUP('2013 0-64'!R$1,'2013 population'!$A$3:$E$102,2,FALSE),"")</f>
        <v/>
      </c>
      <c r="S71" s="2" t="str">
        <f>IF('Adjacent Counties'!S71="x",VLOOKUP('2013 0-64'!S$1,'2013 population'!$A$3:$E$102,2,FALSE),"")</f>
        <v/>
      </c>
      <c r="T71" s="2" t="str">
        <f>IF('Adjacent Counties'!T71="x",VLOOKUP('2013 0-64'!T$1,'2013 population'!$A$3:$E$102,2,FALSE),"")</f>
        <v/>
      </c>
      <c r="U71" s="2" t="str">
        <f>IF('Adjacent Counties'!U71="x",VLOOKUP('2013 0-64'!U$1,'2013 population'!$A$3:$E$102,2,FALSE),"")</f>
        <v/>
      </c>
      <c r="V71" s="2" t="str">
        <f>IF('Adjacent Counties'!V71="x",VLOOKUP('2013 0-64'!V$1,'2013 population'!$A$3:$E$102,2,FALSE),"")</f>
        <v/>
      </c>
      <c r="W71" s="2" t="str">
        <f>IF('Adjacent Counties'!W71="x",VLOOKUP('2013 0-64'!W$1,'2013 population'!$A$3:$E$102,2,FALSE),"")</f>
        <v/>
      </c>
      <c r="X71" s="2" t="str">
        <f>IF('Adjacent Counties'!X71="x",VLOOKUP('2013 0-64'!X$1,'2013 population'!$A$3:$E$102,2,FALSE),"")</f>
        <v/>
      </c>
      <c r="Y71" s="2" t="str">
        <f>IF('Adjacent Counties'!Y71="x",VLOOKUP('2013 0-64'!Y$1,'2013 population'!$A$3:$E$102,2,FALSE),"")</f>
        <v/>
      </c>
      <c r="Z71" s="2" t="str">
        <f>IF('Adjacent Counties'!Z71="x",VLOOKUP('2013 0-64'!Z$1,'2013 population'!$A$3:$E$102,2,FALSE),"")</f>
        <v/>
      </c>
      <c r="AA71" s="2" t="str">
        <f>IF('Adjacent Counties'!AA71="x",VLOOKUP('2013 0-64'!AA$1,'2013 population'!$A$3:$E$102,2,FALSE),"")</f>
        <v/>
      </c>
      <c r="AB71" s="2" t="str">
        <f>IF('Adjacent Counties'!AB71="x",VLOOKUP('2013 0-64'!AB$1,'2013 population'!$A$3:$E$102,2,FALSE),"")</f>
        <v/>
      </c>
      <c r="AC71" s="2" t="str">
        <f>IF('Adjacent Counties'!AC71="x",VLOOKUP('2013 0-64'!AC$1,'2013 population'!$A$3:$E$102,2,FALSE),"")</f>
        <v/>
      </c>
      <c r="AD71" s="2" t="str">
        <f>IF('Adjacent Counties'!AD71="x",VLOOKUP('2013 0-64'!AD$1,'2013 population'!$A$3:$E$102,2,FALSE),"")</f>
        <v/>
      </c>
      <c r="AE71" s="2" t="str">
        <f>IF('Adjacent Counties'!AE71="x",VLOOKUP('2013 0-64'!AE$1,'2013 population'!$A$3:$E$102,2,FALSE),"")</f>
        <v/>
      </c>
      <c r="AF71" s="2" t="str">
        <f>IF('Adjacent Counties'!AF71="x",VLOOKUP('2013 0-64'!AF$1,'2013 population'!$A$3:$E$102,2,FALSE),"")</f>
        <v/>
      </c>
      <c r="AG71" s="2" t="str">
        <f>IF('Adjacent Counties'!AG71="x",VLOOKUP('2013 0-64'!AG$1,'2013 population'!$A$3:$E$102,2,FALSE),"")</f>
        <v/>
      </c>
      <c r="AH71" s="2" t="str">
        <f>IF('Adjacent Counties'!AH71="x",VLOOKUP('2013 0-64'!AH$1,'2013 population'!$A$3:$E$102,2,FALSE),"")</f>
        <v/>
      </c>
      <c r="AI71" s="2" t="str">
        <f>IF('Adjacent Counties'!AI71="x",VLOOKUP('2013 0-64'!AI$1,'2013 population'!$A$3:$E$102,2,FALSE),"")</f>
        <v/>
      </c>
      <c r="AJ71" s="2" t="str">
        <f>IF('Adjacent Counties'!AJ71="x",VLOOKUP('2013 0-64'!AJ$1,'2013 population'!$A$3:$E$102,2,FALSE),"")</f>
        <v/>
      </c>
      <c r="AK71" s="2" t="str">
        <f>IF('Adjacent Counties'!AK71="x",VLOOKUP('2013 0-64'!AK$1,'2013 population'!$A$3:$E$102,2,FALSE),"")</f>
        <v/>
      </c>
      <c r="AL71" s="2">
        <f>IF('Adjacent Counties'!AL71="x",VLOOKUP('2013 0-64'!AL$1,'2013 population'!$A$3:$E$102,2,FALSE),"")</f>
        <v>9868</v>
      </c>
      <c r="AM71" s="2" t="str">
        <f>IF('Adjacent Counties'!AM71="x",VLOOKUP('2013 0-64'!AM$1,'2013 population'!$A$3:$E$102,2,FALSE),"")</f>
        <v/>
      </c>
      <c r="AN71" s="2" t="str">
        <f>IF('Adjacent Counties'!AN71="x",VLOOKUP('2013 0-64'!AN$1,'2013 population'!$A$3:$E$102,2,FALSE),"")</f>
        <v/>
      </c>
      <c r="AO71" s="2" t="str">
        <f>IF('Adjacent Counties'!AO71="x",VLOOKUP('2013 0-64'!AO$1,'2013 population'!$A$3:$E$102,2,FALSE),"")</f>
        <v/>
      </c>
      <c r="AP71" s="2" t="str">
        <f>IF('Adjacent Counties'!AP71="x",VLOOKUP('2013 0-64'!AP$1,'2013 population'!$A$3:$E$102,2,FALSE),"")</f>
        <v/>
      </c>
      <c r="AQ71" s="2" t="str">
        <f>IF('Adjacent Counties'!AQ71="x",VLOOKUP('2013 0-64'!AQ$1,'2013 population'!$A$3:$E$102,2,FALSE),"")</f>
        <v/>
      </c>
      <c r="AR71" s="2" t="str">
        <f>IF('Adjacent Counties'!AR71="x",VLOOKUP('2013 0-64'!AR$1,'2013 population'!$A$3:$E$102,2,FALSE),"")</f>
        <v/>
      </c>
      <c r="AS71" s="2" t="str">
        <f>IF('Adjacent Counties'!AS71="x",VLOOKUP('2013 0-64'!AS$1,'2013 population'!$A$3:$E$102,2,FALSE),"")</f>
        <v/>
      </c>
      <c r="AT71" s="2" t="str">
        <f>IF('Adjacent Counties'!AT71="x",VLOOKUP('2013 0-64'!AT$1,'2013 population'!$A$3:$E$102,2,FALSE),"")</f>
        <v/>
      </c>
      <c r="AU71" s="2" t="str">
        <f>IF('Adjacent Counties'!AU71="x",VLOOKUP('2013 0-64'!AU$1,'2013 population'!$A$3:$E$102,2,FALSE),"")</f>
        <v/>
      </c>
      <c r="AV71" s="2" t="str">
        <f>IF('Adjacent Counties'!AV71="x",VLOOKUP('2013 0-64'!AV$1,'2013 population'!$A$3:$E$102,2,FALSE),"")</f>
        <v/>
      </c>
      <c r="AW71" s="2" t="str">
        <f>IF('Adjacent Counties'!AW71="x",VLOOKUP('2013 0-64'!AW$1,'2013 population'!$A$3:$E$102,2,FALSE),"")</f>
        <v/>
      </c>
      <c r="AX71" s="2" t="str">
        <f>IF('Adjacent Counties'!AX71="x",VLOOKUP('2013 0-64'!AX$1,'2013 population'!$A$3:$E$102,2,FALSE),"")</f>
        <v/>
      </c>
      <c r="AY71" s="2" t="str">
        <f>IF('Adjacent Counties'!AY71="x",VLOOKUP('2013 0-64'!AY$1,'2013 population'!$A$3:$E$102,2,FALSE),"")</f>
        <v/>
      </c>
      <c r="AZ71" s="2" t="str">
        <f>IF('Adjacent Counties'!AZ71="x",VLOOKUP('2013 0-64'!AZ$1,'2013 population'!$A$3:$E$102,2,FALSE),"")</f>
        <v/>
      </c>
      <c r="BA71" s="2" t="str">
        <f>IF('Adjacent Counties'!BA71="x",VLOOKUP('2013 0-64'!BA$1,'2013 population'!$A$3:$E$102,2,FALSE),"")</f>
        <v/>
      </c>
      <c r="BB71" s="2" t="str">
        <f>IF('Adjacent Counties'!BB71="x",VLOOKUP('2013 0-64'!BB$1,'2013 population'!$A$3:$E$102,2,FALSE),"")</f>
        <v/>
      </c>
      <c r="BC71" s="2" t="str">
        <f>IF('Adjacent Counties'!BC71="x",VLOOKUP('2013 0-64'!BC$1,'2013 population'!$A$3:$E$102,2,FALSE),"")</f>
        <v/>
      </c>
      <c r="BD71" s="2" t="str">
        <f>IF('Adjacent Counties'!BD71="x",VLOOKUP('2013 0-64'!BD$1,'2013 population'!$A$3:$E$102,2,FALSE),"")</f>
        <v/>
      </c>
      <c r="BE71" s="2" t="str">
        <f>IF('Adjacent Counties'!BE71="x",VLOOKUP('2013 0-64'!BE$1,'2013 population'!$A$3:$E$102,2,FALSE),"")</f>
        <v/>
      </c>
      <c r="BF71" s="2" t="str">
        <f>IF('Adjacent Counties'!BF71="x",VLOOKUP('2013 0-64'!BF$1,'2013 population'!$A$3:$E$102,2,FALSE),"")</f>
        <v/>
      </c>
      <c r="BG71" s="2" t="str">
        <f>IF('Adjacent Counties'!BG71="x",VLOOKUP('2013 0-64'!BG$1,'2013 population'!$A$3:$E$102,2,FALSE),"")</f>
        <v/>
      </c>
      <c r="BH71" s="2" t="str">
        <f>IF('Adjacent Counties'!BH71="x",VLOOKUP('2013 0-64'!BH$1,'2013 population'!$A$3:$E$102,2,FALSE),"")</f>
        <v/>
      </c>
      <c r="BI71" s="2" t="str">
        <f>IF('Adjacent Counties'!BI71="x",VLOOKUP('2013 0-64'!BI$1,'2013 population'!$A$3:$E$102,2,FALSE),"")</f>
        <v/>
      </c>
      <c r="BJ71" s="2" t="str">
        <f>IF('Adjacent Counties'!BJ71="x",VLOOKUP('2013 0-64'!BJ$1,'2013 population'!$A$3:$E$102,2,FALSE),"")</f>
        <v/>
      </c>
      <c r="BK71" s="2" t="str">
        <f>IF('Adjacent Counties'!BK71="x",VLOOKUP('2013 0-64'!BK$1,'2013 population'!$A$3:$E$102,2,FALSE),"")</f>
        <v/>
      </c>
      <c r="BL71" s="2" t="str">
        <f>IF('Adjacent Counties'!BL71="x",VLOOKUP('2013 0-64'!BL$1,'2013 population'!$A$3:$E$102,2,FALSE),"")</f>
        <v/>
      </c>
      <c r="BM71" s="2" t="str">
        <f>IF('Adjacent Counties'!BM71="x",VLOOKUP('2013 0-64'!BM$1,'2013 population'!$A$3:$E$102,2,FALSE),"")</f>
        <v/>
      </c>
      <c r="BN71" s="2" t="str">
        <f>IF('Adjacent Counties'!BN71="x",VLOOKUP('2013 0-64'!BN$1,'2013 population'!$A$3:$E$102,2,FALSE),"")</f>
        <v/>
      </c>
      <c r="BO71" s="2" t="str">
        <f>IF('Adjacent Counties'!BO71="x",VLOOKUP('2013 0-64'!BO$1,'2013 population'!$A$3:$E$102,2,FALSE),"")</f>
        <v/>
      </c>
      <c r="BP71" s="2" t="str">
        <f>IF('Adjacent Counties'!BP71="x",VLOOKUP('2013 0-64'!BP$1,'2013 population'!$A$3:$E$102,2,FALSE),"")</f>
        <v/>
      </c>
      <c r="BQ71" s="2" t="str">
        <f>IF('Adjacent Counties'!BQ71="x",VLOOKUP('2013 0-64'!BQ$1,'2013 population'!$A$3:$E$102,2,FALSE),"")</f>
        <v/>
      </c>
      <c r="BR71" s="2" t="str">
        <f>IF('Adjacent Counties'!BR71="x",VLOOKUP('2013 0-64'!BR$1,'2013 population'!$A$3:$E$102,2,FALSE),"")</f>
        <v/>
      </c>
      <c r="BS71" s="2">
        <f>IF('Adjacent Counties'!BS71="x",VLOOKUP('2013 0-64'!BS$1,'2013 population'!$A$3:$E$102,2,FALSE),"")</f>
        <v>33789</v>
      </c>
      <c r="BT71" s="2" t="str">
        <f>IF('Adjacent Counties'!BT71="x",VLOOKUP('2013 0-64'!BT$1,'2013 population'!$A$3:$E$102,2,FALSE),"")</f>
        <v/>
      </c>
      <c r="BU71" s="2">
        <f>IF('Adjacent Counties'!BU71="x",VLOOKUP('2013 0-64'!BU$1,'2013 population'!$A$3:$E$102,2,FALSE),"")</f>
        <v>10428</v>
      </c>
      <c r="BV71" s="2" t="str">
        <f>IF('Adjacent Counties'!BV71="x",VLOOKUP('2013 0-64'!BV$1,'2013 population'!$A$3:$E$102,2,FALSE),"")</f>
        <v/>
      </c>
      <c r="BW71" s="2" t="str">
        <f>IF('Adjacent Counties'!BW71="x",VLOOKUP('2013 0-64'!BW$1,'2013 population'!$A$3:$E$102,2,FALSE),"")</f>
        <v/>
      </c>
      <c r="BX71" s="2" t="str">
        <f>IF('Adjacent Counties'!BX71="x",VLOOKUP('2013 0-64'!BX$1,'2013 population'!$A$3:$E$102,2,FALSE),"")</f>
        <v/>
      </c>
      <c r="BY71" s="2" t="str">
        <f>IF('Adjacent Counties'!BY71="x",VLOOKUP('2013 0-64'!BY$1,'2013 population'!$A$3:$E$102,2,FALSE),"")</f>
        <v/>
      </c>
      <c r="BZ71" s="2" t="str">
        <f>IF('Adjacent Counties'!BZ71="x",VLOOKUP('2013 0-64'!BZ$1,'2013 population'!$A$3:$E$102,2,FALSE),"")</f>
        <v/>
      </c>
      <c r="CA71" s="2" t="str">
        <f>IF('Adjacent Counties'!CA71="x",VLOOKUP('2013 0-64'!CA$1,'2013 population'!$A$3:$E$102,2,FALSE),"")</f>
        <v/>
      </c>
      <c r="CB71" s="2" t="str">
        <f>IF('Adjacent Counties'!CB71="x",VLOOKUP('2013 0-64'!CB$1,'2013 population'!$A$3:$E$102,2,FALSE),"")</f>
        <v/>
      </c>
      <c r="CC71" s="2" t="str">
        <f>IF('Adjacent Counties'!CC71="x",VLOOKUP('2013 0-64'!CC$1,'2013 population'!$A$3:$E$102,2,FALSE),"")</f>
        <v/>
      </c>
      <c r="CD71" s="2" t="str">
        <f>IF('Adjacent Counties'!CD71="x",VLOOKUP('2013 0-64'!CD$1,'2013 population'!$A$3:$E$102,2,FALSE),"")</f>
        <v/>
      </c>
      <c r="CE71" s="2" t="str">
        <f>IF('Adjacent Counties'!CE71="x",VLOOKUP('2013 0-64'!CE$1,'2013 population'!$A$3:$E$102,2,FALSE),"")</f>
        <v/>
      </c>
      <c r="CF71" s="2" t="str">
        <f>IF('Adjacent Counties'!CF71="x",VLOOKUP('2013 0-64'!CF$1,'2013 population'!$A$3:$E$102,2,FALSE),"")</f>
        <v/>
      </c>
      <c r="CG71" s="2" t="str">
        <f>IF('Adjacent Counties'!CG71="x",VLOOKUP('2013 0-64'!CG$1,'2013 population'!$A$3:$E$102,2,FALSE),"")</f>
        <v/>
      </c>
      <c r="CH71" s="2" t="str">
        <f>IF('Adjacent Counties'!CH71="x",VLOOKUP('2013 0-64'!CH$1,'2013 population'!$A$3:$E$102,2,FALSE),"")</f>
        <v/>
      </c>
      <c r="CI71" s="2" t="str">
        <f>IF('Adjacent Counties'!CI71="x",VLOOKUP('2013 0-64'!CI$1,'2013 population'!$A$3:$E$102,2,FALSE),"")</f>
        <v/>
      </c>
      <c r="CJ71" s="2" t="str">
        <f>IF('Adjacent Counties'!CJ71="x",VLOOKUP('2013 0-64'!CJ$1,'2013 population'!$A$3:$E$102,2,FALSE),"")</f>
        <v/>
      </c>
      <c r="CK71" s="2" t="str">
        <f>IF('Adjacent Counties'!CK71="x",VLOOKUP('2013 0-64'!CK$1,'2013 population'!$A$3:$E$102,2,FALSE),"")</f>
        <v/>
      </c>
      <c r="CL71" s="2" t="str">
        <f>IF('Adjacent Counties'!CL71="x",VLOOKUP('2013 0-64'!CL$1,'2013 population'!$A$3:$E$102,2,FALSE),"")</f>
        <v/>
      </c>
      <c r="CM71" s="2" t="str">
        <f>IF('Adjacent Counties'!CM71="x",VLOOKUP('2013 0-64'!CM$1,'2013 population'!$A$3:$E$102,2,FALSE),"")</f>
        <v/>
      </c>
      <c r="CN71" s="2" t="str">
        <f>IF('Adjacent Counties'!CN71="x",VLOOKUP('2013 0-64'!CN$1,'2013 population'!$A$3:$E$102,2,FALSE),"")</f>
        <v/>
      </c>
      <c r="CO71" s="2" t="str">
        <f>IF('Adjacent Counties'!CO71="x",VLOOKUP('2013 0-64'!CO$1,'2013 population'!$A$3:$E$102,2,FALSE),"")</f>
        <v/>
      </c>
      <c r="CP71" s="2" t="str">
        <f>IF('Adjacent Counties'!CP71="x",VLOOKUP('2013 0-64'!CP$1,'2013 population'!$A$3:$E$102,2,FALSE),"")</f>
        <v/>
      </c>
      <c r="CQ71" s="2" t="str">
        <f>IF('Adjacent Counties'!CQ71="x",VLOOKUP('2013 0-64'!CQ$1,'2013 population'!$A$3:$E$102,2,FALSE),"")</f>
        <v/>
      </c>
      <c r="CR71" s="2" t="str">
        <f>IF('Adjacent Counties'!CR71="x",VLOOKUP('2013 0-64'!CR$1,'2013 population'!$A$3:$E$102,2,FALSE),"")</f>
        <v/>
      </c>
      <c r="CS71" s="2" t="str">
        <f>IF('Adjacent Counties'!CS71="x",VLOOKUP('2013 0-64'!CS$1,'2013 population'!$A$3:$E$102,2,FALSE),"")</f>
        <v/>
      </c>
      <c r="CT71" s="2" t="str">
        <f>IF('Adjacent Counties'!CT71="x",VLOOKUP('2013 0-64'!CT$1,'2013 population'!$A$3:$E$102,2,FALSE),"")</f>
        <v/>
      </c>
      <c r="CU71" s="2" t="str">
        <f>IF('Adjacent Counties'!CU71="x",VLOOKUP('2013 0-64'!CU$1,'2013 population'!$A$3:$E$102,2,FALSE),"")</f>
        <v/>
      </c>
      <c r="CV71" s="2" t="str">
        <f>IF('Adjacent Counties'!CV71="x",VLOOKUP('2013 0-64'!CV$1,'2013 population'!$A$3:$E$102,2,FALSE),"")</f>
        <v/>
      </c>
      <c r="CW71" s="2" t="str">
        <f>IF('Adjacent Counties'!CW71="x",VLOOKUP('2013 0-64'!CW$1,'2013 population'!$A$3:$E$102,2,FALSE),"")</f>
        <v/>
      </c>
      <c r="CX71" s="2">
        <f t="shared" si="2"/>
        <v>62787</v>
      </c>
      <c r="CY71" s="2">
        <f>SUMIF('Residents by Age'!B$2:B$422,"="&amp;'2013 0-64'!A71,'Residents by Age'!D$2:D$422)</f>
        <v>21</v>
      </c>
      <c r="CZ71" s="9">
        <f t="shared" si="3"/>
        <v>0.33446414066606145</v>
      </c>
    </row>
    <row r="72" spans="1:104">
      <c r="A72" s="3" t="s">
        <v>70</v>
      </c>
      <c r="B72" s="2" t="str">
        <f>IF('Adjacent Counties'!B72="x",VLOOKUP('2013 0-64'!B$1,'2013 population'!$A$3:$E$102,2,FALSE),"")</f>
        <v/>
      </c>
      <c r="C72" s="2" t="str">
        <f>IF('Adjacent Counties'!C72="x",VLOOKUP('2013 0-64'!C$1,'2013 population'!$A$3:$E$102,2,FALSE),"")</f>
        <v/>
      </c>
      <c r="D72" s="2" t="str">
        <f>IF('Adjacent Counties'!D72="x",VLOOKUP('2013 0-64'!D$1,'2013 population'!$A$3:$E$102,2,FALSE),"")</f>
        <v/>
      </c>
      <c r="E72" s="2" t="str">
        <f>IF('Adjacent Counties'!E72="x",VLOOKUP('2013 0-64'!E$1,'2013 population'!$A$3:$E$102,2,FALSE),"")</f>
        <v/>
      </c>
      <c r="F72" s="2" t="str">
        <f>IF('Adjacent Counties'!F72="x",VLOOKUP('2013 0-64'!F$1,'2013 population'!$A$3:$E$102,2,FALSE),"")</f>
        <v/>
      </c>
      <c r="G72" s="2" t="str">
        <f>IF('Adjacent Counties'!G72="x",VLOOKUP('2013 0-64'!G$1,'2013 population'!$A$3:$E$102,2,FALSE),"")</f>
        <v/>
      </c>
      <c r="H72" s="2" t="str">
        <f>IF('Adjacent Counties'!H72="x",VLOOKUP('2013 0-64'!H$1,'2013 population'!$A$3:$E$102,2,FALSE),"")</f>
        <v/>
      </c>
      <c r="I72" s="2" t="str">
        <f>IF('Adjacent Counties'!I72="x",VLOOKUP('2013 0-64'!I$1,'2013 population'!$A$3:$E$102,2,FALSE),"")</f>
        <v/>
      </c>
      <c r="J72" s="2">
        <f>IF('Adjacent Counties'!J72="x",VLOOKUP('2013 0-64'!J$1,'2013 population'!$A$3:$E$102,2,FALSE),"")</f>
        <v>29031</v>
      </c>
      <c r="K72" s="2">
        <f>IF('Adjacent Counties'!K72="x",VLOOKUP('2013 0-64'!K$1,'2013 population'!$A$3:$E$102,2,FALSE),"")</f>
        <v>86193</v>
      </c>
      <c r="L72" s="2" t="str">
        <f>IF('Adjacent Counties'!L72="x",VLOOKUP('2013 0-64'!L$1,'2013 population'!$A$3:$E$102,2,FALSE),"")</f>
        <v/>
      </c>
      <c r="M72" s="2" t="str">
        <f>IF('Adjacent Counties'!M72="x",VLOOKUP('2013 0-64'!M$1,'2013 population'!$A$3:$E$102,2,FALSE),"")</f>
        <v/>
      </c>
      <c r="N72" s="2" t="str">
        <f>IF('Adjacent Counties'!N72="x",VLOOKUP('2013 0-64'!N$1,'2013 population'!$A$3:$E$102,2,FALSE),"")</f>
        <v/>
      </c>
      <c r="O72" s="2" t="str">
        <f>IF('Adjacent Counties'!O72="x",VLOOKUP('2013 0-64'!O$1,'2013 population'!$A$3:$E$102,2,FALSE),"")</f>
        <v/>
      </c>
      <c r="P72" s="2" t="str">
        <f>IF('Adjacent Counties'!P72="x",VLOOKUP('2013 0-64'!P$1,'2013 population'!$A$3:$E$102,2,FALSE),"")</f>
        <v/>
      </c>
      <c r="Q72" s="2" t="str">
        <f>IF('Adjacent Counties'!Q72="x",VLOOKUP('2013 0-64'!Q$1,'2013 population'!$A$3:$E$102,2,FALSE),"")</f>
        <v/>
      </c>
      <c r="R72" s="2" t="str">
        <f>IF('Adjacent Counties'!R72="x",VLOOKUP('2013 0-64'!R$1,'2013 population'!$A$3:$E$102,2,FALSE),"")</f>
        <v/>
      </c>
      <c r="S72" s="2" t="str">
        <f>IF('Adjacent Counties'!S72="x",VLOOKUP('2013 0-64'!S$1,'2013 population'!$A$3:$E$102,2,FALSE),"")</f>
        <v/>
      </c>
      <c r="T72" s="2" t="str">
        <f>IF('Adjacent Counties'!T72="x",VLOOKUP('2013 0-64'!T$1,'2013 population'!$A$3:$E$102,2,FALSE),"")</f>
        <v/>
      </c>
      <c r="U72" s="2" t="str">
        <f>IF('Adjacent Counties'!U72="x",VLOOKUP('2013 0-64'!U$1,'2013 population'!$A$3:$E$102,2,FALSE),"")</f>
        <v/>
      </c>
      <c r="V72" s="2" t="str">
        <f>IF('Adjacent Counties'!V72="x",VLOOKUP('2013 0-64'!V$1,'2013 population'!$A$3:$E$102,2,FALSE),"")</f>
        <v/>
      </c>
      <c r="W72" s="2" t="str">
        <f>IF('Adjacent Counties'!W72="x",VLOOKUP('2013 0-64'!W$1,'2013 population'!$A$3:$E$102,2,FALSE),"")</f>
        <v/>
      </c>
      <c r="X72" s="2" t="str">
        <f>IF('Adjacent Counties'!X72="x",VLOOKUP('2013 0-64'!X$1,'2013 population'!$A$3:$E$102,2,FALSE),"")</f>
        <v/>
      </c>
      <c r="Y72" s="2">
        <f>IF('Adjacent Counties'!Y72="x",VLOOKUP('2013 0-64'!Y$1,'2013 population'!$A$3:$E$102,2,FALSE),"")</f>
        <v>48051</v>
      </c>
      <c r="Z72" s="2" t="str">
        <f>IF('Adjacent Counties'!Z72="x",VLOOKUP('2013 0-64'!Z$1,'2013 population'!$A$3:$E$102,2,FALSE),"")</f>
        <v/>
      </c>
      <c r="AA72" s="2" t="str">
        <f>IF('Adjacent Counties'!AA72="x",VLOOKUP('2013 0-64'!AA$1,'2013 population'!$A$3:$E$102,2,FALSE),"")</f>
        <v/>
      </c>
      <c r="AB72" s="2" t="str">
        <f>IF('Adjacent Counties'!AB72="x",VLOOKUP('2013 0-64'!AB$1,'2013 population'!$A$3:$E$102,2,FALSE),"")</f>
        <v/>
      </c>
      <c r="AC72" s="2" t="str">
        <f>IF('Adjacent Counties'!AC72="x",VLOOKUP('2013 0-64'!AC$1,'2013 population'!$A$3:$E$102,2,FALSE),"")</f>
        <v/>
      </c>
      <c r="AD72" s="2" t="str">
        <f>IF('Adjacent Counties'!AD72="x",VLOOKUP('2013 0-64'!AD$1,'2013 population'!$A$3:$E$102,2,FALSE),"")</f>
        <v/>
      </c>
      <c r="AE72" s="2" t="str">
        <f>IF('Adjacent Counties'!AE72="x",VLOOKUP('2013 0-64'!AE$1,'2013 population'!$A$3:$E$102,2,FALSE),"")</f>
        <v/>
      </c>
      <c r="AF72" s="2">
        <f>IF('Adjacent Counties'!AF72="x",VLOOKUP('2013 0-64'!AF$1,'2013 population'!$A$3:$E$102,2,FALSE),"")</f>
        <v>50610</v>
      </c>
      <c r="AG72" s="2" t="str">
        <f>IF('Adjacent Counties'!AG72="x",VLOOKUP('2013 0-64'!AG$1,'2013 population'!$A$3:$E$102,2,FALSE),"")</f>
        <v/>
      </c>
      <c r="AH72" s="2" t="str">
        <f>IF('Adjacent Counties'!AH72="x",VLOOKUP('2013 0-64'!AH$1,'2013 population'!$A$3:$E$102,2,FALSE),"")</f>
        <v/>
      </c>
      <c r="AI72" s="2" t="str">
        <f>IF('Adjacent Counties'!AI72="x",VLOOKUP('2013 0-64'!AI$1,'2013 population'!$A$3:$E$102,2,FALSE),"")</f>
        <v/>
      </c>
      <c r="AJ72" s="2" t="str">
        <f>IF('Adjacent Counties'!AJ72="x",VLOOKUP('2013 0-64'!AJ$1,'2013 population'!$A$3:$E$102,2,FALSE),"")</f>
        <v/>
      </c>
      <c r="AK72" s="2" t="str">
        <f>IF('Adjacent Counties'!AK72="x",VLOOKUP('2013 0-64'!AK$1,'2013 population'!$A$3:$E$102,2,FALSE),"")</f>
        <v/>
      </c>
      <c r="AL72" s="2" t="str">
        <f>IF('Adjacent Counties'!AL72="x",VLOOKUP('2013 0-64'!AL$1,'2013 population'!$A$3:$E$102,2,FALSE),"")</f>
        <v/>
      </c>
      <c r="AM72" s="2" t="str">
        <f>IF('Adjacent Counties'!AM72="x",VLOOKUP('2013 0-64'!AM$1,'2013 population'!$A$3:$E$102,2,FALSE),"")</f>
        <v/>
      </c>
      <c r="AN72" s="2" t="str">
        <f>IF('Adjacent Counties'!AN72="x",VLOOKUP('2013 0-64'!AN$1,'2013 population'!$A$3:$E$102,2,FALSE),"")</f>
        <v/>
      </c>
      <c r="AO72" s="2" t="str">
        <f>IF('Adjacent Counties'!AO72="x",VLOOKUP('2013 0-64'!AO$1,'2013 population'!$A$3:$E$102,2,FALSE),"")</f>
        <v/>
      </c>
      <c r="AP72" s="2" t="str">
        <f>IF('Adjacent Counties'!AP72="x",VLOOKUP('2013 0-64'!AP$1,'2013 population'!$A$3:$E$102,2,FALSE),"")</f>
        <v/>
      </c>
      <c r="AQ72" s="2" t="str">
        <f>IF('Adjacent Counties'!AQ72="x",VLOOKUP('2013 0-64'!AQ$1,'2013 population'!$A$3:$E$102,2,FALSE),"")</f>
        <v/>
      </c>
      <c r="AR72" s="2" t="str">
        <f>IF('Adjacent Counties'!AR72="x",VLOOKUP('2013 0-64'!AR$1,'2013 population'!$A$3:$E$102,2,FALSE),"")</f>
        <v/>
      </c>
      <c r="AS72" s="2" t="str">
        <f>IF('Adjacent Counties'!AS72="x",VLOOKUP('2013 0-64'!AS$1,'2013 population'!$A$3:$E$102,2,FALSE),"")</f>
        <v/>
      </c>
      <c r="AT72" s="2" t="str">
        <f>IF('Adjacent Counties'!AT72="x",VLOOKUP('2013 0-64'!AT$1,'2013 population'!$A$3:$E$102,2,FALSE),"")</f>
        <v/>
      </c>
      <c r="AU72" s="2" t="str">
        <f>IF('Adjacent Counties'!AU72="x",VLOOKUP('2013 0-64'!AU$1,'2013 population'!$A$3:$E$102,2,FALSE),"")</f>
        <v/>
      </c>
      <c r="AV72" s="2" t="str">
        <f>IF('Adjacent Counties'!AV72="x",VLOOKUP('2013 0-64'!AV$1,'2013 population'!$A$3:$E$102,2,FALSE),"")</f>
        <v/>
      </c>
      <c r="AW72" s="2" t="str">
        <f>IF('Adjacent Counties'!AW72="x",VLOOKUP('2013 0-64'!AW$1,'2013 population'!$A$3:$E$102,2,FALSE),"")</f>
        <v/>
      </c>
      <c r="AX72" s="2" t="str">
        <f>IF('Adjacent Counties'!AX72="x",VLOOKUP('2013 0-64'!AX$1,'2013 population'!$A$3:$E$102,2,FALSE),"")</f>
        <v/>
      </c>
      <c r="AY72" s="2" t="str">
        <f>IF('Adjacent Counties'!AY72="x",VLOOKUP('2013 0-64'!AY$1,'2013 population'!$A$3:$E$102,2,FALSE),"")</f>
        <v/>
      </c>
      <c r="AZ72" s="2" t="str">
        <f>IF('Adjacent Counties'!AZ72="x",VLOOKUP('2013 0-64'!AZ$1,'2013 population'!$A$3:$E$102,2,FALSE),"")</f>
        <v/>
      </c>
      <c r="BA72" s="2" t="str">
        <f>IF('Adjacent Counties'!BA72="x",VLOOKUP('2013 0-64'!BA$1,'2013 population'!$A$3:$E$102,2,FALSE),"")</f>
        <v/>
      </c>
      <c r="BB72" s="2" t="str">
        <f>IF('Adjacent Counties'!BB72="x",VLOOKUP('2013 0-64'!BB$1,'2013 population'!$A$3:$E$102,2,FALSE),"")</f>
        <v/>
      </c>
      <c r="BC72" s="2" t="str">
        <f>IF('Adjacent Counties'!BC72="x",VLOOKUP('2013 0-64'!BC$1,'2013 population'!$A$3:$E$102,2,FALSE),"")</f>
        <v/>
      </c>
      <c r="BD72" s="2" t="str">
        <f>IF('Adjacent Counties'!BD72="x",VLOOKUP('2013 0-64'!BD$1,'2013 population'!$A$3:$E$102,2,FALSE),"")</f>
        <v/>
      </c>
      <c r="BE72" s="2" t="str">
        <f>IF('Adjacent Counties'!BE72="x",VLOOKUP('2013 0-64'!BE$1,'2013 population'!$A$3:$E$102,2,FALSE),"")</f>
        <v/>
      </c>
      <c r="BF72" s="2" t="str">
        <f>IF('Adjacent Counties'!BF72="x",VLOOKUP('2013 0-64'!BF$1,'2013 population'!$A$3:$E$102,2,FALSE),"")</f>
        <v/>
      </c>
      <c r="BG72" s="2" t="str">
        <f>IF('Adjacent Counties'!BG72="x",VLOOKUP('2013 0-64'!BG$1,'2013 population'!$A$3:$E$102,2,FALSE),"")</f>
        <v/>
      </c>
      <c r="BH72" s="2" t="str">
        <f>IF('Adjacent Counties'!BH72="x",VLOOKUP('2013 0-64'!BH$1,'2013 population'!$A$3:$E$102,2,FALSE),"")</f>
        <v/>
      </c>
      <c r="BI72" s="2" t="str">
        <f>IF('Adjacent Counties'!BI72="x",VLOOKUP('2013 0-64'!BI$1,'2013 population'!$A$3:$E$102,2,FALSE),"")</f>
        <v/>
      </c>
      <c r="BJ72" s="2" t="str">
        <f>IF('Adjacent Counties'!BJ72="x",VLOOKUP('2013 0-64'!BJ$1,'2013 population'!$A$3:$E$102,2,FALSE),"")</f>
        <v/>
      </c>
      <c r="BK72" s="2" t="str">
        <f>IF('Adjacent Counties'!BK72="x",VLOOKUP('2013 0-64'!BK$1,'2013 population'!$A$3:$E$102,2,FALSE),"")</f>
        <v/>
      </c>
      <c r="BL72" s="2" t="str">
        <f>IF('Adjacent Counties'!BL72="x",VLOOKUP('2013 0-64'!BL$1,'2013 population'!$A$3:$E$102,2,FALSE),"")</f>
        <v/>
      </c>
      <c r="BM72" s="2" t="str">
        <f>IF('Adjacent Counties'!BM72="x",VLOOKUP('2013 0-64'!BM$1,'2013 population'!$A$3:$E$102,2,FALSE),"")</f>
        <v/>
      </c>
      <c r="BN72" s="2">
        <f>IF('Adjacent Counties'!BN72="x",VLOOKUP('2013 0-64'!BN$1,'2013 population'!$A$3:$E$102,2,FALSE),"")</f>
        <v>181108</v>
      </c>
      <c r="BO72" s="2" t="str">
        <f>IF('Adjacent Counties'!BO72="x",VLOOKUP('2013 0-64'!BO$1,'2013 population'!$A$3:$E$102,2,FALSE),"")</f>
        <v/>
      </c>
      <c r="BP72" s="2">
        <f>IF('Adjacent Counties'!BP72="x",VLOOKUP('2013 0-64'!BP$1,'2013 population'!$A$3:$E$102,2,FALSE),"")</f>
        <v>177962</v>
      </c>
      <c r="BQ72" s="2" t="str">
        <f>IF('Adjacent Counties'!BQ72="x",VLOOKUP('2013 0-64'!BQ$1,'2013 population'!$A$3:$E$102,2,FALSE),"")</f>
        <v/>
      </c>
      <c r="BR72" s="2" t="str">
        <f>IF('Adjacent Counties'!BR72="x",VLOOKUP('2013 0-64'!BR$1,'2013 population'!$A$3:$E$102,2,FALSE),"")</f>
        <v/>
      </c>
      <c r="BS72" s="2" t="str">
        <f>IF('Adjacent Counties'!BS72="x",VLOOKUP('2013 0-64'!BS$1,'2013 population'!$A$3:$E$102,2,FALSE),"")</f>
        <v/>
      </c>
      <c r="BT72" s="2">
        <f>IF('Adjacent Counties'!BT72="x",VLOOKUP('2013 0-64'!BT$1,'2013 population'!$A$3:$E$102,2,FALSE),"")</f>
        <v>46385</v>
      </c>
      <c r="BU72" s="2" t="str">
        <f>IF('Adjacent Counties'!BU72="x",VLOOKUP('2013 0-64'!BU$1,'2013 population'!$A$3:$E$102,2,FALSE),"")</f>
        <v/>
      </c>
      <c r="BV72" s="2" t="str">
        <f>IF('Adjacent Counties'!BV72="x",VLOOKUP('2013 0-64'!BV$1,'2013 population'!$A$3:$E$102,2,FALSE),"")</f>
        <v/>
      </c>
      <c r="BW72" s="2" t="str">
        <f>IF('Adjacent Counties'!BW72="x",VLOOKUP('2013 0-64'!BW$1,'2013 population'!$A$3:$E$102,2,FALSE),"")</f>
        <v/>
      </c>
      <c r="BX72" s="2" t="str">
        <f>IF('Adjacent Counties'!BX72="x",VLOOKUP('2013 0-64'!BX$1,'2013 population'!$A$3:$E$102,2,FALSE),"")</f>
        <v/>
      </c>
      <c r="BY72" s="2" t="str">
        <f>IF('Adjacent Counties'!BY72="x",VLOOKUP('2013 0-64'!BY$1,'2013 population'!$A$3:$E$102,2,FALSE),"")</f>
        <v/>
      </c>
      <c r="BZ72" s="2" t="str">
        <f>IF('Adjacent Counties'!BZ72="x",VLOOKUP('2013 0-64'!BZ$1,'2013 population'!$A$3:$E$102,2,FALSE),"")</f>
        <v/>
      </c>
      <c r="CA72" s="2" t="str">
        <f>IF('Adjacent Counties'!CA72="x",VLOOKUP('2013 0-64'!CA$1,'2013 population'!$A$3:$E$102,2,FALSE),"")</f>
        <v/>
      </c>
      <c r="CB72" s="2" t="str">
        <f>IF('Adjacent Counties'!CB72="x",VLOOKUP('2013 0-64'!CB$1,'2013 population'!$A$3:$E$102,2,FALSE),"")</f>
        <v/>
      </c>
      <c r="CC72" s="2" t="str">
        <f>IF('Adjacent Counties'!CC72="x",VLOOKUP('2013 0-64'!CC$1,'2013 population'!$A$3:$E$102,2,FALSE),"")</f>
        <v/>
      </c>
      <c r="CD72" s="2" t="str">
        <f>IF('Adjacent Counties'!CD72="x",VLOOKUP('2013 0-64'!CD$1,'2013 population'!$A$3:$E$102,2,FALSE),"")</f>
        <v/>
      </c>
      <c r="CE72" s="2">
        <f>IF('Adjacent Counties'!CE72="x",VLOOKUP('2013 0-64'!CE$1,'2013 population'!$A$3:$E$102,2,FALSE),"")</f>
        <v>54356</v>
      </c>
      <c r="CF72" s="2" t="str">
        <f>IF('Adjacent Counties'!CF72="x",VLOOKUP('2013 0-64'!CF$1,'2013 population'!$A$3:$E$102,2,FALSE),"")</f>
        <v/>
      </c>
      <c r="CG72" s="2" t="str">
        <f>IF('Adjacent Counties'!CG72="x",VLOOKUP('2013 0-64'!CG$1,'2013 population'!$A$3:$E$102,2,FALSE),"")</f>
        <v/>
      </c>
      <c r="CH72" s="2" t="str">
        <f>IF('Adjacent Counties'!CH72="x",VLOOKUP('2013 0-64'!CH$1,'2013 population'!$A$3:$E$102,2,FALSE),"")</f>
        <v/>
      </c>
      <c r="CI72" s="2" t="str">
        <f>IF('Adjacent Counties'!CI72="x",VLOOKUP('2013 0-64'!CI$1,'2013 population'!$A$3:$E$102,2,FALSE),"")</f>
        <v/>
      </c>
      <c r="CJ72" s="2" t="str">
        <f>IF('Adjacent Counties'!CJ72="x",VLOOKUP('2013 0-64'!CJ$1,'2013 population'!$A$3:$E$102,2,FALSE),"")</f>
        <v/>
      </c>
      <c r="CK72" s="2" t="str">
        <f>IF('Adjacent Counties'!CK72="x",VLOOKUP('2013 0-64'!CK$1,'2013 population'!$A$3:$E$102,2,FALSE),"")</f>
        <v/>
      </c>
      <c r="CL72" s="2" t="str">
        <f>IF('Adjacent Counties'!CL72="x",VLOOKUP('2013 0-64'!CL$1,'2013 population'!$A$3:$E$102,2,FALSE),"")</f>
        <v/>
      </c>
      <c r="CM72" s="2" t="str">
        <f>IF('Adjacent Counties'!CM72="x",VLOOKUP('2013 0-64'!CM$1,'2013 population'!$A$3:$E$102,2,FALSE),"")</f>
        <v/>
      </c>
      <c r="CN72" s="2" t="str">
        <f>IF('Adjacent Counties'!CN72="x",VLOOKUP('2013 0-64'!CN$1,'2013 population'!$A$3:$E$102,2,FALSE),"")</f>
        <v/>
      </c>
      <c r="CO72" s="2" t="str">
        <f>IF('Adjacent Counties'!CO72="x",VLOOKUP('2013 0-64'!CO$1,'2013 population'!$A$3:$E$102,2,FALSE),"")</f>
        <v/>
      </c>
      <c r="CP72" s="2" t="str">
        <f>IF('Adjacent Counties'!CP72="x",VLOOKUP('2013 0-64'!CP$1,'2013 population'!$A$3:$E$102,2,FALSE),"")</f>
        <v/>
      </c>
      <c r="CQ72" s="2" t="str">
        <f>IF('Adjacent Counties'!CQ72="x",VLOOKUP('2013 0-64'!CQ$1,'2013 population'!$A$3:$E$102,2,FALSE),"")</f>
        <v/>
      </c>
      <c r="CR72" s="2" t="str">
        <f>IF('Adjacent Counties'!CR72="x",VLOOKUP('2013 0-64'!CR$1,'2013 population'!$A$3:$E$102,2,FALSE),"")</f>
        <v/>
      </c>
      <c r="CS72" s="2" t="str">
        <f>IF('Adjacent Counties'!CS72="x",VLOOKUP('2013 0-64'!CS$1,'2013 population'!$A$3:$E$102,2,FALSE),"")</f>
        <v/>
      </c>
      <c r="CT72" s="2" t="str">
        <f>IF('Adjacent Counties'!CT72="x",VLOOKUP('2013 0-64'!CT$1,'2013 population'!$A$3:$E$102,2,FALSE),"")</f>
        <v/>
      </c>
      <c r="CU72" s="2" t="str">
        <f>IF('Adjacent Counties'!CU72="x",VLOOKUP('2013 0-64'!CU$1,'2013 population'!$A$3:$E$102,2,FALSE),"")</f>
        <v/>
      </c>
      <c r="CV72" s="2" t="str">
        <f>IF('Adjacent Counties'!CV72="x",VLOOKUP('2013 0-64'!CV$1,'2013 population'!$A$3:$E$102,2,FALSE),"")</f>
        <v/>
      </c>
      <c r="CW72" s="2" t="str">
        <f>IF('Adjacent Counties'!CW72="x",VLOOKUP('2013 0-64'!CW$1,'2013 population'!$A$3:$E$102,2,FALSE),"")</f>
        <v/>
      </c>
      <c r="CX72" s="2">
        <f t="shared" si="2"/>
        <v>673696</v>
      </c>
      <c r="CY72" s="2">
        <f>SUMIF('Residents by Age'!B$2:B$422,"="&amp;'2013 0-64'!A72,'Residents by Age'!D$2:D$422)</f>
        <v>45</v>
      </c>
      <c r="CZ72" s="9">
        <f t="shared" si="3"/>
        <v>6.6795706075143679E-2</v>
      </c>
    </row>
    <row r="73" spans="1:104">
      <c r="A73" s="3" t="s">
        <v>71</v>
      </c>
      <c r="B73" s="2" t="str">
        <f>IF('Adjacent Counties'!B73="x",VLOOKUP('2013 0-64'!B$1,'2013 population'!$A$3:$E$102,2,FALSE),"")</f>
        <v/>
      </c>
      <c r="C73" s="2" t="str">
        <f>IF('Adjacent Counties'!C73="x",VLOOKUP('2013 0-64'!C$1,'2013 population'!$A$3:$E$102,2,FALSE),"")</f>
        <v/>
      </c>
      <c r="D73" s="2" t="str">
        <f>IF('Adjacent Counties'!D73="x",VLOOKUP('2013 0-64'!D$1,'2013 population'!$A$3:$E$102,2,FALSE),"")</f>
        <v/>
      </c>
      <c r="E73" s="2" t="str">
        <f>IF('Adjacent Counties'!E73="x",VLOOKUP('2013 0-64'!E$1,'2013 population'!$A$3:$E$102,2,FALSE),"")</f>
        <v/>
      </c>
      <c r="F73" s="2" t="str">
        <f>IF('Adjacent Counties'!F73="x",VLOOKUP('2013 0-64'!F$1,'2013 population'!$A$3:$E$102,2,FALSE),"")</f>
        <v/>
      </c>
      <c r="G73" s="2" t="str">
        <f>IF('Adjacent Counties'!G73="x",VLOOKUP('2013 0-64'!G$1,'2013 population'!$A$3:$E$102,2,FALSE),"")</f>
        <v/>
      </c>
      <c r="H73" s="2" t="str">
        <f>IF('Adjacent Counties'!H73="x",VLOOKUP('2013 0-64'!H$1,'2013 population'!$A$3:$E$102,2,FALSE),"")</f>
        <v/>
      </c>
      <c r="I73" s="2" t="str">
        <f>IF('Adjacent Counties'!I73="x",VLOOKUP('2013 0-64'!I$1,'2013 population'!$A$3:$E$102,2,FALSE),"")</f>
        <v/>
      </c>
      <c r="J73" s="2" t="str">
        <f>IF('Adjacent Counties'!J73="x",VLOOKUP('2013 0-64'!J$1,'2013 population'!$A$3:$E$102,2,FALSE),"")</f>
        <v/>
      </c>
      <c r="K73" s="2" t="str">
        <f>IF('Adjacent Counties'!K73="x",VLOOKUP('2013 0-64'!K$1,'2013 population'!$A$3:$E$102,2,FALSE),"")</f>
        <v/>
      </c>
      <c r="L73" s="2" t="str">
        <f>IF('Adjacent Counties'!L73="x",VLOOKUP('2013 0-64'!L$1,'2013 population'!$A$3:$E$102,2,FALSE),"")</f>
        <v/>
      </c>
      <c r="M73" s="2" t="str">
        <f>IF('Adjacent Counties'!M73="x",VLOOKUP('2013 0-64'!M$1,'2013 population'!$A$3:$E$102,2,FALSE),"")</f>
        <v/>
      </c>
      <c r="N73" s="2" t="str">
        <f>IF('Adjacent Counties'!N73="x",VLOOKUP('2013 0-64'!N$1,'2013 population'!$A$3:$E$102,2,FALSE),"")</f>
        <v/>
      </c>
      <c r="O73" s="2" t="str">
        <f>IF('Adjacent Counties'!O73="x",VLOOKUP('2013 0-64'!O$1,'2013 population'!$A$3:$E$102,2,FALSE),"")</f>
        <v/>
      </c>
      <c r="P73" s="2" t="str">
        <f>IF('Adjacent Counties'!P73="x",VLOOKUP('2013 0-64'!P$1,'2013 population'!$A$3:$E$102,2,FALSE),"")</f>
        <v/>
      </c>
      <c r="Q73" s="2" t="str">
        <f>IF('Adjacent Counties'!Q73="x",VLOOKUP('2013 0-64'!Q$1,'2013 population'!$A$3:$E$102,2,FALSE),"")</f>
        <v/>
      </c>
      <c r="R73" s="2" t="str">
        <f>IF('Adjacent Counties'!R73="x",VLOOKUP('2013 0-64'!R$1,'2013 population'!$A$3:$E$102,2,FALSE),"")</f>
        <v/>
      </c>
      <c r="S73" s="2" t="str">
        <f>IF('Adjacent Counties'!S73="x",VLOOKUP('2013 0-64'!S$1,'2013 population'!$A$3:$E$102,2,FALSE),"")</f>
        <v/>
      </c>
      <c r="T73" s="2" t="str">
        <f>IF('Adjacent Counties'!T73="x",VLOOKUP('2013 0-64'!T$1,'2013 population'!$A$3:$E$102,2,FALSE),"")</f>
        <v/>
      </c>
      <c r="U73" s="2" t="str">
        <f>IF('Adjacent Counties'!U73="x",VLOOKUP('2013 0-64'!U$1,'2013 population'!$A$3:$E$102,2,FALSE),"")</f>
        <v/>
      </c>
      <c r="V73" s="2">
        <f>IF('Adjacent Counties'!V73="x",VLOOKUP('2013 0-64'!V$1,'2013 population'!$A$3:$E$102,2,FALSE),"")</f>
        <v>11650</v>
      </c>
      <c r="W73" s="2" t="str">
        <f>IF('Adjacent Counties'!W73="x",VLOOKUP('2013 0-64'!W$1,'2013 population'!$A$3:$E$102,2,FALSE),"")</f>
        <v/>
      </c>
      <c r="X73" s="2" t="str">
        <f>IF('Adjacent Counties'!X73="x",VLOOKUP('2013 0-64'!X$1,'2013 population'!$A$3:$E$102,2,FALSE),"")</f>
        <v/>
      </c>
      <c r="Y73" s="2" t="str">
        <f>IF('Adjacent Counties'!Y73="x",VLOOKUP('2013 0-64'!Y$1,'2013 population'!$A$3:$E$102,2,FALSE),"")</f>
        <v/>
      </c>
      <c r="Z73" s="2" t="str">
        <f>IF('Adjacent Counties'!Z73="x",VLOOKUP('2013 0-64'!Z$1,'2013 population'!$A$3:$E$102,2,FALSE),"")</f>
        <v/>
      </c>
      <c r="AA73" s="2" t="str">
        <f>IF('Adjacent Counties'!AA73="x",VLOOKUP('2013 0-64'!AA$1,'2013 population'!$A$3:$E$102,2,FALSE),"")</f>
        <v/>
      </c>
      <c r="AB73" s="2" t="str">
        <f>IF('Adjacent Counties'!AB73="x",VLOOKUP('2013 0-64'!AB$1,'2013 population'!$A$3:$E$102,2,FALSE),"")</f>
        <v/>
      </c>
      <c r="AC73" s="2" t="str">
        <f>IF('Adjacent Counties'!AC73="x",VLOOKUP('2013 0-64'!AC$1,'2013 population'!$A$3:$E$102,2,FALSE),"")</f>
        <v/>
      </c>
      <c r="AD73" s="2" t="str">
        <f>IF('Adjacent Counties'!AD73="x",VLOOKUP('2013 0-64'!AD$1,'2013 population'!$A$3:$E$102,2,FALSE),"")</f>
        <v/>
      </c>
      <c r="AE73" s="2" t="str">
        <f>IF('Adjacent Counties'!AE73="x",VLOOKUP('2013 0-64'!AE$1,'2013 population'!$A$3:$E$102,2,FALSE),"")</f>
        <v/>
      </c>
      <c r="AF73" s="2" t="str">
        <f>IF('Adjacent Counties'!AF73="x",VLOOKUP('2013 0-64'!AF$1,'2013 population'!$A$3:$E$102,2,FALSE),"")</f>
        <v/>
      </c>
      <c r="AG73" s="2" t="str">
        <f>IF('Adjacent Counties'!AG73="x",VLOOKUP('2013 0-64'!AG$1,'2013 population'!$A$3:$E$102,2,FALSE),"")</f>
        <v/>
      </c>
      <c r="AH73" s="2" t="str">
        <f>IF('Adjacent Counties'!AH73="x",VLOOKUP('2013 0-64'!AH$1,'2013 population'!$A$3:$E$102,2,FALSE),"")</f>
        <v/>
      </c>
      <c r="AI73" s="2" t="str">
        <f>IF('Adjacent Counties'!AI73="x",VLOOKUP('2013 0-64'!AI$1,'2013 population'!$A$3:$E$102,2,FALSE),"")</f>
        <v/>
      </c>
      <c r="AJ73" s="2" t="str">
        <f>IF('Adjacent Counties'!AJ73="x",VLOOKUP('2013 0-64'!AJ$1,'2013 population'!$A$3:$E$102,2,FALSE),"")</f>
        <v/>
      </c>
      <c r="AK73" s="2" t="str">
        <f>IF('Adjacent Counties'!AK73="x",VLOOKUP('2013 0-64'!AK$1,'2013 population'!$A$3:$E$102,2,FALSE),"")</f>
        <v/>
      </c>
      <c r="AL73" s="2">
        <f>IF('Adjacent Counties'!AL73="x",VLOOKUP('2013 0-64'!AL$1,'2013 population'!$A$3:$E$102,2,FALSE),"")</f>
        <v>9868</v>
      </c>
      <c r="AM73" s="2" t="str">
        <f>IF('Adjacent Counties'!AM73="x",VLOOKUP('2013 0-64'!AM$1,'2013 population'!$A$3:$E$102,2,FALSE),"")</f>
        <v/>
      </c>
      <c r="AN73" s="2" t="str">
        <f>IF('Adjacent Counties'!AN73="x",VLOOKUP('2013 0-64'!AN$1,'2013 population'!$A$3:$E$102,2,FALSE),"")</f>
        <v/>
      </c>
      <c r="AO73" s="2" t="str">
        <f>IF('Adjacent Counties'!AO73="x",VLOOKUP('2013 0-64'!AO$1,'2013 population'!$A$3:$E$102,2,FALSE),"")</f>
        <v/>
      </c>
      <c r="AP73" s="2" t="str">
        <f>IF('Adjacent Counties'!AP73="x",VLOOKUP('2013 0-64'!AP$1,'2013 population'!$A$3:$E$102,2,FALSE),"")</f>
        <v/>
      </c>
      <c r="AQ73" s="2" t="str">
        <f>IF('Adjacent Counties'!AQ73="x",VLOOKUP('2013 0-64'!AQ$1,'2013 population'!$A$3:$E$102,2,FALSE),"")</f>
        <v/>
      </c>
      <c r="AR73" s="2" t="str">
        <f>IF('Adjacent Counties'!AR73="x",VLOOKUP('2013 0-64'!AR$1,'2013 population'!$A$3:$E$102,2,FALSE),"")</f>
        <v/>
      </c>
      <c r="AS73" s="2" t="str">
        <f>IF('Adjacent Counties'!AS73="x",VLOOKUP('2013 0-64'!AS$1,'2013 population'!$A$3:$E$102,2,FALSE),"")</f>
        <v/>
      </c>
      <c r="AT73" s="2" t="str">
        <f>IF('Adjacent Counties'!AT73="x",VLOOKUP('2013 0-64'!AT$1,'2013 population'!$A$3:$E$102,2,FALSE),"")</f>
        <v/>
      </c>
      <c r="AU73" s="2" t="str">
        <f>IF('Adjacent Counties'!AU73="x",VLOOKUP('2013 0-64'!AU$1,'2013 population'!$A$3:$E$102,2,FALSE),"")</f>
        <v/>
      </c>
      <c r="AV73" s="2" t="str">
        <f>IF('Adjacent Counties'!AV73="x",VLOOKUP('2013 0-64'!AV$1,'2013 population'!$A$3:$E$102,2,FALSE),"")</f>
        <v/>
      </c>
      <c r="AW73" s="2" t="str">
        <f>IF('Adjacent Counties'!AW73="x",VLOOKUP('2013 0-64'!AW$1,'2013 population'!$A$3:$E$102,2,FALSE),"")</f>
        <v/>
      </c>
      <c r="AX73" s="2" t="str">
        <f>IF('Adjacent Counties'!AX73="x",VLOOKUP('2013 0-64'!AX$1,'2013 population'!$A$3:$E$102,2,FALSE),"")</f>
        <v/>
      </c>
      <c r="AY73" s="2" t="str">
        <f>IF('Adjacent Counties'!AY73="x",VLOOKUP('2013 0-64'!AY$1,'2013 population'!$A$3:$E$102,2,FALSE),"")</f>
        <v/>
      </c>
      <c r="AZ73" s="2" t="str">
        <f>IF('Adjacent Counties'!AZ73="x",VLOOKUP('2013 0-64'!AZ$1,'2013 population'!$A$3:$E$102,2,FALSE),"")</f>
        <v/>
      </c>
      <c r="BA73" s="2" t="str">
        <f>IF('Adjacent Counties'!BA73="x",VLOOKUP('2013 0-64'!BA$1,'2013 population'!$A$3:$E$102,2,FALSE),"")</f>
        <v/>
      </c>
      <c r="BB73" s="2" t="str">
        <f>IF('Adjacent Counties'!BB73="x",VLOOKUP('2013 0-64'!BB$1,'2013 population'!$A$3:$E$102,2,FALSE),"")</f>
        <v/>
      </c>
      <c r="BC73" s="2" t="str">
        <f>IF('Adjacent Counties'!BC73="x",VLOOKUP('2013 0-64'!BC$1,'2013 population'!$A$3:$E$102,2,FALSE),"")</f>
        <v/>
      </c>
      <c r="BD73" s="2" t="str">
        <f>IF('Adjacent Counties'!BD73="x",VLOOKUP('2013 0-64'!BD$1,'2013 population'!$A$3:$E$102,2,FALSE),"")</f>
        <v/>
      </c>
      <c r="BE73" s="2" t="str">
        <f>IF('Adjacent Counties'!BE73="x",VLOOKUP('2013 0-64'!BE$1,'2013 population'!$A$3:$E$102,2,FALSE),"")</f>
        <v/>
      </c>
      <c r="BF73" s="2" t="str">
        <f>IF('Adjacent Counties'!BF73="x",VLOOKUP('2013 0-64'!BF$1,'2013 population'!$A$3:$E$102,2,FALSE),"")</f>
        <v/>
      </c>
      <c r="BG73" s="2" t="str">
        <f>IF('Adjacent Counties'!BG73="x",VLOOKUP('2013 0-64'!BG$1,'2013 population'!$A$3:$E$102,2,FALSE),"")</f>
        <v/>
      </c>
      <c r="BH73" s="2" t="str">
        <f>IF('Adjacent Counties'!BH73="x",VLOOKUP('2013 0-64'!BH$1,'2013 population'!$A$3:$E$102,2,FALSE),"")</f>
        <v/>
      </c>
      <c r="BI73" s="2" t="str">
        <f>IF('Adjacent Counties'!BI73="x",VLOOKUP('2013 0-64'!BI$1,'2013 population'!$A$3:$E$102,2,FALSE),"")</f>
        <v/>
      </c>
      <c r="BJ73" s="2" t="str">
        <f>IF('Adjacent Counties'!BJ73="x",VLOOKUP('2013 0-64'!BJ$1,'2013 population'!$A$3:$E$102,2,FALSE),"")</f>
        <v/>
      </c>
      <c r="BK73" s="2" t="str">
        <f>IF('Adjacent Counties'!BK73="x",VLOOKUP('2013 0-64'!BK$1,'2013 population'!$A$3:$E$102,2,FALSE),"")</f>
        <v/>
      </c>
      <c r="BL73" s="2" t="str">
        <f>IF('Adjacent Counties'!BL73="x",VLOOKUP('2013 0-64'!BL$1,'2013 population'!$A$3:$E$102,2,FALSE),"")</f>
        <v/>
      </c>
      <c r="BM73" s="2" t="str">
        <f>IF('Adjacent Counties'!BM73="x",VLOOKUP('2013 0-64'!BM$1,'2013 population'!$A$3:$E$102,2,FALSE),"")</f>
        <v/>
      </c>
      <c r="BN73" s="2" t="str">
        <f>IF('Adjacent Counties'!BN73="x",VLOOKUP('2013 0-64'!BN$1,'2013 population'!$A$3:$E$102,2,FALSE),"")</f>
        <v/>
      </c>
      <c r="BO73" s="2" t="str">
        <f>IF('Adjacent Counties'!BO73="x",VLOOKUP('2013 0-64'!BO$1,'2013 population'!$A$3:$E$102,2,FALSE),"")</f>
        <v/>
      </c>
      <c r="BP73" s="2" t="str">
        <f>IF('Adjacent Counties'!BP73="x",VLOOKUP('2013 0-64'!BP$1,'2013 population'!$A$3:$E$102,2,FALSE),"")</f>
        <v/>
      </c>
      <c r="BQ73" s="2" t="str">
        <f>IF('Adjacent Counties'!BQ73="x",VLOOKUP('2013 0-64'!BQ$1,'2013 population'!$A$3:$E$102,2,FALSE),"")</f>
        <v/>
      </c>
      <c r="BR73" s="2" t="str">
        <f>IF('Adjacent Counties'!BR73="x",VLOOKUP('2013 0-64'!BR$1,'2013 population'!$A$3:$E$102,2,FALSE),"")</f>
        <v/>
      </c>
      <c r="BS73" s="2">
        <f>IF('Adjacent Counties'!BS73="x",VLOOKUP('2013 0-64'!BS$1,'2013 population'!$A$3:$E$102,2,FALSE),"")</f>
        <v>33789</v>
      </c>
      <c r="BT73" s="2" t="str">
        <f>IF('Adjacent Counties'!BT73="x",VLOOKUP('2013 0-64'!BT$1,'2013 population'!$A$3:$E$102,2,FALSE),"")</f>
        <v/>
      </c>
      <c r="BU73" s="2">
        <f>IF('Adjacent Counties'!BU73="x",VLOOKUP('2013 0-64'!BU$1,'2013 population'!$A$3:$E$102,2,FALSE),"")</f>
        <v>10428</v>
      </c>
      <c r="BV73" s="2" t="str">
        <f>IF('Adjacent Counties'!BV73="x",VLOOKUP('2013 0-64'!BV$1,'2013 population'!$A$3:$E$102,2,FALSE),"")</f>
        <v/>
      </c>
      <c r="BW73" s="2" t="str">
        <f>IF('Adjacent Counties'!BW73="x",VLOOKUP('2013 0-64'!BW$1,'2013 population'!$A$3:$E$102,2,FALSE),"")</f>
        <v/>
      </c>
      <c r="BX73" s="2" t="str">
        <f>IF('Adjacent Counties'!BX73="x",VLOOKUP('2013 0-64'!BX$1,'2013 population'!$A$3:$E$102,2,FALSE),"")</f>
        <v/>
      </c>
      <c r="BY73" s="2" t="str">
        <f>IF('Adjacent Counties'!BY73="x",VLOOKUP('2013 0-64'!BY$1,'2013 population'!$A$3:$E$102,2,FALSE),"")</f>
        <v/>
      </c>
      <c r="BZ73" s="2" t="str">
        <f>IF('Adjacent Counties'!BZ73="x",VLOOKUP('2013 0-64'!BZ$1,'2013 population'!$A$3:$E$102,2,FALSE),"")</f>
        <v/>
      </c>
      <c r="CA73" s="2" t="str">
        <f>IF('Adjacent Counties'!CA73="x",VLOOKUP('2013 0-64'!CA$1,'2013 population'!$A$3:$E$102,2,FALSE),"")</f>
        <v/>
      </c>
      <c r="CB73" s="2" t="str">
        <f>IF('Adjacent Counties'!CB73="x",VLOOKUP('2013 0-64'!CB$1,'2013 population'!$A$3:$E$102,2,FALSE),"")</f>
        <v/>
      </c>
      <c r="CC73" s="2" t="str">
        <f>IF('Adjacent Counties'!CC73="x",VLOOKUP('2013 0-64'!CC$1,'2013 population'!$A$3:$E$102,2,FALSE),"")</f>
        <v/>
      </c>
      <c r="CD73" s="2" t="str">
        <f>IF('Adjacent Counties'!CD73="x",VLOOKUP('2013 0-64'!CD$1,'2013 population'!$A$3:$E$102,2,FALSE),"")</f>
        <v/>
      </c>
      <c r="CE73" s="2" t="str">
        <f>IF('Adjacent Counties'!CE73="x",VLOOKUP('2013 0-64'!CE$1,'2013 population'!$A$3:$E$102,2,FALSE),"")</f>
        <v/>
      </c>
      <c r="CF73" s="2" t="str">
        <f>IF('Adjacent Counties'!CF73="x",VLOOKUP('2013 0-64'!CF$1,'2013 population'!$A$3:$E$102,2,FALSE),"")</f>
        <v/>
      </c>
      <c r="CG73" s="2" t="str">
        <f>IF('Adjacent Counties'!CG73="x",VLOOKUP('2013 0-64'!CG$1,'2013 population'!$A$3:$E$102,2,FALSE),"")</f>
        <v/>
      </c>
      <c r="CH73" s="2" t="str">
        <f>IF('Adjacent Counties'!CH73="x",VLOOKUP('2013 0-64'!CH$1,'2013 population'!$A$3:$E$102,2,FALSE),"")</f>
        <v/>
      </c>
      <c r="CI73" s="2" t="str">
        <f>IF('Adjacent Counties'!CI73="x",VLOOKUP('2013 0-64'!CI$1,'2013 population'!$A$3:$E$102,2,FALSE),"")</f>
        <v/>
      </c>
      <c r="CJ73" s="2" t="str">
        <f>IF('Adjacent Counties'!CJ73="x",VLOOKUP('2013 0-64'!CJ$1,'2013 population'!$A$3:$E$102,2,FALSE),"")</f>
        <v/>
      </c>
      <c r="CK73" s="2" t="str">
        <f>IF('Adjacent Counties'!CK73="x",VLOOKUP('2013 0-64'!CK$1,'2013 population'!$A$3:$E$102,2,FALSE),"")</f>
        <v/>
      </c>
      <c r="CL73" s="2" t="str">
        <f>IF('Adjacent Counties'!CL73="x",VLOOKUP('2013 0-64'!CL$1,'2013 population'!$A$3:$E$102,2,FALSE),"")</f>
        <v/>
      </c>
      <c r="CM73" s="2" t="str">
        <f>IF('Adjacent Counties'!CM73="x",VLOOKUP('2013 0-64'!CM$1,'2013 population'!$A$3:$E$102,2,FALSE),"")</f>
        <v/>
      </c>
      <c r="CN73" s="2" t="str">
        <f>IF('Adjacent Counties'!CN73="x",VLOOKUP('2013 0-64'!CN$1,'2013 population'!$A$3:$E$102,2,FALSE),"")</f>
        <v/>
      </c>
      <c r="CO73" s="2" t="str">
        <f>IF('Adjacent Counties'!CO73="x",VLOOKUP('2013 0-64'!CO$1,'2013 population'!$A$3:$E$102,2,FALSE),"")</f>
        <v/>
      </c>
      <c r="CP73" s="2" t="str">
        <f>IF('Adjacent Counties'!CP73="x",VLOOKUP('2013 0-64'!CP$1,'2013 population'!$A$3:$E$102,2,FALSE),"")</f>
        <v/>
      </c>
      <c r="CQ73" s="2" t="str">
        <f>IF('Adjacent Counties'!CQ73="x",VLOOKUP('2013 0-64'!CQ$1,'2013 population'!$A$3:$E$102,2,FALSE),"")</f>
        <v/>
      </c>
      <c r="CR73" s="2" t="str">
        <f>IF('Adjacent Counties'!CR73="x",VLOOKUP('2013 0-64'!CR$1,'2013 population'!$A$3:$E$102,2,FALSE),"")</f>
        <v/>
      </c>
      <c r="CS73" s="2" t="str">
        <f>IF('Adjacent Counties'!CS73="x",VLOOKUP('2013 0-64'!CS$1,'2013 population'!$A$3:$E$102,2,FALSE),"")</f>
        <v/>
      </c>
      <c r="CT73" s="2" t="str">
        <f>IF('Adjacent Counties'!CT73="x",VLOOKUP('2013 0-64'!CT$1,'2013 population'!$A$3:$E$102,2,FALSE),"")</f>
        <v/>
      </c>
      <c r="CU73" s="2" t="str">
        <f>IF('Adjacent Counties'!CU73="x",VLOOKUP('2013 0-64'!CU$1,'2013 population'!$A$3:$E$102,2,FALSE),"")</f>
        <v/>
      </c>
      <c r="CV73" s="2" t="str">
        <f>IF('Adjacent Counties'!CV73="x",VLOOKUP('2013 0-64'!CV$1,'2013 population'!$A$3:$E$102,2,FALSE),"")</f>
        <v/>
      </c>
      <c r="CW73" s="2" t="str">
        <f>IF('Adjacent Counties'!CW73="x",VLOOKUP('2013 0-64'!CW$1,'2013 population'!$A$3:$E$102,2,FALSE),"")</f>
        <v/>
      </c>
      <c r="CX73" s="2">
        <f t="shared" si="2"/>
        <v>65735</v>
      </c>
      <c r="CY73" s="2">
        <f>SUMIF('Residents by Age'!B$2:B$422,"="&amp;'2013 0-64'!A73,'Residents by Age'!D$2:D$422)</f>
        <v>23</v>
      </c>
      <c r="CZ73" s="9">
        <f t="shared" si="3"/>
        <v>0.34988970867878605</v>
      </c>
    </row>
    <row r="74" spans="1:104">
      <c r="A74" s="3" t="s">
        <v>72</v>
      </c>
      <c r="B74" s="2" t="str">
        <f>IF('Adjacent Counties'!B74="x",VLOOKUP('2013 0-64'!B$1,'2013 population'!$A$3:$E$102,2,FALSE),"")</f>
        <v/>
      </c>
      <c r="C74" s="2" t="str">
        <f>IF('Adjacent Counties'!C74="x",VLOOKUP('2013 0-64'!C$1,'2013 population'!$A$3:$E$102,2,FALSE),"")</f>
        <v/>
      </c>
      <c r="D74" s="2" t="str">
        <f>IF('Adjacent Counties'!D74="x",VLOOKUP('2013 0-64'!D$1,'2013 population'!$A$3:$E$102,2,FALSE),"")</f>
        <v/>
      </c>
      <c r="E74" s="2" t="str">
        <f>IF('Adjacent Counties'!E74="x",VLOOKUP('2013 0-64'!E$1,'2013 population'!$A$3:$E$102,2,FALSE),"")</f>
        <v/>
      </c>
      <c r="F74" s="2" t="str">
        <f>IF('Adjacent Counties'!F74="x",VLOOKUP('2013 0-64'!F$1,'2013 population'!$A$3:$E$102,2,FALSE),"")</f>
        <v/>
      </c>
      <c r="G74" s="2" t="str">
        <f>IF('Adjacent Counties'!G74="x",VLOOKUP('2013 0-64'!G$1,'2013 population'!$A$3:$E$102,2,FALSE),"")</f>
        <v/>
      </c>
      <c r="H74" s="2" t="str">
        <f>IF('Adjacent Counties'!H74="x",VLOOKUP('2013 0-64'!H$1,'2013 population'!$A$3:$E$102,2,FALSE),"")</f>
        <v/>
      </c>
      <c r="I74" s="2" t="str">
        <f>IF('Adjacent Counties'!I74="x",VLOOKUP('2013 0-64'!I$1,'2013 population'!$A$3:$E$102,2,FALSE),"")</f>
        <v/>
      </c>
      <c r="J74" s="2" t="str">
        <f>IF('Adjacent Counties'!J74="x",VLOOKUP('2013 0-64'!J$1,'2013 population'!$A$3:$E$102,2,FALSE),"")</f>
        <v/>
      </c>
      <c r="K74" s="2" t="str">
        <f>IF('Adjacent Counties'!K74="x",VLOOKUP('2013 0-64'!K$1,'2013 population'!$A$3:$E$102,2,FALSE),"")</f>
        <v/>
      </c>
      <c r="L74" s="2" t="str">
        <f>IF('Adjacent Counties'!L74="x",VLOOKUP('2013 0-64'!L$1,'2013 population'!$A$3:$E$102,2,FALSE),"")</f>
        <v/>
      </c>
      <c r="M74" s="2" t="str">
        <f>IF('Adjacent Counties'!M74="x",VLOOKUP('2013 0-64'!M$1,'2013 population'!$A$3:$E$102,2,FALSE),"")</f>
        <v/>
      </c>
      <c r="N74" s="2" t="str">
        <f>IF('Adjacent Counties'!N74="x",VLOOKUP('2013 0-64'!N$1,'2013 population'!$A$3:$E$102,2,FALSE),"")</f>
        <v/>
      </c>
      <c r="O74" s="2" t="str">
        <f>IF('Adjacent Counties'!O74="x",VLOOKUP('2013 0-64'!O$1,'2013 population'!$A$3:$E$102,2,FALSE),"")</f>
        <v/>
      </c>
      <c r="P74" s="2" t="str">
        <f>IF('Adjacent Counties'!P74="x",VLOOKUP('2013 0-64'!P$1,'2013 population'!$A$3:$E$102,2,FALSE),"")</f>
        <v/>
      </c>
      <c r="Q74" s="2" t="str">
        <f>IF('Adjacent Counties'!Q74="x",VLOOKUP('2013 0-64'!Q$1,'2013 population'!$A$3:$E$102,2,FALSE),"")</f>
        <v/>
      </c>
      <c r="R74" s="2">
        <f>IF('Adjacent Counties'!R74="x",VLOOKUP('2013 0-64'!R$1,'2013 population'!$A$3:$E$102,2,FALSE),"")</f>
        <v>19706</v>
      </c>
      <c r="S74" s="2" t="str">
        <f>IF('Adjacent Counties'!S74="x",VLOOKUP('2013 0-64'!S$1,'2013 population'!$A$3:$E$102,2,FALSE),"")</f>
        <v/>
      </c>
      <c r="T74" s="2" t="str">
        <f>IF('Adjacent Counties'!T74="x",VLOOKUP('2013 0-64'!T$1,'2013 population'!$A$3:$E$102,2,FALSE),"")</f>
        <v/>
      </c>
      <c r="U74" s="2" t="str">
        <f>IF('Adjacent Counties'!U74="x",VLOOKUP('2013 0-64'!U$1,'2013 population'!$A$3:$E$102,2,FALSE),"")</f>
        <v/>
      </c>
      <c r="V74" s="2" t="str">
        <f>IF('Adjacent Counties'!V74="x",VLOOKUP('2013 0-64'!V$1,'2013 population'!$A$3:$E$102,2,FALSE),"")</f>
        <v/>
      </c>
      <c r="W74" s="2" t="str">
        <f>IF('Adjacent Counties'!W74="x",VLOOKUP('2013 0-64'!W$1,'2013 population'!$A$3:$E$102,2,FALSE),"")</f>
        <v/>
      </c>
      <c r="X74" s="2" t="str">
        <f>IF('Adjacent Counties'!X74="x",VLOOKUP('2013 0-64'!X$1,'2013 population'!$A$3:$E$102,2,FALSE),"")</f>
        <v/>
      </c>
      <c r="Y74" s="2" t="str">
        <f>IF('Adjacent Counties'!Y74="x",VLOOKUP('2013 0-64'!Y$1,'2013 population'!$A$3:$E$102,2,FALSE),"")</f>
        <v/>
      </c>
      <c r="Z74" s="2" t="str">
        <f>IF('Adjacent Counties'!Z74="x",VLOOKUP('2013 0-64'!Z$1,'2013 population'!$A$3:$E$102,2,FALSE),"")</f>
        <v/>
      </c>
      <c r="AA74" s="2" t="str">
        <f>IF('Adjacent Counties'!AA74="x",VLOOKUP('2013 0-64'!AA$1,'2013 population'!$A$3:$E$102,2,FALSE),"")</f>
        <v/>
      </c>
      <c r="AB74" s="2" t="str">
        <f>IF('Adjacent Counties'!AB74="x",VLOOKUP('2013 0-64'!AB$1,'2013 population'!$A$3:$E$102,2,FALSE),"")</f>
        <v/>
      </c>
      <c r="AC74" s="2" t="str">
        <f>IF('Adjacent Counties'!AC74="x",VLOOKUP('2013 0-64'!AC$1,'2013 population'!$A$3:$E$102,2,FALSE),"")</f>
        <v/>
      </c>
      <c r="AD74" s="2" t="str">
        <f>IF('Adjacent Counties'!AD74="x",VLOOKUP('2013 0-64'!AD$1,'2013 population'!$A$3:$E$102,2,FALSE),"")</f>
        <v/>
      </c>
      <c r="AE74" s="2" t="str">
        <f>IF('Adjacent Counties'!AE74="x",VLOOKUP('2013 0-64'!AE$1,'2013 population'!$A$3:$E$102,2,FALSE),"")</f>
        <v/>
      </c>
      <c r="AF74" s="2" t="str">
        <f>IF('Adjacent Counties'!AF74="x",VLOOKUP('2013 0-64'!AF$1,'2013 population'!$A$3:$E$102,2,FALSE),"")</f>
        <v/>
      </c>
      <c r="AG74" s="2">
        <f>IF('Adjacent Counties'!AG74="x",VLOOKUP('2013 0-64'!AG$1,'2013 population'!$A$3:$E$102,2,FALSE),"")</f>
        <v>255425</v>
      </c>
      <c r="AH74" s="2" t="str">
        <f>IF('Adjacent Counties'!AH74="x",VLOOKUP('2013 0-64'!AH$1,'2013 population'!$A$3:$E$102,2,FALSE),"")</f>
        <v/>
      </c>
      <c r="AI74" s="2" t="str">
        <f>IF('Adjacent Counties'!AI74="x",VLOOKUP('2013 0-64'!AI$1,'2013 population'!$A$3:$E$102,2,FALSE),"")</f>
        <v/>
      </c>
      <c r="AJ74" s="2" t="str">
        <f>IF('Adjacent Counties'!AJ74="x",VLOOKUP('2013 0-64'!AJ$1,'2013 population'!$A$3:$E$102,2,FALSE),"")</f>
        <v/>
      </c>
      <c r="AK74" s="2" t="str">
        <f>IF('Adjacent Counties'!AK74="x",VLOOKUP('2013 0-64'!AK$1,'2013 population'!$A$3:$E$102,2,FALSE),"")</f>
        <v/>
      </c>
      <c r="AL74" s="2" t="str">
        <f>IF('Adjacent Counties'!AL74="x",VLOOKUP('2013 0-64'!AL$1,'2013 population'!$A$3:$E$102,2,FALSE),"")</f>
        <v/>
      </c>
      <c r="AM74" s="2" t="str">
        <f>IF('Adjacent Counties'!AM74="x",VLOOKUP('2013 0-64'!AM$1,'2013 population'!$A$3:$E$102,2,FALSE),"")</f>
        <v/>
      </c>
      <c r="AN74" s="2">
        <f>IF('Adjacent Counties'!AN74="x",VLOOKUP('2013 0-64'!AN$1,'2013 population'!$A$3:$E$102,2,FALSE),"")</f>
        <v>49719</v>
      </c>
      <c r="AO74" s="2" t="str">
        <f>IF('Adjacent Counties'!AO74="x",VLOOKUP('2013 0-64'!AO$1,'2013 population'!$A$3:$E$102,2,FALSE),"")</f>
        <v/>
      </c>
      <c r="AP74" s="2" t="str">
        <f>IF('Adjacent Counties'!AP74="x",VLOOKUP('2013 0-64'!AP$1,'2013 population'!$A$3:$E$102,2,FALSE),"")</f>
        <v/>
      </c>
      <c r="AQ74" s="2" t="str">
        <f>IF('Adjacent Counties'!AQ74="x",VLOOKUP('2013 0-64'!AQ$1,'2013 population'!$A$3:$E$102,2,FALSE),"")</f>
        <v/>
      </c>
      <c r="AR74" s="2" t="str">
        <f>IF('Adjacent Counties'!AR74="x",VLOOKUP('2013 0-64'!AR$1,'2013 population'!$A$3:$E$102,2,FALSE),"")</f>
        <v/>
      </c>
      <c r="AS74" s="2" t="str">
        <f>IF('Adjacent Counties'!AS74="x",VLOOKUP('2013 0-64'!AS$1,'2013 population'!$A$3:$E$102,2,FALSE),"")</f>
        <v/>
      </c>
      <c r="AT74" s="2" t="str">
        <f>IF('Adjacent Counties'!AT74="x",VLOOKUP('2013 0-64'!AT$1,'2013 population'!$A$3:$E$102,2,FALSE),"")</f>
        <v/>
      </c>
      <c r="AU74" s="2" t="str">
        <f>IF('Adjacent Counties'!AU74="x",VLOOKUP('2013 0-64'!AU$1,'2013 population'!$A$3:$E$102,2,FALSE),"")</f>
        <v/>
      </c>
      <c r="AV74" s="2" t="str">
        <f>IF('Adjacent Counties'!AV74="x",VLOOKUP('2013 0-64'!AV$1,'2013 population'!$A$3:$E$102,2,FALSE),"")</f>
        <v/>
      </c>
      <c r="AW74" s="2" t="str">
        <f>IF('Adjacent Counties'!AW74="x",VLOOKUP('2013 0-64'!AW$1,'2013 population'!$A$3:$E$102,2,FALSE),"")</f>
        <v/>
      </c>
      <c r="AX74" s="2" t="str">
        <f>IF('Adjacent Counties'!AX74="x",VLOOKUP('2013 0-64'!AX$1,'2013 population'!$A$3:$E$102,2,FALSE),"")</f>
        <v/>
      </c>
      <c r="AY74" s="2" t="str">
        <f>IF('Adjacent Counties'!AY74="x",VLOOKUP('2013 0-64'!AY$1,'2013 population'!$A$3:$E$102,2,FALSE),"")</f>
        <v/>
      </c>
      <c r="AZ74" s="2" t="str">
        <f>IF('Adjacent Counties'!AZ74="x",VLOOKUP('2013 0-64'!AZ$1,'2013 population'!$A$3:$E$102,2,FALSE),"")</f>
        <v/>
      </c>
      <c r="BA74" s="2" t="str">
        <f>IF('Adjacent Counties'!BA74="x",VLOOKUP('2013 0-64'!BA$1,'2013 population'!$A$3:$E$102,2,FALSE),"")</f>
        <v/>
      </c>
      <c r="BB74" s="2" t="str">
        <f>IF('Adjacent Counties'!BB74="x",VLOOKUP('2013 0-64'!BB$1,'2013 population'!$A$3:$E$102,2,FALSE),"")</f>
        <v/>
      </c>
      <c r="BC74" s="2" t="str">
        <f>IF('Adjacent Counties'!BC74="x",VLOOKUP('2013 0-64'!BC$1,'2013 population'!$A$3:$E$102,2,FALSE),"")</f>
        <v/>
      </c>
      <c r="BD74" s="2" t="str">
        <f>IF('Adjacent Counties'!BD74="x",VLOOKUP('2013 0-64'!BD$1,'2013 population'!$A$3:$E$102,2,FALSE),"")</f>
        <v/>
      </c>
      <c r="BE74" s="2" t="str">
        <f>IF('Adjacent Counties'!BE74="x",VLOOKUP('2013 0-64'!BE$1,'2013 population'!$A$3:$E$102,2,FALSE),"")</f>
        <v/>
      </c>
      <c r="BF74" s="2" t="str">
        <f>IF('Adjacent Counties'!BF74="x",VLOOKUP('2013 0-64'!BF$1,'2013 population'!$A$3:$E$102,2,FALSE),"")</f>
        <v/>
      </c>
      <c r="BG74" s="2" t="str">
        <f>IF('Adjacent Counties'!BG74="x",VLOOKUP('2013 0-64'!BG$1,'2013 population'!$A$3:$E$102,2,FALSE),"")</f>
        <v/>
      </c>
      <c r="BH74" s="2" t="str">
        <f>IF('Adjacent Counties'!BH74="x",VLOOKUP('2013 0-64'!BH$1,'2013 population'!$A$3:$E$102,2,FALSE),"")</f>
        <v/>
      </c>
      <c r="BI74" s="2" t="str">
        <f>IF('Adjacent Counties'!BI74="x",VLOOKUP('2013 0-64'!BI$1,'2013 population'!$A$3:$E$102,2,FALSE),"")</f>
        <v/>
      </c>
      <c r="BJ74" s="2" t="str">
        <f>IF('Adjacent Counties'!BJ74="x",VLOOKUP('2013 0-64'!BJ$1,'2013 population'!$A$3:$E$102,2,FALSE),"")</f>
        <v/>
      </c>
      <c r="BK74" s="2" t="str">
        <f>IF('Adjacent Counties'!BK74="x",VLOOKUP('2013 0-64'!BK$1,'2013 population'!$A$3:$E$102,2,FALSE),"")</f>
        <v/>
      </c>
      <c r="BL74" s="2" t="str">
        <f>IF('Adjacent Counties'!BL74="x",VLOOKUP('2013 0-64'!BL$1,'2013 population'!$A$3:$E$102,2,FALSE),"")</f>
        <v/>
      </c>
      <c r="BM74" s="2" t="str">
        <f>IF('Adjacent Counties'!BM74="x",VLOOKUP('2013 0-64'!BM$1,'2013 population'!$A$3:$E$102,2,FALSE),"")</f>
        <v/>
      </c>
      <c r="BN74" s="2" t="str">
        <f>IF('Adjacent Counties'!BN74="x",VLOOKUP('2013 0-64'!BN$1,'2013 population'!$A$3:$E$102,2,FALSE),"")</f>
        <v/>
      </c>
      <c r="BO74" s="2" t="str">
        <f>IF('Adjacent Counties'!BO74="x",VLOOKUP('2013 0-64'!BO$1,'2013 population'!$A$3:$E$102,2,FALSE),"")</f>
        <v/>
      </c>
      <c r="BP74" s="2" t="str">
        <f>IF('Adjacent Counties'!BP74="x",VLOOKUP('2013 0-64'!BP$1,'2013 population'!$A$3:$E$102,2,FALSE),"")</f>
        <v/>
      </c>
      <c r="BQ74" s="2">
        <f>IF('Adjacent Counties'!BQ74="x",VLOOKUP('2013 0-64'!BQ$1,'2013 population'!$A$3:$E$102,2,FALSE),"")</f>
        <v>124231</v>
      </c>
      <c r="BR74" s="2" t="str">
        <f>IF('Adjacent Counties'!BR74="x",VLOOKUP('2013 0-64'!BR$1,'2013 population'!$A$3:$E$102,2,FALSE),"")</f>
        <v/>
      </c>
      <c r="BS74" s="2" t="str">
        <f>IF('Adjacent Counties'!BS74="x",VLOOKUP('2013 0-64'!BS$1,'2013 population'!$A$3:$E$102,2,FALSE),"")</f>
        <v/>
      </c>
      <c r="BT74" s="2" t="str">
        <f>IF('Adjacent Counties'!BT74="x",VLOOKUP('2013 0-64'!BT$1,'2013 population'!$A$3:$E$102,2,FALSE),"")</f>
        <v/>
      </c>
      <c r="BU74" s="2" t="str">
        <f>IF('Adjacent Counties'!BU74="x",VLOOKUP('2013 0-64'!BU$1,'2013 population'!$A$3:$E$102,2,FALSE),"")</f>
        <v/>
      </c>
      <c r="BV74" s="2">
        <f>IF('Adjacent Counties'!BV74="x",VLOOKUP('2013 0-64'!BV$1,'2013 population'!$A$3:$E$102,2,FALSE),"")</f>
        <v>32650</v>
      </c>
      <c r="BW74" s="2" t="str">
        <f>IF('Adjacent Counties'!BW74="x",VLOOKUP('2013 0-64'!BW$1,'2013 population'!$A$3:$E$102,2,FALSE),"")</f>
        <v/>
      </c>
      <c r="BX74" s="2" t="str">
        <f>IF('Adjacent Counties'!BX74="x",VLOOKUP('2013 0-64'!BX$1,'2013 population'!$A$3:$E$102,2,FALSE),"")</f>
        <v/>
      </c>
      <c r="BY74" s="2" t="str">
        <f>IF('Adjacent Counties'!BY74="x",VLOOKUP('2013 0-64'!BY$1,'2013 population'!$A$3:$E$102,2,FALSE),"")</f>
        <v/>
      </c>
      <c r="BZ74" s="2" t="str">
        <f>IF('Adjacent Counties'!BZ74="x",VLOOKUP('2013 0-64'!BZ$1,'2013 population'!$A$3:$E$102,2,FALSE),"")</f>
        <v/>
      </c>
      <c r="CA74" s="2" t="str">
        <f>IF('Adjacent Counties'!CA74="x",VLOOKUP('2013 0-64'!CA$1,'2013 population'!$A$3:$E$102,2,FALSE),"")</f>
        <v/>
      </c>
      <c r="CB74" s="2" t="str">
        <f>IF('Adjacent Counties'!CB74="x",VLOOKUP('2013 0-64'!CB$1,'2013 population'!$A$3:$E$102,2,FALSE),"")</f>
        <v/>
      </c>
      <c r="CC74" s="2" t="str">
        <f>IF('Adjacent Counties'!CC74="x",VLOOKUP('2013 0-64'!CC$1,'2013 population'!$A$3:$E$102,2,FALSE),"")</f>
        <v/>
      </c>
      <c r="CD74" s="2" t="str">
        <f>IF('Adjacent Counties'!CD74="x",VLOOKUP('2013 0-64'!CD$1,'2013 population'!$A$3:$E$102,2,FALSE),"")</f>
        <v/>
      </c>
      <c r="CE74" s="2" t="str">
        <f>IF('Adjacent Counties'!CE74="x",VLOOKUP('2013 0-64'!CE$1,'2013 population'!$A$3:$E$102,2,FALSE),"")</f>
        <v/>
      </c>
      <c r="CF74" s="2" t="str">
        <f>IF('Adjacent Counties'!CF74="x",VLOOKUP('2013 0-64'!CF$1,'2013 population'!$A$3:$E$102,2,FALSE),"")</f>
        <v/>
      </c>
      <c r="CG74" s="2" t="str">
        <f>IF('Adjacent Counties'!CG74="x",VLOOKUP('2013 0-64'!CG$1,'2013 population'!$A$3:$E$102,2,FALSE),"")</f>
        <v/>
      </c>
      <c r="CH74" s="2" t="str">
        <f>IF('Adjacent Counties'!CH74="x",VLOOKUP('2013 0-64'!CH$1,'2013 population'!$A$3:$E$102,2,FALSE),"")</f>
        <v/>
      </c>
      <c r="CI74" s="2" t="str">
        <f>IF('Adjacent Counties'!CI74="x",VLOOKUP('2013 0-64'!CI$1,'2013 population'!$A$3:$E$102,2,FALSE),"")</f>
        <v/>
      </c>
      <c r="CJ74" s="2" t="str">
        <f>IF('Adjacent Counties'!CJ74="x",VLOOKUP('2013 0-64'!CJ$1,'2013 population'!$A$3:$E$102,2,FALSE),"")</f>
        <v/>
      </c>
      <c r="CK74" s="2" t="str">
        <f>IF('Adjacent Counties'!CK74="x",VLOOKUP('2013 0-64'!CK$1,'2013 population'!$A$3:$E$102,2,FALSE),"")</f>
        <v/>
      </c>
      <c r="CL74" s="2" t="str">
        <f>IF('Adjacent Counties'!CL74="x",VLOOKUP('2013 0-64'!CL$1,'2013 population'!$A$3:$E$102,2,FALSE),"")</f>
        <v/>
      </c>
      <c r="CM74" s="2" t="str">
        <f>IF('Adjacent Counties'!CM74="x",VLOOKUP('2013 0-64'!CM$1,'2013 population'!$A$3:$E$102,2,FALSE),"")</f>
        <v/>
      </c>
      <c r="CN74" s="2" t="str">
        <f>IF('Adjacent Counties'!CN74="x",VLOOKUP('2013 0-64'!CN$1,'2013 population'!$A$3:$E$102,2,FALSE),"")</f>
        <v/>
      </c>
      <c r="CO74" s="2" t="str">
        <f>IF('Adjacent Counties'!CO74="x",VLOOKUP('2013 0-64'!CO$1,'2013 population'!$A$3:$E$102,2,FALSE),"")</f>
        <v/>
      </c>
      <c r="CP74" s="2" t="str">
        <f>IF('Adjacent Counties'!CP74="x",VLOOKUP('2013 0-64'!CP$1,'2013 population'!$A$3:$E$102,2,FALSE),"")</f>
        <v/>
      </c>
      <c r="CQ74" s="2" t="str">
        <f>IF('Adjacent Counties'!CQ74="x",VLOOKUP('2013 0-64'!CQ$1,'2013 population'!$A$3:$E$102,2,FALSE),"")</f>
        <v/>
      </c>
      <c r="CR74" s="2" t="str">
        <f>IF('Adjacent Counties'!CR74="x",VLOOKUP('2013 0-64'!CR$1,'2013 population'!$A$3:$E$102,2,FALSE),"")</f>
        <v/>
      </c>
      <c r="CS74" s="2" t="str">
        <f>IF('Adjacent Counties'!CS74="x",VLOOKUP('2013 0-64'!CS$1,'2013 population'!$A$3:$E$102,2,FALSE),"")</f>
        <v/>
      </c>
      <c r="CT74" s="2" t="str">
        <f>IF('Adjacent Counties'!CT74="x",VLOOKUP('2013 0-64'!CT$1,'2013 population'!$A$3:$E$102,2,FALSE),"")</f>
        <v/>
      </c>
      <c r="CU74" s="2" t="str">
        <f>IF('Adjacent Counties'!CU74="x",VLOOKUP('2013 0-64'!CU$1,'2013 population'!$A$3:$E$102,2,FALSE),"")</f>
        <v/>
      </c>
      <c r="CV74" s="2" t="str">
        <f>IF('Adjacent Counties'!CV74="x",VLOOKUP('2013 0-64'!CV$1,'2013 population'!$A$3:$E$102,2,FALSE),"")</f>
        <v/>
      </c>
      <c r="CW74" s="2" t="str">
        <f>IF('Adjacent Counties'!CW74="x",VLOOKUP('2013 0-64'!CW$1,'2013 population'!$A$3:$E$102,2,FALSE),"")</f>
        <v/>
      </c>
      <c r="CX74" s="2">
        <f t="shared" si="2"/>
        <v>481731</v>
      </c>
      <c r="CY74" s="2">
        <f>SUMIF('Residents by Age'!B$2:B$422,"="&amp;'2013 0-64'!A74,'Residents by Age'!D$2:D$422)</f>
        <v>14</v>
      </c>
      <c r="CZ74" s="9">
        <f t="shared" si="3"/>
        <v>2.9061862325654771E-2</v>
      </c>
    </row>
    <row r="75" spans="1:104">
      <c r="A75" s="3" t="s">
        <v>73</v>
      </c>
      <c r="B75" s="2" t="str">
        <f>IF('Adjacent Counties'!B75="x",VLOOKUP('2013 0-64'!B$1,'2013 population'!$A$3:$E$102,2,FALSE),"")</f>
        <v/>
      </c>
      <c r="C75" s="2" t="str">
        <f>IF('Adjacent Counties'!C75="x",VLOOKUP('2013 0-64'!C$1,'2013 population'!$A$3:$E$102,2,FALSE),"")</f>
        <v/>
      </c>
      <c r="D75" s="2" t="str">
        <f>IF('Adjacent Counties'!D75="x",VLOOKUP('2013 0-64'!D$1,'2013 population'!$A$3:$E$102,2,FALSE),"")</f>
        <v/>
      </c>
      <c r="E75" s="2" t="str">
        <f>IF('Adjacent Counties'!E75="x",VLOOKUP('2013 0-64'!E$1,'2013 population'!$A$3:$E$102,2,FALSE),"")</f>
        <v/>
      </c>
      <c r="F75" s="2" t="str">
        <f>IF('Adjacent Counties'!F75="x",VLOOKUP('2013 0-64'!F$1,'2013 population'!$A$3:$E$102,2,FALSE),"")</f>
        <v/>
      </c>
      <c r="G75" s="2" t="str">
        <f>IF('Adjacent Counties'!G75="x",VLOOKUP('2013 0-64'!G$1,'2013 population'!$A$3:$E$102,2,FALSE),"")</f>
        <v/>
      </c>
      <c r="H75" s="2">
        <f>IF('Adjacent Counties'!H75="x",VLOOKUP('2013 0-64'!H$1,'2013 population'!$A$3:$E$102,2,FALSE),"")</f>
        <v>37790</v>
      </c>
      <c r="I75" s="2" t="str">
        <f>IF('Adjacent Counties'!I75="x",VLOOKUP('2013 0-64'!I$1,'2013 population'!$A$3:$E$102,2,FALSE),"")</f>
        <v/>
      </c>
      <c r="J75" s="2" t="str">
        <f>IF('Adjacent Counties'!J75="x",VLOOKUP('2013 0-64'!J$1,'2013 population'!$A$3:$E$102,2,FALSE),"")</f>
        <v/>
      </c>
      <c r="K75" s="2" t="str">
        <f>IF('Adjacent Counties'!K75="x",VLOOKUP('2013 0-64'!K$1,'2013 population'!$A$3:$E$102,2,FALSE),"")</f>
        <v/>
      </c>
      <c r="L75" s="2" t="str">
        <f>IF('Adjacent Counties'!L75="x",VLOOKUP('2013 0-64'!L$1,'2013 population'!$A$3:$E$102,2,FALSE),"")</f>
        <v/>
      </c>
      <c r="M75" s="2" t="str">
        <f>IF('Adjacent Counties'!M75="x",VLOOKUP('2013 0-64'!M$1,'2013 population'!$A$3:$E$102,2,FALSE),"")</f>
        <v/>
      </c>
      <c r="N75" s="2" t="str">
        <f>IF('Adjacent Counties'!N75="x",VLOOKUP('2013 0-64'!N$1,'2013 population'!$A$3:$E$102,2,FALSE),"")</f>
        <v/>
      </c>
      <c r="O75" s="2" t="str">
        <f>IF('Adjacent Counties'!O75="x",VLOOKUP('2013 0-64'!O$1,'2013 population'!$A$3:$E$102,2,FALSE),"")</f>
        <v/>
      </c>
      <c r="P75" s="2" t="str">
        <f>IF('Adjacent Counties'!P75="x",VLOOKUP('2013 0-64'!P$1,'2013 population'!$A$3:$E$102,2,FALSE),"")</f>
        <v/>
      </c>
      <c r="Q75" s="2" t="str">
        <f>IF('Adjacent Counties'!Q75="x",VLOOKUP('2013 0-64'!Q$1,'2013 population'!$A$3:$E$102,2,FALSE),"")</f>
        <v/>
      </c>
      <c r="R75" s="2" t="str">
        <f>IF('Adjacent Counties'!R75="x",VLOOKUP('2013 0-64'!R$1,'2013 population'!$A$3:$E$102,2,FALSE),"")</f>
        <v/>
      </c>
      <c r="S75" s="2" t="str">
        <f>IF('Adjacent Counties'!S75="x",VLOOKUP('2013 0-64'!S$1,'2013 population'!$A$3:$E$102,2,FALSE),"")</f>
        <v/>
      </c>
      <c r="T75" s="2" t="str">
        <f>IF('Adjacent Counties'!T75="x",VLOOKUP('2013 0-64'!T$1,'2013 population'!$A$3:$E$102,2,FALSE),"")</f>
        <v/>
      </c>
      <c r="U75" s="2" t="str">
        <f>IF('Adjacent Counties'!U75="x",VLOOKUP('2013 0-64'!U$1,'2013 population'!$A$3:$E$102,2,FALSE),"")</f>
        <v/>
      </c>
      <c r="V75" s="2" t="str">
        <f>IF('Adjacent Counties'!V75="x",VLOOKUP('2013 0-64'!V$1,'2013 population'!$A$3:$E$102,2,FALSE),"")</f>
        <v/>
      </c>
      <c r="W75" s="2" t="str">
        <f>IF('Adjacent Counties'!W75="x",VLOOKUP('2013 0-64'!W$1,'2013 population'!$A$3:$E$102,2,FALSE),"")</f>
        <v/>
      </c>
      <c r="X75" s="2" t="str">
        <f>IF('Adjacent Counties'!X75="x",VLOOKUP('2013 0-64'!X$1,'2013 population'!$A$3:$E$102,2,FALSE),"")</f>
        <v/>
      </c>
      <c r="Y75" s="2" t="str">
        <f>IF('Adjacent Counties'!Y75="x",VLOOKUP('2013 0-64'!Y$1,'2013 population'!$A$3:$E$102,2,FALSE),"")</f>
        <v/>
      </c>
      <c r="Z75" s="2">
        <f>IF('Adjacent Counties'!Z75="x",VLOOKUP('2013 0-64'!Z$1,'2013 population'!$A$3:$E$102,2,FALSE),"")</f>
        <v>87461</v>
      </c>
      <c r="AA75" s="2" t="str">
        <f>IF('Adjacent Counties'!AA75="x",VLOOKUP('2013 0-64'!AA$1,'2013 population'!$A$3:$E$102,2,FALSE),"")</f>
        <v/>
      </c>
      <c r="AB75" s="2" t="str">
        <f>IF('Adjacent Counties'!AB75="x",VLOOKUP('2013 0-64'!AB$1,'2013 population'!$A$3:$E$102,2,FALSE),"")</f>
        <v/>
      </c>
      <c r="AC75" s="2" t="str">
        <f>IF('Adjacent Counties'!AC75="x",VLOOKUP('2013 0-64'!AC$1,'2013 population'!$A$3:$E$102,2,FALSE),"")</f>
        <v/>
      </c>
      <c r="AD75" s="2" t="str">
        <f>IF('Adjacent Counties'!AD75="x",VLOOKUP('2013 0-64'!AD$1,'2013 population'!$A$3:$E$102,2,FALSE),"")</f>
        <v/>
      </c>
      <c r="AE75" s="2" t="str">
        <f>IF('Adjacent Counties'!AE75="x",VLOOKUP('2013 0-64'!AE$1,'2013 population'!$A$3:$E$102,2,FALSE),"")</f>
        <v/>
      </c>
      <c r="AF75" s="2" t="str">
        <f>IF('Adjacent Counties'!AF75="x",VLOOKUP('2013 0-64'!AF$1,'2013 population'!$A$3:$E$102,2,FALSE),"")</f>
        <v/>
      </c>
      <c r="AG75" s="2" t="str">
        <f>IF('Adjacent Counties'!AG75="x",VLOOKUP('2013 0-64'!AG$1,'2013 population'!$A$3:$E$102,2,FALSE),"")</f>
        <v/>
      </c>
      <c r="AH75" s="2">
        <f>IF('Adjacent Counties'!AH75="x",VLOOKUP('2013 0-64'!AH$1,'2013 population'!$A$3:$E$102,2,FALSE),"")</f>
        <v>46696</v>
      </c>
      <c r="AI75" s="2" t="str">
        <f>IF('Adjacent Counties'!AI75="x",VLOOKUP('2013 0-64'!AI$1,'2013 population'!$A$3:$E$102,2,FALSE),"")</f>
        <v/>
      </c>
      <c r="AJ75" s="2" t="str">
        <f>IF('Adjacent Counties'!AJ75="x",VLOOKUP('2013 0-64'!AJ$1,'2013 population'!$A$3:$E$102,2,FALSE),"")</f>
        <v/>
      </c>
      <c r="AK75" s="2" t="str">
        <f>IF('Adjacent Counties'!AK75="x",VLOOKUP('2013 0-64'!AK$1,'2013 population'!$A$3:$E$102,2,FALSE),"")</f>
        <v/>
      </c>
      <c r="AL75" s="2" t="str">
        <f>IF('Adjacent Counties'!AL75="x",VLOOKUP('2013 0-64'!AL$1,'2013 population'!$A$3:$E$102,2,FALSE),"")</f>
        <v/>
      </c>
      <c r="AM75" s="2" t="str">
        <f>IF('Adjacent Counties'!AM75="x",VLOOKUP('2013 0-64'!AM$1,'2013 population'!$A$3:$E$102,2,FALSE),"")</f>
        <v/>
      </c>
      <c r="AN75" s="2" t="str">
        <f>IF('Adjacent Counties'!AN75="x",VLOOKUP('2013 0-64'!AN$1,'2013 population'!$A$3:$E$102,2,FALSE),"")</f>
        <v/>
      </c>
      <c r="AO75" s="2">
        <f>IF('Adjacent Counties'!AO75="x",VLOOKUP('2013 0-64'!AO$1,'2013 population'!$A$3:$E$102,2,FALSE),"")</f>
        <v>18142</v>
      </c>
      <c r="AP75" s="2" t="str">
        <f>IF('Adjacent Counties'!AP75="x",VLOOKUP('2013 0-64'!AP$1,'2013 population'!$A$3:$E$102,2,FALSE),"")</f>
        <v/>
      </c>
      <c r="AQ75" s="2" t="str">
        <f>IF('Adjacent Counties'!AQ75="x",VLOOKUP('2013 0-64'!AQ$1,'2013 population'!$A$3:$E$102,2,FALSE),"")</f>
        <v/>
      </c>
      <c r="AR75" s="2" t="str">
        <f>IF('Adjacent Counties'!AR75="x",VLOOKUP('2013 0-64'!AR$1,'2013 population'!$A$3:$E$102,2,FALSE),"")</f>
        <v/>
      </c>
      <c r="AS75" s="2" t="str">
        <f>IF('Adjacent Counties'!AS75="x",VLOOKUP('2013 0-64'!AS$1,'2013 population'!$A$3:$E$102,2,FALSE),"")</f>
        <v/>
      </c>
      <c r="AT75" s="2" t="str">
        <f>IF('Adjacent Counties'!AT75="x",VLOOKUP('2013 0-64'!AT$1,'2013 population'!$A$3:$E$102,2,FALSE),"")</f>
        <v/>
      </c>
      <c r="AU75" s="2" t="str">
        <f>IF('Adjacent Counties'!AU75="x",VLOOKUP('2013 0-64'!AU$1,'2013 population'!$A$3:$E$102,2,FALSE),"")</f>
        <v/>
      </c>
      <c r="AV75" s="2" t="str">
        <f>IF('Adjacent Counties'!AV75="x",VLOOKUP('2013 0-64'!AV$1,'2013 population'!$A$3:$E$102,2,FALSE),"")</f>
        <v/>
      </c>
      <c r="AW75" s="2" t="str">
        <f>IF('Adjacent Counties'!AW75="x",VLOOKUP('2013 0-64'!AW$1,'2013 population'!$A$3:$E$102,2,FALSE),"")</f>
        <v/>
      </c>
      <c r="AX75" s="2" t="str">
        <f>IF('Adjacent Counties'!AX75="x",VLOOKUP('2013 0-64'!AX$1,'2013 population'!$A$3:$E$102,2,FALSE),"")</f>
        <v/>
      </c>
      <c r="AY75" s="2" t="str">
        <f>IF('Adjacent Counties'!AY75="x",VLOOKUP('2013 0-64'!AY$1,'2013 population'!$A$3:$E$102,2,FALSE),"")</f>
        <v/>
      </c>
      <c r="AZ75" s="2" t="str">
        <f>IF('Adjacent Counties'!AZ75="x",VLOOKUP('2013 0-64'!AZ$1,'2013 population'!$A$3:$E$102,2,FALSE),"")</f>
        <v/>
      </c>
      <c r="BA75" s="2" t="str">
        <f>IF('Adjacent Counties'!BA75="x",VLOOKUP('2013 0-64'!BA$1,'2013 population'!$A$3:$E$102,2,FALSE),"")</f>
        <v/>
      </c>
      <c r="BB75" s="2" t="str">
        <f>IF('Adjacent Counties'!BB75="x",VLOOKUP('2013 0-64'!BB$1,'2013 population'!$A$3:$E$102,2,FALSE),"")</f>
        <v/>
      </c>
      <c r="BC75" s="2">
        <f>IF('Adjacent Counties'!BC75="x",VLOOKUP('2013 0-64'!BC$1,'2013 population'!$A$3:$E$102,2,FALSE),"")</f>
        <v>48803</v>
      </c>
      <c r="BD75" s="2" t="str">
        <f>IF('Adjacent Counties'!BD75="x",VLOOKUP('2013 0-64'!BD$1,'2013 population'!$A$3:$E$102,2,FALSE),"")</f>
        <v/>
      </c>
      <c r="BE75" s="2" t="str">
        <f>IF('Adjacent Counties'!BE75="x",VLOOKUP('2013 0-64'!BE$1,'2013 population'!$A$3:$E$102,2,FALSE),"")</f>
        <v/>
      </c>
      <c r="BF75" s="2" t="str">
        <f>IF('Adjacent Counties'!BF75="x",VLOOKUP('2013 0-64'!BF$1,'2013 population'!$A$3:$E$102,2,FALSE),"")</f>
        <v/>
      </c>
      <c r="BG75" s="2">
        <f>IF('Adjacent Counties'!BG75="x",VLOOKUP('2013 0-64'!BG$1,'2013 population'!$A$3:$E$102,2,FALSE),"")</f>
        <v>19106</v>
      </c>
      <c r="BH75" s="2" t="str">
        <f>IF('Adjacent Counties'!BH75="x",VLOOKUP('2013 0-64'!BH$1,'2013 population'!$A$3:$E$102,2,FALSE),"")</f>
        <v/>
      </c>
      <c r="BI75" s="2" t="str">
        <f>IF('Adjacent Counties'!BI75="x",VLOOKUP('2013 0-64'!BI$1,'2013 population'!$A$3:$E$102,2,FALSE),"")</f>
        <v/>
      </c>
      <c r="BJ75" s="2" t="str">
        <f>IF('Adjacent Counties'!BJ75="x",VLOOKUP('2013 0-64'!BJ$1,'2013 population'!$A$3:$E$102,2,FALSE),"")</f>
        <v/>
      </c>
      <c r="BK75" s="2" t="str">
        <f>IF('Adjacent Counties'!BK75="x",VLOOKUP('2013 0-64'!BK$1,'2013 population'!$A$3:$E$102,2,FALSE),"")</f>
        <v/>
      </c>
      <c r="BL75" s="2" t="str">
        <f>IF('Adjacent Counties'!BL75="x",VLOOKUP('2013 0-64'!BL$1,'2013 population'!$A$3:$E$102,2,FALSE),"")</f>
        <v/>
      </c>
      <c r="BM75" s="2" t="str">
        <f>IF('Adjacent Counties'!BM75="x",VLOOKUP('2013 0-64'!BM$1,'2013 population'!$A$3:$E$102,2,FALSE),"")</f>
        <v/>
      </c>
      <c r="BN75" s="2" t="str">
        <f>IF('Adjacent Counties'!BN75="x",VLOOKUP('2013 0-64'!BN$1,'2013 population'!$A$3:$E$102,2,FALSE),"")</f>
        <v/>
      </c>
      <c r="BO75" s="2" t="str">
        <f>IF('Adjacent Counties'!BO75="x",VLOOKUP('2013 0-64'!BO$1,'2013 population'!$A$3:$E$102,2,FALSE),"")</f>
        <v/>
      </c>
      <c r="BP75" s="2" t="str">
        <f>IF('Adjacent Counties'!BP75="x",VLOOKUP('2013 0-64'!BP$1,'2013 population'!$A$3:$E$102,2,FALSE),"")</f>
        <v/>
      </c>
      <c r="BQ75" s="2" t="str">
        <f>IF('Adjacent Counties'!BQ75="x",VLOOKUP('2013 0-64'!BQ$1,'2013 population'!$A$3:$E$102,2,FALSE),"")</f>
        <v/>
      </c>
      <c r="BR75" s="2" t="str">
        <f>IF('Adjacent Counties'!BR75="x",VLOOKUP('2013 0-64'!BR$1,'2013 population'!$A$3:$E$102,2,FALSE),"")</f>
        <v/>
      </c>
      <c r="BS75" s="2" t="str">
        <f>IF('Adjacent Counties'!BS75="x",VLOOKUP('2013 0-64'!BS$1,'2013 population'!$A$3:$E$102,2,FALSE),"")</f>
        <v/>
      </c>
      <c r="BT75" s="2" t="str">
        <f>IF('Adjacent Counties'!BT75="x",VLOOKUP('2013 0-64'!BT$1,'2013 population'!$A$3:$E$102,2,FALSE),"")</f>
        <v/>
      </c>
      <c r="BU75" s="2" t="str">
        <f>IF('Adjacent Counties'!BU75="x",VLOOKUP('2013 0-64'!BU$1,'2013 population'!$A$3:$E$102,2,FALSE),"")</f>
        <v/>
      </c>
      <c r="BV75" s="2" t="str">
        <f>IF('Adjacent Counties'!BV75="x",VLOOKUP('2013 0-64'!BV$1,'2013 population'!$A$3:$E$102,2,FALSE),"")</f>
        <v/>
      </c>
      <c r="BW75" s="2">
        <f>IF('Adjacent Counties'!BW75="x",VLOOKUP('2013 0-64'!BW$1,'2013 population'!$A$3:$E$102,2,FALSE),"")</f>
        <v>154785</v>
      </c>
      <c r="BX75" s="2" t="str">
        <f>IF('Adjacent Counties'!BX75="x",VLOOKUP('2013 0-64'!BX$1,'2013 population'!$A$3:$E$102,2,FALSE),"")</f>
        <v/>
      </c>
      <c r="BY75" s="2" t="str">
        <f>IF('Adjacent Counties'!BY75="x",VLOOKUP('2013 0-64'!BY$1,'2013 population'!$A$3:$E$102,2,FALSE),"")</f>
        <v/>
      </c>
      <c r="BZ75" s="2" t="str">
        <f>IF('Adjacent Counties'!BZ75="x",VLOOKUP('2013 0-64'!BZ$1,'2013 population'!$A$3:$E$102,2,FALSE),"")</f>
        <v/>
      </c>
      <c r="CA75" s="2" t="str">
        <f>IF('Adjacent Counties'!CA75="x",VLOOKUP('2013 0-64'!CA$1,'2013 population'!$A$3:$E$102,2,FALSE),"")</f>
        <v/>
      </c>
      <c r="CB75" s="2" t="str">
        <f>IF('Adjacent Counties'!CB75="x",VLOOKUP('2013 0-64'!CB$1,'2013 population'!$A$3:$E$102,2,FALSE),"")</f>
        <v/>
      </c>
      <c r="CC75" s="2" t="str">
        <f>IF('Adjacent Counties'!CC75="x",VLOOKUP('2013 0-64'!CC$1,'2013 population'!$A$3:$E$102,2,FALSE),"")</f>
        <v/>
      </c>
      <c r="CD75" s="2" t="str">
        <f>IF('Adjacent Counties'!CD75="x",VLOOKUP('2013 0-64'!CD$1,'2013 population'!$A$3:$E$102,2,FALSE),"")</f>
        <v/>
      </c>
      <c r="CE75" s="2" t="str">
        <f>IF('Adjacent Counties'!CE75="x",VLOOKUP('2013 0-64'!CE$1,'2013 population'!$A$3:$E$102,2,FALSE),"")</f>
        <v/>
      </c>
      <c r="CF75" s="2" t="str">
        <f>IF('Adjacent Counties'!CF75="x",VLOOKUP('2013 0-64'!CF$1,'2013 population'!$A$3:$E$102,2,FALSE),"")</f>
        <v/>
      </c>
      <c r="CG75" s="2" t="str">
        <f>IF('Adjacent Counties'!CG75="x",VLOOKUP('2013 0-64'!CG$1,'2013 population'!$A$3:$E$102,2,FALSE),"")</f>
        <v/>
      </c>
      <c r="CH75" s="2" t="str">
        <f>IF('Adjacent Counties'!CH75="x",VLOOKUP('2013 0-64'!CH$1,'2013 population'!$A$3:$E$102,2,FALSE),"")</f>
        <v/>
      </c>
      <c r="CI75" s="2" t="str">
        <f>IF('Adjacent Counties'!CI75="x",VLOOKUP('2013 0-64'!CI$1,'2013 population'!$A$3:$E$102,2,FALSE),"")</f>
        <v/>
      </c>
      <c r="CJ75" s="2" t="str">
        <f>IF('Adjacent Counties'!CJ75="x",VLOOKUP('2013 0-64'!CJ$1,'2013 population'!$A$3:$E$102,2,FALSE),"")</f>
        <v/>
      </c>
      <c r="CK75" s="2" t="str">
        <f>IF('Adjacent Counties'!CK75="x",VLOOKUP('2013 0-64'!CK$1,'2013 population'!$A$3:$E$102,2,FALSE),"")</f>
        <v/>
      </c>
      <c r="CL75" s="2" t="str">
        <f>IF('Adjacent Counties'!CL75="x",VLOOKUP('2013 0-64'!CL$1,'2013 population'!$A$3:$E$102,2,FALSE),"")</f>
        <v/>
      </c>
      <c r="CM75" s="2" t="str">
        <f>IF('Adjacent Counties'!CM75="x",VLOOKUP('2013 0-64'!CM$1,'2013 population'!$A$3:$E$102,2,FALSE),"")</f>
        <v/>
      </c>
      <c r="CN75" s="2" t="str">
        <f>IF('Adjacent Counties'!CN75="x",VLOOKUP('2013 0-64'!CN$1,'2013 population'!$A$3:$E$102,2,FALSE),"")</f>
        <v/>
      </c>
      <c r="CO75" s="2" t="str">
        <f>IF('Adjacent Counties'!CO75="x",VLOOKUP('2013 0-64'!CO$1,'2013 population'!$A$3:$E$102,2,FALSE),"")</f>
        <v/>
      </c>
      <c r="CP75" s="2" t="str">
        <f>IF('Adjacent Counties'!CP75="x",VLOOKUP('2013 0-64'!CP$1,'2013 population'!$A$3:$E$102,2,FALSE),"")</f>
        <v/>
      </c>
      <c r="CQ75" s="2" t="str">
        <f>IF('Adjacent Counties'!CQ75="x",VLOOKUP('2013 0-64'!CQ$1,'2013 population'!$A$3:$E$102,2,FALSE),"")</f>
        <v/>
      </c>
      <c r="CR75" s="2" t="str">
        <f>IF('Adjacent Counties'!CR75="x",VLOOKUP('2013 0-64'!CR$1,'2013 population'!$A$3:$E$102,2,FALSE),"")</f>
        <v/>
      </c>
      <c r="CS75" s="2" t="str">
        <f>IF('Adjacent Counties'!CS75="x",VLOOKUP('2013 0-64'!CS$1,'2013 population'!$A$3:$E$102,2,FALSE),"")</f>
        <v/>
      </c>
      <c r="CT75" s="2" t="str">
        <f>IF('Adjacent Counties'!CT75="x",VLOOKUP('2013 0-64'!CT$1,'2013 population'!$A$3:$E$102,2,FALSE),"")</f>
        <v/>
      </c>
      <c r="CU75" s="2">
        <f>IF('Adjacent Counties'!CU75="x",VLOOKUP('2013 0-64'!CU$1,'2013 population'!$A$3:$E$102,2,FALSE),"")</f>
        <v>68728</v>
      </c>
      <c r="CV75" s="2" t="str">
        <f>IF('Adjacent Counties'!CV75="x",VLOOKUP('2013 0-64'!CV$1,'2013 population'!$A$3:$E$102,2,FALSE),"")</f>
        <v/>
      </c>
      <c r="CW75" s="2" t="str">
        <f>IF('Adjacent Counties'!CW75="x",VLOOKUP('2013 0-64'!CW$1,'2013 population'!$A$3:$E$102,2,FALSE),"")</f>
        <v/>
      </c>
      <c r="CX75" s="2">
        <f t="shared" si="2"/>
        <v>481511</v>
      </c>
      <c r="CY75" s="2">
        <f>SUMIF('Residents by Age'!B$2:B$422,"="&amp;'2013 0-64'!A75,'Residents by Age'!D$2:D$422)</f>
        <v>67</v>
      </c>
      <c r="CZ75" s="9">
        <f t="shared" si="3"/>
        <v>0.13914531547565892</v>
      </c>
    </row>
    <row r="76" spans="1:104">
      <c r="A76" s="3" t="s">
        <v>74</v>
      </c>
      <c r="B76" s="2" t="str">
        <f>IF('Adjacent Counties'!B76="x",VLOOKUP('2013 0-64'!B$1,'2013 population'!$A$3:$E$102,2,FALSE),"")</f>
        <v/>
      </c>
      <c r="C76" s="2" t="str">
        <f>IF('Adjacent Counties'!C76="x",VLOOKUP('2013 0-64'!C$1,'2013 population'!$A$3:$E$102,2,FALSE),"")</f>
        <v/>
      </c>
      <c r="D76" s="2" t="str">
        <f>IF('Adjacent Counties'!D76="x",VLOOKUP('2013 0-64'!D$1,'2013 population'!$A$3:$E$102,2,FALSE),"")</f>
        <v/>
      </c>
      <c r="E76" s="2" t="str">
        <f>IF('Adjacent Counties'!E76="x",VLOOKUP('2013 0-64'!E$1,'2013 population'!$A$3:$E$102,2,FALSE),"")</f>
        <v/>
      </c>
      <c r="F76" s="2" t="str">
        <f>IF('Adjacent Counties'!F76="x",VLOOKUP('2013 0-64'!F$1,'2013 population'!$A$3:$E$102,2,FALSE),"")</f>
        <v/>
      </c>
      <c r="G76" s="2" t="str">
        <f>IF('Adjacent Counties'!G76="x",VLOOKUP('2013 0-64'!G$1,'2013 population'!$A$3:$E$102,2,FALSE),"")</f>
        <v/>
      </c>
      <c r="H76" s="2" t="str">
        <f>IF('Adjacent Counties'!H76="x",VLOOKUP('2013 0-64'!H$1,'2013 population'!$A$3:$E$102,2,FALSE),"")</f>
        <v/>
      </c>
      <c r="I76" s="2" t="str">
        <f>IF('Adjacent Counties'!I76="x",VLOOKUP('2013 0-64'!I$1,'2013 population'!$A$3:$E$102,2,FALSE),"")</f>
        <v/>
      </c>
      <c r="J76" s="2" t="str">
        <f>IF('Adjacent Counties'!J76="x",VLOOKUP('2013 0-64'!J$1,'2013 population'!$A$3:$E$102,2,FALSE),"")</f>
        <v/>
      </c>
      <c r="K76" s="2" t="str">
        <f>IF('Adjacent Counties'!K76="x",VLOOKUP('2013 0-64'!K$1,'2013 population'!$A$3:$E$102,2,FALSE),"")</f>
        <v/>
      </c>
      <c r="L76" s="2" t="str">
        <f>IF('Adjacent Counties'!L76="x",VLOOKUP('2013 0-64'!L$1,'2013 population'!$A$3:$E$102,2,FALSE),"")</f>
        <v/>
      </c>
      <c r="M76" s="2" t="str">
        <f>IF('Adjacent Counties'!M76="x",VLOOKUP('2013 0-64'!M$1,'2013 population'!$A$3:$E$102,2,FALSE),"")</f>
        <v/>
      </c>
      <c r="N76" s="2" t="str">
        <f>IF('Adjacent Counties'!N76="x",VLOOKUP('2013 0-64'!N$1,'2013 population'!$A$3:$E$102,2,FALSE),"")</f>
        <v/>
      </c>
      <c r="O76" s="2" t="str">
        <f>IF('Adjacent Counties'!O76="x",VLOOKUP('2013 0-64'!O$1,'2013 population'!$A$3:$E$102,2,FALSE),"")</f>
        <v/>
      </c>
      <c r="P76" s="2" t="str">
        <f>IF('Adjacent Counties'!P76="x",VLOOKUP('2013 0-64'!P$1,'2013 population'!$A$3:$E$102,2,FALSE),"")</f>
        <v/>
      </c>
      <c r="Q76" s="2" t="str">
        <f>IF('Adjacent Counties'!Q76="x",VLOOKUP('2013 0-64'!Q$1,'2013 population'!$A$3:$E$102,2,FALSE),"")</f>
        <v/>
      </c>
      <c r="R76" s="2" t="str">
        <f>IF('Adjacent Counties'!R76="x",VLOOKUP('2013 0-64'!R$1,'2013 population'!$A$3:$E$102,2,FALSE),"")</f>
        <v/>
      </c>
      <c r="S76" s="2" t="str">
        <f>IF('Adjacent Counties'!S76="x",VLOOKUP('2013 0-64'!S$1,'2013 population'!$A$3:$E$102,2,FALSE),"")</f>
        <v/>
      </c>
      <c r="T76" s="2" t="str">
        <f>IF('Adjacent Counties'!T76="x",VLOOKUP('2013 0-64'!T$1,'2013 population'!$A$3:$E$102,2,FALSE),"")</f>
        <v/>
      </c>
      <c r="U76" s="2" t="str">
        <f>IF('Adjacent Counties'!U76="x",VLOOKUP('2013 0-64'!U$1,'2013 population'!$A$3:$E$102,2,FALSE),"")</f>
        <v/>
      </c>
      <c r="V76" s="2" t="str">
        <f>IF('Adjacent Counties'!V76="x",VLOOKUP('2013 0-64'!V$1,'2013 population'!$A$3:$E$102,2,FALSE),"")</f>
        <v/>
      </c>
      <c r="W76" s="2" t="str">
        <f>IF('Adjacent Counties'!W76="x",VLOOKUP('2013 0-64'!W$1,'2013 population'!$A$3:$E$102,2,FALSE),"")</f>
        <v/>
      </c>
      <c r="X76" s="2" t="str">
        <f>IF('Adjacent Counties'!X76="x",VLOOKUP('2013 0-64'!X$1,'2013 population'!$A$3:$E$102,2,FALSE),"")</f>
        <v/>
      </c>
      <c r="Y76" s="2" t="str">
        <f>IF('Adjacent Counties'!Y76="x",VLOOKUP('2013 0-64'!Y$1,'2013 population'!$A$3:$E$102,2,FALSE),"")</f>
        <v/>
      </c>
      <c r="Z76" s="2" t="str">
        <f>IF('Adjacent Counties'!Z76="x",VLOOKUP('2013 0-64'!Z$1,'2013 population'!$A$3:$E$102,2,FALSE),"")</f>
        <v/>
      </c>
      <c r="AA76" s="2" t="str">
        <f>IF('Adjacent Counties'!AA76="x",VLOOKUP('2013 0-64'!AA$1,'2013 population'!$A$3:$E$102,2,FALSE),"")</f>
        <v/>
      </c>
      <c r="AB76" s="2" t="str">
        <f>IF('Adjacent Counties'!AB76="x",VLOOKUP('2013 0-64'!AB$1,'2013 population'!$A$3:$E$102,2,FALSE),"")</f>
        <v/>
      </c>
      <c r="AC76" s="2" t="str">
        <f>IF('Adjacent Counties'!AC76="x",VLOOKUP('2013 0-64'!AC$1,'2013 population'!$A$3:$E$102,2,FALSE),"")</f>
        <v/>
      </c>
      <c r="AD76" s="2" t="str">
        <f>IF('Adjacent Counties'!AD76="x",VLOOKUP('2013 0-64'!AD$1,'2013 population'!$A$3:$E$102,2,FALSE),"")</f>
        <v/>
      </c>
      <c r="AE76" s="2" t="str">
        <f>IF('Adjacent Counties'!AE76="x",VLOOKUP('2013 0-64'!AE$1,'2013 population'!$A$3:$E$102,2,FALSE),"")</f>
        <v/>
      </c>
      <c r="AF76" s="2" t="str">
        <f>IF('Adjacent Counties'!AF76="x",VLOOKUP('2013 0-64'!AF$1,'2013 population'!$A$3:$E$102,2,FALSE),"")</f>
        <v/>
      </c>
      <c r="AG76" s="2" t="str">
        <f>IF('Adjacent Counties'!AG76="x",VLOOKUP('2013 0-64'!AG$1,'2013 population'!$A$3:$E$102,2,FALSE),"")</f>
        <v/>
      </c>
      <c r="AH76" s="2" t="str">
        <f>IF('Adjacent Counties'!AH76="x",VLOOKUP('2013 0-64'!AH$1,'2013 population'!$A$3:$E$102,2,FALSE),"")</f>
        <v/>
      </c>
      <c r="AI76" s="2" t="str">
        <f>IF('Adjacent Counties'!AI76="x",VLOOKUP('2013 0-64'!AI$1,'2013 population'!$A$3:$E$102,2,FALSE),"")</f>
        <v/>
      </c>
      <c r="AJ76" s="2" t="str">
        <f>IF('Adjacent Counties'!AJ76="x",VLOOKUP('2013 0-64'!AJ$1,'2013 population'!$A$3:$E$102,2,FALSE),"")</f>
        <v/>
      </c>
      <c r="AK76" s="2" t="str">
        <f>IF('Adjacent Counties'!AK76="x",VLOOKUP('2013 0-64'!AK$1,'2013 population'!$A$3:$E$102,2,FALSE),"")</f>
        <v/>
      </c>
      <c r="AL76" s="2" t="str">
        <f>IF('Adjacent Counties'!AL76="x",VLOOKUP('2013 0-64'!AL$1,'2013 population'!$A$3:$E$102,2,FALSE),"")</f>
        <v/>
      </c>
      <c r="AM76" s="2" t="str">
        <f>IF('Adjacent Counties'!AM76="x",VLOOKUP('2013 0-64'!AM$1,'2013 population'!$A$3:$E$102,2,FALSE),"")</f>
        <v/>
      </c>
      <c r="AN76" s="2" t="str">
        <f>IF('Adjacent Counties'!AN76="x",VLOOKUP('2013 0-64'!AN$1,'2013 population'!$A$3:$E$102,2,FALSE),"")</f>
        <v/>
      </c>
      <c r="AO76" s="2" t="str">
        <f>IF('Adjacent Counties'!AO76="x",VLOOKUP('2013 0-64'!AO$1,'2013 population'!$A$3:$E$102,2,FALSE),"")</f>
        <v/>
      </c>
      <c r="AP76" s="2" t="str">
        <f>IF('Adjacent Counties'!AP76="x",VLOOKUP('2013 0-64'!AP$1,'2013 population'!$A$3:$E$102,2,FALSE),"")</f>
        <v/>
      </c>
      <c r="AQ76" s="2" t="str">
        <f>IF('Adjacent Counties'!AQ76="x",VLOOKUP('2013 0-64'!AQ$1,'2013 population'!$A$3:$E$102,2,FALSE),"")</f>
        <v/>
      </c>
      <c r="AR76" s="2" t="str">
        <f>IF('Adjacent Counties'!AR76="x",VLOOKUP('2013 0-64'!AR$1,'2013 population'!$A$3:$E$102,2,FALSE),"")</f>
        <v/>
      </c>
      <c r="AS76" s="2" t="str">
        <f>IF('Adjacent Counties'!AS76="x",VLOOKUP('2013 0-64'!AS$1,'2013 population'!$A$3:$E$102,2,FALSE),"")</f>
        <v/>
      </c>
      <c r="AT76" s="2">
        <f>IF('Adjacent Counties'!AT76="x",VLOOKUP('2013 0-64'!AT$1,'2013 population'!$A$3:$E$102,2,FALSE),"")</f>
        <v>82865</v>
      </c>
      <c r="AU76" s="2" t="str">
        <f>IF('Adjacent Counties'!AU76="x",VLOOKUP('2013 0-64'!AU$1,'2013 population'!$A$3:$E$102,2,FALSE),"")</f>
        <v/>
      </c>
      <c r="AV76" s="2" t="str">
        <f>IF('Adjacent Counties'!AV76="x",VLOOKUP('2013 0-64'!AV$1,'2013 population'!$A$3:$E$102,2,FALSE),"")</f>
        <v/>
      </c>
      <c r="AW76" s="2" t="str">
        <f>IF('Adjacent Counties'!AW76="x",VLOOKUP('2013 0-64'!AW$1,'2013 population'!$A$3:$E$102,2,FALSE),"")</f>
        <v/>
      </c>
      <c r="AX76" s="2" t="str">
        <f>IF('Adjacent Counties'!AX76="x",VLOOKUP('2013 0-64'!AX$1,'2013 population'!$A$3:$E$102,2,FALSE),"")</f>
        <v/>
      </c>
      <c r="AY76" s="2" t="str">
        <f>IF('Adjacent Counties'!AY76="x",VLOOKUP('2013 0-64'!AY$1,'2013 population'!$A$3:$E$102,2,FALSE),"")</f>
        <v/>
      </c>
      <c r="AZ76" s="2" t="str">
        <f>IF('Adjacent Counties'!AZ76="x",VLOOKUP('2013 0-64'!AZ$1,'2013 population'!$A$3:$E$102,2,FALSE),"")</f>
        <v/>
      </c>
      <c r="BA76" s="2" t="str">
        <f>IF('Adjacent Counties'!BA76="x",VLOOKUP('2013 0-64'!BA$1,'2013 population'!$A$3:$E$102,2,FALSE),"")</f>
        <v/>
      </c>
      <c r="BB76" s="2" t="str">
        <f>IF('Adjacent Counties'!BB76="x",VLOOKUP('2013 0-64'!BB$1,'2013 population'!$A$3:$E$102,2,FALSE),"")</f>
        <v/>
      </c>
      <c r="BC76" s="2" t="str">
        <f>IF('Adjacent Counties'!BC76="x",VLOOKUP('2013 0-64'!BC$1,'2013 population'!$A$3:$E$102,2,FALSE),"")</f>
        <v/>
      </c>
      <c r="BD76" s="2" t="str">
        <f>IF('Adjacent Counties'!BD76="x",VLOOKUP('2013 0-64'!BD$1,'2013 population'!$A$3:$E$102,2,FALSE),"")</f>
        <v/>
      </c>
      <c r="BE76" s="2" t="str">
        <f>IF('Adjacent Counties'!BE76="x",VLOOKUP('2013 0-64'!BE$1,'2013 population'!$A$3:$E$102,2,FALSE),"")</f>
        <v/>
      </c>
      <c r="BF76" s="2" t="str">
        <f>IF('Adjacent Counties'!BF76="x",VLOOKUP('2013 0-64'!BF$1,'2013 population'!$A$3:$E$102,2,FALSE),"")</f>
        <v/>
      </c>
      <c r="BG76" s="2" t="str">
        <f>IF('Adjacent Counties'!BG76="x",VLOOKUP('2013 0-64'!BG$1,'2013 population'!$A$3:$E$102,2,FALSE),"")</f>
        <v/>
      </c>
      <c r="BH76" s="2" t="str">
        <f>IF('Adjacent Counties'!BH76="x",VLOOKUP('2013 0-64'!BH$1,'2013 population'!$A$3:$E$102,2,FALSE),"")</f>
        <v/>
      </c>
      <c r="BI76" s="2" t="str">
        <f>IF('Adjacent Counties'!BI76="x",VLOOKUP('2013 0-64'!BI$1,'2013 population'!$A$3:$E$102,2,FALSE),"")</f>
        <v/>
      </c>
      <c r="BJ76" s="2" t="str">
        <f>IF('Adjacent Counties'!BJ76="x",VLOOKUP('2013 0-64'!BJ$1,'2013 population'!$A$3:$E$102,2,FALSE),"")</f>
        <v/>
      </c>
      <c r="BK76" s="2" t="str">
        <f>IF('Adjacent Counties'!BK76="x",VLOOKUP('2013 0-64'!BK$1,'2013 population'!$A$3:$E$102,2,FALSE),"")</f>
        <v/>
      </c>
      <c r="BL76" s="2" t="str">
        <f>IF('Adjacent Counties'!BL76="x",VLOOKUP('2013 0-64'!BL$1,'2013 population'!$A$3:$E$102,2,FALSE),"")</f>
        <v/>
      </c>
      <c r="BM76" s="2" t="str">
        <f>IF('Adjacent Counties'!BM76="x",VLOOKUP('2013 0-64'!BM$1,'2013 population'!$A$3:$E$102,2,FALSE),"")</f>
        <v/>
      </c>
      <c r="BN76" s="2" t="str">
        <f>IF('Adjacent Counties'!BN76="x",VLOOKUP('2013 0-64'!BN$1,'2013 population'!$A$3:$E$102,2,FALSE),"")</f>
        <v/>
      </c>
      <c r="BO76" s="2" t="str">
        <f>IF('Adjacent Counties'!BO76="x",VLOOKUP('2013 0-64'!BO$1,'2013 population'!$A$3:$E$102,2,FALSE),"")</f>
        <v/>
      </c>
      <c r="BP76" s="2" t="str">
        <f>IF('Adjacent Counties'!BP76="x",VLOOKUP('2013 0-64'!BP$1,'2013 population'!$A$3:$E$102,2,FALSE),"")</f>
        <v/>
      </c>
      <c r="BQ76" s="2" t="str">
        <f>IF('Adjacent Counties'!BQ76="x",VLOOKUP('2013 0-64'!BQ$1,'2013 population'!$A$3:$E$102,2,FALSE),"")</f>
        <v/>
      </c>
      <c r="BR76" s="2" t="str">
        <f>IF('Adjacent Counties'!BR76="x",VLOOKUP('2013 0-64'!BR$1,'2013 population'!$A$3:$E$102,2,FALSE),"")</f>
        <v/>
      </c>
      <c r="BS76" s="2" t="str">
        <f>IF('Adjacent Counties'!BS76="x",VLOOKUP('2013 0-64'!BS$1,'2013 population'!$A$3:$E$102,2,FALSE),"")</f>
        <v/>
      </c>
      <c r="BT76" s="2" t="str">
        <f>IF('Adjacent Counties'!BT76="x",VLOOKUP('2013 0-64'!BT$1,'2013 population'!$A$3:$E$102,2,FALSE),"")</f>
        <v/>
      </c>
      <c r="BU76" s="2" t="str">
        <f>IF('Adjacent Counties'!BU76="x",VLOOKUP('2013 0-64'!BU$1,'2013 population'!$A$3:$E$102,2,FALSE),"")</f>
        <v/>
      </c>
      <c r="BV76" s="2" t="str">
        <f>IF('Adjacent Counties'!BV76="x",VLOOKUP('2013 0-64'!BV$1,'2013 population'!$A$3:$E$102,2,FALSE),"")</f>
        <v/>
      </c>
      <c r="BW76" s="2" t="str">
        <f>IF('Adjacent Counties'!BW76="x",VLOOKUP('2013 0-64'!BW$1,'2013 population'!$A$3:$E$102,2,FALSE),"")</f>
        <v/>
      </c>
      <c r="BX76" s="2">
        <f>IF('Adjacent Counties'!BX76="x",VLOOKUP('2013 0-64'!BX$1,'2013 population'!$A$3:$E$102,2,FALSE),"")</f>
        <v>15168</v>
      </c>
      <c r="BY76" s="2" t="str">
        <f>IF('Adjacent Counties'!BY76="x",VLOOKUP('2013 0-64'!BY$1,'2013 population'!$A$3:$E$102,2,FALSE),"")</f>
        <v/>
      </c>
      <c r="BZ76" s="2" t="str">
        <f>IF('Adjacent Counties'!BZ76="x",VLOOKUP('2013 0-64'!BZ$1,'2013 population'!$A$3:$E$102,2,FALSE),"")</f>
        <v/>
      </c>
      <c r="CA76" s="2" t="str">
        <f>IF('Adjacent Counties'!CA76="x",VLOOKUP('2013 0-64'!CA$1,'2013 population'!$A$3:$E$102,2,FALSE),"")</f>
        <v/>
      </c>
      <c r="CB76" s="2" t="str">
        <f>IF('Adjacent Counties'!CB76="x",VLOOKUP('2013 0-64'!CB$1,'2013 population'!$A$3:$E$102,2,FALSE),"")</f>
        <v/>
      </c>
      <c r="CC76" s="2" t="str">
        <f>IF('Adjacent Counties'!CC76="x",VLOOKUP('2013 0-64'!CC$1,'2013 population'!$A$3:$E$102,2,FALSE),"")</f>
        <v/>
      </c>
      <c r="CD76" s="2">
        <f>IF('Adjacent Counties'!CD76="x",VLOOKUP('2013 0-64'!CD$1,'2013 population'!$A$3:$E$102,2,FALSE),"")</f>
        <v>54930</v>
      </c>
      <c r="CE76" s="2" t="str">
        <f>IF('Adjacent Counties'!CE76="x",VLOOKUP('2013 0-64'!CE$1,'2013 population'!$A$3:$E$102,2,FALSE),"")</f>
        <v/>
      </c>
      <c r="CF76" s="2" t="str">
        <f>IF('Adjacent Counties'!CF76="x",VLOOKUP('2013 0-64'!CF$1,'2013 population'!$A$3:$E$102,2,FALSE),"")</f>
        <v/>
      </c>
      <c r="CG76" s="2" t="str">
        <f>IF('Adjacent Counties'!CG76="x",VLOOKUP('2013 0-64'!CG$1,'2013 population'!$A$3:$E$102,2,FALSE),"")</f>
        <v/>
      </c>
      <c r="CH76" s="2" t="str">
        <f>IF('Adjacent Counties'!CH76="x",VLOOKUP('2013 0-64'!CH$1,'2013 population'!$A$3:$E$102,2,FALSE),"")</f>
        <v/>
      </c>
      <c r="CI76" s="2" t="str">
        <f>IF('Adjacent Counties'!CI76="x",VLOOKUP('2013 0-64'!CI$1,'2013 population'!$A$3:$E$102,2,FALSE),"")</f>
        <v/>
      </c>
      <c r="CJ76" s="2" t="str">
        <f>IF('Adjacent Counties'!CJ76="x",VLOOKUP('2013 0-64'!CJ$1,'2013 population'!$A$3:$E$102,2,FALSE),"")</f>
        <v/>
      </c>
      <c r="CK76" s="2" t="str">
        <f>IF('Adjacent Counties'!CK76="x",VLOOKUP('2013 0-64'!CK$1,'2013 population'!$A$3:$E$102,2,FALSE),"")</f>
        <v/>
      </c>
      <c r="CL76" s="2" t="str">
        <f>IF('Adjacent Counties'!CL76="x",VLOOKUP('2013 0-64'!CL$1,'2013 population'!$A$3:$E$102,2,FALSE),"")</f>
        <v/>
      </c>
      <c r="CM76" s="2" t="str">
        <f>IF('Adjacent Counties'!CM76="x",VLOOKUP('2013 0-64'!CM$1,'2013 population'!$A$3:$E$102,2,FALSE),"")</f>
        <v/>
      </c>
      <c r="CN76" s="2" t="str">
        <f>IF('Adjacent Counties'!CN76="x",VLOOKUP('2013 0-64'!CN$1,'2013 population'!$A$3:$E$102,2,FALSE),"")</f>
        <v/>
      </c>
      <c r="CO76" s="2" t="str">
        <f>IF('Adjacent Counties'!CO76="x",VLOOKUP('2013 0-64'!CO$1,'2013 population'!$A$3:$E$102,2,FALSE),"")</f>
        <v/>
      </c>
      <c r="CP76" s="2" t="str">
        <f>IF('Adjacent Counties'!CP76="x",VLOOKUP('2013 0-64'!CP$1,'2013 population'!$A$3:$E$102,2,FALSE),"")</f>
        <v/>
      </c>
      <c r="CQ76" s="2" t="str">
        <f>IF('Adjacent Counties'!CQ76="x",VLOOKUP('2013 0-64'!CQ$1,'2013 population'!$A$3:$E$102,2,FALSE),"")</f>
        <v/>
      </c>
      <c r="CR76" s="2" t="str">
        <f>IF('Adjacent Counties'!CR76="x",VLOOKUP('2013 0-64'!CR$1,'2013 population'!$A$3:$E$102,2,FALSE),"")</f>
        <v/>
      </c>
      <c r="CS76" s="2" t="str">
        <f>IF('Adjacent Counties'!CS76="x",VLOOKUP('2013 0-64'!CS$1,'2013 population'!$A$3:$E$102,2,FALSE),"")</f>
        <v/>
      </c>
      <c r="CT76" s="2" t="str">
        <f>IF('Adjacent Counties'!CT76="x",VLOOKUP('2013 0-64'!CT$1,'2013 population'!$A$3:$E$102,2,FALSE),"")</f>
        <v/>
      </c>
      <c r="CU76" s="2" t="str">
        <f>IF('Adjacent Counties'!CU76="x",VLOOKUP('2013 0-64'!CU$1,'2013 population'!$A$3:$E$102,2,FALSE),"")</f>
        <v/>
      </c>
      <c r="CV76" s="2" t="str">
        <f>IF('Adjacent Counties'!CV76="x",VLOOKUP('2013 0-64'!CV$1,'2013 population'!$A$3:$E$102,2,FALSE),"")</f>
        <v/>
      </c>
      <c r="CW76" s="2" t="str">
        <f>IF('Adjacent Counties'!CW76="x",VLOOKUP('2013 0-64'!CW$1,'2013 population'!$A$3:$E$102,2,FALSE),"")</f>
        <v/>
      </c>
      <c r="CX76" s="2">
        <f t="shared" si="2"/>
        <v>152963</v>
      </c>
      <c r="CY76" s="2">
        <f>SUMIF('Residents by Age'!B$2:B$422,"="&amp;'2013 0-64'!A76,'Residents by Age'!D$2:D$422)</f>
        <v>23</v>
      </c>
      <c r="CZ76" s="9">
        <f t="shared" si="3"/>
        <v>0.15036315971836328</v>
      </c>
    </row>
    <row r="77" spans="1:104">
      <c r="A77" s="3" t="s">
        <v>75</v>
      </c>
      <c r="B77" s="2">
        <f>IF('Adjacent Counties'!B77="x",VLOOKUP('2013 0-64'!B$1,'2013 population'!$A$3:$E$102,2,FALSE),"")</f>
        <v>129679</v>
      </c>
      <c r="C77" s="2" t="str">
        <f>IF('Adjacent Counties'!C77="x",VLOOKUP('2013 0-64'!C$1,'2013 population'!$A$3:$E$102,2,FALSE),"")</f>
        <v/>
      </c>
      <c r="D77" s="2" t="str">
        <f>IF('Adjacent Counties'!D77="x",VLOOKUP('2013 0-64'!D$1,'2013 population'!$A$3:$E$102,2,FALSE),"")</f>
        <v/>
      </c>
      <c r="E77" s="2" t="str">
        <f>IF('Adjacent Counties'!E77="x",VLOOKUP('2013 0-64'!E$1,'2013 population'!$A$3:$E$102,2,FALSE),"")</f>
        <v/>
      </c>
      <c r="F77" s="2" t="str">
        <f>IF('Adjacent Counties'!F77="x",VLOOKUP('2013 0-64'!F$1,'2013 population'!$A$3:$E$102,2,FALSE),"")</f>
        <v/>
      </c>
      <c r="G77" s="2" t="str">
        <f>IF('Adjacent Counties'!G77="x",VLOOKUP('2013 0-64'!G$1,'2013 population'!$A$3:$E$102,2,FALSE),"")</f>
        <v/>
      </c>
      <c r="H77" s="2" t="str">
        <f>IF('Adjacent Counties'!H77="x",VLOOKUP('2013 0-64'!H$1,'2013 population'!$A$3:$E$102,2,FALSE),"")</f>
        <v/>
      </c>
      <c r="I77" s="2" t="str">
        <f>IF('Adjacent Counties'!I77="x",VLOOKUP('2013 0-64'!I$1,'2013 population'!$A$3:$E$102,2,FALSE),"")</f>
        <v/>
      </c>
      <c r="J77" s="2" t="str">
        <f>IF('Adjacent Counties'!J77="x",VLOOKUP('2013 0-64'!J$1,'2013 population'!$A$3:$E$102,2,FALSE),"")</f>
        <v/>
      </c>
      <c r="K77" s="2" t="str">
        <f>IF('Adjacent Counties'!K77="x",VLOOKUP('2013 0-64'!K$1,'2013 population'!$A$3:$E$102,2,FALSE),"")</f>
        <v/>
      </c>
      <c r="L77" s="2" t="str">
        <f>IF('Adjacent Counties'!L77="x",VLOOKUP('2013 0-64'!L$1,'2013 population'!$A$3:$E$102,2,FALSE),"")</f>
        <v/>
      </c>
      <c r="M77" s="2" t="str">
        <f>IF('Adjacent Counties'!M77="x",VLOOKUP('2013 0-64'!M$1,'2013 population'!$A$3:$E$102,2,FALSE),"")</f>
        <v/>
      </c>
      <c r="N77" s="2" t="str">
        <f>IF('Adjacent Counties'!N77="x",VLOOKUP('2013 0-64'!N$1,'2013 population'!$A$3:$E$102,2,FALSE),"")</f>
        <v/>
      </c>
      <c r="O77" s="2" t="str">
        <f>IF('Adjacent Counties'!O77="x",VLOOKUP('2013 0-64'!O$1,'2013 population'!$A$3:$E$102,2,FALSE),"")</f>
        <v/>
      </c>
      <c r="P77" s="2" t="str">
        <f>IF('Adjacent Counties'!P77="x",VLOOKUP('2013 0-64'!P$1,'2013 population'!$A$3:$E$102,2,FALSE),"")</f>
        <v/>
      </c>
      <c r="Q77" s="2" t="str">
        <f>IF('Adjacent Counties'!Q77="x",VLOOKUP('2013 0-64'!Q$1,'2013 population'!$A$3:$E$102,2,FALSE),"")</f>
        <v/>
      </c>
      <c r="R77" s="2" t="str">
        <f>IF('Adjacent Counties'!R77="x",VLOOKUP('2013 0-64'!R$1,'2013 population'!$A$3:$E$102,2,FALSE),"")</f>
        <v/>
      </c>
      <c r="S77" s="2" t="str">
        <f>IF('Adjacent Counties'!S77="x",VLOOKUP('2013 0-64'!S$1,'2013 population'!$A$3:$E$102,2,FALSE),"")</f>
        <v/>
      </c>
      <c r="T77" s="2">
        <f>IF('Adjacent Counties'!T77="x",VLOOKUP('2013 0-64'!T$1,'2013 population'!$A$3:$E$102,2,FALSE),"")</f>
        <v>53251</v>
      </c>
      <c r="U77" s="2" t="str">
        <f>IF('Adjacent Counties'!U77="x",VLOOKUP('2013 0-64'!U$1,'2013 population'!$A$3:$E$102,2,FALSE),"")</f>
        <v/>
      </c>
      <c r="V77" s="2" t="str">
        <f>IF('Adjacent Counties'!V77="x",VLOOKUP('2013 0-64'!V$1,'2013 population'!$A$3:$E$102,2,FALSE),"")</f>
        <v/>
      </c>
      <c r="W77" s="2" t="str">
        <f>IF('Adjacent Counties'!W77="x",VLOOKUP('2013 0-64'!W$1,'2013 population'!$A$3:$E$102,2,FALSE),"")</f>
        <v/>
      </c>
      <c r="X77" s="2" t="str">
        <f>IF('Adjacent Counties'!X77="x",VLOOKUP('2013 0-64'!X$1,'2013 population'!$A$3:$E$102,2,FALSE),"")</f>
        <v/>
      </c>
      <c r="Y77" s="2" t="str">
        <f>IF('Adjacent Counties'!Y77="x",VLOOKUP('2013 0-64'!Y$1,'2013 population'!$A$3:$E$102,2,FALSE),"")</f>
        <v/>
      </c>
      <c r="Z77" s="2" t="str">
        <f>IF('Adjacent Counties'!Z77="x",VLOOKUP('2013 0-64'!Z$1,'2013 population'!$A$3:$E$102,2,FALSE),"")</f>
        <v/>
      </c>
      <c r="AA77" s="2" t="str">
        <f>IF('Adjacent Counties'!AA77="x",VLOOKUP('2013 0-64'!AA$1,'2013 population'!$A$3:$E$102,2,FALSE),"")</f>
        <v/>
      </c>
      <c r="AB77" s="2" t="str">
        <f>IF('Adjacent Counties'!AB77="x",VLOOKUP('2013 0-64'!AB$1,'2013 population'!$A$3:$E$102,2,FALSE),"")</f>
        <v/>
      </c>
      <c r="AC77" s="2" t="str">
        <f>IF('Adjacent Counties'!AC77="x",VLOOKUP('2013 0-64'!AC$1,'2013 population'!$A$3:$E$102,2,FALSE),"")</f>
        <v/>
      </c>
      <c r="AD77" s="2">
        <f>IF('Adjacent Counties'!AD77="x",VLOOKUP('2013 0-64'!AD$1,'2013 population'!$A$3:$E$102,2,FALSE),"")</f>
        <v>137730</v>
      </c>
      <c r="AE77" s="2" t="str">
        <f>IF('Adjacent Counties'!AE77="x",VLOOKUP('2013 0-64'!AE$1,'2013 population'!$A$3:$E$102,2,FALSE),"")</f>
        <v/>
      </c>
      <c r="AF77" s="2" t="str">
        <f>IF('Adjacent Counties'!AF77="x",VLOOKUP('2013 0-64'!AF$1,'2013 population'!$A$3:$E$102,2,FALSE),"")</f>
        <v/>
      </c>
      <c r="AG77" s="2" t="str">
        <f>IF('Adjacent Counties'!AG77="x",VLOOKUP('2013 0-64'!AG$1,'2013 population'!$A$3:$E$102,2,FALSE),"")</f>
        <v/>
      </c>
      <c r="AH77" s="2" t="str">
        <f>IF('Adjacent Counties'!AH77="x",VLOOKUP('2013 0-64'!AH$1,'2013 population'!$A$3:$E$102,2,FALSE),"")</f>
        <v/>
      </c>
      <c r="AI77" s="2" t="str">
        <f>IF('Adjacent Counties'!AI77="x",VLOOKUP('2013 0-64'!AI$1,'2013 population'!$A$3:$E$102,2,FALSE),"")</f>
        <v/>
      </c>
      <c r="AJ77" s="2" t="str">
        <f>IF('Adjacent Counties'!AJ77="x",VLOOKUP('2013 0-64'!AJ$1,'2013 population'!$A$3:$E$102,2,FALSE),"")</f>
        <v/>
      </c>
      <c r="AK77" s="2" t="str">
        <f>IF('Adjacent Counties'!AK77="x",VLOOKUP('2013 0-64'!AK$1,'2013 population'!$A$3:$E$102,2,FALSE),"")</f>
        <v/>
      </c>
      <c r="AL77" s="2" t="str">
        <f>IF('Adjacent Counties'!AL77="x",VLOOKUP('2013 0-64'!AL$1,'2013 population'!$A$3:$E$102,2,FALSE),"")</f>
        <v/>
      </c>
      <c r="AM77" s="2" t="str">
        <f>IF('Adjacent Counties'!AM77="x",VLOOKUP('2013 0-64'!AM$1,'2013 population'!$A$3:$E$102,2,FALSE),"")</f>
        <v/>
      </c>
      <c r="AN77" s="2" t="str">
        <f>IF('Adjacent Counties'!AN77="x",VLOOKUP('2013 0-64'!AN$1,'2013 population'!$A$3:$E$102,2,FALSE),"")</f>
        <v/>
      </c>
      <c r="AO77" s="2" t="str">
        <f>IF('Adjacent Counties'!AO77="x",VLOOKUP('2013 0-64'!AO$1,'2013 population'!$A$3:$E$102,2,FALSE),"")</f>
        <v/>
      </c>
      <c r="AP77" s="2">
        <f>IF('Adjacent Counties'!AP77="x",VLOOKUP('2013 0-64'!AP$1,'2013 population'!$A$3:$E$102,2,FALSE),"")</f>
        <v>439436</v>
      </c>
      <c r="AQ77" s="2" t="str">
        <f>IF('Adjacent Counties'!AQ77="x",VLOOKUP('2013 0-64'!AQ$1,'2013 population'!$A$3:$E$102,2,FALSE),"")</f>
        <v/>
      </c>
      <c r="AR77" s="2" t="str">
        <f>IF('Adjacent Counties'!AR77="x",VLOOKUP('2013 0-64'!AR$1,'2013 population'!$A$3:$E$102,2,FALSE),"")</f>
        <v/>
      </c>
      <c r="AS77" s="2" t="str">
        <f>IF('Adjacent Counties'!AS77="x",VLOOKUP('2013 0-64'!AS$1,'2013 population'!$A$3:$E$102,2,FALSE),"")</f>
        <v/>
      </c>
      <c r="AT77" s="2" t="str">
        <f>IF('Adjacent Counties'!AT77="x",VLOOKUP('2013 0-64'!AT$1,'2013 population'!$A$3:$E$102,2,FALSE),"")</f>
        <v/>
      </c>
      <c r="AU77" s="2" t="str">
        <f>IF('Adjacent Counties'!AU77="x",VLOOKUP('2013 0-64'!AU$1,'2013 population'!$A$3:$E$102,2,FALSE),"")</f>
        <v/>
      </c>
      <c r="AV77" s="2" t="str">
        <f>IF('Adjacent Counties'!AV77="x",VLOOKUP('2013 0-64'!AV$1,'2013 population'!$A$3:$E$102,2,FALSE),"")</f>
        <v/>
      </c>
      <c r="AW77" s="2" t="str">
        <f>IF('Adjacent Counties'!AW77="x",VLOOKUP('2013 0-64'!AW$1,'2013 population'!$A$3:$E$102,2,FALSE),"")</f>
        <v/>
      </c>
      <c r="AX77" s="2" t="str">
        <f>IF('Adjacent Counties'!AX77="x",VLOOKUP('2013 0-64'!AX$1,'2013 population'!$A$3:$E$102,2,FALSE),"")</f>
        <v/>
      </c>
      <c r="AY77" s="2" t="str">
        <f>IF('Adjacent Counties'!AY77="x",VLOOKUP('2013 0-64'!AY$1,'2013 population'!$A$3:$E$102,2,FALSE),"")</f>
        <v/>
      </c>
      <c r="AZ77" s="2" t="str">
        <f>IF('Adjacent Counties'!AZ77="x",VLOOKUP('2013 0-64'!AZ$1,'2013 population'!$A$3:$E$102,2,FALSE),"")</f>
        <v/>
      </c>
      <c r="BA77" s="2" t="str">
        <f>IF('Adjacent Counties'!BA77="x",VLOOKUP('2013 0-64'!BA$1,'2013 population'!$A$3:$E$102,2,FALSE),"")</f>
        <v/>
      </c>
      <c r="BB77" s="2" t="str">
        <f>IF('Adjacent Counties'!BB77="x",VLOOKUP('2013 0-64'!BB$1,'2013 population'!$A$3:$E$102,2,FALSE),"")</f>
        <v/>
      </c>
      <c r="BC77" s="2" t="str">
        <f>IF('Adjacent Counties'!BC77="x",VLOOKUP('2013 0-64'!BC$1,'2013 population'!$A$3:$E$102,2,FALSE),"")</f>
        <v/>
      </c>
      <c r="BD77" s="2" t="str">
        <f>IF('Adjacent Counties'!BD77="x",VLOOKUP('2013 0-64'!BD$1,'2013 population'!$A$3:$E$102,2,FALSE),"")</f>
        <v/>
      </c>
      <c r="BE77" s="2" t="str">
        <f>IF('Adjacent Counties'!BE77="x",VLOOKUP('2013 0-64'!BE$1,'2013 population'!$A$3:$E$102,2,FALSE),"")</f>
        <v/>
      </c>
      <c r="BF77" s="2" t="str">
        <f>IF('Adjacent Counties'!BF77="x",VLOOKUP('2013 0-64'!BF$1,'2013 population'!$A$3:$E$102,2,FALSE),"")</f>
        <v/>
      </c>
      <c r="BG77" s="2" t="str">
        <f>IF('Adjacent Counties'!BG77="x",VLOOKUP('2013 0-64'!BG$1,'2013 population'!$A$3:$E$102,2,FALSE),"")</f>
        <v/>
      </c>
      <c r="BH77" s="2" t="str">
        <f>IF('Adjacent Counties'!BH77="x",VLOOKUP('2013 0-64'!BH$1,'2013 population'!$A$3:$E$102,2,FALSE),"")</f>
        <v/>
      </c>
      <c r="BI77" s="2" t="str">
        <f>IF('Adjacent Counties'!BI77="x",VLOOKUP('2013 0-64'!BI$1,'2013 population'!$A$3:$E$102,2,FALSE),"")</f>
        <v/>
      </c>
      <c r="BJ77" s="2" t="str">
        <f>IF('Adjacent Counties'!BJ77="x",VLOOKUP('2013 0-64'!BJ$1,'2013 population'!$A$3:$E$102,2,FALSE),"")</f>
        <v/>
      </c>
      <c r="BK77" s="2">
        <f>IF('Adjacent Counties'!BK77="x",VLOOKUP('2013 0-64'!BK$1,'2013 population'!$A$3:$E$102,2,FALSE),"")</f>
        <v>22833</v>
      </c>
      <c r="BL77" s="2">
        <f>IF('Adjacent Counties'!BL77="x",VLOOKUP('2013 0-64'!BL$1,'2013 population'!$A$3:$E$102,2,FALSE),"")</f>
        <v>69532</v>
      </c>
      <c r="BM77" s="2" t="str">
        <f>IF('Adjacent Counties'!BM77="x",VLOOKUP('2013 0-64'!BM$1,'2013 population'!$A$3:$E$102,2,FALSE),"")</f>
        <v/>
      </c>
      <c r="BN77" s="2" t="str">
        <f>IF('Adjacent Counties'!BN77="x",VLOOKUP('2013 0-64'!BN$1,'2013 population'!$A$3:$E$102,2,FALSE),"")</f>
        <v/>
      </c>
      <c r="BO77" s="2" t="str">
        <f>IF('Adjacent Counties'!BO77="x",VLOOKUP('2013 0-64'!BO$1,'2013 population'!$A$3:$E$102,2,FALSE),"")</f>
        <v/>
      </c>
      <c r="BP77" s="2" t="str">
        <f>IF('Adjacent Counties'!BP77="x",VLOOKUP('2013 0-64'!BP$1,'2013 population'!$A$3:$E$102,2,FALSE),"")</f>
        <v/>
      </c>
      <c r="BQ77" s="2" t="str">
        <f>IF('Adjacent Counties'!BQ77="x",VLOOKUP('2013 0-64'!BQ$1,'2013 population'!$A$3:$E$102,2,FALSE),"")</f>
        <v/>
      </c>
      <c r="BR77" s="2" t="str">
        <f>IF('Adjacent Counties'!BR77="x",VLOOKUP('2013 0-64'!BR$1,'2013 population'!$A$3:$E$102,2,FALSE),"")</f>
        <v/>
      </c>
      <c r="BS77" s="2" t="str">
        <f>IF('Adjacent Counties'!BS77="x",VLOOKUP('2013 0-64'!BS$1,'2013 population'!$A$3:$E$102,2,FALSE),"")</f>
        <v/>
      </c>
      <c r="BT77" s="2" t="str">
        <f>IF('Adjacent Counties'!BT77="x",VLOOKUP('2013 0-64'!BT$1,'2013 population'!$A$3:$E$102,2,FALSE),"")</f>
        <v/>
      </c>
      <c r="BU77" s="2" t="str">
        <f>IF('Adjacent Counties'!BU77="x",VLOOKUP('2013 0-64'!BU$1,'2013 population'!$A$3:$E$102,2,FALSE),"")</f>
        <v/>
      </c>
      <c r="BV77" s="2" t="str">
        <f>IF('Adjacent Counties'!BV77="x",VLOOKUP('2013 0-64'!BV$1,'2013 population'!$A$3:$E$102,2,FALSE),"")</f>
        <v/>
      </c>
      <c r="BW77" s="2" t="str">
        <f>IF('Adjacent Counties'!BW77="x",VLOOKUP('2013 0-64'!BW$1,'2013 population'!$A$3:$E$102,2,FALSE),"")</f>
        <v/>
      </c>
      <c r="BX77" s="2" t="str">
        <f>IF('Adjacent Counties'!BX77="x",VLOOKUP('2013 0-64'!BX$1,'2013 population'!$A$3:$E$102,2,FALSE),"")</f>
        <v/>
      </c>
      <c r="BY77" s="2">
        <f>IF('Adjacent Counties'!BY77="x",VLOOKUP('2013 0-64'!BY$1,'2013 population'!$A$3:$E$102,2,FALSE),"")</f>
        <v>120368</v>
      </c>
      <c r="BZ77" s="2" t="str">
        <f>IF('Adjacent Counties'!BZ77="x",VLOOKUP('2013 0-64'!BZ$1,'2013 population'!$A$3:$E$102,2,FALSE),"")</f>
        <v/>
      </c>
      <c r="CA77" s="2" t="str">
        <f>IF('Adjacent Counties'!CA77="x",VLOOKUP('2013 0-64'!CA$1,'2013 population'!$A$3:$E$102,2,FALSE),"")</f>
        <v/>
      </c>
      <c r="CB77" s="2" t="str">
        <f>IF('Adjacent Counties'!CB77="x",VLOOKUP('2013 0-64'!CB$1,'2013 population'!$A$3:$E$102,2,FALSE),"")</f>
        <v/>
      </c>
      <c r="CC77" s="2" t="str">
        <f>IF('Adjacent Counties'!CC77="x",VLOOKUP('2013 0-64'!CC$1,'2013 population'!$A$3:$E$102,2,FALSE),"")</f>
        <v/>
      </c>
      <c r="CD77" s="2" t="str">
        <f>IF('Adjacent Counties'!CD77="x",VLOOKUP('2013 0-64'!CD$1,'2013 population'!$A$3:$E$102,2,FALSE),"")</f>
        <v/>
      </c>
      <c r="CE77" s="2" t="str">
        <f>IF('Adjacent Counties'!CE77="x",VLOOKUP('2013 0-64'!CE$1,'2013 population'!$A$3:$E$102,2,FALSE),"")</f>
        <v/>
      </c>
      <c r="CF77" s="2" t="str">
        <f>IF('Adjacent Counties'!CF77="x",VLOOKUP('2013 0-64'!CF$1,'2013 population'!$A$3:$E$102,2,FALSE),"")</f>
        <v/>
      </c>
      <c r="CG77" s="2" t="str">
        <f>IF('Adjacent Counties'!CG77="x",VLOOKUP('2013 0-64'!CG$1,'2013 population'!$A$3:$E$102,2,FALSE),"")</f>
        <v/>
      </c>
      <c r="CH77" s="2" t="str">
        <f>IF('Adjacent Counties'!CH77="x",VLOOKUP('2013 0-64'!CH$1,'2013 population'!$A$3:$E$102,2,FALSE),"")</f>
        <v/>
      </c>
      <c r="CI77" s="2" t="str">
        <f>IF('Adjacent Counties'!CI77="x",VLOOKUP('2013 0-64'!CI$1,'2013 population'!$A$3:$E$102,2,FALSE),"")</f>
        <v/>
      </c>
      <c r="CJ77" s="2" t="str">
        <f>IF('Adjacent Counties'!CJ77="x",VLOOKUP('2013 0-64'!CJ$1,'2013 population'!$A$3:$E$102,2,FALSE),"")</f>
        <v/>
      </c>
      <c r="CK77" s="2" t="str">
        <f>IF('Adjacent Counties'!CK77="x",VLOOKUP('2013 0-64'!CK$1,'2013 population'!$A$3:$E$102,2,FALSE),"")</f>
        <v/>
      </c>
      <c r="CL77" s="2" t="str">
        <f>IF('Adjacent Counties'!CL77="x",VLOOKUP('2013 0-64'!CL$1,'2013 population'!$A$3:$E$102,2,FALSE),"")</f>
        <v/>
      </c>
      <c r="CM77" s="2" t="str">
        <f>IF('Adjacent Counties'!CM77="x",VLOOKUP('2013 0-64'!CM$1,'2013 population'!$A$3:$E$102,2,FALSE),"")</f>
        <v/>
      </c>
      <c r="CN77" s="2" t="str">
        <f>IF('Adjacent Counties'!CN77="x",VLOOKUP('2013 0-64'!CN$1,'2013 population'!$A$3:$E$102,2,FALSE),"")</f>
        <v/>
      </c>
      <c r="CO77" s="2" t="str">
        <f>IF('Adjacent Counties'!CO77="x",VLOOKUP('2013 0-64'!CO$1,'2013 population'!$A$3:$E$102,2,FALSE),"")</f>
        <v/>
      </c>
      <c r="CP77" s="2" t="str">
        <f>IF('Adjacent Counties'!CP77="x",VLOOKUP('2013 0-64'!CP$1,'2013 population'!$A$3:$E$102,2,FALSE),"")</f>
        <v/>
      </c>
      <c r="CQ77" s="2" t="str">
        <f>IF('Adjacent Counties'!CQ77="x",VLOOKUP('2013 0-64'!CQ$1,'2013 population'!$A$3:$E$102,2,FALSE),"")</f>
        <v/>
      </c>
      <c r="CR77" s="2" t="str">
        <f>IF('Adjacent Counties'!CR77="x",VLOOKUP('2013 0-64'!CR$1,'2013 population'!$A$3:$E$102,2,FALSE),"")</f>
        <v/>
      </c>
      <c r="CS77" s="2" t="str">
        <f>IF('Adjacent Counties'!CS77="x",VLOOKUP('2013 0-64'!CS$1,'2013 population'!$A$3:$E$102,2,FALSE),"")</f>
        <v/>
      </c>
      <c r="CT77" s="2" t="str">
        <f>IF('Adjacent Counties'!CT77="x",VLOOKUP('2013 0-64'!CT$1,'2013 population'!$A$3:$E$102,2,FALSE),"")</f>
        <v/>
      </c>
      <c r="CU77" s="2" t="str">
        <f>IF('Adjacent Counties'!CU77="x",VLOOKUP('2013 0-64'!CU$1,'2013 population'!$A$3:$E$102,2,FALSE),"")</f>
        <v/>
      </c>
      <c r="CV77" s="2" t="str">
        <f>IF('Adjacent Counties'!CV77="x",VLOOKUP('2013 0-64'!CV$1,'2013 population'!$A$3:$E$102,2,FALSE),"")</f>
        <v/>
      </c>
      <c r="CW77" s="2" t="str">
        <f>IF('Adjacent Counties'!CW77="x",VLOOKUP('2013 0-64'!CW$1,'2013 population'!$A$3:$E$102,2,FALSE),"")</f>
        <v/>
      </c>
      <c r="CX77" s="2">
        <f t="shared" si="2"/>
        <v>972829</v>
      </c>
      <c r="CY77" s="2">
        <f>SUMIF('Residents by Age'!B$2:B$422,"="&amp;'2013 0-64'!A77,'Residents by Age'!D$2:D$422)</f>
        <v>80</v>
      </c>
      <c r="CZ77" s="9">
        <f t="shared" si="3"/>
        <v>8.2234390627746498E-2</v>
      </c>
    </row>
    <row r="78" spans="1:104">
      <c r="A78" s="3" t="s">
        <v>76</v>
      </c>
      <c r="B78" s="2" t="str">
        <f>IF('Adjacent Counties'!B78="x",VLOOKUP('2013 0-64'!B$1,'2013 population'!$A$3:$E$102,2,FALSE),"")</f>
        <v/>
      </c>
      <c r="C78" s="2" t="str">
        <f>IF('Adjacent Counties'!C78="x",VLOOKUP('2013 0-64'!C$1,'2013 population'!$A$3:$E$102,2,FALSE),"")</f>
        <v/>
      </c>
      <c r="D78" s="2" t="str">
        <f>IF('Adjacent Counties'!D78="x",VLOOKUP('2013 0-64'!D$1,'2013 population'!$A$3:$E$102,2,FALSE),"")</f>
        <v/>
      </c>
      <c r="E78" s="2">
        <f>IF('Adjacent Counties'!E78="x",VLOOKUP('2013 0-64'!E$1,'2013 population'!$A$3:$E$102,2,FALSE),"")</f>
        <v>22234</v>
      </c>
      <c r="F78" s="2" t="str">
        <f>IF('Adjacent Counties'!F78="x",VLOOKUP('2013 0-64'!F$1,'2013 population'!$A$3:$E$102,2,FALSE),"")</f>
        <v/>
      </c>
      <c r="G78" s="2" t="str">
        <f>IF('Adjacent Counties'!G78="x",VLOOKUP('2013 0-64'!G$1,'2013 population'!$A$3:$E$102,2,FALSE),"")</f>
        <v/>
      </c>
      <c r="H78" s="2" t="str">
        <f>IF('Adjacent Counties'!H78="x",VLOOKUP('2013 0-64'!H$1,'2013 population'!$A$3:$E$102,2,FALSE),"")</f>
        <v/>
      </c>
      <c r="I78" s="2" t="str">
        <f>IF('Adjacent Counties'!I78="x",VLOOKUP('2013 0-64'!I$1,'2013 population'!$A$3:$E$102,2,FALSE),"")</f>
        <v/>
      </c>
      <c r="J78" s="2" t="str">
        <f>IF('Adjacent Counties'!J78="x",VLOOKUP('2013 0-64'!J$1,'2013 population'!$A$3:$E$102,2,FALSE),"")</f>
        <v/>
      </c>
      <c r="K78" s="2" t="str">
        <f>IF('Adjacent Counties'!K78="x",VLOOKUP('2013 0-64'!K$1,'2013 population'!$A$3:$E$102,2,FALSE),"")</f>
        <v/>
      </c>
      <c r="L78" s="2" t="str">
        <f>IF('Adjacent Counties'!L78="x",VLOOKUP('2013 0-64'!L$1,'2013 population'!$A$3:$E$102,2,FALSE),"")</f>
        <v/>
      </c>
      <c r="M78" s="2" t="str">
        <f>IF('Adjacent Counties'!M78="x",VLOOKUP('2013 0-64'!M$1,'2013 population'!$A$3:$E$102,2,FALSE),"")</f>
        <v/>
      </c>
      <c r="N78" s="2" t="str">
        <f>IF('Adjacent Counties'!N78="x",VLOOKUP('2013 0-64'!N$1,'2013 population'!$A$3:$E$102,2,FALSE),"")</f>
        <v/>
      </c>
      <c r="O78" s="2" t="str">
        <f>IF('Adjacent Counties'!O78="x",VLOOKUP('2013 0-64'!O$1,'2013 population'!$A$3:$E$102,2,FALSE),"")</f>
        <v/>
      </c>
      <c r="P78" s="2" t="str">
        <f>IF('Adjacent Counties'!P78="x",VLOOKUP('2013 0-64'!P$1,'2013 population'!$A$3:$E$102,2,FALSE),"")</f>
        <v/>
      </c>
      <c r="Q78" s="2" t="str">
        <f>IF('Adjacent Counties'!Q78="x",VLOOKUP('2013 0-64'!Q$1,'2013 population'!$A$3:$E$102,2,FALSE),"")</f>
        <v/>
      </c>
      <c r="R78" s="2" t="str">
        <f>IF('Adjacent Counties'!R78="x",VLOOKUP('2013 0-64'!R$1,'2013 population'!$A$3:$E$102,2,FALSE),"")</f>
        <v/>
      </c>
      <c r="S78" s="2" t="str">
        <f>IF('Adjacent Counties'!S78="x",VLOOKUP('2013 0-64'!S$1,'2013 population'!$A$3:$E$102,2,FALSE),"")</f>
        <v/>
      </c>
      <c r="T78" s="2" t="str">
        <f>IF('Adjacent Counties'!T78="x",VLOOKUP('2013 0-64'!T$1,'2013 population'!$A$3:$E$102,2,FALSE),"")</f>
        <v/>
      </c>
      <c r="U78" s="2" t="str">
        <f>IF('Adjacent Counties'!U78="x",VLOOKUP('2013 0-64'!U$1,'2013 population'!$A$3:$E$102,2,FALSE),"")</f>
        <v/>
      </c>
      <c r="V78" s="2" t="str">
        <f>IF('Adjacent Counties'!V78="x",VLOOKUP('2013 0-64'!V$1,'2013 population'!$A$3:$E$102,2,FALSE),"")</f>
        <v/>
      </c>
      <c r="W78" s="2" t="str">
        <f>IF('Adjacent Counties'!W78="x",VLOOKUP('2013 0-64'!W$1,'2013 population'!$A$3:$E$102,2,FALSE),"")</f>
        <v/>
      </c>
      <c r="X78" s="2" t="str">
        <f>IF('Adjacent Counties'!X78="x",VLOOKUP('2013 0-64'!X$1,'2013 population'!$A$3:$E$102,2,FALSE),"")</f>
        <v/>
      </c>
      <c r="Y78" s="2" t="str">
        <f>IF('Adjacent Counties'!Y78="x",VLOOKUP('2013 0-64'!Y$1,'2013 population'!$A$3:$E$102,2,FALSE),"")</f>
        <v/>
      </c>
      <c r="Z78" s="2" t="str">
        <f>IF('Adjacent Counties'!Z78="x",VLOOKUP('2013 0-64'!Z$1,'2013 population'!$A$3:$E$102,2,FALSE),"")</f>
        <v/>
      </c>
      <c r="AA78" s="2" t="str">
        <f>IF('Adjacent Counties'!AA78="x",VLOOKUP('2013 0-64'!AA$1,'2013 population'!$A$3:$E$102,2,FALSE),"")</f>
        <v/>
      </c>
      <c r="AB78" s="2" t="str">
        <f>IF('Adjacent Counties'!AB78="x",VLOOKUP('2013 0-64'!AB$1,'2013 population'!$A$3:$E$102,2,FALSE),"")</f>
        <v/>
      </c>
      <c r="AC78" s="2" t="str">
        <f>IF('Adjacent Counties'!AC78="x",VLOOKUP('2013 0-64'!AC$1,'2013 population'!$A$3:$E$102,2,FALSE),"")</f>
        <v/>
      </c>
      <c r="AD78" s="2" t="str">
        <f>IF('Adjacent Counties'!AD78="x",VLOOKUP('2013 0-64'!AD$1,'2013 population'!$A$3:$E$102,2,FALSE),"")</f>
        <v/>
      </c>
      <c r="AE78" s="2" t="str">
        <f>IF('Adjacent Counties'!AE78="x",VLOOKUP('2013 0-64'!AE$1,'2013 population'!$A$3:$E$102,2,FALSE),"")</f>
        <v/>
      </c>
      <c r="AF78" s="2" t="str">
        <f>IF('Adjacent Counties'!AF78="x",VLOOKUP('2013 0-64'!AF$1,'2013 population'!$A$3:$E$102,2,FALSE),"")</f>
        <v/>
      </c>
      <c r="AG78" s="2" t="str">
        <f>IF('Adjacent Counties'!AG78="x",VLOOKUP('2013 0-64'!AG$1,'2013 population'!$A$3:$E$102,2,FALSE),"")</f>
        <v/>
      </c>
      <c r="AH78" s="2" t="str">
        <f>IF('Adjacent Counties'!AH78="x",VLOOKUP('2013 0-64'!AH$1,'2013 population'!$A$3:$E$102,2,FALSE),"")</f>
        <v/>
      </c>
      <c r="AI78" s="2" t="str">
        <f>IF('Adjacent Counties'!AI78="x",VLOOKUP('2013 0-64'!AI$1,'2013 population'!$A$3:$E$102,2,FALSE),"")</f>
        <v/>
      </c>
      <c r="AJ78" s="2" t="str">
        <f>IF('Adjacent Counties'!AJ78="x",VLOOKUP('2013 0-64'!AJ$1,'2013 population'!$A$3:$E$102,2,FALSE),"")</f>
        <v/>
      </c>
      <c r="AK78" s="2" t="str">
        <f>IF('Adjacent Counties'!AK78="x",VLOOKUP('2013 0-64'!AK$1,'2013 population'!$A$3:$E$102,2,FALSE),"")</f>
        <v/>
      </c>
      <c r="AL78" s="2" t="str">
        <f>IF('Adjacent Counties'!AL78="x",VLOOKUP('2013 0-64'!AL$1,'2013 population'!$A$3:$E$102,2,FALSE),"")</f>
        <v/>
      </c>
      <c r="AM78" s="2" t="str">
        <f>IF('Adjacent Counties'!AM78="x",VLOOKUP('2013 0-64'!AM$1,'2013 population'!$A$3:$E$102,2,FALSE),"")</f>
        <v/>
      </c>
      <c r="AN78" s="2" t="str">
        <f>IF('Adjacent Counties'!AN78="x",VLOOKUP('2013 0-64'!AN$1,'2013 population'!$A$3:$E$102,2,FALSE),"")</f>
        <v/>
      </c>
      <c r="AO78" s="2" t="str">
        <f>IF('Adjacent Counties'!AO78="x",VLOOKUP('2013 0-64'!AO$1,'2013 population'!$A$3:$E$102,2,FALSE),"")</f>
        <v/>
      </c>
      <c r="AP78" s="2" t="str">
        <f>IF('Adjacent Counties'!AP78="x",VLOOKUP('2013 0-64'!AP$1,'2013 population'!$A$3:$E$102,2,FALSE),"")</f>
        <v/>
      </c>
      <c r="AQ78" s="2" t="str">
        <f>IF('Adjacent Counties'!AQ78="x",VLOOKUP('2013 0-64'!AQ$1,'2013 population'!$A$3:$E$102,2,FALSE),"")</f>
        <v/>
      </c>
      <c r="AR78" s="2" t="str">
        <f>IF('Adjacent Counties'!AR78="x",VLOOKUP('2013 0-64'!AR$1,'2013 population'!$A$3:$E$102,2,FALSE),"")</f>
        <v/>
      </c>
      <c r="AS78" s="2" t="str">
        <f>IF('Adjacent Counties'!AS78="x",VLOOKUP('2013 0-64'!AS$1,'2013 population'!$A$3:$E$102,2,FALSE),"")</f>
        <v/>
      </c>
      <c r="AT78" s="2" t="str">
        <f>IF('Adjacent Counties'!AT78="x",VLOOKUP('2013 0-64'!AT$1,'2013 population'!$A$3:$E$102,2,FALSE),"")</f>
        <v/>
      </c>
      <c r="AU78" s="2" t="str">
        <f>IF('Adjacent Counties'!AU78="x",VLOOKUP('2013 0-64'!AU$1,'2013 population'!$A$3:$E$102,2,FALSE),"")</f>
        <v/>
      </c>
      <c r="AV78" s="2">
        <f>IF('Adjacent Counties'!AV78="x",VLOOKUP('2013 0-64'!AV$1,'2013 population'!$A$3:$E$102,2,FALSE),"")</f>
        <v>46539</v>
      </c>
      <c r="AW78" s="2" t="str">
        <f>IF('Adjacent Counties'!AW78="x",VLOOKUP('2013 0-64'!AW$1,'2013 population'!$A$3:$E$102,2,FALSE),"")</f>
        <v/>
      </c>
      <c r="AX78" s="2" t="str">
        <f>IF('Adjacent Counties'!AX78="x",VLOOKUP('2013 0-64'!AX$1,'2013 population'!$A$3:$E$102,2,FALSE),"")</f>
        <v/>
      </c>
      <c r="AY78" s="2" t="str">
        <f>IF('Adjacent Counties'!AY78="x",VLOOKUP('2013 0-64'!AY$1,'2013 population'!$A$3:$E$102,2,FALSE),"")</f>
        <v/>
      </c>
      <c r="AZ78" s="2" t="str">
        <f>IF('Adjacent Counties'!AZ78="x",VLOOKUP('2013 0-64'!AZ$1,'2013 population'!$A$3:$E$102,2,FALSE),"")</f>
        <v/>
      </c>
      <c r="BA78" s="2" t="str">
        <f>IF('Adjacent Counties'!BA78="x",VLOOKUP('2013 0-64'!BA$1,'2013 population'!$A$3:$E$102,2,FALSE),"")</f>
        <v/>
      </c>
      <c r="BB78" s="2" t="str">
        <f>IF('Adjacent Counties'!BB78="x",VLOOKUP('2013 0-64'!BB$1,'2013 population'!$A$3:$E$102,2,FALSE),"")</f>
        <v/>
      </c>
      <c r="BC78" s="2" t="str">
        <f>IF('Adjacent Counties'!BC78="x",VLOOKUP('2013 0-64'!BC$1,'2013 population'!$A$3:$E$102,2,FALSE),"")</f>
        <v/>
      </c>
      <c r="BD78" s="2" t="str">
        <f>IF('Adjacent Counties'!BD78="x",VLOOKUP('2013 0-64'!BD$1,'2013 population'!$A$3:$E$102,2,FALSE),"")</f>
        <v/>
      </c>
      <c r="BE78" s="2" t="str">
        <f>IF('Adjacent Counties'!BE78="x",VLOOKUP('2013 0-64'!BE$1,'2013 population'!$A$3:$E$102,2,FALSE),"")</f>
        <v/>
      </c>
      <c r="BF78" s="2" t="str">
        <f>IF('Adjacent Counties'!BF78="x",VLOOKUP('2013 0-64'!BF$1,'2013 population'!$A$3:$E$102,2,FALSE),"")</f>
        <v/>
      </c>
      <c r="BG78" s="2" t="str">
        <f>IF('Adjacent Counties'!BG78="x",VLOOKUP('2013 0-64'!BG$1,'2013 population'!$A$3:$E$102,2,FALSE),"")</f>
        <v/>
      </c>
      <c r="BH78" s="2" t="str">
        <f>IF('Adjacent Counties'!BH78="x",VLOOKUP('2013 0-64'!BH$1,'2013 population'!$A$3:$E$102,2,FALSE),"")</f>
        <v/>
      </c>
      <c r="BI78" s="2" t="str">
        <f>IF('Adjacent Counties'!BI78="x",VLOOKUP('2013 0-64'!BI$1,'2013 population'!$A$3:$E$102,2,FALSE),"")</f>
        <v/>
      </c>
      <c r="BJ78" s="2" t="str">
        <f>IF('Adjacent Counties'!BJ78="x",VLOOKUP('2013 0-64'!BJ$1,'2013 population'!$A$3:$E$102,2,FALSE),"")</f>
        <v/>
      </c>
      <c r="BK78" s="2">
        <f>IF('Adjacent Counties'!BK78="x",VLOOKUP('2013 0-64'!BK$1,'2013 population'!$A$3:$E$102,2,FALSE),"")</f>
        <v>22833</v>
      </c>
      <c r="BL78" s="2">
        <f>IF('Adjacent Counties'!BL78="x",VLOOKUP('2013 0-64'!BL$1,'2013 population'!$A$3:$E$102,2,FALSE),"")</f>
        <v>69532</v>
      </c>
      <c r="BM78" s="2" t="str">
        <f>IF('Adjacent Counties'!BM78="x",VLOOKUP('2013 0-64'!BM$1,'2013 population'!$A$3:$E$102,2,FALSE),"")</f>
        <v/>
      </c>
      <c r="BN78" s="2" t="str">
        <f>IF('Adjacent Counties'!BN78="x",VLOOKUP('2013 0-64'!BN$1,'2013 population'!$A$3:$E$102,2,FALSE),"")</f>
        <v/>
      </c>
      <c r="BO78" s="2" t="str">
        <f>IF('Adjacent Counties'!BO78="x",VLOOKUP('2013 0-64'!BO$1,'2013 population'!$A$3:$E$102,2,FALSE),"")</f>
        <v/>
      </c>
      <c r="BP78" s="2" t="str">
        <f>IF('Adjacent Counties'!BP78="x",VLOOKUP('2013 0-64'!BP$1,'2013 population'!$A$3:$E$102,2,FALSE),"")</f>
        <v/>
      </c>
      <c r="BQ78" s="2" t="str">
        <f>IF('Adjacent Counties'!BQ78="x",VLOOKUP('2013 0-64'!BQ$1,'2013 population'!$A$3:$E$102,2,FALSE),"")</f>
        <v/>
      </c>
      <c r="BR78" s="2" t="str">
        <f>IF('Adjacent Counties'!BR78="x",VLOOKUP('2013 0-64'!BR$1,'2013 population'!$A$3:$E$102,2,FALSE),"")</f>
        <v/>
      </c>
      <c r="BS78" s="2" t="str">
        <f>IF('Adjacent Counties'!BS78="x",VLOOKUP('2013 0-64'!BS$1,'2013 population'!$A$3:$E$102,2,FALSE),"")</f>
        <v/>
      </c>
      <c r="BT78" s="2" t="str">
        <f>IF('Adjacent Counties'!BT78="x",VLOOKUP('2013 0-64'!BT$1,'2013 population'!$A$3:$E$102,2,FALSE),"")</f>
        <v/>
      </c>
      <c r="BU78" s="2" t="str">
        <f>IF('Adjacent Counties'!BU78="x",VLOOKUP('2013 0-64'!BU$1,'2013 population'!$A$3:$E$102,2,FALSE),"")</f>
        <v/>
      </c>
      <c r="BV78" s="2" t="str">
        <f>IF('Adjacent Counties'!BV78="x",VLOOKUP('2013 0-64'!BV$1,'2013 population'!$A$3:$E$102,2,FALSE),"")</f>
        <v/>
      </c>
      <c r="BW78" s="2" t="str">
        <f>IF('Adjacent Counties'!BW78="x",VLOOKUP('2013 0-64'!BW$1,'2013 population'!$A$3:$E$102,2,FALSE),"")</f>
        <v/>
      </c>
      <c r="BX78" s="2" t="str">
        <f>IF('Adjacent Counties'!BX78="x",VLOOKUP('2013 0-64'!BX$1,'2013 population'!$A$3:$E$102,2,FALSE),"")</f>
        <v/>
      </c>
      <c r="BY78" s="2" t="str">
        <f>IF('Adjacent Counties'!BY78="x",VLOOKUP('2013 0-64'!BY$1,'2013 population'!$A$3:$E$102,2,FALSE),"")</f>
        <v/>
      </c>
      <c r="BZ78" s="2">
        <f>IF('Adjacent Counties'!BZ78="x",VLOOKUP('2013 0-64'!BZ$1,'2013 population'!$A$3:$E$102,2,FALSE),"")</f>
        <v>38879</v>
      </c>
      <c r="CA78" s="2" t="str">
        <f>IF('Adjacent Counties'!CA78="x",VLOOKUP('2013 0-64'!CA$1,'2013 population'!$A$3:$E$102,2,FALSE),"")</f>
        <v/>
      </c>
      <c r="CB78" s="2" t="str">
        <f>IF('Adjacent Counties'!CB78="x",VLOOKUP('2013 0-64'!CB$1,'2013 population'!$A$3:$E$102,2,FALSE),"")</f>
        <v/>
      </c>
      <c r="CC78" s="2" t="str">
        <f>IF('Adjacent Counties'!CC78="x",VLOOKUP('2013 0-64'!CC$1,'2013 population'!$A$3:$E$102,2,FALSE),"")</f>
        <v/>
      </c>
      <c r="CD78" s="2" t="str">
        <f>IF('Adjacent Counties'!CD78="x",VLOOKUP('2013 0-64'!CD$1,'2013 population'!$A$3:$E$102,2,FALSE),"")</f>
        <v/>
      </c>
      <c r="CE78" s="2" t="str">
        <f>IF('Adjacent Counties'!CE78="x",VLOOKUP('2013 0-64'!CE$1,'2013 population'!$A$3:$E$102,2,FALSE),"")</f>
        <v/>
      </c>
      <c r="CF78" s="2">
        <f>IF('Adjacent Counties'!CF78="x",VLOOKUP('2013 0-64'!CF$1,'2013 population'!$A$3:$E$102,2,FALSE),"")</f>
        <v>30747</v>
      </c>
      <c r="CG78" s="2">
        <f>IF('Adjacent Counties'!CG78="x",VLOOKUP('2013 0-64'!CG$1,'2013 population'!$A$3:$E$102,2,FALSE),"")</f>
        <v>50330</v>
      </c>
      <c r="CH78" s="2" t="str">
        <f>IF('Adjacent Counties'!CH78="x",VLOOKUP('2013 0-64'!CH$1,'2013 population'!$A$3:$E$102,2,FALSE),"")</f>
        <v/>
      </c>
      <c r="CI78" s="2" t="str">
        <f>IF('Adjacent Counties'!CI78="x",VLOOKUP('2013 0-64'!CI$1,'2013 population'!$A$3:$E$102,2,FALSE),"")</f>
        <v/>
      </c>
      <c r="CJ78" s="2" t="str">
        <f>IF('Adjacent Counties'!CJ78="x",VLOOKUP('2013 0-64'!CJ$1,'2013 population'!$A$3:$E$102,2,FALSE),"")</f>
        <v/>
      </c>
      <c r="CK78" s="2" t="str">
        <f>IF('Adjacent Counties'!CK78="x",VLOOKUP('2013 0-64'!CK$1,'2013 population'!$A$3:$E$102,2,FALSE),"")</f>
        <v/>
      </c>
      <c r="CL78" s="2" t="str">
        <f>IF('Adjacent Counties'!CL78="x",VLOOKUP('2013 0-64'!CL$1,'2013 population'!$A$3:$E$102,2,FALSE),"")</f>
        <v/>
      </c>
      <c r="CM78" s="2" t="str">
        <f>IF('Adjacent Counties'!CM78="x",VLOOKUP('2013 0-64'!CM$1,'2013 population'!$A$3:$E$102,2,FALSE),"")</f>
        <v/>
      </c>
      <c r="CN78" s="2" t="str">
        <f>IF('Adjacent Counties'!CN78="x",VLOOKUP('2013 0-64'!CN$1,'2013 population'!$A$3:$E$102,2,FALSE),"")</f>
        <v/>
      </c>
      <c r="CO78" s="2" t="str">
        <f>IF('Adjacent Counties'!CO78="x",VLOOKUP('2013 0-64'!CO$1,'2013 population'!$A$3:$E$102,2,FALSE),"")</f>
        <v/>
      </c>
      <c r="CP78" s="2" t="str">
        <f>IF('Adjacent Counties'!CP78="x",VLOOKUP('2013 0-64'!CP$1,'2013 population'!$A$3:$E$102,2,FALSE),"")</f>
        <v/>
      </c>
      <c r="CQ78" s="2" t="str">
        <f>IF('Adjacent Counties'!CQ78="x",VLOOKUP('2013 0-64'!CQ$1,'2013 population'!$A$3:$E$102,2,FALSE),"")</f>
        <v/>
      </c>
      <c r="CR78" s="2" t="str">
        <f>IF('Adjacent Counties'!CR78="x",VLOOKUP('2013 0-64'!CR$1,'2013 population'!$A$3:$E$102,2,FALSE),"")</f>
        <v/>
      </c>
      <c r="CS78" s="2" t="str">
        <f>IF('Adjacent Counties'!CS78="x",VLOOKUP('2013 0-64'!CS$1,'2013 population'!$A$3:$E$102,2,FALSE),"")</f>
        <v/>
      </c>
      <c r="CT78" s="2" t="str">
        <f>IF('Adjacent Counties'!CT78="x",VLOOKUP('2013 0-64'!CT$1,'2013 population'!$A$3:$E$102,2,FALSE),"")</f>
        <v/>
      </c>
      <c r="CU78" s="2" t="str">
        <f>IF('Adjacent Counties'!CU78="x",VLOOKUP('2013 0-64'!CU$1,'2013 population'!$A$3:$E$102,2,FALSE),"")</f>
        <v/>
      </c>
      <c r="CV78" s="2" t="str">
        <f>IF('Adjacent Counties'!CV78="x",VLOOKUP('2013 0-64'!CV$1,'2013 population'!$A$3:$E$102,2,FALSE),"")</f>
        <v/>
      </c>
      <c r="CW78" s="2" t="str">
        <f>IF('Adjacent Counties'!CW78="x",VLOOKUP('2013 0-64'!CW$1,'2013 population'!$A$3:$E$102,2,FALSE),"")</f>
        <v/>
      </c>
      <c r="CX78" s="2">
        <f t="shared" si="2"/>
        <v>281094</v>
      </c>
      <c r="CY78" s="2">
        <f>SUMIF('Residents by Age'!B$2:B$422,"="&amp;'2013 0-64'!A78,'Residents by Age'!D$2:D$422)</f>
        <v>40</v>
      </c>
      <c r="CZ78" s="9">
        <f t="shared" si="3"/>
        <v>0.14230115192782483</v>
      </c>
    </row>
    <row r="79" spans="1:104">
      <c r="A79" s="3" t="s">
        <v>77</v>
      </c>
      <c r="B79" s="2" t="str">
        <f>IF('Adjacent Counties'!B79="x",VLOOKUP('2013 0-64'!B$1,'2013 population'!$A$3:$E$102,2,FALSE),"")</f>
        <v/>
      </c>
      <c r="C79" s="2" t="str">
        <f>IF('Adjacent Counties'!C79="x",VLOOKUP('2013 0-64'!C$1,'2013 population'!$A$3:$E$102,2,FALSE),"")</f>
        <v/>
      </c>
      <c r="D79" s="2" t="str">
        <f>IF('Adjacent Counties'!D79="x",VLOOKUP('2013 0-64'!D$1,'2013 population'!$A$3:$E$102,2,FALSE),"")</f>
        <v/>
      </c>
      <c r="E79" s="2" t="str">
        <f>IF('Adjacent Counties'!E79="x",VLOOKUP('2013 0-64'!E$1,'2013 population'!$A$3:$E$102,2,FALSE),"")</f>
        <v/>
      </c>
      <c r="F79" s="2" t="str">
        <f>IF('Adjacent Counties'!F79="x",VLOOKUP('2013 0-64'!F$1,'2013 population'!$A$3:$E$102,2,FALSE),"")</f>
        <v/>
      </c>
      <c r="G79" s="2" t="str">
        <f>IF('Adjacent Counties'!G79="x",VLOOKUP('2013 0-64'!G$1,'2013 population'!$A$3:$E$102,2,FALSE),"")</f>
        <v/>
      </c>
      <c r="H79" s="2" t="str">
        <f>IF('Adjacent Counties'!H79="x",VLOOKUP('2013 0-64'!H$1,'2013 population'!$A$3:$E$102,2,FALSE),"")</f>
        <v/>
      </c>
      <c r="I79" s="2" t="str">
        <f>IF('Adjacent Counties'!I79="x",VLOOKUP('2013 0-64'!I$1,'2013 population'!$A$3:$E$102,2,FALSE),"")</f>
        <v/>
      </c>
      <c r="J79" s="2">
        <f>IF('Adjacent Counties'!J79="x",VLOOKUP('2013 0-64'!J$1,'2013 population'!$A$3:$E$102,2,FALSE),"")</f>
        <v>29031</v>
      </c>
      <c r="K79" s="2" t="str">
        <f>IF('Adjacent Counties'!K79="x",VLOOKUP('2013 0-64'!K$1,'2013 population'!$A$3:$E$102,2,FALSE),"")</f>
        <v/>
      </c>
      <c r="L79" s="2" t="str">
        <f>IF('Adjacent Counties'!L79="x",VLOOKUP('2013 0-64'!L$1,'2013 population'!$A$3:$E$102,2,FALSE),"")</f>
        <v/>
      </c>
      <c r="M79" s="2" t="str">
        <f>IF('Adjacent Counties'!M79="x",VLOOKUP('2013 0-64'!M$1,'2013 population'!$A$3:$E$102,2,FALSE),"")</f>
        <v/>
      </c>
      <c r="N79" s="2" t="str">
        <f>IF('Adjacent Counties'!N79="x",VLOOKUP('2013 0-64'!N$1,'2013 population'!$A$3:$E$102,2,FALSE),"")</f>
        <v/>
      </c>
      <c r="O79" s="2" t="str">
        <f>IF('Adjacent Counties'!O79="x",VLOOKUP('2013 0-64'!O$1,'2013 population'!$A$3:$E$102,2,FALSE),"")</f>
        <v/>
      </c>
      <c r="P79" s="2" t="str">
        <f>IF('Adjacent Counties'!P79="x",VLOOKUP('2013 0-64'!P$1,'2013 population'!$A$3:$E$102,2,FALSE),"")</f>
        <v/>
      </c>
      <c r="Q79" s="2" t="str">
        <f>IF('Adjacent Counties'!Q79="x",VLOOKUP('2013 0-64'!Q$1,'2013 population'!$A$3:$E$102,2,FALSE),"")</f>
        <v/>
      </c>
      <c r="R79" s="2" t="str">
        <f>IF('Adjacent Counties'!R79="x",VLOOKUP('2013 0-64'!R$1,'2013 population'!$A$3:$E$102,2,FALSE),"")</f>
        <v/>
      </c>
      <c r="S79" s="2" t="str">
        <f>IF('Adjacent Counties'!S79="x",VLOOKUP('2013 0-64'!S$1,'2013 population'!$A$3:$E$102,2,FALSE),"")</f>
        <v/>
      </c>
      <c r="T79" s="2" t="str">
        <f>IF('Adjacent Counties'!T79="x",VLOOKUP('2013 0-64'!T$1,'2013 population'!$A$3:$E$102,2,FALSE),"")</f>
        <v/>
      </c>
      <c r="U79" s="2" t="str">
        <f>IF('Adjacent Counties'!U79="x",VLOOKUP('2013 0-64'!U$1,'2013 population'!$A$3:$E$102,2,FALSE),"")</f>
        <v/>
      </c>
      <c r="V79" s="2" t="str">
        <f>IF('Adjacent Counties'!V79="x",VLOOKUP('2013 0-64'!V$1,'2013 population'!$A$3:$E$102,2,FALSE),"")</f>
        <v/>
      </c>
      <c r="W79" s="2" t="str">
        <f>IF('Adjacent Counties'!W79="x",VLOOKUP('2013 0-64'!W$1,'2013 population'!$A$3:$E$102,2,FALSE),"")</f>
        <v/>
      </c>
      <c r="X79" s="2" t="str">
        <f>IF('Adjacent Counties'!X79="x",VLOOKUP('2013 0-64'!X$1,'2013 population'!$A$3:$E$102,2,FALSE),"")</f>
        <v/>
      </c>
      <c r="Y79" s="2">
        <f>IF('Adjacent Counties'!Y79="x",VLOOKUP('2013 0-64'!Y$1,'2013 population'!$A$3:$E$102,2,FALSE),"")</f>
        <v>48051</v>
      </c>
      <c r="Z79" s="2" t="str">
        <f>IF('Adjacent Counties'!Z79="x",VLOOKUP('2013 0-64'!Z$1,'2013 population'!$A$3:$E$102,2,FALSE),"")</f>
        <v/>
      </c>
      <c r="AA79" s="2">
        <f>IF('Adjacent Counties'!AA79="x",VLOOKUP('2013 0-64'!AA$1,'2013 population'!$A$3:$E$102,2,FALSE),"")</f>
        <v>297553</v>
      </c>
      <c r="AB79" s="2" t="str">
        <f>IF('Adjacent Counties'!AB79="x",VLOOKUP('2013 0-64'!AB$1,'2013 population'!$A$3:$E$102,2,FALSE),"")</f>
        <v/>
      </c>
      <c r="AC79" s="2" t="str">
        <f>IF('Adjacent Counties'!AC79="x",VLOOKUP('2013 0-64'!AC$1,'2013 population'!$A$3:$E$102,2,FALSE),"")</f>
        <v/>
      </c>
      <c r="AD79" s="2" t="str">
        <f>IF('Adjacent Counties'!AD79="x",VLOOKUP('2013 0-64'!AD$1,'2013 population'!$A$3:$E$102,2,FALSE),"")</f>
        <v/>
      </c>
      <c r="AE79" s="2" t="str">
        <f>IF('Adjacent Counties'!AE79="x",VLOOKUP('2013 0-64'!AE$1,'2013 population'!$A$3:$E$102,2,FALSE),"")</f>
        <v/>
      </c>
      <c r="AF79" s="2" t="str">
        <f>IF('Adjacent Counties'!AF79="x",VLOOKUP('2013 0-64'!AF$1,'2013 population'!$A$3:$E$102,2,FALSE),"")</f>
        <v/>
      </c>
      <c r="AG79" s="2" t="str">
        <f>IF('Adjacent Counties'!AG79="x",VLOOKUP('2013 0-64'!AG$1,'2013 population'!$A$3:$E$102,2,FALSE),"")</f>
        <v/>
      </c>
      <c r="AH79" s="2" t="str">
        <f>IF('Adjacent Counties'!AH79="x",VLOOKUP('2013 0-64'!AH$1,'2013 population'!$A$3:$E$102,2,FALSE),"")</f>
        <v/>
      </c>
      <c r="AI79" s="2" t="str">
        <f>IF('Adjacent Counties'!AI79="x",VLOOKUP('2013 0-64'!AI$1,'2013 population'!$A$3:$E$102,2,FALSE),"")</f>
        <v/>
      </c>
      <c r="AJ79" s="2" t="str">
        <f>IF('Adjacent Counties'!AJ79="x",VLOOKUP('2013 0-64'!AJ$1,'2013 population'!$A$3:$E$102,2,FALSE),"")</f>
        <v/>
      </c>
      <c r="AK79" s="2" t="str">
        <f>IF('Adjacent Counties'!AK79="x",VLOOKUP('2013 0-64'!AK$1,'2013 population'!$A$3:$E$102,2,FALSE),"")</f>
        <v/>
      </c>
      <c r="AL79" s="2" t="str">
        <f>IF('Adjacent Counties'!AL79="x",VLOOKUP('2013 0-64'!AL$1,'2013 population'!$A$3:$E$102,2,FALSE),"")</f>
        <v/>
      </c>
      <c r="AM79" s="2" t="str">
        <f>IF('Adjacent Counties'!AM79="x",VLOOKUP('2013 0-64'!AM$1,'2013 population'!$A$3:$E$102,2,FALSE),"")</f>
        <v/>
      </c>
      <c r="AN79" s="2" t="str">
        <f>IF('Adjacent Counties'!AN79="x",VLOOKUP('2013 0-64'!AN$1,'2013 population'!$A$3:$E$102,2,FALSE),"")</f>
        <v/>
      </c>
      <c r="AO79" s="2" t="str">
        <f>IF('Adjacent Counties'!AO79="x",VLOOKUP('2013 0-64'!AO$1,'2013 population'!$A$3:$E$102,2,FALSE),"")</f>
        <v/>
      </c>
      <c r="AP79" s="2" t="str">
        <f>IF('Adjacent Counties'!AP79="x",VLOOKUP('2013 0-64'!AP$1,'2013 population'!$A$3:$E$102,2,FALSE),"")</f>
        <v/>
      </c>
      <c r="AQ79" s="2" t="str">
        <f>IF('Adjacent Counties'!AQ79="x",VLOOKUP('2013 0-64'!AQ$1,'2013 population'!$A$3:$E$102,2,FALSE),"")</f>
        <v/>
      </c>
      <c r="AR79" s="2" t="str">
        <f>IF('Adjacent Counties'!AR79="x",VLOOKUP('2013 0-64'!AR$1,'2013 population'!$A$3:$E$102,2,FALSE),"")</f>
        <v/>
      </c>
      <c r="AS79" s="2" t="str">
        <f>IF('Adjacent Counties'!AS79="x",VLOOKUP('2013 0-64'!AS$1,'2013 population'!$A$3:$E$102,2,FALSE),"")</f>
        <v/>
      </c>
      <c r="AT79" s="2" t="str">
        <f>IF('Adjacent Counties'!AT79="x",VLOOKUP('2013 0-64'!AT$1,'2013 population'!$A$3:$E$102,2,FALSE),"")</f>
        <v/>
      </c>
      <c r="AU79" s="2" t="str">
        <f>IF('Adjacent Counties'!AU79="x",VLOOKUP('2013 0-64'!AU$1,'2013 population'!$A$3:$E$102,2,FALSE),"")</f>
        <v/>
      </c>
      <c r="AV79" s="2">
        <f>IF('Adjacent Counties'!AV79="x",VLOOKUP('2013 0-64'!AV$1,'2013 population'!$A$3:$E$102,2,FALSE),"")</f>
        <v>46539</v>
      </c>
      <c r="AW79" s="2" t="str">
        <f>IF('Adjacent Counties'!AW79="x",VLOOKUP('2013 0-64'!AW$1,'2013 population'!$A$3:$E$102,2,FALSE),"")</f>
        <v/>
      </c>
      <c r="AX79" s="2" t="str">
        <f>IF('Adjacent Counties'!AX79="x",VLOOKUP('2013 0-64'!AX$1,'2013 population'!$A$3:$E$102,2,FALSE),"")</f>
        <v/>
      </c>
      <c r="AY79" s="2" t="str">
        <f>IF('Adjacent Counties'!AY79="x",VLOOKUP('2013 0-64'!AY$1,'2013 population'!$A$3:$E$102,2,FALSE),"")</f>
        <v/>
      </c>
      <c r="AZ79" s="2" t="str">
        <f>IF('Adjacent Counties'!AZ79="x",VLOOKUP('2013 0-64'!AZ$1,'2013 population'!$A$3:$E$102,2,FALSE),"")</f>
        <v/>
      </c>
      <c r="BA79" s="2" t="str">
        <f>IF('Adjacent Counties'!BA79="x",VLOOKUP('2013 0-64'!BA$1,'2013 population'!$A$3:$E$102,2,FALSE),"")</f>
        <v/>
      </c>
      <c r="BB79" s="2" t="str">
        <f>IF('Adjacent Counties'!BB79="x",VLOOKUP('2013 0-64'!BB$1,'2013 population'!$A$3:$E$102,2,FALSE),"")</f>
        <v/>
      </c>
      <c r="BC79" s="2" t="str">
        <f>IF('Adjacent Counties'!BC79="x",VLOOKUP('2013 0-64'!BC$1,'2013 population'!$A$3:$E$102,2,FALSE),"")</f>
        <v/>
      </c>
      <c r="BD79" s="2" t="str">
        <f>IF('Adjacent Counties'!BD79="x",VLOOKUP('2013 0-64'!BD$1,'2013 population'!$A$3:$E$102,2,FALSE),"")</f>
        <v/>
      </c>
      <c r="BE79" s="2" t="str">
        <f>IF('Adjacent Counties'!BE79="x",VLOOKUP('2013 0-64'!BE$1,'2013 population'!$A$3:$E$102,2,FALSE),"")</f>
        <v/>
      </c>
      <c r="BF79" s="2" t="str">
        <f>IF('Adjacent Counties'!BF79="x",VLOOKUP('2013 0-64'!BF$1,'2013 population'!$A$3:$E$102,2,FALSE),"")</f>
        <v/>
      </c>
      <c r="BG79" s="2" t="str">
        <f>IF('Adjacent Counties'!BG79="x",VLOOKUP('2013 0-64'!BG$1,'2013 population'!$A$3:$E$102,2,FALSE),"")</f>
        <v/>
      </c>
      <c r="BH79" s="2" t="str">
        <f>IF('Adjacent Counties'!BH79="x",VLOOKUP('2013 0-64'!BH$1,'2013 population'!$A$3:$E$102,2,FALSE),"")</f>
        <v/>
      </c>
      <c r="BI79" s="2" t="str">
        <f>IF('Adjacent Counties'!BI79="x",VLOOKUP('2013 0-64'!BI$1,'2013 population'!$A$3:$E$102,2,FALSE),"")</f>
        <v/>
      </c>
      <c r="BJ79" s="2" t="str">
        <f>IF('Adjacent Counties'!BJ79="x",VLOOKUP('2013 0-64'!BJ$1,'2013 population'!$A$3:$E$102,2,FALSE),"")</f>
        <v/>
      </c>
      <c r="BK79" s="2" t="str">
        <f>IF('Adjacent Counties'!BK79="x",VLOOKUP('2013 0-64'!BK$1,'2013 population'!$A$3:$E$102,2,FALSE),"")</f>
        <v/>
      </c>
      <c r="BL79" s="2" t="str">
        <f>IF('Adjacent Counties'!BL79="x",VLOOKUP('2013 0-64'!BL$1,'2013 population'!$A$3:$E$102,2,FALSE),"")</f>
        <v/>
      </c>
      <c r="BM79" s="2" t="str">
        <f>IF('Adjacent Counties'!BM79="x",VLOOKUP('2013 0-64'!BM$1,'2013 population'!$A$3:$E$102,2,FALSE),"")</f>
        <v/>
      </c>
      <c r="BN79" s="2" t="str">
        <f>IF('Adjacent Counties'!BN79="x",VLOOKUP('2013 0-64'!BN$1,'2013 population'!$A$3:$E$102,2,FALSE),"")</f>
        <v/>
      </c>
      <c r="BO79" s="2" t="str">
        <f>IF('Adjacent Counties'!BO79="x",VLOOKUP('2013 0-64'!BO$1,'2013 population'!$A$3:$E$102,2,FALSE),"")</f>
        <v/>
      </c>
      <c r="BP79" s="2" t="str">
        <f>IF('Adjacent Counties'!BP79="x",VLOOKUP('2013 0-64'!BP$1,'2013 population'!$A$3:$E$102,2,FALSE),"")</f>
        <v/>
      </c>
      <c r="BQ79" s="2" t="str">
        <f>IF('Adjacent Counties'!BQ79="x",VLOOKUP('2013 0-64'!BQ$1,'2013 population'!$A$3:$E$102,2,FALSE),"")</f>
        <v/>
      </c>
      <c r="BR79" s="2" t="str">
        <f>IF('Adjacent Counties'!BR79="x",VLOOKUP('2013 0-64'!BR$1,'2013 population'!$A$3:$E$102,2,FALSE),"")</f>
        <v/>
      </c>
      <c r="BS79" s="2" t="str">
        <f>IF('Adjacent Counties'!BS79="x",VLOOKUP('2013 0-64'!BS$1,'2013 population'!$A$3:$E$102,2,FALSE),"")</f>
        <v/>
      </c>
      <c r="BT79" s="2" t="str">
        <f>IF('Adjacent Counties'!BT79="x",VLOOKUP('2013 0-64'!BT$1,'2013 population'!$A$3:$E$102,2,FALSE),"")</f>
        <v/>
      </c>
      <c r="BU79" s="2" t="str">
        <f>IF('Adjacent Counties'!BU79="x",VLOOKUP('2013 0-64'!BU$1,'2013 population'!$A$3:$E$102,2,FALSE),"")</f>
        <v/>
      </c>
      <c r="BV79" s="2" t="str">
        <f>IF('Adjacent Counties'!BV79="x",VLOOKUP('2013 0-64'!BV$1,'2013 population'!$A$3:$E$102,2,FALSE),"")</f>
        <v/>
      </c>
      <c r="BW79" s="2" t="str">
        <f>IF('Adjacent Counties'!BW79="x",VLOOKUP('2013 0-64'!BW$1,'2013 population'!$A$3:$E$102,2,FALSE),"")</f>
        <v/>
      </c>
      <c r="BX79" s="2" t="str">
        <f>IF('Adjacent Counties'!BX79="x",VLOOKUP('2013 0-64'!BX$1,'2013 population'!$A$3:$E$102,2,FALSE),"")</f>
        <v/>
      </c>
      <c r="BY79" s="2" t="str">
        <f>IF('Adjacent Counties'!BY79="x",VLOOKUP('2013 0-64'!BY$1,'2013 population'!$A$3:$E$102,2,FALSE),"")</f>
        <v/>
      </c>
      <c r="BZ79" s="2" t="str">
        <f>IF('Adjacent Counties'!BZ79="x",VLOOKUP('2013 0-64'!BZ$1,'2013 population'!$A$3:$E$102,2,FALSE),"")</f>
        <v/>
      </c>
      <c r="CA79" s="2">
        <f>IF('Adjacent Counties'!CA79="x",VLOOKUP('2013 0-64'!CA$1,'2013 population'!$A$3:$E$102,2,FALSE),"")</f>
        <v>116989</v>
      </c>
      <c r="CB79" s="2" t="str">
        <f>IF('Adjacent Counties'!CB79="x",VLOOKUP('2013 0-64'!CB$1,'2013 population'!$A$3:$E$102,2,FALSE),"")</f>
        <v/>
      </c>
      <c r="CC79" s="2" t="str">
        <f>IF('Adjacent Counties'!CC79="x",VLOOKUP('2013 0-64'!CC$1,'2013 population'!$A$3:$E$102,2,FALSE),"")</f>
        <v/>
      </c>
      <c r="CD79" s="2" t="str">
        <f>IF('Adjacent Counties'!CD79="x",VLOOKUP('2013 0-64'!CD$1,'2013 population'!$A$3:$E$102,2,FALSE),"")</f>
        <v/>
      </c>
      <c r="CE79" s="2" t="str">
        <f>IF('Adjacent Counties'!CE79="x",VLOOKUP('2013 0-64'!CE$1,'2013 population'!$A$3:$E$102,2,FALSE),"")</f>
        <v/>
      </c>
      <c r="CF79" s="2">
        <f>IF('Adjacent Counties'!CF79="x",VLOOKUP('2013 0-64'!CF$1,'2013 population'!$A$3:$E$102,2,FALSE),"")</f>
        <v>30747</v>
      </c>
      <c r="CG79" s="2" t="str">
        <f>IF('Adjacent Counties'!CG79="x",VLOOKUP('2013 0-64'!CG$1,'2013 population'!$A$3:$E$102,2,FALSE),"")</f>
        <v/>
      </c>
      <c r="CH79" s="2" t="str">
        <f>IF('Adjacent Counties'!CH79="x",VLOOKUP('2013 0-64'!CH$1,'2013 population'!$A$3:$E$102,2,FALSE),"")</f>
        <v/>
      </c>
      <c r="CI79" s="2" t="str">
        <f>IF('Adjacent Counties'!CI79="x",VLOOKUP('2013 0-64'!CI$1,'2013 population'!$A$3:$E$102,2,FALSE),"")</f>
        <v/>
      </c>
      <c r="CJ79" s="2" t="str">
        <f>IF('Adjacent Counties'!CJ79="x",VLOOKUP('2013 0-64'!CJ$1,'2013 population'!$A$3:$E$102,2,FALSE),"")</f>
        <v/>
      </c>
      <c r="CK79" s="2" t="str">
        <f>IF('Adjacent Counties'!CK79="x",VLOOKUP('2013 0-64'!CK$1,'2013 population'!$A$3:$E$102,2,FALSE),"")</f>
        <v/>
      </c>
      <c r="CL79" s="2" t="str">
        <f>IF('Adjacent Counties'!CL79="x",VLOOKUP('2013 0-64'!CL$1,'2013 population'!$A$3:$E$102,2,FALSE),"")</f>
        <v/>
      </c>
      <c r="CM79" s="2" t="str">
        <f>IF('Adjacent Counties'!CM79="x",VLOOKUP('2013 0-64'!CM$1,'2013 population'!$A$3:$E$102,2,FALSE),"")</f>
        <v/>
      </c>
      <c r="CN79" s="2" t="str">
        <f>IF('Adjacent Counties'!CN79="x",VLOOKUP('2013 0-64'!CN$1,'2013 population'!$A$3:$E$102,2,FALSE),"")</f>
        <v/>
      </c>
      <c r="CO79" s="2" t="str">
        <f>IF('Adjacent Counties'!CO79="x",VLOOKUP('2013 0-64'!CO$1,'2013 population'!$A$3:$E$102,2,FALSE),"")</f>
        <v/>
      </c>
      <c r="CP79" s="2" t="str">
        <f>IF('Adjacent Counties'!CP79="x",VLOOKUP('2013 0-64'!CP$1,'2013 population'!$A$3:$E$102,2,FALSE),"")</f>
        <v/>
      </c>
      <c r="CQ79" s="2" t="str">
        <f>IF('Adjacent Counties'!CQ79="x",VLOOKUP('2013 0-64'!CQ$1,'2013 population'!$A$3:$E$102,2,FALSE),"")</f>
        <v/>
      </c>
      <c r="CR79" s="2" t="str">
        <f>IF('Adjacent Counties'!CR79="x",VLOOKUP('2013 0-64'!CR$1,'2013 population'!$A$3:$E$102,2,FALSE),"")</f>
        <v/>
      </c>
      <c r="CS79" s="2" t="str">
        <f>IF('Adjacent Counties'!CS79="x",VLOOKUP('2013 0-64'!CS$1,'2013 population'!$A$3:$E$102,2,FALSE),"")</f>
        <v/>
      </c>
      <c r="CT79" s="2" t="str">
        <f>IF('Adjacent Counties'!CT79="x",VLOOKUP('2013 0-64'!CT$1,'2013 population'!$A$3:$E$102,2,FALSE),"")</f>
        <v/>
      </c>
      <c r="CU79" s="2" t="str">
        <f>IF('Adjacent Counties'!CU79="x",VLOOKUP('2013 0-64'!CU$1,'2013 population'!$A$3:$E$102,2,FALSE),"")</f>
        <v/>
      </c>
      <c r="CV79" s="2" t="str">
        <f>IF('Adjacent Counties'!CV79="x",VLOOKUP('2013 0-64'!CV$1,'2013 population'!$A$3:$E$102,2,FALSE),"")</f>
        <v/>
      </c>
      <c r="CW79" s="2" t="str">
        <f>IF('Adjacent Counties'!CW79="x",VLOOKUP('2013 0-64'!CW$1,'2013 population'!$A$3:$E$102,2,FALSE),"")</f>
        <v/>
      </c>
      <c r="CX79" s="2">
        <f t="shared" si="2"/>
        <v>568910</v>
      </c>
      <c r="CY79" s="2">
        <f>SUMIF('Residents by Age'!B$2:B$422,"="&amp;'2013 0-64'!A79,'Residents by Age'!D$2:D$422)</f>
        <v>40</v>
      </c>
      <c r="CZ79" s="9">
        <f t="shared" si="3"/>
        <v>7.0309890843894468E-2</v>
      </c>
    </row>
    <row r="80" spans="1:104">
      <c r="A80" s="3" t="s">
        <v>78</v>
      </c>
      <c r="B80" s="2">
        <f>IF('Adjacent Counties'!B80="x",VLOOKUP('2013 0-64'!B$1,'2013 population'!$A$3:$E$102,2,FALSE),"")</f>
        <v>129679</v>
      </c>
      <c r="C80" s="2" t="str">
        <f>IF('Adjacent Counties'!C80="x",VLOOKUP('2013 0-64'!C$1,'2013 population'!$A$3:$E$102,2,FALSE),"")</f>
        <v/>
      </c>
      <c r="D80" s="2" t="str">
        <f>IF('Adjacent Counties'!D80="x",VLOOKUP('2013 0-64'!D$1,'2013 population'!$A$3:$E$102,2,FALSE),"")</f>
        <v/>
      </c>
      <c r="E80" s="2" t="str">
        <f>IF('Adjacent Counties'!E80="x",VLOOKUP('2013 0-64'!E$1,'2013 population'!$A$3:$E$102,2,FALSE),"")</f>
        <v/>
      </c>
      <c r="F80" s="2" t="str">
        <f>IF('Adjacent Counties'!F80="x",VLOOKUP('2013 0-64'!F$1,'2013 population'!$A$3:$E$102,2,FALSE),"")</f>
        <v/>
      </c>
      <c r="G80" s="2" t="str">
        <f>IF('Adjacent Counties'!G80="x",VLOOKUP('2013 0-64'!G$1,'2013 population'!$A$3:$E$102,2,FALSE),"")</f>
        <v/>
      </c>
      <c r="H80" s="2" t="str">
        <f>IF('Adjacent Counties'!H80="x",VLOOKUP('2013 0-64'!H$1,'2013 population'!$A$3:$E$102,2,FALSE),"")</f>
        <v/>
      </c>
      <c r="I80" s="2" t="str">
        <f>IF('Adjacent Counties'!I80="x",VLOOKUP('2013 0-64'!I$1,'2013 population'!$A$3:$E$102,2,FALSE),"")</f>
        <v/>
      </c>
      <c r="J80" s="2" t="str">
        <f>IF('Adjacent Counties'!J80="x",VLOOKUP('2013 0-64'!J$1,'2013 population'!$A$3:$E$102,2,FALSE),"")</f>
        <v/>
      </c>
      <c r="K80" s="2" t="str">
        <f>IF('Adjacent Counties'!K80="x",VLOOKUP('2013 0-64'!K$1,'2013 population'!$A$3:$E$102,2,FALSE),"")</f>
        <v/>
      </c>
      <c r="L80" s="2" t="str">
        <f>IF('Adjacent Counties'!L80="x",VLOOKUP('2013 0-64'!L$1,'2013 population'!$A$3:$E$102,2,FALSE),"")</f>
        <v/>
      </c>
      <c r="M80" s="2" t="str">
        <f>IF('Adjacent Counties'!M80="x",VLOOKUP('2013 0-64'!M$1,'2013 population'!$A$3:$E$102,2,FALSE),"")</f>
        <v/>
      </c>
      <c r="N80" s="2" t="str">
        <f>IF('Adjacent Counties'!N80="x",VLOOKUP('2013 0-64'!N$1,'2013 population'!$A$3:$E$102,2,FALSE),"")</f>
        <v/>
      </c>
      <c r="O80" s="2" t="str">
        <f>IF('Adjacent Counties'!O80="x",VLOOKUP('2013 0-64'!O$1,'2013 population'!$A$3:$E$102,2,FALSE),"")</f>
        <v/>
      </c>
      <c r="P80" s="2" t="str">
        <f>IF('Adjacent Counties'!P80="x",VLOOKUP('2013 0-64'!P$1,'2013 population'!$A$3:$E$102,2,FALSE),"")</f>
        <v/>
      </c>
      <c r="Q80" s="2" t="str">
        <f>IF('Adjacent Counties'!Q80="x",VLOOKUP('2013 0-64'!Q$1,'2013 population'!$A$3:$E$102,2,FALSE),"")</f>
        <v/>
      </c>
      <c r="R80" s="2">
        <f>IF('Adjacent Counties'!R80="x",VLOOKUP('2013 0-64'!R$1,'2013 population'!$A$3:$E$102,2,FALSE),"")</f>
        <v>19706</v>
      </c>
      <c r="S80" s="2" t="str">
        <f>IF('Adjacent Counties'!S80="x",VLOOKUP('2013 0-64'!S$1,'2013 population'!$A$3:$E$102,2,FALSE),"")</f>
        <v/>
      </c>
      <c r="T80" s="2" t="str">
        <f>IF('Adjacent Counties'!T80="x",VLOOKUP('2013 0-64'!T$1,'2013 population'!$A$3:$E$102,2,FALSE),"")</f>
        <v/>
      </c>
      <c r="U80" s="2" t="str">
        <f>IF('Adjacent Counties'!U80="x",VLOOKUP('2013 0-64'!U$1,'2013 population'!$A$3:$E$102,2,FALSE),"")</f>
        <v/>
      </c>
      <c r="V80" s="2" t="str">
        <f>IF('Adjacent Counties'!V80="x",VLOOKUP('2013 0-64'!V$1,'2013 population'!$A$3:$E$102,2,FALSE),"")</f>
        <v/>
      </c>
      <c r="W80" s="2" t="str">
        <f>IF('Adjacent Counties'!W80="x",VLOOKUP('2013 0-64'!W$1,'2013 population'!$A$3:$E$102,2,FALSE),"")</f>
        <v/>
      </c>
      <c r="X80" s="2" t="str">
        <f>IF('Adjacent Counties'!X80="x",VLOOKUP('2013 0-64'!X$1,'2013 population'!$A$3:$E$102,2,FALSE),"")</f>
        <v/>
      </c>
      <c r="Y80" s="2" t="str">
        <f>IF('Adjacent Counties'!Y80="x",VLOOKUP('2013 0-64'!Y$1,'2013 population'!$A$3:$E$102,2,FALSE),"")</f>
        <v/>
      </c>
      <c r="Z80" s="2" t="str">
        <f>IF('Adjacent Counties'!Z80="x",VLOOKUP('2013 0-64'!Z$1,'2013 population'!$A$3:$E$102,2,FALSE),"")</f>
        <v/>
      </c>
      <c r="AA80" s="2" t="str">
        <f>IF('Adjacent Counties'!AA80="x",VLOOKUP('2013 0-64'!AA$1,'2013 population'!$A$3:$E$102,2,FALSE),"")</f>
        <v/>
      </c>
      <c r="AB80" s="2" t="str">
        <f>IF('Adjacent Counties'!AB80="x",VLOOKUP('2013 0-64'!AB$1,'2013 population'!$A$3:$E$102,2,FALSE),"")</f>
        <v/>
      </c>
      <c r="AC80" s="2" t="str">
        <f>IF('Adjacent Counties'!AC80="x",VLOOKUP('2013 0-64'!AC$1,'2013 population'!$A$3:$E$102,2,FALSE),"")</f>
        <v/>
      </c>
      <c r="AD80" s="2" t="str">
        <f>IF('Adjacent Counties'!AD80="x",VLOOKUP('2013 0-64'!AD$1,'2013 population'!$A$3:$E$102,2,FALSE),"")</f>
        <v/>
      </c>
      <c r="AE80" s="2" t="str">
        <f>IF('Adjacent Counties'!AE80="x",VLOOKUP('2013 0-64'!AE$1,'2013 population'!$A$3:$E$102,2,FALSE),"")</f>
        <v/>
      </c>
      <c r="AF80" s="2" t="str">
        <f>IF('Adjacent Counties'!AF80="x",VLOOKUP('2013 0-64'!AF$1,'2013 population'!$A$3:$E$102,2,FALSE),"")</f>
        <v/>
      </c>
      <c r="AG80" s="2" t="str">
        <f>IF('Adjacent Counties'!AG80="x",VLOOKUP('2013 0-64'!AG$1,'2013 population'!$A$3:$E$102,2,FALSE),"")</f>
        <v/>
      </c>
      <c r="AH80" s="2" t="str">
        <f>IF('Adjacent Counties'!AH80="x",VLOOKUP('2013 0-64'!AH$1,'2013 population'!$A$3:$E$102,2,FALSE),"")</f>
        <v/>
      </c>
      <c r="AI80" s="2">
        <f>IF('Adjacent Counties'!AI80="x",VLOOKUP('2013 0-64'!AI$1,'2013 population'!$A$3:$E$102,2,FALSE),"")</f>
        <v>309991</v>
      </c>
      <c r="AJ80" s="2" t="str">
        <f>IF('Adjacent Counties'!AJ80="x",VLOOKUP('2013 0-64'!AJ$1,'2013 population'!$A$3:$E$102,2,FALSE),"")</f>
        <v/>
      </c>
      <c r="AK80" s="2" t="str">
        <f>IF('Adjacent Counties'!AK80="x",VLOOKUP('2013 0-64'!AK$1,'2013 population'!$A$3:$E$102,2,FALSE),"")</f>
        <v/>
      </c>
      <c r="AL80" s="2" t="str">
        <f>IF('Adjacent Counties'!AL80="x",VLOOKUP('2013 0-64'!AL$1,'2013 population'!$A$3:$E$102,2,FALSE),"")</f>
        <v/>
      </c>
      <c r="AM80" s="2" t="str">
        <f>IF('Adjacent Counties'!AM80="x",VLOOKUP('2013 0-64'!AM$1,'2013 population'!$A$3:$E$102,2,FALSE),"")</f>
        <v/>
      </c>
      <c r="AN80" s="2" t="str">
        <f>IF('Adjacent Counties'!AN80="x",VLOOKUP('2013 0-64'!AN$1,'2013 population'!$A$3:$E$102,2,FALSE),"")</f>
        <v/>
      </c>
      <c r="AO80" s="2" t="str">
        <f>IF('Adjacent Counties'!AO80="x",VLOOKUP('2013 0-64'!AO$1,'2013 population'!$A$3:$E$102,2,FALSE),"")</f>
        <v/>
      </c>
      <c r="AP80" s="2">
        <f>IF('Adjacent Counties'!AP80="x",VLOOKUP('2013 0-64'!AP$1,'2013 population'!$A$3:$E$102,2,FALSE),"")</f>
        <v>439436</v>
      </c>
      <c r="AQ80" s="2" t="str">
        <f>IF('Adjacent Counties'!AQ80="x",VLOOKUP('2013 0-64'!AQ$1,'2013 population'!$A$3:$E$102,2,FALSE),"")</f>
        <v/>
      </c>
      <c r="AR80" s="2" t="str">
        <f>IF('Adjacent Counties'!AR80="x",VLOOKUP('2013 0-64'!AR$1,'2013 population'!$A$3:$E$102,2,FALSE),"")</f>
        <v/>
      </c>
      <c r="AS80" s="2" t="str">
        <f>IF('Adjacent Counties'!AS80="x",VLOOKUP('2013 0-64'!AS$1,'2013 population'!$A$3:$E$102,2,FALSE),"")</f>
        <v/>
      </c>
      <c r="AT80" s="2" t="str">
        <f>IF('Adjacent Counties'!AT80="x",VLOOKUP('2013 0-64'!AT$1,'2013 population'!$A$3:$E$102,2,FALSE),"")</f>
        <v/>
      </c>
      <c r="AU80" s="2" t="str">
        <f>IF('Adjacent Counties'!AU80="x",VLOOKUP('2013 0-64'!AU$1,'2013 population'!$A$3:$E$102,2,FALSE),"")</f>
        <v/>
      </c>
      <c r="AV80" s="2" t="str">
        <f>IF('Adjacent Counties'!AV80="x",VLOOKUP('2013 0-64'!AV$1,'2013 population'!$A$3:$E$102,2,FALSE),"")</f>
        <v/>
      </c>
      <c r="AW80" s="2" t="str">
        <f>IF('Adjacent Counties'!AW80="x",VLOOKUP('2013 0-64'!AW$1,'2013 population'!$A$3:$E$102,2,FALSE),"")</f>
        <v/>
      </c>
      <c r="AX80" s="2" t="str">
        <f>IF('Adjacent Counties'!AX80="x",VLOOKUP('2013 0-64'!AX$1,'2013 population'!$A$3:$E$102,2,FALSE),"")</f>
        <v/>
      </c>
      <c r="AY80" s="2" t="str">
        <f>IF('Adjacent Counties'!AY80="x",VLOOKUP('2013 0-64'!AY$1,'2013 population'!$A$3:$E$102,2,FALSE),"")</f>
        <v/>
      </c>
      <c r="AZ80" s="2" t="str">
        <f>IF('Adjacent Counties'!AZ80="x",VLOOKUP('2013 0-64'!AZ$1,'2013 population'!$A$3:$E$102,2,FALSE),"")</f>
        <v/>
      </c>
      <c r="BA80" s="2" t="str">
        <f>IF('Adjacent Counties'!BA80="x",VLOOKUP('2013 0-64'!BA$1,'2013 population'!$A$3:$E$102,2,FALSE),"")</f>
        <v/>
      </c>
      <c r="BB80" s="2" t="str">
        <f>IF('Adjacent Counties'!BB80="x",VLOOKUP('2013 0-64'!BB$1,'2013 population'!$A$3:$E$102,2,FALSE),"")</f>
        <v/>
      </c>
      <c r="BC80" s="2" t="str">
        <f>IF('Adjacent Counties'!BC80="x",VLOOKUP('2013 0-64'!BC$1,'2013 population'!$A$3:$E$102,2,FALSE),"")</f>
        <v/>
      </c>
      <c r="BD80" s="2" t="str">
        <f>IF('Adjacent Counties'!BD80="x",VLOOKUP('2013 0-64'!BD$1,'2013 population'!$A$3:$E$102,2,FALSE),"")</f>
        <v/>
      </c>
      <c r="BE80" s="2" t="str">
        <f>IF('Adjacent Counties'!BE80="x",VLOOKUP('2013 0-64'!BE$1,'2013 population'!$A$3:$E$102,2,FALSE),"")</f>
        <v/>
      </c>
      <c r="BF80" s="2" t="str">
        <f>IF('Adjacent Counties'!BF80="x",VLOOKUP('2013 0-64'!BF$1,'2013 population'!$A$3:$E$102,2,FALSE),"")</f>
        <v/>
      </c>
      <c r="BG80" s="2" t="str">
        <f>IF('Adjacent Counties'!BG80="x",VLOOKUP('2013 0-64'!BG$1,'2013 population'!$A$3:$E$102,2,FALSE),"")</f>
        <v/>
      </c>
      <c r="BH80" s="2" t="str">
        <f>IF('Adjacent Counties'!BH80="x",VLOOKUP('2013 0-64'!BH$1,'2013 population'!$A$3:$E$102,2,FALSE),"")</f>
        <v/>
      </c>
      <c r="BI80" s="2" t="str">
        <f>IF('Adjacent Counties'!BI80="x",VLOOKUP('2013 0-64'!BI$1,'2013 population'!$A$3:$E$102,2,FALSE),"")</f>
        <v/>
      </c>
      <c r="BJ80" s="2" t="str">
        <f>IF('Adjacent Counties'!BJ80="x",VLOOKUP('2013 0-64'!BJ$1,'2013 population'!$A$3:$E$102,2,FALSE),"")</f>
        <v/>
      </c>
      <c r="BK80" s="2" t="str">
        <f>IF('Adjacent Counties'!BK80="x",VLOOKUP('2013 0-64'!BK$1,'2013 population'!$A$3:$E$102,2,FALSE),"")</f>
        <v/>
      </c>
      <c r="BL80" s="2" t="str">
        <f>IF('Adjacent Counties'!BL80="x",VLOOKUP('2013 0-64'!BL$1,'2013 population'!$A$3:$E$102,2,FALSE),"")</f>
        <v/>
      </c>
      <c r="BM80" s="2" t="str">
        <f>IF('Adjacent Counties'!BM80="x",VLOOKUP('2013 0-64'!BM$1,'2013 population'!$A$3:$E$102,2,FALSE),"")</f>
        <v/>
      </c>
      <c r="BN80" s="2" t="str">
        <f>IF('Adjacent Counties'!BN80="x",VLOOKUP('2013 0-64'!BN$1,'2013 population'!$A$3:$E$102,2,FALSE),"")</f>
        <v/>
      </c>
      <c r="BO80" s="2" t="str">
        <f>IF('Adjacent Counties'!BO80="x",VLOOKUP('2013 0-64'!BO$1,'2013 population'!$A$3:$E$102,2,FALSE),"")</f>
        <v/>
      </c>
      <c r="BP80" s="2" t="str">
        <f>IF('Adjacent Counties'!BP80="x",VLOOKUP('2013 0-64'!BP$1,'2013 population'!$A$3:$E$102,2,FALSE),"")</f>
        <v/>
      </c>
      <c r="BQ80" s="2" t="str">
        <f>IF('Adjacent Counties'!BQ80="x",VLOOKUP('2013 0-64'!BQ$1,'2013 population'!$A$3:$E$102,2,FALSE),"")</f>
        <v/>
      </c>
      <c r="BR80" s="2" t="str">
        <f>IF('Adjacent Counties'!BR80="x",VLOOKUP('2013 0-64'!BR$1,'2013 population'!$A$3:$E$102,2,FALSE),"")</f>
        <v/>
      </c>
      <c r="BS80" s="2" t="str">
        <f>IF('Adjacent Counties'!BS80="x",VLOOKUP('2013 0-64'!BS$1,'2013 population'!$A$3:$E$102,2,FALSE),"")</f>
        <v/>
      </c>
      <c r="BT80" s="2" t="str">
        <f>IF('Adjacent Counties'!BT80="x",VLOOKUP('2013 0-64'!BT$1,'2013 population'!$A$3:$E$102,2,FALSE),"")</f>
        <v/>
      </c>
      <c r="BU80" s="2" t="str">
        <f>IF('Adjacent Counties'!BU80="x",VLOOKUP('2013 0-64'!BU$1,'2013 population'!$A$3:$E$102,2,FALSE),"")</f>
        <v/>
      </c>
      <c r="BV80" s="2" t="str">
        <f>IF('Adjacent Counties'!BV80="x",VLOOKUP('2013 0-64'!BV$1,'2013 population'!$A$3:$E$102,2,FALSE),"")</f>
        <v/>
      </c>
      <c r="BW80" s="2" t="str">
        <f>IF('Adjacent Counties'!BW80="x",VLOOKUP('2013 0-64'!BW$1,'2013 population'!$A$3:$E$102,2,FALSE),"")</f>
        <v/>
      </c>
      <c r="BX80" s="2" t="str">
        <f>IF('Adjacent Counties'!BX80="x",VLOOKUP('2013 0-64'!BX$1,'2013 population'!$A$3:$E$102,2,FALSE),"")</f>
        <v/>
      </c>
      <c r="BY80" s="2" t="str">
        <f>IF('Adjacent Counties'!BY80="x",VLOOKUP('2013 0-64'!BY$1,'2013 population'!$A$3:$E$102,2,FALSE),"")</f>
        <v/>
      </c>
      <c r="BZ80" s="2" t="str">
        <f>IF('Adjacent Counties'!BZ80="x",VLOOKUP('2013 0-64'!BZ$1,'2013 population'!$A$3:$E$102,2,FALSE),"")</f>
        <v/>
      </c>
      <c r="CA80" s="2" t="str">
        <f>IF('Adjacent Counties'!CA80="x",VLOOKUP('2013 0-64'!CA$1,'2013 population'!$A$3:$E$102,2,FALSE),"")</f>
        <v/>
      </c>
      <c r="CB80" s="2">
        <f>IF('Adjacent Counties'!CB80="x",VLOOKUP('2013 0-64'!CB$1,'2013 population'!$A$3:$E$102,2,FALSE),"")</f>
        <v>75873</v>
      </c>
      <c r="CC80" s="2" t="str">
        <f>IF('Adjacent Counties'!CC80="x",VLOOKUP('2013 0-64'!CC$1,'2013 population'!$A$3:$E$102,2,FALSE),"")</f>
        <v/>
      </c>
      <c r="CD80" s="2" t="str">
        <f>IF('Adjacent Counties'!CD80="x",VLOOKUP('2013 0-64'!CD$1,'2013 population'!$A$3:$E$102,2,FALSE),"")</f>
        <v/>
      </c>
      <c r="CE80" s="2" t="str">
        <f>IF('Adjacent Counties'!CE80="x",VLOOKUP('2013 0-64'!CE$1,'2013 population'!$A$3:$E$102,2,FALSE),"")</f>
        <v/>
      </c>
      <c r="CF80" s="2" t="str">
        <f>IF('Adjacent Counties'!CF80="x",VLOOKUP('2013 0-64'!CF$1,'2013 population'!$A$3:$E$102,2,FALSE),"")</f>
        <v/>
      </c>
      <c r="CG80" s="2" t="str">
        <f>IF('Adjacent Counties'!CG80="x",VLOOKUP('2013 0-64'!CG$1,'2013 population'!$A$3:$E$102,2,FALSE),"")</f>
        <v/>
      </c>
      <c r="CH80" s="2">
        <f>IF('Adjacent Counties'!CH80="x",VLOOKUP('2013 0-64'!CH$1,'2013 population'!$A$3:$E$102,2,FALSE),"")</f>
        <v>38404</v>
      </c>
      <c r="CI80" s="2" t="str">
        <f>IF('Adjacent Counties'!CI80="x",VLOOKUP('2013 0-64'!CI$1,'2013 population'!$A$3:$E$102,2,FALSE),"")</f>
        <v/>
      </c>
      <c r="CJ80" s="2" t="str">
        <f>IF('Adjacent Counties'!CJ80="x",VLOOKUP('2013 0-64'!CJ$1,'2013 population'!$A$3:$E$102,2,FALSE),"")</f>
        <v/>
      </c>
      <c r="CK80" s="2" t="str">
        <f>IF('Adjacent Counties'!CK80="x",VLOOKUP('2013 0-64'!CK$1,'2013 population'!$A$3:$E$102,2,FALSE),"")</f>
        <v/>
      </c>
      <c r="CL80" s="2" t="str">
        <f>IF('Adjacent Counties'!CL80="x",VLOOKUP('2013 0-64'!CL$1,'2013 population'!$A$3:$E$102,2,FALSE),"")</f>
        <v/>
      </c>
      <c r="CM80" s="2" t="str">
        <f>IF('Adjacent Counties'!CM80="x",VLOOKUP('2013 0-64'!CM$1,'2013 population'!$A$3:$E$102,2,FALSE),"")</f>
        <v/>
      </c>
      <c r="CN80" s="2" t="str">
        <f>IF('Adjacent Counties'!CN80="x",VLOOKUP('2013 0-64'!CN$1,'2013 population'!$A$3:$E$102,2,FALSE),"")</f>
        <v/>
      </c>
      <c r="CO80" s="2" t="str">
        <f>IF('Adjacent Counties'!CO80="x",VLOOKUP('2013 0-64'!CO$1,'2013 population'!$A$3:$E$102,2,FALSE),"")</f>
        <v/>
      </c>
      <c r="CP80" s="2" t="str">
        <f>IF('Adjacent Counties'!CP80="x",VLOOKUP('2013 0-64'!CP$1,'2013 population'!$A$3:$E$102,2,FALSE),"")</f>
        <v/>
      </c>
      <c r="CQ80" s="2" t="str">
        <f>IF('Adjacent Counties'!CQ80="x",VLOOKUP('2013 0-64'!CQ$1,'2013 population'!$A$3:$E$102,2,FALSE),"")</f>
        <v/>
      </c>
      <c r="CR80" s="2" t="str">
        <f>IF('Adjacent Counties'!CR80="x",VLOOKUP('2013 0-64'!CR$1,'2013 population'!$A$3:$E$102,2,FALSE),"")</f>
        <v/>
      </c>
      <c r="CS80" s="2" t="str">
        <f>IF('Adjacent Counties'!CS80="x",VLOOKUP('2013 0-64'!CS$1,'2013 population'!$A$3:$E$102,2,FALSE),"")</f>
        <v/>
      </c>
      <c r="CT80" s="2" t="str">
        <f>IF('Adjacent Counties'!CT80="x",VLOOKUP('2013 0-64'!CT$1,'2013 population'!$A$3:$E$102,2,FALSE),"")</f>
        <v/>
      </c>
      <c r="CU80" s="2" t="str">
        <f>IF('Adjacent Counties'!CU80="x",VLOOKUP('2013 0-64'!CU$1,'2013 population'!$A$3:$E$102,2,FALSE),"")</f>
        <v/>
      </c>
      <c r="CV80" s="2" t="str">
        <f>IF('Adjacent Counties'!CV80="x",VLOOKUP('2013 0-64'!CV$1,'2013 population'!$A$3:$E$102,2,FALSE),"")</f>
        <v/>
      </c>
      <c r="CW80" s="2" t="str">
        <f>IF('Adjacent Counties'!CW80="x",VLOOKUP('2013 0-64'!CW$1,'2013 population'!$A$3:$E$102,2,FALSE),"")</f>
        <v/>
      </c>
      <c r="CX80" s="2">
        <f t="shared" si="2"/>
        <v>1013089</v>
      </c>
      <c r="CY80" s="2">
        <f>SUMIF('Residents by Age'!B$2:B$422,"="&amp;'2013 0-64'!A80,'Residents by Age'!D$2:D$422)</f>
        <v>69</v>
      </c>
      <c r="CZ80" s="9">
        <f t="shared" si="3"/>
        <v>6.8108527483765002E-2</v>
      </c>
    </row>
    <row r="81" spans="1:104">
      <c r="A81" s="3" t="s">
        <v>79</v>
      </c>
      <c r="B81" s="2" t="str">
        <f>IF('Adjacent Counties'!B81="x",VLOOKUP('2013 0-64'!B$1,'2013 population'!$A$3:$E$102,2,FALSE),"")</f>
        <v/>
      </c>
      <c r="C81" s="2" t="str">
        <f>IF('Adjacent Counties'!C81="x",VLOOKUP('2013 0-64'!C$1,'2013 population'!$A$3:$E$102,2,FALSE),"")</f>
        <v/>
      </c>
      <c r="D81" s="2" t="str">
        <f>IF('Adjacent Counties'!D81="x",VLOOKUP('2013 0-64'!D$1,'2013 population'!$A$3:$E$102,2,FALSE),"")</f>
        <v/>
      </c>
      <c r="E81" s="2" t="str">
        <f>IF('Adjacent Counties'!E81="x",VLOOKUP('2013 0-64'!E$1,'2013 population'!$A$3:$E$102,2,FALSE),"")</f>
        <v/>
      </c>
      <c r="F81" s="2" t="str">
        <f>IF('Adjacent Counties'!F81="x",VLOOKUP('2013 0-64'!F$1,'2013 population'!$A$3:$E$102,2,FALSE),"")</f>
        <v/>
      </c>
      <c r="G81" s="2" t="str">
        <f>IF('Adjacent Counties'!G81="x",VLOOKUP('2013 0-64'!G$1,'2013 population'!$A$3:$E$102,2,FALSE),"")</f>
        <v/>
      </c>
      <c r="H81" s="2" t="str">
        <f>IF('Adjacent Counties'!H81="x",VLOOKUP('2013 0-64'!H$1,'2013 population'!$A$3:$E$102,2,FALSE),"")</f>
        <v/>
      </c>
      <c r="I81" s="2" t="str">
        <f>IF('Adjacent Counties'!I81="x",VLOOKUP('2013 0-64'!I$1,'2013 population'!$A$3:$E$102,2,FALSE),"")</f>
        <v/>
      </c>
      <c r="J81" s="2" t="str">
        <f>IF('Adjacent Counties'!J81="x",VLOOKUP('2013 0-64'!J$1,'2013 population'!$A$3:$E$102,2,FALSE),"")</f>
        <v/>
      </c>
      <c r="K81" s="2" t="str">
        <f>IF('Adjacent Counties'!K81="x",VLOOKUP('2013 0-64'!K$1,'2013 population'!$A$3:$E$102,2,FALSE),"")</f>
        <v/>
      </c>
      <c r="L81" s="2" t="str">
        <f>IF('Adjacent Counties'!L81="x",VLOOKUP('2013 0-64'!L$1,'2013 population'!$A$3:$E$102,2,FALSE),"")</f>
        <v/>
      </c>
      <c r="M81" s="2" t="str">
        <f>IF('Adjacent Counties'!M81="x",VLOOKUP('2013 0-64'!M$1,'2013 population'!$A$3:$E$102,2,FALSE),"")</f>
        <v/>
      </c>
      <c r="N81" s="2">
        <f>IF('Adjacent Counties'!N81="x",VLOOKUP('2013 0-64'!N$1,'2013 population'!$A$3:$E$102,2,FALSE),"")</f>
        <v>163761</v>
      </c>
      <c r="O81" s="2" t="str">
        <f>IF('Adjacent Counties'!O81="x",VLOOKUP('2013 0-64'!O$1,'2013 population'!$A$3:$E$102,2,FALSE),"")</f>
        <v/>
      </c>
      <c r="P81" s="2" t="str">
        <f>IF('Adjacent Counties'!P81="x",VLOOKUP('2013 0-64'!P$1,'2013 population'!$A$3:$E$102,2,FALSE),"")</f>
        <v/>
      </c>
      <c r="Q81" s="2" t="str">
        <f>IF('Adjacent Counties'!Q81="x",VLOOKUP('2013 0-64'!Q$1,'2013 population'!$A$3:$E$102,2,FALSE),"")</f>
        <v/>
      </c>
      <c r="R81" s="2" t="str">
        <f>IF('Adjacent Counties'!R81="x",VLOOKUP('2013 0-64'!R$1,'2013 population'!$A$3:$E$102,2,FALSE),"")</f>
        <v/>
      </c>
      <c r="S81" s="2" t="str">
        <f>IF('Adjacent Counties'!S81="x",VLOOKUP('2013 0-64'!S$1,'2013 population'!$A$3:$E$102,2,FALSE),"")</f>
        <v/>
      </c>
      <c r="T81" s="2" t="str">
        <f>IF('Adjacent Counties'!T81="x",VLOOKUP('2013 0-64'!T$1,'2013 population'!$A$3:$E$102,2,FALSE),"")</f>
        <v/>
      </c>
      <c r="U81" s="2" t="str">
        <f>IF('Adjacent Counties'!U81="x",VLOOKUP('2013 0-64'!U$1,'2013 population'!$A$3:$E$102,2,FALSE),"")</f>
        <v/>
      </c>
      <c r="V81" s="2" t="str">
        <f>IF('Adjacent Counties'!V81="x",VLOOKUP('2013 0-64'!V$1,'2013 population'!$A$3:$E$102,2,FALSE),"")</f>
        <v/>
      </c>
      <c r="W81" s="2" t="str">
        <f>IF('Adjacent Counties'!W81="x",VLOOKUP('2013 0-64'!W$1,'2013 population'!$A$3:$E$102,2,FALSE),"")</f>
        <v/>
      </c>
      <c r="X81" s="2" t="str">
        <f>IF('Adjacent Counties'!X81="x",VLOOKUP('2013 0-64'!X$1,'2013 population'!$A$3:$E$102,2,FALSE),"")</f>
        <v/>
      </c>
      <c r="Y81" s="2" t="str">
        <f>IF('Adjacent Counties'!Y81="x",VLOOKUP('2013 0-64'!Y$1,'2013 population'!$A$3:$E$102,2,FALSE),"")</f>
        <v/>
      </c>
      <c r="Z81" s="2" t="str">
        <f>IF('Adjacent Counties'!Z81="x",VLOOKUP('2013 0-64'!Z$1,'2013 population'!$A$3:$E$102,2,FALSE),"")</f>
        <v/>
      </c>
      <c r="AA81" s="2" t="str">
        <f>IF('Adjacent Counties'!AA81="x",VLOOKUP('2013 0-64'!AA$1,'2013 population'!$A$3:$E$102,2,FALSE),"")</f>
        <v/>
      </c>
      <c r="AB81" s="2" t="str">
        <f>IF('Adjacent Counties'!AB81="x",VLOOKUP('2013 0-64'!AB$1,'2013 population'!$A$3:$E$102,2,FALSE),"")</f>
        <v/>
      </c>
      <c r="AC81" s="2" t="str">
        <f>IF('Adjacent Counties'!AC81="x",VLOOKUP('2013 0-64'!AC$1,'2013 population'!$A$3:$E$102,2,FALSE),"")</f>
        <v/>
      </c>
      <c r="AD81" s="2">
        <f>IF('Adjacent Counties'!AD81="x",VLOOKUP('2013 0-64'!AD$1,'2013 population'!$A$3:$E$102,2,FALSE),"")</f>
        <v>137730</v>
      </c>
      <c r="AE81" s="2">
        <f>IF('Adjacent Counties'!AE81="x",VLOOKUP('2013 0-64'!AE$1,'2013 population'!$A$3:$E$102,2,FALSE),"")</f>
        <v>33983</v>
      </c>
      <c r="AF81" s="2" t="str">
        <f>IF('Adjacent Counties'!AF81="x",VLOOKUP('2013 0-64'!AF$1,'2013 population'!$A$3:$E$102,2,FALSE),"")</f>
        <v/>
      </c>
      <c r="AG81" s="2" t="str">
        <f>IF('Adjacent Counties'!AG81="x",VLOOKUP('2013 0-64'!AG$1,'2013 population'!$A$3:$E$102,2,FALSE),"")</f>
        <v/>
      </c>
      <c r="AH81" s="2" t="str">
        <f>IF('Adjacent Counties'!AH81="x",VLOOKUP('2013 0-64'!AH$1,'2013 population'!$A$3:$E$102,2,FALSE),"")</f>
        <v/>
      </c>
      <c r="AI81" s="2" t="str">
        <f>IF('Adjacent Counties'!AI81="x",VLOOKUP('2013 0-64'!AI$1,'2013 population'!$A$3:$E$102,2,FALSE),"")</f>
        <v/>
      </c>
      <c r="AJ81" s="2" t="str">
        <f>IF('Adjacent Counties'!AJ81="x",VLOOKUP('2013 0-64'!AJ$1,'2013 population'!$A$3:$E$102,2,FALSE),"")</f>
        <v/>
      </c>
      <c r="AK81" s="2" t="str">
        <f>IF('Adjacent Counties'!AK81="x",VLOOKUP('2013 0-64'!AK$1,'2013 population'!$A$3:$E$102,2,FALSE),"")</f>
        <v/>
      </c>
      <c r="AL81" s="2" t="str">
        <f>IF('Adjacent Counties'!AL81="x",VLOOKUP('2013 0-64'!AL$1,'2013 population'!$A$3:$E$102,2,FALSE),"")</f>
        <v/>
      </c>
      <c r="AM81" s="2" t="str">
        <f>IF('Adjacent Counties'!AM81="x",VLOOKUP('2013 0-64'!AM$1,'2013 population'!$A$3:$E$102,2,FALSE),"")</f>
        <v/>
      </c>
      <c r="AN81" s="2" t="str">
        <f>IF('Adjacent Counties'!AN81="x",VLOOKUP('2013 0-64'!AN$1,'2013 population'!$A$3:$E$102,2,FALSE),"")</f>
        <v/>
      </c>
      <c r="AO81" s="2" t="str">
        <f>IF('Adjacent Counties'!AO81="x",VLOOKUP('2013 0-64'!AO$1,'2013 population'!$A$3:$E$102,2,FALSE),"")</f>
        <v/>
      </c>
      <c r="AP81" s="2" t="str">
        <f>IF('Adjacent Counties'!AP81="x",VLOOKUP('2013 0-64'!AP$1,'2013 population'!$A$3:$E$102,2,FALSE),"")</f>
        <v/>
      </c>
      <c r="AQ81" s="2" t="str">
        <f>IF('Adjacent Counties'!AQ81="x",VLOOKUP('2013 0-64'!AQ$1,'2013 population'!$A$3:$E$102,2,FALSE),"")</f>
        <v/>
      </c>
      <c r="AR81" s="2" t="str">
        <f>IF('Adjacent Counties'!AR81="x",VLOOKUP('2013 0-64'!AR$1,'2013 population'!$A$3:$E$102,2,FALSE),"")</f>
        <v/>
      </c>
      <c r="AS81" s="2" t="str">
        <f>IF('Adjacent Counties'!AS81="x",VLOOKUP('2013 0-64'!AS$1,'2013 population'!$A$3:$E$102,2,FALSE),"")</f>
        <v/>
      </c>
      <c r="AT81" s="2" t="str">
        <f>IF('Adjacent Counties'!AT81="x",VLOOKUP('2013 0-64'!AT$1,'2013 population'!$A$3:$E$102,2,FALSE),"")</f>
        <v/>
      </c>
      <c r="AU81" s="2" t="str">
        <f>IF('Adjacent Counties'!AU81="x",VLOOKUP('2013 0-64'!AU$1,'2013 population'!$A$3:$E$102,2,FALSE),"")</f>
        <v/>
      </c>
      <c r="AV81" s="2" t="str">
        <f>IF('Adjacent Counties'!AV81="x",VLOOKUP('2013 0-64'!AV$1,'2013 population'!$A$3:$E$102,2,FALSE),"")</f>
        <v/>
      </c>
      <c r="AW81" s="2" t="str">
        <f>IF('Adjacent Counties'!AW81="x",VLOOKUP('2013 0-64'!AW$1,'2013 population'!$A$3:$E$102,2,FALSE),"")</f>
        <v/>
      </c>
      <c r="AX81" s="2">
        <f>IF('Adjacent Counties'!AX81="x",VLOOKUP('2013 0-64'!AX$1,'2013 population'!$A$3:$E$102,2,FALSE),"")</f>
        <v>141771</v>
      </c>
      <c r="AY81" s="2" t="str">
        <f>IF('Adjacent Counties'!AY81="x",VLOOKUP('2013 0-64'!AY$1,'2013 population'!$A$3:$E$102,2,FALSE),"")</f>
        <v/>
      </c>
      <c r="AZ81" s="2" t="str">
        <f>IF('Adjacent Counties'!AZ81="x",VLOOKUP('2013 0-64'!AZ$1,'2013 population'!$A$3:$E$102,2,FALSE),"")</f>
        <v/>
      </c>
      <c r="BA81" s="2" t="str">
        <f>IF('Adjacent Counties'!BA81="x",VLOOKUP('2013 0-64'!BA$1,'2013 population'!$A$3:$E$102,2,FALSE),"")</f>
        <v/>
      </c>
      <c r="BB81" s="2" t="str">
        <f>IF('Adjacent Counties'!BB81="x",VLOOKUP('2013 0-64'!BB$1,'2013 population'!$A$3:$E$102,2,FALSE),"")</f>
        <v/>
      </c>
      <c r="BC81" s="2" t="str">
        <f>IF('Adjacent Counties'!BC81="x",VLOOKUP('2013 0-64'!BC$1,'2013 population'!$A$3:$E$102,2,FALSE),"")</f>
        <v/>
      </c>
      <c r="BD81" s="2" t="str">
        <f>IF('Adjacent Counties'!BD81="x",VLOOKUP('2013 0-64'!BD$1,'2013 population'!$A$3:$E$102,2,FALSE),"")</f>
        <v/>
      </c>
      <c r="BE81" s="2" t="str">
        <f>IF('Adjacent Counties'!BE81="x",VLOOKUP('2013 0-64'!BE$1,'2013 population'!$A$3:$E$102,2,FALSE),"")</f>
        <v/>
      </c>
      <c r="BF81" s="2" t="str">
        <f>IF('Adjacent Counties'!BF81="x",VLOOKUP('2013 0-64'!BF$1,'2013 population'!$A$3:$E$102,2,FALSE),"")</f>
        <v/>
      </c>
      <c r="BG81" s="2" t="str">
        <f>IF('Adjacent Counties'!BG81="x",VLOOKUP('2013 0-64'!BG$1,'2013 population'!$A$3:$E$102,2,FALSE),"")</f>
        <v/>
      </c>
      <c r="BH81" s="2" t="str">
        <f>IF('Adjacent Counties'!BH81="x",VLOOKUP('2013 0-64'!BH$1,'2013 population'!$A$3:$E$102,2,FALSE),"")</f>
        <v/>
      </c>
      <c r="BI81" s="2" t="str">
        <f>IF('Adjacent Counties'!BI81="x",VLOOKUP('2013 0-64'!BI$1,'2013 population'!$A$3:$E$102,2,FALSE),"")</f>
        <v/>
      </c>
      <c r="BJ81" s="2" t="str">
        <f>IF('Adjacent Counties'!BJ81="x",VLOOKUP('2013 0-64'!BJ$1,'2013 population'!$A$3:$E$102,2,FALSE),"")</f>
        <v/>
      </c>
      <c r="BK81" s="2" t="str">
        <f>IF('Adjacent Counties'!BK81="x",VLOOKUP('2013 0-64'!BK$1,'2013 population'!$A$3:$E$102,2,FALSE),"")</f>
        <v/>
      </c>
      <c r="BL81" s="2" t="str">
        <f>IF('Adjacent Counties'!BL81="x",VLOOKUP('2013 0-64'!BL$1,'2013 population'!$A$3:$E$102,2,FALSE),"")</f>
        <v/>
      </c>
      <c r="BM81" s="2" t="str">
        <f>IF('Adjacent Counties'!BM81="x",VLOOKUP('2013 0-64'!BM$1,'2013 population'!$A$3:$E$102,2,FALSE),"")</f>
        <v/>
      </c>
      <c r="BN81" s="2" t="str">
        <f>IF('Adjacent Counties'!BN81="x",VLOOKUP('2013 0-64'!BN$1,'2013 population'!$A$3:$E$102,2,FALSE),"")</f>
        <v/>
      </c>
      <c r="BO81" s="2" t="str">
        <f>IF('Adjacent Counties'!BO81="x",VLOOKUP('2013 0-64'!BO$1,'2013 population'!$A$3:$E$102,2,FALSE),"")</f>
        <v/>
      </c>
      <c r="BP81" s="2" t="str">
        <f>IF('Adjacent Counties'!BP81="x",VLOOKUP('2013 0-64'!BP$1,'2013 population'!$A$3:$E$102,2,FALSE),"")</f>
        <v/>
      </c>
      <c r="BQ81" s="2" t="str">
        <f>IF('Adjacent Counties'!BQ81="x",VLOOKUP('2013 0-64'!BQ$1,'2013 population'!$A$3:$E$102,2,FALSE),"")</f>
        <v/>
      </c>
      <c r="BR81" s="2" t="str">
        <f>IF('Adjacent Counties'!BR81="x",VLOOKUP('2013 0-64'!BR$1,'2013 population'!$A$3:$E$102,2,FALSE),"")</f>
        <v/>
      </c>
      <c r="BS81" s="2" t="str">
        <f>IF('Adjacent Counties'!BS81="x",VLOOKUP('2013 0-64'!BS$1,'2013 population'!$A$3:$E$102,2,FALSE),"")</f>
        <v/>
      </c>
      <c r="BT81" s="2" t="str">
        <f>IF('Adjacent Counties'!BT81="x",VLOOKUP('2013 0-64'!BT$1,'2013 population'!$A$3:$E$102,2,FALSE),"")</f>
        <v/>
      </c>
      <c r="BU81" s="2" t="str">
        <f>IF('Adjacent Counties'!BU81="x",VLOOKUP('2013 0-64'!BU$1,'2013 population'!$A$3:$E$102,2,FALSE),"")</f>
        <v/>
      </c>
      <c r="BV81" s="2" t="str">
        <f>IF('Adjacent Counties'!BV81="x",VLOOKUP('2013 0-64'!BV$1,'2013 population'!$A$3:$E$102,2,FALSE),"")</f>
        <v/>
      </c>
      <c r="BW81" s="2" t="str">
        <f>IF('Adjacent Counties'!BW81="x",VLOOKUP('2013 0-64'!BW$1,'2013 population'!$A$3:$E$102,2,FALSE),"")</f>
        <v/>
      </c>
      <c r="BX81" s="2" t="str">
        <f>IF('Adjacent Counties'!BX81="x",VLOOKUP('2013 0-64'!BX$1,'2013 population'!$A$3:$E$102,2,FALSE),"")</f>
        <v/>
      </c>
      <c r="BY81" s="2" t="str">
        <f>IF('Adjacent Counties'!BY81="x",VLOOKUP('2013 0-64'!BY$1,'2013 population'!$A$3:$E$102,2,FALSE),"")</f>
        <v/>
      </c>
      <c r="BZ81" s="2" t="str">
        <f>IF('Adjacent Counties'!BZ81="x",VLOOKUP('2013 0-64'!BZ$1,'2013 population'!$A$3:$E$102,2,FALSE),"")</f>
        <v/>
      </c>
      <c r="CA81" s="2" t="str">
        <f>IF('Adjacent Counties'!CA81="x",VLOOKUP('2013 0-64'!CA$1,'2013 population'!$A$3:$E$102,2,FALSE),"")</f>
        <v/>
      </c>
      <c r="CB81" s="2" t="str">
        <f>IF('Adjacent Counties'!CB81="x",VLOOKUP('2013 0-64'!CB$1,'2013 population'!$A$3:$E$102,2,FALSE),"")</f>
        <v/>
      </c>
      <c r="CC81" s="2">
        <f>IF('Adjacent Counties'!CC81="x",VLOOKUP('2013 0-64'!CC$1,'2013 population'!$A$3:$E$102,2,FALSE),"")</f>
        <v>117134</v>
      </c>
      <c r="CD81" s="2" t="str">
        <f>IF('Adjacent Counties'!CD81="x",VLOOKUP('2013 0-64'!CD$1,'2013 population'!$A$3:$E$102,2,FALSE),"")</f>
        <v/>
      </c>
      <c r="CE81" s="2" t="str">
        <f>IF('Adjacent Counties'!CE81="x",VLOOKUP('2013 0-64'!CE$1,'2013 population'!$A$3:$E$102,2,FALSE),"")</f>
        <v/>
      </c>
      <c r="CF81" s="2" t="str">
        <f>IF('Adjacent Counties'!CF81="x",VLOOKUP('2013 0-64'!CF$1,'2013 population'!$A$3:$E$102,2,FALSE),"")</f>
        <v/>
      </c>
      <c r="CG81" s="2">
        <f>IF('Adjacent Counties'!CG81="x",VLOOKUP('2013 0-64'!CG$1,'2013 population'!$A$3:$E$102,2,FALSE),"")</f>
        <v>50330</v>
      </c>
      <c r="CH81" s="2" t="str">
        <f>IF('Adjacent Counties'!CH81="x",VLOOKUP('2013 0-64'!CH$1,'2013 population'!$A$3:$E$102,2,FALSE),"")</f>
        <v/>
      </c>
      <c r="CI81" s="2" t="str">
        <f>IF('Adjacent Counties'!CI81="x",VLOOKUP('2013 0-64'!CI$1,'2013 population'!$A$3:$E$102,2,FALSE),"")</f>
        <v/>
      </c>
      <c r="CJ81" s="2" t="str">
        <f>IF('Adjacent Counties'!CJ81="x",VLOOKUP('2013 0-64'!CJ$1,'2013 population'!$A$3:$E$102,2,FALSE),"")</f>
        <v/>
      </c>
      <c r="CK81" s="2" t="str">
        <f>IF('Adjacent Counties'!CK81="x",VLOOKUP('2013 0-64'!CK$1,'2013 population'!$A$3:$E$102,2,FALSE),"")</f>
        <v/>
      </c>
      <c r="CL81" s="2" t="str">
        <f>IF('Adjacent Counties'!CL81="x",VLOOKUP('2013 0-64'!CL$1,'2013 population'!$A$3:$E$102,2,FALSE),"")</f>
        <v/>
      </c>
      <c r="CM81" s="2" t="str">
        <f>IF('Adjacent Counties'!CM81="x",VLOOKUP('2013 0-64'!CM$1,'2013 population'!$A$3:$E$102,2,FALSE),"")</f>
        <v/>
      </c>
      <c r="CN81" s="2" t="str">
        <f>IF('Adjacent Counties'!CN81="x",VLOOKUP('2013 0-64'!CN$1,'2013 population'!$A$3:$E$102,2,FALSE),"")</f>
        <v/>
      </c>
      <c r="CO81" s="2" t="str">
        <f>IF('Adjacent Counties'!CO81="x",VLOOKUP('2013 0-64'!CO$1,'2013 population'!$A$3:$E$102,2,FALSE),"")</f>
        <v/>
      </c>
      <c r="CP81" s="2" t="str">
        <f>IF('Adjacent Counties'!CP81="x",VLOOKUP('2013 0-64'!CP$1,'2013 population'!$A$3:$E$102,2,FALSE),"")</f>
        <v/>
      </c>
      <c r="CQ81" s="2" t="str">
        <f>IF('Adjacent Counties'!CQ81="x",VLOOKUP('2013 0-64'!CQ$1,'2013 population'!$A$3:$E$102,2,FALSE),"")</f>
        <v/>
      </c>
      <c r="CR81" s="2" t="str">
        <f>IF('Adjacent Counties'!CR81="x",VLOOKUP('2013 0-64'!CR$1,'2013 population'!$A$3:$E$102,2,FALSE),"")</f>
        <v/>
      </c>
      <c r="CS81" s="2" t="str">
        <f>IF('Adjacent Counties'!CS81="x",VLOOKUP('2013 0-64'!CS$1,'2013 population'!$A$3:$E$102,2,FALSE),"")</f>
        <v/>
      </c>
      <c r="CT81" s="2" t="str">
        <f>IF('Adjacent Counties'!CT81="x",VLOOKUP('2013 0-64'!CT$1,'2013 population'!$A$3:$E$102,2,FALSE),"")</f>
        <v/>
      </c>
      <c r="CU81" s="2" t="str">
        <f>IF('Adjacent Counties'!CU81="x",VLOOKUP('2013 0-64'!CU$1,'2013 population'!$A$3:$E$102,2,FALSE),"")</f>
        <v/>
      </c>
      <c r="CV81" s="2" t="str">
        <f>IF('Adjacent Counties'!CV81="x",VLOOKUP('2013 0-64'!CV$1,'2013 population'!$A$3:$E$102,2,FALSE),"")</f>
        <v/>
      </c>
      <c r="CW81" s="2" t="str">
        <f>IF('Adjacent Counties'!CW81="x",VLOOKUP('2013 0-64'!CW$1,'2013 population'!$A$3:$E$102,2,FALSE),"")</f>
        <v/>
      </c>
      <c r="CX81" s="2">
        <f t="shared" si="2"/>
        <v>644709</v>
      </c>
      <c r="CY81" s="2">
        <f>SUMIF('Residents by Age'!B$2:B$422,"="&amp;'2013 0-64'!A81,'Residents by Age'!D$2:D$422)</f>
        <v>109</v>
      </c>
      <c r="CZ81" s="9">
        <f t="shared" si="3"/>
        <v>0.16906852548979462</v>
      </c>
    </row>
    <row r="82" spans="1:104">
      <c r="A82" s="3" t="s">
        <v>80</v>
      </c>
      <c r="B82" s="2" t="str">
        <f>IF('Adjacent Counties'!B82="x",VLOOKUP('2013 0-64'!B$1,'2013 population'!$A$3:$E$102,2,FALSE),"")</f>
        <v/>
      </c>
      <c r="C82" s="2" t="str">
        <f>IF('Adjacent Counties'!C82="x",VLOOKUP('2013 0-64'!C$1,'2013 population'!$A$3:$E$102,2,FALSE),"")</f>
        <v/>
      </c>
      <c r="D82" s="2" t="str">
        <f>IF('Adjacent Counties'!D82="x",VLOOKUP('2013 0-64'!D$1,'2013 population'!$A$3:$E$102,2,FALSE),"")</f>
        <v/>
      </c>
      <c r="E82" s="2" t="str">
        <f>IF('Adjacent Counties'!E82="x",VLOOKUP('2013 0-64'!E$1,'2013 population'!$A$3:$E$102,2,FALSE),"")</f>
        <v/>
      </c>
      <c r="F82" s="2" t="str">
        <f>IF('Adjacent Counties'!F82="x",VLOOKUP('2013 0-64'!F$1,'2013 population'!$A$3:$E$102,2,FALSE),"")</f>
        <v/>
      </c>
      <c r="G82" s="2" t="str">
        <f>IF('Adjacent Counties'!G82="x",VLOOKUP('2013 0-64'!G$1,'2013 population'!$A$3:$E$102,2,FALSE),"")</f>
        <v/>
      </c>
      <c r="H82" s="2" t="str">
        <f>IF('Adjacent Counties'!H82="x",VLOOKUP('2013 0-64'!H$1,'2013 population'!$A$3:$E$102,2,FALSE),"")</f>
        <v/>
      </c>
      <c r="I82" s="2" t="str">
        <f>IF('Adjacent Counties'!I82="x",VLOOKUP('2013 0-64'!I$1,'2013 population'!$A$3:$E$102,2,FALSE),"")</f>
        <v/>
      </c>
      <c r="J82" s="2" t="str">
        <f>IF('Adjacent Counties'!J82="x",VLOOKUP('2013 0-64'!J$1,'2013 population'!$A$3:$E$102,2,FALSE),"")</f>
        <v/>
      </c>
      <c r="K82" s="2" t="str">
        <f>IF('Adjacent Counties'!K82="x",VLOOKUP('2013 0-64'!K$1,'2013 population'!$A$3:$E$102,2,FALSE),"")</f>
        <v/>
      </c>
      <c r="L82" s="2">
        <f>IF('Adjacent Counties'!L82="x",VLOOKUP('2013 0-64'!L$1,'2013 population'!$A$3:$E$102,2,FALSE),"")</f>
        <v>205448</v>
      </c>
      <c r="M82" s="2">
        <f>IF('Adjacent Counties'!M82="x",VLOOKUP('2013 0-64'!M$1,'2013 population'!$A$3:$E$102,2,FALSE),"")</f>
        <v>73738</v>
      </c>
      <c r="N82" s="2" t="str">
        <f>IF('Adjacent Counties'!N82="x",VLOOKUP('2013 0-64'!N$1,'2013 population'!$A$3:$E$102,2,FALSE),"")</f>
        <v/>
      </c>
      <c r="O82" s="2" t="str">
        <f>IF('Adjacent Counties'!O82="x",VLOOKUP('2013 0-64'!O$1,'2013 population'!$A$3:$E$102,2,FALSE),"")</f>
        <v/>
      </c>
      <c r="P82" s="2" t="str">
        <f>IF('Adjacent Counties'!P82="x",VLOOKUP('2013 0-64'!P$1,'2013 population'!$A$3:$E$102,2,FALSE),"")</f>
        <v/>
      </c>
      <c r="Q82" s="2" t="str">
        <f>IF('Adjacent Counties'!Q82="x",VLOOKUP('2013 0-64'!Q$1,'2013 population'!$A$3:$E$102,2,FALSE),"")</f>
        <v/>
      </c>
      <c r="R82" s="2" t="str">
        <f>IF('Adjacent Counties'!R82="x",VLOOKUP('2013 0-64'!R$1,'2013 population'!$A$3:$E$102,2,FALSE),"")</f>
        <v/>
      </c>
      <c r="S82" s="2" t="str">
        <f>IF('Adjacent Counties'!S82="x",VLOOKUP('2013 0-64'!S$1,'2013 population'!$A$3:$E$102,2,FALSE),"")</f>
        <v/>
      </c>
      <c r="T82" s="2" t="str">
        <f>IF('Adjacent Counties'!T82="x",VLOOKUP('2013 0-64'!T$1,'2013 population'!$A$3:$E$102,2,FALSE),"")</f>
        <v/>
      </c>
      <c r="U82" s="2" t="str">
        <f>IF('Adjacent Counties'!U82="x",VLOOKUP('2013 0-64'!U$1,'2013 population'!$A$3:$E$102,2,FALSE),"")</f>
        <v/>
      </c>
      <c r="V82" s="2" t="str">
        <f>IF('Adjacent Counties'!V82="x",VLOOKUP('2013 0-64'!V$1,'2013 population'!$A$3:$E$102,2,FALSE),"")</f>
        <v/>
      </c>
      <c r="W82" s="2" t="str">
        <f>IF('Adjacent Counties'!W82="x",VLOOKUP('2013 0-64'!W$1,'2013 population'!$A$3:$E$102,2,FALSE),"")</f>
        <v/>
      </c>
      <c r="X82" s="2">
        <f>IF('Adjacent Counties'!X82="x",VLOOKUP('2013 0-64'!X$1,'2013 population'!$A$3:$E$102,2,FALSE),"")</f>
        <v>81337</v>
      </c>
      <c r="Y82" s="2" t="str">
        <f>IF('Adjacent Counties'!Y82="x",VLOOKUP('2013 0-64'!Y$1,'2013 population'!$A$3:$E$102,2,FALSE),"")</f>
        <v/>
      </c>
      <c r="Z82" s="2" t="str">
        <f>IF('Adjacent Counties'!Z82="x",VLOOKUP('2013 0-64'!Z$1,'2013 population'!$A$3:$E$102,2,FALSE),"")</f>
        <v/>
      </c>
      <c r="AA82" s="2" t="str">
        <f>IF('Adjacent Counties'!AA82="x",VLOOKUP('2013 0-64'!AA$1,'2013 population'!$A$3:$E$102,2,FALSE),"")</f>
        <v/>
      </c>
      <c r="AB82" s="2" t="str">
        <f>IF('Adjacent Counties'!AB82="x",VLOOKUP('2013 0-64'!AB$1,'2013 population'!$A$3:$E$102,2,FALSE),"")</f>
        <v/>
      </c>
      <c r="AC82" s="2" t="str">
        <f>IF('Adjacent Counties'!AC82="x",VLOOKUP('2013 0-64'!AC$1,'2013 population'!$A$3:$E$102,2,FALSE),"")</f>
        <v/>
      </c>
      <c r="AD82" s="2" t="str">
        <f>IF('Adjacent Counties'!AD82="x",VLOOKUP('2013 0-64'!AD$1,'2013 population'!$A$3:$E$102,2,FALSE),"")</f>
        <v/>
      </c>
      <c r="AE82" s="2" t="str">
        <f>IF('Adjacent Counties'!AE82="x",VLOOKUP('2013 0-64'!AE$1,'2013 population'!$A$3:$E$102,2,FALSE),"")</f>
        <v/>
      </c>
      <c r="AF82" s="2" t="str">
        <f>IF('Adjacent Counties'!AF82="x",VLOOKUP('2013 0-64'!AF$1,'2013 population'!$A$3:$E$102,2,FALSE),"")</f>
        <v/>
      </c>
      <c r="AG82" s="2" t="str">
        <f>IF('Adjacent Counties'!AG82="x",VLOOKUP('2013 0-64'!AG$1,'2013 population'!$A$3:$E$102,2,FALSE),"")</f>
        <v/>
      </c>
      <c r="AH82" s="2" t="str">
        <f>IF('Adjacent Counties'!AH82="x",VLOOKUP('2013 0-64'!AH$1,'2013 population'!$A$3:$E$102,2,FALSE),"")</f>
        <v/>
      </c>
      <c r="AI82" s="2" t="str">
        <f>IF('Adjacent Counties'!AI82="x",VLOOKUP('2013 0-64'!AI$1,'2013 population'!$A$3:$E$102,2,FALSE),"")</f>
        <v/>
      </c>
      <c r="AJ82" s="2" t="str">
        <f>IF('Adjacent Counties'!AJ82="x",VLOOKUP('2013 0-64'!AJ$1,'2013 population'!$A$3:$E$102,2,FALSE),"")</f>
        <v/>
      </c>
      <c r="AK82" s="2" t="str">
        <f>IF('Adjacent Counties'!AK82="x",VLOOKUP('2013 0-64'!AK$1,'2013 population'!$A$3:$E$102,2,FALSE),"")</f>
        <v/>
      </c>
      <c r="AL82" s="2" t="str">
        <f>IF('Adjacent Counties'!AL82="x",VLOOKUP('2013 0-64'!AL$1,'2013 population'!$A$3:$E$102,2,FALSE),"")</f>
        <v/>
      </c>
      <c r="AM82" s="2" t="str">
        <f>IF('Adjacent Counties'!AM82="x",VLOOKUP('2013 0-64'!AM$1,'2013 population'!$A$3:$E$102,2,FALSE),"")</f>
        <v/>
      </c>
      <c r="AN82" s="2" t="str">
        <f>IF('Adjacent Counties'!AN82="x",VLOOKUP('2013 0-64'!AN$1,'2013 population'!$A$3:$E$102,2,FALSE),"")</f>
        <v/>
      </c>
      <c r="AO82" s="2" t="str">
        <f>IF('Adjacent Counties'!AO82="x",VLOOKUP('2013 0-64'!AO$1,'2013 population'!$A$3:$E$102,2,FALSE),"")</f>
        <v/>
      </c>
      <c r="AP82" s="2" t="str">
        <f>IF('Adjacent Counties'!AP82="x",VLOOKUP('2013 0-64'!AP$1,'2013 population'!$A$3:$E$102,2,FALSE),"")</f>
        <v/>
      </c>
      <c r="AQ82" s="2" t="str">
        <f>IF('Adjacent Counties'!AQ82="x",VLOOKUP('2013 0-64'!AQ$1,'2013 population'!$A$3:$E$102,2,FALSE),"")</f>
        <v/>
      </c>
      <c r="AR82" s="2" t="str">
        <f>IF('Adjacent Counties'!AR82="x",VLOOKUP('2013 0-64'!AR$1,'2013 population'!$A$3:$E$102,2,FALSE),"")</f>
        <v/>
      </c>
      <c r="AS82" s="2" t="str">
        <f>IF('Adjacent Counties'!AS82="x",VLOOKUP('2013 0-64'!AS$1,'2013 population'!$A$3:$E$102,2,FALSE),"")</f>
        <v/>
      </c>
      <c r="AT82" s="2">
        <f>IF('Adjacent Counties'!AT82="x",VLOOKUP('2013 0-64'!AT$1,'2013 population'!$A$3:$E$102,2,FALSE),"")</f>
        <v>82865</v>
      </c>
      <c r="AU82" s="2" t="str">
        <f>IF('Adjacent Counties'!AU82="x",VLOOKUP('2013 0-64'!AU$1,'2013 population'!$A$3:$E$102,2,FALSE),"")</f>
        <v/>
      </c>
      <c r="AV82" s="2" t="str">
        <f>IF('Adjacent Counties'!AV82="x",VLOOKUP('2013 0-64'!AV$1,'2013 population'!$A$3:$E$102,2,FALSE),"")</f>
        <v/>
      </c>
      <c r="AW82" s="2" t="str">
        <f>IF('Adjacent Counties'!AW82="x",VLOOKUP('2013 0-64'!AW$1,'2013 population'!$A$3:$E$102,2,FALSE),"")</f>
        <v/>
      </c>
      <c r="AX82" s="2" t="str">
        <f>IF('Adjacent Counties'!AX82="x",VLOOKUP('2013 0-64'!AX$1,'2013 population'!$A$3:$E$102,2,FALSE),"")</f>
        <v/>
      </c>
      <c r="AY82" s="2" t="str">
        <f>IF('Adjacent Counties'!AY82="x",VLOOKUP('2013 0-64'!AY$1,'2013 population'!$A$3:$E$102,2,FALSE),"")</f>
        <v/>
      </c>
      <c r="AZ82" s="2" t="str">
        <f>IF('Adjacent Counties'!AZ82="x",VLOOKUP('2013 0-64'!AZ$1,'2013 population'!$A$3:$E$102,2,FALSE),"")</f>
        <v/>
      </c>
      <c r="BA82" s="2" t="str">
        <f>IF('Adjacent Counties'!BA82="x",VLOOKUP('2013 0-64'!BA$1,'2013 population'!$A$3:$E$102,2,FALSE),"")</f>
        <v/>
      </c>
      <c r="BB82" s="2" t="str">
        <f>IF('Adjacent Counties'!BB82="x",VLOOKUP('2013 0-64'!BB$1,'2013 population'!$A$3:$E$102,2,FALSE),"")</f>
        <v/>
      </c>
      <c r="BC82" s="2" t="str">
        <f>IF('Adjacent Counties'!BC82="x",VLOOKUP('2013 0-64'!BC$1,'2013 population'!$A$3:$E$102,2,FALSE),"")</f>
        <v/>
      </c>
      <c r="BD82" s="2" t="str">
        <f>IF('Adjacent Counties'!BD82="x",VLOOKUP('2013 0-64'!BD$1,'2013 population'!$A$3:$E$102,2,FALSE),"")</f>
        <v/>
      </c>
      <c r="BE82" s="2" t="str">
        <f>IF('Adjacent Counties'!BE82="x",VLOOKUP('2013 0-64'!BE$1,'2013 population'!$A$3:$E$102,2,FALSE),"")</f>
        <v/>
      </c>
      <c r="BF82" s="2" t="str">
        <f>IF('Adjacent Counties'!BF82="x",VLOOKUP('2013 0-64'!BF$1,'2013 population'!$A$3:$E$102,2,FALSE),"")</f>
        <v/>
      </c>
      <c r="BG82" s="2" t="str">
        <f>IF('Adjacent Counties'!BG82="x",VLOOKUP('2013 0-64'!BG$1,'2013 population'!$A$3:$E$102,2,FALSE),"")</f>
        <v/>
      </c>
      <c r="BH82" s="2">
        <f>IF('Adjacent Counties'!BH82="x",VLOOKUP('2013 0-64'!BH$1,'2013 population'!$A$3:$E$102,2,FALSE),"")</f>
        <v>37040</v>
      </c>
      <c r="BI82" s="2" t="str">
        <f>IF('Adjacent Counties'!BI82="x",VLOOKUP('2013 0-64'!BI$1,'2013 population'!$A$3:$E$102,2,FALSE),"")</f>
        <v/>
      </c>
      <c r="BJ82" s="2" t="str">
        <f>IF('Adjacent Counties'!BJ82="x",VLOOKUP('2013 0-64'!BJ$1,'2013 population'!$A$3:$E$102,2,FALSE),"")</f>
        <v/>
      </c>
      <c r="BK82" s="2" t="str">
        <f>IF('Adjacent Counties'!BK82="x",VLOOKUP('2013 0-64'!BK$1,'2013 population'!$A$3:$E$102,2,FALSE),"")</f>
        <v/>
      </c>
      <c r="BL82" s="2" t="str">
        <f>IF('Adjacent Counties'!BL82="x",VLOOKUP('2013 0-64'!BL$1,'2013 population'!$A$3:$E$102,2,FALSE),"")</f>
        <v/>
      </c>
      <c r="BM82" s="2" t="str">
        <f>IF('Adjacent Counties'!BM82="x",VLOOKUP('2013 0-64'!BM$1,'2013 population'!$A$3:$E$102,2,FALSE),"")</f>
        <v/>
      </c>
      <c r="BN82" s="2" t="str">
        <f>IF('Adjacent Counties'!BN82="x",VLOOKUP('2013 0-64'!BN$1,'2013 population'!$A$3:$E$102,2,FALSE),"")</f>
        <v/>
      </c>
      <c r="BO82" s="2" t="str">
        <f>IF('Adjacent Counties'!BO82="x",VLOOKUP('2013 0-64'!BO$1,'2013 population'!$A$3:$E$102,2,FALSE),"")</f>
        <v/>
      </c>
      <c r="BP82" s="2" t="str">
        <f>IF('Adjacent Counties'!BP82="x",VLOOKUP('2013 0-64'!BP$1,'2013 population'!$A$3:$E$102,2,FALSE),"")</f>
        <v/>
      </c>
      <c r="BQ82" s="2" t="str">
        <f>IF('Adjacent Counties'!BQ82="x",VLOOKUP('2013 0-64'!BQ$1,'2013 population'!$A$3:$E$102,2,FALSE),"")</f>
        <v/>
      </c>
      <c r="BR82" s="2" t="str">
        <f>IF('Adjacent Counties'!BR82="x",VLOOKUP('2013 0-64'!BR$1,'2013 population'!$A$3:$E$102,2,FALSE),"")</f>
        <v/>
      </c>
      <c r="BS82" s="2" t="str">
        <f>IF('Adjacent Counties'!BS82="x",VLOOKUP('2013 0-64'!BS$1,'2013 population'!$A$3:$E$102,2,FALSE),"")</f>
        <v/>
      </c>
      <c r="BT82" s="2" t="str">
        <f>IF('Adjacent Counties'!BT82="x",VLOOKUP('2013 0-64'!BT$1,'2013 population'!$A$3:$E$102,2,FALSE),"")</f>
        <v/>
      </c>
      <c r="BU82" s="2" t="str">
        <f>IF('Adjacent Counties'!BU82="x",VLOOKUP('2013 0-64'!BU$1,'2013 population'!$A$3:$E$102,2,FALSE),"")</f>
        <v/>
      </c>
      <c r="BV82" s="2" t="str">
        <f>IF('Adjacent Counties'!BV82="x",VLOOKUP('2013 0-64'!BV$1,'2013 population'!$A$3:$E$102,2,FALSE),"")</f>
        <v/>
      </c>
      <c r="BW82" s="2" t="str">
        <f>IF('Adjacent Counties'!BW82="x",VLOOKUP('2013 0-64'!BW$1,'2013 population'!$A$3:$E$102,2,FALSE),"")</f>
        <v/>
      </c>
      <c r="BX82" s="2">
        <f>IF('Adjacent Counties'!BX82="x",VLOOKUP('2013 0-64'!BX$1,'2013 population'!$A$3:$E$102,2,FALSE),"")</f>
        <v>15168</v>
      </c>
      <c r="BY82" s="2" t="str">
        <f>IF('Adjacent Counties'!BY82="x",VLOOKUP('2013 0-64'!BY$1,'2013 population'!$A$3:$E$102,2,FALSE),"")</f>
        <v/>
      </c>
      <c r="BZ82" s="2" t="str">
        <f>IF('Adjacent Counties'!BZ82="x",VLOOKUP('2013 0-64'!BZ$1,'2013 population'!$A$3:$E$102,2,FALSE),"")</f>
        <v/>
      </c>
      <c r="CA82" s="2" t="str">
        <f>IF('Adjacent Counties'!CA82="x",VLOOKUP('2013 0-64'!CA$1,'2013 population'!$A$3:$E$102,2,FALSE),"")</f>
        <v/>
      </c>
      <c r="CB82" s="2" t="str">
        <f>IF('Adjacent Counties'!CB82="x",VLOOKUP('2013 0-64'!CB$1,'2013 population'!$A$3:$E$102,2,FALSE),"")</f>
        <v/>
      </c>
      <c r="CC82" s="2" t="str">
        <f>IF('Adjacent Counties'!CC82="x",VLOOKUP('2013 0-64'!CC$1,'2013 population'!$A$3:$E$102,2,FALSE),"")</f>
        <v/>
      </c>
      <c r="CD82" s="2">
        <f>IF('Adjacent Counties'!CD82="x",VLOOKUP('2013 0-64'!CD$1,'2013 population'!$A$3:$E$102,2,FALSE),"")</f>
        <v>54930</v>
      </c>
      <c r="CE82" s="2" t="str">
        <f>IF('Adjacent Counties'!CE82="x",VLOOKUP('2013 0-64'!CE$1,'2013 population'!$A$3:$E$102,2,FALSE),"")</f>
        <v/>
      </c>
      <c r="CF82" s="2" t="str">
        <f>IF('Adjacent Counties'!CF82="x",VLOOKUP('2013 0-64'!CF$1,'2013 population'!$A$3:$E$102,2,FALSE),"")</f>
        <v/>
      </c>
      <c r="CG82" s="2" t="str">
        <f>IF('Adjacent Counties'!CG82="x",VLOOKUP('2013 0-64'!CG$1,'2013 population'!$A$3:$E$102,2,FALSE),"")</f>
        <v/>
      </c>
      <c r="CH82" s="2" t="str">
        <f>IF('Adjacent Counties'!CH82="x",VLOOKUP('2013 0-64'!CH$1,'2013 population'!$A$3:$E$102,2,FALSE),"")</f>
        <v/>
      </c>
      <c r="CI82" s="2" t="str">
        <f>IF('Adjacent Counties'!CI82="x",VLOOKUP('2013 0-64'!CI$1,'2013 population'!$A$3:$E$102,2,FALSE),"")</f>
        <v/>
      </c>
      <c r="CJ82" s="2" t="str">
        <f>IF('Adjacent Counties'!CJ82="x",VLOOKUP('2013 0-64'!CJ$1,'2013 population'!$A$3:$E$102,2,FALSE),"")</f>
        <v/>
      </c>
      <c r="CK82" s="2" t="str">
        <f>IF('Adjacent Counties'!CK82="x",VLOOKUP('2013 0-64'!CK$1,'2013 population'!$A$3:$E$102,2,FALSE),"")</f>
        <v/>
      </c>
      <c r="CL82" s="2" t="str">
        <f>IF('Adjacent Counties'!CL82="x",VLOOKUP('2013 0-64'!CL$1,'2013 population'!$A$3:$E$102,2,FALSE),"")</f>
        <v/>
      </c>
      <c r="CM82" s="2" t="str">
        <f>IF('Adjacent Counties'!CM82="x",VLOOKUP('2013 0-64'!CM$1,'2013 population'!$A$3:$E$102,2,FALSE),"")</f>
        <v/>
      </c>
      <c r="CN82" s="2" t="str">
        <f>IF('Adjacent Counties'!CN82="x",VLOOKUP('2013 0-64'!CN$1,'2013 population'!$A$3:$E$102,2,FALSE),"")</f>
        <v/>
      </c>
      <c r="CO82" s="2" t="str">
        <f>IF('Adjacent Counties'!CO82="x",VLOOKUP('2013 0-64'!CO$1,'2013 population'!$A$3:$E$102,2,FALSE),"")</f>
        <v/>
      </c>
      <c r="CP82" s="2" t="str">
        <f>IF('Adjacent Counties'!CP82="x",VLOOKUP('2013 0-64'!CP$1,'2013 population'!$A$3:$E$102,2,FALSE),"")</f>
        <v/>
      </c>
      <c r="CQ82" s="2" t="str">
        <f>IF('Adjacent Counties'!CQ82="x",VLOOKUP('2013 0-64'!CQ$1,'2013 population'!$A$3:$E$102,2,FALSE),"")</f>
        <v/>
      </c>
      <c r="CR82" s="2" t="str">
        <f>IF('Adjacent Counties'!CR82="x",VLOOKUP('2013 0-64'!CR$1,'2013 population'!$A$3:$E$102,2,FALSE),"")</f>
        <v/>
      </c>
      <c r="CS82" s="2" t="str">
        <f>IF('Adjacent Counties'!CS82="x",VLOOKUP('2013 0-64'!CS$1,'2013 population'!$A$3:$E$102,2,FALSE),"")</f>
        <v/>
      </c>
      <c r="CT82" s="2" t="str">
        <f>IF('Adjacent Counties'!CT82="x",VLOOKUP('2013 0-64'!CT$1,'2013 population'!$A$3:$E$102,2,FALSE),"")</f>
        <v/>
      </c>
      <c r="CU82" s="2" t="str">
        <f>IF('Adjacent Counties'!CU82="x",VLOOKUP('2013 0-64'!CU$1,'2013 population'!$A$3:$E$102,2,FALSE),"")</f>
        <v/>
      </c>
      <c r="CV82" s="2" t="str">
        <f>IF('Adjacent Counties'!CV82="x",VLOOKUP('2013 0-64'!CV$1,'2013 population'!$A$3:$E$102,2,FALSE),"")</f>
        <v/>
      </c>
      <c r="CW82" s="2" t="str">
        <f>IF('Adjacent Counties'!CW82="x",VLOOKUP('2013 0-64'!CW$1,'2013 population'!$A$3:$E$102,2,FALSE),"")</f>
        <v/>
      </c>
      <c r="CX82" s="2">
        <f t="shared" si="2"/>
        <v>550526</v>
      </c>
      <c r="CY82" s="2">
        <f>SUMIF('Residents by Age'!B$2:B$422,"="&amp;'2013 0-64'!A82,'Residents by Age'!D$2:D$422)</f>
        <v>30</v>
      </c>
      <c r="CZ82" s="9">
        <f t="shared" si="3"/>
        <v>5.4493339097517648E-2</v>
      </c>
    </row>
    <row r="83" spans="1:104">
      <c r="A83" s="3" t="s">
        <v>81</v>
      </c>
      <c r="B83" s="2" t="str">
        <f>IF('Adjacent Counties'!B83="x",VLOOKUP('2013 0-64'!B$1,'2013 population'!$A$3:$E$102,2,FALSE),"")</f>
        <v/>
      </c>
      <c r="C83" s="2" t="str">
        <f>IF('Adjacent Counties'!C83="x",VLOOKUP('2013 0-64'!C$1,'2013 population'!$A$3:$E$102,2,FALSE),"")</f>
        <v/>
      </c>
      <c r="D83" s="2" t="str">
        <f>IF('Adjacent Counties'!D83="x",VLOOKUP('2013 0-64'!D$1,'2013 population'!$A$3:$E$102,2,FALSE),"")</f>
        <v/>
      </c>
      <c r="E83" s="2" t="str">
        <f>IF('Adjacent Counties'!E83="x",VLOOKUP('2013 0-64'!E$1,'2013 population'!$A$3:$E$102,2,FALSE),"")</f>
        <v/>
      </c>
      <c r="F83" s="2" t="str">
        <f>IF('Adjacent Counties'!F83="x",VLOOKUP('2013 0-64'!F$1,'2013 population'!$A$3:$E$102,2,FALSE),"")</f>
        <v/>
      </c>
      <c r="G83" s="2" t="str">
        <f>IF('Adjacent Counties'!G83="x",VLOOKUP('2013 0-64'!G$1,'2013 population'!$A$3:$E$102,2,FALSE),"")</f>
        <v/>
      </c>
      <c r="H83" s="2" t="str">
        <f>IF('Adjacent Counties'!H83="x",VLOOKUP('2013 0-64'!H$1,'2013 population'!$A$3:$E$102,2,FALSE),"")</f>
        <v/>
      </c>
      <c r="I83" s="2" t="str">
        <f>IF('Adjacent Counties'!I83="x",VLOOKUP('2013 0-64'!I$1,'2013 population'!$A$3:$E$102,2,FALSE),"")</f>
        <v/>
      </c>
      <c r="J83" s="2">
        <f>IF('Adjacent Counties'!J83="x",VLOOKUP('2013 0-64'!J$1,'2013 population'!$A$3:$E$102,2,FALSE),"")</f>
        <v>29031</v>
      </c>
      <c r="K83" s="2" t="str">
        <f>IF('Adjacent Counties'!K83="x",VLOOKUP('2013 0-64'!K$1,'2013 population'!$A$3:$E$102,2,FALSE),"")</f>
        <v/>
      </c>
      <c r="L83" s="2" t="str">
        <f>IF('Adjacent Counties'!L83="x",VLOOKUP('2013 0-64'!L$1,'2013 population'!$A$3:$E$102,2,FALSE),"")</f>
        <v/>
      </c>
      <c r="M83" s="2" t="str">
        <f>IF('Adjacent Counties'!M83="x",VLOOKUP('2013 0-64'!M$1,'2013 population'!$A$3:$E$102,2,FALSE),"")</f>
        <v/>
      </c>
      <c r="N83" s="2" t="str">
        <f>IF('Adjacent Counties'!N83="x",VLOOKUP('2013 0-64'!N$1,'2013 population'!$A$3:$E$102,2,FALSE),"")</f>
        <v/>
      </c>
      <c r="O83" s="2" t="str">
        <f>IF('Adjacent Counties'!O83="x",VLOOKUP('2013 0-64'!O$1,'2013 population'!$A$3:$E$102,2,FALSE),"")</f>
        <v/>
      </c>
      <c r="P83" s="2" t="str">
        <f>IF('Adjacent Counties'!P83="x",VLOOKUP('2013 0-64'!P$1,'2013 population'!$A$3:$E$102,2,FALSE),"")</f>
        <v/>
      </c>
      <c r="Q83" s="2" t="str">
        <f>IF('Adjacent Counties'!Q83="x",VLOOKUP('2013 0-64'!Q$1,'2013 population'!$A$3:$E$102,2,FALSE),"")</f>
        <v/>
      </c>
      <c r="R83" s="2" t="str">
        <f>IF('Adjacent Counties'!R83="x",VLOOKUP('2013 0-64'!R$1,'2013 population'!$A$3:$E$102,2,FALSE),"")</f>
        <v/>
      </c>
      <c r="S83" s="2" t="str">
        <f>IF('Adjacent Counties'!S83="x",VLOOKUP('2013 0-64'!S$1,'2013 population'!$A$3:$E$102,2,FALSE),"")</f>
        <v/>
      </c>
      <c r="T83" s="2" t="str">
        <f>IF('Adjacent Counties'!T83="x",VLOOKUP('2013 0-64'!T$1,'2013 population'!$A$3:$E$102,2,FALSE),"")</f>
        <v/>
      </c>
      <c r="U83" s="2" t="str">
        <f>IF('Adjacent Counties'!U83="x",VLOOKUP('2013 0-64'!U$1,'2013 population'!$A$3:$E$102,2,FALSE),"")</f>
        <v/>
      </c>
      <c r="V83" s="2" t="str">
        <f>IF('Adjacent Counties'!V83="x",VLOOKUP('2013 0-64'!V$1,'2013 population'!$A$3:$E$102,2,FALSE),"")</f>
        <v/>
      </c>
      <c r="W83" s="2" t="str">
        <f>IF('Adjacent Counties'!W83="x",VLOOKUP('2013 0-64'!W$1,'2013 population'!$A$3:$E$102,2,FALSE),"")</f>
        <v/>
      </c>
      <c r="X83" s="2" t="str">
        <f>IF('Adjacent Counties'!X83="x",VLOOKUP('2013 0-64'!X$1,'2013 population'!$A$3:$E$102,2,FALSE),"")</f>
        <v/>
      </c>
      <c r="Y83" s="2" t="str">
        <f>IF('Adjacent Counties'!Y83="x",VLOOKUP('2013 0-64'!Y$1,'2013 population'!$A$3:$E$102,2,FALSE),"")</f>
        <v/>
      </c>
      <c r="Z83" s="2" t="str">
        <f>IF('Adjacent Counties'!Z83="x",VLOOKUP('2013 0-64'!Z$1,'2013 population'!$A$3:$E$102,2,FALSE),"")</f>
        <v/>
      </c>
      <c r="AA83" s="2">
        <f>IF('Adjacent Counties'!AA83="x",VLOOKUP('2013 0-64'!AA$1,'2013 population'!$A$3:$E$102,2,FALSE),"")</f>
        <v>297553</v>
      </c>
      <c r="AB83" s="2" t="str">
        <f>IF('Adjacent Counties'!AB83="x",VLOOKUP('2013 0-64'!AB$1,'2013 population'!$A$3:$E$102,2,FALSE),"")</f>
        <v/>
      </c>
      <c r="AC83" s="2" t="str">
        <f>IF('Adjacent Counties'!AC83="x",VLOOKUP('2013 0-64'!AC$1,'2013 population'!$A$3:$E$102,2,FALSE),"")</f>
        <v/>
      </c>
      <c r="AD83" s="2" t="str">
        <f>IF('Adjacent Counties'!AD83="x",VLOOKUP('2013 0-64'!AD$1,'2013 population'!$A$3:$E$102,2,FALSE),"")</f>
        <v/>
      </c>
      <c r="AE83" s="2" t="str">
        <f>IF('Adjacent Counties'!AE83="x",VLOOKUP('2013 0-64'!AE$1,'2013 population'!$A$3:$E$102,2,FALSE),"")</f>
        <v/>
      </c>
      <c r="AF83" s="2">
        <f>IF('Adjacent Counties'!AF83="x",VLOOKUP('2013 0-64'!AF$1,'2013 population'!$A$3:$E$102,2,FALSE),"")</f>
        <v>50610</v>
      </c>
      <c r="AG83" s="2" t="str">
        <f>IF('Adjacent Counties'!AG83="x",VLOOKUP('2013 0-64'!AG$1,'2013 population'!$A$3:$E$102,2,FALSE),"")</f>
        <v/>
      </c>
      <c r="AH83" s="2" t="str">
        <f>IF('Adjacent Counties'!AH83="x",VLOOKUP('2013 0-64'!AH$1,'2013 population'!$A$3:$E$102,2,FALSE),"")</f>
        <v/>
      </c>
      <c r="AI83" s="2" t="str">
        <f>IF('Adjacent Counties'!AI83="x",VLOOKUP('2013 0-64'!AI$1,'2013 population'!$A$3:$E$102,2,FALSE),"")</f>
        <v/>
      </c>
      <c r="AJ83" s="2" t="str">
        <f>IF('Adjacent Counties'!AJ83="x",VLOOKUP('2013 0-64'!AJ$1,'2013 population'!$A$3:$E$102,2,FALSE),"")</f>
        <v/>
      </c>
      <c r="AK83" s="2" t="str">
        <f>IF('Adjacent Counties'!AK83="x",VLOOKUP('2013 0-64'!AK$1,'2013 population'!$A$3:$E$102,2,FALSE),"")</f>
        <v/>
      </c>
      <c r="AL83" s="2" t="str">
        <f>IF('Adjacent Counties'!AL83="x",VLOOKUP('2013 0-64'!AL$1,'2013 population'!$A$3:$E$102,2,FALSE),"")</f>
        <v/>
      </c>
      <c r="AM83" s="2" t="str">
        <f>IF('Adjacent Counties'!AM83="x",VLOOKUP('2013 0-64'!AM$1,'2013 population'!$A$3:$E$102,2,FALSE),"")</f>
        <v/>
      </c>
      <c r="AN83" s="2" t="str">
        <f>IF('Adjacent Counties'!AN83="x",VLOOKUP('2013 0-64'!AN$1,'2013 population'!$A$3:$E$102,2,FALSE),"")</f>
        <v/>
      </c>
      <c r="AO83" s="2" t="str">
        <f>IF('Adjacent Counties'!AO83="x",VLOOKUP('2013 0-64'!AO$1,'2013 population'!$A$3:$E$102,2,FALSE),"")</f>
        <v/>
      </c>
      <c r="AP83" s="2" t="str">
        <f>IF('Adjacent Counties'!AP83="x",VLOOKUP('2013 0-64'!AP$1,'2013 population'!$A$3:$E$102,2,FALSE),"")</f>
        <v/>
      </c>
      <c r="AQ83" s="2" t="str">
        <f>IF('Adjacent Counties'!AQ83="x",VLOOKUP('2013 0-64'!AQ$1,'2013 population'!$A$3:$E$102,2,FALSE),"")</f>
        <v/>
      </c>
      <c r="AR83" s="2">
        <f>IF('Adjacent Counties'!AR83="x",VLOOKUP('2013 0-64'!AR$1,'2013 population'!$A$3:$E$102,2,FALSE),"")</f>
        <v>109271</v>
      </c>
      <c r="AS83" s="2" t="str">
        <f>IF('Adjacent Counties'!AS83="x",VLOOKUP('2013 0-64'!AS$1,'2013 population'!$A$3:$E$102,2,FALSE),"")</f>
        <v/>
      </c>
      <c r="AT83" s="2" t="str">
        <f>IF('Adjacent Counties'!AT83="x",VLOOKUP('2013 0-64'!AT$1,'2013 population'!$A$3:$E$102,2,FALSE),"")</f>
        <v/>
      </c>
      <c r="AU83" s="2" t="str">
        <f>IF('Adjacent Counties'!AU83="x",VLOOKUP('2013 0-64'!AU$1,'2013 population'!$A$3:$E$102,2,FALSE),"")</f>
        <v/>
      </c>
      <c r="AV83" s="2" t="str">
        <f>IF('Adjacent Counties'!AV83="x",VLOOKUP('2013 0-64'!AV$1,'2013 population'!$A$3:$E$102,2,FALSE),"")</f>
        <v/>
      </c>
      <c r="AW83" s="2" t="str">
        <f>IF('Adjacent Counties'!AW83="x",VLOOKUP('2013 0-64'!AW$1,'2013 population'!$A$3:$E$102,2,FALSE),"")</f>
        <v/>
      </c>
      <c r="AX83" s="2" t="str">
        <f>IF('Adjacent Counties'!AX83="x",VLOOKUP('2013 0-64'!AX$1,'2013 population'!$A$3:$E$102,2,FALSE),"")</f>
        <v/>
      </c>
      <c r="AY83" s="2" t="str">
        <f>IF('Adjacent Counties'!AY83="x",VLOOKUP('2013 0-64'!AY$1,'2013 population'!$A$3:$E$102,2,FALSE),"")</f>
        <v/>
      </c>
      <c r="AZ83" s="2">
        <f>IF('Adjacent Counties'!AZ83="x",VLOOKUP('2013 0-64'!AZ$1,'2013 population'!$A$3:$E$102,2,FALSE),"")</f>
        <v>156686</v>
      </c>
      <c r="BA83" s="2" t="str">
        <f>IF('Adjacent Counties'!BA83="x",VLOOKUP('2013 0-64'!BA$1,'2013 population'!$A$3:$E$102,2,FALSE),"")</f>
        <v/>
      </c>
      <c r="BB83" s="2" t="str">
        <f>IF('Adjacent Counties'!BB83="x",VLOOKUP('2013 0-64'!BB$1,'2013 population'!$A$3:$E$102,2,FALSE),"")</f>
        <v/>
      </c>
      <c r="BC83" s="2" t="str">
        <f>IF('Adjacent Counties'!BC83="x",VLOOKUP('2013 0-64'!BC$1,'2013 population'!$A$3:$E$102,2,FALSE),"")</f>
        <v/>
      </c>
      <c r="BD83" s="2" t="str">
        <f>IF('Adjacent Counties'!BD83="x",VLOOKUP('2013 0-64'!BD$1,'2013 population'!$A$3:$E$102,2,FALSE),"")</f>
        <v/>
      </c>
      <c r="BE83" s="2" t="str">
        <f>IF('Adjacent Counties'!BE83="x",VLOOKUP('2013 0-64'!BE$1,'2013 population'!$A$3:$E$102,2,FALSE),"")</f>
        <v/>
      </c>
      <c r="BF83" s="2" t="str">
        <f>IF('Adjacent Counties'!BF83="x",VLOOKUP('2013 0-64'!BF$1,'2013 population'!$A$3:$E$102,2,FALSE),"")</f>
        <v/>
      </c>
      <c r="BG83" s="2" t="str">
        <f>IF('Adjacent Counties'!BG83="x",VLOOKUP('2013 0-64'!BG$1,'2013 population'!$A$3:$E$102,2,FALSE),"")</f>
        <v/>
      </c>
      <c r="BH83" s="2" t="str">
        <f>IF('Adjacent Counties'!BH83="x",VLOOKUP('2013 0-64'!BH$1,'2013 population'!$A$3:$E$102,2,FALSE),"")</f>
        <v/>
      </c>
      <c r="BI83" s="2" t="str">
        <f>IF('Adjacent Counties'!BI83="x",VLOOKUP('2013 0-64'!BI$1,'2013 population'!$A$3:$E$102,2,FALSE),"")</f>
        <v/>
      </c>
      <c r="BJ83" s="2" t="str">
        <f>IF('Adjacent Counties'!BJ83="x",VLOOKUP('2013 0-64'!BJ$1,'2013 population'!$A$3:$E$102,2,FALSE),"")</f>
        <v/>
      </c>
      <c r="BK83" s="2" t="str">
        <f>IF('Adjacent Counties'!BK83="x",VLOOKUP('2013 0-64'!BK$1,'2013 population'!$A$3:$E$102,2,FALSE),"")</f>
        <v/>
      </c>
      <c r="BL83" s="2" t="str">
        <f>IF('Adjacent Counties'!BL83="x",VLOOKUP('2013 0-64'!BL$1,'2013 population'!$A$3:$E$102,2,FALSE),"")</f>
        <v/>
      </c>
      <c r="BM83" s="2" t="str">
        <f>IF('Adjacent Counties'!BM83="x",VLOOKUP('2013 0-64'!BM$1,'2013 population'!$A$3:$E$102,2,FALSE),"")</f>
        <v/>
      </c>
      <c r="BN83" s="2" t="str">
        <f>IF('Adjacent Counties'!BN83="x",VLOOKUP('2013 0-64'!BN$1,'2013 population'!$A$3:$E$102,2,FALSE),"")</f>
        <v/>
      </c>
      <c r="BO83" s="2" t="str">
        <f>IF('Adjacent Counties'!BO83="x",VLOOKUP('2013 0-64'!BO$1,'2013 population'!$A$3:$E$102,2,FALSE),"")</f>
        <v/>
      </c>
      <c r="BP83" s="2" t="str">
        <f>IF('Adjacent Counties'!BP83="x",VLOOKUP('2013 0-64'!BP$1,'2013 population'!$A$3:$E$102,2,FALSE),"")</f>
        <v/>
      </c>
      <c r="BQ83" s="2" t="str">
        <f>IF('Adjacent Counties'!BQ83="x",VLOOKUP('2013 0-64'!BQ$1,'2013 population'!$A$3:$E$102,2,FALSE),"")</f>
        <v/>
      </c>
      <c r="BR83" s="2" t="str">
        <f>IF('Adjacent Counties'!BR83="x",VLOOKUP('2013 0-64'!BR$1,'2013 population'!$A$3:$E$102,2,FALSE),"")</f>
        <v/>
      </c>
      <c r="BS83" s="2" t="str">
        <f>IF('Adjacent Counties'!BS83="x",VLOOKUP('2013 0-64'!BS$1,'2013 population'!$A$3:$E$102,2,FALSE),"")</f>
        <v/>
      </c>
      <c r="BT83" s="2">
        <f>IF('Adjacent Counties'!BT83="x",VLOOKUP('2013 0-64'!BT$1,'2013 population'!$A$3:$E$102,2,FALSE),"")</f>
        <v>46385</v>
      </c>
      <c r="BU83" s="2" t="str">
        <f>IF('Adjacent Counties'!BU83="x",VLOOKUP('2013 0-64'!BU$1,'2013 population'!$A$3:$E$102,2,FALSE),"")</f>
        <v/>
      </c>
      <c r="BV83" s="2" t="str">
        <f>IF('Adjacent Counties'!BV83="x",VLOOKUP('2013 0-64'!BV$1,'2013 population'!$A$3:$E$102,2,FALSE),"")</f>
        <v/>
      </c>
      <c r="BW83" s="2" t="str">
        <f>IF('Adjacent Counties'!BW83="x",VLOOKUP('2013 0-64'!BW$1,'2013 population'!$A$3:$E$102,2,FALSE),"")</f>
        <v/>
      </c>
      <c r="BX83" s="2" t="str">
        <f>IF('Adjacent Counties'!BX83="x",VLOOKUP('2013 0-64'!BX$1,'2013 population'!$A$3:$E$102,2,FALSE),"")</f>
        <v/>
      </c>
      <c r="BY83" s="2" t="str">
        <f>IF('Adjacent Counties'!BY83="x",VLOOKUP('2013 0-64'!BY$1,'2013 population'!$A$3:$E$102,2,FALSE),"")</f>
        <v/>
      </c>
      <c r="BZ83" s="2" t="str">
        <f>IF('Adjacent Counties'!BZ83="x",VLOOKUP('2013 0-64'!BZ$1,'2013 population'!$A$3:$E$102,2,FALSE),"")</f>
        <v/>
      </c>
      <c r="CA83" s="2" t="str">
        <f>IF('Adjacent Counties'!CA83="x",VLOOKUP('2013 0-64'!CA$1,'2013 population'!$A$3:$E$102,2,FALSE),"")</f>
        <v/>
      </c>
      <c r="CB83" s="2" t="str">
        <f>IF('Adjacent Counties'!CB83="x",VLOOKUP('2013 0-64'!CB$1,'2013 population'!$A$3:$E$102,2,FALSE),"")</f>
        <v/>
      </c>
      <c r="CC83" s="2" t="str">
        <f>IF('Adjacent Counties'!CC83="x",VLOOKUP('2013 0-64'!CC$1,'2013 population'!$A$3:$E$102,2,FALSE),"")</f>
        <v/>
      </c>
      <c r="CD83" s="2" t="str">
        <f>IF('Adjacent Counties'!CD83="x",VLOOKUP('2013 0-64'!CD$1,'2013 population'!$A$3:$E$102,2,FALSE),"")</f>
        <v/>
      </c>
      <c r="CE83" s="2">
        <f>IF('Adjacent Counties'!CE83="x",VLOOKUP('2013 0-64'!CE$1,'2013 population'!$A$3:$E$102,2,FALSE),"")</f>
        <v>54356</v>
      </c>
      <c r="CF83" s="2" t="str">
        <f>IF('Adjacent Counties'!CF83="x",VLOOKUP('2013 0-64'!CF$1,'2013 population'!$A$3:$E$102,2,FALSE),"")</f>
        <v/>
      </c>
      <c r="CG83" s="2" t="str">
        <f>IF('Adjacent Counties'!CG83="x",VLOOKUP('2013 0-64'!CG$1,'2013 population'!$A$3:$E$102,2,FALSE),"")</f>
        <v/>
      </c>
      <c r="CH83" s="2" t="str">
        <f>IF('Adjacent Counties'!CH83="x",VLOOKUP('2013 0-64'!CH$1,'2013 population'!$A$3:$E$102,2,FALSE),"")</f>
        <v/>
      </c>
      <c r="CI83" s="2" t="str">
        <f>IF('Adjacent Counties'!CI83="x",VLOOKUP('2013 0-64'!CI$1,'2013 population'!$A$3:$E$102,2,FALSE),"")</f>
        <v/>
      </c>
      <c r="CJ83" s="2" t="str">
        <f>IF('Adjacent Counties'!CJ83="x",VLOOKUP('2013 0-64'!CJ$1,'2013 population'!$A$3:$E$102,2,FALSE),"")</f>
        <v/>
      </c>
      <c r="CK83" s="2" t="str">
        <f>IF('Adjacent Counties'!CK83="x",VLOOKUP('2013 0-64'!CK$1,'2013 population'!$A$3:$E$102,2,FALSE),"")</f>
        <v/>
      </c>
      <c r="CL83" s="2" t="str">
        <f>IF('Adjacent Counties'!CL83="x",VLOOKUP('2013 0-64'!CL$1,'2013 population'!$A$3:$E$102,2,FALSE),"")</f>
        <v/>
      </c>
      <c r="CM83" s="2" t="str">
        <f>IF('Adjacent Counties'!CM83="x",VLOOKUP('2013 0-64'!CM$1,'2013 population'!$A$3:$E$102,2,FALSE),"")</f>
        <v/>
      </c>
      <c r="CN83" s="2" t="str">
        <f>IF('Adjacent Counties'!CN83="x",VLOOKUP('2013 0-64'!CN$1,'2013 population'!$A$3:$E$102,2,FALSE),"")</f>
        <v/>
      </c>
      <c r="CO83" s="2" t="str">
        <f>IF('Adjacent Counties'!CO83="x",VLOOKUP('2013 0-64'!CO$1,'2013 population'!$A$3:$E$102,2,FALSE),"")</f>
        <v/>
      </c>
      <c r="CP83" s="2" t="str">
        <f>IF('Adjacent Counties'!CP83="x",VLOOKUP('2013 0-64'!CP$1,'2013 population'!$A$3:$E$102,2,FALSE),"")</f>
        <v/>
      </c>
      <c r="CQ83" s="2" t="str">
        <f>IF('Adjacent Counties'!CQ83="x",VLOOKUP('2013 0-64'!CQ$1,'2013 population'!$A$3:$E$102,2,FALSE),"")</f>
        <v/>
      </c>
      <c r="CR83" s="2" t="str">
        <f>IF('Adjacent Counties'!CR83="x",VLOOKUP('2013 0-64'!CR$1,'2013 population'!$A$3:$E$102,2,FALSE),"")</f>
        <v/>
      </c>
      <c r="CS83" s="2">
        <f>IF('Adjacent Counties'!CS83="x",VLOOKUP('2013 0-64'!CS$1,'2013 population'!$A$3:$E$102,2,FALSE),"")</f>
        <v>107421</v>
      </c>
      <c r="CT83" s="2" t="str">
        <f>IF('Adjacent Counties'!CT83="x",VLOOKUP('2013 0-64'!CT$1,'2013 population'!$A$3:$E$102,2,FALSE),"")</f>
        <v/>
      </c>
      <c r="CU83" s="2" t="str">
        <f>IF('Adjacent Counties'!CU83="x",VLOOKUP('2013 0-64'!CU$1,'2013 population'!$A$3:$E$102,2,FALSE),"")</f>
        <v/>
      </c>
      <c r="CV83" s="2" t="str">
        <f>IF('Adjacent Counties'!CV83="x",VLOOKUP('2013 0-64'!CV$1,'2013 population'!$A$3:$E$102,2,FALSE),"")</f>
        <v/>
      </c>
      <c r="CW83" s="2" t="str">
        <f>IF('Adjacent Counties'!CW83="x",VLOOKUP('2013 0-64'!CW$1,'2013 population'!$A$3:$E$102,2,FALSE),"")</f>
        <v/>
      </c>
      <c r="CX83" s="2">
        <f t="shared" si="2"/>
        <v>851313</v>
      </c>
      <c r="CY83" s="2">
        <f>SUMIF('Residents by Age'!B$2:B$422,"="&amp;'2013 0-64'!A83,'Residents by Age'!D$2:D$422)</f>
        <v>37</v>
      </c>
      <c r="CZ83" s="9">
        <f t="shared" si="3"/>
        <v>4.3462275332339574E-2</v>
      </c>
    </row>
    <row r="84" spans="1:104">
      <c r="A84" s="3" t="s">
        <v>82</v>
      </c>
      <c r="B84" s="2" t="str">
        <f>IF('Adjacent Counties'!B84="x",VLOOKUP('2013 0-64'!B$1,'2013 population'!$A$3:$E$102,2,FALSE),"")</f>
        <v/>
      </c>
      <c r="C84" s="2" t="str">
        <f>IF('Adjacent Counties'!C84="x",VLOOKUP('2013 0-64'!C$1,'2013 population'!$A$3:$E$102,2,FALSE),"")</f>
        <v/>
      </c>
      <c r="D84" s="2" t="str">
        <f>IF('Adjacent Counties'!D84="x",VLOOKUP('2013 0-64'!D$1,'2013 population'!$A$3:$E$102,2,FALSE),"")</f>
        <v/>
      </c>
      <c r="E84" s="2" t="str">
        <f>IF('Adjacent Counties'!E84="x",VLOOKUP('2013 0-64'!E$1,'2013 population'!$A$3:$E$102,2,FALSE),"")</f>
        <v/>
      </c>
      <c r="F84" s="2" t="str">
        <f>IF('Adjacent Counties'!F84="x",VLOOKUP('2013 0-64'!F$1,'2013 population'!$A$3:$E$102,2,FALSE),"")</f>
        <v/>
      </c>
      <c r="G84" s="2" t="str">
        <f>IF('Adjacent Counties'!G84="x",VLOOKUP('2013 0-64'!G$1,'2013 population'!$A$3:$E$102,2,FALSE),"")</f>
        <v/>
      </c>
      <c r="H84" s="2" t="str">
        <f>IF('Adjacent Counties'!H84="x",VLOOKUP('2013 0-64'!H$1,'2013 population'!$A$3:$E$102,2,FALSE),"")</f>
        <v/>
      </c>
      <c r="I84" s="2" t="str">
        <f>IF('Adjacent Counties'!I84="x",VLOOKUP('2013 0-64'!I$1,'2013 population'!$A$3:$E$102,2,FALSE),"")</f>
        <v/>
      </c>
      <c r="J84" s="2" t="str">
        <f>IF('Adjacent Counties'!J84="x",VLOOKUP('2013 0-64'!J$1,'2013 population'!$A$3:$E$102,2,FALSE),"")</f>
        <v/>
      </c>
      <c r="K84" s="2" t="str">
        <f>IF('Adjacent Counties'!K84="x",VLOOKUP('2013 0-64'!K$1,'2013 population'!$A$3:$E$102,2,FALSE),"")</f>
        <v/>
      </c>
      <c r="L84" s="2" t="str">
        <f>IF('Adjacent Counties'!L84="x",VLOOKUP('2013 0-64'!L$1,'2013 population'!$A$3:$E$102,2,FALSE),"")</f>
        <v/>
      </c>
      <c r="M84" s="2" t="str">
        <f>IF('Adjacent Counties'!M84="x",VLOOKUP('2013 0-64'!M$1,'2013 population'!$A$3:$E$102,2,FALSE),"")</f>
        <v/>
      </c>
      <c r="N84" s="2" t="str">
        <f>IF('Adjacent Counties'!N84="x",VLOOKUP('2013 0-64'!N$1,'2013 population'!$A$3:$E$102,2,FALSE),"")</f>
        <v/>
      </c>
      <c r="O84" s="2" t="str">
        <f>IF('Adjacent Counties'!O84="x",VLOOKUP('2013 0-64'!O$1,'2013 population'!$A$3:$E$102,2,FALSE),"")</f>
        <v/>
      </c>
      <c r="P84" s="2" t="str">
        <f>IF('Adjacent Counties'!P84="x",VLOOKUP('2013 0-64'!P$1,'2013 population'!$A$3:$E$102,2,FALSE),"")</f>
        <v/>
      </c>
      <c r="Q84" s="2" t="str">
        <f>IF('Adjacent Counties'!Q84="x",VLOOKUP('2013 0-64'!Q$1,'2013 population'!$A$3:$E$102,2,FALSE),"")</f>
        <v/>
      </c>
      <c r="R84" s="2" t="str">
        <f>IF('Adjacent Counties'!R84="x",VLOOKUP('2013 0-64'!R$1,'2013 population'!$A$3:$E$102,2,FALSE),"")</f>
        <v/>
      </c>
      <c r="S84" s="2" t="str">
        <f>IF('Adjacent Counties'!S84="x",VLOOKUP('2013 0-64'!S$1,'2013 population'!$A$3:$E$102,2,FALSE),"")</f>
        <v/>
      </c>
      <c r="T84" s="2" t="str">
        <f>IF('Adjacent Counties'!T84="x",VLOOKUP('2013 0-64'!T$1,'2013 population'!$A$3:$E$102,2,FALSE),"")</f>
        <v/>
      </c>
      <c r="U84" s="2" t="str">
        <f>IF('Adjacent Counties'!U84="x",VLOOKUP('2013 0-64'!U$1,'2013 population'!$A$3:$E$102,2,FALSE),"")</f>
        <v/>
      </c>
      <c r="V84" s="2" t="str">
        <f>IF('Adjacent Counties'!V84="x",VLOOKUP('2013 0-64'!V$1,'2013 population'!$A$3:$E$102,2,FALSE),"")</f>
        <v/>
      </c>
      <c r="W84" s="2" t="str">
        <f>IF('Adjacent Counties'!W84="x",VLOOKUP('2013 0-64'!W$1,'2013 population'!$A$3:$E$102,2,FALSE),"")</f>
        <v/>
      </c>
      <c r="X84" s="2" t="str">
        <f>IF('Adjacent Counties'!X84="x",VLOOKUP('2013 0-64'!X$1,'2013 population'!$A$3:$E$102,2,FALSE),"")</f>
        <v/>
      </c>
      <c r="Y84" s="2" t="str">
        <f>IF('Adjacent Counties'!Y84="x",VLOOKUP('2013 0-64'!Y$1,'2013 population'!$A$3:$E$102,2,FALSE),"")</f>
        <v/>
      </c>
      <c r="Z84" s="2" t="str">
        <f>IF('Adjacent Counties'!Z84="x",VLOOKUP('2013 0-64'!Z$1,'2013 population'!$A$3:$E$102,2,FALSE),"")</f>
        <v/>
      </c>
      <c r="AA84" s="2" t="str">
        <f>IF('Adjacent Counties'!AA84="x",VLOOKUP('2013 0-64'!AA$1,'2013 population'!$A$3:$E$102,2,FALSE),"")</f>
        <v/>
      </c>
      <c r="AB84" s="2" t="str">
        <f>IF('Adjacent Counties'!AB84="x",VLOOKUP('2013 0-64'!AB$1,'2013 population'!$A$3:$E$102,2,FALSE),"")</f>
        <v/>
      </c>
      <c r="AC84" s="2" t="str">
        <f>IF('Adjacent Counties'!AC84="x",VLOOKUP('2013 0-64'!AC$1,'2013 population'!$A$3:$E$102,2,FALSE),"")</f>
        <v/>
      </c>
      <c r="AD84" s="2" t="str">
        <f>IF('Adjacent Counties'!AD84="x",VLOOKUP('2013 0-64'!AD$1,'2013 population'!$A$3:$E$102,2,FALSE),"")</f>
        <v/>
      </c>
      <c r="AE84" s="2" t="str">
        <f>IF('Adjacent Counties'!AE84="x",VLOOKUP('2013 0-64'!AE$1,'2013 population'!$A$3:$E$102,2,FALSE),"")</f>
        <v/>
      </c>
      <c r="AF84" s="2" t="str">
        <f>IF('Adjacent Counties'!AF84="x",VLOOKUP('2013 0-64'!AF$1,'2013 population'!$A$3:$E$102,2,FALSE),"")</f>
        <v/>
      </c>
      <c r="AG84" s="2" t="str">
        <f>IF('Adjacent Counties'!AG84="x",VLOOKUP('2013 0-64'!AG$1,'2013 population'!$A$3:$E$102,2,FALSE),"")</f>
        <v/>
      </c>
      <c r="AH84" s="2" t="str">
        <f>IF('Adjacent Counties'!AH84="x",VLOOKUP('2013 0-64'!AH$1,'2013 population'!$A$3:$E$102,2,FALSE),"")</f>
        <v/>
      </c>
      <c r="AI84" s="2" t="str">
        <f>IF('Adjacent Counties'!AI84="x",VLOOKUP('2013 0-64'!AI$1,'2013 population'!$A$3:$E$102,2,FALSE),"")</f>
        <v/>
      </c>
      <c r="AJ84" s="2" t="str">
        <f>IF('Adjacent Counties'!AJ84="x",VLOOKUP('2013 0-64'!AJ$1,'2013 population'!$A$3:$E$102,2,FALSE),"")</f>
        <v/>
      </c>
      <c r="AK84" s="2" t="str">
        <f>IF('Adjacent Counties'!AK84="x",VLOOKUP('2013 0-64'!AK$1,'2013 population'!$A$3:$E$102,2,FALSE),"")</f>
        <v/>
      </c>
      <c r="AL84" s="2" t="str">
        <f>IF('Adjacent Counties'!AL84="x",VLOOKUP('2013 0-64'!AL$1,'2013 population'!$A$3:$E$102,2,FALSE),"")</f>
        <v/>
      </c>
      <c r="AM84" s="2" t="str">
        <f>IF('Adjacent Counties'!AM84="x",VLOOKUP('2013 0-64'!AM$1,'2013 population'!$A$3:$E$102,2,FALSE),"")</f>
        <v/>
      </c>
      <c r="AN84" s="2" t="str">
        <f>IF('Adjacent Counties'!AN84="x",VLOOKUP('2013 0-64'!AN$1,'2013 population'!$A$3:$E$102,2,FALSE),"")</f>
        <v/>
      </c>
      <c r="AO84" s="2" t="str">
        <f>IF('Adjacent Counties'!AO84="x",VLOOKUP('2013 0-64'!AO$1,'2013 population'!$A$3:$E$102,2,FALSE),"")</f>
        <v/>
      </c>
      <c r="AP84" s="2" t="str">
        <f>IF('Adjacent Counties'!AP84="x",VLOOKUP('2013 0-64'!AP$1,'2013 population'!$A$3:$E$102,2,FALSE),"")</f>
        <v/>
      </c>
      <c r="AQ84" s="2" t="str">
        <f>IF('Adjacent Counties'!AQ84="x",VLOOKUP('2013 0-64'!AQ$1,'2013 population'!$A$3:$E$102,2,FALSE),"")</f>
        <v/>
      </c>
      <c r="AR84" s="2" t="str">
        <f>IF('Adjacent Counties'!AR84="x",VLOOKUP('2013 0-64'!AR$1,'2013 population'!$A$3:$E$102,2,FALSE),"")</f>
        <v/>
      </c>
      <c r="AS84" s="2" t="str">
        <f>IF('Adjacent Counties'!AS84="x",VLOOKUP('2013 0-64'!AS$1,'2013 population'!$A$3:$E$102,2,FALSE),"")</f>
        <v/>
      </c>
      <c r="AT84" s="2" t="str">
        <f>IF('Adjacent Counties'!AT84="x",VLOOKUP('2013 0-64'!AT$1,'2013 population'!$A$3:$E$102,2,FALSE),"")</f>
        <v/>
      </c>
      <c r="AU84" s="2" t="str">
        <f>IF('Adjacent Counties'!AU84="x",VLOOKUP('2013 0-64'!AU$1,'2013 population'!$A$3:$E$102,2,FALSE),"")</f>
        <v/>
      </c>
      <c r="AV84" s="2">
        <f>IF('Adjacent Counties'!AV84="x",VLOOKUP('2013 0-64'!AV$1,'2013 population'!$A$3:$E$102,2,FALSE),"")</f>
        <v>46539</v>
      </c>
      <c r="AW84" s="2" t="str">
        <f>IF('Adjacent Counties'!AW84="x",VLOOKUP('2013 0-64'!AW$1,'2013 population'!$A$3:$E$102,2,FALSE),"")</f>
        <v/>
      </c>
      <c r="AX84" s="2" t="str">
        <f>IF('Adjacent Counties'!AX84="x",VLOOKUP('2013 0-64'!AX$1,'2013 population'!$A$3:$E$102,2,FALSE),"")</f>
        <v/>
      </c>
      <c r="AY84" s="2" t="str">
        <f>IF('Adjacent Counties'!AY84="x",VLOOKUP('2013 0-64'!AY$1,'2013 population'!$A$3:$E$102,2,FALSE),"")</f>
        <v/>
      </c>
      <c r="AZ84" s="2" t="str">
        <f>IF('Adjacent Counties'!AZ84="x",VLOOKUP('2013 0-64'!AZ$1,'2013 population'!$A$3:$E$102,2,FALSE),"")</f>
        <v/>
      </c>
      <c r="BA84" s="2" t="str">
        <f>IF('Adjacent Counties'!BA84="x",VLOOKUP('2013 0-64'!BA$1,'2013 population'!$A$3:$E$102,2,FALSE),"")</f>
        <v/>
      </c>
      <c r="BB84" s="2" t="str">
        <f>IF('Adjacent Counties'!BB84="x",VLOOKUP('2013 0-64'!BB$1,'2013 population'!$A$3:$E$102,2,FALSE),"")</f>
        <v/>
      </c>
      <c r="BC84" s="2" t="str">
        <f>IF('Adjacent Counties'!BC84="x",VLOOKUP('2013 0-64'!BC$1,'2013 population'!$A$3:$E$102,2,FALSE),"")</f>
        <v/>
      </c>
      <c r="BD84" s="2" t="str">
        <f>IF('Adjacent Counties'!BD84="x",VLOOKUP('2013 0-64'!BD$1,'2013 population'!$A$3:$E$102,2,FALSE),"")</f>
        <v/>
      </c>
      <c r="BE84" s="2" t="str">
        <f>IF('Adjacent Counties'!BE84="x",VLOOKUP('2013 0-64'!BE$1,'2013 population'!$A$3:$E$102,2,FALSE),"")</f>
        <v/>
      </c>
      <c r="BF84" s="2" t="str">
        <f>IF('Adjacent Counties'!BF84="x",VLOOKUP('2013 0-64'!BF$1,'2013 population'!$A$3:$E$102,2,FALSE),"")</f>
        <v/>
      </c>
      <c r="BG84" s="2" t="str">
        <f>IF('Adjacent Counties'!BG84="x",VLOOKUP('2013 0-64'!BG$1,'2013 population'!$A$3:$E$102,2,FALSE),"")</f>
        <v/>
      </c>
      <c r="BH84" s="2" t="str">
        <f>IF('Adjacent Counties'!BH84="x",VLOOKUP('2013 0-64'!BH$1,'2013 population'!$A$3:$E$102,2,FALSE),"")</f>
        <v/>
      </c>
      <c r="BI84" s="2" t="str">
        <f>IF('Adjacent Counties'!BI84="x",VLOOKUP('2013 0-64'!BI$1,'2013 population'!$A$3:$E$102,2,FALSE),"")</f>
        <v/>
      </c>
      <c r="BJ84" s="2" t="str">
        <f>IF('Adjacent Counties'!BJ84="x",VLOOKUP('2013 0-64'!BJ$1,'2013 population'!$A$3:$E$102,2,FALSE),"")</f>
        <v/>
      </c>
      <c r="BK84" s="2" t="str">
        <f>IF('Adjacent Counties'!BK84="x",VLOOKUP('2013 0-64'!BK$1,'2013 population'!$A$3:$E$102,2,FALSE),"")</f>
        <v/>
      </c>
      <c r="BL84" s="2">
        <f>IF('Adjacent Counties'!BL84="x",VLOOKUP('2013 0-64'!BL$1,'2013 population'!$A$3:$E$102,2,FALSE),"")</f>
        <v>69532</v>
      </c>
      <c r="BM84" s="2" t="str">
        <f>IF('Adjacent Counties'!BM84="x",VLOOKUP('2013 0-64'!BM$1,'2013 population'!$A$3:$E$102,2,FALSE),"")</f>
        <v/>
      </c>
      <c r="BN84" s="2" t="str">
        <f>IF('Adjacent Counties'!BN84="x",VLOOKUP('2013 0-64'!BN$1,'2013 population'!$A$3:$E$102,2,FALSE),"")</f>
        <v/>
      </c>
      <c r="BO84" s="2" t="str">
        <f>IF('Adjacent Counties'!BO84="x",VLOOKUP('2013 0-64'!BO$1,'2013 population'!$A$3:$E$102,2,FALSE),"")</f>
        <v/>
      </c>
      <c r="BP84" s="2" t="str">
        <f>IF('Adjacent Counties'!BP84="x",VLOOKUP('2013 0-64'!BP$1,'2013 population'!$A$3:$E$102,2,FALSE),"")</f>
        <v/>
      </c>
      <c r="BQ84" s="2" t="str">
        <f>IF('Adjacent Counties'!BQ84="x",VLOOKUP('2013 0-64'!BQ$1,'2013 population'!$A$3:$E$102,2,FALSE),"")</f>
        <v/>
      </c>
      <c r="BR84" s="2" t="str">
        <f>IF('Adjacent Counties'!BR84="x",VLOOKUP('2013 0-64'!BR$1,'2013 population'!$A$3:$E$102,2,FALSE),"")</f>
        <v/>
      </c>
      <c r="BS84" s="2" t="str">
        <f>IF('Adjacent Counties'!BS84="x",VLOOKUP('2013 0-64'!BS$1,'2013 population'!$A$3:$E$102,2,FALSE),"")</f>
        <v/>
      </c>
      <c r="BT84" s="2" t="str">
        <f>IF('Adjacent Counties'!BT84="x",VLOOKUP('2013 0-64'!BT$1,'2013 population'!$A$3:$E$102,2,FALSE),"")</f>
        <v/>
      </c>
      <c r="BU84" s="2" t="str">
        <f>IF('Adjacent Counties'!BU84="x",VLOOKUP('2013 0-64'!BU$1,'2013 population'!$A$3:$E$102,2,FALSE),"")</f>
        <v/>
      </c>
      <c r="BV84" s="2" t="str">
        <f>IF('Adjacent Counties'!BV84="x",VLOOKUP('2013 0-64'!BV$1,'2013 population'!$A$3:$E$102,2,FALSE),"")</f>
        <v/>
      </c>
      <c r="BW84" s="2" t="str">
        <f>IF('Adjacent Counties'!BW84="x",VLOOKUP('2013 0-64'!BW$1,'2013 population'!$A$3:$E$102,2,FALSE),"")</f>
        <v/>
      </c>
      <c r="BX84" s="2" t="str">
        <f>IF('Adjacent Counties'!BX84="x",VLOOKUP('2013 0-64'!BX$1,'2013 population'!$A$3:$E$102,2,FALSE),"")</f>
        <v/>
      </c>
      <c r="BY84" s="2" t="str">
        <f>IF('Adjacent Counties'!BY84="x",VLOOKUP('2013 0-64'!BY$1,'2013 population'!$A$3:$E$102,2,FALSE),"")</f>
        <v/>
      </c>
      <c r="BZ84" s="2">
        <f>IF('Adjacent Counties'!BZ84="x",VLOOKUP('2013 0-64'!BZ$1,'2013 population'!$A$3:$E$102,2,FALSE),"")</f>
        <v>38879</v>
      </c>
      <c r="CA84" s="2">
        <f>IF('Adjacent Counties'!CA84="x",VLOOKUP('2013 0-64'!CA$1,'2013 population'!$A$3:$E$102,2,FALSE),"")</f>
        <v>116989</v>
      </c>
      <c r="CB84" s="2" t="str">
        <f>IF('Adjacent Counties'!CB84="x",VLOOKUP('2013 0-64'!CB$1,'2013 population'!$A$3:$E$102,2,FALSE),"")</f>
        <v/>
      </c>
      <c r="CC84" s="2" t="str">
        <f>IF('Adjacent Counties'!CC84="x",VLOOKUP('2013 0-64'!CC$1,'2013 population'!$A$3:$E$102,2,FALSE),"")</f>
        <v/>
      </c>
      <c r="CD84" s="2" t="str">
        <f>IF('Adjacent Counties'!CD84="x",VLOOKUP('2013 0-64'!CD$1,'2013 population'!$A$3:$E$102,2,FALSE),"")</f>
        <v/>
      </c>
      <c r="CE84" s="2" t="str">
        <f>IF('Adjacent Counties'!CE84="x",VLOOKUP('2013 0-64'!CE$1,'2013 population'!$A$3:$E$102,2,FALSE),"")</f>
        <v/>
      </c>
      <c r="CF84" s="2">
        <f>IF('Adjacent Counties'!CF84="x",VLOOKUP('2013 0-64'!CF$1,'2013 population'!$A$3:$E$102,2,FALSE),"")</f>
        <v>30747</v>
      </c>
      <c r="CG84" s="2" t="str">
        <f>IF('Adjacent Counties'!CG84="x",VLOOKUP('2013 0-64'!CG$1,'2013 population'!$A$3:$E$102,2,FALSE),"")</f>
        <v/>
      </c>
      <c r="CH84" s="2" t="str">
        <f>IF('Adjacent Counties'!CH84="x",VLOOKUP('2013 0-64'!CH$1,'2013 population'!$A$3:$E$102,2,FALSE),"")</f>
        <v/>
      </c>
      <c r="CI84" s="2" t="str">
        <f>IF('Adjacent Counties'!CI84="x",VLOOKUP('2013 0-64'!CI$1,'2013 population'!$A$3:$E$102,2,FALSE),"")</f>
        <v/>
      </c>
      <c r="CJ84" s="2" t="str">
        <f>IF('Adjacent Counties'!CJ84="x",VLOOKUP('2013 0-64'!CJ$1,'2013 population'!$A$3:$E$102,2,FALSE),"")</f>
        <v/>
      </c>
      <c r="CK84" s="2" t="str">
        <f>IF('Adjacent Counties'!CK84="x",VLOOKUP('2013 0-64'!CK$1,'2013 population'!$A$3:$E$102,2,FALSE),"")</f>
        <v/>
      </c>
      <c r="CL84" s="2" t="str">
        <f>IF('Adjacent Counties'!CL84="x",VLOOKUP('2013 0-64'!CL$1,'2013 population'!$A$3:$E$102,2,FALSE),"")</f>
        <v/>
      </c>
      <c r="CM84" s="2" t="str">
        <f>IF('Adjacent Counties'!CM84="x",VLOOKUP('2013 0-64'!CM$1,'2013 population'!$A$3:$E$102,2,FALSE),"")</f>
        <v/>
      </c>
      <c r="CN84" s="2" t="str">
        <f>IF('Adjacent Counties'!CN84="x",VLOOKUP('2013 0-64'!CN$1,'2013 population'!$A$3:$E$102,2,FALSE),"")</f>
        <v/>
      </c>
      <c r="CO84" s="2" t="str">
        <f>IF('Adjacent Counties'!CO84="x",VLOOKUP('2013 0-64'!CO$1,'2013 population'!$A$3:$E$102,2,FALSE),"")</f>
        <v/>
      </c>
      <c r="CP84" s="2" t="str">
        <f>IF('Adjacent Counties'!CP84="x",VLOOKUP('2013 0-64'!CP$1,'2013 population'!$A$3:$E$102,2,FALSE),"")</f>
        <v/>
      </c>
      <c r="CQ84" s="2" t="str">
        <f>IF('Adjacent Counties'!CQ84="x",VLOOKUP('2013 0-64'!CQ$1,'2013 population'!$A$3:$E$102,2,FALSE),"")</f>
        <v/>
      </c>
      <c r="CR84" s="2" t="str">
        <f>IF('Adjacent Counties'!CR84="x",VLOOKUP('2013 0-64'!CR$1,'2013 population'!$A$3:$E$102,2,FALSE),"")</f>
        <v/>
      </c>
      <c r="CS84" s="2" t="str">
        <f>IF('Adjacent Counties'!CS84="x",VLOOKUP('2013 0-64'!CS$1,'2013 population'!$A$3:$E$102,2,FALSE),"")</f>
        <v/>
      </c>
      <c r="CT84" s="2" t="str">
        <f>IF('Adjacent Counties'!CT84="x",VLOOKUP('2013 0-64'!CT$1,'2013 population'!$A$3:$E$102,2,FALSE),"")</f>
        <v/>
      </c>
      <c r="CU84" s="2" t="str">
        <f>IF('Adjacent Counties'!CU84="x",VLOOKUP('2013 0-64'!CU$1,'2013 population'!$A$3:$E$102,2,FALSE),"")</f>
        <v/>
      </c>
      <c r="CV84" s="2" t="str">
        <f>IF('Adjacent Counties'!CV84="x",VLOOKUP('2013 0-64'!CV$1,'2013 population'!$A$3:$E$102,2,FALSE),"")</f>
        <v/>
      </c>
      <c r="CW84" s="2" t="str">
        <f>IF('Adjacent Counties'!CW84="x",VLOOKUP('2013 0-64'!CW$1,'2013 population'!$A$3:$E$102,2,FALSE),"")</f>
        <v/>
      </c>
      <c r="CX84" s="2">
        <f t="shared" si="2"/>
        <v>302686</v>
      </c>
      <c r="CY84" s="2">
        <f>SUMIF('Residents by Age'!B$2:B$422,"="&amp;'2013 0-64'!A84,'Residents by Age'!D$2:D$422)</f>
        <v>16</v>
      </c>
      <c r="CZ84" s="9">
        <f t="shared" si="3"/>
        <v>5.2860059599717193E-2</v>
      </c>
    </row>
    <row r="85" spans="1:104">
      <c r="A85" s="3" t="s">
        <v>83</v>
      </c>
      <c r="B85" s="2" t="str">
        <f>IF('Adjacent Counties'!B85="x",VLOOKUP('2013 0-64'!B$1,'2013 population'!$A$3:$E$102,2,FALSE),"")</f>
        <v/>
      </c>
      <c r="C85" s="2" t="str">
        <f>IF('Adjacent Counties'!C85="x",VLOOKUP('2013 0-64'!C$1,'2013 population'!$A$3:$E$102,2,FALSE),"")</f>
        <v/>
      </c>
      <c r="D85" s="2" t="str">
        <f>IF('Adjacent Counties'!D85="x",VLOOKUP('2013 0-64'!D$1,'2013 population'!$A$3:$E$102,2,FALSE),"")</f>
        <v/>
      </c>
      <c r="E85" s="2">
        <f>IF('Adjacent Counties'!E85="x",VLOOKUP('2013 0-64'!E$1,'2013 population'!$A$3:$E$102,2,FALSE),"")</f>
        <v>22234</v>
      </c>
      <c r="F85" s="2" t="str">
        <f>IF('Adjacent Counties'!F85="x",VLOOKUP('2013 0-64'!F$1,'2013 population'!$A$3:$E$102,2,FALSE),"")</f>
        <v/>
      </c>
      <c r="G85" s="2" t="str">
        <f>IF('Adjacent Counties'!G85="x",VLOOKUP('2013 0-64'!G$1,'2013 population'!$A$3:$E$102,2,FALSE),"")</f>
        <v/>
      </c>
      <c r="H85" s="2" t="str">
        <f>IF('Adjacent Counties'!H85="x",VLOOKUP('2013 0-64'!H$1,'2013 population'!$A$3:$E$102,2,FALSE),"")</f>
        <v/>
      </c>
      <c r="I85" s="2" t="str">
        <f>IF('Adjacent Counties'!I85="x",VLOOKUP('2013 0-64'!I$1,'2013 population'!$A$3:$E$102,2,FALSE),"")</f>
        <v/>
      </c>
      <c r="J85" s="2" t="str">
        <f>IF('Adjacent Counties'!J85="x",VLOOKUP('2013 0-64'!J$1,'2013 population'!$A$3:$E$102,2,FALSE),"")</f>
        <v/>
      </c>
      <c r="K85" s="2" t="str">
        <f>IF('Adjacent Counties'!K85="x",VLOOKUP('2013 0-64'!K$1,'2013 population'!$A$3:$E$102,2,FALSE),"")</f>
        <v/>
      </c>
      <c r="L85" s="2" t="str">
        <f>IF('Adjacent Counties'!L85="x",VLOOKUP('2013 0-64'!L$1,'2013 population'!$A$3:$E$102,2,FALSE),"")</f>
        <v/>
      </c>
      <c r="M85" s="2" t="str">
        <f>IF('Adjacent Counties'!M85="x",VLOOKUP('2013 0-64'!M$1,'2013 population'!$A$3:$E$102,2,FALSE),"")</f>
        <v/>
      </c>
      <c r="N85" s="2">
        <f>IF('Adjacent Counties'!N85="x",VLOOKUP('2013 0-64'!N$1,'2013 population'!$A$3:$E$102,2,FALSE),"")</f>
        <v>163761</v>
      </c>
      <c r="O85" s="2" t="str">
        <f>IF('Adjacent Counties'!O85="x",VLOOKUP('2013 0-64'!O$1,'2013 population'!$A$3:$E$102,2,FALSE),"")</f>
        <v/>
      </c>
      <c r="P85" s="2" t="str">
        <f>IF('Adjacent Counties'!P85="x",VLOOKUP('2013 0-64'!P$1,'2013 population'!$A$3:$E$102,2,FALSE),"")</f>
        <v/>
      </c>
      <c r="Q85" s="2" t="str">
        <f>IF('Adjacent Counties'!Q85="x",VLOOKUP('2013 0-64'!Q$1,'2013 population'!$A$3:$E$102,2,FALSE),"")</f>
        <v/>
      </c>
      <c r="R85" s="2" t="str">
        <f>IF('Adjacent Counties'!R85="x",VLOOKUP('2013 0-64'!R$1,'2013 population'!$A$3:$E$102,2,FALSE),"")</f>
        <v/>
      </c>
      <c r="S85" s="2" t="str">
        <f>IF('Adjacent Counties'!S85="x",VLOOKUP('2013 0-64'!S$1,'2013 population'!$A$3:$E$102,2,FALSE),"")</f>
        <v/>
      </c>
      <c r="T85" s="2" t="str">
        <f>IF('Adjacent Counties'!T85="x",VLOOKUP('2013 0-64'!T$1,'2013 population'!$A$3:$E$102,2,FALSE),"")</f>
        <v/>
      </c>
      <c r="U85" s="2" t="str">
        <f>IF('Adjacent Counties'!U85="x",VLOOKUP('2013 0-64'!U$1,'2013 population'!$A$3:$E$102,2,FALSE),"")</f>
        <v/>
      </c>
      <c r="V85" s="2" t="str">
        <f>IF('Adjacent Counties'!V85="x",VLOOKUP('2013 0-64'!V$1,'2013 population'!$A$3:$E$102,2,FALSE),"")</f>
        <v/>
      </c>
      <c r="W85" s="2" t="str">
        <f>IF('Adjacent Counties'!W85="x",VLOOKUP('2013 0-64'!W$1,'2013 population'!$A$3:$E$102,2,FALSE),"")</f>
        <v/>
      </c>
      <c r="X85" s="2" t="str">
        <f>IF('Adjacent Counties'!X85="x",VLOOKUP('2013 0-64'!X$1,'2013 population'!$A$3:$E$102,2,FALSE),"")</f>
        <v/>
      </c>
      <c r="Y85" s="2" t="str">
        <f>IF('Adjacent Counties'!Y85="x",VLOOKUP('2013 0-64'!Y$1,'2013 population'!$A$3:$E$102,2,FALSE),"")</f>
        <v/>
      </c>
      <c r="Z85" s="2" t="str">
        <f>IF('Adjacent Counties'!Z85="x",VLOOKUP('2013 0-64'!Z$1,'2013 population'!$A$3:$E$102,2,FALSE),"")</f>
        <v/>
      </c>
      <c r="AA85" s="2" t="str">
        <f>IF('Adjacent Counties'!AA85="x",VLOOKUP('2013 0-64'!AA$1,'2013 population'!$A$3:$E$102,2,FALSE),"")</f>
        <v/>
      </c>
      <c r="AB85" s="2" t="str">
        <f>IF('Adjacent Counties'!AB85="x",VLOOKUP('2013 0-64'!AB$1,'2013 population'!$A$3:$E$102,2,FALSE),"")</f>
        <v/>
      </c>
      <c r="AC85" s="2" t="str">
        <f>IF('Adjacent Counties'!AC85="x",VLOOKUP('2013 0-64'!AC$1,'2013 population'!$A$3:$E$102,2,FALSE),"")</f>
        <v/>
      </c>
      <c r="AD85" s="2">
        <f>IF('Adjacent Counties'!AD85="x",VLOOKUP('2013 0-64'!AD$1,'2013 population'!$A$3:$E$102,2,FALSE),"")</f>
        <v>137730</v>
      </c>
      <c r="AE85" s="2" t="str">
        <f>IF('Adjacent Counties'!AE85="x",VLOOKUP('2013 0-64'!AE$1,'2013 population'!$A$3:$E$102,2,FALSE),"")</f>
        <v/>
      </c>
      <c r="AF85" s="2" t="str">
        <f>IF('Adjacent Counties'!AF85="x",VLOOKUP('2013 0-64'!AF$1,'2013 population'!$A$3:$E$102,2,FALSE),"")</f>
        <v/>
      </c>
      <c r="AG85" s="2" t="str">
        <f>IF('Adjacent Counties'!AG85="x",VLOOKUP('2013 0-64'!AG$1,'2013 population'!$A$3:$E$102,2,FALSE),"")</f>
        <v/>
      </c>
      <c r="AH85" s="2" t="str">
        <f>IF('Adjacent Counties'!AH85="x",VLOOKUP('2013 0-64'!AH$1,'2013 population'!$A$3:$E$102,2,FALSE),"")</f>
        <v/>
      </c>
      <c r="AI85" s="2" t="str">
        <f>IF('Adjacent Counties'!AI85="x",VLOOKUP('2013 0-64'!AI$1,'2013 population'!$A$3:$E$102,2,FALSE),"")</f>
        <v/>
      </c>
      <c r="AJ85" s="2" t="str">
        <f>IF('Adjacent Counties'!AJ85="x",VLOOKUP('2013 0-64'!AJ$1,'2013 population'!$A$3:$E$102,2,FALSE),"")</f>
        <v/>
      </c>
      <c r="AK85" s="2" t="str">
        <f>IF('Adjacent Counties'!AK85="x",VLOOKUP('2013 0-64'!AK$1,'2013 population'!$A$3:$E$102,2,FALSE),"")</f>
        <v/>
      </c>
      <c r="AL85" s="2" t="str">
        <f>IF('Adjacent Counties'!AL85="x",VLOOKUP('2013 0-64'!AL$1,'2013 population'!$A$3:$E$102,2,FALSE),"")</f>
        <v/>
      </c>
      <c r="AM85" s="2" t="str">
        <f>IF('Adjacent Counties'!AM85="x",VLOOKUP('2013 0-64'!AM$1,'2013 population'!$A$3:$E$102,2,FALSE),"")</f>
        <v/>
      </c>
      <c r="AN85" s="2" t="str">
        <f>IF('Adjacent Counties'!AN85="x",VLOOKUP('2013 0-64'!AN$1,'2013 population'!$A$3:$E$102,2,FALSE),"")</f>
        <v/>
      </c>
      <c r="AO85" s="2" t="str">
        <f>IF('Adjacent Counties'!AO85="x",VLOOKUP('2013 0-64'!AO$1,'2013 population'!$A$3:$E$102,2,FALSE),"")</f>
        <v/>
      </c>
      <c r="AP85" s="2" t="str">
        <f>IF('Adjacent Counties'!AP85="x",VLOOKUP('2013 0-64'!AP$1,'2013 population'!$A$3:$E$102,2,FALSE),"")</f>
        <v/>
      </c>
      <c r="AQ85" s="2" t="str">
        <f>IF('Adjacent Counties'!AQ85="x",VLOOKUP('2013 0-64'!AQ$1,'2013 population'!$A$3:$E$102,2,FALSE),"")</f>
        <v/>
      </c>
      <c r="AR85" s="2" t="str">
        <f>IF('Adjacent Counties'!AR85="x",VLOOKUP('2013 0-64'!AR$1,'2013 population'!$A$3:$E$102,2,FALSE),"")</f>
        <v/>
      </c>
      <c r="AS85" s="2" t="str">
        <f>IF('Adjacent Counties'!AS85="x",VLOOKUP('2013 0-64'!AS$1,'2013 population'!$A$3:$E$102,2,FALSE),"")</f>
        <v/>
      </c>
      <c r="AT85" s="2" t="str">
        <f>IF('Adjacent Counties'!AT85="x",VLOOKUP('2013 0-64'!AT$1,'2013 population'!$A$3:$E$102,2,FALSE),"")</f>
        <v/>
      </c>
      <c r="AU85" s="2" t="str">
        <f>IF('Adjacent Counties'!AU85="x",VLOOKUP('2013 0-64'!AU$1,'2013 population'!$A$3:$E$102,2,FALSE),"")</f>
        <v/>
      </c>
      <c r="AV85" s="2" t="str">
        <f>IF('Adjacent Counties'!AV85="x",VLOOKUP('2013 0-64'!AV$1,'2013 population'!$A$3:$E$102,2,FALSE),"")</f>
        <v/>
      </c>
      <c r="AW85" s="2" t="str">
        <f>IF('Adjacent Counties'!AW85="x",VLOOKUP('2013 0-64'!AW$1,'2013 population'!$A$3:$E$102,2,FALSE),"")</f>
        <v/>
      </c>
      <c r="AX85" s="2" t="str">
        <f>IF('Adjacent Counties'!AX85="x",VLOOKUP('2013 0-64'!AX$1,'2013 population'!$A$3:$E$102,2,FALSE),"")</f>
        <v/>
      </c>
      <c r="AY85" s="2" t="str">
        <f>IF('Adjacent Counties'!AY85="x",VLOOKUP('2013 0-64'!AY$1,'2013 population'!$A$3:$E$102,2,FALSE),"")</f>
        <v/>
      </c>
      <c r="AZ85" s="2" t="str">
        <f>IF('Adjacent Counties'!AZ85="x",VLOOKUP('2013 0-64'!AZ$1,'2013 population'!$A$3:$E$102,2,FALSE),"")</f>
        <v/>
      </c>
      <c r="BA85" s="2" t="str">
        <f>IF('Adjacent Counties'!BA85="x",VLOOKUP('2013 0-64'!BA$1,'2013 population'!$A$3:$E$102,2,FALSE),"")</f>
        <v/>
      </c>
      <c r="BB85" s="2" t="str">
        <f>IF('Adjacent Counties'!BB85="x",VLOOKUP('2013 0-64'!BB$1,'2013 population'!$A$3:$E$102,2,FALSE),"")</f>
        <v/>
      </c>
      <c r="BC85" s="2" t="str">
        <f>IF('Adjacent Counties'!BC85="x",VLOOKUP('2013 0-64'!BC$1,'2013 population'!$A$3:$E$102,2,FALSE),"")</f>
        <v/>
      </c>
      <c r="BD85" s="2" t="str">
        <f>IF('Adjacent Counties'!BD85="x",VLOOKUP('2013 0-64'!BD$1,'2013 population'!$A$3:$E$102,2,FALSE),"")</f>
        <v/>
      </c>
      <c r="BE85" s="2" t="str">
        <f>IF('Adjacent Counties'!BE85="x",VLOOKUP('2013 0-64'!BE$1,'2013 population'!$A$3:$E$102,2,FALSE),"")</f>
        <v/>
      </c>
      <c r="BF85" s="2" t="str">
        <f>IF('Adjacent Counties'!BF85="x",VLOOKUP('2013 0-64'!BF$1,'2013 population'!$A$3:$E$102,2,FALSE),"")</f>
        <v/>
      </c>
      <c r="BG85" s="2" t="str">
        <f>IF('Adjacent Counties'!BG85="x",VLOOKUP('2013 0-64'!BG$1,'2013 population'!$A$3:$E$102,2,FALSE),"")</f>
        <v/>
      </c>
      <c r="BH85" s="2" t="str">
        <f>IF('Adjacent Counties'!BH85="x",VLOOKUP('2013 0-64'!BH$1,'2013 population'!$A$3:$E$102,2,FALSE),"")</f>
        <v/>
      </c>
      <c r="BI85" s="2" t="str">
        <f>IF('Adjacent Counties'!BI85="x",VLOOKUP('2013 0-64'!BI$1,'2013 population'!$A$3:$E$102,2,FALSE),"")</f>
        <v/>
      </c>
      <c r="BJ85" s="2" t="str">
        <f>IF('Adjacent Counties'!BJ85="x",VLOOKUP('2013 0-64'!BJ$1,'2013 population'!$A$3:$E$102,2,FALSE),"")</f>
        <v/>
      </c>
      <c r="BK85" s="2">
        <f>IF('Adjacent Counties'!BK85="x",VLOOKUP('2013 0-64'!BK$1,'2013 population'!$A$3:$E$102,2,FALSE),"")</f>
        <v>22833</v>
      </c>
      <c r="BL85" s="2" t="str">
        <f>IF('Adjacent Counties'!BL85="x",VLOOKUP('2013 0-64'!BL$1,'2013 population'!$A$3:$E$102,2,FALSE),"")</f>
        <v/>
      </c>
      <c r="BM85" s="2" t="str">
        <f>IF('Adjacent Counties'!BM85="x",VLOOKUP('2013 0-64'!BM$1,'2013 population'!$A$3:$E$102,2,FALSE),"")</f>
        <v/>
      </c>
      <c r="BN85" s="2" t="str">
        <f>IF('Adjacent Counties'!BN85="x",VLOOKUP('2013 0-64'!BN$1,'2013 population'!$A$3:$E$102,2,FALSE),"")</f>
        <v/>
      </c>
      <c r="BO85" s="2" t="str">
        <f>IF('Adjacent Counties'!BO85="x",VLOOKUP('2013 0-64'!BO$1,'2013 population'!$A$3:$E$102,2,FALSE),"")</f>
        <v/>
      </c>
      <c r="BP85" s="2" t="str">
        <f>IF('Adjacent Counties'!BP85="x",VLOOKUP('2013 0-64'!BP$1,'2013 population'!$A$3:$E$102,2,FALSE),"")</f>
        <v/>
      </c>
      <c r="BQ85" s="2" t="str">
        <f>IF('Adjacent Counties'!BQ85="x",VLOOKUP('2013 0-64'!BQ$1,'2013 population'!$A$3:$E$102,2,FALSE),"")</f>
        <v/>
      </c>
      <c r="BR85" s="2" t="str">
        <f>IF('Adjacent Counties'!BR85="x",VLOOKUP('2013 0-64'!BR$1,'2013 population'!$A$3:$E$102,2,FALSE),"")</f>
        <v/>
      </c>
      <c r="BS85" s="2" t="str">
        <f>IF('Adjacent Counties'!BS85="x",VLOOKUP('2013 0-64'!BS$1,'2013 population'!$A$3:$E$102,2,FALSE),"")</f>
        <v/>
      </c>
      <c r="BT85" s="2" t="str">
        <f>IF('Adjacent Counties'!BT85="x",VLOOKUP('2013 0-64'!BT$1,'2013 population'!$A$3:$E$102,2,FALSE),"")</f>
        <v/>
      </c>
      <c r="BU85" s="2" t="str">
        <f>IF('Adjacent Counties'!BU85="x",VLOOKUP('2013 0-64'!BU$1,'2013 population'!$A$3:$E$102,2,FALSE),"")</f>
        <v/>
      </c>
      <c r="BV85" s="2" t="str">
        <f>IF('Adjacent Counties'!BV85="x",VLOOKUP('2013 0-64'!BV$1,'2013 population'!$A$3:$E$102,2,FALSE),"")</f>
        <v/>
      </c>
      <c r="BW85" s="2" t="str">
        <f>IF('Adjacent Counties'!BW85="x",VLOOKUP('2013 0-64'!BW$1,'2013 population'!$A$3:$E$102,2,FALSE),"")</f>
        <v/>
      </c>
      <c r="BX85" s="2" t="str">
        <f>IF('Adjacent Counties'!BX85="x",VLOOKUP('2013 0-64'!BX$1,'2013 population'!$A$3:$E$102,2,FALSE),"")</f>
        <v/>
      </c>
      <c r="BY85" s="2" t="str">
        <f>IF('Adjacent Counties'!BY85="x",VLOOKUP('2013 0-64'!BY$1,'2013 population'!$A$3:$E$102,2,FALSE),"")</f>
        <v/>
      </c>
      <c r="BZ85" s="2">
        <f>IF('Adjacent Counties'!BZ85="x",VLOOKUP('2013 0-64'!BZ$1,'2013 population'!$A$3:$E$102,2,FALSE),"")</f>
        <v>38879</v>
      </c>
      <c r="CA85" s="2" t="str">
        <f>IF('Adjacent Counties'!CA85="x",VLOOKUP('2013 0-64'!CA$1,'2013 population'!$A$3:$E$102,2,FALSE),"")</f>
        <v/>
      </c>
      <c r="CB85" s="2" t="str">
        <f>IF('Adjacent Counties'!CB85="x",VLOOKUP('2013 0-64'!CB$1,'2013 population'!$A$3:$E$102,2,FALSE),"")</f>
        <v/>
      </c>
      <c r="CC85" s="2">
        <f>IF('Adjacent Counties'!CC85="x",VLOOKUP('2013 0-64'!CC$1,'2013 population'!$A$3:$E$102,2,FALSE),"")</f>
        <v>117134</v>
      </c>
      <c r="CD85" s="2" t="str">
        <f>IF('Adjacent Counties'!CD85="x",VLOOKUP('2013 0-64'!CD$1,'2013 population'!$A$3:$E$102,2,FALSE),"")</f>
        <v/>
      </c>
      <c r="CE85" s="2" t="str">
        <f>IF('Adjacent Counties'!CE85="x",VLOOKUP('2013 0-64'!CE$1,'2013 population'!$A$3:$E$102,2,FALSE),"")</f>
        <v/>
      </c>
      <c r="CF85" s="2" t="str">
        <f>IF('Adjacent Counties'!CF85="x",VLOOKUP('2013 0-64'!CF$1,'2013 population'!$A$3:$E$102,2,FALSE),"")</f>
        <v/>
      </c>
      <c r="CG85" s="2">
        <f>IF('Adjacent Counties'!CG85="x",VLOOKUP('2013 0-64'!CG$1,'2013 population'!$A$3:$E$102,2,FALSE),"")</f>
        <v>50330</v>
      </c>
      <c r="CH85" s="2" t="str">
        <f>IF('Adjacent Counties'!CH85="x",VLOOKUP('2013 0-64'!CH$1,'2013 population'!$A$3:$E$102,2,FALSE),"")</f>
        <v/>
      </c>
      <c r="CI85" s="2" t="str">
        <f>IF('Adjacent Counties'!CI85="x",VLOOKUP('2013 0-64'!CI$1,'2013 population'!$A$3:$E$102,2,FALSE),"")</f>
        <v/>
      </c>
      <c r="CJ85" s="2" t="str">
        <f>IF('Adjacent Counties'!CJ85="x",VLOOKUP('2013 0-64'!CJ$1,'2013 population'!$A$3:$E$102,2,FALSE),"")</f>
        <v/>
      </c>
      <c r="CK85" s="2" t="str">
        <f>IF('Adjacent Counties'!CK85="x",VLOOKUP('2013 0-64'!CK$1,'2013 population'!$A$3:$E$102,2,FALSE),"")</f>
        <v/>
      </c>
      <c r="CL85" s="2" t="str">
        <f>IF('Adjacent Counties'!CL85="x",VLOOKUP('2013 0-64'!CL$1,'2013 population'!$A$3:$E$102,2,FALSE),"")</f>
        <v/>
      </c>
      <c r="CM85" s="2">
        <f>IF('Adjacent Counties'!CM85="x",VLOOKUP('2013 0-64'!CM$1,'2013 population'!$A$3:$E$102,2,FALSE),"")</f>
        <v>188435</v>
      </c>
      <c r="CN85" s="2" t="str">
        <f>IF('Adjacent Counties'!CN85="x",VLOOKUP('2013 0-64'!CN$1,'2013 population'!$A$3:$E$102,2,FALSE),"")</f>
        <v/>
      </c>
      <c r="CO85" s="2" t="str">
        <f>IF('Adjacent Counties'!CO85="x",VLOOKUP('2013 0-64'!CO$1,'2013 population'!$A$3:$E$102,2,FALSE),"")</f>
        <v/>
      </c>
      <c r="CP85" s="2" t="str">
        <f>IF('Adjacent Counties'!CP85="x",VLOOKUP('2013 0-64'!CP$1,'2013 population'!$A$3:$E$102,2,FALSE),"")</f>
        <v/>
      </c>
      <c r="CQ85" s="2" t="str">
        <f>IF('Adjacent Counties'!CQ85="x",VLOOKUP('2013 0-64'!CQ$1,'2013 population'!$A$3:$E$102,2,FALSE),"")</f>
        <v/>
      </c>
      <c r="CR85" s="2" t="str">
        <f>IF('Adjacent Counties'!CR85="x",VLOOKUP('2013 0-64'!CR$1,'2013 population'!$A$3:$E$102,2,FALSE),"")</f>
        <v/>
      </c>
      <c r="CS85" s="2" t="str">
        <f>IF('Adjacent Counties'!CS85="x",VLOOKUP('2013 0-64'!CS$1,'2013 population'!$A$3:$E$102,2,FALSE),"")</f>
        <v/>
      </c>
      <c r="CT85" s="2" t="str">
        <f>IF('Adjacent Counties'!CT85="x",VLOOKUP('2013 0-64'!CT$1,'2013 population'!$A$3:$E$102,2,FALSE),"")</f>
        <v/>
      </c>
      <c r="CU85" s="2" t="str">
        <f>IF('Adjacent Counties'!CU85="x",VLOOKUP('2013 0-64'!CU$1,'2013 population'!$A$3:$E$102,2,FALSE),"")</f>
        <v/>
      </c>
      <c r="CV85" s="2" t="str">
        <f>IF('Adjacent Counties'!CV85="x",VLOOKUP('2013 0-64'!CV$1,'2013 population'!$A$3:$E$102,2,FALSE),"")</f>
        <v/>
      </c>
      <c r="CW85" s="2" t="str">
        <f>IF('Adjacent Counties'!CW85="x",VLOOKUP('2013 0-64'!CW$1,'2013 population'!$A$3:$E$102,2,FALSE),"")</f>
        <v/>
      </c>
      <c r="CX85" s="2">
        <f t="shared" si="2"/>
        <v>741336</v>
      </c>
      <c r="CY85" s="2">
        <f>SUMIF('Residents by Age'!B$2:B$422,"="&amp;'2013 0-64'!A85,'Residents by Age'!D$2:D$422)</f>
        <v>41</v>
      </c>
      <c r="CZ85" s="9">
        <f t="shared" si="3"/>
        <v>5.5305556454832892E-2</v>
      </c>
    </row>
    <row r="86" spans="1:104">
      <c r="A86" s="3" t="s">
        <v>84</v>
      </c>
      <c r="B86" s="2" t="str">
        <f>IF('Adjacent Counties'!B86="x",VLOOKUP('2013 0-64'!B$1,'2013 population'!$A$3:$E$102,2,FALSE),"")</f>
        <v/>
      </c>
      <c r="C86" s="2" t="str">
        <f>IF('Adjacent Counties'!C86="x",VLOOKUP('2013 0-64'!C$1,'2013 population'!$A$3:$E$102,2,FALSE),"")</f>
        <v/>
      </c>
      <c r="D86" s="2" t="str">
        <f>IF('Adjacent Counties'!D86="x",VLOOKUP('2013 0-64'!D$1,'2013 population'!$A$3:$E$102,2,FALSE),"")</f>
        <v/>
      </c>
      <c r="E86" s="2" t="str">
        <f>IF('Adjacent Counties'!E86="x",VLOOKUP('2013 0-64'!E$1,'2013 population'!$A$3:$E$102,2,FALSE),"")</f>
        <v/>
      </c>
      <c r="F86" s="2" t="str">
        <f>IF('Adjacent Counties'!F86="x",VLOOKUP('2013 0-64'!F$1,'2013 population'!$A$3:$E$102,2,FALSE),"")</f>
        <v/>
      </c>
      <c r="G86" s="2" t="str">
        <f>IF('Adjacent Counties'!G86="x",VLOOKUP('2013 0-64'!G$1,'2013 population'!$A$3:$E$102,2,FALSE),"")</f>
        <v/>
      </c>
      <c r="H86" s="2" t="str">
        <f>IF('Adjacent Counties'!H86="x",VLOOKUP('2013 0-64'!H$1,'2013 population'!$A$3:$E$102,2,FALSE),"")</f>
        <v/>
      </c>
      <c r="I86" s="2" t="str">
        <f>IF('Adjacent Counties'!I86="x",VLOOKUP('2013 0-64'!I$1,'2013 population'!$A$3:$E$102,2,FALSE),"")</f>
        <v/>
      </c>
      <c r="J86" s="2" t="str">
        <f>IF('Adjacent Counties'!J86="x",VLOOKUP('2013 0-64'!J$1,'2013 population'!$A$3:$E$102,2,FALSE),"")</f>
        <v/>
      </c>
      <c r="K86" s="2" t="str">
        <f>IF('Adjacent Counties'!K86="x",VLOOKUP('2013 0-64'!K$1,'2013 population'!$A$3:$E$102,2,FALSE),"")</f>
        <v/>
      </c>
      <c r="L86" s="2" t="str">
        <f>IF('Adjacent Counties'!L86="x",VLOOKUP('2013 0-64'!L$1,'2013 population'!$A$3:$E$102,2,FALSE),"")</f>
        <v/>
      </c>
      <c r="M86" s="2" t="str">
        <f>IF('Adjacent Counties'!M86="x",VLOOKUP('2013 0-64'!M$1,'2013 population'!$A$3:$E$102,2,FALSE),"")</f>
        <v/>
      </c>
      <c r="N86" s="2" t="str">
        <f>IF('Adjacent Counties'!N86="x",VLOOKUP('2013 0-64'!N$1,'2013 population'!$A$3:$E$102,2,FALSE),"")</f>
        <v/>
      </c>
      <c r="O86" s="2" t="str">
        <f>IF('Adjacent Counties'!O86="x",VLOOKUP('2013 0-64'!O$1,'2013 population'!$A$3:$E$102,2,FALSE),"")</f>
        <v/>
      </c>
      <c r="P86" s="2" t="str">
        <f>IF('Adjacent Counties'!P86="x",VLOOKUP('2013 0-64'!P$1,'2013 population'!$A$3:$E$102,2,FALSE),"")</f>
        <v/>
      </c>
      <c r="Q86" s="2" t="str">
        <f>IF('Adjacent Counties'!Q86="x",VLOOKUP('2013 0-64'!Q$1,'2013 population'!$A$3:$E$102,2,FALSE),"")</f>
        <v/>
      </c>
      <c r="R86" s="2" t="str">
        <f>IF('Adjacent Counties'!R86="x",VLOOKUP('2013 0-64'!R$1,'2013 population'!$A$3:$E$102,2,FALSE),"")</f>
        <v/>
      </c>
      <c r="S86" s="2" t="str">
        <f>IF('Adjacent Counties'!S86="x",VLOOKUP('2013 0-64'!S$1,'2013 population'!$A$3:$E$102,2,FALSE),"")</f>
        <v/>
      </c>
      <c r="T86" s="2" t="str">
        <f>IF('Adjacent Counties'!T86="x",VLOOKUP('2013 0-64'!T$1,'2013 population'!$A$3:$E$102,2,FALSE),"")</f>
        <v/>
      </c>
      <c r="U86" s="2" t="str">
        <f>IF('Adjacent Counties'!U86="x",VLOOKUP('2013 0-64'!U$1,'2013 population'!$A$3:$E$102,2,FALSE),"")</f>
        <v/>
      </c>
      <c r="V86" s="2" t="str">
        <f>IF('Adjacent Counties'!V86="x",VLOOKUP('2013 0-64'!V$1,'2013 population'!$A$3:$E$102,2,FALSE),"")</f>
        <v/>
      </c>
      <c r="W86" s="2" t="str">
        <f>IF('Adjacent Counties'!W86="x",VLOOKUP('2013 0-64'!W$1,'2013 population'!$A$3:$E$102,2,FALSE),"")</f>
        <v/>
      </c>
      <c r="X86" s="2" t="str">
        <f>IF('Adjacent Counties'!X86="x",VLOOKUP('2013 0-64'!X$1,'2013 population'!$A$3:$E$102,2,FALSE),"")</f>
        <v/>
      </c>
      <c r="Y86" s="2" t="str">
        <f>IF('Adjacent Counties'!Y86="x",VLOOKUP('2013 0-64'!Y$1,'2013 population'!$A$3:$E$102,2,FALSE),"")</f>
        <v/>
      </c>
      <c r="Z86" s="2" t="str">
        <f>IF('Adjacent Counties'!Z86="x",VLOOKUP('2013 0-64'!Z$1,'2013 population'!$A$3:$E$102,2,FALSE),"")</f>
        <v/>
      </c>
      <c r="AA86" s="2" t="str">
        <f>IF('Adjacent Counties'!AA86="x",VLOOKUP('2013 0-64'!AA$1,'2013 population'!$A$3:$E$102,2,FALSE),"")</f>
        <v/>
      </c>
      <c r="AB86" s="2" t="str">
        <f>IF('Adjacent Counties'!AB86="x",VLOOKUP('2013 0-64'!AB$1,'2013 population'!$A$3:$E$102,2,FALSE),"")</f>
        <v/>
      </c>
      <c r="AC86" s="2" t="str">
        <f>IF('Adjacent Counties'!AC86="x",VLOOKUP('2013 0-64'!AC$1,'2013 population'!$A$3:$E$102,2,FALSE),"")</f>
        <v/>
      </c>
      <c r="AD86" s="2" t="str">
        <f>IF('Adjacent Counties'!AD86="x",VLOOKUP('2013 0-64'!AD$1,'2013 population'!$A$3:$E$102,2,FALSE),"")</f>
        <v/>
      </c>
      <c r="AE86" s="2" t="str">
        <f>IF('Adjacent Counties'!AE86="x",VLOOKUP('2013 0-64'!AE$1,'2013 population'!$A$3:$E$102,2,FALSE),"")</f>
        <v/>
      </c>
      <c r="AF86" s="2" t="str">
        <f>IF('Adjacent Counties'!AF86="x",VLOOKUP('2013 0-64'!AF$1,'2013 population'!$A$3:$E$102,2,FALSE),"")</f>
        <v/>
      </c>
      <c r="AG86" s="2" t="str">
        <f>IF('Adjacent Counties'!AG86="x",VLOOKUP('2013 0-64'!AG$1,'2013 population'!$A$3:$E$102,2,FALSE),"")</f>
        <v/>
      </c>
      <c r="AH86" s="2" t="str">
        <f>IF('Adjacent Counties'!AH86="x",VLOOKUP('2013 0-64'!AH$1,'2013 population'!$A$3:$E$102,2,FALSE),"")</f>
        <v/>
      </c>
      <c r="AI86" s="2">
        <f>IF('Adjacent Counties'!AI86="x",VLOOKUP('2013 0-64'!AI$1,'2013 population'!$A$3:$E$102,2,FALSE),"")</f>
        <v>309991</v>
      </c>
      <c r="AJ86" s="2" t="str">
        <f>IF('Adjacent Counties'!AJ86="x",VLOOKUP('2013 0-64'!AJ$1,'2013 population'!$A$3:$E$102,2,FALSE),"")</f>
        <v/>
      </c>
      <c r="AK86" s="2" t="str">
        <f>IF('Adjacent Counties'!AK86="x",VLOOKUP('2013 0-64'!AK$1,'2013 population'!$A$3:$E$102,2,FALSE),"")</f>
        <v/>
      </c>
      <c r="AL86" s="2" t="str">
        <f>IF('Adjacent Counties'!AL86="x",VLOOKUP('2013 0-64'!AL$1,'2013 population'!$A$3:$E$102,2,FALSE),"")</f>
        <v/>
      </c>
      <c r="AM86" s="2" t="str">
        <f>IF('Adjacent Counties'!AM86="x",VLOOKUP('2013 0-64'!AM$1,'2013 population'!$A$3:$E$102,2,FALSE),"")</f>
        <v/>
      </c>
      <c r="AN86" s="2" t="str">
        <f>IF('Adjacent Counties'!AN86="x",VLOOKUP('2013 0-64'!AN$1,'2013 population'!$A$3:$E$102,2,FALSE),"")</f>
        <v/>
      </c>
      <c r="AO86" s="2" t="str">
        <f>IF('Adjacent Counties'!AO86="x",VLOOKUP('2013 0-64'!AO$1,'2013 population'!$A$3:$E$102,2,FALSE),"")</f>
        <v/>
      </c>
      <c r="AP86" s="2">
        <f>IF('Adjacent Counties'!AP86="x",VLOOKUP('2013 0-64'!AP$1,'2013 population'!$A$3:$E$102,2,FALSE),"")</f>
        <v>439436</v>
      </c>
      <c r="AQ86" s="2" t="str">
        <f>IF('Adjacent Counties'!AQ86="x",VLOOKUP('2013 0-64'!AQ$1,'2013 population'!$A$3:$E$102,2,FALSE),"")</f>
        <v/>
      </c>
      <c r="AR86" s="2" t="str">
        <f>IF('Adjacent Counties'!AR86="x",VLOOKUP('2013 0-64'!AR$1,'2013 population'!$A$3:$E$102,2,FALSE),"")</f>
        <v/>
      </c>
      <c r="AS86" s="2" t="str">
        <f>IF('Adjacent Counties'!AS86="x",VLOOKUP('2013 0-64'!AS$1,'2013 population'!$A$3:$E$102,2,FALSE),"")</f>
        <v/>
      </c>
      <c r="AT86" s="2" t="str">
        <f>IF('Adjacent Counties'!AT86="x",VLOOKUP('2013 0-64'!AT$1,'2013 population'!$A$3:$E$102,2,FALSE),"")</f>
        <v/>
      </c>
      <c r="AU86" s="2" t="str">
        <f>IF('Adjacent Counties'!AU86="x",VLOOKUP('2013 0-64'!AU$1,'2013 population'!$A$3:$E$102,2,FALSE),"")</f>
        <v/>
      </c>
      <c r="AV86" s="2" t="str">
        <f>IF('Adjacent Counties'!AV86="x",VLOOKUP('2013 0-64'!AV$1,'2013 population'!$A$3:$E$102,2,FALSE),"")</f>
        <v/>
      </c>
      <c r="AW86" s="2" t="str">
        <f>IF('Adjacent Counties'!AW86="x",VLOOKUP('2013 0-64'!AW$1,'2013 population'!$A$3:$E$102,2,FALSE),"")</f>
        <v/>
      </c>
      <c r="AX86" s="2" t="str">
        <f>IF('Adjacent Counties'!AX86="x",VLOOKUP('2013 0-64'!AX$1,'2013 population'!$A$3:$E$102,2,FALSE),"")</f>
        <v/>
      </c>
      <c r="AY86" s="2" t="str">
        <f>IF('Adjacent Counties'!AY86="x",VLOOKUP('2013 0-64'!AY$1,'2013 population'!$A$3:$E$102,2,FALSE),"")</f>
        <v/>
      </c>
      <c r="AZ86" s="2" t="str">
        <f>IF('Adjacent Counties'!AZ86="x",VLOOKUP('2013 0-64'!AZ$1,'2013 population'!$A$3:$E$102,2,FALSE),"")</f>
        <v/>
      </c>
      <c r="BA86" s="2" t="str">
        <f>IF('Adjacent Counties'!BA86="x",VLOOKUP('2013 0-64'!BA$1,'2013 population'!$A$3:$E$102,2,FALSE),"")</f>
        <v/>
      </c>
      <c r="BB86" s="2" t="str">
        <f>IF('Adjacent Counties'!BB86="x",VLOOKUP('2013 0-64'!BB$1,'2013 population'!$A$3:$E$102,2,FALSE),"")</f>
        <v/>
      </c>
      <c r="BC86" s="2" t="str">
        <f>IF('Adjacent Counties'!BC86="x",VLOOKUP('2013 0-64'!BC$1,'2013 population'!$A$3:$E$102,2,FALSE),"")</f>
        <v/>
      </c>
      <c r="BD86" s="2" t="str">
        <f>IF('Adjacent Counties'!BD86="x",VLOOKUP('2013 0-64'!BD$1,'2013 population'!$A$3:$E$102,2,FALSE),"")</f>
        <v/>
      </c>
      <c r="BE86" s="2" t="str">
        <f>IF('Adjacent Counties'!BE86="x",VLOOKUP('2013 0-64'!BE$1,'2013 population'!$A$3:$E$102,2,FALSE),"")</f>
        <v/>
      </c>
      <c r="BF86" s="2" t="str">
        <f>IF('Adjacent Counties'!BF86="x",VLOOKUP('2013 0-64'!BF$1,'2013 population'!$A$3:$E$102,2,FALSE),"")</f>
        <v/>
      </c>
      <c r="BG86" s="2" t="str">
        <f>IF('Adjacent Counties'!BG86="x",VLOOKUP('2013 0-64'!BG$1,'2013 population'!$A$3:$E$102,2,FALSE),"")</f>
        <v/>
      </c>
      <c r="BH86" s="2" t="str">
        <f>IF('Adjacent Counties'!BH86="x",VLOOKUP('2013 0-64'!BH$1,'2013 population'!$A$3:$E$102,2,FALSE),"")</f>
        <v/>
      </c>
      <c r="BI86" s="2" t="str">
        <f>IF('Adjacent Counties'!BI86="x",VLOOKUP('2013 0-64'!BI$1,'2013 population'!$A$3:$E$102,2,FALSE),"")</f>
        <v/>
      </c>
      <c r="BJ86" s="2" t="str">
        <f>IF('Adjacent Counties'!BJ86="x",VLOOKUP('2013 0-64'!BJ$1,'2013 population'!$A$3:$E$102,2,FALSE),"")</f>
        <v/>
      </c>
      <c r="BK86" s="2" t="str">
        <f>IF('Adjacent Counties'!BK86="x",VLOOKUP('2013 0-64'!BK$1,'2013 population'!$A$3:$E$102,2,FALSE),"")</f>
        <v/>
      </c>
      <c r="BL86" s="2" t="str">
        <f>IF('Adjacent Counties'!BL86="x",VLOOKUP('2013 0-64'!BL$1,'2013 population'!$A$3:$E$102,2,FALSE),"")</f>
        <v/>
      </c>
      <c r="BM86" s="2" t="str">
        <f>IF('Adjacent Counties'!BM86="x",VLOOKUP('2013 0-64'!BM$1,'2013 population'!$A$3:$E$102,2,FALSE),"")</f>
        <v/>
      </c>
      <c r="BN86" s="2" t="str">
        <f>IF('Adjacent Counties'!BN86="x",VLOOKUP('2013 0-64'!BN$1,'2013 population'!$A$3:$E$102,2,FALSE),"")</f>
        <v/>
      </c>
      <c r="BO86" s="2" t="str">
        <f>IF('Adjacent Counties'!BO86="x",VLOOKUP('2013 0-64'!BO$1,'2013 population'!$A$3:$E$102,2,FALSE),"")</f>
        <v/>
      </c>
      <c r="BP86" s="2" t="str">
        <f>IF('Adjacent Counties'!BP86="x",VLOOKUP('2013 0-64'!BP$1,'2013 population'!$A$3:$E$102,2,FALSE),"")</f>
        <v/>
      </c>
      <c r="BQ86" s="2" t="str">
        <f>IF('Adjacent Counties'!BQ86="x",VLOOKUP('2013 0-64'!BQ$1,'2013 population'!$A$3:$E$102,2,FALSE),"")</f>
        <v/>
      </c>
      <c r="BR86" s="2" t="str">
        <f>IF('Adjacent Counties'!BR86="x",VLOOKUP('2013 0-64'!BR$1,'2013 population'!$A$3:$E$102,2,FALSE),"")</f>
        <v/>
      </c>
      <c r="BS86" s="2" t="str">
        <f>IF('Adjacent Counties'!BS86="x",VLOOKUP('2013 0-64'!BS$1,'2013 population'!$A$3:$E$102,2,FALSE),"")</f>
        <v/>
      </c>
      <c r="BT86" s="2" t="str">
        <f>IF('Adjacent Counties'!BT86="x",VLOOKUP('2013 0-64'!BT$1,'2013 population'!$A$3:$E$102,2,FALSE),"")</f>
        <v/>
      </c>
      <c r="BU86" s="2" t="str">
        <f>IF('Adjacent Counties'!BU86="x",VLOOKUP('2013 0-64'!BU$1,'2013 population'!$A$3:$E$102,2,FALSE),"")</f>
        <v/>
      </c>
      <c r="BV86" s="2" t="str">
        <f>IF('Adjacent Counties'!BV86="x",VLOOKUP('2013 0-64'!BV$1,'2013 population'!$A$3:$E$102,2,FALSE),"")</f>
        <v/>
      </c>
      <c r="BW86" s="2" t="str">
        <f>IF('Adjacent Counties'!BW86="x",VLOOKUP('2013 0-64'!BW$1,'2013 population'!$A$3:$E$102,2,FALSE),"")</f>
        <v/>
      </c>
      <c r="BX86" s="2" t="str">
        <f>IF('Adjacent Counties'!BX86="x",VLOOKUP('2013 0-64'!BX$1,'2013 population'!$A$3:$E$102,2,FALSE),"")</f>
        <v/>
      </c>
      <c r="BY86" s="2" t="str">
        <f>IF('Adjacent Counties'!BY86="x",VLOOKUP('2013 0-64'!BY$1,'2013 population'!$A$3:$E$102,2,FALSE),"")</f>
        <v/>
      </c>
      <c r="BZ86" s="2" t="str">
        <f>IF('Adjacent Counties'!BZ86="x",VLOOKUP('2013 0-64'!BZ$1,'2013 population'!$A$3:$E$102,2,FALSE),"")</f>
        <v/>
      </c>
      <c r="CA86" s="2" t="str">
        <f>IF('Adjacent Counties'!CA86="x",VLOOKUP('2013 0-64'!CA$1,'2013 population'!$A$3:$E$102,2,FALSE),"")</f>
        <v/>
      </c>
      <c r="CB86" s="2">
        <f>IF('Adjacent Counties'!CB86="x",VLOOKUP('2013 0-64'!CB$1,'2013 population'!$A$3:$E$102,2,FALSE),"")</f>
        <v>75873</v>
      </c>
      <c r="CC86" s="2" t="str">
        <f>IF('Adjacent Counties'!CC86="x",VLOOKUP('2013 0-64'!CC$1,'2013 population'!$A$3:$E$102,2,FALSE),"")</f>
        <v/>
      </c>
      <c r="CD86" s="2" t="str">
        <f>IF('Adjacent Counties'!CD86="x",VLOOKUP('2013 0-64'!CD$1,'2013 population'!$A$3:$E$102,2,FALSE),"")</f>
        <v/>
      </c>
      <c r="CE86" s="2" t="str">
        <f>IF('Adjacent Counties'!CE86="x",VLOOKUP('2013 0-64'!CE$1,'2013 population'!$A$3:$E$102,2,FALSE),"")</f>
        <v/>
      </c>
      <c r="CF86" s="2" t="str">
        <f>IF('Adjacent Counties'!CF86="x",VLOOKUP('2013 0-64'!CF$1,'2013 population'!$A$3:$E$102,2,FALSE),"")</f>
        <v/>
      </c>
      <c r="CG86" s="2" t="str">
        <f>IF('Adjacent Counties'!CG86="x",VLOOKUP('2013 0-64'!CG$1,'2013 population'!$A$3:$E$102,2,FALSE),"")</f>
        <v/>
      </c>
      <c r="CH86" s="2">
        <f>IF('Adjacent Counties'!CH86="x",VLOOKUP('2013 0-64'!CH$1,'2013 population'!$A$3:$E$102,2,FALSE),"")</f>
        <v>38404</v>
      </c>
      <c r="CI86" s="2">
        <f>IF('Adjacent Counties'!CI86="x",VLOOKUP('2013 0-64'!CI$1,'2013 population'!$A$3:$E$102,2,FALSE),"")</f>
        <v>60220</v>
      </c>
      <c r="CJ86" s="2" t="str">
        <f>IF('Adjacent Counties'!CJ86="x",VLOOKUP('2013 0-64'!CJ$1,'2013 population'!$A$3:$E$102,2,FALSE),"")</f>
        <v/>
      </c>
      <c r="CK86" s="2" t="str">
        <f>IF('Adjacent Counties'!CK86="x",VLOOKUP('2013 0-64'!CK$1,'2013 population'!$A$3:$E$102,2,FALSE),"")</f>
        <v/>
      </c>
      <c r="CL86" s="2" t="str">
        <f>IF('Adjacent Counties'!CL86="x",VLOOKUP('2013 0-64'!CL$1,'2013 population'!$A$3:$E$102,2,FALSE),"")</f>
        <v/>
      </c>
      <c r="CM86" s="2" t="str">
        <f>IF('Adjacent Counties'!CM86="x",VLOOKUP('2013 0-64'!CM$1,'2013 population'!$A$3:$E$102,2,FALSE),"")</f>
        <v/>
      </c>
      <c r="CN86" s="2" t="str">
        <f>IF('Adjacent Counties'!CN86="x",VLOOKUP('2013 0-64'!CN$1,'2013 population'!$A$3:$E$102,2,FALSE),"")</f>
        <v/>
      </c>
      <c r="CO86" s="2" t="str">
        <f>IF('Adjacent Counties'!CO86="x",VLOOKUP('2013 0-64'!CO$1,'2013 population'!$A$3:$E$102,2,FALSE),"")</f>
        <v/>
      </c>
      <c r="CP86" s="2" t="str">
        <f>IF('Adjacent Counties'!CP86="x",VLOOKUP('2013 0-64'!CP$1,'2013 population'!$A$3:$E$102,2,FALSE),"")</f>
        <v/>
      </c>
      <c r="CQ86" s="2" t="str">
        <f>IF('Adjacent Counties'!CQ86="x",VLOOKUP('2013 0-64'!CQ$1,'2013 population'!$A$3:$E$102,2,FALSE),"")</f>
        <v/>
      </c>
      <c r="CR86" s="2" t="str">
        <f>IF('Adjacent Counties'!CR86="x",VLOOKUP('2013 0-64'!CR$1,'2013 population'!$A$3:$E$102,2,FALSE),"")</f>
        <v/>
      </c>
      <c r="CS86" s="2" t="str">
        <f>IF('Adjacent Counties'!CS86="x",VLOOKUP('2013 0-64'!CS$1,'2013 population'!$A$3:$E$102,2,FALSE),"")</f>
        <v/>
      </c>
      <c r="CT86" s="2" t="str">
        <f>IF('Adjacent Counties'!CT86="x",VLOOKUP('2013 0-64'!CT$1,'2013 population'!$A$3:$E$102,2,FALSE),"")</f>
        <v/>
      </c>
      <c r="CU86" s="2" t="str">
        <f>IF('Adjacent Counties'!CU86="x",VLOOKUP('2013 0-64'!CU$1,'2013 population'!$A$3:$E$102,2,FALSE),"")</f>
        <v/>
      </c>
      <c r="CV86" s="2" t="str">
        <f>IF('Adjacent Counties'!CV86="x",VLOOKUP('2013 0-64'!CV$1,'2013 population'!$A$3:$E$102,2,FALSE),"")</f>
        <v/>
      </c>
      <c r="CW86" s="2" t="str">
        <f>IF('Adjacent Counties'!CW86="x",VLOOKUP('2013 0-64'!CW$1,'2013 population'!$A$3:$E$102,2,FALSE),"")</f>
        <v/>
      </c>
      <c r="CX86" s="2">
        <f t="shared" si="2"/>
        <v>923924</v>
      </c>
      <c r="CY86" s="2">
        <f>SUMIF('Residents by Age'!B$2:B$422,"="&amp;'2013 0-64'!A86,'Residents by Age'!D$2:D$422)</f>
        <v>38</v>
      </c>
      <c r="CZ86" s="9">
        <f t="shared" si="3"/>
        <v>4.1128924024053923E-2</v>
      </c>
    </row>
    <row r="87" spans="1:104">
      <c r="A87" s="3" t="s">
        <v>85</v>
      </c>
      <c r="B87" s="2" t="str">
        <f>IF('Adjacent Counties'!B87="x",VLOOKUP('2013 0-64'!B$1,'2013 population'!$A$3:$E$102,2,FALSE),"")</f>
        <v/>
      </c>
      <c r="C87" s="2" t="str">
        <f>IF('Adjacent Counties'!C87="x",VLOOKUP('2013 0-64'!C$1,'2013 population'!$A$3:$E$102,2,FALSE),"")</f>
        <v/>
      </c>
      <c r="D87" s="2">
        <f>IF('Adjacent Counties'!D87="x",VLOOKUP('2013 0-64'!D$1,'2013 population'!$A$3:$E$102,2,FALSE),"")</f>
        <v>8488</v>
      </c>
      <c r="E87" s="2" t="str">
        <f>IF('Adjacent Counties'!E87="x",VLOOKUP('2013 0-64'!E$1,'2013 population'!$A$3:$E$102,2,FALSE),"")</f>
        <v/>
      </c>
      <c r="F87" s="2" t="str">
        <f>IF('Adjacent Counties'!F87="x",VLOOKUP('2013 0-64'!F$1,'2013 population'!$A$3:$E$102,2,FALSE),"")</f>
        <v/>
      </c>
      <c r="G87" s="2" t="str">
        <f>IF('Adjacent Counties'!G87="x",VLOOKUP('2013 0-64'!G$1,'2013 population'!$A$3:$E$102,2,FALSE),"")</f>
        <v/>
      </c>
      <c r="H87" s="2" t="str">
        <f>IF('Adjacent Counties'!H87="x",VLOOKUP('2013 0-64'!H$1,'2013 population'!$A$3:$E$102,2,FALSE),"")</f>
        <v/>
      </c>
      <c r="I87" s="2" t="str">
        <f>IF('Adjacent Counties'!I87="x",VLOOKUP('2013 0-64'!I$1,'2013 population'!$A$3:$E$102,2,FALSE),"")</f>
        <v/>
      </c>
      <c r="J87" s="2" t="str">
        <f>IF('Adjacent Counties'!J87="x",VLOOKUP('2013 0-64'!J$1,'2013 population'!$A$3:$E$102,2,FALSE),"")</f>
        <v/>
      </c>
      <c r="K87" s="2" t="str">
        <f>IF('Adjacent Counties'!K87="x",VLOOKUP('2013 0-64'!K$1,'2013 population'!$A$3:$E$102,2,FALSE),"")</f>
        <v/>
      </c>
      <c r="L87" s="2" t="str">
        <f>IF('Adjacent Counties'!L87="x",VLOOKUP('2013 0-64'!L$1,'2013 population'!$A$3:$E$102,2,FALSE),"")</f>
        <v/>
      </c>
      <c r="M87" s="2" t="str">
        <f>IF('Adjacent Counties'!M87="x",VLOOKUP('2013 0-64'!M$1,'2013 population'!$A$3:$E$102,2,FALSE),"")</f>
        <v/>
      </c>
      <c r="N87" s="2" t="str">
        <f>IF('Adjacent Counties'!N87="x",VLOOKUP('2013 0-64'!N$1,'2013 population'!$A$3:$E$102,2,FALSE),"")</f>
        <v/>
      </c>
      <c r="O87" s="2" t="str">
        <f>IF('Adjacent Counties'!O87="x",VLOOKUP('2013 0-64'!O$1,'2013 population'!$A$3:$E$102,2,FALSE),"")</f>
        <v/>
      </c>
      <c r="P87" s="2" t="str">
        <f>IF('Adjacent Counties'!P87="x",VLOOKUP('2013 0-64'!P$1,'2013 population'!$A$3:$E$102,2,FALSE),"")</f>
        <v/>
      </c>
      <c r="Q87" s="2" t="str">
        <f>IF('Adjacent Counties'!Q87="x",VLOOKUP('2013 0-64'!Q$1,'2013 population'!$A$3:$E$102,2,FALSE),"")</f>
        <v/>
      </c>
      <c r="R87" s="2" t="str">
        <f>IF('Adjacent Counties'!R87="x",VLOOKUP('2013 0-64'!R$1,'2013 population'!$A$3:$E$102,2,FALSE),"")</f>
        <v/>
      </c>
      <c r="S87" s="2" t="str">
        <f>IF('Adjacent Counties'!S87="x",VLOOKUP('2013 0-64'!S$1,'2013 population'!$A$3:$E$102,2,FALSE),"")</f>
        <v/>
      </c>
      <c r="T87" s="2" t="str">
        <f>IF('Adjacent Counties'!T87="x",VLOOKUP('2013 0-64'!T$1,'2013 population'!$A$3:$E$102,2,FALSE),"")</f>
        <v/>
      </c>
      <c r="U87" s="2" t="str">
        <f>IF('Adjacent Counties'!U87="x",VLOOKUP('2013 0-64'!U$1,'2013 population'!$A$3:$E$102,2,FALSE),"")</f>
        <v/>
      </c>
      <c r="V87" s="2" t="str">
        <f>IF('Adjacent Counties'!V87="x",VLOOKUP('2013 0-64'!V$1,'2013 population'!$A$3:$E$102,2,FALSE),"")</f>
        <v/>
      </c>
      <c r="W87" s="2" t="str">
        <f>IF('Adjacent Counties'!W87="x",VLOOKUP('2013 0-64'!W$1,'2013 population'!$A$3:$E$102,2,FALSE),"")</f>
        <v/>
      </c>
      <c r="X87" s="2" t="str">
        <f>IF('Adjacent Counties'!X87="x",VLOOKUP('2013 0-64'!X$1,'2013 population'!$A$3:$E$102,2,FALSE),"")</f>
        <v/>
      </c>
      <c r="Y87" s="2" t="str">
        <f>IF('Adjacent Counties'!Y87="x",VLOOKUP('2013 0-64'!Y$1,'2013 population'!$A$3:$E$102,2,FALSE),"")</f>
        <v/>
      </c>
      <c r="Z87" s="2" t="str">
        <f>IF('Adjacent Counties'!Z87="x",VLOOKUP('2013 0-64'!Z$1,'2013 population'!$A$3:$E$102,2,FALSE),"")</f>
        <v/>
      </c>
      <c r="AA87" s="2" t="str">
        <f>IF('Adjacent Counties'!AA87="x",VLOOKUP('2013 0-64'!AA$1,'2013 population'!$A$3:$E$102,2,FALSE),"")</f>
        <v/>
      </c>
      <c r="AB87" s="2" t="str">
        <f>IF('Adjacent Counties'!AB87="x",VLOOKUP('2013 0-64'!AB$1,'2013 population'!$A$3:$E$102,2,FALSE),"")</f>
        <v/>
      </c>
      <c r="AC87" s="2" t="str">
        <f>IF('Adjacent Counties'!AC87="x",VLOOKUP('2013 0-64'!AC$1,'2013 population'!$A$3:$E$102,2,FALSE),"")</f>
        <v/>
      </c>
      <c r="AD87" s="2" t="str">
        <f>IF('Adjacent Counties'!AD87="x",VLOOKUP('2013 0-64'!AD$1,'2013 population'!$A$3:$E$102,2,FALSE),"")</f>
        <v/>
      </c>
      <c r="AE87" s="2" t="str">
        <f>IF('Adjacent Counties'!AE87="x",VLOOKUP('2013 0-64'!AE$1,'2013 population'!$A$3:$E$102,2,FALSE),"")</f>
        <v/>
      </c>
      <c r="AF87" s="2" t="str">
        <f>IF('Adjacent Counties'!AF87="x",VLOOKUP('2013 0-64'!AF$1,'2013 population'!$A$3:$E$102,2,FALSE),"")</f>
        <v/>
      </c>
      <c r="AG87" s="2" t="str">
        <f>IF('Adjacent Counties'!AG87="x",VLOOKUP('2013 0-64'!AG$1,'2013 population'!$A$3:$E$102,2,FALSE),"")</f>
        <v/>
      </c>
      <c r="AH87" s="2" t="str">
        <f>IF('Adjacent Counties'!AH87="x",VLOOKUP('2013 0-64'!AH$1,'2013 population'!$A$3:$E$102,2,FALSE),"")</f>
        <v/>
      </c>
      <c r="AI87" s="2">
        <f>IF('Adjacent Counties'!AI87="x",VLOOKUP('2013 0-64'!AI$1,'2013 population'!$A$3:$E$102,2,FALSE),"")</f>
        <v>309991</v>
      </c>
      <c r="AJ87" s="2" t="str">
        <f>IF('Adjacent Counties'!AJ87="x",VLOOKUP('2013 0-64'!AJ$1,'2013 population'!$A$3:$E$102,2,FALSE),"")</f>
        <v/>
      </c>
      <c r="AK87" s="2" t="str">
        <f>IF('Adjacent Counties'!AK87="x",VLOOKUP('2013 0-64'!AK$1,'2013 population'!$A$3:$E$102,2,FALSE),"")</f>
        <v/>
      </c>
      <c r="AL87" s="2" t="str">
        <f>IF('Adjacent Counties'!AL87="x",VLOOKUP('2013 0-64'!AL$1,'2013 population'!$A$3:$E$102,2,FALSE),"")</f>
        <v/>
      </c>
      <c r="AM87" s="2" t="str">
        <f>IF('Adjacent Counties'!AM87="x",VLOOKUP('2013 0-64'!AM$1,'2013 population'!$A$3:$E$102,2,FALSE),"")</f>
        <v/>
      </c>
      <c r="AN87" s="2" t="str">
        <f>IF('Adjacent Counties'!AN87="x",VLOOKUP('2013 0-64'!AN$1,'2013 population'!$A$3:$E$102,2,FALSE),"")</f>
        <v/>
      </c>
      <c r="AO87" s="2" t="str">
        <f>IF('Adjacent Counties'!AO87="x",VLOOKUP('2013 0-64'!AO$1,'2013 population'!$A$3:$E$102,2,FALSE),"")</f>
        <v/>
      </c>
      <c r="AP87" s="2" t="str">
        <f>IF('Adjacent Counties'!AP87="x",VLOOKUP('2013 0-64'!AP$1,'2013 population'!$A$3:$E$102,2,FALSE),"")</f>
        <v/>
      </c>
      <c r="AQ87" s="2" t="str">
        <f>IF('Adjacent Counties'!AQ87="x",VLOOKUP('2013 0-64'!AQ$1,'2013 population'!$A$3:$E$102,2,FALSE),"")</f>
        <v/>
      </c>
      <c r="AR87" s="2" t="str">
        <f>IF('Adjacent Counties'!AR87="x",VLOOKUP('2013 0-64'!AR$1,'2013 population'!$A$3:$E$102,2,FALSE),"")</f>
        <v/>
      </c>
      <c r="AS87" s="2" t="str">
        <f>IF('Adjacent Counties'!AS87="x",VLOOKUP('2013 0-64'!AS$1,'2013 population'!$A$3:$E$102,2,FALSE),"")</f>
        <v/>
      </c>
      <c r="AT87" s="2" t="str">
        <f>IF('Adjacent Counties'!AT87="x",VLOOKUP('2013 0-64'!AT$1,'2013 population'!$A$3:$E$102,2,FALSE),"")</f>
        <v/>
      </c>
      <c r="AU87" s="2" t="str">
        <f>IF('Adjacent Counties'!AU87="x",VLOOKUP('2013 0-64'!AU$1,'2013 population'!$A$3:$E$102,2,FALSE),"")</f>
        <v/>
      </c>
      <c r="AV87" s="2" t="str">
        <f>IF('Adjacent Counties'!AV87="x",VLOOKUP('2013 0-64'!AV$1,'2013 population'!$A$3:$E$102,2,FALSE),"")</f>
        <v/>
      </c>
      <c r="AW87" s="2" t="str">
        <f>IF('Adjacent Counties'!AW87="x",VLOOKUP('2013 0-64'!AW$1,'2013 population'!$A$3:$E$102,2,FALSE),"")</f>
        <v/>
      </c>
      <c r="AX87" s="2" t="str">
        <f>IF('Adjacent Counties'!AX87="x",VLOOKUP('2013 0-64'!AX$1,'2013 population'!$A$3:$E$102,2,FALSE),"")</f>
        <v/>
      </c>
      <c r="AY87" s="2" t="str">
        <f>IF('Adjacent Counties'!AY87="x",VLOOKUP('2013 0-64'!AY$1,'2013 population'!$A$3:$E$102,2,FALSE),"")</f>
        <v/>
      </c>
      <c r="AZ87" s="2" t="str">
        <f>IF('Adjacent Counties'!AZ87="x",VLOOKUP('2013 0-64'!AZ$1,'2013 population'!$A$3:$E$102,2,FALSE),"")</f>
        <v/>
      </c>
      <c r="BA87" s="2" t="str">
        <f>IF('Adjacent Counties'!BA87="x",VLOOKUP('2013 0-64'!BA$1,'2013 population'!$A$3:$E$102,2,FALSE),"")</f>
        <v/>
      </c>
      <c r="BB87" s="2" t="str">
        <f>IF('Adjacent Counties'!BB87="x",VLOOKUP('2013 0-64'!BB$1,'2013 population'!$A$3:$E$102,2,FALSE),"")</f>
        <v/>
      </c>
      <c r="BC87" s="2" t="str">
        <f>IF('Adjacent Counties'!BC87="x",VLOOKUP('2013 0-64'!BC$1,'2013 population'!$A$3:$E$102,2,FALSE),"")</f>
        <v/>
      </c>
      <c r="BD87" s="2" t="str">
        <f>IF('Adjacent Counties'!BD87="x",VLOOKUP('2013 0-64'!BD$1,'2013 population'!$A$3:$E$102,2,FALSE),"")</f>
        <v/>
      </c>
      <c r="BE87" s="2" t="str">
        <f>IF('Adjacent Counties'!BE87="x",VLOOKUP('2013 0-64'!BE$1,'2013 population'!$A$3:$E$102,2,FALSE),"")</f>
        <v/>
      </c>
      <c r="BF87" s="2" t="str">
        <f>IF('Adjacent Counties'!BF87="x",VLOOKUP('2013 0-64'!BF$1,'2013 population'!$A$3:$E$102,2,FALSE),"")</f>
        <v/>
      </c>
      <c r="BG87" s="2" t="str">
        <f>IF('Adjacent Counties'!BG87="x",VLOOKUP('2013 0-64'!BG$1,'2013 population'!$A$3:$E$102,2,FALSE),"")</f>
        <v/>
      </c>
      <c r="BH87" s="2" t="str">
        <f>IF('Adjacent Counties'!BH87="x",VLOOKUP('2013 0-64'!BH$1,'2013 population'!$A$3:$E$102,2,FALSE),"")</f>
        <v/>
      </c>
      <c r="BI87" s="2" t="str">
        <f>IF('Adjacent Counties'!BI87="x",VLOOKUP('2013 0-64'!BI$1,'2013 population'!$A$3:$E$102,2,FALSE),"")</f>
        <v/>
      </c>
      <c r="BJ87" s="2" t="str">
        <f>IF('Adjacent Counties'!BJ87="x",VLOOKUP('2013 0-64'!BJ$1,'2013 population'!$A$3:$E$102,2,FALSE),"")</f>
        <v/>
      </c>
      <c r="BK87" s="2" t="str">
        <f>IF('Adjacent Counties'!BK87="x",VLOOKUP('2013 0-64'!BK$1,'2013 population'!$A$3:$E$102,2,FALSE),"")</f>
        <v/>
      </c>
      <c r="BL87" s="2" t="str">
        <f>IF('Adjacent Counties'!BL87="x",VLOOKUP('2013 0-64'!BL$1,'2013 population'!$A$3:$E$102,2,FALSE),"")</f>
        <v/>
      </c>
      <c r="BM87" s="2" t="str">
        <f>IF('Adjacent Counties'!BM87="x",VLOOKUP('2013 0-64'!BM$1,'2013 population'!$A$3:$E$102,2,FALSE),"")</f>
        <v/>
      </c>
      <c r="BN87" s="2" t="str">
        <f>IF('Adjacent Counties'!BN87="x",VLOOKUP('2013 0-64'!BN$1,'2013 population'!$A$3:$E$102,2,FALSE),"")</f>
        <v/>
      </c>
      <c r="BO87" s="2" t="str">
        <f>IF('Adjacent Counties'!BO87="x",VLOOKUP('2013 0-64'!BO$1,'2013 population'!$A$3:$E$102,2,FALSE),"")</f>
        <v/>
      </c>
      <c r="BP87" s="2" t="str">
        <f>IF('Adjacent Counties'!BP87="x",VLOOKUP('2013 0-64'!BP$1,'2013 population'!$A$3:$E$102,2,FALSE),"")</f>
        <v/>
      </c>
      <c r="BQ87" s="2" t="str">
        <f>IF('Adjacent Counties'!BQ87="x",VLOOKUP('2013 0-64'!BQ$1,'2013 population'!$A$3:$E$102,2,FALSE),"")</f>
        <v/>
      </c>
      <c r="BR87" s="2" t="str">
        <f>IF('Adjacent Counties'!BR87="x",VLOOKUP('2013 0-64'!BR$1,'2013 population'!$A$3:$E$102,2,FALSE),"")</f>
        <v/>
      </c>
      <c r="BS87" s="2" t="str">
        <f>IF('Adjacent Counties'!BS87="x",VLOOKUP('2013 0-64'!BS$1,'2013 population'!$A$3:$E$102,2,FALSE),"")</f>
        <v/>
      </c>
      <c r="BT87" s="2" t="str">
        <f>IF('Adjacent Counties'!BT87="x",VLOOKUP('2013 0-64'!BT$1,'2013 population'!$A$3:$E$102,2,FALSE),"")</f>
        <v/>
      </c>
      <c r="BU87" s="2" t="str">
        <f>IF('Adjacent Counties'!BU87="x",VLOOKUP('2013 0-64'!BU$1,'2013 population'!$A$3:$E$102,2,FALSE),"")</f>
        <v/>
      </c>
      <c r="BV87" s="2" t="str">
        <f>IF('Adjacent Counties'!BV87="x",VLOOKUP('2013 0-64'!BV$1,'2013 population'!$A$3:$E$102,2,FALSE),"")</f>
        <v/>
      </c>
      <c r="BW87" s="2" t="str">
        <f>IF('Adjacent Counties'!BW87="x",VLOOKUP('2013 0-64'!BW$1,'2013 population'!$A$3:$E$102,2,FALSE),"")</f>
        <v/>
      </c>
      <c r="BX87" s="2" t="str">
        <f>IF('Adjacent Counties'!BX87="x",VLOOKUP('2013 0-64'!BX$1,'2013 population'!$A$3:$E$102,2,FALSE),"")</f>
        <v/>
      </c>
      <c r="BY87" s="2" t="str">
        <f>IF('Adjacent Counties'!BY87="x",VLOOKUP('2013 0-64'!BY$1,'2013 population'!$A$3:$E$102,2,FALSE),"")</f>
        <v/>
      </c>
      <c r="BZ87" s="2" t="str">
        <f>IF('Adjacent Counties'!BZ87="x",VLOOKUP('2013 0-64'!BZ$1,'2013 population'!$A$3:$E$102,2,FALSE),"")</f>
        <v/>
      </c>
      <c r="CA87" s="2" t="str">
        <f>IF('Adjacent Counties'!CA87="x",VLOOKUP('2013 0-64'!CA$1,'2013 population'!$A$3:$E$102,2,FALSE),"")</f>
        <v/>
      </c>
      <c r="CB87" s="2" t="str">
        <f>IF('Adjacent Counties'!CB87="x",VLOOKUP('2013 0-64'!CB$1,'2013 population'!$A$3:$E$102,2,FALSE),"")</f>
        <v/>
      </c>
      <c r="CC87" s="2" t="str">
        <f>IF('Adjacent Counties'!CC87="x",VLOOKUP('2013 0-64'!CC$1,'2013 population'!$A$3:$E$102,2,FALSE),"")</f>
        <v/>
      </c>
      <c r="CD87" s="2" t="str">
        <f>IF('Adjacent Counties'!CD87="x",VLOOKUP('2013 0-64'!CD$1,'2013 population'!$A$3:$E$102,2,FALSE),"")</f>
        <v/>
      </c>
      <c r="CE87" s="2" t="str">
        <f>IF('Adjacent Counties'!CE87="x",VLOOKUP('2013 0-64'!CE$1,'2013 population'!$A$3:$E$102,2,FALSE),"")</f>
        <v/>
      </c>
      <c r="CF87" s="2" t="str">
        <f>IF('Adjacent Counties'!CF87="x",VLOOKUP('2013 0-64'!CF$1,'2013 population'!$A$3:$E$102,2,FALSE),"")</f>
        <v/>
      </c>
      <c r="CG87" s="2" t="str">
        <f>IF('Adjacent Counties'!CG87="x",VLOOKUP('2013 0-64'!CG$1,'2013 population'!$A$3:$E$102,2,FALSE),"")</f>
        <v/>
      </c>
      <c r="CH87" s="2">
        <f>IF('Adjacent Counties'!CH87="x",VLOOKUP('2013 0-64'!CH$1,'2013 population'!$A$3:$E$102,2,FALSE),"")</f>
        <v>38404</v>
      </c>
      <c r="CI87" s="2">
        <f>IF('Adjacent Counties'!CI87="x",VLOOKUP('2013 0-64'!CI$1,'2013 population'!$A$3:$E$102,2,FALSE),"")</f>
        <v>60220</v>
      </c>
      <c r="CJ87" s="2" t="str">
        <f>IF('Adjacent Counties'!CJ87="x",VLOOKUP('2013 0-64'!CJ$1,'2013 population'!$A$3:$E$102,2,FALSE),"")</f>
        <v/>
      </c>
      <c r="CK87" s="2" t="str">
        <f>IF('Adjacent Counties'!CK87="x",VLOOKUP('2013 0-64'!CK$1,'2013 population'!$A$3:$E$102,2,FALSE),"")</f>
        <v/>
      </c>
      <c r="CL87" s="2" t="str">
        <f>IF('Adjacent Counties'!CL87="x",VLOOKUP('2013 0-64'!CL$1,'2013 population'!$A$3:$E$102,2,FALSE),"")</f>
        <v/>
      </c>
      <c r="CM87" s="2" t="str">
        <f>IF('Adjacent Counties'!CM87="x",VLOOKUP('2013 0-64'!CM$1,'2013 population'!$A$3:$E$102,2,FALSE),"")</f>
        <v/>
      </c>
      <c r="CN87" s="2" t="str">
        <f>IF('Adjacent Counties'!CN87="x",VLOOKUP('2013 0-64'!CN$1,'2013 population'!$A$3:$E$102,2,FALSE),"")</f>
        <v/>
      </c>
      <c r="CO87" s="2" t="str">
        <f>IF('Adjacent Counties'!CO87="x",VLOOKUP('2013 0-64'!CO$1,'2013 population'!$A$3:$E$102,2,FALSE),"")</f>
        <v/>
      </c>
      <c r="CP87" s="2" t="str">
        <f>IF('Adjacent Counties'!CP87="x",VLOOKUP('2013 0-64'!CP$1,'2013 population'!$A$3:$E$102,2,FALSE),"")</f>
        <v/>
      </c>
      <c r="CQ87" s="2" t="str">
        <f>IF('Adjacent Counties'!CQ87="x",VLOOKUP('2013 0-64'!CQ$1,'2013 population'!$A$3:$E$102,2,FALSE),"")</f>
        <v/>
      </c>
      <c r="CR87" s="2" t="str">
        <f>IF('Adjacent Counties'!CR87="x",VLOOKUP('2013 0-64'!CR$1,'2013 population'!$A$3:$E$102,2,FALSE),"")</f>
        <v/>
      </c>
      <c r="CS87" s="2" t="str">
        <f>IF('Adjacent Counties'!CS87="x",VLOOKUP('2013 0-64'!CS$1,'2013 population'!$A$3:$E$102,2,FALSE),"")</f>
        <v/>
      </c>
      <c r="CT87" s="2">
        <f>IF('Adjacent Counties'!CT87="x",VLOOKUP('2013 0-64'!CT$1,'2013 population'!$A$3:$E$102,2,FALSE),"")</f>
        <v>56644</v>
      </c>
      <c r="CU87" s="2" t="str">
        <f>IF('Adjacent Counties'!CU87="x",VLOOKUP('2013 0-64'!CU$1,'2013 population'!$A$3:$E$102,2,FALSE),"")</f>
        <v/>
      </c>
      <c r="CV87" s="2">
        <f>IF('Adjacent Counties'!CV87="x",VLOOKUP('2013 0-64'!CV$1,'2013 population'!$A$3:$E$102,2,FALSE),"")</f>
        <v>31424</v>
      </c>
      <c r="CW87" s="2" t="str">
        <f>IF('Adjacent Counties'!CW87="x",VLOOKUP('2013 0-64'!CW$1,'2013 population'!$A$3:$E$102,2,FALSE),"")</f>
        <v/>
      </c>
      <c r="CX87" s="2">
        <f t="shared" si="2"/>
        <v>505171</v>
      </c>
      <c r="CY87" s="2">
        <f>SUMIF('Residents by Age'!B$2:B$422,"="&amp;'2013 0-64'!A87,'Residents by Age'!D$2:D$422)</f>
        <v>20</v>
      </c>
      <c r="CZ87" s="9">
        <f t="shared" si="3"/>
        <v>3.9590554485510847E-2</v>
      </c>
    </row>
    <row r="88" spans="1:104">
      <c r="A88" s="3" t="s">
        <v>86</v>
      </c>
      <c r="B88" s="2" t="str">
        <f>IF('Adjacent Counties'!B88="x",VLOOKUP('2013 0-64'!B$1,'2013 population'!$A$3:$E$102,2,FALSE),"")</f>
        <v/>
      </c>
      <c r="C88" s="2" t="str">
        <f>IF('Adjacent Counties'!C88="x",VLOOKUP('2013 0-64'!C$1,'2013 population'!$A$3:$E$102,2,FALSE),"")</f>
        <v/>
      </c>
      <c r="D88" s="2" t="str">
        <f>IF('Adjacent Counties'!D88="x",VLOOKUP('2013 0-64'!D$1,'2013 population'!$A$3:$E$102,2,FALSE),"")</f>
        <v/>
      </c>
      <c r="E88" s="2" t="str">
        <f>IF('Adjacent Counties'!E88="x",VLOOKUP('2013 0-64'!E$1,'2013 population'!$A$3:$E$102,2,FALSE),"")</f>
        <v/>
      </c>
      <c r="F88" s="2" t="str">
        <f>IF('Adjacent Counties'!F88="x",VLOOKUP('2013 0-64'!F$1,'2013 population'!$A$3:$E$102,2,FALSE),"")</f>
        <v/>
      </c>
      <c r="G88" s="2" t="str">
        <f>IF('Adjacent Counties'!G88="x",VLOOKUP('2013 0-64'!G$1,'2013 population'!$A$3:$E$102,2,FALSE),"")</f>
        <v/>
      </c>
      <c r="H88" s="2" t="str">
        <f>IF('Adjacent Counties'!H88="x",VLOOKUP('2013 0-64'!H$1,'2013 population'!$A$3:$E$102,2,FALSE),"")</f>
        <v/>
      </c>
      <c r="I88" s="2" t="str">
        <f>IF('Adjacent Counties'!I88="x",VLOOKUP('2013 0-64'!I$1,'2013 population'!$A$3:$E$102,2,FALSE),"")</f>
        <v/>
      </c>
      <c r="J88" s="2" t="str">
        <f>IF('Adjacent Counties'!J88="x",VLOOKUP('2013 0-64'!J$1,'2013 population'!$A$3:$E$102,2,FALSE),"")</f>
        <v/>
      </c>
      <c r="K88" s="2" t="str">
        <f>IF('Adjacent Counties'!K88="x",VLOOKUP('2013 0-64'!K$1,'2013 population'!$A$3:$E$102,2,FALSE),"")</f>
        <v/>
      </c>
      <c r="L88" s="2" t="str">
        <f>IF('Adjacent Counties'!L88="x",VLOOKUP('2013 0-64'!L$1,'2013 population'!$A$3:$E$102,2,FALSE),"")</f>
        <v/>
      </c>
      <c r="M88" s="2" t="str">
        <f>IF('Adjacent Counties'!M88="x",VLOOKUP('2013 0-64'!M$1,'2013 population'!$A$3:$E$102,2,FALSE),"")</f>
        <v/>
      </c>
      <c r="N88" s="2" t="str">
        <f>IF('Adjacent Counties'!N88="x",VLOOKUP('2013 0-64'!N$1,'2013 population'!$A$3:$E$102,2,FALSE),"")</f>
        <v/>
      </c>
      <c r="O88" s="2" t="str">
        <f>IF('Adjacent Counties'!O88="x",VLOOKUP('2013 0-64'!O$1,'2013 population'!$A$3:$E$102,2,FALSE),"")</f>
        <v/>
      </c>
      <c r="P88" s="2" t="str">
        <f>IF('Adjacent Counties'!P88="x",VLOOKUP('2013 0-64'!P$1,'2013 population'!$A$3:$E$102,2,FALSE),"")</f>
        <v/>
      </c>
      <c r="Q88" s="2" t="str">
        <f>IF('Adjacent Counties'!Q88="x",VLOOKUP('2013 0-64'!Q$1,'2013 population'!$A$3:$E$102,2,FALSE),"")</f>
        <v/>
      </c>
      <c r="R88" s="2" t="str">
        <f>IF('Adjacent Counties'!R88="x",VLOOKUP('2013 0-64'!R$1,'2013 population'!$A$3:$E$102,2,FALSE),"")</f>
        <v/>
      </c>
      <c r="S88" s="2" t="str">
        <f>IF('Adjacent Counties'!S88="x",VLOOKUP('2013 0-64'!S$1,'2013 population'!$A$3:$E$102,2,FALSE),"")</f>
        <v/>
      </c>
      <c r="T88" s="2" t="str">
        <f>IF('Adjacent Counties'!T88="x",VLOOKUP('2013 0-64'!T$1,'2013 population'!$A$3:$E$102,2,FALSE),"")</f>
        <v/>
      </c>
      <c r="U88" s="2">
        <f>IF('Adjacent Counties'!U88="x",VLOOKUP('2013 0-64'!U$1,'2013 population'!$A$3:$E$102,2,FALSE),"")</f>
        <v>20359</v>
      </c>
      <c r="V88" s="2" t="str">
        <f>IF('Adjacent Counties'!V88="x",VLOOKUP('2013 0-64'!V$1,'2013 population'!$A$3:$E$102,2,FALSE),"")</f>
        <v/>
      </c>
      <c r="W88" s="2">
        <f>IF('Adjacent Counties'!W88="x",VLOOKUP('2013 0-64'!W$1,'2013 population'!$A$3:$E$102,2,FALSE),"")</f>
        <v>7904</v>
      </c>
      <c r="X88" s="2" t="str">
        <f>IF('Adjacent Counties'!X88="x",VLOOKUP('2013 0-64'!X$1,'2013 population'!$A$3:$E$102,2,FALSE),"")</f>
        <v/>
      </c>
      <c r="Y88" s="2" t="str">
        <f>IF('Adjacent Counties'!Y88="x",VLOOKUP('2013 0-64'!Y$1,'2013 population'!$A$3:$E$102,2,FALSE),"")</f>
        <v/>
      </c>
      <c r="Z88" s="2" t="str">
        <f>IF('Adjacent Counties'!Z88="x",VLOOKUP('2013 0-64'!Z$1,'2013 population'!$A$3:$E$102,2,FALSE),"")</f>
        <v/>
      </c>
      <c r="AA88" s="2" t="str">
        <f>IF('Adjacent Counties'!AA88="x",VLOOKUP('2013 0-64'!AA$1,'2013 population'!$A$3:$E$102,2,FALSE),"")</f>
        <v/>
      </c>
      <c r="AB88" s="2" t="str">
        <f>IF('Adjacent Counties'!AB88="x",VLOOKUP('2013 0-64'!AB$1,'2013 population'!$A$3:$E$102,2,FALSE),"")</f>
        <v/>
      </c>
      <c r="AC88" s="2" t="str">
        <f>IF('Adjacent Counties'!AC88="x",VLOOKUP('2013 0-64'!AC$1,'2013 population'!$A$3:$E$102,2,FALSE),"")</f>
        <v/>
      </c>
      <c r="AD88" s="2" t="str">
        <f>IF('Adjacent Counties'!AD88="x",VLOOKUP('2013 0-64'!AD$1,'2013 population'!$A$3:$E$102,2,FALSE),"")</f>
        <v/>
      </c>
      <c r="AE88" s="2" t="str">
        <f>IF('Adjacent Counties'!AE88="x",VLOOKUP('2013 0-64'!AE$1,'2013 population'!$A$3:$E$102,2,FALSE),"")</f>
        <v/>
      </c>
      <c r="AF88" s="2" t="str">
        <f>IF('Adjacent Counties'!AF88="x",VLOOKUP('2013 0-64'!AF$1,'2013 population'!$A$3:$E$102,2,FALSE),"")</f>
        <v/>
      </c>
      <c r="AG88" s="2" t="str">
        <f>IF('Adjacent Counties'!AG88="x",VLOOKUP('2013 0-64'!AG$1,'2013 population'!$A$3:$E$102,2,FALSE),"")</f>
        <v/>
      </c>
      <c r="AH88" s="2" t="str">
        <f>IF('Adjacent Counties'!AH88="x",VLOOKUP('2013 0-64'!AH$1,'2013 population'!$A$3:$E$102,2,FALSE),"")</f>
        <v/>
      </c>
      <c r="AI88" s="2" t="str">
        <f>IF('Adjacent Counties'!AI88="x",VLOOKUP('2013 0-64'!AI$1,'2013 population'!$A$3:$E$102,2,FALSE),"")</f>
        <v/>
      </c>
      <c r="AJ88" s="2" t="str">
        <f>IF('Adjacent Counties'!AJ88="x",VLOOKUP('2013 0-64'!AJ$1,'2013 population'!$A$3:$E$102,2,FALSE),"")</f>
        <v/>
      </c>
      <c r="AK88" s="2" t="str">
        <f>IF('Adjacent Counties'!AK88="x",VLOOKUP('2013 0-64'!AK$1,'2013 population'!$A$3:$E$102,2,FALSE),"")</f>
        <v/>
      </c>
      <c r="AL88" s="2" t="str">
        <f>IF('Adjacent Counties'!AL88="x",VLOOKUP('2013 0-64'!AL$1,'2013 population'!$A$3:$E$102,2,FALSE),"")</f>
        <v/>
      </c>
      <c r="AM88" s="2">
        <f>IF('Adjacent Counties'!AM88="x",VLOOKUP('2013 0-64'!AM$1,'2013 population'!$A$3:$E$102,2,FALSE),"")</f>
        <v>6911</v>
      </c>
      <c r="AN88" s="2" t="str">
        <f>IF('Adjacent Counties'!AN88="x",VLOOKUP('2013 0-64'!AN$1,'2013 population'!$A$3:$E$102,2,FALSE),"")</f>
        <v/>
      </c>
      <c r="AO88" s="2" t="str">
        <f>IF('Adjacent Counties'!AO88="x",VLOOKUP('2013 0-64'!AO$1,'2013 population'!$A$3:$E$102,2,FALSE),"")</f>
        <v/>
      </c>
      <c r="AP88" s="2" t="str">
        <f>IF('Adjacent Counties'!AP88="x",VLOOKUP('2013 0-64'!AP$1,'2013 population'!$A$3:$E$102,2,FALSE),"")</f>
        <v/>
      </c>
      <c r="AQ88" s="2" t="str">
        <f>IF('Adjacent Counties'!AQ88="x",VLOOKUP('2013 0-64'!AQ$1,'2013 population'!$A$3:$E$102,2,FALSE),"")</f>
        <v/>
      </c>
      <c r="AR88" s="2" t="str">
        <f>IF('Adjacent Counties'!AR88="x",VLOOKUP('2013 0-64'!AR$1,'2013 population'!$A$3:$E$102,2,FALSE),"")</f>
        <v/>
      </c>
      <c r="AS88" s="2">
        <f>IF('Adjacent Counties'!AS88="x",VLOOKUP('2013 0-64'!AS$1,'2013 population'!$A$3:$E$102,2,FALSE),"")</f>
        <v>45878</v>
      </c>
      <c r="AT88" s="2" t="str">
        <f>IF('Adjacent Counties'!AT88="x",VLOOKUP('2013 0-64'!AT$1,'2013 population'!$A$3:$E$102,2,FALSE),"")</f>
        <v/>
      </c>
      <c r="AU88" s="2" t="str">
        <f>IF('Adjacent Counties'!AU88="x",VLOOKUP('2013 0-64'!AU$1,'2013 population'!$A$3:$E$102,2,FALSE),"")</f>
        <v/>
      </c>
      <c r="AV88" s="2" t="str">
        <f>IF('Adjacent Counties'!AV88="x",VLOOKUP('2013 0-64'!AV$1,'2013 population'!$A$3:$E$102,2,FALSE),"")</f>
        <v/>
      </c>
      <c r="AW88" s="2" t="str">
        <f>IF('Adjacent Counties'!AW88="x",VLOOKUP('2013 0-64'!AW$1,'2013 population'!$A$3:$E$102,2,FALSE),"")</f>
        <v/>
      </c>
      <c r="AX88" s="2" t="str">
        <f>IF('Adjacent Counties'!AX88="x",VLOOKUP('2013 0-64'!AX$1,'2013 population'!$A$3:$E$102,2,FALSE),"")</f>
        <v/>
      </c>
      <c r="AY88" s="2">
        <f>IF('Adjacent Counties'!AY88="x",VLOOKUP('2013 0-64'!AY$1,'2013 population'!$A$3:$E$102,2,FALSE),"")</f>
        <v>33773</v>
      </c>
      <c r="AZ88" s="2" t="str">
        <f>IF('Adjacent Counties'!AZ88="x",VLOOKUP('2013 0-64'!AZ$1,'2013 population'!$A$3:$E$102,2,FALSE),"")</f>
        <v/>
      </c>
      <c r="BA88" s="2" t="str">
        <f>IF('Adjacent Counties'!BA88="x",VLOOKUP('2013 0-64'!BA$1,'2013 population'!$A$3:$E$102,2,FALSE),"")</f>
        <v/>
      </c>
      <c r="BB88" s="2" t="str">
        <f>IF('Adjacent Counties'!BB88="x",VLOOKUP('2013 0-64'!BB$1,'2013 population'!$A$3:$E$102,2,FALSE),"")</f>
        <v/>
      </c>
      <c r="BC88" s="2" t="str">
        <f>IF('Adjacent Counties'!BC88="x",VLOOKUP('2013 0-64'!BC$1,'2013 population'!$A$3:$E$102,2,FALSE),"")</f>
        <v/>
      </c>
      <c r="BD88" s="2" t="str">
        <f>IF('Adjacent Counties'!BD88="x",VLOOKUP('2013 0-64'!BD$1,'2013 population'!$A$3:$E$102,2,FALSE),"")</f>
        <v/>
      </c>
      <c r="BE88" s="2">
        <f>IF('Adjacent Counties'!BE88="x",VLOOKUP('2013 0-64'!BE$1,'2013 population'!$A$3:$E$102,2,FALSE),"")</f>
        <v>25245</v>
      </c>
      <c r="BF88" s="2" t="str">
        <f>IF('Adjacent Counties'!BF88="x",VLOOKUP('2013 0-64'!BF$1,'2013 population'!$A$3:$E$102,2,FALSE),"")</f>
        <v/>
      </c>
      <c r="BG88" s="2" t="str">
        <f>IF('Adjacent Counties'!BG88="x",VLOOKUP('2013 0-64'!BG$1,'2013 population'!$A$3:$E$102,2,FALSE),"")</f>
        <v/>
      </c>
      <c r="BH88" s="2" t="str">
        <f>IF('Adjacent Counties'!BH88="x",VLOOKUP('2013 0-64'!BH$1,'2013 population'!$A$3:$E$102,2,FALSE),"")</f>
        <v/>
      </c>
      <c r="BI88" s="2" t="str">
        <f>IF('Adjacent Counties'!BI88="x",VLOOKUP('2013 0-64'!BI$1,'2013 population'!$A$3:$E$102,2,FALSE),"")</f>
        <v/>
      </c>
      <c r="BJ88" s="2" t="str">
        <f>IF('Adjacent Counties'!BJ88="x",VLOOKUP('2013 0-64'!BJ$1,'2013 population'!$A$3:$E$102,2,FALSE),"")</f>
        <v/>
      </c>
      <c r="BK88" s="2" t="str">
        <f>IF('Adjacent Counties'!BK88="x",VLOOKUP('2013 0-64'!BK$1,'2013 population'!$A$3:$E$102,2,FALSE),"")</f>
        <v/>
      </c>
      <c r="BL88" s="2" t="str">
        <f>IF('Adjacent Counties'!BL88="x",VLOOKUP('2013 0-64'!BL$1,'2013 population'!$A$3:$E$102,2,FALSE),"")</f>
        <v/>
      </c>
      <c r="BM88" s="2" t="str">
        <f>IF('Adjacent Counties'!BM88="x",VLOOKUP('2013 0-64'!BM$1,'2013 population'!$A$3:$E$102,2,FALSE),"")</f>
        <v/>
      </c>
      <c r="BN88" s="2" t="str">
        <f>IF('Adjacent Counties'!BN88="x",VLOOKUP('2013 0-64'!BN$1,'2013 population'!$A$3:$E$102,2,FALSE),"")</f>
        <v/>
      </c>
      <c r="BO88" s="2" t="str">
        <f>IF('Adjacent Counties'!BO88="x",VLOOKUP('2013 0-64'!BO$1,'2013 population'!$A$3:$E$102,2,FALSE),"")</f>
        <v/>
      </c>
      <c r="BP88" s="2" t="str">
        <f>IF('Adjacent Counties'!BP88="x",VLOOKUP('2013 0-64'!BP$1,'2013 population'!$A$3:$E$102,2,FALSE),"")</f>
        <v/>
      </c>
      <c r="BQ88" s="2" t="str">
        <f>IF('Adjacent Counties'!BQ88="x",VLOOKUP('2013 0-64'!BQ$1,'2013 population'!$A$3:$E$102,2,FALSE),"")</f>
        <v/>
      </c>
      <c r="BR88" s="2" t="str">
        <f>IF('Adjacent Counties'!BR88="x",VLOOKUP('2013 0-64'!BR$1,'2013 population'!$A$3:$E$102,2,FALSE),"")</f>
        <v/>
      </c>
      <c r="BS88" s="2" t="str">
        <f>IF('Adjacent Counties'!BS88="x",VLOOKUP('2013 0-64'!BS$1,'2013 population'!$A$3:$E$102,2,FALSE),"")</f>
        <v/>
      </c>
      <c r="BT88" s="2" t="str">
        <f>IF('Adjacent Counties'!BT88="x",VLOOKUP('2013 0-64'!BT$1,'2013 population'!$A$3:$E$102,2,FALSE),"")</f>
        <v/>
      </c>
      <c r="BU88" s="2" t="str">
        <f>IF('Adjacent Counties'!BU88="x",VLOOKUP('2013 0-64'!BU$1,'2013 population'!$A$3:$E$102,2,FALSE),"")</f>
        <v/>
      </c>
      <c r="BV88" s="2" t="str">
        <f>IF('Adjacent Counties'!BV88="x",VLOOKUP('2013 0-64'!BV$1,'2013 population'!$A$3:$E$102,2,FALSE),"")</f>
        <v/>
      </c>
      <c r="BW88" s="2" t="str">
        <f>IF('Adjacent Counties'!BW88="x",VLOOKUP('2013 0-64'!BW$1,'2013 population'!$A$3:$E$102,2,FALSE),"")</f>
        <v/>
      </c>
      <c r="BX88" s="2" t="str">
        <f>IF('Adjacent Counties'!BX88="x",VLOOKUP('2013 0-64'!BX$1,'2013 population'!$A$3:$E$102,2,FALSE),"")</f>
        <v/>
      </c>
      <c r="BY88" s="2" t="str">
        <f>IF('Adjacent Counties'!BY88="x",VLOOKUP('2013 0-64'!BY$1,'2013 population'!$A$3:$E$102,2,FALSE),"")</f>
        <v/>
      </c>
      <c r="BZ88" s="2" t="str">
        <f>IF('Adjacent Counties'!BZ88="x",VLOOKUP('2013 0-64'!BZ$1,'2013 population'!$A$3:$E$102,2,FALSE),"")</f>
        <v/>
      </c>
      <c r="CA88" s="2" t="str">
        <f>IF('Adjacent Counties'!CA88="x",VLOOKUP('2013 0-64'!CA$1,'2013 population'!$A$3:$E$102,2,FALSE),"")</f>
        <v/>
      </c>
      <c r="CB88" s="2" t="str">
        <f>IF('Adjacent Counties'!CB88="x",VLOOKUP('2013 0-64'!CB$1,'2013 population'!$A$3:$E$102,2,FALSE),"")</f>
        <v/>
      </c>
      <c r="CC88" s="2" t="str">
        <f>IF('Adjacent Counties'!CC88="x",VLOOKUP('2013 0-64'!CC$1,'2013 population'!$A$3:$E$102,2,FALSE),"")</f>
        <v/>
      </c>
      <c r="CD88" s="2" t="str">
        <f>IF('Adjacent Counties'!CD88="x",VLOOKUP('2013 0-64'!CD$1,'2013 population'!$A$3:$E$102,2,FALSE),"")</f>
        <v/>
      </c>
      <c r="CE88" s="2" t="str">
        <f>IF('Adjacent Counties'!CE88="x",VLOOKUP('2013 0-64'!CE$1,'2013 population'!$A$3:$E$102,2,FALSE),"")</f>
        <v/>
      </c>
      <c r="CF88" s="2" t="str">
        <f>IF('Adjacent Counties'!CF88="x",VLOOKUP('2013 0-64'!CF$1,'2013 population'!$A$3:$E$102,2,FALSE),"")</f>
        <v/>
      </c>
      <c r="CG88" s="2" t="str">
        <f>IF('Adjacent Counties'!CG88="x",VLOOKUP('2013 0-64'!CG$1,'2013 population'!$A$3:$E$102,2,FALSE),"")</f>
        <v/>
      </c>
      <c r="CH88" s="2" t="str">
        <f>IF('Adjacent Counties'!CH88="x",VLOOKUP('2013 0-64'!CH$1,'2013 population'!$A$3:$E$102,2,FALSE),"")</f>
        <v/>
      </c>
      <c r="CI88" s="2" t="str">
        <f>IF('Adjacent Counties'!CI88="x",VLOOKUP('2013 0-64'!CI$1,'2013 population'!$A$3:$E$102,2,FALSE),"")</f>
        <v/>
      </c>
      <c r="CJ88" s="2">
        <f>IF('Adjacent Counties'!CJ88="x",VLOOKUP('2013 0-64'!CJ$1,'2013 population'!$A$3:$E$102,2,FALSE),"")</f>
        <v>11989</v>
      </c>
      <c r="CK88" s="2" t="str">
        <f>IF('Adjacent Counties'!CK88="x",VLOOKUP('2013 0-64'!CK$1,'2013 population'!$A$3:$E$102,2,FALSE),"")</f>
        <v/>
      </c>
      <c r="CL88" s="2" t="str">
        <f>IF('Adjacent Counties'!CL88="x",VLOOKUP('2013 0-64'!CL$1,'2013 population'!$A$3:$E$102,2,FALSE),"")</f>
        <v/>
      </c>
      <c r="CM88" s="2" t="str">
        <f>IF('Adjacent Counties'!CM88="x",VLOOKUP('2013 0-64'!CM$1,'2013 population'!$A$3:$E$102,2,FALSE),"")</f>
        <v/>
      </c>
      <c r="CN88" s="2" t="str">
        <f>IF('Adjacent Counties'!CN88="x",VLOOKUP('2013 0-64'!CN$1,'2013 population'!$A$3:$E$102,2,FALSE),"")</f>
        <v/>
      </c>
      <c r="CO88" s="2" t="str">
        <f>IF('Adjacent Counties'!CO88="x",VLOOKUP('2013 0-64'!CO$1,'2013 population'!$A$3:$E$102,2,FALSE),"")</f>
        <v/>
      </c>
      <c r="CP88" s="2" t="str">
        <f>IF('Adjacent Counties'!CP88="x",VLOOKUP('2013 0-64'!CP$1,'2013 population'!$A$3:$E$102,2,FALSE),"")</f>
        <v/>
      </c>
      <c r="CQ88" s="2" t="str">
        <f>IF('Adjacent Counties'!CQ88="x",VLOOKUP('2013 0-64'!CQ$1,'2013 population'!$A$3:$E$102,2,FALSE),"")</f>
        <v/>
      </c>
      <c r="CR88" s="2" t="str">
        <f>IF('Adjacent Counties'!CR88="x",VLOOKUP('2013 0-64'!CR$1,'2013 population'!$A$3:$E$102,2,FALSE),"")</f>
        <v/>
      </c>
      <c r="CS88" s="2" t="str">
        <f>IF('Adjacent Counties'!CS88="x",VLOOKUP('2013 0-64'!CS$1,'2013 population'!$A$3:$E$102,2,FALSE),"")</f>
        <v/>
      </c>
      <c r="CT88" s="2" t="str">
        <f>IF('Adjacent Counties'!CT88="x",VLOOKUP('2013 0-64'!CT$1,'2013 population'!$A$3:$E$102,2,FALSE),"")</f>
        <v/>
      </c>
      <c r="CU88" s="2" t="str">
        <f>IF('Adjacent Counties'!CU88="x",VLOOKUP('2013 0-64'!CU$1,'2013 population'!$A$3:$E$102,2,FALSE),"")</f>
        <v/>
      </c>
      <c r="CV88" s="2" t="str">
        <f>IF('Adjacent Counties'!CV88="x",VLOOKUP('2013 0-64'!CV$1,'2013 population'!$A$3:$E$102,2,FALSE),"")</f>
        <v/>
      </c>
      <c r="CW88" s="2" t="str">
        <f>IF('Adjacent Counties'!CW88="x",VLOOKUP('2013 0-64'!CW$1,'2013 population'!$A$3:$E$102,2,FALSE),"")</f>
        <v/>
      </c>
      <c r="CX88" s="2">
        <f t="shared" si="2"/>
        <v>152059</v>
      </c>
      <c r="CY88" s="2">
        <f>SUMIF('Residents by Age'!B$2:B$422,"="&amp;'2013 0-64'!A88,'Residents by Age'!D$2:D$422)</f>
        <v>10</v>
      </c>
      <c r="CZ88" s="9">
        <f t="shared" si="3"/>
        <v>6.5763946889036487E-2</v>
      </c>
    </row>
    <row r="89" spans="1:104">
      <c r="A89" s="3" t="s">
        <v>87</v>
      </c>
      <c r="B89" s="2" t="str">
        <f>IF('Adjacent Counties'!B89="x",VLOOKUP('2013 0-64'!B$1,'2013 population'!$A$3:$E$102,2,FALSE),"")</f>
        <v/>
      </c>
      <c r="C89" s="2" t="str">
        <f>IF('Adjacent Counties'!C89="x",VLOOKUP('2013 0-64'!C$1,'2013 population'!$A$3:$E$102,2,FALSE),"")</f>
        <v/>
      </c>
      <c r="D89" s="2" t="str">
        <f>IF('Adjacent Counties'!D89="x",VLOOKUP('2013 0-64'!D$1,'2013 population'!$A$3:$E$102,2,FALSE),"")</f>
        <v/>
      </c>
      <c r="E89" s="2" t="str">
        <f>IF('Adjacent Counties'!E89="x",VLOOKUP('2013 0-64'!E$1,'2013 population'!$A$3:$E$102,2,FALSE),"")</f>
        <v/>
      </c>
      <c r="F89" s="2" t="str">
        <f>IF('Adjacent Counties'!F89="x",VLOOKUP('2013 0-64'!F$1,'2013 population'!$A$3:$E$102,2,FALSE),"")</f>
        <v/>
      </c>
      <c r="G89" s="2" t="str">
        <f>IF('Adjacent Counties'!G89="x",VLOOKUP('2013 0-64'!G$1,'2013 population'!$A$3:$E$102,2,FALSE),"")</f>
        <v/>
      </c>
      <c r="H89" s="2" t="str">
        <f>IF('Adjacent Counties'!H89="x",VLOOKUP('2013 0-64'!H$1,'2013 population'!$A$3:$E$102,2,FALSE),"")</f>
        <v/>
      </c>
      <c r="I89" s="2" t="str">
        <f>IF('Adjacent Counties'!I89="x",VLOOKUP('2013 0-64'!I$1,'2013 population'!$A$3:$E$102,2,FALSE),"")</f>
        <v/>
      </c>
      <c r="J89" s="2" t="str">
        <f>IF('Adjacent Counties'!J89="x",VLOOKUP('2013 0-64'!J$1,'2013 population'!$A$3:$E$102,2,FALSE),"")</f>
        <v/>
      </c>
      <c r="K89" s="2" t="str">
        <f>IF('Adjacent Counties'!K89="x",VLOOKUP('2013 0-64'!K$1,'2013 population'!$A$3:$E$102,2,FALSE),"")</f>
        <v/>
      </c>
      <c r="L89" s="2">
        <f>IF('Adjacent Counties'!L89="x",VLOOKUP('2013 0-64'!L$1,'2013 population'!$A$3:$E$102,2,FALSE),"")</f>
        <v>205448</v>
      </c>
      <c r="M89" s="2" t="str">
        <f>IF('Adjacent Counties'!M89="x",VLOOKUP('2013 0-64'!M$1,'2013 population'!$A$3:$E$102,2,FALSE),"")</f>
        <v/>
      </c>
      <c r="N89" s="2" t="str">
        <f>IF('Adjacent Counties'!N89="x",VLOOKUP('2013 0-64'!N$1,'2013 population'!$A$3:$E$102,2,FALSE),"")</f>
        <v/>
      </c>
      <c r="O89" s="2" t="str">
        <f>IF('Adjacent Counties'!O89="x",VLOOKUP('2013 0-64'!O$1,'2013 population'!$A$3:$E$102,2,FALSE),"")</f>
        <v/>
      </c>
      <c r="P89" s="2" t="str">
        <f>IF('Adjacent Counties'!P89="x",VLOOKUP('2013 0-64'!P$1,'2013 population'!$A$3:$E$102,2,FALSE),"")</f>
        <v/>
      </c>
      <c r="Q89" s="2" t="str">
        <f>IF('Adjacent Counties'!Q89="x",VLOOKUP('2013 0-64'!Q$1,'2013 population'!$A$3:$E$102,2,FALSE),"")</f>
        <v/>
      </c>
      <c r="R89" s="2" t="str">
        <f>IF('Adjacent Counties'!R89="x",VLOOKUP('2013 0-64'!R$1,'2013 population'!$A$3:$E$102,2,FALSE),"")</f>
        <v/>
      </c>
      <c r="S89" s="2" t="str">
        <f>IF('Adjacent Counties'!S89="x",VLOOKUP('2013 0-64'!S$1,'2013 population'!$A$3:$E$102,2,FALSE),"")</f>
        <v/>
      </c>
      <c r="T89" s="2" t="str">
        <f>IF('Adjacent Counties'!T89="x",VLOOKUP('2013 0-64'!T$1,'2013 population'!$A$3:$E$102,2,FALSE),"")</f>
        <v/>
      </c>
      <c r="U89" s="2" t="str">
        <f>IF('Adjacent Counties'!U89="x",VLOOKUP('2013 0-64'!U$1,'2013 population'!$A$3:$E$102,2,FALSE),"")</f>
        <v/>
      </c>
      <c r="V89" s="2" t="str">
        <f>IF('Adjacent Counties'!V89="x",VLOOKUP('2013 0-64'!V$1,'2013 population'!$A$3:$E$102,2,FALSE),"")</f>
        <v/>
      </c>
      <c r="W89" s="2" t="str">
        <f>IF('Adjacent Counties'!W89="x",VLOOKUP('2013 0-64'!W$1,'2013 population'!$A$3:$E$102,2,FALSE),"")</f>
        <v/>
      </c>
      <c r="X89" s="2" t="str">
        <f>IF('Adjacent Counties'!X89="x",VLOOKUP('2013 0-64'!X$1,'2013 population'!$A$3:$E$102,2,FALSE),"")</f>
        <v/>
      </c>
      <c r="Y89" s="2" t="str">
        <f>IF('Adjacent Counties'!Y89="x",VLOOKUP('2013 0-64'!Y$1,'2013 population'!$A$3:$E$102,2,FALSE),"")</f>
        <v/>
      </c>
      <c r="Z89" s="2" t="str">
        <f>IF('Adjacent Counties'!Z89="x",VLOOKUP('2013 0-64'!Z$1,'2013 population'!$A$3:$E$102,2,FALSE),"")</f>
        <v/>
      </c>
      <c r="AA89" s="2" t="str">
        <f>IF('Adjacent Counties'!AA89="x",VLOOKUP('2013 0-64'!AA$1,'2013 population'!$A$3:$E$102,2,FALSE),"")</f>
        <v/>
      </c>
      <c r="AB89" s="2" t="str">
        <f>IF('Adjacent Counties'!AB89="x",VLOOKUP('2013 0-64'!AB$1,'2013 population'!$A$3:$E$102,2,FALSE),"")</f>
        <v/>
      </c>
      <c r="AC89" s="2" t="str">
        <f>IF('Adjacent Counties'!AC89="x",VLOOKUP('2013 0-64'!AC$1,'2013 population'!$A$3:$E$102,2,FALSE),"")</f>
        <v/>
      </c>
      <c r="AD89" s="2" t="str">
        <f>IF('Adjacent Counties'!AD89="x",VLOOKUP('2013 0-64'!AD$1,'2013 population'!$A$3:$E$102,2,FALSE),"")</f>
        <v/>
      </c>
      <c r="AE89" s="2" t="str">
        <f>IF('Adjacent Counties'!AE89="x",VLOOKUP('2013 0-64'!AE$1,'2013 population'!$A$3:$E$102,2,FALSE),"")</f>
        <v/>
      </c>
      <c r="AF89" s="2" t="str">
        <f>IF('Adjacent Counties'!AF89="x",VLOOKUP('2013 0-64'!AF$1,'2013 population'!$A$3:$E$102,2,FALSE),"")</f>
        <v/>
      </c>
      <c r="AG89" s="2" t="str">
        <f>IF('Adjacent Counties'!AG89="x",VLOOKUP('2013 0-64'!AG$1,'2013 population'!$A$3:$E$102,2,FALSE),"")</f>
        <v/>
      </c>
      <c r="AH89" s="2" t="str">
        <f>IF('Adjacent Counties'!AH89="x",VLOOKUP('2013 0-64'!AH$1,'2013 population'!$A$3:$E$102,2,FALSE),"")</f>
        <v/>
      </c>
      <c r="AI89" s="2" t="str">
        <f>IF('Adjacent Counties'!AI89="x",VLOOKUP('2013 0-64'!AI$1,'2013 population'!$A$3:$E$102,2,FALSE),"")</f>
        <v/>
      </c>
      <c r="AJ89" s="2" t="str">
        <f>IF('Adjacent Counties'!AJ89="x",VLOOKUP('2013 0-64'!AJ$1,'2013 population'!$A$3:$E$102,2,FALSE),"")</f>
        <v/>
      </c>
      <c r="AK89" s="2" t="str">
        <f>IF('Adjacent Counties'!AK89="x",VLOOKUP('2013 0-64'!AK$1,'2013 population'!$A$3:$E$102,2,FALSE),"")</f>
        <v/>
      </c>
      <c r="AL89" s="2" t="str">
        <f>IF('Adjacent Counties'!AL89="x",VLOOKUP('2013 0-64'!AL$1,'2013 population'!$A$3:$E$102,2,FALSE),"")</f>
        <v/>
      </c>
      <c r="AM89" s="2" t="str">
        <f>IF('Adjacent Counties'!AM89="x",VLOOKUP('2013 0-64'!AM$1,'2013 population'!$A$3:$E$102,2,FALSE),"")</f>
        <v/>
      </c>
      <c r="AN89" s="2" t="str">
        <f>IF('Adjacent Counties'!AN89="x",VLOOKUP('2013 0-64'!AN$1,'2013 population'!$A$3:$E$102,2,FALSE),"")</f>
        <v/>
      </c>
      <c r="AO89" s="2" t="str">
        <f>IF('Adjacent Counties'!AO89="x",VLOOKUP('2013 0-64'!AO$1,'2013 population'!$A$3:$E$102,2,FALSE),"")</f>
        <v/>
      </c>
      <c r="AP89" s="2" t="str">
        <f>IF('Adjacent Counties'!AP89="x",VLOOKUP('2013 0-64'!AP$1,'2013 population'!$A$3:$E$102,2,FALSE),"")</f>
        <v/>
      </c>
      <c r="AQ89" s="2" t="str">
        <f>IF('Adjacent Counties'!AQ89="x",VLOOKUP('2013 0-64'!AQ$1,'2013 population'!$A$3:$E$102,2,FALSE),"")</f>
        <v/>
      </c>
      <c r="AR89" s="2" t="str">
        <f>IF('Adjacent Counties'!AR89="x",VLOOKUP('2013 0-64'!AR$1,'2013 population'!$A$3:$E$102,2,FALSE),"")</f>
        <v/>
      </c>
      <c r="AS89" s="2">
        <f>IF('Adjacent Counties'!AS89="x",VLOOKUP('2013 0-64'!AS$1,'2013 population'!$A$3:$E$102,2,FALSE),"")</f>
        <v>45878</v>
      </c>
      <c r="AT89" s="2">
        <f>IF('Adjacent Counties'!AT89="x",VLOOKUP('2013 0-64'!AT$1,'2013 population'!$A$3:$E$102,2,FALSE),"")</f>
        <v>82865</v>
      </c>
      <c r="AU89" s="2" t="str">
        <f>IF('Adjacent Counties'!AU89="x",VLOOKUP('2013 0-64'!AU$1,'2013 population'!$A$3:$E$102,2,FALSE),"")</f>
        <v/>
      </c>
      <c r="AV89" s="2" t="str">
        <f>IF('Adjacent Counties'!AV89="x",VLOOKUP('2013 0-64'!AV$1,'2013 population'!$A$3:$E$102,2,FALSE),"")</f>
        <v/>
      </c>
      <c r="AW89" s="2" t="str">
        <f>IF('Adjacent Counties'!AW89="x",VLOOKUP('2013 0-64'!AW$1,'2013 population'!$A$3:$E$102,2,FALSE),"")</f>
        <v/>
      </c>
      <c r="AX89" s="2" t="str">
        <f>IF('Adjacent Counties'!AX89="x",VLOOKUP('2013 0-64'!AX$1,'2013 population'!$A$3:$E$102,2,FALSE),"")</f>
        <v/>
      </c>
      <c r="AY89" s="2">
        <f>IF('Adjacent Counties'!AY89="x",VLOOKUP('2013 0-64'!AY$1,'2013 population'!$A$3:$E$102,2,FALSE),"")</f>
        <v>33773</v>
      </c>
      <c r="AZ89" s="2" t="str">
        <f>IF('Adjacent Counties'!AZ89="x",VLOOKUP('2013 0-64'!AZ$1,'2013 population'!$A$3:$E$102,2,FALSE),"")</f>
        <v/>
      </c>
      <c r="BA89" s="2" t="str">
        <f>IF('Adjacent Counties'!BA89="x",VLOOKUP('2013 0-64'!BA$1,'2013 population'!$A$3:$E$102,2,FALSE),"")</f>
        <v/>
      </c>
      <c r="BB89" s="2" t="str">
        <f>IF('Adjacent Counties'!BB89="x",VLOOKUP('2013 0-64'!BB$1,'2013 population'!$A$3:$E$102,2,FALSE),"")</f>
        <v/>
      </c>
      <c r="BC89" s="2" t="str">
        <f>IF('Adjacent Counties'!BC89="x",VLOOKUP('2013 0-64'!BC$1,'2013 population'!$A$3:$E$102,2,FALSE),"")</f>
        <v/>
      </c>
      <c r="BD89" s="2" t="str">
        <f>IF('Adjacent Counties'!BD89="x",VLOOKUP('2013 0-64'!BD$1,'2013 population'!$A$3:$E$102,2,FALSE),"")</f>
        <v/>
      </c>
      <c r="BE89" s="2" t="str">
        <f>IF('Adjacent Counties'!BE89="x",VLOOKUP('2013 0-64'!BE$1,'2013 population'!$A$3:$E$102,2,FALSE),"")</f>
        <v/>
      </c>
      <c r="BF89" s="2" t="str">
        <f>IF('Adjacent Counties'!BF89="x",VLOOKUP('2013 0-64'!BF$1,'2013 population'!$A$3:$E$102,2,FALSE),"")</f>
        <v/>
      </c>
      <c r="BG89" s="2" t="str">
        <f>IF('Adjacent Counties'!BG89="x",VLOOKUP('2013 0-64'!BG$1,'2013 population'!$A$3:$E$102,2,FALSE),"")</f>
        <v/>
      </c>
      <c r="BH89" s="2" t="str">
        <f>IF('Adjacent Counties'!BH89="x",VLOOKUP('2013 0-64'!BH$1,'2013 population'!$A$3:$E$102,2,FALSE),"")</f>
        <v/>
      </c>
      <c r="BI89" s="2" t="str">
        <f>IF('Adjacent Counties'!BI89="x",VLOOKUP('2013 0-64'!BI$1,'2013 population'!$A$3:$E$102,2,FALSE),"")</f>
        <v/>
      </c>
      <c r="BJ89" s="2" t="str">
        <f>IF('Adjacent Counties'!BJ89="x",VLOOKUP('2013 0-64'!BJ$1,'2013 population'!$A$3:$E$102,2,FALSE),"")</f>
        <v/>
      </c>
      <c r="BK89" s="2" t="str">
        <f>IF('Adjacent Counties'!BK89="x",VLOOKUP('2013 0-64'!BK$1,'2013 population'!$A$3:$E$102,2,FALSE),"")</f>
        <v/>
      </c>
      <c r="BL89" s="2" t="str">
        <f>IF('Adjacent Counties'!BL89="x",VLOOKUP('2013 0-64'!BL$1,'2013 population'!$A$3:$E$102,2,FALSE),"")</f>
        <v/>
      </c>
      <c r="BM89" s="2" t="str">
        <f>IF('Adjacent Counties'!BM89="x",VLOOKUP('2013 0-64'!BM$1,'2013 population'!$A$3:$E$102,2,FALSE),"")</f>
        <v/>
      </c>
      <c r="BN89" s="2" t="str">
        <f>IF('Adjacent Counties'!BN89="x",VLOOKUP('2013 0-64'!BN$1,'2013 population'!$A$3:$E$102,2,FALSE),"")</f>
        <v/>
      </c>
      <c r="BO89" s="2" t="str">
        <f>IF('Adjacent Counties'!BO89="x",VLOOKUP('2013 0-64'!BO$1,'2013 population'!$A$3:$E$102,2,FALSE),"")</f>
        <v/>
      </c>
      <c r="BP89" s="2" t="str">
        <f>IF('Adjacent Counties'!BP89="x",VLOOKUP('2013 0-64'!BP$1,'2013 population'!$A$3:$E$102,2,FALSE),"")</f>
        <v/>
      </c>
      <c r="BQ89" s="2" t="str">
        <f>IF('Adjacent Counties'!BQ89="x",VLOOKUP('2013 0-64'!BQ$1,'2013 population'!$A$3:$E$102,2,FALSE),"")</f>
        <v/>
      </c>
      <c r="BR89" s="2" t="str">
        <f>IF('Adjacent Counties'!BR89="x",VLOOKUP('2013 0-64'!BR$1,'2013 population'!$A$3:$E$102,2,FALSE),"")</f>
        <v/>
      </c>
      <c r="BS89" s="2" t="str">
        <f>IF('Adjacent Counties'!BS89="x",VLOOKUP('2013 0-64'!BS$1,'2013 population'!$A$3:$E$102,2,FALSE),"")</f>
        <v/>
      </c>
      <c r="BT89" s="2" t="str">
        <f>IF('Adjacent Counties'!BT89="x",VLOOKUP('2013 0-64'!BT$1,'2013 population'!$A$3:$E$102,2,FALSE),"")</f>
        <v/>
      </c>
      <c r="BU89" s="2" t="str">
        <f>IF('Adjacent Counties'!BU89="x",VLOOKUP('2013 0-64'!BU$1,'2013 population'!$A$3:$E$102,2,FALSE),"")</f>
        <v/>
      </c>
      <c r="BV89" s="2" t="str">
        <f>IF('Adjacent Counties'!BV89="x",VLOOKUP('2013 0-64'!BV$1,'2013 population'!$A$3:$E$102,2,FALSE),"")</f>
        <v/>
      </c>
      <c r="BW89" s="2" t="str">
        <f>IF('Adjacent Counties'!BW89="x",VLOOKUP('2013 0-64'!BW$1,'2013 population'!$A$3:$E$102,2,FALSE),"")</f>
        <v/>
      </c>
      <c r="BX89" s="2" t="str">
        <f>IF('Adjacent Counties'!BX89="x",VLOOKUP('2013 0-64'!BX$1,'2013 population'!$A$3:$E$102,2,FALSE),"")</f>
        <v/>
      </c>
      <c r="BY89" s="2" t="str">
        <f>IF('Adjacent Counties'!BY89="x",VLOOKUP('2013 0-64'!BY$1,'2013 population'!$A$3:$E$102,2,FALSE),"")</f>
        <v/>
      </c>
      <c r="BZ89" s="2" t="str">
        <f>IF('Adjacent Counties'!BZ89="x",VLOOKUP('2013 0-64'!BZ$1,'2013 population'!$A$3:$E$102,2,FALSE),"")</f>
        <v/>
      </c>
      <c r="CA89" s="2" t="str">
        <f>IF('Adjacent Counties'!CA89="x",VLOOKUP('2013 0-64'!CA$1,'2013 population'!$A$3:$E$102,2,FALSE),"")</f>
        <v/>
      </c>
      <c r="CB89" s="2" t="str">
        <f>IF('Adjacent Counties'!CB89="x",VLOOKUP('2013 0-64'!CB$1,'2013 population'!$A$3:$E$102,2,FALSE),"")</f>
        <v/>
      </c>
      <c r="CC89" s="2" t="str">
        <f>IF('Adjacent Counties'!CC89="x",VLOOKUP('2013 0-64'!CC$1,'2013 population'!$A$3:$E$102,2,FALSE),"")</f>
        <v/>
      </c>
      <c r="CD89" s="2" t="str">
        <f>IF('Adjacent Counties'!CD89="x",VLOOKUP('2013 0-64'!CD$1,'2013 population'!$A$3:$E$102,2,FALSE),"")</f>
        <v/>
      </c>
      <c r="CE89" s="2" t="str">
        <f>IF('Adjacent Counties'!CE89="x",VLOOKUP('2013 0-64'!CE$1,'2013 population'!$A$3:$E$102,2,FALSE),"")</f>
        <v/>
      </c>
      <c r="CF89" s="2" t="str">
        <f>IF('Adjacent Counties'!CF89="x",VLOOKUP('2013 0-64'!CF$1,'2013 population'!$A$3:$E$102,2,FALSE),"")</f>
        <v/>
      </c>
      <c r="CG89" s="2" t="str">
        <f>IF('Adjacent Counties'!CG89="x",VLOOKUP('2013 0-64'!CG$1,'2013 population'!$A$3:$E$102,2,FALSE),"")</f>
        <v/>
      </c>
      <c r="CH89" s="2" t="str">
        <f>IF('Adjacent Counties'!CH89="x",VLOOKUP('2013 0-64'!CH$1,'2013 population'!$A$3:$E$102,2,FALSE),"")</f>
        <v/>
      </c>
      <c r="CI89" s="2" t="str">
        <f>IF('Adjacent Counties'!CI89="x",VLOOKUP('2013 0-64'!CI$1,'2013 population'!$A$3:$E$102,2,FALSE),"")</f>
        <v/>
      </c>
      <c r="CJ89" s="2" t="str">
        <f>IF('Adjacent Counties'!CJ89="x",VLOOKUP('2013 0-64'!CJ$1,'2013 population'!$A$3:$E$102,2,FALSE),"")</f>
        <v/>
      </c>
      <c r="CK89" s="2">
        <f>IF('Adjacent Counties'!CK89="x",VLOOKUP('2013 0-64'!CK$1,'2013 population'!$A$3:$E$102,2,FALSE),"")</f>
        <v>23788</v>
      </c>
      <c r="CL89" s="2" t="str">
        <f>IF('Adjacent Counties'!CL89="x",VLOOKUP('2013 0-64'!CL$1,'2013 population'!$A$3:$E$102,2,FALSE),"")</f>
        <v/>
      </c>
      <c r="CM89" s="2" t="str">
        <f>IF('Adjacent Counties'!CM89="x",VLOOKUP('2013 0-64'!CM$1,'2013 population'!$A$3:$E$102,2,FALSE),"")</f>
        <v/>
      </c>
      <c r="CN89" s="2" t="str">
        <f>IF('Adjacent Counties'!CN89="x",VLOOKUP('2013 0-64'!CN$1,'2013 population'!$A$3:$E$102,2,FALSE),"")</f>
        <v/>
      </c>
      <c r="CO89" s="2" t="str">
        <f>IF('Adjacent Counties'!CO89="x",VLOOKUP('2013 0-64'!CO$1,'2013 population'!$A$3:$E$102,2,FALSE),"")</f>
        <v/>
      </c>
      <c r="CP89" s="2" t="str">
        <f>IF('Adjacent Counties'!CP89="x",VLOOKUP('2013 0-64'!CP$1,'2013 population'!$A$3:$E$102,2,FALSE),"")</f>
        <v/>
      </c>
      <c r="CQ89" s="2" t="str">
        <f>IF('Adjacent Counties'!CQ89="x",VLOOKUP('2013 0-64'!CQ$1,'2013 population'!$A$3:$E$102,2,FALSE),"")</f>
        <v/>
      </c>
      <c r="CR89" s="2" t="str">
        <f>IF('Adjacent Counties'!CR89="x",VLOOKUP('2013 0-64'!CR$1,'2013 population'!$A$3:$E$102,2,FALSE),"")</f>
        <v/>
      </c>
      <c r="CS89" s="2" t="str">
        <f>IF('Adjacent Counties'!CS89="x",VLOOKUP('2013 0-64'!CS$1,'2013 population'!$A$3:$E$102,2,FALSE),"")</f>
        <v/>
      </c>
      <c r="CT89" s="2" t="str">
        <f>IF('Adjacent Counties'!CT89="x",VLOOKUP('2013 0-64'!CT$1,'2013 population'!$A$3:$E$102,2,FALSE),"")</f>
        <v/>
      </c>
      <c r="CU89" s="2" t="str">
        <f>IF('Adjacent Counties'!CU89="x",VLOOKUP('2013 0-64'!CU$1,'2013 population'!$A$3:$E$102,2,FALSE),"")</f>
        <v/>
      </c>
      <c r="CV89" s="2" t="str">
        <f>IF('Adjacent Counties'!CV89="x",VLOOKUP('2013 0-64'!CV$1,'2013 population'!$A$3:$E$102,2,FALSE),"")</f>
        <v/>
      </c>
      <c r="CW89" s="2" t="str">
        <f>IF('Adjacent Counties'!CW89="x",VLOOKUP('2013 0-64'!CW$1,'2013 population'!$A$3:$E$102,2,FALSE),"")</f>
        <v/>
      </c>
      <c r="CX89" s="2">
        <f t="shared" si="2"/>
        <v>391752</v>
      </c>
      <c r="CY89" s="2">
        <f>SUMIF('Residents by Age'!B$2:B$422,"="&amp;'2013 0-64'!A89,'Residents by Age'!D$2:D$422)</f>
        <v>36</v>
      </c>
      <c r="CZ89" s="9">
        <f t="shared" si="3"/>
        <v>9.1894872266127539E-2</v>
      </c>
    </row>
    <row r="90" spans="1:104">
      <c r="A90" s="3" t="s">
        <v>88</v>
      </c>
      <c r="B90" s="2" t="str">
        <f>IF('Adjacent Counties'!B90="x",VLOOKUP('2013 0-64'!B$1,'2013 population'!$A$3:$E$102,2,FALSE),"")</f>
        <v/>
      </c>
      <c r="C90" s="2" t="str">
        <f>IF('Adjacent Counties'!C90="x",VLOOKUP('2013 0-64'!C$1,'2013 population'!$A$3:$E$102,2,FALSE),"")</f>
        <v/>
      </c>
      <c r="D90" s="2" t="str">
        <f>IF('Adjacent Counties'!D90="x",VLOOKUP('2013 0-64'!D$1,'2013 population'!$A$3:$E$102,2,FALSE),"")</f>
        <v/>
      </c>
      <c r="E90" s="2" t="str">
        <f>IF('Adjacent Counties'!E90="x",VLOOKUP('2013 0-64'!E$1,'2013 population'!$A$3:$E$102,2,FALSE),"")</f>
        <v/>
      </c>
      <c r="F90" s="2" t="str">
        <f>IF('Adjacent Counties'!F90="x",VLOOKUP('2013 0-64'!F$1,'2013 population'!$A$3:$E$102,2,FALSE),"")</f>
        <v/>
      </c>
      <c r="G90" s="2" t="str">
        <f>IF('Adjacent Counties'!G90="x",VLOOKUP('2013 0-64'!G$1,'2013 population'!$A$3:$E$102,2,FALSE),"")</f>
        <v/>
      </c>
      <c r="H90" s="2" t="str">
        <f>IF('Adjacent Counties'!H90="x",VLOOKUP('2013 0-64'!H$1,'2013 population'!$A$3:$E$102,2,FALSE),"")</f>
        <v/>
      </c>
      <c r="I90" s="2" t="str">
        <f>IF('Adjacent Counties'!I90="x",VLOOKUP('2013 0-64'!I$1,'2013 population'!$A$3:$E$102,2,FALSE),"")</f>
        <v/>
      </c>
      <c r="J90" s="2" t="str">
        <f>IF('Adjacent Counties'!J90="x",VLOOKUP('2013 0-64'!J$1,'2013 population'!$A$3:$E$102,2,FALSE),"")</f>
        <v/>
      </c>
      <c r="K90" s="2" t="str">
        <f>IF('Adjacent Counties'!K90="x",VLOOKUP('2013 0-64'!K$1,'2013 population'!$A$3:$E$102,2,FALSE),"")</f>
        <v/>
      </c>
      <c r="L90" s="2" t="str">
        <f>IF('Adjacent Counties'!L90="x",VLOOKUP('2013 0-64'!L$1,'2013 population'!$A$3:$E$102,2,FALSE),"")</f>
        <v/>
      </c>
      <c r="M90" s="2" t="str">
        <f>IF('Adjacent Counties'!M90="x",VLOOKUP('2013 0-64'!M$1,'2013 population'!$A$3:$E$102,2,FALSE),"")</f>
        <v/>
      </c>
      <c r="N90" s="2" t="str">
        <f>IF('Adjacent Counties'!N90="x",VLOOKUP('2013 0-64'!N$1,'2013 population'!$A$3:$E$102,2,FALSE),"")</f>
        <v/>
      </c>
      <c r="O90" s="2" t="str">
        <f>IF('Adjacent Counties'!O90="x",VLOOKUP('2013 0-64'!O$1,'2013 population'!$A$3:$E$102,2,FALSE),"")</f>
        <v/>
      </c>
      <c r="P90" s="2" t="str">
        <f>IF('Adjacent Counties'!P90="x",VLOOKUP('2013 0-64'!P$1,'2013 population'!$A$3:$E$102,2,FALSE),"")</f>
        <v/>
      </c>
      <c r="Q90" s="2" t="str">
        <f>IF('Adjacent Counties'!Q90="x",VLOOKUP('2013 0-64'!Q$1,'2013 population'!$A$3:$E$102,2,FALSE),"")</f>
        <v/>
      </c>
      <c r="R90" s="2" t="str">
        <f>IF('Adjacent Counties'!R90="x",VLOOKUP('2013 0-64'!R$1,'2013 population'!$A$3:$E$102,2,FALSE),"")</f>
        <v/>
      </c>
      <c r="S90" s="2" t="str">
        <f>IF('Adjacent Counties'!S90="x",VLOOKUP('2013 0-64'!S$1,'2013 population'!$A$3:$E$102,2,FALSE),"")</f>
        <v/>
      </c>
      <c r="T90" s="2" t="str">
        <f>IF('Adjacent Counties'!T90="x",VLOOKUP('2013 0-64'!T$1,'2013 population'!$A$3:$E$102,2,FALSE),"")</f>
        <v/>
      </c>
      <c r="U90" s="2" t="str">
        <f>IF('Adjacent Counties'!U90="x",VLOOKUP('2013 0-64'!U$1,'2013 population'!$A$3:$E$102,2,FALSE),"")</f>
        <v/>
      </c>
      <c r="V90" s="2" t="str">
        <f>IF('Adjacent Counties'!V90="x",VLOOKUP('2013 0-64'!V$1,'2013 population'!$A$3:$E$102,2,FALSE),"")</f>
        <v/>
      </c>
      <c r="W90" s="2" t="str">
        <f>IF('Adjacent Counties'!W90="x",VLOOKUP('2013 0-64'!W$1,'2013 population'!$A$3:$E$102,2,FALSE),"")</f>
        <v/>
      </c>
      <c r="X90" s="2" t="str">
        <f>IF('Adjacent Counties'!X90="x",VLOOKUP('2013 0-64'!X$1,'2013 population'!$A$3:$E$102,2,FALSE),"")</f>
        <v/>
      </c>
      <c r="Y90" s="2" t="str">
        <f>IF('Adjacent Counties'!Y90="x",VLOOKUP('2013 0-64'!Y$1,'2013 population'!$A$3:$E$102,2,FALSE),"")</f>
        <v/>
      </c>
      <c r="Z90" s="2" t="str">
        <f>IF('Adjacent Counties'!Z90="x",VLOOKUP('2013 0-64'!Z$1,'2013 population'!$A$3:$E$102,2,FALSE),"")</f>
        <v/>
      </c>
      <c r="AA90" s="2" t="str">
        <f>IF('Adjacent Counties'!AA90="x",VLOOKUP('2013 0-64'!AA$1,'2013 population'!$A$3:$E$102,2,FALSE),"")</f>
        <v/>
      </c>
      <c r="AB90" s="2" t="str">
        <f>IF('Adjacent Counties'!AB90="x",VLOOKUP('2013 0-64'!AB$1,'2013 population'!$A$3:$E$102,2,FALSE),"")</f>
        <v/>
      </c>
      <c r="AC90" s="2" t="str">
        <f>IF('Adjacent Counties'!AC90="x",VLOOKUP('2013 0-64'!AC$1,'2013 population'!$A$3:$E$102,2,FALSE),"")</f>
        <v/>
      </c>
      <c r="AD90" s="2" t="str">
        <f>IF('Adjacent Counties'!AD90="x",VLOOKUP('2013 0-64'!AD$1,'2013 population'!$A$3:$E$102,2,FALSE),"")</f>
        <v/>
      </c>
      <c r="AE90" s="2" t="str">
        <f>IF('Adjacent Counties'!AE90="x",VLOOKUP('2013 0-64'!AE$1,'2013 population'!$A$3:$E$102,2,FALSE),"")</f>
        <v/>
      </c>
      <c r="AF90" s="2" t="str">
        <f>IF('Adjacent Counties'!AF90="x",VLOOKUP('2013 0-64'!AF$1,'2013 population'!$A$3:$E$102,2,FALSE),"")</f>
        <v/>
      </c>
      <c r="AG90" s="2" t="str">
        <f>IF('Adjacent Counties'!AG90="x",VLOOKUP('2013 0-64'!AG$1,'2013 population'!$A$3:$E$102,2,FALSE),"")</f>
        <v/>
      </c>
      <c r="AH90" s="2" t="str">
        <f>IF('Adjacent Counties'!AH90="x",VLOOKUP('2013 0-64'!AH$1,'2013 population'!$A$3:$E$102,2,FALSE),"")</f>
        <v/>
      </c>
      <c r="AI90" s="2" t="str">
        <f>IF('Adjacent Counties'!AI90="x",VLOOKUP('2013 0-64'!AI$1,'2013 population'!$A$3:$E$102,2,FALSE),"")</f>
        <v/>
      </c>
      <c r="AJ90" s="2" t="str">
        <f>IF('Adjacent Counties'!AJ90="x",VLOOKUP('2013 0-64'!AJ$1,'2013 population'!$A$3:$E$102,2,FALSE),"")</f>
        <v/>
      </c>
      <c r="AK90" s="2" t="str">
        <f>IF('Adjacent Counties'!AK90="x",VLOOKUP('2013 0-64'!AK$1,'2013 population'!$A$3:$E$102,2,FALSE),"")</f>
        <v/>
      </c>
      <c r="AL90" s="2" t="str">
        <f>IF('Adjacent Counties'!AL90="x",VLOOKUP('2013 0-64'!AL$1,'2013 population'!$A$3:$E$102,2,FALSE),"")</f>
        <v/>
      </c>
      <c r="AM90" s="2" t="str">
        <f>IF('Adjacent Counties'!AM90="x",VLOOKUP('2013 0-64'!AM$1,'2013 population'!$A$3:$E$102,2,FALSE),"")</f>
        <v/>
      </c>
      <c r="AN90" s="2" t="str">
        <f>IF('Adjacent Counties'!AN90="x",VLOOKUP('2013 0-64'!AN$1,'2013 population'!$A$3:$E$102,2,FALSE),"")</f>
        <v/>
      </c>
      <c r="AO90" s="2" t="str">
        <f>IF('Adjacent Counties'!AO90="x",VLOOKUP('2013 0-64'!AO$1,'2013 population'!$A$3:$E$102,2,FALSE),"")</f>
        <v/>
      </c>
      <c r="AP90" s="2" t="str">
        <f>IF('Adjacent Counties'!AP90="x",VLOOKUP('2013 0-64'!AP$1,'2013 population'!$A$3:$E$102,2,FALSE),"")</f>
        <v/>
      </c>
      <c r="AQ90" s="2" t="str">
        <f>IF('Adjacent Counties'!AQ90="x",VLOOKUP('2013 0-64'!AQ$1,'2013 population'!$A$3:$E$102,2,FALSE),"")</f>
        <v/>
      </c>
      <c r="AR90" s="2" t="str">
        <f>IF('Adjacent Counties'!AR90="x",VLOOKUP('2013 0-64'!AR$1,'2013 population'!$A$3:$E$102,2,FALSE),"")</f>
        <v/>
      </c>
      <c r="AS90" s="2" t="str">
        <f>IF('Adjacent Counties'!AS90="x",VLOOKUP('2013 0-64'!AS$1,'2013 population'!$A$3:$E$102,2,FALSE),"")</f>
        <v/>
      </c>
      <c r="AT90" s="2" t="str">
        <f>IF('Adjacent Counties'!AT90="x",VLOOKUP('2013 0-64'!AT$1,'2013 population'!$A$3:$E$102,2,FALSE),"")</f>
        <v/>
      </c>
      <c r="AU90" s="2" t="str">
        <f>IF('Adjacent Counties'!AU90="x",VLOOKUP('2013 0-64'!AU$1,'2013 population'!$A$3:$E$102,2,FALSE),"")</f>
        <v/>
      </c>
      <c r="AV90" s="2" t="str">
        <f>IF('Adjacent Counties'!AV90="x",VLOOKUP('2013 0-64'!AV$1,'2013 population'!$A$3:$E$102,2,FALSE),"")</f>
        <v/>
      </c>
      <c r="AW90" s="2">
        <f>IF('Adjacent Counties'!AW90="x",VLOOKUP('2013 0-64'!AW$1,'2013 population'!$A$3:$E$102,2,FALSE),"")</f>
        <v>4855</v>
      </c>
      <c r="AX90" s="2" t="str">
        <f>IF('Adjacent Counties'!AX90="x",VLOOKUP('2013 0-64'!AX$1,'2013 population'!$A$3:$E$102,2,FALSE),"")</f>
        <v/>
      </c>
      <c r="AY90" s="2" t="str">
        <f>IF('Adjacent Counties'!AY90="x",VLOOKUP('2013 0-64'!AY$1,'2013 population'!$A$3:$E$102,2,FALSE),"")</f>
        <v/>
      </c>
      <c r="AZ90" s="2" t="str">
        <f>IF('Adjacent Counties'!AZ90="x",VLOOKUP('2013 0-64'!AZ$1,'2013 population'!$A$3:$E$102,2,FALSE),"")</f>
        <v/>
      </c>
      <c r="BA90" s="2" t="str">
        <f>IF('Adjacent Counties'!BA90="x",VLOOKUP('2013 0-64'!BA$1,'2013 population'!$A$3:$E$102,2,FALSE),"")</f>
        <v/>
      </c>
      <c r="BB90" s="2" t="str">
        <f>IF('Adjacent Counties'!BB90="x",VLOOKUP('2013 0-64'!BB$1,'2013 population'!$A$3:$E$102,2,FALSE),"")</f>
        <v/>
      </c>
      <c r="BC90" s="2" t="str">
        <f>IF('Adjacent Counties'!BC90="x",VLOOKUP('2013 0-64'!BC$1,'2013 population'!$A$3:$E$102,2,FALSE),"")</f>
        <v/>
      </c>
      <c r="BD90" s="2" t="str">
        <f>IF('Adjacent Counties'!BD90="x",VLOOKUP('2013 0-64'!BD$1,'2013 population'!$A$3:$E$102,2,FALSE),"")</f>
        <v/>
      </c>
      <c r="BE90" s="2" t="str">
        <f>IF('Adjacent Counties'!BE90="x",VLOOKUP('2013 0-64'!BE$1,'2013 population'!$A$3:$E$102,2,FALSE),"")</f>
        <v/>
      </c>
      <c r="BF90" s="2" t="str">
        <f>IF('Adjacent Counties'!BF90="x",VLOOKUP('2013 0-64'!BF$1,'2013 population'!$A$3:$E$102,2,FALSE),"")</f>
        <v/>
      </c>
      <c r="BG90" s="2" t="str">
        <f>IF('Adjacent Counties'!BG90="x",VLOOKUP('2013 0-64'!BG$1,'2013 population'!$A$3:$E$102,2,FALSE),"")</f>
        <v/>
      </c>
      <c r="BH90" s="2" t="str">
        <f>IF('Adjacent Counties'!BH90="x",VLOOKUP('2013 0-64'!BH$1,'2013 population'!$A$3:$E$102,2,FALSE),"")</f>
        <v/>
      </c>
      <c r="BI90" s="2" t="str">
        <f>IF('Adjacent Counties'!BI90="x",VLOOKUP('2013 0-64'!BI$1,'2013 population'!$A$3:$E$102,2,FALSE),"")</f>
        <v/>
      </c>
      <c r="BJ90" s="2" t="str">
        <f>IF('Adjacent Counties'!BJ90="x",VLOOKUP('2013 0-64'!BJ$1,'2013 population'!$A$3:$E$102,2,FALSE),"")</f>
        <v/>
      </c>
      <c r="BK90" s="2" t="str">
        <f>IF('Adjacent Counties'!BK90="x",VLOOKUP('2013 0-64'!BK$1,'2013 population'!$A$3:$E$102,2,FALSE),"")</f>
        <v/>
      </c>
      <c r="BL90" s="2" t="str">
        <f>IF('Adjacent Counties'!BL90="x",VLOOKUP('2013 0-64'!BL$1,'2013 population'!$A$3:$E$102,2,FALSE),"")</f>
        <v/>
      </c>
      <c r="BM90" s="2" t="str">
        <f>IF('Adjacent Counties'!BM90="x",VLOOKUP('2013 0-64'!BM$1,'2013 population'!$A$3:$E$102,2,FALSE),"")</f>
        <v/>
      </c>
      <c r="BN90" s="2" t="str">
        <f>IF('Adjacent Counties'!BN90="x",VLOOKUP('2013 0-64'!BN$1,'2013 population'!$A$3:$E$102,2,FALSE),"")</f>
        <v/>
      </c>
      <c r="BO90" s="2" t="str">
        <f>IF('Adjacent Counties'!BO90="x",VLOOKUP('2013 0-64'!BO$1,'2013 population'!$A$3:$E$102,2,FALSE),"")</f>
        <v/>
      </c>
      <c r="BP90" s="2" t="str">
        <f>IF('Adjacent Counties'!BP90="x",VLOOKUP('2013 0-64'!BP$1,'2013 population'!$A$3:$E$102,2,FALSE),"")</f>
        <v/>
      </c>
      <c r="BQ90" s="2" t="str">
        <f>IF('Adjacent Counties'!BQ90="x",VLOOKUP('2013 0-64'!BQ$1,'2013 population'!$A$3:$E$102,2,FALSE),"")</f>
        <v/>
      </c>
      <c r="BR90" s="2" t="str">
        <f>IF('Adjacent Counties'!BR90="x",VLOOKUP('2013 0-64'!BR$1,'2013 population'!$A$3:$E$102,2,FALSE),"")</f>
        <v/>
      </c>
      <c r="BS90" s="2" t="str">
        <f>IF('Adjacent Counties'!BS90="x",VLOOKUP('2013 0-64'!BS$1,'2013 population'!$A$3:$E$102,2,FALSE),"")</f>
        <v/>
      </c>
      <c r="BT90" s="2" t="str">
        <f>IF('Adjacent Counties'!BT90="x",VLOOKUP('2013 0-64'!BT$1,'2013 population'!$A$3:$E$102,2,FALSE),"")</f>
        <v/>
      </c>
      <c r="BU90" s="2" t="str">
        <f>IF('Adjacent Counties'!BU90="x",VLOOKUP('2013 0-64'!BU$1,'2013 population'!$A$3:$E$102,2,FALSE),"")</f>
        <v/>
      </c>
      <c r="BV90" s="2" t="str">
        <f>IF('Adjacent Counties'!BV90="x",VLOOKUP('2013 0-64'!BV$1,'2013 population'!$A$3:$E$102,2,FALSE),"")</f>
        <v/>
      </c>
      <c r="BW90" s="2" t="str">
        <f>IF('Adjacent Counties'!BW90="x",VLOOKUP('2013 0-64'!BW$1,'2013 population'!$A$3:$E$102,2,FALSE),"")</f>
        <v/>
      </c>
      <c r="BX90" s="2" t="str">
        <f>IF('Adjacent Counties'!BX90="x",VLOOKUP('2013 0-64'!BX$1,'2013 population'!$A$3:$E$102,2,FALSE),"")</f>
        <v/>
      </c>
      <c r="BY90" s="2" t="str">
        <f>IF('Adjacent Counties'!BY90="x",VLOOKUP('2013 0-64'!BY$1,'2013 population'!$A$3:$E$102,2,FALSE),"")</f>
        <v/>
      </c>
      <c r="BZ90" s="2" t="str">
        <f>IF('Adjacent Counties'!BZ90="x",VLOOKUP('2013 0-64'!BZ$1,'2013 population'!$A$3:$E$102,2,FALSE),"")</f>
        <v/>
      </c>
      <c r="CA90" s="2" t="str">
        <f>IF('Adjacent Counties'!CA90="x",VLOOKUP('2013 0-64'!CA$1,'2013 population'!$A$3:$E$102,2,FALSE),"")</f>
        <v/>
      </c>
      <c r="CB90" s="2" t="str">
        <f>IF('Adjacent Counties'!CB90="x",VLOOKUP('2013 0-64'!CB$1,'2013 population'!$A$3:$E$102,2,FALSE),"")</f>
        <v/>
      </c>
      <c r="CC90" s="2" t="str">
        <f>IF('Adjacent Counties'!CC90="x",VLOOKUP('2013 0-64'!CC$1,'2013 population'!$A$3:$E$102,2,FALSE),"")</f>
        <v/>
      </c>
      <c r="CD90" s="2" t="str">
        <f>IF('Adjacent Counties'!CD90="x",VLOOKUP('2013 0-64'!CD$1,'2013 population'!$A$3:$E$102,2,FALSE),"")</f>
        <v/>
      </c>
      <c r="CE90" s="2" t="str">
        <f>IF('Adjacent Counties'!CE90="x",VLOOKUP('2013 0-64'!CE$1,'2013 population'!$A$3:$E$102,2,FALSE),"")</f>
        <v/>
      </c>
      <c r="CF90" s="2" t="str">
        <f>IF('Adjacent Counties'!CF90="x",VLOOKUP('2013 0-64'!CF$1,'2013 population'!$A$3:$E$102,2,FALSE),"")</f>
        <v/>
      </c>
      <c r="CG90" s="2" t="str">
        <f>IF('Adjacent Counties'!CG90="x",VLOOKUP('2013 0-64'!CG$1,'2013 population'!$A$3:$E$102,2,FALSE),"")</f>
        <v/>
      </c>
      <c r="CH90" s="2" t="str">
        <f>IF('Adjacent Counties'!CH90="x",VLOOKUP('2013 0-64'!CH$1,'2013 population'!$A$3:$E$102,2,FALSE),"")</f>
        <v/>
      </c>
      <c r="CI90" s="2" t="str">
        <f>IF('Adjacent Counties'!CI90="x",VLOOKUP('2013 0-64'!CI$1,'2013 population'!$A$3:$E$102,2,FALSE),"")</f>
        <v/>
      </c>
      <c r="CJ90" s="2" t="str">
        <f>IF('Adjacent Counties'!CJ90="x",VLOOKUP('2013 0-64'!CJ$1,'2013 population'!$A$3:$E$102,2,FALSE),"")</f>
        <v/>
      </c>
      <c r="CK90" s="2" t="str">
        <f>IF('Adjacent Counties'!CK90="x",VLOOKUP('2013 0-64'!CK$1,'2013 population'!$A$3:$E$102,2,FALSE),"")</f>
        <v/>
      </c>
      <c r="CL90" s="2">
        <f>IF('Adjacent Counties'!CL90="x",VLOOKUP('2013 0-64'!CL$1,'2013 population'!$A$3:$E$102,2,FALSE),"")</f>
        <v>3372</v>
      </c>
      <c r="CM90" s="2" t="str">
        <f>IF('Adjacent Counties'!CM90="x",VLOOKUP('2013 0-64'!CM$1,'2013 population'!$A$3:$E$102,2,FALSE),"")</f>
        <v/>
      </c>
      <c r="CN90" s="2" t="str">
        <f>IF('Adjacent Counties'!CN90="x",VLOOKUP('2013 0-64'!CN$1,'2013 population'!$A$3:$E$102,2,FALSE),"")</f>
        <v/>
      </c>
      <c r="CO90" s="2" t="str">
        <f>IF('Adjacent Counties'!CO90="x",VLOOKUP('2013 0-64'!CO$1,'2013 population'!$A$3:$E$102,2,FALSE),"")</f>
        <v/>
      </c>
      <c r="CP90" s="2" t="str">
        <f>IF('Adjacent Counties'!CP90="x",VLOOKUP('2013 0-64'!CP$1,'2013 population'!$A$3:$E$102,2,FALSE),"")</f>
        <v/>
      </c>
      <c r="CQ90" s="2">
        <f>IF('Adjacent Counties'!CQ90="x",VLOOKUP('2013 0-64'!CQ$1,'2013 population'!$A$3:$E$102,2,FALSE),"")</f>
        <v>10240</v>
      </c>
      <c r="CR90" s="2" t="str">
        <f>IF('Adjacent Counties'!CR90="x",VLOOKUP('2013 0-64'!CR$1,'2013 population'!$A$3:$E$102,2,FALSE),"")</f>
        <v/>
      </c>
      <c r="CS90" s="2" t="str">
        <f>IF('Adjacent Counties'!CS90="x",VLOOKUP('2013 0-64'!CS$1,'2013 population'!$A$3:$E$102,2,FALSE),"")</f>
        <v/>
      </c>
      <c r="CT90" s="2" t="str">
        <f>IF('Adjacent Counties'!CT90="x",VLOOKUP('2013 0-64'!CT$1,'2013 population'!$A$3:$E$102,2,FALSE),"")</f>
        <v/>
      </c>
      <c r="CU90" s="2" t="str">
        <f>IF('Adjacent Counties'!CU90="x",VLOOKUP('2013 0-64'!CU$1,'2013 population'!$A$3:$E$102,2,FALSE),"")</f>
        <v/>
      </c>
      <c r="CV90" s="2" t="str">
        <f>IF('Adjacent Counties'!CV90="x",VLOOKUP('2013 0-64'!CV$1,'2013 population'!$A$3:$E$102,2,FALSE),"")</f>
        <v/>
      </c>
      <c r="CW90" s="2" t="str">
        <f>IF('Adjacent Counties'!CW90="x",VLOOKUP('2013 0-64'!CW$1,'2013 population'!$A$3:$E$102,2,FALSE),"")</f>
        <v/>
      </c>
      <c r="CX90" s="2">
        <f t="shared" si="2"/>
        <v>18467</v>
      </c>
      <c r="CY90" s="2">
        <f>SUMIF('Residents by Age'!B$2:B$422,"="&amp;'2013 0-64'!A90,'Residents by Age'!D$2:D$422)</f>
        <v>0</v>
      </c>
      <c r="CZ90" s="9">
        <f t="shared" si="3"/>
        <v>0</v>
      </c>
    </row>
    <row r="91" spans="1:104">
      <c r="A91" s="3" t="s">
        <v>89</v>
      </c>
      <c r="B91" s="2" t="str">
        <f>IF('Adjacent Counties'!B91="x",VLOOKUP('2013 0-64'!B$1,'2013 population'!$A$3:$E$102,2,FALSE),"")</f>
        <v/>
      </c>
      <c r="C91" s="2" t="str">
        <f>IF('Adjacent Counties'!C91="x",VLOOKUP('2013 0-64'!C$1,'2013 population'!$A$3:$E$102,2,FALSE),"")</f>
        <v/>
      </c>
      <c r="D91" s="2" t="str">
        <f>IF('Adjacent Counties'!D91="x",VLOOKUP('2013 0-64'!D$1,'2013 population'!$A$3:$E$102,2,FALSE),"")</f>
        <v/>
      </c>
      <c r="E91" s="2">
        <f>IF('Adjacent Counties'!E91="x",VLOOKUP('2013 0-64'!E$1,'2013 population'!$A$3:$E$102,2,FALSE),"")</f>
        <v>22234</v>
      </c>
      <c r="F91" s="2" t="str">
        <f>IF('Adjacent Counties'!F91="x",VLOOKUP('2013 0-64'!F$1,'2013 population'!$A$3:$E$102,2,FALSE),"")</f>
        <v/>
      </c>
      <c r="G91" s="2" t="str">
        <f>IF('Adjacent Counties'!G91="x",VLOOKUP('2013 0-64'!G$1,'2013 population'!$A$3:$E$102,2,FALSE),"")</f>
        <v/>
      </c>
      <c r="H91" s="2" t="str">
        <f>IF('Adjacent Counties'!H91="x",VLOOKUP('2013 0-64'!H$1,'2013 population'!$A$3:$E$102,2,FALSE),"")</f>
        <v/>
      </c>
      <c r="I91" s="2" t="str">
        <f>IF('Adjacent Counties'!I91="x",VLOOKUP('2013 0-64'!I$1,'2013 population'!$A$3:$E$102,2,FALSE),"")</f>
        <v/>
      </c>
      <c r="J91" s="2" t="str">
        <f>IF('Adjacent Counties'!J91="x",VLOOKUP('2013 0-64'!J$1,'2013 population'!$A$3:$E$102,2,FALSE),"")</f>
        <v/>
      </c>
      <c r="K91" s="2" t="str">
        <f>IF('Adjacent Counties'!K91="x",VLOOKUP('2013 0-64'!K$1,'2013 population'!$A$3:$E$102,2,FALSE),"")</f>
        <v/>
      </c>
      <c r="L91" s="2" t="str">
        <f>IF('Adjacent Counties'!L91="x",VLOOKUP('2013 0-64'!L$1,'2013 population'!$A$3:$E$102,2,FALSE),"")</f>
        <v/>
      </c>
      <c r="M91" s="2" t="str">
        <f>IF('Adjacent Counties'!M91="x",VLOOKUP('2013 0-64'!M$1,'2013 population'!$A$3:$E$102,2,FALSE),"")</f>
        <v/>
      </c>
      <c r="N91" s="2">
        <f>IF('Adjacent Counties'!N91="x",VLOOKUP('2013 0-64'!N$1,'2013 population'!$A$3:$E$102,2,FALSE),"")</f>
        <v>163761</v>
      </c>
      <c r="O91" s="2" t="str">
        <f>IF('Adjacent Counties'!O91="x",VLOOKUP('2013 0-64'!O$1,'2013 population'!$A$3:$E$102,2,FALSE),"")</f>
        <v/>
      </c>
      <c r="P91" s="2" t="str">
        <f>IF('Adjacent Counties'!P91="x",VLOOKUP('2013 0-64'!P$1,'2013 population'!$A$3:$E$102,2,FALSE),"")</f>
        <v/>
      </c>
      <c r="Q91" s="2" t="str">
        <f>IF('Adjacent Counties'!Q91="x",VLOOKUP('2013 0-64'!Q$1,'2013 population'!$A$3:$E$102,2,FALSE),"")</f>
        <v/>
      </c>
      <c r="R91" s="2" t="str">
        <f>IF('Adjacent Counties'!R91="x",VLOOKUP('2013 0-64'!R$1,'2013 population'!$A$3:$E$102,2,FALSE),"")</f>
        <v/>
      </c>
      <c r="S91" s="2" t="str">
        <f>IF('Adjacent Counties'!S91="x",VLOOKUP('2013 0-64'!S$1,'2013 population'!$A$3:$E$102,2,FALSE),"")</f>
        <v/>
      </c>
      <c r="T91" s="2" t="str">
        <f>IF('Adjacent Counties'!T91="x",VLOOKUP('2013 0-64'!T$1,'2013 population'!$A$3:$E$102,2,FALSE),"")</f>
        <v/>
      </c>
      <c r="U91" s="2" t="str">
        <f>IF('Adjacent Counties'!U91="x",VLOOKUP('2013 0-64'!U$1,'2013 population'!$A$3:$E$102,2,FALSE),"")</f>
        <v/>
      </c>
      <c r="V91" s="2" t="str">
        <f>IF('Adjacent Counties'!V91="x",VLOOKUP('2013 0-64'!V$1,'2013 population'!$A$3:$E$102,2,FALSE),"")</f>
        <v/>
      </c>
      <c r="W91" s="2" t="str">
        <f>IF('Adjacent Counties'!W91="x",VLOOKUP('2013 0-64'!W$1,'2013 population'!$A$3:$E$102,2,FALSE),"")</f>
        <v/>
      </c>
      <c r="X91" s="2" t="str">
        <f>IF('Adjacent Counties'!X91="x",VLOOKUP('2013 0-64'!X$1,'2013 population'!$A$3:$E$102,2,FALSE),"")</f>
        <v/>
      </c>
      <c r="Y91" s="2" t="str">
        <f>IF('Adjacent Counties'!Y91="x",VLOOKUP('2013 0-64'!Y$1,'2013 population'!$A$3:$E$102,2,FALSE),"")</f>
        <v/>
      </c>
      <c r="Z91" s="2" t="str">
        <f>IF('Adjacent Counties'!Z91="x",VLOOKUP('2013 0-64'!Z$1,'2013 population'!$A$3:$E$102,2,FALSE),"")</f>
        <v/>
      </c>
      <c r="AA91" s="2" t="str">
        <f>IF('Adjacent Counties'!AA91="x",VLOOKUP('2013 0-64'!AA$1,'2013 population'!$A$3:$E$102,2,FALSE),"")</f>
        <v/>
      </c>
      <c r="AB91" s="2" t="str">
        <f>IF('Adjacent Counties'!AB91="x",VLOOKUP('2013 0-64'!AB$1,'2013 population'!$A$3:$E$102,2,FALSE),"")</f>
        <v/>
      </c>
      <c r="AC91" s="2" t="str">
        <f>IF('Adjacent Counties'!AC91="x",VLOOKUP('2013 0-64'!AC$1,'2013 population'!$A$3:$E$102,2,FALSE),"")</f>
        <v/>
      </c>
      <c r="AD91" s="2" t="str">
        <f>IF('Adjacent Counties'!AD91="x",VLOOKUP('2013 0-64'!AD$1,'2013 population'!$A$3:$E$102,2,FALSE),"")</f>
        <v/>
      </c>
      <c r="AE91" s="2" t="str">
        <f>IF('Adjacent Counties'!AE91="x",VLOOKUP('2013 0-64'!AE$1,'2013 population'!$A$3:$E$102,2,FALSE),"")</f>
        <v/>
      </c>
      <c r="AF91" s="2" t="str">
        <f>IF('Adjacent Counties'!AF91="x",VLOOKUP('2013 0-64'!AF$1,'2013 population'!$A$3:$E$102,2,FALSE),"")</f>
        <v/>
      </c>
      <c r="AG91" s="2" t="str">
        <f>IF('Adjacent Counties'!AG91="x",VLOOKUP('2013 0-64'!AG$1,'2013 population'!$A$3:$E$102,2,FALSE),"")</f>
        <v/>
      </c>
      <c r="AH91" s="2" t="str">
        <f>IF('Adjacent Counties'!AH91="x",VLOOKUP('2013 0-64'!AH$1,'2013 population'!$A$3:$E$102,2,FALSE),"")</f>
        <v/>
      </c>
      <c r="AI91" s="2" t="str">
        <f>IF('Adjacent Counties'!AI91="x",VLOOKUP('2013 0-64'!AI$1,'2013 population'!$A$3:$E$102,2,FALSE),"")</f>
        <v/>
      </c>
      <c r="AJ91" s="2" t="str">
        <f>IF('Adjacent Counties'!AJ91="x",VLOOKUP('2013 0-64'!AJ$1,'2013 population'!$A$3:$E$102,2,FALSE),"")</f>
        <v/>
      </c>
      <c r="AK91" s="2" t="str">
        <f>IF('Adjacent Counties'!AK91="x",VLOOKUP('2013 0-64'!AK$1,'2013 population'!$A$3:$E$102,2,FALSE),"")</f>
        <v/>
      </c>
      <c r="AL91" s="2" t="str">
        <f>IF('Adjacent Counties'!AL91="x",VLOOKUP('2013 0-64'!AL$1,'2013 population'!$A$3:$E$102,2,FALSE),"")</f>
        <v/>
      </c>
      <c r="AM91" s="2" t="str">
        <f>IF('Adjacent Counties'!AM91="x",VLOOKUP('2013 0-64'!AM$1,'2013 population'!$A$3:$E$102,2,FALSE),"")</f>
        <v/>
      </c>
      <c r="AN91" s="2" t="str">
        <f>IF('Adjacent Counties'!AN91="x",VLOOKUP('2013 0-64'!AN$1,'2013 population'!$A$3:$E$102,2,FALSE),"")</f>
        <v/>
      </c>
      <c r="AO91" s="2" t="str">
        <f>IF('Adjacent Counties'!AO91="x",VLOOKUP('2013 0-64'!AO$1,'2013 population'!$A$3:$E$102,2,FALSE),"")</f>
        <v/>
      </c>
      <c r="AP91" s="2" t="str">
        <f>IF('Adjacent Counties'!AP91="x",VLOOKUP('2013 0-64'!AP$1,'2013 population'!$A$3:$E$102,2,FALSE),"")</f>
        <v/>
      </c>
      <c r="AQ91" s="2" t="str">
        <f>IF('Adjacent Counties'!AQ91="x",VLOOKUP('2013 0-64'!AQ$1,'2013 population'!$A$3:$E$102,2,FALSE),"")</f>
        <v/>
      </c>
      <c r="AR91" s="2" t="str">
        <f>IF('Adjacent Counties'!AR91="x",VLOOKUP('2013 0-64'!AR$1,'2013 population'!$A$3:$E$102,2,FALSE),"")</f>
        <v/>
      </c>
      <c r="AS91" s="2" t="str">
        <f>IF('Adjacent Counties'!AS91="x",VLOOKUP('2013 0-64'!AS$1,'2013 population'!$A$3:$E$102,2,FALSE),"")</f>
        <v/>
      </c>
      <c r="AT91" s="2" t="str">
        <f>IF('Adjacent Counties'!AT91="x",VLOOKUP('2013 0-64'!AT$1,'2013 population'!$A$3:$E$102,2,FALSE),"")</f>
        <v/>
      </c>
      <c r="AU91" s="2" t="str">
        <f>IF('Adjacent Counties'!AU91="x",VLOOKUP('2013 0-64'!AU$1,'2013 population'!$A$3:$E$102,2,FALSE),"")</f>
        <v/>
      </c>
      <c r="AV91" s="2" t="str">
        <f>IF('Adjacent Counties'!AV91="x",VLOOKUP('2013 0-64'!AV$1,'2013 population'!$A$3:$E$102,2,FALSE),"")</f>
        <v/>
      </c>
      <c r="AW91" s="2" t="str">
        <f>IF('Adjacent Counties'!AW91="x",VLOOKUP('2013 0-64'!AW$1,'2013 population'!$A$3:$E$102,2,FALSE),"")</f>
        <v/>
      </c>
      <c r="AX91" s="2" t="str">
        <f>IF('Adjacent Counties'!AX91="x",VLOOKUP('2013 0-64'!AX$1,'2013 population'!$A$3:$E$102,2,FALSE),"")</f>
        <v/>
      </c>
      <c r="AY91" s="2" t="str">
        <f>IF('Adjacent Counties'!AY91="x",VLOOKUP('2013 0-64'!AY$1,'2013 population'!$A$3:$E$102,2,FALSE),"")</f>
        <v/>
      </c>
      <c r="AZ91" s="2" t="str">
        <f>IF('Adjacent Counties'!AZ91="x",VLOOKUP('2013 0-64'!AZ$1,'2013 population'!$A$3:$E$102,2,FALSE),"")</f>
        <v/>
      </c>
      <c r="BA91" s="2" t="str">
        <f>IF('Adjacent Counties'!BA91="x",VLOOKUP('2013 0-64'!BA$1,'2013 population'!$A$3:$E$102,2,FALSE),"")</f>
        <v/>
      </c>
      <c r="BB91" s="2" t="str">
        <f>IF('Adjacent Counties'!BB91="x",VLOOKUP('2013 0-64'!BB$1,'2013 population'!$A$3:$E$102,2,FALSE),"")</f>
        <v/>
      </c>
      <c r="BC91" s="2" t="str">
        <f>IF('Adjacent Counties'!BC91="x",VLOOKUP('2013 0-64'!BC$1,'2013 population'!$A$3:$E$102,2,FALSE),"")</f>
        <v/>
      </c>
      <c r="BD91" s="2" t="str">
        <f>IF('Adjacent Counties'!BD91="x",VLOOKUP('2013 0-64'!BD$1,'2013 population'!$A$3:$E$102,2,FALSE),"")</f>
        <v/>
      </c>
      <c r="BE91" s="2" t="str">
        <f>IF('Adjacent Counties'!BE91="x",VLOOKUP('2013 0-64'!BE$1,'2013 population'!$A$3:$E$102,2,FALSE),"")</f>
        <v/>
      </c>
      <c r="BF91" s="2" t="str">
        <f>IF('Adjacent Counties'!BF91="x",VLOOKUP('2013 0-64'!BF$1,'2013 population'!$A$3:$E$102,2,FALSE),"")</f>
        <v/>
      </c>
      <c r="BG91" s="2" t="str">
        <f>IF('Adjacent Counties'!BG91="x",VLOOKUP('2013 0-64'!BG$1,'2013 population'!$A$3:$E$102,2,FALSE),"")</f>
        <v/>
      </c>
      <c r="BH91" s="2" t="str">
        <f>IF('Adjacent Counties'!BH91="x",VLOOKUP('2013 0-64'!BH$1,'2013 population'!$A$3:$E$102,2,FALSE),"")</f>
        <v/>
      </c>
      <c r="BI91" s="2">
        <f>IF('Adjacent Counties'!BI91="x",VLOOKUP('2013 0-64'!BI$1,'2013 population'!$A$3:$E$102,2,FALSE),"")</f>
        <v>895423</v>
      </c>
      <c r="BJ91" s="2" t="str">
        <f>IF('Adjacent Counties'!BJ91="x",VLOOKUP('2013 0-64'!BJ$1,'2013 population'!$A$3:$E$102,2,FALSE),"")</f>
        <v/>
      </c>
      <c r="BK91" s="2" t="str">
        <f>IF('Adjacent Counties'!BK91="x",VLOOKUP('2013 0-64'!BK$1,'2013 population'!$A$3:$E$102,2,FALSE),"")</f>
        <v/>
      </c>
      <c r="BL91" s="2" t="str">
        <f>IF('Adjacent Counties'!BL91="x",VLOOKUP('2013 0-64'!BL$1,'2013 population'!$A$3:$E$102,2,FALSE),"")</f>
        <v/>
      </c>
      <c r="BM91" s="2" t="str">
        <f>IF('Adjacent Counties'!BM91="x",VLOOKUP('2013 0-64'!BM$1,'2013 population'!$A$3:$E$102,2,FALSE),"")</f>
        <v/>
      </c>
      <c r="BN91" s="2" t="str">
        <f>IF('Adjacent Counties'!BN91="x",VLOOKUP('2013 0-64'!BN$1,'2013 population'!$A$3:$E$102,2,FALSE),"")</f>
        <v/>
      </c>
      <c r="BO91" s="2" t="str">
        <f>IF('Adjacent Counties'!BO91="x",VLOOKUP('2013 0-64'!BO$1,'2013 population'!$A$3:$E$102,2,FALSE),"")</f>
        <v/>
      </c>
      <c r="BP91" s="2" t="str">
        <f>IF('Adjacent Counties'!BP91="x",VLOOKUP('2013 0-64'!BP$1,'2013 population'!$A$3:$E$102,2,FALSE),"")</f>
        <v/>
      </c>
      <c r="BQ91" s="2" t="str">
        <f>IF('Adjacent Counties'!BQ91="x",VLOOKUP('2013 0-64'!BQ$1,'2013 population'!$A$3:$E$102,2,FALSE),"")</f>
        <v/>
      </c>
      <c r="BR91" s="2" t="str">
        <f>IF('Adjacent Counties'!BR91="x",VLOOKUP('2013 0-64'!BR$1,'2013 population'!$A$3:$E$102,2,FALSE),"")</f>
        <v/>
      </c>
      <c r="BS91" s="2" t="str">
        <f>IF('Adjacent Counties'!BS91="x",VLOOKUP('2013 0-64'!BS$1,'2013 population'!$A$3:$E$102,2,FALSE),"")</f>
        <v/>
      </c>
      <c r="BT91" s="2" t="str">
        <f>IF('Adjacent Counties'!BT91="x",VLOOKUP('2013 0-64'!BT$1,'2013 population'!$A$3:$E$102,2,FALSE),"")</f>
        <v/>
      </c>
      <c r="BU91" s="2" t="str">
        <f>IF('Adjacent Counties'!BU91="x",VLOOKUP('2013 0-64'!BU$1,'2013 population'!$A$3:$E$102,2,FALSE),"")</f>
        <v/>
      </c>
      <c r="BV91" s="2" t="str">
        <f>IF('Adjacent Counties'!BV91="x",VLOOKUP('2013 0-64'!BV$1,'2013 population'!$A$3:$E$102,2,FALSE),"")</f>
        <v/>
      </c>
      <c r="BW91" s="2" t="str">
        <f>IF('Adjacent Counties'!BW91="x",VLOOKUP('2013 0-64'!BW$1,'2013 population'!$A$3:$E$102,2,FALSE),"")</f>
        <v/>
      </c>
      <c r="BX91" s="2" t="str">
        <f>IF('Adjacent Counties'!BX91="x",VLOOKUP('2013 0-64'!BX$1,'2013 population'!$A$3:$E$102,2,FALSE),"")</f>
        <v/>
      </c>
      <c r="BY91" s="2" t="str">
        <f>IF('Adjacent Counties'!BY91="x",VLOOKUP('2013 0-64'!BY$1,'2013 population'!$A$3:$E$102,2,FALSE),"")</f>
        <v/>
      </c>
      <c r="BZ91" s="2" t="str">
        <f>IF('Adjacent Counties'!BZ91="x",VLOOKUP('2013 0-64'!BZ$1,'2013 population'!$A$3:$E$102,2,FALSE),"")</f>
        <v/>
      </c>
      <c r="CA91" s="2" t="str">
        <f>IF('Adjacent Counties'!CA91="x",VLOOKUP('2013 0-64'!CA$1,'2013 population'!$A$3:$E$102,2,FALSE),"")</f>
        <v/>
      </c>
      <c r="CB91" s="2" t="str">
        <f>IF('Adjacent Counties'!CB91="x",VLOOKUP('2013 0-64'!CB$1,'2013 population'!$A$3:$E$102,2,FALSE),"")</f>
        <v/>
      </c>
      <c r="CC91" s="2" t="str">
        <f>IF('Adjacent Counties'!CC91="x",VLOOKUP('2013 0-64'!CC$1,'2013 population'!$A$3:$E$102,2,FALSE),"")</f>
        <v/>
      </c>
      <c r="CD91" s="2" t="str">
        <f>IF('Adjacent Counties'!CD91="x",VLOOKUP('2013 0-64'!CD$1,'2013 population'!$A$3:$E$102,2,FALSE),"")</f>
        <v/>
      </c>
      <c r="CE91" s="2" t="str">
        <f>IF('Adjacent Counties'!CE91="x",VLOOKUP('2013 0-64'!CE$1,'2013 population'!$A$3:$E$102,2,FALSE),"")</f>
        <v/>
      </c>
      <c r="CF91" s="2" t="str">
        <f>IF('Adjacent Counties'!CF91="x",VLOOKUP('2013 0-64'!CF$1,'2013 population'!$A$3:$E$102,2,FALSE),"")</f>
        <v/>
      </c>
      <c r="CG91" s="2">
        <f>IF('Adjacent Counties'!CG91="x",VLOOKUP('2013 0-64'!CG$1,'2013 population'!$A$3:$E$102,2,FALSE),"")</f>
        <v>50330</v>
      </c>
      <c r="CH91" s="2" t="str">
        <f>IF('Adjacent Counties'!CH91="x",VLOOKUP('2013 0-64'!CH$1,'2013 population'!$A$3:$E$102,2,FALSE),"")</f>
        <v/>
      </c>
      <c r="CI91" s="2" t="str">
        <f>IF('Adjacent Counties'!CI91="x",VLOOKUP('2013 0-64'!CI$1,'2013 population'!$A$3:$E$102,2,FALSE),"")</f>
        <v/>
      </c>
      <c r="CJ91" s="2" t="str">
        <f>IF('Adjacent Counties'!CJ91="x",VLOOKUP('2013 0-64'!CJ$1,'2013 population'!$A$3:$E$102,2,FALSE),"")</f>
        <v/>
      </c>
      <c r="CK91" s="2" t="str">
        <f>IF('Adjacent Counties'!CK91="x",VLOOKUP('2013 0-64'!CK$1,'2013 population'!$A$3:$E$102,2,FALSE),"")</f>
        <v/>
      </c>
      <c r="CL91" s="2" t="str">
        <f>IF('Adjacent Counties'!CL91="x",VLOOKUP('2013 0-64'!CL$1,'2013 population'!$A$3:$E$102,2,FALSE),"")</f>
        <v/>
      </c>
      <c r="CM91" s="2">
        <f>IF('Adjacent Counties'!CM91="x",VLOOKUP('2013 0-64'!CM$1,'2013 population'!$A$3:$E$102,2,FALSE),"")</f>
        <v>188435</v>
      </c>
      <c r="CN91" s="2" t="str">
        <f>IF('Adjacent Counties'!CN91="x",VLOOKUP('2013 0-64'!CN$1,'2013 population'!$A$3:$E$102,2,FALSE),"")</f>
        <v/>
      </c>
      <c r="CO91" s="2" t="str">
        <f>IF('Adjacent Counties'!CO91="x",VLOOKUP('2013 0-64'!CO$1,'2013 population'!$A$3:$E$102,2,FALSE),"")</f>
        <v/>
      </c>
      <c r="CP91" s="2" t="str">
        <f>IF('Adjacent Counties'!CP91="x",VLOOKUP('2013 0-64'!CP$1,'2013 population'!$A$3:$E$102,2,FALSE),"")</f>
        <v/>
      </c>
      <c r="CQ91" s="2" t="str">
        <f>IF('Adjacent Counties'!CQ91="x",VLOOKUP('2013 0-64'!CQ$1,'2013 population'!$A$3:$E$102,2,FALSE),"")</f>
        <v/>
      </c>
      <c r="CR91" s="2" t="str">
        <f>IF('Adjacent Counties'!CR91="x",VLOOKUP('2013 0-64'!CR$1,'2013 population'!$A$3:$E$102,2,FALSE),"")</f>
        <v/>
      </c>
      <c r="CS91" s="2" t="str">
        <f>IF('Adjacent Counties'!CS91="x",VLOOKUP('2013 0-64'!CS$1,'2013 population'!$A$3:$E$102,2,FALSE),"")</f>
        <v/>
      </c>
      <c r="CT91" s="2" t="str">
        <f>IF('Adjacent Counties'!CT91="x",VLOOKUP('2013 0-64'!CT$1,'2013 population'!$A$3:$E$102,2,FALSE),"")</f>
        <v/>
      </c>
      <c r="CU91" s="2" t="str">
        <f>IF('Adjacent Counties'!CU91="x",VLOOKUP('2013 0-64'!CU$1,'2013 population'!$A$3:$E$102,2,FALSE),"")</f>
        <v/>
      </c>
      <c r="CV91" s="2" t="str">
        <f>IF('Adjacent Counties'!CV91="x",VLOOKUP('2013 0-64'!CV$1,'2013 population'!$A$3:$E$102,2,FALSE),"")</f>
        <v/>
      </c>
      <c r="CW91" s="2" t="str">
        <f>IF('Adjacent Counties'!CW91="x",VLOOKUP('2013 0-64'!CW$1,'2013 population'!$A$3:$E$102,2,FALSE),"")</f>
        <v/>
      </c>
      <c r="CX91" s="2">
        <f t="shared" si="2"/>
        <v>1320183</v>
      </c>
      <c r="CY91" s="2">
        <f>SUMIF('Residents by Age'!B$2:B$422,"="&amp;'2013 0-64'!A91,'Residents by Age'!D$2:D$422)</f>
        <v>64</v>
      </c>
      <c r="CZ91" s="9">
        <f t="shared" si="3"/>
        <v>4.8478127653514703E-2</v>
      </c>
    </row>
    <row r="92" spans="1:104">
      <c r="A92" s="3" t="s">
        <v>90</v>
      </c>
      <c r="B92" s="2" t="str">
        <f>IF('Adjacent Counties'!B92="x",VLOOKUP('2013 0-64'!B$1,'2013 population'!$A$3:$E$102,2,FALSE),"")</f>
        <v/>
      </c>
      <c r="C92" s="2" t="str">
        <f>IF('Adjacent Counties'!C92="x",VLOOKUP('2013 0-64'!C$1,'2013 population'!$A$3:$E$102,2,FALSE),"")</f>
        <v/>
      </c>
      <c r="D92" s="2" t="str">
        <f>IF('Adjacent Counties'!D92="x",VLOOKUP('2013 0-64'!D$1,'2013 population'!$A$3:$E$102,2,FALSE),"")</f>
        <v/>
      </c>
      <c r="E92" s="2" t="str">
        <f>IF('Adjacent Counties'!E92="x",VLOOKUP('2013 0-64'!E$1,'2013 population'!$A$3:$E$102,2,FALSE),"")</f>
        <v/>
      </c>
      <c r="F92" s="2" t="str">
        <f>IF('Adjacent Counties'!F92="x",VLOOKUP('2013 0-64'!F$1,'2013 population'!$A$3:$E$102,2,FALSE),"")</f>
        <v/>
      </c>
      <c r="G92" s="2" t="str">
        <f>IF('Adjacent Counties'!G92="x",VLOOKUP('2013 0-64'!G$1,'2013 population'!$A$3:$E$102,2,FALSE),"")</f>
        <v/>
      </c>
      <c r="H92" s="2" t="str">
        <f>IF('Adjacent Counties'!H92="x",VLOOKUP('2013 0-64'!H$1,'2013 population'!$A$3:$E$102,2,FALSE),"")</f>
        <v/>
      </c>
      <c r="I92" s="2" t="str">
        <f>IF('Adjacent Counties'!I92="x",VLOOKUP('2013 0-64'!I$1,'2013 population'!$A$3:$E$102,2,FALSE),"")</f>
        <v/>
      </c>
      <c r="J92" s="2" t="str">
        <f>IF('Adjacent Counties'!J92="x",VLOOKUP('2013 0-64'!J$1,'2013 population'!$A$3:$E$102,2,FALSE),"")</f>
        <v/>
      </c>
      <c r="K92" s="2" t="str">
        <f>IF('Adjacent Counties'!K92="x",VLOOKUP('2013 0-64'!K$1,'2013 population'!$A$3:$E$102,2,FALSE),"")</f>
        <v/>
      </c>
      <c r="L92" s="2" t="str">
        <f>IF('Adjacent Counties'!L92="x",VLOOKUP('2013 0-64'!L$1,'2013 population'!$A$3:$E$102,2,FALSE),"")</f>
        <v/>
      </c>
      <c r="M92" s="2" t="str">
        <f>IF('Adjacent Counties'!M92="x",VLOOKUP('2013 0-64'!M$1,'2013 population'!$A$3:$E$102,2,FALSE),"")</f>
        <v/>
      </c>
      <c r="N92" s="2" t="str">
        <f>IF('Adjacent Counties'!N92="x",VLOOKUP('2013 0-64'!N$1,'2013 population'!$A$3:$E$102,2,FALSE),"")</f>
        <v/>
      </c>
      <c r="O92" s="2" t="str">
        <f>IF('Adjacent Counties'!O92="x",VLOOKUP('2013 0-64'!O$1,'2013 population'!$A$3:$E$102,2,FALSE),"")</f>
        <v/>
      </c>
      <c r="P92" s="2" t="str">
        <f>IF('Adjacent Counties'!P92="x",VLOOKUP('2013 0-64'!P$1,'2013 population'!$A$3:$E$102,2,FALSE),"")</f>
        <v/>
      </c>
      <c r="Q92" s="2" t="str">
        <f>IF('Adjacent Counties'!Q92="x",VLOOKUP('2013 0-64'!Q$1,'2013 population'!$A$3:$E$102,2,FALSE),"")</f>
        <v/>
      </c>
      <c r="R92" s="2" t="str">
        <f>IF('Adjacent Counties'!R92="x",VLOOKUP('2013 0-64'!R$1,'2013 population'!$A$3:$E$102,2,FALSE),"")</f>
        <v/>
      </c>
      <c r="S92" s="2" t="str">
        <f>IF('Adjacent Counties'!S92="x",VLOOKUP('2013 0-64'!S$1,'2013 population'!$A$3:$E$102,2,FALSE),"")</f>
        <v/>
      </c>
      <c r="T92" s="2" t="str">
        <f>IF('Adjacent Counties'!T92="x",VLOOKUP('2013 0-64'!T$1,'2013 population'!$A$3:$E$102,2,FALSE),"")</f>
        <v/>
      </c>
      <c r="U92" s="2" t="str">
        <f>IF('Adjacent Counties'!U92="x",VLOOKUP('2013 0-64'!U$1,'2013 population'!$A$3:$E$102,2,FALSE),"")</f>
        <v/>
      </c>
      <c r="V92" s="2" t="str">
        <f>IF('Adjacent Counties'!V92="x",VLOOKUP('2013 0-64'!V$1,'2013 population'!$A$3:$E$102,2,FALSE),"")</f>
        <v/>
      </c>
      <c r="W92" s="2" t="str">
        <f>IF('Adjacent Counties'!W92="x",VLOOKUP('2013 0-64'!W$1,'2013 population'!$A$3:$E$102,2,FALSE),"")</f>
        <v/>
      </c>
      <c r="X92" s="2" t="str">
        <f>IF('Adjacent Counties'!X92="x",VLOOKUP('2013 0-64'!X$1,'2013 population'!$A$3:$E$102,2,FALSE),"")</f>
        <v/>
      </c>
      <c r="Y92" s="2" t="str">
        <f>IF('Adjacent Counties'!Y92="x",VLOOKUP('2013 0-64'!Y$1,'2013 population'!$A$3:$E$102,2,FALSE),"")</f>
        <v/>
      </c>
      <c r="Z92" s="2" t="str">
        <f>IF('Adjacent Counties'!Z92="x",VLOOKUP('2013 0-64'!Z$1,'2013 population'!$A$3:$E$102,2,FALSE),"")</f>
        <v/>
      </c>
      <c r="AA92" s="2" t="str">
        <f>IF('Adjacent Counties'!AA92="x",VLOOKUP('2013 0-64'!AA$1,'2013 population'!$A$3:$E$102,2,FALSE),"")</f>
        <v/>
      </c>
      <c r="AB92" s="2" t="str">
        <f>IF('Adjacent Counties'!AB92="x",VLOOKUP('2013 0-64'!AB$1,'2013 population'!$A$3:$E$102,2,FALSE),"")</f>
        <v/>
      </c>
      <c r="AC92" s="2" t="str">
        <f>IF('Adjacent Counties'!AC92="x",VLOOKUP('2013 0-64'!AC$1,'2013 population'!$A$3:$E$102,2,FALSE),"")</f>
        <v/>
      </c>
      <c r="AD92" s="2" t="str">
        <f>IF('Adjacent Counties'!AD92="x",VLOOKUP('2013 0-64'!AD$1,'2013 population'!$A$3:$E$102,2,FALSE),"")</f>
        <v/>
      </c>
      <c r="AE92" s="2" t="str">
        <f>IF('Adjacent Counties'!AE92="x",VLOOKUP('2013 0-64'!AE$1,'2013 population'!$A$3:$E$102,2,FALSE),"")</f>
        <v/>
      </c>
      <c r="AF92" s="2" t="str">
        <f>IF('Adjacent Counties'!AF92="x",VLOOKUP('2013 0-64'!AF$1,'2013 population'!$A$3:$E$102,2,FALSE),"")</f>
        <v/>
      </c>
      <c r="AG92" s="2" t="str">
        <f>IF('Adjacent Counties'!AG92="x",VLOOKUP('2013 0-64'!AG$1,'2013 population'!$A$3:$E$102,2,FALSE),"")</f>
        <v/>
      </c>
      <c r="AH92" s="2" t="str">
        <f>IF('Adjacent Counties'!AH92="x",VLOOKUP('2013 0-64'!AH$1,'2013 population'!$A$3:$E$102,2,FALSE),"")</f>
        <v/>
      </c>
      <c r="AI92" s="2" t="str">
        <f>IF('Adjacent Counties'!AI92="x",VLOOKUP('2013 0-64'!AI$1,'2013 population'!$A$3:$E$102,2,FALSE),"")</f>
        <v/>
      </c>
      <c r="AJ92" s="2">
        <f>IF('Adjacent Counties'!AJ92="x",VLOOKUP('2013 0-64'!AJ$1,'2013 population'!$A$3:$E$102,2,FALSE),"")</f>
        <v>53714</v>
      </c>
      <c r="AK92" s="2" t="str">
        <f>IF('Adjacent Counties'!AK92="x",VLOOKUP('2013 0-64'!AK$1,'2013 population'!$A$3:$E$102,2,FALSE),"")</f>
        <v/>
      </c>
      <c r="AL92" s="2" t="str">
        <f>IF('Adjacent Counties'!AL92="x",VLOOKUP('2013 0-64'!AL$1,'2013 population'!$A$3:$E$102,2,FALSE),"")</f>
        <v/>
      </c>
      <c r="AM92" s="2" t="str">
        <f>IF('Adjacent Counties'!AM92="x",VLOOKUP('2013 0-64'!AM$1,'2013 population'!$A$3:$E$102,2,FALSE),"")</f>
        <v/>
      </c>
      <c r="AN92" s="2">
        <f>IF('Adjacent Counties'!AN92="x",VLOOKUP('2013 0-64'!AN$1,'2013 population'!$A$3:$E$102,2,FALSE),"")</f>
        <v>49719</v>
      </c>
      <c r="AO92" s="2" t="str">
        <f>IF('Adjacent Counties'!AO92="x",VLOOKUP('2013 0-64'!AO$1,'2013 population'!$A$3:$E$102,2,FALSE),"")</f>
        <v/>
      </c>
      <c r="AP92" s="2" t="str">
        <f>IF('Adjacent Counties'!AP92="x",VLOOKUP('2013 0-64'!AP$1,'2013 population'!$A$3:$E$102,2,FALSE),"")</f>
        <v/>
      </c>
      <c r="AQ92" s="2" t="str">
        <f>IF('Adjacent Counties'!AQ92="x",VLOOKUP('2013 0-64'!AQ$1,'2013 population'!$A$3:$E$102,2,FALSE),"")</f>
        <v/>
      </c>
      <c r="AR92" s="2" t="str">
        <f>IF('Adjacent Counties'!AR92="x",VLOOKUP('2013 0-64'!AR$1,'2013 population'!$A$3:$E$102,2,FALSE),"")</f>
        <v/>
      </c>
      <c r="AS92" s="2" t="str">
        <f>IF('Adjacent Counties'!AS92="x",VLOOKUP('2013 0-64'!AS$1,'2013 population'!$A$3:$E$102,2,FALSE),"")</f>
        <v/>
      </c>
      <c r="AT92" s="2" t="str">
        <f>IF('Adjacent Counties'!AT92="x",VLOOKUP('2013 0-64'!AT$1,'2013 population'!$A$3:$E$102,2,FALSE),"")</f>
        <v/>
      </c>
      <c r="AU92" s="2" t="str">
        <f>IF('Adjacent Counties'!AU92="x",VLOOKUP('2013 0-64'!AU$1,'2013 population'!$A$3:$E$102,2,FALSE),"")</f>
        <v/>
      </c>
      <c r="AV92" s="2" t="str">
        <f>IF('Adjacent Counties'!AV92="x",VLOOKUP('2013 0-64'!AV$1,'2013 population'!$A$3:$E$102,2,FALSE),"")</f>
        <v/>
      </c>
      <c r="AW92" s="2" t="str">
        <f>IF('Adjacent Counties'!AW92="x",VLOOKUP('2013 0-64'!AW$1,'2013 population'!$A$3:$E$102,2,FALSE),"")</f>
        <v/>
      </c>
      <c r="AX92" s="2" t="str">
        <f>IF('Adjacent Counties'!AX92="x",VLOOKUP('2013 0-64'!AX$1,'2013 population'!$A$3:$E$102,2,FALSE),"")</f>
        <v/>
      </c>
      <c r="AY92" s="2" t="str">
        <f>IF('Adjacent Counties'!AY92="x",VLOOKUP('2013 0-64'!AY$1,'2013 population'!$A$3:$E$102,2,FALSE),"")</f>
        <v/>
      </c>
      <c r="AZ92" s="2" t="str">
        <f>IF('Adjacent Counties'!AZ92="x",VLOOKUP('2013 0-64'!AZ$1,'2013 population'!$A$3:$E$102,2,FALSE),"")</f>
        <v/>
      </c>
      <c r="BA92" s="2" t="str">
        <f>IF('Adjacent Counties'!BA92="x",VLOOKUP('2013 0-64'!BA$1,'2013 population'!$A$3:$E$102,2,FALSE),"")</f>
        <v/>
      </c>
      <c r="BB92" s="2" t="str">
        <f>IF('Adjacent Counties'!BB92="x",VLOOKUP('2013 0-64'!BB$1,'2013 population'!$A$3:$E$102,2,FALSE),"")</f>
        <v/>
      </c>
      <c r="BC92" s="2" t="str">
        <f>IF('Adjacent Counties'!BC92="x",VLOOKUP('2013 0-64'!BC$1,'2013 population'!$A$3:$E$102,2,FALSE),"")</f>
        <v/>
      </c>
      <c r="BD92" s="2" t="str">
        <f>IF('Adjacent Counties'!BD92="x",VLOOKUP('2013 0-64'!BD$1,'2013 population'!$A$3:$E$102,2,FALSE),"")</f>
        <v/>
      </c>
      <c r="BE92" s="2" t="str">
        <f>IF('Adjacent Counties'!BE92="x",VLOOKUP('2013 0-64'!BE$1,'2013 population'!$A$3:$E$102,2,FALSE),"")</f>
        <v/>
      </c>
      <c r="BF92" s="2" t="str">
        <f>IF('Adjacent Counties'!BF92="x",VLOOKUP('2013 0-64'!BF$1,'2013 population'!$A$3:$E$102,2,FALSE),"")</f>
        <v/>
      </c>
      <c r="BG92" s="2" t="str">
        <f>IF('Adjacent Counties'!BG92="x",VLOOKUP('2013 0-64'!BG$1,'2013 population'!$A$3:$E$102,2,FALSE),"")</f>
        <v/>
      </c>
      <c r="BH92" s="2" t="str">
        <f>IF('Adjacent Counties'!BH92="x",VLOOKUP('2013 0-64'!BH$1,'2013 population'!$A$3:$E$102,2,FALSE),"")</f>
        <v/>
      </c>
      <c r="BI92" s="2" t="str">
        <f>IF('Adjacent Counties'!BI92="x",VLOOKUP('2013 0-64'!BI$1,'2013 population'!$A$3:$E$102,2,FALSE),"")</f>
        <v/>
      </c>
      <c r="BJ92" s="2" t="str">
        <f>IF('Adjacent Counties'!BJ92="x",VLOOKUP('2013 0-64'!BJ$1,'2013 population'!$A$3:$E$102,2,FALSE),"")</f>
        <v/>
      </c>
      <c r="BK92" s="2" t="str">
        <f>IF('Adjacent Counties'!BK92="x",VLOOKUP('2013 0-64'!BK$1,'2013 population'!$A$3:$E$102,2,FALSE),"")</f>
        <v/>
      </c>
      <c r="BL92" s="2" t="str">
        <f>IF('Adjacent Counties'!BL92="x",VLOOKUP('2013 0-64'!BL$1,'2013 population'!$A$3:$E$102,2,FALSE),"")</f>
        <v/>
      </c>
      <c r="BM92" s="2" t="str">
        <f>IF('Adjacent Counties'!BM92="x",VLOOKUP('2013 0-64'!BM$1,'2013 population'!$A$3:$E$102,2,FALSE),"")</f>
        <v/>
      </c>
      <c r="BN92" s="2" t="str">
        <f>IF('Adjacent Counties'!BN92="x",VLOOKUP('2013 0-64'!BN$1,'2013 population'!$A$3:$E$102,2,FALSE),"")</f>
        <v/>
      </c>
      <c r="BO92" s="2" t="str">
        <f>IF('Adjacent Counties'!BO92="x",VLOOKUP('2013 0-64'!BO$1,'2013 population'!$A$3:$E$102,2,FALSE),"")</f>
        <v/>
      </c>
      <c r="BP92" s="2" t="str">
        <f>IF('Adjacent Counties'!BP92="x",VLOOKUP('2013 0-64'!BP$1,'2013 population'!$A$3:$E$102,2,FALSE),"")</f>
        <v/>
      </c>
      <c r="BQ92" s="2" t="str">
        <f>IF('Adjacent Counties'!BQ92="x",VLOOKUP('2013 0-64'!BQ$1,'2013 population'!$A$3:$E$102,2,FALSE),"")</f>
        <v/>
      </c>
      <c r="BR92" s="2" t="str">
        <f>IF('Adjacent Counties'!BR92="x",VLOOKUP('2013 0-64'!BR$1,'2013 population'!$A$3:$E$102,2,FALSE),"")</f>
        <v/>
      </c>
      <c r="BS92" s="2" t="str">
        <f>IF('Adjacent Counties'!BS92="x",VLOOKUP('2013 0-64'!BS$1,'2013 population'!$A$3:$E$102,2,FALSE),"")</f>
        <v/>
      </c>
      <c r="BT92" s="2" t="str">
        <f>IF('Adjacent Counties'!BT92="x",VLOOKUP('2013 0-64'!BT$1,'2013 population'!$A$3:$E$102,2,FALSE),"")</f>
        <v/>
      </c>
      <c r="BU92" s="2" t="str">
        <f>IF('Adjacent Counties'!BU92="x",VLOOKUP('2013 0-64'!BU$1,'2013 population'!$A$3:$E$102,2,FALSE),"")</f>
        <v/>
      </c>
      <c r="BV92" s="2" t="str">
        <f>IF('Adjacent Counties'!BV92="x",VLOOKUP('2013 0-64'!BV$1,'2013 population'!$A$3:$E$102,2,FALSE),"")</f>
        <v/>
      </c>
      <c r="BW92" s="2" t="str">
        <f>IF('Adjacent Counties'!BW92="x",VLOOKUP('2013 0-64'!BW$1,'2013 population'!$A$3:$E$102,2,FALSE),"")</f>
        <v/>
      </c>
      <c r="BX92" s="2" t="str">
        <f>IF('Adjacent Counties'!BX92="x",VLOOKUP('2013 0-64'!BX$1,'2013 population'!$A$3:$E$102,2,FALSE),"")</f>
        <v/>
      </c>
      <c r="BY92" s="2" t="str">
        <f>IF('Adjacent Counties'!BY92="x",VLOOKUP('2013 0-64'!BY$1,'2013 population'!$A$3:$E$102,2,FALSE),"")</f>
        <v/>
      </c>
      <c r="BZ92" s="2" t="str">
        <f>IF('Adjacent Counties'!BZ92="x",VLOOKUP('2013 0-64'!BZ$1,'2013 population'!$A$3:$E$102,2,FALSE),"")</f>
        <v/>
      </c>
      <c r="CA92" s="2" t="str">
        <f>IF('Adjacent Counties'!CA92="x",VLOOKUP('2013 0-64'!CA$1,'2013 population'!$A$3:$E$102,2,FALSE),"")</f>
        <v/>
      </c>
      <c r="CB92" s="2" t="str">
        <f>IF('Adjacent Counties'!CB92="x",VLOOKUP('2013 0-64'!CB$1,'2013 population'!$A$3:$E$102,2,FALSE),"")</f>
        <v/>
      </c>
      <c r="CC92" s="2" t="str">
        <f>IF('Adjacent Counties'!CC92="x",VLOOKUP('2013 0-64'!CC$1,'2013 population'!$A$3:$E$102,2,FALSE),"")</f>
        <v/>
      </c>
      <c r="CD92" s="2" t="str">
        <f>IF('Adjacent Counties'!CD92="x",VLOOKUP('2013 0-64'!CD$1,'2013 population'!$A$3:$E$102,2,FALSE),"")</f>
        <v/>
      </c>
      <c r="CE92" s="2" t="str">
        <f>IF('Adjacent Counties'!CE92="x",VLOOKUP('2013 0-64'!CE$1,'2013 population'!$A$3:$E$102,2,FALSE),"")</f>
        <v/>
      </c>
      <c r="CF92" s="2" t="str">
        <f>IF('Adjacent Counties'!CF92="x",VLOOKUP('2013 0-64'!CF$1,'2013 population'!$A$3:$E$102,2,FALSE),"")</f>
        <v/>
      </c>
      <c r="CG92" s="2" t="str">
        <f>IF('Adjacent Counties'!CG92="x",VLOOKUP('2013 0-64'!CG$1,'2013 population'!$A$3:$E$102,2,FALSE),"")</f>
        <v/>
      </c>
      <c r="CH92" s="2" t="str">
        <f>IF('Adjacent Counties'!CH92="x",VLOOKUP('2013 0-64'!CH$1,'2013 population'!$A$3:$E$102,2,FALSE),"")</f>
        <v/>
      </c>
      <c r="CI92" s="2" t="str">
        <f>IF('Adjacent Counties'!CI92="x",VLOOKUP('2013 0-64'!CI$1,'2013 population'!$A$3:$E$102,2,FALSE),"")</f>
        <v/>
      </c>
      <c r="CJ92" s="2" t="str">
        <f>IF('Adjacent Counties'!CJ92="x",VLOOKUP('2013 0-64'!CJ$1,'2013 population'!$A$3:$E$102,2,FALSE),"")</f>
        <v/>
      </c>
      <c r="CK92" s="2" t="str">
        <f>IF('Adjacent Counties'!CK92="x",VLOOKUP('2013 0-64'!CK$1,'2013 population'!$A$3:$E$102,2,FALSE),"")</f>
        <v/>
      </c>
      <c r="CL92" s="2" t="str">
        <f>IF('Adjacent Counties'!CL92="x",VLOOKUP('2013 0-64'!CL$1,'2013 population'!$A$3:$E$102,2,FALSE),"")</f>
        <v/>
      </c>
      <c r="CM92" s="2" t="str">
        <f>IF('Adjacent Counties'!CM92="x",VLOOKUP('2013 0-64'!CM$1,'2013 population'!$A$3:$E$102,2,FALSE),"")</f>
        <v/>
      </c>
      <c r="CN92" s="2">
        <f>IF('Adjacent Counties'!CN92="x",VLOOKUP('2013 0-64'!CN$1,'2013 population'!$A$3:$E$102,2,FALSE),"")</f>
        <v>37983</v>
      </c>
      <c r="CO92" s="2" t="str">
        <f>IF('Adjacent Counties'!CO92="x",VLOOKUP('2013 0-64'!CO$1,'2013 population'!$A$3:$E$102,2,FALSE),"")</f>
        <v/>
      </c>
      <c r="CP92" s="2">
        <f>IF('Adjacent Counties'!CP92="x",VLOOKUP('2013 0-64'!CP$1,'2013 population'!$A$3:$E$102,2,FALSE),"")</f>
        <v>16123</v>
      </c>
      <c r="CQ92" s="2" t="str">
        <f>IF('Adjacent Counties'!CQ92="x",VLOOKUP('2013 0-64'!CQ$1,'2013 population'!$A$3:$E$102,2,FALSE),"")</f>
        <v/>
      </c>
      <c r="CR92" s="2" t="str">
        <f>IF('Adjacent Counties'!CR92="x",VLOOKUP('2013 0-64'!CR$1,'2013 population'!$A$3:$E$102,2,FALSE),"")</f>
        <v/>
      </c>
      <c r="CS92" s="2" t="str">
        <f>IF('Adjacent Counties'!CS92="x",VLOOKUP('2013 0-64'!CS$1,'2013 population'!$A$3:$E$102,2,FALSE),"")</f>
        <v/>
      </c>
      <c r="CT92" s="2" t="str">
        <f>IF('Adjacent Counties'!CT92="x",VLOOKUP('2013 0-64'!CT$1,'2013 population'!$A$3:$E$102,2,FALSE),"")</f>
        <v/>
      </c>
      <c r="CU92" s="2" t="str">
        <f>IF('Adjacent Counties'!CU92="x",VLOOKUP('2013 0-64'!CU$1,'2013 population'!$A$3:$E$102,2,FALSE),"")</f>
        <v/>
      </c>
      <c r="CV92" s="2" t="str">
        <f>IF('Adjacent Counties'!CV92="x",VLOOKUP('2013 0-64'!CV$1,'2013 population'!$A$3:$E$102,2,FALSE),"")</f>
        <v/>
      </c>
      <c r="CW92" s="2" t="str">
        <f>IF('Adjacent Counties'!CW92="x",VLOOKUP('2013 0-64'!CW$1,'2013 population'!$A$3:$E$102,2,FALSE),"")</f>
        <v/>
      </c>
      <c r="CX92" s="2">
        <f t="shared" si="2"/>
        <v>157539</v>
      </c>
      <c r="CY92" s="2">
        <f>SUMIF('Residents by Age'!B$2:B$422,"="&amp;'2013 0-64'!A92,'Residents by Age'!D$2:D$422)</f>
        <v>32</v>
      </c>
      <c r="CZ92" s="9">
        <f t="shared" si="3"/>
        <v>0.20312430572747067</v>
      </c>
    </row>
    <row r="93" spans="1:104">
      <c r="A93" s="3" t="s">
        <v>91</v>
      </c>
      <c r="B93" s="2" t="str">
        <f>IF('Adjacent Counties'!B93="x",VLOOKUP('2013 0-64'!B$1,'2013 population'!$A$3:$E$102,2,FALSE),"")</f>
        <v/>
      </c>
      <c r="C93" s="2" t="str">
        <f>IF('Adjacent Counties'!C93="x",VLOOKUP('2013 0-64'!C$1,'2013 population'!$A$3:$E$102,2,FALSE),"")</f>
        <v/>
      </c>
      <c r="D93" s="2" t="str">
        <f>IF('Adjacent Counties'!D93="x",VLOOKUP('2013 0-64'!D$1,'2013 population'!$A$3:$E$102,2,FALSE),"")</f>
        <v/>
      </c>
      <c r="E93" s="2" t="str">
        <f>IF('Adjacent Counties'!E93="x",VLOOKUP('2013 0-64'!E$1,'2013 population'!$A$3:$E$102,2,FALSE),"")</f>
        <v/>
      </c>
      <c r="F93" s="2" t="str">
        <f>IF('Adjacent Counties'!F93="x",VLOOKUP('2013 0-64'!F$1,'2013 population'!$A$3:$E$102,2,FALSE),"")</f>
        <v/>
      </c>
      <c r="G93" s="2" t="str">
        <f>IF('Adjacent Counties'!G93="x",VLOOKUP('2013 0-64'!G$1,'2013 population'!$A$3:$E$102,2,FALSE),"")</f>
        <v/>
      </c>
      <c r="H93" s="2" t="str">
        <f>IF('Adjacent Counties'!H93="x",VLOOKUP('2013 0-64'!H$1,'2013 population'!$A$3:$E$102,2,FALSE),"")</f>
        <v/>
      </c>
      <c r="I93" s="2" t="str">
        <f>IF('Adjacent Counties'!I93="x",VLOOKUP('2013 0-64'!I$1,'2013 population'!$A$3:$E$102,2,FALSE),"")</f>
        <v/>
      </c>
      <c r="J93" s="2" t="str">
        <f>IF('Adjacent Counties'!J93="x",VLOOKUP('2013 0-64'!J$1,'2013 population'!$A$3:$E$102,2,FALSE),"")</f>
        <v/>
      </c>
      <c r="K93" s="2" t="str">
        <f>IF('Adjacent Counties'!K93="x",VLOOKUP('2013 0-64'!K$1,'2013 population'!$A$3:$E$102,2,FALSE),"")</f>
        <v/>
      </c>
      <c r="L93" s="2" t="str">
        <f>IF('Adjacent Counties'!L93="x",VLOOKUP('2013 0-64'!L$1,'2013 population'!$A$3:$E$102,2,FALSE),"")</f>
        <v/>
      </c>
      <c r="M93" s="2" t="str">
        <f>IF('Adjacent Counties'!M93="x",VLOOKUP('2013 0-64'!M$1,'2013 population'!$A$3:$E$102,2,FALSE),"")</f>
        <v/>
      </c>
      <c r="N93" s="2" t="str">
        <f>IF('Adjacent Counties'!N93="x",VLOOKUP('2013 0-64'!N$1,'2013 population'!$A$3:$E$102,2,FALSE),"")</f>
        <v/>
      </c>
      <c r="O93" s="2" t="str">
        <f>IF('Adjacent Counties'!O93="x",VLOOKUP('2013 0-64'!O$1,'2013 population'!$A$3:$E$102,2,FALSE),"")</f>
        <v/>
      </c>
      <c r="P93" s="2" t="str">
        <f>IF('Adjacent Counties'!P93="x",VLOOKUP('2013 0-64'!P$1,'2013 population'!$A$3:$E$102,2,FALSE),"")</f>
        <v/>
      </c>
      <c r="Q93" s="2" t="str">
        <f>IF('Adjacent Counties'!Q93="x",VLOOKUP('2013 0-64'!Q$1,'2013 population'!$A$3:$E$102,2,FALSE),"")</f>
        <v/>
      </c>
      <c r="R93" s="2" t="str">
        <f>IF('Adjacent Counties'!R93="x",VLOOKUP('2013 0-64'!R$1,'2013 population'!$A$3:$E$102,2,FALSE),"")</f>
        <v/>
      </c>
      <c r="S93" s="2" t="str">
        <f>IF('Adjacent Counties'!S93="x",VLOOKUP('2013 0-64'!S$1,'2013 population'!$A$3:$E$102,2,FALSE),"")</f>
        <v/>
      </c>
      <c r="T93" s="2">
        <f>IF('Adjacent Counties'!T93="x",VLOOKUP('2013 0-64'!T$1,'2013 population'!$A$3:$E$102,2,FALSE),"")</f>
        <v>53251</v>
      </c>
      <c r="U93" s="2" t="str">
        <f>IF('Adjacent Counties'!U93="x",VLOOKUP('2013 0-64'!U$1,'2013 population'!$A$3:$E$102,2,FALSE),"")</f>
        <v/>
      </c>
      <c r="V93" s="2" t="str">
        <f>IF('Adjacent Counties'!V93="x",VLOOKUP('2013 0-64'!V$1,'2013 population'!$A$3:$E$102,2,FALSE),"")</f>
        <v/>
      </c>
      <c r="W93" s="2" t="str">
        <f>IF('Adjacent Counties'!W93="x",VLOOKUP('2013 0-64'!W$1,'2013 population'!$A$3:$E$102,2,FALSE),"")</f>
        <v/>
      </c>
      <c r="X93" s="2" t="str">
        <f>IF('Adjacent Counties'!X93="x",VLOOKUP('2013 0-64'!X$1,'2013 population'!$A$3:$E$102,2,FALSE),"")</f>
        <v/>
      </c>
      <c r="Y93" s="2" t="str">
        <f>IF('Adjacent Counties'!Y93="x",VLOOKUP('2013 0-64'!Y$1,'2013 population'!$A$3:$E$102,2,FALSE),"")</f>
        <v/>
      </c>
      <c r="Z93" s="2" t="str">
        <f>IF('Adjacent Counties'!Z93="x",VLOOKUP('2013 0-64'!Z$1,'2013 population'!$A$3:$E$102,2,FALSE),"")</f>
        <v/>
      </c>
      <c r="AA93" s="2" t="str">
        <f>IF('Adjacent Counties'!AA93="x",VLOOKUP('2013 0-64'!AA$1,'2013 population'!$A$3:$E$102,2,FALSE),"")</f>
        <v/>
      </c>
      <c r="AB93" s="2" t="str">
        <f>IF('Adjacent Counties'!AB93="x",VLOOKUP('2013 0-64'!AB$1,'2013 population'!$A$3:$E$102,2,FALSE),"")</f>
        <v/>
      </c>
      <c r="AC93" s="2" t="str">
        <f>IF('Adjacent Counties'!AC93="x",VLOOKUP('2013 0-64'!AC$1,'2013 population'!$A$3:$E$102,2,FALSE),"")</f>
        <v/>
      </c>
      <c r="AD93" s="2" t="str">
        <f>IF('Adjacent Counties'!AD93="x",VLOOKUP('2013 0-64'!AD$1,'2013 population'!$A$3:$E$102,2,FALSE),"")</f>
        <v/>
      </c>
      <c r="AE93" s="2" t="str">
        <f>IF('Adjacent Counties'!AE93="x",VLOOKUP('2013 0-64'!AE$1,'2013 population'!$A$3:$E$102,2,FALSE),"")</f>
        <v/>
      </c>
      <c r="AF93" s="2" t="str">
        <f>IF('Adjacent Counties'!AF93="x",VLOOKUP('2013 0-64'!AF$1,'2013 population'!$A$3:$E$102,2,FALSE),"")</f>
        <v/>
      </c>
      <c r="AG93" s="2">
        <f>IF('Adjacent Counties'!AG93="x",VLOOKUP('2013 0-64'!AG$1,'2013 population'!$A$3:$E$102,2,FALSE),"")</f>
        <v>255425</v>
      </c>
      <c r="AH93" s="2" t="str">
        <f>IF('Adjacent Counties'!AH93="x",VLOOKUP('2013 0-64'!AH$1,'2013 population'!$A$3:$E$102,2,FALSE),"")</f>
        <v/>
      </c>
      <c r="AI93" s="2" t="str">
        <f>IF('Adjacent Counties'!AI93="x",VLOOKUP('2013 0-64'!AI$1,'2013 population'!$A$3:$E$102,2,FALSE),"")</f>
        <v/>
      </c>
      <c r="AJ93" s="2">
        <f>IF('Adjacent Counties'!AJ93="x",VLOOKUP('2013 0-64'!AJ$1,'2013 population'!$A$3:$E$102,2,FALSE),"")</f>
        <v>53714</v>
      </c>
      <c r="AK93" s="2" t="str">
        <f>IF('Adjacent Counties'!AK93="x",VLOOKUP('2013 0-64'!AK$1,'2013 population'!$A$3:$E$102,2,FALSE),"")</f>
        <v/>
      </c>
      <c r="AL93" s="2" t="str">
        <f>IF('Adjacent Counties'!AL93="x",VLOOKUP('2013 0-64'!AL$1,'2013 population'!$A$3:$E$102,2,FALSE),"")</f>
        <v/>
      </c>
      <c r="AM93" s="2" t="str">
        <f>IF('Adjacent Counties'!AM93="x",VLOOKUP('2013 0-64'!AM$1,'2013 population'!$A$3:$E$102,2,FALSE),"")</f>
        <v/>
      </c>
      <c r="AN93" s="2">
        <f>IF('Adjacent Counties'!AN93="x",VLOOKUP('2013 0-64'!AN$1,'2013 population'!$A$3:$E$102,2,FALSE),"")</f>
        <v>49719</v>
      </c>
      <c r="AO93" s="2" t="str">
        <f>IF('Adjacent Counties'!AO93="x",VLOOKUP('2013 0-64'!AO$1,'2013 population'!$A$3:$E$102,2,FALSE),"")</f>
        <v/>
      </c>
      <c r="AP93" s="2" t="str">
        <f>IF('Adjacent Counties'!AP93="x",VLOOKUP('2013 0-64'!AP$1,'2013 population'!$A$3:$E$102,2,FALSE),"")</f>
        <v/>
      </c>
      <c r="AQ93" s="2" t="str">
        <f>IF('Adjacent Counties'!AQ93="x",VLOOKUP('2013 0-64'!AQ$1,'2013 population'!$A$3:$E$102,2,FALSE),"")</f>
        <v/>
      </c>
      <c r="AR93" s="2">
        <f>IF('Adjacent Counties'!AR93="x",VLOOKUP('2013 0-64'!AR$1,'2013 population'!$A$3:$E$102,2,FALSE),"")</f>
        <v>109271</v>
      </c>
      <c r="AS93" s="2" t="str">
        <f>IF('Adjacent Counties'!AS93="x",VLOOKUP('2013 0-64'!AS$1,'2013 population'!$A$3:$E$102,2,FALSE),"")</f>
        <v/>
      </c>
      <c r="AT93" s="2" t="str">
        <f>IF('Adjacent Counties'!AT93="x",VLOOKUP('2013 0-64'!AT$1,'2013 population'!$A$3:$E$102,2,FALSE),"")</f>
        <v/>
      </c>
      <c r="AU93" s="2" t="str">
        <f>IF('Adjacent Counties'!AU93="x",VLOOKUP('2013 0-64'!AU$1,'2013 population'!$A$3:$E$102,2,FALSE),"")</f>
        <v/>
      </c>
      <c r="AV93" s="2" t="str">
        <f>IF('Adjacent Counties'!AV93="x",VLOOKUP('2013 0-64'!AV$1,'2013 population'!$A$3:$E$102,2,FALSE),"")</f>
        <v/>
      </c>
      <c r="AW93" s="2" t="str">
        <f>IF('Adjacent Counties'!AW93="x",VLOOKUP('2013 0-64'!AW$1,'2013 population'!$A$3:$E$102,2,FALSE),"")</f>
        <v/>
      </c>
      <c r="AX93" s="2" t="str">
        <f>IF('Adjacent Counties'!AX93="x",VLOOKUP('2013 0-64'!AX$1,'2013 population'!$A$3:$E$102,2,FALSE),"")</f>
        <v/>
      </c>
      <c r="AY93" s="2" t="str">
        <f>IF('Adjacent Counties'!AY93="x",VLOOKUP('2013 0-64'!AY$1,'2013 population'!$A$3:$E$102,2,FALSE),"")</f>
        <v/>
      </c>
      <c r="AZ93" s="2">
        <f>IF('Adjacent Counties'!AZ93="x",VLOOKUP('2013 0-64'!AZ$1,'2013 population'!$A$3:$E$102,2,FALSE),"")</f>
        <v>156686</v>
      </c>
      <c r="BA93" s="2" t="str">
        <f>IF('Adjacent Counties'!BA93="x",VLOOKUP('2013 0-64'!BA$1,'2013 population'!$A$3:$E$102,2,FALSE),"")</f>
        <v/>
      </c>
      <c r="BB93" s="2" t="str">
        <f>IF('Adjacent Counties'!BB93="x",VLOOKUP('2013 0-64'!BB$1,'2013 population'!$A$3:$E$102,2,FALSE),"")</f>
        <v/>
      </c>
      <c r="BC93" s="2" t="str">
        <f>IF('Adjacent Counties'!BC93="x",VLOOKUP('2013 0-64'!BC$1,'2013 population'!$A$3:$E$102,2,FALSE),"")</f>
        <v/>
      </c>
      <c r="BD93" s="2" t="str">
        <f>IF('Adjacent Counties'!BD93="x",VLOOKUP('2013 0-64'!BD$1,'2013 population'!$A$3:$E$102,2,FALSE),"")</f>
        <v/>
      </c>
      <c r="BE93" s="2" t="str">
        <f>IF('Adjacent Counties'!BE93="x",VLOOKUP('2013 0-64'!BE$1,'2013 population'!$A$3:$E$102,2,FALSE),"")</f>
        <v/>
      </c>
      <c r="BF93" s="2" t="str">
        <f>IF('Adjacent Counties'!BF93="x",VLOOKUP('2013 0-64'!BF$1,'2013 population'!$A$3:$E$102,2,FALSE),"")</f>
        <v/>
      </c>
      <c r="BG93" s="2" t="str">
        <f>IF('Adjacent Counties'!BG93="x",VLOOKUP('2013 0-64'!BG$1,'2013 population'!$A$3:$E$102,2,FALSE),"")</f>
        <v/>
      </c>
      <c r="BH93" s="2" t="str">
        <f>IF('Adjacent Counties'!BH93="x",VLOOKUP('2013 0-64'!BH$1,'2013 population'!$A$3:$E$102,2,FALSE),"")</f>
        <v/>
      </c>
      <c r="BI93" s="2" t="str">
        <f>IF('Adjacent Counties'!BI93="x",VLOOKUP('2013 0-64'!BI$1,'2013 population'!$A$3:$E$102,2,FALSE),"")</f>
        <v/>
      </c>
      <c r="BJ93" s="2" t="str">
        <f>IF('Adjacent Counties'!BJ93="x",VLOOKUP('2013 0-64'!BJ$1,'2013 population'!$A$3:$E$102,2,FALSE),"")</f>
        <v/>
      </c>
      <c r="BK93" s="2" t="str">
        <f>IF('Adjacent Counties'!BK93="x",VLOOKUP('2013 0-64'!BK$1,'2013 population'!$A$3:$E$102,2,FALSE),"")</f>
        <v/>
      </c>
      <c r="BL93" s="2" t="str">
        <f>IF('Adjacent Counties'!BL93="x",VLOOKUP('2013 0-64'!BL$1,'2013 population'!$A$3:$E$102,2,FALSE),"")</f>
        <v/>
      </c>
      <c r="BM93" s="2">
        <f>IF('Adjacent Counties'!BM93="x",VLOOKUP('2013 0-64'!BM$1,'2013 population'!$A$3:$E$102,2,FALSE),"")</f>
        <v>79940</v>
      </c>
      <c r="BN93" s="2" t="str">
        <f>IF('Adjacent Counties'!BN93="x",VLOOKUP('2013 0-64'!BN$1,'2013 population'!$A$3:$E$102,2,FALSE),"")</f>
        <v/>
      </c>
      <c r="BO93" s="2" t="str">
        <f>IF('Adjacent Counties'!BO93="x",VLOOKUP('2013 0-64'!BO$1,'2013 population'!$A$3:$E$102,2,FALSE),"")</f>
        <v/>
      </c>
      <c r="BP93" s="2" t="str">
        <f>IF('Adjacent Counties'!BP93="x",VLOOKUP('2013 0-64'!BP$1,'2013 population'!$A$3:$E$102,2,FALSE),"")</f>
        <v/>
      </c>
      <c r="BQ93" s="2" t="str">
        <f>IF('Adjacent Counties'!BQ93="x",VLOOKUP('2013 0-64'!BQ$1,'2013 population'!$A$3:$E$102,2,FALSE),"")</f>
        <v/>
      </c>
      <c r="BR93" s="2" t="str">
        <f>IF('Adjacent Counties'!BR93="x",VLOOKUP('2013 0-64'!BR$1,'2013 population'!$A$3:$E$102,2,FALSE),"")</f>
        <v/>
      </c>
      <c r="BS93" s="2" t="str">
        <f>IF('Adjacent Counties'!BS93="x",VLOOKUP('2013 0-64'!BS$1,'2013 population'!$A$3:$E$102,2,FALSE),"")</f>
        <v/>
      </c>
      <c r="BT93" s="2" t="str">
        <f>IF('Adjacent Counties'!BT93="x",VLOOKUP('2013 0-64'!BT$1,'2013 population'!$A$3:$E$102,2,FALSE),"")</f>
        <v/>
      </c>
      <c r="BU93" s="2" t="str">
        <f>IF('Adjacent Counties'!BU93="x",VLOOKUP('2013 0-64'!BU$1,'2013 population'!$A$3:$E$102,2,FALSE),"")</f>
        <v/>
      </c>
      <c r="BV93" s="2" t="str">
        <f>IF('Adjacent Counties'!BV93="x",VLOOKUP('2013 0-64'!BV$1,'2013 population'!$A$3:$E$102,2,FALSE),"")</f>
        <v/>
      </c>
      <c r="BW93" s="2" t="str">
        <f>IF('Adjacent Counties'!BW93="x",VLOOKUP('2013 0-64'!BW$1,'2013 population'!$A$3:$E$102,2,FALSE),"")</f>
        <v/>
      </c>
      <c r="BX93" s="2" t="str">
        <f>IF('Adjacent Counties'!BX93="x",VLOOKUP('2013 0-64'!BX$1,'2013 population'!$A$3:$E$102,2,FALSE),"")</f>
        <v/>
      </c>
      <c r="BY93" s="2" t="str">
        <f>IF('Adjacent Counties'!BY93="x",VLOOKUP('2013 0-64'!BY$1,'2013 population'!$A$3:$E$102,2,FALSE),"")</f>
        <v/>
      </c>
      <c r="BZ93" s="2" t="str">
        <f>IF('Adjacent Counties'!BZ93="x",VLOOKUP('2013 0-64'!BZ$1,'2013 population'!$A$3:$E$102,2,FALSE),"")</f>
        <v/>
      </c>
      <c r="CA93" s="2" t="str">
        <f>IF('Adjacent Counties'!CA93="x",VLOOKUP('2013 0-64'!CA$1,'2013 population'!$A$3:$E$102,2,FALSE),"")</f>
        <v/>
      </c>
      <c r="CB93" s="2" t="str">
        <f>IF('Adjacent Counties'!CB93="x",VLOOKUP('2013 0-64'!CB$1,'2013 population'!$A$3:$E$102,2,FALSE),"")</f>
        <v/>
      </c>
      <c r="CC93" s="2" t="str">
        <f>IF('Adjacent Counties'!CC93="x",VLOOKUP('2013 0-64'!CC$1,'2013 population'!$A$3:$E$102,2,FALSE),"")</f>
        <v/>
      </c>
      <c r="CD93" s="2" t="str">
        <f>IF('Adjacent Counties'!CD93="x",VLOOKUP('2013 0-64'!CD$1,'2013 population'!$A$3:$E$102,2,FALSE),"")</f>
        <v/>
      </c>
      <c r="CE93" s="2" t="str">
        <f>IF('Adjacent Counties'!CE93="x",VLOOKUP('2013 0-64'!CE$1,'2013 population'!$A$3:$E$102,2,FALSE),"")</f>
        <v/>
      </c>
      <c r="CF93" s="2" t="str">
        <f>IF('Adjacent Counties'!CF93="x",VLOOKUP('2013 0-64'!CF$1,'2013 population'!$A$3:$E$102,2,FALSE),"")</f>
        <v/>
      </c>
      <c r="CG93" s="2" t="str">
        <f>IF('Adjacent Counties'!CG93="x",VLOOKUP('2013 0-64'!CG$1,'2013 population'!$A$3:$E$102,2,FALSE),"")</f>
        <v/>
      </c>
      <c r="CH93" s="2" t="str">
        <f>IF('Adjacent Counties'!CH93="x",VLOOKUP('2013 0-64'!CH$1,'2013 population'!$A$3:$E$102,2,FALSE),"")</f>
        <v/>
      </c>
      <c r="CI93" s="2" t="str">
        <f>IF('Adjacent Counties'!CI93="x",VLOOKUP('2013 0-64'!CI$1,'2013 population'!$A$3:$E$102,2,FALSE),"")</f>
        <v/>
      </c>
      <c r="CJ93" s="2" t="str">
        <f>IF('Adjacent Counties'!CJ93="x",VLOOKUP('2013 0-64'!CJ$1,'2013 population'!$A$3:$E$102,2,FALSE),"")</f>
        <v/>
      </c>
      <c r="CK93" s="2" t="str">
        <f>IF('Adjacent Counties'!CK93="x",VLOOKUP('2013 0-64'!CK$1,'2013 population'!$A$3:$E$102,2,FALSE),"")</f>
        <v/>
      </c>
      <c r="CL93" s="2" t="str">
        <f>IF('Adjacent Counties'!CL93="x",VLOOKUP('2013 0-64'!CL$1,'2013 population'!$A$3:$E$102,2,FALSE),"")</f>
        <v/>
      </c>
      <c r="CM93" s="2" t="str">
        <f>IF('Adjacent Counties'!CM93="x",VLOOKUP('2013 0-64'!CM$1,'2013 population'!$A$3:$E$102,2,FALSE),"")</f>
        <v/>
      </c>
      <c r="CN93" s="2" t="str">
        <f>IF('Adjacent Counties'!CN93="x",VLOOKUP('2013 0-64'!CN$1,'2013 population'!$A$3:$E$102,2,FALSE),"")</f>
        <v/>
      </c>
      <c r="CO93" s="2">
        <f>IF('Adjacent Counties'!CO93="x",VLOOKUP('2013 0-64'!CO$1,'2013 population'!$A$3:$E$102,2,FALSE),"")</f>
        <v>871145</v>
      </c>
      <c r="CP93" s="2" t="str">
        <f>IF('Adjacent Counties'!CP93="x",VLOOKUP('2013 0-64'!CP$1,'2013 population'!$A$3:$E$102,2,FALSE),"")</f>
        <v/>
      </c>
      <c r="CQ93" s="2" t="str">
        <f>IF('Adjacent Counties'!CQ93="x",VLOOKUP('2013 0-64'!CQ$1,'2013 population'!$A$3:$E$102,2,FALSE),"")</f>
        <v/>
      </c>
      <c r="CR93" s="2" t="str">
        <f>IF('Adjacent Counties'!CR93="x",VLOOKUP('2013 0-64'!CR$1,'2013 population'!$A$3:$E$102,2,FALSE),"")</f>
        <v/>
      </c>
      <c r="CS93" s="2" t="str">
        <f>IF('Adjacent Counties'!CS93="x",VLOOKUP('2013 0-64'!CS$1,'2013 population'!$A$3:$E$102,2,FALSE),"")</f>
        <v/>
      </c>
      <c r="CT93" s="2" t="str">
        <f>IF('Adjacent Counties'!CT93="x",VLOOKUP('2013 0-64'!CT$1,'2013 population'!$A$3:$E$102,2,FALSE),"")</f>
        <v/>
      </c>
      <c r="CU93" s="2" t="str">
        <f>IF('Adjacent Counties'!CU93="x",VLOOKUP('2013 0-64'!CU$1,'2013 population'!$A$3:$E$102,2,FALSE),"")</f>
        <v/>
      </c>
      <c r="CV93" s="2" t="str">
        <f>IF('Adjacent Counties'!CV93="x",VLOOKUP('2013 0-64'!CV$1,'2013 population'!$A$3:$E$102,2,FALSE),"")</f>
        <v/>
      </c>
      <c r="CW93" s="2" t="str">
        <f>IF('Adjacent Counties'!CW93="x",VLOOKUP('2013 0-64'!CW$1,'2013 population'!$A$3:$E$102,2,FALSE),"")</f>
        <v/>
      </c>
      <c r="CX93" s="2">
        <f t="shared" si="2"/>
        <v>1629151</v>
      </c>
      <c r="CY93" s="2">
        <f>SUMIF('Residents by Age'!B$2:B$422,"="&amp;'2013 0-64'!A93,'Residents by Age'!D$2:D$422)</f>
        <v>186</v>
      </c>
      <c r="CZ93" s="9">
        <f t="shared" si="3"/>
        <v>0.11416989585372996</v>
      </c>
    </row>
    <row r="94" spans="1:104">
      <c r="A94" s="3" t="s">
        <v>92</v>
      </c>
      <c r="B94" s="2" t="str">
        <f>IF('Adjacent Counties'!B94="x",VLOOKUP('2013 0-64'!B$1,'2013 population'!$A$3:$E$102,2,FALSE),"")</f>
        <v/>
      </c>
      <c r="C94" s="2" t="str">
        <f>IF('Adjacent Counties'!C94="x",VLOOKUP('2013 0-64'!C$1,'2013 population'!$A$3:$E$102,2,FALSE),"")</f>
        <v/>
      </c>
      <c r="D94" s="2" t="str">
        <f>IF('Adjacent Counties'!D94="x",VLOOKUP('2013 0-64'!D$1,'2013 population'!$A$3:$E$102,2,FALSE),"")</f>
        <v/>
      </c>
      <c r="E94" s="2" t="str">
        <f>IF('Adjacent Counties'!E94="x",VLOOKUP('2013 0-64'!E$1,'2013 population'!$A$3:$E$102,2,FALSE),"")</f>
        <v/>
      </c>
      <c r="F94" s="2" t="str">
        <f>IF('Adjacent Counties'!F94="x",VLOOKUP('2013 0-64'!F$1,'2013 population'!$A$3:$E$102,2,FALSE),"")</f>
        <v/>
      </c>
      <c r="G94" s="2" t="str">
        <f>IF('Adjacent Counties'!G94="x",VLOOKUP('2013 0-64'!G$1,'2013 population'!$A$3:$E$102,2,FALSE),"")</f>
        <v/>
      </c>
      <c r="H94" s="2" t="str">
        <f>IF('Adjacent Counties'!H94="x",VLOOKUP('2013 0-64'!H$1,'2013 population'!$A$3:$E$102,2,FALSE),"")</f>
        <v/>
      </c>
      <c r="I94" s="2" t="str">
        <f>IF('Adjacent Counties'!I94="x",VLOOKUP('2013 0-64'!I$1,'2013 population'!$A$3:$E$102,2,FALSE),"")</f>
        <v/>
      </c>
      <c r="J94" s="2" t="str">
        <f>IF('Adjacent Counties'!J94="x",VLOOKUP('2013 0-64'!J$1,'2013 population'!$A$3:$E$102,2,FALSE),"")</f>
        <v/>
      </c>
      <c r="K94" s="2" t="str">
        <f>IF('Adjacent Counties'!K94="x",VLOOKUP('2013 0-64'!K$1,'2013 population'!$A$3:$E$102,2,FALSE),"")</f>
        <v/>
      </c>
      <c r="L94" s="2" t="str">
        <f>IF('Adjacent Counties'!L94="x",VLOOKUP('2013 0-64'!L$1,'2013 population'!$A$3:$E$102,2,FALSE),"")</f>
        <v/>
      </c>
      <c r="M94" s="2" t="str">
        <f>IF('Adjacent Counties'!M94="x",VLOOKUP('2013 0-64'!M$1,'2013 population'!$A$3:$E$102,2,FALSE),"")</f>
        <v/>
      </c>
      <c r="N94" s="2" t="str">
        <f>IF('Adjacent Counties'!N94="x",VLOOKUP('2013 0-64'!N$1,'2013 population'!$A$3:$E$102,2,FALSE),"")</f>
        <v/>
      </c>
      <c r="O94" s="2" t="str">
        <f>IF('Adjacent Counties'!O94="x",VLOOKUP('2013 0-64'!O$1,'2013 population'!$A$3:$E$102,2,FALSE),"")</f>
        <v/>
      </c>
      <c r="P94" s="2" t="str">
        <f>IF('Adjacent Counties'!P94="x",VLOOKUP('2013 0-64'!P$1,'2013 population'!$A$3:$E$102,2,FALSE),"")</f>
        <v/>
      </c>
      <c r="Q94" s="2" t="str">
        <f>IF('Adjacent Counties'!Q94="x",VLOOKUP('2013 0-64'!Q$1,'2013 population'!$A$3:$E$102,2,FALSE),"")</f>
        <v/>
      </c>
      <c r="R94" s="2" t="str">
        <f>IF('Adjacent Counties'!R94="x",VLOOKUP('2013 0-64'!R$1,'2013 population'!$A$3:$E$102,2,FALSE),"")</f>
        <v/>
      </c>
      <c r="S94" s="2" t="str">
        <f>IF('Adjacent Counties'!S94="x",VLOOKUP('2013 0-64'!S$1,'2013 population'!$A$3:$E$102,2,FALSE),"")</f>
        <v/>
      </c>
      <c r="T94" s="2" t="str">
        <f>IF('Adjacent Counties'!T94="x",VLOOKUP('2013 0-64'!T$1,'2013 population'!$A$3:$E$102,2,FALSE),"")</f>
        <v/>
      </c>
      <c r="U94" s="2" t="str">
        <f>IF('Adjacent Counties'!U94="x",VLOOKUP('2013 0-64'!U$1,'2013 population'!$A$3:$E$102,2,FALSE),"")</f>
        <v/>
      </c>
      <c r="V94" s="2" t="str">
        <f>IF('Adjacent Counties'!V94="x",VLOOKUP('2013 0-64'!V$1,'2013 population'!$A$3:$E$102,2,FALSE),"")</f>
        <v/>
      </c>
      <c r="W94" s="2" t="str">
        <f>IF('Adjacent Counties'!W94="x",VLOOKUP('2013 0-64'!W$1,'2013 population'!$A$3:$E$102,2,FALSE),"")</f>
        <v/>
      </c>
      <c r="X94" s="2" t="str">
        <f>IF('Adjacent Counties'!X94="x",VLOOKUP('2013 0-64'!X$1,'2013 population'!$A$3:$E$102,2,FALSE),"")</f>
        <v/>
      </c>
      <c r="Y94" s="2" t="str">
        <f>IF('Adjacent Counties'!Y94="x",VLOOKUP('2013 0-64'!Y$1,'2013 population'!$A$3:$E$102,2,FALSE),"")</f>
        <v/>
      </c>
      <c r="Z94" s="2" t="str">
        <f>IF('Adjacent Counties'!Z94="x",VLOOKUP('2013 0-64'!Z$1,'2013 population'!$A$3:$E$102,2,FALSE),"")</f>
        <v/>
      </c>
      <c r="AA94" s="2" t="str">
        <f>IF('Adjacent Counties'!AA94="x",VLOOKUP('2013 0-64'!AA$1,'2013 population'!$A$3:$E$102,2,FALSE),"")</f>
        <v/>
      </c>
      <c r="AB94" s="2" t="str">
        <f>IF('Adjacent Counties'!AB94="x",VLOOKUP('2013 0-64'!AB$1,'2013 population'!$A$3:$E$102,2,FALSE),"")</f>
        <v/>
      </c>
      <c r="AC94" s="2" t="str">
        <f>IF('Adjacent Counties'!AC94="x",VLOOKUP('2013 0-64'!AC$1,'2013 population'!$A$3:$E$102,2,FALSE),"")</f>
        <v/>
      </c>
      <c r="AD94" s="2" t="str">
        <f>IF('Adjacent Counties'!AD94="x",VLOOKUP('2013 0-64'!AD$1,'2013 population'!$A$3:$E$102,2,FALSE),"")</f>
        <v/>
      </c>
      <c r="AE94" s="2" t="str">
        <f>IF('Adjacent Counties'!AE94="x",VLOOKUP('2013 0-64'!AE$1,'2013 population'!$A$3:$E$102,2,FALSE),"")</f>
        <v/>
      </c>
      <c r="AF94" s="2" t="str">
        <f>IF('Adjacent Counties'!AF94="x",VLOOKUP('2013 0-64'!AF$1,'2013 population'!$A$3:$E$102,2,FALSE),"")</f>
        <v/>
      </c>
      <c r="AG94" s="2" t="str">
        <f>IF('Adjacent Counties'!AG94="x",VLOOKUP('2013 0-64'!AG$1,'2013 population'!$A$3:$E$102,2,FALSE),"")</f>
        <v/>
      </c>
      <c r="AH94" s="2" t="str">
        <f>IF('Adjacent Counties'!AH94="x",VLOOKUP('2013 0-64'!AH$1,'2013 population'!$A$3:$E$102,2,FALSE),"")</f>
        <v/>
      </c>
      <c r="AI94" s="2" t="str">
        <f>IF('Adjacent Counties'!AI94="x",VLOOKUP('2013 0-64'!AI$1,'2013 population'!$A$3:$E$102,2,FALSE),"")</f>
        <v/>
      </c>
      <c r="AJ94" s="2">
        <f>IF('Adjacent Counties'!AJ94="x",VLOOKUP('2013 0-64'!AJ$1,'2013 population'!$A$3:$E$102,2,FALSE),"")</f>
        <v>53714</v>
      </c>
      <c r="AK94" s="2" t="str">
        <f>IF('Adjacent Counties'!AK94="x",VLOOKUP('2013 0-64'!AK$1,'2013 population'!$A$3:$E$102,2,FALSE),"")</f>
        <v/>
      </c>
      <c r="AL94" s="2" t="str">
        <f>IF('Adjacent Counties'!AL94="x",VLOOKUP('2013 0-64'!AL$1,'2013 population'!$A$3:$E$102,2,FALSE),"")</f>
        <v/>
      </c>
      <c r="AM94" s="2" t="str">
        <f>IF('Adjacent Counties'!AM94="x",VLOOKUP('2013 0-64'!AM$1,'2013 population'!$A$3:$E$102,2,FALSE),"")</f>
        <v/>
      </c>
      <c r="AN94" s="2" t="str">
        <f>IF('Adjacent Counties'!AN94="x",VLOOKUP('2013 0-64'!AN$1,'2013 population'!$A$3:$E$102,2,FALSE),"")</f>
        <v/>
      </c>
      <c r="AO94" s="2" t="str">
        <f>IF('Adjacent Counties'!AO94="x",VLOOKUP('2013 0-64'!AO$1,'2013 population'!$A$3:$E$102,2,FALSE),"")</f>
        <v/>
      </c>
      <c r="AP94" s="2" t="str">
        <f>IF('Adjacent Counties'!AP94="x",VLOOKUP('2013 0-64'!AP$1,'2013 population'!$A$3:$E$102,2,FALSE),"")</f>
        <v/>
      </c>
      <c r="AQ94" s="2">
        <f>IF('Adjacent Counties'!AQ94="x",VLOOKUP('2013 0-64'!AQ$1,'2013 population'!$A$3:$E$102,2,FALSE),"")</f>
        <v>44268</v>
      </c>
      <c r="AR94" s="2" t="str">
        <f>IF('Adjacent Counties'!AR94="x",VLOOKUP('2013 0-64'!AR$1,'2013 population'!$A$3:$E$102,2,FALSE),"")</f>
        <v/>
      </c>
      <c r="AS94" s="2" t="str">
        <f>IF('Adjacent Counties'!AS94="x",VLOOKUP('2013 0-64'!AS$1,'2013 population'!$A$3:$E$102,2,FALSE),"")</f>
        <v/>
      </c>
      <c r="AT94" s="2" t="str">
        <f>IF('Adjacent Counties'!AT94="x",VLOOKUP('2013 0-64'!AT$1,'2013 population'!$A$3:$E$102,2,FALSE),"")</f>
        <v/>
      </c>
      <c r="AU94" s="2" t="str">
        <f>IF('Adjacent Counties'!AU94="x",VLOOKUP('2013 0-64'!AU$1,'2013 population'!$A$3:$E$102,2,FALSE),"")</f>
        <v/>
      </c>
      <c r="AV94" s="2" t="str">
        <f>IF('Adjacent Counties'!AV94="x",VLOOKUP('2013 0-64'!AV$1,'2013 population'!$A$3:$E$102,2,FALSE),"")</f>
        <v/>
      </c>
      <c r="AW94" s="2" t="str">
        <f>IF('Adjacent Counties'!AW94="x",VLOOKUP('2013 0-64'!AW$1,'2013 population'!$A$3:$E$102,2,FALSE),"")</f>
        <v/>
      </c>
      <c r="AX94" s="2" t="str">
        <f>IF('Adjacent Counties'!AX94="x",VLOOKUP('2013 0-64'!AX$1,'2013 population'!$A$3:$E$102,2,FALSE),"")</f>
        <v/>
      </c>
      <c r="AY94" s="2" t="str">
        <f>IF('Adjacent Counties'!AY94="x",VLOOKUP('2013 0-64'!AY$1,'2013 population'!$A$3:$E$102,2,FALSE),"")</f>
        <v/>
      </c>
      <c r="AZ94" s="2" t="str">
        <f>IF('Adjacent Counties'!AZ94="x",VLOOKUP('2013 0-64'!AZ$1,'2013 population'!$A$3:$E$102,2,FALSE),"")</f>
        <v/>
      </c>
      <c r="BA94" s="2" t="str">
        <f>IF('Adjacent Counties'!BA94="x",VLOOKUP('2013 0-64'!BA$1,'2013 population'!$A$3:$E$102,2,FALSE),"")</f>
        <v/>
      </c>
      <c r="BB94" s="2" t="str">
        <f>IF('Adjacent Counties'!BB94="x",VLOOKUP('2013 0-64'!BB$1,'2013 population'!$A$3:$E$102,2,FALSE),"")</f>
        <v/>
      </c>
      <c r="BC94" s="2" t="str">
        <f>IF('Adjacent Counties'!BC94="x",VLOOKUP('2013 0-64'!BC$1,'2013 population'!$A$3:$E$102,2,FALSE),"")</f>
        <v/>
      </c>
      <c r="BD94" s="2" t="str">
        <f>IF('Adjacent Counties'!BD94="x",VLOOKUP('2013 0-64'!BD$1,'2013 population'!$A$3:$E$102,2,FALSE),"")</f>
        <v/>
      </c>
      <c r="BE94" s="2" t="str">
        <f>IF('Adjacent Counties'!BE94="x",VLOOKUP('2013 0-64'!BE$1,'2013 population'!$A$3:$E$102,2,FALSE),"")</f>
        <v/>
      </c>
      <c r="BF94" s="2" t="str">
        <f>IF('Adjacent Counties'!BF94="x",VLOOKUP('2013 0-64'!BF$1,'2013 population'!$A$3:$E$102,2,FALSE),"")</f>
        <v/>
      </c>
      <c r="BG94" s="2" t="str">
        <f>IF('Adjacent Counties'!BG94="x",VLOOKUP('2013 0-64'!BG$1,'2013 population'!$A$3:$E$102,2,FALSE),"")</f>
        <v/>
      </c>
      <c r="BH94" s="2" t="str">
        <f>IF('Adjacent Counties'!BH94="x",VLOOKUP('2013 0-64'!BH$1,'2013 population'!$A$3:$E$102,2,FALSE),"")</f>
        <v/>
      </c>
      <c r="BI94" s="2" t="str">
        <f>IF('Adjacent Counties'!BI94="x",VLOOKUP('2013 0-64'!BI$1,'2013 population'!$A$3:$E$102,2,FALSE),"")</f>
        <v/>
      </c>
      <c r="BJ94" s="2" t="str">
        <f>IF('Adjacent Counties'!BJ94="x",VLOOKUP('2013 0-64'!BJ$1,'2013 population'!$A$3:$E$102,2,FALSE),"")</f>
        <v/>
      </c>
      <c r="BK94" s="2" t="str">
        <f>IF('Adjacent Counties'!BK94="x",VLOOKUP('2013 0-64'!BK$1,'2013 population'!$A$3:$E$102,2,FALSE),"")</f>
        <v/>
      </c>
      <c r="BL94" s="2" t="str">
        <f>IF('Adjacent Counties'!BL94="x",VLOOKUP('2013 0-64'!BL$1,'2013 population'!$A$3:$E$102,2,FALSE),"")</f>
        <v/>
      </c>
      <c r="BM94" s="2">
        <f>IF('Adjacent Counties'!BM94="x",VLOOKUP('2013 0-64'!BM$1,'2013 population'!$A$3:$E$102,2,FALSE),"")</f>
        <v>79940</v>
      </c>
      <c r="BN94" s="2" t="str">
        <f>IF('Adjacent Counties'!BN94="x",VLOOKUP('2013 0-64'!BN$1,'2013 population'!$A$3:$E$102,2,FALSE),"")</f>
        <v/>
      </c>
      <c r="BO94" s="2" t="str">
        <f>IF('Adjacent Counties'!BO94="x",VLOOKUP('2013 0-64'!BO$1,'2013 population'!$A$3:$E$102,2,FALSE),"")</f>
        <v/>
      </c>
      <c r="BP94" s="2" t="str">
        <f>IF('Adjacent Counties'!BP94="x",VLOOKUP('2013 0-64'!BP$1,'2013 population'!$A$3:$E$102,2,FALSE),"")</f>
        <v/>
      </c>
      <c r="BQ94" s="2" t="str">
        <f>IF('Adjacent Counties'!BQ94="x",VLOOKUP('2013 0-64'!BQ$1,'2013 population'!$A$3:$E$102,2,FALSE),"")</f>
        <v/>
      </c>
      <c r="BR94" s="2" t="str">
        <f>IF('Adjacent Counties'!BR94="x",VLOOKUP('2013 0-64'!BR$1,'2013 population'!$A$3:$E$102,2,FALSE),"")</f>
        <v/>
      </c>
      <c r="BS94" s="2" t="str">
        <f>IF('Adjacent Counties'!BS94="x",VLOOKUP('2013 0-64'!BS$1,'2013 population'!$A$3:$E$102,2,FALSE),"")</f>
        <v/>
      </c>
      <c r="BT94" s="2" t="str">
        <f>IF('Adjacent Counties'!BT94="x",VLOOKUP('2013 0-64'!BT$1,'2013 population'!$A$3:$E$102,2,FALSE),"")</f>
        <v/>
      </c>
      <c r="BU94" s="2" t="str">
        <f>IF('Adjacent Counties'!BU94="x",VLOOKUP('2013 0-64'!BU$1,'2013 population'!$A$3:$E$102,2,FALSE),"")</f>
        <v/>
      </c>
      <c r="BV94" s="2" t="str">
        <f>IF('Adjacent Counties'!BV94="x",VLOOKUP('2013 0-64'!BV$1,'2013 population'!$A$3:$E$102,2,FALSE),"")</f>
        <v/>
      </c>
      <c r="BW94" s="2" t="str">
        <f>IF('Adjacent Counties'!BW94="x",VLOOKUP('2013 0-64'!BW$1,'2013 population'!$A$3:$E$102,2,FALSE),"")</f>
        <v/>
      </c>
      <c r="BX94" s="2" t="str">
        <f>IF('Adjacent Counties'!BX94="x",VLOOKUP('2013 0-64'!BX$1,'2013 population'!$A$3:$E$102,2,FALSE),"")</f>
        <v/>
      </c>
      <c r="BY94" s="2" t="str">
        <f>IF('Adjacent Counties'!BY94="x",VLOOKUP('2013 0-64'!BY$1,'2013 population'!$A$3:$E$102,2,FALSE),"")</f>
        <v/>
      </c>
      <c r="BZ94" s="2" t="str">
        <f>IF('Adjacent Counties'!BZ94="x",VLOOKUP('2013 0-64'!BZ$1,'2013 population'!$A$3:$E$102,2,FALSE),"")</f>
        <v/>
      </c>
      <c r="CA94" s="2" t="str">
        <f>IF('Adjacent Counties'!CA94="x",VLOOKUP('2013 0-64'!CA$1,'2013 population'!$A$3:$E$102,2,FALSE),"")</f>
        <v/>
      </c>
      <c r="CB94" s="2" t="str">
        <f>IF('Adjacent Counties'!CB94="x",VLOOKUP('2013 0-64'!CB$1,'2013 population'!$A$3:$E$102,2,FALSE),"")</f>
        <v/>
      </c>
      <c r="CC94" s="2" t="str">
        <f>IF('Adjacent Counties'!CC94="x",VLOOKUP('2013 0-64'!CC$1,'2013 population'!$A$3:$E$102,2,FALSE),"")</f>
        <v/>
      </c>
      <c r="CD94" s="2" t="str">
        <f>IF('Adjacent Counties'!CD94="x",VLOOKUP('2013 0-64'!CD$1,'2013 population'!$A$3:$E$102,2,FALSE),"")</f>
        <v/>
      </c>
      <c r="CE94" s="2" t="str">
        <f>IF('Adjacent Counties'!CE94="x",VLOOKUP('2013 0-64'!CE$1,'2013 population'!$A$3:$E$102,2,FALSE),"")</f>
        <v/>
      </c>
      <c r="CF94" s="2" t="str">
        <f>IF('Adjacent Counties'!CF94="x",VLOOKUP('2013 0-64'!CF$1,'2013 population'!$A$3:$E$102,2,FALSE),"")</f>
        <v/>
      </c>
      <c r="CG94" s="2" t="str">
        <f>IF('Adjacent Counties'!CG94="x",VLOOKUP('2013 0-64'!CG$1,'2013 population'!$A$3:$E$102,2,FALSE),"")</f>
        <v/>
      </c>
      <c r="CH94" s="2" t="str">
        <f>IF('Adjacent Counties'!CH94="x",VLOOKUP('2013 0-64'!CH$1,'2013 population'!$A$3:$E$102,2,FALSE),"")</f>
        <v/>
      </c>
      <c r="CI94" s="2" t="str">
        <f>IF('Adjacent Counties'!CI94="x",VLOOKUP('2013 0-64'!CI$1,'2013 population'!$A$3:$E$102,2,FALSE),"")</f>
        <v/>
      </c>
      <c r="CJ94" s="2" t="str">
        <f>IF('Adjacent Counties'!CJ94="x",VLOOKUP('2013 0-64'!CJ$1,'2013 population'!$A$3:$E$102,2,FALSE),"")</f>
        <v/>
      </c>
      <c r="CK94" s="2" t="str">
        <f>IF('Adjacent Counties'!CK94="x",VLOOKUP('2013 0-64'!CK$1,'2013 population'!$A$3:$E$102,2,FALSE),"")</f>
        <v/>
      </c>
      <c r="CL94" s="2" t="str">
        <f>IF('Adjacent Counties'!CL94="x",VLOOKUP('2013 0-64'!CL$1,'2013 population'!$A$3:$E$102,2,FALSE),"")</f>
        <v/>
      </c>
      <c r="CM94" s="2" t="str">
        <f>IF('Adjacent Counties'!CM94="x",VLOOKUP('2013 0-64'!CM$1,'2013 population'!$A$3:$E$102,2,FALSE),"")</f>
        <v/>
      </c>
      <c r="CN94" s="2">
        <f>IF('Adjacent Counties'!CN94="x",VLOOKUP('2013 0-64'!CN$1,'2013 population'!$A$3:$E$102,2,FALSE),"")</f>
        <v>37983</v>
      </c>
      <c r="CO94" s="2" t="str">
        <f>IF('Adjacent Counties'!CO94="x",VLOOKUP('2013 0-64'!CO$1,'2013 population'!$A$3:$E$102,2,FALSE),"")</f>
        <v/>
      </c>
      <c r="CP94" s="2">
        <f>IF('Adjacent Counties'!CP94="x",VLOOKUP('2013 0-64'!CP$1,'2013 population'!$A$3:$E$102,2,FALSE),"")</f>
        <v>16123</v>
      </c>
      <c r="CQ94" s="2" t="str">
        <f>IF('Adjacent Counties'!CQ94="x",VLOOKUP('2013 0-64'!CQ$1,'2013 population'!$A$3:$E$102,2,FALSE),"")</f>
        <v/>
      </c>
      <c r="CR94" s="2" t="str">
        <f>IF('Adjacent Counties'!CR94="x",VLOOKUP('2013 0-64'!CR$1,'2013 population'!$A$3:$E$102,2,FALSE),"")</f>
        <v/>
      </c>
      <c r="CS94" s="2" t="str">
        <f>IF('Adjacent Counties'!CS94="x",VLOOKUP('2013 0-64'!CS$1,'2013 population'!$A$3:$E$102,2,FALSE),"")</f>
        <v/>
      </c>
      <c r="CT94" s="2" t="str">
        <f>IF('Adjacent Counties'!CT94="x",VLOOKUP('2013 0-64'!CT$1,'2013 population'!$A$3:$E$102,2,FALSE),"")</f>
        <v/>
      </c>
      <c r="CU94" s="2" t="str">
        <f>IF('Adjacent Counties'!CU94="x",VLOOKUP('2013 0-64'!CU$1,'2013 population'!$A$3:$E$102,2,FALSE),"")</f>
        <v/>
      </c>
      <c r="CV94" s="2" t="str">
        <f>IF('Adjacent Counties'!CV94="x",VLOOKUP('2013 0-64'!CV$1,'2013 population'!$A$3:$E$102,2,FALSE),"")</f>
        <v/>
      </c>
      <c r="CW94" s="2" t="str">
        <f>IF('Adjacent Counties'!CW94="x",VLOOKUP('2013 0-64'!CW$1,'2013 population'!$A$3:$E$102,2,FALSE),"")</f>
        <v/>
      </c>
      <c r="CX94" s="2">
        <f t="shared" si="2"/>
        <v>232028</v>
      </c>
      <c r="CY94" s="2">
        <f>SUMIF('Residents by Age'!B$2:B$422,"="&amp;'2013 0-64'!A94,'Residents by Age'!D$2:D$422)</f>
        <v>14</v>
      </c>
      <c r="CZ94" s="9">
        <f t="shared" si="3"/>
        <v>6.0337545468650333E-2</v>
      </c>
    </row>
    <row r="95" spans="1:104">
      <c r="A95" s="3" t="s">
        <v>93</v>
      </c>
      <c r="B95" s="2" t="str">
        <f>IF('Adjacent Counties'!B95="x",VLOOKUP('2013 0-64'!B$1,'2013 population'!$A$3:$E$102,2,FALSE),"")</f>
        <v/>
      </c>
      <c r="C95" s="2" t="str">
        <f>IF('Adjacent Counties'!C95="x",VLOOKUP('2013 0-64'!C$1,'2013 population'!$A$3:$E$102,2,FALSE),"")</f>
        <v/>
      </c>
      <c r="D95" s="2" t="str">
        <f>IF('Adjacent Counties'!D95="x",VLOOKUP('2013 0-64'!D$1,'2013 population'!$A$3:$E$102,2,FALSE),"")</f>
        <v/>
      </c>
      <c r="E95" s="2" t="str">
        <f>IF('Adjacent Counties'!E95="x",VLOOKUP('2013 0-64'!E$1,'2013 population'!$A$3:$E$102,2,FALSE),"")</f>
        <v/>
      </c>
      <c r="F95" s="2" t="str">
        <f>IF('Adjacent Counties'!F95="x",VLOOKUP('2013 0-64'!F$1,'2013 population'!$A$3:$E$102,2,FALSE),"")</f>
        <v/>
      </c>
      <c r="G95" s="2" t="str">
        <f>IF('Adjacent Counties'!G95="x",VLOOKUP('2013 0-64'!G$1,'2013 population'!$A$3:$E$102,2,FALSE),"")</f>
        <v/>
      </c>
      <c r="H95" s="2">
        <f>IF('Adjacent Counties'!H95="x",VLOOKUP('2013 0-64'!H$1,'2013 population'!$A$3:$E$102,2,FALSE),"")</f>
        <v>37790</v>
      </c>
      <c r="I95" s="2">
        <f>IF('Adjacent Counties'!I95="x",VLOOKUP('2013 0-64'!I$1,'2013 population'!$A$3:$E$102,2,FALSE),"")</f>
        <v>16905</v>
      </c>
      <c r="J95" s="2" t="str">
        <f>IF('Adjacent Counties'!J95="x",VLOOKUP('2013 0-64'!J$1,'2013 population'!$A$3:$E$102,2,FALSE),"")</f>
        <v/>
      </c>
      <c r="K95" s="2" t="str">
        <f>IF('Adjacent Counties'!K95="x",VLOOKUP('2013 0-64'!K$1,'2013 population'!$A$3:$E$102,2,FALSE),"")</f>
        <v/>
      </c>
      <c r="L95" s="2" t="str">
        <f>IF('Adjacent Counties'!L95="x",VLOOKUP('2013 0-64'!L$1,'2013 population'!$A$3:$E$102,2,FALSE),"")</f>
        <v/>
      </c>
      <c r="M95" s="2" t="str">
        <f>IF('Adjacent Counties'!M95="x",VLOOKUP('2013 0-64'!M$1,'2013 population'!$A$3:$E$102,2,FALSE),"")</f>
        <v/>
      </c>
      <c r="N95" s="2" t="str">
        <f>IF('Adjacent Counties'!N95="x",VLOOKUP('2013 0-64'!N$1,'2013 population'!$A$3:$E$102,2,FALSE),"")</f>
        <v/>
      </c>
      <c r="O95" s="2" t="str">
        <f>IF('Adjacent Counties'!O95="x",VLOOKUP('2013 0-64'!O$1,'2013 population'!$A$3:$E$102,2,FALSE),"")</f>
        <v/>
      </c>
      <c r="P95" s="2" t="str">
        <f>IF('Adjacent Counties'!P95="x",VLOOKUP('2013 0-64'!P$1,'2013 population'!$A$3:$E$102,2,FALSE),"")</f>
        <v/>
      </c>
      <c r="Q95" s="2" t="str">
        <f>IF('Adjacent Counties'!Q95="x",VLOOKUP('2013 0-64'!Q$1,'2013 population'!$A$3:$E$102,2,FALSE),"")</f>
        <v/>
      </c>
      <c r="R95" s="2" t="str">
        <f>IF('Adjacent Counties'!R95="x",VLOOKUP('2013 0-64'!R$1,'2013 population'!$A$3:$E$102,2,FALSE),"")</f>
        <v/>
      </c>
      <c r="S95" s="2" t="str">
        <f>IF('Adjacent Counties'!S95="x",VLOOKUP('2013 0-64'!S$1,'2013 population'!$A$3:$E$102,2,FALSE),"")</f>
        <v/>
      </c>
      <c r="T95" s="2" t="str">
        <f>IF('Adjacent Counties'!T95="x",VLOOKUP('2013 0-64'!T$1,'2013 population'!$A$3:$E$102,2,FALSE),"")</f>
        <v/>
      </c>
      <c r="U95" s="2" t="str">
        <f>IF('Adjacent Counties'!U95="x",VLOOKUP('2013 0-64'!U$1,'2013 population'!$A$3:$E$102,2,FALSE),"")</f>
        <v/>
      </c>
      <c r="V95" s="2" t="str">
        <f>IF('Adjacent Counties'!V95="x",VLOOKUP('2013 0-64'!V$1,'2013 population'!$A$3:$E$102,2,FALSE),"")</f>
        <v/>
      </c>
      <c r="W95" s="2" t="str">
        <f>IF('Adjacent Counties'!W95="x",VLOOKUP('2013 0-64'!W$1,'2013 population'!$A$3:$E$102,2,FALSE),"")</f>
        <v/>
      </c>
      <c r="X95" s="2" t="str">
        <f>IF('Adjacent Counties'!X95="x",VLOOKUP('2013 0-64'!X$1,'2013 population'!$A$3:$E$102,2,FALSE),"")</f>
        <v/>
      </c>
      <c r="Y95" s="2" t="str">
        <f>IF('Adjacent Counties'!Y95="x",VLOOKUP('2013 0-64'!Y$1,'2013 population'!$A$3:$E$102,2,FALSE),"")</f>
        <v/>
      </c>
      <c r="Z95" s="2" t="str">
        <f>IF('Adjacent Counties'!Z95="x",VLOOKUP('2013 0-64'!Z$1,'2013 population'!$A$3:$E$102,2,FALSE),"")</f>
        <v/>
      </c>
      <c r="AA95" s="2" t="str">
        <f>IF('Adjacent Counties'!AA95="x",VLOOKUP('2013 0-64'!AA$1,'2013 population'!$A$3:$E$102,2,FALSE),"")</f>
        <v/>
      </c>
      <c r="AB95" s="2" t="str">
        <f>IF('Adjacent Counties'!AB95="x",VLOOKUP('2013 0-64'!AB$1,'2013 population'!$A$3:$E$102,2,FALSE),"")</f>
        <v/>
      </c>
      <c r="AC95" s="2" t="str">
        <f>IF('Adjacent Counties'!AC95="x",VLOOKUP('2013 0-64'!AC$1,'2013 population'!$A$3:$E$102,2,FALSE),"")</f>
        <v/>
      </c>
      <c r="AD95" s="2" t="str">
        <f>IF('Adjacent Counties'!AD95="x",VLOOKUP('2013 0-64'!AD$1,'2013 population'!$A$3:$E$102,2,FALSE),"")</f>
        <v/>
      </c>
      <c r="AE95" s="2" t="str">
        <f>IF('Adjacent Counties'!AE95="x",VLOOKUP('2013 0-64'!AE$1,'2013 population'!$A$3:$E$102,2,FALSE),"")</f>
        <v/>
      </c>
      <c r="AF95" s="2" t="str">
        <f>IF('Adjacent Counties'!AF95="x",VLOOKUP('2013 0-64'!AF$1,'2013 population'!$A$3:$E$102,2,FALSE),"")</f>
        <v/>
      </c>
      <c r="AG95" s="2" t="str">
        <f>IF('Adjacent Counties'!AG95="x",VLOOKUP('2013 0-64'!AG$1,'2013 population'!$A$3:$E$102,2,FALSE),"")</f>
        <v/>
      </c>
      <c r="AH95" s="2" t="str">
        <f>IF('Adjacent Counties'!AH95="x",VLOOKUP('2013 0-64'!AH$1,'2013 population'!$A$3:$E$102,2,FALSE),"")</f>
        <v/>
      </c>
      <c r="AI95" s="2" t="str">
        <f>IF('Adjacent Counties'!AI95="x",VLOOKUP('2013 0-64'!AI$1,'2013 population'!$A$3:$E$102,2,FALSE),"")</f>
        <v/>
      </c>
      <c r="AJ95" s="2" t="str">
        <f>IF('Adjacent Counties'!AJ95="x",VLOOKUP('2013 0-64'!AJ$1,'2013 population'!$A$3:$E$102,2,FALSE),"")</f>
        <v/>
      </c>
      <c r="AK95" s="2" t="str">
        <f>IF('Adjacent Counties'!AK95="x",VLOOKUP('2013 0-64'!AK$1,'2013 population'!$A$3:$E$102,2,FALSE),"")</f>
        <v/>
      </c>
      <c r="AL95" s="2" t="str">
        <f>IF('Adjacent Counties'!AL95="x",VLOOKUP('2013 0-64'!AL$1,'2013 population'!$A$3:$E$102,2,FALSE),"")</f>
        <v/>
      </c>
      <c r="AM95" s="2" t="str">
        <f>IF('Adjacent Counties'!AM95="x",VLOOKUP('2013 0-64'!AM$1,'2013 population'!$A$3:$E$102,2,FALSE),"")</f>
        <v/>
      </c>
      <c r="AN95" s="2" t="str">
        <f>IF('Adjacent Counties'!AN95="x",VLOOKUP('2013 0-64'!AN$1,'2013 population'!$A$3:$E$102,2,FALSE),"")</f>
        <v/>
      </c>
      <c r="AO95" s="2" t="str">
        <f>IF('Adjacent Counties'!AO95="x",VLOOKUP('2013 0-64'!AO$1,'2013 population'!$A$3:$E$102,2,FALSE),"")</f>
        <v/>
      </c>
      <c r="AP95" s="2" t="str">
        <f>IF('Adjacent Counties'!AP95="x",VLOOKUP('2013 0-64'!AP$1,'2013 population'!$A$3:$E$102,2,FALSE),"")</f>
        <v/>
      </c>
      <c r="AQ95" s="2" t="str">
        <f>IF('Adjacent Counties'!AQ95="x",VLOOKUP('2013 0-64'!AQ$1,'2013 population'!$A$3:$E$102,2,FALSE),"")</f>
        <v/>
      </c>
      <c r="AR95" s="2" t="str">
        <f>IF('Adjacent Counties'!AR95="x",VLOOKUP('2013 0-64'!AR$1,'2013 population'!$A$3:$E$102,2,FALSE),"")</f>
        <v/>
      </c>
      <c r="AS95" s="2" t="str">
        <f>IF('Adjacent Counties'!AS95="x",VLOOKUP('2013 0-64'!AS$1,'2013 population'!$A$3:$E$102,2,FALSE),"")</f>
        <v/>
      </c>
      <c r="AT95" s="2" t="str">
        <f>IF('Adjacent Counties'!AT95="x",VLOOKUP('2013 0-64'!AT$1,'2013 population'!$A$3:$E$102,2,FALSE),"")</f>
        <v/>
      </c>
      <c r="AU95" s="2" t="str">
        <f>IF('Adjacent Counties'!AU95="x",VLOOKUP('2013 0-64'!AU$1,'2013 population'!$A$3:$E$102,2,FALSE),"")</f>
        <v/>
      </c>
      <c r="AV95" s="2" t="str">
        <f>IF('Adjacent Counties'!AV95="x",VLOOKUP('2013 0-64'!AV$1,'2013 population'!$A$3:$E$102,2,FALSE),"")</f>
        <v/>
      </c>
      <c r="AW95" s="2">
        <f>IF('Adjacent Counties'!AW95="x",VLOOKUP('2013 0-64'!AW$1,'2013 population'!$A$3:$E$102,2,FALSE),"")</f>
        <v>4855</v>
      </c>
      <c r="AX95" s="2" t="str">
        <f>IF('Adjacent Counties'!AX95="x",VLOOKUP('2013 0-64'!AX$1,'2013 population'!$A$3:$E$102,2,FALSE),"")</f>
        <v/>
      </c>
      <c r="AY95" s="2" t="str">
        <f>IF('Adjacent Counties'!AY95="x",VLOOKUP('2013 0-64'!AY$1,'2013 population'!$A$3:$E$102,2,FALSE),"")</f>
        <v/>
      </c>
      <c r="AZ95" s="2" t="str">
        <f>IF('Adjacent Counties'!AZ95="x",VLOOKUP('2013 0-64'!AZ$1,'2013 population'!$A$3:$E$102,2,FALSE),"")</f>
        <v/>
      </c>
      <c r="BA95" s="2" t="str">
        <f>IF('Adjacent Counties'!BA95="x",VLOOKUP('2013 0-64'!BA$1,'2013 population'!$A$3:$E$102,2,FALSE),"")</f>
        <v/>
      </c>
      <c r="BB95" s="2" t="str">
        <f>IF('Adjacent Counties'!BB95="x",VLOOKUP('2013 0-64'!BB$1,'2013 population'!$A$3:$E$102,2,FALSE),"")</f>
        <v/>
      </c>
      <c r="BC95" s="2" t="str">
        <f>IF('Adjacent Counties'!BC95="x",VLOOKUP('2013 0-64'!BC$1,'2013 population'!$A$3:$E$102,2,FALSE),"")</f>
        <v/>
      </c>
      <c r="BD95" s="2" t="str">
        <f>IF('Adjacent Counties'!BD95="x",VLOOKUP('2013 0-64'!BD$1,'2013 population'!$A$3:$E$102,2,FALSE),"")</f>
        <v/>
      </c>
      <c r="BE95" s="2" t="str">
        <f>IF('Adjacent Counties'!BE95="x",VLOOKUP('2013 0-64'!BE$1,'2013 population'!$A$3:$E$102,2,FALSE),"")</f>
        <v/>
      </c>
      <c r="BF95" s="2" t="str">
        <f>IF('Adjacent Counties'!BF95="x",VLOOKUP('2013 0-64'!BF$1,'2013 population'!$A$3:$E$102,2,FALSE),"")</f>
        <v/>
      </c>
      <c r="BG95" s="2">
        <f>IF('Adjacent Counties'!BG95="x",VLOOKUP('2013 0-64'!BG$1,'2013 population'!$A$3:$E$102,2,FALSE),"")</f>
        <v>19106</v>
      </c>
      <c r="BH95" s="2" t="str">
        <f>IF('Adjacent Counties'!BH95="x",VLOOKUP('2013 0-64'!BH$1,'2013 population'!$A$3:$E$102,2,FALSE),"")</f>
        <v/>
      </c>
      <c r="BI95" s="2" t="str">
        <f>IF('Adjacent Counties'!BI95="x",VLOOKUP('2013 0-64'!BI$1,'2013 population'!$A$3:$E$102,2,FALSE),"")</f>
        <v/>
      </c>
      <c r="BJ95" s="2" t="str">
        <f>IF('Adjacent Counties'!BJ95="x",VLOOKUP('2013 0-64'!BJ$1,'2013 population'!$A$3:$E$102,2,FALSE),"")</f>
        <v/>
      </c>
      <c r="BK95" s="2" t="str">
        <f>IF('Adjacent Counties'!BK95="x",VLOOKUP('2013 0-64'!BK$1,'2013 population'!$A$3:$E$102,2,FALSE),"")</f>
        <v/>
      </c>
      <c r="BL95" s="2" t="str">
        <f>IF('Adjacent Counties'!BL95="x",VLOOKUP('2013 0-64'!BL$1,'2013 population'!$A$3:$E$102,2,FALSE),"")</f>
        <v/>
      </c>
      <c r="BM95" s="2" t="str">
        <f>IF('Adjacent Counties'!BM95="x",VLOOKUP('2013 0-64'!BM$1,'2013 population'!$A$3:$E$102,2,FALSE),"")</f>
        <v/>
      </c>
      <c r="BN95" s="2" t="str">
        <f>IF('Adjacent Counties'!BN95="x",VLOOKUP('2013 0-64'!BN$1,'2013 population'!$A$3:$E$102,2,FALSE),"")</f>
        <v/>
      </c>
      <c r="BO95" s="2" t="str">
        <f>IF('Adjacent Counties'!BO95="x",VLOOKUP('2013 0-64'!BO$1,'2013 population'!$A$3:$E$102,2,FALSE),"")</f>
        <v/>
      </c>
      <c r="BP95" s="2" t="str">
        <f>IF('Adjacent Counties'!BP95="x",VLOOKUP('2013 0-64'!BP$1,'2013 population'!$A$3:$E$102,2,FALSE),"")</f>
        <v/>
      </c>
      <c r="BQ95" s="2" t="str">
        <f>IF('Adjacent Counties'!BQ95="x",VLOOKUP('2013 0-64'!BQ$1,'2013 population'!$A$3:$E$102,2,FALSE),"")</f>
        <v/>
      </c>
      <c r="BR95" s="2" t="str">
        <f>IF('Adjacent Counties'!BR95="x",VLOOKUP('2013 0-64'!BR$1,'2013 population'!$A$3:$E$102,2,FALSE),"")</f>
        <v/>
      </c>
      <c r="BS95" s="2" t="str">
        <f>IF('Adjacent Counties'!BS95="x",VLOOKUP('2013 0-64'!BS$1,'2013 population'!$A$3:$E$102,2,FALSE),"")</f>
        <v/>
      </c>
      <c r="BT95" s="2" t="str">
        <f>IF('Adjacent Counties'!BT95="x",VLOOKUP('2013 0-64'!BT$1,'2013 population'!$A$3:$E$102,2,FALSE),"")</f>
        <v/>
      </c>
      <c r="BU95" s="2" t="str">
        <f>IF('Adjacent Counties'!BU95="x",VLOOKUP('2013 0-64'!BU$1,'2013 population'!$A$3:$E$102,2,FALSE),"")</f>
        <v/>
      </c>
      <c r="BV95" s="2" t="str">
        <f>IF('Adjacent Counties'!BV95="x",VLOOKUP('2013 0-64'!BV$1,'2013 population'!$A$3:$E$102,2,FALSE),"")</f>
        <v/>
      </c>
      <c r="BW95" s="2" t="str">
        <f>IF('Adjacent Counties'!BW95="x",VLOOKUP('2013 0-64'!BW$1,'2013 population'!$A$3:$E$102,2,FALSE),"")</f>
        <v/>
      </c>
      <c r="BX95" s="2" t="str">
        <f>IF('Adjacent Counties'!BX95="x",VLOOKUP('2013 0-64'!BX$1,'2013 population'!$A$3:$E$102,2,FALSE),"")</f>
        <v/>
      </c>
      <c r="BY95" s="2" t="str">
        <f>IF('Adjacent Counties'!BY95="x",VLOOKUP('2013 0-64'!BY$1,'2013 population'!$A$3:$E$102,2,FALSE),"")</f>
        <v/>
      </c>
      <c r="BZ95" s="2" t="str">
        <f>IF('Adjacent Counties'!BZ95="x",VLOOKUP('2013 0-64'!BZ$1,'2013 population'!$A$3:$E$102,2,FALSE),"")</f>
        <v/>
      </c>
      <c r="CA95" s="2" t="str">
        <f>IF('Adjacent Counties'!CA95="x",VLOOKUP('2013 0-64'!CA$1,'2013 population'!$A$3:$E$102,2,FALSE),"")</f>
        <v/>
      </c>
      <c r="CB95" s="2" t="str">
        <f>IF('Adjacent Counties'!CB95="x",VLOOKUP('2013 0-64'!CB$1,'2013 population'!$A$3:$E$102,2,FALSE),"")</f>
        <v/>
      </c>
      <c r="CC95" s="2" t="str">
        <f>IF('Adjacent Counties'!CC95="x",VLOOKUP('2013 0-64'!CC$1,'2013 population'!$A$3:$E$102,2,FALSE),"")</f>
        <v/>
      </c>
      <c r="CD95" s="2" t="str">
        <f>IF('Adjacent Counties'!CD95="x",VLOOKUP('2013 0-64'!CD$1,'2013 population'!$A$3:$E$102,2,FALSE),"")</f>
        <v/>
      </c>
      <c r="CE95" s="2" t="str">
        <f>IF('Adjacent Counties'!CE95="x",VLOOKUP('2013 0-64'!CE$1,'2013 population'!$A$3:$E$102,2,FALSE),"")</f>
        <v/>
      </c>
      <c r="CF95" s="2" t="str">
        <f>IF('Adjacent Counties'!CF95="x",VLOOKUP('2013 0-64'!CF$1,'2013 population'!$A$3:$E$102,2,FALSE),"")</f>
        <v/>
      </c>
      <c r="CG95" s="2" t="str">
        <f>IF('Adjacent Counties'!CG95="x",VLOOKUP('2013 0-64'!CG$1,'2013 population'!$A$3:$E$102,2,FALSE),"")</f>
        <v/>
      </c>
      <c r="CH95" s="2" t="str">
        <f>IF('Adjacent Counties'!CH95="x",VLOOKUP('2013 0-64'!CH$1,'2013 population'!$A$3:$E$102,2,FALSE),"")</f>
        <v/>
      </c>
      <c r="CI95" s="2" t="str">
        <f>IF('Adjacent Counties'!CI95="x",VLOOKUP('2013 0-64'!CI$1,'2013 population'!$A$3:$E$102,2,FALSE),"")</f>
        <v/>
      </c>
      <c r="CJ95" s="2" t="str">
        <f>IF('Adjacent Counties'!CJ95="x",VLOOKUP('2013 0-64'!CJ$1,'2013 population'!$A$3:$E$102,2,FALSE),"")</f>
        <v/>
      </c>
      <c r="CK95" s="2" t="str">
        <f>IF('Adjacent Counties'!CK95="x",VLOOKUP('2013 0-64'!CK$1,'2013 population'!$A$3:$E$102,2,FALSE),"")</f>
        <v/>
      </c>
      <c r="CL95" s="2">
        <f>IF('Adjacent Counties'!CL95="x",VLOOKUP('2013 0-64'!CL$1,'2013 population'!$A$3:$E$102,2,FALSE),"")</f>
        <v>3372</v>
      </c>
      <c r="CM95" s="2" t="str">
        <f>IF('Adjacent Counties'!CM95="x",VLOOKUP('2013 0-64'!CM$1,'2013 population'!$A$3:$E$102,2,FALSE),"")</f>
        <v/>
      </c>
      <c r="CN95" s="2" t="str">
        <f>IF('Adjacent Counties'!CN95="x",VLOOKUP('2013 0-64'!CN$1,'2013 population'!$A$3:$E$102,2,FALSE),"")</f>
        <v/>
      </c>
      <c r="CO95" s="2" t="str">
        <f>IF('Adjacent Counties'!CO95="x",VLOOKUP('2013 0-64'!CO$1,'2013 population'!$A$3:$E$102,2,FALSE),"")</f>
        <v/>
      </c>
      <c r="CP95" s="2" t="str">
        <f>IF('Adjacent Counties'!CP95="x",VLOOKUP('2013 0-64'!CP$1,'2013 population'!$A$3:$E$102,2,FALSE),"")</f>
        <v/>
      </c>
      <c r="CQ95" s="2">
        <f>IF('Adjacent Counties'!CQ95="x",VLOOKUP('2013 0-64'!CQ$1,'2013 population'!$A$3:$E$102,2,FALSE),"")</f>
        <v>10240</v>
      </c>
      <c r="CR95" s="2" t="str">
        <f>IF('Adjacent Counties'!CR95="x",VLOOKUP('2013 0-64'!CR$1,'2013 population'!$A$3:$E$102,2,FALSE),"")</f>
        <v/>
      </c>
      <c r="CS95" s="2" t="str">
        <f>IF('Adjacent Counties'!CS95="x",VLOOKUP('2013 0-64'!CS$1,'2013 population'!$A$3:$E$102,2,FALSE),"")</f>
        <v/>
      </c>
      <c r="CT95" s="2" t="str">
        <f>IF('Adjacent Counties'!CT95="x",VLOOKUP('2013 0-64'!CT$1,'2013 population'!$A$3:$E$102,2,FALSE),"")</f>
        <v/>
      </c>
      <c r="CU95" s="2" t="str">
        <f>IF('Adjacent Counties'!CU95="x",VLOOKUP('2013 0-64'!CU$1,'2013 population'!$A$3:$E$102,2,FALSE),"")</f>
        <v/>
      </c>
      <c r="CV95" s="2" t="str">
        <f>IF('Adjacent Counties'!CV95="x",VLOOKUP('2013 0-64'!CV$1,'2013 population'!$A$3:$E$102,2,FALSE),"")</f>
        <v/>
      </c>
      <c r="CW95" s="2" t="str">
        <f>IF('Adjacent Counties'!CW95="x",VLOOKUP('2013 0-64'!CW$1,'2013 population'!$A$3:$E$102,2,FALSE),"")</f>
        <v/>
      </c>
      <c r="CX95" s="2">
        <f t="shared" si="2"/>
        <v>92268</v>
      </c>
      <c r="CY95" s="2">
        <f>SUMIF('Residents by Age'!B$2:B$422,"="&amp;'2013 0-64'!A95,'Residents by Age'!D$2:D$422)</f>
        <v>19</v>
      </c>
      <c r="CZ95" s="9">
        <f t="shared" si="3"/>
        <v>0.20592187974162224</v>
      </c>
    </row>
    <row r="96" spans="1:104">
      <c r="A96" s="3" t="s">
        <v>94</v>
      </c>
      <c r="B96" s="2" t="str">
        <f>IF('Adjacent Counties'!B96="x",VLOOKUP('2013 0-64'!B$1,'2013 population'!$A$3:$E$102,2,FALSE),"")</f>
        <v/>
      </c>
      <c r="C96" s="2" t="str">
        <f>IF('Adjacent Counties'!C96="x",VLOOKUP('2013 0-64'!C$1,'2013 population'!$A$3:$E$102,2,FALSE),"")</f>
        <v/>
      </c>
      <c r="D96" s="2" t="str">
        <f>IF('Adjacent Counties'!D96="x",VLOOKUP('2013 0-64'!D$1,'2013 population'!$A$3:$E$102,2,FALSE),"")</f>
        <v/>
      </c>
      <c r="E96" s="2" t="str">
        <f>IF('Adjacent Counties'!E96="x",VLOOKUP('2013 0-64'!E$1,'2013 population'!$A$3:$E$102,2,FALSE),"")</f>
        <v/>
      </c>
      <c r="F96" s="2">
        <f>IF('Adjacent Counties'!F96="x",VLOOKUP('2013 0-64'!F$1,'2013 population'!$A$3:$E$102,2,FALSE),"")</f>
        <v>21318</v>
      </c>
      <c r="G96" s="2">
        <f>IF('Adjacent Counties'!G96="x",VLOOKUP('2013 0-64'!G$1,'2013 population'!$A$3:$E$102,2,FALSE),"")</f>
        <v>14434</v>
      </c>
      <c r="H96" s="2" t="str">
        <f>IF('Adjacent Counties'!H96="x",VLOOKUP('2013 0-64'!H$1,'2013 population'!$A$3:$E$102,2,FALSE),"")</f>
        <v/>
      </c>
      <c r="I96" s="2" t="str">
        <f>IF('Adjacent Counties'!I96="x",VLOOKUP('2013 0-64'!I$1,'2013 population'!$A$3:$E$102,2,FALSE),"")</f>
        <v/>
      </c>
      <c r="J96" s="2" t="str">
        <f>IF('Adjacent Counties'!J96="x",VLOOKUP('2013 0-64'!J$1,'2013 population'!$A$3:$E$102,2,FALSE),"")</f>
        <v/>
      </c>
      <c r="K96" s="2" t="str">
        <f>IF('Adjacent Counties'!K96="x",VLOOKUP('2013 0-64'!K$1,'2013 population'!$A$3:$E$102,2,FALSE),"")</f>
        <v/>
      </c>
      <c r="L96" s="2" t="str">
        <f>IF('Adjacent Counties'!L96="x",VLOOKUP('2013 0-64'!L$1,'2013 population'!$A$3:$E$102,2,FALSE),"")</f>
        <v/>
      </c>
      <c r="M96" s="2" t="str">
        <f>IF('Adjacent Counties'!M96="x",VLOOKUP('2013 0-64'!M$1,'2013 population'!$A$3:$E$102,2,FALSE),"")</f>
        <v/>
      </c>
      <c r="N96" s="2" t="str">
        <f>IF('Adjacent Counties'!N96="x",VLOOKUP('2013 0-64'!N$1,'2013 population'!$A$3:$E$102,2,FALSE),"")</f>
        <v/>
      </c>
      <c r="O96" s="2">
        <f>IF('Adjacent Counties'!O96="x",VLOOKUP('2013 0-64'!O$1,'2013 population'!$A$3:$E$102,2,FALSE),"")</f>
        <v>68398</v>
      </c>
      <c r="P96" s="2" t="str">
        <f>IF('Adjacent Counties'!P96="x",VLOOKUP('2013 0-64'!P$1,'2013 population'!$A$3:$E$102,2,FALSE),"")</f>
        <v/>
      </c>
      <c r="Q96" s="2" t="str">
        <f>IF('Adjacent Counties'!Q96="x",VLOOKUP('2013 0-64'!Q$1,'2013 population'!$A$3:$E$102,2,FALSE),"")</f>
        <v/>
      </c>
      <c r="R96" s="2" t="str">
        <f>IF('Adjacent Counties'!R96="x",VLOOKUP('2013 0-64'!R$1,'2013 population'!$A$3:$E$102,2,FALSE),"")</f>
        <v/>
      </c>
      <c r="S96" s="2" t="str">
        <f>IF('Adjacent Counties'!S96="x",VLOOKUP('2013 0-64'!S$1,'2013 population'!$A$3:$E$102,2,FALSE),"")</f>
        <v/>
      </c>
      <c r="T96" s="2" t="str">
        <f>IF('Adjacent Counties'!T96="x",VLOOKUP('2013 0-64'!T$1,'2013 population'!$A$3:$E$102,2,FALSE),"")</f>
        <v/>
      </c>
      <c r="U96" s="2" t="str">
        <f>IF('Adjacent Counties'!U96="x",VLOOKUP('2013 0-64'!U$1,'2013 population'!$A$3:$E$102,2,FALSE),"")</f>
        <v/>
      </c>
      <c r="V96" s="2" t="str">
        <f>IF('Adjacent Counties'!V96="x",VLOOKUP('2013 0-64'!V$1,'2013 population'!$A$3:$E$102,2,FALSE),"")</f>
        <v/>
      </c>
      <c r="W96" s="2" t="str">
        <f>IF('Adjacent Counties'!W96="x",VLOOKUP('2013 0-64'!W$1,'2013 population'!$A$3:$E$102,2,FALSE),"")</f>
        <v/>
      </c>
      <c r="X96" s="2" t="str">
        <f>IF('Adjacent Counties'!X96="x",VLOOKUP('2013 0-64'!X$1,'2013 population'!$A$3:$E$102,2,FALSE),"")</f>
        <v/>
      </c>
      <c r="Y96" s="2" t="str">
        <f>IF('Adjacent Counties'!Y96="x",VLOOKUP('2013 0-64'!Y$1,'2013 population'!$A$3:$E$102,2,FALSE),"")</f>
        <v/>
      </c>
      <c r="Z96" s="2" t="str">
        <f>IF('Adjacent Counties'!Z96="x",VLOOKUP('2013 0-64'!Z$1,'2013 population'!$A$3:$E$102,2,FALSE),"")</f>
        <v/>
      </c>
      <c r="AA96" s="2" t="str">
        <f>IF('Adjacent Counties'!AA96="x",VLOOKUP('2013 0-64'!AA$1,'2013 population'!$A$3:$E$102,2,FALSE),"")</f>
        <v/>
      </c>
      <c r="AB96" s="2" t="str">
        <f>IF('Adjacent Counties'!AB96="x",VLOOKUP('2013 0-64'!AB$1,'2013 population'!$A$3:$E$102,2,FALSE),"")</f>
        <v/>
      </c>
      <c r="AC96" s="2" t="str">
        <f>IF('Adjacent Counties'!AC96="x",VLOOKUP('2013 0-64'!AC$1,'2013 population'!$A$3:$E$102,2,FALSE),"")</f>
        <v/>
      </c>
      <c r="AD96" s="2" t="str">
        <f>IF('Adjacent Counties'!AD96="x",VLOOKUP('2013 0-64'!AD$1,'2013 population'!$A$3:$E$102,2,FALSE),"")</f>
        <v/>
      </c>
      <c r="AE96" s="2" t="str">
        <f>IF('Adjacent Counties'!AE96="x",VLOOKUP('2013 0-64'!AE$1,'2013 population'!$A$3:$E$102,2,FALSE),"")</f>
        <v/>
      </c>
      <c r="AF96" s="2" t="str">
        <f>IF('Adjacent Counties'!AF96="x",VLOOKUP('2013 0-64'!AF$1,'2013 population'!$A$3:$E$102,2,FALSE),"")</f>
        <v/>
      </c>
      <c r="AG96" s="2" t="str">
        <f>IF('Adjacent Counties'!AG96="x",VLOOKUP('2013 0-64'!AG$1,'2013 population'!$A$3:$E$102,2,FALSE),"")</f>
        <v/>
      </c>
      <c r="AH96" s="2" t="str">
        <f>IF('Adjacent Counties'!AH96="x",VLOOKUP('2013 0-64'!AH$1,'2013 population'!$A$3:$E$102,2,FALSE),"")</f>
        <v/>
      </c>
      <c r="AI96" s="2" t="str">
        <f>IF('Adjacent Counties'!AI96="x",VLOOKUP('2013 0-64'!AI$1,'2013 population'!$A$3:$E$102,2,FALSE),"")</f>
        <v/>
      </c>
      <c r="AJ96" s="2" t="str">
        <f>IF('Adjacent Counties'!AJ96="x",VLOOKUP('2013 0-64'!AJ$1,'2013 population'!$A$3:$E$102,2,FALSE),"")</f>
        <v/>
      </c>
      <c r="AK96" s="2" t="str">
        <f>IF('Adjacent Counties'!AK96="x",VLOOKUP('2013 0-64'!AK$1,'2013 population'!$A$3:$E$102,2,FALSE),"")</f>
        <v/>
      </c>
      <c r="AL96" s="2" t="str">
        <f>IF('Adjacent Counties'!AL96="x",VLOOKUP('2013 0-64'!AL$1,'2013 population'!$A$3:$E$102,2,FALSE),"")</f>
        <v/>
      </c>
      <c r="AM96" s="2" t="str">
        <f>IF('Adjacent Counties'!AM96="x",VLOOKUP('2013 0-64'!AM$1,'2013 population'!$A$3:$E$102,2,FALSE),"")</f>
        <v/>
      </c>
      <c r="AN96" s="2" t="str">
        <f>IF('Adjacent Counties'!AN96="x",VLOOKUP('2013 0-64'!AN$1,'2013 population'!$A$3:$E$102,2,FALSE),"")</f>
        <v/>
      </c>
      <c r="AO96" s="2" t="str">
        <f>IF('Adjacent Counties'!AO96="x",VLOOKUP('2013 0-64'!AO$1,'2013 population'!$A$3:$E$102,2,FALSE),"")</f>
        <v/>
      </c>
      <c r="AP96" s="2" t="str">
        <f>IF('Adjacent Counties'!AP96="x",VLOOKUP('2013 0-64'!AP$1,'2013 population'!$A$3:$E$102,2,FALSE),"")</f>
        <v/>
      </c>
      <c r="AQ96" s="2" t="str">
        <f>IF('Adjacent Counties'!AQ96="x",VLOOKUP('2013 0-64'!AQ$1,'2013 population'!$A$3:$E$102,2,FALSE),"")</f>
        <v/>
      </c>
      <c r="AR96" s="2" t="str">
        <f>IF('Adjacent Counties'!AR96="x",VLOOKUP('2013 0-64'!AR$1,'2013 population'!$A$3:$E$102,2,FALSE),"")</f>
        <v/>
      </c>
      <c r="AS96" s="2" t="str">
        <f>IF('Adjacent Counties'!AS96="x",VLOOKUP('2013 0-64'!AS$1,'2013 population'!$A$3:$E$102,2,FALSE),"")</f>
        <v/>
      </c>
      <c r="AT96" s="2" t="str">
        <f>IF('Adjacent Counties'!AT96="x",VLOOKUP('2013 0-64'!AT$1,'2013 population'!$A$3:$E$102,2,FALSE),"")</f>
        <v/>
      </c>
      <c r="AU96" s="2" t="str">
        <f>IF('Adjacent Counties'!AU96="x",VLOOKUP('2013 0-64'!AU$1,'2013 population'!$A$3:$E$102,2,FALSE),"")</f>
        <v/>
      </c>
      <c r="AV96" s="2" t="str">
        <f>IF('Adjacent Counties'!AV96="x",VLOOKUP('2013 0-64'!AV$1,'2013 population'!$A$3:$E$102,2,FALSE),"")</f>
        <v/>
      </c>
      <c r="AW96" s="2" t="str">
        <f>IF('Adjacent Counties'!AW96="x",VLOOKUP('2013 0-64'!AW$1,'2013 population'!$A$3:$E$102,2,FALSE),"")</f>
        <v/>
      </c>
      <c r="AX96" s="2" t="str">
        <f>IF('Adjacent Counties'!AX96="x",VLOOKUP('2013 0-64'!AX$1,'2013 population'!$A$3:$E$102,2,FALSE),"")</f>
        <v/>
      </c>
      <c r="AY96" s="2" t="str">
        <f>IF('Adjacent Counties'!AY96="x",VLOOKUP('2013 0-64'!AY$1,'2013 population'!$A$3:$E$102,2,FALSE),"")</f>
        <v/>
      </c>
      <c r="AZ96" s="2" t="str">
        <f>IF('Adjacent Counties'!AZ96="x",VLOOKUP('2013 0-64'!AZ$1,'2013 population'!$A$3:$E$102,2,FALSE),"")</f>
        <v/>
      </c>
      <c r="BA96" s="2" t="str">
        <f>IF('Adjacent Counties'!BA96="x",VLOOKUP('2013 0-64'!BA$1,'2013 population'!$A$3:$E$102,2,FALSE),"")</f>
        <v/>
      </c>
      <c r="BB96" s="2" t="str">
        <f>IF('Adjacent Counties'!BB96="x",VLOOKUP('2013 0-64'!BB$1,'2013 population'!$A$3:$E$102,2,FALSE),"")</f>
        <v/>
      </c>
      <c r="BC96" s="2" t="str">
        <f>IF('Adjacent Counties'!BC96="x",VLOOKUP('2013 0-64'!BC$1,'2013 population'!$A$3:$E$102,2,FALSE),"")</f>
        <v/>
      </c>
      <c r="BD96" s="2" t="str">
        <f>IF('Adjacent Counties'!BD96="x",VLOOKUP('2013 0-64'!BD$1,'2013 population'!$A$3:$E$102,2,FALSE),"")</f>
        <v/>
      </c>
      <c r="BE96" s="2" t="str">
        <f>IF('Adjacent Counties'!BE96="x",VLOOKUP('2013 0-64'!BE$1,'2013 population'!$A$3:$E$102,2,FALSE),"")</f>
        <v/>
      </c>
      <c r="BF96" s="2" t="str">
        <f>IF('Adjacent Counties'!BF96="x",VLOOKUP('2013 0-64'!BF$1,'2013 population'!$A$3:$E$102,2,FALSE),"")</f>
        <v/>
      </c>
      <c r="BG96" s="2" t="str">
        <f>IF('Adjacent Counties'!BG96="x",VLOOKUP('2013 0-64'!BG$1,'2013 population'!$A$3:$E$102,2,FALSE),"")</f>
        <v/>
      </c>
      <c r="BH96" s="2" t="str">
        <f>IF('Adjacent Counties'!BH96="x",VLOOKUP('2013 0-64'!BH$1,'2013 population'!$A$3:$E$102,2,FALSE),"")</f>
        <v/>
      </c>
      <c r="BI96" s="2" t="str">
        <f>IF('Adjacent Counties'!BI96="x",VLOOKUP('2013 0-64'!BI$1,'2013 population'!$A$3:$E$102,2,FALSE),"")</f>
        <v/>
      </c>
      <c r="BJ96" s="2" t="str">
        <f>IF('Adjacent Counties'!BJ96="x",VLOOKUP('2013 0-64'!BJ$1,'2013 population'!$A$3:$E$102,2,FALSE),"")</f>
        <v/>
      </c>
      <c r="BK96" s="2" t="str">
        <f>IF('Adjacent Counties'!BK96="x",VLOOKUP('2013 0-64'!BK$1,'2013 population'!$A$3:$E$102,2,FALSE),"")</f>
        <v/>
      </c>
      <c r="BL96" s="2" t="str">
        <f>IF('Adjacent Counties'!BL96="x",VLOOKUP('2013 0-64'!BL$1,'2013 population'!$A$3:$E$102,2,FALSE),"")</f>
        <v/>
      </c>
      <c r="BM96" s="2" t="str">
        <f>IF('Adjacent Counties'!BM96="x",VLOOKUP('2013 0-64'!BM$1,'2013 population'!$A$3:$E$102,2,FALSE),"")</f>
        <v/>
      </c>
      <c r="BN96" s="2" t="str">
        <f>IF('Adjacent Counties'!BN96="x",VLOOKUP('2013 0-64'!BN$1,'2013 population'!$A$3:$E$102,2,FALSE),"")</f>
        <v/>
      </c>
      <c r="BO96" s="2" t="str">
        <f>IF('Adjacent Counties'!BO96="x",VLOOKUP('2013 0-64'!BO$1,'2013 population'!$A$3:$E$102,2,FALSE),"")</f>
        <v/>
      </c>
      <c r="BP96" s="2" t="str">
        <f>IF('Adjacent Counties'!BP96="x",VLOOKUP('2013 0-64'!BP$1,'2013 population'!$A$3:$E$102,2,FALSE),"")</f>
        <v/>
      </c>
      <c r="BQ96" s="2" t="str">
        <f>IF('Adjacent Counties'!BQ96="x",VLOOKUP('2013 0-64'!BQ$1,'2013 population'!$A$3:$E$102,2,FALSE),"")</f>
        <v/>
      </c>
      <c r="BR96" s="2" t="str">
        <f>IF('Adjacent Counties'!BR96="x",VLOOKUP('2013 0-64'!BR$1,'2013 population'!$A$3:$E$102,2,FALSE),"")</f>
        <v/>
      </c>
      <c r="BS96" s="2" t="str">
        <f>IF('Adjacent Counties'!BS96="x",VLOOKUP('2013 0-64'!BS$1,'2013 population'!$A$3:$E$102,2,FALSE),"")</f>
        <v/>
      </c>
      <c r="BT96" s="2" t="str">
        <f>IF('Adjacent Counties'!BT96="x",VLOOKUP('2013 0-64'!BT$1,'2013 population'!$A$3:$E$102,2,FALSE),"")</f>
        <v/>
      </c>
      <c r="BU96" s="2" t="str">
        <f>IF('Adjacent Counties'!BU96="x",VLOOKUP('2013 0-64'!BU$1,'2013 population'!$A$3:$E$102,2,FALSE),"")</f>
        <v/>
      </c>
      <c r="BV96" s="2" t="str">
        <f>IF('Adjacent Counties'!BV96="x",VLOOKUP('2013 0-64'!BV$1,'2013 population'!$A$3:$E$102,2,FALSE),"")</f>
        <v/>
      </c>
      <c r="BW96" s="2" t="str">
        <f>IF('Adjacent Counties'!BW96="x",VLOOKUP('2013 0-64'!BW$1,'2013 population'!$A$3:$E$102,2,FALSE),"")</f>
        <v/>
      </c>
      <c r="BX96" s="2" t="str">
        <f>IF('Adjacent Counties'!BX96="x",VLOOKUP('2013 0-64'!BX$1,'2013 population'!$A$3:$E$102,2,FALSE),"")</f>
        <v/>
      </c>
      <c r="BY96" s="2" t="str">
        <f>IF('Adjacent Counties'!BY96="x",VLOOKUP('2013 0-64'!BY$1,'2013 population'!$A$3:$E$102,2,FALSE),"")</f>
        <v/>
      </c>
      <c r="BZ96" s="2" t="str">
        <f>IF('Adjacent Counties'!BZ96="x",VLOOKUP('2013 0-64'!BZ$1,'2013 population'!$A$3:$E$102,2,FALSE),"")</f>
        <v/>
      </c>
      <c r="CA96" s="2" t="str">
        <f>IF('Adjacent Counties'!CA96="x",VLOOKUP('2013 0-64'!CA$1,'2013 population'!$A$3:$E$102,2,FALSE),"")</f>
        <v/>
      </c>
      <c r="CB96" s="2" t="str">
        <f>IF('Adjacent Counties'!CB96="x",VLOOKUP('2013 0-64'!CB$1,'2013 population'!$A$3:$E$102,2,FALSE),"")</f>
        <v/>
      </c>
      <c r="CC96" s="2" t="str">
        <f>IF('Adjacent Counties'!CC96="x",VLOOKUP('2013 0-64'!CC$1,'2013 population'!$A$3:$E$102,2,FALSE),"")</f>
        <v/>
      </c>
      <c r="CD96" s="2" t="str">
        <f>IF('Adjacent Counties'!CD96="x",VLOOKUP('2013 0-64'!CD$1,'2013 population'!$A$3:$E$102,2,FALSE),"")</f>
        <v/>
      </c>
      <c r="CE96" s="2" t="str">
        <f>IF('Adjacent Counties'!CE96="x",VLOOKUP('2013 0-64'!CE$1,'2013 population'!$A$3:$E$102,2,FALSE),"")</f>
        <v/>
      </c>
      <c r="CF96" s="2" t="str">
        <f>IF('Adjacent Counties'!CF96="x",VLOOKUP('2013 0-64'!CF$1,'2013 population'!$A$3:$E$102,2,FALSE),"")</f>
        <v/>
      </c>
      <c r="CG96" s="2" t="str">
        <f>IF('Adjacent Counties'!CG96="x",VLOOKUP('2013 0-64'!CG$1,'2013 population'!$A$3:$E$102,2,FALSE),"")</f>
        <v/>
      </c>
      <c r="CH96" s="2" t="str">
        <f>IF('Adjacent Counties'!CH96="x",VLOOKUP('2013 0-64'!CH$1,'2013 population'!$A$3:$E$102,2,FALSE),"")</f>
        <v/>
      </c>
      <c r="CI96" s="2" t="str">
        <f>IF('Adjacent Counties'!CI96="x",VLOOKUP('2013 0-64'!CI$1,'2013 population'!$A$3:$E$102,2,FALSE),"")</f>
        <v/>
      </c>
      <c r="CJ96" s="2" t="str">
        <f>IF('Adjacent Counties'!CJ96="x",VLOOKUP('2013 0-64'!CJ$1,'2013 population'!$A$3:$E$102,2,FALSE),"")</f>
        <v/>
      </c>
      <c r="CK96" s="2" t="str">
        <f>IF('Adjacent Counties'!CK96="x",VLOOKUP('2013 0-64'!CK$1,'2013 population'!$A$3:$E$102,2,FALSE),"")</f>
        <v/>
      </c>
      <c r="CL96" s="2" t="str">
        <f>IF('Adjacent Counties'!CL96="x",VLOOKUP('2013 0-64'!CL$1,'2013 population'!$A$3:$E$102,2,FALSE),"")</f>
        <v/>
      </c>
      <c r="CM96" s="2" t="str">
        <f>IF('Adjacent Counties'!CM96="x",VLOOKUP('2013 0-64'!CM$1,'2013 population'!$A$3:$E$102,2,FALSE),"")</f>
        <v/>
      </c>
      <c r="CN96" s="2" t="str">
        <f>IF('Adjacent Counties'!CN96="x",VLOOKUP('2013 0-64'!CN$1,'2013 population'!$A$3:$E$102,2,FALSE),"")</f>
        <v/>
      </c>
      <c r="CO96" s="2" t="str">
        <f>IF('Adjacent Counties'!CO96="x",VLOOKUP('2013 0-64'!CO$1,'2013 population'!$A$3:$E$102,2,FALSE),"")</f>
        <v/>
      </c>
      <c r="CP96" s="2" t="str">
        <f>IF('Adjacent Counties'!CP96="x",VLOOKUP('2013 0-64'!CP$1,'2013 population'!$A$3:$E$102,2,FALSE),"")</f>
        <v/>
      </c>
      <c r="CQ96" s="2" t="str">
        <f>IF('Adjacent Counties'!CQ96="x",VLOOKUP('2013 0-64'!CQ$1,'2013 population'!$A$3:$E$102,2,FALSE),"")</f>
        <v/>
      </c>
      <c r="CR96" s="2">
        <f>IF('Adjacent Counties'!CR96="x",VLOOKUP('2013 0-64'!CR$1,'2013 population'!$A$3:$E$102,2,FALSE),"")</f>
        <v>45321</v>
      </c>
      <c r="CS96" s="2" t="str">
        <f>IF('Adjacent Counties'!CS96="x",VLOOKUP('2013 0-64'!CS$1,'2013 population'!$A$3:$E$102,2,FALSE),"")</f>
        <v/>
      </c>
      <c r="CT96" s="2">
        <f>IF('Adjacent Counties'!CT96="x",VLOOKUP('2013 0-64'!CT$1,'2013 population'!$A$3:$E$102,2,FALSE),"")</f>
        <v>56644</v>
      </c>
      <c r="CU96" s="2" t="str">
        <f>IF('Adjacent Counties'!CU96="x",VLOOKUP('2013 0-64'!CU$1,'2013 population'!$A$3:$E$102,2,FALSE),"")</f>
        <v/>
      </c>
      <c r="CV96" s="2" t="str">
        <f>IF('Adjacent Counties'!CV96="x",VLOOKUP('2013 0-64'!CV$1,'2013 population'!$A$3:$E$102,2,FALSE),"")</f>
        <v/>
      </c>
      <c r="CW96" s="2" t="str">
        <f>IF('Adjacent Counties'!CW96="x",VLOOKUP('2013 0-64'!CW$1,'2013 population'!$A$3:$E$102,2,FALSE),"")</f>
        <v/>
      </c>
      <c r="CX96" s="2">
        <f t="shared" si="2"/>
        <v>206115</v>
      </c>
      <c r="CY96" s="2">
        <f>SUMIF('Residents by Age'!B$2:B$422,"="&amp;'2013 0-64'!A96,'Residents by Age'!D$2:D$422)</f>
        <v>10</v>
      </c>
      <c r="CZ96" s="9">
        <f t="shared" si="3"/>
        <v>4.8516604807995536E-2</v>
      </c>
    </row>
    <row r="97" spans="1:104">
      <c r="A97" s="3" t="s">
        <v>95</v>
      </c>
      <c r="B97" s="2" t="str">
        <f>IF('Adjacent Counties'!B97="x",VLOOKUP('2013 0-64'!B$1,'2013 population'!$A$3:$E$102,2,FALSE),"")</f>
        <v/>
      </c>
      <c r="C97" s="2" t="str">
        <f>IF('Adjacent Counties'!C97="x",VLOOKUP('2013 0-64'!C$1,'2013 population'!$A$3:$E$102,2,FALSE),"")</f>
        <v/>
      </c>
      <c r="D97" s="2" t="str">
        <f>IF('Adjacent Counties'!D97="x",VLOOKUP('2013 0-64'!D$1,'2013 population'!$A$3:$E$102,2,FALSE),"")</f>
        <v/>
      </c>
      <c r="E97" s="2" t="str">
        <f>IF('Adjacent Counties'!E97="x",VLOOKUP('2013 0-64'!E$1,'2013 population'!$A$3:$E$102,2,FALSE),"")</f>
        <v/>
      </c>
      <c r="F97" s="2" t="str">
        <f>IF('Adjacent Counties'!F97="x",VLOOKUP('2013 0-64'!F$1,'2013 population'!$A$3:$E$102,2,FALSE),"")</f>
        <v/>
      </c>
      <c r="G97" s="2" t="str">
        <f>IF('Adjacent Counties'!G97="x",VLOOKUP('2013 0-64'!G$1,'2013 population'!$A$3:$E$102,2,FALSE),"")</f>
        <v/>
      </c>
      <c r="H97" s="2" t="str">
        <f>IF('Adjacent Counties'!H97="x",VLOOKUP('2013 0-64'!H$1,'2013 population'!$A$3:$E$102,2,FALSE),"")</f>
        <v/>
      </c>
      <c r="I97" s="2" t="str">
        <f>IF('Adjacent Counties'!I97="x",VLOOKUP('2013 0-64'!I$1,'2013 population'!$A$3:$E$102,2,FALSE),"")</f>
        <v/>
      </c>
      <c r="J97" s="2" t="str">
        <f>IF('Adjacent Counties'!J97="x",VLOOKUP('2013 0-64'!J$1,'2013 population'!$A$3:$E$102,2,FALSE),"")</f>
        <v/>
      </c>
      <c r="K97" s="2" t="str">
        <f>IF('Adjacent Counties'!K97="x",VLOOKUP('2013 0-64'!K$1,'2013 population'!$A$3:$E$102,2,FALSE),"")</f>
        <v/>
      </c>
      <c r="L97" s="2" t="str">
        <f>IF('Adjacent Counties'!L97="x",VLOOKUP('2013 0-64'!L$1,'2013 population'!$A$3:$E$102,2,FALSE),"")</f>
        <v/>
      </c>
      <c r="M97" s="2" t="str">
        <f>IF('Adjacent Counties'!M97="x",VLOOKUP('2013 0-64'!M$1,'2013 population'!$A$3:$E$102,2,FALSE),"")</f>
        <v/>
      </c>
      <c r="N97" s="2" t="str">
        <f>IF('Adjacent Counties'!N97="x",VLOOKUP('2013 0-64'!N$1,'2013 population'!$A$3:$E$102,2,FALSE),"")</f>
        <v/>
      </c>
      <c r="O97" s="2" t="str">
        <f>IF('Adjacent Counties'!O97="x",VLOOKUP('2013 0-64'!O$1,'2013 population'!$A$3:$E$102,2,FALSE),"")</f>
        <v/>
      </c>
      <c r="P97" s="2" t="str">
        <f>IF('Adjacent Counties'!P97="x",VLOOKUP('2013 0-64'!P$1,'2013 population'!$A$3:$E$102,2,FALSE),"")</f>
        <v/>
      </c>
      <c r="Q97" s="2" t="str">
        <f>IF('Adjacent Counties'!Q97="x",VLOOKUP('2013 0-64'!Q$1,'2013 population'!$A$3:$E$102,2,FALSE),"")</f>
        <v/>
      </c>
      <c r="R97" s="2" t="str">
        <f>IF('Adjacent Counties'!R97="x",VLOOKUP('2013 0-64'!R$1,'2013 population'!$A$3:$E$102,2,FALSE),"")</f>
        <v/>
      </c>
      <c r="S97" s="2" t="str">
        <f>IF('Adjacent Counties'!S97="x",VLOOKUP('2013 0-64'!S$1,'2013 population'!$A$3:$E$102,2,FALSE),"")</f>
        <v/>
      </c>
      <c r="T97" s="2" t="str">
        <f>IF('Adjacent Counties'!T97="x",VLOOKUP('2013 0-64'!T$1,'2013 population'!$A$3:$E$102,2,FALSE),"")</f>
        <v/>
      </c>
      <c r="U97" s="2" t="str">
        <f>IF('Adjacent Counties'!U97="x",VLOOKUP('2013 0-64'!U$1,'2013 population'!$A$3:$E$102,2,FALSE),"")</f>
        <v/>
      </c>
      <c r="V97" s="2" t="str">
        <f>IF('Adjacent Counties'!V97="x",VLOOKUP('2013 0-64'!V$1,'2013 population'!$A$3:$E$102,2,FALSE),"")</f>
        <v/>
      </c>
      <c r="W97" s="2" t="str">
        <f>IF('Adjacent Counties'!W97="x",VLOOKUP('2013 0-64'!W$1,'2013 population'!$A$3:$E$102,2,FALSE),"")</f>
        <v/>
      </c>
      <c r="X97" s="2" t="str">
        <f>IF('Adjacent Counties'!X97="x",VLOOKUP('2013 0-64'!X$1,'2013 population'!$A$3:$E$102,2,FALSE),"")</f>
        <v/>
      </c>
      <c r="Y97" s="2" t="str">
        <f>IF('Adjacent Counties'!Y97="x",VLOOKUP('2013 0-64'!Y$1,'2013 population'!$A$3:$E$102,2,FALSE),"")</f>
        <v/>
      </c>
      <c r="Z97" s="2" t="str">
        <f>IF('Adjacent Counties'!Z97="x",VLOOKUP('2013 0-64'!Z$1,'2013 population'!$A$3:$E$102,2,FALSE),"")</f>
        <v/>
      </c>
      <c r="AA97" s="2" t="str">
        <f>IF('Adjacent Counties'!AA97="x",VLOOKUP('2013 0-64'!AA$1,'2013 population'!$A$3:$E$102,2,FALSE),"")</f>
        <v/>
      </c>
      <c r="AB97" s="2" t="str">
        <f>IF('Adjacent Counties'!AB97="x",VLOOKUP('2013 0-64'!AB$1,'2013 population'!$A$3:$E$102,2,FALSE),"")</f>
        <v/>
      </c>
      <c r="AC97" s="2" t="str">
        <f>IF('Adjacent Counties'!AC97="x",VLOOKUP('2013 0-64'!AC$1,'2013 population'!$A$3:$E$102,2,FALSE),"")</f>
        <v/>
      </c>
      <c r="AD97" s="2" t="str">
        <f>IF('Adjacent Counties'!AD97="x",VLOOKUP('2013 0-64'!AD$1,'2013 population'!$A$3:$E$102,2,FALSE),"")</f>
        <v/>
      </c>
      <c r="AE97" s="2" t="str">
        <f>IF('Adjacent Counties'!AE97="x",VLOOKUP('2013 0-64'!AE$1,'2013 population'!$A$3:$E$102,2,FALSE),"")</f>
        <v/>
      </c>
      <c r="AF97" s="2">
        <f>IF('Adjacent Counties'!AF97="x",VLOOKUP('2013 0-64'!AF$1,'2013 population'!$A$3:$E$102,2,FALSE),"")</f>
        <v>50610</v>
      </c>
      <c r="AG97" s="2" t="str">
        <f>IF('Adjacent Counties'!AG97="x",VLOOKUP('2013 0-64'!AG$1,'2013 population'!$A$3:$E$102,2,FALSE),"")</f>
        <v/>
      </c>
      <c r="AH97" s="2" t="str">
        <f>IF('Adjacent Counties'!AH97="x",VLOOKUP('2013 0-64'!AH$1,'2013 population'!$A$3:$E$102,2,FALSE),"")</f>
        <v/>
      </c>
      <c r="AI97" s="2" t="str">
        <f>IF('Adjacent Counties'!AI97="x",VLOOKUP('2013 0-64'!AI$1,'2013 population'!$A$3:$E$102,2,FALSE),"")</f>
        <v/>
      </c>
      <c r="AJ97" s="2" t="str">
        <f>IF('Adjacent Counties'!AJ97="x",VLOOKUP('2013 0-64'!AJ$1,'2013 population'!$A$3:$E$102,2,FALSE),"")</f>
        <v/>
      </c>
      <c r="AK97" s="2" t="str">
        <f>IF('Adjacent Counties'!AK97="x",VLOOKUP('2013 0-64'!AK$1,'2013 population'!$A$3:$E$102,2,FALSE),"")</f>
        <v/>
      </c>
      <c r="AL97" s="2" t="str">
        <f>IF('Adjacent Counties'!AL97="x",VLOOKUP('2013 0-64'!AL$1,'2013 population'!$A$3:$E$102,2,FALSE),"")</f>
        <v/>
      </c>
      <c r="AM97" s="2" t="str">
        <f>IF('Adjacent Counties'!AM97="x",VLOOKUP('2013 0-64'!AM$1,'2013 population'!$A$3:$E$102,2,FALSE),"")</f>
        <v/>
      </c>
      <c r="AN97" s="2" t="str">
        <f>IF('Adjacent Counties'!AN97="x",VLOOKUP('2013 0-64'!AN$1,'2013 population'!$A$3:$E$102,2,FALSE),"")</f>
        <v/>
      </c>
      <c r="AO97" s="2">
        <f>IF('Adjacent Counties'!AO97="x",VLOOKUP('2013 0-64'!AO$1,'2013 population'!$A$3:$E$102,2,FALSE),"")</f>
        <v>18142</v>
      </c>
      <c r="AP97" s="2" t="str">
        <f>IF('Adjacent Counties'!AP97="x",VLOOKUP('2013 0-64'!AP$1,'2013 population'!$A$3:$E$102,2,FALSE),"")</f>
        <v/>
      </c>
      <c r="AQ97" s="2" t="str">
        <f>IF('Adjacent Counties'!AQ97="x",VLOOKUP('2013 0-64'!AQ$1,'2013 population'!$A$3:$E$102,2,FALSE),"")</f>
        <v/>
      </c>
      <c r="AR97" s="2" t="str">
        <f>IF('Adjacent Counties'!AR97="x",VLOOKUP('2013 0-64'!AR$1,'2013 population'!$A$3:$E$102,2,FALSE),"")</f>
        <v/>
      </c>
      <c r="AS97" s="2" t="str">
        <f>IF('Adjacent Counties'!AS97="x",VLOOKUP('2013 0-64'!AS$1,'2013 population'!$A$3:$E$102,2,FALSE),"")</f>
        <v/>
      </c>
      <c r="AT97" s="2" t="str">
        <f>IF('Adjacent Counties'!AT97="x",VLOOKUP('2013 0-64'!AT$1,'2013 population'!$A$3:$E$102,2,FALSE),"")</f>
        <v/>
      </c>
      <c r="AU97" s="2" t="str">
        <f>IF('Adjacent Counties'!AU97="x",VLOOKUP('2013 0-64'!AU$1,'2013 population'!$A$3:$E$102,2,FALSE),"")</f>
        <v/>
      </c>
      <c r="AV97" s="2" t="str">
        <f>IF('Adjacent Counties'!AV97="x",VLOOKUP('2013 0-64'!AV$1,'2013 population'!$A$3:$E$102,2,FALSE),"")</f>
        <v/>
      </c>
      <c r="AW97" s="2" t="str">
        <f>IF('Adjacent Counties'!AW97="x",VLOOKUP('2013 0-64'!AW$1,'2013 population'!$A$3:$E$102,2,FALSE),"")</f>
        <v/>
      </c>
      <c r="AX97" s="2" t="str">
        <f>IF('Adjacent Counties'!AX97="x",VLOOKUP('2013 0-64'!AX$1,'2013 population'!$A$3:$E$102,2,FALSE),"")</f>
        <v/>
      </c>
      <c r="AY97" s="2" t="str">
        <f>IF('Adjacent Counties'!AY97="x",VLOOKUP('2013 0-64'!AY$1,'2013 population'!$A$3:$E$102,2,FALSE),"")</f>
        <v/>
      </c>
      <c r="AZ97" s="2">
        <f>IF('Adjacent Counties'!AZ97="x",VLOOKUP('2013 0-64'!AZ$1,'2013 population'!$A$3:$E$102,2,FALSE),"")</f>
        <v>156686</v>
      </c>
      <c r="BA97" s="2" t="str">
        <f>IF('Adjacent Counties'!BA97="x",VLOOKUP('2013 0-64'!BA$1,'2013 population'!$A$3:$E$102,2,FALSE),"")</f>
        <v/>
      </c>
      <c r="BB97" s="2" t="str">
        <f>IF('Adjacent Counties'!BB97="x",VLOOKUP('2013 0-64'!BB$1,'2013 population'!$A$3:$E$102,2,FALSE),"")</f>
        <v/>
      </c>
      <c r="BC97" s="2">
        <f>IF('Adjacent Counties'!BC97="x",VLOOKUP('2013 0-64'!BC$1,'2013 population'!$A$3:$E$102,2,FALSE),"")</f>
        <v>48803</v>
      </c>
      <c r="BD97" s="2" t="str">
        <f>IF('Adjacent Counties'!BD97="x",VLOOKUP('2013 0-64'!BD$1,'2013 population'!$A$3:$E$102,2,FALSE),"")</f>
        <v/>
      </c>
      <c r="BE97" s="2" t="str">
        <f>IF('Adjacent Counties'!BE97="x",VLOOKUP('2013 0-64'!BE$1,'2013 population'!$A$3:$E$102,2,FALSE),"")</f>
        <v/>
      </c>
      <c r="BF97" s="2" t="str">
        <f>IF('Adjacent Counties'!BF97="x",VLOOKUP('2013 0-64'!BF$1,'2013 population'!$A$3:$E$102,2,FALSE),"")</f>
        <v/>
      </c>
      <c r="BG97" s="2" t="str">
        <f>IF('Adjacent Counties'!BG97="x",VLOOKUP('2013 0-64'!BG$1,'2013 population'!$A$3:$E$102,2,FALSE),"")</f>
        <v/>
      </c>
      <c r="BH97" s="2" t="str">
        <f>IF('Adjacent Counties'!BH97="x",VLOOKUP('2013 0-64'!BH$1,'2013 population'!$A$3:$E$102,2,FALSE),"")</f>
        <v/>
      </c>
      <c r="BI97" s="2" t="str">
        <f>IF('Adjacent Counties'!BI97="x",VLOOKUP('2013 0-64'!BI$1,'2013 population'!$A$3:$E$102,2,FALSE),"")</f>
        <v/>
      </c>
      <c r="BJ97" s="2" t="str">
        <f>IF('Adjacent Counties'!BJ97="x",VLOOKUP('2013 0-64'!BJ$1,'2013 population'!$A$3:$E$102,2,FALSE),"")</f>
        <v/>
      </c>
      <c r="BK97" s="2" t="str">
        <f>IF('Adjacent Counties'!BK97="x",VLOOKUP('2013 0-64'!BK$1,'2013 population'!$A$3:$E$102,2,FALSE),"")</f>
        <v/>
      </c>
      <c r="BL97" s="2" t="str">
        <f>IF('Adjacent Counties'!BL97="x",VLOOKUP('2013 0-64'!BL$1,'2013 population'!$A$3:$E$102,2,FALSE),"")</f>
        <v/>
      </c>
      <c r="BM97" s="2" t="str">
        <f>IF('Adjacent Counties'!BM97="x",VLOOKUP('2013 0-64'!BM$1,'2013 population'!$A$3:$E$102,2,FALSE),"")</f>
        <v/>
      </c>
      <c r="BN97" s="2" t="str">
        <f>IF('Adjacent Counties'!BN97="x",VLOOKUP('2013 0-64'!BN$1,'2013 population'!$A$3:$E$102,2,FALSE),"")</f>
        <v/>
      </c>
      <c r="BO97" s="2" t="str">
        <f>IF('Adjacent Counties'!BO97="x",VLOOKUP('2013 0-64'!BO$1,'2013 population'!$A$3:$E$102,2,FALSE),"")</f>
        <v/>
      </c>
      <c r="BP97" s="2" t="str">
        <f>IF('Adjacent Counties'!BP97="x",VLOOKUP('2013 0-64'!BP$1,'2013 population'!$A$3:$E$102,2,FALSE),"")</f>
        <v/>
      </c>
      <c r="BQ97" s="2" t="str">
        <f>IF('Adjacent Counties'!BQ97="x",VLOOKUP('2013 0-64'!BQ$1,'2013 population'!$A$3:$E$102,2,FALSE),"")</f>
        <v/>
      </c>
      <c r="BR97" s="2" t="str">
        <f>IF('Adjacent Counties'!BR97="x",VLOOKUP('2013 0-64'!BR$1,'2013 population'!$A$3:$E$102,2,FALSE),"")</f>
        <v/>
      </c>
      <c r="BS97" s="2" t="str">
        <f>IF('Adjacent Counties'!BS97="x",VLOOKUP('2013 0-64'!BS$1,'2013 population'!$A$3:$E$102,2,FALSE),"")</f>
        <v/>
      </c>
      <c r="BT97" s="2" t="str">
        <f>IF('Adjacent Counties'!BT97="x",VLOOKUP('2013 0-64'!BT$1,'2013 population'!$A$3:$E$102,2,FALSE),"")</f>
        <v/>
      </c>
      <c r="BU97" s="2" t="str">
        <f>IF('Adjacent Counties'!BU97="x",VLOOKUP('2013 0-64'!BU$1,'2013 population'!$A$3:$E$102,2,FALSE),"")</f>
        <v/>
      </c>
      <c r="BV97" s="2" t="str">
        <f>IF('Adjacent Counties'!BV97="x",VLOOKUP('2013 0-64'!BV$1,'2013 population'!$A$3:$E$102,2,FALSE),"")</f>
        <v/>
      </c>
      <c r="BW97" s="2" t="str">
        <f>IF('Adjacent Counties'!BW97="x",VLOOKUP('2013 0-64'!BW$1,'2013 population'!$A$3:$E$102,2,FALSE),"")</f>
        <v/>
      </c>
      <c r="BX97" s="2" t="str">
        <f>IF('Adjacent Counties'!BX97="x",VLOOKUP('2013 0-64'!BX$1,'2013 population'!$A$3:$E$102,2,FALSE),"")</f>
        <v/>
      </c>
      <c r="BY97" s="2" t="str">
        <f>IF('Adjacent Counties'!BY97="x",VLOOKUP('2013 0-64'!BY$1,'2013 population'!$A$3:$E$102,2,FALSE),"")</f>
        <v/>
      </c>
      <c r="BZ97" s="2" t="str">
        <f>IF('Adjacent Counties'!BZ97="x",VLOOKUP('2013 0-64'!BZ$1,'2013 population'!$A$3:$E$102,2,FALSE),"")</f>
        <v/>
      </c>
      <c r="CA97" s="2" t="str">
        <f>IF('Adjacent Counties'!CA97="x",VLOOKUP('2013 0-64'!CA$1,'2013 population'!$A$3:$E$102,2,FALSE),"")</f>
        <v/>
      </c>
      <c r="CB97" s="2" t="str">
        <f>IF('Adjacent Counties'!CB97="x",VLOOKUP('2013 0-64'!CB$1,'2013 population'!$A$3:$E$102,2,FALSE),"")</f>
        <v/>
      </c>
      <c r="CC97" s="2" t="str">
        <f>IF('Adjacent Counties'!CC97="x",VLOOKUP('2013 0-64'!CC$1,'2013 population'!$A$3:$E$102,2,FALSE),"")</f>
        <v/>
      </c>
      <c r="CD97" s="2" t="str">
        <f>IF('Adjacent Counties'!CD97="x",VLOOKUP('2013 0-64'!CD$1,'2013 population'!$A$3:$E$102,2,FALSE),"")</f>
        <v/>
      </c>
      <c r="CE97" s="2">
        <f>IF('Adjacent Counties'!CE97="x",VLOOKUP('2013 0-64'!CE$1,'2013 population'!$A$3:$E$102,2,FALSE),"")</f>
        <v>54356</v>
      </c>
      <c r="CF97" s="2" t="str">
        <f>IF('Adjacent Counties'!CF97="x",VLOOKUP('2013 0-64'!CF$1,'2013 population'!$A$3:$E$102,2,FALSE),"")</f>
        <v/>
      </c>
      <c r="CG97" s="2" t="str">
        <f>IF('Adjacent Counties'!CG97="x",VLOOKUP('2013 0-64'!CG$1,'2013 population'!$A$3:$E$102,2,FALSE),"")</f>
        <v/>
      </c>
      <c r="CH97" s="2" t="str">
        <f>IF('Adjacent Counties'!CH97="x",VLOOKUP('2013 0-64'!CH$1,'2013 population'!$A$3:$E$102,2,FALSE),"")</f>
        <v/>
      </c>
      <c r="CI97" s="2" t="str">
        <f>IF('Adjacent Counties'!CI97="x",VLOOKUP('2013 0-64'!CI$1,'2013 population'!$A$3:$E$102,2,FALSE),"")</f>
        <v/>
      </c>
      <c r="CJ97" s="2" t="str">
        <f>IF('Adjacent Counties'!CJ97="x",VLOOKUP('2013 0-64'!CJ$1,'2013 population'!$A$3:$E$102,2,FALSE),"")</f>
        <v/>
      </c>
      <c r="CK97" s="2" t="str">
        <f>IF('Adjacent Counties'!CK97="x",VLOOKUP('2013 0-64'!CK$1,'2013 population'!$A$3:$E$102,2,FALSE),"")</f>
        <v/>
      </c>
      <c r="CL97" s="2" t="str">
        <f>IF('Adjacent Counties'!CL97="x",VLOOKUP('2013 0-64'!CL$1,'2013 population'!$A$3:$E$102,2,FALSE),"")</f>
        <v/>
      </c>
      <c r="CM97" s="2" t="str">
        <f>IF('Adjacent Counties'!CM97="x",VLOOKUP('2013 0-64'!CM$1,'2013 population'!$A$3:$E$102,2,FALSE),"")</f>
        <v/>
      </c>
      <c r="CN97" s="2" t="str">
        <f>IF('Adjacent Counties'!CN97="x",VLOOKUP('2013 0-64'!CN$1,'2013 population'!$A$3:$E$102,2,FALSE),"")</f>
        <v/>
      </c>
      <c r="CO97" s="2" t="str">
        <f>IF('Adjacent Counties'!CO97="x",VLOOKUP('2013 0-64'!CO$1,'2013 population'!$A$3:$E$102,2,FALSE),"")</f>
        <v/>
      </c>
      <c r="CP97" s="2" t="str">
        <f>IF('Adjacent Counties'!CP97="x",VLOOKUP('2013 0-64'!CP$1,'2013 population'!$A$3:$E$102,2,FALSE),"")</f>
        <v/>
      </c>
      <c r="CQ97" s="2" t="str">
        <f>IF('Adjacent Counties'!CQ97="x",VLOOKUP('2013 0-64'!CQ$1,'2013 population'!$A$3:$E$102,2,FALSE),"")</f>
        <v/>
      </c>
      <c r="CR97" s="2" t="str">
        <f>IF('Adjacent Counties'!CR97="x",VLOOKUP('2013 0-64'!CR$1,'2013 population'!$A$3:$E$102,2,FALSE),"")</f>
        <v/>
      </c>
      <c r="CS97" s="2">
        <f>IF('Adjacent Counties'!CS97="x",VLOOKUP('2013 0-64'!CS$1,'2013 population'!$A$3:$E$102,2,FALSE),"")</f>
        <v>107421</v>
      </c>
      <c r="CT97" s="2" t="str">
        <f>IF('Adjacent Counties'!CT97="x",VLOOKUP('2013 0-64'!CT$1,'2013 population'!$A$3:$E$102,2,FALSE),"")</f>
        <v/>
      </c>
      <c r="CU97" s="2">
        <f>IF('Adjacent Counties'!CU97="x",VLOOKUP('2013 0-64'!CU$1,'2013 population'!$A$3:$E$102,2,FALSE),"")</f>
        <v>68728</v>
      </c>
      <c r="CV97" s="2" t="str">
        <f>IF('Adjacent Counties'!CV97="x",VLOOKUP('2013 0-64'!CV$1,'2013 population'!$A$3:$E$102,2,FALSE),"")</f>
        <v/>
      </c>
      <c r="CW97" s="2" t="str">
        <f>IF('Adjacent Counties'!CW97="x",VLOOKUP('2013 0-64'!CW$1,'2013 population'!$A$3:$E$102,2,FALSE),"")</f>
        <v/>
      </c>
      <c r="CX97" s="2">
        <f t="shared" si="2"/>
        <v>504746</v>
      </c>
      <c r="CY97" s="2">
        <f>SUMIF('Residents by Age'!B$2:B$422,"="&amp;'2013 0-64'!A97,'Residents by Age'!D$2:D$422)</f>
        <v>81</v>
      </c>
      <c r="CZ97" s="9">
        <f t="shared" si="3"/>
        <v>0.16047675464491049</v>
      </c>
    </row>
    <row r="98" spans="1:104">
      <c r="A98" s="3" t="s">
        <v>96</v>
      </c>
      <c r="B98" s="2" t="str">
        <f>IF('Adjacent Counties'!B98="x",VLOOKUP('2013 0-64'!B$1,'2013 population'!$A$3:$E$102,2,FALSE),"")</f>
        <v/>
      </c>
      <c r="C98" s="2">
        <f>IF('Adjacent Counties'!C98="x",VLOOKUP('2013 0-64'!C$1,'2013 population'!$A$3:$E$102,2,FALSE),"")</f>
        <v>30984</v>
      </c>
      <c r="D98" s="2">
        <f>IF('Adjacent Counties'!D98="x",VLOOKUP('2013 0-64'!D$1,'2013 population'!$A$3:$E$102,2,FALSE),"")</f>
        <v>8488</v>
      </c>
      <c r="E98" s="2" t="str">
        <f>IF('Adjacent Counties'!E98="x",VLOOKUP('2013 0-64'!E$1,'2013 population'!$A$3:$E$102,2,FALSE),"")</f>
        <v/>
      </c>
      <c r="F98" s="2">
        <f>IF('Adjacent Counties'!F98="x",VLOOKUP('2013 0-64'!F$1,'2013 population'!$A$3:$E$102,2,FALSE),"")</f>
        <v>21318</v>
      </c>
      <c r="G98" s="2" t="str">
        <f>IF('Adjacent Counties'!G98="x",VLOOKUP('2013 0-64'!G$1,'2013 population'!$A$3:$E$102,2,FALSE),"")</f>
        <v/>
      </c>
      <c r="H98" s="2" t="str">
        <f>IF('Adjacent Counties'!H98="x",VLOOKUP('2013 0-64'!H$1,'2013 population'!$A$3:$E$102,2,FALSE),"")</f>
        <v/>
      </c>
      <c r="I98" s="2" t="str">
        <f>IF('Adjacent Counties'!I98="x",VLOOKUP('2013 0-64'!I$1,'2013 population'!$A$3:$E$102,2,FALSE),"")</f>
        <v/>
      </c>
      <c r="J98" s="2" t="str">
        <f>IF('Adjacent Counties'!J98="x",VLOOKUP('2013 0-64'!J$1,'2013 population'!$A$3:$E$102,2,FALSE),"")</f>
        <v/>
      </c>
      <c r="K98" s="2" t="str">
        <f>IF('Adjacent Counties'!K98="x",VLOOKUP('2013 0-64'!K$1,'2013 population'!$A$3:$E$102,2,FALSE),"")</f>
        <v/>
      </c>
      <c r="L98" s="2" t="str">
        <f>IF('Adjacent Counties'!L98="x",VLOOKUP('2013 0-64'!L$1,'2013 population'!$A$3:$E$102,2,FALSE),"")</f>
        <v/>
      </c>
      <c r="M98" s="2" t="str">
        <f>IF('Adjacent Counties'!M98="x",VLOOKUP('2013 0-64'!M$1,'2013 population'!$A$3:$E$102,2,FALSE),"")</f>
        <v/>
      </c>
      <c r="N98" s="2" t="str">
        <f>IF('Adjacent Counties'!N98="x",VLOOKUP('2013 0-64'!N$1,'2013 population'!$A$3:$E$102,2,FALSE),"")</f>
        <v/>
      </c>
      <c r="O98" s="2">
        <f>IF('Adjacent Counties'!O98="x",VLOOKUP('2013 0-64'!O$1,'2013 population'!$A$3:$E$102,2,FALSE),"")</f>
        <v>68398</v>
      </c>
      <c r="P98" s="2" t="str">
        <f>IF('Adjacent Counties'!P98="x",VLOOKUP('2013 0-64'!P$1,'2013 population'!$A$3:$E$102,2,FALSE),"")</f>
        <v/>
      </c>
      <c r="Q98" s="2" t="str">
        <f>IF('Adjacent Counties'!Q98="x",VLOOKUP('2013 0-64'!Q$1,'2013 population'!$A$3:$E$102,2,FALSE),"")</f>
        <v/>
      </c>
      <c r="R98" s="2" t="str">
        <f>IF('Adjacent Counties'!R98="x",VLOOKUP('2013 0-64'!R$1,'2013 population'!$A$3:$E$102,2,FALSE),"")</f>
        <v/>
      </c>
      <c r="S98" s="2" t="str">
        <f>IF('Adjacent Counties'!S98="x",VLOOKUP('2013 0-64'!S$1,'2013 population'!$A$3:$E$102,2,FALSE),"")</f>
        <v/>
      </c>
      <c r="T98" s="2" t="str">
        <f>IF('Adjacent Counties'!T98="x",VLOOKUP('2013 0-64'!T$1,'2013 population'!$A$3:$E$102,2,FALSE),"")</f>
        <v/>
      </c>
      <c r="U98" s="2" t="str">
        <f>IF('Adjacent Counties'!U98="x",VLOOKUP('2013 0-64'!U$1,'2013 population'!$A$3:$E$102,2,FALSE),"")</f>
        <v/>
      </c>
      <c r="V98" s="2" t="str">
        <f>IF('Adjacent Counties'!V98="x",VLOOKUP('2013 0-64'!V$1,'2013 population'!$A$3:$E$102,2,FALSE),"")</f>
        <v/>
      </c>
      <c r="W98" s="2" t="str">
        <f>IF('Adjacent Counties'!W98="x",VLOOKUP('2013 0-64'!W$1,'2013 population'!$A$3:$E$102,2,FALSE),"")</f>
        <v/>
      </c>
      <c r="X98" s="2" t="str">
        <f>IF('Adjacent Counties'!X98="x",VLOOKUP('2013 0-64'!X$1,'2013 population'!$A$3:$E$102,2,FALSE),"")</f>
        <v/>
      </c>
      <c r="Y98" s="2" t="str">
        <f>IF('Adjacent Counties'!Y98="x",VLOOKUP('2013 0-64'!Y$1,'2013 population'!$A$3:$E$102,2,FALSE),"")</f>
        <v/>
      </c>
      <c r="Z98" s="2" t="str">
        <f>IF('Adjacent Counties'!Z98="x",VLOOKUP('2013 0-64'!Z$1,'2013 population'!$A$3:$E$102,2,FALSE),"")</f>
        <v/>
      </c>
      <c r="AA98" s="2" t="str">
        <f>IF('Adjacent Counties'!AA98="x",VLOOKUP('2013 0-64'!AA$1,'2013 population'!$A$3:$E$102,2,FALSE),"")</f>
        <v/>
      </c>
      <c r="AB98" s="2" t="str">
        <f>IF('Adjacent Counties'!AB98="x",VLOOKUP('2013 0-64'!AB$1,'2013 population'!$A$3:$E$102,2,FALSE),"")</f>
        <v/>
      </c>
      <c r="AC98" s="2" t="str">
        <f>IF('Adjacent Counties'!AC98="x",VLOOKUP('2013 0-64'!AC$1,'2013 population'!$A$3:$E$102,2,FALSE),"")</f>
        <v/>
      </c>
      <c r="AD98" s="2" t="str">
        <f>IF('Adjacent Counties'!AD98="x",VLOOKUP('2013 0-64'!AD$1,'2013 population'!$A$3:$E$102,2,FALSE),"")</f>
        <v/>
      </c>
      <c r="AE98" s="2" t="str">
        <f>IF('Adjacent Counties'!AE98="x",VLOOKUP('2013 0-64'!AE$1,'2013 population'!$A$3:$E$102,2,FALSE),"")</f>
        <v/>
      </c>
      <c r="AF98" s="2" t="str">
        <f>IF('Adjacent Counties'!AF98="x",VLOOKUP('2013 0-64'!AF$1,'2013 population'!$A$3:$E$102,2,FALSE),"")</f>
        <v/>
      </c>
      <c r="AG98" s="2" t="str">
        <f>IF('Adjacent Counties'!AG98="x",VLOOKUP('2013 0-64'!AG$1,'2013 population'!$A$3:$E$102,2,FALSE),"")</f>
        <v/>
      </c>
      <c r="AH98" s="2" t="str">
        <f>IF('Adjacent Counties'!AH98="x",VLOOKUP('2013 0-64'!AH$1,'2013 population'!$A$3:$E$102,2,FALSE),"")</f>
        <v/>
      </c>
      <c r="AI98" s="2" t="str">
        <f>IF('Adjacent Counties'!AI98="x",VLOOKUP('2013 0-64'!AI$1,'2013 population'!$A$3:$E$102,2,FALSE),"")</f>
        <v/>
      </c>
      <c r="AJ98" s="2" t="str">
        <f>IF('Adjacent Counties'!AJ98="x",VLOOKUP('2013 0-64'!AJ$1,'2013 population'!$A$3:$E$102,2,FALSE),"")</f>
        <v/>
      </c>
      <c r="AK98" s="2" t="str">
        <f>IF('Adjacent Counties'!AK98="x",VLOOKUP('2013 0-64'!AK$1,'2013 population'!$A$3:$E$102,2,FALSE),"")</f>
        <v/>
      </c>
      <c r="AL98" s="2" t="str">
        <f>IF('Adjacent Counties'!AL98="x",VLOOKUP('2013 0-64'!AL$1,'2013 population'!$A$3:$E$102,2,FALSE),"")</f>
        <v/>
      </c>
      <c r="AM98" s="2" t="str">
        <f>IF('Adjacent Counties'!AM98="x",VLOOKUP('2013 0-64'!AM$1,'2013 population'!$A$3:$E$102,2,FALSE),"")</f>
        <v/>
      </c>
      <c r="AN98" s="2" t="str">
        <f>IF('Adjacent Counties'!AN98="x",VLOOKUP('2013 0-64'!AN$1,'2013 population'!$A$3:$E$102,2,FALSE),"")</f>
        <v/>
      </c>
      <c r="AO98" s="2" t="str">
        <f>IF('Adjacent Counties'!AO98="x",VLOOKUP('2013 0-64'!AO$1,'2013 population'!$A$3:$E$102,2,FALSE),"")</f>
        <v/>
      </c>
      <c r="AP98" s="2" t="str">
        <f>IF('Adjacent Counties'!AP98="x",VLOOKUP('2013 0-64'!AP$1,'2013 population'!$A$3:$E$102,2,FALSE),"")</f>
        <v/>
      </c>
      <c r="AQ98" s="2" t="str">
        <f>IF('Adjacent Counties'!AQ98="x",VLOOKUP('2013 0-64'!AQ$1,'2013 population'!$A$3:$E$102,2,FALSE),"")</f>
        <v/>
      </c>
      <c r="AR98" s="2" t="str">
        <f>IF('Adjacent Counties'!AR98="x",VLOOKUP('2013 0-64'!AR$1,'2013 population'!$A$3:$E$102,2,FALSE),"")</f>
        <v/>
      </c>
      <c r="AS98" s="2" t="str">
        <f>IF('Adjacent Counties'!AS98="x",VLOOKUP('2013 0-64'!AS$1,'2013 population'!$A$3:$E$102,2,FALSE),"")</f>
        <v/>
      </c>
      <c r="AT98" s="2" t="str">
        <f>IF('Adjacent Counties'!AT98="x",VLOOKUP('2013 0-64'!AT$1,'2013 population'!$A$3:$E$102,2,FALSE),"")</f>
        <v/>
      </c>
      <c r="AU98" s="2" t="str">
        <f>IF('Adjacent Counties'!AU98="x",VLOOKUP('2013 0-64'!AU$1,'2013 population'!$A$3:$E$102,2,FALSE),"")</f>
        <v/>
      </c>
      <c r="AV98" s="2" t="str">
        <f>IF('Adjacent Counties'!AV98="x",VLOOKUP('2013 0-64'!AV$1,'2013 population'!$A$3:$E$102,2,FALSE),"")</f>
        <v/>
      </c>
      <c r="AW98" s="2" t="str">
        <f>IF('Adjacent Counties'!AW98="x",VLOOKUP('2013 0-64'!AW$1,'2013 population'!$A$3:$E$102,2,FALSE),"")</f>
        <v/>
      </c>
      <c r="AX98" s="2">
        <f>IF('Adjacent Counties'!AX98="x",VLOOKUP('2013 0-64'!AX$1,'2013 population'!$A$3:$E$102,2,FALSE),"")</f>
        <v>141771</v>
      </c>
      <c r="AY98" s="2" t="str">
        <f>IF('Adjacent Counties'!AY98="x",VLOOKUP('2013 0-64'!AY$1,'2013 population'!$A$3:$E$102,2,FALSE),"")</f>
        <v/>
      </c>
      <c r="AZ98" s="2" t="str">
        <f>IF('Adjacent Counties'!AZ98="x",VLOOKUP('2013 0-64'!AZ$1,'2013 population'!$A$3:$E$102,2,FALSE),"")</f>
        <v/>
      </c>
      <c r="BA98" s="2" t="str">
        <f>IF('Adjacent Counties'!BA98="x",VLOOKUP('2013 0-64'!BA$1,'2013 population'!$A$3:$E$102,2,FALSE),"")</f>
        <v/>
      </c>
      <c r="BB98" s="2" t="str">
        <f>IF('Adjacent Counties'!BB98="x",VLOOKUP('2013 0-64'!BB$1,'2013 population'!$A$3:$E$102,2,FALSE),"")</f>
        <v/>
      </c>
      <c r="BC98" s="2" t="str">
        <f>IF('Adjacent Counties'!BC98="x",VLOOKUP('2013 0-64'!BC$1,'2013 population'!$A$3:$E$102,2,FALSE),"")</f>
        <v/>
      </c>
      <c r="BD98" s="2" t="str">
        <f>IF('Adjacent Counties'!BD98="x",VLOOKUP('2013 0-64'!BD$1,'2013 population'!$A$3:$E$102,2,FALSE),"")</f>
        <v/>
      </c>
      <c r="BE98" s="2" t="str">
        <f>IF('Adjacent Counties'!BE98="x",VLOOKUP('2013 0-64'!BE$1,'2013 population'!$A$3:$E$102,2,FALSE),"")</f>
        <v/>
      </c>
      <c r="BF98" s="2" t="str">
        <f>IF('Adjacent Counties'!BF98="x",VLOOKUP('2013 0-64'!BF$1,'2013 population'!$A$3:$E$102,2,FALSE),"")</f>
        <v/>
      </c>
      <c r="BG98" s="2" t="str">
        <f>IF('Adjacent Counties'!BG98="x",VLOOKUP('2013 0-64'!BG$1,'2013 population'!$A$3:$E$102,2,FALSE),"")</f>
        <v/>
      </c>
      <c r="BH98" s="2" t="str">
        <f>IF('Adjacent Counties'!BH98="x",VLOOKUP('2013 0-64'!BH$1,'2013 population'!$A$3:$E$102,2,FALSE),"")</f>
        <v/>
      </c>
      <c r="BI98" s="2" t="str">
        <f>IF('Adjacent Counties'!BI98="x",VLOOKUP('2013 0-64'!BI$1,'2013 population'!$A$3:$E$102,2,FALSE),"")</f>
        <v/>
      </c>
      <c r="BJ98" s="2" t="str">
        <f>IF('Adjacent Counties'!BJ98="x",VLOOKUP('2013 0-64'!BJ$1,'2013 population'!$A$3:$E$102,2,FALSE),"")</f>
        <v/>
      </c>
      <c r="BK98" s="2" t="str">
        <f>IF('Adjacent Counties'!BK98="x",VLOOKUP('2013 0-64'!BK$1,'2013 population'!$A$3:$E$102,2,FALSE),"")</f>
        <v/>
      </c>
      <c r="BL98" s="2" t="str">
        <f>IF('Adjacent Counties'!BL98="x",VLOOKUP('2013 0-64'!BL$1,'2013 population'!$A$3:$E$102,2,FALSE),"")</f>
        <v/>
      </c>
      <c r="BM98" s="2" t="str">
        <f>IF('Adjacent Counties'!BM98="x",VLOOKUP('2013 0-64'!BM$1,'2013 population'!$A$3:$E$102,2,FALSE),"")</f>
        <v/>
      </c>
      <c r="BN98" s="2" t="str">
        <f>IF('Adjacent Counties'!BN98="x",VLOOKUP('2013 0-64'!BN$1,'2013 population'!$A$3:$E$102,2,FALSE),"")</f>
        <v/>
      </c>
      <c r="BO98" s="2" t="str">
        <f>IF('Adjacent Counties'!BO98="x",VLOOKUP('2013 0-64'!BO$1,'2013 population'!$A$3:$E$102,2,FALSE),"")</f>
        <v/>
      </c>
      <c r="BP98" s="2" t="str">
        <f>IF('Adjacent Counties'!BP98="x",VLOOKUP('2013 0-64'!BP$1,'2013 population'!$A$3:$E$102,2,FALSE),"")</f>
        <v/>
      </c>
      <c r="BQ98" s="2" t="str">
        <f>IF('Adjacent Counties'!BQ98="x",VLOOKUP('2013 0-64'!BQ$1,'2013 population'!$A$3:$E$102,2,FALSE),"")</f>
        <v/>
      </c>
      <c r="BR98" s="2" t="str">
        <f>IF('Adjacent Counties'!BR98="x",VLOOKUP('2013 0-64'!BR$1,'2013 population'!$A$3:$E$102,2,FALSE),"")</f>
        <v/>
      </c>
      <c r="BS98" s="2" t="str">
        <f>IF('Adjacent Counties'!BS98="x",VLOOKUP('2013 0-64'!BS$1,'2013 population'!$A$3:$E$102,2,FALSE),"")</f>
        <v/>
      </c>
      <c r="BT98" s="2" t="str">
        <f>IF('Adjacent Counties'!BT98="x",VLOOKUP('2013 0-64'!BT$1,'2013 population'!$A$3:$E$102,2,FALSE),"")</f>
        <v/>
      </c>
      <c r="BU98" s="2" t="str">
        <f>IF('Adjacent Counties'!BU98="x",VLOOKUP('2013 0-64'!BU$1,'2013 population'!$A$3:$E$102,2,FALSE),"")</f>
        <v/>
      </c>
      <c r="BV98" s="2" t="str">
        <f>IF('Adjacent Counties'!BV98="x",VLOOKUP('2013 0-64'!BV$1,'2013 population'!$A$3:$E$102,2,FALSE),"")</f>
        <v/>
      </c>
      <c r="BW98" s="2" t="str">
        <f>IF('Adjacent Counties'!BW98="x",VLOOKUP('2013 0-64'!BW$1,'2013 population'!$A$3:$E$102,2,FALSE),"")</f>
        <v/>
      </c>
      <c r="BX98" s="2" t="str">
        <f>IF('Adjacent Counties'!BX98="x",VLOOKUP('2013 0-64'!BX$1,'2013 population'!$A$3:$E$102,2,FALSE),"")</f>
        <v/>
      </c>
      <c r="BY98" s="2" t="str">
        <f>IF('Adjacent Counties'!BY98="x",VLOOKUP('2013 0-64'!BY$1,'2013 population'!$A$3:$E$102,2,FALSE),"")</f>
        <v/>
      </c>
      <c r="BZ98" s="2" t="str">
        <f>IF('Adjacent Counties'!BZ98="x",VLOOKUP('2013 0-64'!BZ$1,'2013 population'!$A$3:$E$102,2,FALSE),"")</f>
        <v/>
      </c>
      <c r="CA98" s="2" t="str">
        <f>IF('Adjacent Counties'!CA98="x",VLOOKUP('2013 0-64'!CA$1,'2013 population'!$A$3:$E$102,2,FALSE),"")</f>
        <v/>
      </c>
      <c r="CB98" s="2" t="str">
        <f>IF('Adjacent Counties'!CB98="x",VLOOKUP('2013 0-64'!CB$1,'2013 population'!$A$3:$E$102,2,FALSE),"")</f>
        <v/>
      </c>
      <c r="CC98" s="2" t="str">
        <f>IF('Adjacent Counties'!CC98="x",VLOOKUP('2013 0-64'!CC$1,'2013 population'!$A$3:$E$102,2,FALSE),"")</f>
        <v/>
      </c>
      <c r="CD98" s="2" t="str">
        <f>IF('Adjacent Counties'!CD98="x",VLOOKUP('2013 0-64'!CD$1,'2013 population'!$A$3:$E$102,2,FALSE),"")</f>
        <v/>
      </c>
      <c r="CE98" s="2" t="str">
        <f>IF('Adjacent Counties'!CE98="x",VLOOKUP('2013 0-64'!CE$1,'2013 population'!$A$3:$E$102,2,FALSE),"")</f>
        <v/>
      </c>
      <c r="CF98" s="2" t="str">
        <f>IF('Adjacent Counties'!CF98="x",VLOOKUP('2013 0-64'!CF$1,'2013 population'!$A$3:$E$102,2,FALSE),"")</f>
        <v/>
      </c>
      <c r="CG98" s="2" t="str">
        <f>IF('Adjacent Counties'!CG98="x",VLOOKUP('2013 0-64'!CG$1,'2013 population'!$A$3:$E$102,2,FALSE),"")</f>
        <v/>
      </c>
      <c r="CH98" s="2" t="str">
        <f>IF('Adjacent Counties'!CH98="x",VLOOKUP('2013 0-64'!CH$1,'2013 population'!$A$3:$E$102,2,FALSE),"")</f>
        <v/>
      </c>
      <c r="CI98" s="2">
        <f>IF('Adjacent Counties'!CI98="x",VLOOKUP('2013 0-64'!CI$1,'2013 population'!$A$3:$E$102,2,FALSE),"")</f>
        <v>60220</v>
      </c>
      <c r="CJ98" s="2" t="str">
        <f>IF('Adjacent Counties'!CJ98="x",VLOOKUP('2013 0-64'!CJ$1,'2013 population'!$A$3:$E$102,2,FALSE),"")</f>
        <v/>
      </c>
      <c r="CK98" s="2" t="str">
        <f>IF('Adjacent Counties'!CK98="x",VLOOKUP('2013 0-64'!CK$1,'2013 population'!$A$3:$E$102,2,FALSE),"")</f>
        <v/>
      </c>
      <c r="CL98" s="2" t="str">
        <f>IF('Adjacent Counties'!CL98="x",VLOOKUP('2013 0-64'!CL$1,'2013 population'!$A$3:$E$102,2,FALSE),"")</f>
        <v/>
      </c>
      <c r="CM98" s="2" t="str">
        <f>IF('Adjacent Counties'!CM98="x",VLOOKUP('2013 0-64'!CM$1,'2013 population'!$A$3:$E$102,2,FALSE),"")</f>
        <v/>
      </c>
      <c r="CN98" s="2" t="str">
        <f>IF('Adjacent Counties'!CN98="x",VLOOKUP('2013 0-64'!CN$1,'2013 population'!$A$3:$E$102,2,FALSE),"")</f>
        <v/>
      </c>
      <c r="CO98" s="2" t="str">
        <f>IF('Adjacent Counties'!CO98="x",VLOOKUP('2013 0-64'!CO$1,'2013 population'!$A$3:$E$102,2,FALSE),"")</f>
        <v/>
      </c>
      <c r="CP98" s="2" t="str">
        <f>IF('Adjacent Counties'!CP98="x",VLOOKUP('2013 0-64'!CP$1,'2013 population'!$A$3:$E$102,2,FALSE),"")</f>
        <v/>
      </c>
      <c r="CQ98" s="2" t="str">
        <f>IF('Adjacent Counties'!CQ98="x",VLOOKUP('2013 0-64'!CQ$1,'2013 population'!$A$3:$E$102,2,FALSE),"")</f>
        <v/>
      </c>
      <c r="CR98" s="2">
        <f>IF('Adjacent Counties'!CR98="x",VLOOKUP('2013 0-64'!CR$1,'2013 population'!$A$3:$E$102,2,FALSE),"")</f>
        <v>45321</v>
      </c>
      <c r="CS98" s="2" t="str">
        <f>IF('Adjacent Counties'!CS98="x",VLOOKUP('2013 0-64'!CS$1,'2013 population'!$A$3:$E$102,2,FALSE),"")</f>
        <v/>
      </c>
      <c r="CT98" s="2">
        <f>IF('Adjacent Counties'!CT98="x",VLOOKUP('2013 0-64'!CT$1,'2013 population'!$A$3:$E$102,2,FALSE),"")</f>
        <v>56644</v>
      </c>
      <c r="CU98" s="2" t="str">
        <f>IF('Adjacent Counties'!CU98="x",VLOOKUP('2013 0-64'!CU$1,'2013 population'!$A$3:$E$102,2,FALSE),"")</f>
        <v/>
      </c>
      <c r="CV98" s="2">
        <f>IF('Adjacent Counties'!CV98="x",VLOOKUP('2013 0-64'!CV$1,'2013 population'!$A$3:$E$102,2,FALSE),"")</f>
        <v>31424</v>
      </c>
      <c r="CW98" s="2" t="str">
        <f>IF('Adjacent Counties'!CW98="x",VLOOKUP('2013 0-64'!CW$1,'2013 population'!$A$3:$E$102,2,FALSE),"")</f>
        <v/>
      </c>
      <c r="CX98" s="2">
        <f t="shared" si="2"/>
        <v>464568</v>
      </c>
      <c r="CY98" s="2">
        <f>SUMIF('Residents by Age'!B$2:B$422,"="&amp;'2013 0-64'!A98,'Residents by Age'!D$2:D$422)</f>
        <v>49</v>
      </c>
      <c r="CZ98" s="9">
        <f t="shared" si="3"/>
        <v>0.10547433314391004</v>
      </c>
    </row>
    <row r="99" spans="1:104">
      <c r="A99" s="3" t="s">
        <v>97</v>
      </c>
      <c r="B99" s="2" t="str">
        <f>IF('Adjacent Counties'!B99="x",VLOOKUP('2013 0-64'!B$1,'2013 population'!$A$3:$E$102,2,FALSE),"")</f>
        <v/>
      </c>
      <c r="C99" s="2" t="str">
        <f>IF('Adjacent Counties'!C99="x",VLOOKUP('2013 0-64'!C$1,'2013 population'!$A$3:$E$102,2,FALSE),"")</f>
        <v/>
      </c>
      <c r="D99" s="2" t="str">
        <f>IF('Adjacent Counties'!D99="x",VLOOKUP('2013 0-64'!D$1,'2013 population'!$A$3:$E$102,2,FALSE),"")</f>
        <v/>
      </c>
      <c r="E99" s="2" t="str">
        <f>IF('Adjacent Counties'!E99="x",VLOOKUP('2013 0-64'!E$1,'2013 population'!$A$3:$E$102,2,FALSE),"")</f>
        <v/>
      </c>
      <c r="F99" s="2" t="str">
        <f>IF('Adjacent Counties'!F99="x",VLOOKUP('2013 0-64'!F$1,'2013 population'!$A$3:$E$102,2,FALSE),"")</f>
        <v/>
      </c>
      <c r="G99" s="2" t="str">
        <f>IF('Adjacent Counties'!G99="x",VLOOKUP('2013 0-64'!G$1,'2013 population'!$A$3:$E$102,2,FALSE),"")</f>
        <v/>
      </c>
      <c r="H99" s="2" t="str">
        <f>IF('Adjacent Counties'!H99="x",VLOOKUP('2013 0-64'!H$1,'2013 population'!$A$3:$E$102,2,FALSE),"")</f>
        <v/>
      </c>
      <c r="I99" s="2" t="str">
        <f>IF('Adjacent Counties'!I99="x",VLOOKUP('2013 0-64'!I$1,'2013 population'!$A$3:$E$102,2,FALSE),"")</f>
        <v/>
      </c>
      <c r="J99" s="2" t="str">
        <f>IF('Adjacent Counties'!J99="x",VLOOKUP('2013 0-64'!J$1,'2013 population'!$A$3:$E$102,2,FALSE),"")</f>
        <v/>
      </c>
      <c r="K99" s="2" t="str">
        <f>IF('Adjacent Counties'!K99="x",VLOOKUP('2013 0-64'!K$1,'2013 population'!$A$3:$E$102,2,FALSE),"")</f>
        <v/>
      </c>
      <c r="L99" s="2" t="str">
        <f>IF('Adjacent Counties'!L99="x",VLOOKUP('2013 0-64'!L$1,'2013 population'!$A$3:$E$102,2,FALSE),"")</f>
        <v/>
      </c>
      <c r="M99" s="2" t="str">
        <f>IF('Adjacent Counties'!M99="x",VLOOKUP('2013 0-64'!M$1,'2013 population'!$A$3:$E$102,2,FALSE),"")</f>
        <v/>
      </c>
      <c r="N99" s="2" t="str">
        <f>IF('Adjacent Counties'!N99="x",VLOOKUP('2013 0-64'!N$1,'2013 population'!$A$3:$E$102,2,FALSE),"")</f>
        <v/>
      </c>
      <c r="O99" s="2" t="str">
        <f>IF('Adjacent Counties'!O99="x",VLOOKUP('2013 0-64'!O$1,'2013 population'!$A$3:$E$102,2,FALSE),"")</f>
        <v/>
      </c>
      <c r="P99" s="2" t="str">
        <f>IF('Adjacent Counties'!P99="x",VLOOKUP('2013 0-64'!P$1,'2013 population'!$A$3:$E$102,2,FALSE),"")</f>
        <v/>
      </c>
      <c r="Q99" s="2" t="str">
        <f>IF('Adjacent Counties'!Q99="x",VLOOKUP('2013 0-64'!Q$1,'2013 population'!$A$3:$E$102,2,FALSE),"")</f>
        <v/>
      </c>
      <c r="R99" s="2" t="str">
        <f>IF('Adjacent Counties'!R99="x",VLOOKUP('2013 0-64'!R$1,'2013 population'!$A$3:$E$102,2,FALSE),"")</f>
        <v/>
      </c>
      <c r="S99" s="2" t="str">
        <f>IF('Adjacent Counties'!S99="x",VLOOKUP('2013 0-64'!S$1,'2013 population'!$A$3:$E$102,2,FALSE),"")</f>
        <v/>
      </c>
      <c r="T99" s="2" t="str">
        <f>IF('Adjacent Counties'!T99="x",VLOOKUP('2013 0-64'!T$1,'2013 population'!$A$3:$E$102,2,FALSE),"")</f>
        <v/>
      </c>
      <c r="U99" s="2" t="str">
        <f>IF('Adjacent Counties'!U99="x",VLOOKUP('2013 0-64'!U$1,'2013 population'!$A$3:$E$102,2,FALSE),"")</f>
        <v/>
      </c>
      <c r="V99" s="2" t="str">
        <f>IF('Adjacent Counties'!V99="x",VLOOKUP('2013 0-64'!V$1,'2013 population'!$A$3:$E$102,2,FALSE),"")</f>
        <v/>
      </c>
      <c r="W99" s="2" t="str">
        <f>IF('Adjacent Counties'!W99="x",VLOOKUP('2013 0-64'!W$1,'2013 population'!$A$3:$E$102,2,FALSE),"")</f>
        <v/>
      </c>
      <c r="X99" s="2" t="str">
        <f>IF('Adjacent Counties'!X99="x",VLOOKUP('2013 0-64'!X$1,'2013 population'!$A$3:$E$102,2,FALSE),"")</f>
        <v/>
      </c>
      <c r="Y99" s="2" t="str">
        <f>IF('Adjacent Counties'!Y99="x",VLOOKUP('2013 0-64'!Y$1,'2013 population'!$A$3:$E$102,2,FALSE),"")</f>
        <v/>
      </c>
      <c r="Z99" s="2" t="str">
        <f>IF('Adjacent Counties'!Z99="x",VLOOKUP('2013 0-64'!Z$1,'2013 population'!$A$3:$E$102,2,FALSE),"")</f>
        <v/>
      </c>
      <c r="AA99" s="2" t="str">
        <f>IF('Adjacent Counties'!AA99="x",VLOOKUP('2013 0-64'!AA$1,'2013 population'!$A$3:$E$102,2,FALSE),"")</f>
        <v/>
      </c>
      <c r="AB99" s="2" t="str">
        <f>IF('Adjacent Counties'!AB99="x",VLOOKUP('2013 0-64'!AB$1,'2013 population'!$A$3:$E$102,2,FALSE),"")</f>
        <v/>
      </c>
      <c r="AC99" s="2" t="str">
        <f>IF('Adjacent Counties'!AC99="x",VLOOKUP('2013 0-64'!AC$1,'2013 population'!$A$3:$E$102,2,FALSE),"")</f>
        <v/>
      </c>
      <c r="AD99" s="2" t="str">
        <f>IF('Adjacent Counties'!AD99="x",VLOOKUP('2013 0-64'!AD$1,'2013 population'!$A$3:$E$102,2,FALSE),"")</f>
        <v/>
      </c>
      <c r="AE99" s="2" t="str">
        <f>IF('Adjacent Counties'!AE99="x",VLOOKUP('2013 0-64'!AE$1,'2013 population'!$A$3:$E$102,2,FALSE),"")</f>
        <v/>
      </c>
      <c r="AF99" s="2" t="str">
        <f>IF('Adjacent Counties'!AF99="x",VLOOKUP('2013 0-64'!AF$1,'2013 population'!$A$3:$E$102,2,FALSE),"")</f>
        <v/>
      </c>
      <c r="AG99" s="2" t="str">
        <f>IF('Adjacent Counties'!AG99="x",VLOOKUP('2013 0-64'!AG$1,'2013 population'!$A$3:$E$102,2,FALSE),"")</f>
        <v/>
      </c>
      <c r="AH99" s="2">
        <f>IF('Adjacent Counties'!AH99="x",VLOOKUP('2013 0-64'!AH$1,'2013 population'!$A$3:$E$102,2,FALSE),"")</f>
        <v>46696</v>
      </c>
      <c r="AI99" s="2" t="str">
        <f>IF('Adjacent Counties'!AI99="x",VLOOKUP('2013 0-64'!AI$1,'2013 population'!$A$3:$E$102,2,FALSE),"")</f>
        <v/>
      </c>
      <c r="AJ99" s="2" t="str">
        <f>IF('Adjacent Counties'!AJ99="x",VLOOKUP('2013 0-64'!AJ$1,'2013 population'!$A$3:$E$102,2,FALSE),"")</f>
        <v/>
      </c>
      <c r="AK99" s="2" t="str">
        <f>IF('Adjacent Counties'!AK99="x",VLOOKUP('2013 0-64'!AK$1,'2013 population'!$A$3:$E$102,2,FALSE),"")</f>
        <v/>
      </c>
      <c r="AL99" s="2" t="str">
        <f>IF('Adjacent Counties'!AL99="x",VLOOKUP('2013 0-64'!AL$1,'2013 population'!$A$3:$E$102,2,FALSE),"")</f>
        <v/>
      </c>
      <c r="AM99" s="2" t="str">
        <f>IF('Adjacent Counties'!AM99="x",VLOOKUP('2013 0-64'!AM$1,'2013 population'!$A$3:$E$102,2,FALSE),"")</f>
        <v/>
      </c>
      <c r="AN99" s="2" t="str">
        <f>IF('Adjacent Counties'!AN99="x",VLOOKUP('2013 0-64'!AN$1,'2013 population'!$A$3:$E$102,2,FALSE),"")</f>
        <v/>
      </c>
      <c r="AO99" s="2">
        <f>IF('Adjacent Counties'!AO99="x",VLOOKUP('2013 0-64'!AO$1,'2013 population'!$A$3:$E$102,2,FALSE),"")</f>
        <v>18142</v>
      </c>
      <c r="AP99" s="2" t="str">
        <f>IF('Adjacent Counties'!AP99="x",VLOOKUP('2013 0-64'!AP$1,'2013 population'!$A$3:$E$102,2,FALSE),"")</f>
        <v/>
      </c>
      <c r="AQ99" s="2" t="str">
        <f>IF('Adjacent Counties'!AQ99="x",VLOOKUP('2013 0-64'!AQ$1,'2013 population'!$A$3:$E$102,2,FALSE),"")</f>
        <v/>
      </c>
      <c r="AR99" s="2" t="str">
        <f>IF('Adjacent Counties'!AR99="x",VLOOKUP('2013 0-64'!AR$1,'2013 population'!$A$3:$E$102,2,FALSE),"")</f>
        <v/>
      </c>
      <c r="AS99" s="2" t="str">
        <f>IF('Adjacent Counties'!AS99="x",VLOOKUP('2013 0-64'!AS$1,'2013 population'!$A$3:$E$102,2,FALSE),"")</f>
        <v/>
      </c>
      <c r="AT99" s="2" t="str">
        <f>IF('Adjacent Counties'!AT99="x",VLOOKUP('2013 0-64'!AT$1,'2013 population'!$A$3:$E$102,2,FALSE),"")</f>
        <v/>
      </c>
      <c r="AU99" s="2" t="str">
        <f>IF('Adjacent Counties'!AU99="x",VLOOKUP('2013 0-64'!AU$1,'2013 population'!$A$3:$E$102,2,FALSE),"")</f>
        <v/>
      </c>
      <c r="AV99" s="2" t="str">
        <f>IF('Adjacent Counties'!AV99="x",VLOOKUP('2013 0-64'!AV$1,'2013 population'!$A$3:$E$102,2,FALSE),"")</f>
        <v/>
      </c>
      <c r="AW99" s="2" t="str">
        <f>IF('Adjacent Counties'!AW99="x",VLOOKUP('2013 0-64'!AW$1,'2013 population'!$A$3:$E$102,2,FALSE),"")</f>
        <v/>
      </c>
      <c r="AX99" s="2" t="str">
        <f>IF('Adjacent Counties'!AX99="x",VLOOKUP('2013 0-64'!AX$1,'2013 population'!$A$3:$E$102,2,FALSE),"")</f>
        <v/>
      </c>
      <c r="AY99" s="2" t="str">
        <f>IF('Adjacent Counties'!AY99="x",VLOOKUP('2013 0-64'!AY$1,'2013 population'!$A$3:$E$102,2,FALSE),"")</f>
        <v/>
      </c>
      <c r="AZ99" s="2">
        <f>IF('Adjacent Counties'!AZ99="x",VLOOKUP('2013 0-64'!AZ$1,'2013 population'!$A$3:$E$102,2,FALSE),"")</f>
        <v>156686</v>
      </c>
      <c r="BA99" s="2" t="str">
        <f>IF('Adjacent Counties'!BA99="x",VLOOKUP('2013 0-64'!BA$1,'2013 population'!$A$3:$E$102,2,FALSE),"")</f>
        <v/>
      </c>
      <c r="BB99" s="2" t="str">
        <f>IF('Adjacent Counties'!BB99="x",VLOOKUP('2013 0-64'!BB$1,'2013 population'!$A$3:$E$102,2,FALSE),"")</f>
        <v/>
      </c>
      <c r="BC99" s="2" t="str">
        <f>IF('Adjacent Counties'!BC99="x",VLOOKUP('2013 0-64'!BC$1,'2013 population'!$A$3:$E$102,2,FALSE),"")</f>
        <v/>
      </c>
      <c r="BD99" s="2" t="str">
        <f>IF('Adjacent Counties'!BD99="x",VLOOKUP('2013 0-64'!BD$1,'2013 population'!$A$3:$E$102,2,FALSE),"")</f>
        <v/>
      </c>
      <c r="BE99" s="2" t="str">
        <f>IF('Adjacent Counties'!BE99="x",VLOOKUP('2013 0-64'!BE$1,'2013 population'!$A$3:$E$102,2,FALSE),"")</f>
        <v/>
      </c>
      <c r="BF99" s="2" t="str">
        <f>IF('Adjacent Counties'!BF99="x",VLOOKUP('2013 0-64'!BF$1,'2013 population'!$A$3:$E$102,2,FALSE),"")</f>
        <v/>
      </c>
      <c r="BG99" s="2" t="str">
        <f>IF('Adjacent Counties'!BG99="x",VLOOKUP('2013 0-64'!BG$1,'2013 population'!$A$3:$E$102,2,FALSE),"")</f>
        <v/>
      </c>
      <c r="BH99" s="2" t="str">
        <f>IF('Adjacent Counties'!BH99="x",VLOOKUP('2013 0-64'!BH$1,'2013 population'!$A$3:$E$102,2,FALSE),"")</f>
        <v/>
      </c>
      <c r="BI99" s="2" t="str">
        <f>IF('Adjacent Counties'!BI99="x",VLOOKUP('2013 0-64'!BI$1,'2013 population'!$A$3:$E$102,2,FALSE),"")</f>
        <v/>
      </c>
      <c r="BJ99" s="2" t="str">
        <f>IF('Adjacent Counties'!BJ99="x",VLOOKUP('2013 0-64'!BJ$1,'2013 population'!$A$3:$E$102,2,FALSE),"")</f>
        <v/>
      </c>
      <c r="BK99" s="2" t="str">
        <f>IF('Adjacent Counties'!BK99="x",VLOOKUP('2013 0-64'!BK$1,'2013 population'!$A$3:$E$102,2,FALSE),"")</f>
        <v/>
      </c>
      <c r="BL99" s="2" t="str">
        <f>IF('Adjacent Counties'!BL99="x",VLOOKUP('2013 0-64'!BL$1,'2013 population'!$A$3:$E$102,2,FALSE),"")</f>
        <v/>
      </c>
      <c r="BM99" s="2">
        <f>IF('Adjacent Counties'!BM99="x",VLOOKUP('2013 0-64'!BM$1,'2013 population'!$A$3:$E$102,2,FALSE),"")</f>
        <v>79940</v>
      </c>
      <c r="BN99" s="2" t="str">
        <f>IF('Adjacent Counties'!BN99="x",VLOOKUP('2013 0-64'!BN$1,'2013 population'!$A$3:$E$102,2,FALSE),"")</f>
        <v/>
      </c>
      <c r="BO99" s="2" t="str">
        <f>IF('Adjacent Counties'!BO99="x",VLOOKUP('2013 0-64'!BO$1,'2013 population'!$A$3:$E$102,2,FALSE),"")</f>
        <v/>
      </c>
      <c r="BP99" s="2" t="str">
        <f>IF('Adjacent Counties'!BP99="x",VLOOKUP('2013 0-64'!BP$1,'2013 population'!$A$3:$E$102,2,FALSE),"")</f>
        <v/>
      </c>
      <c r="BQ99" s="2" t="str">
        <f>IF('Adjacent Counties'!BQ99="x",VLOOKUP('2013 0-64'!BQ$1,'2013 population'!$A$3:$E$102,2,FALSE),"")</f>
        <v/>
      </c>
      <c r="BR99" s="2" t="str">
        <f>IF('Adjacent Counties'!BR99="x",VLOOKUP('2013 0-64'!BR$1,'2013 population'!$A$3:$E$102,2,FALSE),"")</f>
        <v/>
      </c>
      <c r="BS99" s="2" t="str">
        <f>IF('Adjacent Counties'!BS99="x",VLOOKUP('2013 0-64'!BS$1,'2013 population'!$A$3:$E$102,2,FALSE),"")</f>
        <v/>
      </c>
      <c r="BT99" s="2" t="str">
        <f>IF('Adjacent Counties'!BT99="x",VLOOKUP('2013 0-64'!BT$1,'2013 population'!$A$3:$E$102,2,FALSE),"")</f>
        <v/>
      </c>
      <c r="BU99" s="2" t="str">
        <f>IF('Adjacent Counties'!BU99="x",VLOOKUP('2013 0-64'!BU$1,'2013 population'!$A$3:$E$102,2,FALSE),"")</f>
        <v/>
      </c>
      <c r="BV99" s="2" t="str">
        <f>IF('Adjacent Counties'!BV99="x",VLOOKUP('2013 0-64'!BV$1,'2013 population'!$A$3:$E$102,2,FALSE),"")</f>
        <v/>
      </c>
      <c r="BW99" s="2">
        <f>IF('Adjacent Counties'!BW99="x",VLOOKUP('2013 0-64'!BW$1,'2013 population'!$A$3:$E$102,2,FALSE),"")</f>
        <v>154785</v>
      </c>
      <c r="BX99" s="2" t="str">
        <f>IF('Adjacent Counties'!BX99="x",VLOOKUP('2013 0-64'!BX$1,'2013 population'!$A$3:$E$102,2,FALSE),"")</f>
        <v/>
      </c>
      <c r="BY99" s="2" t="str">
        <f>IF('Adjacent Counties'!BY99="x",VLOOKUP('2013 0-64'!BY$1,'2013 population'!$A$3:$E$102,2,FALSE),"")</f>
        <v/>
      </c>
      <c r="BZ99" s="2" t="str">
        <f>IF('Adjacent Counties'!BZ99="x",VLOOKUP('2013 0-64'!BZ$1,'2013 population'!$A$3:$E$102,2,FALSE),"")</f>
        <v/>
      </c>
      <c r="CA99" s="2" t="str">
        <f>IF('Adjacent Counties'!CA99="x",VLOOKUP('2013 0-64'!CA$1,'2013 population'!$A$3:$E$102,2,FALSE),"")</f>
        <v/>
      </c>
      <c r="CB99" s="2" t="str">
        <f>IF('Adjacent Counties'!CB99="x",VLOOKUP('2013 0-64'!CB$1,'2013 population'!$A$3:$E$102,2,FALSE),"")</f>
        <v/>
      </c>
      <c r="CC99" s="2" t="str">
        <f>IF('Adjacent Counties'!CC99="x",VLOOKUP('2013 0-64'!CC$1,'2013 population'!$A$3:$E$102,2,FALSE),"")</f>
        <v/>
      </c>
      <c r="CD99" s="2" t="str">
        <f>IF('Adjacent Counties'!CD99="x",VLOOKUP('2013 0-64'!CD$1,'2013 population'!$A$3:$E$102,2,FALSE),"")</f>
        <v/>
      </c>
      <c r="CE99" s="2" t="str">
        <f>IF('Adjacent Counties'!CE99="x",VLOOKUP('2013 0-64'!CE$1,'2013 population'!$A$3:$E$102,2,FALSE),"")</f>
        <v/>
      </c>
      <c r="CF99" s="2" t="str">
        <f>IF('Adjacent Counties'!CF99="x",VLOOKUP('2013 0-64'!CF$1,'2013 population'!$A$3:$E$102,2,FALSE),"")</f>
        <v/>
      </c>
      <c r="CG99" s="2" t="str">
        <f>IF('Adjacent Counties'!CG99="x",VLOOKUP('2013 0-64'!CG$1,'2013 population'!$A$3:$E$102,2,FALSE),"")</f>
        <v/>
      </c>
      <c r="CH99" s="2" t="str">
        <f>IF('Adjacent Counties'!CH99="x",VLOOKUP('2013 0-64'!CH$1,'2013 population'!$A$3:$E$102,2,FALSE),"")</f>
        <v/>
      </c>
      <c r="CI99" s="2" t="str">
        <f>IF('Adjacent Counties'!CI99="x",VLOOKUP('2013 0-64'!CI$1,'2013 population'!$A$3:$E$102,2,FALSE),"")</f>
        <v/>
      </c>
      <c r="CJ99" s="2" t="str">
        <f>IF('Adjacent Counties'!CJ99="x",VLOOKUP('2013 0-64'!CJ$1,'2013 population'!$A$3:$E$102,2,FALSE),"")</f>
        <v/>
      </c>
      <c r="CK99" s="2" t="str">
        <f>IF('Adjacent Counties'!CK99="x",VLOOKUP('2013 0-64'!CK$1,'2013 population'!$A$3:$E$102,2,FALSE),"")</f>
        <v/>
      </c>
      <c r="CL99" s="2" t="str">
        <f>IF('Adjacent Counties'!CL99="x",VLOOKUP('2013 0-64'!CL$1,'2013 population'!$A$3:$E$102,2,FALSE),"")</f>
        <v/>
      </c>
      <c r="CM99" s="2" t="str">
        <f>IF('Adjacent Counties'!CM99="x",VLOOKUP('2013 0-64'!CM$1,'2013 population'!$A$3:$E$102,2,FALSE),"")</f>
        <v/>
      </c>
      <c r="CN99" s="2" t="str">
        <f>IF('Adjacent Counties'!CN99="x",VLOOKUP('2013 0-64'!CN$1,'2013 population'!$A$3:$E$102,2,FALSE),"")</f>
        <v/>
      </c>
      <c r="CO99" s="2" t="str">
        <f>IF('Adjacent Counties'!CO99="x",VLOOKUP('2013 0-64'!CO$1,'2013 population'!$A$3:$E$102,2,FALSE),"")</f>
        <v/>
      </c>
      <c r="CP99" s="2" t="str">
        <f>IF('Adjacent Counties'!CP99="x",VLOOKUP('2013 0-64'!CP$1,'2013 population'!$A$3:$E$102,2,FALSE),"")</f>
        <v/>
      </c>
      <c r="CQ99" s="2" t="str">
        <f>IF('Adjacent Counties'!CQ99="x",VLOOKUP('2013 0-64'!CQ$1,'2013 population'!$A$3:$E$102,2,FALSE),"")</f>
        <v/>
      </c>
      <c r="CR99" s="2" t="str">
        <f>IF('Adjacent Counties'!CR99="x",VLOOKUP('2013 0-64'!CR$1,'2013 population'!$A$3:$E$102,2,FALSE),"")</f>
        <v/>
      </c>
      <c r="CS99" s="2">
        <f>IF('Adjacent Counties'!CS99="x",VLOOKUP('2013 0-64'!CS$1,'2013 population'!$A$3:$E$102,2,FALSE),"")</f>
        <v>107421</v>
      </c>
      <c r="CT99" s="2" t="str">
        <f>IF('Adjacent Counties'!CT99="x",VLOOKUP('2013 0-64'!CT$1,'2013 population'!$A$3:$E$102,2,FALSE),"")</f>
        <v/>
      </c>
      <c r="CU99" s="2">
        <f>IF('Adjacent Counties'!CU99="x",VLOOKUP('2013 0-64'!CU$1,'2013 population'!$A$3:$E$102,2,FALSE),"")</f>
        <v>68728</v>
      </c>
      <c r="CV99" s="2" t="str">
        <f>IF('Adjacent Counties'!CV99="x",VLOOKUP('2013 0-64'!CV$1,'2013 population'!$A$3:$E$102,2,FALSE),"")</f>
        <v/>
      </c>
      <c r="CW99" s="2" t="str">
        <f>IF('Adjacent Counties'!CW99="x",VLOOKUP('2013 0-64'!CW$1,'2013 population'!$A$3:$E$102,2,FALSE),"")</f>
        <v/>
      </c>
      <c r="CX99" s="2">
        <f t="shared" si="2"/>
        <v>632398</v>
      </c>
      <c r="CY99" s="2">
        <f>SUMIF('Residents by Age'!B$2:B$422,"="&amp;'2013 0-64'!A99,'Residents by Age'!D$2:D$422)</f>
        <v>30</v>
      </c>
      <c r="CZ99" s="9">
        <f t="shared" si="3"/>
        <v>4.7438480197597083E-2</v>
      </c>
    </row>
    <row r="100" spans="1:104">
      <c r="A100" s="3" t="s">
        <v>98</v>
      </c>
      <c r="B100" s="2" t="str">
        <f>IF('Adjacent Counties'!B100="x",VLOOKUP('2013 0-64'!B$1,'2013 population'!$A$3:$E$102,2,FALSE),"")</f>
        <v/>
      </c>
      <c r="C100" s="2" t="str">
        <f>IF('Adjacent Counties'!C100="x",VLOOKUP('2013 0-64'!C$1,'2013 population'!$A$3:$E$102,2,FALSE),"")</f>
        <v/>
      </c>
      <c r="D100" s="2" t="str">
        <f>IF('Adjacent Counties'!D100="x",VLOOKUP('2013 0-64'!D$1,'2013 population'!$A$3:$E$102,2,FALSE),"")</f>
        <v/>
      </c>
      <c r="E100" s="2" t="str">
        <f>IF('Adjacent Counties'!E100="x",VLOOKUP('2013 0-64'!E$1,'2013 population'!$A$3:$E$102,2,FALSE),"")</f>
        <v/>
      </c>
      <c r="F100" s="2" t="str">
        <f>IF('Adjacent Counties'!F100="x",VLOOKUP('2013 0-64'!F$1,'2013 population'!$A$3:$E$102,2,FALSE),"")</f>
        <v/>
      </c>
      <c r="G100" s="2" t="str">
        <f>IF('Adjacent Counties'!G100="x",VLOOKUP('2013 0-64'!G$1,'2013 population'!$A$3:$E$102,2,FALSE),"")</f>
        <v/>
      </c>
      <c r="H100" s="2" t="str">
        <f>IF('Adjacent Counties'!H100="x",VLOOKUP('2013 0-64'!H$1,'2013 population'!$A$3:$E$102,2,FALSE),"")</f>
        <v/>
      </c>
      <c r="I100" s="2" t="str">
        <f>IF('Adjacent Counties'!I100="x",VLOOKUP('2013 0-64'!I$1,'2013 population'!$A$3:$E$102,2,FALSE),"")</f>
        <v/>
      </c>
      <c r="J100" s="2" t="str">
        <f>IF('Adjacent Counties'!J100="x",VLOOKUP('2013 0-64'!J$1,'2013 population'!$A$3:$E$102,2,FALSE),"")</f>
        <v/>
      </c>
      <c r="K100" s="2" t="str">
        <f>IF('Adjacent Counties'!K100="x",VLOOKUP('2013 0-64'!K$1,'2013 population'!$A$3:$E$102,2,FALSE),"")</f>
        <v/>
      </c>
      <c r="L100" s="2" t="str">
        <f>IF('Adjacent Counties'!L100="x",VLOOKUP('2013 0-64'!L$1,'2013 population'!$A$3:$E$102,2,FALSE),"")</f>
        <v/>
      </c>
      <c r="M100" s="2" t="str">
        <f>IF('Adjacent Counties'!M100="x",VLOOKUP('2013 0-64'!M$1,'2013 population'!$A$3:$E$102,2,FALSE),"")</f>
        <v/>
      </c>
      <c r="N100" s="2" t="str">
        <f>IF('Adjacent Counties'!N100="x",VLOOKUP('2013 0-64'!N$1,'2013 population'!$A$3:$E$102,2,FALSE),"")</f>
        <v/>
      </c>
      <c r="O100" s="2" t="str">
        <f>IF('Adjacent Counties'!O100="x",VLOOKUP('2013 0-64'!O$1,'2013 population'!$A$3:$E$102,2,FALSE),"")</f>
        <v/>
      </c>
      <c r="P100" s="2" t="str">
        <f>IF('Adjacent Counties'!P100="x",VLOOKUP('2013 0-64'!P$1,'2013 population'!$A$3:$E$102,2,FALSE),"")</f>
        <v/>
      </c>
      <c r="Q100" s="2" t="str">
        <f>IF('Adjacent Counties'!Q100="x",VLOOKUP('2013 0-64'!Q$1,'2013 population'!$A$3:$E$102,2,FALSE),"")</f>
        <v/>
      </c>
      <c r="R100" s="2" t="str">
        <f>IF('Adjacent Counties'!R100="x",VLOOKUP('2013 0-64'!R$1,'2013 population'!$A$3:$E$102,2,FALSE),"")</f>
        <v/>
      </c>
      <c r="S100" s="2" t="str">
        <f>IF('Adjacent Counties'!S100="x",VLOOKUP('2013 0-64'!S$1,'2013 population'!$A$3:$E$102,2,FALSE),"")</f>
        <v/>
      </c>
      <c r="T100" s="2" t="str">
        <f>IF('Adjacent Counties'!T100="x",VLOOKUP('2013 0-64'!T$1,'2013 population'!$A$3:$E$102,2,FALSE),"")</f>
        <v/>
      </c>
      <c r="U100" s="2" t="str">
        <f>IF('Adjacent Counties'!U100="x",VLOOKUP('2013 0-64'!U$1,'2013 population'!$A$3:$E$102,2,FALSE),"")</f>
        <v/>
      </c>
      <c r="V100" s="2" t="str">
        <f>IF('Adjacent Counties'!V100="x",VLOOKUP('2013 0-64'!V$1,'2013 population'!$A$3:$E$102,2,FALSE),"")</f>
        <v/>
      </c>
      <c r="W100" s="2" t="str">
        <f>IF('Adjacent Counties'!W100="x",VLOOKUP('2013 0-64'!W$1,'2013 population'!$A$3:$E$102,2,FALSE),"")</f>
        <v/>
      </c>
      <c r="X100" s="2" t="str">
        <f>IF('Adjacent Counties'!X100="x",VLOOKUP('2013 0-64'!X$1,'2013 population'!$A$3:$E$102,2,FALSE),"")</f>
        <v/>
      </c>
      <c r="Y100" s="2" t="str">
        <f>IF('Adjacent Counties'!Y100="x",VLOOKUP('2013 0-64'!Y$1,'2013 population'!$A$3:$E$102,2,FALSE),"")</f>
        <v/>
      </c>
      <c r="Z100" s="2" t="str">
        <f>IF('Adjacent Counties'!Z100="x",VLOOKUP('2013 0-64'!Z$1,'2013 population'!$A$3:$E$102,2,FALSE),"")</f>
        <v/>
      </c>
      <c r="AA100" s="2" t="str">
        <f>IF('Adjacent Counties'!AA100="x",VLOOKUP('2013 0-64'!AA$1,'2013 population'!$A$3:$E$102,2,FALSE),"")</f>
        <v/>
      </c>
      <c r="AB100" s="2" t="str">
        <f>IF('Adjacent Counties'!AB100="x",VLOOKUP('2013 0-64'!AB$1,'2013 population'!$A$3:$E$102,2,FALSE),"")</f>
        <v/>
      </c>
      <c r="AC100" s="2" t="str">
        <f>IF('Adjacent Counties'!AC100="x",VLOOKUP('2013 0-64'!AC$1,'2013 population'!$A$3:$E$102,2,FALSE),"")</f>
        <v/>
      </c>
      <c r="AD100" s="2" t="str">
        <f>IF('Adjacent Counties'!AD100="x",VLOOKUP('2013 0-64'!AD$1,'2013 population'!$A$3:$E$102,2,FALSE),"")</f>
        <v/>
      </c>
      <c r="AE100" s="2">
        <f>IF('Adjacent Counties'!AE100="x",VLOOKUP('2013 0-64'!AE$1,'2013 population'!$A$3:$E$102,2,FALSE),"")</f>
        <v>33983</v>
      </c>
      <c r="AF100" s="2" t="str">
        <f>IF('Adjacent Counties'!AF100="x",VLOOKUP('2013 0-64'!AF$1,'2013 population'!$A$3:$E$102,2,FALSE),"")</f>
        <v/>
      </c>
      <c r="AG100" s="2" t="str">
        <f>IF('Adjacent Counties'!AG100="x",VLOOKUP('2013 0-64'!AG$1,'2013 population'!$A$3:$E$102,2,FALSE),"")</f>
        <v/>
      </c>
      <c r="AH100" s="2" t="str">
        <f>IF('Adjacent Counties'!AH100="x",VLOOKUP('2013 0-64'!AH$1,'2013 population'!$A$3:$E$102,2,FALSE),"")</f>
        <v/>
      </c>
      <c r="AI100" s="2">
        <f>IF('Adjacent Counties'!AI100="x",VLOOKUP('2013 0-64'!AI$1,'2013 population'!$A$3:$E$102,2,FALSE),"")</f>
        <v>309991</v>
      </c>
      <c r="AJ100" s="2" t="str">
        <f>IF('Adjacent Counties'!AJ100="x",VLOOKUP('2013 0-64'!AJ$1,'2013 population'!$A$3:$E$102,2,FALSE),"")</f>
        <v/>
      </c>
      <c r="AK100" s="2" t="str">
        <f>IF('Adjacent Counties'!AK100="x",VLOOKUP('2013 0-64'!AK$1,'2013 population'!$A$3:$E$102,2,FALSE),"")</f>
        <v/>
      </c>
      <c r="AL100" s="2" t="str">
        <f>IF('Adjacent Counties'!AL100="x",VLOOKUP('2013 0-64'!AL$1,'2013 population'!$A$3:$E$102,2,FALSE),"")</f>
        <v/>
      </c>
      <c r="AM100" s="2" t="str">
        <f>IF('Adjacent Counties'!AM100="x",VLOOKUP('2013 0-64'!AM$1,'2013 population'!$A$3:$E$102,2,FALSE),"")</f>
        <v/>
      </c>
      <c r="AN100" s="2" t="str">
        <f>IF('Adjacent Counties'!AN100="x",VLOOKUP('2013 0-64'!AN$1,'2013 population'!$A$3:$E$102,2,FALSE),"")</f>
        <v/>
      </c>
      <c r="AO100" s="2" t="str">
        <f>IF('Adjacent Counties'!AO100="x",VLOOKUP('2013 0-64'!AO$1,'2013 population'!$A$3:$E$102,2,FALSE),"")</f>
        <v/>
      </c>
      <c r="AP100" s="2" t="str">
        <f>IF('Adjacent Counties'!AP100="x",VLOOKUP('2013 0-64'!AP$1,'2013 population'!$A$3:$E$102,2,FALSE),"")</f>
        <v/>
      </c>
      <c r="AQ100" s="2" t="str">
        <f>IF('Adjacent Counties'!AQ100="x",VLOOKUP('2013 0-64'!AQ$1,'2013 population'!$A$3:$E$102,2,FALSE),"")</f>
        <v/>
      </c>
      <c r="AR100" s="2" t="str">
        <f>IF('Adjacent Counties'!AR100="x",VLOOKUP('2013 0-64'!AR$1,'2013 population'!$A$3:$E$102,2,FALSE),"")</f>
        <v/>
      </c>
      <c r="AS100" s="2" t="str">
        <f>IF('Adjacent Counties'!AS100="x",VLOOKUP('2013 0-64'!AS$1,'2013 population'!$A$3:$E$102,2,FALSE),"")</f>
        <v/>
      </c>
      <c r="AT100" s="2" t="str">
        <f>IF('Adjacent Counties'!AT100="x",VLOOKUP('2013 0-64'!AT$1,'2013 population'!$A$3:$E$102,2,FALSE),"")</f>
        <v/>
      </c>
      <c r="AU100" s="2" t="str">
        <f>IF('Adjacent Counties'!AU100="x",VLOOKUP('2013 0-64'!AU$1,'2013 population'!$A$3:$E$102,2,FALSE),"")</f>
        <v/>
      </c>
      <c r="AV100" s="2" t="str">
        <f>IF('Adjacent Counties'!AV100="x",VLOOKUP('2013 0-64'!AV$1,'2013 population'!$A$3:$E$102,2,FALSE),"")</f>
        <v/>
      </c>
      <c r="AW100" s="2" t="str">
        <f>IF('Adjacent Counties'!AW100="x",VLOOKUP('2013 0-64'!AW$1,'2013 population'!$A$3:$E$102,2,FALSE),"")</f>
        <v/>
      </c>
      <c r="AX100" s="2">
        <f>IF('Adjacent Counties'!AX100="x",VLOOKUP('2013 0-64'!AX$1,'2013 population'!$A$3:$E$102,2,FALSE),"")</f>
        <v>141771</v>
      </c>
      <c r="AY100" s="2" t="str">
        <f>IF('Adjacent Counties'!AY100="x",VLOOKUP('2013 0-64'!AY$1,'2013 population'!$A$3:$E$102,2,FALSE),"")</f>
        <v/>
      </c>
      <c r="AZ100" s="2" t="str">
        <f>IF('Adjacent Counties'!AZ100="x",VLOOKUP('2013 0-64'!AZ$1,'2013 population'!$A$3:$E$102,2,FALSE),"")</f>
        <v/>
      </c>
      <c r="BA100" s="2" t="str">
        <f>IF('Adjacent Counties'!BA100="x",VLOOKUP('2013 0-64'!BA$1,'2013 population'!$A$3:$E$102,2,FALSE),"")</f>
        <v/>
      </c>
      <c r="BB100" s="2" t="str">
        <f>IF('Adjacent Counties'!BB100="x",VLOOKUP('2013 0-64'!BB$1,'2013 population'!$A$3:$E$102,2,FALSE),"")</f>
        <v/>
      </c>
      <c r="BC100" s="2" t="str">
        <f>IF('Adjacent Counties'!BC100="x",VLOOKUP('2013 0-64'!BC$1,'2013 population'!$A$3:$E$102,2,FALSE),"")</f>
        <v/>
      </c>
      <c r="BD100" s="2" t="str">
        <f>IF('Adjacent Counties'!BD100="x",VLOOKUP('2013 0-64'!BD$1,'2013 population'!$A$3:$E$102,2,FALSE),"")</f>
        <v/>
      </c>
      <c r="BE100" s="2" t="str">
        <f>IF('Adjacent Counties'!BE100="x",VLOOKUP('2013 0-64'!BE$1,'2013 population'!$A$3:$E$102,2,FALSE),"")</f>
        <v/>
      </c>
      <c r="BF100" s="2" t="str">
        <f>IF('Adjacent Counties'!BF100="x",VLOOKUP('2013 0-64'!BF$1,'2013 population'!$A$3:$E$102,2,FALSE),"")</f>
        <v/>
      </c>
      <c r="BG100" s="2" t="str">
        <f>IF('Adjacent Counties'!BG100="x",VLOOKUP('2013 0-64'!BG$1,'2013 population'!$A$3:$E$102,2,FALSE),"")</f>
        <v/>
      </c>
      <c r="BH100" s="2" t="str">
        <f>IF('Adjacent Counties'!BH100="x",VLOOKUP('2013 0-64'!BH$1,'2013 population'!$A$3:$E$102,2,FALSE),"")</f>
        <v/>
      </c>
      <c r="BI100" s="2" t="str">
        <f>IF('Adjacent Counties'!BI100="x",VLOOKUP('2013 0-64'!BI$1,'2013 population'!$A$3:$E$102,2,FALSE),"")</f>
        <v/>
      </c>
      <c r="BJ100" s="2" t="str">
        <f>IF('Adjacent Counties'!BJ100="x",VLOOKUP('2013 0-64'!BJ$1,'2013 population'!$A$3:$E$102,2,FALSE),"")</f>
        <v/>
      </c>
      <c r="BK100" s="2" t="str">
        <f>IF('Adjacent Counties'!BK100="x",VLOOKUP('2013 0-64'!BK$1,'2013 population'!$A$3:$E$102,2,FALSE),"")</f>
        <v/>
      </c>
      <c r="BL100" s="2" t="str">
        <f>IF('Adjacent Counties'!BL100="x",VLOOKUP('2013 0-64'!BL$1,'2013 population'!$A$3:$E$102,2,FALSE),"")</f>
        <v/>
      </c>
      <c r="BM100" s="2" t="str">
        <f>IF('Adjacent Counties'!BM100="x",VLOOKUP('2013 0-64'!BM$1,'2013 population'!$A$3:$E$102,2,FALSE),"")</f>
        <v/>
      </c>
      <c r="BN100" s="2" t="str">
        <f>IF('Adjacent Counties'!BN100="x",VLOOKUP('2013 0-64'!BN$1,'2013 population'!$A$3:$E$102,2,FALSE),"")</f>
        <v/>
      </c>
      <c r="BO100" s="2" t="str">
        <f>IF('Adjacent Counties'!BO100="x",VLOOKUP('2013 0-64'!BO$1,'2013 population'!$A$3:$E$102,2,FALSE),"")</f>
        <v/>
      </c>
      <c r="BP100" s="2" t="str">
        <f>IF('Adjacent Counties'!BP100="x",VLOOKUP('2013 0-64'!BP$1,'2013 population'!$A$3:$E$102,2,FALSE),"")</f>
        <v/>
      </c>
      <c r="BQ100" s="2" t="str">
        <f>IF('Adjacent Counties'!BQ100="x",VLOOKUP('2013 0-64'!BQ$1,'2013 population'!$A$3:$E$102,2,FALSE),"")</f>
        <v/>
      </c>
      <c r="BR100" s="2" t="str">
        <f>IF('Adjacent Counties'!BR100="x",VLOOKUP('2013 0-64'!BR$1,'2013 population'!$A$3:$E$102,2,FALSE),"")</f>
        <v/>
      </c>
      <c r="BS100" s="2" t="str">
        <f>IF('Adjacent Counties'!BS100="x",VLOOKUP('2013 0-64'!BS$1,'2013 population'!$A$3:$E$102,2,FALSE),"")</f>
        <v/>
      </c>
      <c r="BT100" s="2" t="str">
        <f>IF('Adjacent Counties'!BT100="x",VLOOKUP('2013 0-64'!BT$1,'2013 population'!$A$3:$E$102,2,FALSE),"")</f>
        <v/>
      </c>
      <c r="BU100" s="2" t="str">
        <f>IF('Adjacent Counties'!BU100="x",VLOOKUP('2013 0-64'!BU$1,'2013 population'!$A$3:$E$102,2,FALSE),"")</f>
        <v/>
      </c>
      <c r="BV100" s="2" t="str">
        <f>IF('Adjacent Counties'!BV100="x",VLOOKUP('2013 0-64'!BV$1,'2013 population'!$A$3:$E$102,2,FALSE),"")</f>
        <v/>
      </c>
      <c r="BW100" s="2" t="str">
        <f>IF('Adjacent Counties'!BW100="x",VLOOKUP('2013 0-64'!BW$1,'2013 population'!$A$3:$E$102,2,FALSE),"")</f>
        <v/>
      </c>
      <c r="BX100" s="2" t="str">
        <f>IF('Adjacent Counties'!BX100="x",VLOOKUP('2013 0-64'!BX$1,'2013 population'!$A$3:$E$102,2,FALSE),"")</f>
        <v/>
      </c>
      <c r="BY100" s="2" t="str">
        <f>IF('Adjacent Counties'!BY100="x",VLOOKUP('2013 0-64'!BY$1,'2013 population'!$A$3:$E$102,2,FALSE),"")</f>
        <v/>
      </c>
      <c r="BZ100" s="2" t="str">
        <f>IF('Adjacent Counties'!BZ100="x",VLOOKUP('2013 0-64'!BZ$1,'2013 population'!$A$3:$E$102,2,FALSE),"")</f>
        <v/>
      </c>
      <c r="CA100" s="2" t="str">
        <f>IF('Adjacent Counties'!CA100="x",VLOOKUP('2013 0-64'!CA$1,'2013 population'!$A$3:$E$102,2,FALSE),"")</f>
        <v/>
      </c>
      <c r="CB100" s="2" t="str">
        <f>IF('Adjacent Counties'!CB100="x",VLOOKUP('2013 0-64'!CB$1,'2013 population'!$A$3:$E$102,2,FALSE),"")</f>
        <v/>
      </c>
      <c r="CC100" s="2" t="str">
        <f>IF('Adjacent Counties'!CC100="x",VLOOKUP('2013 0-64'!CC$1,'2013 population'!$A$3:$E$102,2,FALSE),"")</f>
        <v/>
      </c>
      <c r="CD100" s="2" t="str">
        <f>IF('Adjacent Counties'!CD100="x",VLOOKUP('2013 0-64'!CD$1,'2013 population'!$A$3:$E$102,2,FALSE),"")</f>
        <v/>
      </c>
      <c r="CE100" s="2" t="str">
        <f>IF('Adjacent Counties'!CE100="x",VLOOKUP('2013 0-64'!CE$1,'2013 population'!$A$3:$E$102,2,FALSE),"")</f>
        <v/>
      </c>
      <c r="CF100" s="2" t="str">
        <f>IF('Adjacent Counties'!CF100="x",VLOOKUP('2013 0-64'!CF$1,'2013 population'!$A$3:$E$102,2,FALSE),"")</f>
        <v/>
      </c>
      <c r="CG100" s="2" t="str">
        <f>IF('Adjacent Counties'!CG100="x",VLOOKUP('2013 0-64'!CG$1,'2013 population'!$A$3:$E$102,2,FALSE),"")</f>
        <v/>
      </c>
      <c r="CH100" s="2" t="str">
        <f>IF('Adjacent Counties'!CH100="x",VLOOKUP('2013 0-64'!CH$1,'2013 population'!$A$3:$E$102,2,FALSE),"")</f>
        <v/>
      </c>
      <c r="CI100" s="2">
        <f>IF('Adjacent Counties'!CI100="x",VLOOKUP('2013 0-64'!CI$1,'2013 population'!$A$3:$E$102,2,FALSE),"")</f>
        <v>60220</v>
      </c>
      <c r="CJ100" s="2" t="str">
        <f>IF('Adjacent Counties'!CJ100="x",VLOOKUP('2013 0-64'!CJ$1,'2013 population'!$A$3:$E$102,2,FALSE),"")</f>
        <v/>
      </c>
      <c r="CK100" s="2" t="str">
        <f>IF('Adjacent Counties'!CK100="x",VLOOKUP('2013 0-64'!CK$1,'2013 population'!$A$3:$E$102,2,FALSE),"")</f>
        <v/>
      </c>
      <c r="CL100" s="2" t="str">
        <f>IF('Adjacent Counties'!CL100="x",VLOOKUP('2013 0-64'!CL$1,'2013 population'!$A$3:$E$102,2,FALSE),"")</f>
        <v/>
      </c>
      <c r="CM100" s="2" t="str">
        <f>IF('Adjacent Counties'!CM100="x",VLOOKUP('2013 0-64'!CM$1,'2013 population'!$A$3:$E$102,2,FALSE),"")</f>
        <v/>
      </c>
      <c r="CN100" s="2" t="str">
        <f>IF('Adjacent Counties'!CN100="x",VLOOKUP('2013 0-64'!CN$1,'2013 population'!$A$3:$E$102,2,FALSE),"")</f>
        <v/>
      </c>
      <c r="CO100" s="2" t="str">
        <f>IF('Adjacent Counties'!CO100="x",VLOOKUP('2013 0-64'!CO$1,'2013 population'!$A$3:$E$102,2,FALSE),"")</f>
        <v/>
      </c>
      <c r="CP100" s="2" t="str">
        <f>IF('Adjacent Counties'!CP100="x",VLOOKUP('2013 0-64'!CP$1,'2013 population'!$A$3:$E$102,2,FALSE),"")</f>
        <v/>
      </c>
      <c r="CQ100" s="2" t="str">
        <f>IF('Adjacent Counties'!CQ100="x",VLOOKUP('2013 0-64'!CQ$1,'2013 population'!$A$3:$E$102,2,FALSE),"")</f>
        <v/>
      </c>
      <c r="CR100" s="2" t="str">
        <f>IF('Adjacent Counties'!CR100="x",VLOOKUP('2013 0-64'!CR$1,'2013 population'!$A$3:$E$102,2,FALSE),"")</f>
        <v/>
      </c>
      <c r="CS100" s="2" t="str">
        <f>IF('Adjacent Counties'!CS100="x",VLOOKUP('2013 0-64'!CS$1,'2013 population'!$A$3:$E$102,2,FALSE),"")</f>
        <v/>
      </c>
      <c r="CT100" s="2">
        <f>IF('Adjacent Counties'!CT100="x",VLOOKUP('2013 0-64'!CT$1,'2013 population'!$A$3:$E$102,2,FALSE),"")</f>
        <v>56644</v>
      </c>
      <c r="CU100" s="2" t="str">
        <f>IF('Adjacent Counties'!CU100="x",VLOOKUP('2013 0-64'!CU$1,'2013 population'!$A$3:$E$102,2,FALSE),"")</f>
        <v/>
      </c>
      <c r="CV100" s="2">
        <f>IF('Adjacent Counties'!CV100="x",VLOOKUP('2013 0-64'!CV$1,'2013 population'!$A$3:$E$102,2,FALSE),"")</f>
        <v>31424</v>
      </c>
      <c r="CW100" s="2" t="str">
        <f>IF('Adjacent Counties'!CW100="x",VLOOKUP('2013 0-64'!CW$1,'2013 population'!$A$3:$E$102,2,FALSE),"")</f>
        <v/>
      </c>
      <c r="CX100" s="2">
        <f t="shared" si="2"/>
        <v>634033</v>
      </c>
      <c r="CY100" s="2">
        <f>SUMIF('Residents by Age'!B$2:B$422,"="&amp;'2013 0-64'!A100,'Residents by Age'!D$2:D$422)</f>
        <v>15</v>
      </c>
      <c r="CZ100" s="9">
        <f t="shared" si="3"/>
        <v>2.3658074579714305E-2</v>
      </c>
    </row>
    <row r="101" spans="1:104">
      <c r="A101" s="3" t="s">
        <v>99</v>
      </c>
      <c r="B101" s="2" t="str">
        <f>IF('Adjacent Counties'!B101="x",VLOOKUP('2013 0-64'!B$1,'2013 population'!$A$3:$E$102,2,FALSE),"")</f>
        <v/>
      </c>
      <c r="C101" s="2" t="str">
        <f>IF('Adjacent Counties'!C101="x",VLOOKUP('2013 0-64'!C$1,'2013 population'!$A$3:$E$102,2,FALSE),"")</f>
        <v/>
      </c>
      <c r="D101" s="2" t="str">
        <f>IF('Adjacent Counties'!D101="x",VLOOKUP('2013 0-64'!D$1,'2013 population'!$A$3:$E$102,2,FALSE),"")</f>
        <v/>
      </c>
      <c r="E101" s="2" t="str">
        <f>IF('Adjacent Counties'!E101="x",VLOOKUP('2013 0-64'!E$1,'2013 population'!$A$3:$E$102,2,FALSE),"")</f>
        <v/>
      </c>
      <c r="F101" s="2" t="str">
        <f>IF('Adjacent Counties'!F101="x",VLOOKUP('2013 0-64'!F$1,'2013 population'!$A$3:$E$102,2,FALSE),"")</f>
        <v/>
      </c>
      <c r="G101" s="2" t="str">
        <f>IF('Adjacent Counties'!G101="x",VLOOKUP('2013 0-64'!G$1,'2013 population'!$A$3:$E$102,2,FALSE),"")</f>
        <v/>
      </c>
      <c r="H101" s="2" t="str">
        <f>IF('Adjacent Counties'!H101="x",VLOOKUP('2013 0-64'!H$1,'2013 population'!$A$3:$E$102,2,FALSE),"")</f>
        <v/>
      </c>
      <c r="I101" s="2" t="str">
        <f>IF('Adjacent Counties'!I101="x",VLOOKUP('2013 0-64'!I$1,'2013 population'!$A$3:$E$102,2,FALSE),"")</f>
        <v/>
      </c>
      <c r="J101" s="2" t="str">
        <f>IF('Adjacent Counties'!J101="x",VLOOKUP('2013 0-64'!J$1,'2013 population'!$A$3:$E$102,2,FALSE),"")</f>
        <v/>
      </c>
      <c r="K101" s="2" t="str">
        <f>IF('Adjacent Counties'!K101="x",VLOOKUP('2013 0-64'!K$1,'2013 population'!$A$3:$E$102,2,FALSE),"")</f>
        <v/>
      </c>
      <c r="L101" s="2">
        <f>IF('Adjacent Counties'!L101="x",VLOOKUP('2013 0-64'!L$1,'2013 population'!$A$3:$E$102,2,FALSE),"")</f>
        <v>205448</v>
      </c>
      <c r="M101" s="2" t="str">
        <f>IF('Adjacent Counties'!M101="x",VLOOKUP('2013 0-64'!M$1,'2013 population'!$A$3:$E$102,2,FALSE),"")</f>
        <v/>
      </c>
      <c r="N101" s="2" t="str">
        <f>IF('Adjacent Counties'!N101="x",VLOOKUP('2013 0-64'!N$1,'2013 population'!$A$3:$E$102,2,FALSE),"")</f>
        <v/>
      </c>
      <c r="O101" s="2" t="str">
        <f>IF('Adjacent Counties'!O101="x",VLOOKUP('2013 0-64'!O$1,'2013 population'!$A$3:$E$102,2,FALSE),"")</f>
        <v/>
      </c>
      <c r="P101" s="2" t="str">
        <f>IF('Adjacent Counties'!P101="x",VLOOKUP('2013 0-64'!P$1,'2013 population'!$A$3:$E$102,2,FALSE),"")</f>
        <v/>
      </c>
      <c r="Q101" s="2" t="str">
        <f>IF('Adjacent Counties'!Q101="x",VLOOKUP('2013 0-64'!Q$1,'2013 population'!$A$3:$E$102,2,FALSE),"")</f>
        <v/>
      </c>
      <c r="R101" s="2" t="str">
        <f>IF('Adjacent Counties'!R101="x",VLOOKUP('2013 0-64'!R$1,'2013 population'!$A$3:$E$102,2,FALSE),"")</f>
        <v/>
      </c>
      <c r="S101" s="2" t="str">
        <f>IF('Adjacent Counties'!S101="x",VLOOKUP('2013 0-64'!S$1,'2013 population'!$A$3:$E$102,2,FALSE),"")</f>
        <v/>
      </c>
      <c r="T101" s="2" t="str">
        <f>IF('Adjacent Counties'!T101="x",VLOOKUP('2013 0-64'!T$1,'2013 population'!$A$3:$E$102,2,FALSE),"")</f>
        <v/>
      </c>
      <c r="U101" s="2" t="str">
        <f>IF('Adjacent Counties'!U101="x",VLOOKUP('2013 0-64'!U$1,'2013 population'!$A$3:$E$102,2,FALSE),"")</f>
        <v/>
      </c>
      <c r="V101" s="2" t="str">
        <f>IF('Adjacent Counties'!V101="x",VLOOKUP('2013 0-64'!V$1,'2013 population'!$A$3:$E$102,2,FALSE),"")</f>
        <v/>
      </c>
      <c r="W101" s="2" t="str">
        <f>IF('Adjacent Counties'!W101="x",VLOOKUP('2013 0-64'!W$1,'2013 population'!$A$3:$E$102,2,FALSE),"")</f>
        <v/>
      </c>
      <c r="X101" s="2" t="str">
        <f>IF('Adjacent Counties'!X101="x",VLOOKUP('2013 0-64'!X$1,'2013 population'!$A$3:$E$102,2,FALSE),"")</f>
        <v/>
      </c>
      <c r="Y101" s="2" t="str">
        <f>IF('Adjacent Counties'!Y101="x",VLOOKUP('2013 0-64'!Y$1,'2013 population'!$A$3:$E$102,2,FALSE),"")</f>
        <v/>
      </c>
      <c r="Z101" s="2" t="str">
        <f>IF('Adjacent Counties'!Z101="x",VLOOKUP('2013 0-64'!Z$1,'2013 population'!$A$3:$E$102,2,FALSE),"")</f>
        <v/>
      </c>
      <c r="AA101" s="2" t="str">
        <f>IF('Adjacent Counties'!AA101="x",VLOOKUP('2013 0-64'!AA$1,'2013 population'!$A$3:$E$102,2,FALSE),"")</f>
        <v/>
      </c>
      <c r="AB101" s="2" t="str">
        <f>IF('Adjacent Counties'!AB101="x",VLOOKUP('2013 0-64'!AB$1,'2013 population'!$A$3:$E$102,2,FALSE),"")</f>
        <v/>
      </c>
      <c r="AC101" s="2" t="str">
        <f>IF('Adjacent Counties'!AC101="x",VLOOKUP('2013 0-64'!AC$1,'2013 population'!$A$3:$E$102,2,FALSE),"")</f>
        <v/>
      </c>
      <c r="AD101" s="2" t="str">
        <f>IF('Adjacent Counties'!AD101="x",VLOOKUP('2013 0-64'!AD$1,'2013 population'!$A$3:$E$102,2,FALSE),"")</f>
        <v/>
      </c>
      <c r="AE101" s="2" t="str">
        <f>IF('Adjacent Counties'!AE101="x",VLOOKUP('2013 0-64'!AE$1,'2013 population'!$A$3:$E$102,2,FALSE),"")</f>
        <v/>
      </c>
      <c r="AF101" s="2" t="str">
        <f>IF('Adjacent Counties'!AF101="x",VLOOKUP('2013 0-64'!AF$1,'2013 population'!$A$3:$E$102,2,FALSE),"")</f>
        <v/>
      </c>
      <c r="AG101" s="2" t="str">
        <f>IF('Adjacent Counties'!AG101="x",VLOOKUP('2013 0-64'!AG$1,'2013 population'!$A$3:$E$102,2,FALSE),"")</f>
        <v/>
      </c>
      <c r="AH101" s="2" t="str">
        <f>IF('Adjacent Counties'!AH101="x",VLOOKUP('2013 0-64'!AH$1,'2013 population'!$A$3:$E$102,2,FALSE),"")</f>
        <v/>
      </c>
      <c r="AI101" s="2" t="str">
        <f>IF('Adjacent Counties'!AI101="x",VLOOKUP('2013 0-64'!AI$1,'2013 population'!$A$3:$E$102,2,FALSE),"")</f>
        <v/>
      </c>
      <c r="AJ101" s="2" t="str">
        <f>IF('Adjacent Counties'!AJ101="x",VLOOKUP('2013 0-64'!AJ$1,'2013 population'!$A$3:$E$102,2,FALSE),"")</f>
        <v/>
      </c>
      <c r="AK101" s="2" t="str">
        <f>IF('Adjacent Counties'!AK101="x",VLOOKUP('2013 0-64'!AK$1,'2013 population'!$A$3:$E$102,2,FALSE),"")</f>
        <v/>
      </c>
      <c r="AL101" s="2" t="str">
        <f>IF('Adjacent Counties'!AL101="x",VLOOKUP('2013 0-64'!AL$1,'2013 population'!$A$3:$E$102,2,FALSE),"")</f>
        <v/>
      </c>
      <c r="AM101" s="2" t="str">
        <f>IF('Adjacent Counties'!AM101="x",VLOOKUP('2013 0-64'!AM$1,'2013 population'!$A$3:$E$102,2,FALSE),"")</f>
        <v/>
      </c>
      <c r="AN101" s="2" t="str">
        <f>IF('Adjacent Counties'!AN101="x",VLOOKUP('2013 0-64'!AN$1,'2013 population'!$A$3:$E$102,2,FALSE),"")</f>
        <v/>
      </c>
      <c r="AO101" s="2" t="str">
        <f>IF('Adjacent Counties'!AO101="x",VLOOKUP('2013 0-64'!AO$1,'2013 population'!$A$3:$E$102,2,FALSE),"")</f>
        <v/>
      </c>
      <c r="AP101" s="2" t="str">
        <f>IF('Adjacent Counties'!AP101="x",VLOOKUP('2013 0-64'!AP$1,'2013 population'!$A$3:$E$102,2,FALSE),"")</f>
        <v/>
      </c>
      <c r="AQ101" s="2" t="str">
        <f>IF('Adjacent Counties'!AQ101="x",VLOOKUP('2013 0-64'!AQ$1,'2013 population'!$A$3:$E$102,2,FALSE),"")</f>
        <v/>
      </c>
      <c r="AR101" s="2" t="str">
        <f>IF('Adjacent Counties'!AR101="x",VLOOKUP('2013 0-64'!AR$1,'2013 population'!$A$3:$E$102,2,FALSE),"")</f>
        <v/>
      </c>
      <c r="AS101" s="2" t="str">
        <f>IF('Adjacent Counties'!AS101="x",VLOOKUP('2013 0-64'!AS$1,'2013 population'!$A$3:$E$102,2,FALSE),"")</f>
        <v/>
      </c>
      <c r="AT101" s="2" t="str">
        <f>IF('Adjacent Counties'!AT101="x",VLOOKUP('2013 0-64'!AT$1,'2013 population'!$A$3:$E$102,2,FALSE),"")</f>
        <v/>
      </c>
      <c r="AU101" s="2" t="str">
        <f>IF('Adjacent Counties'!AU101="x",VLOOKUP('2013 0-64'!AU$1,'2013 population'!$A$3:$E$102,2,FALSE),"")</f>
        <v/>
      </c>
      <c r="AV101" s="2" t="str">
        <f>IF('Adjacent Counties'!AV101="x",VLOOKUP('2013 0-64'!AV$1,'2013 population'!$A$3:$E$102,2,FALSE),"")</f>
        <v/>
      </c>
      <c r="AW101" s="2" t="str">
        <f>IF('Adjacent Counties'!AW101="x",VLOOKUP('2013 0-64'!AW$1,'2013 population'!$A$3:$E$102,2,FALSE),"")</f>
        <v/>
      </c>
      <c r="AX101" s="2" t="str">
        <f>IF('Adjacent Counties'!AX101="x",VLOOKUP('2013 0-64'!AX$1,'2013 population'!$A$3:$E$102,2,FALSE),"")</f>
        <v/>
      </c>
      <c r="AY101" s="2" t="str">
        <f>IF('Adjacent Counties'!AY101="x",VLOOKUP('2013 0-64'!AY$1,'2013 population'!$A$3:$E$102,2,FALSE),"")</f>
        <v/>
      </c>
      <c r="AZ101" s="2" t="str">
        <f>IF('Adjacent Counties'!AZ101="x",VLOOKUP('2013 0-64'!AZ$1,'2013 population'!$A$3:$E$102,2,FALSE),"")</f>
        <v/>
      </c>
      <c r="BA101" s="2" t="str">
        <f>IF('Adjacent Counties'!BA101="x",VLOOKUP('2013 0-64'!BA$1,'2013 population'!$A$3:$E$102,2,FALSE),"")</f>
        <v/>
      </c>
      <c r="BB101" s="2" t="str">
        <f>IF('Adjacent Counties'!BB101="x",VLOOKUP('2013 0-64'!BB$1,'2013 population'!$A$3:$E$102,2,FALSE),"")</f>
        <v/>
      </c>
      <c r="BC101" s="2" t="str">
        <f>IF('Adjacent Counties'!BC101="x",VLOOKUP('2013 0-64'!BC$1,'2013 population'!$A$3:$E$102,2,FALSE),"")</f>
        <v/>
      </c>
      <c r="BD101" s="2" t="str">
        <f>IF('Adjacent Counties'!BD101="x",VLOOKUP('2013 0-64'!BD$1,'2013 population'!$A$3:$E$102,2,FALSE),"")</f>
        <v/>
      </c>
      <c r="BE101" s="2" t="str">
        <f>IF('Adjacent Counties'!BE101="x",VLOOKUP('2013 0-64'!BE$1,'2013 population'!$A$3:$E$102,2,FALSE),"")</f>
        <v/>
      </c>
      <c r="BF101" s="2">
        <f>IF('Adjacent Counties'!BF101="x",VLOOKUP('2013 0-64'!BF$1,'2013 population'!$A$3:$E$102,2,FALSE),"")</f>
        <v>17195</v>
      </c>
      <c r="BG101" s="2" t="str">
        <f>IF('Adjacent Counties'!BG101="x",VLOOKUP('2013 0-64'!BG$1,'2013 population'!$A$3:$E$102,2,FALSE),"")</f>
        <v/>
      </c>
      <c r="BH101" s="2">
        <f>IF('Adjacent Counties'!BH101="x",VLOOKUP('2013 0-64'!BH$1,'2013 population'!$A$3:$E$102,2,FALSE),"")</f>
        <v>37040</v>
      </c>
      <c r="BI101" s="2" t="str">
        <f>IF('Adjacent Counties'!BI101="x",VLOOKUP('2013 0-64'!BI$1,'2013 population'!$A$3:$E$102,2,FALSE),"")</f>
        <v/>
      </c>
      <c r="BJ101" s="2">
        <f>IF('Adjacent Counties'!BJ101="x",VLOOKUP('2013 0-64'!BJ$1,'2013 population'!$A$3:$E$102,2,FALSE),"")</f>
        <v>11948</v>
      </c>
      <c r="BK101" s="2" t="str">
        <f>IF('Adjacent Counties'!BK101="x",VLOOKUP('2013 0-64'!BK$1,'2013 population'!$A$3:$E$102,2,FALSE),"")</f>
        <v/>
      </c>
      <c r="BL101" s="2" t="str">
        <f>IF('Adjacent Counties'!BL101="x",VLOOKUP('2013 0-64'!BL$1,'2013 population'!$A$3:$E$102,2,FALSE),"")</f>
        <v/>
      </c>
      <c r="BM101" s="2" t="str">
        <f>IF('Adjacent Counties'!BM101="x",VLOOKUP('2013 0-64'!BM$1,'2013 population'!$A$3:$E$102,2,FALSE),"")</f>
        <v/>
      </c>
      <c r="BN101" s="2" t="str">
        <f>IF('Adjacent Counties'!BN101="x",VLOOKUP('2013 0-64'!BN$1,'2013 population'!$A$3:$E$102,2,FALSE),"")</f>
        <v/>
      </c>
      <c r="BO101" s="2" t="str">
        <f>IF('Adjacent Counties'!BO101="x",VLOOKUP('2013 0-64'!BO$1,'2013 population'!$A$3:$E$102,2,FALSE),"")</f>
        <v/>
      </c>
      <c r="BP101" s="2" t="str">
        <f>IF('Adjacent Counties'!BP101="x",VLOOKUP('2013 0-64'!BP$1,'2013 population'!$A$3:$E$102,2,FALSE),"")</f>
        <v/>
      </c>
      <c r="BQ101" s="2" t="str">
        <f>IF('Adjacent Counties'!BQ101="x",VLOOKUP('2013 0-64'!BQ$1,'2013 population'!$A$3:$E$102,2,FALSE),"")</f>
        <v/>
      </c>
      <c r="BR101" s="2" t="str">
        <f>IF('Adjacent Counties'!BR101="x",VLOOKUP('2013 0-64'!BR$1,'2013 population'!$A$3:$E$102,2,FALSE),"")</f>
        <v/>
      </c>
      <c r="BS101" s="2" t="str">
        <f>IF('Adjacent Counties'!BS101="x",VLOOKUP('2013 0-64'!BS$1,'2013 population'!$A$3:$E$102,2,FALSE),"")</f>
        <v/>
      </c>
      <c r="BT101" s="2" t="str">
        <f>IF('Adjacent Counties'!BT101="x",VLOOKUP('2013 0-64'!BT$1,'2013 population'!$A$3:$E$102,2,FALSE),"")</f>
        <v/>
      </c>
      <c r="BU101" s="2" t="str">
        <f>IF('Adjacent Counties'!BU101="x",VLOOKUP('2013 0-64'!BU$1,'2013 population'!$A$3:$E$102,2,FALSE),"")</f>
        <v/>
      </c>
      <c r="BV101" s="2" t="str">
        <f>IF('Adjacent Counties'!BV101="x",VLOOKUP('2013 0-64'!BV$1,'2013 population'!$A$3:$E$102,2,FALSE),"")</f>
        <v/>
      </c>
      <c r="BW101" s="2" t="str">
        <f>IF('Adjacent Counties'!BW101="x",VLOOKUP('2013 0-64'!BW$1,'2013 population'!$A$3:$E$102,2,FALSE),"")</f>
        <v/>
      </c>
      <c r="BX101" s="2" t="str">
        <f>IF('Adjacent Counties'!BX101="x",VLOOKUP('2013 0-64'!BX$1,'2013 population'!$A$3:$E$102,2,FALSE),"")</f>
        <v/>
      </c>
      <c r="BY101" s="2" t="str">
        <f>IF('Adjacent Counties'!BY101="x",VLOOKUP('2013 0-64'!BY$1,'2013 population'!$A$3:$E$102,2,FALSE),"")</f>
        <v/>
      </c>
      <c r="BZ101" s="2" t="str">
        <f>IF('Adjacent Counties'!BZ101="x",VLOOKUP('2013 0-64'!BZ$1,'2013 population'!$A$3:$E$102,2,FALSE),"")</f>
        <v/>
      </c>
      <c r="CA101" s="2" t="str">
        <f>IF('Adjacent Counties'!CA101="x",VLOOKUP('2013 0-64'!CA$1,'2013 population'!$A$3:$E$102,2,FALSE),"")</f>
        <v/>
      </c>
      <c r="CB101" s="2" t="str">
        <f>IF('Adjacent Counties'!CB101="x",VLOOKUP('2013 0-64'!CB$1,'2013 population'!$A$3:$E$102,2,FALSE),"")</f>
        <v/>
      </c>
      <c r="CC101" s="2" t="str">
        <f>IF('Adjacent Counties'!CC101="x",VLOOKUP('2013 0-64'!CC$1,'2013 population'!$A$3:$E$102,2,FALSE),"")</f>
        <v/>
      </c>
      <c r="CD101" s="2" t="str">
        <f>IF('Adjacent Counties'!CD101="x",VLOOKUP('2013 0-64'!CD$1,'2013 population'!$A$3:$E$102,2,FALSE),"")</f>
        <v/>
      </c>
      <c r="CE101" s="2" t="str">
        <f>IF('Adjacent Counties'!CE101="x",VLOOKUP('2013 0-64'!CE$1,'2013 population'!$A$3:$E$102,2,FALSE),"")</f>
        <v/>
      </c>
      <c r="CF101" s="2" t="str">
        <f>IF('Adjacent Counties'!CF101="x",VLOOKUP('2013 0-64'!CF$1,'2013 population'!$A$3:$E$102,2,FALSE),"")</f>
        <v/>
      </c>
      <c r="CG101" s="2" t="str">
        <f>IF('Adjacent Counties'!CG101="x",VLOOKUP('2013 0-64'!CG$1,'2013 population'!$A$3:$E$102,2,FALSE),"")</f>
        <v/>
      </c>
      <c r="CH101" s="2" t="str">
        <f>IF('Adjacent Counties'!CH101="x",VLOOKUP('2013 0-64'!CH$1,'2013 population'!$A$3:$E$102,2,FALSE),"")</f>
        <v/>
      </c>
      <c r="CI101" s="2" t="str">
        <f>IF('Adjacent Counties'!CI101="x",VLOOKUP('2013 0-64'!CI$1,'2013 population'!$A$3:$E$102,2,FALSE),"")</f>
        <v/>
      </c>
      <c r="CJ101" s="2" t="str">
        <f>IF('Adjacent Counties'!CJ101="x",VLOOKUP('2013 0-64'!CJ$1,'2013 population'!$A$3:$E$102,2,FALSE),"")</f>
        <v/>
      </c>
      <c r="CK101" s="2" t="str">
        <f>IF('Adjacent Counties'!CK101="x",VLOOKUP('2013 0-64'!CK$1,'2013 population'!$A$3:$E$102,2,FALSE),"")</f>
        <v/>
      </c>
      <c r="CL101" s="2" t="str">
        <f>IF('Adjacent Counties'!CL101="x",VLOOKUP('2013 0-64'!CL$1,'2013 population'!$A$3:$E$102,2,FALSE),"")</f>
        <v/>
      </c>
      <c r="CM101" s="2" t="str">
        <f>IF('Adjacent Counties'!CM101="x",VLOOKUP('2013 0-64'!CM$1,'2013 population'!$A$3:$E$102,2,FALSE),"")</f>
        <v/>
      </c>
      <c r="CN101" s="2" t="str">
        <f>IF('Adjacent Counties'!CN101="x",VLOOKUP('2013 0-64'!CN$1,'2013 population'!$A$3:$E$102,2,FALSE),"")</f>
        <v/>
      </c>
      <c r="CO101" s="2" t="str">
        <f>IF('Adjacent Counties'!CO101="x",VLOOKUP('2013 0-64'!CO$1,'2013 population'!$A$3:$E$102,2,FALSE),"")</f>
        <v/>
      </c>
      <c r="CP101" s="2" t="str">
        <f>IF('Adjacent Counties'!CP101="x",VLOOKUP('2013 0-64'!CP$1,'2013 population'!$A$3:$E$102,2,FALSE),"")</f>
        <v/>
      </c>
      <c r="CQ101" s="2" t="str">
        <f>IF('Adjacent Counties'!CQ101="x",VLOOKUP('2013 0-64'!CQ$1,'2013 population'!$A$3:$E$102,2,FALSE),"")</f>
        <v/>
      </c>
      <c r="CR101" s="2" t="str">
        <f>IF('Adjacent Counties'!CR101="x",VLOOKUP('2013 0-64'!CR$1,'2013 population'!$A$3:$E$102,2,FALSE),"")</f>
        <v/>
      </c>
      <c r="CS101" s="2" t="str">
        <f>IF('Adjacent Counties'!CS101="x",VLOOKUP('2013 0-64'!CS$1,'2013 population'!$A$3:$E$102,2,FALSE),"")</f>
        <v/>
      </c>
      <c r="CT101" s="2" t="str">
        <f>IF('Adjacent Counties'!CT101="x",VLOOKUP('2013 0-64'!CT$1,'2013 population'!$A$3:$E$102,2,FALSE),"")</f>
        <v/>
      </c>
      <c r="CU101" s="2" t="str">
        <f>IF('Adjacent Counties'!CU101="x",VLOOKUP('2013 0-64'!CU$1,'2013 population'!$A$3:$E$102,2,FALSE),"")</f>
        <v/>
      </c>
      <c r="CV101" s="2" t="str">
        <f>IF('Adjacent Counties'!CV101="x",VLOOKUP('2013 0-64'!CV$1,'2013 population'!$A$3:$E$102,2,FALSE),"")</f>
        <v/>
      </c>
      <c r="CW101" s="2">
        <f>IF('Adjacent Counties'!CW101="x",VLOOKUP('2013 0-64'!CW$1,'2013 population'!$A$3:$E$102,2,FALSE),"")</f>
        <v>13921</v>
      </c>
      <c r="CX101" s="2">
        <f t="shared" si="2"/>
        <v>285552</v>
      </c>
      <c r="CY101" s="2">
        <f>SUMIF('Residents by Age'!B$2:B$422,"="&amp;'2013 0-64'!A101,'Residents by Age'!D$2:D$422)</f>
        <v>24</v>
      </c>
      <c r="CZ101" s="9">
        <f t="shared" si="3"/>
        <v>8.4047739115817782E-2</v>
      </c>
    </row>
    <row r="103" spans="1:104" ht="30">
      <c r="A103" s="6" t="s">
        <v>107</v>
      </c>
      <c r="B103" s="2">
        <f t="shared" ref="B103:BM103" si="4">MIN(B2:B102)</f>
        <v>129679</v>
      </c>
      <c r="C103" s="2">
        <f t="shared" si="4"/>
        <v>30984</v>
      </c>
      <c r="D103" s="2">
        <f t="shared" si="4"/>
        <v>8488</v>
      </c>
      <c r="E103" s="2">
        <f t="shared" si="4"/>
        <v>22234</v>
      </c>
      <c r="F103" s="2">
        <f t="shared" si="4"/>
        <v>21318</v>
      </c>
      <c r="G103" s="2">
        <f t="shared" si="4"/>
        <v>14434</v>
      </c>
      <c r="H103" s="2">
        <f t="shared" si="4"/>
        <v>37790</v>
      </c>
      <c r="I103" s="2">
        <f t="shared" si="4"/>
        <v>16905</v>
      </c>
      <c r="J103" s="2">
        <f t="shared" si="4"/>
        <v>29031</v>
      </c>
      <c r="K103" s="2">
        <f t="shared" si="4"/>
        <v>86193</v>
      </c>
      <c r="L103" s="2">
        <f t="shared" si="4"/>
        <v>205448</v>
      </c>
      <c r="M103" s="2">
        <f t="shared" si="4"/>
        <v>73738</v>
      </c>
      <c r="N103" s="2">
        <f t="shared" si="4"/>
        <v>163761</v>
      </c>
      <c r="O103" s="2">
        <f t="shared" si="4"/>
        <v>68398</v>
      </c>
      <c r="P103" s="2">
        <f t="shared" si="4"/>
        <v>8702</v>
      </c>
      <c r="Q103" s="2">
        <f t="shared" si="4"/>
        <v>54553</v>
      </c>
      <c r="R103" s="2">
        <f t="shared" si="4"/>
        <v>19706</v>
      </c>
      <c r="S103" s="2">
        <f t="shared" si="4"/>
        <v>131210</v>
      </c>
      <c r="T103" s="2">
        <f t="shared" si="4"/>
        <v>53251</v>
      </c>
      <c r="U103" s="2">
        <f t="shared" si="4"/>
        <v>20359</v>
      </c>
      <c r="V103" s="2">
        <f t="shared" si="4"/>
        <v>11650</v>
      </c>
      <c r="W103" s="2">
        <f t="shared" si="4"/>
        <v>7904</v>
      </c>
      <c r="X103" s="2">
        <f t="shared" si="4"/>
        <v>81337</v>
      </c>
      <c r="Y103" s="2">
        <f t="shared" si="4"/>
        <v>48051</v>
      </c>
      <c r="Z103" s="2">
        <f t="shared" si="4"/>
        <v>87461</v>
      </c>
      <c r="AA103" s="2">
        <f t="shared" si="4"/>
        <v>297553</v>
      </c>
      <c r="AB103" s="2">
        <f t="shared" si="4"/>
        <v>21023</v>
      </c>
      <c r="AC103" s="2">
        <f t="shared" si="4"/>
        <v>29074</v>
      </c>
      <c r="AD103" s="2">
        <f t="shared" si="4"/>
        <v>137730</v>
      </c>
      <c r="AE103" s="2">
        <f t="shared" si="4"/>
        <v>33983</v>
      </c>
      <c r="AF103" s="2">
        <f t="shared" si="4"/>
        <v>50610</v>
      </c>
      <c r="AG103" s="2">
        <f t="shared" si="4"/>
        <v>255425</v>
      </c>
      <c r="AH103" s="2">
        <f t="shared" si="4"/>
        <v>46696</v>
      </c>
      <c r="AI103" s="2">
        <f t="shared" si="4"/>
        <v>309991</v>
      </c>
      <c r="AJ103" s="2">
        <f t="shared" si="4"/>
        <v>53714</v>
      </c>
      <c r="AK103" s="2">
        <f t="shared" si="4"/>
        <v>179235</v>
      </c>
      <c r="AL103" s="2">
        <f t="shared" si="4"/>
        <v>9868</v>
      </c>
      <c r="AM103" s="2">
        <f t="shared" si="4"/>
        <v>6911</v>
      </c>
      <c r="AN103" s="2">
        <f t="shared" si="4"/>
        <v>49719</v>
      </c>
      <c r="AO103" s="2">
        <f t="shared" si="4"/>
        <v>18142</v>
      </c>
      <c r="AP103" s="2">
        <f t="shared" si="4"/>
        <v>439436</v>
      </c>
      <c r="AQ103" s="2">
        <f t="shared" si="4"/>
        <v>44268</v>
      </c>
      <c r="AR103" s="2">
        <f t="shared" si="4"/>
        <v>109271</v>
      </c>
      <c r="AS103" s="2">
        <f t="shared" si="4"/>
        <v>45878</v>
      </c>
      <c r="AT103" s="2">
        <f t="shared" si="4"/>
        <v>82865</v>
      </c>
      <c r="AU103" s="2">
        <f t="shared" si="4"/>
        <v>20460</v>
      </c>
      <c r="AV103" s="2">
        <f t="shared" si="4"/>
        <v>46539</v>
      </c>
      <c r="AW103" s="2">
        <f t="shared" si="4"/>
        <v>4855</v>
      </c>
      <c r="AX103" s="2">
        <f t="shared" si="4"/>
        <v>141771</v>
      </c>
      <c r="AY103" s="2">
        <f t="shared" si="4"/>
        <v>33773</v>
      </c>
      <c r="AZ103" s="2">
        <f t="shared" si="4"/>
        <v>156686</v>
      </c>
      <c r="BA103" s="2">
        <f t="shared" si="4"/>
        <v>8573</v>
      </c>
      <c r="BB103" s="2">
        <f t="shared" si="4"/>
        <v>50523</v>
      </c>
      <c r="BC103" s="2">
        <f t="shared" si="4"/>
        <v>48803</v>
      </c>
      <c r="BD103" s="2">
        <f t="shared" si="4"/>
        <v>67629</v>
      </c>
      <c r="BE103" s="2">
        <f t="shared" si="4"/>
        <v>25245</v>
      </c>
      <c r="BF103" s="2">
        <f t="shared" si="4"/>
        <v>17195</v>
      </c>
      <c r="BG103" s="2">
        <f t="shared" si="4"/>
        <v>19106</v>
      </c>
      <c r="BH103" s="2">
        <f t="shared" si="4"/>
        <v>37040</v>
      </c>
      <c r="BI103" s="2">
        <f t="shared" si="4"/>
        <v>895423</v>
      </c>
      <c r="BJ103" s="2">
        <f t="shared" si="4"/>
        <v>11948</v>
      </c>
      <c r="BK103" s="2">
        <f t="shared" si="4"/>
        <v>22833</v>
      </c>
      <c r="BL103" s="2">
        <f t="shared" si="4"/>
        <v>69532</v>
      </c>
      <c r="BM103" s="2">
        <f t="shared" si="4"/>
        <v>79940</v>
      </c>
      <c r="BN103" s="2">
        <f t="shared" ref="BN103:CS103" si="5">MIN(BN2:BN102)</f>
        <v>181108</v>
      </c>
      <c r="BO103" s="2">
        <f t="shared" si="5"/>
        <v>16692</v>
      </c>
      <c r="BP103" s="2">
        <f t="shared" si="5"/>
        <v>177962</v>
      </c>
      <c r="BQ103" s="2">
        <f t="shared" si="5"/>
        <v>124231</v>
      </c>
      <c r="BR103" s="2">
        <f t="shared" si="5"/>
        <v>9818</v>
      </c>
      <c r="BS103" s="2">
        <f t="shared" si="5"/>
        <v>33789</v>
      </c>
      <c r="BT103" s="2">
        <f t="shared" si="5"/>
        <v>46385</v>
      </c>
      <c r="BU103" s="2">
        <f t="shared" si="5"/>
        <v>10428</v>
      </c>
      <c r="BV103" s="2">
        <f t="shared" si="5"/>
        <v>32650</v>
      </c>
      <c r="BW103" s="2">
        <f t="shared" si="5"/>
        <v>154785</v>
      </c>
      <c r="BX103" s="2">
        <f t="shared" si="5"/>
        <v>15168</v>
      </c>
      <c r="BY103" s="2">
        <f t="shared" si="5"/>
        <v>120368</v>
      </c>
      <c r="BZ103" s="2">
        <f t="shared" si="5"/>
        <v>38879</v>
      </c>
      <c r="CA103" s="2">
        <f t="shared" si="5"/>
        <v>116989</v>
      </c>
      <c r="CB103" s="2">
        <f t="shared" si="5"/>
        <v>75873</v>
      </c>
      <c r="CC103" s="2">
        <f t="shared" si="5"/>
        <v>117134</v>
      </c>
      <c r="CD103" s="2">
        <f t="shared" si="5"/>
        <v>54930</v>
      </c>
      <c r="CE103" s="2">
        <f t="shared" si="5"/>
        <v>54356</v>
      </c>
      <c r="CF103" s="2">
        <f t="shared" si="5"/>
        <v>30747</v>
      </c>
      <c r="CG103" s="2">
        <f t="shared" si="5"/>
        <v>50330</v>
      </c>
      <c r="CH103" s="2">
        <f t="shared" si="5"/>
        <v>38404</v>
      </c>
      <c r="CI103" s="2">
        <f t="shared" si="5"/>
        <v>60220</v>
      </c>
      <c r="CJ103" s="2">
        <f t="shared" si="5"/>
        <v>11989</v>
      </c>
      <c r="CK103" s="2">
        <f t="shared" si="5"/>
        <v>23788</v>
      </c>
      <c r="CL103" s="2">
        <f t="shared" si="5"/>
        <v>3372</v>
      </c>
      <c r="CM103" s="2">
        <f t="shared" si="5"/>
        <v>188435</v>
      </c>
      <c r="CN103" s="2">
        <f t="shared" si="5"/>
        <v>37983</v>
      </c>
      <c r="CO103" s="2">
        <f t="shared" si="5"/>
        <v>871145</v>
      </c>
      <c r="CP103" s="2">
        <f t="shared" si="5"/>
        <v>16123</v>
      </c>
      <c r="CQ103" s="2">
        <f t="shared" si="5"/>
        <v>10240</v>
      </c>
      <c r="CR103" s="2">
        <f t="shared" si="5"/>
        <v>45321</v>
      </c>
      <c r="CS103" s="2">
        <f t="shared" si="5"/>
        <v>107421</v>
      </c>
      <c r="CT103" s="2">
        <f>MIN(CT2:CT102)</f>
        <v>56644</v>
      </c>
      <c r="CU103" s="2">
        <f t="shared" ref="CU103:CW103" si="6">MIN(CU2:CU102)</f>
        <v>68728</v>
      </c>
      <c r="CV103" s="2">
        <f t="shared" si="6"/>
        <v>31424</v>
      </c>
      <c r="CW103" s="2">
        <f t="shared" si="6"/>
        <v>13921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103"/>
  <sheetViews>
    <sheetView workbookViewId="0"/>
  </sheetViews>
  <sheetFormatPr defaultRowHeight="15"/>
  <cols>
    <col min="1" max="1" width="13.140625" style="2" bestFit="1" customWidth="1"/>
    <col min="2" max="2" width="7" style="2" bestFit="1" customWidth="1"/>
    <col min="3" max="3" width="6" style="2" bestFit="1" customWidth="1"/>
    <col min="4" max="4" width="5" style="2" bestFit="1" customWidth="1"/>
    <col min="5" max="11" width="6" style="2" bestFit="1" customWidth="1"/>
    <col min="12" max="12" width="7" style="2" bestFit="1" customWidth="1"/>
    <col min="13" max="13" width="6" style="2" bestFit="1" customWidth="1"/>
    <col min="14" max="14" width="7" style="2" bestFit="1" customWidth="1"/>
    <col min="15" max="15" width="6" style="2" bestFit="1" customWidth="1"/>
    <col min="16" max="16" width="5" style="2" bestFit="1" customWidth="1"/>
    <col min="17" max="18" width="6" style="2" bestFit="1" customWidth="1"/>
    <col min="19" max="19" width="7" style="2" bestFit="1" customWidth="1"/>
    <col min="20" max="22" width="6" style="2" bestFit="1" customWidth="1"/>
    <col min="23" max="23" width="5" style="2" bestFit="1" customWidth="1"/>
    <col min="24" max="26" width="6" style="2" bestFit="1" customWidth="1"/>
    <col min="27" max="27" width="7" style="2" bestFit="1" customWidth="1"/>
    <col min="28" max="29" width="6" style="2" bestFit="1" customWidth="1"/>
    <col min="30" max="30" width="7" style="2" bestFit="1" customWidth="1"/>
    <col min="31" max="32" width="6" style="2" bestFit="1" customWidth="1"/>
    <col min="33" max="33" width="7" style="2" bestFit="1" customWidth="1"/>
    <col min="34" max="34" width="6" style="2" bestFit="1" customWidth="1"/>
    <col min="35" max="35" width="7" style="2" bestFit="1" customWidth="1"/>
    <col min="36" max="36" width="6" style="2" bestFit="1" customWidth="1"/>
    <col min="37" max="37" width="7" style="2" bestFit="1" customWidth="1"/>
    <col min="38" max="39" width="5" style="2" bestFit="1" customWidth="1"/>
    <col min="40" max="41" width="6" style="2" bestFit="1" customWidth="1"/>
    <col min="42" max="42" width="7" style="2" bestFit="1" customWidth="1"/>
    <col min="43" max="43" width="6" style="2" bestFit="1" customWidth="1"/>
    <col min="44" max="44" width="7" style="2" bestFit="1" customWidth="1"/>
    <col min="45" max="48" width="6" style="2" bestFit="1" customWidth="1"/>
    <col min="49" max="49" width="5" style="2" bestFit="1" customWidth="1"/>
    <col min="50" max="50" width="7" style="2" bestFit="1" customWidth="1"/>
    <col min="51" max="51" width="6" style="2" bestFit="1" customWidth="1"/>
    <col min="52" max="52" width="7" style="2" bestFit="1" customWidth="1"/>
    <col min="53" max="53" width="5" style="2" bestFit="1" customWidth="1"/>
    <col min="54" max="60" width="6" style="2" bestFit="1" customWidth="1"/>
    <col min="61" max="61" width="7" style="2" bestFit="1" customWidth="1"/>
    <col min="62" max="65" width="6" style="2" bestFit="1" customWidth="1"/>
    <col min="66" max="66" width="7" style="2" bestFit="1" customWidth="1"/>
    <col min="67" max="67" width="6" style="2" bestFit="1" customWidth="1"/>
    <col min="68" max="69" width="7" style="2" bestFit="1" customWidth="1"/>
    <col min="70" max="70" width="5" style="2" bestFit="1" customWidth="1"/>
    <col min="71" max="74" width="6" style="2" bestFit="1" customWidth="1"/>
    <col min="75" max="75" width="7" style="2" bestFit="1" customWidth="1"/>
    <col min="76" max="76" width="6" style="2" bestFit="1" customWidth="1"/>
    <col min="77" max="77" width="7" style="2" bestFit="1" customWidth="1"/>
    <col min="78" max="78" width="6" style="2" bestFit="1" customWidth="1"/>
    <col min="79" max="79" width="7" style="2" bestFit="1" customWidth="1"/>
    <col min="80" max="80" width="6" style="2" bestFit="1" customWidth="1"/>
    <col min="81" max="81" width="7" style="2" bestFit="1" customWidth="1"/>
    <col min="82" max="89" width="6" style="2" bestFit="1" customWidth="1"/>
    <col min="90" max="90" width="5" style="2" bestFit="1" customWidth="1"/>
    <col min="91" max="91" width="7" style="2" bestFit="1" customWidth="1"/>
    <col min="92" max="92" width="6" style="2" bestFit="1" customWidth="1"/>
    <col min="93" max="93" width="7" style="2" bestFit="1" customWidth="1"/>
    <col min="94" max="96" width="6" style="2" bestFit="1" customWidth="1"/>
    <col min="97" max="97" width="7" style="2" bestFit="1" customWidth="1"/>
    <col min="98" max="101" width="6" style="2" bestFit="1" customWidth="1"/>
    <col min="102" max="16384" width="9.140625" style="2"/>
  </cols>
  <sheetData>
    <row r="1" spans="1:104" ht="101.2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  <c r="BP1" s="1" t="s">
        <v>66</v>
      </c>
      <c r="BQ1" s="1" t="s">
        <v>67</v>
      </c>
      <c r="BR1" s="1" t="s">
        <v>68</v>
      </c>
      <c r="BS1" s="1" t="s">
        <v>69</v>
      </c>
      <c r="BT1" s="1" t="s">
        <v>70</v>
      </c>
      <c r="BU1" s="1" t="s">
        <v>71</v>
      </c>
      <c r="BV1" s="1" t="s">
        <v>72</v>
      </c>
      <c r="BW1" s="1" t="s">
        <v>73</v>
      </c>
      <c r="BX1" s="1" t="s">
        <v>74</v>
      </c>
      <c r="BY1" s="1" t="s">
        <v>75</v>
      </c>
      <c r="BZ1" s="1" t="s">
        <v>76</v>
      </c>
      <c r="CA1" s="1" t="s">
        <v>77</v>
      </c>
      <c r="CB1" s="1" t="s">
        <v>78</v>
      </c>
      <c r="CC1" s="1" t="s">
        <v>79</v>
      </c>
      <c r="CD1" s="1" t="s">
        <v>80</v>
      </c>
      <c r="CE1" s="1" t="s">
        <v>81</v>
      </c>
      <c r="CF1" s="1" t="s">
        <v>82</v>
      </c>
      <c r="CG1" s="1" t="s">
        <v>83</v>
      </c>
      <c r="CH1" s="1" t="s">
        <v>84</v>
      </c>
      <c r="CI1" s="1" t="s">
        <v>85</v>
      </c>
      <c r="CJ1" s="1" t="s">
        <v>86</v>
      </c>
      <c r="CK1" s="1" t="s">
        <v>87</v>
      </c>
      <c r="CL1" s="1" t="s">
        <v>88</v>
      </c>
      <c r="CM1" s="1" t="s">
        <v>89</v>
      </c>
      <c r="CN1" s="1" t="s">
        <v>90</v>
      </c>
      <c r="CO1" s="1" t="s">
        <v>91</v>
      </c>
      <c r="CP1" s="1" t="s">
        <v>92</v>
      </c>
      <c r="CQ1" s="1" t="s">
        <v>93</v>
      </c>
      <c r="CR1" s="1" t="s">
        <v>94</v>
      </c>
      <c r="CS1" s="1" t="s">
        <v>95</v>
      </c>
      <c r="CT1" s="1" t="s">
        <v>96</v>
      </c>
      <c r="CU1" s="1" t="s">
        <v>97</v>
      </c>
      <c r="CV1" s="1" t="s">
        <v>98</v>
      </c>
      <c r="CW1" s="1" t="s">
        <v>99</v>
      </c>
      <c r="CX1" s="4" t="s">
        <v>154</v>
      </c>
      <c r="CY1" s="4" t="s">
        <v>155</v>
      </c>
      <c r="CZ1" s="4" t="s">
        <v>153</v>
      </c>
    </row>
    <row r="2" spans="1:104">
      <c r="A2" s="3" t="s">
        <v>0</v>
      </c>
      <c r="B2" s="2">
        <f>IF('Adjacent Counties'!B2="x",VLOOKUP('2013 0-64'!B$1,'2013 population'!$A$3:$E$102,3,FALSE),"")</f>
        <v>13071</v>
      </c>
      <c r="C2" s="2" t="str">
        <f>IF('Adjacent Counties'!C2="x",VLOOKUP('2013 0-64'!C$1,'2013 population'!$A$3:$E$102,3,FALSE),"")</f>
        <v/>
      </c>
      <c r="D2" s="2" t="str">
        <f>IF('Adjacent Counties'!D2="x",VLOOKUP('2013 0-64'!D$1,'2013 population'!$A$3:$E$102,3,FALSE),"")</f>
        <v/>
      </c>
      <c r="E2" s="2" t="str">
        <f>IF('Adjacent Counties'!E2="x",VLOOKUP('2013 0-64'!E$1,'2013 population'!$A$3:$E$102,3,FALSE),"")</f>
        <v/>
      </c>
      <c r="F2" s="2" t="str">
        <f>IF('Adjacent Counties'!F2="x",VLOOKUP('2013 0-64'!F$1,'2013 population'!$A$3:$E$102,3,FALSE),"")</f>
        <v/>
      </c>
      <c r="G2" s="2" t="str">
        <f>IF('Adjacent Counties'!G2="x",VLOOKUP('2013 0-64'!G$1,'2013 population'!$A$3:$E$102,3,FALSE),"")</f>
        <v/>
      </c>
      <c r="H2" s="2" t="str">
        <f>IF('Adjacent Counties'!H2="x",VLOOKUP('2013 0-64'!H$1,'2013 population'!$A$3:$E$102,3,FALSE),"")</f>
        <v/>
      </c>
      <c r="I2" s="2" t="str">
        <f>IF('Adjacent Counties'!I2="x",VLOOKUP('2013 0-64'!I$1,'2013 population'!$A$3:$E$102,3,FALSE),"")</f>
        <v/>
      </c>
      <c r="J2" s="2" t="str">
        <f>IF('Adjacent Counties'!J2="x",VLOOKUP('2013 0-64'!J$1,'2013 population'!$A$3:$E$102,3,FALSE),"")</f>
        <v/>
      </c>
      <c r="K2" s="2" t="str">
        <f>IF('Adjacent Counties'!K2="x",VLOOKUP('2013 0-64'!K$1,'2013 population'!$A$3:$E$102,3,FALSE),"")</f>
        <v/>
      </c>
      <c r="L2" s="2" t="str">
        <f>IF('Adjacent Counties'!L2="x",VLOOKUP('2013 0-64'!L$1,'2013 population'!$A$3:$E$102,3,FALSE),"")</f>
        <v/>
      </c>
      <c r="M2" s="2" t="str">
        <f>IF('Adjacent Counties'!M2="x",VLOOKUP('2013 0-64'!M$1,'2013 population'!$A$3:$E$102,3,FALSE),"")</f>
        <v/>
      </c>
      <c r="N2" s="2" t="str">
        <f>IF('Adjacent Counties'!N2="x",VLOOKUP('2013 0-64'!N$1,'2013 population'!$A$3:$E$102,3,FALSE),"")</f>
        <v/>
      </c>
      <c r="O2" s="2" t="str">
        <f>IF('Adjacent Counties'!O2="x",VLOOKUP('2013 0-64'!O$1,'2013 population'!$A$3:$E$102,3,FALSE),"")</f>
        <v/>
      </c>
      <c r="P2" s="2" t="str">
        <f>IF('Adjacent Counties'!P2="x",VLOOKUP('2013 0-64'!P$1,'2013 population'!$A$3:$E$102,3,FALSE),"")</f>
        <v/>
      </c>
      <c r="Q2" s="2" t="str">
        <f>IF('Adjacent Counties'!Q2="x",VLOOKUP('2013 0-64'!Q$1,'2013 population'!$A$3:$E$102,3,FALSE),"")</f>
        <v/>
      </c>
      <c r="R2" s="2">
        <f>IF('Adjacent Counties'!R2="x",VLOOKUP('2013 0-64'!R$1,'2013 population'!$A$3:$E$102,3,FALSE),"")</f>
        <v>2495</v>
      </c>
      <c r="S2" s="2" t="str">
        <f>IF('Adjacent Counties'!S2="x",VLOOKUP('2013 0-64'!S$1,'2013 population'!$A$3:$E$102,3,FALSE),"")</f>
        <v/>
      </c>
      <c r="T2" s="2">
        <f>IF('Adjacent Counties'!T2="x",VLOOKUP('2013 0-64'!T$1,'2013 population'!$A$3:$E$102,3,FALSE),"")</f>
        <v>8167</v>
      </c>
      <c r="U2" s="2" t="str">
        <f>IF('Adjacent Counties'!U2="x",VLOOKUP('2013 0-64'!U$1,'2013 population'!$A$3:$E$102,3,FALSE),"")</f>
        <v/>
      </c>
      <c r="V2" s="2" t="str">
        <f>IF('Adjacent Counties'!V2="x",VLOOKUP('2013 0-64'!V$1,'2013 population'!$A$3:$E$102,3,FALSE),"")</f>
        <v/>
      </c>
      <c r="W2" s="2" t="str">
        <f>IF('Adjacent Counties'!W2="x",VLOOKUP('2013 0-64'!W$1,'2013 population'!$A$3:$E$102,3,FALSE),"")</f>
        <v/>
      </c>
      <c r="X2" s="2" t="str">
        <f>IF('Adjacent Counties'!X2="x",VLOOKUP('2013 0-64'!X$1,'2013 population'!$A$3:$E$102,3,FALSE),"")</f>
        <v/>
      </c>
      <c r="Y2" s="2" t="str">
        <f>IF('Adjacent Counties'!Y2="x",VLOOKUP('2013 0-64'!Y$1,'2013 population'!$A$3:$E$102,3,FALSE),"")</f>
        <v/>
      </c>
      <c r="Z2" s="2" t="str">
        <f>IF('Adjacent Counties'!Z2="x",VLOOKUP('2013 0-64'!Z$1,'2013 population'!$A$3:$E$102,3,FALSE),"")</f>
        <v/>
      </c>
      <c r="AA2" s="2" t="str">
        <f>IF('Adjacent Counties'!AA2="x",VLOOKUP('2013 0-64'!AA$1,'2013 population'!$A$3:$E$102,3,FALSE),"")</f>
        <v/>
      </c>
      <c r="AB2" s="2" t="str">
        <f>IF('Adjacent Counties'!AB2="x",VLOOKUP('2013 0-64'!AB$1,'2013 population'!$A$3:$E$102,3,FALSE),"")</f>
        <v/>
      </c>
      <c r="AC2" s="2" t="str">
        <f>IF('Adjacent Counties'!AC2="x",VLOOKUP('2013 0-64'!AC$1,'2013 population'!$A$3:$E$102,3,FALSE),"")</f>
        <v/>
      </c>
      <c r="AD2" s="2" t="str">
        <f>IF('Adjacent Counties'!AD2="x",VLOOKUP('2013 0-64'!AD$1,'2013 population'!$A$3:$E$102,3,FALSE),"")</f>
        <v/>
      </c>
      <c r="AE2" s="2" t="str">
        <f>IF('Adjacent Counties'!AE2="x",VLOOKUP('2013 0-64'!AE$1,'2013 population'!$A$3:$E$102,3,FALSE),"")</f>
        <v/>
      </c>
      <c r="AF2" s="2" t="str">
        <f>IF('Adjacent Counties'!AF2="x",VLOOKUP('2013 0-64'!AF$1,'2013 population'!$A$3:$E$102,3,FALSE),"")</f>
        <v/>
      </c>
      <c r="AG2" s="2" t="str">
        <f>IF('Adjacent Counties'!AG2="x",VLOOKUP('2013 0-64'!AG$1,'2013 population'!$A$3:$E$102,3,FALSE),"")</f>
        <v/>
      </c>
      <c r="AH2" s="2" t="str">
        <f>IF('Adjacent Counties'!AH2="x",VLOOKUP('2013 0-64'!AH$1,'2013 population'!$A$3:$E$102,3,FALSE),"")</f>
        <v/>
      </c>
      <c r="AI2" s="2" t="str">
        <f>IF('Adjacent Counties'!AI2="x",VLOOKUP('2013 0-64'!AI$1,'2013 population'!$A$3:$E$102,3,FALSE),"")</f>
        <v/>
      </c>
      <c r="AJ2" s="2" t="str">
        <f>IF('Adjacent Counties'!AJ2="x",VLOOKUP('2013 0-64'!AJ$1,'2013 population'!$A$3:$E$102,3,FALSE),"")</f>
        <v/>
      </c>
      <c r="AK2" s="2" t="str">
        <f>IF('Adjacent Counties'!AK2="x",VLOOKUP('2013 0-64'!AK$1,'2013 population'!$A$3:$E$102,3,FALSE),"")</f>
        <v/>
      </c>
      <c r="AL2" s="2" t="str">
        <f>IF('Adjacent Counties'!AL2="x",VLOOKUP('2013 0-64'!AL$1,'2013 population'!$A$3:$E$102,3,FALSE),"")</f>
        <v/>
      </c>
      <c r="AM2" s="2" t="str">
        <f>IF('Adjacent Counties'!AM2="x",VLOOKUP('2013 0-64'!AM$1,'2013 population'!$A$3:$E$102,3,FALSE),"")</f>
        <v/>
      </c>
      <c r="AN2" s="2" t="str">
        <f>IF('Adjacent Counties'!AN2="x",VLOOKUP('2013 0-64'!AN$1,'2013 population'!$A$3:$E$102,3,FALSE),"")</f>
        <v/>
      </c>
      <c r="AO2" s="2" t="str">
        <f>IF('Adjacent Counties'!AO2="x",VLOOKUP('2013 0-64'!AO$1,'2013 population'!$A$3:$E$102,3,FALSE),"")</f>
        <v/>
      </c>
      <c r="AP2" s="2">
        <f>IF('Adjacent Counties'!AP2="x",VLOOKUP('2013 0-64'!AP$1,'2013 population'!$A$3:$E$102,3,FALSE),"")</f>
        <v>38488</v>
      </c>
      <c r="AQ2" s="2" t="str">
        <f>IF('Adjacent Counties'!AQ2="x",VLOOKUP('2013 0-64'!AQ$1,'2013 population'!$A$3:$E$102,3,FALSE),"")</f>
        <v/>
      </c>
      <c r="AR2" s="2" t="str">
        <f>IF('Adjacent Counties'!AR2="x",VLOOKUP('2013 0-64'!AR$1,'2013 population'!$A$3:$E$102,3,FALSE),"")</f>
        <v/>
      </c>
      <c r="AS2" s="2" t="str">
        <f>IF('Adjacent Counties'!AS2="x",VLOOKUP('2013 0-64'!AS$1,'2013 population'!$A$3:$E$102,3,FALSE),"")</f>
        <v/>
      </c>
      <c r="AT2" s="2" t="str">
        <f>IF('Adjacent Counties'!AT2="x",VLOOKUP('2013 0-64'!AT$1,'2013 population'!$A$3:$E$102,3,FALSE),"")</f>
        <v/>
      </c>
      <c r="AU2" s="2" t="str">
        <f>IF('Adjacent Counties'!AU2="x",VLOOKUP('2013 0-64'!AU$1,'2013 population'!$A$3:$E$102,3,FALSE),"")</f>
        <v/>
      </c>
      <c r="AV2" s="2" t="str">
        <f>IF('Adjacent Counties'!AV2="x",VLOOKUP('2013 0-64'!AV$1,'2013 population'!$A$3:$E$102,3,FALSE),"")</f>
        <v/>
      </c>
      <c r="AW2" s="2" t="str">
        <f>IF('Adjacent Counties'!AW2="x",VLOOKUP('2013 0-64'!AW$1,'2013 population'!$A$3:$E$102,3,FALSE),"")</f>
        <v/>
      </c>
      <c r="AX2" s="2" t="str">
        <f>IF('Adjacent Counties'!AX2="x",VLOOKUP('2013 0-64'!AX$1,'2013 population'!$A$3:$E$102,3,FALSE),"")</f>
        <v/>
      </c>
      <c r="AY2" s="2" t="str">
        <f>IF('Adjacent Counties'!AY2="x",VLOOKUP('2013 0-64'!AY$1,'2013 population'!$A$3:$E$102,3,FALSE),"")</f>
        <v/>
      </c>
      <c r="AZ2" s="2" t="str">
        <f>IF('Adjacent Counties'!AZ2="x",VLOOKUP('2013 0-64'!AZ$1,'2013 population'!$A$3:$E$102,3,FALSE),"")</f>
        <v/>
      </c>
      <c r="BA2" s="2" t="str">
        <f>IF('Adjacent Counties'!BA2="x",VLOOKUP('2013 0-64'!BA$1,'2013 population'!$A$3:$E$102,3,FALSE),"")</f>
        <v/>
      </c>
      <c r="BB2" s="2" t="str">
        <f>IF('Adjacent Counties'!BB2="x",VLOOKUP('2013 0-64'!BB$1,'2013 population'!$A$3:$E$102,3,FALSE),"")</f>
        <v/>
      </c>
      <c r="BC2" s="2" t="str">
        <f>IF('Adjacent Counties'!BC2="x",VLOOKUP('2013 0-64'!BC$1,'2013 population'!$A$3:$E$102,3,FALSE),"")</f>
        <v/>
      </c>
      <c r="BD2" s="2" t="str">
        <f>IF('Adjacent Counties'!BD2="x",VLOOKUP('2013 0-64'!BD$1,'2013 population'!$A$3:$E$102,3,FALSE),"")</f>
        <v/>
      </c>
      <c r="BE2" s="2" t="str">
        <f>IF('Adjacent Counties'!BE2="x",VLOOKUP('2013 0-64'!BE$1,'2013 population'!$A$3:$E$102,3,FALSE),"")</f>
        <v/>
      </c>
      <c r="BF2" s="2" t="str">
        <f>IF('Adjacent Counties'!BF2="x",VLOOKUP('2013 0-64'!BF$1,'2013 population'!$A$3:$E$102,3,FALSE),"")</f>
        <v/>
      </c>
      <c r="BG2" s="2" t="str">
        <f>IF('Adjacent Counties'!BG2="x",VLOOKUP('2013 0-64'!BG$1,'2013 population'!$A$3:$E$102,3,FALSE),"")</f>
        <v/>
      </c>
      <c r="BH2" s="2" t="str">
        <f>IF('Adjacent Counties'!BH2="x",VLOOKUP('2013 0-64'!BH$1,'2013 population'!$A$3:$E$102,3,FALSE),"")</f>
        <v/>
      </c>
      <c r="BI2" s="2" t="str">
        <f>IF('Adjacent Counties'!BI2="x",VLOOKUP('2013 0-64'!BI$1,'2013 population'!$A$3:$E$102,3,FALSE),"")</f>
        <v/>
      </c>
      <c r="BJ2" s="2" t="str">
        <f>IF('Adjacent Counties'!BJ2="x",VLOOKUP('2013 0-64'!BJ$1,'2013 population'!$A$3:$E$102,3,FALSE),"")</f>
        <v/>
      </c>
      <c r="BK2" s="2" t="str">
        <f>IF('Adjacent Counties'!BK2="x",VLOOKUP('2013 0-64'!BK$1,'2013 population'!$A$3:$E$102,3,FALSE),"")</f>
        <v/>
      </c>
      <c r="BL2" s="2" t="str">
        <f>IF('Adjacent Counties'!BL2="x",VLOOKUP('2013 0-64'!BL$1,'2013 population'!$A$3:$E$102,3,FALSE),"")</f>
        <v/>
      </c>
      <c r="BM2" s="2" t="str">
        <f>IF('Adjacent Counties'!BM2="x",VLOOKUP('2013 0-64'!BM$1,'2013 population'!$A$3:$E$102,3,FALSE),"")</f>
        <v/>
      </c>
      <c r="BN2" s="2" t="str">
        <f>IF('Adjacent Counties'!BN2="x",VLOOKUP('2013 0-64'!BN$1,'2013 population'!$A$3:$E$102,3,FALSE),"")</f>
        <v/>
      </c>
      <c r="BO2" s="2" t="str">
        <f>IF('Adjacent Counties'!BO2="x",VLOOKUP('2013 0-64'!BO$1,'2013 population'!$A$3:$E$102,3,FALSE),"")</f>
        <v/>
      </c>
      <c r="BP2" s="2" t="str">
        <f>IF('Adjacent Counties'!BP2="x",VLOOKUP('2013 0-64'!BP$1,'2013 population'!$A$3:$E$102,3,FALSE),"")</f>
        <v/>
      </c>
      <c r="BQ2" s="2">
        <f>IF('Adjacent Counties'!BQ2="x",VLOOKUP('2013 0-64'!BQ$1,'2013 population'!$A$3:$E$102,3,FALSE),"")</f>
        <v>9635</v>
      </c>
      <c r="BR2" s="2" t="str">
        <f>IF('Adjacent Counties'!BR2="x",VLOOKUP('2013 0-64'!BR$1,'2013 population'!$A$3:$E$102,3,FALSE),"")</f>
        <v/>
      </c>
      <c r="BS2" s="2" t="str">
        <f>IF('Adjacent Counties'!BS2="x",VLOOKUP('2013 0-64'!BS$1,'2013 population'!$A$3:$E$102,3,FALSE),"")</f>
        <v/>
      </c>
      <c r="BT2" s="2" t="str">
        <f>IF('Adjacent Counties'!BT2="x",VLOOKUP('2013 0-64'!BT$1,'2013 population'!$A$3:$E$102,3,FALSE),"")</f>
        <v/>
      </c>
      <c r="BU2" s="2" t="str">
        <f>IF('Adjacent Counties'!BU2="x",VLOOKUP('2013 0-64'!BU$1,'2013 population'!$A$3:$E$102,3,FALSE),"")</f>
        <v/>
      </c>
      <c r="BV2" s="2" t="str">
        <f>IF('Adjacent Counties'!BV2="x",VLOOKUP('2013 0-64'!BV$1,'2013 population'!$A$3:$E$102,3,FALSE),"")</f>
        <v/>
      </c>
      <c r="BW2" s="2" t="str">
        <f>IF('Adjacent Counties'!BW2="x",VLOOKUP('2013 0-64'!BW$1,'2013 population'!$A$3:$E$102,3,FALSE),"")</f>
        <v/>
      </c>
      <c r="BX2" s="2" t="str">
        <f>IF('Adjacent Counties'!BX2="x",VLOOKUP('2013 0-64'!BX$1,'2013 population'!$A$3:$E$102,3,FALSE),"")</f>
        <v/>
      </c>
      <c r="BY2" s="2">
        <f>IF('Adjacent Counties'!BY2="x",VLOOKUP('2013 0-64'!BY$1,'2013 population'!$A$3:$E$102,3,FALSE),"")</f>
        <v>13178</v>
      </c>
      <c r="BZ2" s="2" t="str">
        <f>IF('Adjacent Counties'!BZ2="x",VLOOKUP('2013 0-64'!BZ$1,'2013 population'!$A$3:$E$102,3,FALSE),"")</f>
        <v/>
      </c>
      <c r="CA2" s="2" t="str">
        <f>IF('Adjacent Counties'!CA2="x",VLOOKUP('2013 0-64'!CA$1,'2013 population'!$A$3:$E$102,3,FALSE),"")</f>
        <v/>
      </c>
      <c r="CB2" s="2">
        <f>IF('Adjacent Counties'!CB2="x",VLOOKUP('2013 0-64'!CB$1,'2013 population'!$A$3:$E$102,3,FALSE),"")</f>
        <v>9361</v>
      </c>
      <c r="CC2" s="2" t="str">
        <f>IF('Adjacent Counties'!CC2="x",VLOOKUP('2013 0-64'!CC$1,'2013 population'!$A$3:$E$102,3,FALSE),"")</f>
        <v/>
      </c>
      <c r="CD2" s="2" t="str">
        <f>IF('Adjacent Counties'!CD2="x",VLOOKUP('2013 0-64'!CD$1,'2013 population'!$A$3:$E$102,3,FALSE),"")</f>
        <v/>
      </c>
      <c r="CE2" s="2" t="str">
        <f>IF('Adjacent Counties'!CE2="x",VLOOKUP('2013 0-64'!CE$1,'2013 population'!$A$3:$E$102,3,FALSE),"")</f>
        <v/>
      </c>
      <c r="CF2" s="2" t="str">
        <f>IF('Adjacent Counties'!CF2="x",VLOOKUP('2013 0-64'!CF$1,'2013 population'!$A$3:$E$102,3,FALSE),"")</f>
        <v/>
      </c>
      <c r="CG2" s="2" t="str">
        <f>IF('Adjacent Counties'!CG2="x",VLOOKUP('2013 0-64'!CG$1,'2013 population'!$A$3:$E$102,3,FALSE),"")</f>
        <v/>
      </c>
      <c r="CH2" s="2" t="str">
        <f>IF('Adjacent Counties'!CH2="x",VLOOKUP('2013 0-64'!CH$1,'2013 population'!$A$3:$E$102,3,FALSE),"")</f>
        <v/>
      </c>
      <c r="CI2" s="2" t="str">
        <f>IF('Adjacent Counties'!CI2="x",VLOOKUP('2013 0-64'!CI$1,'2013 population'!$A$3:$E$102,3,FALSE),"")</f>
        <v/>
      </c>
      <c r="CJ2" s="2" t="str">
        <f>IF('Adjacent Counties'!CJ2="x",VLOOKUP('2013 0-64'!CJ$1,'2013 population'!$A$3:$E$102,3,FALSE),"")</f>
        <v/>
      </c>
      <c r="CK2" s="2" t="str">
        <f>IF('Adjacent Counties'!CK2="x",VLOOKUP('2013 0-64'!CK$1,'2013 population'!$A$3:$E$102,3,FALSE),"")</f>
        <v/>
      </c>
      <c r="CL2" s="2" t="str">
        <f>IF('Adjacent Counties'!CL2="x",VLOOKUP('2013 0-64'!CL$1,'2013 population'!$A$3:$E$102,3,FALSE),"")</f>
        <v/>
      </c>
      <c r="CM2" s="2" t="str">
        <f>IF('Adjacent Counties'!CM2="x",VLOOKUP('2013 0-64'!CM$1,'2013 population'!$A$3:$E$102,3,FALSE),"")</f>
        <v/>
      </c>
      <c r="CN2" s="2" t="str">
        <f>IF('Adjacent Counties'!CN2="x",VLOOKUP('2013 0-64'!CN$1,'2013 population'!$A$3:$E$102,3,FALSE),"")</f>
        <v/>
      </c>
      <c r="CO2" s="2" t="str">
        <f>IF('Adjacent Counties'!CO2="x",VLOOKUP('2013 0-64'!CO$1,'2013 population'!$A$3:$E$102,3,FALSE),"")</f>
        <v/>
      </c>
      <c r="CP2" s="2" t="str">
        <f>IF('Adjacent Counties'!CP2="x",VLOOKUP('2013 0-64'!CP$1,'2013 population'!$A$3:$E$102,3,FALSE),"")</f>
        <v/>
      </c>
      <c r="CQ2" s="2" t="str">
        <f>IF('Adjacent Counties'!CQ2="x",VLOOKUP('2013 0-64'!CQ$1,'2013 population'!$A$3:$E$102,3,FALSE),"")</f>
        <v/>
      </c>
      <c r="CR2" s="2" t="str">
        <f>IF('Adjacent Counties'!CR2="x",VLOOKUP('2013 0-64'!CR$1,'2013 population'!$A$3:$E$102,3,FALSE),"")</f>
        <v/>
      </c>
      <c r="CS2" s="2" t="str">
        <f>IF('Adjacent Counties'!CS2="x",VLOOKUP('2013 0-64'!CS$1,'2013 population'!$A$3:$E$102,3,FALSE),"")</f>
        <v/>
      </c>
      <c r="CT2" s="2" t="str">
        <f>IF('Adjacent Counties'!CT2="x",VLOOKUP('2013 0-64'!CT$1,'2013 population'!$A$3:$E$102,3,FALSE),"")</f>
        <v/>
      </c>
      <c r="CU2" s="2" t="str">
        <f>IF('Adjacent Counties'!CU2="x",VLOOKUP('2013 0-64'!CU$1,'2013 population'!$A$3:$E$102,3,FALSE),"")</f>
        <v/>
      </c>
      <c r="CV2" s="2" t="str">
        <f>IF('Adjacent Counties'!CV2="x",VLOOKUP('2013 0-64'!CV$1,'2013 population'!$A$3:$E$102,3,FALSE),"")</f>
        <v/>
      </c>
      <c r="CW2" s="2" t="str">
        <f>IF('Adjacent Counties'!CW2="x",VLOOKUP('2013 0-64'!CW$1,'2013 population'!$A$3:$E$102,3,FALSE),"")</f>
        <v/>
      </c>
      <c r="CX2" s="2">
        <f>SUM(B2:CW2)</f>
        <v>94395</v>
      </c>
      <c r="CY2" s="2">
        <f>SUMIF('Residents by Age'!B$2:B$422,"="&amp;'2013 0-64'!A2,'Residents by Age'!E$2:E$422)</f>
        <v>110</v>
      </c>
      <c r="CZ2" s="9">
        <f>+CY2/CX2*1000</f>
        <v>1.165315959531755</v>
      </c>
    </row>
    <row r="3" spans="1:104">
      <c r="A3" s="3" t="s">
        <v>1</v>
      </c>
      <c r="B3" s="2" t="str">
        <f>IF('Adjacent Counties'!B3="x",VLOOKUP('2013 0-64'!B$1,'2013 population'!$A$3:$E$102,3,FALSE),"")</f>
        <v/>
      </c>
      <c r="C3" s="2">
        <f>IF('Adjacent Counties'!C3="x",VLOOKUP('2013 0-64'!C$1,'2013 population'!$A$3:$E$102,3,FALSE),"")</f>
        <v>3957</v>
      </c>
      <c r="D3" s="2" t="str">
        <f>IF('Adjacent Counties'!D3="x",VLOOKUP('2013 0-64'!D$1,'2013 population'!$A$3:$E$102,3,FALSE),"")</f>
        <v/>
      </c>
      <c r="E3" s="2" t="str">
        <f>IF('Adjacent Counties'!E3="x",VLOOKUP('2013 0-64'!E$1,'2013 population'!$A$3:$E$102,3,FALSE),"")</f>
        <v/>
      </c>
      <c r="F3" s="2" t="str">
        <f>IF('Adjacent Counties'!F3="x",VLOOKUP('2013 0-64'!F$1,'2013 population'!$A$3:$E$102,3,FALSE),"")</f>
        <v/>
      </c>
      <c r="G3" s="2" t="str">
        <f>IF('Adjacent Counties'!G3="x",VLOOKUP('2013 0-64'!G$1,'2013 population'!$A$3:$E$102,3,FALSE),"")</f>
        <v/>
      </c>
      <c r="H3" s="2" t="str">
        <f>IF('Adjacent Counties'!H3="x",VLOOKUP('2013 0-64'!H$1,'2013 population'!$A$3:$E$102,3,FALSE),"")</f>
        <v/>
      </c>
      <c r="I3" s="2" t="str">
        <f>IF('Adjacent Counties'!I3="x",VLOOKUP('2013 0-64'!I$1,'2013 population'!$A$3:$E$102,3,FALSE),"")</f>
        <v/>
      </c>
      <c r="J3" s="2" t="str">
        <f>IF('Adjacent Counties'!J3="x",VLOOKUP('2013 0-64'!J$1,'2013 population'!$A$3:$E$102,3,FALSE),"")</f>
        <v/>
      </c>
      <c r="K3" s="2" t="str">
        <f>IF('Adjacent Counties'!K3="x",VLOOKUP('2013 0-64'!K$1,'2013 population'!$A$3:$E$102,3,FALSE),"")</f>
        <v/>
      </c>
      <c r="L3" s="2" t="str">
        <f>IF('Adjacent Counties'!L3="x",VLOOKUP('2013 0-64'!L$1,'2013 population'!$A$3:$E$102,3,FALSE),"")</f>
        <v/>
      </c>
      <c r="M3" s="2" t="str">
        <f>IF('Adjacent Counties'!M3="x",VLOOKUP('2013 0-64'!M$1,'2013 population'!$A$3:$E$102,3,FALSE),"")</f>
        <v/>
      </c>
      <c r="N3" s="2" t="str">
        <f>IF('Adjacent Counties'!N3="x",VLOOKUP('2013 0-64'!N$1,'2013 population'!$A$3:$E$102,3,FALSE),"")</f>
        <v/>
      </c>
      <c r="O3" s="2">
        <f>IF('Adjacent Counties'!O3="x",VLOOKUP('2013 0-64'!O$1,'2013 population'!$A$3:$E$102,3,FALSE),"")</f>
        <v>8369</v>
      </c>
      <c r="P3" s="2" t="str">
        <f>IF('Adjacent Counties'!P3="x",VLOOKUP('2013 0-64'!P$1,'2013 population'!$A$3:$E$102,3,FALSE),"")</f>
        <v/>
      </c>
      <c r="Q3" s="2" t="str">
        <f>IF('Adjacent Counties'!Q3="x",VLOOKUP('2013 0-64'!Q$1,'2013 population'!$A$3:$E$102,3,FALSE),"")</f>
        <v/>
      </c>
      <c r="R3" s="2" t="str">
        <f>IF('Adjacent Counties'!R3="x",VLOOKUP('2013 0-64'!R$1,'2013 population'!$A$3:$E$102,3,FALSE),"")</f>
        <v/>
      </c>
      <c r="S3" s="2">
        <f>IF('Adjacent Counties'!S3="x",VLOOKUP('2013 0-64'!S$1,'2013 population'!$A$3:$E$102,3,FALSE),"")</f>
        <v>14469</v>
      </c>
      <c r="T3" s="2" t="str">
        <f>IF('Adjacent Counties'!T3="x",VLOOKUP('2013 0-64'!T$1,'2013 population'!$A$3:$E$102,3,FALSE),"")</f>
        <v/>
      </c>
      <c r="U3" s="2" t="str">
        <f>IF('Adjacent Counties'!U3="x",VLOOKUP('2013 0-64'!U$1,'2013 population'!$A$3:$E$102,3,FALSE),"")</f>
        <v/>
      </c>
      <c r="V3" s="2" t="str">
        <f>IF('Adjacent Counties'!V3="x",VLOOKUP('2013 0-64'!V$1,'2013 population'!$A$3:$E$102,3,FALSE),"")</f>
        <v/>
      </c>
      <c r="W3" s="2" t="str">
        <f>IF('Adjacent Counties'!W3="x",VLOOKUP('2013 0-64'!W$1,'2013 population'!$A$3:$E$102,3,FALSE),"")</f>
        <v/>
      </c>
      <c r="X3" s="2" t="str">
        <f>IF('Adjacent Counties'!X3="x",VLOOKUP('2013 0-64'!X$1,'2013 population'!$A$3:$E$102,3,FALSE),"")</f>
        <v/>
      </c>
      <c r="Y3" s="2" t="str">
        <f>IF('Adjacent Counties'!Y3="x",VLOOKUP('2013 0-64'!Y$1,'2013 population'!$A$3:$E$102,3,FALSE),"")</f>
        <v/>
      </c>
      <c r="Z3" s="2" t="str">
        <f>IF('Adjacent Counties'!Z3="x",VLOOKUP('2013 0-64'!Z$1,'2013 population'!$A$3:$E$102,3,FALSE),"")</f>
        <v/>
      </c>
      <c r="AA3" s="2" t="str">
        <f>IF('Adjacent Counties'!AA3="x",VLOOKUP('2013 0-64'!AA$1,'2013 population'!$A$3:$E$102,3,FALSE),"")</f>
        <v/>
      </c>
      <c r="AB3" s="2" t="str">
        <f>IF('Adjacent Counties'!AB3="x",VLOOKUP('2013 0-64'!AB$1,'2013 population'!$A$3:$E$102,3,FALSE),"")</f>
        <v/>
      </c>
      <c r="AC3" s="2" t="str">
        <f>IF('Adjacent Counties'!AC3="x",VLOOKUP('2013 0-64'!AC$1,'2013 population'!$A$3:$E$102,3,FALSE),"")</f>
        <v/>
      </c>
      <c r="AD3" s="2" t="str">
        <f>IF('Adjacent Counties'!AD3="x",VLOOKUP('2013 0-64'!AD$1,'2013 population'!$A$3:$E$102,3,FALSE),"")</f>
        <v/>
      </c>
      <c r="AE3" s="2" t="str">
        <f>IF('Adjacent Counties'!AE3="x",VLOOKUP('2013 0-64'!AE$1,'2013 population'!$A$3:$E$102,3,FALSE),"")</f>
        <v/>
      </c>
      <c r="AF3" s="2" t="str">
        <f>IF('Adjacent Counties'!AF3="x",VLOOKUP('2013 0-64'!AF$1,'2013 population'!$A$3:$E$102,3,FALSE),"")</f>
        <v/>
      </c>
      <c r="AG3" s="2" t="str">
        <f>IF('Adjacent Counties'!AG3="x",VLOOKUP('2013 0-64'!AG$1,'2013 population'!$A$3:$E$102,3,FALSE),"")</f>
        <v/>
      </c>
      <c r="AH3" s="2" t="str">
        <f>IF('Adjacent Counties'!AH3="x",VLOOKUP('2013 0-64'!AH$1,'2013 population'!$A$3:$E$102,3,FALSE),"")</f>
        <v/>
      </c>
      <c r="AI3" s="2" t="str">
        <f>IF('Adjacent Counties'!AI3="x",VLOOKUP('2013 0-64'!AI$1,'2013 population'!$A$3:$E$102,3,FALSE),"")</f>
        <v/>
      </c>
      <c r="AJ3" s="2" t="str">
        <f>IF('Adjacent Counties'!AJ3="x",VLOOKUP('2013 0-64'!AJ$1,'2013 population'!$A$3:$E$102,3,FALSE),"")</f>
        <v/>
      </c>
      <c r="AK3" s="2" t="str">
        <f>IF('Adjacent Counties'!AK3="x",VLOOKUP('2013 0-64'!AK$1,'2013 population'!$A$3:$E$102,3,FALSE),"")</f>
        <v/>
      </c>
      <c r="AL3" s="2" t="str">
        <f>IF('Adjacent Counties'!AL3="x",VLOOKUP('2013 0-64'!AL$1,'2013 population'!$A$3:$E$102,3,FALSE),"")</f>
        <v/>
      </c>
      <c r="AM3" s="2" t="str">
        <f>IF('Adjacent Counties'!AM3="x",VLOOKUP('2013 0-64'!AM$1,'2013 population'!$A$3:$E$102,3,FALSE),"")</f>
        <v/>
      </c>
      <c r="AN3" s="2" t="str">
        <f>IF('Adjacent Counties'!AN3="x",VLOOKUP('2013 0-64'!AN$1,'2013 population'!$A$3:$E$102,3,FALSE),"")</f>
        <v/>
      </c>
      <c r="AO3" s="2" t="str">
        <f>IF('Adjacent Counties'!AO3="x",VLOOKUP('2013 0-64'!AO$1,'2013 population'!$A$3:$E$102,3,FALSE),"")</f>
        <v/>
      </c>
      <c r="AP3" s="2" t="str">
        <f>IF('Adjacent Counties'!AP3="x",VLOOKUP('2013 0-64'!AP$1,'2013 population'!$A$3:$E$102,3,FALSE),"")</f>
        <v/>
      </c>
      <c r="AQ3" s="2" t="str">
        <f>IF('Adjacent Counties'!AQ3="x",VLOOKUP('2013 0-64'!AQ$1,'2013 population'!$A$3:$E$102,3,FALSE),"")</f>
        <v/>
      </c>
      <c r="AR3" s="2" t="str">
        <f>IF('Adjacent Counties'!AR3="x",VLOOKUP('2013 0-64'!AR$1,'2013 population'!$A$3:$E$102,3,FALSE),"")</f>
        <v/>
      </c>
      <c r="AS3" s="2" t="str">
        <f>IF('Adjacent Counties'!AS3="x",VLOOKUP('2013 0-64'!AS$1,'2013 population'!$A$3:$E$102,3,FALSE),"")</f>
        <v/>
      </c>
      <c r="AT3" s="2" t="str">
        <f>IF('Adjacent Counties'!AT3="x",VLOOKUP('2013 0-64'!AT$1,'2013 population'!$A$3:$E$102,3,FALSE),"")</f>
        <v/>
      </c>
      <c r="AU3" s="2" t="str">
        <f>IF('Adjacent Counties'!AU3="x",VLOOKUP('2013 0-64'!AU$1,'2013 population'!$A$3:$E$102,3,FALSE),"")</f>
        <v/>
      </c>
      <c r="AV3" s="2" t="str">
        <f>IF('Adjacent Counties'!AV3="x",VLOOKUP('2013 0-64'!AV$1,'2013 population'!$A$3:$E$102,3,FALSE),"")</f>
        <v/>
      </c>
      <c r="AW3" s="2" t="str">
        <f>IF('Adjacent Counties'!AW3="x",VLOOKUP('2013 0-64'!AW$1,'2013 population'!$A$3:$E$102,3,FALSE),"")</f>
        <v/>
      </c>
      <c r="AX3" s="2">
        <f>IF('Adjacent Counties'!AX3="x",VLOOKUP('2013 0-64'!AX$1,'2013 population'!$A$3:$E$102,3,FALSE),"")</f>
        <v>13915</v>
      </c>
      <c r="AY3" s="2" t="str">
        <f>IF('Adjacent Counties'!AY3="x",VLOOKUP('2013 0-64'!AY$1,'2013 population'!$A$3:$E$102,3,FALSE),"")</f>
        <v/>
      </c>
      <c r="AZ3" s="2" t="str">
        <f>IF('Adjacent Counties'!AZ3="x",VLOOKUP('2013 0-64'!AZ$1,'2013 population'!$A$3:$E$102,3,FALSE),"")</f>
        <v/>
      </c>
      <c r="BA3" s="2" t="str">
        <f>IF('Adjacent Counties'!BA3="x",VLOOKUP('2013 0-64'!BA$1,'2013 population'!$A$3:$E$102,3,FALSE),"")</f>
        <v/>
      </c>
      <c r="BB3" s="2" t="str">
        <f>IF('Adjacent Counties'!BB3="x",VLOOKUP('2013 0-64'!BB$1,'2013 population'!$A$3:$E$102,3,FALSE),"")</f>
        <v/>
      </c>
      <c r="BC3" s="2" t="str">
        <f>IF('Adjacent Counties'!BC3="x",VLOOKUP('2013 0-64'!BC$1,'2013 population'!$A$3:$E$102,3,FALSE),"")</f>
        <v/>
      </c>
      <c r="BD3" s="2" t="str">
        <f>IF('Adjacent Counties'!BD3="x",VLOOKUP('2013 0-64'!BD$1,'2013 population'!$A$3:$E$102,3,FALSE),"")</f>
        <v/>
      </c>
      <c r="BE3" s="2" t="str">
        <f>IF('Adjacent Counties'!BE3="x",VLOOKUP('2013 0-64'!BE$1,'2013 population'!$A$3:$E$102,3,FALSE),"")</f>
        <v/>
      </c>
      <c r="BF3" s="2" t="str">
        <f>IF('Adjacent Counties'!BF3="x",VLOOKUP('2013 0-64'!BF$1,'2013 population'!$A$3:$E$102,3,FALSE),"")</f>
        <v/>
      </c>
      <c r="BG3" s="2" t="str">
        <f>IF('Adjacent Counties'!BG3="x",VLOOKUP('2013 0-64'!BG$1,'2013 population'!$A$3:$E$102,3,FALSE),"")</f>
        <v/>
      </c>
      <c r="BH3" s="2" t="str">
        <f>IF('Adjacent Counties'!BH3="x",VLOOKUP('2013 0-64'!BH$1,'2013 population'!$A$3:$E$102,3,FALSE),"")</f>
        <v/>
      </c>
      <c r="BI3" s="2" t="str">
        <f>IF('Adjacent Counties'!BI3="x",VLOOKUP('2013 0-64'!BI$1,'2013 population'!$A$3:$E$102,3,FALSE),"")</f>
        <v/>
      </c>
      <c r="BJ3" s="2" t="str">
        <f>IF('Adjacent Counties'!BJ3="x",VLOOKUP('2013 0-64'!BJ$1,'2013 population'!$A$3:$E$102,3,FALSE),"")</f>
        <v/>
      </c>
      <c r="BK3" s="2" t="str">
        <f>IF('Adjacent Counties'!BK3="x",VLOOKUP('2013 0-64'!BK$1,'2013 population'!$A$3:$E$102,3,FALSE),"")</f>
        <v/>
      </c>
      <c r="BL3" s="2" t="str">
        <f>IF('Adjacent Counties'!BL3="x",VLOOKUP('2013 0-64'!BL$1,'2013 population'!$A$3:$E$102,3,FALSE),"")</f>
        <v/>
      </c>
      <c r="BM3" s="2" t="str">
        <f>IF('Adjacent Counties'!BM3="x",VLOOKUP('2013 0-64'!BM$1,'2013 population'!$A$3:$E$102,3,FALSE),"")</f>
        <v/>
      </c>
      <c r="BN3" s="2" t="str">
        <f>IF('Adjacent Counties'!BN3="x",VLOOKUP('2013 0-64'!BN$1,'2013 population'!$A$3:$E$102,3,FALSE),"")</f>
        <v/>
      </c>
      <c r="BO3" s="2" t="str">
        <f>IF('Adjacent Counties'!BO3="x",VLOOKUP('2013 0-64'!BO$1,'2013 population'!$A$3:$E$102,3,FALSE),"")</f>
        <v/>
      </c>
      <c r="BP3" s="2" t="str">
        <f>IF('Adjacent Counties'!BP3="x",VLOOKUP('2013 0-64'!BP$1,'2013 population'!$A$3:$E$102,3,FALSE),"")</f>
        <v/>
      </c>
      <c r="BQ3" s="2" t="str">
        <f>IF('Adjacent Counties'!BQ3="x",VLOOKUP('2013 0-64'!BQ$1,'2013 population'!$A$3:$E$102,3,FALSE),"")</f>
        <v/>
      </c>
      <c r="BR3" s="2" t="str">
        <f>IF('Adjacent Counties'!BR3="x",VLOOKUP('2013 0-64'!BR$1,'2013 population'!$A$3:$E$102,3,FALSE),"")</f>
        <v/>
      </c>
      <c r="BS3" s="2" t="str">
        <f>IF('Adjacent Counties'!BS3="x",VLOOKUP('2013 0-64'!BS$1,'2013 population'!$A$3:$E$102,3,FALSE),"")</f>
        <v/>
      </c>
      <c r="BT3" s="2" t="str">
        <f>IF('Adjacent Counties'!BT3="x",VLOOKUP('2013 0-64'!BT$1,'2013 population'!$A$3:$E$102,3,FALSE),"")</f>
        <v/>
      </c>
      <c r="BU3" s="2" t="str">
        <f>IF('Adjacent Counties'!BU3="x",VLOOKUP('2013 0-64'!BU$1,'2013 population'!$A$3:$E$102,3,FALSE),"")</f>
        <v/>
      </c>
      <c r="BV3" s="2" t="str">
        <f>IF('Adjacent Counties'!BV3="x",VLOOKUP('2013 0-64'!BV$1,'2013 population'!$A$3:$E$102,3,FALSE),"")</f>
        <v/>
      </c>
      <c r="BW3" s="2" t="str">
        <f>IF('Adjacent Counties'!BW3="x",VLOOKUP('2013 0-64'!BW$1,'2013 population'!$A$3:$E$102,3,FALSE),"")</f>
        <v/>
      </c>
      <c r="BX3" s="2" t="str">
        <f>IF('Adjacent Counties'!BX3="x",VLOOKUP('2013 0-64'!BX$1,'2013 population'!$A$3:$E$102,3,FALSE),"")</f>
        <v/>
      </c>
      <c r="BY3" s="2" t="str">
        <f>IF('Adjacent Counties'!BY3="x",VLOOKUP('2013 0-64'!BY$1,'2013 population'!$A$3:$E$102,3,FALSE),"")</f>
        <v/>
      </c>
      <c r="BZ3" s="2" t="str">
        <f>IF('Adjacent Counties'!BZ3="x",VLOOKUP('2013 0-64'!BZ$1,'2013 population'!$A$3:$E$102,3,FALSE),"")</f>
        <v/>
      </c>
      <c r="CA3" s="2" t="str">
        <f>IF('Adjacent Counties'!CA3="x",VLOOKUP('2013 0-64'!CA$1,'2013 population'!$A$3:$E$102,3,FALSE),"")</f>
        <v/>
      </c>
      <c r="CB3" s="2" t="str">
        <f>IF('Adjacent Counties'!CB3="x",VLOOKUP('2013 0-64'!CB$1,'2013 population'!$A$3:$E$102,3,FALSE),"")</f>
        <v/>
      </c>
      <c r="CC3" s="2" t="str">
        <f>IF('Adjacent Counties'!CC3="x",VLOOKUP('2013 0-64'!CC$1,'2013 population'!$A$3:$E$102,3,FALSE),"")</f>
        <v/>
      </c>
      <c r="CD3" s="2" t="str">
        <f>IF('Adjacent Counties'!CD3="x",VLOOKUP('2013 0-64'!CD$1,'2013 population'!$A$3:$E$102,3,FALSE),"")</f>
        <v/>
      </c>
      <c r="CE3" s="2" t="str">
        <f>IF('Adjacent Counties'!CE3="x",VLOOKUP('2013 0-64'!CE$1,'2013 population'!$A$3:$E$102,3,FALSE),"")</f>
        <v/>
      </c>
      <c r="CF3" s="2" t="str">
        <f>IF('Adjacent Counties'!CF3="x",VLOOKUP('2013 0-64'!CF$1,'2013 population'!$A$3:$E$102,3,FALSE),"")</f>
        <v/>
      </c>
      <c r="CG3" s="2" t="str">
        <f>IF('Adjacent Counties'!CG3="x",VLOOKUP('2013 0-64'!CG$1,'2013 population'!$A$3:$E$102,3,FALSE),"")</f>
        <v/>
      </c>
      <c r="CH3" s="2" t="str">
        <f>IF('Adjacent Counties'!CH3="x",VLOOKUP('2013 0-64'!CH$1,'2013 population'!$A$3:$E$102,3,FALSE),"")</f>
        <v/>
      </c>
      <c r="CI3" s="2" t="str">
        <f>IF('Adjacent Counties'!CI3="x",VLOOKUP('2013 0-64'!CI$1,'2013 population'!$A$3:$E$102,3,FALSE),"")</f>
        <v/>
      </c>
      <c r="CJ3" s="2" t="str">
        <f>IF('Adjacent Counties'!CJ3="x",VLOOKUP('2013 0-64'!CJ$1,'2013 population'!$A$3:$E$102,3,FALSE),"")</f>
        <v/>
      </c>
      <c r="CK3" s="2" t="str">
        <f>IF('Adjacent Counties'!CK3="x",VLOOKUP('2013 0-64'!CK$1,'2013 population'!$A$3:$E$102,3,FALSE),"")</f>
        <v/>
      </c>
      <c r="CL3" s="2" t="str">
        <f>IF('Adjacent Counties'!CL3="x",VLOOKUP('2013 0-64'!CL$1,'2013 population'!$A$3:$E$102,3,FALSE),"")</f>
        <v/>
      </c>
      <c r="CM3" s="2" t="str">
        <f>IF('Adjacent Counties'!CM3="x",VLOOKUP('2013 0-64'!CM$1,'2013 population'!$A$3:$E$102,3,FALSE),"")</f>
        <v/>
      </c>
      <c r="CN3" s="2" t="str">
        <f>IF('Adjacent Counties'!CN3="x",VLOOKUP('2013 0-64'!CN$1,'2013 population'!$A$3:$E$102,3,FALSE),"")</f>
        <v/>
      </c>
      <c r="CO3" s="2" t="str">
        <f>IF('Adjacent Counties'!CO3="x",VLOOKUP('2013 0-64'!CO$1,'2013 population'!$A$3:$E$102,3,FALSE),"")</f>
        <v/>
      </c>
      <c r="CP3" s="2" t="str">
        <f>IF('Adjacent Counties'!CP3="x",VLOOKUP('2013 0-64'!CP$1,'2013 population'!$A$3:$E$102,3,FALSE),"")</f>
        <v/>
      </c>
      <c r="CQ3" s="2" t="str">
        <f>IF('Adjacent Counties'!CQ3="x",VLOOKUP('2013 0-64'!CQ$1,'2013 population'!$A$3:$E$102,3,FALSE),"")</f>
        <v/>
      </c>
      <c r="CR3" s="2" t="str">
        <f>IF('Adjacent Counties'!CR3="x",VLOOKUP('2013 0-64'!CR$1,'2013 population'!$A$3:$E$102,3,FALSE),"")</f>
        <v/>
      </c>
      <c r="CS3" s="2" t="str">
        <f>IF('Adjacent Counties'!CS3="x",VLOOKUP('2013 0-64'!CS$1,'2013 population'!$A$3:$E$102,3,FALSE),"")</f>
        <v/>
      </c>
      <c r="CT3" s="2">
        <f>IF('Adjacent Counties'!CT3="x",VLOOKUP('2013 0-64'!CT$1,'2013 population'!$A$3:$E$102,3,FALSE),"")</f>
        <v>7590</v>
      </c>
      <c r="CU3" s="2" t="str">
        <f>IF('Adjacent Counties'!CU3="x",VLOOKUP('2013 0-64'!CU$1,'2013 population'!$A$3:$E$102,3,FALSE),"")</f>
        <v/>
      </c>
      <c r="CV3" s="2" t="str">
        <f>IF('Adjacent Counties'!CV3="x",VLOOKUP('2013 0-64'!CV$1,'2013 population'!$A$3:$E$102,3,FALSE),"")</f>
        <v/>
      </c>
      <c r="CW3" s="2" t="str">
        <f>IF('Adjacent Counties'!CW3="x",VLOOKUP('2013 0-64'!CW$1,'2013 population'!$A$3:$E$102,3,FALSE),"")</f>
        <v/>
      </c>
      <c r="CX3" s="2">
        <f t="shared" ref="CX3:CX66" si="0">SUM(B3:CW3)</f>
        <v>48300</v>
      </c>
      <c r="CY3" s="2">
        <f>SUMIF('Residents by Age'!B$2:B$422,"="&amp;'2013 0-64'!A3,'Residents by Age'!E$2:E$422)</f>
        <v>23</v>
      </c>
      <c r="CZ3" s="9">
        <f t="shared" ref="CZ3:CZ66" si="1">+CY3/CX3*1000</f>
        <v>0.47619047619047616</v>
      </c>
    </row>
    <row r="4" spans="1:104">
      <c r="A4" s="3" t="s">
        <v>2</v>
      </c>
      <c r="B4" s="2" t="str">
        <f>IF('Adjacent Counties'!B4="x",VLOOKUP('2013 0-64'!B$1,'2013 population'!$A$3:$E$102,3,FALSE),"")</f>
        <v/>
      </c>
      <c r="C4" s="2" t="str">
        <f>IF('Adjacent Counties'!C4="x",VLOOKUP('2013 0-64'!C$1,'2013 population'!$A$3:$E$102,3,FALSE),"")</f>
        <v/>
      </c>
      <c r="D4" s="2">
        <f>IF('Adjacent Counties'!D4="x",VLOOKUP('2013 0-64'!D$1,'2013 population'!$A$3:$E$102,3,FALSE),"")</f>
        <v>1445</v>
      </c>
      <c r="E4" s="2" t="str">
        <f>IF('Adjacent Counties'!E4="x",VLOOKUP('2013 0-64'!E$1,'2013 population'!$A$3:$E$102,3,FALSE),"")</f>
        <v/>
      </c>
      <c r="F4" s="2">
        <f>IF('Adjacent Counties'!F4="x",VLOOKUP('2013 0-64'!F$1,'2013 population'!$A$3:$E$102,3,FALSE),"")</f>
        <v>3519</v>
      </c>
      <c r="G4" s="2" t="str">
        <f>IF('Adjacent Counties'!G4="x",VLOOKUP('2013 0-64'!G$1,'2013 population'!$A$3:$E$102,3,FALSE),"")</f>
        <v/>
      </c>
      <c r="H4" s="2" t="str">
        <f>IF('Adjacent Counties'!H4="x",VLOOKUP('2013 0-64'!H$1,'2013 population'!$A$3:$E$102,3,FALSE),"")</f>
        <v/>
      </c>
      <c r="I4" s="2" t="str">
        <f>IF('Adjacent Counties'!I4="x",VLOOKUP('2013 0-64'!I$1,'2013 population'!$A$3:$E$102,3,FALSE),"")</f>
        <v/>
      </c>
      <c r="J4" s="2" t="str">
        <f>IF('Adjacent Counties'!J4="x",VLOOKUP('2013 0-64'!J$1,'2013 population'!$A$3:$E$102,3,FALSE),"")</f>
        <v/>
      </c>
      <c r="K4" s="2" t="str">
        <f>IF('Adjacent Counties'!K4="x",VLOOKUP('2013 0-64'!K$1,'2013 population'!$A$3:$E$102,3,FALSE),"")</f>
        <v/>
      </c>
      <c r="L4" s="2" t="str">
        <f>IF('Adjacent Counties'!L4="x",VLOOKUP('2013 0-64'!L$1,'2013 population'!$A$3:$E$102,3,FALSE),"")</f>
        <v/>
      </c>
      <c r="M4" s="2" t="str">
        <f>IF('Adjacent Counties'!M4="x",VLOOKUP('2013 0-64'!M$1,'2013 population'!$A$3:$E$102,3,FALSE),"")</f>
        <v/>
      </c>
      <c r="N4" s="2" t="str">
        <f>IF('Adjacent Counties'!N4="x",VLOOKUP('2013 0-64'!N$1,'2013 population'!$A$3:$E$102,3,FALSE),"")</f>
        <v/>
      </c>
      <c r="O4" s="2" t="str">
        <f>IF('Adjacent Counties'!O4="x",VLOOKUP('2013 0-64'!O$1,'2013 population'!$A$3:$E$102,3,FALSE),"")</f>
        <v/>
      </c>
      <c r="P4" s="2" t="str">
        <f>IF('Adjacent Counties'!P4="x",VLOOKUP('2013 0-64'!P$1,'2013 population'!$A$3:$E$102,3,FALSE),"")</f>
        <v/>
      </c>
      <c r="Q4" s="2" t="str">
        <f>IF('Adjacent Counties'!Q4="x",VLOOKUP('2013 0-64'!Q$1,'2013 population'!$A$3:$E$102,3,FALSE),"")</f>
        <v/>
      </c>
      <c r="R4" s="2" t="str">
        <f>IF('Adjacent Counties'!R4="x",VLOOKUP('2013 0-64'!R$1,'2013 population'!$A$3:$E$102,3,FALSE),"")</f>
        <v/>
      </c>
      <c r="S4" s="2" t="str">
        <f>IF('Adjacent Counties'!S4="x",VLOOKUP('2013 0-64'!S$1,'2013 population'!$A$3:$E$102,3,FALSE),"")</f>
        <v/>
      </c>
      <c r="T4" s="2" t="str">
        <f>IF('Adjacent Counties'!T4="x",VLOOKUP('2013 0-64'!T$1,'2013 population'!$A$3:$E$102,3,FALSE),"")</f>
        <v/>
      </c>
      <c r="U4" s="2" t="str">
        <f>IF('Adjacent Counties'!U4="x",VLOOKUP('2013 0-64'!U$1,'2013 population'!$A$3:$E$102,3,FALSE),"")</f>
        <v/>
      </c>
      <c r="V4" s="2" t="str">
        <f>IF('Adjacent Counties'!V4="x",VLOOKUP('2013 0-64'!V$1,'2013 population'!$A$3:$E$102,3,FALSE),"")</f>
        <v/>
      </c>
      <c r="W4" s="2" t="str">
        <f>IF('Adjacent Counties'!W4="x",VLOOKUP('2013 0-64'!W$1,'2013 population'!$A$3:$E$102,3,FALSE),"")</f>
        <v/>
      </c>
      <c r="X4" s="2" t="str">
        <f>IF('Adjacent Counties'!X4="x",VLOOKUP('2013 0-64'!X$1,'2013 population'!$A$3:$E$102,3,FALSE),"")</f>
        <v/>
      </c>
      <c r="Y4" s="2" t="str">
        <f>IF('Adjacent Counties'!Y4="x",VLOOKUP('2013 0-64'!Y$1,'2013 population'!$A$3:$E$102,3,FALSE),"")</f>
        <v/>
      </c>
      <c r="Z4" s="2" t="str">
        <f>IF('Adjacent Counties'!Z4="x",VLOOKUP('2013 0-64'!Z$1,'2013 population'!$A$3:$E$102,3,FALSE),"")</f>
        <v/>
      </c>
      <c r="AA4" s="2" t="str">
        <f>IF('Adjacent Counties'!AA4="x",VLOOKUP('2013 0-64'!AA$1,'2013 population'!$A$3:$E$102,3,FALSE),"")</f>
        <v/>
      </c>
      <c r="AB4" s="2" t="str">
        <f>IF('Adjacent Counties'!AB4="x",VLOOKUP('2013 0-64'!AB$1,'2013 population'!$A$3:$E$102,3,FALSE),"")</f>
        <v/>
      </c>
      <c r="AC4" s="2" t="str">
        <f>IF('Adjacent Counties'!AC4="x",VLOOKUP('2013 0-64'!AC$1,'2013 population'!$A$3:$E$102,3,FALSE),"")</f>
        <v/>
      </c>
      <c r="AD4" s="2" t="str">
        <f>IF('Adjacent Counties'!AD4="x",VLOOKUP('2013 0-64'!AD$1,'2013 population'!$A$3:$E$102,3,FALSE),"")</f>
        <v/>
      </c>
      <c r="AE4" s="2" t="str">
        <f>IF('Adjacent Counties'!AE4="x",VLOOKUP('2013 0-64'!AE$1,'2013 population'!$A$3:$E$102,3,FALSE),"")</f>
        <v/>
      </c>
      <c r="AF4" s="2" t="str">
        <f>IF('Adjacent Counties'!AF4="x",VLOOKUP('2013 0-64'!AF$1,'2013 population'!$A$3:$E$102,3,FALSE),"")</f>
        <v/>
      </c>
      <c r="AG4" s="2" t="str">
        <f>IF('Adjacent Counties'!AG4="x",VLOOKUP('2013 0-64'!AG$1,'2013 population'!$A$3:$E$102,3,FALSE),"")</f>
        <v/>
      </c>
      <c r="AH4" s="2" t="str">
        <f>IF('Adjacent Counties'!AH4="x",VLOOKUP('2013 0-64'!AH$1,'2013 population'!$A$3:$E$102,3,FALSE),"")</f>
        <v/>
      </c>
      <c r="AI4" s="2" t="str">
        <f>IF('Adjacent Counties'!AI4="x",VLOOKUP('2013 0-64'!AI$1,'2013 population'!$A$3:$E$102,3,FALSE),"")</f>
        <v/>
      </c>
      <c r="AJ4" s="2" t="str">
        <f>IF('Adjacent Counties'!AJ4="x",VLOOKUP('2013 0-64'!AJ$1,'2013 population'!$A$3:$E$102,3,FALSE),"")</f>
        <v/>
      </c>
      <c r="AK4" s="2" t="str">
        <f>IF('Adjacent Counties'!AK4="x",VLOOKUP('2013 0-64'!AK$1,'2013 population'!$A$3:$E$102,3,FALSE),"")</f>
        <v/>
      </c>
      <c r="AL4" s="2" t="str">
        <f>IF('Adjacent Counties'!AL4="x",VLOOKUP('2013 0-64'!AL$1,'2013 population'!$A$3:$E$102,3,FALSE),"")</f>
        <v/>
      </c>
      <c r="AM4" s="2" t="str">
        <f>IF('Adjacent Counties'!AM4="x",VLOOKUP('2013 0-64'!AM$1,'2013 population'!$A$3:$E$102,3,FALSE),"")</f>
        <v/>
      </c>
      <c r="AN4" s="2" t="str">
        <f>IF('Adjacent Counties'!AN4="x",VLOOKUP('2013 0-64'!AN$1,'2013 population'!$A$3:$E$102,3,FALSE),"")</f>
        <v/>
      </c>
      <c r="AO4" s="2" t="str">
        <f>IF('Adjacent Counties'!AO4="x",VLOOKUP('2013 0-64'!AO$1,'2013 population'!$A$3:$E$102,3,FALSE),"")</f>
        <v/>
      </c>
      <c r="AP4" s="2" t="str">
        <f>IF('Adjacent Counties'!AP4="x",VLOOKUP('2013 0-64'!AP$1,'2013 population'!$A$3:$E$102,3,FALSE),"")</f>
        <v/>
      </c>
      <c r="AQ4" s="2" t="str">
        <f>IF('Adjacent Counties'!AQ4="x",VLOOKUP('2013 0-64'!AQ$1,'2013 population'!$A$3:$E$102,3,FALSE),"")</f>
        <v/>
      </c>
      <c r="AR4" s="2" t="str">
        <f>IF('Adjacent Counties'!AR4="x",VLOOKUP('2013 0-64'!AR$1,'2013 population'!$A$3:$E$102,3,FALSE),"")</f>
        <v/>
      </c>
      <c r="AS4" s="2" t="str">
        <f>IF('Adjacent Counties'!AS4="x",VLOOKUP('2013 0-64'!AS$1,'2013 population'!$A$3:$E$102,3,FALSE),"")</f>
        <v/>
      </c>
      <c r="AT4" s="2" t="str">
        <f>IF('Adjacent Counties'!AT4="x",VLOOKUP('2013 0-64'!AT$1,'2013 population'!$A$3:$E$102,3,FALSE),"")</f>
        <v/>
      </c>
      <c r="AU4" s="2" t="str">
        <f>IF('Adjacent Counties'!AU4="x",VLOOKUP('2013 0-64'!AU$1,'2013 population'!$A$3:$E$102,3,FALSE),"")</f>
        <v/>
      </c>
      <c r="AV4" s="2" t="str">
        <f>IF('Adjacent Counties'!AV4="x",VLOOKUP('2013 0-64'!AV$1,'2013 population'!$A$3:$E$102,3,FALSE),"")</f>
        <v/>
      </c>
      <c r="AW4" s="2" t="str">
        <f>IF('Adjacent Counties'!AW4="x",VLOOKUP('2013 0-64'!AW$1,'2013 population'!$A$3:$E$102,3,FALSE),"")</f>
        <v/>
      </c>
      <c r="AX4" s="2" t="str">
        <f>IF('Adjacent Counties'!AX4="x",VLOOKUP('2013 0-64'!AX$1,'2013 population'!$A$3:$E$102,3,FALSE),"")</f>
        <v/>
      </c>
      <c r="AY4" s="2" t="str">
        <f>IF('Adjacent Counties'!AY4="x",VLOOKUP('2013 0-64'!AY$1,'2013 population'!$A$3:$E$102,3,FALSE),"")</f>
        <v/>
      </c>
      <c r="AZ4" s="2" t="str">
        <f>IF('Adjacent Counties'!AZ4="x",VLOOKUP('2013 0-64'!AZ$1,'2013 population'!$A$3:$E$102,3,FALSE),"")</f>
        <v/>
      </c>
      <c r="BA4" s="2" t="str">
        <f>IF('Adjacent Counties'!BA4="x",VLOOKUP('2013 0-64'!BA$1,'2013 population'!$A$3:$E$102,3,FALSE),"")</f>
        <v/>
      </c>
      <c r="BB4" s="2" t="str">
        <f>IF('Adjacent Counties'!BB4="x",VLOOKUP('2013 0-64'!BB$1,'2013 population'!$A$3:$E$102,3,FALSE),"")</f>
        <v/>
      </c>
      <c r="BC4" s="2" t="str">
        <f>IF('Adjacent Counties'!BC4="x",VLOOKUP('2013 0-64'!BC$1,'2013 population'!$A$3:$E$102,3,FALSE),"")</f>
        <v/>
      </c>
      <c r="BD4" s="2" t="str">
        <f>IF('Adjacent Counties'!BD4="x",VLOOKUP('2013 0-64'!BD$1,'2013 population'!$A$3:$E$102,3,FALSE),"")</f>
        <v/>
      </c>
      <c r="BE4" s="2" t="str">
        <f>IF('Adjacent Counties'!BE4="x",VLOOKUP('2013 0-64'!BE$1,'2013 population'!$A$3:$E$102,3,FALSE),"")</f>
        <v/>
      </c>
      <c r="BF4" s="2" t="str">
        <f>IF('Adjacent Counties'!BF4="x",VLOOKUP('2013 0-64'!BF$1,'2013 population'!$A$3:$E$102,3,FALSE),"")</f>
        <v/>
      </c>
      <c r="BG4" s="2" t="str">
        <f>IF('Adjacent Counties'!BG4="x",VLOOKUP('2013 0-64'!BG$1,'2013 population'!$A$3:$E$102,3,FALSE),"")</f>
        <v/>
      </c>
      <c r="BH4" s="2" t="str">
        <f>IF('Adjacent Counties'!BH4="x",VLOOKUP('2013 0-64'!BH$1,'2013 population'!$A$3:$E$102,3,FALSE),"")</f>
        <v/>
      </c>
      <c r="BI4" s="2" t="str">
        <f>IF('Adjacent Counties'!BI4="x",VLOOKUP('2013 0-64'!BI$1,'2013 population'!$A$3:$E$102,3,FALSE),"")</f>
        <v/>
      </c>
      <c r="BJ4" s="2" t="str">
        <f>IF('Adjacent Counties'!BJ4="x",VLOOKUP('2013 0-64'!BJ$1,'2013 population'!$A$3:$E$102,3,FALSE),"")</f>
        <v/>
      </c>
      <c r="BK4" s="2" t="str">
        <f>IF('Adjacent Counties'!BK4="x",VLOOKUP('2013 0-64'!BK$1,'2013 population'!$A$3:$E$102,3,FALSE),"")</f>
        <v/>
      </c>
      <c r="BL4" s="2" t="str">
        <f>IF('Adjacent Counties'!BL4="x",VLOOKUP('2013 0-64'!BL$1,'2013 population'!$A$3:$E$102,3,FALSE),"")</f>
        <v/>
      </c>
      <c r="BM4" s="2" t="str">
        <f>IF('Adjacent Counties'!BM4="x",VLOOKUP('2013 0-64'!BM$1,'2013 population'!$A$3:$E$102,3,FALSE),"")</f>
        <v/>
      </c>
      <c r="BN4" s="2" t="str">
        <f>IF('Adjacent Counties'!BN4="x",VLOOKUP('2013 0-64'!BN$1,'2013 population'!$A$3:$E$102,3,FALSE),"")</f>
        <v/>
      </c>
      <c r="BO4" s="2" t="str">
        <f>IF('Adjacent Counties'!BO4="x",VLOOKUP('2013 0-64'!BO$1,'2013 population'!$A$3:$E$102,3,FALSE),"")</f>
        <v/>
      </c>
      <c r="BP4" s="2" t="str">
        <f>IF('Adjacent Counties'!BP4="x",VLOOKUP('2013 0-64'!BP$1,'2013 population'!$A$3:$E$102,3,FALSE),"")</f>
        <v/>
      </c>
      <c r="BQ4" s="2" t="str">
        <f>IF('Adjacent Counties'!BQ4="x",VLOOKUP('2013 0-64'!BQ$1,'2013 population'!$A$3:$E$102,3,FALSE),"")</f>
        <v/>
      </c>
      <c r="BR4" s="2" t="str">
        <f>IF('Adjacent Counties'!BR4="x",VLOOKUP('2013 0-64'!BR$1,'2013 population'!$A$3:$E$102,3,FALSE),"")</f>
        <v/>
      </c>
      <c r="BS4" s="2" t="str">
        <f>IF('Adjacent Counties'!BS4="x",VLOOKUP('2013 0-64'!BS$1,'2013 population'!$A$3:$E$102,3,FALSE),"")</f>
        <v/>
      </c>
      <c r="BT4" s="2" t="str">
        <f>IF('Adjacent Counties'!BT4="x",VLOOKUP('2013 0-64'!BT$1,'2013 population'!$A$3:$E$102,3,FALSE),"")</f>
        <v/>
      </c>
      <c r="BU4" s="2" t="str">
        <f>IF('Adjacent Counties'!BU4="x",VLOOKUP('2013 0-64'!BU$1,'2013 population'!$A$3:$E$102,3,FALSE),"")</f>
        <v/>
      </c>
      <c r="BV4" s="2" t="str">
        <f>IF('Adjacent Counties'!BV4="x",VLOOKUP('2013 0-64'!BV$1,'2013 population'!$A$3:$E$102,3,FALSE),"")</f>
        <v/>
      </c>
      <c r="BW4" s="2" t="str">
        <f>IF('Adjacent Counties'!BW4="x",VLOOKUP('2013 0-64'!BW$1,'2013 population'!$A$3:$E$102,3,FALSE),"")</f>
        <v/>
      </c>
      <c r="BX4" s="2" t="str">
        <f>IF('Adjacent Counties'!BX4="x",VLOOKUP('2013 0-64'!BX$1,'2013 population'!$A$3:$E$102,3,FALSE),"")</f>
        <v/>
      </c>
      <c r="BY4" s="2" t="str">
        <f>IF('Adjacent Counties'!BY4="x",VLOOKUP('2013 0-64'!BY$1,'2013 population'!$A$3:$E$102,3,FALSE),"")</f>
        <v/>
      </c>
      <c r="BZ4" s="2" t="str">
        <f>IF('Adjacent Counties'!BZ4="x",VLOOKUP('2013 0-64'!BZ$1,'2013 population'!$A$3:$E$102,3,FALSE),"")</f>
        <v/>
      </c>
      <c r="CA4" s="2" t="str">
        <f>IF('Adjacent Counties'!CA4="x",VLOOKUP('2013 0-64'!CA$1,'2013 population'!$A$3:$E$102,3,FALSE),"")</f>
        <v/>
      </c>
      <c r="CB4" s="2" t="str">
        <f>IF('Adjacent Counties'!CB4="x",VLOOKUP('2013 0-64'!CB$1,'2013 population'!$A$3:$E$102,3,FALSE),"")</f>
        <v/>
      </c>
      <c r="CC4" s="2" t="str">
        <f>IF('Adjacent Counties'!CC4="x",VLOOKUP('2013 0-64'!CC$1,'2013 population'!$A$3:$E$102,3,FALSE),"")</f>
        <v/>
      </c>
      <c r="CD4" s="2" t="str">
        <f>IF('Adjacent Counties'!CD4="x",VLOOKUP('2013 0-64'!CD$1,'2013 population'!$A$3:$E$102,3,FALSE),"")</f>
        <v/>
      </c>
      <c r="CE4" s="2" t="str">
        <f>IF('Adjacent Counties'!CE4="x",VLOOKUP('2013 0-64'!CE$1,'2013 population'!$A$3:$E$102,3,FALSE),"")</f>
        <v/>
      </c>
      <c r="CF4" s="2" t="str">
        <f>IF('Adjacent Counties'!CF4="x",VLOOKUP('2013 0-64'!CF$1,'2013 population'!$A$3:$E$102,3,FALSE),"")</f>
        <v/>
      </c>
      <c r="CG4" s="2" t="str">
        <f>IF('Adjacent Counties'!CG4="x",VLOOKUP('2013 0-64'!CG$1,'2013 population'!$A$3:$E$102,3,FALSE),"")</f>
        <v/>
      </c>
      <c r="CH4" s="2" t="str">
        <f>IF('Adjacent Counties'!CH4="x",VLOOKUP('2013 0-64'!CH$1,'2013 population'!$A$3:$E$102,3,FALSE),"")</f>
        <v/>
      </c>
      <c r="CI4" s="2">
        <f>IF('Adjacent Counties'!CI4="x",VLOOKUP('2013 0-64'!CI$1,'2013 population'!$A$3:$E$102,3,FALSE),"")</f>
        <v>7370</v>
      </c>
      <c r="CJ4" s="2" t="str">
        <f>IF('Adjacent Counties'!CJ4="x",VLOOKUP('2013 0-64'!CJ$1,'2013 population'!$A$3:$E$102,3,FALSE),"")</f>
        <v/>
      </c>
      <c r="CK4" s="2" t="str">
        <f>IF('Adjacent Counties'!CK4="x",VLOOKUP('2013 0-64'!CK$1,'2013 population'!$A$3:$E$102,3,FALSE),"")</f>
        <v/>
      </c>
      <c r="CL4" s="2" t="str">
        <f>IF('Adjacent Counties'!CL4="x",VLOOKUP('2013 0-64'!CL$1,'2013 population'!$A$3:$E$102,3,FALSE),"")</f>
        <v/>
      </c>
      <c r="CM4" s="2" t="str">
        <f>IF('Adjacent Counties'!CM4="x",VLOOKUP('2013 0-64'!CM$1,'2013 population'!$A$3:$E$102,3,FALSE),"")</f>
        <v/>
      </c>
      <c r="CN4" s="2" t="str">
        <f>IF('Adjacent Counties'!CN4="x",VLOOKUP('2013 0-64'!CN$1,'2013 population'!$A$3:$E$102,3,FALSE),"")</f>
        <v/>
      </c>
      <c r="CO4" s="2" t="str">
        <f>IF('Adjacent Counties'!CO4="x",VLOOKUP('2013 0-64'!CO$1,'2013 population'!$A$3:$E$102,3,FALSE),"")</f>
        <v/>
      </c>
      <c r="CP4" s="2" t="str">
        <f>IF('Adjacent Counties'!CP4="x",VLOOKUP('2013 0-64'!CP$1,'2013 population'!$A$3:$E$102,3,FALSE),"")</f>
        <v/>
      </c>
      <c r="CQ4" s="2" t="str">
        <f>IF('Adjacent Counties'!CQ4="x",VLOOKUP('2013 0-64'!CQ$1,'2013 population'!$A$3:$E$102,3,FALSE),"")</f>
        <v/>
      </c>
      <c r="CR4" s="2" t="str">
        <f>IF('Adjacent Counties'!CR4="x",VLOOKUP('2013 0-64'!CR$1,'2013 population'!$A$3:$E$102,3,FALSE),"")</f>
        <v/>
      </c>
      <c r="CS4" s="2" t="str">
        <f>IF('Adjacent Counties'!CS4="x",VLOOKUP('2013 0-64'!CS$1,'2013 population'!$A$3:$E$102,3,FALSE),"")</f>
        <v/>
      </c>
      <c r="CT4" s="2">
        <f>IF('Adjacent Counties'!CT4="x",VLOOKUP('2013 0-64'!CT$1,'2013 population'!$A$3:$E$102,3,FALSE),"")</f>
        <v>7590</v>
      </c>
      <c r="CU4" s="2" t="str">
        <f>IF('Adjacent Counties'!CU4="x",VLOOKUP('2013 0-64'!CU$1,'2013 population'!$A$3:$E$102,3,FALSE),"")</f>
        <v/>
      </c>
      <c r="CV4" s="2" t="str">
        <f>IF('Adjacent Counties'!CV4="x",VLOOKUP('2013 0-64'!CV$1,'2013 population'!$A$3:$E$102,3,FALSE),"")</f>
        <v/>
      </c>
      <c r="CW4" s="2" t="str">
        <f>IF('Adjacent Counties'!CW4="x",VLOOKUP('2013 0-64'!CW$1,'2013 population'!$A$3:$E$102,3,FALSE),"")</f>
        <v/>
      </c>
      <c r="CX4" s="2">
        <f t="shared" si="0"/>
        <v>19924</v>
      </c>
      <c r="CY4" s="2">
        <f>SUMIF('Residents by Age'!B$2:B$422,"="&amp;'2013 0-64'!A4,'Residents by Age'!E$2:E$422)</f>
        <v>16</v>
      </c>
      <c r="CZ4" s="9">
        <f t="shared" si="1"/>
        <v>0.80305159606504717</v>
      </c>
    </row>
    <row r="5" spans="1:104">
      <c r="A5" s="3" t="s">
        <v>3</v>
      </c>
      <c r="B5" s="2" t="str">
        <f>IF('Adjacent Counties'!B5="x",VLOOKUP('2013 0-64'!B$1,'2013 population'!$A$3:$E$102,3,FALSE),"")</f>
        <v/>
      </c>
      <c r="C5" s="2" t="str">
        <f>IF('Adjacent Counties'!C5="x",VLOOKUP('2013 0-64'!C$1,'2013 population'!$A$3:$E$102,3,FALSE),"")</f>
        <v/>
      </c>
      <c r="D5" s="2" t="str">
        <f>IF('Adjacent Counties'!D5="x",VLOOKUP('2013 0-64'!D$1,'2013 population'!$A$3:$E$102,3,FALSE),"")</f>
        <v/>
      </c>
      <c r="E5" s="2">
        <f>IF('Adjacent Counties'!E5="x",VLOOKUP('2013 0-64'!E$1,'2013 population'!$A$3:$E$102,3,FALSE),"")</f>
        <v>2317</v>
      </c>
      <c r="F5" s="2" t="str">
        <f>IF('Adjacent Counties'!F5="x",VLOOKUP('2013 0-64'!F$1,'2013 population'!$A$3:$E$102,3,FALSE),"")</f>
        <v/>
      </c>
      <c r="G5" s="2" t="str">
        <f>IF('Adjacent Counties'!G5="x",VLOOKUP('2013 0-64'!G$1,'2013 population'!$A$3:$E$102,3,FALSE),"")</f>
        <v/>
      </c>
      <c r="H5" s="2" t="str">
        <f>IF('Adjacent Counties'!H5="x",VLOOKUP('2013 0-64'!H$1,'2013 population'!$A$3:$E$102,3,FALSE),"")</f>
        <v/>
      </c>
      <c r="I5" s="2" t="str">
        <f>IF('Adjacent Counties'!I5="x",VLOOKUP('2013 0-64'!I$1,'2013 population'!$A$3:$E$102,3,FALSE),"")</f>
        <v/>
      </c>
      <c r="J5" s="2" t="str">
        <f>IF('Adjacent Counties'!J5="x",VLOOKUP('2013 0-64'!J$1,'2013 population'!$A$3:$E$102,3,FALSE),"")</f>
        <v/>
      </c>
      <c r="K5" s="2" t="str">
        <f>IF('Adjacent Counties'!K5="x",VLOOKUP('2013 0-64'!K$1,'2013 population'!$A$3:$E$102,3,FALSE),"")</f>
        <v/>
      </c>
      <c r="L5" s="2" t="str">
        <f>IF('Adjacent Counties'!L5="x",VLOOKUP('2013 0-64'!L$1,'2013 population'!$A$3:$E$102,3,FALSE),"")</f>
        <v/>
      </c>
      <c r="M5" s="2" t="str">
        <f>IF('Adjacent Counties'!M5="x",VLOOKUP('2013 0-64'!M$1,'2013 population'!$A$3:$E$102,3,FALSE),"")</f>
        <v/>
      </c>
      <c r="N5" s="2" t="str">
        <f>IF('Adjacent Counties'!N5="x",VLOOKUP('2013 0-64'!N$1,'2013 population'!$A$3:$E$102,3,FALSE),"")</f>
        <v/>
      </c>
      <c r="O5" s="2" t="str">
        <f>IF('Adjacent Counties'!O5="x",VLOOKUP('2013 0-64'!O$1,'2013 population'!$A$3:$E$102,3,FALSE),"")</f>
        <v/>
      </c>
      <c r="P5" s="2" t="str">
        <f>IF('Adjacent Counties'!P5="x",VLOOKUP('2013 0-64'!P$1,'2013 population'!$A$3:$E$102,3,FALSE),"")</f>
        <v/>
      </c>
      <c r="Q5" s="2" t="str">
        <f>IF('Adjacent Counties'!Q5="x",VLOOKUP('2013 0-64'!Q$1,'2013 population'!$A$3:$E$102,3,FALSE),"")</f>
        <v/>
      </c>
      <c r="R5" s="2" t="str">
        <f>IF('Adjacent Counties'!R5="x",VLOOKUP('2013 0-64'!R$1,'2013 population'!$A$3:$E$102,3,FALSE),"")</f>
        <v/>
      </c>
      <c r="S5" s="2" t="str">
        <f>IF('Adjacent Counties'!S5="x",VLOOKUP('2013 0-64'!S$1,'2013 population'!$A$3:$E$102,3,FALSE),"")</f>
        <v/>
      </c>
      <c r="T5" s="2" t="str">
        <f>IF('Adjacent Counties'!T5="x",VLOOKUP('2013 0-64'!T$1,'2013 population'!$A$3:$E$102,3,FALSE),"")</f>
        <v/>
      </c>
      <c r="U5" s="2" t="str">
        <f>IF('Adjacent Counties'!U5="x",VLOOKUP('2013 0-64'!U$1,'2013 population'!$A$3:$E$102,3,FALSE),"")</f>
        <v/>
      </c>
      <c r="V5" s="2" t="str">
        <f>IF('Adjacent Counties'!V5="x",VLOOKUP('2013 0-64'!V$1,'2013 population'!$A$3:$E$102,3,FALSE),"")</f>
        <v/>
      </c>
      <c r="W5" s="2" t="str">
        <f>IF('Adjacent Counties'!W5="x",VLOOKUP('2013 0-64'!W$1,'2013 population'!$A$3:$E$102,3,FALSE),"")</f>
        <v/>
      </c>
      <c r="X5" s="2" t="str">
        <f>IF('Adjacent Counties'!X5="x",VLOOKUP('2013 0-64'!X$1,'2013 population'!$A$3:$E$102,3,FALSE),"")</f>
        <v/>
      </c>
      <c r="Y5" s="2" t="str">
        <f>IF('Adjacent Counties'!Y5="x",VLOOKUP('2013 0-64'!Y$1,'2013 population'!$A$3:$E$102,3,FALSE),"")</f>
        <v/>
      </c>
      <c r="Z5" s="2" t="str">
        <f>IF('Adjacent Counties'!Z5="x",VLOOKUP('2013 0-64'!Z$1,'2013 population'!$A$3:$E$102,3,FALSE),"")</f>
        <v/>
      </c>
      <c r="AA5" s="2" t="str">
        <f>IF('Adjacent Counties'!AA5="x",VLOOKUP('2013 0-64'!AA$1,'2013 population'!$A$3:$E$102,3,FALSE),"")</f>
        <v/>
      </c>
      <c r="AB5" s="2" t="str">
        <f>IF('Adjacent Counties'!AB5="x",VLOOKUP('2013 0-64'!AB$1,'2013 population'!$A$3:$E$102,3,FALSE),"")</f>
        <v/>
      </c>
      <c r="AC5" s="2" t="str">
        <f>IF('Adjacent Counties'!AC5="x",VLOOKUP('2013 0-64'!AC$1,'2013 population'!$A$3:$E$102,3,FALSE),"")</f>
        <v/>
      </c>
      <c r="AD5" s="2" t="str">
        <f>IF('Adjacent Counties'!AD5="x",VLOOKUP('2013 0-64'!AD$1,'2013 population'!$A$3:$E$102,3,FALSE),"")</f>
        <v/>
      </c>
      <c r="AE5" s="2" t="str">
        <f>IF('Adjacent Counties'!AE5="x",VLOOKUP('2013 0-64'!AE$1,'2013 population'!$A$3:$E$102,3,FALSE),"")</f>
        <v/>
      </c>
      <c r="AF5" s="2" t="str">
        <f>IF('Adjacent Counties'!AF5="x",VLOOKUP('2013 0-64'!AF$1,'2013 population'!$A$3:$E$102,3,FALSE),"")</f>
        <v/>
      </c>
      <c r="AG5" s="2" t="str">
        <f>IF('Adjacent Counties'!AG5="x",VLOOKUP('2013 0-64'!AG$1,'2013 population'!$A$3:$E$102,3,FALSE),"")</f>
        <v/>
      </c>
      <c r="AH5" s="2" t="str">
        <f>IF('Adjacent Counties'!AH5="x",VLOOKUP('2013 0-64'!AH$1,'2013 population'!$A$3:$E$102,3,FALSE),"")</f>
        <v/>
      </c>
      <c r="AI5" s="2" t="str">
        <f>IF('Adjacent Counties'!AI5="x",VLOOKUP('2013 0-64'!AI$1,'2013 population'!$A$3:$E$102,3,FALSE),"")</f>
        <v/>
      </c>
      <c r="AJ5" s="2" t="str">
        <f>IF('Adjacent Counties'!AJ5="x",VLOOKUP('2013 0-64'!AJ$1,'2013 population'!$A$3:$E$102,3,FALSE),"")</f>
        <v/>
      </c>
      <c r="AK5" s="2" t="str">
        <f>IF('Adjacent Counties'!AK5="x",VLOOKUP('2013 0-64'!AK$1,'2013 population'!$A$3:$E$102,3,FALSE),"")</f>
        <v/>
      </c>
      <c r="AL5" s="2" t="str">
        <f>IF('Adjacent Counties'!AL5="x",VLOOKUP('2013 0-64'!AL$1,'2013 population'!$A$3:$E$102,3,FALSE),"")</f>
        <v/>
      </c>
      <c r="AM5" s="2" t="str">
        <f>IF('Adjacent Counties'!AM5="x",VLOOKUP('2013 0-64'!AM$1,'2013 population'!$A$3:$E$102,3,FALSE),"")</f>
        <v/>
      </c>
      <c r="AN5" s="2" t="str">
        <f>IF('Adjacent Counties'!AN5="x",VLOOKUP('2013 0-64'!AN$1,'2013 population'!$A$3:$E$102,3,FALSE),"")</f>
        <v/>
      </c>
      <c r="AO5" s="2" t="str">
        <f>IF('Adjacent Counties'!AO5="x",VLOOKUP('2013 0-64'!AO$1,'2013 population'!$A$3:$E$102,3,FALSE),"")</f>
        <v/>
      </c>
      <c r="AP5" s="2" t="str">
        <f>IF('Adjacent Counties'!AP5="x",VLOOKUP('2013 0-64'!AP$1,'2013 population'!$A$3:$E$102,3,FALSE),"")</f>
        <v/>
      </c>
      <c r="AQ5" s="2" t="str">
        <f>IF('Adjacent Counties'!AQ5="x",VLOOKUP('2013 0-64'!AQ$1,'2013 population'!$A$3:$E$102,3,FALSE),"")</f>
        <v/>
      </c>
      <c r="AR5" s="2" t="str">
        <f>IF('Adjacent Counties'!AR5="x",VLOOKUP('2013 0-64'!AR$1,'2013 population'!$A$3:$E$102,3,FALSE),"")</f>
        <v/>
      </c>
      <c r="AS5" s="2" t="str">
        <f>IF('Adjacent Counties'!AS5="x",VLOOKUP('2013 0-64'!AS$1,'2013 population'!$A$3:$E$102,3,FALSE),"")</f>
        <v/>
      </c>
      <c r="AT5" s="2" t="str">
        <f>IF('Adjacent Counties'!AT5="x",VLOOKUP('2013 0-64'!AT$1,'2013 population'!$A$3:$E$102,3,FALSE),"")</f>
        <v/>
      </c>
      <c r="AU5" s="2" t="str">
        <f>IF('Adjacent Counties'!AU5="x",VLOOKUP('2013 0-64'!AU$1,'2013 population'!$A$3:$E$102,3,FALSE),"")</f>
        <v/>
      </c>
      <c r="AV5" s="2" t="str">
        <f>IF('Adjacent Counties'!AV5="x",VLOOKUP('2013 0-64'!AV$1,'2013 population'!$A$3:$E$102,3,FALSE),"")</f>
        <v/>
      </c>
      <c r="AW5" s="2" t="str">
        <f>IF('Adjacent Counties'!AW5="x",VLOOKUP('2013 0-64'!AW$1,'2013 population'!$A$3:$E$102,3,FALSE),"")</f>
        <v/>
      </c>
      <c r="AX5" s="2" t="str">
        <f>IF('Adjacent Counties'!AX5="x",VLOOKUP('2013 0-64'!AX$1,'2013 population'!$A$3:$E$102,3,FALSE),"")</f>
        <v/>
      </c>
      <c r="AY5" s="2" t="str">
        <f>IF('Adjacent Counties'!AY5="x",VLOOKUP('2013 0-64'!AY$1,'2013 population'!$A$3:$E$102,3,FALSE),"")</f>
        <v/>
      </c>
      <c r="AZ5" s="2" t="str">
        <f>IF('Adjacent Counties'!AZ5="x",VLOOKUP('2013 0-64'!AZ$1,'2013 population'!$A$3:$E$102,3,FALSE),"")</f>
        <v/>
      </c>
      <c r="BA5" s="2" t="str">
        <f>IF('Adjacent Counties'!BA5="x",VLOOKUP('2013 0-64'!BA$1,'2013 population'!$A$3:$E$102,3,FALSE),"")</f>
        <v/>
      </c>
      <c r="BB5" s="2" t="str">
        <f>IF('Adjacent Counties'!BB5="x",VLOOKUP('2013 0-64'!BB$1,'2013 population'!$A$3:$E$102,3,FALSE),"")</f>
        <v/>
      </c>
      <c r="BC5" s="2" t="str">
        <f>IF('Adjacent Counties'!BC5="x",VLOOKUP('2013 0-64'!BC$1,'2013 population'!$A$3:$E$102,3,FALSE),"")</f>
        <v/>
      </c>
      <c r="BD5" s="2" t="str">
        <f>IF('Adjacent Counties'!BD5="x",VLOOKUP('2013 0-64'!BD$1,'2013 population'!$A$3:$E$102,3,FALSE),"")</f>
        <v/>
      </c>
      <c r="BE5" s="2" t="str">
        <f>IF('Adjacent Counties'!BE5="x",VLOOKUP('2013 0-64'!BE$1,'2013 population'!$A$3:$E$102,3,FALSE),"")</f>
        <v/>
      </c>
      <c r="BF5" s="2" t="str">
        <f>IF('Adjacent Counties'!BF5="x",VLOOKUP('2013 0-64'!BF$1,'2013 population'!$A$3:$E$102,3,FALSE),"")</f>
        <v/>
      </c>
      <c r="BG5" s="2" t="str">
        <f>IF('Adjacent Counties'!BG5="x",VLOOKUP('2013 0-64'!BG$1,'2013 population'!$A$3:$E$102,3,FALSE),"")</f>
        <v/>
      </c>
      <c r="BH5" s="2" t="str">
        <f>IF('Adjacent Counties'!BH5="x",VLOOKUP('2013 0-64'!BH$1,'2013 population'!$A$3:$E$102,3,FALSE),"")</f>
        <v/>
      </c>
      <c r="BI5" s="2" t="str">
        <f>IF('Adjacent Counties'!BI5="x",VLOOKUP('2013 0-64'!BI$1,'2013 population'!$A$3:$E$102,3,FALSE),"")</f>
        <v/>
      </c>
      <c r="BJ5" s="2" t="str">
        <f>IF('Adjacent Counties'!BJ5="x",VLOOKUP('2013 0-64'!BJ$1,'2013 population'!$A$3:$E$102,3,FALSE),"")</f>
        <v/>
      </c>
      <c r="BK5" s="2" t="str">
        <f>IF('Adjacent Counties'!BK5="x",VLOOKUP('2013 0-64'!BK$1,'2013 population'!$A$3:$E$102,3,FALSE),"")</f>
        <v/>
      </c>
      <c r="BL5" s="2" t="str">
        <f>IF('Adjacent Counties'!BL5="x",VLOOKUP('2013 0-64'!BL$1,'2013 population'!$A$3:$E$102,3,FALSE),"")</f>
        <v/>
      </c>
      <c r="BM5" s="2" t="str">
        <f>IF('Adjacent Counties'!BM5="x",VLOOKUP('2013 0-64'!BM$1,'2013 population'!$A$3:$E$102,3,FALSE),"")</f>
        <v/>
      </c>
      <c r="BN5" s="2" t="str">
        <f>IF('Adjacent Counties'!BN5="x",VLOOKUP('2013 0-64'!BN$1,'2013 population'!$A$3:$E$102,3,FALSE),"")</f>
        <v/>
      </c>
      <c r="BO5" s="2" t="str">
        <f>IF('Adjacent Counties'!BO5="x",VLOOKUP('2013 0-64'!BO$1,'2013 population'!$A$3:$E$102,3,FALSE),"")</f>
        <v/>
      </c>
      <c r="BP5" s="2" t="str">
        <f>IF('Adjacent Counties'!BP5="x",VLOOKUP('2013 0-64'!BP$1,'2013 population'!$A$3:$E$102,3,FALSE),"")</f>
        <v/>
      </c>
      <c r="BQ5" s="2" t="str">
        <f>IF('Adjacent Counties'!BQ5="x",VLOOKUP('2013 0-64'!BQ$1,'2013 population'!$A$3:$E$102,3,FALSE),"")</f>
        <v/>
      </c>
      <c r="BR5" s="2" t="str">
        <f>IF('Adjacent Counties'!BR5="x",VLOOKUP('2013 0-64'!BR$1,'2013 population'!$A$3:$E$102,3,FALSE),"")</f>
        <v/>
      </c>
      <c r="BS5" s="2" t="str">
        <f>IF('Adjacent Counties'!BS5="x",VLOOKUP('2013 0-64'!BS$1,'2013 population'!$A$3:$E$102,3,FALSE),"")</f>
        <v/>
      </c>
      <c r="BT5" s="2" t="str">
        <f>IF('Adjacent Counties'!BT5="x",VLOOKUP('2013 0-64'!BT$1,'2013 population'!$A$3:$E$102,3,FALSE),"")</f>
        <v/>
      </c>
      <c r="BU5" s="2" t="str">
        <f>IF('Adjacent Counties'!BU5="x",VLOOKUP('2013 0-64'!BU$1,'2013 population'!$A$3:$E$102,3,FALSE),"")</f>
        <v/>
      </c>
      <c r="BV5" s="2" t="str">
        <f>IF('Adjacent Counties'!BV5="x",VLOOKUP('2013 0-64'!BV$1,'2013 population'!$A$3:$E$102,3,FALSE),"")</f>
        <v/>
      </c>
      <c r="BW5" s="2" t="str">
        <f>IF('Adjacent Counties'!BW5="x",VLOOKUP('2013 0-64'!BW$1,'2013 population'!$A$3:$E$102,3,FALSE),"")</f>
        <v/>
      </c>
      <c r="BX5" s="2" t="str">
        <f>IF('Adjacent Counties'!BX5="x",VLOOKUP('2013 0-64'!BX$1,'2013 population'!$A$3:$E$102,3,FALSE),"")</f>
        <v/>
      </c>
      <c r="BY5" s="2" t="str">
        <f>IF('Adjacent Counties'!BY5="x",VLOOKUP('2013 0-64'!BY$1,'2013 population'!$A$3:$E$102,3,FALSE),"")</f>
        <v/>
      </c>
      <c r="BZ5" s="2">
        <f>IF('Adjacent Counties'!BZ5="x",VLOOKUP('2013 0-64'!BZ$1,'2013 population'!$A$3:$E$102,3,FALSE),"")</f>
        <v>4228</v>
      </c>
      <c r="CA5" s="2" t="str">
        <f>IF('Adjacent Counties'!CA5="x",VLOOKUP('2013 0-64'!CA$1,'2013 population'!$A$3:$E$102,3,FALSE),"")</f>
        <v/>
      </c>
      <c r="CB5" s="2" t="str">
        <f>IF('Adjacent Counties'!CB5="x",VLOOKUP('2013 0-64'!CB$1,'2013 population'!$A$3:$E$102,3,FALSE),"")</f>
        <v/>
      </c>
      <c r="CC5" s="2" t="str">
        <f>IF('Adjacent Counties'!CC5="x",VLOOKUP('2013 0-64'!CC$1,'2013 population'!$A$3:$E$102,3,FALSE),"")</f>
        <v/>
      </c>
      <c r="CD5" s="2" t="str">
        <f>IF('Adjacent Counties'!CD5="x",VLOOKUP('2013 0-64'!CD$1,'2013 population'!$A$3:$E$102,3,FALSE),"")</f>
        <v/>
      </c>
      <c r="CE5" s="2" t="str">
        <f>IF('Adjacent Counties'!CE5="x",VLOOKUP('2013 0-64'!CE$1,'2013 population'!$A$3:$E$102,3,FALSE),"")</f>
        <v/>
      </c>
      <c r="CF5" s="2" t="str">
        <f>IF('Adjacent Counties'!CF5="x",VLOOKUP('2013 0-64'!CF$1,'2013 population'!$A$3:$E$102,3,FALSE),"")</f>
        <v/>
      </c>
      <c r="CG5" s="2">
        <f>IF('Adjacent Counties'!CG5="x",VLOOKUP('2013 0-64'!CG$1,'2013 population'!$A$3:$E$102,3,FALSE),"")</f>
        <v>5932</v>
      </c>
      <c r="CH5" s="2" t="str">
        <f>IF('Adjacent Counties'!CH5="x",VLOOKUP('2013 0-64'!CH$1,'2013 population'!$A$3:$E$102,3,FALSE),"")</f>
        <v/>
      </c>
      <c r="CI5" s="2" t="str">
        <f>IF('Adjacent Counties'!CI5="x",VLOOKUP('2013 0-64'!CI$1,'2013 population'!$A$3:$E$102,3,FALSE),"")</f>
        <v/>
      </c>
      <c r="CJ5" s="2" t="str">
        <f>IF('Adjacent Counties'!CJ5="x",VLOOKUP('2013 0-64'!CJ$1,'2013 population'!$A$3:$E$102,3,FALSE),"")</f>
        <v/>
      </c>
      <c r="CK5" s="2" t="str">
        <f>IF('Adjacent Counties'!CK5="x",VLOOKUP('2013 0-64'!CK$1,'2013 population'!$A$3:$E$102,3,FALSE),"")</f>
        <v/>
      </c>
      <c r="CL5" s="2" t="str">
        <f>IF('Adjacent Counties'!CL5="x",VLOOKUP('2013 0-64'!CL$1,'2013 population'!$A$3:$E$102,3,FALSE),"")</f>
        <v/>
      </c>
      <c r="CM5" s="2">
        <f>IF('Adjacent Counties'!CM5="x",VLOOKUP('2013 0-64'!CM$1,'2013 population'!$A$3:$E$102,3,FALSE),"")</f>
        <v>14885</v>
      </c>
      <c r="CN5" s="2" t="str">
        <f>IF('Adjacent Counties'!CN5="x",VLOOKUP('2013 0-64'!CN$1,'2013 population'!$A$3:$E$102,3,FALSE),"")</f>
        <v/>
      </c>
      <c r="CO5" s="2" t="str">
        <f>IF('Adjacent Counties'!CO5="x",VLOOKUP('2013 0-64'!CO$1,'2013 population'!$A$3:$E$102,3,FALSE),"")</f>
        <v/>
      </c>
      <c r="CP5" s="2" t="str">
        <f>IF('Adjacent Counties'!CP5="x",VLOOKUP('2013 0-64'!CP$1,'2013 population'!$A$3:$E$102,3,FALSE),"")</f>
        <v/>
      </c>
      <c r="CQ5" s="2" t="str">
        <f>IF('Adjacent Counties'!CQ5="x",VLOOKUP('2013 0-64'!CQ$1,'2013 population'!$A$3:$E$102,3,FALSE),"")</f>
        <v/>
      </c>
      <c r="CR5" s="2" t="str">
        <f>IF('Adjacent Counties'!CR5="x",VLOOKUP('2013 0-64'!CR$1,'2013 population'!$A$3:$E$102,3,FALSE),"")</f>
        <v/>
      </c>
      <c r="CS5" s="2" t="str">
        <f>IF('Adjacent Counties'!CS5="x",VLOOKUP('2013 0-64'!CS$1,'2013 population'!$A$3:$E$102,3,FALSE),"")</f>
        <v/>
      </c>
      <c r="CT5" s="2" t="str">
        <f>IF('Adjacent Counties'!CT5="x",VLOOKUP('2013 0-64'!CT$1,'2013 population'!$A$3:$E$102,3,FALSE),"")</f>
        <v/>
      </c>
      <c r="CU5" s="2" t="str">
        <f>IF('Adjacent Counties'!CU5="x",VLOOKUP('2013 0-64'!CU$1,'2013 population'!$A$3:$E$102,3,FALSE),"")</f>
        <v/>
      </c>
      <c r="CV5" s="2" t="str">
        <f>IF('Adjacent Counties'!CV5="x",VLOOKUP('2013 0-64'!CV$1,'2013 population'!$A$3:$E$102,3,FALSE),"")</f>
        <v/>
      </c>
      <c r="CW5" s="2" t="str">
        <f>IF('Adjacent Counties'!CW5="x",VLOOKUP('2013 0-64'!CW$1,'2013 population'!$A$3:$E$102,3,FALSE),"")</f>
        <v/>
      </c>
      <c r="CX5" s="2">
        <f t="shared" si="0"/>
        <v>27362</v>
      </c>
      <c r="CY5" s="2">
        <f>SUMIF('Residents by Age'!B$2:B$422,"="&amp;'2013 0-64'!A5,'Residents by Age'!E$2:E$422)</f>
        <v>19</v>
      </c>
      <c r="CZ5" s="9">
        <f t="shared" si="1"/>
        <v>0.69439368467217311</v>
      </c>
    </row>
    <row r="6" spans="1:104">
      <c r="A6" s="3" t="s">
        <v>4</v>
      </c>
      <c r="B6" s="2" t="str">
        <f>IF('Adjacent Counties'!B6="x",VLOOKUP('2013 0-64'!B$1,'2013 population'!$A$3:$E$102,3,FALSE),"")</f>
        <v/>
      </c>
      <c r="C6" s="2" t="str">
        <f>IF('Adjacent Counties'!C6="x",VLOOKUP('2013 0-64'!C$1,'2013 population'!$A$3:$E$102,3,FALSE),"")</f>
        <v/>
      </c>
      <c r="D6" s="2">
        <f>IF('Adjacent Counties'!D6="x",VLOOKUP('2013 0-64'!D$1,'2013 population'!$A$3:$E$102,3,FALSE),"")</f>
        <v>1445</v>
      </c>
      <c r="E6" s="2" t="str">
        <f>IF('Adjacent Counties'!E6="x",VLOOKUP('2013 0-64'!E$1,'2013 population'!$A$3:$E$102,3,FALSE),"")</f>
        <v/>
      </c>
      <c r="F6" s="2">
        <f>IF('Adjacent Counties'!F6="x",VLOOKUP('2013 0-64'!F$1,'2013 population'!$A$3:$E$102,3,FALSE),"")</f>
        <v>3519</v>
      </c>
      <c r="G6" s="2" t="str">
        <f>IF('Adjacent Counties'!G6="x",VLOOKUP('2013 0-64'!G$1,'2013 population'!$A$3:$E$102,3,FALSE),"")</f>
        <v/>
      </c>
      <c r="H6" s="2" t="str">
        <f>IF('Adjacent Counties'!H6="x",VLOOKUP('2013 0-64'!H$1,'2013 population'!$A$3:$E$102,3,FALSE),"")</f>
        <v/>
      </c>
      <c r="I6" s="2" t="str">
        <f>IF('Adjacent Counties'!I6="x",VLOOKUP('2013 0-64'!I$1,'2013 population'!$A$3:$E$102,3,FALSE),"")</f>
        <v/>
      </c>
      <c r="J6" s="2" t="str">
        <f>IF('Adjacent Counties'!J6="x",VLOOKUP('2013 0-64'!J$1,'2013 population'!$A$3:$E$102,3,FALSE),"")</f>
        <v/>
      </c>
      <c r="K6" s="2" t="str">
        <f>IF('Adjacent Counties'!K6="x",VLOOKUP('2013 0-64'!K$1,'2013 population'!$A$3:$E$102,3,FALSE),"")</f>
        <v/>
      </c>
      <c r="L6" s="2" t="str">
        <f>IF('Adjacent Counties'!L6="x",VLOOKUP('2013 0-64'!L$1,'2013 population'!$A$3:$E$102,3,FALSE),"")</f>
        <v/>
      </c>
      <c r="M6" s="2" t="str">
        <f>IF('Adjacent Counties'!M6="x",VLOOKUP('2013 0-64'!M$1,'2013 population'!$A$3:$E$102,3,FALSE),"")</f>
        <v/>
      </c>
      <c r="N6" s="2" t="str">
        <f>IF('Adjacent Counties'!N6="x",VLOOKUP('2013 0-64'!N$1,'2013 population'!$A$3:$E$102,3,FALSE),"")</f>
        <v/>
      </c>
      <c r="O6" s="2" t="str">
        <f>IF('Adjacent Counties'!O6="x",VLOOKUP('2013 0-64'!O$1,'2013 population'!$A$3:$E$102,3,FALSE),"")</f>
        <v/>
      </c>
      <c r="P6" s="2" t="str">
        <f>IF('Adjacent Counties'!P6="x",VLOOKUP('2013 0-64'!P$1,'2013 population'!$A$3:$E$102,3,FALSE),"")</f>
        <v/>
      </c>
      <c r="Q6" s="2" t="str">
        <f>IF('Adjacent Counties'!Q6="x",VLOOKUP('2013 0-64'!Q$1,'2013 population'!$A$3:$E$102,3,FALSE),"")</f>
        <v/>
      </c>
      <c r="R6" s="2" t="str">
        <f>IF('Adjacent Counties'!R6="x",VLOOKUP('2013 0-64'!R$1,'2013 population'!$A$3:$E$102,3,FALSE),"")</f>
        <v/>
      </c>
      <c r="S6" s="2" t="str">
        <f>IF('Adjacent Counties'!S6="x",VLOOKUP('2013 0-64'!S$1,'2013 population'!$A$3:$E$102,3,FALSE),"")</f>
        <v/>
      </c>
      <c r="T6" s="2" t="str">
        <f>IF('Adjacent Counties'!T6="x",VLOOKUP('2013 0-64'!T$1,'2013 population'!$A$3:$E$102,3,FALSE),"")</f>
        <v/>
      </c>
      <c r="U6" s="2" t="str">
        <f>IF('Adjacent Counties'!U6="x",VLOOKUP('2013 0-64'!U$1,'2013 population'!$A$3:$E$102,3,FALSE),"")</f>
        <v/>
      </c>
      <c r="V6" s="2" t="str">
        <f>IF('Adjacent Counties'!V6="x",VLOOKUP('2013 0-64'!V$1,'2013 population'!$A$3:$E$102,3,FALSE),"")</f>
        <v/>
      </c>
      <c r="W6" s="2" t="str">
        <f>IF('Adjacent Counties'!W6="x",VLOOKUP('2013 0-64'!W$1,'2013 population'!$A$3:$E$102,3,FALSE),"")</f>
        <v/>
      </c>
      <c r="X6" s="2" t="str">
        <f>IF('Adjacent Counties'!X6="x",VLOOKUP('2013 0-64'!X$1,'2013 population'!$A$3:$E$102,3,FALSE),"")</f>
        <v/>
      </c>
      <c r="Y6" s="2" t="str">
        <f>IF('Adjacent Counties'!Y6="x",VLOOKUP('2013 0-64'!Y$1,'2013 population'!$A$3:$E$102,3,FALSE),"")</f>
        <v/>
      </c>
      <c r="Z6" s="2" t="str">
        <f>IF('Adjacent Counties'!Z6="x",VLOOKUP('2013 0-64'!Z$1,'2013 population'!$A$3:$E$102,3,FALSE),"")</f>
        <v/>
      </c>
      <c r="AA6" s="2" t="str">
        <f>IF('Adjacent Counties'!AA6="x",VLOOKUP('2013 0-64'!AA$1,'2013 population'!$A$3:$E$102,3,FALSE),"")</f>
        <v/>
      </c>
      <c r="AB6" s="2" t="str">
        <f>IF('Adjacent Counties'!AB6="x",VLOOKUP('2013 0-64'!AB$1,'2013 population'!$A$3:$E$102,3,FALSE),"")</f>
        <v/>
      </c>
      <c r="AC6" s="2" t="str">
        <f>IF('Adjacent Counties'!AC6="x",VLOOKUP('2013 0-64'!AC$1,'2013 population'!$A$3:$E$102,3,FALSE),"")</f>
        <v/>
      </c>
      <c r="AD6" s="2" t="str">
        <f>IF('Adjacent Counties'!AD6="x",VLOOKUP('2013 0-64'!AD$1,'2013 population'!$A$3:$E$102,3,FALSE),"")</f>
        <v/>
      </c>
      <c r="AE6" s="2" t="str">
        <f>IF('Adjacent Counties'!AE6="x",VLOOKUP('2013 0-64'!AE$1,'2013 population'!$A$3:$E$102,3,FALSE),"")</f>
        <v/>
      </c>
      <c r="AF6" s="2" t="str">
        <f>IF('Adjacent Counties'!AF6="x",VLOOKUP('2013 0-64'!AF$1,'2013 population'!$A$3:$E$102,3,FALSE),"")</f>
        <v/>
      </c>
      <c r="AG6" s="2" t="str">
        <f>IF('Adjacent Counties'!AG6="x",VLOOKUP('2013 0-64'!AG$1,'2013 population'!$A$3:$E$102,3,FALSE),"")</f>
        <v/>
      </c>
      <c r="AH6" s="2" t="str">
        <f>IF('Adjacent Counties'!AH6="x",VLOOKUP('2013 0-64'!AH$1,'2013 population'!$A$3:$E$102,3,FALSE),"")</f>
        <v/>
      </c>
      <c r="AI6" s="2" t="str">
        <f>IF('Adjacent Counties'!AI6="x",VLOOKUP('2013 0-64'!AI$1,'2013 population'!$A$3:$E$102,3,FALSE),"")</f>
        <v/>
      </c>
      <c r="AJ6" s="2" t="str">
        <f>IF('Adjacent Counties'!AJ6="x",VLOOKUP('2013 0-64'!AJ$1,'2013 population'!$A$3:$E$102,3,FALSE),"")</f>
        <v/>
      </c>
      <c r="AK6" s="2" t="str">
        <f>IF('Adjacent Counties'!AK6="x",VLOOKUP('2013 0-64'!AK$1,'2013 population'!$A$3:$E$102,3,FALSE),"")</f>
        <v/>
      </c>
      <c r="AL6" s="2" t="str">
        <f>IF('Adjacent Counties'!AL6="x",VLOOKUP('2013 0-64'!AL$1,'2013 population'!$A$3:$E$102,3,FALSE),"")</f>
        <v/>
      </c>
      <c r="AM6" s="2" t="str">
        <f>IF('Adjacent Counties'!AM6="x",VLOOKUP('2013 0-64'!AM$1,'2013 population'!$A$3:$E$102,3,FALSE),"")</f>
        <v/>
      </c>
      <c r="AN6" s="2" t="str">
        <f>IF('Adjacent Counties'!AN6="x",VLOOKUP('2013 0-64'!AN$1,'2013 population'!$A$3:$E$102,3,FALSE),"")</f>
        <v/>
      </c>
      <c r="AO6" s="2" t="str">
        <f>IF('Adjacent Counties'!AO6="x",VLOOKUP('2013 0-64'!AO$1,'2013 population'!$A$3:$E$102,3,FALSE),"")</f>
        <v/>
      </c>
      <c r="AP6" s="2" t="str">
        <f>IF('Adjacent Counties'!AP6="x",VLOOKUP('2013 0-64'!AP$1,'2013 population'!$A$3:$E$102,3,FALSE),"")</f>
        <v/>
      </c>
      <c r="AQ6" s="2" t="str">
        <f>IF('Adjacent Counties'!AQ6="x",VLOOKUP('2013 0-64'!AQ$1,'2013 population'!$A$3:$E$102,3,FALSE),"")</f>
        <v/>
      </c>
      <c r="AR6" s="2" t="str">
        <f>IF('Adjacent Counties'!AR6="x",VLOOKUP('2013 0-64'!AR$1,'2013 population'!$A$3:$E$102,3,FALSE),"")</f>
        <v/>
      </c>
      <c r="AS6" s="2" t="str">
        <f>IF('Adjacent Counties'!AS6="x",VLOOKUP('2013 0-64'!AS$1,'2013 population'!$A$3:$E$102,3,FALSE),"")</f>
        <v/>
      </c>
      <c r="AT6" s="2" t="str">
        <f>IF('Adjacent Counties'!AT6="x",VLOOKUP('2013 0-64'!AT$1,'2013 population'!$A$3:$E$102,3,FALSE),"")</f>
        <v/>
      </c>
      <c r="AU6" s="2" t="str">
        <f>IF('Adjacent Counties'!AU6="x",VLOOKUP('2013 0-64'!AU$1,'2013 population'!$A$3:$E$102,3,FALSE),"")</f>
        <v/>
      </c>
      <c r="AV6" s="2" t="str">
        <f>IF('Adjacent Counties'!AV6="x",VLOOKUP('2013 0-64'!AV$1,'2013 population'!$A$3:$E$102,3,FALSE),"")</f>
        <v/>
      </c>
      <c r="AW6" s="2" t="str">
        <f>IF('Adjacent Counties'!AW6="x",VLOOKUP('2013 0-64'!AW$1,'2013 population'!$A$3:$E$102,3,FALSE),"")</f>
        <v/>
      </c>
      <c r="AX6" s="2" t="str">
        <f>IF('Adjacent Counties'!AX6="x",VLOOKUP('2013 0-64'!AX$1,'2013 population'!$A$3:$E$102,3,FALSE),"")</f>
        <v/>
      </c>
      <c r="AY6" s="2" t="str">
        <f>IF('Adjacent Counties'!AY6="x",VLOOKUP('2013 0-64'!AY$1,'2013 population'!$A$3:$E$102,3,FALSE),"")</f>
        <v/>
      </c>
      <c r="AZ6" s="2" t="str">
        <f>IF('Adjacent Counties'!AZ6="x",VLOOKUP('2013 0-64'!AZ$1,'2013 population'!$A$3:$E$102,3,FALSE),"")</f>
        <v/>
      </c>
      <c r="BA6" s="2" t="str">
        <f>IF('Adjacent Counties'!BA6="x",VLOOKUP('2013 0-64'!BA$1,'2013 population'!$A$3:$E$102,3,FALSE),"")</f>
        <v/>
      </c>
      <c r="BB6" s="2" t="str">
        <f>IF('Adjacent Counties'!BB6="x",VLOOKUP('2013 0-64'!BB$1,'2013 population'!$A$3:$E$102,3,FALSE),"")</f>
        <v/>
      </c>
      <c r="BC6" s="2" t="str">
        <f>IF('Adjacent Counties'!BC6="x",VLOOKUP('2013 0-64'!BC$1,'2013 population'!$A$3:$E$102,3,FALSE),"")</f>
        <v/>
      </c>
      <c r="BD6" s="2" t="str">
        <f>IF('Adjacent Counties'!BD6="x",VLOOKUP('2013 0-64'!BD$1,'2013 population'!$A$3:$E$102,3,FALSE),"")</f>
        <v/>
      </c>
      <c r="BE6" s="2" t="str">
        <f>IF('Adjacent Counties'!BE6="x",VLOOKUP('2013 0-64'!BE$1,'2013 population'!$A$3:$E$102,3,FALSE),"")</f>
        <v/>
      </c>
      <c r="BF6" s="2" t="str">
        <f>IF('Adjacent Counties'!BF6="x",VLOOKUP('2013 0-64'!BF$1,'2013 population'!$A$3:$E$102,3,FALSE),"")</f>
        <v/>
      </c>
      <c r="BG6" s="2" t="str">
        <f>IF('Adjacent Counties'!BG6="x",VLOOKUP('2013 0-64'!BG$1,'2013 population'!$A$3:$E$102,3,FALSE),"")</f>
        <v/>
      </c>
      <c r="BH6" s="2" t="str">
        <f>IF('Adjacent Counties'!BH6="x",VLOOKUP('2013 0-64'!BH$1,'2013 population'!$A$3:$E$102,3,FALSE),"")</f>
        <v/>
      </c>
      <c r="BI6" s="2" t="str">
        <f>IF('Adjacent Counties'!BI6="x",VLOOKUP('2013 0-64'!BI$1,'2013 population'!$A$3:$E$102,3,FALSE),"")</f>
        <v/>
      </c>
      <c r="BJ6" s="2" t="str">
        <f>IF('Adjacent Counties'!BJ6="x",VLOOKUP('2013 0-64'!BJ$1,'2013 population'!$A$3:$E$102,3,FALSE),"")</f>
        <v/>
      </c>
      <c r="BK6" s="2" t="str">
        <f>IF('Adjacent Counties'!BK6="x",VLOOKUP('2013 0-64'!BK$1,'2013 population'!$A$3:$E$102,3,FALSE),"")</f>
        <v/>
      </c>
      <c r="BL6" s="2" t="str">
        <f>IF('Adjacent Counties'!BL6="x",VLOOKUP('2013 0-64'!BL$1,'2013 population'!$A$3:$E$102,3,FALSE),"")</f>
        <v/>
      </c>
      <c r="BM6" s="2" t="str">
        <f>IF('Adjacent Counties'!BM6="x",VLOOKUP('2013 0-64'!BM$1,'2013 population'!$A$3:$E$102,3,FALSE),"")</f>
        <v/>
      </c>
      <c r="BN6" s="2" t="str">
        <f>IF('Adjacent Counties'!BN6="x",VLOOKUP('2013 0-64'!BN$1,'2013 population'!$A$3:$E$102,3,FALSE),"")</f>
        <v/>
      </c>
      <c r="BO6" s="2" t="str">
        <f>IF('Adjacent Counties'!BO6="x",VLOOKUP('2013 0-64'!BO$1,'2013 population'!$A$3:$E$102,3,FALSE),"")</f>
        <v/>
      </c>
      <c r="BP6" s="2" t="str">
        <f>IF('Adjacent Counties'!BP6="x",VLOOKUP('2013 0-64'!BP$1,'2013 population'!$A$3:$E$102,3,FALSE),"")</f>
        <v/>
      </c>
      <c r="BQ6" s="2" t="str">
        <f>IF('Adjacent Counties'!BQ6="x",VLOOKUP('2013 0-64'!BQ$1,'2013 population'!$A$3:$E$102,3,FALSE),"")</f>
        <v/>
      </c>
      <c r="BR6" s="2" t="str">
        <f>IF('Adjacent Counties'!BR6="x",VLOOKUP('2013 0-64'!BR$1,'2013 population'!$A$3:$E$102,3,FALSE),"")</f>
        <v/>
      </c>
      <c r="BS6" s="2" t="str">
        <f>IF('Adjacent Counties'!BS6="x",VLOOKUP('2013 0-64'!BS$1,'2013 population'!$A$3:$E$102,3,FALSE),"")</f>
        <v/>
      </c>
      <c r="BT6" s="2" t="str">
        <f>IF('Adjacent Counties'!BT6="x",VLOOKUP('2013 0-64'!BT$1,'2013 population'!$A$3:$E$102,3,FALSE),"")</f>
        <v/>
      </c>
      <c r="BU6" s="2" t="str">
        <f>IF('Adjacent Counties'!BU6="x",VLOOKUP('2013 0-64'!BU$1,'2013 population'!$A$3:$E$102,3,FALSE),"")</f>
        <v/>
      </c>
      <c r="BV6" s="2" t="str">
        <f>IF('Adjacent Counties'!BV6="x",VLOOKUP('2013 0-64'!BV$1,'2013 population'!$A$3:$E$102,3,FALSE),"")</f>
        <v/>
      </c>
      <c r="BW6" s="2" t="str">
        <f>IF('Adjacent Counties'!BW6="x",VLOOKUP('2013 0-64'!BW$1,'2013 population'!$A$3:$E$102,3,FALSE),"")</f>
        <v/>
      </c>
      <c r="BX6" s="2" t="str">
        <f>IF('Adjacent Counties'!BX6="x",VLOOKUP('2013 0-64'!BX$1,'2013 population'!$A$3:$E$102,3,FALSE),"")</f>
        <v/>
      </c>
      <c r="BY6" s="2" t="str">
        <f>IF('Adjacent Counties'!BY6="x",VLOOKUP('2013 0-64'!BY$1,'2013 population'!$A$3:$E$102,3,FALSE),"")</f>
        <v/>
      </c>
      <c r="BZ6" s="2" t="str">
        <f>IF('Adjacent Counties'!BZ6="x",VLOOKUP('2013 0-64'!BZ$1,'2013 population'!$A$3:$E$102,3,FALSE),"")</f>
        <v/>
      </c>
      <c r="CA6" s="2" t="str">
        <f>IF('Adjacent Counties'!CA6="x",VLOOKUP('2013 0-64'!CA$1,'2013 population'!$A$3:$E$102,3,FALSE),"")</f>
        <v/>
      </c>
      <c r="CB6" s="2" t="str">
        <f>IF('Adjacent Counties'!CB6="x",VLOOKUP('2013 0-64'!CB$1,'2013 population'!$A$3:$E$102,3,FALSE),"")</f>
        <v/>
      </c>
      <c r="CC6" s="2" t="str">
        <f>IF('Adjacent Counties'!CC6="x",VLOOKUP('2013 0-64'!CC$1,'2013 population'!$A$3:$E$102,3,FALSE),"")</f>
        <v/>
      </c>
      <c r="CD6" s="2" t="str">
        <f>IF('Adjacent Counties'!CD6="x",VLOOKUP('2013 0-64'!CD$1,'2013 population'!$A$3:$E$102,3,FALSE),"")</f>
        <v/>
      </c>
      <c r="CE6" s="2" t="str">
        <f>IF('Adjacent Counties'!CE6="x",VLOOKUP('2013 0-64'!CE$1,'2013 population'!$A$3:$E$102,3,FALSE),"")</f>
        <v/>
      </c>
      <c r="CF6" s="2" t="str">
        <f>IF('Adjacent Counties'!CF6="x",VLOOKUP('2013 0-64'!CF$1,'2013 population'!$A$3:$E$102,3,FALSE),"")</f>
        <v/>
      </c>
      <c r="CG6" s="2" t="str">
        <f>IF('Adjacent Counties'!CG6="x",VLOOKUP('2013 0-64'!CG$1,'2013 population'!$A$3:$E$102,3,FALSE),"")</f>
        <v/>
      </c>
      <c r="CH6" s="2" t="str">
        <f>IF('Adjacent Counties'!CH6="x",VLOOKUP('2013 0-64'!CH$1,'2013 population'!$A$3:$E$102,3,FALSE),"")</f>
        <v/>
      </c>
      <c r="CI6" s="2" t="str">
        <f>IF('Adjacent Counties'!CI6="x",VLOOKUP('2013 0-64'!CI$1,'2013 population'!$A$3:$E$102,3,FALSE),"")</f>
        <v/>
      </c>
      <c r="CJ6" s="2" t="str">
        <f>IF('Adjacent Counties'!CJ6="x",VLOOKUP('2013 0-64'!CJ$1,'2013 population'!$A$3:$E$102,3,FALSE),"")</f>
        <v/>
      </c>
      <c r="CK6" s="2" t="str">
        <f>IF('Adjacent Counties'!CK6="x",VLOOKUP('2013 0-64'!CK$1,'2013 population'!$A$3:$E$102,3,FALSE),"")</f>
        <v/>
      </c>
      <c r="CL6" s="2" t="str">
        <f>IF('Adjacent Counties'!CL6="x",VLOOKUP('2013 0-64'!CL$1,'2013 population'!$A$3:$E$102,3,FALSE),"")</f>
        <v/>
      </c>
      <c r="CM6" s="2" t="str">
        <f>IF('Adjacent Counties'!CM6="x",VLOOKUP('2013 0-64'!CM$1,'2013 population'!$A$3:$E$102,3,FALSE),"")</f>
        <v/>
      </c>
      <c r="CN6" s="2" t="str">
        <f>IF('Adjacent Counties'!CN6="x",VLOOKUP('2013 0-64'!CN$1,'2013 population'!$A$3:$E$102,3,FALSE),"")</f>
        <v/>
      </c>
      <c r="CO6" s="2" t="str">
        <f>IF('Adjacent Counties'!CO6="x",VLOOKUP('2013 0-64'!CO$1,'2013 population'!$A$3:$E$102,3,FALSE),"")</f>
        <v/>
      </c>
      <c r="CP6" s="2" t="str">
        <f>IF('Adjacent Counties'!CP6="x",VLOOKUP('2013 0-64'!CP$1,'2013 population'!$A$3:$E$102,3,FALSE),"")</f>
        <v/>
      </c>
      <c r="CQ6" s="2" t="str">
        <f>IF('Adjacent Counties'!CQ6="x",VLOOKUP('2013 0-64'!CQ$1,'2013 population'!$A$3:$E$102,3,FALSE),"")</f>
        <v/>
      </c>
      <c r="CR6" s="2">
        <f>IF('Adjacent Counties'!CR6="x",VLOOKUP('2013 0-64'!CR$1,'2013 population'!$A$3:$E$102,3,FALSE),"")</f>
        <v>4372</v>
      </c>
      <c r="CS6" s="2" t="str">
        <f>IF('Adjacent Counties'!CS6="x",VLOOKUP('2013 0-64'!CS$1,'2013 population'!$A$3:$E$102,3,FALSE),"")</f>
        <v/>
      </c>
      <c r="CT6" s="2">
        <f>IF('Adjacent Counties'!CT6="x",VLOOKUP('2013 0-64'!CT$1,'2013 population'!$A$3:$E$102,3,FALSE),"")</f>
        <v>7590</v>
      </c>
      <c r="CU6" s="2" t="str">
        <f>IF('Adjacent Counties'!CU6="x",VLOOKUP('2013 0-64'!CU$1,'2013 population'!$A$3:$E$102,3,FALSE),"")</f>
        <v/>
      </c>
      <c r="CV6" s="2" t="str">
        <f>IF('Adjacent Counties'!CV6="x",VLOOKUP('2013 0-64'!CV$1,'2013 population'!$A$3:$E$102,3,FALSE),"")</f>
        <v/>
      </c>
      <c r="CW6" s="2" t="str">
        <f>IF('Adjacent Counties'!CW6="x",VLOOKUP('2013 0-64'!CW$1,'2013 population'!$A$3:$E$102,3,FALSE),"")</f>
        <v/>
      </c>
      <c r="CX6" s="2">
        <f t="shared" si="0"/>
        <v>16926</v>
      </c>
      <c r="CY6" s="2">
        <f>SUMIF('Residents by Age'!B$2:B$422,"="&amp;'2013 0-64'!A6,'Residents by Age'!E$2:E$422)</f>
        <v>15</v>
      </c>
      <c r="CZ6" s="9">
        <f t="shared" si="1"/>
        <v>0.88621056362991846</v>
      </c>
    </row>
    <row r="7" spans="1:104">
      <c r="A7" s="3" t="s">
        <v>5</v>
      </c>
      <c r="B7" s="2" t="str">
        <f>IF('Adjacent Counties'!B7="x",VLOOKUP('2013 0-64'!B$1,'2013 population'!$A$3:$E$102,3,FALSE),"")</f>
        <v/>
      </c>
      <c r="C7" s="2" t="str">
        <f>IF('Adjacent Counties'!C7="x",VLOOKUP('2013 0-64'!C$1,'2013 population'!$A$3:$E$102,3,FALSE),"")</f>
        <v/>
      </c>
      <c r="D7" s="2" t="str">
        <f>IF('Adjacent Counties'!D7="x",VLOOKUP('2013 0-64'!D$1,'2013 population'!$A$3:$E$102,3,FALSE),"")</f>
        <v/>
      </c>
      <c r="E7" s="2" t="str">
        <f>IF('Adjacent Counties'!E7="x",VLOOKUP('2013 0-64'!E$1,'2013 population'!$A$3:$E$102,3,FALSE),"")</f>
        <v/>
      </c>
      <c r="F7" s="2" t="str">
        <f>IF('Adjacent Counties'!F7="x",VLOOKUP('2013 0-64'!F$1,'2013 population'!$A$3:$E$102,3,FALSE),"")</f>
        <v/>
      </c>
      <c r="G7" s="2">
        <f>IF('Adjacent Counties'!G7="x",VLOOKUP('2013 0-64'!G$1,'2013 population'!$A$3:$E$102,3,FALSE),"")</f>
        <v>1937</v>
      </c>
      <c r="H7" s="2" t="str">
        <f>IF('Adjacent Counties'!H7="x",VLOOKUP('2013 0-64'!H$1,'2013 population'!$A$3:$E$102,3,FALSE),"")</f>
        <v/>
      </c>
      <c r="I7" s="2" t="str">
        <f>IF('Adjacent Counties'!I7="x",VLOOKUP('2013 0-64'!I$1,'2013 population'!$A$3:$E$102,3,FALSE),"")</f>
        <v/>
      </c>
      <c r="J7" s="2" t="str">
        <f>IF('Adjacent Counties'!J7="x",VLOOKUP('2013 0-64'!J$1,'2013 population'!$A$3:$E$102,3,FALSE),"")</f>
        <v/>
      </c>
      <c r="K7" s="2" t="str">
        <f>IF('Adjacent Counties'!K7="x",VLOOKUP('2013 0-64'!K$1,'2013 population'!$A$3:$E$102,3,FALSE),"")</f>
        <v/>
      </c>
      <c r="L7" s="2" t="str">
        <f>IF('Adjacent Counties'!L7="x",VLOOKUP('2013 0-64'!L$1,'2013 population'!$A$3:$E$102,3,FALSE),"")</f>
        <v/>
      </c>
      <c r="M7" s="2">
        <f>IF('Adjacent Counties'!M7="x",VLOOKUP('2013 0-64'!M$1,'2013 population'!$A$3:$E$102,3,FALSE),"")</f>
        <v>9093</v>
      </c>
      <c r="N7" s="2" t="str">
        <f>IF('Adjacent Counties'!N7="x",VLOOKUP('2013 0-64'!N$1,'2013 population'!$A$3:$E$102,3,FALSE),"")</f>
        <v/>
      </c>
      <c r="O7" s="2">
        <f>IF('Adjacent Counties'!O7="x",VLOOKUP('2013 0-64'!O$1,'2013 population'!$A$3:$E$102,3,FALSE),"")</f>
        <v>8369</v>
      </c>
      <c r="P7" s="2" t="str">
        <f>IF('Adjacent Counties'!P7="x",VLOOKUP('2013 0-64'!P$1,'2013 population'!$A$3:$E$102,3,FALSE),"")</f>
        <v/>
      </c>
      <c r="Q7" s="2" t="str">
        <f>IF('Adjacent Counties'!Q7="x",VLOOKUP('2013 0-64'!Q$1,'2013 population'!$A$3:$E$102,3,FALSE),"")</f>
        <v/>
      </c>
      <c r="R7" s="2" t="str">
        <f>IF('Adjacent Counties'!R7="x",VLOOKUP('2013 0-64'!R$1,'2013 population'!$A$3:$E$102,3,FALSE),"")</f>
        <v/>
      </c>
      <c r="S7" s="2" t="str">
        <f>IF('Adjacent Counties'!S7="x",VLOOKUP('2013 0-64'!S$1,'2013 population'!$A$3:$E$102,3,FALSE),"")</f>
        <v/>
      </c>
      <c r="T7" s="2" t="str">
        <f>IF('Adjacent Counties'!T7="x",VLOOKUP('2013 0-64'!T$1,'2013 population'!$A$3:$E$102,3,FALSE),"")</f>
        <v/>
      </c>
      <c r="U7" s="2" t="str">
        <f>IF('Adjacent Counties'!U7="x",VLOOKUP('2013 0-64'!U$1,'2013 population'!$A$3:$E$102,3,FALSE),"")</f>
        <v/>
      </c>
      <c r="V7" s="2" t="str">
        <f>IF('Adjacent Counties'!V7="x",VLOOKUP('2013 0-64'!V$1,'2013 population'!$A$3:$E$102,3,FALSE),"")</f>
        <v/>
      </c>
      <c r="W7" s="2" t="str">
        <f>IF('Adjacent Counties'!W7="x",VLOOKUP('2013 0-64'!W$1,'2013 population'!$A$3:$E$102,3,FALSE),"")</f>
        <v/>
      </c>
      <c r="X7" s="2" t="str">
        <f>IF('Adjacent Counties'!X7="x",VLOOKUP('2013 0-64'!X$1,'2013 population'!$A$3:$E$102,3,FALSE),"")</f>
        <v/>
      </c>
      <c r="Y7" s="2" t="str">
        <f>IF('Adjacent Counties'!Y7="x",VLOOKUP('2013 0-64'!Y$1,'2013 population'!$A$3:$E$102,3,FALSE),"")</f>
        <v/>
      </c>
      <c r="Z7" s="2" t="str">
        <f>IF('Adjacent Counties'!Z7="x",VLOOKUP('2013 0-64'!Z$1,'2013 population'!$A$3:$E$102,3,FALSE),"")</f>
        <v/>
      </c>
      <c r="AA7" s="2" t="str">
        <f>IF('Adjacent Counties'!AA7="x",VLOOKUP('2013 0-64'!AA$1,'2013 population'!$A$3:$E$102,3,FALSE),"")</f>
        <v/>
      </c>
      <c r="AB7" s="2" t="str">
        <f>IF('Adjacent Counties'!AB7="x",VLOOKUP('2013 0-64'!AB$1,'2013 population'!$A$3:$E$102,3,FALSE),"")</f>
        <v/>
      </c>
      <c r="AC7" s="2" t="str">
        <f>IF('Adjacent Counties'!AC7="x",VLOOKUP('2013 0-64'!AC$1,'2013 population'!$A$3:$E$102,3,FALSE),"")</f>
        <v/>
      </c>
      <c r="AD7" s="2" t="str">
        <f>IF('Adjacent Counties'!AD7="x",VLOOKUP('2013 0-64'!AD$1,'2013 population'!$A$3:$E$102,3,FALSE),"")</f>
        <v/>
      </c>
      <c r="AE7" s="2" t="str">
        <f>IF('Adjacent Counties'!AE7="x",VLOOKUP('2013 0-64'!AE$1,'2013 population'!$A$3:$E$102,3,FALSE),"")</f>
        <v/>
      </c>
      <c r="AF7" s="2" t="str">
        <f>IF('Adjacent Counties'!AF7="x",VLOOKUP('2013 0-64'!AF$1,'2013 population'!$A$3:$E$102,3,FALSE),"")</f>
        <v/>
      </c>
      <c r="AG7" s="2" t="str">
        <f>IF('Adjacent Counties'!AG7="x",VLOOKUP('2013 0-64'!AG$1,'2013 population'!$A$3:$E$102,3,FALSE),"")</f>
        <v/>
      </c>
      <c r="AH7" s="2" t="str">
        <f>IF('Adjacent Counties'!AH7="x",VLOOKUP('2013 0-64'!AH$1,'2013 population'!$A$3:$E$102,3,FALSE),"")</f>
        <v/>
      </c>
      <c r="AI7" s="2" t="str">
        <f>IF('Adjacent Counties'!AI7="x",VLOOKUP('2013 0-64'!AI$1,'2013 population'!$A$3:$E$102,3,FALSE),"")</f>
        <v/>
      </c>
      <c r="AJ7" s="2" t="str">
        <f>IF('Adjacent Counties'!AJ7="x",VLOOKUP('2013 0-64'!AJ$1,'2013 population'!$A$3:$E$102,3,FALSE),"")</f>
        <v/>
      </c>
      <c r="AK7" s="2" t="str">
        <f>IF('Adjacent Counties'!AK7="x",VLOOKUP('2013 0-64'!AK$1,'2013 population'!$A$3:$E$102,3,FALSE),"")</f>
        <v/>
      </c>
      <c r="AL7" s="2" t="str">
        <f>IF('Adjacent Counties'!AL7="x",VLOOKUP('2013 0-64'!AL$1,'2013 population'!$A$3:$E$102,3,FALSE),"")</f>
        <v/>
      </c>
      <c r="AM7" s="2" t="str">
        <f>IF('Adjacent Counties'!AM7="x",VLOOKUP('2013 0-64'!AM$1,'2013 population'!$A$3:$E$102,3,FALSE),"")</f>
        <v/>
      </c>
      <c r="AN7" s="2" t="str">
        <f>IF('Adjacent Counties'!AN7="x",VLOOKUP('2013 0-64'!AN$1,'2013 population'!$A$3:$E$102,3,FALSE),"")</f>
        <v/>
      </c>
      <c r="AO7" s="2" t="str">
        <f>IF('Adjacent Counties'!AO7="x",VLOOKUP('2013 0-64'!AO$1,'2013 population'!$A$3:$E$102,3,FALSE),"")</f>
        <v/>
      </c>
      <c r="AP7" s="2" t="str">
        <f>IF('Adjacent Counties'!AP7="x",VLOOKUP('2013 0-64'!AP$1,'2013 population'!$A$3:$E$102,3,FALSE),"")</f>
        <v/>
      </c>
      <c r="AQ7" s="2" t="str">
        <f>IF('Adjacent Counties'!AQ7="x",VLOOKUP('2013 0-64'!AQ$1,'2013 population'!$A$3:$E$102,3,FALSE),"")</f>
        <v/>
      </c>
      <c r="AR7" s="2" t="str">
        <f>IF('Adjacent Counties'!AR7="x",VLOOKUP('2013 0-64'!AR$1,'2013 population'!$A$3:$E$102,3,FALSE),"")</f>
        <v/>
      </c>
      <c r="AS7" s="2" t="str">
        <f>IF('Adjacent Counties'!AS7="x",VLOOKUP('2013 0-64'!AS$1,'2013 population'!$A$3:$E$102,3,FALSE),"")</f>
        <v/>
      </c>
      <c r="AT7" s="2" t="str">
        <f>IF('Adjacent Counties'!AT7="x",VLOOKUP('2013 0-64'!AT$1,'2013 population'!$A$3:$E$102,3,FALSE),"")</f>
        <v/>
      </c>
      <c r="AU7" s="2" t="str">
        <f>IF('Adjacent Counties'!AU7="x",VLOOKUP('2013 0-64'!AU$1,'2013 population'!$A$3:$E$102,3,FALSE),"")</f>
        <v/>
      </c>
      <c r="AV7" s="2" t="str">
        <f>IF('Adjacent Counties'!AV7="x",VLOOKUP('2013 0-64'!AV$1,'2013 population'!$A$3:$E$102,3,FALSE),"")</f>
        <v/>
      </c>
      <c r="AW7" s="2" t="str">
        <f>IF('Adjacent Counties'!AW7="x",VLOOKUP('2013 0-64'!AW$1,'2013 population'!$A$3:$E$102,3,FALSE),"")</f>
        <v/>
      </c>
      <c r="AX7" s="2" t="str">
        <f>IF('Adjacent Counties'!AX7="x",VLOOKUP('2013 0-64'!AX$1,'2013 population'!$A$3:$E$102,3,FALSE),"")</f>
        <v/>
      </c>
      <c r="AY7" s="2" t="str">
        <f>IF('Adjacent Counties'!AY7="x",VLOOKUP('2013 0-64'!AY$1,'2013 population'!$A$3:$E$102,3,FALSE),"")</f>
        <v/>
      </c>
      <c r="AZ7" s="2" t="str">
        <f>IF('Adjacent Counties'!AZ7="x",VLOOKUP('2013 0-64'!AZ$1,'2013 population'!$A$3:$E$102,3,FALSE),"")</f>
        <v/>
      </c>
      <c r="BA7" s="2" t="str">
        <f>IF('Adjacent Counties'!BA7="x",VLOOKUP('2013 0-64'!BA$1,'2013 population'!$A$3:$E$102,3,FALSE),"")</f>
        <v/>
      </c>
      <c r="BB7" s="2" t="str">
        <f>IF('Adjacent Counties'!BB7="x",VLOOKUP('2013 0-64'!BB$1,'2013 population'!$A$3:$E$102,3,FALSE),"")</f>
        <v/>
      </c>
      <c r="BC7" s="2" t="str">
        <f>IF('Adjacent Counties'!BC7="x",VLOOKUP('2013 0-64'!BC$1,'2013 population'!$A$3:$E$102,3,FALSE),"")</f>
        <v/>
      </c>
      <c r="BD7" s="2" t="str">
        <f>IF('Adjacent Counties'!BD7="x",VLOOKUP('2013 0-64'!BD$1,'2013 population'!$A$3:$E$102,3,FALSE),"")</f>
        <v/>
      </c>
      <c r="BE7" s="2" t="str">
        <f>IF('Adjacent Counties'!BE7="x",VLOOKUP('2013 0-64'!BE$1,'2013 population'!$A$3:$E$102,3,FALSE),"")</f>
        <v/>
      </c>
      <c r="BF7" s="2" t="str">
        <f>IF('Adjacent Counties'!BF7="x",VLOOKUP('2013 0-64'!BF$1,'2013 population'!$A$3:$E$102,3,FALSE),"")</f>
        <v/>
      </c>
      <c r="BG7" s="2" t="str">
        <f>IF('Adjacent Counties'!BG7="x",VLOOKUP('2013 0-64'!BG$1,'2013 population'!$A$3:$E$102,3,FALSE),"")</f>
        <v/>
      </c>
      <c r="BH7" s="2" t="str">
        <f>IF('Adjacent Counties'!BH7="x",VLOOKUP('2013 0-64'!BH$1,'2013 population'!$A$3:$E$102,3,FALSE),"")</f>
        <v/>
      </c>
      <c r="BI7" s="2" t="str">
        <f>IF('Adjacent Counties'!BI7="x",VLOOKUP('2013 0-64'!BI$1,'2013 population'!$A$3:$E$102,3,FALSE),"")</f>
        <v/>
      </c>
      <c r="BJ7" s="2">
        <f>IF('Adjacent Counties'!BJ7="x",VLOOKUP('2013 0-64'!BJ$1,'2013 population'!$A$3:$E$102,3,FALSE),"")</f>
        <v>1963</v>
      </c>
      <c r="BK7" s="2" t="str">
        <f>IF('Adjacent Counties'!BK7="x",VLOOKUP('2013 0-64'!BK$1,'2013 population'!$A$3:$E$102,3,FALSE),"")</f>
        <v/>
      </c>
      <c r="BL7" s="2" t="str">
        <f>IF('Adjacent Counties'!BL7="x",VLOOKUP('2013 0-64'!BL$1,'2013 population'!$A$3:$E$102,3,FALSE),"")</f>
        <v/>
      </c>
      <c r="BM7" s="2" t="str">
        <f>IF('Adjacent Counties'!BM7="x",VLOOKUP('2013 0-64'!BM$1,'2013 population'!$A$3:$E$102,3,FALSE),"")</f>
        <v/>
      </c>
      <c r="BN7" s="2" t="str">
        <f>IF('Adjacent Counties'!BN7="x",VLOOKUP('2013 0-64'!BN$1,'2013 population'!$A$3:$E$102,3,FALSE),"")</f>
        <v/>
      </c>
      <c r="BO7" s="2" t="str">
        <f>IF('Adjacent Counties'!BO7="x",VLOOKUP('2013 0-64'!BO$1,'2013 population'!$A$3:$E$102,3,FALSE),"")</f>
        <v/>
      </c>
      <c r="BP7" s="2" t="str">
        <f>IF('Adjacent Counties'!BP7="x",VLOOKUP('2013 0-64'!BP$1,'2013 population'!$A$3:$E$102,3,FALSE),"")</f>
        <v/>
      </c>
      <c r="BQ7" s="2" t="str">
        <f>IF('Adjacent Counties'!BQ7="x",VLOOKUP('2013 0-64'!BQ$1,'2013 population'!$A$3:$E$102,3,FALSE),"")</f>
        <v/>
      </c>
      <c r="BR7" s="2" t="str">
        <f>IF('Adjacent Counties'!BR7="x",VLOOKUP('2013 0-64'!BR$1,'2013 population'!$A$3:$E$102,3,FALSE),"")</f>
        <v/>
      </c>
      <c r="BS7" s="2" t="str">
        <f>IF('Adjacent Counties'!BS7="x",VLOOKUP('2013 0-64'!BS$1,'2013 population'!$A$3:$E$102,3,FALSE),"")</f>
        <v/>
      </c>
      <c r="BT7" s="2" t="str">
        <f>IF('Adjacent Counties'!BT7="x",VLOOKUP('2013 0-64'!BT$1,'2013 population'!$A$3:$E$102,3,FALSE),"")</f>
        <v/>
      </c>
      <c r="BU7" s="2" t="str">
        <f>IF('Adjacent Counties'!BU7="x",VLOOKUP('2013 0-64'!BU$1,'2013 population'!$A$3:$E$102,3,FALSE),"")</f>
        <v/>
      </c>
      <c r="BV7" s="2" t="str">
        <f>IF('Adjacent Counties'!BV7="x",VLOOKUP('2013 0-64'!BV$1,'2013 population'!$A$3:$E$102,3,FALSE),"")</f>
        <v/>
      </c>
      <c r="BW7" s="2" t="str">
        <f>IF('Adjacent Counties'!BW7="x",VLOOKUP('2013 0-64'!BW$1,'2013 population'!$A$3:$E$102,3,FALSE),"")</f>
        <v/>
      </c>
      <c r="BX7" s="2" t="str">
        <f>IF('Adjacent Counties'!BX7="x",VLOOKUP('2013 0-64'!BX$1,'2013 population'!$A$3:$E$102,3,FALSE),"")</f>
        <v/>
      </c>
      <c r="BY7" s="2" t="str">
        <f>IF('Adjacent Counties'!BY7="x",VLOOKUP('2013 0-64'!BY$1,'2013 population'!$A$3:$E$102,3,FALSE),"")</f>
        <v/>
      </c>
      <c r="BZ7" s="2" t="str">
        <f>IF('Adjacent Counties'!BZ7="x",VLOOKUP('2013 0-64'!BZ$1,'2013 population'!$A$3:$E$102,3,FALSE),"")</f>
        <v/>
      </c>
      <c r="CA7" s="2" t="str">
        <f>IF('Adjacent Counties'!CA7="x",VLOOKUP('2013 0-64'!CA$1,'2013 population'!$A$3:$E$102,3,FALSE),"")</f>
        <v/>
      </c>
      <c r="CB7" s="2" t="str">
        <f>IF('Adjacent Counties'!CB7="x",VLOOKUP('2013 0-64'!CB$1,'2013 population'!$A$3:$E$102,3,FALSE),"")</f>
        <v/>
      </c>
      <c r="CC7" s="2" t="str">
        <f>IF('Adjacent Counties'!CC7="x",VLOOKUP('2013 0-64'!CC$1,'2013 population'!$A$3:$E$102,3,FALSE),"")</f>
        <v/>
      </c>
      <c r="CD7" s="2" t="str">
        <f>IF('Adjacent Counties'!CD7="x",VLOOKUP('2013 0-64'!CD$1,'2013 population'!$A$3:$E$102,3,FALSE),"")</f>
        <v/>
      </c>
      <c r="CE7" s="2" t="str">
        <f>IF('Adjacent Counties'!CE7="x",VLOOKUP('2013 0-64'!CE$1,'2013 population'!$A$3:$E$102,3,FALSE),"")</f>
        <v/>
      </c>
      <c r="CF7" s="2" t="str">
        <f>IF('Adjacent Counties'!CF7="x",VLOOKUP('2013 0-64'!CF$1,'2013 population'!$A$3:$E$102,3,FALSE),"")</f>
        <v/>
      </c>
      <c r="CG7" s="2" t="str">
        <f>IF('Adjacent Counties'!CG7="x",VLOOKUP('2013 0-64'!CG$1,'2013 population'!$A$3:$E$102,3,FALSE),"")</f>
        <v/>
      </c>
      <c r="CH7" s="2" t="str">
        <f>IF('Adjacent Counties'!CH7="x",VLOOKUP('2013 0-64'!CH$1,'2013 population'!$A$3:$E$102,3,FALSE),"")</f>
        <v/>
      </c>
      <c r="CI7" s="2" t="str">
        <f>IF('Adjacent Counties'!CI7="x",VLOOKUP('2013 0-64'!CI$1,'2013 population'!$A$3:$E$102,3,FALSE),"")</f>
        <v/>
      </c>
      <c r="CJ7" s="2" t="str">
        <f>IF('Adjacent Counties'!CJ7="x",VLOOKUP('2013 0-64'!CJ$1,'2013 population'!$A$3:$E$102,3,FALSE),"")</f>
        <v/>
      </c>
      <c r="CK7" s="2" t="str">
        <f>IF('Adjacent Counties'!CK7="x",VLOOKUP('2013 0-64'!CK$1,'2013 population'!$A$3:$E$102,3,FALSE),"")</f>
        <v/>
      </c>
      <c r="CL7" s="2" t="str">
        <f>IF('Adjacent Counties'!CL7="x",VLOOKUP('2013 0-64'!CL$1,'2013 population'!$A$3:$E$102,3,FALSE),"")</f>
        <v/>
      </c>
      <c r="CM7" s="2" t="str">
        <f>IF('Adjacent Counties'!CM7="x",VLOOKUP('2013 0-64'!CM$1,'2013 population'!$A$3:$E$102,3,FALSE),"")</f>
        <v/>
      </c>
      <c r="CN7" s="2" t="str">
        <f>IF('Adjacent Counties'!CN7="x",VLOOKUP('2013 0-64'!CN$1,'2013 population'!$A$3:$E$102,3,FALSE),"")</f>
        <v/>
      </c>
      <c r="CO7" s="2" t="str">
        <f>IF('Adjacent Counties'!CO7="x",VLOOKUP('2013 0-64'!CO$1,'2013 population'!$A$3:$E$102,3,FALSE),"")</f>
        <v/>
      </c>
      <c r="CP7" s="2" t="str">
        <f>IF('Adjacent Counties'!CP7="x",VLOOKUP('2013 0-64'!CP$1,'2013 population'!$A$3:$E$102,3,FALSE),"")</f>
        <v/>
      </c>
      <c r="CQ7" s="2" t="str">
        <f>IF('Adjacent Counties'!CQ7="x",VLOOKUP('2013 0-64'!CQ$1,'2013 population'!$A$3:$E$102,3,FALSE),"")</f>
        <v/>
      </c>
      <c r="CR7" s="2">
        <f>IF('Adjacent Counties'!CR7="x",VLOOKUP('2013 0-64'!CR$1,'2013 population'!$A$3:$E$102,3,FALSE),"")</f>
        <v>4372</v>
      </c>
      <c r="CS7" s="2" t="str">
        <f>IF('Adjacent Counties'!CS7="x",VLOOKUP('2013 0-64'!CS$1,'2013 population'!$A$3:$E$102,3,FALSE),"")</f>
        <v/>
      </c>
      <c r="CT7" s="2" t="str">
        <f>IF('Adjacent Counties'!CT7="x",VLOOKUP('2013 0-64'!CT$1,'2013 population'!$A$3:$E$102,3,FALSE),"")</f>
        <v/>
      </c>
      <c r="CU7" s="2" t="str">
        <f>IF('Adjacent Counties'!CU7="x",VLOOKUP('2013 0-64'!CU$1,'2013 population'!$A$3:$E$102,3,FALSE),"")</f>
        <v/>
      </c>
      <c r="CV7" s="2" t="str">
        <f>IF('Adjacent Counties'!CV7="x",VLOOKUP('2013 0-64'!CV$1,'2013 population'!$A$3:$E$102,3,FALSE),"")</f>
        <v/>
      </c>
      <c r="CW7" s="2" t="str">
        <f>IF('Adjacent Counties'!CW7="x",VLOOKUP('2013 0-64'!CW$1,'2013 population'!$A$3:$E$102,3,FALSE),"")</f>
        <v/>
      </c>
      <c r="CX7" s="2">
        <f t="shared" si="0"/>
        <v>25734</v>
      </c>
      <c r="CY7" s="2">
        <f>SUMIF('Residents by Age'!B$2:B$422,"="&amp;'2013 0-64'!A7,'Residents by Age'!E$2:E$422)</f>
        <v>21</v>
      </c>
      <c r="CZ7" s="9">
        <f t="shared" si="1"/>
        <v>0.81604103520634186</v>
      </c>
    </row>
    <row r="8" spans="1:104">
      <c r="A8" s="3" t="s">
        <v>6</v>
      </c>
      <c r="B8" s="2" t="str">
        <f>IF('Adjacent Counties'!B8="x",VLOOKUP('2013 0-64'!B$1,'2013 population'!$A$3:$E$102,3,FALSE),"")</f>
        <v/>
      </c>
      <c r="C8" s="2" t="str">
        <f>IF('Adjacent Counties'!C8="x",VLOOKUP('2013 0-64'!C$1,'2013 population'!$A$3:$E$102,3,FALSE),"")</f>
        <v/>
      </c>
      <c r="D8" s="2" t="str">
        <f>IF('Adjacent Counties'!D8="x",VLOOKUP('2013 0-64'!D$1,'2013 population'!$A$3:$E$102,3,FALSE),"")</f>
        <v/>
      </c>
      <c r="E8" s="2" t="str">
        <f>IF('Adjacent Counties'!E8="x",VLOOKUP('2013 0-64'!E$1,'2013 population'!$A$3:$E$102,3,FALSE),"")</f>
        <v/>
      </c>
      <c r="F8" s="2" t="str">
        <f>IF('Adjacent Counties'!F8="x",VLOOKUP('2013 0-64'!F$1,'2013 population'!$A$3:$E$102,3,FALSE),"")</f>
        <v/>
      </c>
      <c r="G8" s="2" t="str">
        <f>IF('Adjacent Counties'!G8="x",VLOOKUP('2013 0-64'!G$1,'2013 population'!$A$3:$E$102,3,FALSE),"")</f>
        <v/>
      </c>
      <c r="H8" s="2">
        <f>IF('Adjacent Counties'!H8="x",VLOOKUP('2013 0-64'!H$1,'2013 population'!$A$3:$E$102,3,FALSE),"")</f>
        <v>6035</v>
      </c>
      <c r="I8" s="2" t="str">
        <f>IF('Adjacent Counties'!I8="x",VLOOKUP('2013 0-64'!I$1,'2013 population'!$A$3:$E$102,3,FALSE),"")</f>
        <v/>
      </c>
      <c r="J8" s="2" t="str">
        <f>IF('Adjacent Counties'!J8="x",VLOOKUP('2013 0-64'!J$1,'2013 population'!$A$3:$E$102,3,FALSE),"")</f>
        <v/>
      </c>
      <c r="K8" s="2" t="str">
        <f>IF('Adjacent Counties'!K8="x",VLOOKUP('2013 0-64'!K$1,'2013 population'!$A$3:$E$102,3,FALSE),"")</f>
        <v/>
      </c>
      <c r="L8" s="2" t="str">
        <f>IF('Adjacent Counties'!L8="x",VLOOKUP('2013 0-64'!L$1,'2013 population'!$A$3:$E$102,3,FALSE),"")</f>
        <v/>
      </c>
      <c r="M8" s="2" t="str">
        <f>IF('Adjacent Counties'!M8="x",VLOOKUP('2013 0-64'!M$1,'2013 population'!$A$3:$E$102,3,FALSE),"")</f>
        <v/>
      </c>
      <c r="N8" s="2" t="str">
        <f>IF('Adjacent Counties'!N8="x",VLOOKUP('2013 0-64'!N$1,'2013 population'!$A$3:$E$102,3,FALSE),"")</f>
        <v/>
      </c>
      <c r="O8" s="2" t="str">
        <f>IF('Adjacent Counties'!O8="x",VLOOKUP('2013 0-64'!O$1,'2013 population'!$A$3:$E$102,3,FALSE),"")</f>
        <v/>
      </c>
      <c r="P8" s="2" t="str">
        <f>IF('Adjacent Counties'!P8="x",VLOOKUP('2013 0-64'!P$1,'2013 population'!$A$3:$E$102,3,FALSE),"")</f>
        <v/>
      </c>
      <c r="Q8" s="2" t="str">
        <f>IF('Adjacent Counties'!Q8="x",VLOOKUP('2013 0-64'!Q$1,'2013 population'!$A$3:$E$102,3,FALSE),"")</f>
        <v/>
      </c>
      <c r="R8" s="2" t="str">
        <f>IF('Adjacent Counties'!R8="x",VLOOKUP('2013 0-64'!R$1,'2013 population'!$A$3:$E$102,3,FALSE),"")</f>
        <v/>
      </c>
      <c r="S8" s="2" t="str">
        <f>IF('Adjacent Counties'!S8="x",VLOOKUP('2013 0-64'!S$1,'2013 population'!$A$3:$E$102,3,FALSE),"")</f>
        <v/>
      </c>
      <c r="T8" s="2" t="str">
        <f>IF('Adjacent Counties'!T8="x",VLOOKUP('2013 0-64'!T$1,'2013 population'!$A$3:$E$102,3,FALSE),"")</f>
        <v/>
      </c>
      <c r="U8" s="2" t="str">
        <f>IF('Adjacent Counties'!U8="x",VLOOKUP('2013 0-64'!U$1,'2013 population'!$A$3:$E$102,3,FALSE),"")</f>
        <v/>
      </c>
      <c r="V8" s="2" t="str">
        <f>IF('Adjacent Counties'!V8="x",VLOOKUP('2013 0-64'!V$1,'2013 population'!$A$3:$E$102,3,FALSE),"")</f>
        <v/>
      </c>
      <c r="W8" s="2" t="str">
        <f>IF('Adjacent Counties'!W8="x",VLOOKUP('2013 0-64'!W$1,'2013 population'!$A$3:$E$102,3,FALSE),"")</f>
        <v/>
      </c>
      <c r="X8" s="2" t="str">
        <f>IF('Adjacent Counties'!X8="x",VLOOKUP('2013 0-64'!X$1,'2013 population'!$A$3:$E$102,3,FALSE),"")</f>
        <v/>
      </c>
      <c r="Y8" s="2" t="str">
        <f>IF('Adjacent Counties'!Y8="x",VLOOKUP('2013 0-64'!Y$1,'2013 population'!$A$3:$E$102,3,FALSE),"")</f>
        <v/>
      </c>
      <c r="Z8" s="2">
        <f>IF('Adjacent Counties'!Z8="x",VLOOKUP('2013 0-64'!Z$1,'2013 population'!$A$3:$E$102,3,FALSE),"")</f>
        <v>9355</v>
      </c>
      <c r="AA8" s="2" t="str">
        <f>IF('Adjacent Counties'!AA8="x",VLOOKUP('2013 0-64'!AA$1,'2013 population'!$A$3:$E$102,3,FALSE),"")</f>
        <v/>
      </c>
      <c r="AB8" s="2" t="str">
        <f>IF('Adjacent Counties'!AB8="x",VLOOKUP('2013 0-64'!AB$1,'2013 population'!$A$3:$E$102,3,FALSE),"")</f>
        <v/>
      </c>
      <c r="AC8" s="2" t="str">
        <f>IF('Adjacent Counties'!AC8="x",VLOOKUP('2013 0-64'!AC$1,'2013 population'!$A$3:$E$102,3,FALSE),"")</f>
        <v/>
      </c>
      <c r="AD8" s="2" t="str">
        <f>IF('Adjacent Counties'!AD8="x",VLOOKUP('2013 0-64'!AD$1,'2013 population'!$A$3:$E$102,3,FALSE),"")</f>
        <v/>
      </c>
      <c r="AE8" s="2" t="str">
        <f>IF('Adjacent Counties'!AE8="x",VLOOKUP('2013 0-64'!AE$1,'2013 population'!$A$3:$E$102,3,FALSE),"")</f>
        <v/>
      </c>
      <c r="AF8" s="2" t="str">
        <f>IF('Adjacent Counties'!AF8="x",VLOOKUP('2013 0-64'!AF$1,'2013 population'!$A$3:$E$102,3,FALSE),"")</f>
        <v/>
      </c>
      <c r="AG8" s="2" t="str">
        <f>IF('Adjacent Counties'!AG8="x",VLOOKUP('2013 0-64'!AG$1,'2013 population'!$A$3:$E$102,3,FALSE),"")</f>
        <v/>
      </c>
      <c r="AH8" s="2" t="str">
        <f>IF('Adjacent Counties'!AH8="x",VLOOKUP('2013 0-64'!AH$1,'2013 population'!$A$3:$E$102,3,FALSE),"")</f>
        <v/>
      </c>
      <c r="AI8" s="2" t="str">
        <f>IF('Adjacent Counties'!AI8="x",VLOOKUP('2013 0-64'!AI$1,'2013 population'!$A$3:$E$102,3,FALSE),"")</f>
        <v/>
      </c>
      <c r="AJ8" s="2" t="str">
        <f>IF('Adjacent Counties'!AJ8="x",VLOOKUP('2013 0-64'!AJ$1,'2013 population'!$A$3:$E$102,3,FALSE),"")</f>
        <v/>
      </c>
      <c r="AK8" s="2" t="str">
        <f>IF('Adjacent Counties'!AK8="x",VLOOKUP('2013 0-64'!AK$1,'2013 population'!$A$3:$E$102,3,FALSE),"")</f>
        <v/>
      </c>
      <c r="AL8" s="2" t="str">
        <f>IF('Adjacent Counties'!AL8="x",VLOOKUP('2013 0-64'!AL$1,'2013 population'!$A$3:$E$102,3,FALSE),"")</f>
        <v/>
      </c>
      <c r="AM8" s="2" t="str">
        <f>IF('Adjacent Counties'!AM8="x",VLOOKUP('2013 0-64'!AM$1,'2013 population'!$A$3:$E$102,3,FALSE),"")</f>
        <v/>
      </c>
      <c r="AN8" s="2" t="str">
        <f>IF('Adjacent Counties'!AN8="x",VLOOKUP('2013 0-64'!AN$1,'2013 population'!$A$3:$E$102,3,FALSE),"")</f>
        <v/>
      </c>
      <c r="AO8" s="2" t="str">
        <f>IF('Adjacent Counties'!AO8="x",VLOOKUP('2013 0-64'!AO$1,'2013 population'!$A$3:$E$102,3,FALSE),"")</f>
        <v/>
      </c>
      <c r="AP8" s="2" t="str">
        <f>IF('Adjacent Counties'!AP8="x",VLOOKUP('2013 0-64'!AP$1,'2013 population'!$A$3:$E$102,3,FALSE),"")</f>
        <v/>
      </c>
      <c r="AQ8" s="2" t="str">
        <f>IF('Adjacent Counties'!AQ8="x",VLOOKUP('2013 0-64'!AQ$1,'2013 population'!$A$3:$E$102,3,FALSE),"")</f>
        <v/>
      </c>
      <c r="AR8" s="2" t="str">
        <f>IF('Adjacent Counties'!AR8="x",VLOOKUP('2013 0-64'!AR$1,'2013 population'!$A$3:$E$102,3,FALSE),"")</f>
        <v/>
      </c>
      <c r="AS8" s="2" t="str">
        <f>IF('Adjacent Counties'!AS8="x",VLOOKUP('2013 0-64'!AS$1,'2013 population'!$A$3:$E$102,3,FALSE),"")</f>
        <v/>
      </c>
      <c r="AT8" s="2" t="str">
        <f>IF('Adjacent Counties'!AT8="x",VLOOKUP('2013 0-64'!AT$1,'2013 population'!$A$3:$E$102,3,FALSE),"")</f>
        <v/>
      </c>
      <c r="AU8" s="2" t="str">
        <f>IF('Adjacent Counties'!AU8="x",VLOOKUP('2013 0-64'!AU$1,'2013 population'!$A$3:$E$102,3,FALSE),"")</f>
        <v/>
      </c>
      <c r="AV8" s="2" t="str">
        <f>IF('Adjacent Counties'!AV8="x",VLOOKUP('2013 0-64'!AV$1,'2013 population'!$A$3:$E$102,3,FALSE),"")</f>
        <v/>
      </c>
      <c r="AW8" s="2">
        <f>IF('Adjacent Counties'!AW8="x",VLOOKUP('2013 0-64'!AW$1,'2013 population'!$A$3:$E$102,3,FALSE),"")</f>
        <v>533</v>
      </c>
      <c r="AX8" s="2" t="str">
        <f>IF('Adjacent Counties'!AX8="x",VLOOKUP('2013 0-64'!AX$1,'2013 population'!$A$3:$E$102,3,FALSE),"")</f>
        <v/>
      </c>
      <c r="AY8" s="2" t="str">
        <f>IF('Adjacent Counties'!AY8="x",VLOOKUP('2013 0-64'!AY$1,'2013 population'!$A$3:$E$102,3,FALSE),"")</f>
        <v/>
      </c>
      <c r="AZ8" s="2" t="str">
        <f>IF('Adjacent Counties'!AZ8="x",VLOOKUP('2013 0-64'!AZ$1,'2013 population'!$A$3:$E$102,3,FALSE),"")</f>
        <v/>
      </c>
      <c r="BA8" s="2" t="str">
        <f>IF('Adjacent Counties'!BA8="x",VLOOKUP('2013 0-64'!BA$1,'2013 population'!$A$3:$E$102,3,FALSE),"")</f>
        <v/>
      </c>
      <c r="BB8" s="2" t="str">
        <f>IF('Adjacent Counties'!BB8="x",VLOOKUP('2013 0-64'!BB$1,'2013 population'!$A$3:$E$102,3,FALSE),"")</f>
        <v/>
      </c>
      <c r="BC8" s="2" t="str">
        <f>IF('Adjacent Counties'!BC8="x",VLOOKUP('2013 0-64'!BC$1,'2013 population'!$A$3:$E$102,3,FALSE),"")</f>
        <v/>
      </c>
      <c r="BD8" s="2" t="str">
        <f>IF('Adjacent Counties'!BD8="x",VLOOKUP('2013 0-64'!BD$1,'2013 population'!$A$3:$E$102,3,FALSE),"")</f>
        <v/>
      </c>
      <c r="BE8" s="2" t="str">
        <f>IF('Adjacent Counties'!BE8="x",VLOOKUP('2013 0-64'!BE$1,'2013 population'!$A$3:$E$102,3,FALSE),"")</f>
        <v/>
      </c>
      <c r="BF8" s="2" t="str">
        <f>IF('Adjacent Counties'!BF8="x",VLOOKUP('2013 0-64'!BF$1,'2013 population'!$A$3:$E$102,3,FALSE),"")</f>
        <v/>
      </c>
      <c r="BG8" s="2">
        <f>IF('Adjacent Counties'!BG8="x",VLOOKUP('2013 0-64'!BG$1,'2013 population'!$A$3:$E$102,3,FALSE),"")</f>
        <v>2687</v>
      </c>
      <c r="BH8" s="2" t="str">
        <f>IF('Adjacent Counties'!BH8="x",VLOOKUP('2013 0-64'!BH$1,'2013 population'!$A$3:$E$102,3,FALSE),"")</f>
        <v/>
      </c>
      <c r="BI8" s="2" t="str">
        <f>IF('Adjacent Counties'!BI8="x",VLOOKUP('2013 0-64'!BI$1,'2013 population'!$A$3:$E$102,3,FALSE),"")</f>
        <v/>
      </c>
      <c r="BJ8" s="2" t="str">
        <f>IF('Adjacent Counties'!BJ8="x",VLOOKUP('2013 0-64'!BJ$1,'2013 population'!$A$3:$E$102,3,FALSE),"")</f>
        <v/>
      </c>
      <c r="BK8" s="2" t="str">
        <f>IF('Adjacent Counties'!BK8="x",VLOOKUP('2013 0-64'!BK$1,'2013 population'!$A$3:$E$102,3,FALSE),"")</f>
        <v/>
      </c>
      <c r="BL8" s="2" t="str">
        <f>IF('Adjacent Counties'!BL8="x",VLOOKUP('2013 0-64'!BL$1,'2013 population'!$A$3:$E$102,3,FALSE),"")</f>
        <v/>
      </c>
      <c r="BM8" s="2" t="str">
        <f>IF('Adjacent Counties'!BM8="x",VLOOKUP('2013 0-64'!BM$1,'2013 population'!$A$3:$E$102,3,FALSE),"")</f>
        <v/>
      </c>
      <c r="BN8" s="2" t="str">
        <f>IF('Adjacent Counties'!BN8="x",VLOOKUP('2013 0-64'!BN$1,'2013 population'!$A$3:$E$102,3,FALSE),"")</f>
        <v/>
      </c>
      <c r="BO8" s="2" t="str">
        <f>IF('Adjacent Counties'!BO8="x",VLOOKUP('2013 0-64'!BO$1,'2013 population'!$A$3:$E$102,3,FALSE),"")</f>
        <v/>
      </c>
      <c r="BP8" s="2" t="str">
        <f>IF('Adjacent Counties'!BP8="x",VLOOKUP('2013 0-64'!BP$1,'2013 population'!$A$3:$E$102,3,FALSE),"")</f>
        <v/>
      </c>
      <c r="BQ8" s="2" t="str">
        <f>IF('Adjacent Counties'!BQ8="x",VLOOKUP('2013 0-64'!BQ$1,'2013 population'!$A$3:$E$102,3,FALSE),"")</f>
        <v/>
      </c>
      <c r="BR8" s="2">
        <f>IF('Adjacent Counties'!BR8="x",VLOOKUP('2013 0-64'!BR$1,'2013 population'!$A$3:$E$102,3,FALSE),"")</f>
        <v>1883</v>
      </c>
      <c r="BS8" s="2" t="str">
        <f>IF('Adjacent Counties'!BS8="x",VLOOKUP('2013 0-64'!BS$1,'2013 population'!$A$3:$E$102,3,FALSE),"")</f>
        <v/>
      </c>
      <c r="BT8" s="2" t="str">
        <f>IF('Adjacent Counties'!BT8="x",VLOOKUP('2013 0-64'!BT$1,'2013 population'!$A$3:$E$102,3,FALSE),"")</f>
        <v/>
      </c>
      <c r="BU8" s="2" t="str">
        <f>IF('Adjacent Counties'!BU8="x",VLOOKUP('2013 0-64'!BU$1,'2013 population'!$A$3:$E$102,3,FALSE),"")</f>
        <v/>
      </c>
      <c r="BV8" s="2" t="str">
        <f>IF('Adjacent Counties'!BV8="x",VLOOKUP('2013 0-64'!BV$1,'2013 population'!$A$3:$E$102,3,FALSE),"")</f>
        <v/>
      </c>
      <c r="BW8" s="2">
        <f>IF('Adjacent Counties'!BW8="x",VLOOKUP('2013 0-64'!BW$1,'2013 population'!$A$3:$E$102,3,FALSE),"")</f>
        <v>11237</v>
      </c>
      <c r="BX8" s="2" t="str">
        <f>IF('Adjacent Counties'!BX8="x",VLOOKUP('2013 0-64'!BX$1,'2013 population'!$A$3:$E$102,3,FALSE),"")</f>
        <v/>
      </c>
      <c r="BY8" s="2" t="str">
        <f>IF('Adjacent Counties'!BY8="x",VLOOKUP('2013 0-64'!BY$1,'2013 population'!$A$3:$E$102,3,FALSE),"")</f>
        <v/>
      </c>
      <c r="BZ8" s="2" t="str">
        <f>IF('Adjacent Counties'!BZ8="x",VLOOKUP('2013 0-64'!BZ$1,'2013 population'!$A$3:$E$102,3,FALSE),"")</f>
        <v/>
      </c>
      <c r="CA8" s="2" t="str">
        <f>IF('Adjacent Counties'!CA8="x",VLOOKUP('2013 0-64'!CA$1,'2013 population'!$A$3:$E$102,3,FALSE),"")</f>
        <v/>
      </c>
      <c r="CB8" s="2" t="str">
        <f>IF('Adjacent Counties'!CB8="x",VLOOKUP('2013 0-64'!CB$1,'2013 population'!$A$3:$E$102,3,FALSE),"")</f>
        <v/>
      </c>
      <c r="CC8" s="2" t="str">
        <f>IF('Adjacent Counties'!CC8="x",VLOOKUP('2013 0-64'!CC$1,'2013 population'!$A$3:$E$102,3,FALSE),"")</f>
        <v/>
      </c>
      <c r="CD8" s="2" t="str">
        <f>IF('Adjacent Counties'!CD8="x",VLOOKUP('2013 0-64'!CD$1,'2013 population'!$A$3:$E$102,3,FALSE),"")</f>
        <v/>
      </c>
      <c r="CE8" s="2" t="str">
        <f>IF('Adjacent Counties'!CE8="x",VLOOKUP('2013 0-64'!CE$1,'2013 population'!$A$3:$E$102,3,FALSE),"")</f>
        <v/>
      </c>
      <c r="CF8" s="2" t="str">
        <f>IF('Adjacent Counties'!CF8="x",VLOOKUP('2013 0-64'!CF$1,'2013 population'!$A$3:$E$102,3,FALSE),"")</f>
        <v/>
      </c>
      <c r="CG8" s="2" t="str">
        <f>IF('Adjacent Counties'!CG8="x",VLOOKUP('2013 0-64'!CG$1,'2013 population'!$A$3:$E$102,3,FALSE),"")</f>
        <v/>
      </c>
      <c r="CH8" s="2" t="str">
        <f>IF('Adjacent Counties'!CH8="x",VLOOKUP('2013 0-64'!CH$1,'2013 population'!$A$3:$E$102,3,FALSE),"")</f>
        <v/>
      </c>
      <c r="CI8" s="2" t="str">
        <f>IF('Adjacent Counties'!CI8="x",VLOOKUP('2013 0-64'!CI$1,'2013 population'!$A$3:$E$102,3,FALSE),"")</f>
        <v/>
      </c>
      <c r="CJ8" s="2" t="str">
        <f>IF('Adjacent Counties'!CJ8="x",VLOOKUP('2013 0-64'!CJ$1,'2013 population'!$A$3:$E$102,3,FALSE),"")</f>
        <v/>
      </c>
      <c r="CK8" s="2" t="str">
        <f>IF('Adjacent Counties'!CK8="x",VLOOKUP('2013 0-64'!CK$1,'2013 population'!$A$3:$E$102,3,FALSE),"")</f>
        <v/>
      </c>
      <c r="CL8" s="2" t="str">
        <f>IF('Adjacent Counties'!CL8="x",VLOOKUP('2013 0-64'!CL$1,'2013 population'!$A$3:$E$102,3,FALSE),"")</f>
        <v/>
      </c>
      <c r="CM8" s="2" t="str">
        <f>IF('Adjacent Counties'!CM8="x",VLOOKUP('2013 0-64'!CM$1,'2013 population'!$A$3:$E$102,3,FALSE),"")</f>
        <v/>
      </c>
      <c r="CN8" s="2" t="str">
        <f>IF('Adjacent Counties'!CN8="x",VLOOKUP('2013 0-64'!CN$1,'2013 population'!$A$3:$E$102,3,FALSE),"")</f>
        <v/>
      </c>
      <c r="CO8" s="2" t="str">
        <f>IF('Adjacent Counties'!CO8="x",VLOOKUP('2013 0-64'!CO$1,'2013 population'!$A$3:$E$102,3,FALSE),"")</f>
        <v/>
      </c>
      <c r="CP8" s="2" t="str">
        <f>IF('Adjacent Counties'!CP8="x",VLOOKUP('2013 0-64'!CP$1,'2013 population'!$A$3:$E$102,3,FALSE),"")</f>
        <v/>
      </c>
      <c r="CQ8" s="2">
        <f>IF('Adjacent Counties'!CQ8="x",VLOOKUP('2013 0-64'!CQ$1,'2013 population'!$A$3:$E$102,3,FALSE),"")</f>
        <v>1436</v>
      </c>
      <c r="CR8" s="2" t="str">
        <f>IF('Adjacent Counties'!CR8="x",VLOOKUP('2013 0-64'!CR$1,'2013 population'!$A$3:$E$102,3,FALSE),"")</f>
        <v/>
      </c>
      <c r="CS8" s="2" t="str">
        <f>IF('Adjacent Counties'!CS8="x",VLOOKUP('2013 0-64'!CS$1,'2013 population'!$A$3:$E$102,3,FALSE),"")</f>
        <v/>
      </c>
      <c r="CT8" s="2" t="str">
        <f>IF('Adjacent Counties'!CT8="x",VLOOKUP('2013 0-64'!CT$1,'2013 population'!$A$3:$E$102,3,FALSE),"")</f>
        <v/>
      </c>
      <c r="CU8" s="2" t="str">
        <f>IF('Adjacent Counties'!CU8="x",VLOOKUP('2013 0-64'!CU$1,'2013 population'!$A$3:$E$102,3,FALSE),"")</f>
        <v/>
      </c>
      <c r="CV8" s="2" t="str">
        <f>IF('Adjacent Counties'!CV8="x",VLOOKUP('2013 0-64'!CV$1,'2013 population'!$A$3:$E$102,3,FALSE),"")</f>
        <v/>
      </c>
      <c r="CW8" s="2" t="str">
        <f>IF('Adjacent Counties'!CW8="x",VLOOKUP('2013 0-64'!CW$1,'2013 population'!$A$3:$E$102,3,FALSE),"")</f>
        <v/>
      </c>
      <c r="CX8" s="2">
        <f t="shared" si="0"/>
        <v>33166</v>
      </c>
      <c r="CY8" s="2">
        <f>SUMIF('Residents by Age'!B$2:B$422,"="&amp;'2013 0-64'!A8,'Residents by Age'!E$2:E$422)</f>
        <v>47</v>
      </c>
      <c r="CZ8" s="9">
        <f t="shared" si="1"/>
        <v>1.4171139118374239</v>
      </c>
    </row>
    <row r="9" spans="1:104">
      <c r="A9" s="3" t="s">
        <v>7</v>
      </c>
      <c r="B9" s="2" t="str">
        <f>IF('Adjacent Counties'!B9="x",VLOOKUP('2013 0-64'!B$1,'2013 population'!$A$3:$E$102,3,FALSE),"")</f>
        <v/>
      </c>
      <c r="C9" s="2" t="str">
        <f>IF('Adjacent Counties'!C9="x",VLOOKUP('2013 0-64'!C$1,'2013 population'!$A$3:$E$102,3,FALSE),"")</f>
        <v/>
      </c>
      <c r="D9" s="2" t="str">
        <f>IF('Adjacent Counties'!D9="x",VLOOKUP('2013 0-64'!D$1,'2013 population'!$A$3:$E$102,3,FALSE),"")</f>
        <v/>
      </c>
      <c r="E9" s="2" t="str">
        <f>IF('Adjacent Counties'!E9="x",VLOOKUP('2013 0-64'!E$1,'2013 population'!$A$3:$E$102,3,FALSE),"")</f>
        <v/>
      </c>
      <c r="F9" s="2" t="str">
        <f>IF('Adjacent Counties'!F9="x",VLOOKUP('2013 0-64'!F$1,'2013 population'!$A$3:$E$102,3,FALSE),"")</f>
        <v/>
      </c>
      <c r="G9" s="2" t="str">
        <f>IF('Adjacent Counties'!G9="x",VLOOKUP('2013 0-64'!G$1,'2013 population'!$A$3:$E$102,3,FALSE),"")</f>
        <v/>
      </c>
      <c r="H9" s="2" t="str">
        <f>IF('Adjacent Counties'!H9="x",VLOOKUP('2013 0-64'!H$1,'2013 population'!$A$3:$E$102,3,FALSE),"")</f>
        <v/>
      </c>
      <c r="I9" s="2">
        <f>IF('Adjacent Counties'!I9="x",VLOOKUP('2013 0-64'!I$1,'2013 population'!$A$3:$E$102,3,FALSE),"")</f>
        <v>1929</v>
      </c>
      <c r="J9" s="2" t="str">
        <f>IF('Adjacent Counties'!J9="x",VLOOKUP('2013 0-64'!J$1,'2013 population'!$A$3:$E$102,3,FALSE),"")</f>
        <v/>
      </c>
      <c r="K9" s="2" t="str">
        <f>IF('Adjacent Counties'!K9="x",VLOOKUP('2013 0-64'!K$1,'2013 population'!$A$3:$E$102,3,FALSE),"")</f>
        <v/>
      </c>
      <c r="L9" s="2" t="str">
        <f>IF('Adjacent Counties'!L9="x",VLOOKUP('2013 0-64'!L$1,'2013 population'!$A$3:$E$102,3,FALSE),"")</f>
        <v/>
      </c>
      <c r="M9" s="2" t="str">
        <f>IF('Adjacent Counties'!M9="x",VLOOKUP('2013 0-64'!M$1,'2013 population'!$A$3:$E$102,3,FALSE),"")</f>
        <v/>
      </c>
      <c r="N9" s="2" t="str">
        <f>IF('Adjacent Counties'!N9="x",VLOOKUP('2013 0-64'!N$1,'2013 population'!$A$3:$E$102,3,FALSE),"")</f>
        <v/>
      </c>
      <c r="O9" s="2" t="str">
        <f>IF('Adjacent Counties'!O9="x",VLOOKUP('2013 0-64'!O$1,'2013 population'!$A$3:$E$102,3,FALSE),"")</f>
        <v/>
      </c>
      <c r="P9" s="2" t="str">
        <f>IF('Adjacent Counties'!P9="x",VLOOKUP('2013 0-64'!P$1,'2013 population'!$A$3:$E$102,3,FALSE),"")</f>
        <v/>
      </c>
      <c r="Q9" s="2" t="str">
        <f>IF('Adjacent Counties'!Q9="x",VLOOKUP('2013 0-64'!Q$1,'2013 population'!$A$3:$E$102,3,FALSE),"")</f>
        <v/>
      </c>
      <c r="R9" s="2" t="str">
        <f>IF('Adjacent Counties'!R9="x",VLOOKUP('2013 0-64'!R$1,'2013 population'!$A$3:$E$102,3,FALSE),"")</f>
        <v/>
      </c>
      <c r="S9" s="2" t="str">
        <f>IF('Adjacent Counties'!S9="x",VLOOKUP('2013 0-64'!S$1,'2013 population'!$A$3:$E$102,3,FALSE),"")</f>
        <v/>
      </c>
      <c r="T9" s="2" t="str">
        <f>IF('Adjacent Counties'!T9="x",VLOOKUP('2013 0-64'!T$1,'2013 population'!$A$3:$E$102,3,FALSE),"")</f>
        <v/>
      </c>
      <c r="U9" s="2" t="str">
        <f>IF('Adjacent Counties'!U9="x",VLOOKUP('2013 0-64'!U$1,'2013 population'!$A$3:$E$102,3,FALSE),"")</f>
        <v/>
      </c>
      <c r="V9" s="2">
        <f>IF('Adjacent Counties'!V9="x",VLOOKUP('2013 0-64'!V$1,'2013 population'!$A$3:$E$102,3,FALSE),"")</f>
        <v>1743</v>
      </c>
      <c r="W9" s="2" t="str">
        <f>IF('Adjacent Counties'!W9="x",VLOOKUP('2013 0-64'!W$1,'2013 population'!$A$3:$E$102,3,FALSE),"")</f>
        <v/>
      </c>
      <c r="X9" s="2" t="str">
        <f>IF('Adjacent Counties'!X9="x",VLOOKUP('2013 0-64'!X$1,'2013 population'!$A$3:$E$102,3,FALSE),"")</f>
        <v/>
      </c>
      <c r="Y9" s="2" t="str">
        <f>IF('Adjacent Counties'!Y9="x",VLOOKUP('2013 0-64'!Y$1,'2013 population'!$A$3:$E$102,3,FALSE),"")</f>
        <v/>
      </c>
      <c r="Z9" s="2" t="str">
        <f>IF('Adjacent Counties'!Z9="x",VLOOKUP('2013 0-64'!Z$1,'2013 population'!$A$3:$E$102,3,FALSE),"")</f>
        <v/>
      </c>
      <c r="AA9" s="2" t="str">
        <f>IF('Adjacent Counties'!AA9="x",VLOOKUP('2013 0-64'!AA$1,'2013 population'!$A$3:$E$102,3,FALSE),"")</f>
        <v/>
      </c>
      <c r="AB9" s="2" t="str">
        <f>IF('Adjacent Counties'!AB9="x",VLOOKUP('2013 0-64'!AB$1,'2013 population'!$A$3:$E$102,3,FALSE),"")</f>
        <v/>
      </c>
      <c r="AC9" s="2" t="str">
        <f>IF('Adjacent Counties'!AC9="x",VLOOKUP('2013 0-64'!AC$1,'2013 population'!$A$3:$E$102,3,FALSE),"")</f>
        <v/>
      </c>
      <c r="AD9" s="2" t="str">
        <f>IF('Adjacent Counties'!AD9="x",VLOOKUP('2013 0-64'!AD$1,'2013 population'!$A$3:$E$102,3,FALSE),"")</f>
        <v/>
      </c>
      <c r="AE9" s="2" t="str">
        <f>IF('Adjacent Counties'!AE9="x",VLOOKUP('2013 0-64'!AE$1,'2013 population'!$A$3:$E$102,3,FALSE),"")</f>
        <v/>
      </c>
      <c r="AF9" s="2" t="str">
        <f>IF('Adjacent Counties'!AF9="x",VLOOKUP('2013 0-64'!AF$1,'2013 population'!$A$3:$E$102,3,FALSE),"")</f>
        <v/>
      </c>
      <c r="AG9" s="2" t="str">
        <f>IF('Adjacent Counties'!AG9="x",VLOOKUP('2013 0-64'!AG$1,'2013 population'!$A$3:$E$102,3,FALSE),"")</f>
        <v/>
      </c>
      <c r="AH9" s="2" t="str">
        <f>IF('Adjacent Counties'!AH9="x",VLOOKUP('2013 0-64'!AH$1,'2013 population'!$A$3:$E$102,3,FALSE),"")</f>
        <v/>
      </c>
      <c r="AI9" s="2" t="str">
        <f>IF('Adjacent Counties'!AI9="x",VLOOKUP('2013 0-64'!AI$1,'2013 population'!$A$3:$E$102,3,FALSE),"")</f>
        <v/>
      </c>
      <c r="AJ9" s="2" t="str">
        <f>IF('Adjacent Counties'!AJ9="x",VLOOKUP('2013 0-64'!AJ$1,'2013 population'!$A$3:$E$102,3,FALSE),"")</f>
        <v/>
      </c>
      <c r="AK9" s="2" t="str">
        <f>IF('Adjacent Counties'!AK9="x",VLOOKUP('2013 0-64'!AK$1,'2013 population'!$A$3:$E$102,3,FALSE),"")</f>
        <v/>
      </c>
      <c r="AL9" s="2" t="str">
        <f>IF('Adjacent Counties'!AL9="x",VLOOKUP('2013 0-64'!AL$1,'2013 population'!$A$3:$E$102,3,FALSE),"")</f>
        <v/>
      </c>
      <c r="AM9" s="2" t="str">
        <f>IF('Adjacent Counties'!AM9="x",VLOOKUP('2013 0-64'!AM$1,'2013 population'!$A$3:$E$102,3,FALSE),"")</f>
        <v/>
      </c>
      <c r="AN9" s="2" t="str">
        <f>IF('Adjacent Counties'!AN9="x",VLOOKUP('2013 0-64'!AN$1,'2013 population'!$A$3:$E$102,3,FALSE),"")</f>
        <v/>
      </c>
      <c r="AO9" s="2" t="str">
        <f>IF('Adjacent Counties'!AO9="x",VLOOKUP('2013 0-64'!AO$1,'2013 population'!$A$3:$E$102,3,FALSE),"")</f>
        <v/>
      </c>
      <c r="AP9" s="2" t="str">
        <f>IF('Adjacent Counties'!AP9="x",VLOOKUP('2013 0-64'!AP$1,'2013 population'!$A$3:$E$102,3,FALSE),"")</f>
        <v/>
      </c>
      <c r="AQ9" s="2">
        <f>IF('Adjacent Counties'!AQ9="x",VLOOKUP('2013 0-64'!AQ$1,'2013 population'!$A$3:$E$102,3,FALSE),"")</f>
        <v>5248</v>
      </c>
      <c r="AR9" s="2" t="str">
        <f>IF('Adjacent Counties'!AR9="x",VLOOKUP('2013 0-64'!AR$1,'2013 population'!$A$3:$E$102,3,FALSE),"")</f>
        <v/>
      </c>
      <c r="AS9" s="2" t="str">
        <f>IF('Adjacent Counties'!AS9="x",VLOOKUP('2013 0-64'!AS$1,'2013 population'!$A$3:$E$102,3,FALSE),"")</f>
        <v/>
      </c>
      <c r="AT9" s="2" t="str">
        <f>IF('Adjacent Counties'!AT9="x",VLOOKUP('2013 0-64'!AT$1,'2013 population'!$A$3:$E$102,3,FALSE),"")</f>
        <v/>
      </c>
      <c r="AU9" s="2">
        <f>IF('Adjacent Counties'!AU9="x",VLOOKUP('2013 0-64'!AU$1,'2013 population'!$A$3:$E$102,3,FALSE),"")</f>
        <v>2287</v>
      </c>
      <c r="AV9" s="2" t="str">
        <f>IF('Adjacent Counties'!AV9="x",VLOOKUP('2013 0-64'!AV$1,'2013 population'!$A$3:$E$102,3,FALSE),"")</f>
        <v/>
      </c>
      <c r="AW9" s="2" t="str">
        <f>IF('Adjacent Counties'!AW9="x",VLOOKUP('2013 0-64'!AW$1,'2013 population'!$A$3:$E$102,3,FALSE),"")</f>
        <v/>
      </c>
      <c r="AX9" s="2" t="str">
        <f>IF('Adjacent Counties'!AX9="x",VLOOKUP('2013 0-64'!AX$1,'2013 population'!$A$3:$E$102,3,FALSE),"")</f>
        <v/>
      </c>
      <c r="AY9" s="2" t="str">
        <f>IF('Adjacent Counties'!AY9="x",VLOOKUP('2013 0-64'!AY$1,'2013 population'!$A$3:$E$102,3,FALSE),"")</f>
        <v/>
      </c>
      <c r="AZ9" s="2" t="str">
        <f>IF('Adjacent Counties'!AZ9="x",VLOOKUP('2013 0-64'!AZ$1,'2013 population'!$A$3:$E$102,3,FALSE),"")</f>
        <v/>
      </c>
      <c r="BA9" s="2" t="str">
        <f>IF('Adjacent Counties'!BA9="x",VLOOKUP('2013 0-64'!BA$1,'2013 population'!$A$3:$E$102,3,FALSE),"")</f>
        <v/>
      </c>
      <c r="BB9" s="2" t="str">
        <f>IF('Adjacent Counties'!BB9="x",VLOOKUP('2013 0-64'!BB$1,'2013 population'!$A$3:$E$102,3,FALSE),"")</f>
        <v/>
      </c>
      <c r="BC9" s="2" t="str">
        <f>IF('Adjacent Counties'!BC9="x",VLOOKUP('2013 0-64'!BC$1,'2013 population'!$A$3:$E$102,3,FALSE),"")</f>
        <v/>
      </c>
      <c r="BD9" s="2" t="str">
        <f>IF('Adjacent Counties'!BD9="x",VLOOKUP('2013 0-64'!BD$1,'2013 population'!$A$3:$E$102,3,FALSE),"")</f>
        <v/>
      </c>
      <c r="BE9" s="2" t="str">
        <f>IF('Adjacent Counties'!BE9="x",VLOOKUP('2013 0-64'!BE$1,'2013 population'!$A$3:$E$102,3,FALSE),"")</f>
        <v/>
      </c>
      <c r="BF9" s="2" t="str">
        <f>IF('Adjacent Counties'!BF9="x",VLOOKUP('2013 0-64'!BF$1,'2013 population'!$A$3:$E$102,3,FALSE),"")</f>
        <v/>
      </c>
      <c r="BG9" s="2">
        <f>IF('Adjacent Counties'!BG9="x",VLOOKUP('2013 0-64'!BG$1,'2013 population'!$A$3:$E$102,3,FALSE),"")</f>
        <v>2687</v>
      </c>
      <c r="BH9" s="2" t="str">
        <f>IF('Adjacent Counties'!BH9="x",VLOOKUP('2013 0-64'!BH$1,'2013 population'!$A$3:$E$102,3,FALSE),"")</f>
        <v/>
      </c>
      <c r="BI9" s="2" t="str">
        <f>IF('Adjacent Counties'!BI9="x",VLOOKUP('2013 0-64'!BI$1,'2013 population'!$A$3:$E$102,3,FALSE),"")</f>
        <v/>
      </c>
      <c r="BJ9" s="2" t="str">
        <f>IF('Adjacent Counties'!BJ9="x",VLOOKUP('2013 0-64'!BJ$1,'2013 population'!$A$3:$E$102,3,FALSE),"")</f>
        <v/>
      </c>
      <c r="BK9" s="2" t="str">
        <f>IF('Adjacent Counties'!BK9="x",VLOOKUP('2013 0-64'!BK$1,'2013 population'!$A$3:$E$102,3,FALSE),"")</f>
        <v/>
      </c>
      <c r="BL9" s="2" t="str">
        <f>IF('Adjacent Counties'!BL9="x",VLOOKUP('2013 0-64'!BL$1,'2013 population'!$A$3:$E$102,3,FALSE),"")</f>
        <v/>
      </c>
      <c r="BM9" s="2" t="str">
        <f>IF('Adjacent Counties'!BM9="x",VLOOKUP('2013 0-64'!BM$1,'2013 population'!$A$3:$E$102,3,FALSE),"")</f>
        <v/>
      </c>
      <c r="BN9" s="2" t="str">
        <f>IF('Adjacent Counties'!BN9="x",VLOOKUP('2013 0-64'!BN$1,'2013 population'!$A$3:$E$102,3,FALSE),"")</f>
        <v/>
      </c>
      <c r="BO9" s="2">
        <f>IF('Adjacent Counties'!BO9="x",VLOOKUP('2013 0-64'!BO$1,'2013 population'!$A$3:$E$102,3,FALSE),"")</f>
        <v>2535</v>
      </c>
      <c r="BP9" s="2" t="str">
        <f>IF('Adjacent Counties'!BP9="x",VLOOKUP('2013 0-64'!BP$1,'2013 population'!$A$3:$E$102,3,FALSE),"")</f>
        <v/>
      </c>
      <c r="BQ9" s="2" t="str">
        <f>IF('Adjacent Counties'!BQ9="x",VLOOKUP('2013 0-64'!BQ$1,'2013 population'!$A$3:$E$102,3,FALSE),"")</f>
        <v/>
      </c>
      <c r="BR9" s="2" t="str">
        <f>IF('Adjacent Counties'!BR9="x",VLOOKUP('2013 0-64'!BR$1,'2013 population'!$A$3:$E$102,3,FALSE),"")</f>
        <v/>
      </c>
      <c r="BS9" s="2" t="str">
        <f>IF('Adjacent Counties'!BS9="x",VLOOKUP('2013 0-64'!BS$1,'2013 population'!$A$3:$E$102,3,FALSE),"")</f>
        <v/>
      </c>
      <c r="BT9" s="2" t="str">
        <f>IF('Adjacent Counties'!BT9="x",VLOOKUP('2013 0-64'!BT$1,'2013 population'!$A$3:$E$102,3,FALSE),"")</f>
        <v/>
      </c>
      <c r="BU9" s="2" t="str">
        <f>IF('Adjacent Counties'!BU9="x",VLOOKUP('2013 0-64'!BU$1,'2013 population'!$A$3:$E$102,3,FALSE),"")</f>
        <v/>
      </c>
      <c r="BV9" s="2" t="str">
        <f>IF('Adjacent Counties'!BV9="x",VLOOKUP('2013 0-64'!BV$1,'2013 population'!$A$3:$E$102,3,FALSE),"")</f>
        <v/>
      </c>
      <c r="BW9" s="2" t="str">
        <f>IF('Adjacent Counties'!BW9="x",VLOOKUP('2013 0-64'!BW$1,'2013 population'!$A$3:$E$102,3,FALSE),"")</f>
        <v/>
      </c>
      <c r="BX9" s="2" t="str">
        <f>IF('Adjacent Counties'!BX9="x",VLOOKUP('2013 0-64'!BX$1,'2013 population'!$A$3:$E$102,3,FALSE),"")</f>
        <v/>
      </c>
      <c r="BY9" s="2" t="str">
        <f>IF('Adjacent Counties'!BY9="x",VLOOKUP('2013 0-64'!BY$1,'2013 population'!$A$3:$E$102,3,FALSE),"")</f>
        <v/>
      </c>
      <c r="BZ9" s="2" t="str">
        <f>IF('Adjacent Counties'!BZ9="x",VLOOKUP('2013 0-64'!BZ$1,'2013 population'!$A$3:$E$102,3,FALSE),"")</f>
        <v/>
      </c>
      <c r="CA9" s="2" t="str">
        <f>IF('Adjacent Counties'!CA9="x",VLOOKUP('2013 0-64'!CA$1,'2013 population'!$A$3:$E$102,3,FALSE),"")</f>
        <v/>
      </c>
      <c r="CB9" s="2" t="str">
        <f>IF('Adjacent Counties'!CB9="x",VLOOKUP('2013 0-64'!CB$1,'2013 population'!$A$3:$E$102,3,FALSE),"")</f>
        <v/>
      </c>
      <c r="CC9" s="2" t="str">
        <f>IF('Adjacent Counties'!CC9="x",VLOOKUP('2013 0-64'!CC$1,'2013 population'!$A$3:$E$102,3,FALSE),"")</f>
        <v/>
      </c>
      <c r="CD9" s="2" t="str">
        <f>IF('Adjacent Counties'!CD9="x",VLOOKUP('2013 0-64'!CD$1,'2013 population'!$A$3:$E$102,3,FALSE),"")</f>
        <v/>
      </c>
      <c r="CE9" s="2" t="str">
        <f>IF('Adjacent Counties'!CE9="x",VLOOKUP('2013 0-64'!CE$1,'2013 population'!$A$3:$E$102,3,FALSE),"")</f>
        <v/>
      </c>
      <c r="CF9" s="2" t="str">
        <f>IF('Adjacent Counties'!CF9="x",VLOOKUP('2013 0-64'!CF$1,'2013 population'!$A$3:$E$102,3,FALSE),"")</f>
        <v/>
      </c>
      <c r="CG9" s="2" t="str">
        <f>IF('Adjacent Counties'!CG9="x",VLOOKUP('2013 0-64'!CG$1,'2013 population'!$A$3:$E$102,3,FALSE),"")</f>
        <v/>
      </c>
      <c r="CH9" s="2" t="str">
        <f>IF('Adjacent Counties'!CH9="x",VLOOKUP('2013 0-64'!CH$1,'2013 population'!$A$3:$E$102,3,FALSE),"")</f>
        <v/>
      </c>
      <c r="CI9" s="2" t="str">
        <f>IF('Adjacent Counties'!CI9="x",VLOOKUP('2013 0-64'!CI$1,'2013 population'!$A$3:$E$102,3,FALSE),"")</f>
        <v/>
      </c>
      <c r="CJ9" s="2" t="str">
        <f>IF('Adjacent Counties'!CJ9="x",VLOOKUP('2013 0-64'!CJ$1,'2013 population'!$A$3:$E$102,3,FALSE),"")</f>
        <v/>
      </c>
      <c r="CK9" s="2" t="str">
        <f>IF('Adjacent Counties'!CK9="x",VLOOKUP('2013 0-64'!CK$1,'2013 population'!$A$3:$E$102,3,FALSE),"")</f>
        <v/>
      </c>
      <c r="CL9" s="2" t="str">
        <f>IF('Adjacent Counties'!CL9="x",VLOOKUP('2013 0-64'!CL$1,'2013 population'!$A$3:$E$102,3,FALSE),"")</f>
        <v/>
      </c>
      <c r="CM9" s="2" t="str">
        <f>IF('Adjacent Counties'!CM9="x",VLOOKUP('2013 0-64'!CM$1,'2013 population'!$A$3:$E$102,3,FALSE),"")</f>
        <v/>
      </c>
      <c r="CN9" s="2" t="str">
        <f>IF('Adjacent Counties'!CN9="x",VLOOKUP('2013 0-64'!CN$1,'2013 population'!$A$3:$E$102,3,FALSE),"")</f>
        <v/>
      </c>
      <c r="CO9" s="2" t="str">
        <f>IF('Adjacent Counties'!CO9="x",VLOOKUP('2013 0-64'!CO$1,'2013 population'!$A$3:$E$102,3,FALSE),"")</f>
        <v/>
      </c>
      <c r="CP9" s="2" t="str">
        <f>IF('Adjacent Counties'!CP9="x",VLOOKUP('2013 0-64'!CP$1,'2013 population'!$A$3:$E$102,3,FALSE),"")</f>
        <v/>
      </c>
      <c r="CQ9" s="2">
        <f>IF('Adjacent Counties'!CQ9="x",VLOOKUP('2013 0-64'!CQ$1,'2013 population'!$A$3:$E$102,3,FALSE),"")</f>
        <v>1436</v>
      </c>
      <c r="CR9" s="2" t="str">
        <f>IF('Adjacent Counties'!CR9="x",VLOOKUP('2013 0-64'!CR$1,'2013 population'!$A$3:$E$102,3,FALSE),"")</f>
        <v/>
      </c>
      <c r="CS9" s="2" t="str">
        <f>IF('Adjacent Counties'!CS9="x",VLOOKUP('2013 0-64'!CS$1,'2013 population'!$A$3:$E$102,3,FALSE),"")</f>
        <v/>
      </c>
      <c r="CT9" s="2" t="str">
        <f>IF('Adjacent Counties'!CT9="x",VLOOKUP('2013 0-64'!CT$1,'2013 population'!$A$3:$E$102,3,FALSE),"")</f>
        <v/>
      </c>
      <c r="CU9" s="2" t="str">
        <f>IF('Adjacent Counties'!CU9="x",VLOOKUP('2013 0-64'!CU$1,'2013 population'!$A$3:$E$102,3,FALSE),"")</f>
        <v/>
      </c>
      <c r="CV9" s="2" t="str">
        <f>IF('Adjacent Counties'!CV9="x",VLOOKUP('2013 0-64'!CV$1,'2013 population'!$A$3:$E$102,3,FALSE),"")</f>
        <v/>
      </c>
      <c r="CW9" s="2" t="str">
        <f>IF('Adjacent Counties'!CW9="x",VLOOKUP('2013 0-64'!CW$1,'2013 population'!$A$3:$E$102,3,FALSE),"")</f>
        <v/>
      </c>
      <c r="CX9" s="2">
        <f t="shared" si="0"/>
        <v>17865</v>
      </c>
      <c r="CY9" s="2">
        <f>SUMIF('Residents by Age'!B$2:B$422,"="&amp;'2013 0-64'!A9,'Residents by Age'!E$2:E$422)</f>
        <v>22</v>
      </c>
      <c r="CZ9" s="9">
        <f t="shared" si="1"/>
        <v>1.2314581584102993</v>
      </c>
    </row>
    <row r="10" spans="1:104">
      <c r="A10" s="3" t="s">
        <v>8</v>
      </c>
      <c r="B10" s="2" t="str">
        <f>IF('Adjacent Counties'!B10="x",VLOOKUP('2013 0-64'!B$1,'2013 population'!$A$3:$E$102,3,FALSE),"")</f>
        <v/>
      </c>
      <c r="C10" s="2" t="str">
        <f>IF('Adjacent Counties'!C10="x",VLOOKUP('2013 0-64'!C$1,'2013 population'!$A$3:$E$102,3,FALSE),"")</f>
        <v/>
      </c>
      <c r="D10" s="2" t="str">
        <f>IF('Adjacent Counties'!D10="x",VLOOKUP('2013 0-64'!D$1,'2013 population'!$A$3:$E$102,3,FALSE),"")</f>
        <v/>
      </c>
      <c r="E10" s="2" t="str">
        <f>IF('Adjacent Counties'!E10="x",VLOOKUP('2013 0-64'!E$1,'2013 population'!$A$3:$E$102,3,FALSE),"")</f>
        <v/>
      </c>
      <c r="F10" s="2" t="str">
        <f>IF('Adjacent Counties'!F10="x",VLOOKUP('2013 0-64'!F$1,'2013 population'!$A$3:$E$102,3,FALSE),"")</f>
        <v/>
      </c>
      <c r="G10" s="2" t="str">
        <f>IF('Adjacent Counties'!G10="x",VLOOKUP('2013 0-64'!G$1,'2013 population'!$A$3:$E$102,3,FALSE),"")</f>
        <v/>
      </c>
      <c r="H10" s="2" t="str">
        <f>IF('Adjacent Counties'!H10="x",VLOOKUP('2013 0-64'!H$1,'2013 population'!$A$3:$E$102,3,FALSE),"")</f>
        <v/>
      </c>
      <c r="I10" s="2" t="str">
        <f>IF('Adjacent Counties'!I10="x",VLOOKUP('2013 0-64'!I$1,'2013 population'!$A$3:$E$102,3,FALSE),"")</f>
        <v/>
      </c>
      <c r="J10" s="2">
        <f>IF('Adjacent Counties'!J10="x",VLOOKUP('2013 0-64'!J$1,'2013 population'!$A$3:$E$102,3,FALSE),"")</f>
        <v>3693</v>
      </c>
      <c r="K10" s="2" t="str">
        <f>IF('Adjacent Counties'!K10="x",VLOOKUP('2013 0-64'!K$1,'2013 population'!$A$3:$E$102,3,FALSE),"")</f>
        <v/>
      </c>
      <c r="L10" s="2" t="str">
        <f>IF('Adjacent Counties'!L10="x",VLOOKUP('2013 0-64'!L$1,'2013 population'!$A$3:$E$102,3,FALSE),"")</f>
        <v/>
      </c>
      <c r="M10" s="2" t="str">
        <f>IF('Adjacent Counties'!M10="x",VLOOKUP('2013 0-64'!M$1,'2013 population'!$A$3:$E$102,3,FALSE),"")</f>
        <v/>
      </c>
      <c r="N10" s="2" t="str">
        <f>IF('Adjacent Counties'!N10="x",VLOOKUP('2013 0-64'!N$1,'2013 population'!$A$3:$E$102,3,FALSE),"")</f>
        <v/>
      </c>
      <c r="O10" s="2" t="str">
        <f>IF('Adjacent Counties'!O10="x",VLOOKUP('2013 0-64'!O$1,'2013 population'!$A$3:$E$102,3,FALSE),"")</f>
        <v/>
      </c>
      <c r="P10" s="2" t="str">
        <f>IF('Adjacent Counties'!P10="x",VLOOKUP('2013 0-64'!P$1,'2013 population'!$A$3:$E$102,3,FALSE),"")</f>
        <v/>
      </c>
      <c r="Q10" s="2" t="str">
        <f>IF('Adjacent Counties'!Q10="x",VLOOKUP('2013 0-64'!Q$1,'2013 population'!$A$3:$E$102,3,FALSE),"")</f>
        <v/>
      </c>
      <c r="R10" s="2" t="str">
        <f>IF('Adjacent Counties'!R10="x",VLOOKUP('2013 0-64'!R$1,'2013 population'!$A$3:$E$102,3,FALSE),"")</f>
        <v/>
      </c>
      <c r="S10" s="2" t="str">
        <f>IF('Adjacent Counties'!S10="x",VLOOKUP('2013 0-64'!S$1,'2013 population'!$A$3:$E$102,3,FALSE),"")</f>
        <v/>
      </c>
      <c r="T10" s="2" t="str">
        <f>IF('Adjacent Counties'!T10="x",VLOOKUP('2013 0-64'!T$1,'2013 population'!$A$3:$E$102,3,FALSE),"")</f>
        <v/>
      </c>
      <c r="U10" s="2" t="str">
        <f>IF('Adjacent Counties'!U10="x",VLOOKUP('2013 0-64'!U$1,'2013 population'!$A$3:$E$102,3,FALSE),"")</f>
        <v/>
      </c>
      <c r="V10" s="2" t="str">
        <f>IF('Adjacent Counties'!V10="x",VLOOKUP('2013 0-64'!V$1,'2013 population'!$A$3:$E$102,3,FALSE),"")</f>
        <v/>
      </c>
      <c r="W10" s="2" t="str">
        <f>IF('Adjacent Counties'!W10="x",VLOOKUP('2013 0-64'!W$1,'2013 population'!$A$3:$E$102,3,FALSE),"")</f>
        <v/>
      </c>
      <c r="X10" s="2" t="str">
        <f>IF('Adjacent Counties'!X10="x",VLOOKUP('2013 0-64'!X$1,'2013 population'!$A$3:$E$102,3,FALSE),"")</f>
        <v/>
      </c>
      <c r="Y10" s="2">
        <f>IF('Adjacent Counties'!Y10="x",VLOOKUP('2013 0-64'!Y$1,'2013 population'!$A$3:$E$102,3,FALSE),"")</f>
        <v>5759</v>
      </c>
      <c r="Z10" s="2" t="str">
        <f>IF('Adjacent Counties'!Z10="x",VLOOKUP('2013 0-64'!Z$1,'2013 population'!$A$3:$E$102,3,FALSE),"")</f>
        <v/>
      </c>
      <c r="AA10" s="2">
        <f>IF('Adjacent Counties'!AA10="x",VLOOKUP('2013 0-64'!AA$1,'2013 population'!$A$3:$E$102,3,FALSE),"")</f>
        <v>20870</v>
      </c>
      <c r="AB10" s="2" t="str">
        <f>IF('Adjacent Counties'!AB10="x",VLOOKUP('2013 0-64'!AB$1,'2013 population'!$A$3:$E$102,3,FALSE),"")</f>
        <v/>
      </c>
      <c r="AC10" s="2" t="str">
        <f>IF('Adjacent Counties'!AC10="x",VLOOKUP('2013 0-64'!AC$1,'2013 population'!$A$3:$E$102,3,FALSE),"")</f>
        <v/>
      </c>
      <c r="AD10" s="2" t="str">
        <f>IF('Adjacent Counties'!AD10="x",VLOOKUP('2013 0-64'!AD$1,'2013 population'!$A$3:$E$102,3,FALSE),"")</f>
        <v/>
      </c>
      <c r="AE10" s="2" t="str">
        <f>IF('Adjacent Counties'!AE10="x",VLOOKUP('2013 0-64'!AE$1,'2013 population'!$A$3:$E$102,3,FALSE),"")</f>
        <v/>
      </c>
      <c r="AF10" s="2" t="str">
        <f>IF('Adjacent Counties'!AF10="x",VLOOKUP('2013 0-64'!AF$1,'2013 population'!$A$3:$E$102,3,FALSE),"")</f>
        <v/>
      </c>
      <c r="AG10" s="2" t="str">
        <f>IF('Adjacent Counties'!AG10="x",VLOOKUP('2013 0-64'!AG$1,'2013 population'!$A$3:$E$102,3,FALSE),"")</f>
        <v/>
      </c>
      <c r="AH10" s="2" t="str">
        <f>IF('Adjacent Counties'!AH10="x",VLOOKUP('2013 0-64'!AH$1,'2013 population'!$A$3:$E$102,3,FALSE),"")</f>
        <v/>
      </c>
      <c r="AI10" s="2" t="str">
        <f>IF('Adjacent Counties'!AI10="x",VLOOKUP('2013 0-64'!AI$1,'2013 population'!$A$3:$E$102,3,FALSE),"")</f>
        <v/>
      </c>
      <c r="AJ10" s="2" t="str">
        <f>IF('Adjacent Counties'!AJ10="x",VLOOKUP('2013 0-64'!AJ$1,'2013 population'!$A$3:$E$102,3,FALSE),"")</f>
        <v/>
      </c>
      <c r="AK10" s="2" t="str">
        <f>IF('Adjacent Counties'!AK10="x",VLOOKUP('2013 0-64'!AK$1,'2013 population'!$A$3:$E$102,3,FALSE),"")</f>
        <v/>
      </c>
      <c r="AL10" s="2" t="str">
        <f>IF('Adjacent Counties'!AL10="x",VLOOKUP('2013 0-64'!AL$1,'2013 population'!$A$3:$E$102,3,FALSE),"")</f>
        <v/>
      </c>
      <c r="AM10" s="2" t="str">
        <f>IF('Adjacent Counties'!AM10="x",VLOOKUP('2013 0-64'!AM$1,'2013 population'!$A$3:$E$102,3,FALSE),"")</f>
        <v/>
      </c>
      <c r="AN10" s="2" t="str">
        <f>IF('Adjacent Counties'!AN10="x",VLOOKUP('2013 0-64'!AN$1,'2013 population'!$A$3:$E$102,3,FALSE),"")</f>
        <v/>
      </c>
      <c r="AO10" s="2" t="str">
        <f>IF('Adjacent Counties'!AO10="x",VLOOKUP('2013 0-64'!AO$1,'2013 population'!$A$3:$E$102,3,FALSE),"")</f>
        <v/>
      </c>
      <c r="AP10" s="2" t="str">
        <f>IF('Adjacent Counties'!AP10="x",VLOOKUP('2013 0-64'!AP$1,'2013 population'!$A$3:$E$102,3,FALSE),"")</f>
        <v/>
      </c>
      <c r="AQ10" s="2" t="str">
        <f>IF('Adjacent Counties'!AQ10="x",VLOOKUP('2013 0-64'!AQ$1,'2013 population'!$A$3:$E$102,3,FALSE),"")</f>
        <v/>
      </c>
      <c r="AR10" s="2" t="str">
        <f>IF('Adjacent Counties'!AR10="x",VLOOKUP('2013 0-64'!AR$1,'2013 population'!$A$3:$E$102,3,FALSE),"")</f>
        <v/>
      </c>
      <c r="AS10" s="2" t="str">
        <f>IF('Adjacent Counties'!AS10="x",VLOOKUP('2013 0-64'!AS$1,'2013 population'!$A$3:$E$102,3,FALSE),"")</f>
        <v/>
      </c>
      <c r="AT10" s="2" t="str">
        <f>IF('Adjacent Counties'!AT10="x",VLOOKUP('2013 0-64'!AT$1,'2013 population'!$A$3:$E$102,3,FALSE),"")</f>
        <v/>
      </c>
      <c r="AU10" s="2" t="str">
        <f>IF('Adjacent Counties'!AU10="x",VLOOKUP('2013 0-64'!AU$1,'2013 population'!$A$3:$E$102,3,FALSE),"")</f>
        <v/>
      </c>
      <c r="AV10" s="2" t="str">
        <f>IF('Adjacent Counties'!AV10="x",VLOOKUP('2013 0-64'!AV$1,'2013 population'!$A$3:$E$102,3,FALSE),"")</f>
        <v/>
      </c>
      <c r="AW10" s="2" t="str">
        <f>IF('Adjacent Counties'!AW10="x",VLOOKUP('2013 0-64'!AW$1,'2013 population'!$A$3:$E$102,3,FALSE),"")</f>
        <v/>
      </c>
      <c r="AX10" s="2" t="str">
        <f>IF('Adjacent Counties'!AX10="x",VLOOKUP('2013 0-64'!AX$1,'2013 population'!$A$3:$E$102,3,FALSE),"")</f>
        <v/>
      </c>
      <c r="AY10" s="2" t="str">
        <f>IF('Adjacent Counties'!AY10="x",VLOOKUP('2013 0-64'!AY$1,'2013 population'!$A$3:$E$102,3,FALSE),"")</f>
        <v/>
      </c>
      <c r="AZ10" s="2" t="str">
        <f>IF('Adjacent Counties'!AZ10="x",VLOOKUP('2013 0-64'!AZ$1,'2013 population'!$A$3:$E$102,3,FALSE),"")</f>
        <v/>
      </c>
      <c r="BA10" s="2" t="str">
        <f>IF('Adjacent Counties'!BA10="x",VLOOKUP('2013 0-64'!BA$1,'2013 population'!$A$3:$E$102,3,FALSE),"")</f>
        <v/>
      </c>
      <c r="BB10" s="2" t="str">
        <f>IF('Adjacent Counties'!BB10="x",VLOOKUP('2013 0-64'!BB$1,'2013 population'!$A$3:$E$102,3,FALSE),"")</f>
        <v/>
      </c>
      <c r="BC10" s="2" t="str">
        <f>IF('Adjacent Counties'!BC10="x",VLOOKUP('2013 0-64'!BC$1,'2013 population'!$A$3:$E$102,3,FALSE),"")</f>
        <v/>
      </c>
      <c r="BD10" s="2" t="str">
        <f>IF('Adjacent Counties'!BD10="x",VLOOKUP('2013 0-64'!BD$1,'2013 population'!$A$3:$E$102,3,FALSE),"")</f>
        <v/>
      </c>
      <c r="BE10" s="2" t="str">
        <f>IF('Adjacent Counties'!BE10="x",VLOOKUP('2013 0-64'!BE$1,'2013 population'!$A$3:$E$102,3,FALSE),"")</f>
        <v/>
      </c>
      <c r="BF10" s="2" t="str">
        <f>IF('Adjacent Counties'!BF10="x",VLOOKUP('2013 0-64'!BF$1,'2013 population'!$A$3:$E$102,3,FALSE),"")</f>
        <v/>
      </c>
      <c r="BG10" s="2" t="str">
        <f>IF('Adjacent Counties'!BG10="x",VLOOKUP('2013 0-64'!BG$1,'2013 population'!$A$3:$E$102,3,FALSE),"")</f>
        <v/>
      </c>
      <c r="BH10" s="2" t="str">
        <f>IF('Adjacent Counties'!BH10="x",VLOOKUP('2013 0-64'!BH$1,'2013 population'!$A$3:$E$102,3,FALSE),"")</f>
        <v/>
      </c>
      <c r="BI10" s="2" t="str">
        <f>IF('Adjacent Counties'!BI10="x",VLOOKUP('2013 0-64'!BI$1,'2013 population'!$A$3:$E$102,3,FALSE),"")</f>
        <v/>
      </c>
      <c r="BJ10" s="2" t="str">
        <f>IF('Adjacent Counties'!BJ10="x",VLOOKUP('2013 0-64'!BJ$1,'2013 population'!$A$3:$E$102,3,FALSE),"")</f>
        <v/>
      </c>
      <c r="BK10" s="2" t="str">
        <f>IF('Adjacent Counties'!BK10="x",VLOOKUP('2013 0-64'!BK$1,'2013 population'!$A$3:$E$102,3,FALSE),"")</f>
        <v/>
      </c>
      <c r="BL10" s="2" t="str">
        <f>IF('Adjacent Counties'!BL10="x",VLOOKUP('2013 0-64'!BL$1,'2013 population'!$A$3:$E$102,3,FALSE),"")</f>
        <v/>
      </c>
      <c r="BM10" s="2" t="str">
        <f>IF('Adjacent Counties'!BM10="x",VLOOKUP('2013 0-64'!BM$1,'2013 population'!$A$3:$E$102,3,FALSE),"")</f>
        <v/>
      </c>
      <c r="BN10" s="2" t="str">
        <f>IF('Adjacent Counties'!BN10="x",VLOOKUP('2013 0-64'!BN$1,'2013 population'!$A$3:$E$102,3,FALSE),"")</f>
        <v/>
      </c>
      <c r="BO10" s="2" t="str">
        <f>IF('Adjacent Counties'!BO10="x",VLOOKUP('2013 0-64'!BO$1,'2013 population'!$A$3:$E$102,3,FALSE),"")</f>
        <v/>
      </c>
      <c r="BP10" s="2" t="str">
        <f>IF('Adjacent Counties'!BP10="x",VLOOKUP('2013 0-64'!BP$1,'2013 population'!$A$3:$E$102,3,FALSE),"")</f>
        <v/>
      </c>
      <c r="BQ10" s="2" t="str">
        <f>IF('Adjacent Counties'!BQ10="x",VLOOKUP('2013 0-64'!BQ$1,'2013 population'!$A$3:$E$102,3,FALSE),"")</f>
        <v/>
      </c>
      <c r="BR10" s="2" t="str">
        <f>IF('Adjacent Counties'!BR10="x",VLOOKUP('2013 0-64'!BR$1,'2013 population'!$A$3:$E$102,3,FALSE),"")</f>
        <v/>
      </c>
      <c r="BS10" s="2" t="str">
        <f>IF('Adjacent Counties'!BS10="x",VLOOKUP('2013 0-64'!BS$1,'2013 population'!$A$3:$E$102,3,FALSE),"")</f>
        <v/>
      </c>
      <c r="BT10" s="2">
        <f>IF('Adjacent Counties'!BT10="x",VLOOKUP('2013 0-64'!BT$1,'2013 population'!$A$3:$E$102,3,FALSE),"")</f>
        <v>5597</v>
      </c>
      <c r="BU10" s="2" t="str">
        <f>IF('Adjacent Counties'!BU10="x",VLOOKUP('2013 0-64'!BU$1,'2013 population'!$A$3:$E$102,3,FALSE),"")</f>
        <v/>
      </c>
      <c r="BV10" s="2" t="str">
        <f>IF('Adjacent Counties'!BV10="x",VLOOKUP('2013 0-64'!BV$1,'2013 population'!$A$3:$E$102,3,FALSE),"")</f>
        <v/>
      </c>
      <c r="BW10" s="2" t="str">
        <f>IF('Adjacent Counties'!BW10="x",VLOOKUP('2013 0-64'!BW$1,'2013 population'!$A$3:$E$102,3,FALSE),"")</f>
        <v/>
      </c>
      <c r="BX10" s="2" t="str">
        <f>IF('Adjacent Counties'!BX10="x",VLOOKUP('2013 0-64'!BX$1,'2013 population'!$A$3:$E$102,3,FALSE),"")</f>
        <v/>
      </c>
      <c r="BY10" s="2" t="str">
        <f>IF('Adjacent Counties'!BY10="x",VLOOKUP('2013 0-64'!BY$1,'2013 population'!$A$3:$E$102,3,FALSE),"")</f>
        <v/>
      </c>
      <c r="BZ10" s="2" t="str">
        <f>IF('Adjacent Counties'!BZ10="x",VLOOKUP('2013 0-64'!BZ$1,'2013 population'!$A$3:$E$102,3,FALSE),"")</f>
        <v/>
      </c>
      <c r="CA10" s="2">
        <f>IF('Adjacent Counties'!CA10="x",VLOOKUP('2013 0-64'!CA$1,'2013 population'!$A$3:$E$102,3,FALSE),"")</f>
        <v>10426</v>
      </c>
      <c r="CB10" s="2" t="str">
        <f>IF('Adjacent Counties'!CB10="x",VLOOKUP('2013 0-64'!CB$1,'2013 population'!$A$3:$E$102,3,FALSE),"")</f>
        <v/>
      </c>
      <c r="CC10" s="2" t="str">
        <f>IF('Adjacent Counties'!CC10="x",VLOOKUP('2013 0-64'!CC$1,'2013 population'!$A$3:$E$102,3,FALSE),"")</f>
        <v/>
      </c>
      <c r="CD10" s="2" t="str">
        <f>IF('Adjacent Counties'!CD10="x",VLOOKUP('2013 0-64'!CD$1,'2013 population'!$A$3:$E$102,3,FALSE),"")</f>
        <v/>
      </c>
      <c r="CE10" s="2">
        <f>IF('Adjacent Counties'!CE10="x",VLOOKUP('2013 0-64'!CE$1,'2013 population'!$A$3:$E$102,3,FALSE),"")</f>
        <v>5705</v>
      </c>
      <c r="CF10" s="2" t="str">
        <f>IF('Adjacent Counties'!CF10="x",VLOOKUP('2013 0-64'!CF$1,'2013 population'!$A$3:$E$102,3,FALSE),"")</f>
        <v/>
      </c>
      <c r="CG10" s="2" t="str">
        <f>IF('Adjacent Counties'!CG10="x",VLOOKUP('2013 0-64'!CG$1,'2013 population'!$A$3:$E$102,3,FALSE),"")</f>
        <v/>
      </c>
      <c r="CH10" s="2" t="str">
        <f>IF('Adjacent Counties'!CH10="x",VLOOKUP('2013 0-64'!CH$1,'2013 population'!$A$3:$E$102,3,FALSE),"")</f>
        <v/>
      </c>
      <c r="CI10" s="2" t="str">
        <f>IF('Adjacent Counties'!CI10="x",VLOOKUP('2013 0-64'!CI$1,'2013 population'!$A$3:$E$102,3,FALSE),"")</f>
        <v/>
      </c>
      <c r="CJ10" s="2" t="str">
        <f>IF('Adjacent Counties'!CJ10="x",VLOOKUP('2013 0-64'!CJ$1,'2013 population'!$A$3:$E$102,3,FALSE),"")</f>
        <v/>
      </c>
      <c r="CK10" s="2" t="str">
        <f>IF('Adjacent Counties'!CK10="x",VLOOKUP('2013 0-64'!CK$1,'2013 population'!$A$3:$E$102,3,FALSE),"")</f>
        <v/>
      </c>
      <c r="CL10" s="2" t="str">
        <f>IF('Adjacent Counties'!CL10="x",VLOOKUP('2013 0-64'!CL$1,'2013 population'!$A$3:$E$102,3,FALSE),"")</f>
        <v/>
      </c>
      <c r="CM10" s="2" t="str">
        <f>IF('Adjacent Counties'!CM10="x",VLOOKUP('2013 0-64'!CM$1,'2013 population'!$A$3:$E$102,3,FALSE),"")</f>
        <v/>
      </c>
      <c r="CN10" s="2" t="str">
        <f>IF('Adjacent Counties'!CN10="x",VLOOKUP('2013 0-64'!CN$1,'2013 population'!$A$3:$E$102,3,FALSE),"")</f>
        <v/>
      </c>
      <c r="CO10" s="2" t="str">
        <f>IF('Adjacent Counties'!CO10="x",VLOOKUP('2013 0-64'!CO$1,'2013 population'!$A$3:$E$102,3,FALSE),"")</f>
        <v/>
      </c>
      <c r="CP10" s="2" t="str">
        <f>IF('Adjacent Counties'!CP10="x",VLOOKUP('2013 0-64'!CP$1,'2013 population'!$A$3:$E$102,3,FALSE),"")</f>
        <v/>
      </c>
      <c r="CQ10" s="2" t="str">
        <f>IF('Adjacent Counties'!CQ10="x",VLOOKUP('2013 0-64'!CQ$1,'2013 population'!$A$3:$E$102,3,FALSE),"")</f>
        <v/>
      </c>
      <c r="CR10" s="2" t="str">
        <f>IF('Adjacent Counties'!CR10="x",VLOOKUP('2013 0-64'!CR$1,'2013 population'!$A$3:$E$102,3,FALSE),"")</f>
        <v/>
      </c>
      <c r="CS10" s="2" t="str">
        <f>IF('Adjacent Counties'!CS10="x",VLOOKUP('2013 0-64'!CS$1,'2013 population'!$A$3:$E$102,3,FALSE),"")</f>
        <v/>
      </c>
      <c r="CT10" s="2" t="str">
        <f>IF('Adjacent Counties'!CT10="x",VLOOKUP('2013 0-64'!CT$1,'2013 population'!$A$3:$E$102,3,FALSE),"")</f>
        <v/>
      </c>
      <c r="CU10" s="2" t="str">
        <f>IF('Adjacent Counties'!CU10="x",VLOOKUP('2013 0-64'!CU$1,'2013 population'!$A$3:$E$102,3,FALSE),"")</f>
        <v/>
      </c>
      <c r="CV10" s="2" t="str">
        <f>IF('Adjacent Counties'!CV10="x",VLOOKUP('2013 0-64'!CV$1,'2013 population'!$A$3:$E$102,3,FALSE),"")</f>
        <v/>
      </c>
      <c r="CW10" s="2" t="str">
        <f>IF('Adjacent Counties'!CW10="x",VLOOKUP('2013 0-64'!CW$1,'2013 population'!$A$3:$E$102,3,FALSE),"")</f>
        <v/>
      </c>
      <c r="CX10" s="2">
        <f t="shared" si="0"/>
        <v>52050</v>
      </c>
      <c r="CY10" s="2">
        <f>SUMIF('Residents by Age'!B$2:B$422,"="&amp;'2013 0-64'!A10,'Residents by Age'!E$2:E$422)</f>
        <v>35</v>
      </c>
      <c r="CZ10" s="9">
        <f t="shared" si="1"/>
        <v>0.67243035542747365</v>
      </c>
    </row>
    <row r="11" spans="1:104">
      <c r="A11" s="3" t="s">
        <v>9</v>
      </c>
      <c r="B11" s="2" t="str">
        <f>IF('Adjacent Counties'!B11="x",VLOOKUP('2013 0-64'!B$1,'2013 population'!$A$3:$E$102,3,FALSE),"")</f>
        <v/>
      </c>
      <c r="C11" s="2" t="str">
        <f>IF('Adjacent Counties'!C11="x",VLOOKUP('2013 0-64'!C$1,'2013 population'!$A$3:$E$102,3,FALSE),"")</f>
        <v/>
      </c>
      <c r="D11" s="2" t="str">
        <f>IF('Adjacent Counties'!D11="x",VLOOKUP('2013 0-64'!D$1,'2013 population'!$A$3:$E$102,3,FALSE),"")</f>
        <v/>
      </c>
      <c r="E11" s="2" t="str">
        <f>IF('Adjacent Counties'!E11="x",VLOOKUP('2013 0-64'!E$1,'2013 population'!$A$3:$E$102,3,FALSE),"")</f>
        <v/>
      </c>
      <c r="F11" s="2" t="str">
        <f>IF('Adjacent Counties'!F11="x",VLOOKUP('2013 0-64'!F$1,'2013 population'!$A$3:$E$102,3,FALSE),"")</f>
        <v/>
      </c>
      <c r="G11" s="2" t="str">
        <f>IF('Adjacent Counties'!G11="x",VLOOKUP('2013 0-64'!G$1,'2013 population'!$A$3:$E$102,3,FALSE),"")</f>
        <v/>
      </c>
      <c r="H11" s="2" t="str">
        <f>IF('Adjacent Counties'!H11="x",VLOOKUP('2013 0-64'!H$1,'2013 population'!$A$3:$E$102,3,FALSE),"")</f>
        <v/>
      </c>
      <c r="I11" s="2" t="str">
        <f>IF('Adjacent Counties'!I11="x",VLOOKUP('2013 0-64'!I$1,'2013 population'!$A$3:$E$102,3,FALSE),"")</f>
        <v/>
      </c>
      <c r="J11" s="2" t="str">
        <f>IF('Adjacent Counties'!J11="x",VLOOKUP('2013 0-64'!J$1,'2013 population'!$A$3:$E$102,3,FALSE),"")</f>
        <v/>
      </c>
      <c r="K11" s="2">
        <f>IF('Adjacent Counties'!K11="x",VLOOKUP('2013 0-64'!K$1,'2013 population'!$A$3:$E$102,3,FALSE),"")</f>
        <v>20070</v>
      </c>
      <c r="L11" s="2" t="str">
        <f>IF('Adjacent Counties'!L11="x",VLOOKUP('2013 0-64'!L$1,'2013 population'!$A$3:$E$102,3,FALSE),"")</f>
        <v/>
      </c>
      <c r="M11" s="2" t="str">
        <f>IF('Adjacent Counties'!M11="x",VLOOKUP('2013 0-64'!M$1,'2013 population'!$A$3:$E$102,3,FALSE),"")</f>
        <v/>
      </c>
      <c r="N11" s="2" t="str">
        <f>IF('Adjacent Counties'!N11="x",VLOOKUP('2013 0-64'!N$1,'2013 population'!$A$3:$E$102,3,FALSE),"")</f>
        <v/>
      </c>
      <c r="O11" s="2" t="str">
        <f>IF('Adjacent Counties'!O11="x",VLOOKUP('2013 0-64'!O$1,'2013 population'!$A$3:$E$102,3,FALSE),"")</f>
        <v/>
      </c>
      <c r="P11" s="2" t="str">
        <f>IF('Adjacent Counties'!P11="x",VLOOKUP('2013 0-64'!P$1,'2013 population'!$A$3:$E$102,3,FALSE),"")</f>
        <v/>
      </c>
      <c r="Q11" s="2" t="str">
        <f>IF('Adjacent Counties'!Q11="x",VLOOKUP('2013 0-64'!Q$1,'2013 population'!$A$3:$E$102,3,FALSE),"")</f>
        <v/>
      </c>
      <c r="R11" s="2" t="str">
        <f>IF('Adjacent Counties'!R11="x",VLOOKUP('2013 0-64'!R$1,'2013 population'!$A$3:$E$102,3,FALSE),"")</f>
        <v/>
      </c>
      <c r="S11" s="2" t="str">
        <f>IF('Adjacent Counties'!S11="x",VLOOKUP('2013 0-64'!S$1,'2013 population'!$A$3:$E$102,3,FALSE),"")</f>
        <v/>
      </c>
      <c r="T11" s="2" t="str">
        <f>IF('Adjacent Counties'!T11="x",VLOOKUP('2013 0-64'!T$1,'2013 population'!$A$3:$E$102,3,FALSE),"")</f>
        <v/>
      </c>
      <c r="U11" s="2" t="str">
        <f>IF('Adjacent Counties'!U11="x",VLOOKUP('2013 0-64'!U$1,'2013 population'!$A$3:$E$102,3,FALSE),"")</f>
        <v/>
      </c>
      <c r="V11" s="2" t="str">
        <f>IF('Adjacent Counties'!V11="x",VLOOKUP('2013 0-64'!V$1,'2013 population'!$A$3:$E$102,3,FALSE),"")</f>
        <v/>
      </c>
      <c r="W11" s="2" t="str">
        <f>IF('Adjacent Counties'!W11="x",VLOOKUP('2013 0-64'!W$1,'2013 population'!$A$3:$E$102,3,FALSE),"")</f>
        <v/>
      </c>
      <c r="X11" s="2" t="str">
        <f>IF('Adjacent Counties'!X11="x",VLOOKUP('2013 0-64'!X$1,'2013 population'!$A$3:$E$102,3,FALSE),"")</f>
        <v/>
      </c>
      <c r="Y11" s="2">
        <f>IF('Adjacent Counties'!Y11="x",VLOOKUP('2013 0-64'!Y$1,'2013 population'!$A$3:$E$102,3,FALSE),"")</f>
        <v>5759</v>
      </c>
      <c r="Z11" s="2" t="str">
        <f>IF('Adjacent Counties'!Z11="x",VLOOKUP('2013 0-64'!Z$1,'2013 population'!$A$3:$E$102,3,FALSE),"")</f>
        <v/>
      </c>
      <c r="AA11" s="2" t="str">
        <f>IF('Adjacent Counties'!AA11="x",VLOOKUP('2013 0-64'!AA$1,'2013 population'!$A$3:$E$102,3,FALSE),"")</f>
        <v/>
      </c>
      <c r="AB11" s="2" t="str">
        <f>IF('Adjacent Counties'!AB11="x",VLOOKUP('2013 0-64'!AB$1,'2013 population'!$A$3:$E$102,3,FALSE),"")</f>
        <v/>
      </c>
      <c r="AC11" s="2" t="str">
        <f>IF('Adjacent Counties'!AC11="x",VLOOKUP('2013 0-64'!AC$1,'2013 population'!$A$3:$E$102,3,FALSE),"")</f>
        <v/>
      </c>
      <c r="AD11" s="2" t="str">
        <f>IF('Adjacent Counties'!AD11="x",VLOOKUP('2013 0-64'!AD$1,'2013 population'!$A$3:$E$102,3,FALSE),"")</f>
        <v/>
      </c>
      <c r="AE11" s="2" t="str">
        <f>IF('Adjacent Counties'!AE11="x",VLOOKUP('2013 0-64'!AE$1,'2013 population'!$A$3:$E$102,3,FALSE),"")</f>
        <v/>
      </c>
      <c r="AF11" s="2" t="str">
        <f>IF('Adjacent Counties'!AF11="x",VLOOKUP('2013 0-64'!AF$1,'2013 population'!$A$3:$E$102,3,FALSE),"")</f>
        <v/>
      </c>
      <c r="AG11" s="2" t="str">
        <f>IF('Adjacent Counties'!AG11="x",VLOOKUP('2013 0-64'!AG$1,'2013 population'!$A$3:$E$102,3,FALSE),"")</f>
        <v/>
      </c>
      <c r="AH11" s="2" t="str">
        <f>IF('Adjacent Counties'!AH11="x",VLOOKUP('2013 0-64'!AH$1,'2013 population'!$A$3:$E$102,3,FALSE),"")</f>
        <v/>
      </c>
      <c r="AI11" s="2" t="str">
        <f>IF('Adjacent Counties'!AI11="x",VLOOKUP('2013 0-64'!AI$1,'2013 population'!$A$3:$E$102,3,FALSE),"")</f>
        <v/>
      </c>
      <c r="AJ11" s="2" t="str">
        <f>IF('Adjacent Counties'!AJ11="x",VLOOKUP('2013 0-64'!AJ$1,'2013 population'!$A$3:$E$102,3,FALSE),"")</f>
        <v/>
      </c>
      <c r="AK11" s="2" t="str">
        <f>IF('Adjacent Counties'!AK11="x",VLOOKUP('2013 0-64'!AK$1,'2013 population'!$A$3:$E$102,3,FALSE),"")</f>
        <v/>
      </c>
      <c r="AL11" s="2" t="str">
        <f>IF('Adjacent Counties'!AL11="x",VLOOKUP('2013 0-64'!AL$1,'2013 population'!$A$3:$E$102,3,FALSE),"")</f>
        <v/>
      </c>
      <c r="AM11" s="2" t="str">
        <f>IF('Adjacent Counties'!AM11="x",VLOOKUP('2013 0-64'!AM$1,'2013 population'!$A$3:$E$102,3,FALSE),"")</f>
        <v/>
      </c>
      <c r="AN11" s="2" t="str">
        <f>IF('Adjacent Counties'!AN11="x",VLOOKUP('2013 0-64'!AN$1,'2013 population'!$A$3:$E$102,3,FALSE),"")</f>
        <v/>
      </c>
      <c r="AO11" s="2" t="str">
        <f>IF('Adjacent Counties'!AO11="x",VLOOKUP('2013 0-64'!AO$1,'2013 population'!$A$3:$E$102,3,FALSE),"")</f>
        <v/>
      </c>
      <c r="AP11" s="2" t="str">
        <f>IF('Adjacent Counties'!AP11="x",VLOOKUP('2013 0-64'!AP$1,'2013 population'!$A$3:$E$102,3,FALSE),"")</f>
        <v/>
      </c>
      <c r="AQ11" s="2" t="str">
        <f>IF('Adjacent Counties'!AQ11="x",VLOOKUP('2013 0-64'!AQ$1,'2013 population'!$A$3:$E$102,3,FALSE),"")</f>
        <v/>
      </c>
      <c r="AR11" s="2" t="str">
        <f>IF('Adjacent Counties'!AR11="x",VLOOKUP('2013 0-64'!AR$1,'2013 population'!$A$3:$E$102,3,FALSE),"")</f>
        <v/>
      </c>
      <c r="AS11" s="2" t="str">
        <f>IF('Adjacent Counties'!AS11="x",VLOOKUP('2013 0-64'!AS$1,'2013 population'!$A$3:$E$102,3,FALSE),"")</f>
        <v/>
      </c>
      <c r="AT11" s="2" t="str">
        <f>IF('Adjacent Counties'!AT11="x",VLOOKUP('2013 0-64'!AT$1,'2013 population'!$A$3:$E$102,3,FALSE),"")</f>
        <v/>
      </c>
      <c r="AU11" s="2" t="str">
        <f>IF('Adjacent Counties'!AU11="x",VLOOKUP('2013 0-64'!AU$1,'2013 population'!$A$3:$E$102,3,FALSE),"")</f>
        <v/>
      </c>
      <c r="AV11" s="2" t="str">
        <f>IF('Adjacent Counties'!AV11="x",VLOOKUP('2013 0-64'!AV$1,'2013 population'!$A$3:$E$102,3,FALSE),"")</f>
        <v/>
      </c>
      <c r="AW11" s="2" t="str">
        <f>IF('Adjacent Counties'!AW11="x",VLOOKUP('2013 0-64'!AW$1,'2013 population'!$A$3:$E$102,3,FALSE),"")</f>
        <v/>
      </c>
      <c r="AX11" s="2" t="str">
        <f>IF('Adjacent Counties'!AX11="x",VLOOKUP('2013 0-64'!AX$1,'2013 population'!$A$3:$E$102,3,FALSE),"")</f>
        <v/>
      </c>
      <c r="AY11" s="2" t="str">
        <f>IF('Adjacent Counties'!AY11="x",VLOOKUP('2013 0-64'!AY$1,'2013 population'!$A$3:$E$102,3,FALSE),"")</f>
        <v/>
      </c>
      <c r="AZ11" s="2" t="str">
        <f>IF('Adjacent Counties'!AZ11="x",VLOOKUP('2013 0-64'!AZ$1,'2013 population'!$A$3:$E$102,3,FALSE),"")</f>
        <v/>
      </c>
      <c r="BA11" s="2" t="str">
        <f>IF('Adjacent Counties'!BA11="x",VLOOKUP('2013 0-64'!BA$1,'2013 population'!$A$3:$E$102,3,FALSE),"")</f>
        <v/>
      </c>
      <c r="BB11" s="2" t="str">
        <f>IF('Adjacent Counties'!BB11="x",VLOOKUP('2013 0-64'!BB$1,'2013 population'!$A$3:$E$102,3,FALSE),"")</f>
        <v/>
      </c>
      <c r="BC11" s="2" t="str">
        <f>IF('Adjacent Counties'!BC11="x",VLOOKUP('2013 0-64'!BC$1,'2013 population'!$A$3:$E$102,3,FALSE),"")</f>
        <v/>
      </c>
      <c r="BD11" s="2" t="str">
        <f>IF('Adjacent Counties'!BD11="x",VLOOKUP('2013 0-64'!BD$1,'2013 population'!$A$3:$E$102,3,FALSE),"")</f>
        <v/>
      </c>
      <c r="BE11" s="2" t="str">
        <f>IF('Adjacent Counties'!BE11="x",VLOOKUP('2013 0-64'!BE$1,'2013 population'!$A$3:$E$102,3,FALSE),"")</f>
        <v/>
      </c>
      <c r="BF11" s="2" t="str">
        <f>IF('Adjacent Counties'!BF11="x",VLOOKUP('2013 0-64'!BF$1,'2013 population'!$A$3:$E$102,3,FALSE),"")</f>
        <v/>
      </c>
      <c r="BG11" s="2" t="str">
        <f>IF('Adjacent Counties'!BG11="x",VLOOKUP('2013 0-64'!BG$1,'2013 population'!$A$3:$E$102,3,FALSE),"")</f>
        <v/>
      </c>
      <c r="BH11" s="2" t="str">
        <f>IF('Adjacent Counties'!BH11="x",VLOOKUP('2013 0-64'!BH$1,'2013 population'!$A$3:$E$102,3,FALSE),"")</f>
        <v/>
      </c>
      <c r="BI11" s="2" t="str">
        <f>IF('Adjacent Counties'!BI11="x",VLOOKUP('2013 0-64'!BI$1,'2013 population'!$A$3:$E$102,3,FALSE),"")</f>
        <v/>
      </c>
      <c r="BJ11" s="2" t="str">
        <f>IF('Adjacent Counties'!BJ11="x",VLOOKUP('2013 0-64'!BJ$1,'2013 population'!$A$3:$E$102,3,FALSE),"")</f>
        <v/>
      </c>
      <c r="BK11" s="2" t="str">
        <f>IF('Adjacent Counties'!BK11="x",VLOOKUP('2013 0-64'!BK$1,'2013 population'!$A$3:$E$102,3,FALSE),"")</f>
        <v/>
      </c>
      <c r="BL11" s="2" t="str">
        <f>IF('Adjacent Counties'!BL11="x",VLOOKUP('2013 0-64'!BL$1,'2013 population'!$A$3:$E$102,3,FALSE),"")</f>
        <v/>
      </c>
      <c r="BM11" s="2" t="str">
        <f>IF('Adjacent Counties'!BM11="x",VLOOKUP('2013 0-64'!BM$1,'2013 population'!$A$3:$E$102,3,FALSE),"")</f>
        <v/>
      </c>
      <c r="BN11" s="2">
        <f>IF('Adjacent Counties'!BN11="x",VLOOKUP('2013 0-64'!BN$1,'2013 population'!$A$3:$E$102,3,FALSE),"")</f>
        <v>19105</v>
      </c>
      <c r="BO11" s="2" t="str">
        <f>IF('Adjacent Counties'!BO11="x",VLOOKUP('2013 0-64'!BO$1,'2013 population'!$A$3:$E$102,3,FALSE),"")</f>
        <v/>
      </c>
      <c r="BP11" s="2" t="str">
        <f>IF('Adjacent Counties'!BP11="x",VLOOKUP('2013 0-64'!BP$1,'2013 population'!$A$3:$E$102,3,FALSE),"")</f>
        <v/>
      </c>
      <c r="BQ11" s="2" t="str">
        <f>IF('Adjacent Counties'!BQ11="x",VLOOKUP('2013 0-64'!BQ$1,'2013 population'!$A$3:$E$102,3,FALSE),"")</f>
        <v/>
      </c>
      <c r="BR11" s="2" t="str">
        <f>IF('Adjacent Counties'!BR11="x",VLOOKUP('2013 0-64'!BR$1,'2013 population'!$A$3:$E$102,3,FALSE),"")</f>
        <v/>
      </c>
      <c r="BS11" s="2" t="str">
        <f>IF('Adjacent Counties'!BS11="x",VLOOKUP('2013 0-64'!BS$1,'2013 population'!$A$3:$E$102,3,FALSE),"")</f>
        <v/>
      </c>
      <c r="BT11" s="2">
        <f>IF('Adjacent Counties'!BT11="x",VLOOKUP('2013 0-64'!BT$1,'2013 population'!$A$3:$E$102,3,FALSE),"")</f>
        <v>5597</v>
      </c>
      <c r="BU11" s="2" t="str">
        <f>IF('Adjacent Counties'!BU11="x",VLOOKUP('2013 0-64'!BU$1,'2013 population'!$A$3:$E$102,3,FALSE),"")</f>
        <v/>
      </c>
      <c r="BV11" s="2" t="str">
        <f>IF('Adjacent Counties'!BV11="x",VLOOKUP('2013 0-64'!BV$1,'2013 population'!$A$3:$E$102,3,FALSE),"")</f>
        <v/>
      </c>
      <c r="BW11" s="2" t="str">
        <f>IF('Adjacent Counties'!BW11="x",VLOOKUP('2013 0-64'!BW$1,'2013 population'!$A$3:$E$102,3,FALSE),"")</f>
        <v/>
      </c>
      <c r="BX11" s="2" t="str">
        <f>IF('Adjacent Counties'!BX11="x",VLOOKUP('2013 0-64'!BX$1,'2013 population'!$A$3:$E$102,3,FALSE),"")</f>
        <v/>
      </c>
      <c r="BY11" s="2" t="str">
        <f>IF('Adjacent Counties'!BY11="x",VLOOKUP('2013 0-64'!BY$1,'2013 population'!$A$3:$E$102,3,FALSE),"")</f>
        <v/>
      </c>
      <c r="BZ11" s="2" t="str">
        <f>IF('Adjacent Counties'!BZ11="x",VLOOKUP('2013 0-64'!BZ$1,'2013 population'!$A$3:$E$102,3,FALSE),"")</f>
        <v/>
      </c>
      <c r="CA11" s="2" t="str">
        <f>IF('Adjacent Counties'!CA11="x",VLOOKUP('2013 0-64'!CA$1,'2013 population'!$A$3:$E$102,3,FALSE),"")</f>
        <v/>
      </c>
      <c r="CB11" s="2" t="str">
        <f>IF('Adjacent Counties'!CB11="x",VLOOKUP('2013 0-64'!CB$1,'2013 population'!$A$3:$E$102,3,FALSE),"")</f>
        <v/>
      </c>
      <c r="CC11" s="2" t="str">
        <f>IF('Adjacent Counties'!CC11="x",VLOOKUP('2013 0-64'!CC$1,'2013 population'!$A$3:$E$102,3,FALSE),"")</f>
        <v/>
      </c>
      <c r="CD11" s="2" t="str">
        <f>IF('Adjacent Counties'!CD11="x",VLOOKUP('2013 0-64'!CD$1,'2013 population'!$A$3:$E$102,3,FALSE),"")</f>
        <v/>
      </c>
      <c r="CE11" s="2" t="str">
        <f>IF('Adjacent Counties'!CE11="x",VLOOKUP('2013 0-64'!CE$1,'2013 population'!$A$3:$E$102,3,FALSE),"")</f>
        <v/>
      </c>
      <c r="CF11" s="2" t="str">
        <f>IF('Adjacent Counties'!CF11="x",VLOOKUP('2013 0-64'!CF$1,'2013 population'!$A$3:$E$102,3,FALSE),"")</f>
        <v/>
      </c>
      <c r="CG11" s="2" t="str">
        <f>IF('Adjacent Counties'!CG11="x",VLOOKUP('2013 0-64'!CG$1,'2013 population'!$A$3:$E$102,3,FALSE),"")</f>
        <v/>
      </c>
      <c r="CH11" s="2" t="str">
        <f>IF('Adjacent Counties'!CH11="x",VLOOKUP('2013 0-64'!CH$1,'2013 population'!$A$3:$E$102,3,FALSE),"")</f>
        <v/>
      </c>
      <c r="CI11" s="2" t="str">
        <f>IF('Adjacent Counties'!CI11="x",VLOOKUP('2013 0-64'!CI$1,'2013 population'!$A$3:$E$102,3,FALSE),"")</f>
        <v/>
      </c>
      <c r="CJ11" s="2" t="str">
        <f>IF('Adjacent Counties'!CJ11="x",VLOOKUP('2013 0-64'!CJ$1,'2013 population'!$A$3:$E$102,3,FALSE),"")</f>
        <v/>
      </c>
      <c r="CK11" s="2" t="str">
        <f>IF('Adjacent Counties'!CK11="x",VLOOKUP('2013 0-64'!CK$1,'2013 population'!$A$3:$E$102,3,FALSE),"")</f>
        <v/>
      </c>
      <c r="CL11" s="2" t="str">
        <f>IF('Adjacent Counties'!CL11="x",VLOOKUP('2013 0-64'!CL$1,'2013 population'!$A$3:$E$102,3,FALSE),"")</f>
        <v/>
      </c>
      <c r="CM11" s="2" t="str">
        <f>IF('Adjacent Counties'!CM11="x",VLOOKUP('2013 0-64'!CM$1,'2013 population'!$A$3:$E$102,3,FALSE),"")</f>
        <v/>
      </c>
      <c r="CN11" s="2" t="str">
        <f>IF('Adjacent Counties'!CN11="x",VLOOKUP('2013 0-64'!CN$1,'2013 population'!$A$3:$E$102,3,FALSE),"")</f>
        <v/>
      </c>
      <c r="CO11" s="2" t="str">
        <f>IF('Adjacent Counties'!CO11="x",VLOOKUP('2013 0-64'!CO$1,'2013 population'!$A$3:$E$102,3,FALSE),"")</f>
        <v/>
      </c>
      <c r="CP11" s="2" t="str">
        <f>IF('Adjacent Counties'!CP11="x",VLOOKUP('2013 0-64'!CP$1,'2013 population'!$A$3:$E$102,3,FALSE),"")</f>
        <v/>
      </c>
      <c r="CQ11" s="2" t="str">
        <f>IF('Adjacent Counties'!CQ11="x",VLOOKUP('2013 0-64'!CQ$1,'2013 population'!$A$3:$E$102,3,FALSE),"")</f>
        <v/>
      </c>
      <c r="CR11" s="2" t="str">
        <f>IF('Adjacent Counties'!CR11="x",VLOOKUP('2013 0-64'!CR$1,'2013 population'!$A$3:$E$102,3,FALSE),"")</f>
        <v/>
      </c>
      <c r="CS11" s="2" t="str">
        <f>IF('Adjacent Counties'!CS11="x",VLOOKUP('2013 0-64'!CS$1,'2013 population'!$A$3:$E$102,3,FALSE),"")</f>
        <v/>
      </c>
      <c r="CT11" s="2" t="str">
        <f>IF('Adjacent Counties'!CT11="x",VLOOKUP('2013 0-64'!CT$1,'2013 population'!$A$3:$E$102,3,FALSE),"")</f>
        <v/>
      </c>
      <c r="CU11" s="2" t="str">
        <f>IF('Adjacent Counties'!CU11="x",VLOOKUP('2013 0-64'!CU$1,'2013 population'!$A$3:$E$102,3,FALSE),"")</f>
        <v/>
      </c>
      <c r="CV11" s="2" t="str">
        <f>IF('Adjacent Counties'!CV11="x",VLOOKUP('2013 0-64'!CV$1,'2013 population'!$A$3:$E$102,3,FALSE),"")</f>
        <v/>
      </c>
      <c r="CW11" s="2" t="str">
        <f>IF('Adjacent Counties'!CW11="x",VLOOKUP('2013 0-64'!CW$1,'2013 population'!$A$3:$E$102,3,FALSE),"")</f>
        <v/>
      </c>
      <c r="CX11" s="2">
        <f t="shared" si="0"/>
        <v>50531</v>
      </c>
      <c r="CY11" s="2">
        <f>SUMIF('Residents by Age'!B$2:B$422,"="&amp;'2013 0-64'!A11,'Residents by Age'!E$2:E$422)</f>
        <v>75</v>
      </c>
      <c r="CZ11" s="9">
        <f t="shared" si="1"/>
        <v>1.4842373988244841</v>
      </c>
    </row>
    <row r="12" spans="1:104">
      <c r="A12" s="3" t="s">
        <v>10</v>
      </c>
      <c r="B12" s="2" t="str">
        <f>IF('Adjacent Counties'!B12="x",VLOOKUP('2013 0-64'!B$1,'2013 population'!$A$3:$E$102,3,FALSE),"")</f>
        <v/>
      </c>
      <c r="C12" s="2" t="str">
        <f>IF('Adjacent Counties'!C12="x",VLOOKUP('2013 0-64'!C$1,'2013 population'!$A$3:$E$102,3,FALSE),"")</f>
        <v/>
      </c>
      <c r="D12" s="2" t="str">
        <f>IF('Adjacent Counties'!D12="x",VLOOKUP('2013 0-64'!D$1,'2013 population'!$A$3:$E$102,3,FALSE),"")</f>
        <v/>
      </c>
      <c r="E12" s="2" t="str">
        <f>IF('Adjacent Counties'!E12="x",VLOOKUP('2013 0-64'!E$1,'2013 population'!$A$3:$E$102,3,FALSE),"")</f>
        <v/>
      </c>
      <c r="F12" s="2" t="str">
        <f>IF('Adjacent Counties'!F12="x",VLOOKUP('2013 0-64'!F$1,'2013 population'!$A$3:$E$102,3,FALSE),"")</f>
        <v/>
      </c>
      <c r="G12" s="2" t="str">
        <f>IF('Adjacent Counties'!G12="x",VLOOKUP('2013 0-64'!G$1,'2013 population'!$A$3:$E$102,3,FALSE),"")</f>
        <v/>
      </c>
      <c r="H12" s="2" t="str">
        <f>IF('Adjacent Counties'!H12="x",VLOOKUP('2013 0-64'!H$1,'2013 population'!$A$3:$E$102,3,FALSE),"")</f>
        <v/>
      </c>
      <c r="I12" s="2" t="str">
        <f>IF('Adjacent Counties'!I12="x",VLOOKUP('2013 0-64'!I$1,'2013 population'!$A$3:$E$102,3,FALSE),"")</f>
        <v/>
      </c>
      <c r="J12" s="2" t="str">
        <f>IF('Adjacent Counties'!J12="x",VLOOKUP('2013 0-64'!J$1,'2013 population'!$A$3:$E$102,3,FALSE),"")</f>
        <v/>
      </c>
      <c r="K12" s="2" t="str">
        <f>IF('Adjacent Counties'!K12="x",VLOOKUP('2013 0-64'!K$1,'2013 population'!$A$3:$E$102,3,FALSE),"")</f>
        <v/>
      </c>
      <c r="L12" s="2">
        <f>IF('Adjacent Counties'!L12="x",VLOOKUP('2013 0-64'!L$1,'2013 population'!$A$3:$E$102,3,FALSE),"")</f>
        <v>24432</v>
      </c>
      <c r="M12" s="2" t="str">
        <f>IF('Adjacent Counties'!M12="x",VLOOKUP('2013 0-64'!M$1,'2013 population'!$A$3:$E$102,3,FALSE),"")</f>
        <v/>
      </c>
      <c r="N12" s="2" t="str">
        <f>IF('Adjacent Counties'!N12="x",VLOOKUP('2013 0-64'!N$1,'2013 population'!$A$3:$E$102,3,FALSE),"")</f>
        <v/>
      </c>
      <c r="O12" s="2" t="str">
        <f>IF('Adjacent Counties'!O12="x",VLOOKUP('2013 0-64'!O$1,'2013 population'!$A$3:$E$102,3,FALSE),"")</f>
        <v/>
      </c>
      <c r="P12" s="2" t="str">
        <f>IF('Adjacent Counties'!P12="x",VLOOKUP('2013 0-64'!P$1,'2013 population'!$A$3:$E$102,3,FALSE),"")</f>
        <v/>
      </c>
      <c r="Q12" s="2" t="str">
        <f>IF('Adjacent Counties'!Q12="x",VLOOKUP('2013 0-64'!Q$1,'2013 population'!$A$3:$E$102,3,FALSE),"")</f>
        <v/>
      </c>
      <c r="R12" s="2" t="str">
        <f>IF('Adjacent Counties'!R12="x",VLOOKUP('2013 0-64'!R$1,'2013 population'!$A$3:$E$102,3,FALSE),"")</f>
        <v/>
      </c>
      <c r="S12" s="2" t="str">
        <f>IF('Adjacent Counties'!S12="x",VLOOKUP('2013 0-64'!S$1,'2013 population'!$A$3:$E$102,3,FALSE),"")</f>
        <v/>
      </c>
      <c r="T12" s="2" t="str">
        <f>IF('Adjacent Counties'!T12="x",VLOOKUP('2013 0-64'!T$1,'2013 population'!$A$3:$E$102,3,FALSE),"")</f>
        <v/>
      </c>
      <c r="U12" s="2" t="str">
        <f>IF('Adjacent Counties'!U12="x",VLOOKUP('2013 0-64'!U$1,'2013 population'!$A$3:$E$102,3,FALSE),"")</f>
        <v/>
      </c>
      <c r="V12" s="2" t="str">
        <f>IF('Adjacent Counties'!V12="x",VLOOKUP('2013 0-64'!V$1,'2013 population'!$A$3:$E$102,3,FALSE),"")</f>
        <v/>
      </c>
      <c r="W12" s="2" t="str">
        <f>IF('Adjacent Counties'!W12="x",VLOOKUP('2013 0-64'!W$1,'2013 population'!$A$3:$E$102,3,FALSE),"")</f>
        <v/>
      </c>
      <c r="X12" s="2" t="str">
        <f>IF('Adjacent Counties'!X12="x",VLOOKUP('2013 0-64'!X$1,'2013 population'!$A$3:$E$102,3,FALSE),"")</f>
        <v/>
      </c>
      <c r="Y12" s="2" t="str">
        <f>IF('Adjacent Counties'!Y12="x",VLOOKUP('2013 0-64'!Y$1,'2013 population'!$A$3:$E$102,3,FALSE),"")</f>
        <v/>
      </c>
      <c r="Z12" s="2" t="str">
        <f>IF('Adjacent Counties'!Z12="x",VLOOKUP('2013 0-64'!Z$1,'2013 population'!$A$3:$E$102,3,FALSE),"")</f>
        <v/>
      </c>
      <c r="AA12" s="2" t="str">
        <f>IF('Adjacent Counties'!AA12="x",VLOOKUP('2013 0-64'!AA$1,'2013 population'!$A$3:$E$102,3,FALSE),"")</f>
        <v/>
      </c>
      <c r="AB12" s="2" t="str">
        <f>IF('Adjacent Counties'!AB12="x",VLOOKUP('2013 0-64'!AB$1,'2013 population'!$A$3:$E$102,3,FALSE),"")</f>
        <v/>
      </c>
      <c r="AC12" s="2" t="str">
        <f>IF('Adjacent Counties'!AC12="x",VLOOKUP('2013 0-64'!AC$1,'2013 population'!$A$3:$E$102,3,FALSE),"")</f>
        <v/>
      </c>
      <c r="AD12" s="2" t="str">
        <f>IF('Adjacent Counties'!AD12="x",VLOOKUP('2013 0-64'!AD$1,'2013 population'!$A$3:$E$102,3,FALSE),"")</f>
        <v/>
      </c>
      <c r="AE12" s="2" t="str">
        <f>IF('Adjacent Counties'!AE12="x",VLOOKUP('2013 0-64'!AE$1,'2013 population'!$A$3:$E$102,3,FALSE),"")</f>
        <v/>
      </c>
      <c r="AF12" s="2" t="str">
        <f>IF('Adjacent Counties'!AF12="x",VLOOKUP('2013 0-64'!AF$1,'2013 population'!$A$3:$E$102,3,FALSE),"")</f>
        <v/>
      </c>
      <c r="AG12" s="2" t="str">
        <f>IF('Adjacent Counties'!AG12="x",VLOOKUP('2013 0-64'!AG$1,'2013 population'!$A$3:$E$102,3,FALSE),"")</f>
        <v/>
      </c>
      <c r="AH12" s="2" t="str">
        <f>IF('Adjacent Counties'!AH12="x",VLOOKUP('2013 0-64'!AH$1,'2013 population'!$A$3:$E$102,3,FALSE),"")</f>
        <v/>
      </c>
      <c r="AI12" s="2" t="str">
        <f>IF('Adjacent Counties'!AI12="x",VLOOKUP('2013 0-64'!AI$1,'2013 population'!$A$3:$E$102,3,FALSE),"")</f>
        <v/>
      </c>
      <c r="AJ12" s="2" t="str">
        <f>IF('Adjacent Counties'!AJ12="x",VLOOKUP('2013 0-64'!AJ$1,'2013 population'!$A$3:$E$102,3,FALSE),"")</f>
        <v/>
      </c>
      <c r="AK12" s="2" t="str">
        <f>IF('Adjacent Counties'!AK12="x",VLOOKUP('2013 0-64'!AK$1,'2013 population'!$A$3:$E$102,3,FALSE),"")</f>
        <v/>
      </c>
      <c r="AL12" s="2" t="str">
        <f>IF('Adjacent Counties'!AL12="x",VLOOKUP('2013 0-64'!AL$1,'2013 population'!$A$3:$E$102,3,FALSE),"")</f>
        <v/>
      </c>
      <c r="AM12" s="2" t="str">
        <f>IF('Adjacent Counties'!AM12="x",VLOOKUP('2013 0-64'!AM$1,'2013 population'!$A$3:$E$102,3,FALSE),"")</f>
        <v/>
      </c>
      <c r="AN12" s="2" t="str">
        <f>IF('Adjacent Counties'!AN12="x",VLOOKUP('2013 0-64'!AN$1,'2013 population'!$A$3:$E$102,3,FALSE),"")</f>
        <v/>
      </c>
      <c r="AO12" s="2" t="str">
        <f>IF('Adjacent Counties'!AO12="x",VLOOKUP('2013 0-64'!AO$1,'2013 population'!$A$3:$E$102,3,FALSE),"")</f>
        <v/>
      </c>
      <c r="AP12" s="2" t="str">
        <f>IF('Adjacent Counties'!AP12="x",VLOOKUP('2013 0-64'!AP$1,'2013 population'!$A$3:$E$102,3,FALSE),"")</f>
        <v/>
      </c>
      <c r="AQ12" s="2" t="str">
        <f>IF('Adjacent Counties'!AQ12="x",VLOOKUP('2013 0-64'!AQ$1,'2013 population'!$A$3:$E$102,3,FALSE),"")</f>
        <v/>
      </c>
      <c r="AR12" s="2" t="str">
        <f>IF('Adjacent Counties'!AR12="x",VLOOKUP('2013 0-64'!AR$1,'2013 population'!$A$3:$E$102,3,FALSE),"")</f>
        <v/>
      </c>
      <c r="AS12" s="2">
        <f>IF('Adjacent Counties'!AS12="x",VLOOKUP('2013 0-64'!AS$1,'2013 population'!$A$3:$E$102,3,FALSE),"")</f>
        <v>7711</v>
      </c>
      <c r="AT12" s="2">
        <f>IF('Adjacent Counties'!AT12="x",VLOOKUP('2013 0-64'!AT$1,'2013 population'!$A$3:$E$102,3,FALSE),"")</f>
        <v>14232</v>
      </c>
      <c r="AU12" s="2" t="str">
        <f>IF('Adjacent Counties'!AU12="x",VLOOKUP('2013 0-64'!AU$1,'2013 population'!$A$3:$E$102,3,FALSE),"")</f>
        <v/>
      </c>
      <c r="AV12" s="2" t="str">
        <f>IF('Adjacent Counties'!AV12="x",VLOOKUP('2013 0-64'!AV$1,'2013 population'!$A$3:$E$102,3,FALSE),"")</f>
        <v/>
      </c>
      <c r="AW12" s="2" t="str">
        <f>IF('Adjacent Counties'!AW12="x",VLOOKUP('2013 0-64'!AW$1,'2013 population'!$A$3:$E$102,3,FALSE),"")</f>
        <v/>
      </c>
      <c r="AX12" s="2" t="str">
        <f>IF('Adjacent Counties'!AX12="x",VLOOKUP('2013 0-64'!AX$1,'2013 population'!$A$3:$E$102,3,FALSE),"")</f>
        <v/>
      </c>
      <c r="AY12" s="2" t="str">
        <f>IF('Adjacent Counties'!AY12="x",VLOOKUP('2013 0-64'!AY$1,'2013 population'!$A$3:$E$102,3,FALSE),"")</f>
        <v/>
      </c>
      <c r="AZ12" s="2" t="str">
        <f>IF('Adjacent Counties'!AZ12="x",VLOOKUP('2013 0-64'!AZ$1,'2013 population'!$A$3:$E$102,3,FALSE),"")</f>
        <v/>
      </c>
      <c r="BA12" s="2" t="str">
        <f>IF('Adjacent Counties'!BA12="x",VLOOKUP('2013 0-64'!BA$1,'2013 population'!$A$3:$E$102,3,FALSE),"")</f>
        <v/>
      </c>
      <c r="BB12" s="2" t="str">
        <f>IF('Adjacent Counties'!BB12="x",VLOOKUP('2013 0-64'!BB$1,'2013 population'!$A$3:$E$102,3,FALSE),"")</f>
        <v/>
      </c>
      <c r="BC12" s="2" t="str">
        <f>IF('Adjacent Counties'!BC12="x",VLOOKUP('2013 0-64'!BC$1,'2013 population'!$A$3:$E$102,3,FALSE),"")</f>
        <v/>
      </c>
      <c r="BD12" s="2" t="str">
        <f>IF('Adjacent Counties'!BD12="x",VLOOKUP('2013 0-64'!BD$1,'2013 population'!$A$3:$E$102,3,FALSE),"")</f>
        <v/>
      </c>
      <c r="BE12" s="2" t="str">
        <f>IF('Adjacent Counties'!BE12="x",VLOOKUP('2013 0-64'!BE$1,'2013 population'!$A$3:$E$102,3,FALSE),"")</f>
        <v/>
      </c>
      <c r="BF12" s="2">
        <f>IF('Adjacent Counties'!BF12="x",VLOOKUP('2013 0-64'!BF$1,'2013 population'!$A$3:$E$102,3,FALSE),"")</f>
        <v>2456</v>
      </c>
      <c r="BG12" s="2" t="str">
        <f>IF('Adjacent Counties'!BG12="x",VLOOKUP('2013 0-64'!BG$1,'2013 population'!$A$3:$E$102,3,FALSE),"")</f>
        <v/>
      </c>
      <c r="BH12" s="2">
        <f>IF('Adjacent Counties'!BH12="x",VLOOKUP('2013 0-64'!BH$1,'2013 population'!$A$3:$E$102,3,FALSE),"")</f>
        <v>4745</v>
      </c>
      <c r="BI12" s="2" t="str">
        <f>IF('Adjacent Counties'!BI12="x",VLOOKUP('2013 0-64'!BI$1,'2013 population'!$A$3:$E$102,3,FALSE),"")</f>
        <v/>
      </c>
      <c r="BJ12" s="2" t="str">
        <f>IF('Adjacent Counties'!BJ12="x",VLOOKUP('2013 0-64'!BJ$1,'2013 population'!$A$3:$E$102,3,FALSE),"")</f>
        <v/>
      </c>
      <c r="BK12" s="2" t="str">
        <f>IF('Adjacent Counties'!BK12="x",VLOOKUP('2013 0-64'!BK$1,'2013 population'!$A$3:$E$102,3,FALSE),"")</f>
        <v/>
      </c>
      <c r="BL12" s="2" t="str">
        <f>IF('Adjacent Counties'!BL12="x",VLOOKUP('2013 0-64'!BL$1,'2013 population'!$A$3:$E$102,3,FALSE),"")</f>
        <v/>
      </c>
      <c r="BM12" s="2" t="str">
        <f>IF('Adjacent Counties'!BM12="x",VLOOKUP('2013 0-64'!BM$1,'2013 population'!$A$3:$E$102,3,FALSE),"")</f>
        <v/>
      </c>
      <c r="BN12" s="2" t="str">
        <f>IF('Adjacent Counties'!BN12="x",VLOOKUP('2013 0-64'!BN$1,'2013 population'!$A$3:$E$102,3,FALSE),"")</f>
        <v/>
      </c>
      <c r="BO12" s="2" t="str">
        <f>IF('Adjacent Counties'!BO12="x",VLOOKUP('2013 0-64'!BO$1,'2013 population'!$A$3:$E$102,3,FALSE),"")</f>
        <v/>
      </c>
      <c r="BP12" s="2" t="str">
        <f>IF('Adjacent Counties'!BP12="x",VLOOKUP('2013 0-64'!BP$1,'2013 population'!$A$3:$E$102,3,FALSE),"")</f>
        <v/>
      </c>
      <c r="BQ12" s="2" t="str">
        <f>IF('Adjacent Counties'!BQ12="x",VLOOKUP('2013 0-64'!BQ$1,'2013 population'!$A$3:$E$102,3,FALSE),"")</f>
        <v/>
      </c>
      <c r="BR12" s="2" t="str">
        <f>IF('Adjacent Counties'!BR12="x",VLOOKUP('2013 0-64'!BR$1,'2013 population'!$A$3:$E$102,3,FALSE),"")</f>
        <v/>
      </c>
      <c r="BS12" s="2" t="str">
        <f>IF('Adjacent Counties'!BS12="x",VLOOKUP('2013 0-64'!BS$1,'2013 population'!$A$3:$E$102,3,FALSE),"")</f>
        <v/>
      </c>
      <c r="BT12" s="2" t="str">
        <f>IF('Adjacent Counties'!BT12="x",VLOOKUP('2013 0-64'!BT$1,'2013 population'!$A$3:$E$102,3,FALSE),"")</f>
        <v/>
      </c>
      <c r="BU12" s="2" t="str">
        <f>IF('Adjacent Counties'!BU12="x",VLOOKUP('2013 0-64'!BU$1,'2013 population'!$A$3:$E$102,3,FALSE),"")</f>
        <v/>
      </c>
      <c r="BV12" s="2" t="str">
        <f>IF('Adjacent Counties'!BV12="x",VLOOKUP('2013 0-64'!BV$1,'2013 population'!$A$3:$E$102,3,FALSE),"")</f>
        <v/>
      </c>
      <c r="BW12" s="2" t="str">
        <f>IF('Adjacent Counties'!BW12="x",VLOOKUP('2013 0-64'!BW$1,'2013 population'!$A$3:$E$102,3,FALSE),"")</f>
        <v/>
      </c>
      <c r="BX12" s="2" t="str">
        <f>IF('Adjacent Counties'!BX12="x",VLOOKUP('2013 0-64'!BX$1,'2013 population'!$A$3:$E$102,3,FALSE),"")</f>
        <v/>
      </c>
      <c r="BY12" s="2" t="str">
        <f>IF('Adjacent Counties'!BY12="x",VLOOKUP('2013 0-64'!BY$1,'2013 population'!$A$3:$E$102,3,FALSE),"")</f>
        <v/>
      </c>
      <c r="BZ12" s="2" t="str">
        <f>IF('Adjacent Counties'!BZ12="x",VLOOKUP('2013 0-64'!BZ$1,'2013 population'!$A$3:$E$102,3,FALSE),"")</f>
        <v/>
      </c>
      <c r="CA12" s="2" t="str">
        <f>IF('Adjacent Counties'!CA12="x",VLOOKUP('2013 0-64'!CA$1,'2013 population'!$A$3:$E$102,3,FALSE),"")</f>
        <v/>
      </c>
      <c r="CB12" s="2" t="str">
        <f>IF('Adjacent Counties'!CB12="x",VLOOKUP('2013 0-64'!CB$1,'2013 population'!$A$3:$E$102,3,FALSE),"")</f>
        <v/>
      </c>
      <c r="CC12" s="2" t="str">
        <f>IF('Adjacent Counties'!CC12="x",VLOOKUP('2013 0-64'!CC$1,'2013 population'!$A$3:$E$102,3,FALSE),"")</f>
        <v/>
      </c>
      <c r="CD12" s="2">
        <f>IF('Adjacent Counties'!CD12="x",VLOOKUP('2013 0-64'!CD$1,'2013 population'!$A$3:$E$102,3,FALSE),"")</f>
        <v>7550</v>
      </c>
      <c r="CE12" s="2" t="str">
        <f>IF('Adjacent Counties'!CE12="x",VLOOKUP('2013 0-64'!CE$1,'2013 population'!$A$3:$E$102,3,FALSE),"")</f>
        <v/>
      </c>
      <c r="CF12" s="2" t="str">
        <f>IF('Adjacent Counties'!CF12="x",VLOOKUP('2013 0-64'!CF$1,'2013 population'!$A$3:$E$102,3,FALSE),"")</f>
        <v/>
      </c>
      <c r="CG12" s="2" t="str">
        <f>IF('Adjacent Counties'!CG12="x",VLOOKUP('2013 0-64'!CG$1,'2013 population'!$A$3:$E$102,3,FALSE),"")</f>
        <v/>
      </c>
      <c r="CH12" s="2" t="str">
        <f>IF('Adjacent Counties'!CH12="x",VLOOKUP('2013 0-64'!CH$1,'2013 population'!$A$3:$E$102,3,FALSE),"")</f>
        <v/>
      </c>
      <c r="CI12" s="2" t="str">
        <f>IF('Adjacent Counties'!CI12="x",VLOOKUP('2013 0-64'!CI$1,'2013 population'!$A$3:$E$102,3,FALSE),"")</f>
        <v/>
      </c>
      <c r="CJ12" s="2" t="str">
        <f>IF('Adjacent Counties'!CJ12="x",VLOOKUP('2013 0-64'!CJ$1,'2013 population'!$A$3:$E$102,3,FALSE),"")</f>
        <v/>
      </c>
      <c r="CK12" s="2">
        <f>IF('Adjacent Counties'!CK12="x",VLOOKUP('2013 0-64'!CK$1,'2013 population'!$A$3:$E$102,3,FALSE),"")</f>
        <v>5077</v>
      </c>
      <c r="CL12" s="2" t="str">
        <f>IF('Adjacent Counties'!CL12="x",VLOOKUP('2013 0-64'!CL$1,'2013 population'!$A$3:$E$102,3,FALSE),"")</f>
        <v/>
      </c>
      <c r="CM12" s="2" t="str">
        <f>IF('Adjacent Counties'!CM12="x",VLOOKUP('2013 0-64'!CM$1,'2013 population'!$A$3:$E$102,3,FALSE),"")</f>
        <v/>
      </c>
      <c r="CN12" s="2" t="str">
        <f>IF('Adjacent Counties'!CN12="x",VLOOKUP('2013 0-64'!CN$1,'2013 population'!$A$3:$E$102,3,FALSE),"")</f>
        <v/>
      </c>
      <c r="CO12" s="2" t="str">
        <f>IF('Adjacent Counties'!CO12="x",VLOOKUP('2013 0-64'!CO$1,'2013 population'!$A$3:$E$102,3,FALSE),"")</f>
        <v/>
      </c>
      <c r="CP12" s="2" t="str">
        <f>IF('Adjacent Counties'!CP12="x",VLOOKUP('2013 0-64'!CP$1,'2013 population'!$A$3:$E$102,3,FALSE),"")</f>
        <v/>
      </c>
      <c r="CQ12" s="2" t="str">
        <f>IF('Adjacent Counties'!CQ12="x",VLOOKUP('2013 0-64'!CQ$1,'2013 population'!$A$3:$E$102,3,FALSE),"")</f>
        <v/>
      </c>
      <c r="CR12" s="2" t="str">
        <f>IF('Adjacent Counties'!CR12="x",VLOOKUP('2013 0-64'!CR$1,'2013 population'!$A$3:$E$102,3,FALSE),"")</f>
        <v/>
      </c>
      <c r="CS12" s="2" t="str">
        <f>IF('Adjacent Counties'!CS12="x",VLOOKUP('2013 0-64'!CS$1,'2013 population'!$A$3:$E$102,3,FALSE),"")</f>
        <v/>
      </c>
      <c r="CT12" s="2" t="str">
        <f>IF('Adjacent Counties'!CT12="x",VLOOKUP('2013 0-64'!CT$1,'2013 population'!$A$3:$E$102,3,FALSE),"")</f>
        <v/>
      </c>
      <c r="CU12" s="2" t="str">
        <f>IF('Adjacent Counties'!CU12="x",VLOOKUP('2013 0-64'!CU$1,'2013 population'!$A$3:$E$102,3,FALSE),"")</f>
        <v/>
      </c>
      <c r="CV12" s="2" t="str">
        <f>IF('Adjacent Counties'!CV12="x",VLOOKUP('2013 0-64'!CV$1,'2013 population'!$A$3:$E$102,3,FALSE),"")</f>
        <v/>
      </c>
      <c r="CW12" s="2">
        <f>IF('Adjacent Counties'!CW12="x",VLOOKUP('2013 0-64'!CW$1,'2013 population'!$A$3:$E$102,3,FALSE),"")</f>
        <v>2267</v>
      </c>
      <c r="CX12" s="2">
        <f t="shared" si="0"/>
        <v>68470</v>
      </c>
      <c r="CY12" s="2">
        <f>SUMIF('Residents by Age'!B$2:B$422,"="&amp;'2013 0-64'!A12,'Residents by Age'!E$2:E$422)</f>
        <v>223</v>
      </c>
      <c r="CZ12" s="9">
        <f t="shared" si="1"/>
        <v>3.2569008324813784</v>
      </c>
    </row>
    <row r="13" spans="1:104">
      <c r="A13" s="3" t="s">
        <v>11</v>
      </c>
      <c r="B13" s="2" t="str">
        <f>IF('Adjacent Counties'!B13="x",VLOOKUP('2013 0-64'!B$1,'2013 population'!$A$3:$E$102,3,FALSE),"")</f>
        <v/>
      </c>
      <c r="C13" s="2" t="str">
        <f>IF('Adjacent Counties'!C13="x",VLOOKUP('2013 0-64'!C$1,'2013 population'!$A$3:$E$102,3,FALSE),"")</f>
        <v/>
      </c>
      <c r="D13" s="2" t="str">
        <f>IF('Adjacent Counties'!D13="x",VLOOKUP('2013 0-64'!D$1,'2013 population'!$A$3:$E$102,3,FALSE),"")</f>
        <v/>
      </c>
      <c r="E13" s="2" t="str">
        <f>IF('Adjacent Counties'!E13="x",VLOOKUP('2013 0-64'!E$1,'2013 population'!$A$3:$E$102,3,FALSE),"")</f>
        <v/>
      </c>
      <c r="F13" s="2" t="str">
        <f>IF('Adjacent Counties'!F13="x",VLOOKUP('2013 0-64'!F$1,'2013 population'!$A$3:$E$102,3,FALSE),"")</f>
        <v/>
      </c>
      <c r="G13" s="2">
        <f>IF('Adjacent Counties'!G13="x",VLOOKUP('2013 0-64'!G$1,'2013 population'!$A$3:$E$102,3,FALSE),"")</f>
        <v>1937</v>
      </c>
      <c r="H13" s="2" t="str">
        <f>IF('Adjacent Counties'!H13="x",VLOOKUP('2013 0-64'!H$1,'2013 population'!$A$3:$E$102,3,FALSE),"")</f>
        <v/>
      </c>
      <c r="I13" s="2" t="str">
        <f>IF('Adjacent Counties'!I13="x",VLOOKUP('2013 0-64'!I$1,'2013 population'!$A$3:$E$102,3,FALSE),"")</f>
        <v/>
      </c>
      <c r="J13" s="2" t="str">
        <f>IF('Adjacent Counties'!J13="x",VLOOKUP('2013 0-64'!J$1,'2013 population'!$A$3:$E$102,3,FALSE),"")</f>
        <v/>
      </c>
      <c r="K13" s="2" t="str">
        <f>IF('Adjacent Counties'!K13="x",VLOOKUP('2013 0-64'!K$1,'2013 population'!$A$3:$E$102,3,FALSE),"")</f>
        <v/>
      </c>
      <c r="L13" s="2" t="str">
        <f>IF('Adjacent Counties'!L13="x",VLOOKUP('2013 0-64'!L$1,'2013 population'!$A$3:$E$102,3,FALSE),"")</f>
        <v/>
      </c>
      <c r="M13" s="2">
        <f>IF('Adjacent Counties'!M13="x",VLOOKUP('2013 0-64'!M$1,'2013 population'!$A$3:$E$102,3,FALSE),"")</f>
        <v>9093</v>
      </c>
      <c r="N13" s="2" t="str">
        <f>IF('Adjacent Counties'!N13="x",VLOOKUP('2013 0-64'!N$1,'2013 population'!$A$3:$E$102,3,FALSE),"")</f>
        <v/>
      </c>
      <c r="O13" s="2">
        <f>IF('Adjacent Counties'!O13="x",VLOOKUP('2013 0-64'!O$1,'2013 population'!$A$3:$E$102,3,FALSE),"")</f>
        <v>8369</v>
      </c>
      <c r="P13" s="2" t="str">
        <f>IF('Adjacent Counties'!P13="x",VLOOKUP('2013 0-64'!P$1,'2013 population'!$A$3:$E$102,3,FALSE),"")</f>
        <v/>
      </c>
      <c r="Q13" s="2" t="str">
        <f>IF('Adjacent Counties'!Q13="x",VLOOKUP('2013 0-64'!Q$1,'2013 population'!$A$3:$E$102,3,FALSE),"")</f>
        <v/>
      </c>
      <c r="R13" s="2" t="str">
        <f>IF('Adjacent Counties'!R13="x",VLOOKUP('2013 0-64'!R$1,'2013 population'!$A$3:$E$102,3,FALSE),"")</f>
        <v/>
      </c>
      <c r="S13" s="2">
        <f>IF('Adjacent Counties'!S13="x",VLOOKUP('2013 0-64'!S$1,'2013 population'!$A$3:$E$102,3,FALSE),"")</f>
        <v>14469</v>
      </c>
      <c r="T13" s="2" t="str">
        <f>IF('Adjacent Counties'!T13="x",VLOOKUP('2013 0-64'!T$1,'2013 population'!$A$3:$E$102,3,FALSE),"")</f>
        <v/>
      </c>
      <c r="U13" s="2" t="str">
        <f>IF('Adjacent Counties'!U13="x",VLOOKUP('2013 0-64'!U$1,'2013 population'!$A$3:$E$102,3,FALSE),"")</f>
        <v/>
      </c>
      <c r="V13" s="2" t="str">
        <f>IF('Adjacent Counties'!V13="x",VLOOKUP('2013 0-64'!V$1,'2013 population'!$A$3:$E$102,3,FALSE),"")</f>
        <v/>
      </c>
      <c r="W13" s="2" t="str">
        <f>IF('Adjacent Counties'!W13="x",VLOOKUP('2013 0-64'!W$1,'2013 population'!$A$3:$E$102,3,FALSE),"")</f>
        <v/>
      </c>
      <c r="X13" s="2">
        <f>IF('Adjacent Counties'!X13="x",VLOOKUP('2013 0-64'!X$1,'2013 population'!$A$3:$E$102,3,FALSE),"")</f>
        <v>9561</v>
      </c>
      <c r="Y13" s="2" t="str">
        <f>IF('Adjacent Counties'!Y13="x",VLOOKUP('2013 0-64'!Y$1,'2013 population'!$A$3:$E$102,3,FALSE),"")</f>
        <v/>
      </c>
      <c r="Z13" s="2" t="str">
        <f>IF('Adjacent Counties'!Z13="x",VLOOKUP('2013 0-64'!Z$1,'2013 population'!$A$3:$E$102,3,FALSE),"")</f>
        <v/>
      </c>
      <c r="AA13" s="2" t="str">
        <f>IF('Adjacent Counties'!AA13="x",VLOOKUP('2013 0-64'!AA$1,'2013 population'!$A$3:$E$102,3,FALSE),"")</f>
        <v/>
      </c>
      <c r="AB13" s="2" t="str">
        <f>IF('Adjacent Counties'!AB13="x",VLOOKUP('2013 0-64'!AB$1,'2013 population'!$A$3:$E$102,3,FALSE),"")</f>
        <v/>
      </c>
      <c r="AC13" s="2" t="str">
        <f>IF('Adjacent Counties'!AC13="x",VLOOKUP('2013 0-64'!AC$1,'2013 population'!$A$3:$E$102,3,FALSE),"")</f>
        <v/>
      </c>
      <c r="AD13" s="2" t="str">
        <f>IF('Adjacent Counties'!AD13="x",VLOOKUP('2013 0-64'!AD$1,'2013 population'!$A$3:$E$102,3,FALSE),"")</f>
        <v/>
      </c>
      <c r="AE13" s="2" t="str">
        <f>IF('Adjacent Counties'!AE13="x",VLOOKUP('2013 0-64'!AE$1,'2013 population'!$A$3:$E$102,3,FALSE),"")</f>
        <v/>
      </c>
      <c r="AF13" s="2" t="str">
        <f>IF('Adjacent Counties'!AF13="x",VLOOKUP('2013 0-64'!AF$1,'2013 population'!$A$3:$E$102,3,FALSE),"")</f>
        <v/>
      </c>
      <c r="AG13" s="2" t="str">
        <f>IF('Adjacent Counties'!AG13="x",VLOOKUP('2013 0-64'!AG$1,'2013 population'!$A$3:$E$102,3,FALSE),"")</f>
        <v/>
      </c>
      <c r="AH13" s="2" t="str">
        <f>IF('Adjacent Counties'!AH13="x",VLOOKUP('2013 0-64'!AH$1,'2013 population'!$A$3:$E$102,3,FALSE),"")</f>
        <v/>
      </c>
      <c r="AI13" s="2" t="str">
        <f>IF('Adjacent Counties'!AI13="x",VLOOKUP('2013 0-64'!AI$1,'2013 population'!$A$3:$E$102,3,FALSE),"")</f>
        <v/>
      </c>
      <c r="AJ13" s="2" t="str">
        <f>IF('Adjacent Counties'!AJ13="x",VLOOKUP('2013 0-64'!AJ$1,'2013 population'!$A$3:$E$102,3,FALSE),"")</f>
        <v/>
      </c>
      <c r="AK13" s="2" t="str">
        <f>IF('Adjacent Counties'!AK13="x",VLOOKUP('2013 0-64'!AK$1,'2013 population'!$A$3:$E$102,3,FALSE),"")</f>
        <v/>
      </c>
      <c r="AL13" s="2" t="str">
        <f>IF('Adjacent Counties'!AL13="x",VLOOKUP('2013 0-64'!AL$1,'2013 population'!$A$3:$E$102,3,FALSE),"")</f>
        <v/>
      </c>
      <c r="AM13" s="2" t="str">
        <f>IF('Adjacent Counties'!AM13="x",VLOOKUP('2013 0-64'!AM$1,'2013 population'!$A$3:$E$102,3,FALSE),"")</f>
        <v/>
      </c>
      <c r="AN13" s="2" t="str">
        <f>IF('Adjacent Counties'!AN13="x",VLOOKUP('2013 0-64'!AN$1,'2013 population'!$A$3:$E$102,3,FALSE),"")</f>
        <v/>
      </c>
      <c r="AO13" s="2" t="str">
        <f>IF('Adjacent Counties'!AO13="x",VLOOKUP('2013 0-64'!AO$1,'2013 population'!$A$3:$E$102,3,FALSE),"")</f>
        <v/>
      </c>
      <c r="AP13" s="2" t="str">
        <f>IF('Adjacent Counties'!AP13="x",VLOOKUP('2013 0-64'!AP$1,'2013 population'!$A$3:$E$102,3,FALSE),"")</f>
        <v/>
      </c>
      <c r="AQ13" s="2" t="str">
        <f>IF('Adjacent Counties'!AQ13="x",VLOOKUP('2013 0-64'!AQ$1,'2013 population'!$A$3:$E$102,3,FALSE),"")</f>
        <v/>
      </c>
      <c r="AR13" s="2" t="str">
        <f>IF('Adjacent Counties'!AR13="x",VLOOKUP('2013 0-64'!AR$1,'2013 population'!$A$3:$E$102,3,FALSE),"")</f>
        <v/>
      </c>
      <c r="AS13" s="2" t="str">
        <f>IF('Adjacent Counties'!AS13="x",VLOOKUP('2013 0-64'!AS$1,'2013 population'!$A$3:$E$102,3,FALSE),"")</f>
        <v/>
      </c>
      <c r="AT13" s="2" t="str">
        <f>IF('Adjacent Counties'!AT13="x",VLOOKUP('2013 0-64'!AT$1,'2013 population'!$A$3:$E$102,3,FALSE),"")</f>
        <v/>
      </c>
      <c r="AU13" s="2" t="str">
        <f>IF('Adjacent Counties'!AU13="x",VLOOKUP('2013 0-64'!AU$1,'2013 population'!$A$3:$E$102,3,FALSE),"")</f>
        <v/>
      </c>
      <c r="AV13" s="2" t="str">
        <f>IF('Adjacent Counties'!AV13="x",VLOOKUP('2013 0-64'!AV$1,'2013 population'!$A$3:$E$102,3,FALSE),"")</f>
        <v/>
      </c>
      <c r="AW13" s="2" t="str">
        <f>IF('Adjacent Counties'!AW13="x",VLOOKUP('2013 0-64'!AW$1,'2013 population'!$A$3:$E$102,3,FALSE),"")</f>
        <v/>
      </c>
      <c r="AX13" s="2" t="str">
        <f>IF('Adjacent Counties'!AX13="x",VLOOKUP('2013 0-64'!AX$1,'2013 population'!$A$3:$E$102,3,FALSE),"")</f>
        <v/>
      </c>
      <c r="AY13" s="2" t="str">
        <f>IF('Adjacent Counties'!AY13="x",VLOOKUP('2013 0-64'!AY$1,'2013 population'!$A$3:$E$102,3,FALSE),"")</f>
        <v/>
      </c>
      <c r="AZ13" s="2" t="str">
        <f>IF('Adjacent Counties'!AZ13="x",VLOOKUP('2013 0-64'!AZ$1,'2013 population'!$A$3:$E$102,3,FALSE),"")</f>
        <v/>
      </c>
      <c r="BA13" s="2" t="str">
        <f>IF('Adjacent Counties'!BA13="x",VLOOKUP('2013 0-64'!BA$1,'2013 population'!$A$3:$E$102,3,FALSE),"")</f>
        <v/>
      </c>
      <c r="BB13" s="2" t="str">
        <f>IF('Adjacent Counties'!BB13="x",VLOOKUP('2013 0-64'!BB$1,'2013 population'!$A$3:$E$102,3,FALSE),"")</f>
        <v/>
      </c>
      <c r="BC13" s="2" t="str">
        <f>IF('Adjacent Counties'!BC13="x",VLOOKUP('2013 0-64'!BC$1,'2013 population'!$A$3:$E$102,3,FALSE),"")</f>
        <v/>
      </c>
      <c r="BD13" s="2">
        <f>IF('Adjacent Counties'!BD13="x",VLOOKUP('2013 0-64'!BD$1,'2013 population'!$A$3:$E$102,3,FALSE),"")</f>
        <v>7699</v>
      </c>
      <c r="BE13" s="2" t="str">
        <f>IF('Adjacent Counties'!BE13="x",VLOOKUP('2013 0-64'!BE$1,'2013 population'!$A$3:$E$102,3,FALSE),"")</f>
        <v/>
      </c>
      <c r="BF13" s="2" t="str">
        <f>IF('Adjacent Counties'!BF13="x",VLOOKUP('2013 0-64'!BF$1,'2013 population'!$A$3:$E$102,3,FALSE),"")</f>
        <v/>
      </c>
      <c r="BG13" s="2" t="str">
        <f>IF('Adjacent Counties'!BG13="x",VLOOKUP('2013 0-64'!BG$1,'2013 population'!$A$3:$E$102,3,FALSE),"")</f>
        <v/>
      </c>
      <c r="BH13" s="2">
        <f>IF('Adjacent Counties'!BH13="x",VLOOKUP('2013 0-64'!BH$1,'2013 population'!$A$3:$E$102,3,FALSE),"")</f>
        <v>4745</v>
      </c>
      <c r="BI13" s="2" t="str">
        <f>IF('Adjacent Counties'!BI13="x",VLOOKUP('2013 0-64'!BI$1,'2013 population'!$A$3:$E$102,3,FALSE),"")</f>
        <v/>
      </c>
      <c r="BJ13" s="2">
        <f>IF('Adjacent Counties'!BJ13="x",VLOOKUP('2013 0-64'!BJ$1,'2013 population'!$A$3:$E$102,3,FALSE),"")</f>
        <v>1963</v>
      </c>
      <c r="BK13" s="2" t="str">
        <f>IF('Adjacent Counties'!BK13="x",VLOOKUP('2013 0-64'!BK$1,'2013 population'!$A$3:$E$102,3,FALSE),"")</f>
        <v/>
      </c>
      <c r="BL13" s="2" t="str">
        <f>IF('Adjacent Counties'!BL13="x",VLOOKUP('2013 0-64'!BL$1,'2013 population'!$A$3:$E$102,3,FALSE),"")</f>
        <v/>
      </c>
      <c r="BM13" s="2" t="str">
        <f>IF('Adjacent Counties'!BM13="x",VLOOKUP('2013 0-64'!BM$1,'2013 population'!$A$3:$E$102,3,FALSE),"")</f>
        <v/>
      </c>
      <c r="BN13" s="2" t="str">
        <f>IF('Adjacent Counties'!BN13="x",VLOOKUP('2013 0-64'!BN$1,'2013 population'!$A$3:$E$102,3,FALSE),"")</f>
        <v/>
      </c>
      <c r="BO13" s="2" t="str">
        <f>IF('Adjacent Counties'!BO13="x",VLOOKUP('2013 0-64'!BO$1,'2013 population'!$A$3:$E$102,3,FALSE),"")</f>
        <v/>
      </c>
      <c r="BP13" s="2" t="str">
        <f>IF('Adjacent Counties'!BP13="x",VLOOKUP('2013 0-64'!BP$1,'2013 population'!$A$3:$E$102,3,FALSE),"")</f>
        <v/>
      </c>
      <c r="BQ13" s="2" t="str">
        <f>IF('Adjacent Counties'!BQ13="x",VLOOKUP('2013 0-64'!BQ$1,'2013 population'!$A$3:$E$102,3,FALSE),"")</f>
        <v/>
      </c>
      <c r="BR13" s="2" t="str">
        <f>IF('Adjacent Counties'!BR13="x",VLOOKUP('2013 0-64'!BR$1,'2013 population'!$A$3:$E$102,3,FALSE),"")</f>
        <v/>
      </c>
      <c r="BS13" s="2" t="str">
        <f>IF('Adjacent Counties'!BS13="x",VLOOKUP('2013 0-64'!BS$1,'2013 population'!$A$3:$E$102,3,FALSE),"")</f>
        <v/>
      </c>
      <c r="BT13" s="2" t="str">
        <f>IF('Adjacent Counties'!BT13="x",VLOOKUP('2013 0-64'!BT$1,'2013 population'!$A$3:$E$102,3,FALSE),"")</f>
        <v/>
      </c>
      <c r="BU13" s="2" t="str">
        <f>IF('Adjacent Counties'!BU13="x",VLOOKUP('2013 0-64'!BU$1,'2013 population'!$A$3:$E$102,3,FALSE),"")</f>
        <v/>
      </c>
      <c r="BV13" s="2" t="str">
        <f>IF('Adjacent Counties'!BV13="x",VLOOKUP('2013 0-64'!BV$1,'2013 population'!$A$3:$E$102,3,FALSE),"")</f>
        <v/>
      </c>
      <c r="BW13" s="2" t="str">
        <f>IF('Adjacent Counties'!BW13="x",VLOOKUP('2013 0-64'!BW$1,'2013 population'!$A$3:$E$102,3,FALSE),"")</f>
        <v/>
      </c>
      <c r="BX13" s="2" t="str">
        <f>IF('Adjacent Counties'!BX13="x",VLOOKUP('2013 0-64'!BX$1,'2013 population'!$A$3:$E$102,3,FALSE),"")</f>
        <v/>
      </c>
      <c r="BY13" s="2" t="str">
        <f>IF('Adjacent Counties'!BY13="x",VLOOKUP('2013 0-64'!BY$1,'2013 population'!$A$3:$E$102,3,FALSE),"")</f>
        <v/>
      </c>
      <c r="BZ13" s="2" t="str">
        <f>IF('Adjacent Counties'!BZ13="x",VLOOKUP('2013 0-64'!BZ$1,'2013 population'!$A$3:$E$102,3,FALSE),"")</f>
        <v/>
      </c>
      <c r="CA13" s="2" t="str">
        <f>IF('Adjacent Counties'!CA13="x",VLOOKUP('2013 0-64'!CA$1,'2013 population'!$A$3:$E$102,3,FALSE),"")</f>
        <v/>
      </c>
      <c r="CB13" s="2" t="str">
        <f>IF('Adjacent Counties'!CB13="x",VLOOKUP('2013 0-64'!CB$1,'2013 population'!$A$3:$E$102,3,FALSE),"")</f>
        <v/>
      </c>
      <c r="CC13" s="2" t="str">
        <f>IF('Adjacent Counties'!CC13="x",VLOOKUP('2013 0-64'!CC$1,'2013 population'!$A$3:$E$102,3,FALSE),"")</f>
        <v/>
      </c>
      <c r="CD13" s="2">
        <f>IF('Adjacent Counties'!CD13="x",VLOOKUP('2013 0-64'!CD$1,'2013 population'!$A$3:$E$102,3,FALSE),"")</f>
        <v>7550</v>
      </c>
      <c r="CE13" s="2" t="str">
        <f>IF('Adjacent Counties'!CE13="x",VLOOKUP('2013 0-64'!CE$1,'2013 population'!$A$3:$E$102,3,FALSE),"")</f>
        <v/>
      </c>
      <c r="CF13" s="2" t="str">
        <f>IF('Adjacent Counties'!CF13="x",VLOOKUP('2013 0-64'!CF$1,'2013 population'!$A$3:$E$102,3,FALSE),"")</f>
        <v/>
      </c>
      <c r="CG13" s="2" t="str">
        <f>IF('Adjacent Counties'!CG13="x",VLOOKUP('2013 0-64'!CG$1,'2013 population'!$A$3:$E$102,3,FALSE),"")</f>
        <v/>
      </c>
      <c r="CH13" s="2" t="str">
        <f>IF('Adjacent Counties'!CH13="x",VLOOKUP('2013 0-64'!CH$1,'2013 population'!$A$3:$E$102,3,FALSE),"")</f>
        <v/>
      </c>
      <c r="CI13" s="2" t="str">
        <f>IF('Adjacent Counties'!CI13="x",VLOOKUP('2013 0-64'!CI$1,'2013 population'!$A$3:$E$102,3,FALSE),"")</f>
        <v/>
      </c>
      <c r="CJ13" s="2" t="str">
        <f>IF('Adjacent Counties'!CJ13="x",VLOOKUP('2013 0-64'!CJ$1,'2013 population'!$A$3:$E$102,3,FALSE),"")</f>
        <v/>
      </c>
      <c r="CK13" s="2" t="str">
        <f>IF('Adjacent Counties'!CK13="x",VLOOKUP('2013 0-64'!CK$1,'2013 population'!$A$3:$E$102,3,FALSE),"")</f>
        <v/>
      </c>
      <c r="CL13" s="2" t="str">
        <f>IF('Adjacent Counties'!CL13="x",VLOOKUP('2013 0-64'!CL$1,'2013 population'!$A$3:$E$102,3,FALSE),"")</f>
        <v/>
      </c>
      <c r="CM13" s="2" t="str">
        <f>IF('Adjacent Counties'!CM13="x",VLOOKUP('2013 0-64'!CM$1,'2013 population'!$A$3:$E$102,3,FALSE),"")</f>
        <v/>
      </c>
      <c r="CN13" s="2" t="str">
        <f>IF('Adjacent Counties'!CN13="x",VLOOKUP('2013 0-64'!CN$1,'2013 population'!$A$3:$E$102,3,FALSE),"")</f>
        <v/>
      </c>
      <c r="CO13" s="2" t="str">
        <f>IF('Adjacent Counties'!CO13="x",VLOOKUP('2013 0-64'!CO$1,'2013 population'!$A$3:$E$102,3,FALSE),"")</f>
        <v/>
      </c>
      <c r="CP13" s="2" t="str">
        <f>IF('Adjacent Counties'!CP13="x",VLOOKUP('2013 0-64'!CP$1,'2013 population'!$A$3:$E$102,3,FALSE),"")</f>
        <v/>
      </c>
      <c r="CQ13" s="2" t="str">
        <f>IF('Adjacent Counties'!CQ13="x",VLOOKUP('2013 0-64'!CQ$1,'2013 population'!$A$3:$E$102,3,FALSE),"")</f>
        <v/>
      </c>
      <c r="CR13" s="2" t="str">
        <f>IF('Adjacent Counties'!CR13="x",VLOOKUP('2013 0-64'!CR$1,'2013 population'!$A$3:$E$102,3,FALSE),"")</f>
        <v/>
      </c>
      <c r="CS13" s="2" t="str">
        <f>IF('Adjacent Counties'!CS13="x",VLOOKUP('2013 0-64'!CS$1,'2013 population'!$A$3:$E$102,3,FALSE),"")</f>
        <v/>
      </c>
      <c r="CT13" s="2" t="str">
        <f>IF('Adjacent Counties'!CT13="x",VLOOKUP('2013 0-64'!CT$1,'2013 population'!$A$3:$E$102,3,FALSE),"")</f>
        <v/>
      </c>
      <c r="CU13" s="2" t="str">
        <f>IF('Adjacent Counties'!CU13="x",VLOOKUP('2013 0-64'!CU$1,'2013 population'!$A$3:$E$102,3,FALSE),"")</f>
        <v/>
      </c>
      <c r="CV13" s="2" t="str">
        <f>IF('Adjacent Counties'!CV13="x",VLOOKUP('2013 0-64'!CV$1,'2013 population'!$A$3:$E$102,3,FALSE),"")</f>
        <v/>
      </c>
      <c r="CW13" s="2" t="str">
        <f>IF('Adjacent Counties'!CW13="x",VLOOKUP('2013 0-64'!CW$1,'2013 population'!$A$3:$E$102,3,FALSE),"")</f>
        <v/>
      </c>
      <c r="CX13" s="2">
        <f t="shared" si="0"/>
        <v>65386</v>
      </c>
      <c r="CY13" s="2">
        <f>SUMIF('Residents by Age'!B$2:B$422,"="&amp;'2013 0-64'!A13,'Residents by Age'!E$2:E$422)</f>
        <v>81</v>
      </c>
      <c r="CZ13" s="9">
        <f t="shared" si="1"/>
        <v>1.23879729605726</v>
      </c>
    </row>
    <row r="14" spans="1:104">
      <c r="A14" s="3" t="s">
        <v>12</v>
      </c>
      <c r="B14" s="2" t="str">
        <f>IF('Adjacent Counties'!B14="x",VLOOKUP('2013 0-64'!B$1,'2013 population'!$A$3:$E$102,3,FALSE),"")</f>
        <v/>
      </c>
      <c r="C14" s="2" t="str">
        <f>IF('Adjacent Counties'!C14="x",VLOOKUP('2013 0-64'!C$1,'2013 population'!$A$3:$E$102,3,FALSE),"")</f>
        <v/>
      </c>
      <c r="D14" s="2" t="str">
        <f>IF('Adjacent Counties'!D14="x",VLOOKUP('2013 0-64'!D$1,'2013 population'!$A$3:$E$102,3,FALSE),"")</f>
        <v/>
      </c>
      <c r="E14" s="2" t="str">
        <f>IF('Adjacent Counties'!E14="x",VLOOKUP('2013 0-64'!E$1,'2013 population'!$A$3:$E$102,3,FALSE),"")</f>
        <v/>
      </c>
      <c r="F14" s="2" t="str">
        <f>IF('Adjacent Counties'!F14="x",VLOOKUP('2013 0-64'!F$1,'2013 population'!$A$3:$E$102,3,FALSE),"")</f>
        <v/>
      </c>
      <c r="G14" s="2" t="str">
        <f>IF('Adjacent Counties'!G14="x",VLOOKUP('2013 0-64'!G$1,'2013 population'!$A$3:$E$102,3,FALSE),"")</f>
        <v/>
      </c>
      <c r="H14" s="2" t="str">
        <f>IF('Adjacent Counties'!H14="x",VLOOKUP('2013 0-64'!H$1,'2013 population'!$A$3:$E$102,3,FALSE),"")</f>
        <v/>
      </c>
      <c r="I14" s="2" t="str">
        <f>IF('Adjacent Counties'!I14="x",VLOOKUP('2013 0-64'!I$1,'2013 population'!$A$3:$E$102,3,FALSE),"")</f>
        <v/>
      </c>
      <c r="J14" s="2" t="str">
        <f>IF('Adjacent Counties'!J14="x",VLOOKUP('2013 0-64'!J$1,'2013 population'!$A$3:$E$102,3,FALSE),"")</f>
        <v/>
      </c>
      <c r="K14" s="2" t="str">
        <f>IF('Adjacent Counties'!K14="x",VLOOKUP('2013 0-64'!K$1,'2013 population'!$A$3:$E$102,3,FALSE),"")</f>
        <v/>
      </c>
      <c r="L14" s="2" t="str">
        <f>IF('Adjacent Counties'!L14="x",VLOOKUP('2013 0-64'!L$1,'2013 population'!$A$3:$E$102,3,FALSE),"")</f>
        <v/>
      </c>
      <c r="M14" s="2" t="str">
        <f>IF('Adjacent Counties'!M14="x",VLOOKUP('2013 0-64'!M$1,'2013 population'!$A$3:$E$102,3,FALSE),"")</f>
        <v/>
      </c>
      <c r="N14" s="2">
        <f>IF('Adjacent Counties'!N14="x",VLOOKUP('2013 0-64'!N$1,'2013 population'!$A$3:$E$102,3,FALSE),"")</f>
        <v>13442</v>
      </c>
      <c r="O14" s="2" t="str">
        <f>IF('Adjacent Counties'!O14="x",VLOOKUP('2013 0-64'!O$1,'2013 population'!$A$3:$E$102,3,FALSE),"")</f>
        <v/>
      </c>
      <c r="P14" s="2" t="str">
        <f>IF('Adjacent Counties'!P14="x",VLOOKUP('2013 0-64'!P$1,'2013 population'!$A$3:$E$102,3,FALSE),"")</f>
        <v/>
      </c>
      <c r="Q14" s="2" t="str">
        <f>IF('Adjacent Counties'!Q14="x",VLOOKUP('2013 0-64'!Q$1,'2013 population'!$A$3:$E$102,3,FALSE),"")</f>
        <v/>
      </c>
      <c r="R14" s="2" t="str">
        <f>IF('Adjacent Counties'!R14="x",VLOOKUP('2013 0-64'!R$1,'2013 population'!$A$3:$E$102,3,FALSE),"")</f>
        <v/>
      </c>
      <c r="S14" s="2" t="str">
        <f>IF('Adjacent Counties'!S14="x",VLOOKUP('2013 0-64'!S$1,'2013 population'!$A$3:$E$102,3,FALSE),"")</f>
        <v/>
      </c>
      <c r="T14" s="2" t="str">
        <f>IF('Adjacent Counties'!T14="x",VLOOKUP('2013 0-64'!T$1,'2013 population'!$A$3:$E$102,3,FALSE),"")</f>
        <v/>
      </c>
      <c r="U14" s="2" t="str">
        <f>IF('Adjacent Counties'!U14="x",VLOOKUP('2013 0-64'!U$1,'2013 population'!$A$3:$E$102,3,FALSE),"")</f>
        <v/>
      </c>
      <c r="V14" s="2" t="str">
        <f>IF('Adjacent Counties'!V14="x",VLOOKUP('2013 0-64'!V$1,'2013 population'!$A$3:$E$102,3,FALSE),"")</f>
        <v/>
      </c>
      <c r="W14" s="2" t="str">
        <f>IF('Adjacent Counties'!W14="x",VLOOKUP('2013 0-64'!W$1,'2013 population'!$A$3:$E$102,3,FALSE),"")</f>
        <v/>
      </c>
      <c r="X14" s="2" t="str">
        <f>IF('Adjacent Counties'!X14="x",VLOOKUP('2013 0-64'!X$1,'2013 population'!$A$3:$E$102,3,FALSE),"")</f>
        <v/>
      </c>
      <c r="Y14" s="2" t="str">
        <f>IF('Adjacent Counties'!Y14="x",VLOOKUP('2013 0-64'!Y$1,'2013 population'!$A$3:$E$102,3,FALSE),"")</f>
        <v/>
      </c>
      <c r="Z14" s="2" t="str">
        <f>IF('Adjacent Counties'!Z14="x",VLOOKUP('2013 0-64'!Z$1,'2013 population'!$A$3:$E$102,3,FALSE),"")</f>
        <v/>
      </c>
      <c r="AA14" s="2" t="str">
        <f>IF('Adjacent Counties'!AA14="x",VLOOKUP('2013 0-64'!AA$1,'2013 population'!$A$3:$E$102,3,FALSE),"")</f>
        <v/>
      </c>
      <c r="AB14" s="2" t="str">
        <f>IF('Adjacent Counties'!AB14="x",VLOOKUP('2013 0-64'!AB$1,'2013 population'!$A$3:$E$102,3,FALSE),"")</f>
        <v/>
      </c>
      <c r="AC14" s="2" t="str">
        <f>IF('Adjacent Counties'!AC14="x",VLOOKUP('2013 0-64'!AC$1,'2013 population'!$A$3:$E$102,3,FALSE),"")</f>
        <v/>
      </c>
      <c r="AD14" s="2" t="str">
        <f>IF('Adjacent Counties'!AD14="x",VLOOKUP('2013 0-64'!AD$1,'2013 population'!$A$3:$E$102,3,FALSE),"")</f>
        <v/>
      </c>
      <c r="AE14" s="2" t="str">
        <f>IF('Adjacent Counties'!AE14="x",VLOOKUP('2013 0-64'!AE$1,'2013 population'!$A$3:$E$102,3,FALSE),"")</f>
        <v/>
      </c>
      <c r="AF14" s="2" t="str">
        <f>IF('Adjacent Counties'!AF14="x",VLOOKUP('2013 0-64'!AF$1,'2013 population'!$A$3:$E$102,3,FALSE),"")</f>
        <v/>
      </c>
      <c r="AG14" s="2" t="str">
        <f>IF('Adjacent Counties'!AG14="x",VLOOKUP('2013 0-64'!AG$1,'2013 population'!$A$3:$E$102,3,FALSE),"")</f>
        <v/>
      </c>
      <c r="AH14" s="2" t="str">
        <f>IF('Adjacent Counties'!AH14="x",VLOOKUP('2013 0-64'!AH$1,'2013 population'!$A$3:$E$102,3,FALSE),"")</f>
        <v/>
      </c>
      <c r="AI14" s="2" t="str">
        <f>IF('Adjacent Counties'!AI14="x",VLOOKUP('2013 0-64'!AI$1,'2013 population'!$A$3:$E$102,3,FALSE),"")</f>
        <v/>
      </c>
      <c r="AJ14" s="2" t="str">
        <f>IF('Adjacent Counties'!AJ14="x",VLOOKUP('2013 0-64'!AJ$1,'2013 population'!$A$3:$E$102,3,FALSE),"")</f>
        <v/>
      </c>
      <c r="AK14" s="2" t="str">
        <f>IF('Adjacent Counties'!AK14="x",VLOOKUP('2013 0-64'!AK$1,'2013 population'!$A$3:$E$102,3,FALSE),"")</f>
        <v/>
      </c>
      <c r="AL14" s="2" t="str">
        <f>IF('Adjacent Counties'!AL14="x",VLOOKUP('2013 0-64'!AL$1,'2013 population'!$A$3:$E$102,3,FALSE),"")</f>
        <v/>
      </c>
      <c r="AM14" s="2" t="str">
        <f>IF('Adjacent Counties'!AM14="x",VLOOKUP('2013 0-64'!AM$1,'2013 population'!$A$3:$E$102,3,FALSE),"")</f>
        <v/>
      </c>
      <c r="AN14" s="2" t="str">
        <f>IF('Adjacent Counties'!AN14="x",VLOOKUP('2013 0-64'!AN$1,'2013 population'!$A$3:$E$102,3,FALSE),"")</f>
        <v/>
      </c>
      <c r="AO14" s="2" t="str">
        <f>IF('Adjacent Counties'!AO14="x",VLOOKUP('2013 0-64'!AO$1,'2013 population'!$A$3:$E$102,3,FALSE),"")</f>
        <v/>
      </c>
      <c r="AP14" s="2" t="str">
        <f>IF('Adjacent Counties'!AP14="x",VLOOKUP('2013 0-64'!AP$1,'2013 population'!$A$3:$E$102,3,FALSE),"")</f>
        <v/>
      </c>
      <c r="AQ14" s="2" t="str">
        <f>IF('Adjacent Counties'!AQ14="x",VLOOKUP('2013 0-64'!AQ$1,'2013 population'!$A$3:$E$102,3,FALSE),"")</f>
        <v/>
      </c>
      <c r="AR14" s="2" t="str">
        <f>IF('Adjacent Counties'!AR14="x",VLOOKUP('2013 0-64'!AR$1,'2013 population'!$A$3:$E$102,3,FALSE),"")</f>
        <v/>
      </c>
      <c r="AS14" s="2" t="str">
        <f>IF('Adjacent Counties'!AS14="x",VLOOKUP('2013 0-64'!AS$1,'2013 population'!$A$3:$E$102,3,FALSE),"")</f>
        <v/>
      </c>
      <c r="AT14" s="2" t="str">
        <f>IF('Adjacent Counties'!AT14="x",VLOOKUP('2013 0-64'!AT$1,'2013 population'!$A$3:$E$102,3,FALSE),"")</f>
        <v/>
      </c>
      <c r="AU14" s="2" t="str">
        <f>IF('Adjacent Counties'!AU14="x",VLOOKUP('2013 0-64'!AU$1,'2013 population'!$A$3:$E$102,3,FALSE),"")</f>
        <v/>
      </c>
      <c r="AV14" s="2" t="str">
        <f>IF('Adjacent Counties'!AV14="x",VLOOKUP('2013 0-64'!AV$1,'2013 population'!$A$3:$E$102,3,FALSE),"")</f>
        <v/>
      </c>
      <c r="AW14" s="2" t="str">
        <f>IF('Adjacent Counties'!AW14="x",VLOOKUP('2013 0-64'!AW$1,'2013 population'!$A$3:$E$102,3,FALSE),"")</f>
        <v/>
      </c>
      <c r="AX14" s="2">
        <f>IF('Adjacent Counties'!AX14="x",VLOOKUP('2013 0-64'!AX$1,'2013 population'!$A$3:$E$102,3,FALSE),"")</f>
        <v>13915</v>
      </c>
      <c r="AY14" s="2" t="str">
        <f>IF('Adjacent Counties'!AY14="x",VLOOKUP('2013 0-64'!AY$1,'2013 population'!$A$3:$E$102,3,FALSE),"")</f>
        <v/>
      </c>
      <c r="AZ14" s="2" t="str">
        <f>IF('Adjacent Counties'!AZ14="x",VLOOKUP('2013 0-64'!AZ$1,'2013 population'!$A$3:$E$102,3,FALSE),"")</f>
        <v/>
      </c>
      <c r="BA14" s="2" t="str">
        <f>IF('Adjacent Counties'!BA14="x",VLOOKUP('2013 0-64'!BA$1,'2013 population'!$A$3:$E$102,3,FALSE),"")</f>
        <v/>
      </c>
      <c r="BB14" s="2" t="str">
        <f>IF('Adjacent Counties'!BB14="x",VLOOKUP('2013 0-64'!BB$1,'2013 population'!$A$3:$E$102,3,FALSE),"")</f>
        <v/>
      </c>
      <c r="BC14" s="2" t="str">
        <f>IF('Adjacent Counties'!BC14="x",VLOOKUP('2013 0-64'!BC$1,'2013 population'!$A$3:$E$102,3,FALSE),"")</f>
        <v/>
      </c>
      <c r="BD14" s="2" t="str">
        <f>IF('Adjacent Counties'!BD14="x",VLOOKUP('2013 0-64'!BD$1,'2013 population'!$A$3:$E$102,3,FALSE),"")</f>
        <v/>
      </c>
      <c r="BE14" s="2" t="str">
        <f>IF('Adjacent Counties'!BE14="x",VLOOKUP('2013 0-64'!BE$1,'2013 population'!$A$3:$E$102,3,FALSE),"")</f>
        <v/>
      </c>
      <c r="BF14" s="2" t="str">
        <f>IF('Adjacent Counties'!BF14="x",VLOOKUP('2013 0-64'!BF$1,'2013 population'!$A$3:$E$102,3,FALSE),"")</f>
        <v/>
      </c>
      <c r="BG14" s="2" t="str">
        <f>IF('Adjacent Counties'!BG14="x",VLOOKUP('2013 0-64'!BG$1,'2013 population'!$A$3:$E$102,3,FALSE),"")</f>
        <v/>
      </c>
      <c r="BH14" s="2" t="str">
        <f>IF('Adjacent Counties'!BH14="x",VLOOKUP('2013 0-64'!BH$1,'2013 population'!$A$3:$E$102,3,FALSE),"")</f>
        <v/>
      </c>
      <c r="BI14" s="2">
        <f>IF('Adjacent Counties'!BI14="x",VLOOKUP('2013 0-64'!BI$1,'2013 population'!$A$3:$E$102,3,FALSE),"")</f>
        <v>57836</v>
      </c>
      <c r="BJ14" s="2" t="str">
        <f>IF('Adjacent Counties'!BJ14="x",VLOOKUP('2013 0-64'!BJ$1,'2013 population'!$A$3:$E$102,3,FALSE),"")</f>
        <v/>
      </c>
      <c r="BK14" s="2" t="str">
        <f>IF('Adjacent Counties'!BK14="x",VLOOKUP('2013 0-64'!BK$1,'2013 population'!$A$3:$E$102,3,FALSE),"")</f>
        <v/>
      </c>
      <c r="BL14" s="2" t="str">
        <f>IF('Adjacent Counties'!BL14="x",VLOOKUP('2013 0-64'!BL$1,'2013 population'!$A$3:$E$102,3,FALSE),"")</f>
        <v/>
      </c>
      <c r="BM14" s="2" t="str">
        <f>IF('Adjacent Counties'!BM14="x",VLOOKUP('2013 0-64'!BM$1,'2013 population'!$A$3:$E$102,3,FALSE),"")</f>
        <v/>
      </c>
      <c r="BN14" s="2" t="str">
        <f>IF('Adjacent Counties'!BN14="x",VLOOKUP('2013 0-64'!BN$1,'2013 population'!$A$3:$E$102,3,FALSE),"")</f>
        <v/>
      </c>
      <c r="BO14" s="2" t="str">
        <f>IF('Adjacent Counties'!BO14="x",VLOOKUP('2013 0-64'!BO$1,'2013 population'!$A$3:$E$102,3,FALSE),"")</f>
        <v/>
      </c>
      <c r="BP14" s="2" t="str">
        <f>IF('Adjacent Counties'!BP14="x",VLOOKUP('2013 0-64'!BP$1,'2013 population'!$A$3:$E$102,3,FALSE),"")</f>
        <v/>
      </c>
      <c r="BQ14" s="2" t="str">
        <f>IF('Adjacent Counties'!BQ14="x",VLOOKUP('2013 0-64'!BQ$1,'2013 population'!$A$3:$E$102,3,FALSE),"")</f>
        <v/>
      </c>
      <c r="BR14" s="2" t="str">
        <f>IF('Adjacent Counties'!BR14="x",VLOOKUP('2013 0-64'!BR$1,'2013 population'!$A$3:$E$102,3,FALSE),"")</f>
        <v/>
      </c>
      <c r="BS14" s="2" t="str">
        <f>IF('Adjacent Counties'!BS14="x",VLOOKUP('2013 0-64'!BS$1,'2013 population'!$A$3:$E$102,3,FALSE),"")</f>
        <v/>
      </c>
      <c r="BT14" s="2" t="str">
        <f>IF('Adjacent Counties'!BT14="x",VLOOKUP('2013 0-64'!BT$1,'2013 population'!$A$3:$E$102,3,FALSE),"")</f>
        <v/>
      </c>
      <c r="BU14" s="2" t="str">
        <f>IF('Adjacent Counties'!BU14="x",VLOOKUP('2013 0-64'!BU$1,'2013 population'!$A$3:$E$102,3,FALSE),"")</f>
        <v/>
      </c>
      <c r="BV14" s="2" t="str">
        <f>IF('Adjacent Counties'!BV14="x",VLOOKUP('2013 0-64'!BV$1,'2013 population'!$A$3:$E$102,3,FALSE),"")</f>
        <v/>
      </c>
      <c r="BW14" s="2" t="str">
        <f>IF('Adjacent Counties'!BW14="x",VLOOKUP('2013 0-64'!BW$1,'2013 population'!$A$3:$E$102,3,FALSE),"")</f>
        <v/>
      </c>
      <c r="BX14" s="2" t="str">
        <f>IF('Adjacent Counties'!BX14="x",VLOOKUP('2013 0-64'!BX$1,'2013 population'!$A$3:$E$102,3,FALSE),"")</f>
        <v/>
      </c>
      <c r="BY14" s="2" t="str">
        <f>IF('Adjacent Counties'!BY14="x",VLOOKUP('2013 0-64'!BY$1,'2013 population'!$A$3:$E$102,3,FALSE),"")</f>
        <v/>
      </c>
      <c r="BZ14" s="2" t="str">
        <f>IF('Adjacent Counties'!BZ14="x",VLOOKUP('2013 0-64'!BZ$1,'2013 population'!$A$3:$E$102,3,FALSE),"")</f>
        <v/>
      </c>
      <c r="CA14" s="2" t="str">
        <f>IF('Adjacent Counties'!CA14="x",VLOOKUP('2013 0-64'!CA$1,'2013 population'!$A$3:$E$102,3,FALSE),"")</f>
        <v/>
      </c>
      <c r="CB14" s="2" t="str">
        <f>IF('Adjacent Counties'!CB14="x",VLOOKUP('2013 0-64'!CB$1,'2013 population'!$A$3:$E$102,3,FALSE),"")</f>
        <v/>
      </c>
      <c r="CC14" s="2">
        <f>IF('Adjacent Counties'!CC14="x",VLOOKUP('2013 0-64'!CC$1,'2013 population'!$A$3:$E$102,3,FALSE),"")</f>
        <v>12348</v>
      </c>
      <c r="CD14" s="2" t="str">
        <f>IF('Adjacent Counties'!CD14="x",VLOOKUP('2013 0-64'!CD$1,'2013 population'!$A$3:$E$102,3,FALSE),"")</f>
        <v/>
      </c>
      <c r="CE14" s="2" t="str">
        <f>IF('Adjacent Counties'!CE14="x",VLOOKUP('2013 0-64'!CE$1,'2013 population'!$A$3:$E$102,3,FALSE),"")</f>
        <v/>
      </c>
      <c r="CF14" s="2" t="str">
        <f>IF('Adjacent Counties'!CF14="x",VLOOKUP('2013 0-64'!CF$1,'2013 population'!$A$3:$E$102,3,FALSE),"")</f>
        <v/>
      </c>
      <c r="CG14" s="2">
        <f>IF('Adjacent Counties'!CG14="x",VLOOKUP('2013 0-64'!CG$1,'2013 population'!$A$3:$E$102,3,FALSE),"")</f>
        <v>5932</v>
      </c>
      <c r="CH14" s="2" t="str">
        <f>IF('Adjacent Counties'!CH14="x",VLOOKUP('2013 0-64'!CH$1,'2013 population'!$A$3:$E$102,3,FALSE),"")</f>
        <v/>
      </c>
      <c r="CI14" s="2" t="str">
        <f>IF('Adjacent Counties'!CI14="x",VLOOKUP('2013 0-64'!CI$1,'2013 population'!$A$3:$E$102,3,FALSE),"")</f>
        <v/>
      </c>
      <c r="CJ14" s="2" t="str">
        <f>IF('Adjacent Counties'!CJ14="x",VLOOKUP('2013 0-64'!CJ$1,'2013 population'!$A$3:$E$102,3,FALSE),"")</f>
        <v/>
      </c>
      <c r="CK14" s="2" t="str">
        <f>IF('Adjacent Counties'!CK14="x",VLOOKUP('2013 0-64'!CK$1,'2013 population'!$A$3:$E$102,3,FALSE),"")</f>
        <v/>
      </c>
      <c r="CL14" s="2" t="str">
        <f>IF('Adjacent Counties'!CL14="x",VLOOKUP('2013 0-64'!CL$1,'2013 population'!$A$3:$E$102,3,FALSE),"")</f>
        <v/>
      </c>
      <c r="CM14" s="2">
        <f>IF('Adjacent Counties'!CM14="x",VLOOKUP('2013 0-64'!CM$1,'2013 population'!$A$3:$E$102,3,FALSE),"")</f>
        <v>14885</v>
      </c>
      <c r="CN14" s="2" t="str">
        <f>IF('Adjacent Counties'!CN14="x",VLOOKUP('2013 0-64'!CN$1,'2013 population'!$A$3:$E$102,3,FALSE),"")</f>
        <v/>
      </c>
      <c r="CO14" s="2" t="str">
        <f>IF('Adjacent Counties'!CO14="x",VLOOKUP('2013 0-64'!CO$1,'2013 population'!$A$3:$E$102,3,FALSE),"")</f>
        <v/>
      </c>
      <c r="CP14" s="2" t="str">
        <f>IF('Adjacent Counties'!CP14="x",VLOOKUP('2013 0-64'!CP$1,'2013 population'!$A$3:$E$102,3,FALSE),"")</f>
        <v/>
      </c>
      <c r="CQ14" s="2" t="str">
        <f>IF('Adjacent Counties'!CQ14="x",VLOOKUP('2013 0-64'!CQ$1,'2013 population'!$A$3:$E$102,3,FALSE),"")</f>
        <v/>
      </c>
      <c r="CR14" s="2" t="str">
        <f>IF('Adjacent Counties'!CR14="x",VLOOKUP('2013 0-64'!CR$1,'2013 population'!$A$3:$E$102,3,FALSE),"")</f>
        <v/>
      </c>
      <c r="CS14" s="2" t="str">
        <f>IF('Adjacent Counties'!CS14="x",VLOOKUP('2013 0-64'!CS$1,'2013 population'!$A$3:$E$102,3,FALSE),"")</f>
        <v/>
      </c>
      <c r="CT14" s="2" t="str">
        <f>IF('Adjacent Counties'!CT14="x",VLOOKUP('2013 0-64'!CT$1,'2013 population'!$A$3:$E$102,3,FALSE),"")</f>
        <v/>
      </c>
      <c r="CU14" s="2" t="str">
        <f>IF('Adjacent Counties'!CU14="x",VLOOKUP('2013 0-64'!CU$1,'2013 population'!$A$3:$E$102,3,FALSE),"")</f>
        <v/>
      </c>
      <c r="CV14" s="2" t="str">
        <f>IF('Adjacent Counties'!CV14="x",VLOOKUP('2013 0-64'!CV$1,'2013 population'!$A$3:$E$102,3,FALSE),"")</f>
        <v/>
      </c>
      <c r="CW14" s="2" t="str">
        <f>IF('Adjacent Counties'!CW14="x",VLOOKUP('2013 0-64'!CW$1,'2013 population'!$A$3:$E$102,3,FALSE),"")</f>
        <v/>
      </c>
      <c r="CX14" s="2">
        <f t="shared" si="0"/>
        <v>118358</v>
      </c>
      <c r="CY14" s="2">
        <f>SUMIF('Residents by Age'!B$2:B$422,"="&amp;'2013 0-64'!A14,'Residents by Age'!E$2:E$422)</f>
        <v>114</v>
      </c>
      <c r="CZ14" s="9">
        <f t="shared" si="1"/>
        <v>0.96317950624376891</v>
      </c>
    </row>
    <row r="15" spans="1:104">
      <c r="A15" s="3" t="s">
        <v>13</v>
      </c>
      <c r="B15" s="2" t="str">
        <f>IF('Adjacent Counties'!B15="x",VLOOKUP('2013 0-64'!B$1,'2013 population'!$A$3:$E$102,3,FALSE),"")</f>
        <v/>
      </c>
      <c r="C15" s="2">
        <f>IF('Adjacent Counties'!C15="x",VLOOKUP('2013 0-64'!C$1,'2013 population'!$A$3:$E$102,3,FALSE),"")</f>
        <v>3957</v>
      </c>
      <c r="D15" s="2" t="str">
        <f>IF('Adjacent Counties'!D15="x",VLOOKUP('2013 0-64'!D$1,'2013 population'!$A$3:$E$102,3,FALSE),"")</f>
        <v/>
      </c>
      <c r="E15" s="2" t="str">
        <f>IF('Adjacent Counties'!E15="x",VLOOKUP('2013 0-64'!E$1,'2013 population'!$A$3:$E$102,3,FALSE),"")</f>
        <v/>
      </c>
      <c r="F15" s="2" t="str">
        <f>IF('Adjacent Counties'!F15="x",VLOOKUP('2013 0-64'!F$1,'2013 population'!$A$3:$E$102,3,FALSE),"")</f>
        <v/>
      </c>
      <c r="G15" s="2">
        <f>IF('Adjacent Counties'!G15="x",VLOOKUP('2013 0-64'!G$1,'2013 population'!$A$3:$E$102,3,FALSE),"")</f>
        <v>1937</v>
      </c>
      <c r="H15" s="2" t="str">
        <f>IF('Adjacent Counties'!H15="x",VLOOKUP('2013 0-64'!H$1,'2013 population'!$A$3:$E$102,3,FALSE),"")</f>
        <v/>
      </c>
      <c r="I15" s="2" t="str">
        <f>IF('Adjacent Counties'!I15="x",VLOOKUP('2013 0-64'!I$1,'2013 population'!$A$3:$E$102,3,FALSE),"")</f>
        <v/>
      </c>
      <c r="J15" s="2" t="str">
        <f>IF('Adjacent Counties'!J15="x",VLOOKUP('2013 0-64'!J$1,'2013 population'!$A$3:$E$102,3,FALSE),"")</f>
        <v/>
      </c>
      <c r="K15" s="2" t="str">
        <f>IF('Adjacent Counties'!K15="x",VLOOKUP('2013 0-64'!K$1,'2013 population'!$A$3:$E$102,3,FALSE),"")</f>
        <v/>
      </c>
      <c r="L15" s="2" t="str">
        <f>IF('Adjacent Counties'!L15="x",VLOOKUP('2013 0-64'!L$1,'2013 population'!$A$3:$E$102,3,FALSE),"")</f>
        <v/>
      </c>
      <c r="M15" s="2">
        <f>IF('Adjacent Counties'!M15="x",VLOOKUP('2013 0-64'!M$1,'2013 population'!$A$3:$E$102,3,FALSE),"")</f>
        <v>9093</v>
      </c>
      <c r="N15" s="2" t="str">
        <f>IF('Adjacent Counties'!N15="x",VLOOKUP('2013 0-64'!N$1,'2013 population'!$A$3:$E$102,3,FALSE),"")</f>
        <v/>
      </c>
      <c r="O15" s="2">
        <f>IF('Adjacent Counties'!O15="x",VLOOKUP('2013 0-64'!O$1,'2013 population'!$A$3:$E$102,3,FALSE),"")</f>
        <v>8369</v>
      </c>
      <c r="P15" s="2" t="str">
        <f>IF('Adjacent Counties'!P15="x",VLOOKUP('2013 0-64'!P$1,'2013 population'!$A$3:$E$102,3,FALSE),"")</f>
        <v/>
      </c>
      <c r="Q15" s="2" t="str">
        <f>IF('Adjacent Counties'!Q15="x",VLOOKUP('2013 0-64'!Q$1,'2013 population'!$A$3:$E$102,3,FALSE),"")</f>
        <v/>
      </c>
      <c r="R15" s="2" t="str">
        <f>IF('Adjacent Counties'!R15="x",VLOOKUP('2013 0-64'!R$1,'2013 population'!$A$3:$E$102,3,FALSE),"")</f>
        <v/>
      </c>
      <c r="S15" s="2">
        <f>IF('Adjacent Counties'!S15="x",VLOOKUP('2013 0-64'!S$1,'2013 population'!$A$3:$E$102,3,FALSE),"")</f>
        <v>14469</v>
      </c>
      <c r="T15" s="2" t="str">
        <f>IF('Adjacent Counties'!T15="x",VLOOKUP('2013 0-64'!T$1,'2013 population'!$A$3:$E$102,3,FALSE),"")</f>
        <v/>
      </c>
      <c r="U15" s="2" t="str">
        <f>IF('Adjacent Counties'!U15="x",VLOOKUP('2013 0-64'!U$1,'2013 population'!$A$3:$E$102,3,FALSE),"")</f>
        <v/>
      </c>
      <c r="V15" s="2" t="str">
        <f>IF('Adjacent Counties'!V15="x",VLOOKUP('2013 0-64'!V$1,'2013 population'!$A$3:$E$102,3,FALSE),"")</f>
        <v/>
      </c>
      <c r="W15" s="2" t="str">
        <f>IF('Adjacent Counties'!W15="x",VLOOKUP('2013 0-64'!W$1,'2013 population'!$A$3:$E$102,3,FALSE),"")</f>
        <v/>
      </c>
      <c r="X15" s="2" t="str">
        <f>IF('Adjacent Counties'!X15="x",VLOOKUP('2013 0-64'!X$1,'2013 population'!$A$3:$E$102,3,FALSE),"")</f>
        <v/>
      </c>
      <c r="Y15" s="2" t="str">
        <f>IF('Adjacent Counties'!Y15="x",VLOOKUP('2013 0-64'!Y$1,'2013 population'!$A$3:$E$102,3,FALSE),"")</f>
        <v/>
      </c>
      <c r="Z15" s="2" t="str">
        <f>IF('Adjacent Counties'!Z15="x",VLOOKUP('2013 0-64'!Z$1,'2013 population'!$A$3:$E$102,3,FALSE),"")</f>
        <v/>
      </c>
      <c r="AA15" s="2" t="str">
        <f>IF('Adjacent Counties'!AA15="x",VLOOKUP('2013 0-64'!AA$1,'2013 population'!$A$3:$E$102,3,FALSE),"")</f>
        <v/>
      </c>
      <c r="AB15" s="2" t="str">
        <f>IF('Adjacent Counties'!AB15="x",VLOOKUP('2013 0-64'!AB$1,'2013 population'!$A$3:$E$102,3,FALSE),"")</f>
        <v/>
      </c>
      <c r="AC15" s="2" t="str">
        <f>IF('Adjacent Counties'!AC15="x",VLOOKUP('2013 0-64'!AC$1,'2013 population'!$A$3:$E$102,3,FALSE),"")</f>
        <v/>
      </c>
      <c r="AD15" s="2" t="str">
        <f>IF('Adjacent Counties'!AD15="x",VLOOKUP('2013 0-64'!AD$1,'2013 population'!$A$3:$E$102,3,FALSE),"")</f>
        <v/>
      </c>
      <c r="AE15" s="2" t="str">
        <f>IF('Adjacent Counties'!AE15="x",VLOOKUP('2013 0-64'!AE$1,'2013 population'!$A$3:$E$102,3,FALSE),"")</f>
        <v/>
      </c>
      <c r="AF15" s="2" t="str">
        <f>IF('Adjacent Counties'!AF15="x",VLOOKUP('2013 0-64'!AF$1,'2013 population'!$A$3:$E$102,3,FALSE),"")</f>
        <v/>
      </c>
      <c r="AG15" s="2" t="str">
        <f>IF('Adjacent Counties'!AG15="x",VLOOKUP('2013 0-64'!AG$1,'2013 population'!$A$3:$E$102,3,FALSE),"")</f>
        <v/>
      </c>
      <c r="AH15" s="2" t="str">
        <f>IF('Adjacent Counties'!AH15="x",VLOOKUP('2013 0-64'!AH$1,'2013 population'!$A$3:$E$102,3,FALSE),"")</f>
        <v/>
      </c>
      <c r="AI15" s="2" t="str">
        <f>IF('Adjacent Counties'!AI15="x",VLOOKUP('2013 0-64'!AI$1,'2013 population'!$A$3:$E$102,3,FALSE),"")</f>
        <v/>
      </c>
      <c r="AJ15" s="2" t="str">
        <f>IF('Adjacent Counties'!AJ15="x",VLOOKUP('2013 0-64'!AJ$1,'2013 population'!$A$3:$E$102,3,FALSE),"")</f>
        <v/>
      </c>
      <c r="AK15" s="2" t="str">
        <f>IF('Adjacent Counties'!AK15="x",VLOOKUP('2013 0-64'!AK$1,'2013 population'!$A$3:$E$102,3,FALSE),"")</f>
        <v/>
      </c>
      <c r="AL15" s="2" t="str">
        <f>IF('Adjacent Counties'!AL15="x",VLOOKUP('2013 0-64'!AL$1,'2013 population'!$A$3:$E$102,3,FALSE),"")</f>
        <v/>
      </c>
      <c r="AM15" s="2" t="str">
        <f>IF('Adjacent Counties'!AM15="x",VLOOKUP('2013 0-64'!AM$1,'2013 population'!$A$3:$E$102,3,FALSE),"")</f>
        <v/>
      </c>
      <c r="AN15" s="2" t="str">
        <f>IF('Adjacent Counties'!AN15="x",VLOOKUP('2013 0-64'!AN$1,'2013 population'!$A$3:$E$102,3,FALSE),"")</f>
        <v/>
      </c>
      <c r="AO15" s="2" t="str">
        <f>IF('Adjacent Counties'!AO15="x",VLOOKUP('2013 0-64'!AO$1,'2013 population'!$A$3:$E$102,3,FALSE),"")</f>
        <v/>
      </c>
      <c r="AP15" s="2" t="str">
        <f>IF('Adjacent Counties'!AP15="x",VLOOKUP('2013 0-64'!AP$1,'2013 population'!$A$3:$E$102,3,FALSE),"")</f>
        <v/>
      </c>
      <c r="AQ15" s="2" t="str">
        <f>IF('Adjacent Counties'!AQ15="x",VLOOKUP('2013 0-64'!AQ$1,'2013 population'!$A$3:$E$102,3,FALSE),"")</f>
        <v/>
      </c>
      <c r="AR15" s="2" t="str">
        <f>IF('Adjacent Counties'!AR15="x",VLOOKUP('2013 0-64'!AR$1,'2013 population'!$A$3:$E$102,3,FALSE),"")</f>
        <v/>
      </c>
      <c r="AS15" s="2" t="str">
        <f>IF('Adjacent Counties'!AS15="x",VLOOKUP('2013 0-64'!AS$1,'2013 population'!$A$3:$E$102,3,FALSE),"")</f>
        <v/>
      </c>
      <c r="AT15" s="2" t="str">
        <f>IF('Adjacent Counties'!AT15="x",VLOOKUP('2013 0-64'!AT$1,'2013 population'!$A$3:$E$102,3,FALSE),"")</f>
        <v/>
      </c>
      <c r="AU15" s="2" t="str">
        <f>IF('Adjacent Counties'!AU15="x",VLOOKUP('2013 0-64'!AU$1,'2013 population'!$A$3:$E$102,3,FALSE),"")</f>
        <v/>
      </c>
      <c r="AV15" s="2" t="str">
        <f>IF('Adjacent Counties'!AV15="x",VLOOKUP('2013 0-64'!AV$1,'2013 population'!$A$3:$E$102,3,FALSE),"")</f>
        <v/>
      </c>
      <c r="AW15" s="2" t="str">
        <f>IF('Adjacent Counties'!AW15="x",VLOOKUP('2013 0-64'!AW$1,'2013 population'!$A$3:$E$102,3,FALSE),"")</f>
        <v/>
      </c>
      <c r="AX15" s="2" t="str">
        <f>IF('Adjacent Counties'!AX15="x",VLOOKUP('2013 0-64'!AX$1,'2013 population'!$A$3:$E$102,3,FALSE),"")</f>
        <v/>
      </c>
      <c r="AY15" s="2" t="str">
        <f>IF('Adjacent Counties'!AY15="x",VLOOKUP('2013 0-64'!AY$1,'2013 population'!$A$3:$E$102,3,FALSE),"")</f>
        <v/>
      </c>
      <c r="AZ15" s="2" t="str">
        <f>IF('Adjacent Counties'!AZ15="x",VLOOKUP('2013 0-64'!AZ$1,'2013 population'!$A$3:$E$102,3,FALSE),"")</f>
        <v/>
      </c>
      <c r="BA15" s="2" t="str">
        <f>IF('Adjacent Counties'!BA15="x",VLOOKUP('2013 0-64'!BA$1,'2013 population'!$A$3:$E$102,3,FALSE),"")</f>
        <v/>
      </c>
      <c r="BB15" s="2" t="str">
        <f>IF('Adjacent Counties'!BB15="x",VLOOKUP('2013 0-64'!BB$1,'2013 population'!$A$3:$E$102,3,FALSE),"")</f>
        <v/>
      </c>
      <c r="BC15" s="2" t="str">
        <f>IF('Adjacent Counties'!BC15="x",VLOOKUP('2013 0-64'!BC$1,'2013 population'!$A$3:$E$102,3,FALSE),"")</f>
        <v/>
      </c>
      <c r="BD15" s="2" t="str">
        <f>IF('Adjacent Counties'!BD15="x",VLOOKUP('2013 0-64'!BD$1,'2013 population'!$A$3:$E$102,3,FALSE),"")</f>
        <v/>
      </c>
      <c r="BE15" s="2" t="str">
        <f>IF('Adjacent Counties'!BE15="x",VLOOKUP('2013 0-64'!BE$1,'2013 population'!$A$3:$E$102,3,FALSE),"")</f>
        <v/>
      </c>
      <c r="BF15" s="2" t="str">
        <f>IF('Adjacent Counties'!BF15="x",VLOOKUP('2013 0-64'!BF$1,'2013 population'!$A$3:$E$102,3,FALSE),"")</f>
        <v/>
      </c>
      <c r="BG15" s="2" t="str">
        <f>IF('Adjacent Counties'!BG15="x",VLOOKUP('2013 0-64'!BG$1,'2013 population'!$A$3:$E$102,3,FALSE),"")</f>
        <v/>
      </c>
      <c r="BH15" s="2" t="str">
        <f>IF('Adjacent Counties'!BH15="x",VLOOKUP('2013 0-64'!BH$1,'2013 population'!$A$3:$E$102,3,FALSE),"")</f>
        <v/>
      </c>
      <c r="BI15" s="2" t="str">
        <f>IF('Adjacent Counties'!BI15="x",VLOOKUP('2013 0-64'!BI$1,'2013 population'!$A$3:$E$102,3,FALSE),"")</f>
        <v/>
      </c>
      <c r="BJ15" s="2" t="str">
        <f>IF('Adjacent Counties'!BJ15="x",VLOOKUP('2013 0-64'!BJ$1,'2013 population'!$A$3:$E$102,3,FALSE),"")</f>
        <v/>
      </c>
      <c r="BK15" s="2" t="str">
        <f>IF('Adjacent Counties'!BK15="x",VLOOKUP('2013 0-64'!BK$1,'2013 population'!$A$3:$E$102,3,FALSE),"")</f>
        <v/>
      </c>
      <c r="BL15" s="2" t="str">
        <f>IF('Adjacent Counties'!BL15="x",VLOOKUP('2013 0-64'!BL$1,'2013 population'!$A$3:$E$102,3,FALSE),"")</f>
        <v/>
      </c>
      <c r="BM15" s="2" t="str">
        <f>IF('Adjacent Counties'!BM15="x",VLOOKUP('2013 0-64'!BM$1,'2013 population'!$A$3:$E$102,3,FALSE),"")</f>
        <v/>
      </c>
      <c r="BN15" s="2" t="str">
        <f>IF('Adjacent Counties'!BN15="x",VLOOKUP('2013 0-64'!BN$1,'2013 population'!$A$3:$E$102,3,FALSE),"")</f>
        <v/>
      </c>
      <c r="BO15" s="2" t="str">
        <f>IF('Adjacent Counties'!BO15="x",VLOOKUP('2013 0-64'!BO$1,'2013 population'!$A$3:$E$102,3,FALSE),"")</f>
        <v/>
      </c>
      <c r="BP15" s="2" t="str">
        <f>IF('Adjacent Counties'!BP15="x",VLOOKUP('2013 0-64'!BP$1,'2013 population'!$A$3:$E$102,3,FALSE),"")</f>
        <v/>
      </c>
      <c r="BQ15" s="2" t="str">
        <f>IF('Adjacent Counties'!BQ15="x",VLOOKUP('2013 0-64'!BQ$1,'2013 population'!$A$3:$E$102,3,FALSE),"")</f>
        <v/>
      </c>
      <c r="BR15" s="2" t="str">
        <f>IF('Adjacent Counties'!BR15="x",VLOOKUP('2013 0-64'!BR$1,'2013 population'!$A$3:$E$102,3,FALSE),"")</f>
        <v/>
      </c>
      <c r="BS15" s="2" t="str">
        <f>IF('Adjacent Counties'!BS15="x",VLOOKUP('2013 0-64'!BS$1,'2013 population'!$A$3:$E$102,3,FALSE),"")</f>
        <v/>
      </c>
      <c r="BT15" s="2" t="str">
        <f>IF('Adjacent Counties'!BT15="x",VLOOKUP('2013 0-64'!BT$1,'2013 population'!$A$3:$E$102,3,FALSE),"")</f>
        <v/>
      </c>
      <c r="BU15" s="2" t="str">
        <f>IF('Adjacent Counties'!BU15="x",VLOOKUP('2013 0-64'!BU$1,'2013 population'!$A$3:$E$102,3,FALSE),"")</f>
        <v/>
      </c>
      <c r="BV15" s="2" t="str">
        <f>IF('Adjacent Counties'!BV15="x",VLOOKUP('2013 0-64'!BV$1,'2013 population'!$A$3:$E$102,3,FALSE),"")</f>
        <v/>
      </c>
      <c r="BW15" s="2" t="str">
        <f>IF('Adjacent Counties'!BW15="x",VLOOKUP('2013 0-64'!BW$1,'2013 population'!$A$3:$E$102,3,FALSE),"")</f>
        <v/>
      </c>
      <c r="BX15" s="2" t="str">
        <f>IF('Adjacent Counties'!BX15="x",VLOOKUP('2013 0-64'!BX$1,'2013 population'!$A$3:$E$102,3,FALSE),"")</f>
        <v/>
      </c>
      <c r="BY15" s="2" t="str">
        <f>IF('Adjacent Counties'!BY15="x",VLOOKUP('2013 0-64'!BY$1,'2013 population'!$A$3:$E$102,3,FALSE),"")</f>
        <v/>
      </c>
      <c r="BZ15" s="2" t="str">
        <f>IF('Adjacent Counties'!BZ15="x",VLOOKUP('2013 0-64'!BZ$1,'2013 population'!$A$3:$E$102,3,FALSE),"")</f>
        <v/>
      </c>
      <c r="CA15" s="2" t="str">
        <f>IF('Adjacent Counties'!CA15="x",VLOOKUP('2013 0-64'!CA$1,'2013 population'!$A$3:$E$102,3,FALSE),"")</f>
        <v/>
      </c>
      <c r="CB15" s="2" t="str">
        <f>IF('Adjacent Counties'!CB15="x",VLOOKUP('2013 0-64'!CB$1,'2013 population'!$A$3:$E$102,3,FALSE),"")</f>
        <v/>
      </c>
      <c r="CC15" s="2" t="str">
        <f>IF('Adjacent Counties'!CC15="x",VLOOKUP('2013 0-64'!CC$1,'2013 population'!$A$3:$E$102,3,FALSE),"")</f>
        <v/>
      </c>
      <c r="CD15" s="2" t="str">
        <f>IF('Adjacent Counties'!CD15="x",VLOOKUP('2013 0-64'!CD$1,'2013 population'!$A$3:$E$102,3,FALSE),"")</f>
        <v/>
      </c>
      <c r="CE15" s="2" t="str">
        <f>IF('Adjacent Counties'!CE15="x",VLOOKUP('2013 0-64'!CE$1,'2013 population'!$A$3:$E$102,3,FALSE),"")</f>
        <v/>
      </c>
      <c r="CF15" s="2" t="str">
        <f>IF('Adjacent Counties'!CF15="x",VLOOKUP('2013 0-64'!CF$1,'2013 population'!$A$3:$E$102,3,FALSE),"")</f>
        <v/>
      </c>
      <c r="CG15" s="2" t="str">
        <f>IF('Adjacent Counties'!CG15="x",VLOOKUP('2013 0-64'!CG$1,'2013 population'!$A$3:$E$102,3,FALSE),"")</f>
        <v/>
      </c>
      <c r="CH15" s="2" t="str">
        <f>IF('Adjacent Counties'!CH15="x",VLOOKUP('2013 0-64'!CH$1,'2013 population'!$A$3:$E$102,3,FALSE),"")</f>
        <v/>
      </c>
      <c r="CI15" s="2" t="str">
        <f>IF('Adjacent Counties'!CI15="x",VLOOKUP('2013 0-64'!CI$1,'2013 population'!$A$3:$E$102,3,FALSE),"")</f>
        <v/>
      </c>
      <c r="CJ15" s="2" t="str">
        <f>IF('Adjacent Counties'!CJ15="x",VLOOKUP('2013 0-64'!CJ$1,'2013 population'!$A$3:$E$102,3,FALSE),"")</f>
        <v/>
      </c>
      <c r="CK15" s="2" t="str">
        <f>IF('Adjacent Counties'!CK15="x",VLOOKUP('2013 0-64'!CK$1,'2013 population'!$A$3:$E$102,3,FALSE),"")</f>
        <v/>
      </c>
      <c r="CL15" s="2" t="str">
        <f>IF('Adjacent Counties'!CL15="x",VLOOKUP('2013 0-64'!CL$1,'2013 population'!$A$3:$E$102,3,FALSE),"")</f>
        <v/>
      </c>
      <c r="CM15" s="2" t="str">
        <f>IF('Adjacent Counties'!CM15="x",VLOOKUP('2013 0-64'!CM$1,'2013 population'!$A$3:$E$102,3,FALSE),"")</f>
        <v/>
      </c>
      <c r="CN15" s="2" t="str">
        <f>IF('Adjacent Counties'!CN15="x",VLOOKUP('2013 0-64'!CN$1,'2013 population'!$A$3:$E$102,3,FALSE),"")</f>
        <v/>
      </c>
      <c r="CO15" s="2" t="str">
        <f>IF('Adjacent Counties'!CO15="x",VLOOKUP('2013 0-64'!CO$1,'2013 population'!$A$3:$E$102,3,FALSE),"")</f>
        <v/>
      </c>
      <c r="CP15" s="2" t="str">
        <f>IF('Adjacent Counties'!CP15="x",VLOOKUP('2013 0-64'!CP$1,'2013 population'!$A$3:$E$102,3,FALSE),"")</f>
        <v/>
      </c>
      <c r="CQ15" s="2" t="str">
        <f>IF('Adjacent Counties'!CQ15="x",VLOOKUP('2013 0-64'!CQ$1,'2013 population'!$A$3:$E$102,3,FALSE),"")</f>
        <v/>
      </c>
      <c r="CR15" s="2">
        <f>IF('Adjacent Counties'!CR15="x",VLOOKUP('2013 0-64'!CR$1,'2013 population'!$A$3:$E$102,3,FALSE),"")</f>
        <v>4372</v>
      </c>
      <c r="CS15" s="2" t="str">
        <f>IF('Adjacent Counties'!CS15="x",VLOOKUP('2013 0-64'!CS$1,'2013 population'!$A$3:$E$102,3,FALSE),"")</f>
        <v/>
      </c>
      <c r="CT15" s="2">
        <f>IF('Adjacent Counties'!CT15="x",VLOOKUP('2013 0-64'!CT$1,'2013 population'!$A$3:$E$102,3,FALSE),"")</f>
        <v>7590</v>
      </c>
      <c r="CU15" s="2" t="str">
        <f>IF('Adjacent Counties'!CU15="x",VLOOKUP('2013 0-64'!CU$1,'2013 population'!$A$3:$E$102,3,FALSE),"")</f>
        <v/>
      </c>
      <c r="CV15" s="2" t="str">
        <f>IF('Adjacent Counties'!CV15="x",VLOOKUP('2013 0-64'!CV$1,'2013 population'!$A$3:$E$102,3,FALSE),"")</f>
        <v/>
      </c>
      <c r="CW15" s="2" t="str">
        <f>IF('Adjacent Counties'!CW15="x",VLOOKUP('2013 0-64'!CW$1,'2013 population'!$A$3:$E$102,3,FALSE),"")</f>
        <v/>
      </c>
      <c r="CX15" s="2">
        <f t="shared" si="0"/>
        <v>49787</v>
      </c>
      <c r="CY15" s="2">
        <f>SUMIF('Residents by Age'!B$2:B$422,"="&amp;'2013 0-64'!A15,'Residents by Age'!E$2:E$422)</f>
        <v>65</v>
      </c>
      <c r="CZ15" s="9">
        <f t="shared" si="1"/>
        <v>1.3055616928113765</v>
      </c>
    </row>
    <row r="16" spans="1:104">
      <c r="A16" s="3" t="s">
        <v>14</v>
      </c>
      <c r="B16" s="2" t="str">
        <f>IF('Adjacent Counties'!B16="x",VLOOKUP('2013 0-64'!B$1,'2013 population'!$A$3:$E$102,3,FALSE),"")</f>
        <v/>
      </c>
      <c r="C16" s="2" t="str">
        <f>IF('Adjacent Counties'!C16="x",VLOOKUP('2013 0-64'!C$1,'2013 population'!$A$3:$E$102,3,FALSE),"")</f>
        <v/>
      </c>
      <c r="D16" s="2" t="str">
        <f>IF('Adjacent Counties'!D16="x",VLOOKUP('2013 0-64'!D$1,'2013 population'!$A$3:$E$102,3,FALSE),"")</f>
        <v/>
      </c>
      <c r="E16" s="2" t="str">
        <f>IF('Adjacent Counties'!E16="x",VLOOKUP('2013 0-64'!E$1,'2013 population'!$A$3:$E$102,3,FALSE),"")</f>
        <v/>
      </c>
      <c r="F16" s="2" t="str">
        <f>IF('Adjacent Counties'!F16="x",VLOOKUP('2013 0-64'!F$1,'2013 population'!$A$3:$E$102,3,FALSE),"")</f>
        <v/>
      </c>
      <c r="G16" s="2" t="str">
        <f>IF('Adjacent Counties'!G16="x",VLOOKUP('2013 0-64'!G$1,'2013 population'!$A$3:$E$102,3,FALSE),"")</f>
        <v/>
      </c>
      <c r="H16" s="2" t="str">
        <f>IF('Adjacent Counties'!H16="x",VLOOKUP('2013 0-64'!H$1,'2013 population'!$A$3:$E$102,3,FALSE),"")</f>
        <v/>
      </c>
      <c r="I16" s="2" t="str">
        <f>IF('Adjacent Counties'!I16="x",VLOOKUP('2013 0-64'!I$1,'2013 population'!$A$3:$E$102,3,FALSE),"")</f>
        <v/>
      </c>
      <c r="J16" s="2" t="str">
        <f>IF('Adjacent Counties'!J16="x",VLOOKUP('2013 0-64'!J$1,'2013 population'!$A$3:$E$102,3,FALSE),"")</f>
        <v/>
      </c>
      <c r="K16" s="2" t="str">
        <f>IF('Adjacent Counties'!K16="x",VLOOKUP('2013 0-64'!K$1,'2013 population'!$A$3:$E$102,3,FALSE),"")</f>
        <v/>
      </c>
      <c r="L16" s="2" t="str">
        <f>IF('Adjacent Counties'!L16="x",VLOOKUP('2013 0-64'!L$1,'2013 population'!$A$3:$E$102,3,FALSE),"")</f>
        <v/>
      </c>
      <c r="M16" s="2" t="str">
        <f>IF('Adjacent Counties'!M16="x",VLOOKUP('2013 0-64'!M$1,'2013 population'!$A$3:$E$102,3,FALSE),"")</f>
        <v/>
      </c>
      <c r="N16" s="2" t="str">
        <f>IF('Adjacent Counties'!N16="x",VLOOKUP('2013 0-64'!N$1,'2013 population'!$A$3:$E$102,3,FALSE),"")</f>
        <v/>
      </c>
      <c r="O16" s="2" t="str">
        <f>IF('Adjacent Counties'!O16="x",VLOOKUP('2013 0-64'!O$1,'2013 population'!$A$3:$E$102,3,FALSE),"")</f>
        <v/>
      </c>
      <c r="P16" s="2">
        <f>IF('Adjacent Counties'!P16="x",VLOOKUP('2013 0-64'!P$1,'2013 population'!$A$3:$E$102,3,FALSE),"")</f>
        <v>901</v>
      </c>
      <c r="Q16" s="2" t="str">
        <f>IF('Adjacent Counties'!Q16="x",VLOOKUP('2013 0-64'!Q$1,'2013 population'!$A$3:$E$102,3,FALSE),"")</f>
        <v/>
      </c>
      <c r="R16" s="2" t="str">
        <f>IF('Adjacent Counties'!R16="x",VLOOKUP('2013 0-64'!R$1,'2013 population'!$A$3:$E$102,3,FALSE),"")</f>
        <v/>
      </c>
      <c r="S16" s="2" t="str">
        <f>IF('Adjacent Counties'!S16="x",VLOOKUP('2013 0-64'!S$1,'2013 population'!$A$3:$E$102,3,FALSE),"")</f>
        <v/>
      </c>
      <c r="T16" s="2" t="str">
        <f>IF('Adjacent Counties'!T16="x",VLOOKUP('2013 0-64'!T$1,'2013 population'!$A$3:$E$102,3,FALSE),"")</f>
        <v/>
      </c>
      <c r="U16" s="2" t="str">
        <f>IF('Adjacent Counties'!U16="x",VLOOKUP('2013 0-64'!U$1,'2013 population'!$A$3:$E$102,3,FALSE),"")</f>
        <v/>
      </c>
      <c r="V16" s="2" t="str">
        <f>IF('Adjacent Counties'!V16="x",VLOOKUP('2013 0-64'!V$1,'2013 population'!$A$3:$E$102,3,FALSE),"")</f>
        <v/>
      </c>
      <c r="W16" s="2" t="str">
        <f>IF('Adjacent Counties'!W16="x",VLOOKUP('2013 0-64'!W$1,'2013 population'!$A$3:$E$102,3,FALSE),"")</f>
        <v/>
      </c>
      <c r="X16" s="2" t="str">
        <f>IF('Adjacent Counties'!X16="x",VLOOKUP('2013 0-64'!X$1,'2013 population'!$A$3:$E$102,3,FALSE),"")</f>
        <v/>
      </c>
      <c r="Y16" s="2" t="str">
        <f>IF('Adjacent Counties'!Y16="x",VLOOKUP('2013 0-64'!Y$1,'2013 population'!$A$3:$E$102,3,FALSE),"")</f>
        <v/>
      </c>
      <c r="Z16" s="2" t="str">
        <f>IF('Adjacent Counties'!Z16="x",VLOOKUP('2013 0-64'!Z$1,'2013 population'!$A$3:$E$102,3,FALSE),"")</f>
        <v/>
      </c>
      <c r="AA16" s="2" t="str">
        <f>IF('Adjacent Counties'!AA16="x",VLOOKUP('2013 0-64'!AA$1,'2013 population'!$A$3:$E$102,3,FALSE),"")</f>
        <v/>
      </c>
      <c r="AB16" s="2">
        <f>IF('Adjacent Counties'!AB16="x",VLOOKUP('2013 0-64'!AB$1,'2013 population'!$A$3:$E$102,3,FALSE),"")</f>
        <v>2258</v>
      </c>
      <c r="AC16" s="2" t="str">
        <f>IF('Adjacent Counties'!AC16="x",VLOOKUP('2013 0-64'!AC$1,'2013 population'!$A$3:$E$102,3,FALSE),"")</f>
        <v/>
      </c>
      <c r="AD16" s="2" t="str">
        <f>IF('Adjacent Counties'!AD16="x",VLOOKUP('2013 0-64'!AD$1,'2013 population'!$A$3:$E$102,3,FALSE),"")</f>
        <v/>
      </c>
      <c r="AE16" s="2" t="str">
        <f>IF('Adjacent Counties'!AE16="x",VLOOKUP('2013 0-64'!AE$1,'2013 population'!$A$3:$E$102,3,FALSE),"")</f>
        <v/>
      </c>
      <c r="AF16" s="2" t="str">
        <f>IF('Adjacent Counties'!AF16="x",VLOOKUP('2013 0-64'!AF$1,'2013 population'!$A$3:$E$102,3,FALSE),"")</f>
        <v/>
      </c>
      <c r="AG16" s="2" t="str">
        <f>IF('Adjacent Counties'!AG16="x",VLOOKUP('2013 0-64'!AG$1,'2013 population'!$A$3:$E$102,3,FALSE),"")</f>
        <v/>
      </c>
      <c r="AH16" s="2" t="str">
        <f>IF('Adjacent Counties'!AH16="x",VLOOKUP('2013 0-64'!AH$1,'2013 population'!$A$3:$E$102,3,FALSE),"")</f>
        <v/>
      </c>
      <c r="AI16" s="2" t="str">
        <f>IF('Adjacent Counties'!AI16="x",VLOOKUP('2013 0-64'!AI$1,'2013 population'!$A$3:$E$102,3,FALSE),"")</f>
        <v/>
      </c>
      <c r="AJ16" s="2" t="str">
        <f>IF('Adjacent Counties'!AJ16="x",VLOOKUP('2013 0-64'!AJ$1,'2013 population'!$A$3:$E$102,3,FALSE),"")</f>
        <v/>
      </c>
      <c r="AK16" s="2" t="str">
        <f>IF('Adjacent Counties'!AK16="x",VLOOKUP('2013 0-64'!AK$1,'2013 population'!$A$3:$E$102,3,FALSE),"")</f>
        <v/>
      </c>
      <c r="AL16" s="2">
        <f>IF('Adjacent Counties'!AL16="x",VLOOKUP('2013 0-64'!AL$1,'2013 population'!$A$3:$E$102,3,FALSE),"")</f>
        <v>1191</v>
      </c>
      <c r="AM16" s="2" t="str">
        <f>IF('Adjacent Counties'!AM16="x",VLOOKUP('2013 0-64'!AM$1,'2013 population'!$A$3:$E$102,3,FALSE),"")</f>
        <v/>
      </c>
      <c r="AN16" s="2" t="str">
        <f>IF('Adjacent Counties'!AN16="x",VLOOKUP('2013 0-64'!AN$1,'2013 population'!$A$3:$E$102,3,FALSE),"")</f>
        <v/>
      </c>
      <c r="AO16" s="2" t="str">
        <f>IF('Adjacent Counties'!AO16="x",VLOOKUP('2013 0-64'!AO$1,'2013 population'!$A$3:$E$102,3,FALSE),"")</f>
        <v/>
      </c>
      <c r="AP16" s="2" t="str">
        <f>IF('Adjacent Counties'!AP16="x",VLOOKUP('2013 0-64'!AP$1,'2013 population'!$A$3:$E$102,3,FALSE),"")</f>
        <v/>
      </c>
      <c r="AQ16" s="2" t="str">
        <f>IF('Adjacent Counties'!AQ16="x",VLOOKUP('2013 0-64'!AQ$1,'2013 population'!$A$3:$E$102,3,FALSE),"")</f>
        <v/>
      </c>
      <c r="AR16" s="2" t="str">
        <f>IF('Adjacent Counties'!AR16="x",VLOOKUP('2013 0-64'!AR$1,'2013 population'!$A$3:$E$102,3,FALSE),"")</f>
        <v/>
      </c>
      <c r="AS16" s="2" t="str">
        <f>IF('Adjacent Counties'!AS16="x",VLOOKUP('2013 0-64'!AS$1,'2013 population'!$A$3:$E$102,3,FALSE),"")</f>
        <v/>
      </c>
      <c r="AT16" s="2" t="str">
        <f>IF('Adjacent Counties'!AT16="x",VLOOKUP('2013 0-64'!AT$1,'2013 population'!$A$3:$E$102,3,FALSE),"")</f>
        <v/>
      </c>
      <c r="AU16" s="2" t="str">
        <f>IF('Adjacent Counties'!AU16="x",VLOOKUP('2013 0-64'!AU$1,'2013 population'!$A$3:$E$102,3,FALSE),"")</f>
        <v/>
      </c>
      <c r="AV16" s="2" t="str">
        <f>IF('Adjacent Counties'!AV16="x",VLOOKUP('2013 0-64'!AV$1,'2013 population'!$A$3:$E$102,3,FALSE),"")</f>
        <v/>
      </c>
      <c r="AW16" s="2" t="str">
        <f>IF('Adjacent Counties'!AW16="x",VLOOKUP('2013 0-64'!AW$1,'2013 population'!$A$3:$E$102,3,FALSE),"")</f>
        <v/>
      </c>
      <c r="AX16" s="2" t="str">
        <f>IF('Adjacent Counties'!AX16="x",VLOOKUP('2013 0-64'!AX$1,'2013 population'!$A$3:$E$102,3,FALSE),"")</f>
        <v/>
      </c>
      <c r="AY16" s="2" t="str">
        <f>IF('Adjacent Counties'!AY16="x",VLOOKUP('2013 0-64'!AY$1,'2013 population'!$A$3:$E$102,3,FALSE),"")</f>
        <v/>
      </c>
      <c r="AZ16" s="2" t="str">
        <f>IF('Adjacent Counties'!AZ16="x",VLOOKUP('2013 0-64'!AZ$1,'2013 population'!$A$3:$E$102,3,FALSE),"")</f>
        <v/>
      </c>
      <c r="BA16" s="2" t="str">
        <f>IF('Adjacent Counties'!BA16="x",VLOOKUP('2013 0-64'!BA$1,'2013 population'!$A$3:$E$102,3,FALSE),"")</f>
        <v/>
      </c>
      <c r="BB16" s="2" t="str">
        <f>IF('Adjacent Counties'!BB16="x",VLOOKUP('2013 0-64'!BB$1,'2013 population'!$A$3:$E$102,3,FALSE),"")</f>
        <v/>
      </c>
      <c r="BC16" s="2" t="str">
        <f>IF('Adjacent Counties'!BC16="x",VLOOKUP('2013 0-64'!BC$1,'2013 population'!$A$3:$E$102,3,FALSE),"")</f>
        <v/>
      </c>
      <c r="BD16" s="2" t="str">
        <f>IF('Adjacent Counties'!BD16="x",VLOOKUP('2013 0-64'!BD$1,'2013 population'!$A$3:$E$102,3,FALSE),"")</f>
        <v/>
      </c>
      <c r="BE16" s="2" t="str">
        <f>IF('Adjacent Counties'!BE16="x",VLOOKUP('2013 0-64'!BE$1,'2013 population'!$A$3:$E$102,3,FALSE),"")</f>
        <v/>
      </c>
      <c r="BF16" s="2" t="str">
        <f>IF('Adjacent Counties'!BF16="x",VLOOKUP('2013 0-64'!BF$1,'2013 population'!$A$3:$E$102,3,FALSE),"")</f>
        <v/>
      </c>
      <c r="BG16" s="2" t="str">
        <f>IF('Adjacent Counties'!BG16="x",VLOOKUP('2013 0-64'!BG$1,'2013 population'!$A$3:$E$102,3,FALSE),"")</f>
        <v/>
      </c>
      <c r="BH16" s="2" t="str">
        <f>IF('Adjacent Counties'!BH16="x",VLOOKUP('2013 0-64'!BH$1,'2013 population'!$A$3:$E$102,3,FALSE),"")</f>
        <v/>
      </c>
      <c r="BI16" s="2" t="str">
        <f>IF('Adjacent Counties'!BI16="x",VLOOKUP('2013 0-64'!BI$1,'2013 population'!$A$3:$E$102,3,FALSE),"")</f>
        <v/>
      </c>
      <c r="BJ16" s="2" t="str">
        <f>IF('Adjacent Counties'!BJ16="x",VLOOKUP('2013 0-64'!BJ$1,'2013 population'!$A$3:$E$102,3,FALSE),"")</f>
        <v/>
      </c>
      <c r="BK16" s="2" t="str">
        <f>IF('Adjacent Counties'!BK16="x",VLOOKUP('2013 0-64'!BK$1,'2013 population'!$A$3:$E$102,3,FALSE),"")</f>
        <v/>
      </c>
      <c r="BL16" s="2" t="str">
        <f>IF('Adjacent Counties'!BL16="x",VLOOKUP('2013 0-64'!BL$1,'2013 population'!$A$3:$E$102,3,FALSE),"")</f>
        <v/>
      </c>
      <c r="BM16" s="2" t="str">
        <f>IF('Adjacent Counties'!BM16="x",VLOOKUP('2013 0-64'!BM$1,'2013 population'!$A$3:$E$102,3,FALSE),"")</f>
        <v/>
      </c>
      <c r="BN16" s="2" t="str">
        <f>IF('Adjacent Counties'!BN16="x",VLOOKUP('2013 0-64'!BN$1,'2013 population'!$A$3:$E$102,3,FALSE),"")</f>
        <v/>
      </c>
      <c r="BO16" s="2" t="str">
        <f>IF('Adjacent Counties'!BO16="x",VLOOKUP('2013 0-64'!BO$1,'2013 population'!$A$3:$E$102,3,FALSE),"")</f>
        <v/>
      </c>
      <c r="BP16" s="2" t="str">
        <f>IF('Adjacent Counties'!BP16="x",VLOOKUP('2013 0-64'!BP$1,'2013 population'!$A$3:$E$102,3,FALSE),"")</f>
        <v/>
      </c>
      <c r="BQ16" s="2" t="str">
        <f>IF('Adjacent Counties'!BQ16="x",VLOOKUP('2013 0-64'!BQ$1,'2013 population'!$A$3:$E$102,3,FALSE),"")</f>
        <v/>
      </c>
      <c r="BR16" s="2" t="str">
        <f>IF('Adjacent Counties'!BR16="x",VLOOKUP('2013 0-64'!BR$1,'2013 population'!$A$3:$E$102,3,FALSE),"")</f>
        <v/>
      </c>
      <c r="BS16" s="2">
        <f>IF('Adjacent Counties'!BS16="x",VLOOKUP('2013 0-64'!BS$1,'2013 population'!$A$3:$E$102,3,FALSE),"")</f>
        <v>3222</v>
      </c>
      <c r="BT16" s="2" t="str">
        <f>IF('Adjacent Counties'!BT16="x",VLOOKUP('2013 0-64'!BT$1,'2013 population'!$A$3:$E$102,3,FALSE),"")</f>
        <v/>
      </c>
      <c r="BU16" s="2" t="str">
        <f>IF('Adjacent Counties'!BU16="x",VLOOKUP('2013 0-64'!BU$1,'2013 population'!$A$3:$E$102,3,FALSE),"")</f>
        <v/>
      </c>
      <c r="BV16" s="2" t="str">
        <f>IF('Adjacent Counties'!BV16="x",VLOOKUP('2013 0-64'!BV$1,'2013 population'!$A$3:$E$102,3,FALSE),"")</f>
        <v/>
      </c>
      <c r="BW16" s="2" t="str">
        <f>IF('Adjacent Counties'!BW16="x",VLOOKUP('2013 0-64'!BW$1,'2013 population'!$A$3:$E$102,3,FALSE),"")</f>
        <v/>
      </c>
      <c r="BX16" s="2" t="str">
        <f>IF('Adjacent Counties'!BX16="x",VLOOKUP('2013 0-64'!BX$1,'2013 population'!$A$3:$E$102,3,FALSE),"")</f>
        <v/>
      </c>
      <c r="BY16" s="2" t="str">
        <f>IF('Adjacent Counties'!BY16="x",VLOOKUP('2013 0-64'!BY$1,'2013 population'!$A$3:$E$102,3,FALSE),"")</f>
        <v/>
      </c>
      <c r="BZ16" s="2" t="str">
        <f>IF('Adjacent Counties'!BZ16="x",VLOOKUP('2013 0-64'!BZ$1,'2013 population'!$A$3:$E$102,3,FALSE),"")</f>
        <v/>
      </c>
      <c r="CA16" s="2" t="str">
        <f>IF('Adjacent Counties'!CA16="x",VLOOKUP('2013 0-64'!CA$1,'2013 population'!$A$3:$E$102,3,FALSE),"")</f>
        <v/>
      </c>
      <c r="CB16" s="2" t="str">
        <f>IF('Adjacent Counties'!CB16="x",VLOOKUP('2013 0-64'!CB$1,'2013 population'!$A$3:$E$102,3,FALSE),"")</f>
        <v/>
      </c>
      <c r="CC16" s="2" t="str">
        <f>IF('Adjacent Counties'!CC16="x",VLOOKUP('2013 0-64'!CC$1,'2013 population'!$A$3:$E$102,3,FALSE),"")</f>
        <v/>
      </c>
      <c r="CD16" s="2" t="str">
        <f>IF('Adjacent Counties'!CD16="x",VLOOKUP('2013 0-64'!CD$1,'2013 population'!$A$3:$E$102,3,FALSE),"")</f>
        <v/>
      </c>
      <c r="CE16" s="2" t="str">
        <f>IF('Adjacent Counties'!CE16="x",VLOOKUP('2013 0-64'!CE$1,'2013 population'!$A$3:$E$102,3,FALSE),"")</f>
        <v/>
      </c>
      <c r="CF16" s="2" t="str">
        <f>IF('Adjacent Counties'!CF16="x",VLOOKUP('2013 0-64'!CF$1,'2013 population'!$A$3:$E$102,3,FALSE),"")</f>
        <v/>
      </c>
      <c r="CG16" s="2" t="str">
        <f>IF('Adjacent Counties'!CG16="x",VLOOKUP('2013 0-64'!CG$1,'2013 population'!$A$3:$E$102,3,FALSE),"")</f>
        <v/>
      </c>
      <c r="CH16" s="2" t="str">
        <f>IF('Adjacent Counties'!CH16="x",VLOOKUP('2013 0-64'!CH$1,'2013 population'!$A$3:$E$102,3,FALSE),"")</f>
        <v/>
      </c>
      <c r="CI16" s="2" t="str">
        <f>IF('Adjacent Counties'!CI16="x",VLOOKUP('2013 0-64'!CI$1,'2013 population'!$A$3:$E$102,3,FALSE),"")</f>
        <v/>
      </c>
      <c r="CJ16" s="2" t="str">
        <f>IF('Adjacent Counties'!CJ16="x",VLOOKUP('2013 0-64'!CJ$1,'2013 population'!$A$3:$E$102,3,FALSE),"")</f>
        <v/>
      </c>
      <c r="CK16" s="2" t="str">
        <f>IF('Adjacent Counties'!CK16="x",VLOOKUP('2013 0-64'!CK$1,'2013 population'!$A$3:$E$102,3,FALSE),"")</f>
        <v/>
      </c>
      <c r="CL16" s="2" t="str">
        <f>IF('Adjacent Counties'!CL16="x",VLOOKUP('2013 0-64'!CL$1,'2013 population'!$A$3:$E$102,3,FALSE),"")</f>
        <v/>
      </c>
      <c r="CM16" s="2" t="str">
        <f>IF('Adjacent Counties'!CM16="x",VLOOKUP('2013 0-64'!CM$1,'2013 population'!$A$3:$E$102,3,FALSE),"")</f>
        <v/>
      </c>
      <c r="CN16" s="2" t="str">
        <f>IF('Adjacent Counties'!CN16="x",VLOOKUP('2013 0-64'!CN$1,'2013 population'!$A$3:$E$102,3,FALSE),"")</f>
        <v/>
      </c>
      <c r="CO16" s="2" t="str">
        <f>IF('Adjacent Counties'!CO16="x",VLOOKUP('2013 0-64'!CO$1,'2013 population'!$A$3:$E$102,3,FALSE),"")</f>
        <v/>
      </c>
      <c r="CP16" s="2" t="str">
        <f>IF('Adjacent Counties'!CP16="x",VLOOKUP('2013 0-64'!CP$1,'2013 population'!$A$3:$E$102,3,FALSE),"")</f>
        <v/>
      </c>
      <c r="CQ16" s="2" t="str">
        <f>IF('Adjacent Counties'!CQ16="x",VLOOKUP('2013 0-64'!CQ$1,'2013 population'!$A$3:$E$102,3,FALSE),"")</f>
        <v/>
      </c>
      <c r="CR16" s="2" t="str">
        <f>IF('Adjacent Counties'!CR16="x",VLOOKUP('2013 0-64'!CR$1,'2013 population'!$A$3:$E$102,3,FALSE),"")</f>
        <v/>
      </c>
      <c r="CS16" s="2" t="str">
        <f>IF('Adjacent Counties'!CS16="x",VLOOKUP('2013 0-64'!CS$1,'2013 population'!$A$3:$E$102,3,FALSE),"")</f>
        <v/>
      </c>
      <c r="CT16" s="2" t="str">
        <f>IF('Adjacent Counties'!CT16="x",VLOOKUP('2013 0-64'!CT$1,'2013 population'!$A$3:$E$102,3,FALSE),"")</f>
        <v/>
      </c>
      <c r="CU16" s="2" t="str">
        <f>IF('Adjacent Counties'!CU16="x",VLOOKUP('2013 0-64'!CU$1,'2013 population'!$A$3:$E$102,3,FALSE),"")</f>
        <v/>
      </c>
      <c r="CV16" s="2" t="str">
        <f>IF('Adjacent Counties'!CV16="x",VLOOKUP('2013 0-64'!CV$1,'2013 population'!$A$3:$E$102,3,FALSE),"")</f>
        <v/>
      </c>
      <c r="CW16" s="2" t="str">
        <f>IF('Adjacent Counties'!CW16="x",VLOOKUP('2013 0-64'!CW$1,'2013 population'!$A$3:$E$102,3,FALSE),"")</f>
        <v/>
      </c>
      <c r="CX16" s="2">
        <f t="shared" si="0"/>
        <v>7572</v>
      </c>
      <c r="CY16" s="2">
        <f>SUMIF('Residents by Age'!B$2:B$422,"="&amp;'2013 0-64'!A16,'Residents by Age'!E$2:E$422)</f>
        <v>0</v>
      </c>
      <c r="CZ16" s="9">
        <f t="shared" si="1"/>
        <v>0</v>
      </c>
    </row>
    <row r="17" spans="1:104">
      <c r="A17" s="3" t="s">
        <v>15</v>
      </c>
      <c r="B17" s="2" t="str">
        <f>IF('Adjacent Counties'!B17="x",VLOOKUP('2013 0-64'!B$1,'2013 population'!$A$3:$E$102,3,FALSE),"")</f>
        <v/>
      </c>
      <c r="C17" s="2" t="str">
        <f>IF('Adjacent Counties'!C17="x",VLOOKUP('2013 0-64'!C$1,'2013 population'!$A$3:$E$102,3,FALSE),"")</f>
        <v/>
      </c>
      <c r="D17" s="2" t="str">
        <f>IF('Adjacent Counties'!D17="x",VLOOKUP('2013 0-64'!D$1,'2013 population'!$A$3:$E$102,3,FALSE),"")</f>
        <v/>
      </c>
      <c r="E17" s="2" t="str">
        <f>IF('Adjacent Counties'!E17="x",VLOOKUP('2013 0-64'!E$1,'2013 population'!$A$3:$E$102,3,FALSE),"")</f>
        <v/>
      </c>
      <c r="F17" s="2" t="str">
        <f>IF('Adjacent Counties'!F17="x",VLOOKUP('2013 0-64'!F$1,'2013 population'!$A$3:$E$102,3,FALSE),"")</f>
        <v/>
      </c>
      <c r="G17" s="2" t="str">
        <f>IF('Adjacent Counties'!G17="x",VLOOKUP('2013 0-64'!G$1,'2013 population'!$A$3:$E$102,3,FALSE),"")</f>
        <v/>
      </c>
      <c r="H17" s="2" t="str">
        <f>IF('Adjacent Counties'!H17="x",VLOOKUP('2013 0-64'!H$1,'2013 population'!$A$3:$E$102,3,FALSE),"")</f>
        <v/>
      </c>
      <c r="I17" s="2" t="str">
        <f>IF('Adjacent Counties'!I17="x",VLOOKUP('2013 0-64'!I$1,'2013 population'!$A$3:$E$102,3,FALSE),"")</f>
        <v/>
      </c>
      <c r="J17" s="2" t="str">
        <f>IF('Adjacent Counties'!J17="x",VLOOKUP('2013 0-64'!J$1,'2013 population'!$A$3:$E$102,3,FALSE),"")</f>
        <v/>
      </c>
      <c r="K17" s="2" t="str">
        <f>IF('Adjacent Counties'!K17="x",VLOOKUP('2013 0-64'!K$1,'2013 population'!$A$3:$E$102,3,FALSE),"")</f>
        <v/>
      </c>
      <c r="L17" s="2" t="str">
        <f>IF('Adjacent Counties'!L17="x",VLOOKUP('2013 0-64'!L$1,'2013 population'!$A$3:$E$102,3,FALSE),"")</f>
        <v/>
      </c>
      <c r="M17" s="2" t="str">
        <f>IF('Adjacent Counties'!M17="x",VLOOKUP('2013 0-64'!M$1,'2013 population'!$A$3:$E$102,3,FALSE),"")</f>
        <v/>
      </c>
      <c r="N17" s="2" t="str">
        <f>IF('Adjacent Counties'!N17="x",VLOOKUP('2013 0-64'!N$1,'2013 population'!$A$3:$E$102,3,FALSE),"")</f>
        <v/>
      </c>
      <c r="O17" s="2" t="str">
        <f>IF('Adjacent Counties'!O17="x",VLOOKUP('2013 0-64'!O$1,'2013 population'!$A$3:$E$102,3,FALSE),"")</f>
        <v/>
      </c>
      <c r="P17" s="2" t="str">
        <f>IF('Adjacent Counties'!P17="x",VLOOKUP('2013 0-64'!P$1,'2013 population'!$A$3:$E$102,3,FALSE),"")</f>
        <v/>
      </c>
      <c r="Q17" s="2">
        <f>IF('Adjacent Counties'!Q17="x",VLOOKUP('2013 0-64'!Q$1,'2013 population'!$A$3:$E$102,3,FALSE),"")</f>
        <v>8911</v>
      </c>
      <c r="R17" s="2" t="str">
        <f>IF('Adjacent Counties'!R17="x",VLOOKUP('2013 0-64'!R$1,'2013 population'!$A$3:$E$102,3,FALSE),"")</f>
        <v/>
      </c>
      <c r="S17" s="2" t="str">
        <f>IF('Adjacent Counties'!S17="x",VLOOKUP('2013 0-64'!S$1,'2013 population'!$A$3:$E$102,3,FALSE),"")</f>
        <v/>
      </c>
      <c r="T17" s="2" t="str">
        <f>IF('Adjacent Counties'!T17="x",VLOOKUP('2013 0-64'!T$1,'2013 population'!$A$3:$E$102,3,FALSE),"")</f>
        <v/>
      </c>
      <c r="U17" s="2" t="str">
        <f>IF('Adjacent Counties'!U17="x",VLOOKUP('2013 0-64'!U$1,'2013 population'!$A$3:$E$102,3,FALSE),"")</f>
        <v/>
      </c>
      <c r="V17" s="2" t="str">
        <f>IF('Adjacent Counties'!V17="x",VLOOKUP('2013 0-64'!V$1,'2013 population'!$A$3:$E$102,3,FALSE),"")</f>
        <v/>
      </c>
      <c r="W17" s="2" t="str">
        <f>IF('Adjacent Counties'!W17="x",VLOOKUP('2013 0-64'!W$1,'2013 population'!$A$3:$E$102,3,FALSE),"")</f>
        <v/>
      </c>
      <c r="X17" s="2" t="str">
        <f>IF('Adjacent Counties'!X17="x",VLOOKUP('2013 0-64'!X$1,'2013 population'!$A$3:$E$102,3,FALSE),"")</f>
        <v/>
      </c>
      <c r="Y17" s="2" t="str">
        <f>IF('Adjacent Counties'!Y17="x",VLOOKUP('2013 0-64'!Y$1,'2013 population'!$A$3:$E$102,3,FALSE),"")</f>
        <v/>
      </c>
      <c r="Z17" s="2">
        <f>IF('Adjacent Counties'!Z17="x",VLOOKUP('2013 0-64'!Z$1,'2013 population'!$A$3:$E$102,3,FALSE),"")</f>
        <v>9355</v>
      </c>
      <c r="AA17" s="2" t="str">
        <f>IF('Adjacent Counties'!AA17="x",VLOOKUP('2013 0-64'!AA$1,'2013 population'!$A$3:$E$102,3,FALSE),"")</f>
        <v/>
      </c>
      <c r="AB17" s="2" t="str">
        <f>IF('Adjacent Counties'!AB17="x",VLOOKUP('2013 0-64'!AB$1,'2013 population'!$A$3:$E$102,3,FALSE),"")</f>
        <v/>
      </c>
      <c r="AC17" s="2" t="str">
        <f>IF('Adjacent Counties'!AC17="x",VLOOKUP('2013 0-64'!AC$1,'2013 population'!$A$3:$E$102,3,FALSE),"")</f>
        <v/>
      </c>
      <c r="AD17" s="2" t="str">
        <f>IF('Adjacent Counties'!AD17="x",VLOOKUP('2013 0-64'!AD$1,'2013 population'!$A$3:$E$102,3,FALSE),"")</f>
        <v/>
      </c>
      <c r="AE17" s="2" t="str">
        <f>IF('Adjacent Counties'!AE17="x",VLOOKUP('2013 0-64'!AE$1,'2013 population'!$A$3:$E$102,3,FALSE),"")</f>
        <v/>
      </c>
      <c r="AF17" s="2" t="str">
        <f>IF('Adjacent Counties'!AF17="x",VLOOKUP('2013 0-64'!AF$1,'2013 population'!$A$3:$E$102,3,FALSE),"")</f>
        <v/>
      </c>
      <c r="AG17" s="2" t="str">
        <f>IF('Adjacent Counties'!AG17="x",VLOOKUP('2013 0-64'!AG$1,'2013 population'!$A$3:$E$102,3,FALSE),"")</f>
        <v/>
      </c>
      <c r="AH17" s="2" t="str">
        <f>IF('Adjacent Counties'!AH17="x",VLOOKUP('2013 0-64'!AH$1,'2013 population'!$A$3:$E$102,3,FALSE),"")</f>
        <v/>
      </c>
      <c r="AI17" s="2" t="str">
        <f>IF('Adjacent Counties'!AI17="x",VLOOKUP('2013 0-64'!AI$1,'2013 population'!$A$3:$E$102,3,FALSE),"")</f>
        <v/>
      </c>
      <c r="AJ17" s="2" t="str">
        <f>IF('Adjacent Counties'!AJ17="x",VLOOKUP('2013 0-64'!AJ$1,'2013 population'!$A$3:$E$102,3,FALSE),"")</f>
        <v/>
      </c>
      <c r="AK17" s="2" t="str">
        <f>IF('Adjacent Counties'!AK17="x",VLOOKUP('2013 0-64'!AK$1,'2013 population'!$A$3:$E$102,3,FALSE),"")</f>
        <v/>
      </c>
      <c r="AL17" s="2" t="str">
        <f>IF('Adjacent Counties'!AL17="x",VLOOKUP('2013 0-64'!AL$1,'2013 population'!$A$3:$E$102,3,FALSE),"")</f>
        <v/>
      </c>
      <c r="AM17" s="2" t="str">
        <f>IF('Adjacent Counties'!AM17="x",VLOOKUP('2013 0-64'!AM$1,'2013 population'!$A$3:$E$102,3,FALSE),"")</f>
        <v/>
      </c>
      <c r="AN17" s="2" t="str">
        <f>IF('Adjacent Counties'!AN17="x",VLOOKUP('2013 0-64'!AN$1,'2013 population'!$A$3:$E$102,3,FALSE),"")</f>
        <v/>
      </c>
      <c r="AO17" s="2" t="str">
        <f>IF('Adjacent Counties'!AO17="x",VLOOKUP('2013 0-64'!AO$1,'2013 population'!$A$3:$E$102,3,FALSE),"")</f>
        <v/>
      </c>
      <c r="AP17" s="2" t="str">
        <f>IF('Adjacent Counties'!AP17="x",VLOOKUP('2013 0-64'!AP$1,'2013 population'!$A$3:$E$102,3,FALSE),"")</f>
        <v/>
      </c>
      <c r="AQ17" s="2" t="str">
        <f>IF('Adjacent Counties'!AQ17="x",VLOOKUP('2013 0-64'!AQ$1,'2013 population'!$A$3:$E$102,3,FALSE),"")</f>
        <v/>
      </c>
      <c r="AR17" s="2" t="str">
        <f>IF('Adjacent Counties'!AR17="x",VLOOKUP('2013 0-64'!AR$1,'2013 population'!$A$3:$E$102,3,FALSE),"")</f>
        <v/>
      </c>
      <c r="AS17" s="2" t="str">
        <f>IF('Adjacent Counties'!AS17="x",VLOOKUP('2013 0-64'!AS$1,'2013 population'!$A$3:$E$102,3,FALSE),"")</f>
        <v/>
      </c>
      <c r="AT17" s="2" t="str">
        <f>IF('Adjacent Counties'!AT17="x",VLOOKUP('2013 0-64'!AT$1,'2013 population'!$A$3:$E$102,3,FALSE),"")</f>
        <v/>
      </c>
      <c r="AU17" s="2" t="str">
        <f>IF('Adjacent Counties'!AU17="x",VLOOKUP('2013 0-64'!AU$1,'2013 population'!$A$3:$E$102,3,FALSE),"")</f>
        <v/>
      </c>
      <c r="AV17" s="2" t="str">
        <f>IF('Adjacent Counties'!AV17="x",VLOOKUP('2013 0-64'!AV$1,'2013 population'!$A$3:$E$102,3,FALSE),"")</f>
        <v/>
      </c>
      <c r="AW17" s="2" t="str">
        <f>IF('Adjacent Counties'!AW17="x",VLOOKUP('2013 0-64'!AW$1,'2013 population'!$A$3:$E$102,3,FALSE),"")</f>
        <v/>
      </c>
      <c r="AX17" s="2" t="str">
        <f>IF('Adjacent Counties'!AX17="x",VLOOKUP('2013 0-64'!AX$1,'2013 population'!$A$3:$E$102,3,FALSE),"")</f>
        <v/>
      </c>
      <c r="AY17" s="2" t="str">
        <f>IF('Adjacent Counties'!AY17="x",VLOOKUP('2013 0-64'!AY$1,'2013 population'!$A$3:$E$102,3,FALSE),"")</f>
        <v/>
      </c>
      <c r="AZ17" s="2" t="str">
        <f>IF('Adjacent Counties'!AZ17="x",VLOOKUP('2013 0-64'!AZ$1,'2013 population'!$A$3:$E$102,3,FALSE),"")</f>
        <v/>
      </c>
      <c r="BA17" s="2">
        <f>IF('Adjacent Counties'!BA17="x",VLOOKUP('2013 0-64'!BA$1,'2013 population'!$A$3:$E$102,3,FALSE),"")</f>
        <v>1132</v>
      </c>
      <c r="BB17" s="2" t="str">
        <f>IF('Adjacent Counties'!BB17="x",VLOOKUP('2013 0-64'!BB$1,'2013 population'!$A$3:$E$102,3,FALSE),"")</f>
        <v/>
      </c>
      <c r="BC17" s="2" t="str">
        <f>IF('Adjacent Counties'!BC17="x",VLOOKUP('2013 0-64'!BC$1,'2013 population'!$A$3:$E$102,3,FALSE),"")</f>
        <v/>
      </c>
      <c r="BD17" s="2" t="str">
        <f>IF('Adjacent Counties'!BD17="x",VLOOKUP('2013 0-64'!BD$1,'2013 population'!$A$3:$E$102,3,FALSE),"")</f>
        <v/>
      </c>
      <c r="BE17" s="2" t="str">
        <f>IF('Adjacent Counties'!BE17="x",VLOOKUP('2013 0-64'!BE$1,'2013 population'!$A$3:$E$102,3,FALSE),"")</f>
        <v/>
      </c>
      <c r="BF17" s="2" t="str">
        <f>IF('Adjacent Counties'!BF17="x",VLOOKUP('2013 0-64'!BF$1,'2013 population'!$A$3:$E$102,3,FALSE),"")</f>
        <v/>
      </c>
      <c r="BG17" s="2" t="str">
        <f>IF('Adjacent Counties'!BG17="x",VLOOKUP('2013 0-64'!BG$1,'2013 population'!$A$3:$E$102,3,FALSE),"")</f>
        <v/>
      </c>
      <c r="BH17" s="2" t="str">
        <f>IF('Adjacent Counties'!BH17="x",VLOOKUP('2013 0-64'!BH$1,'2013 population'!$A$3:$E$102,3,FALSE),"")</f>
        <v/>
      </c>
      <c r="BI17" s="2" t="str">
        <f>IF('Adjacent Counties'!BI17="x",VLOOKUP('2013 0-64'!BI$1,'2013 population'!$A$3:$E$102,3,FALSE),"")</f>
        <v/>
      </c>
      <c r="BJ17" s="2" t="str">
        <f>IF('Adjacent Counties'!BJ17="x",VLOOKUP('2013 0-64'!BJ$1,'2013 population'!$A$3:$E$102,3,FALSE),"")</f>
        <v/>
      </c>
      <c r="BK17" s="2" t="str">
        <f>IF('Adjacent Counties'!BK17="x",VLOOKUP('2013 0-64'!BK$1,'2013 population'!$A$3:$E$102,3,FALSE),"")</f>
        <v/>
      </c>
      <c r="BL17" s="2" t="str">
        <f>IF('Adjacent Counties'!BL17="x",VLOOKUP('2013 0-64'!BL$1,'2013 population'!$A$3:$E$102,3,FALSE),"")</f>
        <v/>
      </c>
      <c r="BM17" s="2" t="str">
        <f>IF('Adjacent Counties'!BM17="x",VLOOKUP('2013 0-64'!BM$1,'2013 population'!$A$3:$E$102,3,FALSE),"")</f>
        <v/>
      </c>
      <c r="BN17" s="2" t="str">
        <f>IF('Adjacent Counties'!BN17="x",VLOOKUP('2013 0-64'!BN$1,'2013 population'!$A$3:$E$102,3,FALSE),"")</f>
        <v/>
      </c>
      <c r="BO17" s="2" t="str">
        <f>IF('Adjacent Counties'!BO17="x",VLOOKUP('2013 0-64'!BO$1,'2013 population'!$A$3:$E$102,3,FALSE),"")</f>
        <v/>
      </c>
      <c r="BP17" s="2">
        <f>IF('Adjacent Counties'!BP17="x",VLOOKUP('2013 0-64'!BP$1,'2013 population'!$A$3:$E$102,3,FALSE),"")</f>
        <v>9589</v>
      </c>
      <c r="BQ17" s="2" t="str">
        <f>IF('Adjacent Counties'!BQ17="x",VLOOKUP('2013 0-64'!BQ$1,'2013 population'!$A$3:$E$102,3,FALSE),"")</f>
        <v/>
      </c>
      <c r="BR17" s="2" t="str">
        <f>IF('Adjacent Counties'!BR17="x",VLOOKUP('2013 0-64'!BR$1,'2013 population'!$A$3:$E$102,3,FALSE),"")</f>
        <v/>
      </c>
      <c r="BS17" s="2" t="str">
        <f>IF('Adjacent Counties'!BS17="x",VLOOKUP('2013 0-64'!BS$1,'2013 population'!$A$3:$E$102,3,FALSE),"")</f>
        <v/>
      </c>
      <c r="BT17" s="2" t="str">
        <f>IF('Adjacent Counties'!BT17="x",VLOOKUP('2013 0-64'!BT$1,'2013 population'!$A$3:$E$102,3,FALSE),"")</f>
        <v/>
      </c>
      <c r="BU17" s="2" t="str">
        <f>IF('Adjacent Counties'!BU17="x",VLOOKUP('2013 0-64'!BU$1,'2013 population'!$A$3:$E$102,3,FALSE),"")</f>
        <v/>
      </c>
      <c r="BV17" s="2" t="str">
        <f>IF('Adjacent Counties'!BV17="x",VLOOKUP('2013 0-64'!BV$1,'2013 population'!$A$3:$E$102,3,FALSE),"")</f>
        <v/>
      </c>
      <c r="BW17" s="2" t="str">
        <f>IF('Adjacent Counties'!BW17="x",VLOOKUP('2013 0-64'!BW$1,'2013 population'!$A$3:$E$102,3,FALSE),"")</f>
        <v/>
      </c>
      <c r="BX17" s="2" t="str">
        <f>IF('Adjacent Counties'!BX17="x",VLOOKUP('2013 0-64'!BX$1,'2013 population'!$A$3:$E$102,3,FALSE),"")</f>
        <v/>
      </c>
      <c r="BY17" s="2" t="str">
        <f>IF('Adjacent Counties'!BY17="x",VLOOKUP('2013 0-64'!BY$1,'2013 population'!$A$3:$E$102,3,FALSE),"")</f>
        <v/>
      </c>
      <c r="BZ17" s="2" t="str">
        <f>IF('Adjacent Counties'!BZ17="x",VLOOKUP('2013 0-64'!BZ$1,'2013 population'!$A$3:$E$102,3,FALSE),"")</f>
        <v/>
      </c>
      <c r="CA17" s="2" t="str">
        <f>IF('Adjacent Counties'!CA17="x",VLOOKUP('2013 0-64'!CA$1,'2013 population'!$A$3:$E$102,3,FALSE),"")</f>
        <v/>
      </c>
      <c r="CB17" s="2" t="str">
        <f>IF('Adjacent Counties'!CB17="x",VLOOKUP('2013 0-64'!CB$1,'2013 population'!$A$3:$E$102,3,FALSE),"")</f>
        <v/>
      </c>
      <c r="CC17" s="2" t="str">
        <f>IF('Adjacent Counties'!CC17="x",VLOOKUP('2013 0-64'!CC$1,'2013 population'!$A$3:$E$102,3,FALSE),"")</f>
        <v/>
      </c>
      <c r="CD17" s="2" t="str">
        <f>IF('Adjacent Counties'!CD17="x",VLOOKUP('2013 0-64'!CD$1,'2013 population'!$A$3:$E$102,3,FALSE),"")</f>
        <v/>
      </c>
      <c r="CE17" s="2" t="str">
        <f>IF('Adjacent Counties'!CE17="x",VLOOKUP('2013 0-64'!CE$1,'2013 population'!$A$3:$E$102,3,FALSE),"")</f>
        <v/>
      </c>
      <c r="CF17" s="2" t="str">
        <f>IF('Adjacent Counties'!CF17="x",VLOOKUP('2013 0-64'!CF$1,'2013 population'!$A$3:$E$102,3,FALSE),"")</f>
        <v/>
      </c>
      <c r="CG17" s="2" t="str">
        <f>IF('Adjacent Counties'!CG17="x",VLOOKUP('2013 0-64'!CG$1,'2013 population'!$A$3:$E$102,3,FALSE),"")</f>
        <v/>
      </c>
      <c r="CH17" s="2" t="str">
        <f>IF('Adjacent Counties'!CH17="x",VLOOKUP('2013 0-64'!CH$1,'2013 population'!$A$3:$E$102,3,FALSE),"")</f>
        <v/>
      </c>
      <c r="CI17" s="2" t="str">
        <f>IF('Adjacent Counties'!CI17="x",VLOOKUP('2013 0-64'!CI$1,'2013 population'!$A$3:$E$102,3,FALSE),"")</f>
        <v/>
      </c>
      <c r="CJ17" s="2" t="str">
        <f>IF('Adjacent Counties'!CJ17="x",VLOOKUP('2013 0-64'!CJ$1,'2013 population'!$A$3:$E$102,3,FALSE),"")</f>
        <v/>
      </c>
      <c r="CK17" s="2" t="str">
        <f>IF('Adjacent Counties'!CK17="x",VLOOKUP('2013 0-64'!CK$1,'2013 population'!$A$3:$E$102,3,FALSE),"")</f>
        <v/>
      </c>
      <c r="CL17" s="2" t="str">
        <f>IF('Adjacent Counties'!CL17="x",VLOOKUP('2013 0-64'!CL$1,'2013 population'!$A$3:$E$102,3,FALSE),"")</f>
        <v/>
      </c>
      <c r="CM17" s="2" t="str">
        <f>IF('Adjacent Counties'!CM17="x",VLOOKUP('2013 0-64'!CM$1,'2013 population'!$A$3:$E$102,3,FALSE),"")</f>
        <v/>
      </c>
      <c r="CN17" s="2" t="str">
        <f>IF('Adjacent Counties'!CN17="x",VLOOKUP('2013 0-64'!CN$1,'2013 population'!$A$3:$E$102,3,FALSE),"")</f>
        <v/>
      </c>
      <c r="CO17" s="2" t="str">
        <f>IF('Adjacent Counties'!CO17="x",VLOOKUP('2013 0-64'!CO$1,'2013 population'!$A$3:$E$102,3,FALSE),"")</f>
        <v/>
      </c>
      <c r="CP17" s="2" t="str">
        <f>IF('Adjacent Counties'!CP17="x",VLOOKUP('2013 0-64'!CP$1,'2013 population'!$A$3:$E$102,3,FALSE),"")</f>
        <v/>
      </c>
      <c r="CQ17" s="2" t="str">
        <f>IF('Adjacent Counties'!CQ17="x",VLOOKUP('2013 0-64'!CQ$1,'2013 population'!$A$3:$E$102,3,FALSE),"")</f>
        <v/>
      </c>
      <c r="CR17" s="2" t="str">
        <f>IF('Adjacent Counties'!CR17="x",VLOOKUP('2013 0-64'!CR$1,'2013 population'!$A$3:$E$102,3,FALSE),"")</f>
        <v/>
      </c>
      <c r="CS17" s="2" t="str">
        <f>IF('Adjacent Counties'!CS17="x",VLOOKUP('2013 0-64'!CS$1,'2013 population'!$A$3:$E$102,3,FALSE),"")</f>
        <v/>
      </c>
      <c r="CT17" s="2" t="str">
        <f>IF('Adjacent Counties'!CT17="x",VLOOKUP('2013 0-64'!CT$1,'2013 population'!$A$3:$E$102,3,FALSE),"")</f>
        <v/>
      </c>
      <c r="CU17" s="2" t="str">
        <f>IF('Adjacent Counties'!CU17="x",VLOOKUP('2013 0-64'!CU$1,'2013 population'!$A$3:$E$102,3,FALSE),"")</f>
        <v/>
      </c>
      <c r="CV17" s="2" t="str">
        <f>IF('Adjacent Counties'!CV17="x",VLOOKUP('2013 0-64'!CV$1,'2013 population'!$A$3:$E$102,3,FALSE),"")</f>
        <v/>
      </c>
      <c r="CW17" s="2" t="str">
        <f>IF('Adjacent Counties'!CW17="x",VLOOKUP('2013 0-64'!CW$1,'2013 population'!$A$3:$E$102,3,FALSE),"")</f>
        <v/>
      </c>
      <c r="CX17" s="2">
        <f t="shared" si="0"/>
        <v>28987</v>
      </c>
      <c r="CY17" s="2">
        <f>SUMIF('Residents by Age'!B$2:B$422,"="&amp;'2013 0-64'!A17,'Residents by Age'!E$2:E$422)</f>
        <v>33</v>
      </c>
      <c r="CZ17" s="9">
        <f t="shared" si="1"/>
        <v>1.1384413702694309</v>
      </c>
    </row>
    <row r="18" spans="1:104">
      <c r="A18" s="3" t="s">
        <v>16</v>
      </c>
      <c r="B18" s="2">
        <f>IF('Adjacent Counties'!B18="x",VLOOKUP('2013 0-64'!B$1,'2013 population'!$A$3:$E$102,3,FALSE),"")</f>
        <v>13071</v>
      </c>
      <c r="C18" s="2" t="str">
        <f>IF('Adjacent Counties'!C18="x",VLOOKUP('2013 0-64'!C$1,'2013 population'!$A$3:$E$102,3,FALSE),"")</f>
        <v/>
      </c>
      <c r="D18" s="2" t="str">
        <f>IF('Adjacent Counties'!D18="x",VLOOKUP('2013 0-64'!D$1,'2013 population'!$A$3:$E$102,3,FALSE),"")</f>
        <v/>
      </c>
      <c r="E18" s="2" t="str">
        <f>IF('Adjacent Counties'!E18="x",VLOOKUP('2013 0-64'!E$1,'2013 population'!$A$3:$E$102,3,FALSE),"")</f>
        <v/>
      </c>
      <c r="F18" s="2" t="str">
        <f>IF('Adjacent Counties'!F18="x",VLOOKUP('2013 0-64'!F$1,'2013 population'!$A$3:$E$102,3,FALSE),"")</f>
        <v/>
      </c>
      <c r="G18" s="2" t="str">
        <f>IF('Adjacent Counties'!G18="x",VLOOKUP('2013 0-64'!G$1,'2013 population'!$A$3:$E$102,3,FALSE),"")</f>
        <v/>
      </c>
      <c r="H18" s="2" t="str">
        <f>IF('Adjacent Counties'!H18="x",VLOOKUP('2013 0-64'!H$1,'2013 population'!$A$3:$E$102,3,FALSE),"")</f>
        <v/>
      </c>
      <c r="I18" s="2" t="str">
        <f>IF('Adjacent Counties'!I18="x",VLOOKUP('2013 0-64'!I$1,'2013 population'!$A$3:$E$102,3,FALSE),"")</f>
        <v/>
      </c>
      <c r="J18" s="2" t="str">
        <f>IF('Adjacent Counties'!J18="x",VLOOKUP('2013 0-64'!J$1,'2013 population'!$A$3:$E$102,3,FALSE),"")</f>
        <v/>
      </c>
      <c r="K18" s="2" t="str">
        <f>IF('Adjacent Counties'!K18="x",VLOOKUP('2013 0-64'!K$1,'2013 population'!$A$3:$E$102,3,FALSE),"")</f>
        <v/>
      </c>
      <c r="L18" s="2" t="str">
        <f>IF('Adjacent Counties'!L18="x",VLOOKUP('2013 0-64'!L$1,'2013 population'!$A$3:$E$102,3,FALSE),"")</f>
        <v/>
      </c>
      <c r="M18" s="2" t="str">
        <f>IF('Adjacent Counties'!M18="x",VLOOKUP('2013 0-64'!M$1,'2013 population'!$A$3:$E$102,3,FALSE),"")</f>
        <v/>
      </c>
      <c r="N18" s="2" t="str">
        <f>IF('Adjacent Counties'!N18="x",VLOOKUP('2013 0-64'!N$1,'2013 population'!$A$3:$E$102,3,FALSE),"")</f>
        <v/>
      </c>
      <c r="O18" s="2" t="str">
        <f>IF('Adjacent Counties'!O18="x",VLOOKUP('2013 0-64'!O$1,'2013 population'!$A$3:$E$102,3,FALSE),"")</f>
        <v/>
      </c>
      <c r="P18" s="2" t="str">
        <f>IF('Adjacent Counties'!P18="x",VLOOKUP('2013 0-64'!P$1,'2013 population'!$A$3:$E$102,3,FALSE),"")</f>
        <v/>
      </c>
      <c r="Q18" s="2" t="str">
        <f>IF('Adjacent Counties'!Q18="x",VLOOKUP('2013 0-64'!Q$1,'2013 population'!$A$3:$E$102,3,FALSE),"")</f>
        <v/>
      </c>
      <c r="R18" s="2">
        <f>IF('Adjacent Counties'!R18="x",VLOOKUP('2013 0-64'!R$1,'2013 population'!$A$3:$E$102,3,FALSE),"")</f>
        <v>2495</v>
      </c>
      <c r="S18" s="2" t="str">
        <f>IF('Adjacent Counties'!S18="x",VLOOKUP('2013 0-64'!S$1,'2013 population'!$A$3:$E$102,3,FALSE),"")</f>
        <v/>
      </c>
      <c r="T18" s="2" t="str">
        <f>IF('Adjacent Counties'!T18="x",VLOOKUP('2013 0-64'!T$1,'2013 population'!$A$3:$E$102,3,FALSE),"")</f>
        <v/>
      </c>
      <c r="U18" s="2" t="str">
        <f>IF('Adjacent Counties'!U18="x",VLOOKUP('2013 0-64'!U$1,'2013 population'!$A$3:$E$102,3,FALSE),"")</f>
        <v/>
      </c>
      <c r="V18" s="2" t="str">
        <f>IF('Adjacent Counties'!V18="x",VLOOKUP('2013 0-64'!V$1,'2013 population'!$A$3:$E$102,3,FALSE),"")</f>
        <v/>
      </c>
      <c r="W18" s="2" t="str">
        <f>IF('Adjacent Counties'!W18="x",VLOOKUP('2013 0-64'!W$1,'2013 population'!$A$3:$E$102,3,FALSE),"")</f>
        <v/>
      </c>
      <c r="X18" s="2" t="str">
        <f>IF('Adjacent Counties'!X18="x",VLOOKUP('2013 0-64'!X$1,'2013 population'!$A$3:$E$102,3,FALSE),"")</f>
        <v/>
      </c>
      <c r="Y18" s="2" t="str">
        <f>IF('Adjacent Counties'!Y18="x",VLOOKUP('2013 0-64'!Y$1,'2013 population'!$A$3:$E$102,3,FALSE),"")</f>
        <v/>
      </c>
      <c r="Z18" s="2" t="str">
        <f>IF('Adjacent Counties'!Z18="x",VLOOKUP('2013 0-64'!Z$1,'2013 population'!$A$3:$E$102,3,FALSE),"")</f>
        <v/>
      </c>
      <c r="AA18" s="2" t="str">
        <f>IF('Adjacent Counties'!AA18="x",VLOOKUP('2013 0-64'!AA$1,'2013 population'!$A$3:$E$102,3,FALSE),"")</f>
        <v/>
      </c>
      <c r="AB18" s="2" t="str">
        <f>IF('Adjacent Counties'!AB18="x",VLOOKUP('2013 0-64'!AB$1,'2013 population'!$A$3:$E$102,3,FALSE),"")</f>
        <v/>
      </c>
      <c r="AC18" s="2" t="str">
        <f>IF('Adjacent Counties'!AC18="x",VLOOKUP('2013 0-64'!AC$1,'2013 population'!$A$3:$E$102,3,FALSE),"")</f>
        <v/>
      </c>
      <c r="AD18" s="2" t="str">
        <f>IF('Adjacent Counties'!AD18="x",VLOOKUP('2013 0-64'!AD$1,'2013 population'!$A$3:$E$102,3,FALSE),"")</f>
        <v/>
      </c>
      <c r="AE18" s="2" t="str">
        <f>IF('Adjacent Counties'!AE18="x",VLOOKUP('2013 0-64'!AE$1,'2013 population'!$A$3:$E$102,3,FALSE),"")</f>
        <v/>
      </c>
      <c r="AF18" s="2" t="str">
        <f>IF('Adjacent Counties'!AF18="x",VLOOKUP('2013 0-64'!AF$1,'2013 population'!$A$3:$E$102,3,FALSE),"")</f>
        <v/>
      </c>
      <c r="AG18" s="2" t="str">
        <f>IF('Adjacent Counties'!AG18="x",VLOOKUP('2013 0-64'!AG$1,'2013 population'!$A$3:$E$102,3,FALSE),"")</f>
        <v/>
      </c>
      <c r="AH18" s="2" t="str">
        <f>IF('Adjacent Counties'!AH18="x",VLOOKUP('2013 0-64'!AH$1,'2013 population'!$A$3:$E$102,3,FALSE),"")</f>
        <v/>
      </c>
      <c r="AI18" s="2" t="str">
        <f>IF('Adjacent Counties'!AI18="x",VLOOKUP('2013 0-64'!AI$1,'2013 population'!$A$3:$E$102,3,FALSE),"")</f>
        <v/>
      </c>
      <c r="AJ18" s="2" t="str">
        <f>IF('Adjacent Counties'!AJ18="x",VLOOKUP('2013 0-64'!AJ$1,'2013 population'!$A$3:$E$102,3,FALSE),"")</f>
        <v/>
      </c>
      <c r="AK18" s="2" t="str">
        <f>IF('Adjacent Counties'!AK18="x",VLOOKUP('2013 0-64'!AK$1,'2013 population'!$A$3:$E$102,3,FALSE),"")</f>
        <v/>
      </c>
      <c r="AL18" s="2" t="str">
        <f>IF('Adjacent Counties'!AL18="x",VLOOKUP('2013 0-64'!AL$1,'2013 population'!$A$3:$E$102,3,FALSE),"")</f>
        <v/>
      </c>
      <c r="AM18" s="2" t="str">
        <f>IF('Adjacent Counties'!AM18="x",VLOOKUP('2013 0-64'!AM$1,'2013 population'!$A$3:$E$102,3,FALSE),"")</f>
        <v/>
      </c>
      <c r="AN18" s="2" t="str">
        <f>IF('Adjacent Counties'!AN18="x",VLOOKUP('2013 0-64'!AN$1,'2013 population'!$A$3:$E$102,3,FALSE),"")</f>
        <v/>
      </c>
      <c r="AO18" s="2" t="str">
        <f>IF('Adjacent Counties'!AO18="x",VLOOKUP('2013 0-64'!AO$1,'2013 population'!$A$3:$E$102,3,FALSE),"")</f>
        <v/>
      </c>
      <c r="AP18" s="2">
        <f>IF('Adjacent Counties'!AP18="x",VLOOKUP('2013 0-64'!AP$1,'2013 population'!$A$3:$E$102,3,FALSE),"")</f>
        <v>38488</v>
      </c>
      <c r="AQ18" s="2" t="str">
        <f>IF('Adjacent Counties'!AQ18="x",VLOOKUP('2013 0-64'!AQ$1,'2013 population'!$A$3:$E$102,3,FALSE),"")</f>
        <v/>
      </c>
      <c r="AR18" s="2" t="str">
        <f>IF('Adjacent Counties'!AR18="x",VLOOKUP('2013 0-64'!AR$1,'2013 population'!$A$3:$E$102,3,FALSE),"")</f>
        <v/>
      </c>
      <c r="AS18" s="2" t="str">
        <f>IF('Adjacent Counties'!AS18="x",VLOOKUP('2013 0-64'!AS$1,'2013 population'!$A$3:$E$102,3,FALSE),"")</f>
        <v/>
      </c>
      <c r="AT18" s="2" t="str">
        <f>IF('Adjacent Counties'!AT18="x",VLOOKUP('2013 0-64'!AT$1,'2013 population'!$A$3:$E$102,3,FALSE),"")</f>
        <v/>
      </c>
      <c r="AU18" s="2" t="str">
        <f>IF('Adjacent Counties'!AU18="x",VLOOKUP('2013 0-64'!AU$1,'2013 population'!$A$3:$E$102,3,FALSE),"")</f>
        <v/>
      </c>
      <c r="AV18" s="2" t="str">
        <f>IF('Adjacent Counties'!AV18="x",VLOOKUP('2013 0-64'!AV$1,'2013 population'!$A$3:$E$102,3,FALSE),"")</f>
        <v/>
      </c>
      <c r="AW18" s="2" t="str">
        <f>IF('Adjacent Counties'!AW18="x",VLOOKUP('2013 0-64'!AW$1,'2013 population'!$A$3:$E$102,3,FALSE),"")</f>
        <v/>
      </c>
      <c r="AX18" s="2" t="str">
        <f>IF('Adjacent Counties'!AX18="x",VLOOKUP('2013 0-64'!AX$1,'2013 population'!$A$3:$E$102,3,FALSE),"")</f>
        <v/>
      </c>
      <c r="AY18" s="2" t="str">
        <f>IF('Adjacent Counties'!AY18="x",VLOOKUP('2013 0-64'!AY$1,'2013 population'!$A$3:$E$102,3,FALSE),"")</f>
        <v/>
      </c>
      <c r="AZ18" s="2" t="str">
        <f>IF('Adjacent Counties'!AZ18="x",VLOOKUP('2013 0-64'!AZ$1,'2013 population'!$A$3:$E$102,3,FALSE),"")</f>
        <v/>
      </c>
      <c r="BA18" s="2" t="str">
        <f>IF('Adjacent Counties'!BA18="x",VLOOKUP('2013 0-64'!BA$1,'2013 population'!$A$3:$E$102,3,FALSE),"")</f>
        <v/>
      </c>
      <c r="BB18" s="2" t="str">
        <f>IF('Adjacent Counties'!BB18="x",VLOOKUP('2013 0-64'!BB$1,'2013 population'!$A$3:$E$102,3,FALSE),"")</f>
        <v/>
      </c>
      <c r="BC18" s="2" t="str">
        <f>IF('Adjacent Counties'!BC18="x",VLOOKUP('2013 0-64'!BC$1,'2013 population'!$A$3:$E$102,3,FALSE),"")</f>
        <v/>
      </c>
      <c r="BD18" s="2" t="str">
        <f>IF('Adjacent Counties'!BD18="x",VLOOKUP('2013 0-64'!BD$1,'2013 population'!$A$3:$E$102,3,FALSE),"")</f>
        <v/>
      </c>
      <c r="BE18" s="2" t="str">
        <f>IF('Adjacent Counties'!BE18="x",VLOOKUP('2013 0-64'!BE$1,'2013 population'!$A$3:$E$102,3,FALSE),"")</f>
        <v/>
      </c>
      <c r="BF18" s="2" t="str">
        <f>IF('Adjacent Counties'!BF18="x",VLOOKUP('2013 0-64'!BF$1,'2013 population'!$A$3:$E$102,3,FALSE),"")</f>
        <v/>
      </c>
      <c r="BG18" s="2" t="str">
        <f>IF('Adjacent Counties'!BG18="x",VLOOKUP('2013 0-64'!BG$1,'2013 population'!$A$3:$E$102,3,FALSE),"")</f>
        <v/>
      </c>
      <c r="BH18" s="2" t="str">
        <f>IF('Adjacent Counties'!BH18="x",VLOOKUP('2013 0-64'!BH$1,'2013 population'!$A$3:$E$102,3,FALSE),"")</f>
        <v/>
      </c>
      <c r="BI18" s="2" t="str">
        <f>IF('Adjacent Counties'!BI18="x",VLOOKUP('2013 0-64'!BI$1,'2013 population'!$A$3:$E$102,3,FALSE),"")</f>
        <v/>
      </c>
      <c r="BJ18" s="2" t="str">
        <f>IF('Adjacent Counties'!BJ18="x",VLOOKUP('2013 0-64'!BJ$1,'2013 population'!$A$3:$E$102,3,FALSE),"")</f>
        <v/>
      </c>
      <c r="BK18" s="2" t="str">
        <f>IF('Adjacent Counties'!BK18="x",VLOOKUP('2013 0-64'!BK$1,'2013 population'!$A$3:$E$102,3,FALSE),"")</f>
        <v/>
      </c>
      <c r="BL18" s="2" t="str">
        <f>IF('Adjacent Counties'!BL18="x",VLOOKUP('2013 0-64'!BL$1,'2013 population'!$A$3:$E$102,3,FALSE),"")</f>
        <v/>
      </c>
      <c r="BM18" s="2" t="str">
        <f>IF('Adjacent Counties'!BM18="x",VLOOKUP('2013 0-64'!BM$1,'2013 population'!$A$3:$E$102,3,FALSE),"")</f>
        <v/>
      </c>
      <c r="BN18" s="2" t="str">
        <f>IF('Adjacent Counties'!BN18="x",VLOOKUP('2013 0-64'!BN$1,'2013 population'!$A$3:$E$102,3,FALSE),"")</f>
        <v/>
      </c>
      <c r="BO18" s="2" t="str">
        <f>IF('Adjacent Counties'!BO18="x",VLOOKUP('2013 0-64'!BO$1,'2013 population'!$A$3:$E$102,3,FALSE),"")</f>
        <v/>
      </c>
      <c r="BP18" s="2" t="str">
        <f>IF('Adjacent Counties'!BP18="x",VLOOKUP('2013 0-64'!BP$1,'2013 population'!$A$3:$E$102,3,FALSE),"")</f>
        <v/>
      </c>
      <c r="BQ18" s="2">
        <f>IF('Adjacent Counties'!BQ18="x",VLOOKUP('2013 0-64'!BQ$1,'2013 population'!$A$3:$E$102,3,FALSE),"")</f>
        <v>9635</v>
      </c>
      <c r="BR18" s="2" t="str">
        <f>IF('Adjacent Counties'!BR18="x",VLOOKUP('2013 0-64'!BR$1,'2013 population'!$A$3:$E$102,3,FALSE),"")</f>
        <v/>
      </c>
      <c r="BS18" s="2" t="str">
        <f>IF('Adjacent Counties'!BS18="x",VLOOKUP('2013 0-64'!BS$1,'2013 population'!$A$3:$E$102,3,FALSE),"")</f>
        <v/>
      </c>
      <c r="BT18" s="2" t="str">
        <f>IF('Adjacent Counties'!BT18="x",VLOOKUP('2013 0-64'!BT$1,'2013 population'!$A$3:$E$102,3,FALSE),"")</f>
        <v/>
      </c>
      <c r="BU18" s="2" t="str">
        <f>IF('Adjacent Counties'!BU18="x",VLOOKUP('2013 0-64'!BU$1,'2013 population'!$A$3:$E$102,3,FALSE),"")</f>
        <v/>
      </c>
      <c r="BV18" s="2">
        <f>IF('Adjacent Counties'!BV18="x",VLOOKUP('2013 0-64'!BV$1,'2013 population'!$A$3:$E$102,3,FALSE),"")</f>
        <v>3799</v>
      </c>
      <c r="BW18" s="2" t="str">
        <f>IF('Adjacent Counties'!BW18="x",VLOOKUP('2013 0-64'!BW$1,'2013 population'!$A$3:$E$102,3,FALSE),"")</f>
        <v/>
      </c>
      <c r="BX18" s="2" t="str">
        <f>IF('Adjacent Counties'!BX18="x",VLOOKUP('2013 0-64'!BX$1,'2013 population'!$A$3:$E$102,3,FALSE),"")</f>
        <v/>
      </c>
      <c r="BY18" s="2" t="str">
        <f>IF('Adjacent Counties'!BY18="x",VLOOKUP('2013 0-64'!BY$1,'2013 population'!$A$3:$E$102,3,FALSE),"")</f>
        <v/>
      </c>
      <c r="BZ18" s="2" t="str">
        <f>IF('Adjacent Counties'!BZ18="x",VLOOKUP('2013 0-64'!BZ$1,'2013 population'!$A$3:$E$102,3,FALSE),"")</f>
        <v/>
      </c>
      <c r="CA18" s="2" t="str">
        <f>IF('Adjacent Counties'!CA18="x",VLOOKUP('2013 0-64'!CA$1,'2013 population'!$A$3:$E$102,3,FALSE),"")</f>
        <v/>
      </c>
      <c r="CB18" s="2">
        <f>IF('Adjacent Counties'!CB18="x",VLOOKUP('2013 0-64'!CB$1,'2013 population'!$A$3:$E$102,3,FALSE),"")</f>
        <v>9361</v>
      </c>
      <c r="CC18" s="2" t="str">
        <f>IF('Adjacent Counties'!CC18="x",VLOOKUP('2013 0-64'!CC$1,'2013 population'!$A$3:$E$102,3,FALSE),"")</f>
        <v/>
      </c>
      <c r="CD18" s="2" t="str">
        <f>IF('Adjacent Counties'!CD18="x",VLOOKUP('2013 0-64'!CD$1,'2013 population'!$A$3:$E$102,3,FALSE),"")</f>
        <v/>
      </c>
      <c r="CE18" s="2" t="str">
        <f>IF('Adjacent Counties'!CE18="x",VLOOKUP('2013 0-64'!CE$1,'2013 population'!$A$3:$E$102,3,FALSE),"")</f>
        <v/>
      </c>
      <c r="CF18" s="2" t="str">
        <f>IF('Adjacent Counties'!CF18="x",VLOOKUP('2013 0-64'!CF$1,'2013 population'!$A$3:$E$102,3,FALSE),"")</f>
        <v/>
      </c>
      <c r="CG18" s="2" t="str">
        <f>IF('Adjacent Counties'!CG18="x",VLOOKUP('2013 0-64'!CG$1,'2013 population'!$A$3:$E$102,3,FALSE),"")</f>
        <v/>
      </c>
      <c r="CH18" s="2" t="str">
        <f>IF('Adjacent Counties'!CH18="x",VLOOKUP('2013 0-64'!CH$1,'2013 population'!$A$3:$E$102,3,FALSE),"")</f>
        <v/>
      </c>
      <c r="CI18" s="2" t="str">
        <f>IF('Adjacent Counties'!CI18="x",VLOOKUP('2013 0-64'!CI$1,'2013 population'!$A$3:$E$102,3,FALSE),"")</f>
        <v/>
      </c>
      <c r="CJ18" s="2" t="str">
        <f>IF('Adjacent Counties'!CJ18="x",VLOOKUP('2013 0-64'!CJ$1,'2013 population'!$A$3:$E$102,3,FALSE),"")</f>
        <v/>
      </c>
      <c r="CK18" s="2" t="str">
        <f>IF('Adjacent Counties'!CK18="x",VLOOKUP('2013 0-64'!CK$1,'2013 population'!$A$3:$E$102,3,FALSE),"")</f>
        <v/>
      </c>
      <c r="CL18" s="2" t="str">
        <f>IF('Adjacent Counties'!CL18="x",VLOOKUP('2013 0-64'!CL$1,'2013 population'!$A$3:$E$102,3,FALSE),"")</f>
        <v/>
      </c>
      <c r="CM18" s="2" t="str">
        <f>IF('Adjacent Counties'!CM18="x",VLOOKUP('2013 0-64'!CM$1,'2013 population'!$A$3:$E$102,3,FALSE),"")</f>
        <v/>
      </c>
      <c r="CN18" s="2" t="str">
        <f>IF('Adjacent Counties'!CN18="x",VLOOKUP('2013 0-64'!CN$1,'2013 population'!$A$3:$E$102,3,FALSE),"")</f>
        <v/>
      </c>
      <c r="CO18" s="2" t="str">
        <f>IF('Adjacent Counties'!CO18="x",VLOOKUP('2013 0-64'!CO$1,'2013 population'!$A$3:$E$102,3,FALSE),"")</f>
        <v/>
      </c>
      <c r="CP18" s="2" t="str">
        <f>IF('Adjacent Counties'!CP18="x",VLOOKUP('2013 0-64'!CP$1,'2013 population'!$A$3:$E$102,3,FALSE),"")</f>
        <v/>
      </c>
      <c r="CQ18" s="2" t="str">
        <f>IF('Adjacent Counties'!CQ18="x",VLOOKUP('2013 0-64'!CQ$1,'2013 population'!$A$3:$E$102,3,FALSE),"")</f>
        <v/>
      </c>
      <c r="CR18" s="2" t="str">
        <f>IF('Adjacent Counties'!CR18="x",VLOOKUP('2013 0-64'!CR$1,'2013 population'!$A$3:$E$102,3,FALSE),"")</f>
        <v/>
      </c>
      <c r="CS18" s="2" t="str">
        <f>IF('Adjacent Counties'!CS18="x",VLOOKUP('2013 0-64'!CS$1,'2013 population'!$A$3:$E$102,3,FALSE),"")</f>
        <v/>
      </c>
      <c r="CT18" s="2" t="str">
        <f>IF('Adjacent Counties'!CT18="x",VLOOKUP('2013 0-64'!CT$1,'2013 population'!$A$3:$E$102,3,FALSE),"")</f>
        <v/>
      </c>
      <c r="CU18" s="2" t="str">
        <f>IF('Adjacent Counties'!CU18="x",VLOOKUP('2013 0-64'!CU$1,'2013 population'!$A$3:$E$102,3,FALSE),"")</f>
        <v/>
      </c>
      <c r="CV18" s="2" t="str">
        <f>IF('Adjacent Counties'!CV18="x",VLOOKUP('2013 0-64'!CV$1,'2013 population'!$A$3:$E$102,3,FALSE),"")</f>
        <v/>
      </c>
      <c r="CW18" s="2" t="str">
        <f>IF('Adjacent Counties'!CW18="x",VLOOKUP('2013 0-64'!CW$1,'2013 population'!$A$3:$E$102,3,FALSE),"")</f>
        <v/>
      </c>
      <c r="CX18" s="2">
        <f t="shared" si="0"/>
        <v>76849</v>
      </c>
      <c r="CY18" s="2">
        <f>SUMIF('Residents by Age'!B$2:B$422,"="&amp;'2013 0-64'!A18,'Residents by Age'!E$2:E$422)</f>
        <v>30</v>
      </c>
      <c r="CZ18" s="9">
        <f t="shared" si="1"/>
        <v>0.39037593202253767</v>
      </c>
    </row>
    <row r="19" spans="1:104">
      <c r="A19" s="3" t="s">
        <v>17</v>
      </c>
      <c r="B19" s="2" t="str">
        <f>IF('Adjacent Counties'!B19="x",VLOOKUP('2013 0-64'!B$1,'2013 population'!$A$3:$E$102,3,FALSE),"")</f>
        <v/>
      </c>
      <c r="C19" s="2">
        <f>IF('Adjacent Counties'!C19="x",VLOOKUP('2013 0-64'!C$1,'2013 population'!$A$3:$E$102,3,FALSE),"")</f>
        <v>3957</v>
      </c>
      <c r="D19" s="2" t="str">
        <f>IF('Adjacent Counties'!D19="x",VLOOKUP('2013 0-64'!D$1,'2013 population'!$A$3:$E$102,3,FALSE),"")</f>
        <v/>
      </c>
      <c r="E19" s="2" t="str">
        <f>IF('Adjacent Counties'!E19="x",VLOOKUP('2013 0-64'!E$1,'2013 population'!$A$3:$E$102,3,FALSE),"")</f>
        <v/>
      </c>
      <c r="F19" s="2" t="str">
        <f>IF('Adjacent Counties'!F19="x",VLOOKUP('2013 0-64'!F$1,'2013 population'!$A$3:$E$102,3,FALSE),"")</f>
        <v/>
      </c>
      <c r="G19" s="2" t="str">
        <f>IF('Adjacent Counties'!G19="x",VLOOKUP('2013 0-64'!G$1,'2013 population'!$A$3:$E$102,3,FALSE),"")</f>
        <v/>
      </c>
      <c r="H19" s="2" t="str">
        <f>IF('Adjacent Counties'!H19="x",VLOOKUP('2013 0-64'!H$1,'2013 population'!$A$3:$E$102,3,FALSE),"")</f>
        <v/>
      </c>
      <c r="I19" s="2" t="str">
        <f>IF('Adjacent Counties'!I19="x",VLOOKUP('2013 0-64'!I$1,'2013 population'!$A$3:$E$102,3,FALSE),"")</f>
        <v/>
      </c>
      <c r="J19" s="2" t="str">
        <f>IF('Adjacent Counties'!J19="x",VLOOKUP('2013 0-64'!J$1,'2013 population'!$A$3:$E$102,3,FALSE),"")</f>
        <v/>
      </c>
      <c r="K19" s="2" t="str">
        <f>IF('Adjacent Counties'!K19="x",VLOOKUP('2013 0-64'!K$1,'2013 population'!$A$3:$E$102,3,FALSE),"")</f>
        <v/>
      </c>
      <c r="L19" s="2" t="str">
        <f>IF('Adjacent Counties'!L19="x",VLOOKUP('2013 0-64'!L$1,'2013 population'!$A$3:$E$102,3,FALSE),"")</f>
        <v/>
      </c>
      <c r="M19" s="2">
        <f>IF('Adjacent Counties'!M19="x",VLOOKUP('2013 0-64'!M$1,'2013 population'!$A$3:$E$102,3,FALSE),"")</f>
        <v>9093</v>
      </c>
      <c r="N19" s="2" t="str">
        <f>IF('Adjacent Counties'!N19="x",VLOOKUP('2013 0-64'!N$1,'2013 population'!$A$3:$E$102,3,FALSE),"")</f>
        <v/>
      </c>
      <c r="O19" s="2">
        <f>IF('Adjacent Counties'!O19="x",VLOOKUP('2013 0-64'!O$1,'2013 population'!$A$3:$E$102,3,FALSE),"")</f>
        <v>8369</v>
      </c>
      <c r="P19" s="2" t="str">
        <f>IF('Adjacent Counties'!P19="x",VLOOKUP('2013 0-64'!P$1,'2013 population'!$A$3:$E$102,3,FALSE),"")</f>
        <v/>
      </c>
      <c r="Q19" s="2" t="str">
        <f>IF('Adjacent Counties'!Q19="x",VLOOKUP('2013 0-64'!Q$1,'2013 population'!$A$3:$E$102,3,FALSE),"")</f>
        <v/>
      </c>
      <c r="R19" s="2" t="str">
        <f>IF('Adjacent Counties'!R19="x",VLOOKUP('2013 0-64'!R$1,'2013 population'!$A$3:$E$102,3,FALSE),"")</f>
        <v/>
      </c>
      <c r="S19" s="2">
        <f>IF('Adjacent Counties'!S19="x",VLOOKUP('2013 0-64'!S$1,'2013 population'!$A$3:$E$102,3,FALSE),"")</f>
        <v>14469</v>
      </c>
      <c r="T19" s="2" t="str">
        <f>IF('Adjacent Counties'!T19="x",VLOOKUP('2013 0-64'!T$1,'2013 population'!$A$3:$E$102,3,FALSE),"")</f>
        <v/>
      </c>
      <c r="U19" s="2" t="str">
        <f>IF('Adjacent Counties'!U19="x",VLOOKUP('2013 0-64'!U$1,'2013 population'!$A$3:$E$102,3,FALSE),"")</f>
        <v/>
      </c>
      <c r="V19" s="2" t="str">
        <f>IF('Adjacent Counties'!V19="x",VLOOKUP('2013 0-64'!V$1,'2013 population'!$A$3:$E$102,3,FALSE),"")</f>
        <v/>
      </c>
      <c r="W19" s="2" t="str">
        <f>IF('Adjacent Counties'!W19="x",VLOOKUP('2013 0-64'!W$1,'2013 population'!$A$3:$E$102,3,FALSE),"")</f>
        <v/>
      </c>
      <c r="X19" s="2">
        <f>IF('Adjacent Counties'!X19="x",VLOOKUP('2013 0-64'!X$1,'2013 population'!$A$3:$E$102,3,FALSE),"")</f>
        <v>9561</v>
      </c>
      <c r="Y19" s="2" t="str">
        <f>IF('Adjacent Counties'!Y19="x",VLOOKUP('2013 0-64'!Y$1,'2013 population'!$A$3:$E$102,3,FALSE),"")</f>
        <v/>
      </c>
      <c r="Z19" s="2" t="str">
        <f>IF('Adjacent Counties'!Z19="x",VLOOKUP('2013 0-64'!Z$1,'2013 population'!$A$3:$E$102,3,FALSE),"")</f>
        <v/>
      </c>
      <c r="AA19" s="2" t="str">
        <f>IF('Adjacent Counties'!AA19="x",VLOOKUP('2013 0-64'!AA$1,'2013 population'!$A$3:$E$102,3,FALSE),"")</f>
        <v/>
      </c>
      <c r="AB19" s="2" t="str">
        <f>IF('Adjacent Counties'!AB19="x",VLOOKUP('2013 0-64'!AB$1,'2013 population'!$A$3:$E$102,3,FALSE),"")</f>
        <v/>
      </c>
      <c r="AC19" s="2" t="str">
        <f>IF('Adjacent Counties'!AC19="x",VLOOKUP('2013 0-64'!AC$1,'2013 population'!$A$3:$E$102,3,FALSE),"")</f>
        <v/>
      </c>
      <c r="AD19" s="2" t="str">
        <f>IF('Adjacent Counties'!AD19="x",VLOOKUP('2013 0-64'!AD$1,'2013 population'!$A$3:$E$102,3,FALSE),"")</f>
        <v/>
      </c>
      <c r="AE19" s="2" t="str">
        <f>IF('Adjacent Counties'!AE19="x",VLOOKUP('2013 0-64'!AE$1,'2013 population'!$A$3:$E$102,3,FALSE),"")</f>
        <v/>
      </c>
      <c r="AF19" s="2" t="str">
        <f>IF('Adjacent Counties'!AF19="x",VLOOKUP('2013 0-64'!AF$1,'2013 population'!$A$3:$E$102,3,FALSE),"")</f>
        <v/>
      </c>
      <c r="AG19" s="2" t="str">
        <f>IF('Adjacent Counties'!AG19="x",VLOOKUP('2013 0-64'!AG$1,'2013 population'!$A$3:$E$102,3,FALSE),"")</f>
        <v/>
      </c>
      <c r="AH19" s="2" t="str">
        <f>IF('Adjacent Counties'!AH19="x",VLOOKUP('2013 0-64'!AH$1,'2013 population'!$A$3:$E$102,3,FALSE),"")</f>
        <v/>
      </c>
      <c r="AI19" s="2" t="str">
        <f>IF('Adjacent Counties'!AI19="x",VLOOKUP('2013 0-64'!AI$1,'2013 population'!$A$3:$E$102,3,FALSE),"")</f>
        <v/>
      </c>
      <c r="AJ19" s="2" t="str">
        <f>IF('Adjacent Counties'!AJ19="x",VLOOKUP('2013 0-64'!AJ$1,'2013 population'!$A$3:$E$102,3,FALSE),"")</f>
        <v/>
      </c>
      <c r="AK19" s="2" t="str">
        <f>IF('Adjacent Counties'!AK19="x",VLOOKUP('2013 0-64'!AK$1,'2013 population'!$A$3:$E$102,3,FALSE),"")</f>
        <v/>
      </c>
      <c r="AL19" s="2" t="str">
        <f>IF('Adjacent Counties'!AL19="x",VLOOKUP('2013 0-64'!AL$1,'2013 population'!$A$3:$E$102,3,FALSE),"")</f>
        <v/>
      </c>
      <c r="AM19" s="2" t="str">
        <f>IF('Adjacent Counties'!AM19="x",VLOOKUP('2013 0-64'!AM$1,'2013 population'!$A$3:$E$102,3,FALSE),"")</f>
        <v/>
      </c>
      <c r="AN19" s="2" t="str">
        <f>IF('Adjacent Counties'!AN19="x",VLOOKUP('2013 0-64'!AN$1,'2013 population'!$A$3:$E$102,3,FALSE),"")</f>
        <v/>
      </c>
      <c r="AO19" s="2" t="str">
        <f>IF('Adjacent Counties'!AO19="x",VLOOKUP('2013 0-64'!AO$1,'2013 population'!$A$3:$E$102,3,FALSE),"")</f>
        <v/>
      </c>
      <c r="AP19" s="2" t="str">
        <f>IF('Adjacent Counties'!AP19="x",VLOOKUP('2013 0-64'!AP$1,'2013 population'!$A$3:$E$102,3,FALSE),"")</f>
        <v/>
      </c>
      <c r="AQ19" s="2" t="str">
        <f>IF('Adjacent Counties'!AQ19="x",VLOOKUP('2013 0-64'!AQ$1,'2013 population'!$A$3:$E$102,3,FALSE),"")</f>
        <v/>
      </c>
      <c r="AR19" s="2" t="str">
        <f>IF('Adjacent Counties'!AR19="x",VLOOKUP('2013 0-64'!AR$1,'2013 population'!$A$3:$E$102,3,FALSE),"")</f>
        <v/>
      </c>
      <c r="AS19" s="2" t="str">
        <f>IF('Adjacent Counties'!AS19="x",VLOOKUP('2013 0-64'!AS$1,'2013 population'!$A$3:$E$102,3,FALSE),"")</f>
        <v/>
      </c>
      <c r="AT19" s="2" t="str">
        <f>IF('Adjacent Counties'!AT19="x",VLOOKUP('2013 0-64'!AT$1,'2013 population'!$A$3:$E$102,3,FALSE),"")</f>
        <v/>
      </c>
      <c r="AU19" s="2" t="str">
        <f>IF('Adjacent Counties'!AU19="x",VLOOKUP('2013 0-64'!AU$1,'2013 population'!$A$3:$E$102,3,FALSE),"")</f>
        <v/>
      </c>
      <c r="AV19" s="2" t="str">
        <f>IF('Adjacent Counties'!AV19="x",VLOOKUP('2013 0-64'!AV$1,'2013 population'!$A$3:$E$102,3,FALSE),"")</f>
        <v/>
      </c>
      <c r="AW19" s="2" t="str">
        <f>IF('Adjacent Counties'!AW19="x",VLOOKUP('2013 0-64'!AW$1,'2013 population'!$A$3:$E$102,3,FALSE),"")</f>
        <v/>
      </c>
      <c r="AX19" s="2">
        <f>IF('Adjacent Counties'!AX19="x",VLOOKUP('2013 0-64'!AX$1,'2013 population'!$A$3:$E$102,3,FALSE),"")</f>
        <v>13915</v>
      </c>
      <c r="AY19" s="2" t="str">
        <f>IF('Adjacent Counties'!AY19="x",VLOOKUP('2013 0-64'!AY$1,'2013 population'!$A$3:$E$102,3,FALSE),"")</f>
        <v/>
      </c>
      <c r="AZ19" s="2" t="str">
        <f>IF('Adjacent Counties'!AZ19="x",VLOOKUP('2013 0-64'!AZ$1,'2013 population'!$A$3:$E$102,3,FALSE),"")</f>
        <v/>
      </c>
      <c r="BA19" s="2" t="str">
        <f>IF('Adjacent Counties'!BA19="x",VLOOKUP('2013 0-64'!BA$1,'2013 population'!$A$3:$E$102,3,FALSE),"")</f>
        <v/>
      </c>
      <c r="BB19" s="2" t="str">
        <f>IF('Adjacent Counties'!BB19="x",VLOOKUP('2013 0-64'!BB$1,'2013 population'!$A$3:$E$102,3,FALSE),"")</f>
        <v/>
      </c>
      <c r="BC19" s="2" t="str">
        <f>IF('Adjacent Counties'!BC19="x",VLOOKUP('2013 0-64'!BC$1,'2013 population'!$A$3:$E$102,3,FALSE),"")</f>
        <v/>
      </c>
      <c r="BD19" s="2">
        <f>IF('Adjacent Counties'!BD19="x",VLOOKUP('2013 0-64'!BD$1,'2013 population'!$A$3:$E$102,3,FALSE),"")</f>
        <v>7699</v>
      </c>
      <c r="BE19" s="2" t="str">
        <f>IF('Adjacent Counties'!BE19="x",VLOOKUP('2013 0-64'!BE$1,'2013 population'!$A$3:$E$102,3,FALSE),"")</f>
        <v/>
      </c>
      <c r="BF19" s="2" t="str">
        <f>IF('Adjacent Counties'!BF19="x",VLOOKUP('2013 0-64'!BF$1,'2013 population'!$A$3:$E$102,3,FALSE),"")</f>
        <v/>
      </c>
      <c r="BG19" s="2" t="str">
        <f>IF('Adjacent Counties'!BG19="x",VLOOKUP('2013 0-64'!BG$1,'2013 population'!$A$3:$E$102,3,FALSE),"")</f>
        <v/>
      </c>
      <c r="BH19" s="2" t="str">
        <f>IF('Adjacent Counties'!BH19="x",VLOOKUP('2013 0-64'!BH$1,'2013 population'!$A$3:$E$102,3,FALSE),"")</f>
        <v/>
      </c>
      <c r="BI19" s="2" t="str">
        <f>IF('Adjacent Counties'!BI19="x",VLOOKUP('2013 0-64'!BI$1,'2013 population'!$A$3:$E$102,3,FALSE),"")</f>
        <v/>
      </c>
      <c r="BJ19" s="2" t="str">
        <f>IF('Adjacent Counties'!BJ19="x",VLOOKUP('2013 0-64'!BJ$1,'2013 population'!$A$3:$E$102,3,FALSE),"")</f>
        <v/>
      </c>
      <c r="BK19" s="2" t="str">
        <f>IF('Adjacent Counties'!BK19="x",VLOOKUP('2013 0-64'!BK$1,'2013 population'!$A$3:$E$102,3,FALSE),"")</f>
        <v/>
      </c>
      <c r="BL19" s="2" t="str">
        <f>IF('Adjacent Counties'!BL19="x",VLOOKUP('2013 0-64'!BL$1,'2013 population'!$A$3:$E$102,3,FALSE),"")</f>
        <v/>
      </c>
      <c r="BM19" s="2" t="str">
        <f>IF('Adjacent Counties'!BM19="x",VLOOKUP('2013 0-64'!BM$1,'2013 population'!$A$3:$E$102,3,FALSE),"")</f>
        <v/>
      </c>
      <c r="BN19" s="2" t="str">
        <f>IF('Adjacent Counties'!BN19="x",VLOOKUP('2013 0-64'!BN$1,'2013 population'!$A$3:$E$102,3,FALSE),"")</f>
        <v/>
      </c>
      <c r="BO19" s="2" t="str">
        <f>IF('Adjacent Counties'!BO19="x",VLOOKUP('2013 0-64'!BO$1,'2013 population'!$A$3:$E$102,3,FALSE),"")</f>
        <v/>
      </c>
      <c r="BP19" s="2" t="str">
        <f>IF('Adjacent Counties'!BP19="x",VLOOKUP('2013 0-64'!BP$1,'2013 population'!$A$3:$E$102,3,FALSE),"")</f>
        <v/>
      </c>
      <c r="BQ19" s="2" t="str">
        <f>IF('Adjacent Counties'!BQ19="x",VLOOKUP('2013 0-64'!BQ$1,'2013 population'!$A$3:$E$102,3,FALSE),"")</f>
        <v/>
      </c>
      <c r="BR19" s="2" t="str">
        <f>IF('Adjacent Counties'!BR19="x",VLOOKUP('2013 0-64'!BR$1,'2013 population'!$A$3:$E$102,3,FALSE),"")</f>
        <v/>
      </c>
      <c r="BS19" s="2" t="str">
        <f>IF('Adjacent Counties'!BS19="x",VLOOKUP('2013 0-64'!BS$1,'2013 population'!$A$3:$E$102,3,FALSE),"")</f>
        <v/>
      </c>
      <c r="BT19" s="2" t="str">
        <f>IF('Adjacent Counties'!BT19="x",VLOOKUP('2013 0-64'!BT$1,'2013 population'!$A$3:$E$102,3,FALSE),"")</f>
        <v/>
      </c>
      <c r="BU19" s="2" t="str">
        <f>IF('Adjacent Counties'!BU19="x",VLOOKUP('2013 0-64'!BU$1,'2013 population'!$A$3:$E$102,3,FALSE),"")</f>
        <v/>
      </c>
      <c r="BV19" s="2" t="str">
        <f>IF('Adjacent Counties'!BV19="x",VLOOKUP('2013 0-64'!BV$1,'2013 population'!$A$3:$E$102,3,FALSE),"")</f>
        <v/>
      </c>
      <c r="BW19" s="2" t="str">
        <f>IF('Adjacent Counties'!BW19="x",VLOOKUP('2013 0-64'!BW$1,'2013 population'!$A$3:$E$102,3,FALSE),"")</f>
        <v/>
      </c>
      <c r="BX19" s="2" t="str">
        <f>IF('Adjacent Counties'!BX19="x",VLOOKUP('2013 0-64'!BX$1,'2013 population'!$A$3:$E$102,3,FALSE),"")</f>
        <v/>
      </c>
      <c r="BY19" s="2" t="str">
        <f>IF('Adjacent Counties'!BY19="x",VLOOKUP('2013 0-64'!BY$1,'2013 population'!$A$3:$E$102,3,FALSE),"")</f>
        <v/>
      </c>
      <c r="BZ19" s="2" t="str">
        <f>IF('Adjacent Counties'!BZ19="x",VLOOKUP('2013 0-64'!BZ$1,'2013 population'!$A$3:$E$102,3,FALSE),"")</f>
        <v/>
      </c>
      <c r="CA19" s="2" t="str">
        <f>IF('Adjacent Counties'!CA19="x",VLOOKUP('2013 0-64'!CA$1,'2013 population'!$A$3:$E$102,3,FALSE),"")</f>
        <v/>
      </c>
      <c r="CB19" s="2" t="str">
        <f>IF('Adjacent Counties'!CB19="x",VLOOKUP('2013 0-64'!CB$1,'2013 population'!$A$3:$E$102,3,FALSE),"")</f>
        <v/>
      </c>
      <c r="CC19" s="2" t="str">
        <f>IF('Adjacent Counties'!CC19="x",VLOOKUP('2013 0-64'!CC$1,'2013 population'!$A$3:$E$102,3,FALSE),"")</f>
        <v/>
      </c>
      <c r="CD19" s="2" t="str">
        <f>IF('Adjacent Counties'!CD19="x",VLOOKUP('2013 0-64'!CD$1,'2013 population'!$A$3:$E$102,3,FALSE),"")</f>
        <v/>
      </c>
      <c r="CE19" s="2" t="str">
        <f>IF('Adjacent Counties'!CE19="x",VLOOKUP('2013 0-64'!CE$1,'2013 population'!$A$3:$E$102,3,FALSE),"")</f>
        <v/>
      </c>
      <c r="CF19" s="2" t="str">
        <f>IF('Adjacent Counties'!CF19="x",VLOOKUP('2013 0-64'!CF$1,'2013 population'!$A$3:$E$102,3,FALSE),"")</f>
        <v/>
      </c>
      <c r="CG19" s="2" t="str">
        <f>IF('Adjacent Counties'!CG19="x",VLOOKUP('2013 0-64'!CG$1,'2013 population'!$A$3:$E$102,3,FALSE),"")</f>
        <v/>
      </c>
      <c r="CH19" s="2" t="str">
        <f>IF('Adjacent Counties'!CH19="x",VLOOKUP('2013 0-64'!CH$1,'2013 population'!$A$3:$E$102,3,FALSE),"")</f>
        <v/>
      </c>
      <c r="CI19" s="2" t="str">
        <f>IF('Adjacent Counties'!CI19="x",VLOOKUP('2013 0-64'!CI$1,'2013 population'!$A$3:$E$102,3,FALSE),"")</f>
        <v/>
      </c>
      <c r="CJ19" s="2" t="str">
        <f>IF('Adjacent Counties'!CJ19="x",VLOOKUP('2013 0-64'!CJ$1,'2013 population'!$A$3:$E$102,3,FALSE),"")</f>
        <v/>
      </c>
      <c r="CK19" s="2" t="str">
        <f>IF('Adjacent Counties'!CK19="x",VLOOKUP('2013 0-64'!CK$1,'2013 population'!$A$3:$E$102,3,FALSE),"")</f>
        <v/>
      </c>
      <c r="CL19" s="2" t="str">
        <f>IF('Adjacent Counties'!CL19="x",VLOOKUP('2013 0-64'!CL$1,'2013 population'!$A$3:$E$102,3,FALSE),"")</f>
        <v/>
      </c>
      <c r="CM19" s="2" t="str">
        <f>IF('Adjacent Counties'!CM19="x",VLOOKUP('2013 0-64'!CM$1,'2013 population'!$A$3:$E$102,3,FALSE),"")</f>
        <v/>
      </c>
      <c r="CN19" s="2" t="str">
        <f>IF('Adjacent Counties'!CN19="x",VLOOKUP('2013 0-64'!CN$1,'2013 population'!$A$3:$E$102,3,FALSE),"")</f>
        <v/>
      </c>
      <c r="CO19" s="2" t="str">
        <f>IF('Adjacent Counties'!CO19="x",VLOOKUP('2013 0-64'!CO$1,'2013 population'!$A$3:$E$102,3,FALSE),"")</f>
        <v/>
      </c>
      <c r="CP19" s="2" t="str">
        <f>IF('Adjacent Counties'!CP19="x",VLOOKUP('2013 0-64'!CP$1,'2013 population'!$A$3:$E$102,3,FALSE),"")</f>
        <v/>
      </c>
      <c r="CQ19" s="2" t="str">
        <f>IF('Adjacent Counties'!CQ19="x",VLOOKUP('2013 0-64'!CQ$1,'2013 population'!$A$3:$E$102,3,FALSE),"")</f>
        <v/>
      </c>
      <c r="CR19" s="2" t="str">
        <f>IF('Adjacent Counties'!CR19="x",VLOOKUP('2013 0-64'!CR$1,'2013 population'!$A$3:$E$102,3,FALSE),"")</f>
        <v/>
      </c>
      <c r="CS19" s="2" t="str">
        <f>IF('Adjacent Counties'!CS19="x",VLOOKUP('2013 0-64'!CS$1,'2013 population'!$A$3:$E$102,3,FALSE),"")</f>
        <v/>
      </c>
      <c r="CT19" s="2" t="str">
        <f>IF('Adjacent Counties'!CT19="x",VLOOKUP('2013 0-64'!CT$1,'2013 population'!$A$3:$E$102,3,FALSE),"")</f>
        <v/>
      </c>
      <c r="CU19" s="2" t="str">
        <f>IF('Adjacent Counties'!CU19="x",VLOOKUP('2013 0-64'!CU$1,'2013 population'!$A$3:$E$102,3,FALSE),"")</f>
        <v/>
      </c>
      <c r="CV19" s="2" t="str">
        <f>IF('Adjacent Counties'!CV19="x",VLOOKUP('2013 0-64'!CV$1,'2013 population'!$A$3:$E$102,3,FALSE),"")</f>
        <v/>
      </c>
      <c r="CW19" s="2" t="str">
        <f>IF('Adjacent Counties'!CW19="x",VLOOKUP('2013 0-64'!CW$1,'2013 population'!$A$3:$E$102,3,FALSE),"")</f>
        <v/>
      </c>
      <c r="CX19" s="2">
        <f t="shared" si="0"/>
        <v>67063</v>
      </c>
      <c r="CY19" s="2">
        <f>SUMIF('Residents by Age'!B$2:B$422,"="&amp;'2013 0-64'!A19,'Residents by Age'!E$2:E$422)</f>
        <v>106</v>
      </c>
      <c r="CZ19" s="9">
        <f t="shared" si="1"/>
        <v>1.5806033133024171</v>
      </c>
    </row>
    <row r="20" spans="1:104">
      <c r="A20" s="3" t="s">
        <v>18</v>
      </c>
      <c r="B20" s="2">
        <f>IF('Adjacent Counties'!B20="x",VLOOKUP('2013 0-64'!B$1,'2013 population'!$A$3:$E$102,3,FALSE),"")</f>
        <v>13071</v>
      </c>
      <c r="C20" s="2" t="str">
        <f>IF('Adjacent Counties'!C20="x",VLOOKUP('2013 0-64'!C$1,'2013 population'!$A$3:$E$102,3,FALSE),"")</f>
        <v/>
      </c>
      <c r="D20" s="2" t="str">
        <f>IF('Adjacent Counties'!D20="x",VLOOKUP('2013 0-64'!D$1,'2013 population'!$A$3:$E$102,3,FALSE),"")</f>
        <v/>
      </c>
      <c r="E20" s="2" t="str">
        <f>IF('Adjacent Counties'!E20="x",VLOOKUP('2013 0-64'!E$1,'2013 population'!$A$3:$E$102,3,FALSE),"")</f>
        <v/>
      </c>
      <c r="F20" s="2" t="str">
        <f>IF('Adjacent Counties'!F20="x",VLOOKUP('2013 0-64'!F$1,'2013 population'!$A$3:$E$102,3,FALSE),"")</f>
        <v/>
      </c>
      <c r="G20" s="2" t="str">
        <f>IF('Adjacent Counties'!G20="x",VLOOKUP('2013 0-64'!G$1,'2013 population'!$A$3:$E$102,3,FALSE),"")</f>
        <v/>
      </c>
      <c r="H20" s="2" t="str">
        <f>IF('Adjacent Counties'!H20="x",VLOOKUP('2013 0-64'!H$1,'2013 population'!$A$3:$E$102,3,FALSE),"")</f>
        <v/>
      </c>
      <c r="I20" s="2" t="str">
        <f>IF('Adjacent Counties'!I20="x",VLOOKUP('2013 0-64'!I$1,'2013 population'!$A$3:$E$102,3,FALSE),"")</f>
        <v/>
      </c>
      <c r="J20" s="2" t="str">
        <f>IF('Adjacent Counties'!J20="x",VLOOKUP('2013 0-64'!J$1,'2013 population'!$A$3:$E$102,3,FALSE),"")</f>
        <v/>
      </c>
      <c r="K20" s="2" t="str">
        <f>IF('Adjacent Counties'!K20="x",VLOOKUP('2013 0-64'!K$1,'2013 population'!$A$3:$E$102,3,FALSE),"")</f>
        <v/>
      </c>
      <c r="L20" s="2" t="str">
        <f>IF('Adjacent Counties'!L20="x",VLOOKUP('2013 0-64'!L$1,'2013 population'!$A$3:$E$102,3,FALSE),"")</f>
        <v/>
      </c>
      <c r="M20" s="2" t="str">
        <f>IF('Adjacent Counties'!M20="x",VLOOKUP('2013 0-64'!M$1,'2013 population'!$A$3:$E$102,3,FALSE),"")</f>
        <v/>
      </c>
      <c r="N20" s="2" t="str">
        <f>IF('Adjacent Counties'!N20="x",VLOOKUP('2013 0-64'!N$1,'2013 population'!$A$3:$E$102,3,FALSE),"")</f>
        <v/>
      </c>
      <c r="O20" s="2" t="str">
        <f>IF('Adjacent Counties'!O20="x",VLOOKUP('2013 0-64'!O$1,'2013 population'!$A$3:$E$102,3,FALSE),"")</f>
        <v/>
      </c>
      <c r="P20" s="2" t="str">
        <f>IF('Adjacent Counties'!P20="x",VLOOKUP('2013 0-64'!P$1,'2013 population'!$A$3:$E$102,3,FALSE),"")</f>
        <v/>
      </c>
      <c r="Q20" s="2" t="str">
        <f>IF('Adjacent Counties'!Q20="x",VLOOKUP('2013 0-64'!Q$1,'2013 population'!$A$3:$E$102,3,FALSE),"")</f>
        <v/>
      </c>
      <c r="R20" s="2" t="str">
        <f>IF('Adjacent Counties'!R20="x",VLOOKUP('2013 0-64'!R$1,'2013 population'!$A$3:$E$102,3,FALSE),"")</f>
        <v/>
      </c>
      <c r="S20" s="2" t="str">
        <f>IF('Adjacent Counties'!S20="x",VLOOKUP('2013 0-64'!S$1,'2013 population'!$A$3:$E$102,3,FALSE),"")</f>
        <v/>
      </c>
      <c r="T20" s="2">
        <f>IF('Adjacent Counties'!T20="x",VLOOKUP('2013 0-64'!T$1,'2013 population'!$A$3:$E$102,3,FALSE),"")</f>
        <v>8167</v>
      </c>
      <c r="U20" s="2" t="str">
        <f>IF('Adjacent Counties'!U20="x",VLOOKUP('2013 0-64'!U$1,'2013 population'!$A$3:$E$102,3,FALSE),"")</f>
        <v/>
      </c>
      <c r="V20" s="2" t="str">
        <f>IF('Adjacent Counties'!V20="x",VLOOKUP('2013 0-64'!V$1,'2013 population'!$A$3:$E$102,3,FALSE),"")</f>
        <v/>
      </c>
      <c r="W20" s="2" t="str">
        <f>IF('Adjacent Counties'!W20="x",VLOOKUP('2013 0-64'!W$1,'2013 population'!$A$3:$E$102,3,FALSE),"")</f>
        <v/>
      </c>
      <c r="X20" s="2" t="str">
        <f>IF('Adjacent Counties'!X20="x",VLOOKUP('2013 0-64'!X$1,'2013 population'!$A$3:$E$102,3,FALSE),"")</f>
        <v/>
      </c>
      <c r="Y20" s="2" t="str">
        <f>IF('Adjacent Counties'!Y20="x",VLOOKUP('2013 0-64'!Y$1,'2013 population'!$A$3:$E$102,3,FALSE),"")</f>
        <v/>
      </c>
      <c r="Z20" s="2" t="str">
        <f>IF('Adjacent Counties'!Z20="x",VLOOKUP('2013 0-64'!Z$1,'2013 population'!$A$3:$E$102,3,FALSE),"")</f>
        <v/>
      </c>
      <c r="AA20" s="2" t="str">
        <f>IF('Adjacent Counties'!AA20="x",VLOOKUP('2013 0-64'!AA$1,'2013 population'!$A$3:$E$102,3,FALSE),"")</f>
        <v/>
      </c>
      <c r="AB20" s="2" t="str">
        <f>IF('Adjacent Counties'!AB20="x",VLOOKUP('2013 0-64'!AB$1,'2013 population'!$A$3:$E$102,3,FALSE),"")</f>
        <v/>
      </c>
      <c r="AC20" s="2" t="str">
        <f>IF('Adjacent Counties'!AC20="x",VLOOKUP('2013 0-64'!AC$1,'2013 population'!$A$3:$E$102,3,FALSE),"")</f>
        <v/>
      </c>
      <c r="AD20" s="2" t="str">
        <f>IF('Adjacent Counties'!AD20="x",VLOOKUP('2013 0-64'!AD$1,'2013 population'!$A$3:$E$102,3,FALSE),"")</f>
        <v/>
      </c>
      <c r="AE20" s="2" t="str">
        <f>IF('Adjacent Counties'!AE20="x",VLOOKUP('2013 0-64'!AE$1,'2013 population'!$A$3:$E$102,3,FALSE),"")</f>
        <v/>
      </c>
      <c r="AF20" s="2" t="str">
        <f>IF('Adjacent Counties'!AF20="x",VLOOKUP('2013 0-64'!AF$1,'2013 population'!$A$3:$E$102,3,FALSE),"")</f>
        <v/>
      </c>
      <c r="AG20" s="2">
        <f>IF('Adjacent Counties'!AG20="x",VLOOKUP('2013 0-64'!AG$1,'2013 population'!$A$3:$E$102,3,FALSE),"")</f>
        <v>17811</v>
      </c>
      <c r="AH20" s="2" t="str">
        <f>IF('Adjacent Counties'!AH20="x",VLOOKUP('2013 0-64'!AH$1,'2013 population'!$A$3:$E$102,3,FALSE),"")</f>
        <v/>
      </c>
      <c r="AI20" s="2" t="str">
        <f>IF('Adjacent Counties'!AI20="x",VLOOKUP('2013 0-64'!AI$1,'2013 population'!$A$3:$E$102,3,FALSE),"")</f>
        <v/>
      </c>
      <c r="AJ20" s="2" t="str">
        <f>IF('Adjacent Counties'!AJ20="x",VLOOKUP('2013 0-64'!AJ$1,'2013 population'!$A$3:$E$102,3,FALSE),"")</f>
        <v/>
      </c>
      <c r="AK20" s="2" t="str">
        <f>IF('Adjacent Counties'!AK20="x",VLOOKUP('2013 0-64'!AK$1,'2013 population'!$A$3:$E$102,3,FALSE),"")</f>
        <v/>
      </c>
      <c r="AL20" s="2" t="str">
        <f>IF('Adjacent Counties'!AL20="x",VLOOKUP('2013 0-64'!AL$1,'2013 population'!$A$3:$E$102,3,FALSE),"")</f>
        <v/>
      </c>
      <c r="AM20" s="2" t="str">
        <f>IF('Adjacent Counties'!AM20="x",VLOOKUP('2013 0-64'!AM$1,'2013 population'!$A$3:$E$102,3,FALSE),"")</f>
        <v/>
      </c>
      <c r="AN20" s="2" t="str">
        <f>IF('Adjacent Counties'!AN20="x",VLOOKUP('2013 0-64'!AN$1,'2013 population'!$A$3:$E$102,3,FALSE),"")</f>
        <v/>
      </c>
      <c r="AO20" s="2" t="str">
        <f>IF('Adjacent Counties'!AO20="x",VLOOKUP('2013 0-64'!AO$1,'2013 population'!$A$3:$E$102,3,FALSE),"")</f>
        <v/>
      </c>
      <c r="AP20" s="2" t="str">
        <f>IF('Adjacent Counties'!AP20="x",VLOOKUP('2013 0-64'!AP$1,'2013 population'!$A$3:$E$102,3,FALSE),"")</f>
        <v/>
      </c>
      <c r="AQ20" s="2" t="str">
        <f>IF('Adjacent Counties'!AQ20="x",VLOOKUP('2013 0-64'!AQ$1,'2013 population'!$A$3:$E$102,3,FALSE),"")</f>
        <v/>
      </c>
      <c r="AR20" s="2">
        <f>IF('Adjacent Counties'!AR20="x",VLOOKUP('2013 0-64'!AR$1,'2013 population'!$A$3:$E$102,3,FALSE),"")</f>
        <v>8577</v>
      </c>
      <c r="AS20" s="2" t="str">
        <f>IF('Adjacent Counties'!AS20="x",VLOOKUP('2013 0-64'!AS$1,'2013 population'!$A$3:$E$102,3,FALSE),"")</f>
        <v/>
      </c>
      <c r="AT20" s="2" t="str">
        <f>IF('Adjacent Counties'!AT20="x",VLOOKUP('2013 0-64'!AT$1,'2013 population'!$A$3:$E$102,3,FALSE),"")</f>
        <v/>
      </c>
      <c r="AU20" s="2" t="str">
        <f>IF('Adjacent Counties'!AU20="x",VLOOKUP('2013 0-64'!AU$1,'2013 population'!$A$3:$E$102,3,FALSE),"")</f>
        <v/>
      </c>
      <c r="AV20" s="2" t="str">
        <f>IF('Adjacent Counties'!AV20="x",VLOOKUP('2013 0-64'!AV$1,'2013 population'!$A$3:$E$102,3,FALSE),"")</f>
        <v/>
      </c>
      <c r="AW20" s="2" t="str">
        <f>IF('Adjacent Counties'!AW20="x",VLOOKUP('2013 0-64'!AW$1,'2013 population'!$A$3:$E$102,3,FALSE),"")</f>
        <v/>
      </c>
      <c r="AX20" s="2" t="str">
        <f>IF('Adjacent Counties'!AX20="x",VLOOKUP('2013 0-64'!AX$1,'2013 population'!$A$3:$E$102,3,FALSE),"")</f>
        <v/>
      </c>
      <c r="AY20" s="2" t="str">
        <f>IF('Adjacent Counties'!AY20="x",VLOOKUP('2013 0-64'!AY$1,'2013 population'!$A$3:$E$102,3,FALSE),"")</f>
        <v/>
      </c>
      <c r="AZ20" s="2" t="str">
        <f>IF('Adjacent Counties'!AZ20="x",VLOOKUP('2013 0-64'!AZ$1,'2013 population'!$A$3:$E$102,3,FALSE),"")</f>
        <v/>
      </c>
      <c r="BA20" s="2" t="str">
        <f>IF('Adjacent Counties'!BA20="x",VLOOKUP('2013 0-64'!BA$1,'2013 population'!$A$3:$E$102,3,FALSE),"")</f>
        <v/>
      </c>
      <c r="BB20" s="2">
        <f>IF('Adjacent Counties'!BB20="x",VLOOKUP('2013 0-64'!BB$1,'2013 population'!$A$3:$E$102,3,FALSE),"")</f>
        <v>5020</v>
      </c>
      <c r="BC20" s="2" t="str">
        <f>IF('Adjacent Counties'!BC20="x",VLOOKUP('2013 0-64'!BC$1,'2013 population'!$A$3:$E$102,3,FALSE),"")</f>
        <v/>
      </c>
      <c r="BD20" s="2" t="str">
        <f>IF('Adjacent Counties'!BD20="x",VLOOKUP('2013 0-64'!BD$1,'2013 population'!$A$3:$E$102,3,FALSE),"")</f>
        <v/>
      </c>
      <c r="BE20" s="2" t="str">
        <f>IF('Adjacent Counties'!BE20="x",VLOOKUP('2013 0-64'!BE$1,'2013 population'!$A$3:$E$102,3,FALSE),"")</f>
        <v/>
      </c>
      <c r="BF20" s="2" t="str">
        <f>IF('Adjacent Counties'!BF20="x",VLOOKUP('2013 0-64'!BF$1,'2013 population'!$A$3:$E$102,3,FALSE),"")</f>
        <v/>
      </c>
      <c r="BG20" s="2" t="str">
        <f>IF('Adjacent Counties'!BG20="x",VLOOKUP('2013 0-64'!BG$1,'2013 population'!$A$3:$E$102,3,FALSE),"")</f>
        <v/>
      </c>
      <c r="BH20" s="2" t="str">
        <f>IF('Adjacent Counties'!BH20="x",VLOOKUP('2013 0-64'!BH$1,'2013 population'!$A$3:$E$102,3,FALSE),"")</f>
        <v/>
      </c>
      <c r="BI20" s="2" t="str">
        <f>IF('Adjacent Counties'!BI20="x",VLOOKUP('2013 0-64'!BI$1,'2013 population'!$A$3:$E$102,3,FALSE),"")</f>
        <v/>
      </c>
      <c r="BJ20" s="2" t="str">
        <f>IF('Adjacent Counties'!BJ20="x",VLOOKUP('2013 0-64'!BJ$1,'2013 population'!$A$3:$E$102,3,FALSE),"")</f>
        <v/>
      </c>
      <c r="BK20" s="2" t="str">
        <f>IF('Adjacent Counties'!BK20="x",VLOOKUP('2013 0-64'!BK$1,'2013 population'!$A$3:$E$102,3,FALSE),"")</f>
        <v/>
      </c>
      <c r="BL20" s="2">
        <f>IF('Adjacent Counties'!BL20="x",VLOOKUP('2013 0-64'!BL$1,'2013 population'!$A$3:$E$102,3,FALSE),"")</f>
        <v>11732</v>
      </c>
      <c r="BM20" s="2" t="str">
        <f>IF('Adjacent Counties'!BM20="x",VLOOKUP('2013 0-64'!BM$1,'2013 population'!$A$3:$E$102,3,FALSE),"")</f>
        <v/>
      </c>
      <c r="BN20" s="2" t="str">
        <f>IF('Adjacent Counties'!BN20="x",VLOOKUP('2013 0-64'!BN$1,'2013 population'!$A$3:$E$102,3,FALSE),"")</f>
        <v/>
      </c>
      <c r="BO20" s="2" t="str">
        <f>IF('Adjacent Counties'!BO20="x",VLOOKUP('2013 0-64'!BO$1,'2013 population'!$A$3:$E$102,3,FALSE),"")</f>
        <v/>
      </c>
      <c r="BP20" s="2" t="str">
        <f>IF('Adjacent Counties'!BP20="x",VLOOKUP('2013 0-64'!BP$1,'2013 population'!$A$3:$E$102,3,FALSE),"")</f>
        <v/>
      </c>
      <c r="BQ20" s="2">
        <f>IF('Adjacent Counties'!BQ20="x",VLOOKUP('2013 0-64'!BQ$1,'2013 population'!$A$3:$E$102,3,FALSE),"")</f>
        <v>9635</v>
      </c>
      <c r="BR20" s="2" t="str">
        <f>IF('Adjacent Counties'!BR20="x",VLOOKUP('2013 0-64'!BR$1,'2013 population'!$A$3:$E$102,3,FALSE),"")</f>
        <v/>
      </c>
      <c r="BS20" s="2" t="str">
        <f>IF('Adjacent Counties'!BS20="x",VLOOKUP('2013 0-64'!BS$1,'2013 population'!$A$3:$E$102,3,FALSE),"")</f>
        <v/>
      </c>
      <c r="BT20" s="2" t="str">
        <f>IF('Adjacent Counties'!BT20="x",VLOOKUP('2013 0-64'!BT$1,'2013 population'!$A$3:$E$102,3,FALSE),"")</f>
        <v/>
      </c>
      <c r="BU20" s="2" t="str">
        <f>IF('Adjacent Counties'!BU20="x",VLOOKUP('2013 0-64'!BU$1,'2013 population'!$A$3:$E$102,3,FALSE),"")</f>
        <v/>
      </c>
      <c r="BV20" s="2" t="str">
        <f>IF('Adjacent Counties'!BV20="x",VLOOKUP('2013 0-64'!BV$1,'2013 population'!$A$3:$E$102,3,FALSE),"")</f>
        <v/>
      </c>
      <c r="BW20" s="2" t="str">
        <f>IF('Adjacent Counties'!BW20="x",VLOOKUP('2013 0-64'!BW$1,'2013 population'!$A$3:$E$102,3,FALSE),"")</f>
        <v/>
      </c>
      <c r="BX20" s="2" t="str">
        <f>IF('Adjacent Counties'!BX20="x",VLOOKUP('2013 0-64'!BX$1,'2013 population'!$A$3:$E$102,3,FALSE),"")</f>
        <v/>
      </c>
      <c r="BY20" s="2">
        <f>IF('Adjacent Counties'!BY20="x",VLOOKUP('2013 0-64'!BY$1,'2013 population'!$A$3:$E$102,3,FALSE),"")</f>
        <v>13178</v>
      </c>
      <c r="BZ20" s="2" t="str">
        <f>IF('Adjacent Counties'!BZ20="x",VLOOKUP('2013 0-64'!BZ$1,'2013 population'!$A$3:$E$102,3,FALSE),"")</f>
        <v/>
      </c>
      <c r="CA20" s="2" t="str">
        <f>IF('Adjacent Counties'!CA20="x",VLOOKUP('2013 0-64'!CA$1,'2013 population'!$A$3:$E$102,3,FALSE),"")</f>
        <v/>
      </c>
      <c r="CB20" s="2" t="str">
        <f>IF('Adjacent Counties'!CB20="x",VLOOKUP('2013 0-64'!CB$1,'2013 population'!$A$3:$E$102,3,FALSE),"")</f>
        <v/>
      </c>
      <c r="CC20" s="2" t="str">
        <f>IF('Adjacent Counties'!CC20="x",VLOOKUP('2013 0-64'!CC$1,'2013 population'!$A$3:$E$102,3,FALSE),"")</f>
        <v/>
      </c>
      <c r="CD20" s="2" t="str">
        <f>IF('Adjacent Counties'!CD20="x",VLOOKUP('2013 0-64'!CD$1,'2013 population'!$A$3:$E$102,3,FALSE),"")</f>
        <v/>
      </c>
      <c r="CE20" s="2" t="str">
        <f>IF('Adjacent Counties'!CE20="x",VLOOKUP('2013 0-64'!CE$1,'2013 population'!$A$3:$E$102,3,FALSE),"")</f>
        <v/>
      </c>
      <c r="CF20" s="2" t="str">
        <f>IF('Adjacent Counties'!CF20="x",VLOOKUP('2013 0-64'!CF$1,'2013 population'!$A$3:$E$102,3,FALSE),"")</f>
        <v/>
      </c>
      <c r="CG20" s="2" t="str">
        <f>IF('Adjacent Counties'!CG20="x",VLOOKUP('2013 0-64'!CG$1,'2013 population'!$A$3:$E$102,3,FALSE),"")</f>
        <v/>
      </c>
      <c r="CH20" s="2" t="str">
        <f>IF('Adjacent Counties'!CH20="x",VLOOKUP('2013 0-64'!CH$1,'2013 population'!$A$3:$E$102,3,FALSE),"")</f>
        <v/>
      </c>
      <c r="CI20" s="2" t="str">
        <f>IF('Adjacent Counties'!CI20="x",VLOOKUP('2013 0-64'!CI$1,'2013 population'!$A$3:$E$102,3,FALSE),"")</f>
        <v/>
      </c>
      <c r="CJ20" s="2" t="str">
        <f>IF('Adjacent Counties'!CJ20="x",VLOOKUP('2013 0-64'!CJ$1,'2013 population'!$A$3:$E$102,3,FALSE),"")</f>
        <v/>
      </c>
      <c r="CK20" s="2" t="str">
        <f>IF('Adjacent Counties'!CK20="x",VLOOKUP('2013 0-64'!CK$1,'2013 population'!$A$3:$E$102,3,FALSE),"")</f>
        <v/>
      </c>
      <c r="CL20" s="2" t="str">
        <f>IF('Adjacent Counties'!CL20="x",VLOOKUP('2013 0-64'!CL$1,'2013 population'!$A$3:$E$102,3,FALSE),"")</f>
        <v/>
      </c>
      <c r="CM20" s="2" t="str">
        <f>IF('Adjacent Counties'!CM20="x",VLOOKUP('2013 0-64'!CM$1,'2013 population'!$A$3:$E$102,3,FALSE),"")</f>
        <v/>
      </c>
      <c r="CN20" s="2" t="str">
        <f>IF('Adjacent Counties'!CN20="x",VLOOKUP('2013 0-64'!CN$1,'2013 population'!$A$3:$E$102,3,FALSE),"")</f>
        <v/>
      </c>
      <c r="CO20" s="2">
        <f>IF('Adjacent Counties'!CO20="x",VLOOKUP('2013 0-64'!CO$1,'2013 population'!$A$3:$E$102,3,FALSE),"")</f>
        <v>57313</v>
      </c>
      <c r="CP20" s="2" t="str">
        <f>IF('Adjacent Counties'!CP20="x",VLOOKUP('2013 0-64'!CP$1,'2013 population'!$A$3:$E$102,3,FALSE),"")</f>
        <v/>
      </c>
      <c r="CQ20" s="2" t="str">
        <f>IF('Adjacent Counties'!CQ20="x",VLOOKUP('2013 0-64'!CQ$1,'2013 population'!$A$3:$E$102,3,FALSE),"")</f>
        <v/>
      </c>
      <c r="CR20" s="2" t="str">
        <f>IF('Adjacent Counties'!CR20="x",VLOOKUP('2013 0-64'!CR$1,'2013 population'!$A$3:$E$102,3,FALSE),"")</f>
        <v/>
      </c>
      <c r="CS20" s="2" t="str">
        <f>IF('Adjacent Counties'!CS20="x",VLOOKUP('2013 0-64'!CS$1,'2013 population'!$A$3:$E$102,3,FALSE),"")</f>
        <v/>
      </c>
      <c r="CT20" s="2" t="str">
        <f>IF('Adjacent Counties'!CT20="x",VLOOKUP('2013 0-64'!CT$1,'2013 population'!$A$3:$E$102,3,FALSE),"")</f>
        <v/>
      </c>
      <c r="CU20" s="2" t="str">
        <f>IF('Adjacent Counties'!CU20="x",VLOOKUP('2013 0-64'!CU$1,'2013 population'!$A$3:$E$102,3,FALSE),"")</f>
        <v/>
      </c>
      <c r="CV20" s="2" t="str">
        <f>IF('Adjacent Counties'!CV20="x",VLOOKUP('2013 0-64'!CV$1,'2013 population'!$A$3:$E$102,3,FALSE),"")</f>
        <v/>
      </c>
      <c r="CW20" s="2" t="str">
        <f>IF('Adjacent Counties'!CW20="x",VLOOKUP('2013 0-64'!CW$1,'2013 population'!$A$3:$E$102,3,FALSE),"")</f>
        <v/>
      </c>
      <c r="CX20" s="2">
        <f t="shared" si="0"/>
        <v>144504</v>
      </c>
      <c r="CY20" s="2">
        <f>SUMIF('Residents by Age'!B$2:B$422,"="&amp;'2013 0-64'!A20,'Residents by Age'!E$2:E$422)</f>
        <v>45</v>
      </c>
      <c r="CZ20" s="9">
        <f t="shared" si="1"/>
        <v>0.31141006477329347</v>
      </c>
    </row>
    <row r="21" spans="1:104">
      <c r="A21" s="3" t="s">
        <v>19</v>
      </c>
      <c r="B21" s="2" t="str">
        <f>IF('Adjacent Counties'!B21="x",VLOOKUP('2013 0-64'!B$1,'2013 population'!$A$3:$E$102,3,FALSE),"")</f>
        <v/>
      </c>
      <c r="C21" s="2" t="str">
        <f>IF('Adjacent Counties'!C21="x",VLOOKUP('2013 0-64'!C$1,'2013 population'!$A$3:$E$102,3,FALSE),"")</f>
        <v/>
      </c>
      <c r="D21" s="2" t="str">
        <f>IF('Adjacent Counties'!D21="x",VLOOKUP('2013 0-64'!D$1,'2013 population'!$A$3:$E$102,3,FALSE),"")</f>
        <v/>
      </c>
      <c r="E21" s="2" t="str">
        <f>IF('Adjacent Counties'!E21="x",VLOOKUP('2013 0-64'!E$1,'2013 population'!$A$3:$E$102,3,FALSE),"")</f>
        <v/>
      </c>
      <c r="F21" s="2" t="str">
        <f>IF('Adjacent Counties'!F21="x",VLOOKUP('2013 0-64'!F$1,'2013 population'!$A$3:$E$102,3,FALSE),"")</f>
        <v/>
      </c>
      <c r="G21" s="2" t="str">
        <f>IF('Adjacent Counties'!G21="x",VLOOKUP('2013 0-64'!G$1,'2013 population'!$A$3:$E$102,3,FALSE),"")</f>
        <v/>
      </c>
      <c r="H21" s="2" t="str">
        <f>IF('Adjacent Counties'!H21="x",VLOOKUP('2013 0-64'!H$1,'2013 population'!$A$3:$E$102,3,FALSE),"")</f>
        <v/>
      </c>
      <c r="I21" s="2" t="str">
        <f>IF('Adjacent Counties'!I21="x",VLOOKUP('2013 0-64'!I$1,'2013 population'!$A$3:$E$102,3,FALSE),"")</f>
        <v/>
      </c>
      <c r="J21" s="2" t="str">
        <f>IF('Adjacent Counties'!J21="x",VLOOKUP('2013 0-64'!J$1,'2013 population'!$A$3:$E$102,3,FALSE),"")</f>
        <v/>
      </c>
      <c r="K21" s="2" t="str">
        <f>IF('Adjacent Counties'!K21="x",VLOOKUP('2013 0-64'!K$1,'2013 population'!$A$3:$E$102,3,FALSE),"")</f>
        <v/>
      </c>
      <c r="L21" s="2" t="str">
        <f>IF('Adjacent Counties'!L21="x",VLOOKUP('2013 0-64'!L$1,'2013 population'!$A$3:$E$102,3,FALSE),"")</f>
        <v/>
      </c>
      <c r="M21" s="2" t="str">
        <f>IF('Adjacent Counties'!M21="x",VLOOKUP('2013 0-64'!M$1,'2013 population'!$A$3:$E$102,3,FALSE),"")</f>
        <v/>
      </c>
      <c r="N21" s="2" t="str">
        <f>IF('Adjacent Counties'!N21="x",VLOOKUP('2013 0-64'!N$1,'2013 population'!$A$3:$E$102,3,FALSE),"")</f>
        <v/>
      </c>
      <c r="O21" s="2" t="str">
        <f>IF('Adjacent Counties'!O21="x",VLOOKUP('2013 0-64'!O$1,'2013 population'!$A$3:$E$102,3,FALSE),"")</f>
        <v/>
      </c>
      <c r="P21" s="2" t="str">
        <f>IF('Adjacent Counties'!P21="x",VLOOKUP('2013 0-64'!P$1,'2013 population'!$A$3:$E$102,3,FALSE),"")</f>
        <v/>
      </c>
      <c r="Q21" s="2" t="str">
        <f>IF('Adjacent Counties'!Q21="x",VLOOKUP('2013 0-64'!Q$1,'2013 population'!$A$3:$E$102,3,FALSE),"")</f>
        <v/>
      </c>
      <c r="R21" s="2" t="str">
        <f>IF('Adjacent Counties'!R21="x",VLOOKUP('2013 0-64'!R$1,'2013 population'!$A$3:$E$102,3,FALSE),"")</f>
        <v/>
      </c>
      <c r="S21" s="2" t="str">
        <f>IF('Adjacent Counties'!S21="x",VLOOKUP('2013 0-64'!S$1,'2013 population'!$A$3:$E$102,3,FALSE),"")</f>
        <v/>
      </c>
      <c r="T21" s="2" t="str">
        <f>IF('Adjacent Counties'!T21="x",VLOOKUP('2013 0-64'!T$1,'2013 population'!$A$3:$E$102,3,FALSE),"")</f>
        <v/>
      </c>
      <c r="U21" s="2">
        <f>IF('Adjacent Counties'!U21="x",VLOOKUP('2013 0-64'!U$1,'2013 population'!$A$3:$E$102,3,FALSE),"")</f>
        <v>4284</v>
      </c>
      <c r="V21" s="2" t="str">
        <f>IF('Adjacent Counties'!V21="x",VLOOKUP('2013 0-64'!V$1,'2013 population'!$A$3:$E$102,3,FALSE),"")</f>
        <v/>
      </c>
      <c r="W21" s="2">
        <f>IF('Adjacent Counties'!W21="x",VLOOKUP('2013 0-64'!W$1,'2013 population'!$A$3:$E$102,3,FALSE),"")</f>
        <v>1727</v>
      </c>
      <c r="X21" s="2" t="str">
        <f>IF('Adjacent Counties'!X21="x",VLOOKUP('2013 0-64'!X$1,'2013 population'!$A$3:$E$102,3,FALSE),"")</f>
        <v/>
      </c>
      <c r="Y21" s="2" t="str">
        <f>IF('Adjacent Counties'!Y21="x",VLOOKUP('2013 0-64'!Y$1,'2013 population'!$A$3:$E$102,3,FALSE),"")</f>
        <v/>
      </c>
      <c r="Z21" s="2" t="str">
        <f>IF('Adjacent Counties'!Z21="x",VLOOKUP('2013 0-64'!Z$1,'2013 population'!$A$3:$E$102,3,FALSE),"")</f>
        <v/>
      </c>
      <c r="AA21" s="2" t="str">
        <f>IF('Adjacent Counties'!AA21="x",VLOOKUP('2013 0-64'!AA$1,'2013 population'!$A$3:$E$102,3,FALSE),"")</f>
        <v/>
      </c>
      <c r="AB21" s="2" t="str">
        <f>IF('Adjacent Counties'!AB21="x",VLOOKUP('2013 0-64'!AB$1,'2013 population'!$A$3:$E$102,3,FALSE),"")</f>
        <v/>
      </c>
      <c r="AC21" s="2" t="str">
        <f>IF('Adjacent Counties'!AC21="x",VLOOKUP('2013 0-64'!AC$1,'2013 population'!$A$3:$E$102,3,FALSE),"")</f>
        <v/>
      </c>
      <c r="AD21" s="2" t="str">
        <f>IF('Adjacent Counties'!AD21="x",VLOOKUP('2013 0-64'!AD$1,'2013 population'!$A$3:$E$102,3,FALSE),"")</f>
        <v/>
      </c>
      <c r="AE21" s="2" t="str">
        <f>IF('Adjacent Counties'!AE21="x",VLOOKUP('2013 0-64'!AE$1,'2013 population'!$A$3:$E$102,3,FALSE),"")</f>
        <v/>
      </c>
      <c r="AF21" s="2" t="str">
        <f>IF('Adjacent Counties'!AF21="x",VLOOKUP('2013 0-64'!AF$1,'2013 population'!$A$3:$E$102,3,FALSE),"")</f>
        <v/>
      </c>
      <c r="AG21" s="2" t="str">
        <f>IF('Adjacent Counties'!AG21="x",VLOOKUP('2013 0-64'!AG$1,'2013 population'!$A$3:$E$102,3,FALSE),"")</f>
        <v/>
      </c>
      <c r="AH21" s="2" t="str">
        <f>IF('Adjacent Counties'!AH21="x",VLOOKUP('2013 0-64'!AH$1,'2013 population'!$A$3:$E$102,3,FALSE),"")</f>
        <v/>
      </c>
      <c r="AI21" s="2" t="str">
        <f>IF('Adjacent Counties'!AI21="x",VLOOKUP('2013 0-64'!AI$1,'2013 population'!$A$3:$E$102,3,FALSE),"")</f>
        <v/>
      </c>
      <c r="AJ21" s="2" t="str">
        <f>IF('Adjacent Counties'!AJ21="x",VLOOKUP('2013 0-64'!AJ$1,'2013 population'!$A$3:$E$102,3,FALSE),"")</f>
        <v/>
      </c>
      <c r="AK21" s="2" t="str">
        <f>IF('Adjacent Counties'!AK21="x",VLOOKUP('2013 0-64'!AK$1,'2013 population'!$A$3:$E$102,3,FALSE),"")</f>
        <v/>
      </c>
      <c r="AL21" s="2" t="str">
        <f>IF('Adjacent Counties'!AL21="x",VLOOKUP('2013 0-64'!AL$1,'2013 population'!$A$3:$E$102,3,FALSE),"")</f>
        <v/>
      </c>
      <c r="AM21" s="2">
        <f>IF('Adjacent Counties'!AM21="x",VLOOKUP('2013 0-64'!AM$1,'2013 population'!$A$3:$E$102,3,FALSE),"")</f>
        <v>1122</v>
      </c>
      <c r="AN21" s="2" t="str">
        <f>IF('Adjacent Counties'!AN21="x",VLOOKUP('2013 0-64'!AN$1,'2013 population'!$A$3:$E$102,3,FALSE),"")</f>
        <v/>
      </c>
      <c r="AO21" s="2" t="str">
        <f>IF('Adjacent Counties'!AO21="x",VLOOKUP('2013 0-64'!AO$1,'2013 population'!$A$3:$E$102,3,FALSE),"")</f>
        <v/>
      </c>
      <c r="AP21" s="2" t="str">
        <f>IF('Adjacent Counties'!AP21="x",VLOOKUP('2013 0-64'!AP$1,'2013 population'!$A$3:$E$102,3,FALSE),"")</f>
        <v/>
      </c>
      <c r="AQ21" s="2" t="str">
        <f>IF('Adjacent Counties'!AQ21="x",VLOOKUP('2013 0-64'!AQ$1,'2013 population'!$A$3:$E$102,3,FALSE),"")</f>
        <v/>
      </c>
      <c r="AR21" s="2" t="str">
        <f>IF('Adjacent Counties'!AR21="x",VLOOKUP('2013 0-64'!AR$1,'2013 population'!$A$3:$E$102,3,FALSE),"")</f>
        <v/>
      </c>
      <c r="AS21" s="2" t="str">
        <f>IF('Adjacent Counties'!AS21="x",VLOOKUP('2013 0-64'!AS$1,'2013 population'!$A$3:$E$102,3,FALSE),"")</f>
        <v/>
      </c>
      <c r="AT21" s="2" t="str">
        <f>IF('Adjacent Counties'!AT21="x",VLOOKUP('2013 0-64'!AT$1,'2013 population'!$A$3:$E$102,3,FALSE),"")</f>
        <v/>
      </c>
      <c r="AU21" s="2" t="str">
        <f>IF('Adjacent Counties'!AU21="x",VLOOKUP('2013 0-64'!AU$1,'2013 population'!$A$3:$E$102,3,FALSE),"")</f>
        <v/>
      </c>
      <c r="AV21" s="2" t="str">
        <f>IF('Adjacent Counties'!AV21="x",VLOOKUP('2013 0-64'!AV$1,'2013 population'!$A$3:$E$102,3,FALSE),"")</f>
        <v/>
      </c>
      <c r="AW21" s="2" t="str">
        <f>IF('Adjacent Counties'!AW21="x",VLOOKUP('2013 0-64'!AW$1,'2013 population'!$A$3:$E$102,3,FALSE),"")</f>
        <v/>
      </c>
      <c r="AX21" s="2" t="str">
        <f>IF('Adjacent Counties'!AX21="x",VLOOKUP('2013 0-64'!AX$1,'2013 population'!$A$3:$E$102,3,FALSE),"")</f>
        <v/>
      </c>
      <c r="AY21" s="2" t="str">
        <f>IF('Adjacent Counties'!AY21="x",VLOOKUP('2013 0-64'!AY$1,'2013 population'!$A$3:$E$102,3,FALSE),"")</f>
        <v/>
      </c>
      <c r="AZ21" s="2" t="str">
        <f>IF('Adjacent Counties'!AZ21="x",VLOOKUP('2013 0-64'!AZ$1,'2013 population'!$A$3:$E$102,3,FALSE),"")</f>
        <v/>
      </c>
      <c r="BA21" s="2" t="str">
        <f>IF('Adjacent Counties'!BA21="x",VLOOKUP('2013 0-64'!BA$1,'2013 population'!$A$3:$E$102,3,FALSE),"")</f>
        <v/>
      </c>
      <c r="BB21" s="2" t="str">
        <f>IF('Adjacent Counties'!BB21="x",VLOOKUP('2013 0-64'!BB$1,'2013 population'!$A$3:$E$102,3,FALSE),"")</f>
        <v/>
      </c>
      <c r="BC21" s="2" t="str">
        <f>IF('Adjacent Counties'!BC21="x",VLOOKUP('2013 0-64'!BC$1,'2013 population'!$A$3:$E$102,3,FALSE),"")</f>
        <v/>
      </c>
      <c r="BD21" s="2" t="str">
        <f>IF('Adjacent Counties'!BD21="x",VLOOKUP('2013 0-64'!BD$1,'2013 population'!$A$3:$E$102,3,FALSE),"")</f>
        <v/>
      </c>
      <c r="BE21" s="2">
        <f>IF('Adjacent Counties'!BE21="x",VLOOKUP('2013 0-64'!BE$1,'2013 population'!$A$3:$E$102,3,FALSE),"")</f>
        <v>4950</v>
      </c>
      <c r="BF21" s="2" t="str">
        <f>IF('Adjacent Counties'!BF21="x",VLOOKUP('2013 0-64'!BF$1,'2013 population'!$A$3:$E$102,3,FALSE),"")</f>
        <v/>
      </c>
      <c r="BG21" s="2" t="str">
        <f>IF('Adjacent Counties'!BG21="x",VLOOKUP('2013 0-64'!BG$1,'2013 population'!$A$3:$E$102,3,FALSE),"")</f>
        <v/>
      </c>
      <c r="BH21" s="2" t="str">
        <f>IF('Adjacent Counties'!BH21="x",VLOOKUP('2013 0-64'!BH$1,'2013 population'!$A$3:$E$102,3,FALSE),"")</f>
        <v/>
      </c>
      <c r="BI21" s="2" t="str">
        <f>IF('Adjacent Counties'!BI21="x",VLOOKUP('2013 0-64'!BI$1,'2013 population'!$A$3:$E$102,3,FALSE),"")</f>
        <v/>
      </c>
      <c r="BJ21" s="2" t="str">
        <f>IF('Adjacent Counties'!BJ21="x",VLOOKUP('2013 0-64'!BJ$1,'2013 population'!$A$3:$E$102,3,FALSE),"")</f>
        <v/>
      </c>
      <c r="BK21" s="2" t="str">
        <f>IF('Adjacent Counties'!BK21="x",VLOOKUP('2013 0-64'!BK$1,'2013 population'!$A$3:$E$102,3,FALSE),"")</f>
        <v/>
      </c>
      <c r="BL21" s="2" t="str">
        <f>IF('Adjacent Counties'!BL21="x",VLOOKUP('2013 0-64'!BL$1,'2013 population'!$A$3:$E$102,3,FALSE),"")</f>
        <v/>
      </c>
      <c r="BM21" s="2" t="str">
        <f>IF('Adjacent Counties'!BM21="x",VLOOKUP('2013 0-64'!BM$1,'2013 population'!$A$3:$E$102,3,FALSE),"")</f>
        <v/>
      </c>
      <c r="BN21" s="2" t="str">
        <f>IF('Adjacent Counties'!BN21="x",VLOOKUP('2013 0-64'!BN$1,'2013 population'!$A$3:$E$102,3,FALSE),"")</f>
        <v/>
      </c>
      <c r="BO21" s="2" t="str">
        <f>IF('Adjacent Counties'!BO21="x",VLOOKUP('2013 0-64'!BO$1,'2013 population'!$A$3:$E$102,3,FALSE),"")</f>
        <v/>
      </c>
      <c r="BP21" s="2" t="str">
        <f>IF('Adjacent Counties'!BP21="x",VLOOKUP('2013 0-64'!BP$1,'2013 population'!$A$3:$E$102,3,FALSE),"")</f>
        <v/>
      </c>
      <c r="BQ21" s="2" t="str">
        <f>IF('Adjacent Counties'!BQ21="x",VLOOKUP('2013 0-64'!BQ$1,'2013 population'!$A$3:$E$102,3,FALSE),"")</f>
        <v/>
      </c>
      <c r="BR21" s="2" t="str">
        <f>IF('Adjacent Counties'!BR21="x",VLOOKUP('2013 0-64'!BR$1,'2013 population'!$A$3:$E$102,3,FALSE),"")</f>
        <v/>
      </c>
      <c r="BS21" s="2" t="str">
        <f>IF('Adjacent Counties'!BS21="x",VLOOKUP('2013 0-64'!BS$1,'2013 population'!$A$3:$E$102,3,FALSE),"")</f>
        <v/>
      </c>
      <c r="BT21" s="2" t="str">
        <f>IF('Adjacent Counties'!BT21="x",VLOOKUP('2013 0-64'!BT$1,'2013 population'!$A$3:$E$102,3,FALSE),"")</f>
        <v/>
      </c>
      <c r="BU21" s="2" t="str">
        <f>IF('Adjacent Counties'!BU21="x",VLOOKUP('2013 0-64'!BU$1,'2013 population'!$A$3:$E$102,3,FALSE),"")</f>
        <v/>
      </c>
      <c r="BV21" s="2" t="str">
        <f>IF('Adjacent Counties'!BV21="x",VLOOKUP('2013 0-64'!BV$1,'2013 population'!$A$3:$E$102,3,FALSE),"")</f>
        <v/>
      </c>
      <c r="BW21" s="2" t="str">
        <f>IF('Adjacent Counties'!BW21="x",VLOOKUP('2013 0-64'!BW$1,'2013 population'!$A$3:$E$102,3,FALSE),"")</f>
        <v/>
      </c>
      <c r="BX21" s="2" t="str">
        <f>IF('Adjacent Counties'!BX21="x",VLOOKUP('2013 0-64'!BX$1,'2013 population'!$A$3:$E$102,3,FALSE),"")</f>
        <v/>
      </c>
      <c r="BY21" s="2" t="str">
        <f>IF('Adjacent Counties'!BY21="x",VLOOKUP('2013 0-64'!BY$1,'2013 population'!$A$3:$E$102,3,FALSE),"")</f>
        <v/>
      </c>
      <c r="BZ21" s="2" t="str">
        <f>IF('Adjacent Counties'!BZ21="x",VLOOKUP('2013 0-64'!BZ$1,'2013 population'!$A$3:$E$102,3,FALSE),"")</f>
        <v/>
      </c>
      <c r="CA21" s="2" t="str">
        <f>IF('Adjacent Counties'!CA21="x",VLOOKUP('2013 0-64'!CA$1,'2013 population'!$A$3:$E$102,3,FALSE),"")</f>
        <v/>
      </c>
      <c r="CB21" s="2" t="str">
        <f>IF('Adjacent Counties'!CB21="x",VLOOKUP('2013 0-64'!CB$1,'2013 population'!$A$3:$E$102,3,FALSE),"")</f>
        <v/>
      </c>
      <c r="CC21" s="2" t="str">
        <f>IF('Adjacent Counties'!CC21="x",VLOOKUP('2013 0-64'!CC$1,'2013 population'!$A$3:$E$102,3,FALSE),"")</f>
        <v/>
      </c>
      <c r="CD21" s="2" t="str">
        <f>IF('Adjacent Counties'!CD21="x",VLOOKUP('2013 0-64'!CD$1,'2013 population'!$A$3:$E$102,3,FALSE),"")</f>
        <v/>
      </c>
      <c r="CE21" s="2" t="str">
        <f>IF('Adjacent Counties'!CE21="x",VLOOKUP('2013 0-64'!CE$1,'2013 population'!$A$3:$E$102,3,FALSE),"")</f>
        <v/>
      </c>
      <c r="CF21" s="2" t="str">
        <f>IF('Adjacent Counties'!CF21="x",VLOOKUP('2013 0-64'!CF$1,'2013 population'!$A$3:$E$102,3,FALSE),"")</f>
        <v/>
      </c>
      <c r="CG21" s="2" t="str">
        <f>IF('Adjacent Counties'!CG21="x",VLOOKUP('2013 0-64'!CG$1,'2013 population'!$A$3:$E$102,3,FALSE),"")</f>
        <v/>
      </c>
      <c r="CH21" s="2" t="str">
        <f>IF('Adjacent Counties'!CH21="x",VLOOKUP('2013 0-64'!CH$1,'2013 population'!$A$3:$E$102,3,FALSE),"")</f>
        <v/>
      </c>
      <c r="CI21" s="2" t="str">
        <f>IF('Adjacent Counties'!CI21="x",VLOOKUP('2013 0-64'!CI$1,'2013 population'!$A$3:$E$102,3,FALSE),"")</f>
        <v/>
      </c>
      <c r="CJ21" s="2">
        <f>IF('Adjacent Counties'!CJ21="x",VLOOKUP('2013 0-64'!CJ$1,'2013 population'!$A$3:$E$102,3,FALSE),"")</f>
        <v>1570</v>
      </c>
      <c r="CK21" s="2" t="str">
        <f>IF('Adjacent Counties'!CK21="x",VLOOKUP('2013 0-64'!CK$1,'2013 population'!$A$3:$E$102,3,FALSE),"")</f>
        <v/>
      </c>
      <c r="CL21" s="2" t="str">
        <f>IF('Adjacent Counties'!CL21="x",VLOOKUP('2013 0-64'!CL$1,'2013 population'!$A$3:$E$102,3,FALSE),"")</f>
        <v/>
      </c>
      <c r="CM21" s="2" t="str">
        <f>IF('Adjacent Counties'!CM21="x",VLOOKUP('2013 0-64'!CM$1,'2013 population'!$A$3:$E$102,3,FALSE),"")</f>
        <v/>
      </c>
      <c r="CN21" s="2" t="str">
        <f>IF('Adjacent Counties'!CN21="x",VLOOKUP('2013 0-64'!CN$1,'2013 population'!$A$3:$E$102,3,FALSE),"")</f>
        <v/>
      </c>
      <c r="CO21" s="2" t="str">
        <f>IF('Adjacent Counties'!CO21="x",VLOOKUP('2013 0-64'!CO$1,'2013 population'!$A$3:$E$102,3,FALSE),"")</f>
        <v/>
      </c>
      <c r="CP21" s="2" t="str">
        <f>IF('Adjacent Counties'!CP21="x",VLOOKUP('2013 0-64'!CP$1,'2013 population'!$A$3:$E$102,3,FALSE),"")</f>
        <v/>
      </c>
      <c r="CQ21" s="2" t="str">
        <f>IF('Adjacent Counties'!CQ21="x",VLOOKUP('2013 0-64'!CQ$1,'2013 population'!$A$3:$E$102,3,FALSE),"")</f>
        <v/>
      </c>
      <c r="CR21" s="2" t="str">
        <f>IF('Adjacent Counties'!CR21="x",VLOOKUP('2013 0-64'!CR$1,'2013 population'!$A$3:$E$102,3,FALSE),"")</f>
        <v/>
      </c>
      <c r="CS21" s="2" t="str">
        <f>IF('Adjacent Counties'!CS21="x",VLOOKUP('2013 0-64'!CS$1,'2013 population'!$A$3:$E$102,3,FALSE),"")</f>
        <v/>
      </c>
      <c r="CT21" s="2" t="str">
        <f>IF('Adjacent Counties'!CT21="x",VLOOKUP('2013 0-64'!CT$1,'2013 population'!$A$3:$E$102,3,FALSE),"")</f>
        <v/>
      </c>
      <c r="CU21" s="2" t="str">
        <f>IF('Adjacent Counties'!CU21="x",VLOOKUP('2013 0-64'!CU$1,'2013 population'!$A$3:$E$102,3,FALSE),"")</f>
        <v/>
      </c>
      <c r="CV21" s="2" t="str">
        <f>IF('Adjacent Counties'!CV21="x",VLOOKUP('2013 0-64'!CV$1,'2013 population'!$A$3:$E$102,3,FALSE),"")</f>
        <v/>
      </c>
      <c r="CW21" s="2" t="str">
        <f>IF('Adjacent Counties'!CW21="x",VLOOKUP('2013 0-64'!CW$1,'2013 population'!$A$3:$E$102,3,FALSE),"")</f>
        <v/>
      </c>
      <c r="CX21" s="2">
        <f t="shared" si="0"/>
        <v>13653</v>
      </c>
      <c r="CY21" s="2">
        <f>SUMIF('Residents by Age'!B$2:B$422,"="&amp;'2013 0-64'!A21,'Residents by Age'!E$2:E$422)</f>
        <v>22</v>
      </c>
      <c r="CZ21" s="9">
        <f t="shared" si="1"/>
        <v>1.6113674650260017</v>
      </c>
    </row>
    <row r="22" spans="1:104">
      <c r="A22" s="3" t="s">
        <v>20</v>
      </c>
      <c r="B22" s="2" t="str">
        <f>IF('Adjacent Counties'!B22="x",VLOOKUP('2013 0-64'!B$1,'2013 population'!$A$3:$E$102,3,FALSE),"")</f>
        <v/>
      </c>
      <c r="C22" s="2" t="str">
        <f>IF('Adjacent Counties'!C22="x",VLOOKUP('2013 0-64'!C$1,'2013 population'!$A$3:$E$102,3,FALSE),"")</f>
        <v/>
      </c>
      <c r="D22" s="2" t="str">
        <f>IF('Adjacent Counties'!D22="x",VLOOKUP('2013 0-64'!D$1,'2013 population'!$A$3:$E$102,3,FALSE),"")</f>
        <v/>
      </c>
      <c r="E22" s="2" t="str">
        <f>IF('Adjacent Counties'!E22="x",VLOOKUP('2013 0-64'!E$1,'2013 population'!$A$3:$E$102,3,FALSE),"")</f>
        <v/>
      </c>
      <c r="F22" s="2" t="str">
        <f>IF('Adjacent Counties'!F22="x",VLOOKUP('2013 0-64'!F$1,'2013 population'!$A$3:$E$102,3,FALSE),"")</f>
        <v/>
      </c>
      <c r="G22" s="2" t="str">
        <f>IF('Adjacent Counties'!G22="x",VLOOKUP('2013 0-64'!G$1,'2013 population'!$A$3:$E$102,3,FALSE),"")</f>
        <v/>
      </c>
      <c r="H22" s="2" t="str">
        <f>IF('Adjacent Counties'!H22="x",VLOOKUP('2013 0-64'!H$1,'2013 population'!$A$3:$E$102,3,FALSE),"")</f>
        <v/>
      </c>
      <c r="I22" s="2">
        <f>IF('Adjacent Counties'!I22="x",VLOOKUP('2013 0-64'!I$1,'2013 population'!$A$3:$E$102,3,FALSE),"")</f>
        <v>1929</v>
      </c>
      <c r="J22" s="2" t="str">
        <f>IF('Adjacent Counties'!J22="x",VLOOKUP('2013 0-64'!J$1,'2013 population'!$A$3:$E$102,3,FALSE),"")</f>
        <v/>
      </c>
      <c r="K22" s="2" t="str">
        <f>IF('Adjacent Counties'!K22="x",VLOOKUP('2013 0-64'!K$1,'2013 population'!$A$3:$E$102,3,FALSE),"")</f>
        <v/>
      </c>
      <c r="L22" s="2" t="str">
        <f>IF('Adjacent Counties'!L22="x",VLOOKUP('2013 0-64'!L$1,'2013 population'!$A$3:$E$102,3,FALSE),"")</f>
        <v/>
      </c>
      <c r="M22" s="2" t="str">
        <f>IF('Adjacent Counties'!M22="x",VLOOKUP('2013 0-64'!M$1,'2013 population'!$A$3:$E$102,3,FALSE),"")</f>
        <v/>
      </c>
      <c r="N22" s="2" t="str">
        <f>IF('Adjacent Counties'!N22="x",VLOOKUP('2013 0-64'!N$1,'2013 population'!$A$3:$E$102,3,FALSE),"")</f>
        <v/>
      </c>
      <c r="O22" s="2" t="str">
        <f>IF('Adjacent Counties'!O22="x",VLOOKUP('2013 0-64'!O$1,'2013 population'!$A$3:$E$102,3,FALSE),"")</f>
        <v/>
      </c>
      <c r="P22" s="2" t="str">
        <f>IF('Adjacent Counties'!P22="x",VLOOKUP('2013 0-64'!P$1,'2013 population'!$A$3:$E$102,3,FALSE),"")</f>
        <v/>
      </c>
      <c r="Q22" s="2" t="str">
        <f>IF('Adjacent Counties'!Q22="x",VLOOKUP('2013 0-64'!Q$1,'2013 population'!$A$3:$E$102,3,FALSE),"")</f>
        <v/>
      </c>
      <c r="R22" s="2" t="str">
        <f>IF('Adjacent Counties'!R22="x",VLOOKUP('2013 0-64'!R$1,'2013 population'!$A$3:$E$102,3,FALSE),"")</f>
        <v/>
      </c>
      <c r="S22" s="2" t="str">
        <f>IF('Adjacent Counties'!S22="x",VLOOKUP('2013 0-64'!S$1,'2013 population'!$A$3:$E$102,3,FALSE),"")</f>
        <v/>
      </c>
      <c r="T22" s="2" t="str">
        <f>IF('Adjacent Counties'!T22="x",VLOOKUP('2013 0-64'!T$1,'2013 population'!$A$3:$E$102,3,FALSE),"")</f>
        <v/>
      </c>
      <c r="U22" s="2" t="str">
        <f>IF('Adjacent Counties'!U22="x",VLOOKUP('2013 0-64'!U$1,'2013 population'!$A$3:$E$102,3,FALSE),"")</f>
        <v/>
      </c>
      <c r="V22" s="2">
        <f>IF('Adjacent Counties'!V22="x",VLOOKUP('2013 0-64'!V$1,'2013 population'!$A$3:$E$102,3,FALSE),"")</f>
        <v>1743</v>
      </c>
      <c r="W22" s="2" t="str">
        <f>IF('Adjacent Counties'!W22="x",VLOOKUP('2013 0-64'!W$1,'2013 population'!$A$3:$E$102,3,FALSE),"")</f>
        <v/>
      </c>
      <c r="X22" s="2" t="str">
        <f>IF('Adjacent Counties'!X22="x",VLOOKUP('2013 0-64'!X$1,'2013 population'!$A$3:$E$102,3,FALSE),"")</f>
        <v/>
      </c>
      <c r="Y22" s="2" t="str">
        <f>IF('Adjacent Counties'!Y22="x",VLOOKUP('2013 0-64'!Y$1,'2013 population'!$A$3:$E$102,3,FALSE),"")</f>
        <v/>
      </c>
      <c r="Z22" s="2" t="str">
        <f>IF('Adjacent Counties'!Z22="x",VLOOKUP('2013 0-64'!Z$1,'2013 population'!$A$3:$E$102,3,FALSE),"")</f>
        <v/>
      </c>
      <c r="AA22" s="2" t="str">
        <f>IF('Adjacent Counties'!AA22="x",VLOOKUP('2013 0-64'!AA$1,'2013 population'!$A$3:$E$102,3,FALSE),"")</f>
        <v/>
      </c>
      <c r="AB22" s="2" t="str">
        <f>IF('Adjacent Counties'!AB22="x",VLOOKUP('2013 0-64'!AB$1,'2013 population'!$A$3:$E$102,3,FALSE),"")</f>
        <v/>
      </c>
      <c r="AC22" s="2" t="str">
        <f>IF('Adjacent Counties'!AC22="x",VLOOKUP('2013 0-64'!AC$1,'2013 population'!$A$3:$E$102,3,FALSE),"")</f>
        <v/>
      </c>
      <c r="AD22" s="2" t="str">
        <f>IF('Adjacent Counties'!AD22="x",VLOOKUP('2013 0-64'!AD$1,'2013 population'!$A$3:$E$102,3,FALSE),"")</f>
        <v/>
      </c>
      <c r="AE22" s="2" t="str">
        <f>IF('Adjacent Counties'!AE22="x",VLOOKUP('2013 0-64'!AE$1,'2013 population'!$A$3:$E$102,3,FALSE),"")</f>
        <v/>
      </c>
      <c r="AF22" s="2" t="str">
        <f>IF('Adjacent Counties'!AF22="x",VLOOKUP('2013 0-64'!AF$1,'2013 population'!$A$3:$E$102,3,FALSE),"")</f>
        <v/>
      </c>
      <c r="AG22" s="2" t="str">
        <f>IF('Adjacent Counties'!AG22="x",VLOOKUP('2013 0-64'!AG$1,'2013 population'!$A$3:$E$102,3,FALSE),"")</f>
        <v/>
      </c>
      <c r="AH22" s="2" t="str">
        <f>IF('Adjacent Counties'!AH22="x",VLOOKUP('2013 0-64'!AH$1,'2013 population'!$A$3:$E$102,3,FALSE),"")</f>
        <v/>
      </c>
      <c r="AI22" s="2" t="str">
        <f>IF('Adjacent Counties'!AI22="x",VLOOKUP('2013 0-64'!AI$1,'2013 population'!$A$3:$E$102,3,FALSE),"")</f>
        <v/>
      </c>
      <c r="AJ22" s="2" t="str">
        <f>IF('Adjacent Counties'!AJ22="x",VLOOKUP('2013 0-64'!AJ$1,'2013 population'!$A$3:$E$102,3,FALSE),"")</f>
        <v/>
      </c>
      <c r="AK22" s="2" t="str">
        <f>IF('Adjacent Counties'!AK22="x",VLOOKUP('2013 0-64'!AK$1,'2013 population'!$A$3:$E$102,3,FALSE),"")</f>
        <v/>
      </c>
      <c r="AL22" s="2">
        <f>IF('Adjacent Counties'!AL22="x",VLOOKUP('2013 0-64'!AL$1,'2013 population'!$A$3:$E$102,3,FALSE),"")</f>
        <v>1191</v>
      </c>
      <c r="AM22" s="2" t="str">
        <f>IF('Adjacent Counties'!AM22="x",VLOOKUP('2013 0-64'!AM$1,'2013 population'!$A$3:$E$102,3,FALSE),"")</f>
        <v/>
      </c>
      <c r="AN22" s="2" t="str">
        <f>IF('Adjacent Counties'!AN22="x",VLOOKUP('2013 0-64'!AN$1,'2013 population'!$A$3:$E$102,3,FALSE),"")</f>
        <v/>
      </c>
      <c r="AO22" s="2" t="str">
        <f>IF('Adjacent Counties'!AO22="x",VLOOKUP('2013 0-64'!AO$1,'2013 population'!$A$3:$E$102,3,FALSE),"")</f>
        <v/>
      </c>
      <c r="AP22" s="2" t="str">
        <f>IF('Adjacent Counties'!AP22="x",VLOOKUP('2013 0-64'!AP$1,'2013 population'!$A$3:$E$102,3,FALSE),"")</f>
        <v/>
      </c>
      <c r="AQ22" s="2" t="str">
        <f>IF('Adjacent Counties'!AQ22="x",VLOOKUP('2013 0-64'!AQ$1,'2013 population'!$A$3:$E$102,3,FALSE),"")</f>
        <v/>
      </c>
      <c r="AR22" s="2" t="str">
        <f>IF('Adjacent Counties'!AR22="x",VLOOKUP('2013 0-64'!AR$1,'2013 population'!$A$3:$E$102,3,FALSE),"")</f>
        <v/>
      </c>
      <c r="AS22" s="2" t="str">
        <f>IF('Adjacent Counties'!AS22="x",VLOOKUP('2013 0-64'!AS$1,'2013 population'!$A$3:$E$102,3,FALSE),"")</f>
        <v/>
      </c>
      <c r="AT22" s="2" t="str">
        <f>IF('Adjacent Counties'!AT22="x",VLOOKUP('2013 0-64'!AT$1,'2013 population'!$A$3:$E$102,3,FALSE),"")</f>
        <v/>
      </c>
      <c r="AU22" s="2">
        <f>IF('Adjacent Counties'!AU22="x",VLOOKUP('2013 0-64'!AU$1,'2013 population'!$A$3:$E$102,3,FALSE),"")</f>
        <v>2287</v>
      </c>
      <c r="AV22" s="2" t="str">
        <f>IF('Adjacent Counties'!AV22="x",VLOOKUP('2013 0-64'!AV$1,'2013 population'!$A$3:$E$102,3,FALSE),"")</f>
        <v/>
      </c>
      <c r="AW22" s="2" t="str">
        <f>IF('Adjacent Counties'!AW22="x",VLOOKUP('2013 0-64'!AW$1,'2013 population'!$A$3:$E$102,3,FALSE),"")</f>
        <v/>
      </c>
      <c r="AX22" s="2" t="str">
        <f>IF('Adjacent Counties'!AX22="x",VLOOKUP('2013 0-64'!AX$1,'2013 population'!$A$3:$E$102,3,FALSE),"")</f>
        <v/>
      </c>
      <c r="AY22" s="2" t="str">
        <f>IF('Adjacent Counties'!AY22="x",VLOOKUP('2013 0-64'!AY$1,'2013 population'!$A$3:$E$102,3,FALSE),"")</f>
        <v/>
      </c>
      <c r="AZ22" s="2" t="str">
        <f>IF('Adjacent Counties'!AZ22="x",VLOOKUP('2013 0-64'!AZ$1,'2013 population'!$A$3:$E$102,3,FALSE),"")</f>
        <v/>
      </c>
      <c r="BA22" s="2" t="str">
        <f>IF('Adjacent Counties'!BA22="x",VLOOKUP('2013 0-64'!BA$1,'2013 population'!$A$3:$E$102,3,FALSE),"")</f>
        <v/>
      </c>
      <c r="BB22" s="2" t="str">
        <f>IF('Adjacent Counties'!BB22="x",VLOOKUP('2013 0-64'!BB$1,'2013 population'!$A$3:$E$102,3,FALSE),"")</f>
        <v/>
      </c>
      <c r="BC22" s="2" t="str">
        <f>IF('Adjacent Counties'!BC22="x",VLOOKUP('2013 0-64'!BC$1,'2013 population'!$A$3:$E$102,3,FALSE),"")</f>
        <v/>
      </c>
      <c r="BD22" s="2" t="str">
        <f>IF('Adjacent Counties'!BD22="x",VLOOKUP('2013 0-64'!BD$1,'2013 population'!$A$3:$E$102,3,FALSE),"")</f>
        <v/>
      </c>
      <c r="BE22" s="2" t="str">
        <f>IF('Adjacent Counties'!BE22="x",VLOOKUP('2013 0-64'!BE$1,'2013 population'!$A$3:$E$102,3,FALSE),"")</f>
        <v/>
      </c>
      <c r="BF22" s="2" t="str">
        <f>IF('Adjacent Counties'!BF22="x",VLOOKUP('2013 0-64'!BF$1,'2013 population'!$A$3:$E$102,3,FALSE),"")</f>
        <v/>
      </c>
      <c r="BG22" s="2" t="str">
        <f>IF('Adjacent Counties'!BG22="x",VLOOKUP('2013 0-64'!BG$1,'2013 population'!$A$3:$E$102,3,FALSE),"")</f>
        <v/>
      </c>
      <c r="BH22" s="2" t="str">
        <f>IF('Adjacent Counties'!BH22="x",VLOOKUP('2013 0-64'!BH$1,'2013 population'!$A$3:$E$102,3,FALSE),"")</f>
        <v/>
      </c>
      <c r="BI22" s="2" t="str">
        <f>IF('Adjacent Counties'!BI22="x",VLOOKUP('2013 0-64'!BI$1,'2013 population'!$A$3:$E$102,3,FALSE),"")</f>
        <v/>
      </c>
      <c r="BJ22" s="2" t="str">
        <f>IF('Adjacent Counties'!BJ22="x",VLOOKUP('2013 0-64'!BJ$1,'2013 population'!$A$3:$E$102,3,FALSE),"")</f>
        <v/>
      </c>
      <c r="BK22" s="2" t="str">
        <f>IF('Adjacent Counties'!BK22="x",VLOOKUP('2013 0-64'!BK$1,'2013 population'!$A$3:$E$102,3,FALSE),"")</f>
        <v/>
      </c>
      <c r="BL22" s="2" t="str">
        <f>IF('Adjacent Counties'!BL22="x",VLOOKUP('2013 0-64'!BL$1,'2013 population'!$A$3:$E$102,3,FALSE),"")</f>
        <v/>
      </c>
      <c r="BM22" s="2" t="str">
        <f>IF('Adjacent Counties'!BM22="x",VLOOKUP('2013 0-64'!BM$1,'2013 population'!$A$3:$E$102,3,FALSE),"")</f>
        <v/>
      </c>
      <c r="BN22" s="2" t="str">
        <f>IF('Adjacent Counties'!BN22="x",VLOOKUP('2013 0-64'!BN$1,'2013 population'!$A$3:$E$102,3,FALSE),"")</f>
        <v/>
      </c>
      <c r="BO22" s="2" t="str">
        <f>IF('Adjacent Counties'!BO22="x",VLOOKUP('2013 0-64'!BO$1,'2013 population'!$A$3:$E$102,3,FALSE),"")</f>
        <v/>
      </c>
      <c r="BP22" s="2" t="str">
        <f>IF('Adjacent Counties'!BP22="x",VLOOKUP('2013 0-64'!BP$1,'2013 population'!$A$3:$E$102,3,FALSE),"")</f>
        <v/>
      </c>
      <c r="BQ22" s="2" t="str">
        <f>IF('Adjacent Counties'!BQ22="x",VLOOKUP('2013 0-64'!BQ$1,'2013 population'!$A$3:$E$102,3,FALSE),"")</f>
        <v/>
      </c>
      <c r="BR22" s="2" t="str">
        <f>IF('Adjacent Counties'!BR22="x",VLOOKUP('2013 0-64'!BR$1,'2013 population'!$A$3:$E$102,3,FALSE),"")</f>
        <v/>
      </c>
      <c r="BS22" s="2" t="str">
        <f>IF('Adjacent Counties'!BS22="x",VLOOKUP('2013 0-64'!BS$1,'2013 population'!$A$3:$E$102,3,FALSE),"")</f>
        <v/>
      </c>
      <c r="BT22" s="2" t="str">
        <f>IF('Adjacent Counties'!BT22="x",VLOOKUP('2013 0-64'!BT$1,'2013 population'!$A$3:$E$102,3,FALSE),"")</f>
        <v/>
      </c>
      <c r="BU22" s="2">
        <f>IF('Adjacent Counties'!BU22="x",VLOOKUP('2013 0-64'!BU$1,'2013 population'!$A$3:$E$102,3,FALSE),"")</f>
        <v>1966</v>
      </c>
      <c r="BV22" s="2" t="str">
        <f>IF('Adjacent Counties'!BV22="x",VLOOKUP('2013 0-64'!BV$1,'2013 population'!$A$3:$E$102,3,FALSE),"")</f>
        <v/>
      </c>
      <c r="BW22" s="2" t="str">
        <f>IF('Adjacent Counties'!BW22="x",VLOOKUP('2013 0-64'!BW$1,'2013 population'!$A$3:$E$102,3,FALSE),"")</f>
        <v/>
      </c>
      <c r="BX22" s="2" t="str">
        <f>IF('Adjacent Counties'!BX22="x",VLOOKUP('2013 0-64'!BX$1,'2013 population'!$A$3:$E$102,3,FALSE),"")</f>
        <v/>
      </c>
      <c r="BY22" s="2" t="str">
        <f>IF('Adjacent Counties'!BY22="x",VLOOKUP('2013 0-64'!BY$1,'2013 population'!$A$3:$E$102,3,FALSE),"")</f>
        <v/>
      </c>
      <c r="BZ22" s="2" t="str">
        <f>IF('Adjacent Counties'!BZ22="x",VLOOKUP('2013 0-64'!BZ$1,'2013 population'!$A$3:$E$102,3,FALSE),"")</f>
        <v/>
      </c>
      <c r="CA22" s="2" t="str">
        <f>IF('Adjacent Counties'!CA22="x",VLOOKUP('2013 0-64'!CA$1,'2013 population'!$A$3:$E$102,3,FALSE),"")</f>
        <v/>
      </c>
      <c r="CB22" s="2" t="str">
        <f>IF('Adjacent Counties'!CB22="x",VLOOKUP('2013 0-64'!CB$1,'2013 population'!$A$3:$E$102,3,FALSE),"")</f>
        <v/>
      </c>
      <c r="CC22" s="2" t="str">
        <f>IF('Adjacent Counties'!CC22="x",VLOOKUP('2013 0-64'!CC$1,'2013 population'!$A$3:$E$102,3,FALSE),"")</f>
        <v/>
      </c>
      <c r="CD22" s="2" t="str">
        <f>IF('Adjacent Counties'!CD22="x",VLOOKUP('2013 0-64'!CD$1,'2013 population'!$A$3:$E$102,3,FALSE),"")</f>
        <v/>
      </c>
      <c r="CE22" s="2" t="str">
        <f>IF('Adjacent Counties'!CE22="x",VLOOKUP('2013 0-64'!CE$1,'2013 population'!$A$3:$E$102,3,FALSE),"")</f>
        <v/>
      </c>
      <c r="CF22" s="2" t="str">
        <f>IF('Adjacent Counties'!CF22="x",VLOOKUP('2013 0-64'!CF$1,'2013 population'!$A$3:$E$102,3,FALSE),"")</f>
        <v/>
      </c>
      <c r="CG22" s="2" t="str">
        <f>IF('Adjacent Counties'!CG22="x",VLOOKUP('2013 0-64'!CG$1,'2013 population'!$A$3:$E$102,3,FALSE),"")</f>
        <v/>
      </c>
      <c r="CH22" s="2" t="str">
        <f>IF('Adjacent Counties'!CH22="x",VLOOKUP('2013 0-64'!CH$1,'2013 population'!$A$3:$E$102,3,FALSE),"")</f>
        <v/>
      </c>
      <c r="CI22" s="2" t="str">
        <f>IF('Adjacent Counties'!CI22="x",VLOOKUP('2013 0-64'!CI$1,'2013 population'!$A$3:$E$102,3,FALSE),"")</f>
        <v/>
      </c>
      <c r="CJ22" s="2" t="str">
        <f>IF('Adjacent Counties'!CJ22="x",VLOOKUP('2013 0-64'!CJ$1,'2013 population'!$A$3:$E$102,3,FALSE),"")</f>
        <v/>
      </c>
      <c r="CK22" s="2" t="str">
        <f>IF('Adjacent Counties'!CK22="x",VLOOKUP('2013 0-64'!CK$1,'2013 population'!$A$3:$E$102,3,FALSE),"")</f>
        <v/>
      </c>
      <c r="CL22" s="2" t="str">
        <f>IF('Adjacent Counties'!CL22="x",VLOOKUP('2013 0-64'!CL$1,'2013 population'!$A$3:$E$102,3,FALSE),"")</f>
        <v/>
      </c>
      <c r="CM22" s="2" t="str">
        <f>IF('Adjacent Counties'!CM22="x",VLOOKUP('2013 0-64'!CM$1,'2013 population'!$A$3:$E$102,3,FALSE),"")</f>
        <v/>
      </c>
      <c r="CN22" s="2" t="str">
        <f>IF('Adjacent Counties'!CN22="x",VLOOKUP('2013 0-64'!CN$1,'2013 population'!$A$3:$E$102,3,FALSE),"")</f>
        <v/>
      </c>
      <c r="CO22" s="2" t="str">
        <f>IF('Adjacent Counties'!CO22="x",VLOOKUP('2013 0-64'!CO$1,'2013 population'!$A$3:$E$102,3,FALSE),"")</f>
        <v/>
      </c>
      <c r="CP22" s="2" t="str">
        <f>IF('Adjacent Counties'!CP22="x",VLOOKUP('2013 0-64'!CP$1,'2013 population'!$A$3:$E$102,3,FALSE),"")</f>
        <v/>
      </c>
      <c r="CQ22" s="2" t="str">
        <f>IF('Adjacent Counties'!CQ22="x",VLOOKUP('2013 0-64'!CQ$1,'2013 population'!$A$3:$E$102,3,FALSE),"")</f>
        <v/>
      </c>
      <c r="CR22" s="2" t="str">
        <f>IF('Adjacent Counties'!CR22="x",VLOOKUP('2013 0-64'!CR$1,'2013 population'!$A$3:$E$102,3,FALSE),"")</f>
        <v/>
      </c>
      <c r="CS22" s="2" t="str">
        <f>IF('Adjacent Counties'!CS22="x",VLOOKUP('2013 0-64'!CS$1,'2013 population'!$A$3:$E$102,3,FALSE),"")</f>
        <v/>
      </c>
      <c r="CT22" s="2" t="str">
        <f>IF('Adjacent Counties'!CT22="x",VLOOKUP('2013 0-64'!CT$1,'2013 population'!$A$3:$E$102,3,FALSE),"")</f>
        <v/>
      </c>
      <c r="CU22" s="2" t="str">
        <f>IF('Adjacent Counties'!CU22="x",VLOOKUP('2013 0-64'!CU$1,'2013 population'!$A$3:$E$102,3,FALSE),"")</f>
        <v/>
      </c>
      <c r="CV22" s="2" t="str">
        <f>IF('Adjacent Counties'!CV22="x",VLOOKUP('2013 0-64'!CV$1,'2013 population'!$A$3:$E$102,3,FALSE),"")</f>
        <v/>
      </c>
      <c r="CW22" s="2" t="str">
        <f>IF('Adjacent Counties'!CW22="x",VLOOKUP('2013 0-64'!CW$1,'2013 population'!$A$3:$E$102,3,FALSE),"")</f>
        <v/>
      </c>
      <c r="CX22" s="2">
        <f t="shared" si="0"/>
        <v>9116</v>
      </c>
      <c r="CY22" s="2">
        <f>SUMIF('Residents by Age'!B$2:B$422,"="&amp;'2013 0-64'!A22,'Residents by Age'!E$2:E$422)</f>
        <v>20</v>
      </c>
      <c r="CZ22" s="9">
        <f t="shared" si="1"/>
        <v>2.1939447125932428</v>
      </c>
    </row>
    <row r="23" spans="1:104">
      <c r="A23" s="3" t="s">
        <v>21</v>
      </c>
      <c r="B23" s="2" t="str">
        <f>IF('Adjacent Counties'!B23="x",VLOOKUP('2013 0-64'!B$1,'2013 population'!$A$3:$E$102,3,FALSE),"")</f>
        <v/>
      </c>
      <c r="C23" s="2" t="str">
        <f>IF('Adjacent Counties'!C23="x",VLOOKUP('2013 0-64'!C$1,'2013 population'!$A$3:$E$102,3,FALSE),"")</f>
        <v/>
      </c>
      <c r="D23" s="2" t="str">
        <f>IF('Adjacent Counties'!D23="x",VLOOKUP('2013 0-64'!D$1,'2013 population'!$A$3:$E$102,3,FALSE),"")</f>
        <v/>
      </c>
      <c r="E23" s="2" t="str">
        <f>IF('Adjacent Counties'!E23="x",VLOOKUP('2013 0-64'!E$1,'2013 population'!$A$3:$E$102,3,FALSE),"")</f>
        <v/>
      </c>
      <c r="F23" s="2" t="str">
        <f>IF('Adjacent Counties'!F23="x",VLOOKUP('2013 0-64'!F$1,'2013 population'!$A$3:$E$102,3,FALSE),"")</f>
        <v/>
      </c>
      <c r="G23" s="2" t="str">
        <f>IF('Adjacent Counties'!G23="x",VLOOKUP('2013 0-64'!G$1,'2013 population'!$A$3:$E$102,3,FALSE),"")</f>
        <v/>
      </c>
      <c r="H23" s="2" t="str">
        <f>IF('Adjacent Counties'!H23="x",VLOOKUP('2013 0-64'!H$1,'2013 population'!$A$3:$E$102,3,FALSE),"")</f>
        <v/>
      </c>
      <c r="I23" s="2" t="str">
        <f>IF('Adjacent Counties'!I23="x",VLOOKUP('2013 0-64'!I$1,'2013 population'!$A$3:$E$102,3,FALSE),"")</f>
        <v/>
      </c>
      <c r="J23" s="2" t="str">
        <f>IF('Adjacent Counties'!J23="x",VLOOKUP('2013 0-64'!J$1,'2013 population'!$A$3:$E$102,3,FALSE),"")</f>
        <v/>
      </c>
      <c r="K23" s="2" t="str">
        <f>IF('Adjacent Counties'!K23="x",VLOOKUP('2013 0-64'!K$1,'2013 population'!$A$3:$E$102,3,FALSE),"")</f>
        <v/>
      </c>
      <c r="L23" s="2" t="str">
        <f>IF('Adjacent Counties'!L23="x",VLOOKUP('2013 0-64'!L$1,'2013 population'!$A$3:$E$102,3,FALSE),"")</f>
        <v/>
      </c>
      <c r="M23" s="2" t="str">
        <f>IF('Adjacent Counties'!M23="x",VLOOKUP('2013 0-64'!M$1,'2013 population'!$A$3:$E$102,3,FALSE),"")</f>
        <v/>
      </c>
      <c r="N23" s="2" t="str">
        <f>IF('Adjacent Counties'!N23="x",VLOOKUP('2013 0-64'!N$1,'2013 population'!$A$3:$E$102,3,FALSE),"")</f>
        <v/>
      </c>
      <c r="O23" s="2" t="str">
        <f>IF('Adjacent Counties'!O23="x",VLOOKUP('2013 0-64'!O$1,'2013 population'!$A$3:$E$102,3,FALSE),"")</f>
        <v/>
      </c>
      <c r="P23" s="2" t="str">
        <f>IF('Adjacent Counties'!P23="x",VLOOKUP('2013 0-64'!P$1,'2013 population'!$A$3:$E$102,3,FALSE),"")</f>
        <v/>
      </c>
      <c r="Q23" s="2" t="str">
        <f>IF('Adjacent Counties'!Q23="x",VLOOKUP('2013 0-64'!Q$1,'2013 population'!$A$3:$E$102,3,FALSE),"")</f>
        <v/>
      </c>
      <c r="R23" s="2" t="str">
        <f>IF('Adjacent Counties'!R23="x",VLOOKUP('2013 0-64'!R$1,'2013 population'!$A$3:$E$102,3,FALSE),"")</f>
        <v/>
      </c>
      <c r="S23" s="2" t="str">
        <f>IF('Adjacent Counties'!S23="x",VLOOKUP('2013 0-64'!S$1,'2013 population'!$A$3:$E$102,3,FALSE),"")</f>
        <v/>
      </c>
      <c r="T23" s="2" t="str">
        <f>IF('Adjacent Counties'!T23="x",VLOOKUP('2013 0-64'!T$1,'2013 population'!$A$3:$E$102,3,FALSE),"")</f>
        <v/>
      </c>
      <c r="U23" s="2">
        <f>IF('Adjacent Counties'!U23="x",VLOOKUP('2013 0-64'!U$1,'2013 population'!$A$3:$E$102,3,FALSE),"")</f>
        <v>4284</v>
      </c>
      <c r="V23" s="2" t="str">
        <f>IF('Adjacent Counties'!V23="x",VLOOKUP('2013 0-64'!V$1,'2013 population'!$A$3:$E$102,3,FALSE),"")</f>
        <v/>
      </c>
      <c r="W23" s="2">
        <f>IF('Adjacent Counties'!W23="x",VLOOKUP('2013 0-64'!W$1,'2013 population'!$A$3:$E$102,3,FALSE),"")</f>
        <v>1727</v>
      </c>
      <c r="X23" s="2" t="str">
        <f>IF('Adjacent Counties'!X23="x",VLOOKUP('2013 0-64'!X$1,'2013 population'!$A$3:$E$102,3,FALSE),"")</f>
        <v/>
      </c>
      <c r="Y23" s="2" t="str">
        <f>IF('Adjacent Counties'!Y23="x",VLOOKUP('2013 0-64'!Y$1,'2013 population'!$A$3:$E$102,3,FALSE),"")</f>
        <v/>
      </c>
      <c r="Z23" s="2" t="str">
        <f>IF('Adjacent Counties'!Z23="x",VLOOKUP('2013 0-64'!Z$1,'2013 population'!$A$3:$E$102,3,FALSE),"")</f>
        <v/>
      </c>
      <c r="AA23" s="2" t="str">
        <f>IF('Adjacent Counties'!AA23="x",VLOOKUP('2013 0-64'!AA$1,'2013 population'!$A$3:$E$102,3,FALSE),"")</f>
        <v/>
      </c>
      <c r="AB23" s="2" t="str">
        <f>IF('Adjacent Counties'!AB23="x",VLOOKUP('2013 0-64'!AB$1,'2013 population'!$A$3:$E$102,3,FALSE),"")</f>
        <v/>
      </c>
      <c r="AC23" s="2" t="str">
        <f>IF('Adjacent Counties'!AC23="x",VLOOKUP('2013 0-64'!AC$1,'2013 population'!$A$3:$E$102,3,FALSE),"")</f>
        <v/>
      </c>
      <c r="AD23" s="2" t="str">
        <f>IF('Adjacent Counties'!AD23="x",VLOOKUP('2013 0-64'!AD$1,'2013 population'!$A$3:$E$102,3,FALSE),"")</f>
        <v/>
      </c>
      <c r="AE23" s="2" t="str">
        <f>IF('Adjacent Counties'!AE23="x",VLOOKUP('2013 0-64'!AE$1,'2013 population'!$A$3:$E$102,3,FALSE),"")</f>
        <v/>
      </c>
      <c r="AF23" s="2" t="str">
        <f>IF('Adjacent Counties'!AF23="x",VLOOKUP('2013 0-64'!AF$1,'2013 population'!$A$3:$E$102,3,FALSE),"")</f>
        <v/>
      </c>
      <c r="AG23" s="2" t="str">
        <f>IF('Adjacent Counties'!AG23="x",VLOOKUP('2013 0-64'!AG$1,'2013 population'!$A$3:$E$102,3,FALSE),"")</f>
        <v/>
      </c>
      <c r="AH23" s="2" t="str">
        <f>IF('Adjacent Counties'!AH23="x",VLOOKUP('2013 0-64'!AH$1,'2013 population'!$A$3:$E$102,3,FALSE),"")</f>
        <v/>
      </c>
      <c r="AI23" s="2" t="str">
        <f>IF('Adjacent Counties'!AI23="x",VLOOKUP('2013 0-64'!AI$1,'2013 population'!$A$3:$E$102,3,FALSE),"")</f>
        <v/>
      </c>
      <c r="AJ23" s="2" t="str">
        <f>IF('Adjacent Counties'!AJ23="x",VLOOKUP('2013 0-64'!AJ$1,'2013 population'!$A$3:$E$102,3,FALSE),"")</f>
        <v/>
      </c>
      <c r="AK23" s="2" t="str">
        <f>IF('Adjacent Counties'!AK23="x",VLOOKUP('2013 0-64'!AK$1,'2013 population'!$A$3:$E$102,3,FALSE),"")</f>
        <v/>
      </c>
      <c r="AL23" s="2" t="str">
        <f>IF('Adjacent Counties'!AL23="x",VLOOKUP('2013 0-64'!AL$1,'2013 population'!$A$3:$E$102,3,FALSE),"")</f>
        <v/>
      </c>
      <c r="AM23" s="2" t="str">
        <f>IF('Adjacent Counties'!AM23="x",VLOOKUP('2013 0-64'!AM$1,'2013 population'!$A$3:$E$102,3,FALSE),"")</f>
        <v/>
      </c>
      <c r="AN23" s="2" t="str">
        <f>IF('Adjacent Counties'!AN23="x",VLOOKUP('2013 0-64'!AN$1,'2013 population'!$A$3:$E$102,3,FALSE),"")</f>
        <v/>
      </c>
      <c r="AO23" s="2" t="str">
        <f>IF('Adjacent Counties'!AO23="x",VLOOKUP('2013 0-64'!AO$1,'2013 population'!$A$3:$E$102,3,FALSE),"")</f>
        <v/>
      </c>
      <c r="AP23" s="2" t="str">
        <f>IF('Adjacent Counties'!AP23="x",VLOOKUP('2013 0-64'!AP$1,'2013 population'!$A$3:$E$102,3,FALSE),"")</f>
        <v/>
      </c>
      <c r="AQ23" s="2" t="str">
        <f>IF('Adjacent Counties'!AQ23="x",VLOOKUP('2013 0-64'!AQ$1,'2013 population'!$A$3:$E$102,3,FALSE),"")</f>
        <v/>
      </c>
      <c r="AR23" s="2" t="str">
        <f>IF('Adjacent Counties'!AR23="x",VLOOKUP('2013 0-64'!AR$1,'2013 population'!$A$3:$E$102,3,FALSE),"")</f>
        <v/>
      </c>
      <c r="AS23" s="2" t="str">
        <f>IF('Adjacent Counties'!AS23="x",VLOOKUP('2013 0-64'!AS$1,'2013 population'!$A$3:$E$102,3,FALSE),"")</f>
        <v/>
      </c>
      <c r="AT23" s="2" t="str">
        <f>IF('Adjacent Counties'!AT23="x",VLOOKUP('2013 0-64'!AT$1,'2013 population'!$A$3:$E$102,3,FALSE),"")</f>
        <v/>
      </c>
      <c r="AU23" s="2" t="str">
        <f>IF('Adjacent Counties'!AU23="x",VLOOKUP('2013 0-64'!AU$1,'2013 population'!$A$3:$E$102,3,FALSE),"")</f>
        <v/>
      </c>
      <c r="AV23" s="2" t="str">
        <f>IF('Adjacent Counties'!AV23="x",VLOOKUP('2013 0-64'!AV$1,'2013 population'!$A$3:$E$102,3,FALSE),"")</f>
        <v/>
      </c>
      <c r="AW23" s="2" t="str">
        <f>IF('Adjacent Counties'!AW23="x",VLOOKUP('2013 0-64'!AW$1,'2013 population'!$A$3:$E$102,3,FALSE),"")</f>
        <v/>
      </c>
      <c r="AX23" s="2" t="str">
        <f>IF('Adjacent Counties'!AX23="x",VLOOKUP('2013 0-64'!AX$1,'2013 population'!$A$3:$E$102,3,FALSE),"")</f>
        <v/>
      </c>
      <c r="AY23" s="2" t="str">
        <f>IF('Adjacent Counties'!AY23="x",VLOOKUP('2013 0-64'!AY$1,'2013 population'!$A$3:$E$102,3,FALSE),"")</f>
        <v/>
      </c>
      <c r="AZ23" s="2" t="str">
        <f>IF('Adjacent Counties'!AZ23="x",VLOOKUP('2013 0-64'!AZ$1,'2013 population'!$A$3:$E$102,3,FALSE),"")</f>
        <v/>
      </c>
      <c r="BA23" s="2" t="str">
        <f>IF('Adjacent Counties'!BA23="x",VLOOKUP('2013 0-64'!BA$1,'2013 population'!$A$3:$E$102,3,FALSE),"")</f>
        <v/>
      </c>
      <c r="BB23" s="2" t="str">
        <f>IF('Adjacent Counties'!BB23="x",VLOOKUP('2013 0-64'!BB$1,'2013 population'!$A$3:$E$102,3,FALSE),"")</f>
        <v/>
      </c>
      <c r="BC23" s="2" t="str">
        <f>IF('Adjacent Counties'!BC23="x",VLOOKUP('2013 0-64'!BC$1,'2013 population'!$A$3:$E$102,3,FALSE),"")</f>
        <v/>
      </c>
      <c r="BD23" s="2" t="str">
        <f>IF('Adjacent Counties'!BD23="x",VLOOKUP('2013 0-64'!BD$1,'2013 population'!$A$3:$E$102,3,FALSE),"")</f>
        <v/>
      </c>
      <c r="BE23" s="2">
        <f>IF('Adjacent Counties'!BE23="x",VLOOKUP('2013 0-64'!BE$1,'2013 population'!$A$3:$E$102,3,FALSE),"")</f>
        <v>4950</v>
      </c>
      <c r="BF23" s="2" t="str">
        <f>IF('Adjacent Counties'!BF23="x",VLOOKUP('2013 0-64'!BF$1,'2013 population'!$A$3:$E$102,3,FALSE),"")</f>
        <v/>
      </c>
      <c r="BG23" s="2" t="str">
        <f>IF('Adjacent Counties'!BG23="x",VLOOKUP('2013 0-64'!BG$1,'2013 population'!$A$3:$E$102,3,FALSE),"")</f>
        <v/>
      </c>
      <c r="BH23" s="2" t="str">
        <f>IF('Adjacent Counties'!BH23="x",VLOOKUP('2013 0-64'!BH$1,'2013 population'!$A$3:$E$102,3,FALSE),"")</f>
        <v/>
      </c>
      <c r="BI23" s="2" t="str">
        <f>IF('Adjacent Counties'!BI23="x",VLOOKUP('2013 0-64'!BI$1,'2013 population'!$A$3:$E$102,3,FALSE),"")</f>
        <v/>
      </c>
      <c r="BJ23" s="2" t="str">
        <f>IF('Adjacent Counties'!BJ23="x",VLOOKUP('2013 0-64'!BJ$1,'2013 population'!$A$3:$E$102,3,FALSE),"")</f>
        <v/>
      </c>
      <c r="BK23" s="2" t="str">
        <f>IF('Adjacent Counties'!BK23="x",VLOOKUP('2013 0-64'!BK$1,'2013 population'!$A$3:$E$102,3,FALSE),"")</f>
        <v/>
      </c>
      <c r="BL23" s="2" t="str">
        <f>IF('Adjacent Counties'!BL23="x",VLOOKUP('2013 0-64'!BL$1,'2013 population'!$A$3:$E$102,3,FALSE),"")</f>
        <v/>
      </c>
      <c r="BM23" s="2" t="str">
        <f>IF('Adjacent Counties'!BM23="x",VLOOKUP('2013 0-64'!BM$1,'2013 population'!$A$3:$E$102,3,FALSE),"")</f>
        <v/>
      </c>
      <c r="BN23" s="2" t="str">
        <f>IF('Adjacent Counties'!BN23="x",VLOOKUP('2013 0-64'!BN$1,'2013 population'!$A$3:$E$102,3,FALSE),"")</f>
        <v/>
      </c>
      <c r="BO23" s="2" t="str">
        <f>IF('Adjacent Counties'!BO23="x",VLOOKUP('2013 0-64'!BO$1,'2013 population'!$A$3:$E$102,3,FALSE),"")</f>
        <v/>
      </c>
      <c r="BP23" s="2" t="str">
        <f>IF('Adjacent Counties'!BP23="x",VLOOKUP('2013 0-64'!BP$1,'2013 population'!$A$3:$E$102,3,FALSE),"")</f>
        <v/>
      </c>
      <c r="BQ23" s="2" t="str">
        <f>IF('Adjacent Counties'!BQ23="x",VLOOKUP('2013 0-64'!BQ$1,'2013 population'!$A$3:$E$102,3,FALSE),"")</f>
        <v/>
      </c>
      <c r="BR23" s="2" t="str">
        <f>IF('Adjacent Counties'!BR23="x",VLOOKUP('2013 0-64'!BR$1,'2013 population'!$A$3:$E$102,3,FALSE),"")</f>
        <v/>
      </c>
      <c r="BS23" s="2" t="str">
        <f>IF('Adjacent Counties'!BS23="x",VLOOKUP('2013 0-64'!BS$1,'2013 population'!$A$3:$E$102,3,FALSE),"")</f>
        <v/>
      </c>
      <c r="BT23" s="2" t="str">
        <f>IF('Adjacent Counties'!BT23="x",VLOOKUP('2013 0-64'!BT$1,'2013 population'!$A$3:$E$102,3,FALSE),"")</f>
        <v/>
      </c>
      <c r="BU23" s="2" t="str">
        <f>IF('Adjacent Counties'!BU23="x",VLOOKUP('2013 0-64'!BU$1,'2013 population'!$A$3:$E$102,3,FALSE),"")</f>
        <v/>
      </c>
      <c r="BV23" s="2" t="str">
        <f>IF('Adjacent Counties'!BV23="x",VLOOKUP('2013 0-64'!BV$1,'2013 population'!$A$3:$E$102,3,FALSE),"")</f>
        <v/>
      </c>
      <c r="BW23" s="2" t="str">
        <f>IF('Adjacent Counties'!BW23="x",VLOOKUP('2013 0-64'!BW$1,'2013 population'!$A$3:$E$102,3,FALSE),"")</f>
        <v/>
      </c>
      <c r="BX23" s="2" t="str">
        <f>IF('Adjacent Counties'!BX23="x",VLOOKUP('2013 0-64'!BX$1,'2013 population'!$A$3:$E$102,3,FALSE),"")</f>
        <v/>
      </c>
      <c r="BY23" s="2" t="str">
        <f>IF('Adjacent Counties'!BY23="x",VLOOKUP('2013 0-64'!BY$1,'2013 population'!$A$3:$E$102,3,FALSE),"")</f>
        <v/>
      </c>
      <c r="BZ23" s="2" t="str">
        <f>IF('Adjacent Counties'!BZ23="x",VLOOKUP('2013 0-64'!BZ$1,'2013 population'!$A$3:$E$102,3,FALSE),"")</f>
        <v/>
      </c>
      <c r="CA23" s="2" t="str">
        <f>IF('Adjacent Counties'!CA23="x",VLOOKUP('2013 0-64'!CA$1,'2013 population'!$A$3:$E$102,3,FALSE),"")</f>
        <v/>
      </c>
      <c r="CB23" s="2" t="str">
        <f>IF('Adjacent Counties'!CB23="x",VLOOKUP('2013 0-64'!CB$1,'2013 population'!$A$3:$E$102,3,FALSE),"")</f>
        <v/>
      </c>
      <c r="CC23" s="2" t="str">
        <f>IF('Adjacent Counties'!CC23="x",VLOOKUP('2013 0-64'!CC$1,'2013 population'!$A$3:$E$102,3,FALSE),"")</f>
        <v/>
      </c>
      <c r="CD23" s="2" t="str">
        <f>IF('Adjacent Counties'!CD23="x",VLOOKUP('2013 0-64'!CD$1,'2013 population'!$A$3:$E$102,3,FALSE),"")</f>
        <v/>
      </c>
      <c r="CE23" s="2" t="str">
        <f>IF('Adjacent Counties'!CE23="x",VLOOKUP('2013 0-64'!CE$1,'2013 population'!$A$3:$E$102,3,FALSE),"")</f>
        <v/>
      </c>
      <c r="CF23" s="2" t="str">
        <f>IF('Adjacent Counties'!CF23="x",VLOOKUP('2013 0-64'!CF$1,'2013 population'!$A$3:$E$102,3,FALSE),"")</f>
        <v/>
      </c>
      <c r="CG23" s="2" t="str">
        <f>IF('Adjacent Counties'!CG23="x",VLOOKUP('2013 0-64'!CG$1,'2013 population'!$A$3:$E$102,3,FALSE),"")</f>
        <v/>
      </c>
      <c r="CH23" s="2" t="str">
        <f>IF('Adjacent Counties'!CH23="x",VLOOKUP('2013 0-64'!CH$1,'2013 population'!$A$3:$E$102,3,FALSE),"")</f>
        <v/>
      </c>
      <c r="CI23" s="2" t="str">
        <f>IF('Adjacent Counties'!CI23="x",VLOOKUP('2013 0-64'!CI$1,'2013 population'!$A$3:$E$102,3,FALSE),"")</f>
        <v/>
      </c>
      <c r="CJ23" s="2" t="str">
        <f>IF('Adjacent Counties'!CJ23="x",VLOOKUP('2013 0-64'!CJ$1,'2013 population'!$A$3:$E$102,3,FALSE),"")</f>
        <v/>
      </c>
      <c r="CK23" s="2" t="str">
        <f>IF('Adjacent Counties'!CK23="x",VLOOKUP('2013 0-64'!CK$1,'2013 population'!$A$3:$E$102,3,FALSE),"")</f>
        <v/>
      </c>
      <c r="CL23" s="2" t="str">
        <f>IF('Adjacent Counties'!CL23="x",VLOOKUP('2013 0-64'!CL$1,'2013 population'!$A$3:$E$102,3,FALSE),"")</f>
        <v/>
      </c>
      <c r="CM23" s="2" t="str">
        <f>IF('Adjacent Counties'!CM23="x",VLOOKUP('2013 0-64'!CM$1,'2013 population'!$A$3:$E$102,3,FALSE),"")</f>
        <v/>
      </c>
      <c r="CN23" s="2" t="str">
        <f>IF('Adjacent Counties'!CN23="x",VLOOKUP('2013 0-64'!CN$1,'2013 population'!$A$3:$E$102,3,FALSE),"")</f>
        <v/>
      </c>
      <c r="CO23" s="2" t="str">
        <f>IF('Adjacent Counties'!CO23="x",VLOOKUP('2013 0-64'!CO$1,'2013 population'!$A$3:$E$102,3,FALSE),"")</f>
        <v/>
      </c>
      <c r="CP23" s="2" t="str">
        <f>IF('Adjacent Counties'!CP23="x",VLOOKUP('2013 0-64'!CP$1,'2013 population'!$A$3:$E$102,3,FALSE),"")</f>
        <v/>
      </c>
      <c r="CQ23" s="2" t="str">
        <f>IF('Adjacent Counties'!CQ23="x",VLOOKUP('2013 0-64'!CQ$1,'2013 population'!$A$3:$E$102,3,FALSE),"")</f>
        <v/>
      </c>
      <c r="CR23" s="2" t="str">
        <f>IF('Adjacent Counties'!CR23="x",VLOOKUP('2013 0-64'!CR$1,'2013 population'!$A$3:$E$102,3,FALSE),"")</f>
        <v/>
      </c>
      <c r="CS23" s="2" t="str">
        <f>IF('Adjacent Counties'!CS23="x",VLOOKUP('2013 0-64'!CS$1,'2013 population'!$A$3:$E$102,3,FALSE),"")</f>
        <v/>
      </c>
      <c r="CT23" s="2" t="str">
        <f>IF('Adjacent Counties'!CT23="x",VLOOKUP('2013 0-64'!CT$1,'2013 population'!$A$3:$E$102,3,FALSE),"")</f>
        <v/>
      </c>
      <c r="CU23" s="2" t="str">
        <f>IF('Adjacent Counties'!CU23="x",VLOOKUP('2013 0-64'!CU$1,'2013 population'!$A$3:$E$102,3,FALSE),"")</f>
        <v/>
      </c>
      <c r="CV23" s="2" t="str">
        <f>IF('Adjacent Counties'!CV23="x",VLOOKUP('2013 0-64'!CV$1,'2013 population'!$A$3:$E$102,3,FALSE),"")</f>
        <v/>
      </c>
      <c r="CW23" s="2" t="str">
        <f>IF('Adjacent Counties'!CW23="x",VLOOKUP('2013 0-64'!CW$1,'2013 population'!$A$3:$E$102,3,FALSE),"")</f>
        <v/>
      </c>
      <c r="CX23" s="2">
        <f t="shared" si="0"/>
        <v>10961</v>
      </c>
      <c r="CY23" s="2">
        <f>SUMIF('Residents by Age'!B$2:B$422,"="&amp;'2013 0-64'!A23,'Residents by Age'!E$2:E$422)</f>
        <v>14</v>
      </c>
      <c r="CZ23" s="9">
        <f t="shared" si="1"/>
        <v>1.2772557248426237</v>
      </c>
    </row>
    <row r="24" spans="1:104">
      <c r="A24" s="3" t="s">
        <v>22</v>
      </c>
      <c r="B24" s="2" t="str">
        <f>IF('Adjacent Counties'!B24="x",VLOOKUP('2013 0-64'!B$1,'2013 population'!$A$3:$E$102,3,FALSE),"")</f>
        <v/>
      </c>
      <c r="C24" s="2" t="str">
        <f>IF('Adjacent Counties'!C24="x",VLOOKUP('2013 0-64'!C$1,'2013 population'!$A$3:$E$102,3,FALSE),"")</f>
        <v/>
      </c>
      <c r="D24" s="2" t="str">
        <f>IF('Adjacent Counties'!D24="x",VLOOKUP('2013 0-64'!D$1,'2013 population'!$A$3:$E$102,3,FALSE),"")</f>
        <v/>
      </c>
      <c r="E24" s="2" t="str">
        <f>IF('Adjacent Counties'!E24="x",VLOOKUP('2013 0-64'!E$1,'2013 population'!$A$3:$E$102,3,FALSE),"")</f>
        <v/>
      </c>
      <c r="F24" s="2" t="str">
        <f>IF('Adjacent Counties'!F24="x",VLOOKUP('2013 0-64'!F$1,'2013 population'!$A$3:$E$102,3,FALSE),"")</f>
        <v/>
      </c>
      <c r="G24" s="2" t="str">
        <f>IF('Adjacent Counties'!G24="x",VLOOKUP('2013 0-64'!G$1,'2013 population'!$A$3:$E$102,3,FALSE),"")</f>
        <v/>
      </c>
      <c r="H24" s="2" t="str">
        <f>IF('Adjacent Counties'!H24="x",VLOOKUP('2013 0-64'!H$1,'2013 population'!$A$3:$E$102,3,FALSE),"")</f>
        <v/>
      </c>
      <c r="I24" s="2" t="str">
        <f>IF('Adjacent Counties'!I24="x",VLOOKUP('2013 0-64'!I$1,'2013 population'!$A$3:$E$102,3,FALSE),"")</f>
        <v/>
      </c>
      <c r="J24" s="2" t="str">
        <f>IF('Adjacent Counties'!J24="x",VLOOKUP('2013 0-64'!J$1,'2013 population'!$A$3:$E$102,3,FALSE),"")</f>
        <v/>
      </c>
      <c r="K24" s="2" t="str">
        <f>IF('Adjacent Counties'!K24="x",VLOOKUP('2013 0-64'!K$1,'2013 population'!$A$3:$E$102,3,FALSE),"")</f>
        <v/>
      </c>
      <c r="L24" s="2" t="str">
        <f>IF('Adjacent Counties'!L24="x",VLOOKUP('2013 0-64'!L$1,'2013 population'!$A$3:$E$102,3,FALSE),"")</f>
        <v/>
      </c>
      <c r="M24" s="2">
        <f>IF('Adjacent Counties'!M24="x",VLOOKUP('2013 0-64'!M$1,'2013 population'!$A$3:$E$102,3,FALSE),"")</f>
        <v>9093</v>
      </c>
      <c r="N24" s="2" t="str">
        <f>IF('Adjacent Counties'!N24="x",VLOOKUP('2013 0-64'!N$1,'2013 population'!$A$3:$E$102,3,FALSE),"")</f>
        <v/>
      </c>
      <c r="O24" s="2" t="str">
        <f>IF('Adjacent Counties'!O24="x",VLOOKUP('2013 0-64'!O$1,'2013 population'!$A$3:$E$102,3,FALSE),"")</f>
        <v/>
      </c>
      <c r="P24" s="2" t="str">
        <f>IF('Adjacent Counties'!P24="x",VLOOKUP('2013 0-64'!P$1,'2013 population'!$A$3:$E$102,3,FALSE),"")</f>
        <v/>
      </c>
      <c r="Q24" s="2" t="str">
        <f>IF('Adjacent Counties'!Q24="x",VLOOKUP('2013 0-64'!Q$1,'2013 population'!$A$3:$E$102,3,FALSE),"")</f>
        <v/>
      </c>
      <c r="R24" s="2" t="str">
        <f>IF('Adjacent Counties'!R24="x",VLOOKUP('2013 0-64'!R$1,'2013 population'!$A$3:$E$102,3,FALSE),"")</f>
        <v/>
      </c>
      <c r="S24" s="2">
        <f>IF('Adjacent Counties'!S24="x",VLOOKUP('2013 0-64'!S$1,'2013 population'!$A$3:$E$102,3,FALSE),"")</f>
        <v>14469</v>
      </c>
      <c r="T24" s="2" t="str">
        <f>IF('Adjacent Counties'!T24="x",VLOOKUP('2013 0-64'!T$1,'2013 population'!$A$3:$E$102,3,FALSE),"")</f>
        <v/>
      </c>
      <c r="U24" s="2" t="str">
        <f>IF('Adjacent Counties'!U24="x",VLOOKUP('2013 0-64'!U$1,'2013 population'!$A$3:$E$102,3,FALSE),"")</f>
        <v/>
      </c>
      <c r="V24" s="2" t="str">
        <f>IF('Adjacent Counties'!V24="x",VLOOKUP('2013 0-64'!V$1,'2013 population'!$A$3:$E$102,3,FALSE),"")</f>
        <v/>
      </c>
      <c r="W24" s="2" t="str">
        <f>IF('Adjacent Counties'!W24="x",VLOOKUP('2013 0-64'!W$1,'2013 population'!$A$3:$E$102,3,FALSE),"")</f>
        <v/>
      </c>
      <c r="X24" s="2">
        <f>IF('Adjacent Counties'!X24="x",VLOOKUP('2013 0-64'!X$1,'2013 population'!$A$3:$E$102,3,FALSE),"")</f>
        <v>9561</v>
      </c>
      <c r="Y24" s="2" t="str">
        <f>IF('Adjacent Counties'!Y24="x",VLOOKUP('2013 0-64'!Y$1,'2013 population'!$A$3:$E$102,3,FALSE),"")</f>
        <v/>
      </c>
      <c r="Z24" s="2" t="str">
        <f>IF('Adjacent Counties'!Z24="x",VLOOKUP('2013 0-64'!Z$1,'2013 population'!$A$3:$E$102,3,FALSE),"")</f>
        <v/>
      </c>
      <c r="AA24" s="2" t="str">
        <f>IF('Adjacent Counties'!AA24="x",VLOOKUP('2013 0-64'!AA$1,'2013 population'!$A$3:$E$102,3,FALSE),"")</f>
        <v/>
      </c>
      <c r="AB24" s="2" t="str">
        <f>IF('Adjacent Counties'!AB24="x",VLOOKUP('2013 0-64'!AB$1,'2013 population'!$A$3:$E$102,3,FALSE),"")</f>
        <v/>
      </c>
      <c r="AC24" s="2" t="str">
        <f>IF('Adjacent Counties'!AC24="x",VLOOKUP('2013 0-64'!AC$1,'2013 population'!$A$3:$E$102,3,FALSE),"")</f>
        <v/>
      </c>
      <c r="AD24" s="2" t="str">
        <f>IF('Adjacent Counties'!AD24="x",VLOOKUP('2013 0-64'!AD$1,'2013 population'!$A$3:$E$102,3,FALSE),"")</f>
        <v/>
      </c>
      <c r="AE24" s="2" t="str">
        <f>IF('Adjacent Counties'!AE24="x",VLOOKUP('2013 0-64'!AE$1,'2013 population'!$A$3:$E$102,3,FALSE),"")</f>
        <v/>
      </c>
      <c r="AF24" s="2" t="str">
        <f>IF('Adjacent Counties'!AF24="x",VLOOKUP('2013 0-64'!AF$1,'2013 population'!$A$3:$E$102,3,FALSE),"")</f>
        <v/>
      </c>
      <c r="AG24" s="2" t="str">
        <f>IF('Adjacent Counties'!AG24="x",VLOOKUP('2013 0-64'!AG$1,'2013 population'!$A$3:$E$102,3,FALSE),"")</f>
        <v/>
      </c>
      <c r="AH24" s="2" t="str">
        <f>IF('Adjacent Counties'!AH24="x",VLOOKUP('2013 0-64'!AH$1,'2013 population'!$A$3:$E$102,3,FALSE),"")</f>
        <v/>
      </c>
      <c r="AI24" s="2" t="str">
        <f>IF('Adjacent Counties'!AI24="x",VLOOKUP('2013 0-64'!AI$1,'2013 population'!$A$3:$E$102,3,FALSE),"")</f>
        <v/>
      </c>
      <c r="AJ24" s="2" t="str">
        <f>IF('Adjacent Counties'!AJ24="x",VLOOKUP('2013 0-64'!AJ$1,'2013 population'!$A$3:$E$102,3,FALSE),"")</f>
        <v/>
      </c>
      <c r="AK24" s="2">
        <f>IF('Adjacent Counties'!AK24="x",VLOOKUP('2013 0-64'!AK$1,'2013 population'!$A$3:$E$102,3,FALSE),"")</f>
        <v>17910</v>
      </c>
      <c r="AL24" s="2" t="str">
        <f>IF('Adjacent Counties'!AL24="x",VLOOKUP('2013 0-64'!AL$1,'2013 population'!$A$3:$E$102,3,FALSE),"")</f>
        <v/>
      </c>
      <c r="AM24" s="2" t="str">
        <f>IF('Adjacent Counties'!AM24="x",VLOOKUP('2013 0-64'!AM$1,'2013 population'!$A$3:$E$102,3,FALSE),"")</f>
        <v/>
      </c>
      <c r="AN24" s="2" t="str">
        <f>IF('Adjacent Counties'!AN24="x",VLOOKUP('2013 0-64'!AN$1,'2013 population'!$A$3:$E$102,3,FALSE),"")</f>
        <v/>
      </c>
      <c r="AO24" s="2" t="str">
        <f>IF('Adjacent Counties'!AO24="x",VLOOKUP('2013 0-64'!AO$1,'2013 population'!$A$3:$E$102,3,FALSE),"")</f>
        <v/>
      </c>
      <c r="AP24" s="2" t="str">
        <f>IF('Adjacent Counties'!AP24="x",VLOOKUP('2013 0-64'!AP$1,'2013 population'!$A$3:$E$102,3,FALSE),"")</f>
        <v/>
      </c>
      <c r="AQ24" s="2" t="str">
        <f>IF('Adjacent Counties'!AQ24="x",VLOOKUP('2013 0-64'!AQ$1,'2013 population'!$A$3:$E$102,3,FALSE),"")</f>
        <v/>
      </c>
      <c r="AR24" s="2" t="str">
        <f>IF('Adjacent Counties'!AR24="x",VLOOKUP('2013 0-64'!AR$1,'2013 population'!$A$3:$E$102,3,FALSE),"")</f>
        <v/>
      </c>
      <c r="AS24" s="2" t="str">
        <f>IF('Adjacent Counties'!AS24="x",VLOOKUP('2013 0-64'!AS$1,'2013 population'!$A$3:$E$102,3,FALSE),"")</f>
        <v/>
      </c>
      <c r="AT24" s="2" t="str">
        <f>IF('Adjacent Counties'!AT24="x",VLOOKUP('2013 0-64'!AT$1,'2013 population'!$A$3:$E$102,3,FALSE),"")</f>
        <v/>
      </c>
      <c r="AU24" s="2" t="str">
        <f>IF('Adjacent Counties'!AU24="x",VLOOKUP('2013 0-64'!AU$1,'2013 population'!$A$3:$E$102,3,FALSE),"")</f>
        <v/>
      </c>
      <c r="AV24" s="2" t="str">
        <f>IF('Adjacent Counties'!AV24="x",VLOOKUP('2013 0-64'!AV$1,'2013 population'!$A$3:$E$102,3,FALSE),"")</f>
        <v/>
      </c>
      <c r="AW24" s="2" t="str">
        <f>IF('Adjacent Counties'!AW24="x",VLOOKUP('2013 0-64'!AW$1,'2013 population'!$A$3:$E$102,3,FALSE),"")</f>
        <v/>
      </c>
      <c r="AX24" s="2" t="str">
        <f>IF('Adjacent Counties'!AX24="x",VLOOKUP('2013 0-64'!AX$1,'2013 population'!$A$3:$E$102,3,FALSE),"")</f>
        <v/>
      </c>
      <c r="AY24" s="2" t="str">
        <f>IF('Adjacent Counties'!AY24="x",VLOOKUP('2013 0-64'!AY$1,'2013 population'!$A$3:$E$102,3,FALSE),"")</f>
        <v/>
      </c>
      <c r="AZ24" s="2" t="str">
        <f>IF('Adjacent Counties'!AZ24="x",VLOOKUP('2013 0-64'!AZ$1,'2013 population'!$A$3:$E$102,3,FALSE),"")</f>
        <v/>
      </c>
      <c r="BA24" s="2" t="str">
        <f>IF('Adjacent Counties'!BA24="x",VLOOKUP('2013 0-64'!BA$1,'2013 population'!$A$3:$E$102,3,FALSE),"")</f>
        <v/>
      </c>
      <c r="BB24" s="2" t="str">
        <f>IF('Adjacent Counties'!BB24="x",VLOOKUP('2013 0-64'!BB$1,'2013 population'!$A$3:$E$102,3,FALSE),"")</f>
        <v/>
      </c>
      <c r="BC24" s="2" t="str">
        <f>IF('Adjacent Counties'!BC24="x",VLOOKUP('2013 0-64'!BC$1,'2013 population'!$A$3:$E$102,3,FALSE),"")</f>
        <v/>
      </c>
      <c r="BD24" s="2" t="str">
        <f>IF('Adjacent Counties'!BD24="x",VLOOKUP('2013 0-64'!BD$1,'2013 population'!$A$3:$E$102,3,FALSE),"")</f>
        <v/>
      </c>
      <c r="BE24" s="2">
        <f>IF('Adjacent Counties'!BE24="x",VLOOKUP('2013 0-64'!BE$1,'2013 population'!$A$3:$E$102,3,FALSE),"")</f>
        <v>4950</v>
      </c>
      <c r="BF24" s="2" t="str">
        <f>IF('Adjacent Counties'!BF24="x",VLOOKUP('2013 0-64'!BF$1,'2013 population'!$A$3:$E$102,3,FALSE),"")</f>
        <v/>
      </c>
      <c r="BG24" s="2" t="str">
        <f>IF('Adjacent Counties'!BG24="x",VLOOKUP('2013 0-64'!BG$1,'2013 population'!$A$3:$E$102,3,FALSE),"")</f>
        <v/>
      </c>
      <c r="BH24" s="2" t="str">
        <f>IF('Adjacent Counties'!BH24="x",VLOOKUP('2013 0-64'!BH$1,'2013 population'!$A$3:$E$102,3,FALSE),"")</f>
        <v/>
      </c>
      <c r="BI24" s="2" t="str">
        <f>IF('Adjacent Counties'!BI24="x",VLOOKUP('2013 0-64'!BI$1,'2013 population'!$A$3:$E$102,3,FALSE),"")</f>
        <v/>
      </c>
      <c r="BJ24" s="2" t="str">
        <f>IF('Adjacent Counties'!BJ24="x",VLOOKUP('2013 0-64'!BJ$1,'2013 population'!$A$3:$E$102,3,FALSE),"")</f>
        <v/>
      </c>
      <c r="BK24" s="2" t="str">
        <f>IF('Adjacent Counties'!BK24="x",VLOOKUP('2013 0-64'!BK$1,'2013 population'!$A$3:$E$102,3,FALSE),"")</f>
        <v/>
      </c>
      <c r="BL24" s="2" t="str">
        <f>IF('Adjacent Counties'!BL24="x",VLOOKUP('2013 0-64'!BL$1,'2013 population'!$A$3:$E$102,3,FALSE),"")</f>
        <v/>
      </c>
      <c r="BM24" s="2" t="str">
        <f>IF('Adjacent Counties'!BM24="x",VLOOKUP('2013 0-64'!BM$1,'2013 population'!$A$3:$E$102,3,FALSE),"")</f>
        <v/>
      </c>
      <c r="BN24" s="2" t="str">
        <f>IF('Adjacent Counties'!BN24="x",VLOOKUP('2013 0-64'!BN$1,'2013 population'!$A$3:$E$102,3,FALSE),"")</f>
        <v/>
      </c>
      <c r="BO24" s="2" t="str">
        <f>IF('Adjacent Counties'!BO24="x",VLOOKUP('2013 0-64'!BO$1,'2013 population'!$A$3:$E$102,3,FALSE),"")</f>
        <v/>
      </c>
      <c r="BP24" s="2" t="str">
        <f>IF('Adjacent Counties'!BP24="x",VLOOKUP('2013 0-64'!BP$1,'2013 population'!$A$3:$E$102,3,FALSE),"")</f>
        <v/>
      </c>
      <c r="BQ24" s="2" t="str">
        <f>IF('Adjacent Counties'!BQ24="x",VLOOKUP('2013 0-64'!BQ$1,'2013 population'!$A$3:$E$102,3,FALSE),"")</f>
        <v/>
      </c>
      <c r="BR24" s="2" t="str">
        <f>IF('Adjacent Counties'!BR24="x",VLOOKUP('2013 0-64'!BR$1,'2013 population'!$A$3:$E$102,3,FALSE),"")</f>
        <v/>
      </c>
      <c r="BS24" s="2" t="str">
        <f>IF('Adjacent Counties'!BS24="x",VLOOKUP('2013 0-64'!BS$1,'2013 population'!$A$3:$E$102,3,FALSE),"")</f>
        <v/>
      </c>
      <c r="BT24" s="2" t="str">
        <f>IF('Adjacent Counties'!BT24="x",VLOOKUP('2013 0-64'!BT$1,'2013 population'!$A$3:$E$102,3,FALSE),"")</f>
        <v/>
      </c>
      <c r="BU24" s="2" t="str">
        <f>IF('Adjacent Counties'!BU24="x",VLOOKUP('2013 0-64'!BU$1,'2013 population'!$A$3:$E$102,3,FALSE),"")</f>
        <v/>
      </c>
      <c r="BV24" s="2" t="str">
        <f>IF('Adjacent Counties'!BV24="x",VLOOKUP('2013 0-64'!BV$1,'2013 population'!$A$3:$E$102,3,FALSE),"")</f>
        <v/>
      </c>
      <c r="BW24" s="2" t="str">
        <f>IF('Adjacent Counties'!BW24="x",VLOOKUP('2013 0-64'!BW$1,'2013 population'!$A$3:$E$102,3,FALSE),"")</f>
        <v/>
      </c>
      <c r="BX24" s="2" t="str">
        <f>IF('Adjacent Counties'!BX24="x",VLOOKUP('2013 0-64'!BX$1,'2013 population'!$A$3:$E$102,3,FALSE),"")</f>
        <v/>
      </c>
      <c r="BY24" s="2" t="str">
        <f>IF('Adjacent Counties'!BY24="x",VLOOKUP('2013 0-64'!BY$1,'2013 population'!$A$3:$E$102,3,FALSE),"")</f>
        <v/>
      </c>
      <c r="BZ24" s="2" t="str">
        <f>IF('Adjacent Counties'!BZ24="x",VLOOKUP('2013 0-64'!BZ$1,'2013 population'!$A$3:$E$102,3,FALSE),"")</f>
        <v/>
      </c>
      <c r="CA24" s="2" t="str">
        <f>IF('Adjacent Counties'!CA24="x",VLOOKUP('2013 0-64'!CA$1,'2013 population'!$A$3:$E$102,3,FALSE),"")</f>
        <v/>
      </c>
      <c r="CB24" s="2" t="str">
        <f>IF('Adjacent Counties'!CB24="x",VLOOKUP('2013 0-64'!CB$1,'2013 population'!$A$3:$E$102,3,FALSE),"")</f>
        <v/>
      </c>
      <c r="CC24" s="2" t="str">
        <f>IF('Adjacent Counties'!CC24="x",VLOOKUP('2013 0-64'!CC$1,'2013 population'!$A$3:$E$102,3,FALSE),"")</f>
        <v/>
      </c>
      <c r="CD24" s="2">
        <f>IF('Adjacent Counties'!CD24="x",VLOOKUP('2013 0-64'!CD$1,'2013 population'!$A$3:$E$102,3,FALSE),"")</f>
        <v>7550</v>
      </c>
      <c r="CE24" s="2" t="str">
        <f>IF('Adjacent Counties'!CE24="x",VLOOKUP('2013 0-64'!CE$1,'2013 population'!$A$3:$E$102,3,FALSE),"")</f>
        <v/>
      </c>
      <c r="CF24" s="2" t="str">
        <f>IF('Adjacent Counties'!CF24="x",VLOOKUP('2013 0-64'!CF$1,'2013 population'!$A$3:$E$102,3,FALSE),"")</f>
        <v/>
      </c>
      <c r="CG24" s="2" t="str">
        <f>IF('Adjacent Counties'!CG24="x",VLOOKUP('2013 0-64'!CG$1,'2013 population'!$A$3:$E$102,3,FALSE),"")</f>
        <v/>
      </c>
      <c r="CH24" s="2" t="str">
        <f>IF('Adjacent Counties'!CH24="x",VLOOKUP('2013 0-64'!CH$1,'2013 population'!$A$3:$E$102,3,FALSE),"")</f>
        <v/>
      </c>
      <c r="CI24" s="2" t="str">
        <f>IF('Adjacent Counties'!CI24="x",VLOOKUP('2013 0-64'!CI$1,'2013 population'!$A$3:$E$102,3,FALSE),"")</f>
        <v/>
      </c>
      <c r="CJ24" s="2" t="str">
        <f>IF('Adjacent Counties'!CJ24="x",VLOOKUP('2013 0-64'!CJ$1,'2013 population'!$A$3:$E$102,3,FALSE),"")</f>
        <v/>
      </c>
      <c r="CK24" s="2" t="str">
        <f>IF('Adjacent Counties'!CK24="x",VLOOKUP('2013 0-64'!CK$1,'2013 population'!$A$3:$E$102,3,FALSE),"")</f>
        <v/>
      </c>
      <c r="CL24" s="2" t="str">
        <f>IF('Adjacent Counties'!CL24="x",VLOOKUP('2013 0-64'!CL$1,'2013 population'!$A$3:$E$102,3,FALSE),"")</f>
        <v/>
      </c>
      <c r="CM24" s="2" t="str">
        <f>IF('Adjacent Counties'!CM24="x",VLOOKUP('2013 0-64'!CM$1,'2013 population'!$A$3:$E$102,3,FALSE),"")</f>
        <v/>
      </c>
      <c r="CN24" s="2" t="str">
        <f>IF('Adjacent Counties'!CN24="x",VLOOKUP('2013 0-64'!CN$1,'2013 population'!$A$3:$E$102,3,FALSE),"")</f>
        <v/>
      </c>
      <c r="CO24" s="2" t="str">
        <f>IF('Adjacent Counties'!CO24="x",VLOOKUP('2013 0-64'!CO$1,'2013 population'!$A$3:$E$102,3,FALSE),"")</f>
        <v/>
      </c>
      <c r="CP24" s="2" t="str">
        <f>IF('Adjacent Counties'!CP24="x",VLOOKUP('2013 0-64'!CP$1,'2013 population'!$A$3:$E$102,3,FALSE),"")</f>
        <v/>
      </c>
      <c r="CQ24" s="2" t="str">
        <f>IF('Adjacent Counties'!CQ24="x",VLOOKUP('2013 0-64'!CQ$1,'2013 population'!$A$3:$E$102,3,FALSE),"")</f>
        <v/>
      </c>
      <c r="CR24" s="2" t="str">
        <f>IF('Adjacent Counties'!CR24="x",VLOOKUP('2013 0-64'!CR$1,'2013 population'!$A$3:$E$102,3,FALSE),"")</f>
        <v/>
      </c>
      <c r="CS24" s="2" t="str">
        <f>IF('Adjacent Counties'!CS24="x",VLOOKUP('2013 0-64'!CS$1,'2013 population'!$A$3:$E$102,3,FALSE),"")</f>
        <v/>
      </c>
      <c r="CT24" s="2" t="str">
        <f>IF('Adjacent Counties'!CT24="x",VLOOKUP('2013 0-64'!CT$1,'2013 population'!$A$3:$E$102,3,FALSE),"")</f>
        <v/>
      </c>
      <c r="CU24" s="2" t="str">
        <f>IF('Adjacent Counties'!CU24="x",VLOOKUP('2013 0-64'!CU$1,'2013 population'!$A$3:$E$102,3,FALSE),"")</f>
        <v/>
      </c>
      <c r="CV24" s="2" t="str">
        <f>IF('Adjacent Counties'!CV24="x",VLOOKUP('2013 0-64'!CV$1,'2013 population'!$A$3:$E$102,3,FALSE),"")</f>
        <v/>
      </c>
      <c r="CW24" s="2" t="str">
        <f>IF('Adjacent Counties'!CW24="x",VLOOKUP('2013 0-64'!CW$1,'2013 population'!$A$3:$E$102,3,FALSE),"")</f>
        <v/>
      </c>
      <c r="CX24" s="2">
        <f t="shared" si="0"/>
        <v>63533</v>
      </c>
      <c r="CY24" s="2">
        <f>SUMIF('Residents by Age'!B$2:B$422,"="&amp;'2013 0-64'!A24,'Residents by Age'!E$2:E$422)</f>
        <v>73</v>
      </c>
      <c r="CZ24" s="9">
        <f t="shared" si="1"/>
        <v>1.149009176333559</v>
      </c>
    </row>
    <row r="25" spans="1:104">
      <c r="A25" s="3" t="s">
        <v>23</v>
      </c>
      <c r="B25" s="2" t="str">
        <f>IF('Adjacent Counties'!B25="x",VLOOKUP('2013 0-64'!B$1,'2013 population'!$A$3:$E$102,3,FALSE),"")</f>
        <v/>
      </c>
      <c r="C25" s="2" t="str">
        <f>IF('Adjacent Counties'!C25="x",VLOOKUP('2013 0-64'!C$1,'2013 population'!$A$3:$E$102,3,FALSE),"")</f>
        <v/>
      </c>
      <c r="D25" s="2" t="str">
        <f>IF('Adjacent Counties'!D25="x",VLOOKUP('2013 0-64'!D$1,'2013 population'!$A$3:$E$102,3,FALSE),"")</f>
        <v/>
      </c>
      <c r="E25" s="2" t="str">
        <f>IF('Adjacent Counties'!E25="x",VLOOKUP('2013 0-64'!E$1,'2013 population'!$A$3:$E$102,3,FALSE),"")</f>
        <v/>
      </c>
      <c r="F25" s="2" t="str">
        <f>IF('Adjacent Counties'!F25="x",VLOOKUP('2013 0-64'!F$1,'2013 population'!$A$3:$E$102,3,FALSE),"")</f>
        <v/>
      </c>
      <c r="G25" s="2" t="str">
        <f>IF('Adjacent Counties'!G25="x",VLOOKUP('2013 0-64'!G$1,'2013 population'!$A$3:$E$102,3,FALSE),"")</f>
        <v/>
      </c>
      <c r="H25" s="2" t="str">
        <f>IF('Adjacent Counties'!H25="x",VLOOKUP('2013 0-64'!H$1,'2013 population'!$A$3:$E$102,3,FALSE),"")</f>
        <v/>
      </c>
      <c r="I25" s="2" t="str">
        <f>IF('Adjacent Counties'!I25="x",VLOOKUP('2013 0-64'!I$1,'2013 population'!$A$3:$E$102,3,FALSE),"")</f>
        <v/>
      </c>
      <c r="J25" s="2">
        <f>IF('Adjacent Counties'!J25="x",VLOOKUP('2013 0-64'!J$1,'2013 population'!$A$3:$E$102,3,FALSE),"")</f>
        <v>3693</v>
      </c>
      <c r="K25" s="2">
        <f>IF('Adjacent Counties'!K25="x",VLOOKUP('2013 0-64'!K$1,'2013 population'!$A$3:$E$102,3,FALSE),"")</f>
        <v>20070</v>
      </c>
      <c r="L25" s="2" t="str">
        <f>IF('Adjacent Counties'!L25="x",VLOOKUP('2013 0-64'!L$1,'2013 population'!$A$3:$E$102,3,FALSE),"")</f>
        <v/>
      </c>
      <c r="M25" s="2" t="str">
        <f>IF('Adjacent Counties'!M25="x",VLOOKUP('2013 0-64'!M$1,'2013 population'!$A$3:$E$102,3,FALSE),"")</f>
        <v/>
      </c>
      <c r="N25" s="2" t="str">
        <f>IF('Adjacent Counties'!N25="x",VLOOKUP('2013 0-64'!N$1,'2013 population'!$A$3:$E$102,3,FALSE),"")</f>
        <v/>
      </c>
      <c r="O25" s="2" t="str">
        <f>IF('Adjacent Counties'!O25="x",VLOOKUP('2013 0-64'!O$1,'2013 population'!$A$3:$E$102,3,FALSE),"")</f>
        <v/>
      </c>
      <c r="P25" s="2" t="str">
        <f>IF('Adjacent Counties'!P25="x",VLOOKUP('2013 0-64'!P$1,'2013 population'!$A$3:$E$102,3,FALSE),"")</f>
        <v/>
      </c>
      <c r="Q25" s="2" t="str">
        <f>IF('Adjacent Counties'!Q25="x",VLOOKUP('2013 0-64'!Q$1,'2013 population'!$A$3:$E$102,3,FALSE),"")</f>
        <v/>
      </c>
      <c r="R25" s="2" t="str">
        <f>IF('Adjacent Counties'!R25="x",VLOOKUP('2013 0-64'!R$1,'2013 population'!$A$3:$E$102,3,FALSE),"")</f>
        <v/>
      </c>
      <c r="S25" s="2" t="str">
        <f>IF('Adjacent Counties'!S25="x",VLOOKUP('2013 0-64'!S$1,'2013 population'!$A$3:$E$102,3,FALSE),"")</f>
        <v/>
      </c>
      <c r="T25" s="2" t="str">
        <f>IF('Adjacent Counties'!T25="x",VLOOKUP('2013 0-64'!T$1,'2013 population'!$A$3:$E$102,3,FALSE),"")</f>
        <v/>
      </c>
      <c r="U25" s="2" t="str">
        <f>IF('Adjacent Counties'!U25="x",VLOOKUP('2013 0-64'!U$1,'2013 population'!$A$3:$E$102,3,FALSE),"")</f>
        <v/>
      </c>
      <c r="V25" s="2" t="str">
        <f>IF('Adjacent Counties'!V25="x",VLOOKUP('2013 0-64'!V$1,'2013 population'!$A$3:$E$102,3,FALSE),"")</f>
        <v/>
      </c>
      <c r="W25" s="2" t="str">
        <f>IF('Adjacent Counties'!W25="x",VLOOKUP('2013 0-64'!W$1,'2013 population'!$A$3:$E$102,3,FALSE),"")</f>
        <v/>
      </c>
      <c r="X25" s="2" t="str">
        <f>IF('Adjacent Counties'!X25="x",VLOOKUP('2013 0-64'!X$1,'2013 population'!$A$3:$E$102,3,FALSE),"")</f>
        <v/>
      </c>
      <c r="Y25" s="2">
        <f>IF('Adjacent Counties'!Y25="x",VLOOKUP('2013 0-64'!Y$1,'2013 population'!$A$3:$E$102,3,FALSE),"")</f>
        <v>5759</v>
      </c>
      <c r="Z25" s="2" t="str">
        <f>IF('Adjacent Counties'!Z25="x",VLOOKUP('2013 0-64'!Z$1,'2013 population'!$A$3:$E$102,3,FALSE),"")</f>
        <v/>
      </c>
      <c r="AA25" s="2" t="str">
        <f>IF('Adjacent Counties'!AA25="x",VLOOKUP('2013 0-64'!AA$1,'2013 population'!$A$3:$E$102,3,FALSE),"")</f>
        <v/>
      </c>
      <c r="AB25" s="2" t="str">
        <f>IF('Adjacent Counties'!AB25="x",VLOOKUP('2013 0-64'!AB$1,'2013 population'!$A$3:$E$102,3,FALSE),"")</f>
        <v/>
      </c>
      <c r="AC25" s="2" t="str">
        <f>IF('Adjacent Counties'!AC25="x",VLOOKUP('2013 0-64'!AC$1,'2013 population'!$A$3:$E$102,3,FALSE),"")</f>
        <v/>
      </c>
      <c r="AD25" s="2" t="str">
        <f>IF('Adjacent Counties'!AD25="x",VLOOKUP('2013 0-64'!AD$1,'2013 population'!$A$3:$E$102,3,FALSE),"")</f>
        <v/>
      </c>
      <c r="AE25" s="2" t="str">
        <f>IF('Adjacent Counties'!AE25="x",VLOOKUP('2013 0-64'!AE$1,'2013 population'!$A$3:$E$102,3,FALSE),"")</f>
        <v/>
      </c>
      <c r="AF25" s="2" t="str">
        <f>IF('Adjacent Counties'!AF25="x",VLOOKUP('2013 0-64'!AF$1,'2013 population'!$A$3:$E$102,3,FALSE),"")</f>
        <v/>
      </c>
      <c r="AG25" s="2" t="str">
        <f>IF('Adjacent Counties'!AG25="x",VLOOKUP('2013 0-64'!AG$1,'2013 population'!$A$3:$E$102,3,FALSE),"")</f>
        <v/>
      </c>
      <c r="AH25" s="2" t="str">
        <f>IF('Adjacent Counties'!AH25="x",VLOOKUP('2013 0-64'!AH$1,'2013 population'!$A$3:$E$102,3,FALSE),"")</f>
        <v/>
      </c>
      <c r="AI25" s="2" t="str">
        <f>IF('Adjacent Counties'!AI25="x",VLOOKUP('2013 0-64'!AI$1,'2013 population'!$A$3:$E$102,3,FALSE),"")</f>
        <v/>
      </c>
      <c r="AJ25" s="2" t="str">
        <f>IF('Adjacent Counties'!AJ25="x",VLOOKUP('2013 0-64'!AJ$1,'2013 population'!$A$3:$E$102,3,FALSE),"")</f>
        <v/>
      </c>
      <c r="AK25" s="2" t="str">
        <f>IF('Adjacent Counties'!AK25="x",VLOOKUP('2013 0-64'!AK$1,'2013 population'!$A$3:$E$102,3,FALSE),"")</f>
        <v/>
      </c>
      <c r="AL25" s="2" t="str">
        <f>IF('Adjacent Counties'!AL25="x",VLOOKUP('2013 0-64'!AL$1,'2013 population'!$A$3:$E$102,3,FALSE),"")</f>
        <v/>
      </c>
      <c r="AM25" s="2" t="str">
        <f>IF('Adjacent Counties'!AM25="x",VLOOKUP('2013 0-64'!AM$1,'2013 population'!$A$3:$E$102,3,FALSE),"")</f>
        <v/>
      </c>
      <c r="AN25" s="2" t="str">
        <f>IF('Adjacent Counties'!AN25="x",VLOOKUP('2013 0-64'!AN$1,'2013 population'!$A$3:$E$102,3,FALSE),"")</f>
        <v/>
      </c>
      <c r="AO25" s="2" t="str">
        <f>IF('Adjacent Counties'!AO25="x",VLOOKUP('2013 0-64'!AO$1,'2013 population'!$A$3:$E$102,3,FALSE),"")</f>
        <v/>
      </c>
      <c r="AP25" s="2" t="str">
        <f>IF('Adjacent Counties'!AP25="x",VLOOKUP('2013 0-64'!AP$1,'2013 population'!$A$3:$E$102,3,FALSE),"")</f>
        <v/>
      </c>
      <c r="AQ25" s="2" t="str">
        <f>IF('Adjacent Counties'!AQ25="x",VLOOKUP('2013 0-64'!AQ$1,'2013 population'!$A$3:$E$102,3,FALSE),"")</f>
        <v/>
      </c>
      <c r="AR25" s="2" t="str">
        <f>IF('Adjacent Counties'!AR25="x",VLOOKUP('2013 0-64'!AR$1,'2013 population'!$A$3:$E$102,3,FALSE),"")</f>
        <v/>
      </c>
      <c r="AS25" s="2" t="str">
        <f>IF('Adjacent Counties'!AS25="x",VLOOKUP('2013 0-64'!AS$1,'2013 population'!$A$3:$E$102,3,FALSE),"")</f>
        <v/>
      </c>
      <c r="AT25" s="2" t="str">
        <f>IF('Adjacent Counties'!AT25="x",VLOOKUP('2013 0-64'!AT$1,'2013 population'!$A$3:$E$102,3,FALSE),"")</f>
        <v/>
      </c>
      <c r="AU25" s="2" t="str">
        <f>IF('Adjacent Counties'!AU25="x",VLOOKUP('2013 0-64'!AU$1,'2013 population'!$A$3:$E$102,3,FALSE),"")</f>
        <v/>
      </c>
      <c r="AV25" s="2" t="str">
        <f>IF('Adjacent Counties'!AV25="x",VLOOKUP('2013 0-64'!AV$1,'2013 population'!$A$3:$E$102,3,FALSE),"")</f>
        <v/>
      </c>
      <c r="AW25" s="2" t="str">
        <f>IF('Adjacent Counties'!AW25="x",VLOOKUP('2013 0-64'!AW$1,'2013 population'!$A$3:$E$102,3,FALSE),"")</f>
        <v/>
      </c>
      <c r="AX25" s="2" t="str">
        <f>IF('Adjacent Counties'!AX25="x",VLOOKUP('2013 0-64'!AX$1,'2013 population'!$A$3:$E$102,3,FALSE),"")</f>
        <v/>
      </c>
      <c r="AY25" s="2" t="str">
        <f>IF('Adjacent Counties'!AY25="x",VLOOKUP('2013 0-64'!AY$1,'2013 population'!$A$3:$E$102,3,FALSE),"")</f>
        <v/>
      </c>
      <c r="AZ25" s="2" t="str">
        <f>IF('Adjacent Counties'!AZ25="x",VLOOKUP('2013 0-64'!AZ$1,'2013 population'!$A$3:$E$102,3,FALSE),"")</f>
        <v/>
      </c>
      <c r="BA25" s="2" t="str">
        <f>IF('Adjacent Counties'!BA25="x",VLOOKUP('2013 0-64'!BA$1,'2013 population'!$A$3:$E$102,3,FALSE),"")</f>
        <v/>
      </c>
      <c r="BB25" s="2" t="str">
        <f>IF('Adjacent Counties'!BB25="x",VLOOKUP('2013 0-64'!BB$1,'2013 population'!$A$3:$E$102,3,FALSE),"")</f>
        <v/>
      </c>
      <c r="BC25" s="2" t="str">
        <f>IF('Adjacent Counties'!BC25="x",VLOOKUP('2013 0-64'!BC$1,'2013 population'!$A$3:$E$102,3,FALSE),"")</f>
        <v/>
      </c>
      <c r="BD25" s="2" t="str">
        <f>IF('Adjacent Counties'!BD25="x",VLOOKUP('2013 0-64'!BD$1,'2013 population'!$A$3:$E$102,3,FALSE),"")</f>
        <v/>
      </c>
      <c r="BE25" s="2" t="str">
        <f>IF('Adjacent Counties'!BE25="x",VLOOKUP('2013 0-64'!BE$1,'2013 population'!$A$3:$E$102,3,FALSE),"")</f>
        <v/>
      </c>
      <c r="BF25" s="2" t="str">
        <f>IF('Adjacent Counties'!BF25="x",VLOOKUP('2013 0-64'!BF$1,'2013 population'!$A$3:$E$102,3,FALSE),"")</f>
        <v/>
      </c>
      <c r="BG25" s="2" t="str">
        <f>IF('Adjacent Counties'!BG25="x",VLOOKUP('2013 0-64'!BG$1,'2013 population'!$A$3:$E$102,3,FALSE),"")</f>
        <v/>
      </c>
      <c r="BH25" s="2" t="str">
        <f>IF('Adjacent Counties'!BH25="x",VLOOKUP('2013 0-64'!BH$1,'2013 population'!$A$3:$E$102,3,FALSE),"")</f>
        <v/>
      </c>
      <c r="BI25" s="2" t="str">
        <f>IF('Adjacent Counties'!BI25="x",VLOOKUP('2013 0-64'!BI$1,'2013 population'!$A$3:$E$102,3,FALSE),"")</f>
        <v/>
      </c>
      <c r="BJ25" s="2" t="str">
        <f>IF('Adjacent Counties'!BJ25="x",VLOOKUP('2013 0-64'!BJ$1,'2013 population'!$A$3:$E$102,3,FALSE),"")</f>
        <v/>
      </c>
      <c r="BK25" s="2" t="str">
        <f>IF('Adjacent Counties'!BK25="x",VLOOKUP('2013 0-64'!BK$1,'2013 population'!$A$3:$E$102,3,FALSE),"")</f>
        <v/>
      </c>
      <c r="BL25" s="2" t="str">
        <f>IF('Adjacent Counties'!BL25="x",VLOOKUP('2013 0-64'!BL$1,'2013 population'!$A$3:$E$102,3,FALSE),"")</f>
        <v/>
      </c>
      <c r="BM25" s="2" t="str">
        <f>IF('Adjacent Counties'!BM25="x",VLOOKUP('2013 0-64'!BM$1,'2013 population'!$A$3:$E$102,3,FALSE),"")</f>
        <v/>
      </c>
      <c r="BN25" s="2" t="str">
        <f>IF('Adjacent Counties'!BN25="x",VLOOKUP('2013 0-64'!BN$1,'2013 population'!$A$3:$E$102,3,FALSE),"")</f>
        <v/>
      </c>
      <c r="BO25" s="2" t="str">
        <f>IF('Adjacent Counties'!BO25="x",VLOOKUP('2013 0-64'!BO$1,'2013 population'!$A$3:$E$102,3,FALSE),"")</f>
        <v/>
      </c>
      <c r="BP25" s="2" t="str">
        <f>IF('Adjacent Counties'!BP25="x",VLOOKUP('2013 0-64'!BP$1,'2013 population'!$A$3:$E$102,3,FALSE),"")</f>
        <v/>
      </c>
      <c r="BQ25" s="2" t="str">
        <f>IF('Adjacent Counties'!BQ25="x",VLOOKUP('2013 0-64'!BQ$1,'2013 population'!$A$3:$E$102,3,FALSE),"")</f>
        <v/>
      </c>
      <c r="BR25" s="2" t="str">
        <f>IF('Adjacent Counties'!BR25="x",VLOOKUP('2013 0-64'!BR$1,'2013 population'!$A$3:$E$102,3,FALSE),"")</f>
        <v/>
      </c>
      <c r="BS25" s="2" t="str">
        <f>IF('Adjacent Counties'!BS25="x",VLOOKUP('2013 0-64'!BS$1,'2013 population'!$A$3:$E$102,3,FALSE),"")</f>
        <v/>
      </c>
      <c r="BT25" s="2">
        <f>IF('Adjacent Counties'!BT25="x",VLOOKUP('2013 0-64'!BT$1,'2013 population'!$A$3:$E$102,3,FALSE),"")</f>
        <v>5597</v>
      </c>
      <c r="BU25" s="2" t="str">
        <f>IF('Adjacent Counties'!BU25="x",VLOOKUP('2013 0-64'!BU$1,'2013 population'!$A$3:$E$102,3,FALSE),"")</f>
        <v/>
      </c>
      <c r="BV25" s="2" t="str">
        <f>IF('Adjacent Counties'!BV25="x",VLOOKUP('2013 0-64'!BV$1,'2013 population'!$A$3:$E$102,3,FALSE),"")</f>
        <v/>
      </c>
      <c r="BW25" s="2" t="str">
        <f>IF('Adjacent Counties'!BW25="x",VLOOKUP('2013 0-64'!BW$1,'2013 population'!$A$3:$E$102,3,FALSE),"")</f>
        <v/>
      </c>
      <c r="BX25" s="2" t="str">
        <f>IF('Adjacent Counties'!BX25="x",VLOOKUP('2013 0-64'!BX$1,'2013 population'!$A$3:$E$102,3,FALSE),"")</f>
        <v/>
      </c>
      <c r="BY25" s="2" t="str">
        <f>IF('Adjacent Counties'!BY25="x",VLOOKUP('2013 0-64'!BY$1,'2013 population'!$A$3:$E$102,3,FALSE),"")</f>
        <v/>
      </c>
      <c r="BZ25" s="2" t="str">
        <f>IF('Adjacent Counties'!BZ25="x",VLOOKUP('2013 0-64'!BZ$1,'2013 population'!$A$3:$E$102,3,FALSE),"")</f>
        <v/>
      </c>
      <c r="CA25" s="2">
        <f>IF('Adjacent Counties'!CA25="x",VLOOKUP('2013 0-64'!CA$1,'2013 population'!$A$3:$E$102,3,FALSE),"")</f>
        <v>10426</v>
      </c>
      <c r="CB25" s="2" t="str">
        <f>IF('Adjacent Counties'!CB25="x",VLOOKUP('2013 0-64'!CB$1,'2013 population'!$A$3:$E$102,3,FALSE),"")</f>
        <v/>
      </c>
      <c r="CC25" s="2" t="str">
        <f>IF('Adjacent Counties'!CC25="x",VLOOKUP('2013 0-64'!CC$1,'2013 population'!$A$3:$E$102,3,FALSE),"")</f>
        <v/>
      </c>
      <c r="CD25" s="2" t="str">
        <f>IF('Adjacent Counties'!CD25="x",VLOOKUP('2013 0-64'!CD$1,'2013 population'!$A$3:$E$102,3,FALSE),"")</f>
        <v/>
      </c>
      <c r="CE25" s="2" t="str">
        <f>IF('Adjacent Counties'!CE25="x",VLOOKUP('2013 0-64'!CE$1,'2013 population'!$A$3:$E$102,3,FALSE),"")</f>
        <v/>
      </c>
      <c r="CF25" s="2" t="str">
        <f>IF('Adjacent Counties'!CF25="x",VLOOKUP('2013 0-64'!CF$1,'2013 population'!$A$3:$E$102,3,FALSE),"")</f>
        <v/>
      </c>
      <c r="CG25" s="2" t="str">
        <f>IF('Adjacent Counties'!CG25="x",VLOOKUP('2013 0-64'!CG$1,'2013 population'!$A$3:$E$102,3,FALSE),"")</f>
        <v/>
      </c>
      <c r="CH25" s="2" t="str">
        <f>IF('Adjacent Counties'!CH25="x",VLOOKUP('2013 0-64'!CH$1,'2013 population'!$A$3:$E$102,3,FALSE),"")</f>
        <v/>
      </c>
      <c r="CI25" s="2" t="str">
        <f>IF('Adjacent Counties'!CI25="x",VLOOKUP('2013 0-64'!CI$1,'2013 population'!$A$3:$E$102,3,FALSE),"")</f>
        <v/>
      </c>
      <c r="CJ25" s="2" t="str">
        <f>IF('Adjacent Counties'!CJ25="x",VLOOKUP('2013 0-64'!CJ$1,'2013 population'!$A$3:$E$102,3,FALSE),"")</f>
        <v/>
      </c>
      <c r="CK25" s="2" t="str">
        <f>IF('Adjacent Counties'!CK25="x",VLOOKUP('2013 0-64'!CK$1,'2013 population'!$A$3:$E$102,3,FALSE),"")</f>
        <v/>
      </c>
      <c r="CL25" s="2" t="str">
        <f>IF('Adjacent Counties'!CL25="x",VLOOKUP('2013 0-64'!CL$1,'2013 population'!$A$3:$E$102,3,FALSE),"")</f>
        <v/>
      </c>
      <c r="CM25" s="2" t="str">
        <f>IF('Adjacent Counties'!CM25="x",VLOOKUP('2013 0-64'!CM$1,'2013 population'!$A$3:$E$102,3,FALSE),"")</f>
        <v/>
      </c>
      <c r="CN25" s="2" t="str">
        <f>IF('Adjacent Counties'!CN25="x",VLOOKUP('2013 0-64'!CN$1,'2013 population'!$A$3:$E$102,3,FALSE),"")</f>
        <v/>
      </c>
      <c r="CO25" s="2" t="str">
        <f>IF('Adjacent Counties'!CO25="x",VLOOKUP('2013 0-64'!CO$1,'2013 population'!$A$3:$E$102,3,FALSE),"")</f>
        <v/>
      </c>
      <c r="CP25" s="2" t="str">
        <f>IF('Adjacent Counties'!CP25="x",VLOOKUP('2013 0-64'!CP$1,'2013 population'!$A$3:$E$102,3,FALSE),"")</f>
        <v/>
      </c>
      <c r="CQ25" s="2" t="str">
        <f>IF('Adjacent Counties'!CQ25="x",VLOOKUP('2013 0-64'!CQ$1,'2013 population'!$A$3:$E$102,3,FALSE),"")</f>
        <v/>
      </c>
      <c r="CR25" s="2" t="str">
        <f>IF('Adjacent Counties'!CR25="x",VLOOKUP('2013 0-64'!CR$1,'2013 population'!$A$3:$E$102,3,FALSE),"")</f>
        <v/>
      </c>
      <c r="CS25" s="2" t="str">
        <f>IF('Adjacent Counties'!CS25="x",VLOOKUP('2013 0-64'!CS$1,'2013 population'!$A$3:$E$102,3,FALSE),"")</f>
        <v/>
      </c>
      <c r="CT25" s="2" t="str">
        <f>IF('Adjacent Counties'!CT25="x",VLOOKUP('2013 0-64'!CT$1,'2013 population'!$A$3:$E$102,3,FALSE),"")</f>
        <v/>
      </c>
      <c r="CU25" s="2" t="str">
        <f>IF('Adjacent Counties'!CU25="x",VLOOKUP('2013 0-64'!CU$1,'2013 population'!$A$3:$E$102,3,FALSE),"")</f>
        <v/>
      </c>
      <c r="CV25" s="2" t="str">
        <f>IF('Adjacent Counties'!CV25="x",VLOOKUP('2013 0-64'!CV$1,'2013 population'!$A$3:$E$102,3,FALSE),"")</f>
        <v/>
      </c>
      <c r="CW25" s="2" t="str">
        <f>IF('Adjacent Counties'!CW25="x",VLOOKUP('2013 0-64'!CW$1,'2013 population'!$A$3:$E$102,3,FALSE),"")</f>
        <v/>
      </c>
      <c r="CX25" s="2">
        <f t="shared" si="0"/>
        <v>45545</v>
      </c>
      <c r="CY25" s="2">
        <f>SUMIF('Residents by Age'!B$2:B$422,"="&amp;'2013 0-64'!A25,'Residents by Age'!E$2:E$422)</f>
        <v>48</v>
      </c>
      <c r="CZ25" s="9">
        <f t="shared" si="1"/>
        <v>1.0539027335602151</v>
      </c>
    </row>
    <row r="26" spans="1:104">
      <c r="A26" s="3" t="s">
        <v>24</v>
      </c>
      <c r="B26" s="2" t="str">
        <f>IF('Adjacent Counties'!B26="x",VLOOKUP('2013 0-64'!B$1,'2013 population'!$A$3:$E$102,3,FALSE),"")</f>
        <v/>
      </c>
      <c r="C26" s="2" t="str">
        <f>IF('Adjacent Counties'!C26="x",VLOOKUP('2013 0-64'!C$1,'2013 population'!$A$3:$E$102,3,FALSE),"")</f>
        <v/>
      </c>
      <c r="D26" s="2" t="str">
        <f>IF('Adjacent Counties'!D26="x",VLOOKUP('2013 0-64'!D$1,'2013 population'!$A$3:$E$102,3,FALSE),"")</f>
        <v/>
      </c>
      <c r="E26" s="2" t="str">
        <f>IF('Adjacent Counties'!E26="x",VLOOKUP('2013 0-64'!E$1,'2013 population'!$A$3:$E$102,3,FALSE),"")</f>
        <v/>
      </c>
      <c r="F26" s="2" t="str">
        <f>IF('Adjacent Counties'!F26="x",VLOOKUP('2013 0-64'!F$1,'2013 population'!$A$3:$E$102,3,FALSE),"")</f>
        <v/>
      </c>
      <c r="G26" s="2" t="str">
        <f>IF('Adjacent Counties'!G26="x",VLOOKUP('2013 0-64'!G$1,'2013 population'!$A$3:$E$102,3,FALSE),"")</f>
        <v/>
      </c>
      <c r="H26" s="2">
        <f>IF('Adjacent Counties'!H26="x",VLOOKUP('2013 0-64'!H$1,'2013 population'!$A$3:$E$102,3,FALSE),"")</f>
        <v>6035</v>
      </c>
      <c r="I26" s="2" t="str">
        <f>IF('Adjacent Counties'!I26="x",VLOOKUP('2013 0-64'!I$1,'2013 population'!$A$3:$E$102,3,FALSE),"")</f>
        <v/>
      </c>
      <c r="J26" s="2" t="str">
        <f>IF('Adjacent Counties'!J26="x",VLOOKUP('2013 0-64'!J$1,'2013 population'!$A$3:$E$102,3,FALSE),"")</f>
        <v/>
      </c>
      <c r="K26" s="2" t="str">
        <f>IF('Adjacent Counties'!K26="x",VLOOKUP('2013 0-64'!K$1,'2013 population'!$A$3:$E$102,3,FALSE),"")</f>
        <v/>
      </c>
      <c r="L26" s="2" t="str">
        <f>IF('Adjacent Counties'!L26="x",VLOOKUP('2013 0-64'!L$1,'2013 population'!$A$3:$E$102,3,FALSE),"")</f>
        <v/>
      </c>
      <c r="M26" s="2" t="str">
        <f>IF('Adjacent Counties'!M26="x",VLOOKUP('2013 0-64'!M$1,'2013 population'!$A$3:$E$102,3,FALSE),"")</f>
        <v/>
      </c>
      <c r="N26" s="2" t="str">
        <f>IF('Adjacent Counties'!N26="x",VLOOKUP('2013 0-64'!N$1,'2013 population'!$A$3:$E$102,3,FALSE),"")</f>
        <v/>
      </c>
      <c r="O26" s="2" t="str">
        <f>IF('Adjacent Counties'!O26="x",VLOOKUP('2013 0-64'!O$1,'2013 population'!$A$3:$E$102,3,FALSE),"")</f>
        <v/>
      </c>
      <c r="P26" s="2" t="str">
        <f>IF('Adjacent Counties'!P26="x",VLOOKUP('2013 0-64'!P$1,'2013 population'!$A$3:$E$102,3,FALSE),"")</f>
        <v/>
      </c>
      <c r="Q26" s="2">
        <f>IF('Adjacent Counties'!Q26="x",VLOOKUP('2013 0-64'!Q$1,'2013 population'!$A$3:$E$102,3,FALSE),"")</f>
        <v>8911</v>
      </c>
      <c r="R26" s="2" t="str">
        <f>IF('Adjacent Counties'!R26="x",VLOOKUP('2013 0-64'!R$1,'2013 population'!$A$3:$E$102,3,FALSE),"")</f>
        <v/>
      </c>
      <c r="S26" s="2" t="str">
        <f>IF('Adjacent Counties'!S26="x",VLOOKUP('2013 0-64'!S$1,'2013 population'!$A$3:$E$102,3,FALSE),"")</f>
        <v/>
      </c>
      <c r="T26" s="2" t="str">
        <f>IF('Adjacent Counties'!T26="x",VLOOKUP('2013 0-64'!T$1,'2013 population'!$A$3:$E$102,3,FALSE),"")</f>
        <v/>
      </c>
      <c r="U26" s="2" t="str">
        <f>IF('Adjacent Counties'!U26="x",VLOOKUP('2013 0-64'!U$1,'2013 population'!$A$3:$E$102,3,FALSE),"")</f>
        <v/>
      </c>
      <c r="V26" s="2" t="str">
        <f>IF('Adjacent Counties'!V26="x",VLOOKUP('2013 0-64'!V$1,'2013 population'!$A$3:$E$102,3,FALSE),"")</f>
        <v/>
      </c>
      <c r="W26" s="2" t="str">
        <f>IF('Adjacent Counties'!W26="x",VLOOKUP('2013 0-64'!W$1,'2013 population'!$A$3:$E$102,3,FALSE),"")</f>
        <v/>
      </c>
      <c r="X26" s="2" t="str">
        <f>IF('Adjacent Counties'!X26="x",VLOOKUP('2013 0-64'!X$1,'2013 population'!$A$3:$E$102,3,FALSE),"")</f>
        <v/>
      </c>
      <c r="Y26" s="2" t="str">
        <f>IF('Adjacent Counties'!Y26="x",VLOOKUP('2013 0-64'!Y$1,'2013 population'!$A$3:$E$102,3,FALSE),"")</f>
        <v/>
      </c>
      <c r="Z26" s="2">
        <f>IF('Adjacent Counties'!Z26="x",VLOOKUP('2013 0-64'!Z$1,'2013 population'!$A$3:$E$102,3,FALSE),"")</f>
        <v>9355</v>
      </c>
      <c r="AA26" s="2" t="str">
        <f>IF('Adjacent Counties'!AA26="x",VLOOKUP('2013 0-64'!AA$1,'2013 population'!$A$3:$E$102,3,FALSE),"")</f>
        <v/>
      </c>
      <c r="AB26" s="2" t="str">
        <f>IF('Adjacent Counties'!AB26="x",VLOOKUP('2013 0-64'!AB$1,'2013 population'!$A$3:$E$102,3,FALSE),"")</f>
        <v/>
      </c>
      <c r="AC26" s="2" t="str">
        <f>IF('Adjacent Counties'!AC26="x",VLOOKUP('2013 0-64'!AC$1,'2013 population'!$A$3:$E$102,3,FALSE),"")</f>
        <v/>
      </c>
      <c r="AD26" s="2" t="str">
        <f>IF('Adjacent Counties'!AD26="x",VLOOKUP('2013 0-64'!AD$1,'2013 population'!$A$3:$E$102,3,FALSE),"")</f>
        <v/>
      </c>
      <c r="AE26" s="2" t="str">
        <f>IF('Adjacent Counties'!AE26="x",VLOOKUP('2013 0-64'!AE$1,'2013 population'!$A$3:$E$102,3,FALSE),"")</f>
        <v/>
      </c>
      <c r="AF26" s="2" t="str">
        <f>IF('Adjacent Counties'!AF26="x",VLOOKUP('2013 0-64'!AF$1,'2013 population'!$A$3:$E$102,3,FALSE),"")</f>
        <v/>
      </c>
      <c r="AG26" s="2" t="str">
        <f>IF('Adjacent Counties'!AG26="x",VLOOKUP('2013 0-64'!AG$1,'2013 population'!$A$3:$E$102,3,FALSE),"")</f>
        <v/>
      </c>
      <c r="AH26" s="2" t="str">
        <f>IF('Adjacent Counties'!AH26="x",VLOOKUP('2013 0-64'!AH$1,'2013 population'!$A$3:$E$102,3,FALSE),"")</f>
        <v/>
      </c>
      <c r="AI26" s="2" t="str">
        <f>IF('Adjacent Counties'!AI26="x",VLOOKUP('2013 0-64'!AI$1,'2013 population'!$A$3:$E$102,3,FALSE),"")</f>
        <v/>
      </c>
      <c r="AJ26" s="2" t="str">
        <f>IF('Adjacent Counties'!AJ26="x",VLOOKUP('2013 0-64'!AJ$1,'2013 population'!$A$3:$E$102,3,FALSE),"")</f>
        <v/>
      </c>
      <c r="AK26" s="2" t="str">
        <f>IF('Adjacent Counties'!AK26="x",VLOOKUP('2013 0-64'!AK$1,'2013 population'!$A$3:$E$102,3,FALSE),"")</f>
        <v/>
      </c>
      <c r="AL26" s="2" t="str">
        <f>IF('Adjacent Counties'!AL26="x",VLOOKUP('2013 0-64'!AL$1,'2013 population'!$A$3:$E$102,3,FALSE),"")</f>
        <v/>
      </c>
      <c r="AM26" s="2" t="str">
        <f>IF('Adjacent Counties'!AM26="x",VLOOKUP('2013 0-64'!AM$1,'2013 population'!$A$3:$E$102,3,FALSE),"")</f>
        <v/>
      </c>
      <c r="AN26" s="2" t="str">
        <f>IF('Adjacent Counties'!AN26="x",VLOOKUP('2013 0-64'!AN$1,'2013 population'!$A$3:$E$102,3,FALSE),"")</f>
        <v/>
      </c>
      <c r="AO26" s="2" t="str">
        <f>IF('Adjacent Counties'!AO26="x",VLOOKUP('2013 0-64'!AO$1,'2013 population'!$A$3:$E$102,3,FALSE),"")</f>
        <v/>
      </c>
      <c r="AP26" s="2" t="str">
        <f>IF('Adjacent Counties'!AP26="x",VLOOKUP('2013 0-64'!AP$1,'2013 population'!$A$3:$E$102,3,FALSE),"")</f>
        <v/>
      </c>
      <c r="AQ26" s="2" t="str">
        <f>IF('Adjacent Counties'!AQ26="x",VLOOKUP('2013 0-64'!AQ$1,'2013 population'!$A$3:$E$102,3,FALSE),"")</f>
        <v/>
      </c>
      <c r="AR26" s="2" t="str">
        <f>IF('Adjacent Counties'!AR26="x",VLOOKUP('2013 0-64'!AR$1,'2013 population'!$A$3:$E$102,3,FALSE),"")</f>
        <v/>
      </c>
      <c r="AS26" s="2" t="str">
        <f>IF('Adjacent Counties'!AS26="x",VLOOKUP('2013 0-64'!AS$1,'2013 population'!$A$3:$E$102,3,FALSE),"")</f>
        <v/>
      </c>
      <c r="AT26" s="2" t="str">
        <f>IF('Adjacent Counties'!AT26="x",VLOOKUP('2013 0-64'!AT$1,'2013 population'!$A$3:$E$102,3,FALSE),"")</f>
        <v/>
      </c>
      <c r="AU26" s="2" t="str">
        <f>IF('Adjacent Counties'!AU26="x",VLOOKUP('2013 0-64'!AU$1,'2013 population'!$A$3:$E$102,3,FALSE),"")</f>
        <v/>
      </c>
      <c r="AV26" s="2" t="str">
        <f>IF('Adjacent Counties'!AV26="x",VLOOKUP('2013 0-64'!AV$1,'2013 population'!$A$3:$E$102,3,FALSE),"")</f>
        <v/>
      </c>
      <c r="AW26" s="2" t="str">
        <f>IF('Adjacent Counties'!AW26="x",VLOOKUP('2013 0-64'!AW$1,'2013 population'!$A$3:$E$102,3,FALSE),"")</f>
        <v/>
      </c>
      <c r="AX26" s="2" t="str">
        <f>IF('Adjacent Counties'!AX26="x",VLOOKUP('2013 0-64'!AX$1,'2013 population'!$A$3:$E$102,3,FALSE),"")</f>
        <v/>
      </c>
      <c r="AY26" s="2" t="str">
        <f>IF('Adjacent Counties'!AY26="x",VLOOKUP('2013 0-64'!AY$1,'2013 population'!$A$3:$E$102,3,FALSE),"")</f>
        <v/>
      </c>
      <c r="AZ26" s="2" t="str">
        <f>IF('Adjacent Counties'!AZ26="x",VLOOKUP('2013 0-64'!AZ$1,'2013 population'!$A$3:$E$102,3,FALSE),"")</f>
        <v/>
      </c>
      <c r="BA26" s="2">
        <f>IF('Adjacent Counties'!BA26="x",VLOOKUP('2013 0-64'!BA$1,'2013 population'!$A$3:$E$102,3,FALSE),"")</f>
        <v>1132</v>
      </c>
      <c r="BB26" s="2" t="str">
        <f>IF('Adjacent Counties'!BB26="x",VLOOKUP('2013 0-64'!BB$1,'2013 population'!$A$3:$E$102,3,FALSE),"")</f>
        <v/>
      </c>
      <c r="BC26" s="2">
        <f>IF('Adjacent Counties'!BC26="x",VLOOKUP('2013 0-64'!BC$1,'2013 population'!$A$3:$E$102,3,FALSE),"")</f>
        <v>5730</v>
      </c>
      <c r="BD26" s="2" t="str">
        <f>IF('Adjacent Counties'!BD26="x",VLOOKUP('2013 0-64'!BD$1,'2013 population'!$A$3:$E$102,3,FALSE),"")</f>
        <v/>
      </c>
      <c r="BE26" s="2" t="str">
        <f>IF('Adjacent Counties'!BE26="x",VLOOKUP('2013 0-64'!BE$1,'2013 population'!$A$3:$E$102,3,FALSE),"")</f>
        <v/>
      </c>
      <c r="BF26" s="2" t="str">
        <f>IF('Adjacent Counties'!BF26="x",VLOOKUP('2013 0-64'!BF$1,'2013 population'!$A$3:$E$102,3,FALSE),"")</f>
        <v/>
      </c>
      <c r="BG26" s="2" t="str">
        <f>IF('Adjacent Counties'!BG26="x",VLOOKUP('2013 0-64'!BG$1,'2013 population'!$A$3:$E$102,3,FALSE),"")</f>
        <v/>
      </c>
      <c r="BH26" s="2" t="str">
        <f>IF('Adjacent Counties'!BH26="x",VLOOKUP('2013 0-64'!BH$1,'2013 population'!$A$3:$E$102,3,FALSE),"")</f>
        <v/>
      </c>
      <c r="BI26" s="2" t="str">
        <f>IF('Adjacent Counties'!BI26="x",VLOOKUP('2013 0-64'!BI$1,'2013 population'!$A$3:$E$102,3,FALSE),"")</f>
        <v/>
      </c>
      <c r="BJ26" s="2" t="str">
        <f>IF('Adjacent Counties'!BJ26="x",VLOOKUP('2013 0-64'!BJ$1,'2013 population'!$A$3:$E$102,3,FALSE),"")</f>
        <v/>
      </c>
      <c r="BK26" s="2" t="str">
        <f>IF('Adjacent Counties'!BK26="x",VLOOKUP('2013 0-64'!BK$1,'2013 population'!$A$3:$E$102,3,FALSE),"")</f>
        <v/>
      </c>
      <c r="BL26" s="2" t="str">
        <f>IF('Adjacent Counties'!BL26="x",VLOOKUP('2013 0-64'!BL$1,'2013 population'!$A$3:$E$102,3,FALSE),"")</f>
        <v/>
      </c>
      <c r="BM26" s="2" t="str">
        <f>IF('Adjacent Counties'!BM26="x",VLOOKUP('2013 0-64'!BM$1,'2013 population'!$A$3:$E$102,3,FALSE),"")</f>
        <v/>
      </c>
      <c r="BN26" s="2" t="str">
        <f>IF('Adjacent Counties'!BN26="x",VLOOKUP('2013 0-64'!BN$1,'2013 population'!$A$3:$E$102,3,FALSE),"")</f>
        <v/>
      </c>
      <c r="BO26" s="2" t="str">
        <f>IF('Adjacent Counties'!BO26="x",VLOOKUP('2013 0-64'!BO$1,'2013 population'!$A$3:$E$102,3,FALSE),"")</f>
        <v/>
      </c>
      <c r="BP26" s="2" t="str">
        <f>IF('Adjacent Counties'!BP26="x",VLOOKUP('2013 0-64'!BP$1,'2013 population'!$A$3:$E$102,3,FALSE),"")</f>
        <v/>
      </c>
      <c r="BQ26" s="2" t="str">
        <f>IF('Adjacent Counties'!BQ26="x",VLOOKUP('2013 0-64'!BQ$1,'2013 population'!$A$3:$E$102,3,FALSE),"")</f>
        <v/>
      </c>
      <c r="BR26" s="2">
        <f>IF('Adjacent Counties'!BR26="x",VLOOKUP('2013 0-64'!BR$1,'2013 population'!$A$3:$E$102,3,FALSE),"")</f>
        <v>1883</v>
      </c>
      <c r="BS26" s="2" t="str">
        <f>IF('Adjacent Counties'!BS26="x",VLOOKUP('2013 0-64'!BS$1,'2013 population'!$A$3:$E$102,3,FALSE),"")</f>
        <v/>
      </c>
      <c r="BT26" s="2" t="str">
        <f>IF('Adjacent Counties'!BT26="x",VLOOKUP('2013 0-64'!BT$1,'2013 population'!$A$3:$E$102,3,FALSE),"")</f>
        <v/>
      </c>
      <c r="BU26" s="2" t="str">
        <f>IF('Adjacent Counties'!BU26="x",VLOOKUP('2013 0-64'!BU$1,'2013 population'!$A$3:$E$102,3,FALSE),"")</f>
        <v/>
      </c>
      <c r="BV26" s="2" t="str">
        <f>IF('Adjacent Counties'!BV26="x",VLOOKUP('2013 0-64'!BV$1,'2013 population'!$A$3:$E$102,3,FALSE),"")</f>
        <v/>
      </c>
      <c r="BW26" s="2">
        <f>IF('Adjacent Counties'!BW26="x",VLOOKUP('2013 0-64'!BW$1,'2013 population'!$A$3:$E$102,3,FALSE),"")</f>
        <v>11237</v>
      </c>
      <c r="BX26" s="2" t="str">
        <f>IF('Adjacent Counties'!BX26="x",VLOOKUP('2013 0-64'!BX$1,'2013 population'!$A$3:$E$102,3,FALSE),"")</f>
        <v/>
      </c>
      <c r="BY26" s="2" t="str">
        <f>IF('Adjacent Counties'!BY26="x",VLOOKUP('2013 0-64'!BY$1,'2013 population'!$A$3:$E$102,3,FALSE),"")</f>
        <v/>
      </c>
      <c r="BZ26" s="2" t="str">
        <f>IF('Adjacent Counties'!BZ26="x",VLOOKUP('2013 0-64'!BZ$1,'2013 population'!$A$3:$E$102,3,FALSE),"")</f>
        <v/>
      </c>
      <c r="CA26" s="2" t="str">
        <f>IF('Adjacent Counties'!CA26="x",VLOOKUP('2013 0-64'!CA$1,'2013 population'!$A$3:$E$102,3,FALSE),"")</f>
        <v/>
      </c>
      <c r="CB26" s="2" t="str">
        <f>IF('Adjacent Counties'!CB26="x",VLOOKUP('2013 0-64'!CB$1,'2013 population'!$A$3:$E$102,3,FALSE),"")</f>
        <v/>
      </c>
      <c r="CC26" s="2" t="str">
        <f>IF('Adjacent Counties'!CC26="x",VLOOKUP('2013 0-64'!CC$1,'2013 population'!$A$3:$E$102,3,FALSE),"")</f>
        <v/>
      </c>
      <c r="CD26" s="2" t="str">
        <f>IF('Adjacent Counties'!CD26="x",VLOOKUP('2013 0-64'!CD$1,'2013 population'!$A$3:$E$102,3,FALSE),"")</f>
        <v/>
      </c>
      <c r="CE26" s="2" t="str">
        <f>IF('Adjacent Counties'!CE26="x",VLOOKUP('2013 0-64'!CE$1,'2013 population'!$A$3:$E$102,3,FALSE),"")</f>
        <v/>
      </c>
      <c r="CF26" s="2" t="str">
        <f>IF('Adjacent Counties'!CF26="x",VLOOKUP('2013 0-64'!CF$1,'2013 population'!$A$3:$E$102,3,FALSE),"")</f>
        <v/>
      </c>
      <c r="CG26" s="2" t="str">
        <f>IF('Adjacent Counties'!CG26="x",VLOOKUP('2013 0-64'!CG$1,'2013 population'!$A$3:$E$102,3,FALSE),"")</f>
        <v/>
      </c>
      <c r="CH26" s="2" t="str">
        <f>IF('Adjacent Counties'!CH26="x",VLOOKUP('2013 0-64'!CH$1,'2013 population'!$A$3:$E$102,3,FALSE),"")</f>
        <v/>
      </c>
      <c r="CI26" s="2" t="str">
        <f>IF('Adjacent Counties'!CI26="x",VLOOKUP('2013 0-64'!CI$1,'2013 population'!$A$3:$E$102,3,FALSE),"")</f>
        <v/>
      </c>
      <c r="CJ26" s="2" t="str">
        <f>IF('Adjacent Counties'!CJ26="x",VLOOKUP('2013 0-64'!CJ$1,'2013 population'!$A$3:$E$102,3,FALSE),"")</f>
        <v/>
      </c>
      <c r="CK26" s="2" t="str">
        <f>IF('Adjacent Counties'!CK26="x",VLOOKUP('2013 0-64'!CK$1,'2013 population'!$A$3:$E$102,3,FALSE),"")</f>
        <v/>
      </c>
      <c r="CL26" s="2" t="str">
        <f>IF('Adjacent Counties'!CL26="x",VLOOKUP('2013 0-64'!CL$1,'2013 population'!$A$3:$E$102,3,FALSE),"")</f>
        <v/>
      </c>
      <c r="CM26" s="2" t="str">
        <f>IF('Adjacent Counties'!CM26="x",VLOOKUP('2013 0-64'!CM$1,'2013 population'!$A$3:$E$102,3,FALSE),"")</f>
        <v/>
      </c>
      <c r="CN26" s="2" t="str">
        <f>IF('Adjacent Counties'!CN26="x",VLOOKUP('2013 0-64'!CN$1,'2013 population'!$A$3:$E$102,3,FALSE),"")</f>
        <v/>
      </c>
      <c r="CO26" s="2" t="str">
        <f>IF('Adjacent Counties'!CO26="x",VLOOKUP('2013 0-64'!CO$1,'2013 population'!$A$3:$E$102,3,FALSE),"")</f>
        <v/>
      </c>
      <c r="CP26" s="2" t="str">
        <f>IF('Adjacent Counties'!CP26="x",VLOOKUP('2013 0-64'!CP$1,'2013 population'!$A$3:$E$102,3,FALSE),"")</f>
        <v/>
      </c>
      <c r="CQ26" s="2" t="str">
        <f>IF('Adjacent Counties'!CQ26="x",VLOOKUP('2013 0-64'!CQ$1,'2013 population'!$A$3:$E$102,3,FALSE),"")</f>
        <v/>
      </c>
      <c r="CR26" s="2" t="str">
        <f>IF('Adjacent Counties'!CR26="x",VLOOKUP('2013 0-64'!CR$1,'2013 population'!$A$3:$E$102,3,FALSE),"")</f>
        <v/>
      </c>
      <c r="CS26" s="2" t="str">
        <f>IF('Adjacent Counties'!CS26="x",VLOOKUP('2013 0-64'!CS$1,'2013 population'!$A$3:$E$102,3,FALSE),"")</f>
        <v/>
      </c>
      <c r="CT26" s="2" t="str">
        <f>IF('Adjacent Counties'!CT26="x",VLOOKUP('2013 0-64'!CT$1,'2013 population'!$A$3:$E$102,3,FALSE),"")</f>
        <v/>
      </c>
      <c r="CU26" s="2" t="str">
        <f>IF('Adjacent Counties'!CU26="x",VLOOKUP('2013 0-64'!CU$1,'2013 population'!$A$3:$E$102,3,FALSE),"")</f>
        <v/>
      </c>
      <c r="CV26" s="2" t="str">
        <f>IF('Adjacent Counties'!CV26="x",VLOOKUP('2013 0-64'!CV$1,'2013 population'!$A$3:$E$102,3,FALSE),"")</f>
        <v/>
      </c>
      <c r="CW26" s="2" t="str">
        <f>IF('Adjacent Counties'!CW26="x",VLOOKUP('2013 0-64'!CW$1,'2013 population'!$A$3:$E$102,3,FALSE),"")</f>
        <v/>
      </c>
      <c r="CX26" s="2">
        <f t="shared" si="0"/>
        <v>44283</v>
      </c>
      <c r="CY26" s="2">
        <f>SUMIF('Residents by Age'!B$2:B$422,"="&amp;'2013 0-64'!A26,'Residents by Age'!E$2:E$422)</f>
        <v>76</v>
      </c>
      <c r="CZ26" s="9">
        <f t="shared" si="1"/>
        <v>1.7162342208070818</v>
      </c>
    </row>
    <row r="27" spans="1:104">
      <c r="A27" s="3" t="s">
        <v>25</v>
      </c>
      <c r="B27" s="2" t="str">
        <f>IF('Adjacent Counties'!B27="x",VLOOKUP('2013 0-64'!B$1,'2013 population'!$A$3:$E$102,3,FALSE),"")</f>
        <v/>
      </c>
      <c r="C27" s="2" t="str">
        <f>IF('Adjacent Counties'!C27="x",VLOOKUP('2013 0-64'!C$1,'2013 population'!$A$3:$E$102,3,FALSE),"")</f>
        <v/>
      </c>
      <c r="D27" s="2" t="str">
        <f>IF('Adjacent Counties'!D27="x",VLOOKUP('2013 0-64'!D$1,'2013 population'!$A$3:$E$102,3,FALSE),"")</f>
        <v/>
      </c>
      <c r="E27" s="2" t="str">
        <f>IF('Adjacent Counties'!E27="x",VLOOKUP('2013 0-64'!E$1,'2013 population'!$A$3:$E$102,3,FALSE),"")</f>
        <v/>
      </c>
      <c r="F27" s="2" t="str">
        <f>IF('Adjacent Counties'!F27="x",VLOOKUP('2013 0-64'!F$1,'2013 population'!$A$3:$E$102,3,FALSE),"")</f>
        <v/>
      </c>
      <c r="G27" s="2" t="str">
        <f>IF('Adjacent Counties'!G27="x",VLOOKUP('2013 0-64'!G$1,'2013 population'!$A$3:$E$102,3,FALSE),"")</f>
        <v/>
      </c>
      <c r="H27" s="2" t="str">
        <f>IF('Adjacent Counties'!H27="x",VLOOKUP('2013 0-64'!H$1,'2013 population'!$A$3:$E$102,3,FALSE),"")</f>
        <v/>
      </c>
      <c r="I27" s="2" t="str">
        <f>IF('Adjacent Counties'!I27="x",VLOOKUP('2013 0-64'!I$1,'2013 population'!$A$3:$E$102,3,FALSE),"")</f>
        <v/>
      </c>
      <c r="J27" s="2">
        <f>IF('Adjacent Counties'!J27="x",VLOOKUP('2013 0-64'!J$1,'2013 population'!$A$3:$E$102,3,FALSE),"")</f>
        <v>3693</v>
      </c>
      <c r="K27" s="2" t="str">
        <f>IF('Adjacent Counties'!K27="x",VLOOKUP('2013 0-64'!K$1,'2013 population'!$A$3:$E$102,3,FALSE),"")</f>
        <v/>
      </c>
      <c r="L27" s="2" t="str">
        <f>IF('Adjacent Counties'!L27="x",VLOOKUP('2013 0-64'!L$1,'2013 population'!$A$3:$E$102,3,FALSE),"")</f>
        <v/>
      </c>
      <c r="M27" s="2" t="str">
        <f>IF('Adjacent Counties'!M27="x",VLOOKUP('2013 0-64'!M$1,'2013 population'!$A$3:$E$102,3,FALSE),"")</f>
        <v/>
      </c>
      <c r="N27" s="2" t="str">
        <f>IF('Adjacent Counties'!N27="x",VLOOKUP('2013 0-64'!N$1,'2013 population'!$A$3:$E$102,3,FALSE),"")</f>
        <v/>
      </c>
      <c r="O27" s="2" t="str">
        <f>IF('Adjacent Counties'!O27="x",VLOOKUP('2013 0-64'!O$1,'2013 population'!$A$3:$E$102,3,FALSE),"")</f>
        <v/>
      </c>
      <c r="P27" s="2" t="str">
        <f>IF('Adjacent Counties'!P27="x",VLOOKUP('2013 0-64'!P$1,'2013 population'!$A$3:$E$102,3,FALSE),"")</f>
        <v/>
      </c>
      <c r="Q27" s="2" t="str">
        <f>IF('Adjacent Counties'!Q27="x",VLOOKUP('2013 0-64'!Q$1,'2013 population'!$A$3:$E$102,3,FALSE),"")</f>
        <v/>
      </c>
      <c r="R27" s="2" t="str">
        <f>IF('Adjacent Counties'!R27="x",VLOOKUP('2013 0-64'!R$1,'2013 population'!$A$3:$E$102,3,FALSE),"")</f>
        <v/>
      </c>
      <c r="S27" s="2" t="str">
        <f>IF('Adjacent Counties'!S27="x",VLOOKUP('2013 0-64'!S$1,'2013 population'!$A$3:$E$102,3,FALSE),"")</f>
        <v/>
      </c>
      <c r="T27" s="2" t="str">
        <f>IF('Adjacent Counties'!T27="x",VLOOKUP('2013 0-64'!T$1,'2013 population'!$A$3:$E$102,3,FALSE),"")</f>
        <v/>
      </c>
      <c r="U27" s="2" t="str">
        <f>IF('Adjacent Counties'!U27="x",VLOOKUP('2013 0-64'!U$1,'2013 population'!$A$3:$E$102,3,FALSE),"")</f>
        <v/>
      </c>
      <c r="V27" s="2" t="str">
        <f>IF('Adjacent Counties'!V27="x",VLOOKUP('2013 0-64'!V$1,'2013 population'!$A$3:$E$102,3,FALSE),"")</f>
        <v/>
      </c>
      <c r="W27" s="2" t="str">
        <f>IF('Adjacent Counties'!W27="x",VLOOKUP('2013 0-64'!W$1,'2013 population'!$A$3:$E$102,3,FALSE),"")</f>
        <v/>
      </c>
      <c r="X27" s="2" t="str">
        <f>IF('Adjacent Counties'!X27="x",VLOOKUP('2013 0-64'!X$1,'2013 population'!$A$3:$E$102,3,FALSE),"")</f>
        <v/>
      </c>
      <c r="Y27" s="2" t="str">
        <f>IF('Adjacent Counties'!Y27="x",VLOOKUP('2013 0-64'!Y$1,'2013 population'!$A$3:$E$102,3,FALSE),"")</f>
        <v/>
      </c>
      <c r="Z27" s="2" t="str">
        <f>IF('Adjacent Counties'!Z27="x",VLOOKUP('2013 0-64'!Z$1,'2013 population'!$A$3:$E$102,3,FALSE),"")</f>
        <v/>
      </c>
      <c r="AA27" s="2">
        <f>IF('Adjacent Counties'!AA27="x",VLOOKUP('2013 0-64'!AA$1,'2013 population'!$A$3:$E$102,3,FALSE),"")</f>
        <v>20870</v>
      </c>
      <c r="AB27" s="2" t="str">
        <f>IF('Adjacent Counties'!AB27="x",VLOOKUP('2013 0-64'!AB$1,'2013 population'!$A$3:$E$102,3,FALSE),"")</f>
        <v/>
      </c>
      <c r="AC27" s="2" t="str">
        <f>IF('Adjacent Counties'!AC27="x",VLOOKUP('2013 0-64'!AC$1,'2013 population'!$A$3:$E$102,3,FALSE),"")</f>
        <v/>
      </c>
      <c r="AD27" s="2" t="str">
        <f>IF('Adjacent Counties'!AD27="x",VLOOKUP('2013 0-64'!AD$1,'2013 population'!$A$3:$E$102,3,FALSE),"")</f>
        <v/>
      </c>
      <c r="AE27" s="2" t="str">
        <f>IF('Adjacent Counties'!AE27="x",VLOOKUP('2013 0-64'!AE$1,'2013 population'!$A$3:$E$102,3,FALSE),"")</f>
        <v/>
      </c>
      <c r="AF27" s="2" t="str">
        <f>IF('Adjacent Counties'!AF27="x",VLOOKUP('2013 0-64'!AF$1,'2013 population'!$A$3:$E$102,3,FALSE),"")</f>
        <v/>
      </c>
      <c r="AG27" s="2" t="str">
        <f>IF('Adjacent Counties'!AG27="x",VLOOKUP('2013 0-64'!AG$1,'2013 population'!$A$3:$E$102,3,FALSE),"")</f>
        <v/>
      </c>
      <c r="AH27" s="2" t="str">
        <f>IF('Adjacent Counties'!AH27="x",VLOOKUP('2013 0-64'!AH$1,'2013 population'!$A$3:$E$102,3,FALSE),"")</f>
        <v/>
      </c>
      <c r="AI27" s="2" t="str">
        <f>IF('Adjacent Counties'!AI27="x",VLOOKUP('2013 0-64'!AI$1,'2013 population'!$A$3:$E$102,3,FALSE),"")</f>
        <v/>
      </c>
      <c r="AJ27" s="2" t="str">
        <f>IF('Adjacent Counties'!AJ27="x",VLOOKUP('2013 0-64'!AJ$1,'2013 population'!$A$3:$E$102,3,FALSE),"")</f>
        <v/>
      </c>
      <c r="AK27" s="2" t="str">
        <f>IF('Adjacent Counties'!AK27="x",VLOOKUP('2013 0-64'!AK$1,'2013 population'!$A$3:$E$102,3,FALSE),"")</f>
        <v/>
      </c>
      <c r="AL27" s="2" t="str">
        <f>IF('Adjacent Counties'!AL27="x",VLOOKUP('2013 0-64'!AL$1,'2013 population'!$A$3:$E$102,3,FALSE),"")</f>
        <v/>
      </c>
      <c r="AM27" s="2" t="str">
        <f>IF('Adjacent Counties'!AM27="x",VLOOKUP('2013 0-64'!AM$1,'2013 population'!$A$3:$E$102,3,FALSE),"")</f>
        <v/>
      </c>
      <c r="AN27" s="2" t="str">
        <f>IF('Adjacent Counties'!AN27="x",VLOOKUP('2013 0-64'!AN$1,'2013 population'!$A$3:$E$102,3,FALSE),"")</f>
        <v/>
      </c>
      <c r="AO27" s="2" t="str">
        <f>IF('Adjacent Counties'!AO27="x",VLOOKUP('2013 0-64'!AO$1,'2013 population'!$A$3:$E$102,3,FALSE),"")</f>
        <v/>
      </c>
      <c r="AP27" s="2" t="str">
        <f>IF('Adjacent Counties'!AP27="x",VLOOKUP('2013 0-64'!AP$1,'2013 population'!$A$3:$E$102,3,FALSE),"")</f>
        <v/>
      </c>
      <c r="AQ27" s="2" t="str">
        <f>IF('Adjacent Counties'!AQ27="x",VLOOKUP('2013 0-64'!AQ$1,'2013 population'!$A$3:$E$102,3,FALSE),"")</f>
        <v/>
      </c>
      <c r="AR27" s="2">
        <f>IF('Adjacent Counties'!AR27="x",VLOOKUP('2013 0-64'!AR$1,'2013 population'!$A$3:$E$102,3,FALSE),"")</f>
        <v>8577</v>
      </c>
      <c r="AS27" s="2" t="str">
        <f>IF('Adjacent Counties'!AS27="x",VLOOKUP('2013 0-64'!AS$1,'2013 population'!$A$3:$E$102,3,FALSE),"")</f>
        <v/>
      </c>
      <c r="AT27" s="2" t="str">
        <f>IF('Adjacent Counties'!AT27="x",VLOOKUP('2013 0-64'!AT$1,'2013 population'!$A$3:$E$102,3,FALSE),"")</f>
        <v/>
      </c>
      <c r="AU27" s="2" t="str">
        <f>IF('Adjacent Counties'!AU27="x",VLOOKUP('2013 0-64'!AU$1,'2013 population'!$A$3:$E$102,3,FALSE),"")</f>
        <v/>
      </c>
      <c r="AV27" s="2">
        <f>IF('Adjacent Counties'!AV27="x",VLOOKUP('2013 0-64'!AV$1,'2013 population'!$A$3:$E$102,3,FALSE),"")</f>
        <v>2595</v>
      </c>
      <c r="AW27" s="2" t="str">
        <f>IF('Adjacent Counties'!AW27="x",VLOOKUP('2013 0-64'!AW$1,'2013 population'!$A$3:$E$102,3,FALSE),"")</f>
        <v/>
      </c>
      <c r="AX27" s="2" t="str">
        <f>IF('Adjacent Counties'!AX27="x",VLOOKUP('2013 0-64'!AX$1,'2013 population'!$A$3:$E$102,3,FALSE),"")</f>
        <v/>
      </c>
      <c r="AY27" s="2" t="str">
        <f>IF('Adjacent Counties'!AY27="x",VLOOKUP('2013 0-64'!AY$1,'2013 population'!$A$3:$E$102,3,FALSE),"")</f>
        <v/>
      </c>
      <c r="AZ27" s="2" t="str">
        <f>IF('Adjacent Counties'!AZ27="x",VLOOKUP('2013 0-64'!AZ$1,'2013 population'!$A$3:$E$102,3,FALSE),"")</f>
        <v/>
      </c>
      <c r="BA27" s="2" t="str">
        <f>IF('Adjacent Counties'!BA27="x",VLOOKUP('2013 0-64'!BA$1,'2013 population'!$A$3:$E$102,3,FALSE),"")</f>
        <v/>
      </c>
      <c r="BB27" s="2" t="str">
        <f>IF('Adjacent Counties'!BB27="x",VLOOKUP('2013 0-64'!BB$1,'2013 population'!$A$3:$E$102,3,FALSE),"")</f>
        <v/>
      </c>
      <c r="BC27" s="2" t="str">
        <f>IF('Adjacent Counties'!BC27="x",VLOOKUP('2013 0-64'!BC$1,'2013 population'!$A$3:$E$102,3,FALSE),"")</f>
        <v/>
      </c>
      <c r="BD27" s="2" t="str">
        <f>IF('Adjacent Counties'!BD27="x",VLOOKUP('2013 0-64'!BD$1,'2013 population'!$A$3:$E$102,3,FALSE),"")</f>
        <v/>
      </c>
      <c r="BE27" s="2" t="str">
        <f>IF('Adjacent Counties'!BE27="x",VLOOKUP('2013 0-64'!BE$1,'2013 population'!$A$3:$E$102,3,FALSE),"")</f>
        <v/>
      </c>
      <c r="BF27" s="2" t="str">
        <f>IF('Adjacent Counties'!BF27="x",VLOOKUP('2013 0-64'!BF$1,'2013 population'!$A$3:$E$102,3,FALSE),"")</f>
        <v/>
      </c>
      <c r="BG27" s="2" t="str">
        <f>IF('Adjacent Counties'!BG27="x",VLOOKUP('2013 0-64'!BG$1,'2013 population'!$A$3:$E$102,3,FALSE),"")</f>
        <v/>
      </c>
      <c r="BH27" s="2" t="str">
        <f>IF('Adjacent Counties'!BH27="x",VLOOKUP('2013 0-64'!BH$1,'2013 population'!$A$3:$E$102,3,FALSE),"")</f>
        <v/>
      </c>
      <c r="BI27" s="2" t="str">
        <f>IF('Adjacent Counties'!BI27="x",VLOOKUP('2013 0-64'!BI$1,'2013 population'!$A$3:$E$102,3,FALSE),"")</f>
        <v/>
      </c>
      <c r="BJ27" s="2" t="str">
        <f>IF('Adjacent Counties'!BJ27="x",VLOOKUP('2013 0-64'!BJ$1,'2013 population'!$A$3:$E$102,3,FALSE),"")</f>
        <v/>
      </c>
      <c r="BK27" s="2" t="str">
        <f>IF('Adjacent Counties'!BK27="x",VLOOKUP('2013 0-64'!BK$1,'2013 population'!$A$3:$E$102,3,FALSE),"")</f>
        <v/>
      </c>
      <c r="BL27" s="2">
        <f>IF('Adjacent Counties'!BL27="x",VLOOKUP('2013 0-64'!BL$1,'2013 population'!$A$3:$E$102,3,FALSE),"")</f>
        <v>11732</v>
      </c>
      <c r="BM27" s="2" t="str">
        <f>IF('Adjacent Counties'!BM27="x",VLOOKUP('2013 0-64'!BM$1,'2013 population'!$A$3:$E$102,3,FALSE),"")</f>
        <v/>
      </c>
      <c r="BN27" s="2" t="str">
        <f>IF('Adjacent Counties'!BN27="x",VLOOKUP('2013 0-64'!BN$1,'2013 population'!$A$3:$E$102,3,FALSE),"")</f>
        <v/>
      </c>
      <c r="BO27" s="2" t="str">
        <f>IF('Adjacent Counties'!BO27="x",VLOOKUP('2013 0-64'!BO$1,'2013 population'!$A$3:$E$102,3,FALSE),"")</f>
        <v/>
      </c>
      <c r="BP27" s="2" t="str">
        <f>IF('Adjacent Counties'!BP27="x",VLOOKUP('2013 0-64'!BP$1,'2013 population'!$A$3:$E$102,3,FALSE),"")</f>
        <v/>
      </c>
      <c r="BQ27" s="2" t="str">
        <f>IF('Adjacent Counties'!BQ27="x",VLOOKUP('2013 0-64'!BQ$1,'2013 population'!$A$3:$E$102,3,FALSE),"")</f>
        <v/>
      </c>
      <c r="BR27" s="2" t="str">
        <f>IF('Adjacent Counties'!BR27="x",VLOOKUP('2013 0-64'!BR$1,'2013 population'!$A$3:$E$102,3,FALSE),"")</f>
        <v/>
      </c>
      <c r="BS27" s="2" t="str">
        <f>IF('Adjacent Counties'!BS27="x",VLOOKUP('2013 0-64'!BS$1,'2013 population'!$A$3:$E$102,3,FALSE),"")</f>
        <v/>
      </c>
      <c r="BT27" s="2" t="str">
        <f>IF('Adjacent Counties'!BT27="x",VLOOKUP('2013 0-64'!BT$1,'2013 population'!$A$3:$E$102,3,FALSE),"")</f>
        <v/>
      </c>
      <c r="BU27" s="2" t="str">
        <f>IF('Adjacent Counties'!BU27="x",VLOOKUP('2013 0-64'!BU$1,'2013 population'!$A$3:$E$102,3,FALSE),"")</f>
        <v/>
      </c>
      <c r="BV27" s="2" t="str">
        <f>IF('Adjacent Counties'!BV27="x",VLOOKUP('2013 0-64'!BV$1,'2013 population'!$A$3:$E$102,3,FALSE),"")</f>
        <v/>
      </c>
      <c r="BW27" s="2" t="str">
        <f>IF('Adjacent Counties'!BW27="x",VLOOKUP('2013 0-64'!BW$1,'2013 population'!$A$3:$E$102,3,FALSE),"")</f>
        <v/>
      </c>
      <c r="BX27" s="2" t="str">
        <f>IF('Adjacent Counties'!BX27="x",VLOOKUP('2013 0-64'!BX$1,'2013 population'!$A$3:$E$102,3,FALSE),"")</f>
        <v/>
      </c>
      <c r="BY27" s="2" t="str">
        <f>IF('Adjacent Counties'!BY27="x",VLOOKUP('2013 0-64'!BY$1,'2013 population'!$A$3:$E$102,3,FALSE),"")</f>
        <v/>
      </c>
      <c r="BZ27" s="2" t="str">
        <f>IF('Adjacent Counties'!BZ27="x",VLOOKUP('2013 0-64'!BZ$1,'2013 population'!$A$3:$E$102,3,FALSE),"")</f>
        <v/>
      </c>
      <c r="CA27" s="2">
        <f>IF('Adjacent Counties'!CA27="x",VLOOKUP('2013 0-64'!CA$1,'2013 population'!$A$3:$E$102,3,FALSE),"")</f>
        <v>10426</v>
      </c>
      <c r="CB27" s="2" t="str">
        <f>IF('Adjacent Counties'!CB27="x",VLOOKUP('2013 0-64'!CB$1,'2013 population'!$A$3:$E$102,3,FALSE),"")</f>
        <v/>
      </c>
      <c r="CC27" s="2" t="str">
        <f>IF('Adjacent Counties'!CC27="x",VLOOKUP('2013 0-64'!CC$1,'2013 population'!$A$3:$E$102,3,FALSE),"")</f>
        <v/>
      </c>
      <c r="CD27" s="2" t="str">
        <f>IF('Adjacent Counties'!CD27="x",VLOOKUP('2013 0-64'!CD$1,'2013 population'!$A$3:$E$102,3,FALSE),"")</f>
        <v/>
      </c>
      <c r="CE27" s="2">
        <f>IF('Adjacent Counties'!CE27="x",VLOOKUP('2013 0-64'!CE$1,'2013 population'!$A$3:$E$102,3,FALSE),"")</f>
        <v>5705</v>
      </c>
      <c r="CF27" s="2" t="str">
        <f>IF('Adjacent Counties'!CF27="x",VLOOKUP('2013 0-64'!CF$1,'2013 population'!$A$3:$E$102,3,FALSE),"")</f>
        <v/>
      </c>
      <c r="CG27" s="2" t="str">
        <f>IF('Adjacent Counties'!CG27="x",VLOOKUP('2013 0-64'!CG$1,'2013 population'!$A$3:$E$102,3,FALSE),"")</f>
        <v/>
      </c>
      <c r="CH27" s="2" t="str">
        <f>IF('Adjacent Counties'!CH27="x",VLOOKUP('2013 0-64'!CH$1,'2013 population'!$A$3:$E$102,3,FALSE),"")</f>
        <v/>
      </c>
      <c r="CI27" s="2" t="str">
        <f>IF('Adjacent Counties'!CI27="x",VLOOKUP('2013 0-64'!CI$1,'2013 population'!$A$3:$E$102,3,FALSE),"")</f>
        <v/>
      </c>
      <c r="CJ27" s="2" t="str">
        <f>IF('Adjacent Counties'!CJ27="x",VLOOKUP('2013 0-64'!CJ$1,'2013 population'!$A$3:$E$102,3,FALSE),"")</f>
        <v/>
      </c>
      <c r="CK27" s="2" t="str">
        <f>IF('Adjacent Counties'!CK27="x",VLOOKUP('2013 0-64'!CK$1,'2013 population'!$A$3:$E$102,3,FALSE),"")</f>
        <v/>
      </c>
      <c r="CL27" s="2" t="str">
        <f>IF('Adjacent Counties'!CL27="x",VLOOKUP('2013 0-64'!CL$1,'2013 population'!$A$3:$E$102,3,FALSE),"")</f>
        <v/>
      </c>
      <c r="CM27" s="2" t="str">
        <f>IF('Adjacent Counties'!CM27="x",VLOOKUP('2013 0-64'!CM$1,'2013 population'!$A$3:$E$102,3,FALSE),"")</f>
        <v/>
      </c>
      <c r="CN27" s="2" t="str">
        <f>IF('Adjacent Counties'!CN27="x",VLOOKUP('2013 0-64'!CN$1,'2013 population'!$A$3:$E$102,3,FALSE),"")</f>
        <v/>
      </c>
      <c r="CO27" s="2" t="str">
        <f>IF('Adjacent Counties'!CO27="x",VLOOKUP('2013 0-64'!CO$1,'2013 population'!$A$3:$E$102,3,FALSE),"")</f>
        <v/>
      </c>
      <c r="CP27" s="2" t="str">
        <f>IF('Adjacent Counties'!CP27="x",VLOOKUP('2013 0-64'!CP$1,'2013 population'!$A$3:$E$102,3,FALSE),"")</f>
        <v/>
      </c>
      <c r="CQ27" s="2" t="str">
        <f>IF('Adjacent Counties'!CQ27="x",VLOOKUP('2013 0-64'!CQ$1,'2013 population'!$A$3:$E$102,3,FALSE),"")</f>
        <v/>
      </c>
      <c r="CR27" s="2" t="str">
        <f>IF('Adjacent Counties'!CR27="x",VLOOKUP('2013 0-64'!CR$1,'2013 population'!$A$3:$E$102,3,FALSE),"")</f>
        <v/>
      </c>
      <c r="CS27" s="2" t="str">
        <f>IF('Adjacent Counties'!CS27="x",VLOOKUP('2013 0-64'!CS$1,'2013 population'!$A$3:$E$102,3,FALSE),"")</f>
        <v/>
      </c>
      <c r="CT27" s="2" t="str">
        <f>IF('Adjacent Counties'!CT27="x",VLOOKUP('2013 0-64'!CT$1,'2013 population'!$A$3:$E$102,3,FALSE),"")</f>
        <v/>
      </c>
      <c r="CU27" s="2" t="str">
        <f>IF('Adjacent Counties'!CU27="x",VLOOKUP('2013 0-64'!CU$1,'2013 population'!$A$3:$E$102,3,FALSE),"")</f>
        <v/>
      </c>
      <c r="CV27" s="2" t="str">
        <f>IF('Adjacent Counties'!CV27="x",VLOOKUP('2013 0-64'!CV$1,'2013 population'!$A$3:$E$102,3,FALSE),"")</f>
        <v/>
      </c>
      <c r="CW27" s="2" t="str">
        <f>IF('Adjacent Counties'!CW27="x",VLOOKUP('2013 0-64'!CW$1,'2013 population'!$A$3:$E$102,3,FALSE),"")</f>
        <v/>
      </c>
      <c r="CX27" s="2">
        <f t="shared" si="0"/>
        <v>63598</v>
      </c>
      <c r="CY27" s="2">
        <f>SUMIF('Residents by Age'!B$2:B$422,"="&amp;'2013 0-64'!A27,'Residents by Age'!E$2:E$422)</f>
        <v>193</v>
      </c>
      <c r="CZ27" s="9">
        <f t="shared" si="1"/>
        <v>3.0346866253655773</v>
      </c>
    </row>
    <row r="28" spans="1:104">
      <c r="A28" s="3" t="s">
        <v>26</v>
      </c>
      <c r="B28" s="2" t="str">
        <f>IF('Adjacent Counties'!B28="x",VLOOKUP('2013 0-64'!B$1,'2013 population'!$A$3:$E$102,3,FALSE),"")</f>
        <v/>
      </c>
      <c r="C28" s="2" t="str">
        <f>IF('Adjacent Counties'!C28="x",VLOOKUP('2013 0-64'!C$1,'2013 population'!$A$3:$E$102,3,FALSE),"")</f>
        <v/>
      </c>
      <c r="D28" s="2" t="str">
        <f>IF('Adjacent Counties'!D28="x",VLOOKUP('2013 0-64'!D$1,'2013 population'!$A$3:$E$102,3,FALSE),"")</f>
        <v/>
      </c>
      <c r="E28" s="2" t="str">
        <f>IF('Adjacent Counties'!E28="x",VLOOKUP('2013 0-64'!E$1,'2013 population'!$A$3:$E$102,3,FALSE),"")</f>
        <v/>
      </c>
      <c r="F28" s="2" t="str">
        <f>IF('Adjacent Counties'!F28="x",VLOOKUP('2013 0-64'!F$1,'2013 population'!$A$3:$E$102,3,FALSE),"")</f>
        <v/>
      </c>
      <c r="G28" s="2" t="str">
        <f>IF('Adjacent Counties'!G28="x",VLOOKUP('2013 0-64'!G$1,'2013 population'!$A$3:$E$102,3,FALSE),"")</f>
        <v/>
      </c>
      <c r="H28" s="2" t="str">
        <f>IF('Adjacent Counties'!H28="x",VLOOKUP('2013 0-64'!H$1,'2013 population'!$A$3:$E$102,3,FALSE),"")</f>
        <v/>
      </c>
      <c r="I28" s="2" t="str">
        <f>IF('Adjacent Counties'!I28="x",VLOOKUP('2013 0-64'!I$1,'2013 population'!$A$3:$E$102,3,FALSE),"")</f>
        <v/>
      </c>
      <c r="J28" s="2" t="str">
        <f>IF('Adjacent Counties'!J28="x",VLOOKUP('2013 0-64'!J$1,'2013 population'!$A$3:$E$102,3,FALSE),"")</f>
        <v/>
      </c>
      <c r="K28" s="2" t="str">
        <f>IF('Adjacent Counties'!K28="x",VLOOKUP('2013 0-64'!K$1,'2013 population'!$A$3:$E$102,3,FALSE),"")</f>
        <v/>
      </c>
      <c r="L28" s="2" t="str">
        <f>IF('Adjacent Counties'!L28="x",VLOOKUP('2013 0-64'!L$1,'2013 population'!$A$3:$E$102,3,FALSE),"")</f>
        <v/>
      </c>
      <c r="M28" s="2" t="str">
        <f>IF('Adjacent Counties'!M28="x",VLOOKUP('2013 0-64'!M$1,'2013 population'!$A$3:$E$102,3,FALSE),"")</f>
        <v/>
      </c>
      <c r="N28" s="2" t="str">
        <f>IF('Adjacent Counties'!N28="x",VLOOKUP('2013 0-64'!N$1,'2013 population'!$A$3:$E$102,3,FALSE),"")</f>
        <v/>
      </c>
      <c r="O28" s="2" t="str">
        <f>IF('Adjacent Counties'!O28="x",VLOOKUP('2013 0-64'!O$1,'2013 population'!$A$3:$E$102,3,FALSE),"")</f>
        <v/>
      </c>
      <c r="P28" s="2">
        <f>IF('Adjacent Counties'!P28="x",VLOOKUP('2013 0-64'!P$1,'2013 population'!$A$3:$E$102,3,FALSE),"")</f>
        <v>901</v>
      </c>
      <c r="Q28" s="2" t="str">
        <f>IF('Adjacent Counties'!Q28="x",VLOOKUP('2013 0-64'!Q$1,'2013 population'!$A$3:$E$102,3,FALSE),"")</f>
        <v/>
      </c>
      <c r="R28" s="2" t="str">
        <f>IF('Adjacent Counties'!R28="x",VLOOKUP('2013 0-64'!R$1,'2013 population'!$A$3:$E$102,3,FALSE),"")</f>
        <v/>
      </c>
      <c r="S28" s="2" t="str">
        <f>IF('Adjacent Counties'!S28="x",VLOOKUP('2013 0-64'!S$1,'2013 population'!$A$3:$E$102,3,FALSE),"")</f>
        <v/>
      </c>
      <c r="T28" s="2" t="str">
        <f>IF('Adjacent Counties'!T28="x",VLOOKUP('2013 0-64'!T$1,'2013 population'!$A$3:$E$102,3,FALSE),"")</f>
        <v/>
      </c>
      <c r="U28" s="2" t="str">
        <f>IF('Adjacent Counties'!U28="x",VLOOKUP('2013 0-64'!U$1,'2013 population'!$A$3:$E$102,3,FALSE),"")</f>
        <v/>
      </c>
      <c r="V28" s="2" t="str">
        <f>IF('Adjacent Counties'!V28="x",VLOOKUP('2013 0-64'!V$1,'2013 population'!$A$3:$E$102,3,FALSE),"")</f>
        <v/>
      </c>
      <c r="W28" s="2" t="str">
        <f>IF('Adjacent Counties'!W28="x",VLOOKUP('2013 0-64'!W$1,'2013 population'!$A$3:$E$102,3,FALSE),"")</f>
        <v/>
      </c>
      <c r="X28" s="2" t="str">
        <f>IF('Adjacent Counties'!X28="x",VLOOKUP('2013 0-64'!X$1,'2013 population'!$A$3:$E$102,3,FALSE),"")</f>
        <v/>
      </c>
      <c r="Y28" s="2" t="str">
        <f>IF('Adjacent Counties'!Y28="x",VLOOKUP('2013 0-64'!Y$1,'2013 population'!$A$3:$E$102,3,FALSE),"")</f>
        <v/>
      </c>
      <c r="Z28" s="2" t="str">
        <f>IF('Adjacent Counties'!Z28="x",VLOOKUP('2013 0-64'!Z$1,'2013 population'!$A$3:$E$102,3,FALSE),"")</f>
        <v/>
      </c>
      <c r="AA28" s="2" t="str">
        <f>IF('Adjacent Counties'!AA28="x",VLOOKUP('2013 0-64'!AA$1,'2013 population'!$A$3:$E$102,3,FALSE),"")</f>
        <v/>
      </c>
      <c r="AB28" s="2">
        <f>IF('Adjacent Counties'!AB28="x",VLOOKUP('2013 0-64'!AB$1,'2013 population'!$A$3:$E$102,3,FALSE),"")</f>
        <v>2258</v>
      </c>
      <c r="AC28" s="2" t="str">
        <f>IF('Adjacent Counties'!AC28="x",VLOOKUP('2013 0-64'!AC$1,'2013 population'!$A$3:$E$102,3,FALSE),"")</f>
        <v/>
      </c>
      <c r="AD28" s="2" t="str">
        <f>IF('Adjacent Counties'!AD28="x",VLOOKUP('2013 0-64'!AD$1,'2013 population'!$A$3:$E$102,3,FALSE),"")</f>
        <v/>
      </c>
      <c r="AE28" s="2" t="str">
        <f>IF('Adjacent Counties'!AE28="x",VLOOKUP('2013 0-64'!AE$1,'2013 population'!$A$3:$E$102,3,FALSE),"")</f>
        <v/>
      </c>
      <c r="AF28" s="2" t="str">
        <f>IF('Adjacent Counties'!AF28="x",VLOOKUP('2013 0-64'!AF$1,'2013 population'!$A$3:$E$102,3,FALSE),"")</f>
        <v/>
      </c>
      <c r="AG28" s="2" t="str">
        <f>IF('Adjacent Counties'!AG28="x",VLOOKUP('2013 0-64'!AG$1,'2013 population'!$A$3:$E$102,3,FALSE),"")</f>
        <v/>
      </c>
      <c r="AH28" s="2" t="str">
        <f>IF('Adjacent Counties'!AH28="x",VLOOKUP('2013 0-64'!AH$1,'2013 population'!$A$3:$E$102,3,FALSE),"")</f>
        <v/>
      </c>
      <c r="AI28" s="2" t="str">
        <f>IF('Adjacent Counties'!AI28="x",VLOOKUP('2013 0-64'!AI$1,'2013 population'!$A$3:$E$102,3,FALSE),"")</f>
        <v/>
      </c>
      <c r="AJ28" s="2" t="str">
        <f>IF('Adjacent Counties'!AJ28="x",VLOOKUP('2013 0-64'!AJ$1,'2013 population'!$A$3:$E$102,3,FALSE),"")</f>
        <v/>
      </c>
      <c r="AK28" s="2" t="str">
        <f>IF('Adjacent Counties'!AK28="x",VLOOKUP('2013 0-64'!AK$1,'2013 population'!$A$3:$E$102,3,FALSE),"")</f>
        <v/>
      </c>
      <c r="AL28" s="2" t="str">
        <f>IF('Adjacent Counties'!AL28="x",VLOOKUP('2013 0-64'!AL$1,'2013 population'!$A$3:$E$102,3,FALSE),"")</f>
        <v/>
      </c>
      <c r="AM28" s="2" t="str">
        <f>IF('Adjacent Counties'!AM28="x",VLOOKUP('2013 0-64'!AM$1,'2013 population'!$A$3:$E$102,3,FALSE),"")</f>
        <v/>
      </c>
      <c r="AN28" s="2" t="str">
        <f>IF('Adjacent Counties'!AN28="x",VLOOKUP('2013 0-64'!AN$1,'2013 population'!$A$3:$E$102,3,FALSE),"")</f>
        <v/>
      </c>
      <c r="AO28" s="2" t="str">
        <f>IF('Adjacent Counties'!AO28="x",VLOOKUP('2013 0-64'!AO$1,'2013 population'!$A$3:$E$102,3,FALSE),"")</f>
        <v/>
      </c>
      <c r="AP28" s="2" t="str">
        <f>IF('Adjacent Counties'!AP28="x",VLOOKUP('2013 0-64'!AP$1,'2013 population'!$A$3:$E$102,3,FALSE),"")</f>
        <v/>
      </c>
      <c r="AQ28" s="2" t="str">
        <f>IF('Adjacent Counties'!AQ28="x",VLOOKUP('2013 0-64'!AQ$1,'2013 population'!$A$3:$E$102,3,FALSE),"")</f>
        <v/>
      </c>
      <c r="AR28" s="2" t="str">
        <f>IF('Adjacent Counties'!AR28="x",VLOOKUP('2013 0-64'!AR$1,'2013 population'!$A$3:$E$102,3,FALSE),"")</f>
        <v/>
      </c>
      <c r="AS28" s="2" t="str">
        <f>IF('Adjacent Counties'!AS28="x",VLOOKUP('2013 0-64'!AS$1,'2013 population'!$A$3:$E$102,3,FALSE),"")</f>
        <v/>
      </c>
      <c r="AT28" s="2" t="str">
        <f>IF('Adjacent Counties'!AT28="x",VLOOKUP('2013 0-64'!AT$1,'2013 population'!$A$3:$E$102,3,FALSE),"")</f>
        <v/>
      </c>
      <c r="AU28" s="2" t="str">
        <f>IF('Adjacent Counties'!AU28="x",VLOOKUP('2013 0-64'!AU$1,'2013 population'!$A$3:$E$102,3,FALSE),"")</f>
        <v/>
      </c>
      <c r="AV28" s="2" t="str">
        <f>IF('Adjacent Counties'!AV28="x",VLOOKUP('2013 0-64'!AV$1,'2013 population'!$A$3:$E$102,3,FALSE),"")</f>
        <v/>
      </c>
      <c r="AW28" s="2" t="str">
        <f>IF('Adjacent Counties'!AW28="x",VLOOKUP('2013 0-64'!AW$1,'2013 population'!$A$3:$E$102,3,FALSE),"")</f>
        <v/>
      </c>
      <c r="AX28" s="2" t="str">
        <f>IF('Adjacent Counties'!AX28="x",VLOOKUP('2013 0-64'!AX$1,'2013 population'!$A$3:$E$102,3,FALSE),"")</f>
        <v/>
      </c>
      <c r="AY28" s="2" t="str">
        <f>IF('Adjacent Counties'!AY28="x",VLOOKUP('2013 0-64'!AY$1,'2013 population'!$A$3:$E$102,3,FALSE),"")</f>
        <v/>
      </c>
      <c r="AZ28" s="2" t="str">
        <f>IF('Adjacent Counties'!AZ28="x",VLOOKUP('2013 0-64'!AZ$1,'2013 population'!$A$3:$E$102,3,FALSE),"")</f>
        <v/>
      </c>
      <c r="BA28" s="2" t="str">
        <f>IF('Adjacent Counties'!BA28="x",VLOOKUP('2013 0-64'!BA$1,'2013 population'!$A$3:$E$102,3,FALSE),"")</f>
        <v/>
      </c>
      <c r="BB28" s="2" t="str">
        <f>IF('Adjacent Counties'!BB28="x",VLOOKUP('2013 0-64'!BB$1,'2013 population'!$A$3:$E$102,3,FALSE),"")</f>
        <v/>
      </c>
      <c r="BC28" s="2" t="str">
        <f>IF('Adjacent Counties'!BC28="x",VLOOKUP('2013 0-64'!BC$1,'2013 population'!$A$3:$E$102,3,FALSE),"")</f>
        <v/>
      </c>
      <c r="BD28" s="2" t="str">
        <f>IF('Adjacent Counties'!BD28="x",VLOOKUP('2013 0-64'!BD$1,'2013 population'!$A$3:$E$102,3,FALSE),"")</f>
        <v/>
      </c>
      <c r="BE28" s="2" t="str">
        <f>IF('Adjacent Counties'!BE28="x",VLOOKUP('2013 0-64'!BE$1,'2013 population'!$A$3:$E$102,3,FALSE),"")</f>
        <v/>
      </c>
      <c r="BF28" s="2" t="str">
        <f>IF('Adjacent Counties'!BF28="x",VLOOKUP('2013 0-64'!BF$1,'2013 population'!$A$3:$E$102,3,FALSE),"")</f>
        <v/>
      </c>
      <c r="BG28" s="2" t="str">
        <f>IF('Adjacent Counties'!BG28="x",VLOOKUP('2013 0-64'!BG$1,'2013 population'!$A$3:$E$102,3,FALSE),"")</f>
        <v/>
      </c>
      <c r="BH28" s="2" t="str">
        <f>IF('Adjacent Counties'!BH28="x",VLOOKUP('2013 0-64'!BH$1,'2013 population'!$A$3:$E$102,3,FALSE),"")</f>
        <v/>
      </c>
      <c r="BI28" s="2" t="str">
        <f>IF('Adjacent Counties'!BI28="x",VLOOKUP('2013 0-64'!BI$1,'2013 population'!$A$3:$E$102,3,FALSE),"")</f>
        <v/>
      </c>
      <c r="BJ28" s="2" t="str">
        <f>IF('Adjacent Counties'!BJ28="x",VLOOKUP('2013 0-64'!BJ$1,'2013 population'!$A$3:$E$102,3,FALSE),"")</f>
        <v/>
      </c>
      <c r="BK28" s="2" t="str">
        <f>IF('Adjacent Counties'!BK28="x",VLOOKUP('2013 0-64'!BK$1,'2013 population'!$A$3:$E$102,3,FALSE),"")</f>
        <v/>
      </c>
      <c r="BL28" s="2" t="str">
        <f>IF('Adjacent Counties'!BL28="x",VLOOKUP('2013 0-64'!BL$1,'2013 population'!$A$3:$E$102,3,FALSE),"")</f>
        <v/>
      </c>
      <c r="BM28" s="2" t="str">
        <f>IF('Adjacent Counties'!BM28="x",VLOOKUP('2013 0-64'!BM$1,'2013 population'!$A$3:$E$102,3,FALSE),"")</f>
        <v/>
      </c>
      <c r="BN28" s="2" t="str">
        <f>IF('Adjacent Counties'!BN28="x",VLOOKUP('2013 0-64'!BN$1,'2013 population'!$A$3:$E$102,3,FALSE),"")</f>
        <v/>
      </c>
      <c r="BO28" s="2" t="str">
        <f>IF('Adjacent Counties'!BO28="x",VLOOKUP('2013 0-64'!BO$1,'2013 population'!$A$3:$E$102,3,FALSE),"")</f>
        <v/>
      </c>
      <c r="BP28" s="2" t="str">
        <f>IF('Adjacent Counties'!BP28="x",VLOOKUP('2013 0-64'!BP$1,'2013 population'!$A$3:$E$102,3,FALSE),"")</f>
        <v/>
      </c>
      <c r="BQ28" s="2" t="str">
        <f>IF('Adjacent Counties'!BQ28="x",VLOOKUP('2013 0-64'!BQ$1,'2013 population'!$A$3:$E$102,3,FALSE),"")</f>
        <v/>
      </c>
      <c r="BR28" s="2" t="str">
        <f>IF('Adjacent Counties'!BR28="x",VLOOKUP('2013 0-64'!BR$1,'2013 population'!$A$3:$E$102,3,FALSE),"")</f>
        <v/>
      </c>
      <c r="BS28" s="2" t="str">
        <f>IF('Adjacent Counties'!BS28="x",VLOOKUP('2013 0-64'!BS$1,'2013 population'!$A$3:$E$102,3,FALSE),"")</f>
        <v/>
      </c>
      <c r="BT28" s="2" t="str">
        <f>IF('Adjacent Counties'!BT28="x",VLOOKUP('2013 0-64'!BT$1,'2013 population'!$A$3:$E$102,3,FALSE),"")</f>
        <v/>
      </c>
      <c r="BU28" s="2" t="str">
        <f>IF('Adjacent Counties'!BU28="x",VLOOKUP('2013 0-64'!BU$1,'2013 population'!$A$3:$E$102,3,FALSE),"")</f>
        <v/>
      </c>
      <c r="BV28" s="2" t="str">
        <f>IF('Adjacent Counties'!BV28="x",VLOOKUP('2013 0-64'!BV$1,'2013 population'!$A$3:$E$102,3,FALSE),"")</f>
        <v/>
      </c>
      <c r="BW28" s="2" t="str">
        <f>IF('Adjacent Counties'!BW28="x",VLOOKUP('2013 0-64'!BW$1,'2013 population'!$A$3:$E$102,3,FALSE),"")</f>
        <v/>
      </c>
      <c r="BX28" s="2" t="str">
        <f>IF('Adjacent Counties'!BX28="x",VLOOKUP('2013 0-64'!BX$1,'2013 population'!$A$3:$E$102,3,FALSE),"")</f>
        <v/>
      </c>
      <c r="BY28" s="2" t="str">
        <f>IF('Adjacent Counties'!BY28="x",VLOOKUP('2013 0-64'!BY$1,'2013 population'!$A$3:$E$102,3,FALSE),"")</f>
        <v/>
      </c>
      <c r="BZ28" s="2" t="str">
        <f>IF('Adjacent Counties'!BZ28="x",VLOOKUP('2013 0-64'!BZ$1,'2013 population'!$A$3:$E$102,3,FALSE),"")</f>
        <v/>
      </c>
      <c r="CA28" s="2" t="str">
        <f>IF('Adjacent Counties'!CA28="x",VLOOKUP('2013 0-64'!CA$1,'2013 population'!$A$3:$E$102,3,FALSE),"")</f>
        <v/>
      </c>
      <c r="CB28" s="2" t="str">
        <f>IF('Adjacent Counties'!CB28="x",VLOOKUP('2013 0-64'!CB$1,'2013 population'!$A$3:$E$102,3,FALSE),"")</f>
        <v/>
      </c>
      <c r="CC28" s="2" t="str">
        <f>IF('Adjacent Counties'!CC28="x",VLOOKUP('2013 0-64'!CC$1,'2013 population'!$A$3:$E$102,3,FALSE),"")</f>
        <v/>
      </c>
      <c r="CD28" s="2" t="str">
        <f>IF('Adjacent Counties'!CD28="x",VLOOKUP('2013 0-64'!CD$1,'2013 population'!$A$3:$E$102,3,FALSE),"")</f>
        <v/>
      </c>
      <c r="CE28" s="2" t="str">
        <f>IF('Adjacent Counties'!CE28="x",VLOOKUP('2013 0-64'!CE$1,'2013 population'!$A$3:$E$102,3,FALSE),"")</f>
        <v/>
      </c>
      <c r="CF28" s="2" t="str">
        <f>IF('Adjacent Counties'!CF28="x",VLOOKUP('2013 0-64'!CF$1,'2013 population'!$A$3:$E$102,3,FALSE),"")</f>
        <v/>
      </c>
      <c r="CG28" s="2" t="str">
        <f>IF('Adjacent Counties'!CG28="x",VLOOKUP('2013 0-64'!CG$1,'2013 population'!$A$3:$E$102,3,FALSE),"")</f>
        <v/>
      </c>
      <c r="CH28" s="2" t="str">
        <f>IF('Adjacent Counties'!CH28="x",VLOOKUP('2013 0-64'!CH$1,'2013 population'!$A$3:$E$102,3,FALSE),"")</f>
        <v/>
      </c>
      <c r="CI28" s="2" t="str">
        <f>IF('Adjacent Counties'!CI28="x",VLOOKUP('2013 0-64'!CI$1,'2013 population'!$A$3:$E$102,3,FALSE),"")</f>
        <v/>
      </c>
      <c r="CJ28" s="2" t="str">
        <f>IF('Adjacent Counties'!CJ28="x",VLOOKUP('2013 0-64'!CJ$1,'2013 population'!$A$3:$E$102,3,FALSE),"")</f>
        <v/>
      </c>
      <c r="CK28" s="2" t="str">
        <f>IF('Adjacent Counties'!CK28="x",VLOOKUP('2013 0-64'!CK$1,'2013 population'!$A$3:$E$102,3,FALSE),"")</f>
        <v/>
      </c>
      <c r="CL28" s="2" t="str">
        <f>IF('Adjacent Counties'!CL28="x",VLOOKUP('2013 0-64'!CL$1,'2013 population'!$A$3:$E$102,3,FALSE),"")</f>
        <v/>
      </c>
      <c r="CM28" s="2" t="str">
        <f>IF('Adjacent Counties'!CM28="x",VLOOKUP('2013 0-64'!CM$1,'2013 population'!$A$3:$E$102,3,FALSE),"")</f>
        <v/>
      </c>
      <c r="CN28" s="2" t="str">
        <f>IF('Adjacent Counties'!CN28="x",VLOOKUP('2013 0-64'!CN$1,'2013 population'!$A$3:$E$102,3,FALSE),"")</f>
        <v/>
      </c>
      <c r="CO28" s="2" t="str">
        <f>IF('Adjacent Counties'!CO28="x",VLOOKUP('2013 0-64'!CO$1,'2013 population'!$A$3:$E$102,3,FALSE),"")</f>
        <v/>
      </c>
      <c r="CP28" s="2" t="str">
        <f>IF('Adjacent Counties'!CP28="x",VLOOKUP('2013 0-64'!CP$1,'2013 population'!$A$3:$E$102,3,FALSE),"")</f>
        <v/>
      </c>
      <c r="CQ28" s="2" t="str">
        <f>IF('Adjacent Counties'!CQ28="x",VLOOKUP('2013 0-64'!CQ$1,'2013 population'!$A$3:$E$102,3,FALSE),"")</f>
        <v/>
      </c>
      <c r="CR28" s="2" t="str">
        <f>IF('Adjacent Counties'!CR28="x",VLOOKUP('2013 0-64'!CR$1,'2013 population'!$A$3:$E$102,3,FALSE),"")</f>
        <v/>
      </c>
      <c r="CS28" s="2" t="str">
        <f>IF('Adjacent Counties'!CS28="x",VLOOKUP('2013 0-64'!CS$1,'2013 population'!$A$3:$E$102,3,FALSE),"")</f>
        <v/>
      </c>
      <c r="CT28" s="2" t="str">
        <f>IF('Adjacent Counties'!CT28="x",VLOOKUP('2013 0-64'!CT$1,'2013 population'!$A$3:$E$102,3,FALSE),"")</f>
        <v/>
      </c>
      <c r="CU28" s="2" t="str">
        <f>IF('Adjacent Counties'!CU28="x",VLOOKUP('2013 0-64'!CU$1,'2013 population'!$A$3:$E$102,3,FALSE),"")</f>
        <v/>
      </c>
      <c r="CV28" s="2" t="str">
        <f>IF('Adjacent Counties'!CV28="x",VLOOKUP('2013 0-64'!CV$1,'2013 population'!$A$3:$E$102,3,FALSE),"")</f>
        <v/>
      </c>
      <c r="CW28" s="2" t="str">
        <f>IF('Adjacent Counties'!CW28="x",VLOOKUP('2013 0-64'!CW$1,'2013 population'!$A$3:$E$102,3,FALSE),"")</f>
        <v/>
      </c>
      <c r="CX28" s="2">
        <f t="shared" si="0"/>
        <v>3159</v>
      </c>
      <c r="CY28" s="2">
        <f>SUMIF('Residents by Age'!B$2:B$422,"="&amp;'2013 0-64'!A28,'Residents by Age'!E$2:E$422)</f>
        <v>11</v>
      </c>
      <c r="CZ28" s="9">
        <f t="shared" si="1"/>
        <v>3.4821145932257043</v>
      </c>
    </row>
    <row r="29" spans="1:104">
      <c r="A29" s="3" t="s">
        <v>27</v>
      </c>
      <c r="B29" s="2" t="str">
        <f>IF('Adjacent Counties'!B29="x",VLOOKUP('2013 0-64'!B$1,'2013 population'!$A$3:$E$102,3,FALSE),"")</f>
        <v/>
      </c>
      <c r="C29" s="2" t="str">
        <f>IF('Adjacent Counties'!C29="x",VLOOKUP('2013 0-64'!C$1,'2013 population'!$A$3:$E$102,3,FALSE),"")</f>
        <v/>
      </c>
      <c r="D29" s="2" t="str">
        <f>IF('Adjacent Counties'!D29="x",VLOOKUP('2013 0-64'!D$1,'2013 population'!$A$3:$E$102,3,FALSE),"")</f>
        <v/>
      </c>
      <c r="E29" s="2" t="str">
        <f>IF('Adjacent Counties'!E29="x",VLOOKUP('2013 0-64'!E$1,'2013 population'!$A$3:$E$102,3,FALSE),"")</f>
        <v/>
      </c>
      <c r="F29" s="2" t="str">
        <f>IF('Adjacent Counties'!F29="x",VLOOKUP('2013 0-64'!F$1,'2013 population'!$A$3:$E$102,3,FALSE),"")</f>
        <v/>
      </c>
      <c r="G29" s="2" t="str">
        <f>IF('Adjacent Counties'!G29="x",VLOOKUP('2013 0-64'!G$1,'2013 population'!$A$3:$E$102,3,FALSE),"")</f>
        <v/>
      </c>
      <c r="H29" s="2" t="str">
        <f>IF('Adjacent Counties'!H29="x",VLOOKUP('2013 0-64'!H$1,'2013 population'!$A$3:$E$102,3,FALSE),"")</f>
        <v/>
      </c>
      <c r="I29" s="2" t="str">
        <f>IF('Adjacent Counties'!I29="x",VLOOKUP('2013 0-64'!I$1,'2013 population'!$A$3:$E$102,3,FALSE),"")</f>
        <v/>
      </c>
      <c r="J29" s="2" t="str">
        <f>IF('Adjacent Counties'!J29="x",VLOOKUP('2013 0-64'!J$1,'2013 population'!$A$3:$E$102,3,FALSE),"")</f>
        <v/>
      </c>
      <c r="K29" s="2" t="str">
        <f>IF('Adjacent Counties'!K29="x",VLOOKUP('2013 0-64'!K$1,'2013 population'!$A$3:$E$102,3,FALSE),"")</f>
        <v/>
      </c>
      <c r="L29" s="2" t="str">
        <f>IF('Adjacent Counties'!L29="x",VLOOKUP('2013 0-64'!L$1,'2013 population'!$A$3:$E$102,3,FALSE),"")</f>
        <v/>
      </c>
      <c r="M29" s="2" t="str">
        <f>IF('Adjacent Counties'!M29="x",VLOOKUP('2013 0-64'!M$1,'2013 population'!$A$3:$E$102,3,FALSE),"")</f>
        <v/>
      </c>
      <c r="N29" s="2" t="str">
        <f>IF('Adjacent Counties'!N29="x",VLOOKUP('2013 0-64'!N$1,'2013 population'!$A$3:$E$102,3,FALSE),"")</f>
        <v/>
      </c>
      <c r="O29" s="2" t="str">
        <f>IF('Adjacent Counties'!O29="x",VLOOKUP('2013 0-64'!O$1,'2013 population'!$A$3:$E$102,3,FALSE),"")</f>
        <v/>
      </c>
      <c r="P29" s="2" t="str">
        <f>IF('Adjacent Counties'!P29="x",VLOOKUP('2013 0-64'!P$1,'2013 population'!$A$3:$E$102,3,FALSE),"")</f>
        <v/>
      </c>
      <c r="Q29" s="2" t="str">
        <f>IF('Adjacent Counties'!Q29="x",VLOOKUP('2013 0-64'!Q$1,'2013 population'!$A$3:$E$102,3,FALSE),"")</f>
        <v/>
      </c>
      <c r="R29" s="2" t="str">
        <f>IF('Adjacent Counties'!R29="x",VLOOKUP('2013 0-64'!R$1,'2013 population'!$A$3:$E$102,3,FALSE),"")</f>
        <v/>
      </c>
      <c r="S29" s="2" t="str">
        <f>IF('Adjacent Counties'!S29="x",VLOOKUP('2013 0-64'!S$1,'2013 population'!$A$3:$E$102,3,FALSE),"")</f>
        <v/>
      </c>
      <c r="T29" s="2" t="str">
        <f>IF('Adjacent Counties'!T29="x",VLOOKUP('2013 0-64'!T$1,'2013 population'!$A$3:$E$102,3,FALSE),"")</f>
        <v/>
      </c>
      <c r="U29" s="2" t="str">
        <f>IF('Adjacent Counties'!U29="x",VLOOKUP('2013 0-64'!U$1,'2013 population'!$A$3:$E$102,3,FALSE),"")</f>
        <v/>
      </c>
      <c r="V29" s="2" t="str">
        <f>IF('Adjacent Counties'!V29="x",VLOOKUP('2013 0-64'!V$1,'2013 population'!$A$3:$E$102,3,FALSE),"")</f>
        <v/>
      </c>
      <c r="W29" s="2" t="str">
        <f>IF('Adjacent Counties'!W29="x",VLOOKUP('2013 0-64'!W$1,'2013 population'!$A$3:$E$102,3,FALSE),"")</f>
        <v/>
      </c>
      <c r="X29" s="2" t="str">
        <f>IF('Adjacent Counties'!X29="x",VLOOKUP('2013 0-64'!X$1,'2013 population'!$A$3:$E$102,3,FALSE),"")</f>
        <v/>
      </c>
      <c r="Y29" s="2" t="str">
        <f>IF('Adjacent Counties'!Y29="x",VLOOKUP('2013 0-64'!Y$1,'2013 population'!$A$3:$E$102,3,FALSE),"")</f>
        <v/>
      </c>
      <c r="Z29" s="2" t="str">
        <f>IF('Adjacent Counties'!Z29="x",VLOOKUP('2013 0-64'!Z$1,'2013 population'!$A$3:$E$102,3,FALSE),"")</f>
        <v/>
      </c>
      <c r="AA29" s="2" t="str">
        <f>IF('Adjacent Counties'!AA29="x",VLOOKUP('2013 0-64'!AA$1,'2013 population'!$A$3:$E$102,3,FALSE),"")</f>
        <v/>
      </c>
      <c r="AB29" s="2" t="str">
        <f>IF('Adjacent Counties'!AB29="x",VLOOKUP('2013 0-64'!AB$1,'2013 population'!$A$3:$E$102,3,FALSE),"")</f>
        <v/>
      </c>
      <c r="AC29" s="2">
        <f>IF('Adjacent Counties'!AC29="x",VLOOKUP('2013 0-64'!AC$1,'2013 population'!$A$3:$E$102,3,FALSE),"")</f>
        <v>3895</v>
      </c>
      <c r="AD29" s="2" t="str">
        <f>IF('Adjacent Counties'!AD29="x",VLOOKUP('2013 0-64'!AD$1,'2013 population'!$A$3:$E$102,3,FALSE),"")</f>
        <v/>
      </c>
      <c r="AE29" s="2" t="str">
        <f>IF('Adjacent Counties'!AE29="x",VLOOKUP('2013 0-64'!AE$1,'2013 population'!$A$3:$E$102,3,FALSE),"")</f>
        <v/>
      </c>
      <c r="AF29" s="2" t="str">
        <f>IF('Adjacent Counties'!AF29="x",VLOOKUP('2013 0-64'!AF$1,'2013 population'!$A$3:$E$102,3,FALSE),"")</f>
        <v/>
      </c>
      <c r="AG29" s="2" t="str">
        <f>IF('Adjacent Counties'!AG29="x",VLOOKUP('2013 0-64'!AG$1,'2013 population'!$A$3:$E$102,3,FALSE),"")</f>
        <v/>
      </c>
      <c r="AH29" s="2" t="str">
        <f>IF('Adjacent Counties'!AH29="x",VLOOKUP('2013 0-64'!AH$1,'2013 population'!$A$3:$E$102,3,FALSE),"")</f>
        <v/>
      </c>
      <c r="AI29" s="2" t="str">
        <f>IF('Adjacent Counties'!AI29="x",VLOOKUP('2013 0-64'!AI$1,'2013 population'!$A$3:$E$102,3,FALSE),"")</f>
        <v/>
      </c>
      <c r="AJ29" s="2" t="str">
        <f>IF('Adjacent Counties'!AJ29="x",VLOOKUP('2013 0-64'!AJ$1,'2013 population'!$A$3:$E$102,3,FALSE),"")</f>
        <v/>
      </c>
      <c r="AK29" s="2" t="str">
        <f>IF('Adjacent Counties'!AK29="x",VLOOKUP('2013 0-64'!AK$1,'2013 population'!$A$3:$E$102,3,FALSE),"")</f>
        <v/>
      </c>
      <c r="AL29" s="2" t="str">
        <f>IF('Adjacent Counties'!AL29="x",VLOOKUP('2013 0-64'!AL$1,'2013 population'!$A$3:$E$102,3,FALSE),"")</f>
        <v/>
      </c>
      <c r="AM29" s="2" t="str">
        <f>IF('Adjacent Counties'!AM29="x",VLOOKUP('2013 0-64'!AM$1,'2013 population'!$A$3:$E$102,3,FALSE),"")</f>
        <v/>
      </c>
      <c r="AN29" s="2" t="str">
        <f>IF('Adjacent Counties'!AN29="x",VLOOKUP('2013 0-64'!AN$1,'2013 population'!$A$3:$E$102,3,FALSE),"")</f>
        <v/>
      </c>
      <c r="AO29" s="2" t="str">
        <f>IF('Adjacent Counties'!AO29="x",VLOOKUP('2013 0-64'!AO$1,'2013 population'!$A$3:$E$102,3,FALSE),"")</f>
        <v/>
      </c>
      <c r="AP29" s="2" t="str">
        <f>IF('Adjacent Counties'!AP29="x",VLOOKUP('2013 0-64'!AP$1,'2013 population'!$A$3:$E$102,3,FALSE),"")</f>
        <v/>
      </c>
      <c r="AQ29" s="2" t="str">
        <f>IF('Adjacent Counties'!AQ29="x",VLOOKUP('2013 0-64'!AQ$1,'2013 population'!$A$3:$E$102,3,FALSE),"")</f>
        <v/>
      </c>
      <c r="AR29" s="2" t="str">
        <f>IF('Adjacent Counties'!AR29="x",VLOOKUP('2013 0-64'!AR$1,'2013 population'!$A$3:$E$102,3,FALSE),"")</f>
        <v/>
      </c>
      <c r="AS29" s="2" t="str">
        <f>IF('Adjacent Counties'!AS29="x",VLOOKUP('2013 0-64'!AS$1,'2013 population'!$A$3:$E$102,3,FALSE),"")</f>
        <v/>
      </c>
      <c r="AT29" s="2" t="str">
        <f>IF('Adjacent Counties'!AT29="x",VLOOKUP('2013 0-64'!AT$1,'2013 population'!$A$3:$E$102,3,FALSE),"")</f>
        <v/>
      </c>
      <c r="AU29" s="2" t="str">
        <f>IF('Adjacent Counties'!AU29="x",VLOOKUP('2013 0-64'!AU$1,'2013 population'!$A$3:$E$102,3,FALSE),"")</f>
        <v/>
      </c>
      <c r="AV29" s="2" t="str">
        <f>IF('Adjacent Counties'!AV29="x",VLOOKUP('2013 0-64'!AV$1,'2013 population'!$A$3:$E$102,3,FALSE),"")</f>
        <v/>
      </c>
      <c r="AW29" s="2">
        <f>IF('Adjacent Counties'!AW29="x",VLOOKUP('2013 0-64'!AW$1,'2013 population'!$A$3:$E$102,3,FALSE),"")</f>
        <v>533</v>
      </c>
      <c r="AX29" s="2" t="str">
        <f>IF('Adjacent Counties'!AX29="x",VLOOKUP('2013 0-64'!AX$1,'2013 population'!$A$3:$E$102,3,FALSE),"")</f>
        <v/>
      </c>
      <c r="AY29" s="2" t="str">
        <f>IF('Adjacent Counties'!AY29="x",VLOOKUP('2013 0-64'!AY$1,'2013 population'!$A$3:$E$102,3,FALSE),"")</f>
        <v/>
      </c>
      <c r="AZ29" s="2" t="str">
        <f>IF('Adjacent Counties'!AZ29="x",VLOOKUP('2013 0-64'!AZ$1,'2013 population'!$A$3:$E$102,3,FALSE),"")</f>
        <v/>
      </c>
      <c r="BA29" s="2" t="str">
        <f>IF('Adjacent Counties'!BA29="x",VLOOKUP('2013 0-64'!BA$1,'2013 population'!$A$3:$E$102,3,FALSE),"")</f>
        <v/>
      </c>
      <c r="BB29" s="2" t="str">
        <f>IF('Adjacent Counties'!BB29="x",VLOOKUP('2013 0-64'!BB$1,'2013 population'!$A$3:$E$102,3,FALSE),"")</f>
        <v/>
      </c>
      <c r="BC29" s="2" t="str">
        <f>IF('Adjacent Counties'!BC29="x",VLOOKUP('2013 0-64'!BC$1,'2013 population'!$A$3:$E$102,3,FALSE),"")</f>
        <v/>
      </c>
      <c r="BD29" s="2" t="str">
        <f>IF('Adjacent Counties'!BD29="x",VLOOKUP('2013 0-64'!BD$1,'2013 population'!$A$3:$E$102,3,FALSE),"")</f>
        <v/>
      </c>
      <c r="BE29" s="2" t="str">
        <f>IF('Adjacent Counties'!BE29="x",VLOOKUP('2013 0-64'!BE$1,'2013 population'!$A$3:$E$102,3,FALSE),"")</f>
        <v/>
      </c>
      <c r="BF29" s="2" t="str">
        <f>IF('Adjacent Counties'!BF29="x",VLOOKUP('2013 0-64'!BF$1,'2013 population'!$A$3:$E$102,3,FALSE),"")</f>
        <v/>
      </c>
      <c r="BG29" s="2" t="str">
        <f>IF('Adjacent Counties'!BG29="x",VLOOKUP('2013 0-64'!BG$1,'2013 population'!$A$3:$E$102,3,FALSE),"")</f>
        <v/>
      </c>
      <c r="BH29" s="2" t="str">
        <f>IF('Adjacent Counties'!BH29="x",VLOOKUP('2013 0-64'!BH$1,'2013 population'!$A$3:$E$102,3,FALSE),"")</f>
        <v/>
      </c>
      <c r="BI29" s="2" t="str">
        <f>IF('Adjacent Counties'!BI29="x",VLOOKUP('2013 0-64'!BI$1,'2013 population'!$A$3:$E$102,3,FALSE),"")</f>
        <v/>
      </c>
      <c r="BJ29" s="2" t="str">
        <f>IF('Adjacent Counties'!BJ29="x",VLOOKUP('2013 0-64'!BJ$1,'2013 population'!$A$3:$E$102,3,FALSE),"")</f>
        <v/>
      </c>
      <c r="BK29" s="2" t="str">
        <f>IF('Adjacent Counties'!BK29="x",VLOOKUP('2013 0-64'!BK$1,'2013 population'!$A$3:$E$102,3,FALSE),"")</f>
        <v/>
      </c>
      <c r="BL29" s="2" t="str">
        <f>IF('Adjacent Counties'!BL29="x",VLOOKUP('2013 0-64'!BL$1,'2013 population'!$A$3:$E$102,3,FALSE),"")</f>
        <v/>
      </c>
      <c r="BM29" s="2" t="str">
        <f>IF('Adjacent Counties'!BM29="x",VLOOKUP('2013 0-64'!BM$1,'2013 population'!$A$3:$E$102,3,FALSE),"")</f>
        <v/>
      </c>
      <c r="BN29" s="2" t="str">
        <f>IF('Adjacent Counties'!BN29="x",VLOOKUP('2013 0-64'!BN$1,'2013 population'!$A$3:$E$102,3,FALSE),"")</f>
        <v/>
      </c>
      <c r="BO29" s="2" t="str">
        <f>IF('Adjacent Counties'!BO29="x",VLOOKUP('2013 0-64'!BO$1,'2013 population'!$A$3:$E$102,3,FALSE),"")</f>
        <v/>
      </c>
      <c r="BP29" s="2" t="str">
        <f>IF('Adjacent Counties'!BP29="x",VLOOKUP('2013 0-64'!BP$1,'2013 population'!$A$3:$E$102,3,FALSE),"")</f>
        <v/>
      </c>
      <c r="BQ29" s="2" t="str">
        <f>IF('Adjacent Counties'!BQ29="x",VLOOKUP('2013 0-64'!BQ$1,'2013 population'!$A$3:$E$102,3,FALSE),"")</f>
        <v/>
      </c>
      <c r="BR29" s="2" t="str">
        <f>IF('Adjacent Counties'!BR29="x",VLOOKUP('2013 0-64'!BR$1,'2013 population'!$A$3:$E$102,3,FALSE),"")</f>
        <v/>
      </c>
      <c r="BS29" s="2" t="str">
        <f>IF('Adjacent Counties'!BS29="x",VLOOKUP('2013 0-64'!BS$1,'2013 population'!$A$3:$E$102,3,FALSE),"")</f>
        <v/>
      </c>
      <c r="BT29" s="2" t="str">
        <f>IF('Adjacent Counties'!BT29="x",VLOOKUP('2013 0-64'!BT$1,'2013 population'!$A$3:$E$102,3,FALSE),"")</f>
        <v/>
      </c>
      <c r="BU29" s="2" t="str">
        <f>IF('Adjacent Counties'!BU29="x",VLOOKUP('2013 0-64'!BU$1,'2013 population'!$A$3:$E$102,3,FALSE),"")</f>
        <v/>
      </c>
      <c r="BV29" s="2" t="str">
        <f>IF('Adjacent Counties'!BV29="x",VLOOKUP('2013 0-64'!BV$1,'2013 population'!$A$3:$E$102,3,FALSE),"")</f>
        <v/>
      </c>
      <c r="BW29" s="2" t="str">
        <f>IF('Adjacent Counties'!BW29="x",VLOOKUP('2013 0-64'!BW$1,'2013 population'!$A$3:$E$102,3,FALSE),"")</f>
        <v/>
      </c>
      <c r="BX29" s="2" t="str">
        <f>IF('Adjacent Counties'!BX29="x",VLOOKUP('2013 0-64'!BX$1,'2013 population'!$A$3:$E$102,3,FALSE),"")</f>
        <v/>
      </c>
      <c r="BY29" s="2" t="str">
        <f>IF('Adjacent Counties'!BY29="x",VLOOKUP('2013 0-64'!BY$1,'2013 population'!$A$3:$E$102,3,FALSE),"")</f>
        <v/>
      </c>
      <c r="BZ29" s="2" t="str">
        <f>IF('Adjacent Counties'!BZ29="x",VLOOKUP('2013 0-64'!BZ$1,'2013 population'!$A$3:$E$102,3,FALSE),"")</f>
        <v/>
      </c>
      <c r="CA29" s="2" t="str">
        <f>IF('Adjacent Counties'!CA29="x",VLOOKUP('2013 0-64'!CA$1,'2013 population'!$A$3:$E$102,3,FALSE),"")</f>
        <v/>
      </c>
      <c r="CB29" s="2" t="str">
        <f>IF('Adjacent Counties'!CB29="x",VLOOKUP('2013 0-64'!CB$1,'2013 population'!$A$3:$E$102,3,FALSE),"")</f>
        <v/>
      </c>
      <c r="CC29" s="2" t="str">
        <f>IF('Adjacent Counties'!CC29="x",VLOOKUP('2013 0-64'!CC$1,'2013 population'!$A$3:$E$102,3,FALSE),"")</f>
        <v/>
      </c>
      <c r="CD29" s="2" t="str">
        <f>IF('Adjacent Counties'!CD29="x",VLOOKUP('2013 0-64'!CD$1,'2013 population'!$A$3:$E$102,3,FALSE),"")</f>
        <v/>
      </c>
      <c r="CE29" s="2" t="str">
        <f>IF('Adjacent Counties'!CE29="x",VLOOKUP('2013 0-64'!CE$1,'2013 population'!$A$3:$E$102,3,FALSE),"")</f>
        <v/>
      </c>
      <c r="CF29" s="2" t="str">
        <f>IF('Adjacent Counties'!CF29="x",VLOOKUP('2013 0-64'!CF$1,'2013 population'!$A$3:$E$102,3,FALSE),"")</f>
        <v/>
      </c>
      <c r="CG29" s="2" t="str">
        <f>IF('Adjacent Counties'!CG29="x",VLOOKUP('2013 0-64'!CG$1,'2013 population'!$A$3:$E$102,3,FALSE),"")</f>
        <v/>
      </c>
      <c r="CH29" s="2" t="str">
        <f>IF('Adjacent Counties'!CH29="x",VLOOKUP('2013 0-64'!CH$1,'2013 population'!$A$3:$E$102,3,FALSE),"")</f>
        <v/>
      </c>
      <c r="CI29" s="2" t="str">
        <f>IF('Adjacent Counties'!CI29="x",VLOOKUP('2013 0-64'!CI$1,'2013 population'!$A$3:$E$102,3,FALSE),"")</f>
        <v/>
      </c>
      <c r="CJ29" s="2" t="str">
        <f>IF('Adjacent Counties'!CJ29="x",VLOOKUP('2013 0-64'!CJ$1,'2013 population'!$A$3:$E$102,3,FALSE),"")</f>
        <v/>
      </c>
      <c r="CK29" s="2" t="str">
        <f>IF('Adjacent Counties'!CK29="x",VLOOKUP('2013 0-64'!CK$1,'2013 population'!$A$3:$E$102,3,FALSE),"")</f>
        <v/>
      </c>
      <c r="CL29" s="2" t="str">
        <f>IF('Adjacent Counties'!CL29="x",VLOOKUP('2013 0-64'!CL$1,'2013 population'!$A$3:$E$102,3,FALSE),"")</f>
        <v/>
      </c>
      <c r="CM29" s="2" t="str">
        <f>IF('Adjacent Counties'!CM29="x",VLOOKUP('2013 0-64'!CM$1,'2013 population'!$A$3:$E$102,3,FALSE),"")</f>
        <v/>
      </c>
      <c r="CN29" s="2" t="str">
        <f>IF('Adjacent Counties'!CN29="x",VLOOKUP('2013 0-64'!CN$1,'2013 population'!$A$3:$E$102,3,FALSE),"")</f>
        <v/>
      </c>
      <c r="CO29" s="2" t="str">
        <f>IF('Adjacent Counties'!CO29="x",VLOOKUP('2013 0-64'!CO$1,'2013 population'!$A$3:$E$102,3,FALSE),"")</f>
        <v/>
      </c>
      <c r="CP29" s="2" t="str">
        <f>IF('Adjacent Counties'!CP29="x",VLOOKUP('2013 0-64'!CP$1,'2013 population'!$A$3:$E$102,3,FALSE),"")</f>
        <v/>
      </c>
      <c r="CQ29" s="2" t="str">
        <f>IF('Adjacent Counties'!CQ29="x",VLOOKUP('2013 0-64'!CQ$1,'2013 population'!$A$3:$E$102,3,FALSE),"")</f>
        <v/>
      </c>
      <c r="CR29" s="2" t="str">
        <f>IF('Adjacent Counties'!CR29="x",VLOOKUP('2013 0-64'!CR$1,'2013 population'!$A$3:$E$102,3,FALSE),"")</f>
        <v/>
      </c>
      <c r="CS29" s="2" t="str">
        <f>IF('Adjacent Counties'!CS29="x",VLOOKUP('2013 0-64'!CS$1,'2013 population'!$A$3:$E$102,3,FALSE),"")</f>
        <v/>
      </c>
      <c r="CT29" s="2" t="str">
        <f>IF('Adjacent Counties'!CT29="x",VLOOKUP('2013 0-64'!CT$1,'2013 population'!$A$3:$E$102,3,FALSE),"")</f>
        <v/>
      </c>
      <c r="CU29" s="2" t="str">
        <f>IF('Adjacent Counties'!CU29="x",VLOOKUP('2013 0-64'!CU$1,'2013 population'!$A$3:$E$102,3,FALSE),"")</f>
        <v/>
      </c>
      <c r="CV29" s="2" t="str">
        <f>IF('Adjacent Counties'!CV29="x",VLOOKUP('2013 0-64'!CV$1,'2013 population'!$A$3:$E$102,3,FALSE),"")</f>
        <v/>
      </c>
      <c r="CW29" s="2" t="str">
        <f>IF('Adjacent Counties'!CW29="x",VLOOKUP('2013 0-64'!CW$1,'2013 population'!$A$3:$E$102,3,FALSE),"")</f>
        <v/>
      </c>
      <c r="CX29" s="2">
        <f t="shared" si="0"/>
        <v>4428</v>
      </c>
      <c r="CY29" s="2">
        <f>SUMIF('Residents by Age'!B$2:B$422,"="&amp;'2013 0-64'!A29,'Residents by Age'!E$2:E$422)</f>
        <v>10</v>
      </c>
      <c r="CZ29" s="9">
        <f t="shared" si="1"/>
        <v>2.2583559168925023</v>
      </c>
    </row>
    <row r="30" spans="1:104">
      <c r="A30" s="3" t="s">
        <v>28</v>
      </c>
      <c r="B30" s="2" t="str">
        <f>IF('Adjacent Counties'!B30="x",VLOOKUP('2013 0-64'!B$1,'2013 population'!$A$3:$E$102,3,FALSE),"")</f>
        <v/>
      </c>
      <c r="C30" s="2" t="str">
        <f>IF('Adjacent Counties'!C30="x",VLOOKUP('2013 0-64'!C$1,'2013 population'!$A$3:$E$102,3,FALSE),"")</f>
        <v/>
      </c>
      <c r="D30" s="2" t="str">
        <f>IF('Adjacent Counties'!D30="x",VLOOKUP('2013 0-64'!D$1,'2013 population'!$A$3:$E$102,3,FALSE),"")</f>
        <v/>
      </c>
      <c r="E30" s="2" t="str">
        <f>IF('Adjacent Counties'!E30="x",VLOOKUP('2013 0-64'!E$1,'2013 population'!$A$3:$E$102,3,FALSE),"")</f>
        <v/>
      </c>
      <c r="F30" s="2" t="str">
        <f>IF('Adjacent Counties'!F30="x",VLOOKUP('2013 0-64'!F$1,'2013 population'!$A$3:$E$102,3,FALSE),"")</f>
        <v/>
      </c>
      <c r="G30" s="2" t="str">
        <f>IF('Adjacent Counties'!G30="x",VLOOKUP('2013 0-64'!G$1,'2013 population'!$A$3:$E$102,3,FALSE),"")</f>
        <v/>
      </c>
      <c r="H30" s="2" t="str">
        <f>IF('Adjacent Counties'!H30="x",VLOOKUP('2013 0-64'!H$1,'2013 population'!$A$3:$E$102,3,FALSE),"")</f>
        <v/>
      </c>
      <c r="I30" s="2" t="str">
        <f>IF('Adjacent Counties'!I30="x",VLOOKUP('2013 0-64'!I$1,'2013 population'!$A$3:$E$102,3,FALSE),"")</f>
        <v/>
      </c>
      <c r="J30" s="2" t="str">
        <f>IF('Adjacent Counties'!J30="x",VLOOKUP('2013 0-64'!J$1,'2013 population'!$A$3:$E$102,3,FALSE),"")</f>
        <v/>
      </c>
      <c r="K30" s="2" t="str">
        <f>IF('Adjacent Counties'!K30="x",VLOOKUP('2013 0-64'!K$1,'2013 population'!$A$3:$E$102,3,FALSE),"")</f>
        <v/>
      </c>
      <c r="L30" s="2" t="str">
        <f>IF('Adjacent Counties'!L30="x",VLOOKUP('2013 0-64'!L$1,'2013 population'!$A$3:$E$102,3,FALSE),"")</f>
        <v/>
      </c>
      <c r="M30" s="2" t="str">
        <f>IF('Adjacent Counties'!M30="x",VLOOKUP('2013 0-64'!M$1,'2013 population'!$A$3:$E$102,3,FALSE),"")</f>
        <v/>
      </c>
      <c r="N30" s="2" t="str">
        <f>IF('Adjacent Counties'!N30="x",VLOOKUP('2013 0-64'!N$1,'2013 population'!$A$3:$E$102,3,FALSE),"")</f>
        <v/>
      </c>
      <c r="O30" s="2" t="str">
        <f>IF('Adjacent Counties'!O30="x",VLOOKUP('2013 0-64'!O$1,'2013 population'!$A$3:$E$102,3,FALSE),"")</f>
        <v/>
      </c>
      <c r="P30" s="2" t="str">
        <f>IF('Adjacent Counties'!P30="x",VLOOKUP('2013 0-64'!P$1,'2013 population'!$A$3:$E$102,3,FALSE),"")</f>
        <v/>
      </c>
      <c r="Q30" s="2" t="str">
        <f>IF('Adjacent Counties'!Q30="x",VLOOKUP('2013 0-64'!Q$1,'2013 population'!$A$3:$E$102,3,FALSE),"")</f>
        <v/>
      </c>
      <c r="R30" s="2" t="str">
        <f>IF('Adjacent Counties'!R30="x",VLOOKUP('2013 0-64'!R$1,'2013 population'!$A$3:$E$102,3,FALSE),"")</f>
        <v/>
      </c>
      <c r="S30" s="2" t="str">
        <f>IF('Adjacent Counties'!S30="x",VLOOKUP('2013 0-64'!S$1,'2013 population'!$A$3:$E$102,3,FALSE),"")</f>
        <v/>
      </c>
      <c r="T30" s="2" t="str">
        <f>IF('Adjacent Counties'!T30="x",VLOOKUP('2013 0-64'!T$1,'2013 population'!$A$3:$E$102,3,FALSE),"")</f>
        <v/>
      </c>
      <c r="U30" s="2" t="str">
        <f>IF('Adjacent Counties'!U30="x",VLOOKUP('2013 0-64'!U$1,'2013 population'!$A$3:$E$102,3,FALSE),"")</f>
        <v/>
      </c>
      <c r="V30" s="2" t="str">
        <f>IF('Adjacent Counties'!V30="x",VLOOKUP('2013 0-64'!V$1,'2013 population'!$A$3:$E$102,3,FALSE),"")</f>
        <v/>
      </c>
      <c r="W30" s="2" t="str">
        <f>IF('Adjacent Counties'!W30="x",VLOOKUP('2013 0-64'!W$1,'2013 population'!$A$3:$E$102,3,FALSE),"")</f>
        <v/>
      </c>
      <c r="X30" s="2" t="str">
        <f>IF('Adjacent Counties'!X30="x",VLOOKUP('2013 0-64'!X$1,'2013 population'!$A$3:$E$102,3,FALSE),"")</f>
        <v/>
      </c>
      <c r="Y30" s="2" t="str">
        <f>IF('Adjacent Counties'!Y30="x",VLOOKUP('2013 0-64'!Y$1,'2013 population'!$A$3:$E$102,3,FALSE),"")</f>
        <v/>
      </c>
      <c r="Z30" s="2" t="str">
        <f>IF('Adjacent Counties'!Z30="x",VLOOKUP('2013 0-64'!Z$1,'2013 population'!$A$3:$E$102,3,FALSE),"")</f>
        <v/>
      </c>
      <c r="AA30" s="2" t="str">
        <f>IF('Adjacent Counties'!AA30="x",VLOOKUP('2013 0-64'!AA$1,'2013 population'!$A$3:$E$102,3,FALSE),"")</f>
        <v/>
      </c>
      <c r="AB30" s="2" t="str">
        <f>IF('Adjacent Counties'!AB30="x",VLOOKUP('2013 0-64'!AB$1,'2013 population'!$A$3:$E$102,3,FALSE),"")</f>
        <v/>
      </c>
      <c r="AC30" s="2" t="str">
        <f>IF('Adjacent Counties'!AC30="x",VLOOKUP('2013 0-64'!AC$1,'2013 population'!$A$3:$E$102,3,FALSE),"")</f>
        <v/>
      </c>
      <c r="AD30" s="2">
        <f>IF('Adjacent Counties'!AD30="x",VLOOKUP('2013 0-64'!AD$1,'2013 population'!$A$3:$E$102,3,FALSE),"")</f>
        <v>15526</v>
      </c>
      <c r="AE30" s="2">
        <f>IF('Adjacent Counties'!AE30="x",VLOOKUP('2013 0-64'!AE$1,'2013 population'!$A$3:$E$102,3,FALSE),"")</f>
        <v>4295</v>
      </c>
      <c r="AF30" s="2" t="str">
        <f>IF('Adjacent Counties'!AF30="x",VLOOKUP('2013 0-64'!AF$1,'2013 population'!$A$3:$E$102,3,FALSE),"")</f>
        <v/>
      </c>
      <c r="AG30" s="2" t="str">
        <f>IF('Adjacent Counties'!AG30="x",VLOOKUP('2013 0-64'!AG$1,'2013 population'!$A$3:$E$102,3,FALSE),"")</f>
        <v/>
      </c>
      <c r="AH30" s="2" t="str">
        <f>IF('Adjacent Counties'!AH30="x",VLOOKUP('2013 0-64'!AH$1,'2013 population'!$A$3:$E$102,3,FALSE),"")</f>
        <v/>
      </c>
      <c r="AI30" s="2">
        <f>IF('Adjacent Counties'!AI30="x",VLOOKUP('2013 0-64'!AI$1,'2013 population'!$A$3:$E$102,3,FALSE),"")</f>
        <v>28350</v>
      </c>
      <c r="AJ30" s="2" t="str">
        <f>IF('Adjacent Counties'!AJ30="x",VLOOKUP('2013 0-64'!AJ$1,'2013 population'!$A$3:$E$102,3,FALSE),"")</f>
        <v/>
      </c>
      <c r="AK30" s="2" t="str">
        <f>IF('Adjacent Counties'!AK30="x",VLOOKUP('2013 0-64'!AK$1,'2013 population'!$A$3:$E$102,3,FALSE),"")</f>
        <v/>
      </c>
      <c r="AL30" s="2" t="str">
        <f>IF('Adjacent Counties'!AL30="x",VLOOKUP('2013 0-64'!AL$1,'2013 population'!$A$3:$E$102,3,FALSE),"")</f>
        <v/>
      </c>
      <c r="AM30" s="2" t="str">
        <f>IF('Adjacent Counties'!AM30="x",VLOOKUP('2013 0-64'!AM$1,'2013 population'!$A$3:$E$102,3,FALSE),"")</f>
        <v/>
      </c>
      <c r="AN30" s="2" t="str">
        <f>IF('Adjacent Counties'!AN30="x",VLOOKUP('2013 0-64'!AN$1,'2013 population'!$A$3:$E$102,3,FALSE),"")</f>
        <v/>
      </c>
      <c r="AO30" s="2" t="str">
        <f>IF('Adjacent Counties'!AO30="x",VLOOKUP('2013 0-64'!AO$1,'2013 population'!$A$3:$E$102,3,FALSE),"")</f>
        <v/>
      </c>
      <c r="AP30" s="2">
        <f>IF('Adjacent Counties'!AP30="x",VLOOKUP('2013 0-64'!AP$1,'2013 population'!$A$3:$E$102,3,FALSE),"")</f>
        <v>38488</v>
      </c>
      <c r="AQ30" s="2" t="str">
        <f>IF('Adjacent Counties'!AQ30="x",VLOOKUP('2013 0-64'!AQ$1,'2013 population'!$A$3:$E$102,3,FALSE),"")</f>
        <v/>
      </c>
      <c r="AR30" s="2" t="str">
        <f>IF('Adjacent Counties'!AR30="x",VLOOKUP('2013 0-64'!AR$1,'2013 population'!$A$3:$E$102,3,FALSE),"")</f>
        <v/>
      </c>
      <c r="AS30" s="2" t="str">
        <f>IF('Adjacent Counties'!AS30="x",VLOOKUP('2013 0-64'!AS$1,'2013 population'!$A$3:$E$102,3,FALSE),"")</f>
        <v/>
      </c>
      <c r="AT30" s="2" t="str">
        <f>IF('Adjacent Counties'!AT30="x",VLOOKUP('2013 0-64'!AT$1,'2013 population'!$A$3:$E$102,3,FALSE),"")</f>
        <v/>
      </c>
      <c r="AU30" s="2" t="str">
        <f>IF('Adjacent Counties'!AU30="x",VLOOKUP('2013 0-64'!AU$1,'2013 population'!$A$3:$E$102,3,FALSE),"")</f>
        <v/>
      </c>
      <c r="AV30" s="2" t="str">
        <f>IF('Adjacent Counties'!AV30="x",VLOOKUP('2013 0-64'!AV$1,'2013 population'!$A$3:$E$102,3,FALSE),"")</f>
        <v/>
      </c>
      <c r="AW30" s="2" t="str">
        <f>IF('Adjacent Counties'!AW30="x",VLOOKUP('2013 0-64'!AW$1,'2013 population'!$A$3:$E$102,3,FALSE),"")</f>
        <v/>
      </c>
      <c r="AX30" s="2" t="str">
        <f>IF('Adjacent Counties'!AX30="x",VLOOKUP('2013 0-64'!AX$1,'2013 population'!$A$3:$E$102,3,FALSE),"")</f>
        <v/>
      </c>
      <c r="AY30" s="2" t="str">
        <f>IF('Adjacent Counties'!AY30="x",VLOOKUP('2013 0-64'!AY$1,'2013 population'!$A$3:$E$102,3,FALSE),"")</f>
        <v/>
      </c>
      <c r="AZ30" s="2" t="str">
        <f>IF('Adjacent Counties'!AZ30="x",VLOOKUP('2013 0-64'!AZ$1,'2013 population'!$A$3:$E$102,3,FALSE),"")</f>
        <v/>
      </c>
      <c r="BA30" s="2" t="str">
        <f>IF('Adjacent Counties'!BA30="x",VLOOKUP('2013 0-64'!BA$1,'2013 population'!$A$3:$E$102,3,FALSE),"")</f>
        <v/>
      </c>
      <c r="BB30" s="2" t="str">
        <f>IF('Adjacent Counties'!BB30="x",VLOOKUP('2013 0-64'!BB$1,'2013 population'!$A$3:$E$102,3,FALSE),"")</f>
        <v/>
      </c>
      <c r="BC30" s="2" t="str">
        <f>IF('Adjacent Counties'!BC30="x",VLOOKUP('2013 0-64'!BC$1,'2013 population'!$A$3:$E$102,3,FALSE),"")</f>
        <v/>
      </c>
      <c r="BD30" s="2" t="str">
        <f>IF('Adjacent Counties'!BD30="x",VLOOKUP('2013 0-64'!BD$1,'2013 population'!$A$3:$E$102,3,FALSE),"")</f>
        <v/>
      </c>
      <c r="BE30" s="2" t="str">
        <f>IF('Adjacent Counties'!BE30="x",VLOOKUP('2013 0-64'!BE$1,'2013 population'!$A$3:$E$102,3,FALSE),"")</f>
        <v/>
      </c>
      <c r="BF30" s="2" t="str">
        <f>IF('Adjacent Counties'!BF30="x",VLOOKUP('2013 0-64'!BF$1,'2013 population'!$A$3:$E$102,3,FALSE),"")</f>
        <v/>
      </c>
      <c r="BG30" s="2" t="str">
        <f>IF('Adjacent Counties'!BG30="x",VLOOKUP('2013 0-64'!BG$1,'2013 population'!$A$3:$E$102,3,FALSE),"")</f>
        <v/>
      </c>
      <c r="BH30" s="2" t="str">
        <f>IF('Adjacent Counties'!BH30="x",VLOOKUP('2013 0-64'!BH$1,'2013 population'!$A$3:$E$102,3,FALSE),"")</f>
        <v/>
      </c>
      <c r="BI30" s="2" t="str">
        <f>IF('Adjacent Counties'!BI30="x",VLOOKUP('2013 0-64'!BI$1,'2013 population'!$A$3:$E$102,3,FALSE),"")</f>
        <v/>
      </c>
      <c r="BJ30" s="2" t="str">
        <f>IF('Adjacent Counties'!BJ30="x",VLOOKUP('2013 0-64'!BJ$1,'2013 population'!$A$3:$E$102,3,FALSE),"")</f>
        <v/>
      </c>
      <c r="BK30" s="2">
        <f>IF('Adjacent Counties'!BK30="x",VLOOKUP('2013 0-64'!BK$1,'2013 population'!$A$3:$E$102,3,FALSE),"")</f>
        <v>2937</v>
      </c>
      <c r="BL30" s="2" t="str">
        <f>IF('Adjacent Counties'!BL30="x",VLOOKUP('2013 0-64'!BL$1,'2013 population'!$A$3:$E$102,3,FALSE),"")</f>
        <v/>
      </c>
      <c r="BM30" s="2" t="str">
        <f>IF('Adjacent Counties'!BM30="x",VLOOKUP('2013 0-64'!BM$1,'2013 population'!$A$3:$E$102,3,FALSE),"")</f>
        <v/>
      </c>
      <c r="BN30" s="2" t="str">
        <f>IF('Adjacent Counties'!BN30="x",VLOOKUP('2013 0-64'!BN$1,'2013 population'!$A$3:$E$102,3,FALSE),"")</f>
        <v/>
      </c>
      <c r="BO30" s="2" t="str">
        <f>IF('Adjacent Counties'!BO30="x",VLOOKUP('2013 0-64'!BO$1,'2013 population'!$A$3:$E$102,3,FALSE),"")</f>
        <v/>
      </c>
      <c r="BP30" s="2" t="str">
        <f>IF('Adjacent Counties'!BP30="x",VLOOKUP('2013 0-64'!BP$1,'2013 population'!$A$3:$E$102,3,FALSE),"")</f>
        <v/>
      </c>
      <c r="BQ30" s="2" t="str">
        <f>IF('Adjacent Counties'!BQ30="x",VLOOKUP('2013 0-64'!BQ$1,'2013 population'!$A$3:$E$102,3,FALSE),"")</f>
        <v/>
      </c>
      <c r="BR30" s="2" t="str">
        <f>IF('Adjacent Counties'!BR30="x",VLOOKUP('2013 0-64'!BR$1,'2013 population'!$A$3:$E$102,3,FALSE),"")</f>
        <v/>
      </c>
      <c r="BS30" s="2" t="str">
        <f>IF('Adjacent Counties'!BS30="x",VLOOKUP('2013 0-64'!BS$1,'2013 population'!$A$3:$E$102,3,FALSE),"")</f>
        <v/>
      </c>
      <c r="BT30" s="2" t="str">
        <f>IF('Adjacent Counties'!BT30="x",VLOOKUP('2013 0-64'!BT$1,'2013 population'!$A$3:$E$102,3,FALSE),"")</f>
        <v/>
      </c>
      <c r="BU30" s="2" t="str">
        <f>IF('Adjacent Counties'!BU30="x",VLOOKUP('2013 0-64'!BU$1,'2013 population'!$A$3:$E$102,3,FALSE),"")</f>
        <v/>
      </c>
      <c r="BV30" s="2" t="str">
        <f>IF('Adjacent Counties'!BV30="x",VLOOKUP('2013 0-64'!BV$1,'2013 population'!$A$3:$E$102,3,FALSE),"")</f>
        <v/>
      </c>
      <c r="BW30" s="2" t="str">
        <f>IF('Adjacent Counties'!BW30="x",VLOOKUP('2013 0-64'!BW$1,'2013 population'!$A$3:$E$102,3,FALSE),"")</f>
        <v/>
      </c>
      <c r="BX30" s="2" t="str">
        <f>IF('Adjacent Counties'!BX30="x",VLOOKUP('2013 0-64'!BX$1,'2013 population'!$A$3:$E$102,3,FALSE),"")</f>
        <v/>
      </c>
      <c r="BY30" s="2">
        <f>IF('Adjacent Counties'!BY30="x",VLOOKUP('2013 0-64'!BY$1,'2013 population'!$A$3:$E$102,3,FALSE),"")</f>
        <v>13178</v>
      </c>
      <c r="BZ30" s="2" t="str">
        <f>IF('Adjacent Counties'!BZ30="x",VLOOKUP('2013 0-64'!BZ$1,'2013 population'!$A$3:$E$102,3,FALSE),"")</f>
        <v/>
      </c>
      <c r="CA30" s="2" t="str">
        <f>IF('Adjacent Counties'!CA30="x",VLOOKUP('2013 0-64'!CA$1,'2013 population'!$A$3:$E$102,3,FALSE),"")</f>
        <v/>
      </c>
      <c r="CB30" s="2" t="str">
        <f>IF('Adjacent Counties'!CB30="x",VLOOKUP('2013 0-64'!CB$1,'2013 population'!$A$3:$E$102,3,FALSE),"")</f>
        <v/>
      </c>
      <c r="CC30" s="2">
        <f>IF('Adjacent Counties'!CC30="x",VLOOKUP('2013 0-64'!CC$1,'2013 population'!$A$3:$E$102,3,FALSE),"")</f>
        <v>12348</v>
      </c>
      <c r="CD30" s="2" t="str">
        <f>IF('Adjacent Counties'!CD30="x",VLOOKUP('2013 0-64'!CD$1,'2013 population'!$A$3:$E$102,3,FALSE),"")</f>
        <v/>
      </c>
      <c r="CE30" s="2" t="str">
        <f>IF('Adjacent Counties'!CE30="x",VLOOKUP('2013 0-64'!CE$1,'2013 population'!$A$3:$E$102,3,FALSE),"")</f>
        <v/>
      </c>
      <c r="CF30" s="2" t="str">
        <f>IF('Adjacent Counties'!CF30="x",VLOOKUP('2013 0-64'!CF$1,'2013 population'!$A$3:$E$102,3,FALSE),"")</f>
        <v/>
      </c>
      <c r="CG30" s="2">
        <f>IF('Adjacent Counties'!CG30="x",VLOOKUP('2013 0-64'!CG$1,'2013 population'!$A$3:$E$102,3,FALSE),"")</f>
        <v>5932</v>
      </c>
      <c r="CH30" s="2" t="str">
        <f>IF('Adjacent Counties'!CH30="x",VLOOKUP('2013 0-64'!CH$1,'2013 population'!$A$3:$E$102,3,FALSE),"")</f>
        <v/>
      </c>
      <c r="CI30" s="2" t="str">
        <f>IF('Adjacent Counties'!CI30="x",VLOOKUP('2013 0-64'!CI$1,'2013 population'!$A$3:$E$102,3,FALSE),"")</f>
        <v/>
      </c>
      <c r="CJ30" s="2" t="str">
        <f>IF('Adjacent Counties'!CJ30="x",VLOOKUP('2013 0-64'!CJ$1,'2013 population'!$A$3:$E$102,3,FALSE),"")</f>
        <v/>
      </c>
      <c r="CK30" s="2" t="str">
        <f>IF('Adjacent Counties'!CK30="x",VLOOKUP('2013 0-64'!CK$1,'2013 population'!$A$3:$E$102,3,FALSE),"")</f>
        <v/>
      </c>
      <c r="CL30" s="2" t="str">
        <f>IF('Adjacent Counties'!CL30="x",VLOOKUP('2013 0-64'!CL$1,'2013 population'!$A$3:$E$102,3,FALSE),"")</f>
        <v/>
      </c>
      <c r="CM30" s="2" t="str">
        <f>IF('Adjacent Counties'!CM30="x",VLOOKUP('2013 0-64'!CM$1,'2013 population'!$A$3:$E$102,3,FALSE),"")</f>
        <v/>
      </c>
      <c r="CN30" s="2" t="str">
        <f>IF('Adjacent Counties'!CN30="x",VLOOKUP('2013 0-64'!CN$1,'2013 population'!$A$3:$E$102,3,FALSE),"")</f>
        <v/>
      </c>
      <c r="CO30" s="2" t="str">
        <f>IF('Adjacent Counties'!CO30="x",VLOOKUP('2013 0-64'!CO$1,'2013 population'!$A$3:$E$102,3,FALSE),"")</f>
        <v/>
      </c>
      <c r="CP30" s="2" t="str">
        <f>IF('Adjacent Counties'!CP30="x",VLOOKUP('2013 0-64'!CP$1,'2013 population'!$A$3:$E$102,3,FALSE),"")</f>
        <v/>
      </c>
      <c r="CQ30" s="2" t="str">
        <f>IF('Adjacent Counties'!CQ30="x",VLOOKUP('2013 0-64'!CQ$1,'2013 population'!$A$3:$E$102,3,FALSE),"")</f>
        <v/>
      </c>
      <c r="CR30" s="2" t="str">
        <f>IF('Adjacent Counties'!CR30="x",VLOOKUP('2013 0-64'!CR$1,'2013 population'!$A$3:$E$102,3,FALSE),"")</f>
        <v/>
      </c>
      <c r="CS30" s="2" t="str">
        <f>IF('Adjacent Counties'!CS30="x",VLOOKUP('2013 0-64'!CS$1,'2013 population'!$A$3:$E$102,3,FALSE),"")</f>
        <v/>
      </c>
      <c r="CT30" s="2" t="str">
        <f>IF('Adjacent Counties'!CT30="x",VLOOKUP('2013 0-64'!CT$1,'2013 population'!$A$3:$E$102,3,FALSE),"")</f>
        <v/>
      </c>
      <c r="CU30" s="2" t="str">
        <f>IF('Adjacent Counties'!CU30="x",VLOOKUP('2013 0-64'!CU$1,'2013 population'!$A$3:$E$102,3,FALSE),"")</f>
        <v/>
      </c>
      <c r="CV30" s="2" t="str">
        <f>IF('Adjacent Counties'!CV30="x",VLOOKUP('2013 0-64'!CV$1,'2013 population'!$A$3:$E$102,3,FALSE),"")</f>
        <v/>
      </c>
      <c r="CW30" s="2" t="str">
        <f>IF('Adjacent Counties'!CW30="x",VLOOKUP('2013 0-64'!CW$1,'2013 population'!$A$3:$E$102,3,FALSE),"")</f>
        <v/>
      </c>
      <c r="CX30" s="2">
        <f t="shared" si="0"/>
        <v>121054</v>
      </c>
      <c r="CY30" s="2">
        <f>SUMIF('Residents by Age'!B$2:B$422,"="&amp;'2013 0-64'!A30,'Residents by Age'!E$2:E$422)</f>
        <v>113</v>
      </c>
      <c r="CZ30" s="9">
        <f t="shared" si="1"/>
        <v>0.93346770862590256</v>
      </c>
    </row>
    <row r="31" spans="1:104">
      <c r="A31" s="3" t="s">
        <v>29</v>
      </c>
      <c r="B31" s="2" t="str">
        <f>IF('Adjacent Counties'!B31="x",VLOOKUP('2013 0-64'!B$1,'2013 population'!$A$3:$E$102,3,FALSE),"")</f>
        <v/>
      </c>
      <c r="C31" s="2" t="str">
        <f>IF('Adjacent Counties'!C31="x",VLOOKUP('2013 0-64'!C$1,'2013 population'!$A$3:$E$102,3,FALSE),"")</f>
        <v/>
      </c>
      <c r="D31" s="2" t="str">
        <f>IF('Adjacent Counties'!D31="x",VLOOKUP('2013 0-64'!D$1,'2013 population'!$A$3:$E$102,3,FALSE),"")</f>
        <v/>
      </c>
      <c r="E31" s="2" t="str">
        <f>IF('Adjacent Counties'!E31="x",VLOOKUP('2013 0-64'!E$1,'2013 population'!$A$3:$E$102,3,FALSE),"")</f>
        <v/>
      </c>
      <c r="F31" s="2" t="str">
        <f>IF('Adjacent Counties'!F31="x",VLOOKUP('2013 0-64'!F$1,'2013 population'!$A$3:$E$102,3,FALSE),"")</f>
        <v/>
      </c>
      <c r="G31" s="2" t="str">
        <f>IF('Adjacent Counties'!G31="x",VLOOKUP('2013 0-64'!G$1,'2013 population'!$A$3:$E$102,3,FALSE),"")</f>
        <v/>
      </c>
      <c r="H31" s="2" t="str">
        <f>IF('Adjacent Counties'!H31="x",VLOOKUP('2013 0-64'!H$1,'2013 population'!$A$3:$E$102,3,FALSE),"")</f>
        <v/>
      </c>
      <c r="I31" s="2" t="str">
        <f>IF('Adjacent Counties'!I31="x",VLOOKUP('2013 0-64'!I$1,'2013 population'!$A$3:$E$102,3,FALSE),"")</f>
        <v/>
      </c>
      <c r="J31" s="2" t="str">
        <f>IF('Adjacent Counties'!J31="x",VLOOKUP('2013 0-64'!J$1,'2013 population'!$A$3:$E$102,3,FALSE),"")</f>
        <v/>
      </c>
      <c r="K31" s="2" t="str">
        <f>IF('Adjacent Counties'!K31="x",VLOOKUP('2013 0-64'!K$1,'2013 population'!$A$3:$E$102,3,FALSE),"")</f>
        <v/>
      </c>
      <c r="L31" s="2" t="str">
        <f>IF('Adjacent Counties'!L31="x",VLOOKUP('2013 0-64'!L$1,'2013 population'!$A$3:$E$102,3,FALSE),"")</f>
        <v/>
      </c>
      <c r="M31" s="2" t="str">
        <f>IF('Adjacent Counties'!M31="x",VLOOKUP('2013 0-64'!M$1,'2013 population'!$A$3:$E$102,3,FALSE),"")</f>
        <v/>
      </c>
      <c r="N31" s="2" t="str">
        <f>IF('Adjacent Counties'!N31="x",VLOOKUP('2013 0-64'!N$1,'2013 population'!$A$3:$E$102,3,FALSE),"")</f>
        <v/>
      </c>
      <c r="O31" s="2" t="str">
        <f>IF('Adjacent Counties'!O31="x",VLOOKUP('2013 0-64'!O$1,'2013 population'!$A$3:$E$102,3,FALSE),"")</f>
        <v/>
      </c>
      <c r="P31" s="2" t="str">
        <f>IF('Adjacent Counties'!P31="x",VLOOKUP('2013 0-64'!P$1,'2013 population'!$A$3:$E$102,3,FALSE),"")</f>
        <v/>
      </c>
      <c r="Q31" s="2" t="str">
        <f>IF('Adjacent Counties'!Q31="x",VLOOKUP('2013 0-64'!Q$1,'2013 population'!$A$3:$E$102,3,FALSE),"")</f>
        <v/>
      </c>
      <c r="R31" s="2" t="str">
        <f>IF('Adjacent Counties'!R31="x",VLOOKUP('2013 0-64'!R$1,'2013 population'!$A$3:$E$102,3,FALSE),"")</f>
        <v/>
      </c>
      <c r="S31" s="2" t="str">
        <f>IF('Adjacent Counties'!S31="x",VLOOKUP('2013 0-64'!S$1,'2013 population'!$A$3:$E$102,3,FALSE),"")</f>
        <v/>
      </c>
      <c r="T31" s="2" t="str">
        <f>IF('Adjacent Counties'!T31="x",VLOOKUP('2013 0-64'!T$1,'2013 population'!$A$3:$E$102,3,FALSE),"")</f>
        <v/>
      </c>
      <c r="U31" s="2" t="str">
        <f>IF('Adjacent Counties'!U31="x",VLOOKUP('2013 0-64'!U$1,'2013 population'!$A$3:$E$102,3,FALSE),"")</f>
        <v/>
      </c>
      <c r="V31" s="2" t="str">
        <f>IF('Adjacent Counties'!V31="x",VLOOKUP('2013 0-64'!V$1,'2013 population'!$A$3:$E$102,3,FALSE),"")</f>
        <v/>
      </c>
      <c r="W31" s="2" t="str">
        <f>IF('Adjacent Counties'!W31="x",VLOOKUP('2013 0-64'!W$1,'2013 population'!$A$3:$E$102,3,FALSE),"")</f>
        <v/>
      </c>
      <c r="X31" s="2" t="str">
        <f>IF('Adjacent Counties'!X31="x",VLOOKUP('2013 0-64'!X$1,'2013 population'!$A$3:$E$102,3,FALSE),"")</f>
        <v/>
      </c>
      <c r="Y31" s="2" t="str">
        <f>IF('Adjacent Counties'!Y31="x",VLOOKUP('2013 0-64'!Y$1,'2013 population'!$A$3:$E$102,3,FALSE),"")</f>
        <v/>
      </c>
      <c r="Z31" s="2" t="str">
        <f>IF('Adjacent Counties'!Z31="x",VLOOKUP('2013 0-64'!Z$1,'2013 population'!$A$3:$E$102,3,FALSE),"")</f>
        <v/>
      </c>
      <c r="AA31" s="2" t="str">
        <f>IF('Adjacent Counties'!AA31="x",VLOOKUP('2013 0-64'!AA$1,'2013 population'!$A$3:$E$102,3,FALSE),"")</f>
        <v/>
      </c>
      <c r="AB31" s="2" t="str">
        <f>IF('Adjacent Counties'!AB31="x",VLOOKUP('2013 0-64'!AB$1,'2013 population'!$A$3:$E$102,3,FALSE),"")</f>
        <v/>
      </c>
      <c r="AC31" s="2" t="str">
        <f>IF('Adjacent Counties'!AC31="x",VLOOKUP('2013 0-64'!AC$1,'2013 population'!$A$3:$E$102,3,FALSE),"")</f>
        <v/>
      </c>
      <c r="AD31" s="2">
        <f>IF('Adjacent Counties'!AD31="x",VLOOKUP('2013 0-64'!AD$1,'2013 population'!$A$3:$E$102,3,FALSE),"")</f>
        <v>15526</v>
      </c>
      <c r="AE31" s="2">
        <f>IF('Adjacent Counties'!AE31="x",VLOOKUP('2013 0-64'!AE$1,'2013 population'!$A$3:$E$102,3,FALSE),"")</f>
        <v>4295</v>
      </c>
      <c r="AF31" s="2" t="str">
        <f>IF('Adjacent Counties'!AF31="x",VLOOKUP('2013 0-64'!AF$1,'2013 population'!$A$3:$E$102,3,FALSE),"")</f>
        <v/>
      </c>
      <c r="AG31" s="2" t="str">
        <f>IF('Adjacent Counties'!AG31="x",VLOOKUP('2013 0-64'!AG$1,'2013 population'!$A$3:$E$102,3,FALSE),"")</f>
        <v/>
      </c>
      <c r="AH31" s="2" t="str">
        <f>IF('Adjacent Counties'!AH31="x",VLOOKUP('2013 0-64'!AH$1,'2013 population'!$A$3:$E$102,3,FALSE),"")</f>
        <v/>
      </c>
      <c r="AI31" s="2">
        <f>IF('Adjacent Counties'!AI31="x",VLOOKUP('2013 0-64'!AI$1,'2013 population'!$A$3:$E$102,3,FALSE),"")</f>
        <v>28350</v>
      </c>
      <c r="AJ31" s="2" t="str">
        <f>IF('Adjacent Counties'!AJ31="x",VLOOKUP('2013 0-64'!AJ$1,'2013 population'!$A$3:$E$102,3,FALSE),"")</f>
        <v/>
      </c>
      <c r="AK31" s="2" t="str">
        <f>IF('Adjacent Counties'!AK31="x",VLOOKUP('2013 0-64'!AK$1,'2013 population'!$A$3:$E$102,3,FALSE),"")</f>
        <v/>
      </c>
      <c r="AL31" s="2" t="str">
        <f>IF('Adjacent Counties'!AL31="x",VLOOKUP('2013 0-64'!AL$1,'2013 population'!$A$3:$E$102,3,FALSE),"")</f>
        <v/>
      </c>
      <c r="AM31" s="2" t="str">
        <f>IF('Adjacent Counties'!AM31="x",VLOOKUP('2013 0-64'!AM$1,'2013 population'!$A$3:$E$102,3,FALSE),"")</f>
        <v/>
      </c>
      <c r="AN31" s="2" t="str">
        <f>IF('Adjacent Counties'!AN31="x",VLOOKUP('2013 0-64'!AN$1,'2013 population'!$A$3:$E$102,3,FALSE),"")</f>
        <v/>
      </c>
      <c r="AO31" s="2" t="str">
        <f>IF('Adjacent Counties'!AO31="x",VLOOKUP('2013 0-64'!AO$1,'2013 population'!$A$3:$E$102,3,FALSE),"")</f>
        <v/>
      </c>
      <c r="AP31" s="2" t="str">
        <f>IF('Adjacent Counties'!AP31="x",VLOOKUP('2013 0-64'!AP$1,'2013 population'!$A$3:$E$102,3,FALSE),"")</f>
        <v/>
      </c>
      <c r="AQ31" s="2" t="str">
        <f>IF('Adjacent Counties'!AQ31="x",VLOOKUP('2013 0-64'!AQ$1,'2013 population'!$A$3:$E$102,3,FALSE),"")</f>
        <v/>
      </c>
      <c r="AR31" s="2" t="str">
        <f>IF('Adjacent Counties'!AR31="x",VLOOKUP('2013 0-64'!AR$1,'2013 population'!$A$3:$E$102,3,FALSE),"")</f>
        <v/>
      </c>
      <c r="AS31" s="2" t="str">
        <f>IF('Adjacent Counties'!AS31="x",VLOOKUP('2013 0-64'!AS$1,'2013 population'!$A$3:$E$102,3,FALSE),"")</f>
        <v/>
      </c>
      <c r="AT31" s="2" t="str">
        <f>IF('Adjacent Counties'!AT31="x",VLOOKUP('2013 0-64'!AT$1,'2013 population'!$A$3:$E$102,3,FALSE),"")</f>
        <v/>
      </c>
      <c r="AU31" s="2" t="str">
        <f>IF('Adjacent Counties'!AU31="x",VLOOKUP('2013 0-64'!AU$1,'2013 population'!$A$3:$E$102,3,FALSE),"")</f>
        <v/>
      </c>
      <c r="AV31" s="2" t="str">
        <f>IF('Adjacent Counties'!AV31="x",VLOOKUP('2013 0-64'!AV$1,'2013 population'!$A$3:$E$102,3,FALSE),"")</f>
        <v/>
      </c>
      <c r="AW31" s="2" t="str">
        <f>IF('Adjacent Counties'!AW31="x",VLOOKUP('2013 0-64'!AW$1,'2013 population'!$A$3:$E$102,3,FALSE),"")</f>
        <v/>
      </c>
      <c r="AX31" s="2">
        <f>IF('Adjacent Counties'!AX31="x",VLOOKUP('2013 0-64'!AX$1,'2013 population'!$A$3:$E$102,3,FALSE),"")</f>
        <v>13915</v>
      </c>
      <c r="AY31" s="2" t="str">
        <f>IF('Adjacent Counties'!AY31="x",VLOOKUP('2013 0-64'!AY$1,'2013 population'!$A$3:$E$102,3,FALSE),"")</f>
        <v/>
      </c>
      <c r="AZ31" s="2" t="str">
        <f>IF('Adjacent Counties'!AZ31="x",VLOOKUP('2013 0-64'!AZ$1,'2013 population'!$A$3:$E$102,3,FALSE),"")</f>
        <v/>
      </c>
      <c r="BA31" s="2" t="str">
        <f>IF('Adjacent Counties'!BA31="x",VLOOKUP('2013 0-64'!BA$1,'2013 population'!$A$3:$E$102,3,FALSE),"")</f>
        <v/>
      </c>
      <c r="BB31" s="2" t="str">
        <f>IF('Adjacent Counties'!BB31="x",VLOOKUP('2013 0-64'!BB$1,'2013 population'!$A$3:$E$102,3,FALSE),"")</f>
        <v/>
      </c>
      <c r="BC31" s="2" t="str">
        <f>IF('Adjacent Counties'!BC31="x",VLOOKUP('2013 0-64'!BC$1,'2013 population'!$A$3:$E$102,3,FALSE),"")</f>
        <v/>
      </c>
      <c r="BD31" s="2" t="str">
        <f>IF('Adjacent Counties'!BD31="x",VLOOKUP('2013 0-64'!BD$1,'2013 population'!$A$3:$E$102,3,FALSE),"")</f>
        <v/>
      </c>
      <c r="BE31" s="2" t="str">
        <f>IF('Adjacent Counties'!BE31="x",VLOOKUP('2013 0-64'!BE$1,'2013 population'!$A$3:$E$102,3,FALSE),"")</f>
        <v/>
      </c>
      <c r="BF31" s="2" t="str">
        <f>IF('Adjacent Counties'!BF31="x",VLOOKUP('2013 0-64'!BF$1,'2013 population'!$A$3:$E$102,3,FALSE),"")</f>
        <v/>
      </c>
      <c r="BG31" s="2" t="str">
        <f>IF('Adjacent Counties'!BG31="x",VLOOKUP('2013 0-64'!BG$1,'2013 population'!$A$3:$E$102,3,FALSE),"")</f>
        <v/>
      </c>
      <c r="BH31" s="2" t="str">
        <f>IF('Adjacent Counties'!BH31="x",VLOOKUP('2013 0-64'!BH$1,'2013 population'!$A$3:$E$102,3,FALSE),"")</f>
        <v/>
      </c>
      <c r="BI31" s="2" t="str">
        <f>IF('Adjacent Counties'!BI31="x",VLOOKUP('2013 0-64'!BI$1,'2013 population'!$A$3:$E$102,3,FALSE),"")</f>
        <v/>
      </c>
      <c r="BJ31" s="2" t="str">
        <f>IF('Adjacent Counties'!BJ31="x",VLOOKUP('2013 0-64'!BJ$1,'2013 population'!$A$3:$E$102,3,FALSE),"")</f>
        <v/>
      </c>
      <c r="BK31" s="2" t="str">
        <f>IF('Adjacent Counties'!BK31="x",VLOOKUP('2013 0-64'!BK$1,'2013 population'!$A$3:$E$102,3,FALSE),"")</f>
        <v/>
      </c>
      <c r="BL31" s="2" t="str">
        <f>IF('Adjacent Counties'!BL31="x",VLOOKUP('2013 0-64'!BL$1,'2013 population'!$A$3:$E$102,3,FALSE),"")</f>
        <v/>
      </c>
      <c r="BM31" s="2" t="str">
        <f>IF('Adjacent Counties'!BM31="x",VLOOKUP('2013 0-64'!BM$1,'2013 population'!$A$3:$E$102,3,FALSE),"")</f>
        <v/>
      </c>
      <c r="BN31" s="2" t="str">
        <f>IF('Adjacent Counties'!BN31="x",VLOOKUP('2013 0-64'!BN$1,'2013 population'!$A$3:$E$102,3,FALSE),"")</f>
        <v/>
      </c>
      <c r="BO31" s="2" t="str">
        <f>IF('Adjacent Counties'!BO31="x",VLOOKUP('2013 0-64'!BO$1,'2013 population'!$A$3:$E$102,3,FALSE),"")</f>
        <v/>
      </c>
      <c r="BP31" s="2" t="str">
        <f>IF('Adjacent Counties'!BP31="x",VLOOKUP('2013 0-64'!BP$1,'2013 population'!$A$3:$E$102,3,FALSE),"")</f>
        <v/>
      </c>
      <c r="BQ31" s="2" t="str">
        <f>IF('Adjacent Counties'!BQ31="x",VLOOKUP('2013 0-64'!BQ$1,'2013 population'!$A$3:$E$102,3,FALSE),"")</f>
        <v/>
      </c>
      <c r="BR31" s="2" t="str">
        <f>IF('Adjacent Counties'!BR31="x",VLOOKUP('2013 0-64'!BR$1,'2013 population'!$A$3:$E$102,3,FALSE),"")</f>
        <v/>
      </c>
      <c r="BS31" s="2" t="str">
        <f>IF('Adjacent Counties'!BS31="x",VLOOKUP('2013 0-64'!BS$1,'2013 population'!$A$3:$E$102,3,FALSE),"")</f>
        <v/>
      </c>
      <c r="BT31" s="2" t="str">
        <f>IF('Adjacent Counties'!BT31="x",VLOOKUP('2013 0-64'!BT$1,'2013 population'!$A$3:$E$102,3,FALSE),"")</f>
        <v/>
      </c>
      <c r="BU31" s="2" t="str">
        <f>IF('Adjacent Counties'!BU31="x",VLOOKUP('2013 0-64'!BU$1,'2013 population'!$A$3:$E$102,3,FALSE),"")</f>
        <v/>
      </c>
      <c r="BV31" s="2" t="str">
        <f>IF('Adjacent Counties'!BV31="x",VLOOKUP('2013 0-64'!BV$1,'2013 population'!$A$3:$E$102,3,FALSE),"")</f>
        <v/>
      </c>
      <c r="BW31" s="2" t="str">
        <f>IF('Adjacent Counties'!BW31="x",VLOOKUP('2013 0-64'!BW$1,'2013 population'!$A$3:$E$102,3,FALSE),"")</f>
        <v/>
      </c>
      <c r="BX31" s="2" t="str">
        <f>IF('Adjacent Counties'!BX31="x",VLOOKUP('2013 0-64'!BX$1,'2013 population'!$A$3:$E$102,3,FALSE),"")</f>
        <v/>
      </c>
      <c r="BY31" s="2" t="str">
        <f>IF('Adjacent Counties'!BY31="x",VLOOKUP('2013 0-64'!BY$1,'2013 population'!$A$3:$E$102,3,FALSE),"")</f>
        <v/>
      </c>
      <c r="BZ31" s="2" t="str">
        <f>IF('Adjacent Counties'!BZ31="x",VLOOKUP('2013 0-64'!BZ$1,'2013 population'!$A$3:$E$102,3,FALSE),"")</f>
        <v/>
      </c>
      <c r="CA31" s="2" t="str">
        <f>IF('Adjacent Counties'!CA31="x",VLOOKUP('2013 0-64'!CA$1,'2013 population'!$A$3:$E$102,3,FALSE),"")</f>
        <v/>
      </c>
      <c r="CB31" s="2" t="str">
        <f>IF('Adjacent Counties'!CB31="x",VLOOKUP('2013 0-64'!CB$1,'2013 population'!$A$3:$E$102,3,FALSE),"")</f>
        <v/>
      </c>
      <c r="CC31" s="2">
        <f>IF('Adjacent Counties'!CC31="x",VLOOKUP('2013 0-64'!CC$1,'2013 population'!$A$3:$E$102,3,FALSE),"")</f>
        <v>12348</v>
      </c>
      <c r="CD31" s="2" t="str">
        <f>IF('Adjacent Counties'!CD31="x",VLOOKUP('2013 0-64'!CD$1,'2013 population'!$A$3:$E$102,3,FALSE),"")</f>
        <v/>
      </c>
      <c r="CE31" s="2" t="str">
        <f>IF('Adjacent Counties'!CE31="x",VLOOKUP('2013 0-64'!CE$1,'2013 population'!$A$3:$E$102,3,FALSE),"")</f>
        <v/>
      </c>
      <c r="CF31" s="2" t="str">
        <f>IF('Adjacent Counties'!CF31="x",VLOOKUP('2013 0-64'!CF$1,'2013 population'!$A$3:$E$102,3,FALSE),"")</f>
        <v/>
      </c>
      <c r="CG31" s="2" t="str">
        <f>IF('Adjacent Counties'!CG31="x",VLOOKUP('2013 0-64'!CG$1,'2013 population'!$A$3:$E$102,3,FALSE),"")</f>
        <v/>
      </c>
      <c r="CH31" s="2" t="str">
        <f>IF('Adjacent Counties'!CH31="x",VLOOKUP('2013 0-64'!CH$1,'2013 population'!$A$3:$E$102,3,FALSE),"")</f>
        <v/>
      </c>
      <c r="CI31" s="2" t="str">
        <f>IF('Adjacent Counties'!CI31="x",VLOOKUP('2013 0-64'!CI$1,'2013 population'!$A$3:$E$102,3,FALSE),"")</f>
        <v/>
      </c>
      <c r="CJ31" s="2" t="str">
        <f>IF('Adjacent Counties'!CJ31="x",VLOOKUP('2013 0-64'!CJ$1,'2013 population'!$A$3:$E$102,3,FALSE),"")</f>
        <v/>
      </c>
      <c r="CK31" s="2" t="str">
        <f>IF('Adjacent Counties'!CK31="x",VLOOKUP('2013 0-64'!CK$1,'2013 population'!$A$3:$E$102,3,FALSE),"")</f>
        <v/>
      </c>
      <c r="CL31" s="2" t="str">
        <f>IF('Adjacent Counties'!CL31="x",VLOOKUP('2013 0-64'!CL$1,'2013 population'!$A$3:$E$102,3,FALSE),"")</f>
        <v/>
      </c>
      <c r="CM31" s="2" t="str">
        <f>IF('Adjacent Counties'!CM31="x",VLOOKUP('2013 0-64'!CM$1,'2013 population'!$A$3:$E$102,3,FALSE),"")</f>
        <v/>
      </c>
      <c r="CN31" s="2" t="str">
        <f>IF('Adjacent Counties'!CN31="x",VLOOKUP('2013 0-64'!CN$1,'2013 population'!$A$3:$E$102,3,FALSE),"")</f>
        <v/>
      </c>
      <c r="CO31" s="2" t="str">
        <f>IF('Adjacent Counties'!CO31="x",VLOOKUP('2013 0-64'!CO$1,'2013 population'!$A$3:$E$102,3,FALSE),"")</f>
        <v/>
      </c>
      <c r="CP31" s="2" t="str">
        <f>IF('Adjacent Counties'!CP31="x",VLOOKUP('2013 0-64'!CP$1,'2013 population'!$A$3:$E$102,3,FALSE),"")</f>
        <v/>
      </c>
      <c r="CQ31" s="2" t="str">
        <f>IF('Adjacent Counties'!CQ31="x",VLOOKUP('2013 0-64'!CQ$1,'2013 population'!$A$3:$E$102,3,FALSE),"")</f>
        <v/>
      </c>
      <c r="CR31" s="2" t="str">
        <f>IF('Adjacent Counties'!CR31="x",VLOOKUP('2013 0-64'!CR$1,'2013 population'!$A$3:$E$102,3,FALSE),"")</f>
        <v/>
      </c>
      <c r="CS31" s="2" t="str">
        <f>IF('Adjacent Counties'!CS31="x",VLOOKUP('2013 0-64'!CS$1,'2013 population'!$A$3:$E$102,3,FALSE),"")</f>
        <v/>
      </c>
      <c r="CT31" s="2" t="str">
        <f>IF('Adjacent Counties'!CT31="x",VLOOKUP('2013 0-64'!CT$1,'2013 population'!$A$3:$E$102,3,FALSE),"")</f>
        <v/>
      </c>
      <c r="CU31" s="2" t="str">
        <f>IF('Adjacent Counties'!CU31="x",VLOOKUP('2013 0-64'!CU$1,'2013 population'!$A$3:$E$102,3,FALSE),"")</f>
        <v/>
      </c>
      <c r="CV31" s="2">
        <f>IF('Adjacent Counties'!CV31="x",VLOOKUP('2013 0-64'!CV$1,'2013 population'!$A$3:$E$102,3,FALSE),"")</f>
        <v>3844</v>
      </c>
      <c r="CW31" s="2" t="str">
        <f>IF('Adjacent Counties'!CW31="x",VLOOKUP('2013 0-64'!CW$1,'2013 population'!$A$3:$E$102,3,FALSE),"")</f>
        <v/>
      </c>
      <c r="CX31" s="2">
        <f t="shared" si="0"/>
        <v>78278</v>
      </c>
      <c r="CY31" s="2">
        <f>SUMIF('Residents by Age'!B$2:B$422,"="&amp;'2013 0-64'!A31,'Residents by Age'!E$2:E$422)</f>
        <v>29</v>
      </c>
      <c r="CZ31" s="9">
        <f t="shared" si="1"/>
        <v>0.37047446281202889</v>
      </c>
    </row>
    <row r="32" spans="1:104">
      <c r="A32" s="3" t="s">
        <v>30</v>
      </c>
      <c r="B32" s="2" t="str">
        <f>IF('Adjacent Counties'!B32="x",VLOOKUP('2013 0-64'!B$1,'2013 population'!$A$3:$E$102,3,FALSE),"")</f>
        <v/>
      </c>
      <c r="C32" s="2" t="str">
        <f>IF('Adjacent Counties'!C32="x",VLOOKUP('2013 0-64'!C$1,'2013 population'!$A$3:$E$102,3,FALSE),"")</f>
        <v/>
      </c>
      <c r="D32" s="2" t="str">
        <f>IF('Adjacent Counties'!D32="x",VLOOKUP('2013 0-64'!D$1,'2013 population'!$A$3:$E$102,3,FALSE),"")</f>
        <v/>
      </c>
      <c r="E32" s="2" t="str">
        <f>IF('Adjacent Counties'!E32="x",VLOOKUP('2013 0-64'!E$1,'2013 population'!$A$3:$E$102,3,FALSE),"")</f>
        <v/>
      </c>
      <c r="F32" s="2" t="str">
        <f>IF('Adjacent Counties'!F32="x",VLOOKUP('2013 0-64'!F$1,'2013 population'!$A$3:$E$102,3,FALSE),"")</f>
        <v/>
      </c>
      <c r="G32" s="2" t="str">
        <f>IF('Adjacent Counties'!G32="x",VLOOKUP('2013 0-64'!G$1,'2013 population'!$A$3:$E$102,3,FALSE),"")</f>
        <v/>
      </c>
      <c r="H32" s="2" t="str">
        <f>IF('Adjacent Counties'!H32="x",VLOOKUP('2013 0-64'!H$1,'2013 population'!$A$3:$E$102,3,FALSE),"")</f>
        <v/>
      </c>
      <c r="I32" s="2" t="str">
        <f>IF('Adjacent Counties'!I32="x",VLOOKUP('2013 0-64'!I$1,'2013 population'!$A$3:$E$102,3,FALSE),"")</f>
        <v/>
      </c>
      <c r="J32" s="2" t="str">
        <f>IF('Adjacent Counties'!J32="x",VLOOKUP('2013 0-64'!J$1,'2013 population'!$A$3:$E$102,3,FALSE),"")</f>
        <v/>
      </c>
      <c r="K32" s="2" t="str">
        <f>IF('Adjacent Counties'!K32="x",VLOOKUP('2013 0-64'!K$1,'2013 population'!$A$3:$E$102,3,FALSE),"")</f>
        <v/>
      </c>
      <c r="L32" s="2" t="str">
        <f>IF('Adjacent Counties'!L32="x",VLOOKUP('2013 0-64'!L$1,'2013 population'!$A$3:$E$102,3,FALSE),"")</f>
        <v/>
      </c>
      <c r="M32" s="2" t="str">
        <f>IF('Adjacent Counties'!M32="x",VLOOKUP('2013 0-64'!M$1,'2013 population'!$A$3:$E$102,3,FALSE),"")</f>
        <v/>
      </c>
      <c r="N32" s="2" t="str">
        <f>IF('Adjacent Counties'!N32="x",VLOOKUP('2013 0-64'!N$1,'2013 population'!$A$3:$E$102,3,FALSE),"")</f>
        <v/>
      </c>
      <c r="O32" s="2" t="str">
        <f>IF('Adjacent Counties'!O32="x",VLOOKUP('2013 0-64'!O$1,'2013 population'!$A$3:$E$102,3,FALSE),"")</f>
        <v/>
      </c>
      <c r="P32" s="2" t="str">
        <f>IF('Adjacent Counties'!P32="x",VLOOKUP('2013 0-64'!P$1,'2013 population'!$A$3:$E$102,3,FALSE),"")</f>
        <v/>
      </c>
      <c r="Q32" s="2" t="str">
        <f>IF('Adjacent Counties'!Q32="x",VLOOKUP('2013 0-64'!Q$1,'2013 population'!$A$3:$E$102,3,FALSE),"")</f>
        <v/>
      </c>
      <c r="R32" s="2" t="str">
        <f>IF('Adjacent Counties'!R32="x",VLOOKUP('2013 0-64'!R$1,'2013 population'!$A$3:$E$102,3,FALSE),"")</f>
        <v/>
      </c>
      <c r="S32" s="2" t="str">
        <f>IF('Adjacent Counties'!S32="x",VLOOKUP('2013 0-64'!S$1,'2013 population'!$A$3:$E$102,3,FALSE),"")</f>
        <v/>
      </c>
      <c r="T32" s="2" t="str">
        <f>IF('Adjacent Counties'!T32="x",VLOOKUP('2013 0-64'!T$1,'2013 population'!$A$3:$E$102,3,FALSE),"")</f>
        <v/>
      </c>
      <c r="U32" s="2" t="str">
        <f>IF('Adjacent Counties'!U32="x",VLOOKUP('2013 0-64'!U$1,'2013 population'!$A$3:$E$102,3,FALSE),"")</f>
        <v/>
      </c>
      <c r="V32" s="2" t="str">
        <f>IF('Adjacent Counties'!V32="x",VLOOKUP('2013 0-64'!V$1,'2013 population'!$A$3:$E$102,3,FALSE),"")</f>
        <v/>
      </c>
      <c r="W32" s="2" t="str">
        <f>IF('Adjacent Counties'!W32="x",VLOOKUP('2013 0-64'!W$1,'2013 population'!$A$3:$E$102,3,FALSE),"")</f>
        <v/>
      </c>
      <c r="X32" s="2" t="str">
        <f>IF('Adjacent Counties'!X32="x",VLOOKUP('2013 0-64'!X$1,'2013 population'!$A$3:$E$102,3,FALSE),"")</f>
        <v/>
      </c>
      <c r="Y32" s="2" t="str">
        <f>IF('Adjacent Counties'!Y32="x",VLOOKUP('2013 0-64'!Y$1,'2013 population'!$A$3:$E$102,3,FALSE),"")</f>
        <v/>
      </c>
      <c r="Z32" s="2" t="str">
        <f>IF('Adjacent Counties'!Z32="x",VLOOKUP('2013 0-64'!Z$1,'2013 population'!$A$3:$E$102,3,FALSE),"")</f>
        <v/>
      </c>
      <c r="AA32" s="2" t="str">
        <f>IF('Adjacent Counties'!AA32="x",VLOOKUP('2013 0-64'!AA$1,'2013 population'!$A$3:$E$102,3,FALSE),"")</f>
        <v/>
      </c>
      <c r="AB32" s="2" t="str">
        <f>IF('Adjacent Counties'!AB32="x",VLOOKUP('2013 0-64'!AB$1,'2013 population'!$A$3:$E$102,3,FALSE),"")</f>
        <v/>
      </c>
      <c r="AC32" s="2" t="str">
        <f>IF('Adjacent Counties'!AC32="x",VLOOKUP('2013 0-64'!AC$1,'2013 population'!$A$3:$E$102,3,FALSE),"")</f>
        <v/>
      </c>
      <c r="AD32" s="2" t="str">
        <f>IF('Adjacent Counties'!AD32="x",VLOOKUP('2013 0-64'!AD$1,'2013 population'!$A$3:$E$102,3,FALSE),"")</f>
        <v/>
      </c>
      <c r="AE32" s="2" t="str">
        <f>IF('Adjacent Counties'!AE32="x",VLOOKUP('2013 0-64'!AE$1,'2013 population'!$A$3:$E$102,3,FALSE),"")</f>
        <v/>
      </c>
      <c r="AF32" s="2">
        <f>IF('Adjacent Counties'!AF32="x",VLOOKUP('2013 0-64'!AF$1,'2013 population'!$A$3:$E$102,3,FALSE),"")</f>
        <v>5465</v>
      </c>
      <c r="AG32" s="2" t="str">
        <f>IF('Adjacent Counties'!AG32="x",VLOOKUP('2013 0-64'!AG$1,'2013 population'!$A$3:$E$102,3,FALSE),"")</f>
        <v/>
      </c>
      <c r="AH32" s="2" t="str">
        <f>IF('Adjacent Counties'!AH32="x",VLOOKUP('2013 0-64'!AH$1,'2013 population'!$A$3:$E$102,3,FALSE),"")</f>
        <v/>
      </c>
      <c r="AI32" s="2" t="str">
        <f>IF('Adjacent Counties'!AI32="x",VLOOKUP('2013 0-64'!AI$1,'2013 population'!$A$3:$E$102,3,FALSE),"")</f>
        <v/>
      </c>
      <c r="AJ32" s="2" t="str">
        <f>IF('Adjacent Counties'!AJ32="x",VLOOKUP('2013 0-64'!AJ$1,'2013 population'!$A$3:$E$102,3,FALSE),"")</f>
        <v/>
      </c>
      <c r="AK32" s="2" t="str">
        <f>IF('Adjacent Counties'!AK32="x",VLOOKUP('2013 0-64'!AK$1,'2013 population'!$A$3:$E$102,3,FALSE),"")</f>
        <v/>
      </c>
      <c r="AL32" s="2" t="str">
        <f>IF('Adjacent Counties'!AL32="x",VLOOKUP('2013 0-64'!AL$1,'2013 population'!$A$3:$E$102,3,FALSE),"")</f>
        <v/>
      </c>
      <c r="AM32" s="2" t="str">
        <f>IF('Adjacent Counties'!AM32="x",VLOOKUP('2013 0-64'!AM$1,'2013 population'!$A$3:$E$102,3,FALSE),"")</f>
        <v/>
      </c>
      <c r="AN32" s="2" t="str">
        <f>IF('Adjacent Counties'!AN32="x",VLOOKUP('2013 0-64'!AN$1,'2013 population'!$A$3:$E$102,3,FALSE),"")</f>
        <v/>
      </c>
      <c r="AO32" s="2" t="str">
        <f>IF('Adjacent Counties'!AO32="x",VLOOKUP('2013 0-64'!AO$1,'2013 population'!$A$3:$E$102,3,FALSE),"")</f>
        <v/>
      </c>
      <c r="AP32" s="2" t="str">
        <f>IF('Adjacent Counties'!AP32="x",VLOOKUP('2013 0-64'!AP$1,'2013 population'!$A$3:$E$102,3,FALSE),"")</f>
        <v/>
      </c>
      <c r="AQ32" s="2" t="str">
        <f>IF('Adjacent Counties'!AQ32="x",VLOOKUP('2013 0-64'!AQ$1,'2013 population'!$A$3:$E$102,3,FALSE),"")</f>
        <v/>
      </c>
      <c r="AR32" s="2" t="str">
        <f>IF('Adjacent Counties'!AR32="x",VLOOKUP('2013 0-64'!AR$1,'2013 population'!$A$3:$E$102,3,FALSE),"")</f>
        <v/>
      </c>
      <c r="AS32" s="2" t="str">
        <f>IF('Adjacent Counties'!AS32="x",VLOOKUP('2013 0-64'!AS$1,'2013 population'!$A$3:$E$102,3,FALSE),"")</f>
        <v/>
      </c>
      <c r="AT32" s="2" t="str">
        <f>IF('Adjacent Counties'!AT32="x",VLOOKUP('2013 0-64'!AT$1,'2013 population'!$A$3:$E$102,3,FALSE),"")</f>
        <v/>
      </c>
      <c r="AU32" s="2" t="str">
        <f>IF('Adjacent Counties'!AU32="x",VLOOKUP('2013 0-64'!AU$1,'2013 population'!$A$3:$E$102,3,FALSE),"")</f>
        <v/>
      </c>
      <c r="AV32" s="2" t="str">
        <f>IF('Adjacent Counties'!AV32="x",VLOOKUP('2013 0-64'!AV$1,'2013 population'!$A$3:$E$102,3,FALSE),"")</f>
        <v/>
      </c>
      <c r="AW32" s="2" t="str">
        <f>IF('Adjacent Counties'!AW32="x",VLOOKUP('2013 0-64'!AW$1,'2013 population'!$A$3:$E$102,3,FALSE),"")</f>
        <v/>
      </c>
      <c r="AX32" s="2" t="str">
        <f>IF('Adjacent Counties'!AX32="x",VLOOKUP('2013 0-64'!AX$1,'2013 population'!$A$3:$E$102,3,FALSE),"")</f>
        <v/>
      </c>
      <c r="AY32" s="2" t="str">
        <f>IF('Adjacent Counties'!AY32="x",VLOOKUP('2013 0-64'!AY$1,'2013 population'!$A$3:$E$102,3,FALSE),"")</f>
        <v/>
      </c>
      <c r="AZ32" s="2" t="str">
        <f>IF('Adjacent Counties'!AZ32="x",VLOOKUP('2013 0-64'!AZ$1,'2013 population'!$A$3:$E$102,3,FALSE),"")</f>
        <v/>
      </c>
      <c r="BA32" s="2">
        <f>IF('Adjacent Counties'!BA32="x",VLOOKUP('2013 0-64'!BA$1,'2013 population'!$A$3:$E$102,3,FALSE),"")</f>
        <v>1132</v>
      </c>
      <c r="BB32" s="2" t="str">
        <f>IF('Adjacent Counties'!BB32="x",VLOOKUP('2013 0-64'!BB$1,'2013 population'!$A$3:$E$102,3,FALSE),"")</f>
        <v/>
      </c>
      <c r="BC32" s="2">
        <f>IF('Adjacent Counties'!BC32="x",VLOOKUP('2013 0-64'!BC$1,'2013 population'!$A$3:$E$102,3,FALSE),"")</f>
        <v>5730</v>
      </c>
      <c r="BD32" s="2" t="str">
        <f>IF('Adjacent Counties'!BD32="x",VLOOKUP('2013 0-64'!BD$1,'2013 population'!$A$3:$E$102,3,FALSE),"")</f>
        <v/>
      </c>
      <c r="BE32" s="2" t="str">
        <f>IF('Adjacent Counties'!BE32="x",VLOOKUP('2013 0-64'!BE$1,'2013 population'!$A$3:$E$102,3,FALSE),"")</f>
        <v/>
      </c>
      <c r="BF32" s="2" t="str">
        <f>IF('Adjacent Counties'!BF32="x",VLOOKUP('2013 0-64'!BF$1,'2013 population'!$A$3:$E$102,3,FALSE),"")</f>
        <v/>
      </c>
      <c r="BG32" s="2" t="str">
        <f>IF('Adjacent Counties'!BG32="x",VLOOKUP('2013 0-64'!BG$1,'2013 population'!$A$3:$E$102,3,FALSE),"")</f>
        <v/>
      </c>
      <c r="BH32" s="2" t="str">
        <f>IF('Adjacent Counties'!BH32="x",VLOOKUP('2013 0-64'!BH$1,'2013 population'!$A$3:$E$102,3,FALSE),"")</f>
        <v/>
      </c>
      <c r="BI32" s="2" t="str">
        <f>IF('Adjacent Counties'!BI32="x",VLOOKUP('2013 0-64'!BI$1,'2013 population'!$A$3:$E$102,3,FALSE),"")</f>
        <v/>
      </c>
      <c r="BJ32" s="2" t="str">
        <f>IF('Adjacent Counties'!BJ32="x",VLOOKUP('2013 0-64'!BJ$1,'2013 population'!$A$3:$E$102,3,FALSE),"")</f>
        <v/>
      </c>
      <c r="BK32" s="2" t="str">
        <f>IF('Adjacent Counties'!BK32="x",VLOOKUP('2013 0-64'!BK$1,'2013 population'!$A$3:$E$102,3,FALSE),"")</f>
        <v/>
      </c>
      <c r="BL32" s="2" t="str">
        <f>IF('Adjacent Counties'!BL32="x",VLOOKUP('2013 0-64'!BL$1,'2013 population'!$A$3:$E$102,3,FALSE),"")</f>
        <v/>
      </c>
      <c r="BM32" s="2" t="str">
        <f>IF('Adjacent Counties'!BM32="x",VLOOKUP('2013 0-64'!BM$1,'2013 population'!$A$3:$E$102,3,FALSE),"")</f>
        <v/>
      </c>
      <c r="BN32" s="2" t="str">
        <f>IF('Adjacent Counties'!BN32="x",VLOOKUP('2013 0-64'!BN$1,'2013 population'!$A$3:$E$102,3,FALSE),"")</f>
        <v/>
      </c>
      <c r="BO32" s="2" t="str">
        <f>IF('Adjacent Counties'!BO32="x",VLOOKUP('2013 0-64'!BO$1,'2013 population'!$A$3:$E$102,3,FALSE),"")</f>
        <v/>
      </c>
      <c r="BP32" s="2">
        <f>IF('Adjacent Counties'!BP32="x",VLOOKUP('2013 0-64'!BP$1,'2013 population'!$A$3:$E$102,3,FALSE),"")</f>
        <v>9589</v>
      </c>
      <c r="BQ32" s="2" t="str">
        <f>IF('Adjacent Counties'!BQ32="x",VLOOKUP('2013 0-64'!BQ$1,'2013 population'!$A$3:$E$102,3,FALSE),"")</f>
        <v/>
      </c>
      <c r="BR32" s="2" t="str">
        <f>IF('Adjacent Counties'!BR32="x",VLOOKUP('2013 0-64'!BR$1,'2013 population'!$A$3:$E$102,3,FALSE),"")</f>
        <v/>
      </c>
      <c r="BS32" s="2" t="str">
        <f>IF('Adjacent Counties'!BS32="x",VLOOKUP('2013 0-64'!BS$1,'2013 population'!$A$3:$E$102,3,FALSE),"")</f>
        <v/>
      </c>
      <c r="BT32" s="2">
        <f>IF('Adjacent Counties'!BT32="x",VLOOKUP('2013 0-64'!BT$1,'2013 population'!$A$3:$E$102,3,FALSE),"")</f>
        <v>5597</v>
      </c>
      <c r="BU32" s="2" t="str">
        <f>IF('Adjacent Counties'!BU32="x",VLOOKUP('2013 0-64'!BU$1,'2013 population'!$A$3:$E$102,3,FALSE),"")</f>
        <v/>
      </c>
      <c r="BV32" s="2" t="str">
        <f>IF('Adjacent Counties'!BV32="x",VLOOKUP('2013 0-64'!BV$1,'2013 population'!$A$3:$E$102,3,FALSE),"")</f>
        <v/>
      </c>
      <c r="BW32" s="2" t="str">
        <f>IF('Adjacent Counties'!BW32="x",VLOOKUP('2013 0-64'!BW$1,'2013 population'!$A$3:$E$102,3,FALSE),"")</f>
        <v/>
      </c>
      <c r="BX32" s="2" t="str">
        <f>IF('Adjacent Counties'!BX32="x",VLOOKUP('2013 0-64'!BX$1,'2013 population'!$A$3:$E$102,3,FALSE),"")</f>
        <v/>
      </c>
      <c r="BY32" s="2" t="str">
        <f>IF('Adjacent Counties'!BY32="x",VLOOKUP('2013 0-64'!BY$1,'2013 population'!$A$3:$E$102,3,FALSE),"")</f>
        <v/>
      </c>
      <c r="BZ32" s="2" t="str">
        <f>IF('Adjacent Counties'!BZ32="x",VLOOKUP('2013 0-64'!BZ$1,'2013 population'!$A$3:$E$102,3,FALSE),"")</f>
        <v/>
      </c>
      <c r="CA32" s="2" t="str">
        <f>IF('Adjacent Counties'!CA32="x",VLOOKUP('2013 0-64'!CA$1,'2013 population'!$A$3:$E$102,3,FALSE),"")</f>
        <v/>
      </c>
      <c r="CB32" s="2" t="str">
        <f>IF('Adjacent Counties'!CB32="x",VLOOKUP('2013 0-64'!CB$1,'2013 population'!$A$3:$E$102,3,FALSE),"")</f>
        <v/>
      </c>
      <c r="CC32" s="2" t="str">
        <f>IF('Adjacent Counties'!CC32="x",VLOOKUP('2013 0-64'!CC$1,'2013 population'!$A$3:$E$102,3,FALSE),"")</f>
        <v/>
      </c>
      <c r="CD32" s="2" t="str">
        <f>IF('Adjacent Counties'!CD32="x",VLOOKUP('2013 0-64'!CD$1,'2013 population'!$A$3:$E$102,3,FALSE),"")</f>
        <v/>
      </c>
      <c r="CE32" s="2">
        <f>IF('Adjacent Counties'!CE32="x",VLOOKUP('2013 0-64'!CE$1,'2013 population'!$A$3:$E$102,3,FALSE),"")</f>
        <v>5705</v>
      </c>
      <c r="CF32" s="2" t="str">
        <f>IF('Adjacent Counties'!CF32="x",VLOOKUP('2013 0-64'!CF$1,'2013 population'!$A$3:$E$102,3,FALSE),"")</f>
        <v/>
      </c>
      <c r="CG32" s="2" t="str">
        <f>IF('Adjacent Counties'!CG32="x",VLOOKUP('2013 0-64'!CG$1,'2013 population'!$A$3:$E$102,3,FALSE),"")</f>
        <v/>
      </c>
      <c r="CH32" s="2" t="str">
        <f>IF('Adjacent Counties'!CH32="x",VLOOKUP('2013 0-64'!CH$1,'2013 population'!$A$3:$E$102,3,FALSE),"")</f>
        <v/>
      </c>
      <c r="CI32" s="2" t="str">
        <f>IF('Adjacent Counties'!CI32="x",VLOOKUP('2013 0-64'!CI$1,'2013 population'!$A$3:$E$102,3,FALSE),"")</f>
        <v/>
      </c>
      <c r="CJ32" s="2" t="str">
        <f>IF('Adjacent Counties'!CJ32="x",VLOOKUP('2013 0-64'!CJ$1,'2013 population'!$A$3:$E$102,3,FALSE),"")</f>
        <v/>
      </c>
      <c r="CK32" s="2" t="str">
        <f>IF('Adjacent Counties'!CK32="x",VLOOKUP('2013 0-64'!CK$1,'2013 population'!$A$3:$E$102,3,FALSE),"")</f>
        <v/>
      </c>
      <c r="CL32" s="2" t="str">
        <f>IF('Adjacent Counties'!CL32="x",VLOOKUP('2013 0-64'!CL$1,'2013 population'!$A$3:$E$102,3,FALSE),"")</f>
        <v/>
      </c>
      <c r="CM32" s="2" t="str">
        <f>IF('Adjacent Counties'!CM32="x",VLOOKUP('2013 0-64'!CM$1,'2013 population'!$A$3:$E$102,3,FALSE),"")</f>
        <v/>
      </c>
      <c r="CN32" s="2" t="str">
        <f>IF('Adjacent Counties'!CN32="x",VLOOKUP('2013 0-64'!CN$1,'2013 population'!$A$3:$E$102,3,FALSE),"")</f>
        <v/>
      </c>
      <c r="CO32" s="2" t="str">
        <f>IF('Adjacent Counties'!CO32="x",VLOOKUP('2013 0-64'!CO$1,'2013 population'!$A$3:$E$102,3,FALSE),"")</f>
        <v/>
      </c>
      <c r="CP32" s="2" t="str">
        <f>IF('Adjacent Counties'!CP32="x",VLOOKUP('2013 0-64'!CP$1,'2013 population'!$A$3:$E$102,3,FALSE),"")</f>
        <v/>
      </c>
      <c r="CQ32" s="2" t="str">
        <f>IF('Adjacent Counties'!CQ32="x",VLOOKUP('2013 0-64'!CQ$1,'2013 population'!$A$3:$E$102,3,FALSE),"")</f>
        <v/>
      </c>
      <c r="CR32" s="2" t="str">
        <f>IF('Adjacent Counties'!CR32="x",VLOOKUP('2013 0-64'!CR$1,'2013 population'!$A$3:$E$102,3,FALSE),"")</f>
        <v/>
      </c>
      <c r="CS32" s="2">
        <f>IF('Adjacent Counties'!CS32="x",VLOOKUP('2013 0-64'!CS$1,'2013 population'!$A$3:$E$102,3,FALSE),"")</f>
        <v>10023</v>
      </c>
      <c r="CT32" s="2" t="str">
        <f>IF('Adjacent Counties'!CT32="x",VLOOKUP('2013 0-64'!CT$1,'2013 population'!$A$3:$E$102,3,FALSE),"")</f>
        <v/>
      </c>
      <c r="CU32" s="2" t="str">
        <f>IF('Adjacent Counties'!CU32="x",VLOOKUP('2013 0-64'!CU$1,'2013 population'!$A$3:$E$102,3,FALSE),"")</f>
        <v/>
      </c>
      <c r="CV32" s="2" t="str">
        <f>IF('Adjacent Counties'!CV32="x",VLOOKUP('2013 0-64'!CV$1,'2013 population'!$A$3:$E$102,3,FALSE),"")</f>
        <v/>
      </c>
      <c r="CW32" s="2" t="str">
        <f>IF('Adjacent Counties'!CW32="x",VLOOKUP('2013 0-64'!CW$1,'2013 population'!$A$3:$E$102,3,FALSE),"")</f>
        <v/>
      </c>
      <c r="CX32" s="2">
        <f t="shared" si="0"/>
        <v>43241</v>
      </c>
      <c r="CY32" s="2">
        <f>SUMIF('Residents by Age'!B$2:B$422,"="&amp;'2013 0-64'!A32,'Residents by Age'!E$2:E$422)</f>
        <v>49</v>
      </c>
      <c r="CZ32" s="9">
        <f t="shared" si="1"/>
        <v>1.1331837839087904</v>
      </c>
    </row>
    <row r="33" spans="1:104">
      <c r="A33" s="3" t="s">
        <v>31</v>
      </c>
      <c r="B33" s="2" t="str">
        <f>IF('Adjacent Counties'!B33="x",VLOOKUP('2013 0-64'!B$1,'2013 population'!$A$3:$E$102,3,FALSE),"")</f>
        <v/>
      </c>
      <c r="C33" s="2" t="str">
        <f>IF('Adjacent Counties'!C33="x",VLOOKUP('2013 0-64'!C$1,'2013 population'!$A$3:$E$102,3,FALSE),"")</f>
        <v/>
      </c>
      <c r="D33" s="2" t="str">
        <f>IF('Adjacent Counties'!D33="x",VLOOKUP('2013 0-64'!D$1,'2013 population'!$A$3:$E$102,3,FALSE),"")</f>
        <v/>
      </c>
      <c r="E33" s="2" t="str">
        <f>IF('Adjacent Counties'!E33="x",VLOOKUP('2013 0-64'!E$1,'2013 population'!$A$3:$E$102,3,FALSE),"")</f>
        <v/>
      </c>
      <c r="F33" s="2" t="str">
        <f>IF('Adjacent Counties'!F33="x",VLOOKUP('2013 0-64'!F$1,'2013 population'!$A$3:$E$102,3,FALSE),"")</f>
        <v/>
      </c>
      <c r="G33" s="2" t="str">
        <f>IF('Adjacent Counties'!G33="x",VLOOKUP('2013 0-64'!G$1,'2013 population'!$A$3:$E$102,3,FALSE),"")</f>
        <v/>
      </c>
      <c r="H33" s="2" t="str">
        <f>IF('Adjacent Counties'!H33="x",VLOOKUP('2013 0-64'!H$1,'2013 population'!$A$3:$E$102,3,FALSE),"")</f>
        <v/>
      </c>
      <c r="I33" s="2" t="str">
        <f>IF('Adjacent Counties'!I33="x",VLOOKUP('2013 0-64'!I$1,'2013 population'!$A$3:$E$102,3,FALSE),"")</f>
        <v/>
      </c>
      <c r="J33" s="2" t="str">
        <f>IF('Adjacent Counties'!J33="x",VLOOKUP('2013 0-64'!J$1,'2013 population'!$A$3:$E$102,3,FALSE),"")</f>
        <v/>
      </c>
      <c r="K33" s="2" t="str">
        <f>IF('Adjacent Counties'!K33="x",VLOOKUP('2013 0-64'!K$1,'2013 population'!$A$3:$E$102,3,FALSE),"")</f>
        <v/>
      </c>
      <c r="L33" s="2" t="str">
        <f>IF('Adjacent Counties'!L33="x",VLOOKUP('2013 0-64'!L$1,'2013 population'!$A$3:$E$102,3,FALSE),"")</f>
        <v/>
      </c>
      <c r="M33" s="2" t="str">
        <f>IF('Adjacent Counties'!M33="x",VLOOKUP('2013 0-64'!M$1,'2013 population'!$A$3:$E$102,3,FALSE),"")</f>
        <v/>
      </c>
      <c r="N33" s="2" t="str">
        <f>IF('Adjacent Counties'!N33="x",VLOOKUP('2013 0-64'!N$1,'2013 population'!$A$3:$E$102,3,FALSE),"")</f>
        <v/>
      </c>
      <c r="O33" s="2" t="str">
        <f>IF('Adjacent Counties'!O33="x",VLOOKUP('2013 0-64'!O$1,'2013 population'!$A$3:$E$102,3,FALSE),"")</f>
        <v/>
      </c>
      <c r="P33" s="2" t="str">
        <f>IF('Adjacent Counties'!P33="x",VLOOKUP('2013 0-64'!P$1,'2013 population'!$A$3:$E$102,3,FALSE),"")</f>
        <v/>
      </c>
      <c r="Q33" s="2" t="str">
        <f>IF('Adjacent Counties'!Q33="x",VLOOKUP('2013 0-64'!Q$1,'2013 population'!$A$3:$E$102,3,FALSE),"")</f>
        <v/>
      </c>
      <c r="R33" s="2" t="str">
        <f>IF('Adjacent Counties'!R33="x",VLOOKUP('2013 0-64'!R$1,'2013 population'!$A$3:$E$102,3,FALSE),"")</f>
        <v/>
      </c>
      <c r="S33" s="2" t="str">
        <f>IF('Adjacent Counties'!S33="x",VLOOKUP('2013 0-64'!S$1,'2013 population'!$A$3:$E$102,3,FALSE),"")</f>
        <v/>
      </c>
      <c r="T33" s="2">
        <f>IF('Adjacent Counties'!T33="x",VLOOKUP('2013 0-64'!T$1,'2013 population'!$A$3:$E$102,3,FALSE),"")</f>
        <v>8167</v>
      </c>
      <c r="U33" s="2" t="str">
        <f>IF('Adjacent Counties'!U33="x",VLOOKUP('2013 0-64'!U$1,'2013 population'!$A$3:$E$102,3,FALSE),"")</f>
        <v/>
      </c>
      <c r="V33" s="2" t="str">
        <f>IF('Adjacent Counties'!V33="x",VLOOKUP('2013 0-64'!V$1,'2013 population'!$A$3:$E$102,3,FALSE),"")</f>
        <v/>
      </c>
      <c r="W33" s="2" t="str">
        <f>IF('Adjacent Counties'!W33="x",VLOOKUP('2013 0-64'!W$1,'2013 population'!$A$3:$E$102,3,FALSE),"")</f>
        <v/>
      </c>
      <c r="X33" s="2" t="str">
        <f>IF('Adjacent Counties'!X33="x",VLOOKUP('2013 0-64'!X$1,'2013 population'!$A$3:$E$102,3,FALSE),"")</f>
        <v/>
      </c>
      <c r="Y33" s="2" t="str">
        <f>IF('Adjacent Counties'!Y33="x",VLOOKUP('2013 0-64'!Y$1,'2013 population'!$A$3:$E$102,3,FALSE),"")</f>
        <v/>
      </c>
      <c r="Z33" s="2" t="str">
        <f>IF('Adjacent Counties'!Z33="x",VLOOKUP('2013 0-64'!Z$1,'2013 population'!$A$3:$E$102,3,FALSE),"")</f>
        <v/>
      </c>
      <c r="AA33" s="2" t="str">
        <f>IF('Adjacent Counties'!AA33="x",VLOOKUP('2013 0-64'!AA$1,'2013 population'!$A$3:$E$102,3,FALSE),"")</f>
        <v/>
      </c>
      <c r="AB33" s="2" t="str">
        <f>IF('Adjacent Counties'!AB33="x",VLOOKUP('2013 0-64'!AB$1,'2013 population'!$A$3:$E$102,3,FALSE),"")</f>
        <v/>
      </c>
      <c r="AC33" s="2" t="str">
        <f>IF('Adjacent Counties'!AC33="x",VLOOKUP('2013 0-64'!AC$1,'2013 population'!$A$3:$E$102,3,FALSE),"")</f>
        <v/>
      </c>
      <c r="AD33" s="2" t="str">
        <f>IF('Adjacent Counties'!AD33="x",VLOOKUP('2013 0-64'!AD$1,'2013 population'!$A$3:$E$102,3,FALSE),"")</f>
        <v/>
      </c>
      <c r="AE33" s="2" t="str">
        <f>IF('Adjacent Counties'!AE33="x",VLOOKUP('2013 0-64'!AE$1,'2013 population'!$A$3:$E$102,3,FALSE),"")</f>
        <v/>
      </c>
      <c r="AF33" s="2" t="str">
        <f>IF('Adjacent Counties'!AF33="x",VLOOKUP('2013 0-64'!AF$1,'2013 population'!$A$3:$E$102,3,FALSE),"")</f>
        <v/>
      </c>
      <c r="AG33" s="2">
        <f>IF('Adjacent Counties'!AG33="x",VLOOKUP('2013 0-64'!AG$1,'2013 population'!$A$3:$E$102,3,FALSE),"")</f>
        <v>17811</v>
      </c>
      <c r="AH33" s="2" t="str">
        <f>IF('Adjacent Counties'!AH33="x",VLOOKUP('2013 0-64'!AH$1,'2013 population'!$A$3:$E$102,3,FALSE),"")</f>
        <v/>
      </c>
      <c r="AI33" s="2" t="str">
        <f>IF('Adjacent Counties'!AI33="x",VLOOKUP('2013 0-64'!AI$1,'2013 population'!$A$3:$E$102,3,FALSE),"")</f>
        <v/>
      </c>
      <c r="AJ33" s="2" t="str">
        <f>IF('Adjacent Counties'!AJ33="x",VLOOKUP('2013 0-64'!AJ$1,'2013 population'!$A$3:$E$102,3,FALSE),"")</f>
        <v/>
      </c>
      <c r="AK33" s="2" t="str">
        <f>IF('Adjacent Counties'!AK33="x",VLOOKUP('2013 0-64'!AK$1,'2013 population'!$A$3:$E$102,3,FALSE),"")</f>
        <v/>
      </c>
      <c r="AL33" s="2" t="str">
        <f>IF('Adjacent Counties'!AL33="x",VLOOKUP('2013 0-64'!AL$1,'2013 population'!$A$3:$E$102,3,FALSE),"")</f>
        <v/>
      </c>
      <c r="AM33" s="2" t="str">
        <f>IF('Adjacent Counties'!AM33="x",VLOOKUP('2013 0-64'!AM$1,'2013 population'!$A$3:$E$102,3,FALSE),"")</f>
        <v/>
      </c>
      <c r="AN33" s="2">
        <f>IF('Adjacent Counties'!AN33="x",VLOOKUP('2013 0-64'!AN$1,'2013 population'!$A$3:$E$102,3,FALSE),"")</f>
        <v>4920</v>
      </c>
      <c r="AO33" s="2" t="str">
        <f>IF('Adjacent Counties'!AO33="x",VLOOKUP('2013 0-64'!AO$1,'2013 population'!$A$3:$E$102,3,FALSE),"")</f>
        <v/>
      </c>
      <c r="AP33" s="2" t="str">
        <f>IF('Adjacent Counties'!AP33="x",VLOOKUP('2013 0-64'!AP$1,'2013 population'!$A$3:$E$102,3,FALSE),"")</f>
        <v/>
      </c>
      <c r="AQ33" s="2" t="str">
        <f>IF('Adjacent Counties'!AQ33="x",VLOOKUP('2013 0-64'!AQ$1,'2013 population'!$A$3:$E$102,3,FALSE),"")</f>
        <v/>
      </c>
      <c r="AR33" s="2" t="str">
        <f>IF('Adjacent Counties'!AR33="x",VLOOKUP('2013 0-64'!AR$1,'2013 population'!$A$3:$E$102,3,FALSE),"")</f>
        <v/>
      </c>
      <c r="AS33" s="2" t="str">
        <f>IF('Adjacent Counties'!AS33="x",VLOOKUP('2013 0-64'!AS$1,'2013 population'!$A$3:$E$102,3,FALSE),"")</f>
        <v/>
      </c>
      <c r="AT33" s="2" t="str">
        <f>IF('Adjacent Counties'!AT33="x",VLOOKUP('2013 0-64'!AT$1,'2013 population'!$A$3:$E$102,3,FALSE),"")</f>
        <v/>
      </c>
      <c r="AU33" s="2" t="str">
        <f>IF('Adjacent Counties'!AU33="x",VLOOKUP('2013 0-64'!AU$1,'2013 population'!$A$3:$E$102,3,FALSE),"")</f>
        <v/>
      </c>
      <c r="AV33" s="2" t="str">
        <f>IF('Adjacent Counties'!AV33="x",VLOOKUP('2013 0-64'!AV$1,'2013 population'!$A$3:$E$102,3,FALSE),"")</f>
        <v/>
      </c>
      <c r="AW33" s="2" t="str">
        <f>IF('Adjacent Counties'!AW33="x",VLOOKUP('2013 0-64'!AW$1,'2013 population'!$A$3:$E$102,3,FALSE),"")</f>
        <v/>
      </c>
      <c r="AX33" s="2" t="str">
        <f>IF('Adjacent Counties'!AX33="x",VLOOKUP('2013 0-64'!AX$1,'2013 population'!$A$3:$E$102,3,FALSE),"")</f>
        <v/>
      </c>
      <c r="AY33" s="2" t="str">
        <f>IF('Adjacent Counties'!AY33="x",VLOOKUP('2013 0-64'!AY$1,'2013 population'!$A$3:$E$102,3,FALSE),"")</f>
        <v/>
      </c>
      <c r="AZ33" s="2" t="str">
        <f>IF('Adjacent Counties'!AZ33="x",VLOOKUP('2013 0-64'!AZ$1,'2013 population'!$A$3:$E$102,3,FALSE),"")</f>
        <v/>
      </c>
      <c r="BA33" s="2" t="str">
        <f>IF('Adjacent Counties'!BA33="x",VLOOKUP('2013 0-64'!BA$1,'2013 population'!$A$3:$E$102,3,FALSE),"")</f>
        <v/>
      </c>
      <c r="BB33" s="2" t="str">
        <f>IF('Adjacent Counties'!BB33="x",VLOOKUP('2013 0-64'!BB$1,'2013 population'!$A$3:$E$102,3,FALSE),"")</f>
        <v/>
      </c>
      <c r="BC33" s="2" t="str">
        <f>IF('Adjacent Counties'!BC33="x",VLOOKUP('2013 0-64'!BC$1,'2013 population'!$A$3:$E$102,3,FALSE),"")</f>
        <v/>
      </c>
      <c r="BD33" s="2" t="str">
        <f>IF('Adjacent Counties'!BD33="x",VLOOKUP('2013 0-64'!BD$1,'2013 population'!$A$3:$E$102,3,FALSE),"")</f>
        <v/>
      </c>
      <c r="BE33" s="2" t="str">
        <f>IF('Adjacent Counties'!BE33="x",VLOOKUP('2013 0-64'!BE$1,'2013 population'!$A$3:$E$102,3,FALSE),"")</f>
        <v/>
      </c>
      <c r="BF33" s="2" t="str">
        <f>IF('Adjacent Counties'!BF33="x",VLOOKUP('2013 0-64'!BF$1,'2013 population'!$A$3:$E$102,3,FALSE),"")</f>
        <v/>
      </c>
      <c r="BG33" s="2" t="str">
        <f>IF('Adjacent Counties'!BG33="x",VLOOKUP('2013 0-64'!BG$1,'2013 population'!$A$3:$E$102,3,FALSE),"")</f>
        <v/>
      </c>
      <c r="BH33" s="2" t="str">
        <f>IF('Adjacent Counties'!BH33="x",VLOOKUP('2013 0-64'!BH$1,'2013 population'!$A$3:$E$102,3,FALSE),"")</f>
        <v/>
      </c>
      <c r="BI33" s="2" t="str">
        <f>IF('Adjacent Counties'!BI33="x",VLOOKUP('2013 0-64'!BI$1,'2013 population'!$A$3:$E$102,3,FALSE),"")</f>
        <v/>
      </c>
      <c r="BJ33" s="2" t="str">
        <f>IF('Adjacent Counties'!BJ33="x",VLOOKUP('2013 0-64'!BJ$1,'2013 population'!$A$3:$E$102,3,FALSE),"")</f>
        <v/>
      </c>
      <c r="BK33" s="2" t="str">
        <f>IF('Adjacent Counties'!BK33="x",VLOOKUP('2013 0-64'!BK$1,'2013 population'!$A$3:$E$102,3,FALSE),"")</f>
        <v/>
      </c>
      <c r="BL33" s="2" t="str">
        <f>IF('Adjacent Counties'!BL33="x",VLOOKUP('2013 0-64'!BL$1,'2013 population'!$A$3:$E$102,3,FALSE),"")</f>
        <v/>
      </c>
      <c r="BM33" s="2" t="str">
        <f>IF('Adjacent Counties'!BM33="x",VLOOKUP('2013 0-64'!BM$1,'2013 population'!$A$3:$E$102,3,FALSE),"")</f>
        <v/>
      </c>
      <c r="BN33" s="2" t="str">
        <f>IF('Adjacent Counties'!BN33="x",VLOOKUP('2013 0-64'!BN$1,'2013 population'!$A$3:$E$102,3,FALSE),"")</f>
        <v/>
      </c>
      <c r="BO33" s="2" t="str">
        <f>IF('Adjacent Counties'!BO33="x",VLOOKUP('2013 0-64'!BO$1,'2013 population'!$A$3:$E$102,3,FALSE),"")</f>
        <v/>
      </c>
      <c r="BP33" s="2" t="str">
        <f>IF('Adjacent Counties'!BP33="x",VLOOKUP('2013 0-64'!BP$1,'2013 population'!$A$3:$E$102,3,FALSE),"")</f>
        <v/>
      </c>
      <c r="BQ33" s="2">
        <f>IF('Adjacent Counties'!BQ33="x",VLOOKUP('2013 0-64'!BQ$1,'2013 population'!$A$3:$E$102,3,FALSE),"")</f>
        <v>9635</v>
      </c>
      <c r="BR33" s="2" t="str">
        <f>IF('Adjacent Counties'!BR33="x",VLOOKUP('2013 0-64'!BR$1,'2013 population'!$A$3:$E$102,3,FALSE),"")</f>
        <v/>
      </c>
      <c r="BS33" s="2" t="str">
        <f>IF('Adjacent Counties'!BS33="x",VLOOKUP('2013 0-64'!BS$1,'2013 population'!$A$3:$E$102,3,FALSE),"")</f>
        <v/>
      </c>
      <c r="BT33" s="2" t="str">
        <f>IF('Adjacent Counties'!BT33="x",VLOOKUP('2013 0-64'!BT$1,'2013 population'!$A$3:$E$102,3,FALSE),"")</f>
        <v/>
      </c>
      <c r="BU33" s="2" t="str">
        <f>IF('Adjacent Counties'!BU33="x",VLOOKUP('2013 0-64'!BU$1,'2013 population'!$A$3:$E$102,3,FALSE),"")</f>
        <v/>
      </c>
      <c r="BV33" s="2">
        <f>IF('Adjacent Counties'!BV33="x",VLOOKUP('2013 0-64'!BV$1,'2013 population'!$A$3:$E$102,3,FALSE),"")</f>
        <v>3799</v>
      </c>
      <c r="BW33" s="2" t="str">
        <f>IF('Adjacent Counties'!BW33="x",VLOOKUP('2013 0-64'!BW$1,'2013 population'!$A$3:$E$102,3,FALSE),"")</f>
        <v/>
      </c>
      <c r="BX33" s="2" t="str">
        <f>IF('Adjacent Counties'!BX33="x",VLOOKUP('2013 0-64'!BX$1,'2013 population'!$A$3:$E$102,3,FALSE),"")</f>
        <v/>
      </c>
      <c r="BY33" s="2" t="str">
        <f>IF('Adjacent Counties'!BY33="x",VLOOKUP('2013 0-64'!BY$1,'2013 population'!$A$3:$E$102,3,FALSE),"")</f>
        <v/>
      </c>
      <c r="BZ33" s="2" t="str">
        <f>IF('Adjacent Counties'!BZ33="x",VLOOKUP('2013 0-64'!BZ$1,'2013 population'!$A$3:$E$102,3,FALSE),"")</f>
        <v/>
      </c>
      <c r="CA33" s="2" t="str">
        <f>IF('Adjacent Counties'!CA33="x",VLOOKUP('2013 0-64'!CA$1,'2013 population'!$A$3:$E$102,3,FALSE),"")</f>
        <v/>
      </c>
      <c r="CB33" s="2" t="str">
        <f>IF('Adjacent Counties'!CB33="x",VLOOKUP('2013 0-64'!CB$1,'2013 population'!$A$3:$E$102,3,FALSE),"")</f>
        <v/>
      </c>
      <c r="CC33" s="2" t="str">
        <f>IF('Adjacent Counties'!CC33="x",VLOOKUP('2013 0-64'!CC$1,'2013 population'!$A$3:$E$102,3,FALSE),"")</f>
        <v/>
      </c>
      <c r="CD33" s="2" t="str">
        <f>IF('Adjacent Counties'!CD33="x",VLOOKUP('2013 0-64'!CD$1,'2013 population'!$A$3:$E$102,3,FALSE),"")</f>
        <v/>
      </c>
      <c r="CE33" s="2" t="str">
        <f>IF('Adjacent Counties'!CE33="x",VLOOKUP('2013 0-64'!CE$1,'2013 population'!$A$3:$E$102,3,FALSE),"")</f>
        <v/>
      </c>
      <c r="CF33" s="2" t="str">
        <f>IF('Adjacent Counties'!CF33="x",VLOOKUP('2013 0-64'!CF$1,'2013 population'!$A$3:$E$102,3,FALSE),"")</f>
        <v/>
      </c>
      <c r="CG33" s="2" t="str">
        <f>IF('Adjacent Counties'!CG33="x",VLOOKUP('2013 0-64'!CG$1,'2013 population'!$A$3:$E$102,3,FALSE),"")</f>
        <v/>
      </c>
      <c r="CH33" s="2" t="str">
        <f>IF('Adjacent Counties'!CH33="x",VLOOKUP('2013 0-64'!CH$1,'2013 population'!$A$3:$E$102,3,FALSE),"")</f>
        <v/>
      </c>
      <c r="CI33" s="2" t="str">
        <f>IF('Adjacent Counties'!CI33="x",VLOOKUP('2013 0-64'!CI$1,'2013 population'!$A$3:$E$102,3,FALSE),"")</f>
        <v/>
      </c>
      <c r="CJ33" s="2" t="str">
        <f>IF('Adjacent Counties'!CJ33="x",VLOOKUP('2013 0-64'!CJ$1,'2013 population'!$A$3:$E$102,3,FALSE),"")</f>
        <v/>
      </c>
      <c r="CK33" s="2" t="str">
        <f>IF('Adjacent Counties'!CK33="x",VLOOKUP('2013 0-64'!CK$1,'2013 population'!$A$3:$E$102,3,FALSE),"")</f>
        <v/>
      </c>
      <c r="CL33" s="2" t="str">
        <f>IF('Adjacent Counties'!CL33="x",VLOOKUP('2013 0-64'!CL$1,'2013 population'!$A$3:$E$102,3,FALSE),"")</f>
        <v/>
      </c>
      <c r="CM33" s="2" t="str">
        <f>IF('Adjacent Counties'!CM33="x",VLOOKUP('2013 0-64'!CM$1,'2013 population'!$A$3:$E$102,3,FALSE),"")</f>
        <v/>
      </c>
      <c r="CN33" s="2" t="str">
        <f>IF('Adjacent Counties'!CN33="x",VLOOKUP('2013 0-64'!CN$1,'2013 population'!$A$3:$E$102,3,FALSE),"")</f>
        <v/>
      </c>
      <c r="CO33" s="2">
        <f>IF('Adjacent Counties'!CO33="x",VLOOKUP('2013 0-64'!CO$1,'2013 population'!$A$3:$E$102,3,FALSE),"")</f>
        <v>57313</v>
      </c>
      <c r="CP33" s="2" t="str">
        <f>IF('Adjacent Counties'!CP33="x",VLOOKUP('2013 0-64'!CP$1,'2013 population'!$A$3:$E$102,3,FALSE),"")</f>
        <v/>
      </c>
      <c r="CQ33" s="2" t="str">
        <f>IF('Adjacent Counties'!CQ33="x",VLOOKUP('2013 0-64'!CQ$1,'2013 population'!$A$3:$E$102,3,FALSE),"")</f>
        <v/>
      </c>
      <c r="CR33" s="2" t="str">
        <f>IF('Adjacent Counties'!CR33="x",VLOOKUP('2013 0-64'!CR$1,'2013 population'!$A$3:$E$102,3,FALSE),"")</f>
        <v/>
      </c>
      <c r="CS33" s="2" t="str">
        <f>IF('Adjacent Counties'!CS33="x",VLOOKUP('2013 0-64'!CS$1,'2013 population'!$A$3:$E$102,3,FALSE),"")</f>
        <v/>
      </c>
      <c r="CT33" s="2" t="str">
        <f>IF('Adjacent Counties'!CT33="x",VLOOKUP('2013 0-64'!CT$1,'2013 population'!$A$3:$E$102,3,FALSE),"")</f>
        <v/>
      </c>
      <c r="CU33" s="2" t="str">
        <f>IF('Adjacent Counties'!CU33="x",VLOOKUP('2013 0-64'!CU$1,'2013 population'!$A$3:$E$102,3,FALSE),"")</f>
        <v/>
      </c>
      <c r="CV33" s="2" t="str">
        <f>IF('Adjacent Counties'!CV33="x",VLOOKUP('2013 0-64'!CV$1,'2013 population'!$A$3:$E$102,3,FALSE),"")</f>
        <v/>
      </c>
      <c r="CW33" s="2" t="str">
        <f>IF('Adjacent Counties'!CW33="x",VLOOKUP('2013 0-64'!CW$1,'2013 population'!$A$3:$E$102,3,FALSE),"")</f>
        <v/>
      </c>
      <c r="CX33" s="2">
        <f t="shared" si="0"/>
        <v>101645</v>
      </c>
      <c r="CY33" s="2">
        <f>SUMIF('Residents by Age'!B$2:B$422,"="&amp;'2013 0-64'!A33,'Residents by Age'!E$2:E$422)</f>
        <v>207</v>
      </c>
      <c r="CZ33" s="9">
        <f t="shared" si="1"/>
        <v>2.0364995818781053</v>
      </c>
    </row>
    <row r="34" spans="1:104">
      <c r="A34" s="3" t="s">
        <v>32</v>
      </c>
      <c r="B34" s="2" t="str">
        <f>IF('Adjacent Counties'!B34="x",VLOOKUP('2013 0-64'!B$1,'2013 population'!$A$3:$E$102,3,FALSE),"")</f>
        <v/>
      </c>
      <c r="C34" s="2" t="str">
        <f>IF('Adjacent Counties'!C34="x",VLOOKUP('2013 0-64'!C$1,'2013 population'!$A$3:$E$102,3,FALSE),"")</f>
        <v/>
      </c>
      <c r="D34" s="2" t="str">
        <f>IF('Adjacent Counties'!D34="x",VLOOKUP('2013 0-64'!D$1,'2013 population'!$A$3:$E$102,3,FALSE),"")</f>
        <v/>
      </c>
      <c r="E34" s="2" t="str">
        <f>IF('Adjacent Counties'!E34="x",VLOOKUP('2013 0-64'!E$1,'2013 population'!$A$3:$E$102,3,FALSE),"")</f>
        <v/>
      </c>
      <c r="F34" s="2" t="str">
        <f>IF('Adjacent Counties'!F34="x",VLOOKUP('2013 0-64'!F$1,'2013 population'!$A$3:$E$102,3,FALSE),"")</f>
        <v/>
      </c>
      <c r="G34" s="2" t="str">
        <f>IF('Adjacent Counties'!G34="x",VLOOKUP('2013 0-64'!G$1,'2013 population'!$A$3:$E$102,3,FALSE),"")</f>
        <v/>
      </c>
      <c r="H34" s="2" t="str">
        <f>IF('Adjacent Counties'!H34="x",VLOOKUP('2013 0-64'!H$1,'2013 population'!$A$3:$E$102,3,FALSE),"")</f>
        <v/>
      </c>
      <c r="I34" s="2" t="str">
        <f>IF('Adjacent Counties'!I34="x",VLOOKUP('2013 0-64'!I$1,'2013 population'!$A$3:$E$102,3,FALSE),"")</f>
        <v/>
      </c>
      <c r="J34" s="2" t="str">
        <f>IF('Adjacent Counties'!J34="x",VLOOKUP('2013 0-64'!J$1,'2013 population'!$A$3:$E$102,3,FALSE),"")</f>
        <v/>
      </c>
      <c r="K34" s="2" t="str">
        <f>IF('Adjacent Counties'!K34="x",VLOOKUP('2013 0-64'!K$1,'2013 population'!$A$3:$E$102,3,FALSE),"")</f>
        <v/>
      </c>
      <c r="L34" s="2" t="str">
        <f>IF('Adjacent Counties'!L34="x",VLOOKUP('2013 0-64'!L$1,'2013 population'!$A$3:$E$102,3,FALSE),"")</f>
        <v/>
      </c>
      <c r="M34" s="2" t="str">
        <f>IF('Adjacent Counties'!M34="x",VLOOKUP('2013 0-64'!M$1,'2013 population'!$A$3:$E$102,3,FALSE),"")</f>
        <v/>
      </c>
      <c r="N34" s="2" t="str">
        <f>IF('Adjacent Counties'!N34="x",VLOOKUP('2013 0-64'!N$1,'2013 population'!$A$3:$E$102,3,FALSE),"")</f>
        <v/>
      </c>
      <c r="O34" s="2" t="str">
        <f>IF('Adjacent Counties'!O34="x",VLOOKUP('2013 0-64'!O$1,'2013 population'!$A$3:$E$102,3,FALSE),"")</f>
        <v/>
      </c>
      <c r="P34" s="2" t="str">
        <f>IF('Adjacent Counties'!P34="x",VLOOKUP('2013 0-64'!P$1,'2013 population'!$A$3:$E$102,3,FALSE),"")</f>
        <v/>
      </c>
      <c r="Q34" s="2" t="str">
        <f>IF('Adjacent Counties'!Q34="x",VLOOKUP('2013 0-64'!Q$1,'2013 population'!$A$3:$E$102,3,FALSE),"")</f>
        <v/>
      </c>
      <c r="R34" s="2" t="str">
        <f>IF('Adjacent Counties'!R34="x",VLOOKUP('2013 0-64'!R$1,'2013 population'!$A$3:$E$102,3,FALSE),"")</f>
        <v/>
      </c>
      <c r="S34" s="2" t="str">
        <f>IF('Adjacent Counties'!S34="x",VLOOKUP('2013 0-64'!S$1,'2013 population'!$A$3:$E$102,3,FALSE),"")</f>
        <v/>
      </c>
      <c r="T34" s="2" t="str">
        <f>IF('Adjacent Counties'!T34="x",VLOOKUP('2013 0-64'!T$1,'2013 population'!$A$3:$E$102,3,FALSE),"")</f>
        <v/>
      </c>
      <c r="U34" s="2" t="str">
        <f>IF('Adjacent Counties'!U34="x",VLOOKUP('2013 0-64'!U$1,'2013 population'!$A$3:$E$102,3,FALSE),"")</f>
        <v/>
      </c>
      <c r="V34" s="2" t="str">
        <f>IF('Adjacent Counties'!V34="x",VLOOKUP('2013 0-64'!V$1,'2013 population'!$A$3:$E$102,3,FALSE),"")</f>
        <v/>
      </c>
      <c r="W34" s="2" t="str">
        <f>IF('Adjacent Counties'!W34="x",VLOOKUP('2013 0-64'!W$1,'2013 population'!$A$3:$E$102,3,FALSE),"")</f>
        <v/>
      </c>
      <c r="X34" s="2" t="str">
        <f>IF('Adjacent Counties'!X34="x",VLOOKUP('2013 0-64'!X$1,'2013 population'!$A$3:$E$102,3,FALSE),"")</f>
        <v/>
      </c>
      <c r="Y34" s="2" t="str">
        <f>IF('Adjacent Counties'!Y34="x",VLOOKUP('2013 0-64'!Y$1,'2013 population'!$A$3:$E$102,3,FALSE),"")</f>
        <v/>
      </c>
      <c r="Z34" s="2" t="str">
        <f>IF('Adjacent Counties'!Z34="x",VLOOKUP('2013 0-64'!Z$1,'2013 population'!$A$3:$E$102,3,FALSE),"")</f>
        <v/>
      </c>
      <c r="AA34" s="2" t="str">
        <f>IF('Adjacent Counties'!AA34="x",VLOOKUP('2013 0-64'!AA$1,'2013 population'!$A$3:$E$102,3,FALSE),"")</f>
        <v/>
      </c>
      <c r="AB34" s="2" t="str">
        <f>IF('Adjacent Counties'!AB34="x",VLOOKUP('2013 0-64'!AB$1,'2013 population'!$A$3:$E$102,3,FALSE),"")</f>
        <v/>
      </c>
      <c r="AC34" s="2" t="str">
        <f>IF('Adjacent Counties'!AC34="x",VLOOKUP('2013 0-64'!AC$1,'2013 population'!$A$3:$E$102,3,FALSE),"")</f>
        <v/>
      </c>
      <c r="AD34" s="2" t="str">
        <f>IF('Adjacent Counties'!AD34="x",VLOOKUP('2013 0-64'!AD$1,'2013 population'!$A$3:$E$102,3,FALSE),"")</f>
        <v/>
      </c>
      <c r="AE34" s="2" t="str">
        <f>IF('Adjacent Counties'!AE34="x",VLOOKUP('2013 0-64'!AE$1,'2013 population'!$A$3:$E$102,3,FALSE),"")</f>
        <v/>
      </c>
      <c r="AF34" s="2" t="str">
        <f>IF('Adjacent Counties'!AF34="x",VLOOKUP('2013 0-64'!AF$1,'2013 population'!$A$3:$E$102,3,FALSE),"")</f>
        <v/>
      </c>
      <c r="AG34" s="2" t="str">
        <f>IF('Adjacent Counties'!AG34="x",VLOOKUP('2013 0-64'!AG$1,'2013 population'!$A$3:$E$102,3,FALSE),"")</f>
        <v/>
      </c>
      <c r="AH34" s="2">
        <f>IF('Adjacent Counties'!AH34="x",VLOOKUP('2013 0-64'!AH$1,'2013 population'!$A$3:$E$102,3,FALSE),"")</f>
        <v>5169</v>
      </c>
      <c r="AI34" s="2" t="str">
        <f>IF('Adjacent Counties'!AI34="x",VLOOKUP('2013 0-64'!AI$1,'2013 population'!$A$3:$E$102,3,FALSE),"")</f>
        <v/>
      </c>
      <c r="AJ34" s="2" t="str">
        <f>IF('Adjacent Counties'!AJ34="x",VLOOKUP('2013 0-64'!AJ$1,'2013 population'!$A$3:$E$102,3,FALSE),"")</f>
        <v/>
      </c>
      <c r="AK34" s="2" t="str">
        <f>IF('Adjacent Counties'!AK34="x",VLOOKUP('2013 0-64'!AK$1,'2013 population'!$A$3:$E$102,3,FALSE),"")</f>
        <v/>
      </c>
      <c r="AL34" s="2" t="str">
        <f>IF('Adjacent Counties'!AL34="x",VLOOKUP('2013 0-64'!AL$1,'2013 population'!$A$3:$E$102,3,FALSE),"")</f>
        <v/>
      </c>
      <c r="AM34" s="2" t="str">
        <f>IF('Adjacent Counties'!AM34="x",VLOOKUP('2013 0-64'!AM$1,'2013 population'!$A$3:$E$102,3,FALSE),"")</f>
        <v/>
      </c>
      <c r="AN34" s="2" t="str">
        <f>IF('Adjacent Counties'!AN34="x",VLOOKUP('2013 0-64'!AN$1,'2013 population'!$A$3:$E$102,3,FALSE),"")</f>
        <v/>
      </c>
      <c r="AO34" s="2" t="str">
        <f>IF('Adjacent Counties'!AO34="x",VLOOKUP('2013 0-64'!AO$1,'2013 population'!$A$3:$E$102,3,FALSE),"")</f>
        <v/>
      </c>
      <c r="AP34" s="2" t="str">
        <f>IF('Adjacent Counties'!AP34="x",VLOOKUP('2013 0-64'!AP$1,'2013 population'!$A$3:$E$102,3,FALSE),"")</f>
        <v/>
      </c>
      <c r="AQ34" s="2">
        <f>IF('Adjacent Counties'!AQ34="x",VLOOKUP('2013 0-64'!AQ$1,'2013 population'!$A$3:$E$102,3,FALSE),"")</f>
        <v>5248</v>
      </c>
      <c r="AR34" s="2" t="str">
        <f>IF('Adjacent Counties'!AR34="x",VLOOKUP('2013 0-64'!AR$1,'2013 population'!$A$3:$E$102,3,FALSE),"")</f>
        <v/>
      </c>
      <c r="AS34" s="2" t="str">
        <f>IF('Adjacent Counties'!AS34="x",VLOOKUP('2013 0-64'!AS$1,'2013 population'!$A$3:$E$102,3,FALSE),"")</f>
        <v/>
      </c>
      <c r="AT34" s="2" t="str">
        <f>IF('Adjacent Counties'!AT34="x",VLOOKUP('2013 0-64'!AT$1,'2013 population'!$A$3:$E$102,3,FALSE),"")</f>
        <v/>
      </c>
      <c r="AU34" s="2" t="str">
        <f>IF('Adjacent Counties'!AU34="x",VLOOKUP('2013 0-64'!AU$1,'2013 population'!$A$3:$E$102,3,FALSE),"")</f>
        <v/>
      </c>
      <c r="AV34" s="2" t="str">
        <f>IF('Adjacent Counties'!AV34="x",VLOOKUP('2013 0-64'!AV$1,'2013 population'!$A$3:$E$102,3,FALSE),"")</f>
        <v/>
      </c>
      <c r="AW34" s="2" t="str">
        <f>IF('Adjacent Counties'!AW34="x",VLOOKUP('2013 0-64'!AW$1,'2013 population'!$A$3:$E$102,3,FALSE),"")</f>
        <v/>
      </c>
      <c r="AX34" s="2" t="str">
        <f>IF('Adjacent Counties'!AX34="x",VLOOKUP('2013 0-64'!AX$1,'2013 population'!$A$3:$E$102,3,FALSE),"")</f>
        <v/>
      </c>
      <c r="AY34" s="2" t="str">
        <f>IF('Adjacent Counties'!AY34="x",VLOOKUP('2013 0-64'!AY$1,'2013 population'!$A$3:$E$102,3,FALSE),"")</f>
        <v/>
      </c>
      <c r="AZ34" s="2" t="str">
        <f>IF('Adjacent Counties'!AZ34="x",VLOOKUP('2013 0-64'!AZ$1,'2013 population'!$A$3:$E$102,3,FALSE),"")</f>
        <v/>
      </c>
      <c r="BA34" s="2" t="str">
        <f>IF('Adjacent Counties'!BA34="x",VLOOKUP('2013 0-64'!BA$1,'2013 population'!$A$3:$E$102,3,FALSE),"")</f>
        <v/>
      </c>
      <c r="BB34" s="2" t="str">
        <f>IF('Adjacent Counties'!BB34="x",VLOOKUP('2013 0-64'!BB$1,'2013 population'!$A$3:$E$102,3,FALSE),"")</f>
        <v/>
      </c>
      <c r="BC34" s="2" t="str">
        <f>IF('Adjacent Counties'!BC34="x",VLOOKUP('2013 0-64'!BC$1,'2013 population'!$A$3:$E$102,3,FALSE),"")</f>
        <v/>
      </c>
      <c r="BD34" s="2" t="str">
        <f>IF('Adjacent Counties'!BD34="x",VLOOKUP('2013 0-64'!BD$1,'2013 population'!$A$3:$E$102,3,FALSE),"")</f>
        <v/>
      </c>
      <c r="BE34" s="2" t="str">
        <f>IF('Adjacent Counties'!BE34="x",VLOOKUP('2013 0-64'!BE$1,'2013 population'!$A$3:$E$102,3,FALSE),"")</f>
        <v/>
      </c>
      <c r="BF34" s="2" t="str">
        <f>IF('Adjacent Counties'!BF34="x",VLOOKUP('2013 0-64'!BF$1,'2013 population'!$A$3:$E$102,3,FALSE),"")</f>
        <v/>
      </c>
      <c r="BG34" s="2">
        <f>IF('Adjacent Counties'!BG34="x",VLOOKUP('2013 0-64'!BG$1,'2013 population'!$A$3:$E$102,3,FALSE),"")</f>
        <v>2687</v>
      </c>
      <c r="BH34" s="2" t="str">
        <f>IF('Adjacent Counties'!BH34="x",VLOOKUP('2013 0-64'!BH$1,'2013 population'!$A$3:$E$102,3,FALSE),"")</f>
        <v/>
      </c>
      <c r="BI34" s="2" t="str">
        <f>IF('Adjacent Counties'!BI34="x",VLOOKUP('2013 0-64'!BI$1,'2013 population'!$A$3:$E$102,3,FALSE),"")</f>
        <v/>
      </c>
      <c r="BJ34" s="2" t="str">
        <f>IF('Adjacent Counties'!BJ34="x",VLOOKUP('2013 0-64'!BJ$1,'2013 population'!$A$3:$E$102,3,FALSE),"")</f>
        <v/>
      </c>
      <c r="BK34" s="2" t="str">
        <f>IF('Adjacent Counties'!BK34="x",VLOOKUP('2013 0-64'!BK$1,'2013 population'!$A$3:$E$102,3,FALSE),"")</f>
        <v/>
      </c>
      <c r="BL34" s="2" t="str">
        <f>IF('Adjacent Counties'!BL34="x",VLOOKUP('2013 0-64'!BL$1,'2013 population'!$A$3:$E$102,3,FALSE),"")</f>
        <v/>
      </c>
      <c r="BM34" s="2">
        <f>IF('Adjacent Counties'!BM34="x",VLOOKUP('2013 0-64'!BM$1,'2013 population'!$A$3:$E$102,3,FALSE),"")</f>
        <v>8737</v>
      </c>
      <c r="BN34" s="2" t="str">
        <f>IF('Adjacent Counties'!BN34="x",VLOOKUP('2013 0-64'!BN$1,'2013 population'!$A$3:$E$102,3,FALSE),"")</f>
        <v/>
      </c>
      <c r="BO34" s="2" t="str">
        <f>IF('Adjacent Counties'!BO34="x",VLOOKUP('2013 0-64'!BO$1,'2013 population'!$A$3:$E$102,3,FALSE),"")</f>
        <v/>
      </c>
      <c r="BP34" s="2" t="str">
        <f>IF('Adjacent Counties'!BP34="x",VLOOKUP('2013 0-64'!BP$1,'2013 population'!$A$3:$E$102,3,FALSE),"")</f>
        <v/>
      </c>
      <c r="BQ34" s="2" t="str">
        <f>IF('Adjacent Counties'!BQ34="x",VLOOKUP('2013 0-64'!BQ$1,'2013 population'!$A$3:$E$102,3,FALSE),"")</f>
        <v/>
      </c>
      <c r="BR34" s="2" t="str">
        <f>IF('Adjacent Counties'!BR34="x",VLOOKUP('2013 0-64'!BR$1,'2013 population'!$A$3:$E$102,3,FALSE),"")</f>
        <v/>
      </c>
      <c r="BS34" s="2" t="str">
        <f>IF('Adjacent Counties'!BS34="x",VLOOKUP('2013 0-64'!BS$1,'2013 population'!$A$3:$E$102,3,FALSE),"")</f>
        <v/>
      </c>
      <c r="BT34" s="2" t="str">
        <f>IF('Adjacent Counties'!BT34="x",VLOOKUP('2013 0-64'!BT$1,'2013 population'!$A$3:$E$102,3,FALSE),"")</f>
        <v/>
      </c>
      <c r="BU34" s="2" t="str">
        <f>IF('Adjacent Counties'!BU34="x",VLOOKUP('2013 0-64'!BU$1,'2013 population'!$A$3:$E$102,3,FALSE),"")</f>
        <v/>
      </c>
      <c r="BV34" s="2" t="str">
        <f>IF('Adjacent Counties'!BV34="x",VLOOKUP('2013 0-64'!BV$1,'2013 population'!$A$3:$E$102,3,FALSE),"")</f>
        <v/>
      </c>
      <c r="BW34" s="2">
        <f>IF('Adjacent Counties'!BW34="x",VLOOKUP('2013 0-64'!BW$1,'2013 population'!$A$3:$E$102,3,FALSE),"")</f>
        <v>11237</v>
      </c>
      <c r="BX34" s="2" t="str">
        <f>IF('Adjacent Counties'!BX34="x",VLOOKUP('2013 0-64'!BX$1,'2013 population'!$A$3:$E$102,3,FALSE),"")</f>
        <v/>
      </c>
      <c r="BY34" s="2" t="str">
        <f>IF('Adjacent Counties'!BY34="x",VLOOKUP('2013 0-64'!BY$1,'2013 population'!$A$3:$E$102,3,FALSE),"")</f>
        <v/>
      </c>
      <c r="BZ34" s="2" t="str">
        <f>IF('Adjacent Counties'!BZ34="x",VLOOKUP('2013 0-64'!BZ$1,'2013 population'!$A$3:$E$102,3,FALSE),"")</f>
        <v/>
      </c>
      <c r="CA34" s="2" t="str">
        <f>IF('Adjacent Counties'!CA34="x",VLOOKUP('2013 0-64'!CA$1,'2013 population'!$A$3:$E$102,3,FALSE),"")</f>
        <v/>
      </c>
      <c r="CB34" s="2" t="str">
        <f>IF('Adjacent Counties'!CB34="x",VLOOKUP('2013 0-64'!CB$1,'2013 population'!$A$3:$E$102,3,FALSE),"")</f>
        <v/>
      </c>
      <c r="CC34" s="2" t="str">
        <f>IF('Adjacent Counties'!CC34="x",VLOOKUP('2013 0-64'!CC$1,'2013 population'!$A$3:$E$102,3,FALSE),"")</f>
        <v/>
      </c>
      <c r="CD34" s="2" t="str">
        <f>IF('Adjacent Counties'!CD34="x",VLOOKUP('2013 0-64'!CD$1,'2013 population'!$A$3:$E$102,3,FALSE),"")</f>
        <v/>
      </c>
      <c r="CE34" s="2" t="str">
        <f>IF('Adjacent Counties'!CE34="x",VLOOKUP('2013 0-64'!CE$1,'2013 population'!$A$3:$E$102,3,FALSE),"")</f>
        <v/>
      </c>
      <c r="CF34" s="2" t="str">
        <f>IF('Adjacent Counties'!CF34="x",VLOOKUP('2013 0-64'!CF$1,'2013 population'!$A$3:$E$102,3,FALSE),"")</f>
        <v/>
      </c>
      <c r="CG34" s="2" t="str">
        <f>IF('Adjacent Counties'!CG34="x",VLOOKUP('2013 0-64'!CG$1,'2013 population'!$A$3:$E$102,3,FALSE),"")</f>
        <v/>
      </c>
      <c r="CH34" s="2" t="str">
        <f>IF('Adjacent Counties'!CH34="x",VLOOKUP('2013 0-64'!CH$1,'2013 population'!$A$3:$E$102,3,FALSE),"")</f>
        <v/>
      </c>
      <c r="CI34" s="2" t="str">
        <f>IF('Adjacent Counties'!CI34="x",VLOOKUP('2013 0-64'!CI$1,'2013 population'!$A$3:$E$102,3,FALSE),"")</f>
        <v/>
      </c>
      <c r="CJ34" s="2" t="str">
        <f>IF('Adjacent Counties'!CJ34="x",VLOOKUP('2013 0-64'!CJ$1,'2013 population'!$A$3:$E$102,3,FALSE),"")</f>
        <v/>
      </c>
      <c r="CK34" s="2" t="str">
        <f>IF('Adjacent Counties'!CK34="x",VLOOKUP('2013 0-64'!CK$1,'2013 population'!$A$3:$E$102,3,FALSE),"")</f>
        <v/>
      </c>
      <c r="CL34" s="2" t="str">
        <f>IF('Adjacent Counties'!CL34="x",VLOOKUP('2013 0-64'!CL$1,'2013 population'!$A$3:$E$102,3,FALSE),"")</f>
        <v/>
      </c>
      <c r="CM34" s="2" t="str">
        <f>IF('Adjacent Counties'!CM34="x",VLOOKUP('2013 0-64'!CM$1,'2013 population'!$A$3:$E$102,3,FALSE),"")</f>
        <v/>
      </c>
      <c r="CN34" s="2" t="str">
        <f>IF('Adjacent Counties'!CN34="x",VLOOKUP('2013 0-64'!CN$1,'2013 population'!$A$3:$E$102,3,FALSE),"")</f>
        <v/>
      </c>
      <c r="CO34" s="2" t="str">
        <f>IF('Adjacent Counties'!CO34="x",VLOOKUP('2013 0-64'!CO$1,'2013 population'!$A$3:$E$102,3,FALSE),"")</f>
        <v/>
      </c>
      <c r="CP34" s="2" t="str">
        <f>IF('Adjacent Counties'!CP34="x",VLOOKUP('2013 0-64'!CP$1,'2013 population'!$A$3:$E$102,3,FALSE),"")</f>
        <v/>
      </c>
      <c r="CQ34" s="2" t="str">
        <f>IF('Adjacent Counties'!CQ34="x",VLOOKUP('2013 0-64'!CQ$1,'2013 population'!$A$3:$E$102,3,FALSE),"")</f>
        <v/>
      </c>
      <c r="CR34" s="2" t="str">
        <f>IF('Adjacent Counties'!CR34="x",VLOOKUP('2013 0-64'!CR$1,'2013 population'!$A$3:$E$102,3,FALSE),"")</f>
        <v/>
      </c>
      <c r="CS34" s="2" t="str">
        <f>IF('Adjacent Counties'!CS34="x",VLOOKUP('2013 0-64'!CS$1,'2013 population'!$A$3:$E$102,3,FALSE),"")</f>
        <v/>
      </c>
      <c r="CT34" s="2" t="str">
        <f>IF('Adjacent Counties'!CT34="x",VLOOKUP('2013 0-64'!CT$1,'2013 population'!$A$3:$E$102,3,FALSE),"")</f>
        <v/>
      </c>
      <c r="CU34" s="2">
        <f>IF('Adjacent Counties'!CU34="x",VLOOKUP('2013 0-64'!CU$1,'2013 population'!$A$3:$E$102,3,FALSE),"")</f>
        <v>7277</v>
      </c>
      <c r="CV34" s="2" t="str">
        <f>IF('Adjacent Counties'!CV34="x",VLOOKUP('2013 0-64'!CV$1,'2013 population'!$A$3:$E$102,3,FALSE),"")</f>
        <v/>
      </c>
      <c r="CW34" s="2" t="str">
        <f>IF('Adjacent Counties'!CW34="x",VLOOKUP('2013 0-64'!CW$1,'2013 population'!$A$3:$E$102,3,FALSE),"")</f>
        <v/>
      </c>
      <c r="CX34" s="2">
        <f t="shared" si="0"/>
        <v>40355</v>
      </c>
      <c r="CY34" s="2">
        <f>SUMIF('Residents by Age'!B$2:B$422,"="&amp;'2013 0-64'!A34,'Residents by Age'!E$2:E$422)</f>
        <v>58</v>
      </c>
      <c r="CZ34" s="9">
        <f t="shared" si="1"/>
        <v>1.4372444554578119</v>
      </c>
    </row>
    <row r="35" spans="1:104">
      <c r="A35" s="3" t="s">
        <v>33</v>
      </c>
      <c r="B35" s="2" t="str">
        <f>IF('Adjacent Counties'!B35="x",VLOOKUP('2013 0-64'!B$1,'2013 population'!$A$3:$E$102,3,FALSE),"")</f>
        <v/>
      </c>
      <c r="C35" s="2" t="str">
        <f>IF('Adjacent Counties'!C35="x",VLOOKUP('2013 0-64'!C$1,'2013 population'!$A$3:$E$102,3,FALSE),"")</f>
        <v/>
      </c>
      <c r="D35" s="2" t="str">
        <f>IF('Adjacent Counties'!D35="x",VLOOKUP('2013 0-64'!D$1,'2013 population'!$A$3:$E$102,3,FALSE),"")</f>
        <v/>
      </c>
      <c r="E35" s="2" t="str">
        <f>IF('Adjacent Counties'!E35="x",VLOOKUP('2013 0-64'!E$1,'2013 population'!$A$3:$E$102,3,FALSE),"")</f>
        <v/>
      </c>
      <c r="F35" s="2" t="str">
        <f>IF('Adjacent Counties'!F35="x",VLOOKUP('2013 0-64'!F$1,'2013 population'!$A$3:$E$102,3,FALSE),"")</f>
        <v/>
      </c>
      <c r="G35" s="2" t="str">
        <f>IF('Adjacent Counties'!G35="x",VLOOKUP('2013 0-64'!G$1,'2013 population'!$A$3:$E$102,3,FALSE),"")</f>
        <v/>
      </c>
      <c r="H35" s="2" t="str">
        <f>IF('Adjacent Counties'!H35="x",VLOOKUP('2013 0-64'!H$1,'2013 population'!$A$3:$E$102,3,FALSE),"")</f>
        <v/>
      </c>
      <c r="I35" s="2" t="str">
        <f>IF('Adjacent Counties'!I35="x",VLOOKUP('2013 0-64'!I$1,'2013 population'!$A$3:$E$102,3,FALSE),"")</f>
        <v/>
      </c>
      <c r="J35" s="2" t="str">
        <f>IF('Adjacent Counties'!J35="x",VLOOKUP('2013 0-64'!J$1,'2013 population'!$A$3:$E$102,3,FALSE),"")</f>
        <v/>
      </c>
      <c r="K35" s="2" t="str">
        <f>IF('Adjacent Counties'!K35="x",VLOOKUP('2013 0-64'!K$1,'2013 population'!$A$3:$E$102,3,FALSE),"")</f>
        <v/>
      </c>
      <c r="L35" s="2" t="str">
        <f>IF('Adjacent Counties'!L35="x",VLOOKUP('2013 0-64'!L$1,'2013 population'!$A$3:$E$102,3,FALSE),"")</f>
        <v/>
      </c>
      <c r="M35" s="2" t="str">
        <f>IF('Adjacent Counties'!M35="x",VLOOKUP('2013 0-64'!M$1,'2013 population'!$A$3:$E$102,3,FALSE),"")</f>
        <v/>
      </c>
      <c r="N35" s="2" t="str">
        <f>IF('Adjacent Counties'!N35="x",VLOOKUP('2013 0-64'!N$1,'2013 population'!$A$3:$E$102,3,FALSE),"")</f>
        <v/>
      </c>
      <c r="O35" s="2" t="str">
        <f>IF('Adjacent Counties'!O35="x",VLOOKUP('2013 0-64'!O$1,'2013 population'!$A$3:$E$102,3,FALSE),"")</f>
        <v/>
      </c>
      <c r="P35" s="2" t="str">
        <f>IF('Adjacent Counties'!P35="x",VLOOKUP('2013 0-64'!P$1,'2013 population'!$A$3:$E$102,3,FALSE),"")</f>
        <v/>
      </c>
      <c r="Q35" s="2" t="str">
        <f>IF('Adjacent Counties'!Q35="x",VLOOKUP('2013 0-64'!Q$1,'2013 population'!$A$3:$E$102,3,FALSE),"")</f>
        <v/>
      </c>
      <c r="R35" s="2" t="str">
        <f>IF('Adjacent Counties'!R35="x",VLOOKUP('2013 0-64'!R$1,'2013 population'!$A$3:$E$102,3,FALSE),"")</f>
        <v/>
      </c>
      <c r="S35" s="2" t="str">
        <f>IF('Adjacent Counties'!S35="x",VLOOKUP('2013 0-64'!S$1,'2013 population'!$A$3:$E$102,3,FALSE),"")</f>
        <v/>
      </c>
      <c r="T35" s="2" t="str">
        <f>IF('Adjacent Counties'!T35="x",VLOOKUP('2013 0-64'!T$1,'2013 population'!$A$3:$E$102,3,FALSE),"")</f>
        <v/>
      </c>
      <c r="U35" s="2" t="str">
        <f>IF('Adjacent Counties'!U35="x",VLOOKUP('2013 0-64'!U$1,'2013 population'!$A$3:$E$102,3,FALSE),"")</f>
        <v/>
      </c>
      <c r="V35" s="2" t="str">
        <f>IF('Adjacent Counties'!V35="x",VLOOKUP('2013 0-64'!V$1,'2013 population'!$A$3:$E$102,3,FALSE),"")</f>
        <v/>
      </c>
      <c r="W35" s="2" t="str">
        <f>IF('Adjacent Counties'!W35="x",VLOOKUP('2013 0-64'!W$1,'2013 population'!$A$3:$E$102,3,FALSE),"")</f>
        <v/>
      </c>
      <c r="X35" s="2" t="str">
        <f>IF('Adjacent Counties'!X35="x",VLOOKUP('2013 0-64'!X$1,'2013 population'!$A$3:$E$102,3,FALSE),"")</f>
        <v/>
      </c>
      <c r="Y35" s="2" t="str">
        <f>IF('Adjacent Counties'!Y35="x",VLOOKUP('2013 0-64'!Y$1,'2013 population'!$A$3:$E$102,3,FALSE),"")</f>
        <v/>
      </c>
      <c r="Z35" s="2" t="str">
        <f>IF('Adjacent Counties'!Z35="x",VLOOKUP('2013 0-64'!Z$1,'2013 population'!$A$3:$E$102,3,FALSE),"")</f>
        <v/>
      </c>
      <c r="AA35" s="2" t="str">
        <f>IF('Adjacent Counties'!AA35="x",VLOOKUP('2013 0-64'!AA$1,'2013 population'!$A$3:$E$102,3,FALSE),"")</f>
        <v/>
      </c>
      <c r="AB35" s="2" t="str">
        <f>IF('Adjacent Counties'!AB35="x",VLOOKUP('2013 0-64'!AB$1,'2013 population'!$A$3:$E$102,3,FALSE),"")</f>
        <v/>
      </c>
      <c r="AC35" s="2" t="str">
        <f>IF('Adjacent Counties'!AC35="x",VLOOKUP('2013 0-64'!AC$1,'2013 population'!$A$3:$E$102,3,FALSE),"")</f>
        <v/>
      </c>
      <c r="AD35" s="2">
        <f>IF('Adjacent Counties'!AD35="x",VLOOKUP('2013 0-64'!AD$1,'2013 population'!$A$3:$E$102,3,FALSE),"")</f>
        <v>15526</v>
      </c>
      <c r="AE35" s="2">
        <f>IF('Adjacent Counties'!AE35="x",VLOOKUP('2013 0-64'!AE$1,'2013 population'!$A$3:$E$102,3,FALSE),"")</f>
        <v>4295</v>
      </c>
      <c r="AF35" s="2" t="str">
        <f>IF('Adjacent Counties'!AF35="x",VLOOKUP('2013 0-64'!AF$1,'2013 population'!$A$3:$E$102,3,FALSE),"")</f>
        <v/>
      </c>
      <c r="AG35" s="2" t="str">
        <f>IF('Adjacent Counties'!AG35="x",VLOOKUP('2013 0-64'!AG$1,'2013 population'!$A$3:$E$102,3,FALSE),"")</f>
        <v/>
      </c>
      <c r="AH35" s="2" t="str">
        <f>IF('Adjacent Counties'!AH35="x",VLOOKUP('2013 0-64'!AH$1,'2013 population'!$A$3:$E$102,3,FALSE),"")</f>
        <v/>
      </c>
      <c r="AI35" s="2">
        <f>IF('Adjacent Counties'!AI35="x",VLOOKUP('2013 0-64'!AI$1,'2013 population'!$A$3:$E$102,3,FALSE),"")</f>
        <v>28350</v>
      </c>
      <c r="AJ35" s="2" t="str">
        <f>IF('Adjacent Counties'!AJ35="x",VLOOKUP('2013 0-64'!AJ$1,'2013 population'!$A$3:$E$102,3,FALSE),"")</f>
        <v/>
      </c>
      <c r="AK35" s="2" t="str">
        <f>IF('Adjacent Counties'!AK35="x",VLOOKUP('2013 0-64'!AK$1,'2013 population'!$A$3:$E$102,3,FALSE),"")</f>
        <v/>
      </c>
      <c r="AL35" s="2" t="str">
        <f>IF('Adjacent Counties'!AL35="x",VLOOKUP('2013 0-64'!AL$1,'2013 population'!$A$3:$E$102,3,FALSE),"")</f>
        <v/>
      </c>
      <c r="AM35" s="2" t="str">
        <f>IF('Adjacent Counties'!AM35="x",VLOOKUP('2013 0-64'!AM$1,'2013 population'!$A$3:$E$102,3,FALSE),"")</f>
        <v/>
      </c>
      <c r="AN35" s="2" t="str">
        <f>IF('Adjacent Counties'!AN35="x",VLOOKUP('2013 0-64'!AN$1,'2013 population'!$A$3:$E$102,3,FALSE),"")</f>
        <v/>
      </c>
      <c r="AO35" s="2" t="str">
        <f>IF('Adjacent Counties'!AO35="x",VLOOKUP('2013 0-64'!AO$1,'2013 population'!$A$3:$E$102,3,FALSE),"")</f>
        <v/>
      </c>
      <c r="AP35" s="2">
        <f>IF('Adjacent Counties'!AP35="x",VLOOKUP('2013 0-64'!AP$1,'2013 population'!$A$3:$E$102,3,FALSE),"")</f>
        <v>38488</v>
      </c>
      <c r="AQ35" s="2" t="str">
        <f>IF('Adjacent Counties'!AQ35="x",VLOOKUP('2013 0-64'!AQ$1,'2013 population'!$A$3:$E$102,3,FALSE),"")</f>
        <v/>
      </c>
      <c r="AR35" s="2" t="str">
        <f>IF('Adjacent Counties'!AR35="x",VLOOKUP('2013 0-64'!AR$1,'2013 population'!$A$3:$E$102,3,FALSE),"")</f>
        <v/>
      </c>
      <c r="AS35" s="2" t="str">
        <f>IF('Adjacent Counties'!AS35="x",VLOOKUP('2013 0-64'!AS$1,'2013 population'!$A$3:$E$102,3,FALSE),"")</f>
        <v/>
      </c>
      <c r="AT35" s="2" t="str">
        <f>IF('Adjacent Counties'!AT35="x",VLOOKUP('2013 0-64'!AT$1,'2013 population'!$A$3:$E$102,3,FALSE),"")</f>
        <v/>
      </c>
      <c r="AU35" s="2" t="str">
        <f>IF('Adjacent Counties'!AU35="x",VLOOKUP('2013 0-64'!AU$1,'2013 population'!$A$3:$E$102,3,FALSE),"")</f>
        <v/>
      </c>
      <c r="AV35" s="2" t="str">
        <f>IF('Adjacent Counties'!AV35="x",VLOOKUP('2013 0-64'!AV$1,'2013 population'!$A$3:$E$102,3,FALSE),"")</f>
        <v/>
      </c>
      <c r="AW35" s="2" t="str">
        <f>IF('Adjacent Counties'!AW35="x",VLOOKUP('2013 0-64'!AW$1,'2013 population'!$A$3:$E$102,3,FALSE),"")</f>
        <v/>
      </c>
      <c r="AX35" s="2" t="str">
        <f>IF('Adjacent Counties'!AX35="x",VLOOKUP('2013 0-64'!AX$1,'2013 population'!$A$3:$E$102,3,FALSE),"")</f>
        <v/>
      </c>
      <c r="AY35" s="2" t="str">
        <f>IF('Adjacent Counties'!AY35="x",VLOOKUP('2013 0-64'!AY$1,'2013 population'!$A$3:$E$102,3,FALSE),"")</f>
        <v/>
      </c>
      <c r="AZ35" s="2" t="str">
        <f>IF('Adjacent Counties'!AZ35="x",VLOOKUP('2013 0-64'!AZ$1,'2013 population'!$A$3:$E$102,3,FALSE),"")</f>
        <v/>
      </c>
      <c r="BA35" s="2" t="str">
        <f>IF('Adjacent Counties'!BA35="x",VLOOKUP('2013 0-64'!BA$1,'2013 population'!$A$3:$E$102,3,FALSE),"")</f>
        <v/>
      </c>
      <c r="BB35" s="2" t="str">
        <f>IF('Adjacent Counties'!BB35="x",VLOOKUP('2013 0-64'!BB$1,'2013 population'!$A$3:$E$102,3,FALSE),"")</f>
        <v/>
      </c>
      <c r="BC35" s="2" t="str">
        <f>IF('Adjacent Counties'!BC35="x",VLOOKUP('2013 0-64'!BC$1,'2013 population'!$A$3:$E$102,3,FALSE),"")</f>
        <v/>
      </c>
      <c r="BD35" s="2" t="str">
        <f>IF('Adjacent Counties'!BD35="x",VLOOKUP('2013 0-64'!BD$1,'2013 population'!$A$3:$E$102,3,FALSE),"")</f>
        <v/>
      </c>
      <c r="BE35" s="2" t="str">
        <f>IF('Adjacent Counties'!BE35="x",VLOOKUP('2013 0-64'!BE$1,'2013 population'!$A$3:$E$102,3,FALSE),"")</f>
        <v/>
      </c>
      <c r="BF35" s="2" t="str">
        <f>IF('Adjacent Counties'!BF35="x",VLOOKUP('2013 0-64'!BF$1,'2013 population'!$A$3:$E$102,3,FALSE),"")</f>
        <v/>
      </c>
      <c r="BG35" s="2" t="str">
        <f>IF('Adjacent Counties'!BG35="x",VLOOKUP('2013 0-64'!BG$1,'2013 population'!$A$3:$E$102,3,FALSE),"")</f>
        <v/>
      </c>
      <c r="BH35" s="2" t="str">
        <f>IF('Adjacent Counties'!BH35="x",VLOOKUP('2013 0-64'!BH$1,'2013 population'!$A$3:$E$102,3,FALSE),"")</f>
        <v/>
      </c>
      <c r="BI35" s="2" t="str">
        <f>IF('Adjacent Counties'!BI35="x",VLOOKUP('2013 0-64'!BI$1,'2013 population'!$A$3:$E$102,3,FALSE),"")</f>
        <v/>
      </c>
      <c r="BJ35" s="2" t="str">
        <f>IF('Adjacent Counties'!BJ35="x",VLOOKUP('2013 0-64'!BJ$1,'2013 population'!$A$3:$E$102,3,FALSE),"")</f>
        <v/>
      </c>
      <c r="BK35" s="2" t="str">
        <f>IF('Adjacent Counties'!BK35="x",VLOOKUP('2013 0-64'!BK$1,'2013 population'!$A$3:$E$102,3,FALSE),"")</f>
        <v/>
      </c>
      <c r="BL35" s="2" t="str">
        <f>IF('Adjacent Counties'!BL35="x",VLOOKUP('2013 0-64'!BL$1,'2013 population'!$A$3:$E$102,3,FALSE),"")</f>
        <v/>
      </c>
      <c r="BM35" s="2" t="str">
        <f>IF('Adjacent Counties'!BM35="x",VLOOKUP('2013 0-64'!BM$1,'2013 population'!$A$3:$E$102,3,FALSE),"")</f>
        <v/>
      </c>
      <c r="BN35" s="2" t="str">
        <f>IF('Adjacent Counties'!BN35="x",VLOOKUP('2013 0-64'!BN$1,'2013 population'!$A$3:$E$102,3,FALSE),"")</f>
        <v/>
      </c>
      <c r="BO35" s="2" t="str">
        <f>IF('Adjacent Counties'!BO35="x",VLOOKUP('2013 0-64'!BO$1,'2013 population'!$A$3:$E$102,3,FALSE),"")</f>
        <v/>
      </c>
      <c r="BP35" s="2" t="str">
        <f>IF('Adjacent Counties'!BP35="x",VLOOKUP('2013 0-64'!BP$1,'2013 population'!$A$3:$E$102,3,FALSE),"")</f>
        <v/>
      </c>
      <c r="BQ35" s="2" t="str">
        <f>IF('Adjacent Counties'!BQ35="x",VLOOKUP('2013 0-64'!BQ$1,'2013 population'!$A$3:$E$102,3,FALSE),"")</f>
        <v/>
      </c>
      <c r="BR35" s="2" t="str">
        <f>IF('Adjacent Counties'!BR35="x",VLOOKUP('2013 0-64'!BR$1,'2013 population'!$A$3:$E$102,3,FALSE),"")</f>
        <v/>
      </c>
      <c r="BS35" s="2" t="str">
        <f>IF('Adjacent Counties'!BS35="x",VLOOKUP('2013 0-64'!BS$1,'2013 population'!$A$3:$E$102,3,FALSE),"")</f>
        <v/>
      </c>
      <c r="BT35" s="2" t="str">
        <f>IF('Adjacent Counties'!BT35="x",VLOOKUP('2013 0-64'!BT$1,'2013 population'!$A$3:$E$102,3,FALSE),"")</f>
        <v/>
      </c>
      <c r="BU35" s="2" t="str">
        <f>IF('Adjacent Counties'!BU35="x",VLOOKUP('2013 0-64'!BU$1,'2013 population'!$A$3:$E$102,3,FALSE),"")</f>
        <v/>
      </c>
      <c r="BV35" s="2" t="str">
        <f>IF('Adjacent Counties'!BV35="x",VLOOKUP('2013 0-64'!BV$1,'2013 population'!$A$3:$E$102,3,FALSE),"")</f>
        <v/>
      </c>
      <c r="BW35" s="2" t="str">
        <f>IF('Adjacent Counties'!BW35="x",VLOOKUP('2013 0-64'!BW$1,'2013 population'!$A$3:$E$102,3,FALSE),"")</f>
        <v/>
      </c>
      <c r="BX35" s="2" t="str">
        <f>IF('Adjacent Counties'!BX35="x",VLOOKUP('2013 0-64'!BX$1,'2013 population'!$A$3:$E$102,3,FALSE),"")</f>
        <v/>
      </c>
      <c r="BY35" s="2" t="str">
        <f>IF('Adjacent Counties'!BY35="x",VLOOKUP('2013 0-64'!BY$1,'2013 population'!$A$3:$E$102,3,FALSE),"")</f>
        <v/>
      </c>
      <c r="BZ35" s="2" t="str">
        <f>IF('Adjacent Counties'!BZ35="x",VLOOKUP('2013 0-64'!BZ$1,'2013 population'!$A$3:$E$102,3,FALSE),"")</f>
        <v/>
      </c>
      <c r="CA35" s="2" t="str">
        <f>IF('Adjacent Counties'!CA35="x",VLOOKUP('2013 0-64'!CA$1,'2013 population'!$A$3:$E$102,3,FALSE),"")</f>
        <v/>
      </c>
      <c r="CB35" s="2">
        <f>IF('Adjacent Counties'!CB35="x",VLOOKUP('2013 0-64'!CB$1,'2013 population'!$A$3:$E$102,3,FALSE),"")</f>
        <v>9361</v>
      </c>
      <c r="CC35" s="2" t="str">
        <f>IF('Adjacent Counties'!CC35="x",VLOOKUP('2013 0-64'!CC$1,'2013 population'!$A$3:$E$102,3,FALSE),"")</f>
        <v/>
      </c>
      <c r="CD35" s="2" t="str">
        <f>IF('Adjacent Counties'!CD35="x",VLOOKUP('2013 0-64'!CD$1,'2013 population'!$A$3:$E$102,3,FALSE),"")</f>
        <v/>
      </c>
      <c r="CE35" s="2" t="str">
        <f>IF('Adjacent Counties'!CE35="x",VLOOKUP('2013 0-64'!CE$1,'2013 population'!$A$3:$E$102,3,FALSE),"")</f>
        <v/>
      </c>
      <c r="CF35" s="2" t="str">
        <f>IF('Adjacent Counties'!CF35="x",VLOOKUP('2013 0-64'!CF$1,'2013 population'!$A$3:$E$102,3,FALSE),"")</f>
        <v/>
      </c>
      <c r="CG35" s="2" t="str">
        <f>IF('Adjacent Counties'!CG35="x",VLOOKUP('2013 0-64'!CG$1,'2013 population'!$A$3:$E$102,3,FALSE),"")</f>
        <v/>
      </c>
      <c r="CH35" s="2">
        <f>IF('Adjacent Counties'!CH35="x",VLOOKUP('2013 0-64'!CH$1,'2013 population'!$A$3:$E$102,3,FALSE),"")</f>
        <v>4942</v>
      </c>
      <c r="CI35" s="2">
        <f>IF('Adjacent Counties'!CI35="x",VLOOKUP('2013 0-64'!CI$1,'2013 population'!$A$3:$E$102,3,FALSE),"")</f>
        <v>7370</v>
      </c>
      <c r="CJ35" s="2" t="str">
        <f>IF('Adjacent Counties'!CJ35="x",VLOOKUP('2013 0-64'!CJ$1,'2013 population'!$A$3:$E$102,3,FALSE),"")</f>
        <v/>
      </c>
      <c r="CK35" s="2" t="str">
        <f>IF('Adjacent Counties'!CK35="x",VLOOKUP('2013 0-64'!CK$1,'2013 population'!$A$3:$E$102,3,FALSE),"")</f>
        <v/>
      </c>
      <c r="CL35" s="2" t="str">
        <f>IF('Adjacent Counties'!CL35="x",VLOOKUP('2013 0-64'!CL$1,'2013 population'!$A$3:$E$102,3,FALSE),"")</f>
        <v/>
      </c>
      <c r="CM35" s="2" t="str">
        <f>IF('Adjacent Counties'!CM35="x",VLOOKUP('2013 0-64'!CM$1,'2013 population'!$A$3:$E$102,3,FALSE),"")</f>
        <v/>
      </c>
      <c r="CN35" s="2" t="str">
        <f>IF('Adjacent Counties'!CN35="x",VLOOKUP('2013 0-64'!CN$1,'2013 population'!$A$3:$E$102,3,FALSE),"")</f>
        <v/>
      </c>
      <c r="CO35" s="2" t="str">
        <f>IF('Adjacent Counties'!CO35="x",VLOOKUP('2013 0-64'!CO$1,'2013 population'!$A$3:$E$102,3,FALSE),"")</f>
        <v/>
      </c>
      <c r="CP35" s="2" t="str">
        <f>IF('Adjacent Counties'!CP35="x",VLOOKUP('2013 0-64'!CP$1,'2013 population'!$A$3:$E$102,3,FALSE),"")</f>
        <v/>
      </c>
      <c r="CQ35" s="2" t="str">
        <f>IF('Adjacent Counties'!CQ35="x",VLOOKUP('2013 0-64'!CQ$1,'2013 population'!$A$3:$E$102,3,FALSE),"")</f>
        <v/>
      </c>
      <c r="CR35" s="2" t="str">
        <f>IF('Adjacent Counties'!CR35="x",VLOOKUP('2013 0-64'!CR$1,'2013 population'!$A$3:$E$102,3,FALSE),"")</f>
        <v/>
      </c>
      <c r="CS35" s="2" t="str">
        <f>IF('Adjacent Counties'!CS35="x",VLOOKUP('2013 0-64'!CS$1,'2013 population'!$A$3:$E$102,3,FALSE),"")</f>
        <v/>
      </c>
      <c r="CT35" s="2" t="str">
        <f>IF('Adjacent Counties'!CT35="x",VLOOKUP('2013 0-64'!CT$1,'2013 population'!$A$3:$E$102,3,FALSE),"")</f>
        <v/>
      </c>
      <c r="CU35" s="2" t="str">
        <f>IF('Adjacent Counties'!CU35="x",VLOOKUP('2013 0-64'!CU$1,'2013 population'!$A$3:$E$102,3,FALSE),"")</f>
        <v/>
      </c>
      <c r="CV35" s="2">
        <f>IF('Adjacent Counties'!CV35="x",VLOOKUP('2013 0-64'!CV$1,'2013 population'!$A$3:$E$102,3,FALSE),"")</f>
        <v>3844</v>
      </c>
      <c r="CW35" s="2" t="str">
        <f>IF('Adjacent Counties'!CW35="x",VLOOKUP('2013 0-64'!CW$1,'2013 population'!$A$3:$E$102,3,FALSE),"")</f>
        <v/>
      </c>
      <c r="CX35" s="2">
        <f t="shared" si="0"/>
        <v>112176</v>
      </c>
      <c r="CY35" s="2">
        <f>SUMIF('Residents by Age'!B$2:B$422,"="&amp;'2013 0-64'!A35,'Residents by Age'!E$2:E$422)</f>
        <v>209</v>
      </c>
      <c r="CZ35" s="9">
        <f t="shared" si="1"/>
        <v>1.8631436314363143</v>
      </c>
    </row>
    <row r="36" spans="1:104">
      <c r="A36" s="3" t="s">
        <v>34</v>
      </c>
      <c r="B36" s="2" t="str">
        <f>IF('Adjacent Counties'!B36="x",VLOOKUP('2013 0-64'!B$1,'2013 population'!$A$3:$E$102,3,FALSE),"")</f>
        <v/>
      </c>
      <c r="C36" s="2" t="str">
        <f>IF('Adjacent Counties'!C36="x",VLOOKUP('2013 0-64'!C$1,'2013 population'!$A$3:$E$102,3,FALSE),"")</f>
        <v/>
      </c>
      <c r="D36" s="2" t="str">
        <f>IF('Adjacent Counties'!D36="x",VLOOKUP('2013 0-64'!D$1,'2013 population'!$A$3:$E$102,3,FALSE),"")</f>
        <v/>
      </c>
      <c r="E36" s="2" t="str">
        <f>IF('Adjacent Counties'!E36="x",VLOOKUP('2013 0-64'!E$1,'2013 population'!$A$3:$E$102,3,FALSE),"")</f>
        <v/>
      </c>
      <c r="F36" s="2" t="str">
        <f>IF('Adjacent Counties'!F36="x",VLOOKUP('2013 0-64'!F$1,'2013 population'!$A$3:$E$102,3,FALSE),"")</f>
        <v/>
      </c>
      <c r="G36" s="2" t="str">
        <f>IF('Adjacent Counties'!G36="x",VLOOKUP('2013 0-64'!G$1,'2013 population'!$A$3:$E$102,3,FALSE),"")</f>
        <v/>
      </c>
      <c r="H36" s="2" t="str">
        <f>IF('Adjacent Counties'!H36="x",VLOOKUP('2013 0-64'!H$1,'2013 population'!$A$3:$E$102,3,FALSE),"")</f>
        <v/>
      </c>
      <c r="I36" s="2" t="str">
        <f>IF('Adjacent Counties'!I36="x",VLOOKUP('2013 0-64'!I$1,'2013 population'!$A$3:$E$102,3,FALSE),"")</f>
        <v/>
      </c>
      <c r="J36" s="2" t="str">
        <f>IF('Adjacent Counties'!J36="x",VLOOKUP('2013 0-64'!J$1,'2013 population'!$A$3:$E$102,3,FALSE),"")</f>
        <v/>
      </c>
      <c r="K36" s="2" t="str">
        <f>IF('Adjacent Counties'!K36="x",VLOOKUP('2013 0-64'!K$1,'2013 population'!$A$3:$E$102,3,FALSE),"")</f>
        <v/>
      </c>
      <c r="L36" s="2" t="str">
        <f>IF('Adjacent Counties'!L36="x",VLOOKUP('2013 0-64'!L$1,'2013 population'!$A$3:$E$102,3,FALSE),"")</f>
        <v/>
      </c>
      <c r="M36" s="2" t="str">
        <f>IF('Adjacent Counties'!M36="x",VLOOKUP('2013 0-64'!M$1,'2013 population'!$A$3:$E$102,3,FALSE),"")</f>
        <v/>
      </c>
      <c r="N36" s="2" t="str">
        <f>IF('Adjacent Counties'!N36="x",VLOOKUP('2013 0-64'!N$1,'2013 population'!$A$3:$E$102,3,FALSE),"")</f>
        <v/>
      </c>
      <c r="O36" s="2" t="str">
        <f>IF('Adjacent Counties'!O36="x",VLOOKUP('2013 0-64'!O$1,'2013 population'!$A$3:$E$102,3,FALSE),"")</f>
        <v/>
      </c>
      <c r="P36" s="2" t="str">
        <f>IF('Adjacent Counties'!P36="x",VLOOKUP('2013 0-64'!P$1,'2013 population'!$A$3:$E$102,3,FALSE),"")</f>
        <v/>
      </c>
      <c r="Q36" s="2" t="str">
        <f>IF('Adjacent Counties'!Q36="x",VLOOKUP('2013 0-64'!Q$1,'2013 population'!$A$3:$E$102,3,FALSE),"")</f>
        <v/>
      </c>
      <c r="R36" s="2" t="str">
        <f>IF('Adjacent Counties'!R36="x",VLOOKUP('2013 0-64'!R$1,'2013 population'!$A$3:$E$102,3,FALSE),"")</f>
        <v/>
      </c>
      <c r="S36" s="2" t="str">
        <f>IF('Adjacent Counties'!S36="x",VLOOKUP('2013 0-64'!S$1,'2013 population'!$A$3:$E$102,3,FALSE),"")</f>
        <v/>
      </c>
      <c r="T36" s="2" t="str">
        <f>IF('Adjacent Counties'!T36="x",VLOOKUP('2013 0-64'!T$1,'2013 population'!$A$3:$E$102,3,FALSE),"")</f>
        <v/>
      </c>
      <c r="U36" s="2" t="str">
        <f>IF('Adjacent Counties'!U36="x",VLOOKUP('2013 0-64'!U$1,'2013 population'!$A$3:$E$102,3,FALSE),"")</f>
        <v/>
      </c>
      <c r="V36" s="2" t="str">
        <f>IF('Adjacent Counties'!V36="x",VLOOKUP('2013 0-64'!V$1,'2013 population'!$A$3:$E$102,3,FALSE),"")</f>
        <v/>
      </c>
      <c r="W36" s="2" t="str">
        <f>IF('Adjacent Counties'!W36="x",VLOOKUP('2013 0-64'!W$1,'2013 population'!$A$3:$E$102,3,FALSE),"")</f>
        <v/>
      </c>
      <c r="X36" s="2" t="str">
        <f>IF('Adjacent Counties'!X36="x",VLOOKUP('2013 0-64'!X$1,'2013 population'!$A$3:$E$102,3,FALSE),"")</f>
        <v/>
      </c>
      <c r="Y36" s="2" t="str">
        <f>IF('Adjacent Counties'!Y36="x",VLOOKUP('2013 0-64'!Y$1,'2013 population'!$A$3:$E$102,3,FALSE),"")</f>
        <v/>
      </c>
      <c r="Z36" s="2" t="str">
        <f>IF('Adjacent Counties'!Z36="x",VLOOKUP('2013 0-64'!Z$1,'2013 population'!$A$3:$E$102,3,FALSE),"")</f>
        <v/>
      </c>
      <c r="AA36" s="2" t="str">
        <f>IF('Adjacent Counties'!AA36="x",VLOOKUP('2013 0-64'!AA$1,'2013 population'!$A$3:$E$102,3,FALSE),"")</f>
        <v/>
      </c>
      <c r="AB36" s="2" t="str">
        <f>IF('Adjacent Counties'!AB36="x",VLOOKUP('2013 0-64'!AB$1,'2013 population'!$A$3:$E$102,3,FALSE),"")</f>
        <v/>
      </c>
      <c r="AC36" s="2" t="str">
        <f>IF('Adjacent Counties'!AC36="x",VLOOKUP('2013 0-64'!AC$1,'2013 population'!$A$3:$E$102,3,FALSE),"")</f>
        <v/>
      </c>
      <c r="AD36" s="2" t="str">
        <f>IF('Adjacent Counties'!AD36="x",VLOOKUP('2013 0-64'!AD$1,'2013 population'!$A$3:$E$102,3,FALSE),"")</f>
        <v/>
      </c>
      <c r="AE36" s="2" t="str">
        <f>IF('Adjacent Counties'!AE36="x",VLOOKUP('2013 0-64'!AE$1,'2013 population'!$A$3:$E$102,3,FALSE),"")</f>
        <v/>
      </c>
      <c r="AF36" s="2" t="str">
        <f>IF('Adjacent Counties'!AF36="x",VLOOKUP('2013 0-64'!AF$1,'2013 population'!$A$3:$E$102,3,FALSE),"")</f>
        <v/>
      </c>
      <c r="AG36" s="2" t="str">
        <f>IF('Adjacent Counties'!AG36="x",VLOOKUP('2013 0-64'!AG$1,'2013 population'!$A$3:$E$102,3,FALSE),"")</f>
        <v/>
      </c>
      <c r="AH36" s="2" t="str">
        <f>IF('Adjacent Counties'!AH36="x",VLOOKUP('2013 0-64'!AH$1,'2013 population'!$A$3:$E$102,3,FALSE),"")</f>
        <v/>
      </c>
      <c r="AI36" s="2" t="str">
        <f>IF('Adjacent Counties'!AI36="x",VLOOKUP('2013 0-64'!AI$1,'2013 population'!$A$3:$E$102,3,FALSE),"")</f>
        <v/>
      </c>
      <c r="AJ36" s="2">
        <f>IF('Adjacent Counties'!AJ36="x",VLOOKUP('2013 0-64'!AJ$1,'2013 population'!$A$3:$E$102,3,FALSE),"")</f>
        <v>5414</v>
      </c>
      <c r="AK36" s="2" t="str">
        <f>IF('Adjacent Counties'!AK36="x",VLOOKUP('2013 0-64'!AK$1,'2013 population'!$A$3:$E$102,3,FALSE),"")</f>
        <v/>
      </c>
      <c r="AL36" s="2" t="str">
        <f>IF('Adjacent Counties'!AL36="x",VLOOKUP('2013 0-64'!AL$1,'2013 population'!$A$3:$E$102,3,FALSE),"")</f>
        <v/>
      </c>
      <c r="AM36" s="2" t="str">
        <f>IF('Adjacent Counties'!AM36="x",VLOOKUP('2013 0-64'!AM$1,'2013 population'!$A$3:$E$102,3,FALSE),"")</f>
        <v/>
      </c>
      <c r="AN36" s="2">
        <f>IF('Adjacent Counties'!AN36="x",VLOOKUP('2013 0-64'!AN$1,'2013 population'!$A$3:$E$102,3,FALSE),"")</f>
        <v>4920</v>
      </c>
      <c r="AO36" s="2" t="str">
        <f>IF('Adjacent Counties'!AO36="x",VLOOKUP('2013 0-64'!AO$1,'2013 population'!$A$3:$E$102,3,FALSE),"")</f>
        <v/>
      </c>
      <c r="AP36" s="2" t="str">
        <f>IF('Adjacent Counties'!AP36="x",VLOOKUP('2013 0-64'!AP$1,'2013 population'!$A$3:$E$102,3,FALSE),"")</f>
        <v/>
      </c>
      <c r="AQ36" s="2">
        <f>IF('Adjacent Counties'!AQ36="x",VLOOKUP('2013 0-64'!AQ$1,'2013 population'!$A$3:$E$102,3,FALSE),"")</f>
        <v>5248</v>
      </c>
      <c r="AR36" s="2" t="str">
        <f>IF('Adjacent Counties'!AR36="x",VLOOKUP('2013 0-64'!AR$1,'2013 population'!$A$3:$E$102,3,FALSE),"")</f>
        <v/>
      </c>
      <c r="AS36" s="2" t="str">
        <f>IF('Adjacent Counties'!AS36="x",VLOOKUP('2013 0-64'!AS$1,'2013 population'!$A$3:$E$102,3,FALSE),"")</f>
        <v/>
      </c>
      <c r="AT36" s="2" t="str">
        <f>IF('Adjacent Counties'!AT36="x",VLOOKUP('2013 0-64'!AT$1,'2013 population'!$A$3:$E$102,3,FALSE),"")</f>
        <v/>
      </c>
      <c r="AU36" s="2" t="str">
        <f>IF('Adjacent Counties'!AU36="x",VLOOKUP('2013 0-64'!AU$1,'2013 population'!$A$3:$E$102,3,FALSE),"")</f>
        <v/>
      </c>
      <c r="AV36" s="2" t="str">
        <f>IF('Adjacent Counties'!AV36="x",VLOOKUP('2013 0-64'!AV$1,'2013 population'!$A$3:$E$102,3,FALSE),"")</f>
        <v/>
      </c>
      <c r="AW36" s="2" t="str">
        <f>IF('Adjacent Counties'!AW36="x",VLOOKUP('2013 0-64'!AW$1,'2013 population'!$A$3:$E$102,3,FALSE),"")</f>
        <v/>
      </c>
      <c r="AX36" s="2" t="str">
        <f>IF('Adjacent Counties'!AX36="x",VLOOKUP('2013 0-64'!AX$1,'2013 population'!$A$3:$E$102,3,FALSE),"")</f>
        <v/>
      </c>
      <c r="AY36" s="2" t="str">
        <f>IF('Adjacent Counties'!AY36="x",VLOOKUP('2013 0-64'!AY$1,'2013 population'!$A$3:$E$102,3,FALSE),"")</f>
        <v/>
      </c>
      <c r="AZ36" s="2" t="str">
        <f>IF('Adjacent Counties'!AZ36="x",VLOOKUP('2013 0-64'!AZ$1,'2013 population'!$A$3:$E$102,3,FALSE),"")</f>
        <v/>
      </c>
      <c r="BA36" s="2" t="str">
        <f>IF('Adjacent Counties'!BA36="x",VLOOKUP('2013 0-64'!BA$1,'2013 population'!$A$3:$E$102,3,FALSE),"")</f>
        <v/>
      </c>
      <c r="BB36" s="2" t="str">
        <f>IF('Adjacent Counties'!BB36="x",VLOOKUP('2013 0-64'!BB$1,'2013 population'!$A$3:$E$102,3,FALSE),"")</f>
        <v/>
      </c>
      <c r="BC36" s="2" t="str">
        <f>IF('Adjacent Counties'!BC36="x",VLOOKUP('2013 0-64'!BC$1,'2013 population'!$A$3:$E$102,3,FALSE),"")</f>
        <v/>
      </c>
      <c r="BD36" s="2" t="str">
        <f>IF('Adjacent Counties'!BD36="x",VLOOKUP('2013 0-64'!BD$1,'2013 population'!$A$3:$E$102,3,FALSE),"")</f>
        <v/>
      </c>
      <c r="BE36" s="2" t="str">
        <f>IF('Adjacent Counties'!BE36="x",VLOOKUP('2013 0-64'!BE$1,'2013 population'!$A$3:$E$102,3,FALSE),"")</f>
        <v/>
      </c>
      <c r="BF36" s="2" t="str">
        <f>IF('Adjacent Counties'!BF36="x",VLOOKUP('2013 0-64'!BF$1,'2013 population'!$A$3:$E$102,3,FALSE),"")</f>
        <v/>
      </c>
      <c r="BG36" s="2" t="str">
        <f>IF('Adjacent Counties'!BG36="x",VLOOKUP('2013 0-64'!BG$1,'2013 population'!$A$3:$E$102,3,FALSE),"")</f>
        <v/>
      </c>
      <c r="BH36" s="2" t="str">
        <f>IF('Adjacent Counties'!BH36="x",VLOOKUP('2013 0-64'!BH$1,'2013 population'!$A$3:$E$102,3,FALSE),"")</f>
        <v/>
      </c>
      <c r="BI36" s="2" t="str">
        <f>IF('Adjacent Counties'!BI36="x",VLOOKUP('2013 0-64'!BI$1,'2013 population'!$A$3:$E$102,3,FALSE),"")</f>
        <v/>
      </c>
      <c r="BJ36" s="2" t="str">
        <f>IF('Adjacent Counties'!BJ36="x",VLOOKUP('2013 0-64'!BJ$1,'2013 population'!$A$3:$E$102,3,FALSE),"")</f>
        <v/>
      </c>
      <c r="BK36" s="2" t="str">
        <f>IF('Adjacent Counties'!BK36="x",VLOOKUP('2013 0-64'!BK$1,'2013 population'!$A$3:$E$102,3,FALSE),"")</f>
        <v/>
      </c>
      <c r="BL36" s="2" t="str">
        <f>IF('Adjacent Counties'!BL36="x",VLOOKUP('2013 0-64'!BL$1,'2013 population'!$A$3:$E$102,3,FALSE),"")</f>
        <v/>
      </c>
      <c r="BM36" s="2">
        <f>IF('Adjacent Counties'!BM36="x",VLOOKUP('2013 0-64'!BM$1,'2013 population'!$A$3:$E$102,3,FALSE),"")</f>
        <v>8737</v>
      </c>
      <c r="BN36" s="2" t="str">
        <f>IF('Adjacent Counties'!BN36="x",VLOOKUP('2013 0-64'!BN$1,'2013 population'!$A$3:$E$102,3,FALSE),"")</f>
        <v/>
      </c>
      <c r="BO36" s="2" t="str">
        <f>IF('Adjacent Counties'!BO36="x",VLOOKUP('2013 0-64'!BO$1,'2013 population'!$A$3:$E$102,3,FALSE),"")</f>
        <v/>
      </c>
      <c r="BP36" s="2" t="str">
        <f>IF('Adjacent Counties'!BP36="x",VLOOKUP('2013 0-64'!BP$1,'2013 population'!$A$3:$E$102,3,FALSE),"")</f>
        <v/>
      </c>
      <c r="BQ36" s="2" t="str">
        <f>IF('Adjacent Counties'!BQ36="x",VLOOKUP('2013 0-64'!BQ$1,'2013 population'!$A$3:$E$102,3,FALSE),"")</f>
        <v/>
      </c>
      <c r="BR36" s="2" t="str">
        <f>IF('Adjacent Counties'!BR36="x",VLOOKUP('2013 0-64'!BR$1,'2013 population'!$A$3:$E$102,3,FALSE),"")</f>
        <v/>
      </c>
      <c r="BS36" s="2" t="str">
        <f>IF('Adjacent Counties'!BS36="x",VLOOKUP('2013 0-64'!BS$1,'2013 population'!$A$3:$E$102,3,FALSE),"")</f>
        <v/>
      </c>
      <c r="BT36" s="2" t="str">
        <f>IF('Adjacent Counties'!BT36="x",VLOOKUP('2013 0-64'!BT$1,'2013 population'!$A$3:$E$102,3,FALSE),"")</f>
        <v/>
      </c>
      <c r="BU36" s="2" t="str">
        <f>IF('Adjacent Counties'!BU36="x",VLOOKUP('2013 0-64'!BU$1,'2013 population'!$A$3:$E$102,3,FALSE),"")</f>
        <v/>
      </c>
      <c r="BV36" s="2" t="str">
        <f>IF('Adjacent Counties'!BV36="x",VLOOKUP('2013 0-64'!BV$1,'2013 population'!$A$3:$E$102,3,FALSE),"")</f>
        <v/>
      </c>
      <c r="BW36" s="2" t="str">
        <f>IF('Adjacent Counties'!BW36="x",VLOOKUP('2013 0-64'!BW$1,'2013 population'!$A$3:$E$102,3,FALSE),"")</f>
        <v/>
      </c>
      <c r="BX36" s="2" t="str">
        <f>IF('Adjacent Counties'!BX36="x",VLOOKUP('2013 0-64'!BX$1,'2013 population'!$A$3:$E$102,3,FALSE),"")</f>
        <v/>
      </c>
      <c r="BY36" s="2" t="str">
        <f>IF('Adjacent Counties'!BY36="x",VLOOKUP('2013 0-64'!BY$1,'2013 population'!$A$3:$E$102,3,FALSE),"")</f>
        <v/>
      </c>
      <c r="BZ36" s="2" t="str">
        <f>IF('Adjacent Counties'!BZ36="x",VLOOKUP('2013 0-64'!BZ$1,'2013 population'!$A$3:$E$102,3,FALSE),"")</f>
        <v/>
      </c>
      <c r="CA36" s="2" t="str">
        <f>IF('Adjacent Counties'!CA36="x",VLOOKUP('2013 0-64'!CA$1,'2013 population'!$A$3:$E$102,3,FALSE),"")</f>
        <v/>
      </c>
      <c r="CB36" s="2" t="str">
        <f>IF('Adjacent Counties'!CB36="x",VLOOKUP('2013 0-64'!CB$1,'2013 population'!$A$3:$E$102,3,FALSE),"")</f>
        <v/>
      </c>
      <c r="CC36" s="2" t="str">
        <f>IF('Adjacent Counties'!CC36="x",VLOOKUP('2013 0-64'!CC$1,'2013 population'!$A$3:$E$102,3,FALSE),"")</f>
        <v/>
      </c>
      <c r="CD36" s="2" t="str">
        <f>IF('Adjacent Counties'!CD36="x",VLOOKUP('2013 0-64'!CD$1,'2013 population'!$A$3:$E$102,3,FALSE),"")</f>
        <v/>
      </c>
      <c r="CE36" s="2" t="str">
        <f>IF('Adjacent Counties'!CE36="x",VLOOKUP('2013 0-64'!CE$1,'2013 population'!$A$3:$E$102,3,FALSE),"")</f>
        <v/>
      </c>
      <c r="CF36" s="2" t="str">
        <f>IF('Adjacent Counties'!CF36="x",VLOOKUP('2013 0-64'!CF$1,'2013 population'!$A$3:$E$102,3,FALSE),"")</f>
        <v/>
      </c>
      <c r="CG36" s="2" t="str">
        <f>IF('Adjacent Counties'!CG36="x",VLOOKUP('2013 0-64'!CG$1,'2013 population'!$A$3:$E$102,3,FALSE),"")</f>
        <v/>
      </c>
      <c r="CH36" s="2" t="str">
        <f>IF('Adjacent Counties'!CH36="x",VLOOKUP('2013 0-64'!CH$1,'2013 population'!$A$3:$E$102,3,FALSE),"")</f>
        <v/>
      </c>
      <c r="CI36" s="2" t="str">
        <f>IF('Adjacent Counties'!CI36="x",VLOOKUP('2013 0-64'!CI$1,'2013 population'!$A$3:$E$102,3,FALSE),"")</f>
        <v/>
      </c>
      <c r="CJ36" s="2" t="str">
        <f>IF('Adjacent Counties'!CJ36="x",VLOOKUP('2013 0-64'!CJ$1,'2013 population'!$A$3:$E$102,3,FALSE),"")</f>
        <v/>
      </c>
      <c r="CK36" s="2" t="str">
        <f>IF('Adjacent Counties'!CK36="x",VLOOKUP('2013 0-64'!CK$1,'2013 population'!$A$3:$E$102,3,FALSE),"")</f>
        <v/>
      </c>
      <c r="CL36" s="2" t="str">
        <f>IF('Adjacent Counties'!CL36="x",VLOOKUP('2013 0-64'!CL$1,'2013 population'!$A$3:$E$102,3,FALSE),"")</f>
        <v/>
      </c>
      <c r="CM36" s="2" t="str">
        <f>IF('Adjacent Counties'!CM36="x",VLOOKUP('2013 0-64'!CM$1,'2013 population'!$A$3:$E$102,3,FALSE),"")</f>
        <v/>
      </c>
      <c r="CN36" s="2">
        <f>IF('Adjacent Counties'!CN36="x",VLOOKUP('2013 0-64'!CN$1,'2013 population'!$A$3:$E$102,3,FALSE),"")</f>
        <v>4086</v>
      </c>
      <c r="CO36" s="2">
        <f>IF('Adjacent Counties'!CO36="x",VLOOKUP('2013 0-64'!CO$1,'2013 population'!$A$3:$E$102,3,FALSE),"")</f>
        <v>57313</v>
      </c>
      <c r="CP36" s="2">
        <f>IF('Adjacent Counties'!CP36="x",VLOOKUP('2013 0-64'!CP$1,'2013 population'!$A$3:$E$102,3,FALSE),"")</f>
        <v>2410</v>
      </c>
      <c r="CQ36" s="2" t="str">
        <f>IF('Adjacent Counties'!CQ36="x",VLOOKUP('2013 0-64'!CQ$1,'2013 population'!$A$3:$E$102,3,FALSE),"")</f>
        <v/>
      </c>
      <c r="CR36" s="2" t="str">
        <f>IF('Adjacent Counties'!CR36="x",VLOOKUP('2013 0-64'!CR$1,'2013 population'!$A$3:$E$102,3,FALSE),"")</f>
        <v/>
      </c>
      <c r="CS36" s="2" t="str">
        <f>IF('Adjacent Counties'!CS36="x",VLOOKUP('2013 0-64'!CS$1,'2013 population'!$A$3:$E$102,3,FALSE),"")</f>
        <v/>
      </c>
      <c r="CT36" s="2" t="str">
        <f>IF('Adjacent Counties'!CT36="x",VLOOKUP('2013 0-64'!CT$1,'2013 population'!$A$3:$E$102,3,FALSE),"")</f>
        <v/>
      </c>
      <c r="CU36" s="2" t="str">
        <f>IF('Adjacent Counties'!CU36="x",VLOOKUP('2013 0-64'!CU$1,'2013 population'!$A$3:$E$102,3,FALSE),"")</f>
        <v/>
      </c>
      <c r="CV36" s="2" t="str">
        <f>IF('Adjacent Counties'!CV36="x",VLOOKUP('2013 0-64'!CV$1,'2013 population'!$A$3:$E$102,3,FALSE),"")</f>
        <v/>
      </c>
      <c r="CW36" s="2" t="str">
        <f>IF('Adjacent Counties'!CW36="x",VLOOKUP('2013 0-64'!CW$1,'2013 population'!$A$3:$E$102,3,FALSE),"")</f>
        <v/>
      </c>
      <c r="CX36" s="2">
        <f t="shared" si="0"/>
        <v>88128</v>
      </c>
      <c r="CY36" s="2">
        <f>SUMIF('Residents by Age'!B$2:B$422,"="&amp;'2013 0-64'!A36,'Residents by Age'!E$2:E$422)</f>
        <v>44</v>
      </c>
      <c r="CZ36" s="9">
        <f t="shared" si="1"/>
        <v>0.49927378358750907</v>
      </c>
    </row>
    <row r="37" spans="1:104">
      <c r="A37" s="3" t="s">
        <v>35</v>
      </c>
      <c r="B37" s="2" t="str">
        <f>IF('Adjacent Counties'!B37="x",VLOOKUP('2013 0-64'!B$1,'2013 population'!$A$3:$E$102,3,FALSE),"")</f>
        <v/>
      </c>
      <c r="C37" s="2" t="str">
        <f>IF('Adjacent Counties'!C37="x",VLOOKUP('2013 0-64'!C$1,'2013 population'!$A$3:$E$102,3,FALSE),"")</f>
        <v/>
      </c>
      <c r="D37" s="2" t="str">
        <f>IF('Adjacent Counties'!D37="x",VLOOKUP('2013 0-64'!D$1,'2013 population'!$A$3:$E$102,3,FALSE),"")</f>
        <v/>
      </c>
      <c r="E37" s="2" t="str">
        <f>IF('Adjacent Counties'!E37="x",VLOOKUP('2013 0-64'!E$1,'2013 population'!$A$3:$E$102,3,FALSE),"")</f>
        <v/>
      </c>
      <c r="F37" s="2" t="str">
        <f>IF('Adjacent Counties'!F37="x",VLOOKUP('2013 0-64'!F$1,'2013 population'!$A$3:$E$102,3,FALSE),"")</f>
        <v/>
      </c>
      <c r="G37" s="2" t="str">
        <f>IF('Adjacent Counties'!G37="x",VLOOKUP('2013 0-64'!G$1,'2013 population'!$A$3:$E$102,3,FALSE),"")</f>
        <v/>
      </c>
      <c r="H37" s="2" t="str">
        <f>IF('Adjacent Counties'!H37="x",VLOOKUP('2013 0-64'!H$1,'2013 population'!$A$3:$E$102,3,FALSE),"")</f>
        <v/>
      </c>
      <c r="I37" s="2" t="str">
        <f>IF('Adjacent Counties'!I37="x",VLOOKUP('2013 0-64'!I$1,'2013 population'!$A$3:$E$102,3,FALSE),"")</f>
        <v/>
      </c>
      <c r="J37" s="2" t="str">
        <f>IF('Adjacent Counties'!J37="x",VLOOKUP('2013 0-64'!J$1,'2013 population'!$A$3:$E$102,3,FALSE),"")</f>
        <v/>
      </c>
      <c r="K37" s="2" t="str">
        <f>IF('Adjacent Counties'!K37="x",VLOOKUP('2013 0-64'!K$1,'2013 population'!$A$3:$E$102,3,FALSE),"")</f>
        <v/>
      </c>
      <c r="L37" s="2" t="str">
        <f>IF('Adjacent Counties'!L37="x",VLOOKUP('2013 0-64'!L$1,'2013 population'!$A$3:$E$102,3,FALSE),"")</f>
        <v/>
      </c>
      <c r="M37" s="2" t="str">
        <f>IF('Adjacent Counties'!M37="x",VLOOKUP('2013 0-64'!M$1,'2013 population'!$A$3:$E$102,3,FALSE),"")</f>
        <v/>
      </c>
      <c r="N37" s="2" t="str">
        <f>IF('Adjacent Counties'!N37="x",VLOOKUP('2013 0-64'!N$1,'2013 population'!$A$3:$E$102,3,FALSE),"")</f>
        <v/>
      </c>
      <c r="O37" s="2" t="str">
        <f>IF('Adjacent Counties'!O37="x",VLOOKUP('2013 0-64'!O$1,'2013 population'!$A$3:$E$102,3,FALSE),"")</f>
        <v/>
      </c>
      <c r="P37" s="2" t="str">
        <f>IF('Adjacent Counties'!P37="x",VLOOKUP('2013 0-64'!P$1,'2013 population'!$A$3:$E$102,3,FALSE),"")</f>
        <v/>
      </c>
      <c r="Q37" s="2" t="str">
        <f>IF('Adjacent Counties'!Q37="x",VLOOKUP('2013 0-64'!Q$1,'2013 population'!$A$3:$E$102,3,FALSE),"")</f>
        <v/>
      </c>
      <c r="R37" s="2" t="str">
        <f>IF('Adjacent Counties'!R37="x",VLOOKUP('2013 0-64'!R$1,'2013 population'!$A$3:$E$102,3,FALSE),"")</f>
        <v/>
      </c>
      <c r="S37" s="2" t="str">
        <f>IF('Adjacent Counties'!S37="x",VLOOKUP('2013 0-64'!S$1,'2013 population'!$A$3:$E$102,3,FALSE),"")</f>
        <v/>
      </c>
      <c r="T37" s="2" t="str">
        <f>IF('Adjacent Counties'!T37="x",VLOOKUP('2013 0-64'!T$1,'2013 population'!$A$3:$E$102,3,FALSE),"")</f>
        <v/>
      </c>
      <c r="U37" s="2" t="str">
        <f>IF('Adjacent Counties'!U37="x",VLOOKUP('2013 0-64'!U$1,'2013 population'!$A$3:$E$102,3,FALSE),"")</f>
        <v/>
      </c>
      <c r="V37" s="2" t="str">
        <f>IF('Adjacent Counties'!V37="x",VLOOKUP('2013 0-64'!V$1,'2013 population'!$A$3:$E$102,3,FALSE),"")</f>
        <v/>
      </c>
      <c r="W37" s="2" t="str">
        <f>IF('Adjacent Counties'!W37="x",VLOOKUP('2013 0-64'!W$1,'2013 population'!$A$3:$E$102,3,FALSE),"")</f>
        <v/>
      </c>
      <c r="X37" s="2">
        <f>IF('Adjacent Counties'!X37="x",VLOOKUP('2013 0-64'!X$1,'2013 population'!$A$3:$E$102,3,FALSE),"")</f>
        <v>9561</v>
      </c>
      <c r="Y37" s="2" t="str">
        <f>IF('Adjacent Counties'!Y37="x",VLOOKUP('2013 0-64'!Y$1,'2013 population'!$A$3:$E$102,3,FALSE),"")</f>
        <v/>
      </c>
      <c r="Z37" s="2" t="str">
        <f>IF('Adjacent Counties'!Z37="x",VLOOKUP('2013 0-64'!Z$1,'2013 population'!$A$3:$E$102,3,FALSE),"")</f>
        <v/>
      </c>
      <c r="AA37" s="2" t="str">
        <f>IF('Adjacent Counties'!AA37="x",VLOOKUP('2013 0-64'!AA$1,'2013 population'!$A$3:$E$102,3,FALSE),"")</f>
        <v/>
      </c>
      <c r="AB37" s="2" t="str">
        <f>IF('Adjacent Counties'!AB37="x",VLOOKUP('2013 0-64'!AB$1,'2013 population'!$A$3:$E$102,3,FALSE),"")</f>
        <v/>
      </c>
      <c r="AC37" s="2" t="str">
        <f>IF('Adjacent Counties'!AC37="x",VLOOKUP('2013 0-64'!AC$1,'2013 population'!$A$3:$E$102,3,FALSE),"")</f>
        <v/>
      </c>
      <c r="AD37" s="2" t="str">
        <f>IF('Adjacent Counties'!AD37="x",VLOOKUP('2013 0-64'!AD$1,'2013 population'!$A$3:$E$102,3,FALSE),"")</f>
        <v/>
      </c>
      <c r="AE37" s="2" t="str">
        <f>IF('Adjacent Counties'!AE37="x",VLOOKUP('2013 0-64'!AE$1,'2013 population'!$A$3:$E$102,3,FALSE),"")</f>
        <v/>
      </c>
      <c r="AF37" s="2" t="str">
        <f>IF('Adjacent Counties'!AF37="x",VLOOKUP('2013 0-64'!AF$1,'2013 population'!$A$3:$E$102,3,FALSE),"")</f>
        <v/>
      </c>
      <c r="AG37" s="2" t="str">
        <f>IF('Adjacent Counties'!AG37="x",VLOOKUP('2013 0-64'!AG$1,'2013 population'!$A$3:$E$102,3,FALSE),"")</f>
        <v/>
      </c>
      <c r="AH37" s="2" t="str">
        <f>IF('Adjacent Counties'!AH37="x",VLOOKUP('2013 0-64'!AH$1,'2013 population'!$A$3:$E$102,3,FALSE),"")</f>
        <v/>
      </c>
      <c r="AI37" s="2" t="str">
        <f>IF('Adjacent Counties'!AI37="x",VLOOKUP('2013 0-64'!AI$1,'2013 population'!$A$3:$E$102,3,FALSE),"")</f>
        <v/>
      </c>
      <c r="AJ37" s="2" t="str">
        <f>IF('Adjacent Counties'!AJ37="x",VLOOKUP('2013 0-64'!AJ$1,'2013 population'!$A$3:$E$102,3,FALSE),"")</f>
        <v/>
      </c>
      <c r="AK37" s="2">
        <f>IF('Adjacent Counties'!AK37="x",VLOOKUP('2013 0-64'!AK$1,'2013 population'!$A$3:$E$102,3,FALSE),"")</f>
        <v>17910</v>
      </c>
      <c r="AL37" s="2" t="str">
        <f>IF('Adjacent Counties'!AL37="x",VLOOKUP('2013 0-64'!AL$1,'2013 population'!$A$3:$E$102,3,FALSE),"")</f>
        <v/>
      </c>
      <c r="AM37" s="2" t="str">
        <f>IF('Adjacent Counties'!AM37="x",VLOOKUP('2013 0-64'!AM$1,'2013 population'!$A$3:$E$102,3,FALSE),"")</f>
        <v/>
      </c>
      <c r="AN37" s="2" t="str">
        <f>IF('Adjacent Counties'!AN37="x",VLOOKUP('2013 0-64'!AN$1,'2013 population'!$A$3:$E$102,3,FALSE),"")</f>
        <v/>
      </c>
      <c r="AO37" s="2" t="str">
        <f>IF('Adjacent Counties'!AO37="x",VLOOKUP('2013 0-64'!AO$1,'2013 population'!$A$3:$E$102,3,FALSE),"")</f>
        <v/>
      </c>
      <c r="AP37" s="2" t="str">
        <f>IF('Adjacent Counties'!AP37="x",VLOOKUP('2013 0-64'!AP$1,'2013 population'!$A$3:$E$102,3,FALSE),"")</f>
        <v/>
      </c>
      <c r="AQ37" s="2" t="str">
        <f>IF('Adjacent Counties'!AQ37="x",VLOOKUP('2013 0-64'!AQ$1,'2013 population'!$A$3:$E$102,3,FALSE),"")</f>
        <v/>
      </c>
      <c r="AR37" s="2" t="str">
        <f>IF('Adjacent Counties'!AR37="x",VLOOKUP('2013 0-64'!AR$1,'2013 population'!$A$3:$E$102,3,FALSE),"")</f>
        <v/>
      </c>
      <c r="AS37" s="2" t="str">
        <f>IF('Adjacent Counties'!AS37="x",VLOOKUP('2013 0-64'!AS$1,'2013 population'!$A$3:$E$102,3,FALSE),"")</f>
        <v/>
      </c>
      <c r="AT37" s="2" t="str">
        <f>IF('Adjacent Counties'!AT37="x",VLOOKUP('2013 0-64'!AT$1,'2013 population'!$A$3:$E$102,3,FALSE),"")</f>
        <v/>
      </c>
      <c r="AU37" s="2" t="str">
        <f>IF('Adjacent Counties'!AU37="x",VLOOKUP('2013 0-64'!AU$1,'2013 population'!$A$3:$E$102,3,FALSE),"")</f>
        <v/>
      </c>
      <c r="AV37" s="2" t="str">
        <f>IF('Adjacent Counties'!AV37="x",VLOOKUP('2013 0-64'!AV$1,'2013 population'!$A$3:$E$102,3,FALSE),"")</f>
        <v/>
      </c>
      <c r="AW37" s="2" t="str">
        <f>IF('Adjacent Counties'!AW37="x",VLOOKUP('2013 0-64'!AW$1,'2013 population'!$A$3:$E$102,3,FALSE),"")</f>
        <v/>
      </c>
      <c r="AX37" s="2" t="str">
        <f>IF('Adjacent Counties'!AX37="x",VLOOKUP('2013 0-64'!AX$1,'2013 population'!$A$3:$E$102,3,FALSE),"")</f>
        <v/>
      </c>
      <c r="AY37" s="2" t="str">
        <f>IF('Adjacent Counties'!AY37="x",VLOOKUP('2013 0-64'!AY$1,'2013 population'!$A$3:$E$102,3,FALSE),"")</f>
        <v/>
      </c>
      <c r="AZ37" s="2" t="str">
        <f>IF('Adjacent Counties'!AZ37="x",VLOOKUP('2013 0-64'!AZ$1,'2013 population'!$A$3:$E$102,3,FALSE),"")</f>
        <v/>
      </c>
      <c r="BA37" s="2" t="str">
        <f>IF('Adjacent Counties'!BA37="x",VLOOKUP('2013 0-64'!BA$1,'2013 population'!$A$3:$E$102,3,FALSE),"")</f>
        <v/>
      </c>
      <c r="BB37" s="2" t="str">
        <f>IF('Adjacent Counties'!BB37="x",VLOOKUP('2013 0-64'!BB$1,'2013 population'!$A$3:$E$102,3,FALSE),"")</f>
        <v/>
      </c>
      <c r="BC37" s="2" t="str">
        <f>IF('Adjacent Counties'!BC37="x",VLOOKUP('2013 0-64'!BC$1,'2013 population'!$A$3:$E$102,3,FALSE),"")</f>
        <v/>
      </c>
      <c r="BD37" s="2">
        <f>IF('Adjacent Counties'!BD37="x",VLOOKUP('2013 0-64'!BD$1,'2013 population'!$A$3:$E$102,3,FALSE),"")</f>
        <v>7699</v>
      </c>
      <c r="BE37" s="2" t="str">
        <f>IF('Adjacent Counties'!BE37="x",VLOOKUP('2013 0-64'!BE$1,'2013 population'!$A$3:$E$102,3,FALSE),"")</f>
        <v/>
      </c>
      <c r="BF37" s="2" t="str">
        <f>IF('Adjacent Counties'!BF37="x",VLOOKUP('2013 0-64'!BF$1,'2013 population'!$A$3:$E$102,3,FALSE),"")</f>
        <v/>
      </c>
      <c r="BG37" s="2" t="str">
        <f>IF('Adjacent Counties'!BG37="x",VLOOKUP('2013 0-64'!BG$1,'2013 population'!$A$3:$E$102,3,FALSE),"")</f>
        <v/>
      </c>
      <c r="BH37" s="2" t="str">
        <f>IF('Adjacent Counties'!BH37="x",VLOOKUP('2013 0-64'!BH$1,'2013 population'!$A$3:$E$102,3,FALSE),"")</f>
        <v/>
      </c>
      <c r="BI37" s="2">
        <f>IF('Adjacent Counties'!BI37="x",VLOOKUP('2013 0-64'!BI$1,'2013 population'!$A$3:$E$102,3,FALSE),"")</f>
        <v>57836</v>
      </c>
      <c r="BJ37" s="2" t="str">
        <f>IF('Adjacent Counties'!BJ37="x",VLOOKUP('2013 0-64'!BJ$1,'2013 population'!$A$3:$E$102,3,FALSE),"")</f>
        <v/>
      </c>
      <c r="BK37" s="2" t="str">
        <f>IF('Adjacent Counties'!BK37="x",VLOOKUP('2013 0-64'!BK$1,'2013 population'!$A$3:$E$102,3,FALSE),"")</f>
        <v/>
      </c>
      <c r="BL37" s="2" t="str">
        <f>IF('Adjacent Counties'!BL37="x",VLOOKUP('2013 0-64'!BL$1,'2013 population'!$A$3:$E$102,3,FALSE),"")</f>
        <v/>
      </c>
      <c r="BM37" s="2" t="str">
        <f>IF('Adjacent Counties'!BM37="x",VLOOKUP('2013 0-64'!BM$1,'2013 population'!$A$3:$E$102,3,FALSE),"")</f>
        <v/>
      </c>
      <c r="BN37" s="2" t="str">
        <f>IF('Adjacent Counties'!BN37="x",VLOOKUP('2013 0-64'!BN$1,'2013 population'!$A$3:$E$102,3,FALSE),"")</f>
        <v/>
      </c>
      <c r="BO37" s="2" t="str">
        <f>IF('Adjacent Counties'!BO37="x",VLOOKUP('2013 0-64'!BO$1,'2013 population'!$A$3:$E$102,3,FALSE),"")</f>
        <v/>
      </c>
      <c r="BP37" s="2" t="str">
        <f>IF('Adjacent Counties'!BP37="x",VLOOKUP('2013 0-64'!BP$1,'2013 population'!$A$3:$E$102,3,FALSE),"")</f>
        <v/>
      </c>
      <c r="BQ37" s="2" t="str">
        <f>IF('Adjacent Counties'!BQ37="x",VLOOKUP('2013 0-64'!BQ$1,'2013 population'!$A$3:$E$102,3,FALSE),"")</f>
        <v/>
      </c>
      <c r="BR37" s="2" t="str">
        <f>IF('Adjacent Counties'!BR37="x",VLOOKUP('2013 0-64'!BR$1,'2013 population'!$A$3:$E$102,3,FALSE),"")</f>
        <v/>
      </c>
      <c r="BS37" s="2" t="str">
        <f>IF('Adjacent Counties'!BS37="x",VLOOKUP('2013 0-64'!BS$1,'2013 population'!$A$3:$E$102,3,FALSE),"")</f>
        <v/>
      </c>
      <c r="BT37" s="2" t="str">
        <f>IF('Adjacent Counties'!BT37="x",VLOOKUP('2013 0-64'!BT$1,'2013 population'!$A$3:$E$102,3,FALSE),"")</f>
        <v/>
      </c>
      <c r="BU37" s="2" t="str">
        <f>IF('Adjacent Counties'!BU37="x",VLOOKUP('2013 0-64'!BU$1,'2013 population'!$A$3:$E$102,3,FALSE),"")</f>
        <v/>
      </c>
      <c r="BV37" s="2" t="str">
        <f>IF('Adjacent Counties'!BV37="x",VLOOKUP('2013 0-64'!BV$1,'2013 population'!$A$3:$E$102,3,FALSE),"")</f>
        <v/>
      </c>
      <c r="BW37" s="2" t="str">
        <f>IF('Adjacent Counties'!BW37="x",VLOOKUP('2013 0-64'!BW$1,'2013 population'!$A$3:$E$102,3,FALSE),"")</f>
        <v/>
      </c>
      <c r="BX37" s="2" t="str">
        <f>IF('Adjacent Counties'!BX37="x",VLOOKUP('2013 0-64'!BX$1,'2013 population'!$A$3:$E$102,3,FALSE),"")</f>
        <v/>
      </c>
      <c r="BY37" s="2" t="str">
        <f>IF('Adjacent Counties'!BY37="x",VLOOKUP('2013 0-64'!BY$1,'2013 population'!$A$3:$E$102,3,FALSE),"")</f>
        <v/>
      </c>
      <c r="BZ37" s="2" t="str">
        <f>IF('Adjacent Counties'!BZ37="x",VLOOKUP('2013 0-64'!BZ$1,'2013 population'!$A$3:$E$102,3,FALSE),"")</f>
        <v/>
      </c>
      <c r="CA37" s="2" t="str">
        <f>IF('Adjacent Counties'!CA37="x",VLOOKUP('2013 0-64'!CA$1,'2013 population'!$A$3:$E$102,3,FALSE),"")</f>
        <v/>
      </c>
      <c r="CB37" s="2" t="str">
        <f>IF('Adjacent Counties'!CB37="x",VLOOKUP('2013 0-64'!CB$1,'2013 population'!$A$3:$E$102,3,FALSE),"")</f>
        <v/>
      </c>
      <c r="CC37" s="2" t="str">
        <f>IF('Adjacent Counties'!CC37="x",VLOOKUP('2013 0-64'!CC$1,'2013 population'!$A$3:$E$102,3,FALSE),"")</f>
        <v/>
      </c>
      <c r="CD37" s="2" t="str">
        <f>IF('Adjacent Counties'!CD37="x",VLOOKUP('2013 0-64'!CD$1,'2013 population'!$A$3:$E$102,3,FALSE),"")</f>
        <v/>
      </c>
      <c r="CE37" s="2" t="str">
        <f>IF('Adjacent Counties'!CE37="x",VLOOKUP('2013 0-64'!CE$1,'2013 population'!$A$3:$E$102,3,FALSE),"")</f>
        <v/>
      </c>
      <c r="CF37" s="2" t="str">
        <f>IF('Adjacent Counties'!CF37="x",VLOOKUP('2013 0-64'!CF$1,'2013 population'!$A$3:$E$102,3,FALSE),"")</f>
        <v/>
      </c>
      <c r="CG37" s="2" t="str">
        <f>IF('Adjacent Counties'!CG37="x",VLOOKUP('2013 0-64'!CG$1,'2013 population'!$A$3:$E$102,3,FALSE),"")</f>
        <v/>
      </c>
      <c r="CH37" s="2" t="str">
        <f>IF('Adjacent Counties'!CH37="x",VLOOKUP('2013 0-64'!CH$1,'2013 population'!$A$3:$E$102,3,FALSE),"")</f>
        <v/>
      </c>
      <c r="CI37" s="2" t="str">
        <f>IF('Adjacent Counties'!CI37="x",VLOOKUP('2013 0-64'!CI$1,'2013 population'!$A$3:$E$102,3,FALSE),"")</f>
        <v/>
      </c>
      <c r="CJ37" s="2" t="str">
        <f>IF('Adjacent Counties'!CJ37="x",VLOOKUP('2013 0-64'!CJ$1,'2013 population'!$A$3:$E$102,3,FALSE),"")</f>
        <v/>
      </c>
      <c r="CK37" s="2" t="str">
        <f>IF('Adjacent Counties'!CK37="x",VLOOKUP('2013 0-64'!CK$1,'2013 population'!$A$3:$E$102,3,FALSE),"")</f>
        <v/>
      </c>
      <c r="CL37" s="2" t="str">
        <f>IF('Adjacent Counties'!CL37="x",VLOOKUP('2013 0-64'!CL$1,'2013 population'!$A$3:$E$102,3,FALSE),"")</f>
        <v/>
      </c>
      <c r="CM37" s="2" t="str">
        <f>IF('Adjacent Counties'!CM37="x",VLOOKUP('2013 0-64'!CM$1,'2013 population'!$A$3:$E$102,3,FALSE),"")</f>
        <v/>
      </c>
      <c r="CN37" s="2" t="str">
        <f>IF('Adjacent Counties'!CN37="x",VLOOKUP('2013 0-64'!CN$1,'2013 population'!$A$3:$E$102,3,FALSE),"")</f>
        <v/>
      </c>
      <c r="CO37" s="2" t="str">
        <f>IF('Adjacent Counties'!CO37="x",VLOOKUP('2013 0-64'!CO$1,'2013 population'!$A$3:$E$102,3,FALSE),"")</f>
        <v/>
      </c>
      <c r="CP37" s="2" t="str">
        <f>IF('Adjacent Counties'!CP37="x",VLOOKUP('2013 0-64'!CP$1,'2013 population'!$A$3:$E$102,3,FALSE),"")</f>
        <v/>
      </c>
      <c r="CQ37" s="2" t="str">
        <f>IF('Adjacent Counties'!CQ37="x",VLOOKUP('2013 0-64'!CQ$1,'2013 population'!$A$3:$E$102,3,FALSE),"")</f>
        <v/>
      </c>
      <c r="CR37" s="2" t="str">
        <f>IF('Adjacent Counties'!CR37="x",VLOOKUP('2013 0-64'!CR$1,'2013 population'!$A$3:$E$102,3,FALSE),"")</f>
        <v/>
      </c>
      <c r="CS37" s="2" t="str">
        <f>IF('Adjacent Counties'!CS37="x",VLOOKUP('2013 0-64'!CS$1,'2013 population'!$A$3:$E$102,3,FALSE),"")</f>
        <v/>
      </c>
      <c r="CT37" s="2" t="str">
        <f>IF('Adjacent Counties'!CT37="x",VLOOKUP('2013 0-64'!CT$1,'2013 population'!$A$3:$E$102,3,FALSE),"")</f>
        <v/>
      </c>
      <c r="CU37" s="2" t="str">
        <f>IF('Adjacent Counties'!CU37="x",VLOOKUP('2013 0-64'!CU$1,'2013 population'!$A$3:$E$102,3,FALSE),"")</f>
        <v/>
      </c>
      <c r="CV37" s="2" t="str">
        <f>IF('Adjacent Counties'!CV37="x",VLOOKUP('2013 0-64'!CV$1,'2013 population'!$A$3:$E$102,3,FALSE),"")</f>
        <v/>
      </c>
      <c r="CW37" s="2" t="str">
        <f>IF('Adjacent Counties'!CW37="x",VLOOKUP('2013 0-64'!CW$1,'2013 population'!$A$3:$E$102,3,FALSE),"")</f>
        <v/>
      </c>
      <c r="CX37" s="2">
        <f t="shared" si="0"/>
        <v>93006</v>
      </c>
      <c r="CY37" s="2">
        <f>SUMIF('Residents by Age'!B$2:B$422,"="&amp;'2013 0-64'!A37,'Residents by Age'!E$2:E$422)</f>
        <v>138</v>
      </c>
      <c r="CZ37" s="9">
        <f t="shared" si="1"/>
        <v>1.483775240307077</v>
      </c>
    </row>
    <row r="38" spans="1:104">
      <c r="A38" s="3" t="s">
        <v>36</v>
      </c>
      <c r="B38" s="2" t="str">
        <f>IF('Adjacent Counties'!B38="x",VLOOKUP('2013 0-64'!B$1,'2013 population'!$A$3:$E$102,3,FALSE),"")</f>
        <v/>
      </c>
      <c r="C38" s="2" t="str">
        <f>IF('Adjacent Counties'!C38="x",VLOOKUP('2013 0-64'!C$1,'2013 population'!$A$3:$E$102,3,FALSE),"")</f>
        <v/>
      </c>
      <c r="D38" s="2" t="str">
        <f>IF('Adjacent Counties'!D38="x",VLOOKUP('2013 0-64'!D$1,'2013 population'!$A$3:$E$102,3,FALSE),"")</f>
        <v/>
      </c>
      <c r="E38" s="2" t="str">
        <f>IF('Adjacent Counties'!E38="x",VLOOKUP('2013 0-64'!E$1,'2013 population'!$A$3:$E$102,3,FALSE),"")</f>
        <v/>
      </c>
      <c r="F38" s="2" t="str">
        <f>IF('Adjacent Counties'!F38="x",VLOOKUP('2013 0-64'!F$1,'2013 population'!$A$3:$E$102,3,FALSE),"")</f>
        <v/>
      </c>
      <c r="G38" s="2" t="str">
        <f>IF('Adjacent Counties'!G38="x",VLOOKUP('2013 0-64'!G$1,'2013 population'!$A$3:$E$102,3,FALSE),"")</f>
        <v/>
      </c>
      <c r="H38" s="2" t="str">
        <f>IF('Adjacent Counties'!H38="x",VLOOKUP('2013 0-64'!H$1,'2013 population'!$A$3:$E$102,3,FALSE),"")</f>
        <v/>
      </c>
      <c r="I38" s="2" t="str">
        <f>IF('Adjacent Counties'!I38="x",VLOOKUP('2013 0-64'!I$1,'2013 population'!$A$3:$E$102,3,FALSE),"")</f>
        <v/>
      </c>
      <c r="J38" s="2" t="str">
        <f>IF('Adjacent Counties'!J38="x",VLOOKUP('2013 0-64'!J$1,'2013 population'!$A$3:$E$102,3,FALSE),"")</f>
        <v/>
      </c>
      <c r="K38" s="2" t="str">
        <f>IF('Adjacent Counties'!K38="x",VLOOKUP('2013 0-64'!K$1,'2013 population'!$A$3:$E$102,3,FALSE),"")</f>
        <v/>
      </c>
      <c r="L38" s="2" t="str">
        <f>IF('Adjacent Counties'!L38="x",VLOOKUP('2013 0-64'!L$1,'2013 population'!$A$3:$E$102,3,FALSE),"")</f>
        <v/>
      </c>
      <c r="M38" s="2" t="str">
        <f>IF('Adjacent Counties'!M38="x",VLOOKUP('2013 0-64'!M$1,'2013 population'!$A$3:$E$102,3,FALSE),"")</f>
        <v/>
      </c>
      <c r="N38" s="2" t="str">
        <f>IF('Adjacent Counties'!N38="x",VLOOKUP('2013 0-64'!N$1,'2013 population'!$A$3:$E$102,3,FALSE),"")</f>
        <v/>
      </c>
      <c r="O38" s="2" t="str">
        <f>IF('Adjacent Counties'!O38="x",VLOOKUP('2013 0-64'!O$1,'2013 population'!$A$3:$E$102,3,FALSE),"")</f>
        <v/>
      </c>
      <c r="P38" s="2">
        <f>IF('Adjacent Counties'!P38="x",VLOOKUP('2013 0-64'!P$1,'2013 population'!$A$3:$E$102,3,FALSE),"")</f>
        <v>901</v>
      </c>
      <c r="Q38" s="2" t="str">
        <f>IF('Adjacent Counties'!Q38="x",VLOOKUP('2013 0-64'!Q$1,'2013 population'!$A$3:$E$102,3,FALSE),"")</f>
        <v/>
      </c>
      <c r="R38" s="2" t="str">
        <f>IF('Adjacent Counties'!R38="x",VLOOKUP('2013 0-64'!R$1,'2013 population'!$A$3:$E$102,3,FALSE),"")</f>
        <v/>
      </c>
      <c r="S38" s="2" t="str">
        <f>IF('Adjacent Counties'!S38="x",VLOOKUP('2013 0-64'!S$1,'2013 population'!$A$3:$E$102,3,FALSE),"")</f>
        <v/>
      </c>
      <c r="T38" s="2" t="str">
        <f>IF('Adjacent Counties'!T38="x",VLOOKUP('2013 0-64'!T$1,'2013 population'!$A$3:$E$102,3,FALSE),"")</f>
        <v/>
      </c>
      <c r="U38" s="2" t="str">
        <f>IF('Adjacent Counties'!U38="x",VLOOKUP('2013 0-64'!U$1,'2013 population'!$A$3:$E$102,3,FALSE),"")</f>
        <v/>
      </c>
      <c r="V38" s="2">
        <f>IF('Adjacent Counties'!V38="x",VLOOKUP('2013 0-64'!V$1,'2013 population'!$A$3:$E$102,3,FALSE),"")</f>
        <v>1743</v>
      </c>
      <c r="W38" s="2" t="str">
        <f>IF('Adjacent Counties'!W38="x",VLOOKUP('2013 0-64'!W$1,'2013 population'!$A$3:$E$102,3,FALSE),"")</f>
        <v/>
      </c>
      <c r="X38" s="2" t="str">
        <f>IF('Adjacent Counties'!X38="x",VLOOKUP('2013 0-64'!X$1,'2013 population'!$A$3:$E$102,3,FALSE),"")</f>
        <v/>
      </c>
      <c r="Y38" s="2" t="str">
        <f>IF('Adjacent Counties'!Y38="x",VLOOKUP('2013 0-64'!Y$1,'2013 population'!$A$3:$E$102,3,FALSE),"")</f>
        <v/>
      </c>
      <c r="Z38" s="2" t="str">
        <f>IF('Adjacent Counties'!Z38="x",VLOOKUP('2013 0-64'!Z$1,'2013 population'!$A$3:$E$102,3,FALSE),"")</f>
        <v/>
      </c>
      <c r="AA38" s="2" t="str">
        <f>IF('Adjacent Counties'!AA38="x",VLOOKUP('2013 0-64'!AA$1,'2013 population'!$A$3:$E$102,3,FALSE),"")</f>
        <v/>
      </c>
      <c r="AB38" s="2" t="str">
        <f>IF('Adjacent Counties'!AB38="x",VLOOKUP('2013 0-64'!AB$1,'2013 population'!$A$3:$E$102,3,FALSE),"")</f>
        <v/>
      </c>
      <c r="AC38" s="2" t="str">
        <f>IF('Adjacent Counties'!AC38="x",VLOOKUP('2013 0-64'!AC$1,'2013 population'!$A$3:$E$102,3,FALSE),"")</f>
        <v/>
      </c>
      <c r="AD38" s="2" t="str">
        <f>IF('Adjacent Counties'!AD38="x",VLOOKUP('2013 0-64'!AD$1,'2013 population'!$A$3:$E$102,3,FALSE),"")</f>
        <v/>
      </c>
      <c r="AE38" s="2" t="str">
        <f>IF('Adjacent Counties'!AE38="x",VLOOKUP('2013 0-64'!AE$1,'2013 population'!$A$3:$E$102,3,FALSE),"")</f>
        <v/>
      </c>
      <c r="AF38" s="2" t="str">
        <f>IF('Adjacent Counties'!AF38="x",VLOOKUP('2013 0-64'!AF$1,'2013 population'!$A$3:$E$102,3,FALSE),"")</f>
        <v/>
      </c>
      <c r="AG38" s="2" t="str">
        <f>IF('Adjacent Counties'!AG38="x",VLOOKUP('2013 0-64'!AG$1,'2013 population'!$A$3:$E$102,3,FALSE),"")</f>
        <v/>
      </c>
      <c r="AH38" s="2" t="str">
        <f>IF('Adjacent Counties'!AH38="x",VLOOKUP('2013 0-64'!AH$1,'2013 population'!$A$3:$E$102,3,FALSE),"")</f>
        <v/>
      </c>
      <c r="AI38" s="2" t="str">
        <f>IF('Adjacent Counties'!AI38="x",VLOOKUP('2013 0-64'!AI$1,'2013 population'!$A$3:$E$102,3,FALSE),"")</f>
        <v/>
      </c>
      <c r="AJ38" s="2" t="str">
        <f>IF('Adjacent Counties'!AJ38="x",VLOOKUP('2013 0-64'!AJ$1,'2013 population'!$A$3:$E$102,3,FALSE),"")</f>
        <v/>
      </c>
      <c r="AK38" s="2" t="str">
        <f>IF('Adjacent Counties'!AK38="x",VLOOKUP('2013 0-64'!AK$1,'2013 population'!$A$3:$E$102,3,FALSE),"")</f>
        <v/>
      </c>
      <c r="AL38" s="2">
        <f>IF('Adjacent Counties'!AL38="x",VLOOKUP('2013 0-64'!AL$1,'2013 population'!$A$3:$E$102,3,FALSE),"")</f>
        <v>1191</v>
      </c>
      <c r="AM38" s="2" t="str">
        <f>IF('Adjacent Counties'!AM38="x",VLOOKUP('2013 0-64'!AM$1,'2013 population'!$A$3:$E$102,3,FALSE),"")</f>
        <v/>
      </c>
      <c r="AN38" s="2" t="str">
        <f>IF('Adjacent Counties'!AN38="x",VLOOKUP('2013 0-64'!AN$1,'2013 population'!$A$3:$E$102,3,FALSE),"")</f>
        <v/>
      </c>
      <c r="AO38" s="2" t="str">
        <f>IF('Adjacent Counties'!AO38="x",VLOOKUP('2013 0-64'!AO$1,'2013 population'!$A$3:$E$102,3,FALSE),"")</f>
        <v/>
      </c>
      <c r="AP38" s="2" t="str">
        <f>IF('Adjacent Counties'!AP38="x",VLOOKUP('2013 0-64'!AP$1,'2013 population'!$A$3:$E$102,3,FALSE),"")</f>
        <v/>
      </c>
      <c r="AQ38" s="2" t="str">
        <f>IF('Adjacent Counties'!AQ38="x",VLOOKUP('2013 0-64'!AQ$1,'2013 population'!$A$3:$E$102,3,FALSE),"")</f>
        <v/>
      </c>
      <c r="AR38" s="2" t="str">
        <f>IF('Adjacent Counties'!AR38="x",VLOOKUP('2013 0-64'!AR$1,'2013 population'!$A$3:$E$102,3,FALSE),"")</f>
        <v/>
      </c>
      <c r="AS38" s="2" t="str">
        <f>IF('Adjacent Counties'!AS38="x",VLOOKUP('2013 0-64'!AS$1,'2013 population'!$A$3:$E$102,3,FALSE),"")</f>
        <v/>
      </c>
      <c r="AT38" s="2" t="str">
        <f>IF('Adjacent Counties'!AT38="x",VLOOKUP('2013 0-64'!AT$1,'2013 population'!$A$3:$E$102,3,FALSE),"")</f>
        <v/>
      </c>
      <c r="AU38" s="2">
        <f>IF('Adjacent Counties'!AU38="x",VLOOKUP('2013 0-64'!AU$1,'2013 population'!$A$3:$E$102,3,FALSE),"")</f>
        <v>2287</v>
      </c>
      <c r="AV38" s="2" t="str">
        <f>IF('Adjacent Counties'!AV38="x",VLOOKUP('2013 0-64'!AV$1,'2013 population'!$A$3:$E$102,3,FALSE),"")</f>
        <v/>
      </c>
      <c r="AW38" s="2" t="str">
        <f>IF('Adjacent Counties'!AW38="x",VLOOKUP('2013 0-64'!AW$1,'2013 population'!$A$3:$E$102,3,FALSE),"")</f>
        <v/>
      </c>
      <c r="AX38" s="2" t="str">
        <f>IF('Adjacent Counties'!AX38="x",VLOOKUP('2013 0-64'!AX$1,'2013 population'!$A$3:$E$102,3,FALSE),"")</f>
        <v/>
      </c>
      <c r="AY38" s="2" t="str">
        <f>IF('Adjacent Counties'!AY38="x",VLOOKUP('2013 0-64'!AY$1,'2013 population'!$A$3:$E$102,3,FALSE),"")</f>
        <v/>
      </c>
      <c r="AZ38" s="2" t="str">
        <f>IF('Adjacent Counties'!AZ38="x",VLOOKUP('2013 0-64'!AZ$1,'2013 population'!$A$3:$E$102,3,FALSE),"")</f>
        <v/>
      </c>
      <c r="BA38" s="2" t="str">
        <f>IF('Adjacent Counties'!BA38="x",VLOOKUP('2013 0-64'!BA$1,'2013 population'!$A$3:$E$102,3,FALSE),"")</f>
        <v/>
      </c>
      <c r="BB38" s="2" t="str">
        <f>IF('Adjacent Counties'!BB38="x",VLOOKUP('2013 0-64'!BB$1,'2013 population'!$A$3:$E$102,3,FALSE),"")</f>
        <v/>
      </c>
      <c r="BC38" s="2" t="str">
        <f>IF('Adjacent Counties'!BC38="x",VLOOKUP('2013 0-64'!BC$1,'2013 population'!$A$3:$E$102,3,FALSE),"")</f>
        <v/>
      </c>
      <c r="BD38" s="2" t="str">
        <f>IF('Adjacent Counties'!BD38="x",VLOOKUP('2013 0-64'!BD$1,'2013 population'!$A$3:$E$102,3,FALSE),"")</f>
        <v/>
      </c>
      <c r="BE38" s="2" t="str">
        <f>IF('Adjacent Counties'!BE38="x",VLOOKUP('2013 0-64'!BE$1,'2013 population'!$A$3:$E$102,3,FALSE),"")</f>
        <v/>
      </c>
      <c r="BF38" s="2" t="str">
        <f>IF('Adjacent Counties'!BF38="x",VLOOKUP('2013 0-64'!BF$1,'2013 population'!$A$3:$E$102,3,FALSE),"")</f>
        <v/>
      </c>
      <c r="BG38" s="2" t="str">
        <f>IF('Adjacent Counties'!BG38="x",VLOOKUP('2013 0-64'!BG$1,'2013 population'!$A$3:$E$102,3,FALSE),"")</f>
        <v/>
      </c>
      <c r="BH38" s="2" t="str">
        <f>IF('Adjacent Counties'!BH38="x",VLOOKUP('2013 0-64'!BH$1,'2013 population'!$A$3:$E$102,3,FALSE),"")</f>
        <v/>
      </c>
      <c r="BI38" s="2" t="str">
        <f>IF('Adjacent Counties'!BI38="x",VLOOKUP('2013 0-64'!BI$1,'2013 population'!$A$3:$E$102,3,FALSE),"")</f>
        <v/>
      </c>
      <c r="BJ38" s="2" t="str">
        <f>IF('Adjacent Counties'!BJ38="x",VLOOKUP('2013 0-64'!BJ$1,'2013 population'!$A$3:$E$102,3,FALSE),"")</f>
        <v/>
      </c>
      <c r="BK38" s="2" t="str">
        <f>IF('Adjacent Counties'!BK38="x",VLOOKUP('2013 0-64'!BK$1,'2013 population'!$A$3:$E$102,3,FALSE),"")</f>
        <v/>
      </c>
      <c r="BL38" s="2" t="str">
        <f>IF('Adjacent Counties'!BL38="x",VLOOKUP('2013 0-64'!BL$1,'2013 population'!$A$3:$E$102,3,FALSE),"")</f>
        <v/>
      </c>
      <c r="BM38" s="2" t="str">
        <f>IF('Adjacent Counties'!BM38="x",VLOOKUP('2013 0-64'!BM$1,'2013 population'!$A$3:$E$102,3,FALSE),"")</f>
        <v/>
      </c>
      <c r="BN38" s="2" t="str">
        <f>IF('Adjacent Counties'!BN38="x",VLOOKUP('2013 0-64'!BN$1,'2013 population'!$A$3:$E$102,3,FALSE),"")</f>
        <v/>
      </c>
      <c r="BO38" s="2" t="str">
        <f>IF('Adjacent Counties'!BO38="x",VLOOKUP('2013 0-64'!BO$1,'2013 population'!$A$3:$E$102,3,FALSE),"")</f>
        <v/>
      </c>
      <c r="BP38" s="2" t="str">
        <f>IF('Adjacent Counties'!BP38="x",VLOOKUP('2013 0-64'!BP$1,'2013 population'!$A$3:$E$102,3,FALSE),"")</f>
        <v/>
      </c>
      <c r="BQ38" s="2" t="str">
        <f>IF('Adjacent Counties'!BQ38="x",VLOOKUP('2013 0-64'!BQ$1,'2013 population'!$A$3:$E$102,3,FALSE),"")</f>
        <v/>
      </c>
      <c r="BR38" s="2" t="str">
        <f>IF('Adjacent Counties'!BR38="x",VLOOKUP('2013 0-64'!BR$1,'2013 population'!$A$3:$E$102,3,FALSE),"")</f>
        <v/>
      </c>
      <c r="BS38" s="2">
        <f>IF('Adjacent Counties'!BS38="x",VLOOKUP('2013 0-64'!BS$1,'2013 population'!$A$3:$E$102,3,FALSE),"")</f>
        <v>3222</v>
      </c>
      <c r="BT38" s="2" t="str">
        <f>IF('Adjacent Counties'!BT38="x",VLOOKUP('2013 0-64'!BT$1,'2013 population'!$A$3:$E$102,3,FALSE),"")</f>
        <v/>
      </c>
      <c r="BU38" s="2">
        <f>IF('Adjacent Counties'!BU38="x",VLOOKUP('2013 0-64'!BU$1,'2013 population'!$A$3:$E$102,3,FALSE),"")</f>
        <v>1966</v>
      </c>
      <c r="BV38" s="2" t="str">
        <f>IF('Adjacent Counties'!BV38="x",VLOOKUP('2013 0-64'!BV$1,'2013 population'!$A$3:$E$102,3,FALSE),"")</f>
        <v/>
      </c>
      <c r="BW38" s="2" t="str">
        <f>IF('Adjacent Counties'!BW38="x",VLOOKUP('2013 0-64'!BW$1,'2013 population'!$A$3:$E$102,3,FALSE),"")</f>
        <v/>
      </c>
      <c r="BX38" s="2" t="str">
        <f>IF('Adjacent Counties'!BX38="x",VLOOKUP('2013 0-64'!BX$1,'2013 population'!$A$3:$E$102,3,FALSE),"")</f>
        <v/>
      </c>
      <c r="BY38" s="2" t="str">
        <f>IF('Adjacent Counties'!BY38="x",VLOOKUP('2013 0-64'!BY$1,'2013 population'!$A$3:$E$102,3,FALSE),"")</f>
        <v/>
      </c>
      <c r="BZ38" s="2" t="str">
        <f>IF('Adjacent Counties'!BZ38="x",VLOOKUP('2013 0-64'!BZ$1,'2013 population'!$A$3:$E$102,3,FALSE),"")</f>
        <v/>
      </c>
      <c r="CA38" s="2" t="str">
        <f>IF('Adjacent Counties'!CA38="x",VLOOKUP('2013 0-64'!CA$1,'2013 population'!$A$3:$E$102,3,FALSE),"")</f>
        <v/>
      </c>
      <c r="CB38" s="2" t="str">
        <f>IF('Adjacent Counties'!CB38="x",VLOOKUP('2013 0-64'!CB$1,'2013 population'!$A$3:$E$102,3,FALSE),"")</f>
        <v/>
      </c>
      <c r="CC38" s="2" t="str">
        <f>IF('Adjacent Counties'!CC38="x",VLOOKUP('2013 0-64'!CC$1,'2013 population'!$A$3:$E$102,3,FALSE),"")</f>
        <v/>
      </c>
      <c r="CD38" s="2" t="str">
        <f>IF('Adjacent Counties'!CD38="x",VLOOKUP('2013 0-64'!CD$1,'2013 population'!$A$3:$E$102,3,FALSE),"")</f>
        <v/>
      </c>
      <c r="CE38" s="2" t="str">
        <f>IF('Adjacent Counties'!CE38="x",VLOOKUP('2013 0-64'!CE$1,'2013 population'!$A$3:$E$102,3,FALSE),"")</f>
        <v/>
      </c>
      <c r="CF38" s="2" t="str">
        <f>IF('Adjacent Counties'!CF38="x",VLOOKUP('2013 0-64'!CF$1,'2013 population'!$A$3:$E$102,3,FALSE),"")</f>
        <v/>
      </c>
      <c r="CG38" s="2" t="str">
        <f>IF('Adjacent Counties'!CG38="x",VLOOKUP('2013 0-64'!CG$1,'2013 population'!$A$3:$E$102,3,FALSE),"")</f>
        <v/>
      </c>
      <c r="CH38" s="2" t="str">
        <f>IF('Adjacent Counties'!CH38="x",VLOOKUP('2013 0-64'!CH$1,'2013 population'!$A$3:$E$102,3,FALSE),"")</f>
        <v/>
      </c>
      <c r="CI38" s="2" t="str">
        <f>IF('Adjacent Counties'!CI38="x",VLOOKUP('2013 0-64'!CI$1,'2013 population'!$A$3:$E$102,3,FALSE),"")</f>
        <v/>
      </c>
      <c r="CJ38" s="2" t="str">
        <f>IF('Adjacent Counties'!CJ38="x",VLOOKUP('2013 0-64'!CJ$1,'2013 population'!$A$3:$E$102,3,FALSE),"")</f>
        <v/>
      </c>
      <c r="CK38" s="2" t="str">
        <f>IF('Adjacent Counties'!CK38="x",VLOOKUP('2013 0-64'!CK$1,'2013 population'!$A$3:$E$102,3,FALSE),"")</f>
        <v/>
      </c>
      <c r="CL38" s="2" t="str">
        <f>IF('Adjacent Counties'!CL38="x",VLOOKUP('2013 0-64'!CL$1,'2013 population'!$A$3:$E$102,3,FALSE),"")</f>
        <v/>
      </c>
      <c r="CM38" s="2" t="str">
        <f>IF('Adjacent Counties'!CM38="x",VLOOKUP('2013 0-64'!CM$1,'2013 population'!$A$3:$E$102,3,FALSE),"")</f>
        <v/>
      </c>
      <c r="CN38" s="2" t="str">
        <f>IF('Adjacent Counties'!CN38="x",VLOOKUP('2013 0-64'!CN$1,'2013 population'!$A$3:$E$102,3,FALSE),"")</f>
        <v/>
      </c>
      <c r="CO38" s="2" t="str">
        <f>IF('Adjacent Counties'!CO38="x",VLOOKUP('2013 0-64'!CO$1,'2013 population'!$A$3:$E$102,3,FALSE),"")</f>
        <v/>
      </c>
      <c r="CP38" s="2" t="str">
        <f>IF('Adjacent Counties'!CP38="x",VLOOKUP('2013 0-64'!CP$1,'2013 population'!$A$3:$E$102,3,FALSE),"")</f>
        <v/>
      </c>
      <c r="CQ38" s="2" t="str">
        <f>IF('Adjacent Counties'!CQ38="x",VLOOKUP('2013 0-64'!CQ$1,'2013 population'!$A$3:$E$102,3,FALSE),"")</f>
        <v/>
      </c>
      <c r="CR38" s="2" t="str">
        <f>IF('Adjacent Counties'!CR38="x",VLOOKUP('2013 0-64'!CR$1,'2013 population'!$A$3:$E$102,3,FALSE),"")</f>
        <v/>
      </c>
      <c r="CS38" s="2" t="str">
        <f>IF('Adjacent Counties'!CS38="x",VLOOKUP('2013 0-64'!CS$1,'2013 population'!$A$3:$E$102,3,FALSE),"")</f>
        <v/>
      </c>
      <c r="CT38" s="2" t="str">
        <f>IF('Adjacent Counties'!CT38="x",VLOOKUP('2013 0-64'!CT$1,'2013 population'!$A$3:$E$102,3,FALSE),"")</f>
        <v/>
      </c>
      <c r="CU38" s="2" t="str">
        <f>IF('Adjacent Counties'!CU38="x",VLOOKUP('2013 0-64'!CU$1,'2013 population'!$A$3:$E$102,3,FALSE),"")</f>
        <v/>
      </c>
      <c r="CV38" s="2" t="str">
        <f>IF('Adjacent Counties'!CV38="x",VLOOKUP('2013 0-64'!CV$1,'2013 population'!$A$3:$E$102,3,FALSE),"")</f>
        <v/>
      </c>
      <c r="CW38" s="2" t="str">
        <f>IF('Adjacent Counties'!CW38="x",VLOOKUP('2013 0-64'!CW$1,'2013 population'!$A$3:$E$102,3,FALSE),"")</f>
        <v/>
      </c>
      <c r="CX38" s="2">
        <f t="shared" si="0"/>
        <v>11310</v>
      </c>
      <c r="CY38" s="2">
        <f>SUMIF('Residents by Age'!B$2:B$422,"="&amp;'2013 0-64'!A38,'Residents by Age'!E$2:E$422)</f>
        <v>12</v>
      </c>
      <c r="CZ38" s="9">
        <f t="shared" si="1"/>
        <v>1.0610079575596816</v>
      </c>
    </row>
    <row r="39" spans="1:104">
      <c r="A39" s="3" t="s">
        <v>37</v>
      </c>
      <c r="B39" s="2" t="str">
        <f>IF('Adjacent Counties'!B39="x",VLOOKUP('2013 0-64'!B$1,'2013 population'!$A$3:$E$102,3,FALSE),"")</f>
        <v/>
      </c>
      <c r="C39" s="2" t="str">
        <f>IF('Adjacent Counties'!C39="x",VLOOKUP('2013 0-64'!C$1,'2013 population'!$A$3:$E$102,3,FALSE),"")</f>
        <v/>
      </c>
      <c r="D39" s="2" t="str">
        <f>IF('Adjacent Counties'!D39="x",VLOOKUP('2013 0-64'!D$1,'2013 population'!$A$3:$E$102,3,FALSE),"")</f>
        <v/>
      </c>
      <c r="E39" s="2" t="str">
        <f>IF('Adjacent Counties'!E39="x",VLOOKUP('2013 0-64'!E$1,'2013 population'!$A$3:$E$102,3,FALSE),"")</f>
        <v/>
      </c>
      <c r="F39" s="2" t="str">
        <f>IF('Adjacent Counties'!F39="x",VLOOKUP('2013 0-64'!F$1,'2013 population'!$A$3:$E$102,3,FALSE),"")</f>
        <v/>
      </c>
      <c r="G39" s="2" t="str">
        <f>IF('Adjacent Counties'!G39="x",VLOOKUP('2013 0-64'!G$1,'2013 population'!$A$3:$E$102,3,FALSE),"")</f>
        <v/>
      </c>
      <c r="H39" s="2" t="str">
        <f>IF('Adjacent Counties'!H39="x",VLOOKUP('2013 0-64'!H$1,'2013 population'!$A$3:$E$102,3,FALSE),"")</f>
        <v/>
      </c>
      <c r="I39" s="2" t="str">
        <f>IF('Adjacent Counties'!I39="x",VLOOKUP('2013 0-64'!I$1,'2013 population'!$A$3:$E$102,3,FALSE),"")</f>
        <v/>
      </c>
      <c r="J39" s="2" t="str">
        <f>IF('Adjacent Counties'!J39="x",VLOOKUP('2013 0-64'!J$1,'2013 population'!$A$3:$E$102,3,FALSE),"")</f>
        <v/>
      </c>
      <c r="K39" s="2" t="str">
        <f>IF('Adjacent Counties'!K39="x",VLOOKUP('2013 0-64'!K$1,'2013 population'!$A$3:$E$102,3,FALSE),"")</f>
        <v/>
      </c>
      <c r="L39" s="2" t="str">
        <f>IF('Adjacent Counties'!L39="x",VLOOKUP('2013 0-64'!L$1,'2013 population'!$A$3:$E$102,3,FALSE),"")</f>
        <v/>
      </c>
      <c r="M39" s="2" t="str">
        <f>IF('Adjacent Counties'!M39="x",VLOOKUP('2013 0-64'!M$1,'2013 population'!$A$3:$E$102,3,FALSE),"")</f>
        <v/>
      </c>
      <c r="N39" s="2" t="str">
        <f>IF('Adjacent Counties'!N39="x",VLOOKUP('2013 0-64'!N$1,'2013 population'!$A$3:$E$102,3,FALSE),"")</f>
        <v/>
      </c>
      <c r="O39" s="2" t="str">
        <f>IF('Adjacent Counties'!O39="x",VLOOKUP('2013 0-64'!O$1,'2013 population'!$A$3:$E$102,3,FALSE),"")</f>
        <v/>
      </c>
      <c r="P39" s="2" t="str">
        <f>IF('Adjacent Counties'!P39="x",VLOOKUP('2013 0-64'!P$1,'2013 population'!$A$3:$E$102,3,FALSE),"")</f>
        <v/>
      </c>
      <c r="Q39" s="2" t="str">
        <f>IF('Adjacent Counties'!Q39="x",VLOOKUP('2013 0-64'!Q$1,'2013 population'!$A$3:$E$102,3,FALSE),"")</f>
        <v/>
      </c>
      <c r="R39" s="2" t="str">
        <f>IF('Adjacent Counties'!R39="x",VLOOKUP('2013 0-64'!R$1,'2013 population'!$A$3:$E$102,3,FALSE),"")</f>
        <v/>
      </c>
      <c r="S39" s="2" t="str">
        <f>IF('Adjacent Counties'!S39="x",VLOOKUP('2013 0-64'!S$1,'2013 population'!$A$3:$E$102,3,FALSE),"")</f>
        <v/>
      </c>
      <c r="T39" s="2" t="str">
        <f>IF('Adjacent Counties'!T39="x",VLOOKUP('2013 0-64'!T$1,'2013 population'!$A$3:$E$102,3,FALSE),"")</f>
        <v/>
      </c>
      <c r="U39" s="2">
        <f>IF('Adjacent Counties'!U39="x",VLOOKUP('2013 0-64'!U$1,'2013 population'!$A$3:$E$102,3,FALSE),"")</f>
        <v>4284</v>
      </c>
      <c r="V39" s="2" t="str">
        <f>IF('Adjacent Counties'!V39="x",VLOOKUP('2013 0-64'!V$1,'2013 population'!$A$3:$E$102,3,FALSE),"")</f>
        <v/>
      </c>
      <c r="W39" s="2" t="str">
        <f>IF('Adjacent Counties'!W39="x",VLOOKUP('2013 0-64'!W$1,'2013 population'!$A$3:$E$102,3,FALSE),"")</f>
        <v/>
      </c>
      <c r="X39" s="2" t="str">
        <f>IF('Adjacent Counties'!X39="x",VLOOKUP('2013 0-64'!X$1,'2013 population'!$A$3:$E$102,3,FALSE),"")</f>
        <v/>
      </c>
      <c r="Y39" s="2" t="str">
        <f>IF('Adjacent Counties'!Y39="x",VLOOKUP('2013 0-64'!Y$1,'2013 population'!$A$3:$E$102,3,FALSE),"")</f>
        <v/>
      </c>
      <c r="Z39" s="2" t="str">
        <f>IF('Adjacent Counties'!Z39="x",VLOOKUP('2013 0-64'!Z$1,'2013 population'!$A$3:$E$102,3,FALSE),"")</f>
        <v/>
      </c>
      <c r="AA39" s="2" t="str">
        <f>IF('Adjacent Counties'!AA39="x",VLOOKUP('2013 0-64'!AA$1,'2013 population'!$A$3:$E$102,3,FALSE),"")</f>
        <v/>
      </c>
      <c r="AB39" s="2" t="str">
        <f>IF('Adjacent Counties'!AB39="x",VLOOKUP('2013 0-64'!AB$1,'2013 population'!$A$3:$E$102,3,FALSE),"")</f>
        <v/>
      </c>
      <c r="AC39" s="2" t="str">
        <f>IF('Adjacent Counties'!AC39="x",VLOOKUP('2013 0-64'!AC$1,'2013 population'!$A$3:$E$102,3,FALSE),"")</f>
        <v/>
      </c>
      <c r="AD39" s="2" t="str">
        <f>IF('Adjacent Counties'!AD39="x",VLOOKUP('2013 0-64'!AD$1,'2013 population'!$A$3:$E$102,3,FALSE),"")</f>
        <v/>
      </c>
      <c r="AE39" s="2" t="str">
        <f>IF('Adjacent Counties'!AE39="x",VLOOKUP('2013 0-64'!AE$1,'2013 population'!$A$3:$E$102,3,FALSE),"")</f>
        <v/>
      </c>
      <c r="AF39" s="2" t="str">
        <f>IF('Adjacent Counties'!AF39="x",VLOOKUP('2013 0-64'!AF$1,'2013 population'!$A$3:$E$102,3,FALSE),"")</f>
        <v/>
      </c>
      <c r="AG39" s="2" t="str">
        <f>IF('Adjacent Counties'!AG39="x",VLOOKUP('2013 0-64'!AG$1,'2013 population'!$A$3:$E$102,3,FALSE),"")</f>
        <v/>
      </c>
      <c r="AH39" s="2" t="str">
        <f>IF('Adjacent Counties'!AH39="x",VLOOKUP('2013 0-64'!AH$1,'2013 population'!$A$3:$E$102,3,FALSE),"")</f>
        <v/>
      </c>
      <c r="AI39" s="2" t="str">
        <f>IF('Adjacent Counties'!AI39="x",VLOOKUP('2013 0-64'!AI$1,'2013 population'!$A$3:$E$102,3,FALSE),"")</f>
        <v/>
      </c>
      <c r="AJ39" s="2" t="str">
        <f>IF('Adjacent Counties'!AJ39="x",VLOOKUP('2013 0-64'!AJ$1,'2013 population'!$A$3:$E$102,3,FALSE),"")</f>
        <v/>
      </c>
      <c r="AK39" s="2" t="str">
        <f>IF('Adjacent Counties'!AK39="x",VLOOKUP('2013 0-64'!AK$1,'2013 population'!$A$3:$E$102,3,FALSE),"")</f>
        <v/>
      </c>
      <c r="AL39" s="2" t="str">
        <f>IF('Adjacent Counties'!AL39="x",VLOOKUP('2013 0-64'!AL$1,'2013 population'!$A$3:$E$102,3,FALSE),"")</f>
        <v/>
      </c>
      <c r="AM39" s="2">
        <f>IF('Adjacent Counties'!AM39="x",VLOOKUP('2013 0-64'!AM$1,'2013 population'!$A$3:$E$102,3,FALSE),"")</f>
        <v>1122</v>
      </c>
      <c r="AN39" s="2" t="str">
        <f>IF('Adjacent Counties'!AN39="x",VLOOKUP('2013 0-64'!AN$1,'2013 population'!$A$3:$E$102,3,FALSE),"")</f>
        <v/>
      </c>
      <c r="AO39" s="2" t="str">
        <f>IF('Adjacent Counties'!AO39="x",VLOOKUP('2013 0-64'!AO$1,'2013 population'!$A$3:$E$102,3,FALSE),"")</f>
        <v/>
      </c>
      <c r="AP39" s="2" t="str">
        <f>IF('Adjacent Counties'!AP39="x",VLOOKUP('2013 0-64'!AP$1,'2013 population'!$A$3:$E$102,3,FALSE),"")</f>
        <v/>
      </c>
      <c r="AQ39" s="2" t="str">
        <f>IF('Adjacent Counties'!AQ39="x",VLOOKUP('2013 0-64'!AQ$1,'2013 population'!$A$3:$E$102,3,FALSE),"")</f>
        <v/>
      </c>
      <c r="AR39" s="2" t="str">
        <f>IF('Adjacent Counties'!AR39="x",VLOOKUP('2013 0-64'!AR$1,'2013 population'!$A$3:$E$102,3,FALSE),"")</f>
        <v/>
      </c>
      <c r="AS39" s="2" t="str">
        <f>IF('Adjacent Counties'!AS39="x",VLOOKUP('2013 0-64'!AS$1,'2013 population'!$A$3:$E$102,3,FALSE),"")</f>
        <v/>
      </c>
      <c r="AT39" s="2" t="str">
        <f>IF('Adjacent Counties'!AT39="x",VLOOKUP('2013 0-64'!AT$1,'2013 population'!$A$3:$E$102,3,FALSE),"")</f>
        <v/>
      </c>
      <c r="AU39" s="2" t="str">
        <f>IF('Adjacent Counties'!AU39="x",VLOOKUP('2013 0-64'!AU$1,'2013 population'!$A$3:$E$102,3,FALSE),"")</f>
        <v/>
      </c>
      <c r="AV39" s="2" t="str">
        <f>IF('Adjacent Counties'!AV39="x",VLOOKUP('2013 0-64'!AV$1,'2013 population'!$A$3:$E$102,3,FALSE),"")</f>
        <v/>
      </c>
      <c r="AW39" s="2" t="str">
        <f>IF('Adjacent Counties'!AW39="x",VLOOKUP('2013 0-64'!AW$1,'2013 population'!$A$3:$E$102,3,FALSE),"")</f>
        <v/>
      </c>
      <c r="AX39" s="2" t="str">
        <f>IF('Adjacent Counties'!AX39="x",VLOOKUP('2013 0-64'!AX$1,'2013 population'!$A$3:$E$102,3,FALSE),"")</f>
        <v/>
      </c>
      <c r="AY39" s="2" t="str">
        <f>IF('Adjacent Counties'!AY39="x",VLOOKUP('2013 0-64'!AY$1,'2013 population'!$A$3:$E$102,3,FALSE),"")</f>
        <v/>
      </c>
      <c r="AZ39" s="2" t="str">
        <f>IF('Adjacent Counties'!AZ39="x",VLOOKUP('2013 0-64'!AZ$1,'2013 population'!$A$3:$E$102,3,FALSE),"")</f>
        <v/>
      </c>
      <c r="BA39" s="2" t="str">
        <f>IF('Adjacent Counties'!BA39="x",VLOOKUP('2013 0-64'!BA$1,'2013 population'!$A$3:$E$102,3,FALSE),"")</f>
        <v/>
      </c>
      <c r="BB39" s="2" t="str">
        <f>IF('Adjacent Counties'!BB39="x",VLOOKUP('2013 0-64'!BB$1,'2013 population'!$A$3:$E$102,3,FALSE),"")</f>
        <v/>
      </c>
      <c r="BC39" s="2" t="str">
        <f>IF('Adjacent Counties'!BC39="x",VLOOKUP('2013 0-64'!BC$1,'2013 population'!$A$3:$E$102,3,FALSE),"")</f>
        <v/>
      </c>
      <c r="BD39" s="2" t="str">
        <f>IF('Adjacent Counties'!BD39="x",VLOOKUP('2013 0-64'!BD$1,'2013 population'!$A$3:$E$102,3,FALSE),"")</f>
        <v/>
      </c>
      <c r="BE39" s="2">
        <f>IF('Adjacent Counties'!BE39="x",VLOOKUP('2013 0-64'!BE$1,'2013 population'!$A$3:$E$102,3,FALSE),"")</f>
        <v>4950</v>
      </c>
      <c r="BF39" s="2" t="str">
        <f>IF('Adjacent Counties'!BF39="x",VLOOKUP('2013 0-64'!BF$1,'2013 population'!$A$3:$E$102,3,FALSE),"")</f>
        <v/>
      </c>
      <c r="BG39" s="2" t="str">
        <f>IF('Adjacent Counties'!BG39="x",VLOOKUP('2013 0-64'!BG$1,'2013 population'!$A$3:$E$102,3,FALSE),"")</f>
        <v/>
      </c>
      <c r="BH39" s="2" t="str">
        <f>IF('Adjacent Counties'!BH39="x",VLOOKUP('2013 0-64'!BH$1,'2013 population'!$A$3:$E$102,3,FALSE),"")</f>
        <v/>
      </c>
      <c r="BI39" s="2" t="str">
        <f>IF('Adjacent Counties'!BI39="x",VLOOKUP('2013 0-64'!BI$1,'2013 population'!$A$3:$E$102,3,FALSE),"")</f>
        <v/>
      </c>
      <c r="BJ39" s="2" t="str">
        <f>IF('Adjacent Counties'!BJ39="x",VLOOKUP('2013 0-64'!BJ$1,'2013 population'!$A$3:$E$102,3,FALSE),"")</f>
        <v/>
      </c>
      <c r="BK39" s="2" t="str">
        <f>IF('Adjacent Counties'!BK39="x",VLOOKUP('2013 0-64'!BK$1,'2013 population'!$A$3:$E$102,3,FALSE),"")</f>
        <v/>
      </c>
      <c r="BL39" s="2" t="str">
        <f>IF('Adjacent Counties'!BL39="x",VLOOKUP('2013 0-64'!BL$1,'2013 population'!$A$3:$E$102,3,FALSE),"")</f>
        <v/>
      </c>
      <c r="BM39" s="2" t="str">
        <f>IF('Adjacent Counties'!BM39="x",VLOOKUP('2013 0-64'!BM$1,'2013 population'!$A$3:$E$102,3,FALSE),"")</f>
        <v/>
      </c>
      <c r="BN39" s="2" t="str">
        <f>IF('Adjacent Counties'!BN39="x",VLOOKUP('2013 0-64'!BN$1,'2013 population'!$A$3:$E$102,3,FALSE),"")</f>
        <v/>
      </c>
      <c r="BO39" s="2" t="str">
        <f>IF('Adjacent Counties'!BO39="x",VLOOKUP('2013 0-64'!BO$1,'2013 population'!$A$3:$E$102,3,FALSE),"")</f>
        <v/>
      </c>
      <c r="BP39" s="2" t="str">
        <f>IF('Adjacent Counties'!BP39="x",VLOOKUP('2013 0-64'!BP$1,'2013 population'!$A$3:$E$102,3,FALSE),"")</f>
        <v/>
      </c>
      <c r="BQ39" s="2" t="str">
        <f>IF('Adjacent Counties'!BQ39="x",VLOOKUP('2013 0-64'!BQ$1,'2013 population'!$A$3:$E$102,3,FALSE),"")</f>
        <v/>
      </c>
      <c r="BR39" s="2" t="str">
        <f>IF('Adjacent Counties'!BR39="x",VLOOKUP('2013 0-64'!BR$1,'2013 population'!$A$3:$E$102,3,FALSE),"")</f>
        <v/>
      </c>
      <c r="BS39" s="2" t="str">
        <f>IF('Adjacent Counties'!BS39="x",VLOOKUP('2013 0-64'!BS$1,'2013 population'!$A$3:$E$102,3,FALSE),"")</f>
        <v/>
      </c>
      <c r="BT39" s="2" t="str">
        <f>IF('Adjacent Counties'!BT39="x",VLOOKUP('2013 0-64'!BT$1,'2013 population'!$A$3:$E$102,3,FALSE),"")</f>
        <v/>
      </c>
      <c r="BU39" s="2" t="str">
        <f>IF('Adjacent Counties'!BU39="x",VLOOKUP('2013 0-64'!BU$1,'2013 population'!$A$3:$E$102,3,FALSE),"")</f>
        <v/>
      </c>
      <c r="BV39" s="2" t="str">
        <f>IF('Adjacent Counties'!BV39="x",VLOOKUP('2013 0-64'!BV$1,'2013 population'!$A$3:$E$102,3,FALSE),"")</f>
        <v/>
      </c>
      <c r="BW39" s="2" t="str">
        <f>IF('Adjacent Counties'!BW39="x",VLOOKUP('2013 0-64'!BW$1,'2013 population'!$A$3:$E$102,3,FALSE),"")</f>
        <v/>
      </c>
      <c r="BX39" s="2" t="str">
        <f>IF('Adjacent Counties'!BX39="x",VLOOKUP('2013 0-64'!BX$1,'2013 population'!$A$3:$E$102,3,FALSE),"")</f>
        <v/>
      </c>
      <c r="BY39" s="2" t="str">
        <f>IF('Adjacent Counties'!BY39="x",VLOOKUP('2013 0-64'!BY$1,'2013 population'!$A$3:$E$102,3,FALSE),"")</f>
        <v/>
      </c>
      <c r="BZ39" s="2" t="str">
        <f>IF('Adjacent Counties'!BZ39="x",VLOOKUP('2013 0-64'!BZ$1,'2013 population'!$A$3:$E$102,3,FALSE),"")</f>
        <v/>
      </c>
      <c r="CA39" s="2" t="str">
        <f>IF('Adjacent Counties'!CA39="x",VLOOKUP('2013 0-64'!CA$1,'2013 population'!$A$3:$E$102,3,FALSE),"")</f>
        <v/>
      </c>
      <c r="CB39" s="2" t="str">
        <f>IF('Adjacent Counties'!CB39="x",VLOOKUP('2013 0-64'!CB$1,'2013 population'!$A$3:$E$102,3,FALSE),"")</f>
        <v/>
      </c>
      <c r="CC39" s="2" t="str">
        <f>IF('Adjacent Counties'!CC39="x",VLOOKUP('2013 0-64'!CC$1,'2013 population'!$A$3:$E$102,3,FALSE),"")</f>
        <v/>
      </c>
      <c r="CD39" s="2" t="str">
        <f>IF('Adjacent Counties'!CD39="x",VLOOKUP('2013 0-64'!CD$1,'2013 population'!$A$3:$E$102,3,FALSE),"")</f>
        <v/>
      </c>
      <c r="CE39" s="2" t="str">
        <f>IF('Adjacent Counties'!CE39="x",VLOOKUP('2013 0-64'!CE$1,'2013 population'!$A$3:$E$102,3,FALSE),"")</f>
        <v/>
      </c>
      <c r="CF39" s="2" t="str">
        <f>IF('Adjacent Counties'!CF39="x",VLOOKUP('2013 0-64'!CF$1,'2013 population'!$A$3:$E$102,3,FALSE),"")</f>
        <v/>
      </c>
      <c r="CG39" s="2" t="str">
        <f>IF('Adjacent Counties'!CG39="x",VLOOKUP('2013 0-64'!CG$1,'2013 population'!$A$3:$E$102,3,FALSE),"")</f>
        <v/>
      </c>
      <c r="CH39" s="2" t="str">
        <f>IF('Adjacent Counties'!CH39="x",VLOOKUP('2013 0-64'!CH$1,'2013 population'!$A$3:$E$102,3,FALSE),"")</f>
        <v/>
      </c>
      <c r="CI39" s="2" t="str">
        <f>IF('Adjacent Counties'!CI39="x",VLOOKUP('2013 0-64'!CI$1,'2013 population'!$A$3:$E$102,3,FALSE),"")</f>
        <v/>
      </c>
      <c r="CJ39" s="2">
        <f>IF('Adjacent Counties'!CJ39="x",VLOOKUP('2013 0-64'!CJ$1,'2013 population'!$A$3:$E$102,3,FALSE),"")</f>
        <v>1570</v>
      </c>
      <c r="CK39" s="2" t="str">
        <f>IF('Adjacent Counties'!CK39="x",VLOOKUP('2013 0-64'!CK$1,'2013 population'!$A$3:$E$102,3,FALSE),"")</f>
        <v/>
      </c>
      <c r="CL39" s="2" t="str">
        <f>IF('Adjacent Counties'!CL39="x",VLOOKUP('2013 0-64'!CL$1,'2013 population'!$A$3:$E$102,3,FALSE),"")</f>
        <v/>
      </c>
      <c r="CM39" s="2" t="str">
        <f>IF('Adjacent Counties'!CM39="x",VLOOKUP('2013 0-64'!CM$1,'2013 population'!$A$3:$E$102,3,FALSE),"")</f>
        <v/>
      </c>
      <c r="CN39" s="2" t="str">
        <f>IF('Adjacent Counties'!CN39="x",VLOOKUP('2013 0-64'!CN$1,'2013 population'!$A$3:$E$102,3,FALSE),"")</f>
        <v/>
      </c>
      <c r="CO39" s="2" t="str">
        <f>IF('Adjacent Counties'!CO39="x",VLOOKUP('2013 0-64'!CO$1,'2013 population'!$A$3:$E$102,3,FALSE),"")</f>
        <v/>
      </c>
      <c r="CP39" s="2" t="str">
        <f>IF('Adjacent Counties'!CP39="x",VLOOKUP('2013 0-64'!CP$1,'2013 population'!$A$3:$E$102,3,FALSE),"")</f>
        <v/>
      </c>
      <c r="CQ39" s="2" t="str">
        <f>IF('Adjacent Counties'!CQ39="x",VLOOKUP('2013 0-64'!CQ$1,'2013 population'!$A$3:$E$102,3,FALSE),"")</f>
        <v/>
      </c>
      <c r="CR39" s="2" t="str">
        <f>IF('Adjacent Counties'!CR39="x",VLOOKUP('2013 0-64'!CR$1,'2013 population'!$A$3:$E$102,3,FALSE),"")</f>
        <v/>
      </c>
      <c r="CS39" s="2" t="str">
        <f>IF('Adjacent Counties'!CS39="x",VLOOKUP('2013 0-64'!CS$1,'2013 population'!$A$3:$E$102,3,FALSE),"")</f>
        <v/>
      </c>
      <c r="CT39" s="2" t="str">
        <f>IF('Adjacent Counties'!CT39="x",VLOOKUP('2013 0-64'!CT$1,'2013 population'!$A$3:$E$102,3,FALSE),"")</f>
        <v/>
      </c>
      <c r="CU39" s="2" t="str">
        <f>IF('Adjacent Counties'!CU39="x",VLOOKUP('2013 0-64'!CU$1,'2013 population'!$A$3:$E$102,3,FALSE),"")</f>
        <v/>
      </c>
      <c r="CV39" s="2" t="str">
        <f>IF('Adjacent Counties'!CV39="x",VLOOKUP('2013 0-64'!CV$1,'2013 population'!$A$3:$E$102,3,FALSE),"")</f>
        <v/>
      </c>
      <c r="CW39" s="2" t="str">
        <f>IF('Adjacent Counties'!CW39="x",VLOOKUP('2013 0-64'!CW$1,'2013 population'!$A$3:$E$102,3,FALSE),"")</f>
        <v/>
      </c>
      <c r="CX39" s="2">
        <f t="shared" si="0"/>
        <v>11926</v>
      </c>
      <c r="CY39" s="2">
        <f>SUMIF('Residents by Age'!B$2:B$422,"="&amp;'2013 0-64'!A39,'Residents by Age'!E$2:E$422)</f>
        <v>10</v>
      </c>
      <c r="CZ39" s="9">
        <f t="shared" si="1"/>
        <v>0.83850410867013248</v>
      </c>
    </row>
    <row r="40" spans="1:104">
      <c r="A40" s="3" t="s">
        <v>38</v>
      </c>
      <c r="B40" s="2" t="str">
        <f>IF('Adjacent Counties'!B40="x",VLOOKUP('2013 0-64'!B$1,'2013 population'!$A$3:$E$102,3,FALSE),"")</f>
        <v/>
      </c>
      <c r="C40" s="2" t="str">
        <f>IF('Adjacent Counties'!C40="x",VLOOKUP('2013 0-64'!C$1,'2013 population'!$A$3:$E$102,3,FALSE),"")</f>
        <v/>
      </c>
      <c r="D40" s="2" t="str">
        <f>IF('Adjacent Counties'!D40="x",VLOOKUP('2013 0-64'!D$1,'2013 population'!$A$3:$E$102,3,FALSE),"")</f>
        <v/>
      </c>
      <c r="E40" s="2" t="str">
        <f>IF('Adjacent Counties'!E40="x",VLOOKUP('2013 0-64'!E$1,'2013 population'!$A$3:$E$102,3,FALSE),"")</f>
        <v/>
      </c>
      <c r="F40" s="2" t="str">
        <f>IF('Adjacent Counties'!F40="x",VLOOKUP('2013 0-64'!F$1,'2013 population'!$A$3:$E$102,3,FALSE),"")</f>
        <v/>
      </c>
      <c r="G40" s="2" t="str">
        <f>IF('Adjacent Counties'!G40="x",VLOOKUP('2013 0-64'!G$1,'2013 population'!$A$3:$E$102,3,FALSE),"")</f>
        <v/>
      </c>
      <c r="H40" s="2" t="str">
        <f>IF('Adjacent Counties'!H40="x",VLOOKUP('2013 0-64'!H$1,'2013 population'!$A$3:$E$102,3,FALSE),"")</f>
        <v/>
      </c>
      <c r="I40" s="2" t="str">
        <f>IF('Adjacent Counties'!I40="x",VLOOKUP('2013 0-64'!I$1,'2013 population'!$A$3:$E$102,3,FALSE),"")</f>
        <v/>
      </c>
      <c r="J40" s="2" t="str">
        <f>IF('Adjacent Counties'!J40="x",VLOOKUP('2013 0-64'!J$1,'2013 population'!$A$3:$E$102,3,FALSE),"")</f>
        <v/>
      </c>
      <c r="K40" s="2" t="str">
        <f>IF('Adjacent Counties'!K40="x",VLOOKUP('2013 0-64'!K$1,'2013 population'!$A$3:$E$102,3,FALSE),"")</f>
        <v/>
      </c>
      <c r="L40" s="2" t="str">
        <f>IF('Adjacent Counties'!L40="x",VLOOKUP('2013 0-64'!L$1,'2013 population'!$A$3:$E$102,3,FALSE),"")</f>
        <v/>
      </c>
      <c r="M40" s="2" t="str">
        <f>IF('Adjacent Counties'!M40="x",VLOOKUP('2013 0-64'!M$1,'2013 population'!$A$3:$E$102,3,FALSE),"")</f>
        <v/>
      </c>
      <c r="N40" s="2" t="str">
        <f>IF('Adjacent Counties'!N40="x",VLOOKUP('2013 0-64'!N$1,'2013 population'!$A$3:$E$102,3,FALSE),"")</f>
        <v/>
      </c>
      <c r="O40" s="2" t="str">
        <f>IF('Adjacent Counties'!O40="x",VLOOKUP('2013 0-64'!O$1,'2013 population'!$A$3:$E$102,3,FALSE),"")</f>
        <v/>
      </c>
      <c r="P40" s="2" t="str">
        <f>IF('Adjacent Counties'!P40="x",VLOOKUP('2013 0-64'!P$1,'2013 population'!$A$3:$E$102,3,FALSE),"")</f>
        <v/>
      </c>
      <c r="Q40" s="2" t="str">
        <f>IF('Adjacent Counties'!Q40="x",VLOOKUP('2013 0-64'!Q$1,'2013 population'!$A$3:$E$102,3,FALSE),"")</f>
        <v/>
      </c>
      <c r="R40" s="2" t="str">
        <f>IF('Adjacent Counties'!R40="x",VLOOKUP('2013 0-64'!R$1,'2013 population'!$A$3:$E$102,3,FALSE),"")</f>
        <v/>
      </c>
      <c r="S40" s="2" t="str">
        <f>IF('Adjacent Counties'!S40="x",VLOOKUP('2013 0-64'!S$1,'2013 population'!$A$3:$E$102,3,FALSE),"")</f>
        <v/>
      </c>
      <c r="T40" s="2" t="str">
        <f>IF('Adjacent Counties'!T40="x",VLOOKUP('2013 0-64'!T$1,'2013 population'!$A$3:$E$102,3,FALSE),"")</f>
        <v/>
      </c>
      <c r="U40" s="2" t="str">
        <f>IF('Adjacent Counties'!U40="x",VLOOKUP('2013 0-64'!U$1,'2013 population'!$A$3:$E$102,3,FALSE),"")</f>
        <v/>
      </c>
      <c r="V40" s="2" t="str">
        <f>IF('Adjacent Counties'!V40="x",VLOOKUP('2013 0-64'!V$1,'2013 population'!$A$3:$E$102,3,FALSE),"")</f>
        <v/>
      </c>
      <c r="W40" s="2" t="str">
        <f>IF('Adjacent Counties'!W40="x",VLOOKUP('2013 0-64'!W$1,'2013 population'!$A$3:$E$102,3,FALSE),"")</f>
        <v/>
      </c>
      <c r="X40" s="2" t="str">
        <f>IF('Adjacent Counties'!X40="x",VLOOKUP('2013 0-64'!X$1,'2013 population'!$A$3:$E$102,3,FALSE),"")</f>
        <v/>
      </c>
      <c r="Y40" s="2" t="str">
        <f>IF('Adjacent Counties'!Y40="x",VLOOKUP('2013 0-64'!Y$1,'2013 population'!$A$3:$E$102,3,FALSE),"")</f>
        <v/>
      </c>
      <c r="Z40" s="2" t="str">
        <f>IF('Adjacent Counties'!Z40="x",VLOOKUP('2013 0-64'!Z$1,'2013 population'!$A$3:$E$102,3,FALSE),"")</f>
        <v/>
      </c>
      <c r="AA40" s="2" t="str">
        <f>IF('Adjacent Counties'!AA40="x",VLOOKUP('2013 0-64'!AA$1,'2013 population'!$A$3:$E$102,3,FALSE),"")</f>
        <v/>
      </c>
      <c r="AB40" s="2" t="str">
        <f>IF('Adjacent Counties'!AB40="x",VLOOKUP('2013 0-64'!AB$1,'2013 population'!$A$3:$E$102,3,FALSE),"")</f>
        <v/>
      </c>
      <c r="AC40" s="2" t="str">
        <f>IF('Adjacent Counties'!AC40="x",VLOOKUP('2013 0-64'!AC$1,'2013 population'!$A$3:$E$102,3,FALSE),"")</f>
        <v/>
      </c>
      <c r="AD40" s="2" t="str">
        <f>IF('Adjacent Counties'!AD40="x",VLOOKUP('2013 0-64'!AD$1,'2013 population'!$A$3:$E$102,3,FALSE),"")</f>
        <v/>
      </c>
      <c r="AE40" s="2" t="str">
        <f>IF('Adjacent Counties'!AE40="x",VLOOKUP('2013 0-64'!AE$1,'2013 population'!$A$3:$E$102,3,FALSE),"")</f>
        <v/>
      </c>
      <c r="AF40" s="2" t="str">
        <f>IF('Adjacent Counties'!AF40="x",VLOOKUP('2013 0-64'!AF$1,'2013 population'!$A$3:$E$102,3,FALSE),"")</f>
        <v/>
      </c>
      <c r="AG40" s="2">
        <f>IF('Adjacent Counties'!AG40="x",VLOOKUP('2013 0-64'!AG$1,'2013 population'!$A$3:$E$102,3,FALSE),"")</f>
        <v>17811</v>
      </c>
      <c r="AH40" s="2" t="str">
        <f>IF('Adjacent Counties'!AH40="x",VLOOKUP('2013 0-64'!AH$1,'2013 population'!$A$3:$E$102,3,FALSE),"")</f>
        <v/>
      </c>
      <c r="AI40" s="2" t="str">
        <f>IF('Adjacent Counties'!AI40="x",VLOOKUP('2013 0-64'!AI$1,'2013 population'!$A$3:$E$102,3,FALSE),"")</f>
        <v/>
      </c>
      <c r="AJ40" s="2">
        <f>IF('Adjacent Counties'!AJ40="x",VLOOKUP('2013 0-64'!AJ$1,'2013 population'!$A$3:$E$102,3,FALSE),"")</f>
        <v>5414</v>
      </c>
      <c r="AK40" s="2" t="str">
        <f>IF('Adjacent Counties'!AK40="x",VLOOKUP('2013 0-64'!AK$1,'2013 population'!$A$3:$E$102,3,FALSE),"")</f>
        <v/>
      </c>
      <c r="AL40" s="2" t="str">
        <f>IF('Adjacent Counties'!AL40="x",VLOOKUP('2013 0-64'!AL$1,'2013 population'!$A$3:$E$102,3,FALSE),"")</f>
        <v/>
      </c>
      <c r="AM40" s="2" t="str">
        <f>IF('Adjacent Counties'!AM40="x",VLOOKUP('2013 0-64'!AM$1,'2013 population'!$A$3:$E$102,3,FALSE),"")</f>
        <v/>
      </c>
      <c r="AN40" s="2">
        <f>IF('Adjacent Counties'!AN40="x",VLOOKUP('2013 0-64'!AN$1,'2013 population'!$A$3:$E$102,3,FALSE),"")</f>
        <v>4920</v>
      </c>
      <c r="AO40" s="2" t="str">
        <f>IF('Adjacent Counties'!AO40="x",VLOOKUP('2013 0-64'!AO$1,'2013 population'!$A$3:$E$102,3,FALSE),"")</f>
        <v/>
      </c>
      <c r="AP40" s="2" t="str">
        <f>IF('Adjacent Counties'!AP40="x",VLOOKUP('2013 0-64'!AP$1,'2013 population'!$A$3:$E$102,3,FALSE),"")</f>
        <v/>
      </c>
      <c r="AQ40" s="2" t="str">
        <f>IF('Adjacent Counties'!AQ40="x",VLOOKUP('2013 0-64'!AQ$1,'2013 population'!$A$3:$E$102,3,FALSE),"")</f>
        <v/>
      </c>
      <c r="AR40" s="2" t="str">
        <f>IF('Adjacent Counties'!AR40="x",VLOOKUP('2013 0-64'!AR$1,'2013 population'!$A$3:$E$102,3,FALSE),"")</f>
        <v/>
      </c>
      <c r="AS40" s="2" t="str">
        <f>IF('Adjacent Counties'!AS40="x",VLOOKUP('2013 0-64'!AS$1,'2013 population'!$A$3:$E$102,3,FALSE),"")</f>
        <v/>
      </c>
      <c r="AT40" s="2" t="str">
        <f>IF('Adjacent Counties'!AT40="x",VLOOKUP('2013 0-64'!AT$1,'2013 population'!$A$3:$E$102,3,FALSE),"")</f>
        <v/>
      </c>
      <c r="AU40" s="2" t="str">
        <f>IF('Adjacent Counties'!AU40="x",VLOOKUP('2013 0-64'!AU$1,'2013 population'!$A$3:$E$102,3,FALSE),"")</f>
        <v/>
      </c>
      <c r="AV40" s="2" t="str">
        <f>IF('Adjacent Counties'!AV40="x",VLOOKUP('2013 0-64'!AV$1,'2013 population'!$A$3:$E$102,3,FALSE),"")</f>
        <v/>
      </c>
      <c r="AW40" s="2" t="str">
        <f>IF('Adjacent Counties'!AW40="x",VLOOKUP('2013 0-64'!AW$1,'2013 population'!$A$3:$E$102,3,FALSE),"")</f>
        <v/>
      </c>
      <c r="AX40" s="2" t="str">
        <f>IF('Adjacent Counties'!AX40="x",VLOOKUP('2013 0-64'!AX$1,'2013 population'!$A$3:$E$102,3,FALSE),"")</f>
        <v/>
      </c>
      <c r="AY40" s="2" t="str">
        <f>IF('Adjacent Counties'!AY40="x",VLOOKUP('2013 0-64'!AY$1,'2013 population'!$A$3:$E$102,3,FALSE),"")</f>
        <v/>
      </c>
      <c r="AZ40" s="2" t="str">
        <f>IF('Adjacent Counties'!AZ40="x",VLOOKUP('2013 0-64'!AZ$1,'2013 population'!$A$3:$E$102,3,FALSE),"")</f>
        <v/>
      </c>
      <c r="BA40" s="2" t="str">
        <f>IF('Adjacent Counties'!BA40="x",VLOOKUP('2013 0-64'!BA$1,'2013 population'!$A$3:$E$102,3,FALSE),"")</f>
        <v/>
      </c>
      <c r="BB40" s="2" t="str">
        <f>IF('Adjacent Counties'!BB40="x",VLOOKUP('2013 0-64'!BB$1,'2013 population'!$A$3:$E$102,3,FALSE),"")</f>
        <v/>
      </c>
      <c r="BC40" s="2" t="str">
        <f>IF('Adjacent Counties'!BC40="x",VLOOKUP('2013 0-64'!BC$1,'2013 population'!$A$3:$E$102,3,FALSE),"")</f>
        <v/>
      </c>
      <c r="BD40" s="2" t="str">
        <f>IF('Adjacent Counties'!BD40="x",VLOOKUP('2013 0-64'!BD$1,'2013 population'!$A$3:$E$102,3,FALSE),"")</f>
        <v/>
      </c>
      <c r="BE40" s="2" t="str">
        <f>IF('Adjacent Counties'!BE40="x",VLOOKUP('2013 0-64'!BE$1,'2013 population'!$A$3:$E$102,3,FALSE),"")</f>
        <v/>
      </c>
      <c r="BF40" s="2" t="str">
        <f>IF('Adjacent Counties'!BF40="x",VLOOKUP('2013 0-64'!BF$1,'2013 population'!$A$3:$E$102,3,FALSE),"")</f>
        <v/>
      </c>
      <c r="BG40" s="2" t="str">
        <f>IF('Adjacent Counties'!BG40="x",VLOOKUP('2013 0-64'!BG$1,'2013 population'!$A$3:$E$102,3,FALSE),"")</f>
        <v/>
      </c>
      <c r="BH40" s="2" t="str">
        <f>IF('Adjacent Counties'!BH40="x",VLOOKUP('2013 0-64'!BH$1,'2013 population'!$A$3:$E$102,3,FALSE),"")</f>
        <v/>
      </c>
      <c r="BI40" s="2" t="str">
        <f>IF('Adjacent Counties'!BI40="x",VLOOKUP('2013 0-64'!BI$1,'2013 population'!$A$3:$E$102,3,FALSE),"")</f>
        <v/>
      </c>
      <c r="BJ40" s="2" t="str">
        <f>IF('Adjacent Counties'!BJ40="x",VLOOKUP('2013 0-64'!BJ$1,'2013 population'!$A$3:$E$102,3,FALSE),"")</f>
        <v/>
      </c>
      <c r="BK40" s="2" t="str">
        <f>IF('Adjacent Counties'!BK40="x",VLOOKUP('2013 0-64'!BK$1,'2013 population'!$A$3:$E$102,3,FALSE),"")</f>
        <v/>
      </c>
      <c r="BL40" s="2" t="str">
        <f>IF('Adjacent Counties'!BL40="x",VLOOKUP('2013 0-64'!BL$1,'2013 population'!$A$3:$E$102,3,FALSE),"")</f>
        <v/>
      </c>
      <c r="BM40" s="2" t="str">
        <f>IF('Adjacent Counties'!BM40="x",VLOOKUP('2013 0-64'!BM$1,'2013 population'!$A$3:$E$102,3,FALSE),"")</f>
        <v/>
      </c>
      <c r="BN40" s="2" t="str">
        <f>IF('Adjacent Counties'!BN40="x",VLOOKUP('2013 0-64'!BN$1,'2013 population'!$A$3:$E$102,3,FALSE),"")</f>
        <v/>
      </c>
      <c r="BO40" s="2" t="str">
        <f>IF('Adjacent Counties'!BO40="x",VLOOKUP('2013 0-64'!BO$1,'2013 population'!$A$3:$E$102,3,FALSE),"")</f>
        <v/>
      </c>
      <c r="BP40" s="2" t="str">
        <f>IF('Adjacent Counties'!BP40="x",VLOOKUP('2013 0-64'!BP$1,'2013 population'!$A$3:$E$102,3,FALSE),"")</f>
        <v/>
      </c>
      <c r="BQ40" s="2" t="str">
        <f>IF('Adjacent Counties'!BQ40="x",VLOOKUP('2013 0-64'!BQ$1,'2013 population'!$A$3:$E$102,3,FALSE),"")</f>
        <v/>
      </c>
      <c r="BR40" s="2" t="str">
        <f>IF('Adjacent Counties'!BR40="x",VLOOKUP('2013 0-64'!BR$1,'2013 population'!$A$3:$E$102,3,FALSE),"")</f>
        <v/>
      </c>
      <c r="BS40" s="2" t="str">
        <f>IF('Adjacent Counties'!BS40="x",VLOOKUP('2013 0-64'!BS$1,'2013 population'!$A$3:$E$102,3,FALSE),"")</f>
        <v/>
      </c>
      <c r="BT40" s="2" t="str">
        <f>IF('Adjacent Counties'!BT40="x",VLOOKUP('2013 0-64'!BT$1,'2013 population'!$A$3:$E$102,3,FALSE),"")</f>
        <v/>
      </c>
      <c r="BU40" s="2" t="str">
        <f>IF('Adjacent Counties'!BU40="x",VLOOKUP('2013 0-64'!BU$1,'2013 population'!$A$3:$E$102,3,FALSE),"")</f>
        <v/>
      </c>
      <c r="BV40" s="2">
        <f>IF('Adjacent Counties'!BV40="x",VLOOKUP('2013 0-64'!BV$1,'2013 population'!$A$3:$E$102,3,FALSE),"")</f>
        <v>3799</v>
      </c>
      <c r="BW40" s="2" t="str">
        <f>IF('Adjacent Counties'!BW40="x",VLOOKUP('2013 0-64'!BW$1,'2013 population'!$A$3:$E$102,3,FALSE),"")</f>
        <v/>
      </c>
      <c r="BX40" s="2" t="str">
        <f>IF('Adjacent Counties'!BX40="x",VLOOKUP('2013 0-64'!BX$1,'2013 population'!$A$3:$E$102,3,FALSE),"")</f>
        <v/>
      </c>
      <c r="BY40" s="2" t="str">
        <f>IF('Adjacent Counties'!BY40="x",VLOOKUP('2013 0-64'!BY$1,'2013 population'!$A$3:$E$102,3,FALSE),"")</f>
        <v/>
      </c>
      <c r="BZ40" s="2" t="str">
        <f>IF('Adjacent Counties'!BZ40="x",VLOOKUP('2013 0-64'!BZ$1,'2013 population'!$A$3:$E$102,3,FALSE),"")</f>
        <v/>
      </c>
      <c r="CA40" s="2" t="str">
        <f>IF('Adjacent Counties'!CA40="x",VLOOKUP('2013 0-64'!CA$1,'2013 population'!$A$3:$E$102,3,FALSE),"")</f>
        <v/>
      </c>
      <c r="CB40" s="2" t="str">
        <f>IF('Adjacent Counties'!CB40="x",VLOOKUP('2013 0-64'!CB$1,'2013 population'!$A$3:$E$102,3,FALSE),"")</f>
        <v/>
      </c>
      <c r="CC40" s="2" t="str">
        <f>IF('Adjacent Counties'!CC40="x",VLOOKUP('2013 0-64'!CC$1,'2013 population'!$A$3:$E$102,3,FALSE),"")</f>
        <v/>
      </c>
      <c r="CD40" s="2" t="str">
        <f>IF('Adjacent Counties'!CD40="x",VLOOKUP('2013 0-64'!CD$1,'2013 population'!$A$3:$E$102,3,FALSE),"")</f>
        <v/>
      </c>
      <c r="CE40" s="2" t="str">
        <f>IF('Adjacent Counties'!CE40="x",VLOOKUP('2013 0-64'!CE$1,'2013 population'!$A$3:$E$102,3,FALSE),"")</f>
        <v/>
      </c>
      <c r="CF40" s="2" t="str">
        <f>IF('Adjacent Counties'!CF40="x",VLOOKUP('2013 0-64'!CF$1,'2013 population'!$A$3:$E$102,3,FALSE),"")</f>
        <v/>
      </c>
      <c r="CG40" s="2" t="str">
        <f>IF('Adjacent Counties'!CG40="x",VLOOKUP('2013 0-64'!CG$1,'2013 population'!$A$3:$E$102,3,FALSE),"")</f>
        <v/>
      </c>
      <c r="CH40" s="2" t="str">
        <f>IF('Adjacent Counties'!CH40="x",VLOOKUP('2013 0-64'!CH$1,'2013 population'!$A$3:$E$102,3,FALSE),"")</f>
        <v/>
      </c>
      <c r="CI40" s="2" t="str">
        <f>IF('Adjacent Counties'!CI40="x",VLOOKUP('2013 0-64'!CI$1,'2013 population'!$A$3:$E$102,3,FALSE),"")</f>
        <v/>
      </c>
      <c r="CJ40" s="2" t="str">
        <f>IF('Adjacent Counties'!CJ40="x",VLOOKUP('2013 0-64'!CJ$1,'2013 population'!$A$3:$E$102,3,FALSE),"")</f>
        <v/>
      </c>
      <c r="CK40" s="2" t="str">
        <f>IF('Adjacent Counties'!CK40="x",VLOOKUP('2013 0-64'!CK$1,'2013 population'!$A$3:$E$102,3,FALSE),"")</f>
        <v/>
      </c>
      <c r="CL40" s="2" t="str">
        <f>IF('Adjacent Counties'!CL40="x",VLOOKUP('2013 0-64'!CL$1,'2013 population'!$A$3:$E$102,3,FALSE),"")</f>
        <v/>
      </c>
      <c r="CM40" s="2" t="str">
        <f>IF('Adjacent Counties'!CM40="x",VLOOKUP('2013 0-64'!CM$1,'2013 population'!$A$3:$E$102,3,FALSE),"")</f>
        <v/>
      </c>
      <c r="CN40" s="2">
        <f>IF('Adjacent Counties'!CN40="x",VLOOKUP('2013 0-64'!CN$1,'2013 population'!$A$3:$E$102,3,FALSE),"")</f>
        <v>4086</v>
      </c>
      <c r="CO40" s="2">
        <f>IF('Adjacent Counties'!CO40="x",VLOOKUP('2013 0-64'!CO$1,'2013 population'!$A$3:$E$102,3,FALSE),"")</f>
        <v>57313</v>
      </c>
      <c r="CP40" s="2" t="str">
        <f>IF('Adjacent Counties'!CP40="x",VLOOKUP('2013 0-64'!CP$1,'2013 population'!$A$3:$E$102,3,FALSE),"")</f>
        <v/>
      </c>
      <c r="CQ40" s="2" t="str">
        <f>IF('Adjacent Counties'!CQ40="x",VLOOKUP('2013 0-64'!CQ$1,'2013 population'!$A$3:$E$102,3,FALSE),"")</f>
        <v/>
      </c>
      <c r="CR40" s="2" t="str">
        <f>IF('Adjacent Counties'!CR40="x",VLOOKUP('2013 0-64'!CR$1,'2013 population'!$A$3:$E$102,3,FALSE),"")</f>
        <v/>
      </c>
      <c r="CS40" s="2" t="str">
        <f>IF('Adjacent Counties'!CS40="x",VLOOKUP('2013 0-64'!CS$1,'2013 population'!$A$3:$E$102,3,FALSE),"")</f>
        <v/>
      </c>
      <c r="CT40" s="2" t="str">
        <f>IF('Adjacent Counties'!CT40="x",VLOOKUP('2013 0-64'!CT$1,'2013 population'!$A$3:$E$102,3,FALSE),"")</f>
        <v/>
      </c>
      <c r="CU40" s="2" t="str">
        <f>IF('Adjacent Counties'!CU40="x",VLOOKUP('2013 0-64'!CU$1,'2013 population'!$A$3:$E$102,3,FALSE),"")</f>
        <v/>
      </c>
      <c r="CV40" s="2" t="str">
        <f>IF('Adjacent Counties'!CV40="x",VLOOKUP('2013 0-64'!CV$1,'2013 population'!$A$3:$E$102,3,FALSE),"")</f>
        <v/>
      </c>
      <c r="CW40" s="2" t="str">
        <f>IF('Adjacent Counties'!CW40="x",VLOOKUP('2013 0-64'!CW$1,'2013 population'!$A$3:$E$102,3,FALSE),"")</f>
        <v/>
      </c>
      <c r="CX40" s="2">
        <f t="shared" si="0"/>
        <v>93343</v>
      </c>
      <c r="CY40" s="2">
        <f>SUMIF('Residents by Age'!B$2:B$422,"="&amp;'2013 0-64'!A40,'Residents by Age'!E$2:E$422)</f>
        <v>28</v>
      </c>
      <c r="CZ40" s="9">
        <f t="shared" si="1"/>
        <v>0.29996893178920753</v>
      </c>
    </row>
    <row r="41" spans="1:104">
      <c r="A41" s="3" t="s">
        <v>39</v>
      </c>
      <c r="B41" s="2" t="str">
        <f>IF('Adjacent Counties'!B41="x",VLOOKUP('2013 0-64'!B$1,'2013 population'!$A$3:$E$102,3,FALSE),"")</f>
        <v/>
      </c>
      <c r="C41" s="2" t="str">
        <f>IF('Adjacent Counties'!C41="x",VLOOKUP('2013 0-64'!C$1,'2013 population'!$A$3:$E$102,3,FALSE),"")</f>
        <v/>
      </c>
      <c r="D41" s="2" t="str">
        <f>IF('Adjacent Counties'!D41="x",VLOOKUP('2013 0-64'!D$1,'2013 population'!$A$3:$E$102,3,FALSE),"")</f>
        <v/>
      </c>
      <c r="E41" s="2" t="str">
        <f>IF('Adjacent Counties'!E41="x",VLOOKUP('2013 0-64'!E$1,'2013 population'!$A$3:$E$102,3,FALSE),"")</f>
        <v/>
      </c>
      <c r="F41" s="2" t="str">
        <f>IF('Adjacent Counties'!F41="x",VLOOKUP('2013 0-64'!F$1,'2013 population'!$A$3:$E$102,3,FALSE),"")</f>
        <v/>
      </c>
      <c r="G41" s="2" t="str">
        <f>IF('Adjacent Counties'!G41="x",VLOOKUP('2013 0-64'!G$1,'2013 population'!$A$3:$E$102,3,FALSE),"")</f>
        <v/>
      </c>
      <c r="H41" s="2" t="str">
        <f>IF('Adjacent Counties'!H41="x",VLOOKUP('2013 0-64'!H$1,'2013 population'!$A$3:$E$102,3,FALSE),"")</f>
        <v/>
      </c>
      <c r="I41" s="2" t="str">
        <f>IF('Adjacent Counties'!I41="x",VLOOKUP('2013 0-64'!I$1,'2013 population'!$A$3:$E$102,3,FALSE),"")</f>
        <v/>
      </c>
      <c r="J41" s="2" t="str">
        <f>IF('Adjacent Counties'!J41="x",VLOOKUP('2013 0-64'!J$1,'2013 population'!$A$3:$E$102,3,FALSE),"")</f>
        <v/>
      </c>
      <c r="K41" s="2" t="str">
        <f>IF('Adjacent Counties'!K41="x",VLOOKUP('2013 0-64'!K$1,'2013 population'!$A$3:$E$102,3,FALSE),"")</f>
        <v/>
      </c>
      <c r="L41" s="2" t="str">
        <f>IF('Adjacent Counties'!L41="x",VLOOKUP('2013 0-64'!L$1,'2013 population'!$A$3:$E$102,3,FALSE),"")</f>
        <v/>
      </c>
      <c r="M41" s="2" t="str">
        <f>IF('Adjacent Counties'!M41="x",VLOOKUP('2013 0-64'!M$1,'2013 population'!$A$3:$E$102,3,FALSE),"")</f>
        <v/>
      </c>
      <c r="N41" s="2" t="str">
        <f>IF('Adjacent Counties'!N41="x",VLOOKUP('2013 0-64'!N$1,'2013 population'!$A$3:$E$102,3,FALSE),"")</f>
        <v/>
      </c>
      <c r="O41" s="2" t="str">
        <f>IF('Adjacent Counties'!O41="x",VLOOKUP('2013 0-64'!O$1,'2013 population'!$A$3:$E$102,3,FALSE),"")</f>
        <v/>
      </c>
      <c r="P41" s="2" t="str">
        <f>IF('Adjacent Counties'!P41="x",VLOOKUP('2013 0-64'!P$1,'2013 population'!$A$3:$E$102,3,FALSE),"")</f>
        <v/>
      </c>
      <c r="Q41" s="2" t="str">
        <f>IF('Adjacent Counties'!Q41="x",VLOOKUP('2013 0-64'!Q$1,'2013 population'!$A$3:$E$102,3,FALSE),"")</f>
        <v/>
      </c>
      <c r="R41" s="2" t="str">
        <f>IF('Adjacent Counties'!R41="x",VLOOKUP('2013 0-64'!R$1,'2013 population'!$A$3:$E$102,3,FALSE),"")</f>
        <v/>
      </c>
      <c r="S41" s="2" t="str">
        <f>IF('Adjacent Counties'!S41="x",VLOOKUP('2013 0-64'!S$1,'2013 population'!$A$3:$E$102,3,FALSE),"")</f>
        <v/>
      </c>
      <c r="T41" s="2" t="str">
        <f>IF('Adjacent Counties'!T41="x",VLOOKUP('2013 0-64'!T$1,'2013 population'!$A$3:$E$102,3,FALSE),"")</f>
        <v/>
      </c>
      <c r="U41" s="2" t="str">
        <f>IF('Adjacent Counties'!U41="x",VLOOKUP('2013 0-64'!U$1,'2013 population'!$A$3:$E$102,3,FALSE),"")</f>
        <v/>
      </c>
      <c r="V41" s="2" t="str">
        <f>IF('Adjacent Counties'!V41="x",VLOOKUP('2013 0-64'!V$1,'2013 population'!$A$3:$E$102,3,FALSE),"")</f>
        <v/>
      </c>
      <c r="W41" s="2" t="str">
        <f>IF('Adjacent Counties'!W41="x",VLOOKUP('2013 0-64'!W$1,'2013 population'!$A$3:$E$102,3,FALSE),"")</f>
        <v/>
      </c>
      <c r="X41" s="2" t="str">
        <f>IF('Adjacent Counties'!X41="x",VLOOKUP('2013 0-64'!X$1,'2013 population'!$A$3:$E$102,3,FALSE),"")</f>
        <v/>
      </c>
      <c r="Y41" s="2" t="str">
        <f>IF('Adjacent Counties'!Y41="x",VLOOKUP('2013 0-64'!Y$1,'2013 population'!$A$3:$E$102,3,FALSE),"")</f>
        <v/>
      </c>
      <c r="Z41" s="2" t="str">
        <f>IF('Adjacent Counties'!Z41="x",VLOOKUP('2013 0-64'!Z$1,'2013 population'!$A$3:$E$102,3,FALSE),"")</f>
        <v/>
      </c>
      <c r="AA41" s="2" t="str">
        <f>IF('Adjacent Counties'!AA41="x",VLOOKUP('2013 0-64'!AA$1,'2013 population'!$A$3:$E$102,3,FALSE),"")</f>
        <v/>
      </c>
      <c r="AB41" s="2" t="str">
        <f>IF('Adjacent Counties'!AB41="x",VLOOKUP('2013 0-64'!AB$1,'2013 population'!$A$3:$E$102,3,FALSE),"")</f>
        <v/>
      </c>
      <c r="AC41" s="2" t="str">
        <f>IF('Adjacent Counties'!AC41="x",VLOOKUP('2013 0-64'!AC$1,'2013 population'!$A$3:$E$102,3,FALSE),"")</f>
        <v/>
      </c>
      <c r="AD41" s="2" t="str">
        <f>IF('Adjacent Counties'!AD41="x",VLOOKUP('2013 0-64'!AD$1,'2013 population'!$A$3:$E$102,3,FALSE),"")</f>
        <v/>
      </c>
      <c r="AE41" s="2" t="str">
        <f>IF('Adjacent Counties'!AE41="x",VLOOKUP('2013 0-64'!AE$1,'2013 population'!$A$3:$E$102,3,FALSE),"")</f>
        <v/>
      </c>
      <c r="AF41" s="2" t="str">
        <f>IF('Adjacent Counties'!AF41="x",VLOOKUP('2013 0-64'!AF$1,'2013 population'!$A$3:$E$102,3,FALSE),"")</f>
        <v/>
      </c>
      <c r="AG41" s="2" t="str">
        <f>IF('Adjacent Counties'!AG41="x",VLOOKUP('2013 0-64'!AG$1,'2013 population'!$A$3:$E$102,3,FALSE),"")</f>
        <v/>
      </c>
      <c r="AH41" s="2" t="str">
        <f>IF('Adjacent Counties'!AH41="x",VLOOKUP('2013 0-64'!AH$1,'2013 population'!$A$3:$E$102,3,FALSE),"")</f>
        <v/>
      </c>
      <c r="AI41" s="2" t="str">
        <f>IF('Adjacent Counties'!AI41="x",VLOOKUP('2013 0-64'!AI$1,'2013 population'!$A$3:$E$102,3,FALSE),"")</f>
        <v/>
      </c>
      <c r="AJ41" s="2" t="str">
        <f>IF('Adjacent Counties'!AJ41="x",VLOOKUP('2013 0-64'!AJ$1,'2013 population'!$A$3:$E$102,3,FALSE),"")</f>
        <v/>
      </c>
      <c r="AK41" s="2" t="str">
        <f>IF('Adjacent Counties'!AK41="x",VLOOKUP('2013 0-64'!AK$1,'2013 population'!$A$3:$E$102,3,FALSE),"")</f>
        <v/>
      </c>
      <c r="AL41" s="2" t="str">
        <f>IF('Adjacent Counties'!AL41="x",VLOOKUP('2013 0-64'!AL$1,'2013 population'!$A$3:$E$102,3,FALSE),"")</f>
        <v/>
      </c>
      <c r="AM41" s="2" t="str">
        <f>IF('Adjacent Counties'!AM41="x",VLOOKUP('2013 0-64'!AM$1,'2013 population'!$A$3:$E$102,3,FALSE),"")</f>
        <v/>
      </c>
      <c r="AN41" s="2" t="str">
        <f>IF('Adjacent Counties'!AN41="x",VLOOKUP('2013 0-64'!AN$1,'2013 population'!$A$3:$E$102,3,FALSE),"")</f>
        <v/>
      </c>
      <c r="AO41" s="2">
        <f>IF('Adjacent Counties'!AO41="x",VLOOKUP('2013 0-64'!AO$1,'2013 population'!$A$3:$E$102,3,FALSE),"")</f>
        <v>1675</v>
      </c>
      <c r="AP41" s="2" t="str">
        <f>IF('Adjacent Counties'!AP41="x",VLOOKUP('2013 0-64'!AP$1,'2013 population'!$A$3:$E$102,3,FALSE),"")</f>
        <v/>
      </c>
      <c r="AQ41" s="2" t="str">
        <f>IF('Adjacent Counties'!AQ41="x",VLOOKUP('2013 0-64'!AQ$1,'2013 population'!$A$3:$E$102,3,FALSE),"")</f>
        <v/>
      </c>
      <c r="AR41" s="2" t="str">
        <f>IF('Adjacent Counties'!AR41="x",VLOOKUP('2013 0-64'!AR$1,'2013 population'!$A$3:$E$102,3,FALSE),"")</f>
        <v/>
      </c>
      <c r="AS41" s="2" t="str">
        <f>IF('Adjacent Counties'!AS41="x",VLOOKUP('2013 0-64'!AS$1,'2013 population'!$A$3:$E$102,3,FALSE),"")</f>
        <v/>
      </c>
      <c r="AT41" s="2" t="str">
        <f>IF('Adjacent Counties'!AT41="x",VLOOKUP('2013 0-64'!AT$1,'2013 population'!$A$3:$E$102,3,FALSE),"")</f>
        <v/>
      </c>
      <c r="AU41" s="2" t="str">
        <f>IF('Adjacent Counties'!AU41="x",VLOOKUP('2013 0-64'!AU$1,'2013 population'!$A$3:$E$102,3,FALSE),"")</f>
        <v/>
      </c>
      <c r="AV41" s="2" t="str">
        <f>IF('Adjacent Counties'!AV41="x",VLOOKUP('2013 0-64'!AV$1,'2013 population'!$A$3:$E$102,3,FALSE),"")</f>
        <v/>
      </c>
      <c r="AW41" s="2" t="str">
        <f>IF('Adjacent Counties'!AW41="x",VLOOKUP('2013 0-64'!AW$1,'2013 population'!$A$3:$E$102,3,FALSE),"")</f>
        <v/>
      </c>
      <c r="AX41" s="2" t="str">
        <f>IF('Adjacent Counties'!AX41="x",VLOOKUP('2013 0-64'!AX$1,'2013 population'!$A$3:$E$102,3,FALSE),"")</f>
        <v/>
      </c>
      <c r="AY41" s="2" t="str">
        <f>IF('Adjacent Counties'!AY41="x",VLOOKUP('2013 0-64'!AY$1,'2013 population'!$A$3:$E$102,3,FALSE),"")</f>
        <v/>
      </c>
      <c r="AZ41" s="2" t="str">
        <f>IF('Adjacent Counties'!AZ41="x",VLOOKUP('2013 0-64'!AZ$1,'2013 population'!$A$3:$E$102,3,FALSE),"")</f>
        <v/>
      </c>
      <c r="BA41" s="2" t="str">
        <f>IF('Adjacent Counties'!BA41="x",VLOOKUP('2013 0-64'!BA$1,'2013 population'!$A$3:$E$102,3,FALSE),"")</f>
        <v/>
      </c>
      <c r="BB41" s="2" t="str">
        <f>IF('Adjacent Counties'!BB41="x",VLOOKUP('2013 0-64'!BB$1,'2013 population'!$A$3:$E$102,3,FALSE),"")</f>
        <v/>
      </c>
      <c r="BC41" s="2">
        <f>IF('Adjacent Counties'!BC41="x",VLOOKUP('2013 0-64'!BC$1,'2013 population'!$A$3:$E$102,3,FALSE),"")</f>
        <v>5730</v>
      </c>
      <c r="BD41" s="2" t="str">
        <f>IF('Adjacent Counties'!BD41="x",VLOOKUP('2013 0-64'!BD$1,'2013 population'!$A$3:$E$102,3,FALSE),"")</f>
        <v/>
      </c>
      <c r="BE41" s="2" t="str">
        <f>IF('Adjacent Counties'!BE41="x",VLOOKUP('2013 0-64'!BE$1,'2013 population'!$A$3:$E$102,3,FALSE),"")</f>
        <v/>
      </c>
      <c r="BF41" s="2" t="str">
        <f>IF('Adjacent Counties'!BF41="x",VLOOKUP('2013 0-64'!BF$1,'2013 population'!$A$3:$E$102,3,FALSE),"")</f>
        <v/>
      </c>
      <c r="BG41" s="2" t="str">
        <f>IF('Adjacent Counties'!BG41="x",VLOOKUP('2013 0-64'!BG$1,'2013 population'!$A$3:$E$102,3,FALSE),"")</f>
        <v/>
      </c>
      <c r="BH41" s="2" t="str">
        <f>IF('Adjacent Counties'!BH41="x",VLOOKUP('2013 0-64'!BH$1,'2013 population'!$A$3:$E$102,3,FALSE),"")</f>
        <v/>
      </c>
      <c r="BI41" s="2" t="str">
        <f>IF('Adjacent Counties'!BI41="x",VLOOKUP('2013 0-64'!BI$1,'2013 population'!$A$3:$E$102,3,FALSE),"")</f>
        <v/>
      </c>
      <c r="BJ41" s="2" t="str">
        <f>IF('Adjacent Counties'!BJ41="x",VLOOKUP('2013 0-64'!BJ$1,'2013 population'!$A$3:$E$102,3,FALSE),"")</f>
        <v/>
      </c>
      <c r="BK41" s="2" t="str">
        <f>IF('Adjacent Counties'!BK41="x",VLOOKUP('2013 0-64'!BK$1,'2013 population'!$A$3:$E$102,3,FALSE),"")</f>
        <v/>
      </c>
      <c r="BL41" s="2" t="str">
        <f>IF('Adjacent Counties'!BL41="x",VLOOKUP('2013 0-64'!BL$1,'2013 population'!$A$3:$E$102,3,FALSE),"")</f>
        <v/>
      </c>
      <c r="BM41" s="2" t="str">
        <f>IF('Adjacent Counties'!BM41="x",VLOOKUP('2013 0-64'!BM$1,'2013 population'!$A$3:$E$102,3,FALSE),"")</f>
        <v/>
      </c>
      <c r="BN41" s="2" t="str">
        <f>IF('Adjacent Counties'!BN41="x",VLOOKUP('2013 0-64'!BN$1,'2013 population'!$A$3:$E$102,3,FALSE),"")</f>
        <v/>
      </c>
      <c r="BO41" s="2" t="str">
        <f>IF('Adjacent Counties'!BO41="x",VLOOKUP('2013 0-64'!BO$1,'2013 population'!$A$3:$E$102,3,FALSE),"")</f>
        <v/>
      </c>
      <c r="BP41" s="2" t="str">
        <f>IF('Adjacent Counties'!BP41="x",VLOOKUP('2013 0-64'!BP$1,'2013 population'!$A$3:$E$102,3,FALSE),"")</f>
        <v/>
      </c>
      <c r="BQ41" s="2" t="str">
        <f>IF('Adjacent Counties'!BQ41="x",VLOOKUP('2013 0-64'!BQ$1,'2013 population'!$A$3:$E$102,3,FALSE),"")</f>
        <v/>
      </c>
      <c r="BR41" s="2" t="str">
        <f>IF('Adjacent Counties'!BR41="x",VLOOKUP('2013 0-64'!BR$1,'2013 population'!$A$3:$E$102,3,FALSE),"")</f>
        <v/>
      </c>
      <c r="BS41" s="2" t="str">
        <f>IF('Adjacent Counties'!BS41="x",VLOOKUP('2013 0-64'!BS$1,'2013 population'!$A$3:$E$102,3,FALSE),"")</f>
        <v/>
      </c>
      <c r="BT41" s="2" t="str">
        <f>IF('Adjacent Counties'!BT41="x",VLOOKUP('2013 0-64'!BT$1,'2013 population'!$A$3:$E$102,3,FALSE),"")</f>
        <v/>
      </c>
      <c r="BU41" s="2" t="str">
        <f>IF('Adjacent Counties'!BU41="x",VLOOKUP('2013 0-64'!BU$1,'2013 population'!$A$3:$E$102,3,FALSE),"")</f>
        <v/>
      </c>
      <c r="BV41" s="2" t="str">
        <f>IF('Adjacent Counties'!BV41="x",VLOOKUP('2013 0-64'!BV$1,'2013 population'!$A$3:$E$102,3,FALSE),"")</f>
        <v/>
      </c>
      <c r="BW41" s="2">
        <f>IF('Adjacent Counties'!BW41="x",VLOOKUP('2013 0-64'!BW$1,'2013 population'!$A$3:$E$102,3,FALSE),"")</f>
        <v>11237</v>
      </c>
      <c r="BX41" s="2" t="str">
        <f>IF('Adjacent Counties'!BX41="x",VLOOKUP('2013 0-64'!BX$1,'2013 population'!$A$3:$E$102,3,FALSE),"")</f>
        <v/>
      </c>
      <c r="BY41" s="2" t="str">
        <f>IF('Adjacent Counties'!BY41="x",VLOOKUP('2013 0-64'!BY$1,'2013 population'!$A$3:$E$102,3,FALSE),"")</f>
        <v/>
      </c>
      <c r="BZ41" s="2" t="str">
        <f>IF('Adjacent Counties'!BZ41="x",VLOOKUP('2013 0-64'!BZ$1,'2013 population'!$A$3:$E$102,3,FALSE),"")</f>
        <v/>
      </c>
      <c r="CA41" s="2" t="str">
        <f>IF('Adjacent Counties'!CA41="x",VLOOKUP('2013 0-64'!CA$1,'2013 population'!$A$3:$E$102,3,FALSE),"")</f>
        <v/>
      </c>
      <c r="CB41" s="2" t="str">
        <f>IF('Adjacent Counties'!CB41="x",VLOOKUP('2013 0-64'!CB$1,'2013 population'!$A$3:$E$102,3,FALSE),"")</f>
        <v/>
      </c>
      <c r="CC41" s="2" t="str">
        <f>IF('Adjacent Counties'!CC41="x",VLOOKUP('2013 0-64'!CC$1,'2013 population'!$A$3:$E$102,3,FALSE),"")</f>
        <v/>
      </c>
      <c r="CD41" s="2" t="str">
        <f>IF('Adjacent Counties'!CD41="x",VLOOKUP('2013 0-64'!CD$1,'2013 population'!$A$3:$E$102,3,FALSE),"")</f>
        <v/>
      </c>
      <c r="CE41" s="2" t="str">
        <f>IF('Adjacent Counties'!CE41="x",VLOOKUP('2013 0-64'!CE$1,'2013 population'!$A$3:$E$102,3,FALSE),"")</f>
        <v/>
      </c>
      <c r="CF41" s="2" t="str">
        <f>IF('Adjacent Counties'!CF41="x",VLOOKUP('2013 0-64'!CF$1,'2013 population'!$A$3:$E$102,3,FALSE),"")</f>
        <v/>
      </c>
      <c r="CG41" s="2" t="str">
        <f>IF('Adjacent Counties'!CG41="x",VLOOKUP('2013 0-64'!CG$1,'2013 population'!$A$3:$E$102,3,FALSE),"")</f>
        <v/>
      </c>
      <c r="CH41" s="2" t="str">
        <f>IF('Adjacent Counties'!CH41="x",VLOOKUP('2013 0-64'!CH$1,'2013 population'!$A$3:$E$102,3,FALSE),"")</f>
        <v/>
      </c>
      <c r="CI41" s="2" t="str">
        <f>IF('Adjacent Counties'!CI41="x",VLOOKUP('2013 0-64'!CI$1,'2013 population'!$A$3:$E$102,3,FALSE),"")</f>
        <v/>
      </c>
      <c r="CJ41" s="2" t="str">
        <f>IF('Adjacent Counties'!CJ41="x",VLOOKUP('2013 0-64'!CJ$1,'2013 population'!$A$3:$E$102,3,FALSE),"")</f>
        <v/>
      </c>
      <c r="CK41" s="2" t="str">
        <f>IF('Adjacent Counties'!CK41="x",VLOOKUP('2013 0-64'!CK$1,'2013 population'!$A$3:$E$102,3,FALSE),"")</f>
        <v/>
      </c>
      <c r="CL41" s="2" t="str">
        <f>IF('Adjacent Counties'!CL41="x",VLOOKUP('2013 0-64'!CL$1,'2013 population'!$A$3:$E$102,3,FALSE),"")</f>
        <v/>
      </c>
      <c r="CM41" s="2" t="str">
        <f>IF('Adjacent Counties'!CM41="x",VLOOKUP('2013 0-64'!CM$1,'2013 population'!$A$3:$E$102,3,FALSE),"")</f>
        <v/>
      </c>
      <c r="CN41" s="2" t="str">
        <f>IF('Adjacent Counties'!CN41="x",VLOOKUP('2013 0-64'!CN$1,'2013 population'!$A$3:$E$102,3,FALSE),"")</f>
        <v/>
      </c>
      <c r="CO41" s="2" t="str">
        <f>IF('Adjacent Counties'!CO41="x",VLOOKUP('2013 0-64'!CO$1,'2013 population'!$A$3:$E$102,3,FALSE),"")</f>
        <v/>
      </c>
      <c r="CP41" s="2" t="str">
        <f>IF('Adjacent Counties'!CP41="x",VLOOKUP('2013 0-64'!CP$1,'2013 population'!$A$3:$E$102,3,FALSE),"")</f>
        <v/>
      </c>
      <c r="CQ41" s="2" t="str">
        <f>IF('Adjacent Counties'!CQ41="x",VLOOKUP('2013 0-64'!CQ$1,'2013 population'!$A$3:$E$102,3,FALSE),"")</f>
        <v/>
      </c>
      <c r="CR41" s="2" t="str">
        <f>IF('Adjacent Counties'!CR41="x",VLOOKUP('2013 0-64'!CR$1,'2013 population'!$A$3:$E$102,3,FALSE),"")</f>
        <v/>
      </c>
      <c r="CS41" s="2">
        <f>IF('Adjacent Counties'!CS41="x",VLOOKUP('2013 0-64'!CS$1,'2013 population'!$A$3:$E$102,3,FALSE),"")</f>
        <v>10023</v>
      </c>
      <c r="CT41" s="2" t="str">
        <f>IF('Adjacent Counties'!CT41="x",VLOOKUP('2013 0-64'!CT$1,'2013 population'!$A$3:$E$102,3,FALSE),"")</f>
        <v/>
      </c>
      <c r="CU41" s="2">
        <f>IF('Adjacent Counties'!CU41="x",VLOOKUP('2013 0-64'!CU$1,'2013 population'!$A$3:$E$102,3,FALSE),"")</f>
        <v>7277</v>
      </c>
      <c r="CV41" s="2" t="str">
        <f>IF('Adjacent Counties'!CV41="x",VLOOKUP('2013 0-64'!CV$1,'2013 population'!$A$3:$E$102,3,FALSE),"")</f>
        <v/>
      </c>
      <c r="CW41" s="2" t="str">
        <f>IF('Adjacent Counties'!CW41="x",VLOOKUP('2013 0-64'!CW$1,'2013 population'!$A$3:$E$102,3,FALSE),"")</f>
        <v/>
      </c>
      <c r="CX41" s="2">
        <f t="shared" si="0"/>
        <v>35942</v>
      </c>
      <c r="CY41" s="2">
        <f>SUMIF('Residents by Age'!B$2:B$422,"="&amp;'2013 0-64'!A41,'Residents by Age'!E$2:E$422)</f>
        <v>10</v>
      </c>
      <c r="CZ41" s="9">
        <f t="shared" si="1"/>
        <v>0.27822603082744424</v>
      </c>
    </row>
    <row r="42" spans="1:104">
      <c r="A42" s="3" t="s">
        <v>40</v>
      </c>
      <c r="B42" s="2">
        <f>IF('Adjacent Counties'!B42="x",VLOOKUP('2013 0-64'!B$1,'2013 population'!$A$3:$E$102,3,FALSE),"")</f>
        <v>13071</v>
      </c>
      <c r="C42" s="2" t="str">
        <f>IF('Adjacent Counties'!C42="x",VLOOKUP('2013 0-64'!C$1,'2013 population'!$A$3:$E$102,3,FALSE),"")</f>
        <v/>
      </c>
      <c r="D42" s="2" t="str">
        <f>IF('Adjacent Counties'!D42="x",VLOOKUP('2013 0-64'!D$1,'2013 population'!$A$3:$E$102,3,FALSE),"")</f>
        <v/>
      </c>
      <c r="E42" s="2" t="str">
        <f>IF('Adjacent Counties'!E42="x",VLOOKUP('2013 0-64'!E$1,'2013 population'!$A$3:$E$102,3,FALSE),"")</f>
        <v/>
      </c>
      <c r="F42" s="2" t="str">
        <f>IF('Adjacent Counties'!F42="x",VLOOKUP('2013 0-64'!F$1,'2013 population'!$A$3:$E$102,3,FALSE),"")</f>
        <v/>
      </c>
      <c r="G42" s="2" t="str">
        <f>IF('Adjacent Counties'!G42="x",VLOOKUP('2013 0-64'!G$1,'2013 population'!$A$3:$E$102,3,FALSE),"")</f>
        <v/>
      </c>
      <c r="H42" s="2" t="str">
        <f>IF('Adjacent Counties'!H42="x",VLOOKUP('2013 0-64'!H$1,'2013 population'!$A$3:$E$102,3,FALSE),"")</f>
        <v/>
      </c>
      <c r="I42" s="2" t="str">
        <f>IF('Adjacent Counties'!I42="x",VLOOKUP('2013 0-64'!I$1,'2013 population'!$A$3:$E$102,3,FALSE),"")</f>
        <v/>
      </c>
      <c r="J42" s="2" t="str">
        <f>IF('Adjacent Counties'!J42="x",VLOOKUP('2013 0-64'!J$1,'2013 population'!$A$3:$E$102,3,FALSE),"")</f>
        <v/>
      </c>
      <c r="K42" s="2" t="str">
        <f>IF('Adjacent Counties'!K42="x",VLOOKUP('2013 0-64'!K$1,'2013 population'!$A$3:$E$102,3,FALSE),"")</f>
        <v/>
      </c>
      <c r="L42" s="2" t="str">
        <f>IF('Adjacent Counties'!L42="x",VLOOKUP('2013 0-64'!L$1,'2013 population'!$A$3:$E$102,3,FALSE),"")</f>
        <v/>
      </c>
      <c r="M42" s="2" t="str">
        <f>IF('Adjacent Counties'!M42="x",VLOOKUP('2013 0-64'!M$1,'2013 population'!$A$3:$E$102,3,FALSE),"")</f>
        <v/>
      </c>
      <c r="N42" s="2" t="str">
        <f>IF('Adjacent Counties'!N42="x",VLOOKUP('2013 0-64'!N$1,'2013 population'!$A$3:$E$102,3,FALSE),"")</f>
        <v/>
      </c>
      <c r="O42" s="2" t="str">
        <f>IF('Adjacent Counties'!O42="x",VLOOKUP('2013 0-64'!O$1,'2013 population'!$A$3:$E$102,3,FALSE),"")</f>
        <v/>
      </c>
      <c r="P42" s="2" t="str">
        <f>IF('Adjacent Counties'!P42="x",VLOOKUP('2013 0-64'!P$1,'2013 population'!$A$3:$E$102,3,FALSE),"")</f>
        <v/>
      </c>
      <c r="Q42" s="2" t="str">
        <f>IF('Adjacent Counties'!Q42="x",VLOOKUP('2013 0-64'!Q$1,'2013 population'!$A$3:$E$102,3,FALSE),"")</f>
        <v/>
      </c>
      <c r="R42" s="2">
        <f>IF('Adjacent Counties'!R42="x",VLOOKUP('2013 0-64'!R$1,'2013 population'!$A$3:$E$102,3,FALSE),"")</f>
        <v>2495</v>
      </c>
      <c r="S42" s="2" t="str">
        <f>IF('Adjacent Counties'!S42="x",VLOOKUP('2013 0-64'!S$1,'2013 population'!$A$3:$E$102,3,FALSE),"")</f>
        <v/>
      </c>
      <c r="T42" s="2" t="str">
        <f>IF('Adjacent Counties'!T42="x",VLOOKUP('2013 0-64'!T$1,'2013 population'!$A$3:$E$102,3,FALSE),"")</f>
        <v/>
      </c>
      <c r="U42" s="2" t="str">
        <f>IF('Adjacent Counties'!U42="x",VLOOKUP('2013 0-64'!U$1,'2013 population'!$A$3:$E$102,3,FALSE),"")</f>
        <v/>
      </c>
      <c r="V42" s="2" t="str">
        <f>IF('Adjacent Counties'!V42="x",VLOOKUP('2013 0-64'!V$1,'2013 population'!$A$3:$E$102,3,FALSE),"")</f>
        <v/>
      </c>
      <c r="W42" s="2" t="str">
        <f>IF('Adjacent Counties'!W42="x",VLOOKUP('2013 0-64'!W$1,'2013 population'!$A$3:$E$102,3,FALSE),"")</f>
        <v/>
      </c>
      <c r="X42" s="2" t="str">
        <f>IF('Adjacent Counties'!X42="x",VLOOKUP('2013 0-64'!X$1,'2013 population'!$A$3:$E$102,3,FALSE),"")</f>
        <v/>
      </c>
      <c r="Y42" s="2" t="str">
        <f>IF('Adjacent Counties'!Y42="x",VLOOKUP('2013 0-64'!Y$1,'2013 population'!$A$3:$E$102,3,FALSE),"")</f>
        <v/>
      </c>
      <c r="Z42" s="2" t="str">
        <f>IF('Adjacent Counties'!Z42="x",VLOOKUP('2013 0-64'!Z$1,'2013 population'!$A$3:$E$102,3,FALSE),"")</f>
        <v/>
      </c>
      <c r="AA42" s="2" t="str">
        <f>IF('Adjacent Counties'!AA42="x",VLOOKUP('2013 0-64'!AA$1,'2013 population'!$A$3:$E$102,3,FALSE),"")</f>
        <v/>
      </c>
      <c r="AB42" s="2" t="str">
        <f>IF('Adjacent Counties'!AB42="x",VLOOKUP('2013 0-64'!AB$1,'2013 population'!$A$3:$E$102,3,FALSE),"")</f>
        <v/>
      </c>
      <c r="AC42" s="2" t="str">
        <f>IF('Adjacent Counties'!AC42="x",VLOOKUP('2013 0-64'!AC$1,'2013 population'!$A$3:$E$102,3,FALSE),"")</f>
        <v/>
      </c>
      <c r="AD42" s="2">
        <f>IF('Adjacent Counties'!AD42="x",VLOOKUP('2013 0-64'!AD$1,'2013 population'!$A$3:$E$102,3,FALSE),"")</f>
        <v>15526</v>
      </c>
      <c r="AE42" s="2" t="str">
        <f>IF('Adjacent Counties'!AE42="x",VLOOKUP('2013 0-64'!AE$1,'2013 population'!$A$3:$E$102,3,FALSE),"")</f>
        <v/>
      </c>
      <c r="AF42" s="2" t="str">
        <f>IF('Adjacent Counties'!AF42="x",VLOOKUP('2013 0-64'!AF$1,'2013 population'!$A$3:$E$102,3,FALSE),"")</f>
        <v/>
      </c>
      <c r="AG42" s="2" t="str">
        <f>IF('Adjacent Counties'!AG42="x",VLOOKUP('2013 0-64'!AG$1,'2013 population'!$A$3:$E$102,3,FALSE),"")</f>
        <v/>
      </c>
      <c r="AH42" s="2" t="str">
        <f>IF('Adjacent Counties'!AH42="x",VLOOKUP('2013 0-64'!AH$1,'2013 population'!$A$3:$E$102,3,FALSE),"")</f>
        <v/>
      </c>
      <c r="AI42" s="2">
        <f>IF('Adjacent Counties'!AI42="x",VLOOKUP('2013 0-64'!AI$1,'2013 population'!$A$3:$E$102,3,FALSE),"")</f>
        <v>28350</v>
      </c>
      <c r="AJ42" s="2" t="str">
        <f>IF('Adjacent Counties'!AJ42="x",VLOOKUP('2013 0-64'!AJ$1,'2013 population'!$A$3:$E$102,3,FALSE),"")</f>
        <v/>
      </c>
      <c r="AK42" s="2" t="str">
        <f>IF('Adjacent Counties'!AK42="x",VLOOKUP('2013 0-64'!AK$1,'2013 population'!$A$3:$E$102,3,FALSE),"")</f>
        <v/>
      </c>
      <c r="AL42" s="2" t="str">
        <f>IF('Adjacent Counties'!AL42="x",VLOOKUP('2013 0-64'!AL$1,'2013 population'!$A$3:$E$102,3,FALSE),"")</f>
        <v/>
      </c>
      <c r="AM42" s="2" t="str">
        <f>IF('Adjacent Counties'!AM42="x",VLOOKUP('2013 0-64'!AM$1,'2013 population'!$A$3:$E$102,3,FALSE),"")</f>
        <v/>
      </c>
      <c r="AN42" s="2" t="str">
        <f>IF('Adjacent Counties'!AN42="x",VLOOKUP('2013 0-64'!AN$1,'2013 population'!$A$3:$E$102,3,FALSE),"")</f>
        <v/>
      </c>
      <c r="AO42" s="2" t="str">
        <f>IF('Adjacent Counties'!AO42="x",VLOOKUP('2013 0-64'!AO$1,'2013 population'!$A$3:$E$102,3,FALSE),"")</f>
        <v/>
      </c>
      <c r="AP42" s="2">
        <f>IF('Adjacent Counties'!AP42="x",VLOOKUP('2013 0-64'!AP$1,'2013 population'!$A$3:$E$102,3,FALSE),"")</f>
        <v>38488</v>
      </c>
      <c r="AQ42" s="2" t="str">
        <f>IF('Adjacent Counties'!AQ42="x",VLOOKUP('2013 0-64'!AQ$1,'2013 population'!$A$3:$E$102,3,FALSE),"")</f>
        <v/>
      </c>
      <c r="AR42" s="2" t="str">
        <f>IF('Adjacent Counties'!AR42="x",VLOOKUP('2013 0-64'!AR$1,'2013 population'!$A$3:$E$102,3,FALSE),"")</f>
        <v/>
      </c>
      <c r="AS42" s="2" t="str">
        <f>IF('Adjacent Counties'!AS42="x",VLOOKUP('2013 0-64'!AS$1,'2013 population'!$A$3:$E$102,3,FALSE),"")</f>
        <v/>
      </c>
      <c r="AT42" s="2" t="str">
        <f>IF('Adjacent Counties'!AT42="x",VLOOKUP('2013 0-64'!AT$1,'2013 population'!$A$3:$E$102,3,FALSE),"")</f>
        <v/>
      </c>
      <c r="AU42" s="2" t="str">
        <f>IF('Adjacent Counties'!AU42="x",VLOOKUP('2013 0-64'!AU$1,'2013 population'!$A$3:$E$102,3,FALSE),"")</f>
        <v/>
      </c>
      <c r="AV42" s="2" t="str">
        <f>IF('Adjacent Counties'!AV42="x",VLOOKUP('2013 0-64'!AV$1,'2013 population'!$A$3:$E$102,3,FALSE),"")</f>
        <v/>
      </c>
      <c r="AW42" s="2" t="str">
        <f>IF('Adjacent Counties'!AW42="x",VLOOKUP('2013 0-64'!AW$1,'2013 population'!$A$3:$E$102,3,FALSE),"")</f>
        <v/>
      </c>
      <c r="AX42" s="2" t="str">
        <f>IF('Adjacent Counties'!AX42="x",VLOOKUP('2013 0-64'!AX$1,'2013 population'!$A$3:$E$102,3,FALSE),"")</f>
        <v/>
      </c>
      <c r="AY42" s="2" t="str">
        <f>IF('Adjacent Counties'!AY42="x",VLOOKUP('2013 0-64'!AY$1,'2013 population'!$A$3:$E$102,3,FALSE),"")</f>
        <v/>
      </c>
      <c r="AZ42" s="2" t="str">
        <f>IF('Adjacent Counties'!AZ42="x",VLOOKUP('2013 0-64'!AZ$1,'2013 population'!$A$3:$E$102,3,FALSE),"")</f>
        <v/>
      </c>
      <c r="BA42" s="2" t="str">
        <f>IF('Adjacent Counties'!BA42="x",VLOOKUP('2013 0-64'!BA$1,'2013 population'!$A$3:$E$102,3,FALSE),"")</f>
        <v/>
      </c>
      <c r="BB42" s="2" t="str">
        <f>IF('Adjacent Counties'!BB42="x",VLOOKUP('2013 0-64'!BB$1,'2013 population'!$A$3:$E$102,3,FALSE),"")</f>
        <v/>
      </c>
      <c r="BC42" s="2" t="str">
        <f>IF('Adjacent Counties'!BC42="x",VLOOKUP('2013 0-64'!BC$1,'2013 population'!$A$3:$E$102,3,FALSE),"")</f>
        <v/>
      </c>
      <c r="BD42" s="2" t="str">
        <f>IF('Adjacent Counties'!BD42="x",VLOOKUP('2013 0-64'!BD$1,'2013 population'!$A$3:$E$102,3,FALSE),"")</f>
        <v/>
      </c>
      <c r="BE42" s="2" t="str">
        <f>IF('Adjacent Counties'!BE42="x",VLOOKUP('2013 0-64'!BE$1,'2013 population'!$A$3:$E$102,3,FALSE),"")</f>
        <v/>
      </c>
      <c r="BF42" s="2" t="str">
        <f>IF('Adjacent Counties'!BF42="x",VLOOKUP('2013 0-64'!BF$1,'2013 population'!$A$3:$E$102,3,FALSE),"")</f>
        <v/>
      </c>
      <c r="BG42" s="2" t="str">
        <f>IF('Adjacent Counties'!BG42="x",VLOOKUP('2013 0-64'!BG$1,'2013 population'!$A$3:$E$102,3,FALSE),"")</f>
        <v/>
      </c>
      <c r="BH42" s="2" t="str">
        <f>IF('Adjacent Counties'!BH42="x",VLOOKUP('2013 0-64'!BH$1,'2013 population'!$A$3:$E$102,3,FALSE),"")</f>
        <v/>
      </c>
      <c r="BI42" s="2" t="str">
        <f>IF('Adjacent Counties'!BI42="x",VLOOKUP('2013 0-64'!BI$1,'2013 population'!$A$3:$E$102,3,FALSE),"")</f>
        <v/>
      </c>
      <c r="BJ42" s="2" t="str">
        <f>IF('Adjacent Counties'!BJ42="x",VLOOKUP('2013 0-64'!BJ$1,'2013 population'!$A$3:$E$102,3,FALSE),"")</f>
        <v/>
      </c>
      <c r="BK42" s="2" t="str">
        <f>IF('Adjacent Counties'!BK42="x",VLOOKUP('2013 0-64'!BK$1,'2013 population'!$A$3:$E$102,3,FALSE),"")</f>
        <v/>
      </c>
      <c r="BL42" s="2" t="str">
        <f>IF('Adjacent Counties'!BL42="x",VLOOKUP('2013 0-64'!BL$1,'2013 population'!$A$3:$E$102,3,FALSE),"")</f>
        <v/>
      </c>
      <c r="BM42" s="2" t="str">
        <f>IF('Adjacent Counties'!BM42="x",VLOOKUP('2013 0-64'!BM$1,'2013 population'!$A$3:$E$102,3,FALSE),"")</f>
        <v/>
      </c>
      <c r="BN42" s="2" t="str">
        <f>IF('Adjacent Counties'!BN42="x",VLOOKUP('2013 0-64'!BN$1,'2013 population'!$A$3:$E$102,3,FALSE),"")</f>
        <v/>
      </c>
      <c r="BO42" s="2" t="str">
        <f>IF('Adjacent Counties'!BO42="x",VLOOKUP('2013 0-64'!BO$1,'2013 population'!$A$3:$E$102,3,FALSE),"")</f>
        <v/>
      </c>
      <c r="BP42" s="2" t="str">
        <f>IF('Adjacent Counties'!BP42="x",VLOOKUP('2013 0-64'!BP$1,'2013 population'!$A$3:$E$102,3,FALSE),"")</f>
        <v/>
      </c>
      <c r="BQ42" s="2" t="str">
        <f>IF('Adjacent Counties'!BQ42="x",VLOOKUP('2013 0-64'!BQ$1,'2013 population'!$A$3:$E$102,3,FALSE),"")</f>
        <v/>
      </c>
      <c r="BR42" s="2" t="str">
        <f>IF('Adjacent Counties'!BR42="x",VLOOKUP('2013 0-64'!BR$1,'2013 population'!$A$3:$E$102,3,FALSE),"")</f>
        <v/>
      </c>
      <c r="BS42" s="2" t="str">
        <f>IF('Adjacent Counties'!BS42="x",VLOOKUP('2013 0-64'!BS$1,'2013 population'!$A$3:$E$102,3,FALSE),"")</f>
        <v/>
      </c>
      <c r="BT42" s="2" t="str">
        <f>IF('Adjacent Counties'!BT42="x",VLOOKUP('2013 0-64'!BT$1,'2013 population'!$A$3:$E$102,3,FALSE),"")</f>
        <v/>
      </c>
      <c r="BU42" s="2" t="str">
        <f>IF('Adjacent Counties'!BU42="x",VLOOKUP('2013 0-64'!BU$1,'2013 population'!$A$3:$E$102,3,FALSE),"")</f>
        <v/>
      </c>
      <c r="BV42" s="2" t="str">
        <f>IF('Adjacent Counties'!BV42="x",VLOOKUP('2013 0-64'!BV$1,'2013 population'!$A$3:$E$102,3,FALSE),"")</f>
        <v/>
      </c>
      <c r="BW42" s="2" t="str">
        <f>IF('Adjacent Counties'!BW42="x",VLOOKUP('2013 0-64'!BW$1,'2013 population'!$A$3:$E$102,3,FALSE),"")</f>
        <v/>
      </c>
      <c r="BX42" s="2" t="str">
        <f>IF('Adjacent Counties'!BX42="x",VLOOKUP('2013 0-64'!BX$1,'2013 population'!$A$3:$E$102,3,FALSE),"")</f>
        <v/>
      </c>
      <c r="BY42" s="2">
        <f>IF('Adjacent Counties'!BY42="x",VLOOKUP('2013 0-64'!BY$1,'2013 population'!$A$3:$E$102,3,FALSE),"")</f>
        <v>13178</v>
      </c>
      <c r="BZ42" s="2" t="str">
        <f>IF('Adjacent Counties'!BZ42="x",VLOOKUP('2013 0-64'!BZ$1,'2013 population'!$A$3:$E$102,3,FALSE),"")</f>
        <v/>
      </c>
      <c r="CA42" s="2" t="str">
        <f>IF('Adjacent Counties'!CA42="x",VLOOKUP('2013 0-64'!CA$1,'2013 population'!$A$3:$E$102,3,FALSE),"")</f>
        <v/>
      </c>
      <c r="CB42" s="2">
        <f>IF('Adjacent Counties'!CB42="x",VLOOKUP('2013 0-64'!CB$1,'2013 population'!$A$3:$E$102,3,FALSE),"")</f>
        <v>9361</v>
      </c>
      <c r="CC42" s="2" t="str">
        <f>IF('Adjacent Counties'!CC42="x",VLOOKUP('2013 0-64'!CC$1,'2013 population'!$A$3:$E$102,3,FALSE),"")</f>
        <v/>
      </c>
      <c r="CD42" s="2" t="str">
        <f>IF('Adjacent Counties'!CD42="x",VLOOKUP('2013 0-64'!CD$1,'2013 population'!$A$3:$E$102,3,FALSE),"")</f>
        <v/>
      </c>
      <c r="CE42" s="2" t="str">
        <f>IF('Adjacent Counties'!CE42="x",VLOOKUP('2013 0-64'!CE$1,'2013 population'!$A$3:$E$102,3,FALSE),"")</f>
        <v/>
      </c>
      <c r="CF42" s="2" t="str">
        <f>IF('Adjacent Counties'!CF42="x",VLOOKUP('2013 0-64'!CF$1,'2013 population'!$A$3:$E$102,3,FALSE),"")</f>
        <v/>
      </c>
      <c r="CG42" s="2" t="str">
        <f>IF('Adjacent Counties'!CG42="x",VLOOKUP('2013 0-64'!CG$1,'2013 population'!$A$3:$E$102,3,FALSE),"")</f>
        <v/>
      </c>
      <c r="CH42" s="2">
        <f>IF('Adjacent Counties'!CH42="x",VLOOKUP('2013 0-64'!CH$1,'2013 population'!$A$3:$E$102,3,FALSE),"")</f>
        <v>4942</v>
      </c>
      <c r="CI42" s="2" t="str">
        <f>IF('Adjacent Counties'!CI42="x",VLOOKUP('2013 0-64'!CI$1,'2013 population'!$A$3:$E$102,3,FALSE),"")</f>
        <v/>
      </c>
      <c r="CJ42" s="2" t="str">
        <f>IF('Adjacent Counties'!CJ42="x",VLOOKUP('2013 0-64'!CJ$1,'2013 population'!$A$3:$E$102,3,FALSE),"")</f>
        <v/>
      </c>
      <c r="CK42" s="2" t="str">
        <f>IF('Adjacent Counties'!CK42="x",VLOOKUP('2013 0-64'!CK$1,'2013 population'!$A$3:$E$102,3,FALSE),"")</f>
        <v/>
      </c>
      <c r="CL42" s="2" t="str">
        <f>IF('Adjacent Counties'!CL42="x",VLOOKUP('2013 0-64'!CL$1,'2013 population'!$A$3:$E$102,3,FALSE),"")</f>
        <v/>
      </c>
      <c r="CM42" s="2" t="str">
        <f>IF('Adjacent Counties'!CM42="x",VLOOKUP('2013 0-64'!CM$1,'2013 population'!$A$3:$E$102,3,FALSE),"")</f>
        <v/>
      </c>
      <c r="CN42" s="2" t="str">
        <f>IF('Adjacent Counties'!CN42="x",VLOOKUP('2013 0-64'!CN$1,'2013 population'!$A$3:$E$102,3,FALSE),"")</f>
        <v/>
      </c>
      <c r="CO42" s="2" t="str">
        <f>IF('Adjacent Counties'!CO42="x",VLOOKUP('2013 0-64'!CO$1,'2013 population'!$A$3:$E$102,3,FALSE),"")</f>
        <v/>
      </c>
      <c r="CP42" s="2" t="str">
        <f>IF('Adjacent Counties'!CP42="x",VLOOKUP('2013 0-64'!CP$1,'2013 population'!$A$3:$E$102,3,FALSE),"")</f>
        <v/>
      </c>
      <c r="CQ42" s="2" t="str">
        <f>IF('Adjacent Counties'!CQ42="x",VLOOKUP('2013 0-64'!CQ$1,'2013 population'!$A$3:$E$102,3,FALSE),"")</f>
        <v/>
      </c>
      <c r="CR42" s="2" t="str">
        <f>IF('Adjacent Counties'!CR42="x",VLOOKUP('2013 0-64'!CR$1,'2013 population'!$A$3:$E$102,3,FALSE),"")</f>
        <v/>
      </c>
      <c r="CS42" s="2" t="str">
        <f>IF('Adjacent Counties'!CS42="x",VLOOKUP('2013 0-64'!CS$1,'2013 population'!$A$3:$E$102,3,FALSE),"")</f>
        <v/>
      </c>
      <c r="CT42" s="2" t="str">
        <f>IF('Adjacent Counties'!CT42="x",VLOOKUP('2013 0-64'!CT$1,'2013 population'!$A$3:$E$102,3,FALSE),"")</f>
        <v/>
      </c>
      <c r="CU42" s="2" t="str">
        <f>IF('Adjacent Counties'!CU42="x",VLOOKUP('2013 0-64'!CU$1,'2013 population'!$A$3:$E$102,3,FALSE),"")</f>
        <v/>
      </c>
      <c r="CV42" s="2" t="str">
        <f>IF('Adjacent Counties'!CV42="x",VLOOKUP('2013 0-64'!CV$1,'2013 population'!$A$3:$E$102,3,FALSE),"")</f>
        <v/>
      </c>
      <c r="CW42" s="2" t="str">
        <f>IF('Adjacent Counties'!CW42="x",VLOOKUP('2013 0-64'!CW$1,'2013 population'!$A$3:$E$102,3,FALSE),"")</f>
        <v/>
      </c>
      <c r="CX42" s="2">
        <f t="shared" si="0"/>
        <v>125411</v>
      </c>
      <c r="CY42" s="2">
        <f>SUMIF('Residents by Age'!B$2:B$422,"="&amp;'2013 0-64'!A42,'Residents by Age'!E$2:E$422)</f>
        <v>317</v>
      </c>
      <c r="CZ42" s="9">
        <f t="shared" si="1"/>
        <v>2.5276889587037821</v>
      </c>
    </row>
    <row r="43" spans="1:104">
      <c r="A43" s="3" t="s">
        <v>41</v>
      </c>
      <c r="B43" s="2" t="str">
        <f>IF('Adjacent Counties'!B43="x",VLOOKUP('2013 0-64'!B$1,'2013 population'!$A$3:$E$102,3,FALSE),"")</f>
        <v/>
      </c>
      <c r="C43" s="2" t="str">
        <f>IF('Adjacent Counties'!C43="x",VLOOKUP('2013 0-64'!C$1,'2013 population'!$A$3:$E$102,3,FALSE),"")</f>
        <v/>
      </c>
      <c r="D43" s="2" t="str">
        <f>IF('Adjacent Counties'!D43="x",VLOOKUP('2013 0-64'!D$1,'2013 population'!$A$3:$E$102,3,FALSE),"")</f>
        <v/>
      </c>
      <c r="E43" s="2" t="str">
        <f>IF('Adjacent Counties'!E43="x",VLOOKUP('2013 0-64'!E$1,'2013 population'!$A$3:$E$102,3,FALSE),"")</f>
        <v/>
      </c>
      <c r="F43" s="2" t="str">
        <f>IF('Adjacent Counties'!F43="x",VLOOKUP('2013 0-64'!F$1,'2013 population'!$A$3:$E$102,3,FALSE),"")</f>
        <v/>
      </c>
      <c r="G43" s="2" t="str">
        <f>IF('Adjacent Counties'!G43="x",VLOOKUP('2013 0-64'!G$1,'2013 population'!$A$3:$E$102,3,FALSE),"")</f>
        <v/>
      </c>
      <c r="H43" s="2" t="str">
        <f>IF('Adjacent Counties'!H43="x",VLOOKUP('2013 0-64'!H$1,'2013 population'!$A$3:$E$102,3,FALSE),"")</f>
        <v/>
      </c>
      <c r="I43" s="2">
        <f>IF('Adjacent Counties'!I43="x",VLOOKUP('2013 0-64'!I$1,'2013 population'!$A$3:$E$102,3,FALSE),"")</f>
        <v>1929</v>
      </c>
      <c r="J43" s="2" t="str">
        <f>IF('Adjacent Counties'!J43="x",VLOOKUP('2013 0-64'!J$1,'2013 population'!$A$3:$E$102,3,FALSE),"")</f>
        <v/>
      </c>
      <c r="K43" s="2" t="str">
        <f>IF('Adjacent Counties'!K43="x",VLOOKUP('2013 0-64'!K$1,'2013 population'!$A$3:$E$102,3,FALSE),"")</f>
        <v/>
      </c>
      <c r="L43" s="2" t="str">
        <f>IF('Adjacent Counties'!L43="x",VLOOKUP('2013 0-64'!L$1,'2013 population'!$A$3:$E$102,3,FALSE),"")</f>
        <v/>
      </c>
      <c r="M43" s="2" t="str">
        <f>IF('Adjacent Counties'!M43="x",VLOOKUP('2013 0-64'!M$1,'2013 population'!$A$3:$E$102,3,FALSE),"")</f>
        <v/>
      </c>
      <c r="N43" s="2" t="str">
        <f>IF('Adjacent Counties'!N43="x",VLOOKUP('2013 0-64'!N$1,'2013 population'!$A$3:$E$102,3,FALSE),"")</f>
        <v/>
      </c>
      <c r="O43" s="2" t="str">
        <f>IF('Adjacent Counties'!O43="x",VLOOKUP('2013 0-64'!O$1,'2013 population'!$A$3:$E$102,3,FALSE),"")</f>
        <v/>
      </c>
      <c r="P43" s="2" t="str">
        <f>IF('Adjacent Counties'!P43="x",VLOOKUP('2013 0-64'!P$1,'2013 population'!$A$3:$E$102,3,FALSE),"")</f>
        <v/>
      </c>
      <c r="Q43" s="2" t="str">
        <f>IF('Adjacent Counties'!Q43="x",VLOOKUP('2013 0-64'!Q$1,'2013 population'!$A$3:$E$102,3,FALSE),"")</f>
        <v/>
      </c>
      <c r="R43" s="2" t="str">
        <f>IF('Adjacent Counties'!R43="x",VLOOKUP('2013 0-64'!R$1,'2013 population'!$A$3:$E$102,3,FALSE),"")</f>
        <v/>
      </c>
      <c r="S43" s="2" t="str">
        <f>IF('Adjacent Counties'!S43="x",VLOOKUP('2013 0-64'!S$1,'2013 population'!$A$3:$E$102,3,FALSE),"")</f>
        <v/>
      </c>
      <c r="T43" s="2" t="str">
        <f>IF('Adjacent Counties'!T43="x",VLOOKUP('2013 0-64'!T$1,'2013 population'!$A$3:$E$102,3,FALSE),"")</f>
        <v/>
      </c>
      <c r="U43" s="2" t="str">
        <f>IF('Adjacent Counties'!U43="x",VLOOKUP('2013 0-64'!U$1,'2013 population'!$A$3:$E$102,3,FALSE),"")</f>
        <v/>
      </c>
      <c r="V43" s="2" t="str">
        <f>IF('Adjacent Counties'!V43="x",VLOOKUP('2013 0-64'!V$1,'2013 population'!$A$3:$E$102,3,FALSE),"")</f>
        <v/>
      </c>
      <c r="W43" s="2" t="str">
        <f>IF('Adjacent Counties'!W43="x",VLOOKUP('2013 0-64'!W$1,'2013 population'!$A$3:$E$102,3,FALSE),"")</f>
        <v/>
      </c>
      <c r="X43" s="2" t="str">
        <f>IF('Adjacent Counties'!X43="x",VLOOKUP('2013 0-64'!X$1,'2013 population'!$A$3:$E$102,3,FALSE),"")</f>
        <v/>
      </c>
      <c r="Y43" s="2" t="str">
        <f>IF('Adjacent Counties'!Y43="x",VLOOKUP('2013 0-64'!Y$1,'2013 population'!$A$3:$E$102,3,FALSE),"")</f>
        <v/>
      </c>
      <c r="Z43" s="2" t="str">
        <f>IF('Adjacent Counties'!Z43="x",VLOOKUP('2013 0-64'!Z$1,'2013 population'!$A$3:$E$102,3,FALSE),"")</f>
        <v/>
      </c>
      <c r="AA43" s="2" t="str">
        <f>IF('Adjacent Counties'!AA43="x",VLOOKUP('2013 0-64'!AA$1,'2013 population'!$A$3:$E$102,3,FALSE),"")</f>
        <v/>
      </c>
      <c r="AB43" s="2" t="str">
        <f>IF('Adjacent Counties'!AB43="x",VLOOKUP('2013 0-64'!AB$1,'2013 population'!$A$3:$E$102,3,FALSE),"")</f>
        <v/>
      </c>
      <c r="AC43" s="2" t="str">
        <f>IF('Adjacent Counties'!AC43="x",VLOOKUP('2013 0-64'!AC$1,'2013 population'!$A$3:$E$102,3,FALSE),"")</f>
        <v/>
      </c>
      <c r="AD43" s="2" t="str">
        <f>IF('Adjacent Counties'!AD43="x",VLOOKUP('2013 0-64'!AD$1,'2013 population'!$A$3:$E$102,3,FALSE),"")</f>
        <v/>
      </c>
      <c r="AE43" s="2" t="str">
        <f>IF('Adjacent Counties'!AE43="x",VLOOKUP('2013 0-64'!AE$1,'2013 population'!$A$3:$E$102,3,FALSE),"")</f>
        <v/>
      </c>
      <c r="AF43" s="2" t="str">
        <f>IF('Adjacent Counties'!AF43="x",VLOOKUP('2013 0-64'!AF$1,'2013 population'!$A$3:$E$102,3,FALSE),"")</f>
        <v/>
      </c>
      <c r="AG43" s="2" t="str">
        <f>IF('Adjacent Counties'!AG43="x",VLOOKUP('2013 0-64'!AG$1,'2013 population'!$A$3:$E$102,3,FALSE),"")</f>
        <v/>
      </c>
      <c r="AH43" s="2">
        <f>IF('Adjacent Counties'!AH43="x",VLOOKUP('2013 0-64'!AH$1,'2013 population'!$A$3:$E$102,3,FALSE),"")</f>
        <v>5169</v>
      </c>
      <c r="AI43" s="2" t="str">
        <f>IF('Adjacent Counties'!AI43="x",VLOOKUP('2013 0-64'!AI$1,'2013 population'!$A$3:$E$102,3,FALSE),"")</f>
        <v/>
      </c>
      <c r="AJ43" s="2">
        <f>IF('Adjacent Counties'!AJ43="x",VLOOKUP('2013 0-64'!AJ$1,'2013 population'!$A$3:$E$102,3,FALSE),"")</f>
        <v>5414</v>
      </c>
      <c r="AK43" s="2" t="str">
        <f>IF('Adjacent Counties'!AK43="x",VLOOKUP('2013 0-64'!AK$1,'2013 population'!$A$3:$E$102,3,FALSE),"")</f>
        <v/>
      </c>
      <c r="AL43" s="2" t="str">
        <f>IF('Adjacent Counties'!AL43="x",VLOOKUP('2013 0-64'!AL$1,'2013 population'!$A$3:$E$102,3,FALSE),"")</f>
        <v/>
      </c>
      <c r="AM43" s="2" t="str">
        <f>IF('Adjacent Counties'!AM43="x",VLOOKUP('2013 0-64'!AM$1,'2013 population'!$A$3:$E$102,3,FALSE),"")</f>
        <v/>
      </c>
      <c r="AN43" s="2" t="str">
        <f>IF('Adjacent Counties'!AN43="x",VLOOKUP('2013 0-64'!AN$1,'2013 population'!$A$3:$E$102,3,FALSE),"")</f>
        <v/>
      </c>
      <c r="AO43" s="2" t="str">
        <f>IF('Adjacent Counties'!AO43="x",VLOOKUP('2013 0-64'!AO$1,'2013 population'!$A$3:$E$102,3,FALSE),"")</f>
        <v/>
      </c>
      <c r="AP43" s="2" t="str">
        <f>IF('Adjacent Counties'!AP43="x",VLOOKUP('2013 0-64'!AP$1,'2013 population'!$A$3:$E$102,3,FALSE),"")</f>
        <v/>
      </c>
      <c r="AQ43" s="2">
        <f>IF('Adjacent Counties'!AQ43="x",VLOOKUP('2013 0-64'!AQ$1,'2013 population'!$A$3:$E$102,3,FALSE),"")</f>
        <v>5248</v>
      </c>
      <c r="AR43" s="2" t="str">
        <f>IF('Adjacent Counties'!AR43="x",VLOOKUP('2013 0-64'!AR$1,'2013 population'!$A$3:$E$102,3,FALSE),"")</f>
        <v/>
      </c>
      <c r="AS43" s="2" t="str">
        <f>IF('Adjacent Counties'!AS43="x",VLOOKUP('2013 0-64'!AS$1,'2013 population'!$A$3:$E$102,3,FALSE),"")</f>
        <v/>
      </c>
      <c r="AT43" s="2" t="str">
        <f>IF('Adjacent Counties'!AT43="x",VLOOKUP('2013 0-64'!AT$1,'2013 population'!$A$3:$E$102,3,FALSE),"")</f>
        <v/>
      </c>
      <c r="AU43" s="2" t="str">
        <f>IF('Adjacent Counties'!AU43="x",VLOOKUP('2013 0-64'!AU$1,'2013 population'!$A$3:$E$102,3,FALSE),"")</f>
        <v/>
      </c>
      <c r="AV43" s="2" t="str">
        <f>IF('Adjacent Counties'!AV43="x",VLOOKUP('2013 0-64'!AV$1,'2013 population'!$A$3:$E$102,3,FALSE),"")</f>
        <v/>
      </c>
      <c r="AW43" s="2" t="str">
        <f>IF('Adjacent Counties'!AW43="x",VLOOKUP('2013 0-64'!AW$1,'2013 population'!$A$3:$E$102,3,FALSE),"")</f>
        <v/>
      </c>
      <c r="AX43" s="2" t="str">
        <f>IF('Adjacent Counties'!AX43="x",VLOOKUP('2013 0-64'!AX$1,'2013 population'!$A$3:$E$102,3,FALSE),"")</f>
        <v/>
      </c>
      <c r="AY43" s="2" t="str">
        <f>IF('Adjacent Counties'!AY43="x",VLOOKUP('2013 0-64'!AY$1,'2013 population'!$A$3:$E$102,3,FALSE),"")</f>
        <v/>
      </c>
      <c r="AZ43" s="2" t="str">
        <f>IF('Adjacent Counties'!AZ43="x",VLOOKUP('2013 0-64'!AZ$1,'2013 population'!$A$3:$E$102,3,FALSE),"")</f>
        <v/>
      </c>
      <c r="BA43" s="2" t="str">
        <f>IF('Adjacent Counties'!BA43="x",VLOOKUP('2013 0-64'!BA$1,'2013 population'!$A$3:$E$102,3,FALSE),"")</f>
        <v/>
      </c>
      <c r="BB43" s="2" t="str">
        <f>IF('Adjacent Counties'!BB43="x",VLOOKUP('2013 0-64'!BB$1,'2013 population'!$A$3:$E$102,3,FALSE),"")</f>
        <v/>
      </c>
      <c r="BC43" s="2" t="str">
        <f>IF('Adjacent Counties'!BC43="x",VLOOKUP('2013 0-64'!BC$1,'2013 population'!$A$3:$E$102,3,FALSE),"")</f>
        <v/>
      </c>
      <c r="BD43" s="2" t="str">
        <f>IF('Adjacent Counties'!BD43="x",VLOOKUP('2013 0-64'!BD$1,'2013 population'!$A$3:$E$102,3,FALSE),"")</f>
        <v/>
      </c>
      <c r="BE43" s="2" t="str">
        <f>IF('Adjacent Counties'!BE43="x",VLOOKUP('2013 0-64'!BE$1,'2013 population'!$A$3:$E$102,3,FALSE),"")</f>
        <v/>
      </c>
      <c r="BF43" s="2" t="str">
        <f>IF('Adjacent Counties'!BF43="x",VLOOKUP('2013 0-64'!BF$1,'2013 population'!$A$3:$E$102,3,FALSE),"")</f>
        <v/>
      </c>
      <c r="BG43" s="2">
        <f>IF('Adjacent Counties'!BG43="x",VLOOKUP('2013 0-64'!BG$1,'2013 population'!$A$3:$E$102,3,FALSE),"")</f>
        <v>2687</v>
      </c>
      <c r="BH43" s="2" t="str">
        <f>IF('Adjacent Counties'!BH43="x",VLOOKUP('2013 0-64'!BH$1,'2013 population'!$A$3:$E$102,3,FALSE),"")</f>
        <v/>
      </c>
      <c r="BI43" s="2" t="str">
        <f>IF('Adjacent Counties'!BI43="x",VLOOKUP('2013 0-64'!BI$1,'2013 population'!$A$3:$E$102,3,FALSE),"")</f>
        <v/>
      </c>
      <c r="BJ43" s="2" t="str">
        <f>IF('Adjacent Counties'!BJ43="x",VLOOKUP('2013 0-64'!BJ$1,'2013 population'!$A$3:$E$102,3,FALSE),"")</f>
        <v/>
      </c>
      <c r="BK43" s="2" t="str">
        <f>IF('Adjacent Counties'!BK43="x",VLOOKUP('2013 0-64'!BK$1,'2013 population'!$A$3:$E$102,3,FALSE),"")</f>
        <v/>
      </c>
      <c r="BL43" s="2" t="str">
        <f>IF('Adjacent Counties'!BL43="x",VLOOKUP('2013 0-64'!BL$1,'2013 population'!$A$3:$E$102,3,FALSE),"")</f>
        <v/>
      </c>
      <c r="BM43" s="2">
        <f>IF('Adjacent Counties'!BM43="x",VLOOKUP('2013 0-64'!BM$1,'2013 population'!$A$3:$E$102,3,FALSE),"")</f>
        <v>8737</v>
      </c>
      <c r="BN43" s="2" t="str">
        <f>IF('Adjacent Counties'!BN43="x",VLOOKUP('2013 0-64'!BN$1,'2013 population'!$A$3:$E$102,3,FALSE),"")</f>
        <v/>
      </c>
      <c r="BO43" s="2">
        <f>IF('Adjacent Counties'!BO43="x",VLOOKUP('2013 0-64'!BO$1,'2013 population'!$A$3:$E$102,3,FALSE),"")</f>
        <v>2535</v>
      </c>
      <c r="BP43" s="2" t="str">
        <f>IF('Adjacent Counties'!BP43="x",VLOOKUP('2013 0-64'!BP$1,'2013 population'!$A$3:$E$102,3,FALSE),"")</f>
        <v/>
      </c>
      <c r="BQ43" s="2" t="str">
        <f>IF('Adjacent Counties'!BQ43="x",VLOOKUP('2013 0-64'!BQ$1,'2013 population'!$A$3:$E$102,3,FALSE),"")</f>
        <v/>
      </c>
      <c r="BR43" s="2" t="str">
        <f>IF('Adjacent Counties'!BR43="x",VLOOKUP('2013 0-64'!BR$1,'2013 population'!$A$3:$E$102,3,FALSE),"")</f>
        <v/>
      </c>
      <c r="BS43" s="2" t="str">
        <f>IF('Adjacent Counties'!BS43="x",VLOOKUP('2013 0-64'!BS$1,'2013 population'!$A$3:$E$102,3,FALSE),"")</f>
        <v/>
      </c>
      <c r="BT43" s="2" t="str">
        <f>IF('Adjacent Counties'!BT43="x",VLOOKUP('2013 0-64'!BT$1,'2013 population'!$A$3:$E$102,3,FALSE),"")</f>
        <v/>
      </c>
      <c r="BU43" s="2" t="str">
        <f>IF('Adjacent Counties'!BU43="x",VLOOKUP('2013 0-64'!BU$1,'2013 population'!$A$3:$E$102,3,FALSE),"")</f>
        <v/>
      </c>
      <c r="BV43" s="2" t="str">
        <f>IF('Adjacent Counties'!BV43="x",VLOOKUP('2013 0-64'!BV$1,'2013 population'!$A$3:$E$102,3,FALSE),"")</f>
        <v/>
      </c>
      <c r="BW43" s="2" t="str">
        <f>IF('Adjacent Counties'!BW43="x",VLOOKUP('2013 0-64'!BW$1,'2013 population'!$A$3:$E$102,3,FALSE),"")</f>
        <v/>
      </c>
      <c r="BX43" s="2" t="str">
        <f>IF('Adjacent Counties'!BX43="x",VLOOKUP('2013 0-64'!BX$1,'2013 population'!$A$3:$E$102,3,FALSE),"")</f>
        <v/>
      </c>
      <c r="BY43" s="2" t="str">
        <f>IF('Adjacent Counties'!BY43="x",VLOOKUP('2013 0-64'!BY$1,'2013 population'!$A$3:$E$102,3,FALSE),"")</f>
        <v/>
      </c>
      <c r="BZ43" s="2" t="str">
        <f>IF('Adjacent Counties'!BZ43="x",VLOOKUP('2013 0-64'!BZ$1,'2013 population'!$A$3:$E$102,3,FALSE),"")</f>
        <v/>
      </c>
      <c r="CA43" s="2" t="str">
        <f>IF('Adjacent Counties'!CA43="x",VLOOKUP('2013 0-64'!CA$1,'2013 population'!$A$3:$E$102,3,FALSE),"")</f>
        <v/>
      </c>
      <c r="CB43" s="2" t="str">
        <f>IF('Adjacent Counties'!CB43="x",VLOOKUP('2013 0-64'!CB$1,'2013 population'!$A$3:$E$102,3,FALSE),"")</f>
        <v/>
      </c>
      <c r="CC43" s="2" t="str">
        <f>IF('Adjacent Counties'!CC43="x",VLOOKUP('2013 0-64'!CC$1,'2013 population'!$A$3:$E$102,3,FALSE),"")</f>
        <v/>
      </c>
      <c r="CD43" s="2" t="str">
        <f>IF('Adjacent Counties'!CD43="x",VLOOKUP('2013 0-64'!CD$1,'2013 population'!$A$3:$E$102,3,FALSE),"")</f>
        <v/>
      </c>
      <c r="CE43" s="2" t="str">
        <f>IF('Adjacent Counties'!CE43="x",VLOOKUP('2013 0-64'!CE$1,'2013 population'!$A$3:$E$102,3,FALSE),"")</f>
        <v/>
      </c>
      <c r="CF43" s="2" t="str">
        <f>IF('Adjacent Counties'!CF43="x",VLOOKUP('2013 0-64'!CF$1,'2013 population'!$A$3:$E$102,3,FALSE),"")</f>
        <v/>
      </c>
      <c r="CG43" s="2" t="str">
        <f>IF('Adjacent Counties'!CG43="x",VLOOKUP('2013 0-64'!CG$1,'2013 population'!$A$3:$E$102,3,FALSE),"")</f>
        <v/>
      </c>
      <c r="CH43" s="2" t="str">
        <f>IF('Adjacent Counties'!CH43="x",VLOOKUP('2013 0-64'!CH$1,'2013 population'!$A$3:$E$102,3,FALSE),"")</f>
        <v/>
      </c>
      <c r="CI43" s="2" t="str">
        <f>IF('Adjacent Counties'!CI43="x",VLOOKUP('2013 0-64'!CI$1,'2013 population'!$A$3:$E$102,3,FALSE),"")</f>
        <v/>
      </c>
      <c r="CJ43" s="2" t="str">
        <f>IF('Adjacent Counties'!CJ43="x",VLOOKUP('2013 0-64'!CJ$1,'2013 population'!$A$3:$E$102,3,FALSE),"")</f>
        <v/>
      </c>
      <c r="CK43" s="2" t="str">
        <f>IF('Adjacent Counties'!CK43="x",VLOOKUP('2013 0-64'!CK$1,'2013 population'!$A$3:$E$102,3,FALSE),"")</f>
        <v/>
      </c>
      <c r="CL43" s="2" t="str">
        <f>IF('Adjacent Counties'!CL43="x",VLOOKUP('2013 0-64'!CL$1,'2013 population'!$A$3:$E$102,3,FALSE),"")</f>
        <v/>
      </c>
      <c r="CM43" s="2" t="str">
        <f>IF('Adjacent Counties'!CM43="x",VLOOKUP('2013 0-64'!CM$1,'2013 population'!$A$3:$E$102,3,FALSE),"")</f>
        <v/>
      </c>
      <c r="CN43" s="2" t="str">
        <f>IF('Adjacent Counties'!CN43="x",VLOOKUP('2013 0-64'!CN$1,'2013 population'!$A$3:$E$102,3,FALSE),"")</f>
        <v/>
      </c>
      <c r="CO43" s="2" t="str">
        <f>IF('Adjacent Counties'!CO43="x",VLOOKUP('2013 0-64'!CO$1,'2013 population'!$A$3:$E$102,3,FALSE),"")</f>
        <v/>
      </c>
      <c r="CP43" s="2">
        <f>IF('Adjacent Counties'!CP43="x",VLOOKUP('2013 0-64'!CP$1,'2013 population'!$A$3:$E$102,3,FALSE),"")</f>
        <v>2410</v>
      </c>
      <c r="CQ43" s="2" t="str">
        <f>IF('Adjacent Counties'!CQ43="x",VLOOKUP('2013 0-64'!CQ$1,'2013 population'!$A$3:$E$102,3,FALSE),"")</f>
        <v/>
      </c>
      <c r="CR43" s="2" t="str">
        <f>IF('Adjacent Counties'!CR43="x",VLOOKUP('2013 0-64'!CR$1,'2013 population'!$A$3:$E$102,3,FALSE),"")</f>
        <v/>
      </c>
      <c r="CS43" s="2" t="str">
        <f>IF('Adjacent Counties'!CS43="x",VLOOKUP('2013 0-64'!CS$1,'2013 population'!$A$3:$E$102,3,FALSE),"")</f>
        <v/>
      </c>
      <c r="CT43" s="2" t="str">
        <f>IF('Adjacent Counties'!CT43="x",VLOOKUP('2013 0-64'!CT$1,'2013 population'!$A$3:$E$102,3,FALSE),"")</f>
        <v/>
      </c>
      <c r="CU43" s="2" t="str">
        <f>IF('Adjacent Counties'!CU43="x",VLOOKUP('2013 0-64'!CU$1,'2013 population'!$A$3:$E$102,3,FALSE),"")</f>
        <v/>
      </c>
      <c r="CV43" s="2" t="str">
        <f>IF('Adjacent Counties'!CV43="x",VLOOKUP('2013 0-64'!CV$1,'2013 population'!$A$3:$E$102,3,FALSE),"")</f>
        <v/>
      </c>
      <c r="CW43" s="2" t="str">
        <f>IF('Adjacent Counties'!CW43="x",VLOOKUP('2013 0-64'!CW$1,'2013 population'!$A$3:$E$102,3,FALSE),"")</f>
        <v/>
      </c>
      <c r="CX43" s="2">
        <f t="shared" si="0"/>
        <v>34129</v>
      </c>
      <c r="CY43" s="2">
        <f>SUMIF('Residents by Age'!B$2:B$422,"="&amp;'2013 0-64'!A43,'Residents by Age'!E$2:E$422)</f>
        <v>52</v>
      </c>
      <c r="CZ43" s="9">
        <f t="shared" si="1"/>
        <v>1.5236309297078729</v>
      </c>
    </row>
    <row r="44" spans="1:104">
      <c r="A44" s="3" t="s">
        <v>42</v>
      </c>
      <c r="B44" s="2" t="str">
        <f>IF('Adjacent Counties'!B44="x",VLOOKUP('2013 0-64'!B$1,'2013 population'!$A$3:$E$102,3,FALSE),"")</f>
        <v/>
      </c>
      <c r="C44" s="2" t="str">
        <f>IF('Adjacent Counties'!C44="x",VLOOKUP('2013 0-64'!C$1,'2013 population'!$A$3:$E$102,3,FALSE),"")</f>
        <v/>
      </c>
      <c r="D44" s="2" t="str">
        <f>IF('Adjacent Counties'!D44="x",VLOOKUP('2013 0-64'!D$1,'2013 population'!$A$3:$E$102,3,FALSE),"")</f>
        <v/>
      </c>
      <c r="E44" s="2" t="str">
        <f>IF('Adjacent Counties'!E44="x",VLOOKUP('2013 0-64'!E$1,'2013 population'!$A$3:$E$102,3,FALSE),"")</f>
        <v/>
      </c>
      <c r="F44" s="2" t="str">
        <f>IF('Adjacent Counties'!F44="x",VLOOKUP('2013 0-64'!F$1,'2013 population'!$A$3:$E$102,3,FALSE),"")</f>
        <v/>
      </c>
      <c r="G44" s="2" t="str">
        <f>IF('Adjacent Counties'!G44="x",VLOOKUP('2013 0-64'!G$1,'2013 population'!$A$3:$E$102,3,FALSE),"")</f>
        <v/>
      </c>
      <c r="H44" s="2" t="str">
        <f>IF('Adjacent Counties'!H44="x",VLOOKUP('2013 0-64'!H$1,'2013 population'!$A$3:$E$102,3,FALSE),"")</f>
        <v/>
      </c>
      <c r="I44" s="2" t="str">
        <f>IF('Adjacent Counties'!I44="x",VLOOKUP('2013 0-64'!I$1,'2013 population'!$A$3:$E$102,3,FALSE),"")</f>
        <v/>
      </c>
      <c r="J44" s="2" t="str">
        <f>IF('Adjacent Counties'!J44="x",VLOOKUP('2013 0-64'!J$1,'2013 population'!$A$3:$E$102,3,FALSE),"")</f>
        <v/>
      </c>
      <c r="K44" s="2" t="str">
        <f>IF('Adjacent Counties'!K44="x",VLOOKUP('2013 0-64'!K$1,'2013 population'!$A$3:$E$102,3,FALSE),"")</f>
        <v/>
      </c>
      <c r="L44" s="2" t="str">
        <f>IF('Adjacent Counties'!L44="x",VLOOKUP('2013 0-64'!L$1,'2013 population'!$A$3:$E$102,3,FALSE),"")</f>
        <v/>
      </c>
      <c r="M44" s="2" t="str">
        <f>IF('Adjacent Counties'!M44="x",VLOOKUP('2013 0-64'!M$1,'2013 population'!$A$3:$E$102,3,FALSE),"")</f>
        <v/>
      </c>
      <c r="N44" s="2" t="str">
        <f>IF('Adjacent Counties'!N44="x",VLOOKUP('2013 0-64'!N$1,'2013 population'!$A$3:$E$102,3,FALSE),"")</f>
        <v/>
      </c>
      <c r="O44" s="2" t="str">
        <f>IF('Adjacent Counties'!O44="x",VLOOKUP('2013 0-64'!O$1,'2013 population'!$A$3:$E$102,3,FALSE),"")</f>
        <v/>
      </c>
      <c r="P44" s="2" t="str">
        <f>IF('Adjacent Counties'!P44="x",VLOOKUP('2013 0-64'!P$1,'2013 population'!$A$3:$E$102,3,FALSE),"")</f>
        <v/>
      </c>
      <c r="Q44" s="2" t="str">
        <f>IF('Adjacent Counties'!Q44="x",VLOOKUP('2013 0-64'!Q$1,'2013 population'!$A$3:$E$102,3,FALSE),"")</f>
        <v/>
      </c>
      <c r="R44" s="2" t="str">
        <f>IF('Adjacent Counties'!R44="x",VLOOKUP('2013 0-64'!R$1,'2013 population'!$A$3:$E$102,3,FALSE),"")</f>
        <v/>
      </c>
      <c r="S44" s="2" t="str">
        <f>IF('Adjacent Counties'!S44="x",VLOOKUP('2013 0-64'!S$1,'2013 population'!$A$3:$E$102,3,FALSE),"")</f>
        <v/>
      </c>
      <c r="T44" s="2">
        <f>IF('Adjacent Counties'!T44="x",VLOOKUP('2013 0-64'!T$1,'2013 population'!$A$3:$E$102,3,FALSE),"")</f>
        <v>8167</v>
      </c>
      <c r="U44" s="2" t="str">
        <f>IF('Adjacent Counties'!U44="x",VLOOKUP('2013 0-64'!U$1,'2013 population'!$A$3:$E$102,3,FALSE),"")</f>
        <v/>
      </c>
      <c r="V44" s="2" t="str">
        <f>IF('Adjacent Counties'!V44="x",VLOOKUP('2013 0-64'!V$1,'2013 population'!$A$3:$E$102,3,FALSE),"")</f>
        <v/>
      </c>
      <c r="W44" s="2" t="str">
        <f>IF('Adjacent Counties'!W44="x",VLOOKUP('2013 0-64'!W$1,'2013 population'!$A$3:$E$102,3,FALSE),"")</f>
        <v/>
      </c>
      <c r="X44" s="2" t="str">
        <f>IF('Adjacent Counties'!X44="x",VLOOKUP('2013 0-64'!X$1,'2013 population'!$A$3:$E$102,3,FALSE),"")</f>
        <v/>
      </c>
      <c r="Y44" s="2" t="str">
        <f>IF('Adjacent Counties'!Y44="x",VLOOKUP('2013 0-64'!Y$1,'2013 population'!$A$3:$E$102,3,FALSE),"")</f>
        <v/>
      </c>
      <c r="Z44" s="2" t="str">
        <f>IF('Adjacent Counties'!Z44="x",VLOOKUP('2013 0-64'!Z$1,'2013 population'!$A$3:$E$102,3,FALSE),"")</f>
        <v/>
      </c>
      <c r="AA44" s="2">
        <f>IF('Adjacent Counties'!AA44="x",VLOOKUP('2013 0-64'!AA$1,'2013 population'!$A$3:$E$102,3,FALSE),"")</f>
        <v>20870</v>
      </c>
      <c r="AB44" s="2" t="str">
        <f>IF('Adjacent Counties'!AB44="x",VLOOKUP('2013 0-64'!AB$1,'2013 population'!$A$3:$E$102,3,FALSE),"")</f>
        <v/>
      </c>
      <c r="AC44" s="2" t="str">
        <f>IF('Adjacent Counties'!AC44="x",VLOOKUP('2013 0-64'!AC$1,'2013 population'!$A$3:$E$102,3,FALSE),"")</f>
        <v/>
      </c>
      <c r="AD44" s="2" t="str">
        <f>IF('Adjacent Counties'!AD44="x",VLOOKUP('2013 0-64'!AD$1,'2013 population'!$A$3:$E$102,3,FALSE),"")</f>
        <v/>
      </c>
      <c r="AE44" s="2" t="str">
        <f>IF('Adjacent Counties'!AE44="x",VLOOKUP('2013 0-64'!AE$1,'2013 population'!$A$3:$E$102,3,FALSE),"")</f>
        <v/>
      </c>
      <c r="AF44" s="2" t="str">
        <f>IF('Adjacent Counties'!AF44="x",VLOOKUP('2013 0-64'!AF$1,'2013 population'!$A$3:$E$102,3,FALSE),"")</f>
        <v/>
      </c>
      <c r="AG44" s="2" t="str">
        <f>IF('Adjacent Counties'!AG44="x",VLOOKUP('2013 0-64'!AG$1,'2013 population'!$A$3:$E$102,3,FALSE),"")</f>
        <v/>
      </c>
      <c r="AH44" s="2" t="str">
        <f>IF('Adjacent Counties'!AH44="x",VLOOKUP('2013 0-64'!AH$1,'2013 population'!$A$3:$E$102,3,FALSE),"")</f>
        <v/>
      </c>
      <c r="AI44" s="2" t="str">
        <f>IF('Adjacent Counties'!AI44="x",VLOOKUP('2013 0-64'!AI$1,'2013 population'!$A$3:$E$102,3,FALSE),"")</f>
        <v/>
      </c>
      <c r="AJ44" s="2" t="str">
        <f>IF('Adjacent Counties'!AJ44="x",VLOOKUP('2013 0-64'!AJ$1,'2013 population'!$A$3:$E$102,3,FALSE),"")</f>
        <v/>
      </c>
      <c r="AK44" s="2" t="str">
        <f>IF('Adjacent Counties'!AK44="x",VLOOKUP('2013 0-64'!AK$1,'2013 population'!$A$3:$E$102,3,FALSE),"")</f>
        <v/>
      </c>
      <c r="AL44" s="2" t="str">
        <f>IF('Adjacent Counties'!AL44="x",VLOOKUP('2013 0-64'!AL$1,'2013 population'!$A$3:$E$102,3,FALSE),"")</f>
        <v/>
      </c>
      <c r="AM44" s="2" t="str">
        <f>IF('Adjacent Counties'!AM44="x",VLOOKUP('2013 0-64'!AM$1,'2013 population'!$A$3:$E$102,3,FALSE),"")</f>
        <v/>
      </c>
      <c r="AN44" s="2" t="str">
        <f>IF('Adjacent Counties'!AN44="x",VLOOKUP('2013 0-64'!AN$1,'2013 population'!$A$3:$E$102,3,FALSE),"")</f>
        <v/>
      </c>
      <c r="AO44" s="2" t="str">
        <f>IF('Adjacent Counties'!AO44="x",VLOOKUP('2013 0-64'!AO$1,'2013 population'!$A$3:$E$102,3,FALSE),"")</f>
        <v/>
      </c>
      <c r="AP44" s="2" t="str">
        <f>IF('Adjacent Counties'!AP44="x",VLOOKUP('2013 0-64'!AP$1,'2013 population'!$A$3:$E$102,3,FALSE),"")</f>
        <v/>
      </c>
      <c r="AQ44" s="2" t="str">
        <f>IF('Adjacent Counties'!AQ44="x",VLOOKUP('2013 0-64'!AQ$1,'2013 population'!$A$3:$E$102,3,FALSE),"")</f>
        <v/>
      </c>
      <c r="AR44" s="2">
        <f>IF('Adjacent Counties'!AR44="x",VLOOKUP('2013 0-64'!AR$1,'2013 population'!$A$3:$E$102,3,FALSE),"")</f>
        <v>8577</v>
      </c>
      <c r="AS44" s="2" t="str">
        <f>IF('Adjacent Counties'!AS44="x",VLOOKUP('2013 0-64'!AS$1,'2013 population'!$A$3:$E$102,3,FALSE),"")</f>
        <v/>
      </c>
      <c r="AT44" s="2" t="str">
        <f>IF('Adjacent Counties'!AT44="x",VLOOKUP('2013 0-64'!AT$1,'2013 population'!$A$3:$E$102,3,FALSE),"")</f>
        <v/>
      </c>
      <c r="AU44" s="2" t="str">
        <f>IF('Adjacent Counties'!AU44="x",VLOOKUP('2013 0-64'!AU$1,'2013 population'!$A$3:$E$102,3,FALSE),"")</f>
        <v/>
      </c>
      <c r="AV44" s="2" t="str">
        <f>IF('Adjacent Counties'!AV44="x",VLOOKUP('2013 0-64'!AV$1,'2013 population'!$A$3:$E$102,3,FALSE),"")</f>
        <v/>
      </c>
      <c r="AW44" s="2" t="str">
        <f>IF('Adjacent Counties'!AW44="x",VLOOKUP('2013 0-64'!AW$1,'2013 population'!$A$3:$E$102,3,FALSE),"")</f>
        <v/>
      </c>
      <c r="AX44" s="2" t="str">
        <f>IF('Adjacent Counties'!AX44="x",VLOOKUP('2013 0-64'!AX$1,'2013 population'!$A$3:$E$102,3,FALSE),"")</f>
        <v/>
      </c>
      <c r="AY44" s="2" t="str">
        <f>IF('Adjacent Counties'!AY44="x",VLOOKUP('2013 0-64'!AY$1,'2013 population'!$A$3:$E$102,3,FALSE),"")</f>
        <v/>
      </c>
      <c r="AZ44" s="2">
        <f>IF('Adjacent Counties'!AZ44="x",VLOOKUP('2013 0-64'!AZ$1,'2013 population'!$A$3:$E$102,3,FALSE),"")</f>
        <v>13056</v>
      </c>
      <c r="BA44" s="2" t="str">
        <f>IF('Adjacent Counties'!BA44="x",VLOOKUP('2013 0-64'!BA$1,'2013 population'!$A$3:$E$102,3,FALSE),"")</f>
        <v/>
      </c>
      <c r="BB44" s="2">
        <f>IF('Adjacent Counties'!BB44="x",VLOOKUP('2013 0-64'!BB$1,'2013 population'!$A$3:$E$102,3,FALSE),"")</f>
        <v>5020</v>
      </c>
      <c r="BC44" s="2" t="str">
        <f>IF('Adjacent Counties'!BC44="x",VLOOKUP('2013 0-64'!BC$1,'2013 population'!$A$3:$E$102,3,FALSE),"")</f>
        <v/>
      </c>
      <c r="BD44" s="2" t="str">
        <f>IF('Adjacent Counties'!BD44="x",VLOOKUP('2013 0-64'!BD$1,'2013 population'!$A$3:$E$102,3,FALSE),"")</f>
        <v/>
      </c>
      <c r="BE44" s="2" t="str">
        <f>IF('Adjacent Counties'!BE44="x",VLOOKUP('2013 0-64'!BE$1,'2013 population'!$A$3:$E$102,3,FALSE),"")</f>
        <v/>
      </c>
      <c r="BF44" s="2" t="str">
        <f>IF('Adjacent Counties'!BF44="x",VLOOKUP('2013 0-64'!BF$1,'2013 population'!$A$3:$E$102,3,FALSE),"")</f>
        <v/>
      </c>
      <c r="BG44" s="2" t="str">
        <f>IF('Adjacent Counties'!BG44="x",VLOOKUP('2013 0-64'!BG$1,'2013 population'!$A$3:$E$102,3,FALSE),"")</f>
        <v/>
      </c>
      <c r="BH44" s="2" t="str">
        <f>IF('Adjacent Counties'!BH44="x",VLOOKUP('2013 0-64'!BH$1,'2013 population'!$A$3:$E$102,3,FALSE),"")</f>
        <v/>
      </c>
      <c r="BI44" s="2" t="str">
        <f>IF('Adjacent Counties'!BI44="x",VLOOKUP('2013 0-64'!BI$1,'2013 population'!$A$3:$E$102,3,FALSE),"")</f>
        <v/>
      </c>
      <c r="BJ44" s="2" t="str">
        <f>IF('Adjacent Counties'!BJ44="x",VLOOKUP('2013 0-64'!BJ$1,'2013 population'!$A$3:$E$102,3,FALSE),"")</f>
        <v/>
      </c>
      <c r="BK44" s="2" t="str">
        <f>IF('Adjacent Counties'!BK44="x",VLOOKUP('2013 0-64'!BK$1,'2013 population'!$A$3:$E$102,3,FALSE),"")</f>
        <v/>
      </c>
      <c r="BL44" s="2">
        <f>IF('Adjacent Counties'!BL44="x",VLOOKUP('2013 0-64'!BL$1,'2013 population'!$A$3:$E$102,3,FALSE),"")</f>
        <v>11732</v>
      </c>
      <c r="BM44" s="2" t="str">
        <f>IF('Adjacent Counties'!BM44="x",VLOOKUP('2013 0-64'!BM$1,'2013 population'!$A$3:$E$102,3,FALSE),"")</f>
        <v/>
      </c>
      <c r="BN44" s="2" t="str">
        <f>IF('Adjacent Counties'!BN44="x",VLOOKUP('2013 0-64'!BN$1,'2013 population'!$A$3:$E$102,3,FALSE),"")</f>
        <v/>
      </c>
      <c r="BO44" s="2" t="str">
        <f>IF('Adjacent Counties'!BO44="x",VLOOKUP('2013 0-64'!BO$1,'2013 population'!$A$3:$E$102,3,FALSE),"")</f>
        <v/>
      </c>
      <c r="BP44" s="2" t="str">
        <f>IF('Adjacent Counties'!BP44="x",VLOOKUP('2013 0-64'!BP$1,'2013 population'!$A$3:$E$102,3,FALSE),"")</f>
        <v/>
      </c>
      <c r="BQ44" s="2" t="str">
        <f>IF('Adjacent Counties'!BQ44="x",VLOOKUP('2013 0-64'!BQ$1,'2013 population'!$A$3:$E$102,3,FALSE),"")</f>
        <v/>
      </c>
      <c r="BR44" s="2" t="str">
        <f>IF('Adjacent Counties'!BR44="x",VLOOKUP('2013 0-64'!BR$1,'2013 population'!$A$3:$E$102,3,FALSE),"")</f>
        <v/>
      </c>
      <c r="BS44" s="2" t="str">
        <f>IF('Adjacent Counties'!BS44="x",VLOOKUP('2013 0-64'!BS$1,'2013 population'!$A$3:$E$102,3,FALSE),"")</f>
        <v/>
      </c>
      <c r="BT44" s="2" t="str">
        <f>IF('Adjacent Counties'!BT44="x",VLOOKUP('2013 0-64'!BT$1,'2013 population'!$A$3:$E$102,3,FALSE),"")</f>
        <v/>
      </c>
      <c r="BU44" s="2" t="str">
        <f>IF('Adjacent Counties'!BU44="x",VLOOKUP('2013 0-64'!BU$1,'2013 population'!$A$3:$E$102,3,FALSE),"")</f>
        <v/>
      </c>
      <c r="BV44" s="2" t="str">
        <f>IF('Adjacent Counties'!BV44="x",VLOOKUP('2013 0-64'!BV$1,'2013 population'!$A$3:$E$102,3,FALSE),"")</f>
        <v/>
      </c>
      <c r="BW44" s="2" t="str">
        <f>IF('Adjacent Counties'!BW44="x",VLOOKUP('2013 0-64'!BW$1,'2013 population'!$A$3:$E$102,3,FALSE),"")</f>
        <v/>
      </c>
      <c r="BX44" s="2" t="str">
        <f>IF('Adjacent Counties'!BX44="x",VLOOKUP('2013 0-64'!BX$1,'2013 population'!$A$3:$E$102,3,FALSE),"")</f>
        <v/>
      </c>
      <c r="BY44" s="2" t="str">
        <f>IF('Adjacent Counties'!BY44="x",VLOOKUP('2013 0-64'!BY$1,'2013 population'!$A$3:$E$102,3,FALSE),"")</f>
        <v/>
      </c>
      <c r="BZ44" s="2" t="str">
        <f>IF('Adjacent Counties'!BZ44="x",VLOOKUP('2013 0-64'!BZ$1,'2013 population'!$A$3:$E$102,3,FALSE),"")</f>
        <v/>
      </c>
      <c r="CA44" s="2" t="str">
        <f>IF('Adjacent Counties'!CA44="x",VLOOKUP('2013 0-64'!CA$1,'2013 population'!$A$3:$E$102,3,FALSE),"")</f>
        <v/>
      </c>
      <c r="CB44" s="2" t="str">
        <f>IF('Adjacent Counties'!CB44="x",VLOOKUP('2013 0-64'!CB$1,'2013 population'!$A$3:$E$102,3,FALSE),"")</f>
        <v/>
      </c>
      <c r="CC44" s="2" t="str">
        <f>IF('Adjacent Counties'!CC44="x",VLOOKUP('2013 0-64'!CC$1,'2013 population'!$A$3:$E$102,3,FALSE),"")</f>
        <v/>
      </c>
      <c r="CD44" s="2" t="str">
        <f>IF('Adjacent Counties'!CD44="x",VLOOKUP('2013 0-64'!CD$1,'2013 population'!$A$3:$E$102,3,FALSE),"")</f>
        <v/>
      </c>
      <c r="CE44" s="2">
        <f>IF('Adjacent Counties'!CE44="x",VLOOKUP('2013 0-64'!CE$1,'2013 population'!$A$3:$E$102,3,FALSE),"")</f>
        <v>5705</v>
      </c>
      <c r="CF44" s="2" t="str">
        <f>IF('Adjacent Counties'!CF44="x",VLOOKUP('2013 0-64'!CF$1,'2013 population'!$A$3:$E$102,3,FALSE),"")</f>
        <v/>
      </c>
      <c r="CG44" s="2" t="str">
        <f>IF('Adjacent Counties'!CG44="x",VLOOKUP('2013 0-64'!CG$1,'2013 population'!$A$3:$E$102,3,FALSE),"")</f>
        <v/>
      </c>
      <c r="CH44" s="2" t="str">
        <f>IF('Adjacent Counties'!CH44="x",VLOOKUP('2013 0-64'!CH$1,'2013 population'!$A$3:$E$102,3,FALSE),"")</f>
        <v/>
      </c>
      <c r="CI44" s="2" t="str">
        <f>IF('Adjacent Counties'!CI44="x",VLOOKUP('2013 0-64'!CI$1,'2013 population'!$A$3:$E$102,3,FALSE),"")</f>
        <v/>
      </c>
      <c r="CJ44" s="2" t="str">
        <f>IF('Adjacent Counties'!CJ44="x",VLOOKUP('2013 0-64'!CJ$1,'2013 population'!$A$3:$E$102,3,FALSE),"")</f>
        <v/>
      </c>
      <c r="CK44" s="2" t="str">
        <f>IF('Adjacent Counties'!CK44="x",VLOOKUP('2013 0-64'!CK$1,'2013 population'!$A$3:$E$102,3,FALSE),"")</f>
        <v/>
      </c>
      <c r="CL44" s="2" t="str">
        <f>IF('Adjacent Counties'!CL44="x",VLOOKUP('2013 0-64'!CL$1,'2013 population'!$A$3:$E$102,3,FALSE),"")</f>
        <v/>
      </c>
      <c r="CM44" s="2" t="str">
        <f>IF('Adjacent Counties'!CM44="x",VLOOKUP('2013 0-64'!CM$1,'2013 population'!$A$3:$E$102,3,FALSE),"")</f>
        <v/>
      </c>
      <c r="CN44" s="2" t="str">
        <f>IF('Adjacent Counties'!CN44="x",VLOOKUP('2013 0-64'!CN$1,'2013 population'!$A$3:$E$102,3,FALSE),"")</f>
        <v/>
      </c>
      <c r="CO44" s="2">
        <f>IF('Adjacent Counties'!CO44="x",VLOOKUP('2013 0-64'!CO$1,'2013 population'!$A$3:$E$102,3,FALSE),"")</f>
        <v>57313</v>
      </c>
      <c r="CP44" s="2" t="str">
        <f>IF('Adjacent Counties'!CP44="x",VLOOKUP('2013 0-64'!CP$1,'2013 population'!$A$3:$E$102,3,FALSE),"")</f>
        <v/>
      </c>
      <c r="CQ44" s="2" t="str">
        <f>IF('Adjacent Counties'!CQ44="x",VLOOKUP('2013 0-64'!CQ$1,'2013 population'!$A$3:$E$102,3,FALSE),"")</f>
        <v/>
      </c>
      <c r="CR44" s="2" t="str">
        <f>IF('Adjacent Counties'!CR44="x",VLOOKUP('2013 0-64'!CR$1,'2013 population'!$A$3:$E$102,3,FALSE),"")</f>
        <v/>
      </c>
      <c r="CS44" s="2" t="str">
        <f>IF('Adjacent Counties'!CS44="x",VLOOKUP('2013 0-64'!CS$1,'2013 population'!$A$3:$E$102,3,FALSE),"")</f>
        <v/>
      </c>
      <c r="CT44" s="2" t="str">
        <f>IF('Adjacent Counties'!CT44="x",VLOOKUP('2013 0-64'!CT$1,'2013 population'!$A$3:$E$102,3,FALSE),"")</f>
        <v/>
      </c>
      <c r="CU44" s="2" t="str">
        <f>IF('Adjacent Counties'!CU44="x",VLOOKUP('2013 0-64'!CU$1,'2013 population'!$A$3:$E$102,3,FALSE),"")</f>
        <v/>
      </c>
      <c r="CV44" s="2" t="str">
        <f>IF('Adjacent Counties'!CV44="x",VLOOKUP('2013 0-64'!CV$1,'2013 population'!$A$3:$E$102,3,FALSE),"")</f>
        <v/>
      </c>
      <c r="CW44" s="2" t="str">
        <f>IF('Adjacent Counties'!CW44="x",VLOOKUP('2013 0-64'!CW$1,'2013 population'!$A$3:$E$102,3,FALSE),"")</f>
        <v/>
      </c>
      <c r="CX44" s="2">
        <f t="shared" si="0"/>
        <v>130440</v>
      </c>
      <c r="CY44" s="2">
        <f>SUMIF('Residents by Age'!B$2:B$422,"="&amp;'2013 0-64'!A44,'Residents by Age'!E$2:E$422)</f>
        <v>68</v>
      </c>
      <c r="CZ44" s="9">
        <f t="shared" si="1"/>
        <v>0.52131248083409998</v>
      </c>
    </row>
    <row r="45" spans="1:104">
      <c r="A45" s="3" t="s">
        <v>43</v>
      </c>
      <c r="B45" s="2" t="str">
        <f>IF('Adjacent Counties'!B45="x",VLOOKUP('2013 0-64'!B$1,'2013 population'!$A$3:$E$102,3,FALSE),"")</f>
        <v/>
      </c>
      <c r="C45" s="2" t="str">
        <f>IF('Adjacent Counties'!C45="x",VLOOKUP('2013 0-64'!C$1,'2013 population'!$A$3:$E$102,3,FALSE),"")</f>
        <v/>
      </c>
      <c r="D45" s="2" t="str">
        <f>IF('Adjacent Counties'!D45="x",VLOOKUP('2013 0-64'!D$1,'2013 population'!$A$3:$E$102,3,FALSE),"")</f>
        <v/>
      </c>
      <c r="E45" s="2" t="str">
        <f>IF('Adjacent Counties'!E45="x",VLOOKUP('2013 0-64'!E$1,'2013 population'!$A$3:$E$102,3,FALSE),"")</f>
        <v/>
      </c>
      <c r="F45" s="2" t="str">
        <f>IF('Adjacent Counties'!F45="x",VLOOKUP('2013 0-64'!F$1,'2013 population'!$A$3:$E$102,3,FALSE),"")</f>
        <v/>
      </c>
      <c r="G45" s="2" t="str">
        <f>IF('Adjacent Counties'!G45="x",VLOOKUP('2013 0-64'!G$1,'2013 population'!$A$3:$E$102,3,FALSE),"")</f>
        <v/>
      </c>
      <c r="H45" s="2" t="str">
        <f>IF('Adjacent Counties'!H45="x",VLOOKUP('2013 0-64'!H$1,'2013 population'!$A$3:$E$102,3,FALSE),"")</f>
        <v/>
      </c>
      <c r="I45" s="2" t="str">
        <f>IF('Adjacent Counties'!I45="x",VLOOKUP('2013 0-64'!I$1,'2013 population'!$A$3:$E$102,3,FALSE),"")</f>
        <v/>
      </c>
      <c r="J45" s="2" t="str">
        <f>IF('Adjacent Counties'!J45="x",VLOOKUP('2013 0-64'!J$1,'2013 population'!$A$3:$E$102,3,FALSE),"")</f>
        <v/>
      </c>
      <c r="K45" s="2" t="str">
        <f>IF('Adjacent Counties'!K45="x",VLOOKUP('2013 0-64'!K$1,'2013 population'!$A$3:$E$102,3,FALSE),"")</f>
        <v/>
      </c>
      <c r="L45" s="2">
        <f>IF('Adjacent Counties'!L45="x",VLOOKUP('2013 0-64'!L$1,'2013 population'!$A$3:$E$102,3,FALSE),"")</f>
        <v>24432</v>
      </c>
      <c r="M45" s="2" t="str">
        <f>IF('Adjacent Counties'!M45="x",VLOOKUP('2013 0-64'!M$1,'2013 population'!$A$3:$E$102,3,FALSE),"")</f>
        <v/>
      </c>
      <c r="N45" s="2" t="str">
        <f>IF('Adjacent Counties'!N45="x",VLOOKUP('2013 0-64'!N$1,'2013 population'!$A$3:$E$102,3,FALSE),"")</f>
        <v/>
      </c>
      <c r="O45" s="2" t="str">
        <f>IF('Adjacent Counties'!O45="x",VLOOKUP('2013 0-64'!O$1,'2013 population'!$A$3:$E$102,3,FALSE),"")</f>
        <v/>
      </c>
      <c r="P45" s="2" t="str">
        <f>IF('Adjacent Counties'!P45="x",VLOOKUP('2013 0-64'!P$1,'2013 population'!$A$3:$E$102,3,FALSE),"")</f>
        <v/>
      </c>
      <c r="Q45" s="2" t="str">
        <f>IF('Adjacent Counties'!Q45="x",VLOOKUP('2013 0-64'!Q$1,'2013 population'!$A$3:$E$102,3,FALSE),"")</f>
        <v/>
      </c>
      <c r="R45" s="2" t="str">
        <f>IF('Adjacent Counties'!R45="x",VLOOKUP('2013 0-64'!R$1,'2013 population'!$A$3:$E$102,3,FALSE),"")</f>
        <v/>
      </c>
      <c r="S45" s="2" t="str">
        <f>IF('Adjacent Counties'!S45="x",VLOOKUP('2013 0-64'!S$1,'2013 population'!$A$3:$E$102,3,FALSE),"")</f>
        <v/>
      </c>
      <c r="T45" s="2" t="str">
        <f>IF('Adjacent Counties'!T45="x",VLOOKUP('2013 0-64'!T$1,'2013 population'!$A$3:$E$102,3,FALSE),"")</f>
        <v/>
      </c>
      <c r="U45" s="2" t="str">
        <f>IF('Adjacent Counties'!U45="x",VLOOKUP('2013 0-64'!U$1,'2013 population'!$A$3:$E$102,3,FALSE),"")</f>
        <v/>
      </c>
      <c r="V45" s="2" t="str">
        <f>IF('Adjacent Counties'!V45="x",VLOOKUP('2013 0-64'!V$1,'2013 population'!$A$3:$E$102,3,FALSE),"")</f>
        <v/>
      </c>
      <c r="W45" s="2" t="str">
        <f>IF('Adjacent Counties'!W45="x",VLOOKUP('2013 0-64'!W$1,'2013 population'!$A$3:$E$102,3,FALSE),"")</f>
        <v/>
      </c>
      <c r="X45" s="2" t="str">
        <f>IF('Adjacent Counties'!X45="x",VLOOKUP('2013 0-64'!X$1,'2013 population'!$A$3:$E$102,3,FALSE),"")</f>
        <v/>
      </c>
      <c r="Y45" s="2" t="str">
        <f>IF('Adjacent Counties'!Y45="x",VLOOKUP('2013 0-64'!Y$1,'2013 population'!$A$3:$E$102,3,FALSE),"")</f>
        <v/>
      </c>
      <c r="Z45" s="2" t="str">
        <f>IF('Adjacent Counties'!Z45="x",VLOOKUP('2013 0-64'!Z$1,'2013 population'!$A$3:$E$102,3,FALSE),"")</f>
        <v/>
      </c>
      <c r="AA45" s="2" t="str">
        <f>IF('Adjacent Counties'!AA45="x",VLOOKUP('2013 0-64'!AA$1,'2013 population'!$A$3:$E$102,3,FALSE),"")</f>
        <v/>
      </c>
      <c r="AB45" s="2" t="str">
        <f>IF('Adjacent Counties'!AB45="x",VLOOKUP('2013 0-64'!AB$1,'2013 population'!$A$3:$E$102,3,FALSE),"")</f>
        <v/>
      </c>
      <c r="AC45" s="2" t="str">
        <f>IF('Adjacent Counties'!AC45="x",VLOOKUP('2013 0-64'!AC$1,'2013 population'!$A$3:$E$102,3,FALSE),"")</f>
        <v/>
      </c>
      <c r="AD45" s="2" t="str">
        <f>IF('Adjacent Counties'!AD45="x",VLOOKUP('2013 0-64'!AD$1,'2013 population'!$A$3:$E$102,3,FALSE),"")</f>
        <v/>
      </c>
      <c r="AE45" s="2" t="str">
        <f>IF('Adjacent Counties'!AE45="x",VLOOKUP('2013 0-64'!AE$1,'2013 population'!$A$3:$E$102,3,FALSE),"")</f>
        <v/>
      </c>
      <c r="AF45" s="2" t="str">
        <f>IF('Adjacent Counties'!AF45="x",VLOOKUP('2013 0-64'!AF$1,'2013 population'!$A$3:$E$102,3,FALSE),"")</f>
        <v/>
      </c>
      <c r="AG45" s="2" t="str">
        <f>IF('Adjacent Counties'!AG45="x",VLOOKUP('2013 0-64'!AG$1,'2013 population'!$A$3:$E$102,3,FALSE),"")</f>
        <v/>
      </c>
      <c r="AH45" s="2" t="str">
        <f>IF('Adjacent Counties'!AH45="x",VLOOKUP('2013 0-64'!AH$1,'2013 population'!$A$3:$E$102,3,FALSE),"")</f>
        <v/>
      </c>
      <c r="AI45" s="2" t="str">
        <f>IF('Adjacent Counties'!AI45="x",VLOOKUP('2013 0-64'!AI$1,'2013 population'!$A$3:$E$102,3,FALSE),"")</f>
        <v/>
      </c>
      <c r="AJ45" s="2" t="str">
        <f>IF('Adjacent Counties'!AJ45="x",VLOOKUP('2013 0-64'!AJ$1,'2013 population'!$A$3:$E$102,3,FALSE),"")</f>
        <v/>
      </c>
      <c r="AK45" s="2" t="str">
        <f>IF('Adjacent Counties'!AK45="x",VLOOKUP('2013 0-64'!AK$1,'2013 population'!$A$3:$E$102,3,FALSE),"")</f>
        <v/>
      </c>
      <c r="AL45" s="2" t="str">
        <f>IF('Adjacent Counties'!AL45="x",VLOOKUP('2013 0-64'!AL$1,'2013 population'!$A$3:$E$102,3,FALSE),"")</f>
        <v/>
      </c>
      <c r="AM45" s="2" t="str">
        <f>IF('Adjacent Counties'!AM45="x",VLOOKUP('2013 0-64'!AM$1,'2013 population'!$A$3:$E$102,3,FALSE),"")</f>
        <v/>
      </c>
      <c r="AN45" s="2" t="str">
        <f>IF('Adjacent Counties'!AN45="x",VLOOKUP('2013 0-64'!AN$1,'2013 population'!$A$3:$E$102,3,FALSE),"")</f>
        <v/>
      </c>
      <c r="AO45" s="2" t="str">
        <f>IF('Adjacent Counties'!AO45="x",VLOOKUP('2013 0-64'!AO$1,'2013 population'!$A$3:$E$102,3,FALSE),"")</f>
        <v/>
      </c>
      <c r="AP45" s="2" t="str">
        <f>IF('Adjacent Counties'!AP45="x",VLOOKUP('2013 0-64'!AP$1,'2013 population'!$A$3:$E$102,3,FALSE),"")</f>
        <v/>
      </c>
      <c r="AQ45" s="2" t="str">
        <f>IF('Adjacent Counties'!AQ45="x",VLOOKUP('2013 0-64'!AQ$1,'2013 population'!$A$3:$E$102,3,FALSE),"")</f>
        <v/>
      </c>
      <c r="AR45" s="2" t="str">
        <f>IF('Adjacent Counties'!AR45="x",VLOOKUP('2013 0-64'!AR$1,'2013 population'!$A$3:$E$102,3,FALSE),"")</f>
        <v/>
      </c>
      <c r="AS45" s="2">
        <f>IF('Adjacent Counties'!AS45="x",VLOOKUP('2013 0-64'!AS$1,'2013 population'!$A$3:$E$102,3,FALSE),"")</f>
        <v>7711</v>
      </c>
      <c r="AT45" s="2">
        <f>IF('Adjacent Counties'!AT45="x",VLOOKUP('2013 0-64'!AT$1,'2013 population'!$A$3:$E$102,3,FALSE),"")</f>
        <v>14232</v>
      </c>
      <c r="AU45" s="2" t="str">
        <f>IF('Adjacent Counties'!AU45="x",VLOOKUP('2013 0-64'!AU$1,'2013 population'!$A$3:$E$102,3,FALSE),"")</f>
        <v/>
      </c>
      <c r="AV45" s="2" t="str">
        <f>IF('Adjacent Counties'!AV45="x",VLOOKUP('2013 0-64'!AV$1,'2013 population'!$A$3:$E$102,3,FALSE),"")</f>
        <v/>
      </c>
      <c r="AW45" s="2" t="str">
        <f>IF('Adjacent Counties'!AW45="x",VLOOKUP('2013 0-64'!AW$1,'2013 population'!$A$3:$E$102,3,FALSE),"")</f>
        <v/>
      </c>
      <c r="AX45" s="2" t="str">
        <f>IF('Adjacent Counties'!AX45="x",VLOOKUP('2013 0-64'!AX$1,'2013 population'!$A$3:$E$102,3,FALSE),"")</f>
        <v/>
      </c>
      <c r="AY45" s="2">
        <f>IF('Adjacent Counties'!AY45="x",VLOOKUP('2013 0-64'!AY$1,'2013 population'!$A$3:$E$102,3,FALSE),"")</f>
        <v>4315</v>
      </c>
      <c r="AZ45" s="2" t="str">
        <f>IF('Adjacent Counties'!AZ45="x",VLOOKUP('2013 0-64'!AZ$1,'2013 population'!$A$3:$E$102,3,FALSE),"")</f>
        <v/>
      </c>
      <c r="BA45" s="2" t="str">
        <f>IF('Adjacent Counties'!BA45="x",VLOOKUP('2013 0-64'!BA$1,'2013 population'!$A$3:$E$102,3,FALSE),"")</f>
        <v/>
      </c>
      <c r="BB45" s="2" t="str">
        <f>IF('Adjacent Counties'!BB45="x",VLOOKUP('2013 0-64'!BB$1,'2013 population'!$A$3:$E$102,3,FALSE),"")</f>
        <v/>
      </c>
      <c r="BC45" s="2" t="str">
        <f>IF('Adjacent Counties'!BC45="x",VLOOKUP('2013 0-64'!BC$1,'2013 population'!$A$3:$E$102,3,FALSE),"")</f>
        <v/>
      </c>
      <c r="BD45" s="2" t="str">
        <f>IF('Adjacent Counties'!BD45="x",VLOOKUP('2013 0-64'!BD$1,'2013 population'!$A$3:$E$102,3,FALSE),"")</f>
        <v/>
      </c>
      <c r="BE45" s="2" t="str">
        <f>IF('Adjacent Counties'!BE45="x",VLOOKUP('2013 0-64'!BE$1,'2013 population'!$A$3:$E$102,3,FALSE),"")</f>
        <v/>
      </c>
      <c r="BF45" s="2">
        <f>IF('Adjacent Counties'!BF45="x",VLOOKUP('2013 0-64'!BF$1,'2013 population'!$A$3:$E$102,3,FALSE),"")</f>
        <v>2456</v>
      </c>
      <c r="BG45" s="2" t="str">
        <f>IF('Adjacent Counties'!BG45="x",VLOOKUP('2013 0-64'!BG$1,'2013 population'!$A$3:$E$102,3,FALSE),"")</f>
        <v/>
      </c>
      <c r="BH45" s="2" t="str">
        <f>IF('Adjacent Counties'!BH45="x",VLOOKUP('2013 0-64'!BH$1,'2013 population'!$A$3:$E$102,3,FALSE),"")</f>
        <v/>
      </c>
      <c r="BI45" s="2" t="str">
        <f>IF('Adjacent Counties'!BI45="x",VLOOKUP('2013 0-64'!BI$1,'2013 population'!$A$3:$E$102,3,FALSE),"")</f>
        <v/>
      </c>
      <c r="BJ45" s="2" t="str">
        <f>IF('Adjacent Counties'!BJ45="x",VLOOKUP('2013 0-64'!BJ$1,'2013 population'!$A$3:$E$102,3,FALSE),"")</f>
        <v/>
      </c>
      <c r="BK45" s="2" t="str">
        <f>IF('Adjacent Counties'!BK45="x",VLOOKUP('2013 0-64'!BK$1,'2013 population'!$A$3:$E$102,3,FALSE),"")</f>
        <v/>
      </c>
      <c r="BL45" s="2" t="str">
        <f>IF('Adjacent Counties'!BL45="x",VLOOKUP('2013 0-64'!BL$1,'2013 population'!$A$3:$E$102,3,FALSE),"")</f>
        <v/>
      </c>
      <c r="BM45" s="2" t="str">
        <f>IF('Adjacent Counties'!BM45="x",VLOOKUP('2013 0-64'!BM$1,'2013 population'!$A$3:$E$102,3,FALSE),"")</f>
        <v/>
      </c>
      <c r="BN45" s="2" t="str">
        <f>IF('Adjacent Counties'!BN45="x",VLOOKUP('2013 0-64'!BN$1,'2013 population'!$A$3:$E$102,3,FALSE),"")</f>
        <v/>
      </c>
      <c r="BO45" s="2" t="str">
        <f>IF('Adjacent Counties'!BO45="x",VLOOKUP('2013 0-64'!BO$1,'2013 population'!$A$3:$E$102,3,FALSE),"")</f>
        <v/>
      </c>
      <c r="BP45" s="2" t="str">
        <f>IF('Adjacent Counties'!BP45="x",VLOOKUP('2013 0-64'!BP$1,'2013 population'!$A$3:$E$102,3,FALSE),"")</f>
        <v/>
      </c>
      <c r="BQ45" s="2" t="str">
        <f>IF('Adjacent Counties'!BQ45="x",VLOOKUP('2013 0-64'!BQ$1,'2013 population'!$A$3:$E$102,3,FALSE),"")</f>
        <v/>
      </c>
      <c r="BR45" s="2" t="str">
        <f>IF('Adjacent Counties'!BR45="x",VLOOKUP('2013 0-64'!BR$1,'2013 population'!$A$3:$E$102,3,FALSE),"")</f>
        <v/>
      </c>
      <c r="BS45" s="2" t="str">
        <f>IF('Adjacent Counties'!BS45="x",VLOOKUP('2013 0-64'!BS$1,'2013 population'!$A$3:$E$102,3,FALSE),"")</f>
        <v/>
      </c>
      <c r="BT45" s="2" t="str">
        <f>IF('Adjacent Counties'!BT45="x",VLOOKUP('2013 0-64'!BT$1,'2013 population'!$A$3:$E$102,3,FALSE),"")</f>
        <v/>
      </c>
      <c r="BU45" s="2" t="str">
        <f>IF('Adjacent Counties'!BU45="x",VLOOKUP('2013 0-64'!BU$1,'2013 population'!$A$3:$E$102,3,FALSE),"")</f>
        <v/>
      </c>
      <c r="BV45" s="2" t="str">
        <f>IF('Adjacent Counties'!BV45="x",VLOOKUP('2013 0-64'!BV$1,'2013 population'!$A$3:$E$102,3,FALSE),"")</f>
        <v/>
      </c>
      <c r="BW45" s="2" t="str">
        <f>IF('Adjacent Counties'!BW45="x",VLOOKUP('2013 0-64'!BW$1,'2013 population'!$A$3:$E$102,3,FALSE),"")</f>
        <v/>
      </c>
      <c r="BX45" s="2" t="str">
        <f>IF('Adjacent Counties'!BX45="x",VLOOKUP('2013 0-64'!BX$1,'2013 population'!$A$3:$E$102,3,FALSE),"")</f>
        <v/>
      </c>
      <c r="BY45" s="2" t="str">
        <f>IF('Adjacent Counties'!BY45="x",VLOOKUP('2013 0-64'!BY$1,'2013 population'!$A$3:$E$102,3,FALSE),"")</f>
        <v/>
      </c>
      <c r="BZ45" s="2" t="str">
        <f>IF('Adjacent Counties'!BZ45="x",VLOOKUP('2013 0-64'!BZ$1,'2013 population'!$A$3:$E$102,3,FALSE),"")</f>
        <v/>
      </c>
      <c r="CA45" s="2" t="str">
        <f>IF('Adjacent Counties'!CA45="x",VLOOKUP('2013 0-64'!CA$1,'2013 population'!$A$3:$E$102,3,FALSE),"")</f>
        <v/>
      </c>
      <c r="CB45" s="2" t="str">
        <f>IF('Adjacent Counties'!CB45="x",VLOOKUP('2013 0-64'!CB$1,'2013 population'!$A$3:$E$102,3,FALSE),"")</f>
        <v/>
      </c>
      <c r="CC45" s="2" t="str">
        <f>IF('Adjacent Counties'!CC45="x",VLOOKUP('2013 0-64'!CC$1,'2013 population'!$A$3:$E$102,3,FALSE),"")</f>
        <v/>
      </c>
      <c r="CD45" s="2" t="str">
        <f>IF('Adjacent Counties'!CD45="x",VLOOKUP('2013 0-64'!CD$1,'2013 population'!$A$3:$E$102,3,FALSE),"")</f>
        <v/>
      </c>
      <c r="CE45" s="2" t="str">
        <f>IF('Adjacent Counties'!CE45="x",VLOOKUP('2013 0-64'!CE$1,'2013 population'!$A$3:$E$102,3,FALSE),"")</f>
        <v/>
      </c>
      <c r="CF45" s="2" t="str">
        <f>IF('Adjacent Counties'!CF45="x",VLOOKUP('2013 0-64'!CF$1,'2013 population'!$A$3:$E$102,3,FALSE),"")</f>
        <v/>
      </c>
      <c r="CG45" s="2" t="str">
        <f>IF('Adjacent Counties'!CG45="x",VLOOKUP('2013 0-64'!CG$1,'2013 population'!$A$3:$E$102,3,FALSE),"")</f>
        <v/>
      </c>
      <c r="CH45" s="2" t="str">
        <f>IF('Adjacent Counties'!CH45="x",VLOOKUP('2013 0-64'!CH$1,'2013 population'!$A$3:$E$102,3,FALSE),"")</f>
        <v/>
      </c>
      <c r="CI45" s="2" t="str">
        <f>IF('Adjacent Counties'!CI45="x",VLOOKUP('2013 0-64'!CI$1,'2013 population'!$A$3:$E$102,3,FALSE),"")</f>
        <v/>
      </c>
      <c r="CJ45" s="2">
        <f>IF('Adjacent Counties'!CJ45="x",VLOOKUP('2013 0-64'!CJ$1,'2013 population'!$A$3:$E$102,3,FALSE),"")</f>
        <v>1570</v>
      </c>
      <c r="CK45" s="2">
        <f>IF('Adjacent Counties'!CK45="x",VLOOKUP('2013 0-64'!CK$1,'2013 population'!$A$3:$E$102,3,FALSE),"")</f>
        <v>5077</v>
      </c>
      <c r="CL45" s="2" t="str">
        <f>IF('Adjacent Counties'!CL45="x",VLOOKUP('2013 0-64'!CL$1,'2013 population'!$A$3:$E$102,3,FALSE),"")</f>
        <v/>
      </c>
      <c r="CM45" s="2" t="str">
        <f>IF('Adjacent Counties'!CM45="x",VLOOKUP('2013 0-64'!CM$1,'2013 population'!$A$3:$E$102,3,FALSE),"")</f>
        <v/>
      </c>
      <c r="CN45" s="2" t="str">
        <f>IF('Adjacent Counties'!CN45="x",VLOOKUP('2013 0-64'!CN$1,'2013 population'!$A$3:$E$102,3,FALSE),"")</f>
        <v/>
      </c>
      <c r="CO45" s="2" t="str">
        <f>IF('Adjacent Counties'!CO45="x",VLOOKUP('2013 0-64'!CO$1,'2013 population'!$A$3:$E$102,3,FALSE),"")</f>
        <v/>
      </c>
      <c r="CP45" s="2" t="str">
        <f>IF('Adjacent Counties'!CP45="x",VLOOKUP('2013 0-64'!CP$1,'2013 population'!$A$3:$E$102,3,FALSE),"")</f>
        <v/>
      </c>
      <c r="CQ45" s="2" t="str">
        <f>IF('Adjacent Counties'!CQ45="x",VLOOKUP('2013 0-64'!CQ$1,'2013 population'!$A$3:$E$102,3,FALSE),"")</f>
        <v/>
      </c>
      <c r="CR45" s="2" t="str">
        <f>IF('Adjacent Counties'!CR45="x",VLOOKUP('2013 0-64'!CR$1,'2013 population'!$A$3:$E$102,3,FALSE),"")</f>
        <v/>
      </c>
      <c r="CS45" s="2" t="str">
        <f>IF('Adjacent Counties'!CS45="x",VLOOKUP('2013 0-64'!CS$1,'2013 population'!$A$3:$E$102,3,FALSE),"")</f>
        <v/>
      </c>
      <c r="CT45" s="2" t="str">
        <f>IF('Adjacent Counties'!CT45="x",VLOOKUP('2013 0-64'!CT$1,'2013 population'!$A$3:$E$102,3,FALSE),"")</f>
        <v/>
      </c>
      <c r="CU45" s="2" t="str">
        <f>IF('Adjacent Counties'!CU45="x",VLOOKUP('2013 0-64'!CU$1,'2013 population'!$A$3:$E$102,3,FALSE),"")</f>
        <v/>
      </c>
      <c r="CV45" s="2" t="str">
        <f>IF('Adjacent Counties'!CV45="x",VLOOKUP('2013 0-64'!CV$1,'2013 population'!$A$3:$E$102,3,FALSE),"")</f>
        <v/>
      </c>
      <c r="CW45" s="2" t="str">
        <f>IF('Adjacent Counties'!CW45="x",VLOOKUP('2013 0-64'!CW$1,'2013 population'!$A$3:$E$102,3,FALSE),"")</f>
        <v/>
      </c>
      <c r="CX45" s="2">
        <f t="shared" si="0"/>
        <v>59793</v>
      </c>
      <c r="CY45" s="2">
        <f>SUMIF('Residents by Age'!B$2:B$422,"="&amp;'2013 0-64'!A45,'Residents by Age'!E$2:E$422)</f>
        <v>67</v>
      </c>
      <c r="CZ45" s="9">
        <f t="shared" si="1"/>
        <v>1.1205325038047933</v>
      </c>
    </row>
    <row r="46" spans="1:104">
      <c r="A46" s="3" t="s">
        <v>44</v>
      </c>
      <c r="B46" s="2" t="str">
        <f>IF('Adjacent Counties'!B46="x",VLOOKUP('2013 0-64'!B$1,'2013 population'!$A$3:$E$102,3,FALSE),"")</f>
        <v/>
      </c>
      <c r="C46" s="2" t="str">
        <f>IF('Adjacent Counties'!C46="x",VLOOKUP('2013 0-64'!C$1,'2013 population'!$A$3:$E$102,3,FALSE),"")</f>
        <v/>
      </c>
      <c r="D46" s="2" t="str">
        <f>IF('Adjacent Counties'!D46="x",VLOOKUP('2013 0-64'!D$1,'2013 population'!$A$3:$E$102,3,FALSE),"")</f>
        <v/>
      </c>
      <c r="E46" s="2" t="str">
        <f>IF('Adjacent Counties'!E46="x",VLOOKUP('2013 0-64'!E$1,'2013 population'!$A$3:$E$102,3,FALSE),"")</f>
        <v/>
      </c>
      <c r="F46" s="2" t="str">
        <f>IF('Adjacent Counties'!F46="x",VLOOKUP('2013 0-64'!F$1,'2013 population'!$A$3:$E$102,3,FALSE),"")</f>
        <v/>
      </c>
      <c r="G46" s="2" t="str">
        <f>IF('Adjacent Counties'!G46="x",VLOOKUP('2013 0-64'!G$1,'2013 population'!$A$3:$E$102,3,FALSE),"")</f>
        <v/>
      </c>
      <c r="H46" s="2" t="str">
        <f>IF('Adjacent Counties'!H46="x",VLOOKUP('2013 0-64'!H$1,'2013 population'!$A$3:$E$102,3,FALSE),"")</f>
        <v/>
      </c>
      <c r="I46" s="2" t="str">
        <f>IF('Adjacent Counties'!I46="x",VLOOKUP('2013 0-64'!I$1,'2013 population'!$A$3:$E$102,3,FALSE),"")</f>
        <v/>
      </c>
      <c r="J46" s="2" t="str">
        <f>IF('Adjacent Counties'!J46="x",VLOOKUP('2013 0-64'!J$1,'2013 population'!$A$3:$E$102,3,FALSE),"")</f>
        <v/>
      </c>
      <c r="K46" s="2" t="str">
        <f>IF('Adjacent Counties'!K46="x",VLOOKUP('2013 0-64'!K$1,'2013 population'!$A$3:$E$102,3,FALSE),"")</f>
        <v/>
      </c>
      <c r="L46" s="2">
        <f>IF('Adjacent Counties'!L46="x",VLOOKUP('2013 0-64'!L$1,'2013 population'!$A$3:$E$102,3,FALSE),"")</f>
        <v>24432</v>
      </c>
      <c r="M46" s="2" t="str">
        <f>IF('Adjacent Counties'!M46="x",VLOOKUP('2013 0-64'!M$1,'2013 population'!$A$3:$E$102,3,FALSE),"")</f>
        <v/>
      </c>
      <c r="N46" s="2" t="str">
        <f>IF('Adjacent Counties'!N46="x",VLOOKUP('2013 0-64'!N$1,'2013 population'!$A$3:$E$102,3,FALSE),"")</f>
        <v/>
      </c>
      <c r="O46" s="2" t="str">
        <f>IF('Adjacent Counties'!O46="x",VLOOKUP('2013 0-64'!O$1,'2013 population'!$A$3:$E$102,3,FALSE),"")</f>
        <v/>
      </c>
      <c r="P46" s="2" t="str">
        <f>IF('Adjacent Counties'!P46="x",VLOOKUP('2013 0-64'!P$1,'2013 population'!$A$3:$E$102,3,FALSE),"")</f>
        <v/>
      </c>
      <c r="Q46" s="2" t="str">
        <f>IF('Adjacent Counties'!Q46="x",VLOOKUP('2013 0-64'!Q$1,'2013 population'!$A$3:$E$102,3,FALSE),"")</f>
        <v/>
      </c>
      <c r="R46" s="2" t="str">
        <f>IF('Adjacent Counties'!R46="x",VLOOKUP('2013 0-64'!R$1,'2013 population'!$A$3:$E$102,3,FALSE),"")</f>
        <v/>
      </c>
      <c r="S46" s="2" t="str">
        <f>IF('Adjacent Counties'!S46="x",VLOOKUP('2013 0-64'!S$1,'2013 population'!$A$3:$E$102,3,FALSE),"")</f>
        <v/>
      </c>
      <c r="T46" s="2" t="str">
        <f>IF('Adjacent Counties'!T46="x",VLOOKUP('2013 0-64'!T$1,'2013 population'!$A$3:$E$102,3,FALSE),"")</f>
        <v/>
      </c>
      <c r="U46" s="2" t="str">
        <f>IF('Adjacent Counties'!U46="x",VLOOKUP('2013 0-64'!U$1,'2013 population'!$A$3:$E$102,3,FALSE),"")</f>
        <v/>
      </c>
      <c r="V46" s="2" t="str">
        <f>IF('Adjacent Counties'!V46="x",VLOOKUP('2013 0-64'!V$1,'2013 population'!$A$3:$E$102,3,FALSE),"")</f>
        <v/>
      </c>
      <c r="W46" s="2" t="str">
        <f>IF('Adjacent Counties'!W46="x",VLOOKUP('2013 0-64'!W$1,'2013 population'!$A$3:$E$102,3,FALSE),"")</f>
        <v/>
      </c>
      <c r="X46" s="2" t="str">
        <f>IF('Adjacent Counties'!X46="x",VLOOKUP('2013 0-64'!X$1,'2013 population'!$A$3:$E$102,3,FALSE),"")</f>
        <v/>
      </c>
      <c r="Y46" s="2" t="str">
        <f>IF('Adjacent Counties'!Y46="x",VLOOKUP('2013 0-64'!Y$1,'2013 population'!$A$3:$E$102,3,FALSE),"")</f>
        <v/>
      </c>
      <c r="Z46" s="2" t="str">
        <f>IF('Adjacent Counties'!Z46="x",VLOOKUP('2013 0-64'!Z$1,'2013 population'!$A$3:$E$102,3,FALSE),"")</f>
        <v/>
      </c>
      <c r="AA46" s="2" t="str">
        <f>IF('Adjacent Counties'!AA46="x",VLOOKUP('2013 0-64'!AA$1,'2013 population'!$A$3:$E$102,3,FALSE),"")</f>
        <v/>
      </c>
      <c r="AB46" s="2" t="str">
        <f>IF('Adjacent Counties'!AB46="x",VLOOKUP('2013 0-64'!AB$1,'2013 population'!$A$3:$E$102,3,FALSE),"")</f>
        <v/>
      </c>
      <c r="AC46" s="2" t="str">
        <f>IF('Adjacent Counties'!AC46="x",VLOOKUP('2013 0-64'!AC$1,'2013 population'!$A$3:$E$102,3,FALSE),"")</f>
        <v/>
      </c>
      <c r="AD46" s="2" t="str">
        <f>IF('Adjacent Counties'!AD46="x",VLOOKUP('2013 0-64'!AD$1,'2013 population'!$A$3:$E$102,3,FALSE),"")</f>
        <v/>
      </c>
      <c r="AE46" s="2" t="str">
        <f>IF('Adjacent Counties'!AE46="x",VLOOKUP('2013 0-64'!AE$1,'2013 population'!$A$3:$E$102,3,FALSE),"")</f>
        <v/>
      </c>
      <c r="AF46" s="2" t="str">
        <f>IF('Adjacent Counties'!AF46="x",VLOOKUP('2013 0-64'!AF$1,'2013 population'!$A$3:$E$102,3,FALSE),"")</f>
        <v/>
      </c>
      <c r="AG46" s="2" t="str">
        <f>IF('Adjacent Counties'!AG46="x",VLOOKUP('2013 0-64'!AG$1,'2013 population'!$A$3:$E$102,3,FALSE),"")</f>
        <v/>
      </c>
      <c r="AH46" s="2" t="str">
        <f>IF('Adjacent Counties'!AH46="x",VLOOKUP('2013 0-64'!AH$1,'2013 population'!$A$3:$E$102,3,FALSE),"")</f>
        <v/>
      </c>
      <c r="AI46" s="2" t="str">
        <f>IF('Adjacent Counties'!AI46="x",VLOOKUP('2013 0-64'!AI$1,'2013 population'!$A$3:$E$102,3,FALSE),"")</f>
        <v/>
      </c>
      <c r="AJ46" s="2" t="str">
        <f>IF('Adjacent Counties'!AJ46="x",VLOOKUP('2013 0-64'!AJ$1,'2013 population'!$A$3:$E$102,3,FALSE),"")</f>
        <v/>
      </c>
      <c r="AK46" s="2" t="str">
        <f>IF('Adjacent Counties'!AK46="x",VLOOKUP('2013 0-64'!AK$1,'2013 population'!$A$3:$E$102,3,FALSE),"")</f>
        <v/>
      </c>
      <c r="AL46" s="2" t="str">
        <f>IF('Adjacent Counties'!AL46="x",VLOOKUP('2013 0-64'!AL$1,'2013 population'!$A$3:$E$102,3,FALSE),"")</f>
        <v/>
      </c>
      <c r="AM46" s="2" t="str">
        <f>IF('Adjacent Counties'!AM46="x",VLOOKUP('2013 0-64'!AM$1,'2013 population'!$A$3:$E$102,3,FALSE),"")</f>
        <v/>
      </c>
      <c r="AN46" s="2" t="str">
        <f>IF('Adjacent Counties'!AN46="x",VLOOKUP('2013 0-64'!AN$1,'2013 population'!$A$3:$E$102,3,FALSE),"")</f>
        <v/>
      </c>
      <c r="AO46" s="2" t="str">
        <f>IF('Adjacent Counties'!AO46="x",VLOOKUP('2013 0-64'!AO$1,'2013 population'!$A$3:$E$102,3,FALSE),"")</f>
        <v/>
      </c>
      <c r="AP46" s="2" t="str">
        <f>IF('Adjacent Counties'!AP46="x",VLOOKUP('2013 0-64'!AP$1,'2013 population'!$A$3:$E$102,3,FALSE),"")</f>
        <v/>
      </c>
      <c r="AQ46" s="2" t="str">
        <f>IF('Adjacent Counties'!AQ46="x",VLOOKUP('2013 0-64'!AQ$1,'2013 population'!$A$3:$E$102,3,FALSE),"")</f>
        <v/>
      </c>
      <c r="AR46" s="2" t="str">
        <f>IF('Adjacent Counties'!AR46="x",VLOOKUP('2013 0-64'!AR$1,'2013 population'!$A$3:$E$102,3,FALSE),"")</f>
        <v/>
      </c>
      <c r="AS46" s="2">
        <f>IF('Adjacent Counties'!AS46="x",VLOOKUP('2013 0-64'!AS$1,'2013 population'!$A$3:$E$102,3,FALSE),"")</f>
        <v>7711</v>
      </c>
      <c r="AT46" s="2">
        <f>IF('Adjacent Counties'!AT46="x",VLOOKUP('2013 0-64'!AT$1,'2013 population'!$A$3:$E$102,3,FALSE),"")</f>
        <v>14232</v>
      </c>
      <c r="AU46" s="2" t="str">
        <f>IF('Adjacent Counties'!AU46="x",VLOOKUP('2013 0-64'!AU$1,'2013 population'!$A$3:$E$102,3,FALSE),"")</f>
        <v/>
      </c>
      <c r="AV46" s="2" t="str">
        <f>IF('Adjacent Counties'!AV46="x",VLOOKUP('2013 0-64'!AV$1,'2013 population'!$A$3:$E$102,3,FALSE),"")</f>
        <v/>
      </c>
      <c r="AW46" s="2" t="str">
        <f>IF('Adjacent Counties'!AW46="x",VLOOKUP('2013 0-64'!AW$1,'2013 population'!$A$3:$E$102,3,FALSE),"")</f>
        <v/>
      </c>
      <c r="AX46" s="2" t="str">
        <f>IF('Adjacent Counties'!AX46="x",VLOOKUP('2013 0-64'!AX$1,'2013 population'!$A$3:$E$102,3,FALSE),"")</f>
        <v/>
      </c>
      <c r="AY46" s="2" t="str">
        <f>IF('Adjacent Counties'!AY46="x",VLOOKUP('2013 0-64'!AY$1,'2013 population'!$A$3:$E$102,3,FALSE),"")</f>
        <v/>
      </c>
      <c r="AZ46" s="2" t="str">
        <f>IF('Adjacent Counties'!AZ46="x",VLOOKUP('2013 0-64'!AZ$1,'2013 population'!$A$3:$E$102,3,FALSE),"")</f>
        <v/>
      </c>
      <c r="BA46" s="2" t="str">
        <f>IF('Adjacent Counties'!BA46="x",VLOOKUP('2013 0-64'!BA$1,'2013 population'!$A$3:$E$102,3,FALSE),"")</f>
        <v/>
      </c>
      <c r="BB46" s="2" t="str">
        <f>IF('Adjacent Counties'!BB46="x",VLOOKUP('2013 0-64'!BB$1,'2013 population'!$A$3:$E$102,3,FALSE),"")</f>
        <v/>
      </c>
      <c r="BC46" s="2" t="str">
        <f>IF('Adjacent Counties'!BC46="x",VLOOKUP('2013 0-64'!BC$1,'2013 population'!$A$3:$E$102,3,FALSE),"")</f>
        <v/>
      </c>
      <c r="BD46" s="2" t="str">
        <f>IF('Adjacent Counties'!BD46="x",VLOOKUP('2013 0-64'!BD$1,'2013 population'!$A$3:$E$102,3,FALSE),"")</f>
        <v/>
      </c>
      <c r="BE46" s="2" t="str">
        <f>IF('Adjacent Counties'!BE46="x",VLOOKUP('2013 0-64'!BE$1,'2013 population'!$A$3:$E$102,3,FALSE),"")</f>
        <v/>
      </c>
      <c r="BF46" s="2" t="str">
        <f>IF('Adjacent Counties'!BF46="x",VLOOKUP('2013 0-64'!BF$1,'2013 population'!$A$3:$E$102,3,FALSE),"")</f>
        <v/>
      </c>
      <c r="BG46" s="2" t="str">
        <f>IF('Adjacent Counties'!BG46="x",VLOOKUP('2013 0-64'!BG$1,'2013 population'!$A$3:$E$102,3,FALSE),"")</f>
        <v/>
      </c>
      <c r="BH46" s="2" t="str">
        <f>IF('Adjacent Counties'!BH46="x",VLOOKUP('2013 0-64'!BH$1,'2013 population'!$A$3:$E$102,3,FALSE),"")</f>
        <v/>
      </c>
      <c r="BI46" s="2" t="str">
        <f>IF('Adjacent Counties'!BI46="x",VLOOKUP('2013 0-64'!BI$1,'2013 population'!$A$3:$E$102,3,FALSE),"")</f>
        <v/>
      </c>
      <c r="BJ46" s="2" t="str">
        <f>IF('Adjacent Counties'!BJ46="x",VLOOKUP('2013 0-64'!BJ$1,'2013 population'!$A$3:$E$102,3,FALSE),"")</f>
        <v/>
      </c>
      <c r="BK46" s="2" t="str">
        <f>IF('Adjacent Counties'!BK46="x",VLOOKUP('2013 0-64'!BK$1,'2013 population'!$A$3:$E$102,3,FALSE),"")</f>
        <v/>
      </c>
      <c r="BL46" s="2" t="str">
        <f>IF('Adjacent Counties'!BL46="x",VLOOKUP('2013 0-64'!BL$1,'2013 population'!$A$3:$E$102,3,FALSE),"")</f>
        <v/>
      </c>
      <c r="BM46" s="2" t="str">
        <f>IF('Adjacent Counties'!BM46="x",VLOOKUP('2013 0-64'!BM$1,'2013 population'!$A$3:$E$102,3,FALSE),"")</f>
        <v/>
      </c>
      <c r="BN46" s="2" t="str">
        <f>IF('Adjacent Counties'!BN46="x",VLOOKUP('2013 0-64'!BN$1,'2013 population'!$A$3:$E$102,3,FALSE),"")</f>
        <v/>
      </c>
      <c r="BO46" s="2" t="str">
        <f>IF('Adjacent Counties'!BO46="x",VLOOKUP('2013 0-64'!BO$1,'2013 population'!$A$3:$E$102,3,FALSE),"")</f>
        <v/>
      </c>
      <c r="BP46" s="2" t="str">
        <f>IF('Adjacent Counties'!BP46="x",VLOOKUP('2013 0-64'!BP$1,'2013 population'!$A$3:$E$102,3,FALSE),"")</f>
        <v/>
      </c>
      <c r="BQ46" s="2" t="str">
        <f>IF('Adjacent Counties'!BQ46="x",VLOOKUP('2013 0-64'!BQ$1,'2013 population'!$A$3:$E$102,3,FALSE),"")</f>
        <v/>
      </c>
      <c r="BR46" s="2" t="str">
        <f>IF('Adjacent Counties'!BR46="x",VLOOKUP('2013 0-64'!BR$1,'2013 population'!$A$3:$E$102,3,FALSE),"")</f>
        <v/>
      </c>
      <c r="BS46" s="2" t="str">
        <f>IF('Adjacent Counties'!BS46="x",VLOOKUP('2013 0-64'!BS$1,'2013 population'!$A$3:$E$102,3,FALSE),"")</f>
        <v/>
      </c>
      <c r="BT46" s="2" t="str">
        <f>IF('Adjacent Counties'!BT46="x",VLOOKUP('2013 0-64'!BT$1,'2013 population'!$A$3:$E$102,3,FALSE),"")</f>
        <v/>
      </c>
      <c r="BU46" s="2" t="str">
        <f>IF('Adjacent Counties'!BU46="x",VLOOKUP('2013 0-64'!BU$1,'2013 population'!$A$3:$E$102,3,FALSE),"")</f>
        <v/>
      </c>
      <c r="BV46" s="2" t="str">
        <f>IF('Adjacent Counties'!BV46="x",VLOOKUP('2013 0-64'!BV$1,'2013 population'!$A$3:$E$102,3,FALSE),"")</f>
        <v/>
      </c>
      <c r="BW46" s="2" t="str">
        <f>IF('Adjacent Counties'!BW46="x",VLOOKUP('2013 0-64'!BW$1,'2013 population'!$A$3:$E$102,3,FALSE),"")</f>
        <v/>
      </c>
      <c r="BX46" s="2">
        <f>IF('Adjacent Counties'!BX46="x",VLOOKUP('2013 0-64'!BX$1,'2013 population'!$A$3:$E$102,3,FALSE),"")</f>
        <v>2862</v>
      </c>
      <c r="BY46" s="2" t="str">
        <f>IF('Adjacent Counties'!BY46="x",VLOOKUP('2013 0-64'!BY$1,'2013 population'!$A$3:$E$102,3,FALSE),"")</f>
        <v/>
      </c>
      <c r="BZ46" s="2" t="str">
        <f>IF('Adjacent Counties'!BZ46="x",VLOOKUP('2013 0-64'!BZ$1,'2013 population'!$A$3:$E$102,3,FALSE),"")</f>
        <v/>
      </c>
      <c r="CA46" s="2" t="str">
        <f>IF('Adjacent Counties'!CA46="x",VLOOKUP('2013 0-64'!CA$1,'2013 population'!$A$3:$E$102,3,FALSE),"")</f>
        <v/>
      </c>
      <c r="CB46" s="2" t="str">
        <f>IF('Adjacent Counties'!CB46="x",VLOOKUP('2013 0-64'!CB$1,'2013 population'!$A$3:$E$102,3,FALSE),"")</f>
        <v/>
      </c>
      <c r="CC46" s="2" t="str">
        <f>IF('Adjacent Counties'!CC46="x",VLOOKUP('2013 0-64'!CC$1,'2013 population'!$A$3:$E$102,3,FALSE),"")</f>
        <v/>
      </c>
      <c r="CD46" s="2">
        <f>IF('Adjacent Counties'!CD46="x",VLOOKUP('2013 0-64'!CD$1,'2013 population'!$A$3:$E$102,3,FALSE),"")</f>
        <v>7550</v>
      </c>
      <c r="CE46" s="2" t="str">
        <f>IF('Adjacent Counties'!CE46="x",VLOOKUP('2013 0-64'!CE$1,'2013 population'!$A$3:$E$102,3,FALSE),"")</f>
        <v/>
      </c>
      <c r="CF46" s="2" t="str">
        <f>IF('Adjacent Counties'!CF46="x",VLOOKUP('2013 0-64'!CF$1,'2013 population'!$A$3:$E$102,3,FALSE),"")</f>
        <v/>
      </c>
      <c r="CG46" s="2" t="str">
        <f>IF('Adjacent Counties'!CG46="x",VLOOKUP('2013 0-64'!CG$1,'2013 population'!$A$3:$E$102,3,FALSE),"")</f>
        <v/>
      </c>
      <c r="CH46" s="2" t="str">
        <f>IF('Adjacent Counties'!CH46="x",VLOOKUP('2013 0-64'!CH$1,'2013 population'!$A$3:$E$102,3,FALSE),"")</f>
        <v/>
      </c>
      <c r="CI46" s="2" t="str">
        <f>IF('Adjacent Counties'!CI46="x",VLOOKUP('2013 0-64'!CI$1,'2013 population'!$A$3:$E$102,3,FALSE),"")</f>
        <v/>
      </c>
      <c r="CJ46" s="2" t="str">
        <f>IF('Adjacent Counties'!CJ46="x",VLOOKUP('2013 0-64'!CJ$1,'2013 population'!$A$3:$E$102,3,FALSE),"")</f>
        <v/>
      </c>
      <c r="CK46" s="2">
        <f>IF('Adjacent Counties'!CK46="x",VLOOKUP('2013 0-64'!CK$1,'2013 population'!$A$3:$E$102,3,FALSE),"")</f>
        <v>5077</v>
      </c>
      <c r="CL46" s="2" t="str">
        <f>IF('Adjacent Counties'!CL46="x",VLOOKUP('2013 0-64'!CL$1,'2013 population'!$A$3:$E$102,3,FALSE),"")</f>
        <v/>
      </c>
      <c r="CM46" s="2" t="str">
        <f>IF('Adjacent Counties'!CM46="x",VLOOKUP('2013 0-64'!CM$1,'2013 population'!$A$3:$E$102,3,FALSE),"")</f>
        <v/>
      </c>
      <c r="CN46" s="2" t="str">
        <f>IF('Adjacent Counties'!CN46="x",VLOOKUP('2013 0-64'!CN$1,'2013 population'!$A$3:$E$102,3,FALSE),"")</f>
        <v/>
      </c>
      <c r="CO46" s="2" t="str">
        <f>IF('Adjacent Counties'!CO46="x",VLOOKUP('2013 0-64'!CO$1,'2013 population'!$A$3:$E$102,3,FALSE),"")</f>
        <v/>
      </c>
      <c r="CP46" s="2" t="str">
        <f>IF('Adjacent Counties'!CP46="x",VLOOKUP('2013 0-64'!CP$1,'2013 population'!$A$3:$E$102,3,FALSE),"")</f>
        <v/>
      </c>
      <c r="CQ46" s="2" t="str">
        <f>IF('Adjacent Counties'!CQ46="x",VLOOKUP('2013 0-64'!CQ$1,'2013 population'!$A$3:$E$102,3,FALSE),"")</f>
        <v/>
      </c>
      <c r="CR46" s="2" t="str">
        <f>IF('Adjacent Counties'!CR46="x",VLOOKUP('2013 0-64'!CR$1,'2013 population'!$A$3:$E$102,3,FALSE),"")</f>
        <v/>
      </c>
      <c r="CS46" s="2" t="str">
        <f>IF('Adjacent Counties'!CS46="x",VLOOKUP('2013 0-64'!CS$1,'2013 population'!$A$3:$E$102,3,FALSE),"")</f>
        <v/>
      </c>
      <c r="CT46" s="2" t="str">
        <f>IF('Adjacent Counties'!CT46="x",VLOOKUP('2013 0-64'!CT$1,'2013 population'!$A$3:$E$102,3,FALSE),"")</f>
        <v/>
      </c>
      <c r="CU46" s="2" t="str">
        <f>IF('Adjacent Counties'!CU46="x",VLOOKUP('2013 0-64'!CU$1,'2013 population'!$A$3:$E$102,3,FALSE),"")</f>
        <v/>
      </c>
      <c r="CV46" s="2" t="str">
        <f>IF('Adjacent Counties'!CV46="x",VLOOKUP('2013 0-64'!CV$1,'2013 population'!$A$3:$E$102,3,FALSE),"")</f>
        <v/>
      </c>
      <c r="CW46" s="2" t="str">
        <f>IF('Adjacent Counties'!CW46="x",VLOOKUP('2013 0-64'!CW$1,'2013 population'!$A$3:$E$102,3,FALSE),"")</f>
        <v/>
      </c>
      <c r="CX46" s="2">
        <f t="shared" si="0"/>
        <v>61864</v>
      </c>
      <c r="CY46" s="2">
        <f>SUMIF('Residents by Age'!B$2:B$422,"="&amp;'2013 0-64'!A46,'Residents by Age'!E$2:E$422)</f>
        <v>146</v>
      </c>
      <c r="CZ46" s="9">
        <f t="shared" si="1"/>
        <v>2.3600155179102544</v>
      </c>
    </row>
    <row r="47" spans="1:104">
      <c r="A47" s="3" t="s">
        <v>45</v>
      </c>
      <c r="B47" s="2" t="str">
        <f>IF('Adjacent Counties'!B47="x",VLOOKUP('2013 0-64'!B$1,'2013 population'!$A$3:$E$102,3,FALSE),"")</f>
        <v/>
      </c>
      <c r="C47" s="2" t="str">
        <f>IF('Adjacent Counties'!C47="x",VLOOKUP('2013 0-64'!C$1,'2013 population'!$A$3:$E$102,3,FALSE),"")</f>
        <v/>
      </c>
      <c r="D47" s="2" t="str">
        <f>IF('Adjacent Counties'!D47="x",VLOOKUP('2013 0-64'!D$1,'2013 population'!$A$3:$E$102,3,FALSE),"")</f>
        <v/>
      </c>
      <c r="E47" s="2" t="str">
        <f>IF('Adjacent Counties'!E47="x",VLOOKUP('2013 0-64'!E$1,'2013 population'!$A$3:$E$102,3,FALSE),"")</f>
        <v/>
      </c>
      <c r="F47" s="2" t="str">
        <f>IF('Adjacent Counties'!F47="x",VLOOKUP('2013 0-64'!F$1,'2013 population'!$A$3:$E$102,3,FALSE),"")</f>
        <v/>
      </c>
      <c r="G47" s="2" t="str">
        <f>IF('Adjacent Counties'!G47="x",VLOOKUP('2013 0-64'!G$1,'2013 population'!$A$3:$E$102,3,FALSE),"")</f>
        <v/>
      </c>
      <c r="H47" s="2" t="str">
        <f>IF('Adjacent Counties'!H47="x",VLOOKUP('2013 0-64'!H$1,'2013 population'!$A$3:$E$102,3,FALSE),"")</f>
        <v/>
      </c>
      <c r="I47" s="2">
        <f>IF('Adjacent Counties'!I47="x",VLOOKUP('2013 0-64'!I$1,'2013 population'!$A$3:$E$102,3,FALSE),"")</f>
        <v>1929</v>
      </c>
      <c r="J47" s="2" t="str">
        <f>IF('Adjacent Counties'!J47="x",VLOOKUP('2013 0-64'!J$1,'2013 population'!$A$3:$E$102,3,FALSE),"")</f>
        <v/>
      </c>
      <c r="K47" s="2" t="str">
        <f>IF('Adjacent Counties'!K47="x",VLOOKUP('2013 0-64'!K$1,'2013 population'!$A$3:$E$102,3,FALSE),"")</f>
        <v/>
      </c>
      <c r="L47" s="2" t="str">
        <f>IF('Adjacent Counties'!L47="x",VLOOKUP('2013 0-64'!L$1,'2013 population'!$A$3:$E$102,3,FALSE),"")</f>
        <v/>
      </c>
      <c r="M47" s="2" t="str">
        <f>IF('Adjacent Counties'!M47="x",VLOOKUP('2013 0-64'!M$1,'2013 population'!$A$3:$E$102,3,FALSE),"")</f>
        <v/>
      </c>
      <c r="N47" s="2" t="str">
        <f>IF('Adjacent Counties'!N47="x",VLOOKUP('2013 0-64'!N$1,'2013 population'!$A$3:$E$102,3,FALSE),"")</f>
        <v/>
      </c>
      <c r="O47" s="2" t="str">
        <f>IF('Adjacent Counties'!O47="x",VLOOKUP('2013 0-64'!O$1,'2013 population'!$A$3:$E$102,3,FALSE),"")</f>
        <v/>
      </c>
      <c r="P47" s="2" t="str">
        <f>IF('Adjacent Counties'!P47="x",VLOOKUP('2013 0-64'!P$1,'2013 population'!$A$3:$E$102,3,FALSE),"")</f>
        <v/>
      </c>
      <c r="Q47" s="2" t="str">
        <f>IF('Adjacent Counties'!Q47="x",VLOOKUP('2013 0-64'!Q$1,'2013 population'!$A$3:$E$102,3,FALSE),"")</f>
        <v/>
      </c>
      <c r="R47" s="2" t="str">
        <f>IF('Adjacent Counties'!R47="x",VLOOKUP('2013 0-64'!R$1,'2013 population'!$A$3:$E$102,3,FALSE),"")</f>
        <v/>
      </c>
      <c r="S47" s="2" t="str">
        <f>IF('Adjacent Counties'!S47="x",VLOOKUP('2013 0-64'!S$1,'2013 population'!$A$3:$E$102,3,FALSE),"")</f>
        <v/>
      </c>
      <c r="T47" s="2" t="str">
        <f>IF('Adjacent Counties'!T47="x",VLOOKUP('2013 0-64'!T$1,'2013 population'!$A$3:$E$102,3,FALSE),"")</f>
        <v/>
      </c>
      <c r="U47" s="2" t="str">
        <f>IF('Adjacent Counties'!U47="x",VLOOKUP('2013 0-64'!U$1,'2013 population'!$A$3:$E$102,3,FALSE),"")</f>
        <v/>
      </c>
      <c r="V47" s="2">
        <f>IF('Adjacent Counties'!V47="x",VLOOKUP('2013 0-64'!V$1,'2013 population'!$A$3:$E$102,3,FALSE),"")</f>
        <v>1743</v>
      </c>
      <c r="W47" s="2" t="str">
        <f>IF('Adjacent Counties'!W47="x",VLOOKUP('2013 0-64'!W$1,'2013 population'!$A$3:$E$102,3,FALSE),"")</f>
        <v/>
      </c>
      <c r="X47" s="2" t="str">
        <f>IF('Adjacent Counties'!X47="x",VLOOKUP('2013 0-64'!X$1,'2013 population'!$A$3:$E$102,3,FALSE),"")</f>
        <v/>
      </c>
      <c r="Y47" s="2" t="str">
        <f>IF('Adjacent Counties'!Y47="x",VLOOKUP('2013 0-64'!Y$1,'2013 population'!$A$3:$E$102,3,FALSE),"")</f>
        <v/>
      </c>
      <c r="Z47" s="2" t="str">
        <f>IF('Adjacent Counties'!Z47="x",VLOOKUP('2013 0-64'!Z$1,'2013 population'!$A$3:$E$102,3,FALSE),"")</f>
        <v/>
      </c>
      <c r="AA47" s="2" t="str">
        <f>IF('Adjacent Counties'!AA47="x",VLOOKUP('2013 0-64'!AA$1,'2013 population'!$A$3:$E$102,3,FALSE),"")</f>
        <v/>
      </c>
      <c r="AB47" s="2" t="str">
        <f>IF('Adjacent Counties'!AB47="x",VLOOKUP('2013 0-64'!AB$1,'2013 population'!$A$3:$E$102,3,FALSE),"")</f>
        <v/>
      </c>
      <c r="AC47" s="2" t="str">
        <f>IF('Adjacent Counties'!AC47="x",VLOOKUP('2013 0-64'!AC$1,'2013 population'!$A$3:$E$102,3,FALSE),"")</f>
        <v/>
      </c>
      <c r="AD47" s="2" t="str">
        <f>IF('Adjacent Counties'!AD47="x",VLOOKUP('2013 0-64'!AD$1,'2013 population'!$A$3:$E$102,3,FALSE),"")</f>
        <v/>
      </c>
      <c r="AE47" s="2" t="str">
        <f>IF('Adjacent Counties'!AE47="x",VLOOKUP('2013 0-64'!AE$1,'2013 population'!$A$3:$E$102,3,FALSE),"")</f>
        <v/>
      </c>
      <c r="AF47" s="2" t="str">
        <f>IF('Adjacent Counties'!AF47="x",VLOOKUP('2013 0-64'!AF$1,'2013 population'!$A$3:$E$102,3,FALSE),"")</f>
        <v/>
      </c>
      <c r="AG47" s="2" t="str">
        <f>IF('Adjacent Counties'!AG47="x",VLOOKUP('2013 0-64'!AG$1,'2013 population'!$A$3:$E$102,3,FALSE),"")</f>
        <v/>
      </c>
      <c r="AH47" s="2" t="str">
        <f>IF('Adjacent Counties'!AH47="x",VLOOKUP('2013 0-64'!AH$1,'2013 population'!$A$3:$E$102,3,FALSE),"")</f>
        <v/>
      </c>
      <c r="AI47" s="2" t="str">
        <f>IF('Adjacent Counties'!AI47="x",VLOOKUP('2013 0-64'!AI$1,'2013 population'!$A$3:$E$102,3,FALSE),"")</f>
        <v/>
      </c>
      <c r="AJ47" s="2" t="str">
        <f>IF('Adjacent Counties'!AJ47="x",VLOOKUP('2013 0-64'!AJ$1,'2013 population'!$A$3:$E$102,3,FALSE),"")</f>
        <v/>
      </c>
      <c r="AK47" s="2" t="str">
        <f>IF('Adjacent Counties'!AK47="x",VLOOKUP('2013 0-64'!AK$1,'2013 population'!$A$3:$E$102,3,FALSE),"")</f>
        <v/>
      </c>
      <c r="AL47" s="2">
        <f>IF('Adjacent Counties'!AL47="x",VLOOKUP('2013 0-64'!AL$1,'2013 population'!$A$3:$E$102,3,FALSE),"")</f>
        <v>1191</v>
      </c>
      <c r="AM47" s="2" t="str">
        <f>IF('Adjacent Counties'!AM47="x",VLOOKUP('2013 0-64'!AM$1,'2013 population'!$A$3:$E$102,3,FALSE),"")</f>
        <v/>
      </c>
      <c r="AN47" s="2" t="str">
        <f>IF('Adjacent Counties'!AN47="x",VLOOKUP('2013 0-64'!AN$1,'2013 population'!$A$3:$E$102,3,FALSE),"")</f>
        <v/>
      </c>
      <c r="AO47" s="2" t="str">
        <f>IF('Adjacent Counties'!AO47="x",VLOOKUP('2013 0-64'!AO$1,'2013 population'!$A$3:$E$102,3,FALSE),"")</f>
        <v/>
      </c>
      <c r="AP47" s="2" t="str">
        <f>IF('Adjacent Counties'!AP47="x",VLOOKUP('2013 0-64'!AP$1,'2013 population'!$A$3:$E$102,3,FALSE),"")</f>
        <v/>
      </c>
      <c r="AQ47" s="2" t="str">
        <f>IF('Adjacent Counties'!AQ47="x",VLOOKUP('2013 0-64'!AQ$1,'2013 population'!$A$3:$E$102,3,FALSE),"")</f>
        <v/>
      </c>
      <c r="AR47" s="2" t="str">
        <f>IF('Adjacent Counties'!AR47="x",VLOOKUP('2013 0-64'!AR$1,'2013 population'!$A$3:$E$102,3,FALSE),"")</f>
        <v/>
      </c>
      <c r="AS47" s="2" t="str">
        <f>IF('Adjacent Counties'!AS47="x",VLOOKUP('2013 0-64'!AS$1,'2013 population'!$A$3:$E$102,3,FALSE),"")</f>
        <v/>
      </c>
      <c r="AT47" s="2" t="str">
        <f>IF('Adjacent Counties'!AT47="x",VLOOKUP('2013 0-64'!AT$1,'2013 population'!$A$3:$E$102,3,FALSE),"")</f>
        <v/>
      </c>
      <c r="AU47" s="2">
        <f>IF('Adjacent Counties'!AU47="x",VLOOKUP('2013 0-64'!AU$1,'2013 population'!$A$3:$E$102,3,FALSE),"")</f>
        <v>2287</v>
      </c>
      <c r="AV47" s="2" t="str">
        <f>IF('Adjacent Counties'!AV47="x",VLOOKUP('2013 0-64'!AV$1,'2013 population'!$A$3:$E$102,3,FALSE),"")</f>
        <v/>
      </c>
      <c r="AW47" s="2" t="str">
        <f>IF('Adjacent Counties'!AW47="x",VLOOKUP('2013 0-64'!AW$1,'2013 population'!$A$3:$E$102,3,FALSE),"")</f>
        <v/>
      </c>
      <c r="AX47" s="2" t="str">
        <f>IF('Adjacent Counties'!AX47="x",VLOOKUP('2013 0-64'!AX$1,'2013 population'!$A$3:$E$102,3,FALSE),"")</f>
        <v/>
      </c>
      <c r="AY47" s="2" t="str">
        <f>IF('Adjacent Counties'!AY47="x",VLOOKUP('2013 0-64'!AY$1,'2013 population'!$A$3:$E$102,3,FALSE),"")</f>
        <v/>
      </c>
      <c r="AZ47" s="2" t="str">
        <f>IF('Adjacent Counties'!AZ47="x",VLOOKUP('2013 0-64'!AZ$1,'2013 population'!$A$3:$E$102,3,FALSE),"")</f>
        <v/>
      </c>
      <c r="BA47" s="2" t="str">
        <f>IF('Adjacent Counties'!BA47="x",VLOOKUP('2013 0-64'!BA$1,'2013 population'!$A$3:$E$102,3,FALSE),"")</f>
        <v/>
      </c>
      <c r="BB47" s="2" t="str">
        <f>IF('Adjacent Counties'!BB47="x",VLOOKUP('2013 0-64'!BB$1,'2013 population'!$A$3:$E$102,3,FALSE),"")</f>
        <v/>
      </c>
      <c r="BC47" s="2" t="str">
        <f>IF('Adjacent Counties'!BC47="x",VLOOKUP('2013 0-64'!BC$1,'2013 population'!$A$3:$E$102,3,FALSE),"")</f>
        <v/>
      </c>
      <c r="BD47" s="2" t="str">
        <f>IF('Adjacent Counties'!BD47="x",VLOOKUP('2013 0-64'!BD$1,'2013 population'!$A$3:$E$102,3,FALSE),"")</f>
        <v/>
      </c>
      <c r="BE47" s="2" t="str">
        <f>IF('Adjacent Counties'!BE47="x",VLOOKUP('2013 0-64'!BE$1,'2013 population'!$A$3:$E$102,3,FALSE),"")</f>
        <v/>
      </c>
      <c r="BF47" s="2" t="str">
        <f>IF('Adjacent Counties'!BF47="x",VLOOKUP('2013 0-64'!BF$1,'2013 population'!$A$3:$E$102,3,FALSE),"")</f>
        <v/>
      </c>
      <c r="BG47" s="2" t="str">
        <f>IF('Adjacent Counties'!BG47="x",VLOOKUP('2013 0-64'!BG$1,'2013 population'!$A$3:$E$102,3,FALSE),"")</f>
        <v/>
      </c>
      <c r="BH47" s="2" t="str">
        <f>IF('Adjacent Counties'!BH47="x",VLOOKUP('2013 0-64'!BH$1,'2013 population'!$A$3:$E$102,3,FALSE),"")</f>
        <v/>
      </c>
      <c r="BI47" s="2" t="str">
        <f>IF('Adjacent Counties'!BI47="x",VLOOKUP('2013 0-64'!BI$1,'2013 population'!$A$3:$E$102,3,FALSE),"")</f>
        <v/>
      </c>
      <c r="BJ47" s="2" t="str">
        <f>IF('Adjacent Counties'!BJ47="x",VLOOKUP('2013 0-64'!BJ$1,'2013 population'!$A$3:$E$102,3,FALSE),"")</f>
        <v/>
      </c>
      <c r="BK47" s="2" t="str">
        <f>IF('Adjacent Counties'!BK47="x",VLOOKUP('2013 0-64'!BK$1,'2013 population'!$A$3:$E$102,3,FALSE),"")</f>
        <v/>
      </c>
      <c r="BL47" s="2" t="str">
        <f>IF('Adjacent Counties'!BL47="x",VLOOKUP('2013 0-64'!BL$1,'2013 population'!$A$3:$E$102,3,FALSE),"")</f>
        <v/>
      </c>
      <c r="BM47" s="2" t="str">
        <f>IF('Adjacent Counties'!BM47="x",VLOOKUP('2013 0-64'!BM$1,'2013 population'!$A$3:$E$102,3,FALSE),"")</f>
        <v/>
      </c>
      <c r="BN47" s="2" t="str">
        <f>IF('Adjacent Counties'!BN47="x",VLOOKUP('2013 0-64'!BN$1,'2013 population'!$A$3:$E$102,3,FALSE),"")</f>
        <v/>
      </c>
      <c r="BO47" s="2">
        <f>IF('Adjacent Counties'!BO47="x",VLOOKUP('2013 0-64'!BO$1,'2013 population'!$A$3:$E$102,3,FALSE),"")</f>
        <v>2535</v>
      </c>
      <c r="BP47" s="2" t="str">
        <f>IF('Adjacent Counties'!BP47="x",VLOOKUP('2013 0-64'!BP$1,'2013 population'!$A$3:$E$102,3,FALSE),"")</f>
        <v/>
      </c>
      <c r="BQ47" s="2" t="str">
        <f>IF('Adjacent Counties'!BQ47="x",VLOOKUP('2013 0-64'!BQ$1,'2013 population'!$A$3:$E$102,3,FALSE),"")</f>
        <v/>
      </c>
      <c r="BR47" s="2" t="str">
        <f>IF('Adjacent Counties'!BR47="x",VLOOKUP('2013 0-64'!BR$1,'2013 population'!$A$3:$E$102,3,FALSE),"")</f>
        <v/>
      </c>
      <c r="BS47" s="2" t="str">
        <f>IF('Adjacent Counties'!BS47="x",VLOOKUP('2013 0-64'!BS$1,'2013 population'!$A$3:$E$102,3,FALSE),"")</f>
        <v/>
      </c>
      <c r="BT47" s="2" t="str">
        <f>IF('Adjacent Counties'!BT47="x",VLOOKUP('2013 0-64'!BT$1,'2013 population'!$A$3:$E$102,3,FALSE),"")</f>
        <v/>
      </c>
      <c r="BU47" s="2" t="str">
        <f>IF('Adjacent Counties'!BU47="x",VLOOKUP('2013 0-64'!BU$1,'2013 population'!$A$3:$E$102,3,FALSE),"")</f>
        <v/>
      </c>
      <c r="BV47" s="2" t="str">
        <f>IF('Adjacent Counties'!BV47="x",VLOOKUP('2013 0-64'!BV$1,'2013 population'!$A$3:$E$102,3,FALSE),"")</f>
        <v/>
      </c>
      <c r="BW47" s="2" t="str">
        <f>IF('Adjacent Counties'!BW47="x",VLOOKUP('2013 0-64'!BW$1,'2013 population'!$A$3:$E$102,3,FALSE),"")</f>
        <v/>
      </c>
      <c r="BX47" s="2" t="str">
        <f>IF('Adjacent Counties'!BX47="x",VLOOKUP('2013 0-64'!BX$1,'2013 population'!$A$3:$E$102,3,FALSE),"")</f>
        <v/>
      </c>
      <c r="BY47" s="2" t="str">
        <f>IF('Adjacent Counties'!BY47="x",VLOOKUP('2013 0-64'!BY$1,'2013 population'!$A$3:$E$102,3,FALSE),"")</f>
        <v/>
      </c>
      <c r="BZ47" s="2" t="str">
        <f>IF('Adjacent Counties'!BZ47="x",VLOOKUP('2013 0-64'!BZ$1,'2013 population'!$A$3:$E$102,3,FALSE),"")</f>
        <v/>
      </c>
      <c r="CA47" s="2" t="str">
        <f>IF('Adjacent Counties'!CA47="x",VLOOKUP('2013 0-64'!CA$1,'2013 population'!$A$3:$E$102,3,FALSE),"")</f>
        <v/>
      </c>
      <c r="CB47" s="2" t="str">
        <f>IF('Adjacent Counties'!CB47="x",VLOOKUP('2013 0-64'!CB$1,'2013 population'!$A$3:$E$102,3,FALSE),"")</f>
        <v/>
      </c>
      <c r="CC47" s="2" t="str">
        <f>IF('Adjacent Counties'!CC47="x",VLOOKUP('2013 0-64'!CC$1,'2013 population'!$A$3:$E$102,3,FALSE),"")</f>
        <v/>
      </c>
      <c r="CD47" s="2" t="str">
        <f>IF('Adjacent Counties'!CD47="x",VLOOKUP('2013 0-64'!CD$1,'2013 population'!$A$3:$E$102,3,FALSE),"")</f>
        <v/>
      </c>
      <c r="CE47" s="2" t="str">
        <f>IF('Adjacent Counties'!CE47="x",VLOOKUP('2013 0-64'!CE$1,'2013 population'!$A$3:$E$102,3,FALSE),"")</f>
        <v/>
      </c>
      <c r="CF47" s="2" t="str">
        <f>IF('Adjacent Counties'!CF47="x",VLOOKUP('2013 0-64'!CF$1,'2013 population'!$A$3:$E$102,3,FALSE),"")</f>
        <v/>
      </c>
      <c r="CG47" s="2" t="str">
        <f>IF('Adjacent Counties'!CG47="x",VLOOKUP('2013 0-64'!CG$1,'2013 population'!$A$3:$E$102,3,FALSE),"")</f>
        <v/>
      </c>
      <c r="CH47" s="2" t="str">
        <f>IF('Adjacent Counties'!CH47="x",VLOOKUP('2013 0-64'!CH$1,'2013 population'!$A$3:$E$102,3,FALSE),"")</f>
        <v/>
      </c>
      <c r="CI47" s="2" t="str">
        <f>IF('Adjacent Counties'!CI47="x",VLOOKUP('2013 0-64'!CI$1,'2013 population'!$A$3:$E$102,3,FALSE),"")</f>
        <v/>
      </c>
      <c r="CJ47" s="2" t="str">
        <f>IF('Adjacent Counties'!CJ47="x",VLOOKUP('2013 0-64'!CJ$1,'2013 population'!$A$3:$E$102,3,FALSE),"")</f>
        <v/>
      </c>
      <c r="CK47" s="2" t="str">
        <f>IF('Adjacent Counties'!CK47="x",VLOOKUP('2013 0-64'!CK$1,'2013 population'!$A$3:$E$102,3,FALSE),"")</f>
        <v/>
      </c>
      <c r="CL47" s="2" t="str">
        <f>IF('Adjacent Counties'!CL47="x",VLOOKUP('2013 0-64'!CL$1,'2013 population'!$A$3:$E$102,3,FALSE),"")</f>
        <v/>
      </c>
      <c r="CM47" s="2" t="str">
        <f>IF('Adjacent Counties'!CM47="x",VLOOKUP('2013 0-64'!CM$1,'2013 population'!$A$3:$E$102,3,FALSE),"")</f>
        <v/>
      </c>
      <c r="CN47" s="2" t="str">
        <f>IF('Adjacent Counties'!CN47="x",VLOOKUP('2013 0-64'!CN$1,'2013 population'!$A$3:$E$102,3,FALSE),"")</f>
        <v/>
      </c>
      <c r="CO47" s="2" t="str">
        <f>IF('Adjacent Counties'!CO47="x",VLOOKUP('2013 0-64'!CO$1,'2013 population'!$A$3:$E$102,3,FALSE),"")</f>
        <v/>
      </c>
      <c r="CP47" s="2" t="str">
        <f>IF('Adjacent Counties'!CP47="x",VLOOKUP('2013 0-64'!CP$1,'2013 population'!$A$3:$E$102,3,FALSE),"")</f>
        <v/>
      </c>
      <c r="CQ47" s="2" t="str">
        <f>IF('Adjacent Counties'!CQ47="x",VLOOKUP('2013 0-64'!CQ$1,'2013 population'!$A$3:$E$102,3,FALSE),"")</f>
        <v/>
      </c>
      <c r="CR47" s="2" t="str">
        <f>IF('Adjacent Counties'!CR47="x",VLOOKUP('2013 0-64'!CR$1,'2013 population'!$A$3:$E$102,3,FALSE),"")</f>
        <v/>
      </c>
      <c r="CS47" s="2" t="str">
        <f>IF('Adjacent Counties'!CS47="x",VLOOKUP('2013 0-64'!CS$1,'2013 population'!$A$3:$E$102,3,FALSE),"")</f>
        <v/>
      </c>
      <c r="CT47" s="2" t="str">
        <f>IF('Adjacent Counties'!CT47="x",VLOOKUP('2013 0-64'!CT$1,'2013 population'!$A$3:$E$102,3,FALSE),"")</f>
        <v/>
      </c>
      <c r="CU47" s="2" t="str">
        <f>IF('Adjacent Counties'!CU47="x",VLOOKUP('2013 0-64'!CU$1,'2013 population'!$A$3:$E$102,3,FALSE),"")</f>
        <v/>
      </c>
      <c r="CV47" s="2" t="str">
        <f>IF('Adjacent Counties'!CV47="x",VLOOKUP('2013 0-64'!CV$1,'2013 population'!$A$3:$E$102,3,FALSE),"")</f>
        <v/>
      </c>
      <c r="CW47" s="2" t="str">
        <f>IF('Adjacent Counties'!CW47="x",VLOOKUP('2013 0-64'!CW$1,'2013 population'!$A$3:$E$102,3,FALSE),"")</f>
        <v/>
      </c>
      <c r="CX47" s="2">
        <f t="shared" si="0"/>
        <v>9685</v>
      </c>
      <c r="CY47" s="2">
        <f>SUMIF('Residents by Age'!B$2:B$422,"="&amp;'2013 0-64'!A47,'Residents by Age'!E$2:E$422)</f>
        <v>17</v>
      </c>
      <c r="CZ47" s="9">
        <f t="shared" si="1"/>
        <v>1.7552916881775944</v>
      </c>
    </row>
    <row r="48" spans="1:104">
      <c r="A48" s="3" t="s">
        <v>46</v>
      </c>
      <c r="B48" s="2" t="str">
        <f>IF('Adjacent Counties'!B48="x",VLOOKUP('2013 0-64'!B$1,'2013 population'!$A$3:$E$102,3,FALSE),"")</f>
        <v/>
      </c>
      <c r="C48" s="2" t="str">
        <f>IF('Adjacent Counties'!C48="x",VLOOKUP('2013 0-64'!C$1,'2013 population'!$A$3:$E$102,3,FALSE),"")</f>
        <v/>
      </c>
      <c r="D48" s="2" t="str">
        <f>IF('Adjacent Counties'!D48="x",VLOOKUP('2013 0-64'!D$1,'2013 population'!$A$3:$E$102,3,FALSE),"")</f>
        <v/>
      </c>
      <c r="E48" s="2" t="str">
        <f>IF('Adjacent Counties'!E48="x",VLOOKUP('2013 0-64'!E$1,'2013 population'!$A$3:$E$102,3,FALSE),"")</f>
        <v/>
      </c>
      <c r="F48" s="2" t="str">
        <f>IF('Adjacent Counties'!F48="x",VLOOKUP('2013 0-64'!F$1,'2013 population'!$A$3:$E$102,3,FALSE),"")</f>
        <v/>
      </c>
      <c r="G48" s="2" t="str">
        <f>IF('Adjacent Counties'!G48="x",VLOOKUP('2013 0-64'!G$1,'2013 population'!$A$3:$E$102,3,FALSE),"")</f>
        <v/>
      </c>
      <c r="H48" s="2" t="str">
        <f>IF('Adjacent Counties'!H48="x",VLOOKUP('2013 0-64'!H$1,'2013 population'!$A$3:$E$102,3,FALSE),"")</f>
        <v/>
      </c>
      <c r="I48" s="2" t="str">
        <f>IF('Adjacent Counties'!I48="x",VLOOKUP('2013 0-64'!I$1,'2013 population'!$A$3:$E$102,3,FALSE),"")</f>
        <v/>
      </c>
      <c r="J48" s="2" t="str">
        <f>IF('Adjacent Counties'!J48="x",VLOOKUP('2013 0-64'!J$1,'2013 population'!$A$3:$E$102,3,FALSE),"")</f>
        <v/>
      </c>
      <c r="K48" s="2" t="str">
        <f>IF('Adjacent Counties'!K48="x",VLOOKUP('2013 0-64'!K$1,'2013 population'!$A$3:$E$102,3,FALSE),"")</f>
        <v/>
      </c>
      <c r="L48" s="2" t="str">
        <f>IF('Adjacent Counties'!L48="x",VLOOKUP('2013 0-64'!L$1,'2013 population'!$A$3:$E$102,3,FALSE),"")</f>
        <v/>
      </c>
      <c r="M48" s="2" t="str">
        <f>IF('Adjacent Counties'!M48="x",VLOOKUP('2013 0-64'!M$1,'2013 population'!$A$3:$E$102,3,FALSE),"")</f>
        <v/>
      </c>
      <c r="N48" s="2" t="str">
        <f>IF('Adjacent Counties'!N48="x",VLOOKUP('2013 0-64'!N$1,'2013 population'!$A$3:$E$102,3,FALSE),"")</f>
        <v/>
      </c>
      <c r="O48" s="2" t="str">
        <f>IF('Adjacent Counties'!O48="x",VLOOKUP('2013 0-64'!O$1,'2013 population'!$A$3:$E$102,3,FALSE),"")</f>
        <v/>
      </c>
      <c r="P48" s="2" t="str">
        <f>IF('Adjacent Counties'!P48="x",VLOOKUP('2013 0-64'!P$1,'2013 population'!$A$3:$E$102,3,FALSE),"")</f>
        <v/>
      </c>
      <c r="Q48" s="2" t="str">
        <f>IF('Adjacent Counties'!Q48="x",VLOOKUP('2013 0-64'!Q$1,'2013 population'!$A$3:$E$102,3,FALSE),"")</f>
        <v/>
      </c>
      <c r="R48" s="2" t="str">
        <f>IF('Adjacent Counties'!R48="x",VLOOKUP('2013 0-64'!R$1,'2013 population'!$A$3:$E$102,3,FALSE),"")</f>
        <v/>
      </c>
      <c r="S48" s="2" t="str">
        <f>IF('Adjacent Counties'!S48="x",VLOOKUP('2013 0-64'!S$1,'2013 population'!$A$3:$E$102,3,FALSE),"")</f>
        <v/>
      </c>
      <c r="T48" s="2" t="str">
        <f>IF('Adjacent Counties'!T48="x",VLOOKUP('2013 0-64'!T$1,'2013 population'!$A$3:$E$102,3,FALSE),"")</f>
        <v/>
      </c>
      <c r="U48" s="2" t="str">
        <f>IF('Adjacent Counties'!U48="x",VLOOKUP('2013 0-64'!U$1,'2013 population'!$A$3:$E$102,3,FALSE),"")</f>
        <v/>
      </c>
      <c r="V48" s="2" t="str">
        <f>IF('Adjacent Counties'!V48="x",VLOOKUP('2013 0-64'!V$1,'2013 population'!$A$3:$E$102,3,FALSE),"")</f>
        <v/>
      </c>
      <c r="W48" s="2" t="str">
        <f>IF('Adjacent Counties'!W48="x",VLOOKUP('2013 0-64'!W$1,'2013 population'!$A$3:$E$102,3,FALSE),"")</f>
        <v/>
      </c>
      <c r="X48" s="2" t="str">
        <f>IF('Adjacent Counties'!X48="x",VLOOKUP('2013 0-64'!X$1,'2013 population'!$A$3:$E$102,3,FALSE),"")</f>
        <v/>
      </c>
      <c r="Y48" s="2" t="str">
        <f>IF('Adjacent Counties'!Y48="x",VLOOKUP('2013 0-64'!Y$1,'2013 population'!$A$3:$E$102,3,FALSE),"")</f>
        <v/>
      </c>
      <c r="Z48" s="2" t="str">
        <f>IF('Adjacent Counties'!Z48="x",VLOOKUP('2013 0-64'!Z$1,'2013 population'!$A$3:$E$102,3,FALSE),"")</f>
        <v/>
      </c>
      <c r="AA48" s="2">
        <f>IF('Adjacent Counties'!AA48="x",VLOOKUP('2013 0-64'!AA$1,'2013 population'!$A$3:$E$102,3,FALSE),"")</f>
        <v>20870</v>
      </c>
      <c r="AB48" s="2" t="str">
        <f>IF('Adjacent Counties'!AB48="x",VLOOKUP('2013 0-64'!AB$1,'2013 population'!$A$3:$E$102,3,FALSE),"")</f>
        <v/>
      </c>
      <c r="AC48" s="2" t="str">
        <f>IF('Adjacent Counties'!AC48="x",VLOOKUP('2013 0-64'!AC$1,'2013 population'!$A$3:$E$102,3,FALSE),"")</f>
        <v/>
      </c>
      <c r="AD48" s="2" t="str">
        <f>IF('Adjacent Counties'!AD48="x",VLOOKUP('2013 0-64'!AD$1,'2013 population'!$A$3:$E$102,3,FALSE),"")</f>
        <v/>
      </c>
      <c r="AE48" s="2" t="str">
        <f>IF('Adjacent Counties'!AE48="x",VLOOKUP('2013 0-64'!AE$1,'2013 population'!$A$3:$E$102,3,FALSE),"")</f>
        <v/>
      </c>
      <c r="AF48" s="2" t="str">
        <f>IF('Adjacent Counties'!AF48="x",VLOOKUP('2013 0-64'!AF$1,'2013 population'!$A$3:$E$102,3,FALSE),"")</f>
        <v/>
      </c>
      <c r="AG48" s="2" t="str">
        <f>IF('Adjacent Counties'!AG48="x",VLOOKUP('2013 0-64'!AG$1,'2013 population'!$A$3:$E$102,3,FALSE),"")</f>
        <v/>
      </c>
      <c r="AH48" s="2" t="str">
        <f>IF('Adjacent Counties'!AH48="x",VLOOKUP('2013 0-64'!AH$1,'2013 population'!$A$3:$E$102,3,FALSE),"")</f>
        <v/>
      </c>
      <c r="AI48" s="2" t="str">
        <f>IF('Adjacent Counties'!AI48="x",VLOOKUP('2013 0-64'!AI$1,'2013 population'!$A$3:$E$102,3,FALSE),"")</f>
        <v/>
      </c>
      <c r="AJ48" s="2" t="str">
        <f>IF('Adjacent Counties'!AJ48="x",VLOOKUP('2013 0-64'!AJ$1,'2013 population'!$A$3:$E$102,3,FALSE),"")</f>
        <v/>
      </c>
      <c r="AK48" s="2" t="str">
        <f>IF('Adjacent Counties'!AK48="x",VLOOKUP('2013 0-64'!AK$1,'2013 population'!$A$3:$E$102,3,FALSE),"")</f>
        <v/>
      </c>
      <c r="AL48" s="2" t="str">
        <f>IF('Adjacent Counties'!AL48="x",VLOOKUP('2013 0-64'!AL$1,'2013 population'!$A$3:$E$102,3,FALSE),"")</f>
        <v/>
      </c>
      <c r="AM48" s="2" t="str">
        <f>IF('Adjacent Counties'!AM48="x",VLOOKUP('2013 0-64'!AM$1,'2013 population'!$A$3:$E$102,3,FALSE),"")</f>
        <v/>
      </c>
      <c r="AN48" s="2" t="str">
        <f>IF('Adjacent Counties'!AN48="x",VLOOKUP('2013 0-64'!AN$1,'2013 population'!$A$3:$E$102,3,FALSE),"")</f>
        <v/>
      </c>
      <c r="AO48" s="2" t="str">
        <f>IF('Adjacent Counties'!AO48="x",VLOOKUP('2013 0-64'!AO$1,'2013 population'!$A$3:$E$102,3,FALSE),"")</f>
        <v/>
      </c>
      <c r="AP48" s="2" t="str">
        <f>IF('Adjacent Counties'!AP48="x",VLOOKUP('2013 0-64'!AP$1,'2013 population'!$A$3:$E$102,3,FALSE),"")</f>
        <v/>
      </c>
      <c r="AQ48" s="2" t="str">
        <f>IF('Adjacent Counties'!AQ48="x",VLOOKUP('2013 0-64'!AQ$1,'2013 population'!$A$3:$E$102,3,FALSE),"")</f>
        <v/>
      </c>
      <c r="AR48" s="2" t="str">
        <f>IF('Adjacent Counties'!AR48="x",VLOOKUP('2013 0-64'!AR$1,'2013 population'!$A$3:$E$102,3,FALSE),"")</f>
        <v/>
      </c>
      <c r="AS48" s="2" t="str">
        <f>IF('Adjacent Counties'!AS48="x",VLOOKUP('2013 0-64'!AS$1,'2013 population'!$A$3:$E$102,3,FALSE),"")</f>
        <v/>
      </c>
      <c r="AT48" s="2" t="str">
        <f>IF('Adjacent Counties'!AT48="x",VLOOKUP('2013 0-64'!AT$1,'2013 population'!$A$3:$E$102,3,FALSE),"")</f>
        <v/>
      </c>
      <c r="AU48" s="2" t="str">
        <f>IF('Adjacent Counties'!AU48="x",VLOOKUP('2013 0-64'!AU$1,'2013 population'!$A$3:$E$102,3,FALSE),"")</f>
        <v/>
      </c>
      <c r="AV48" s="2">
        <f>IF('Adjacent Counties'!AV48="x",VLOOKUP('2013 0-64'!AV$1,'2013 population'!$A$3:$E$102,3,FALSE),"")</f>
        <v>2595</v>
      </c>
      <c r="AW48" s="2" t="str">
        <f>IF('Adjacent Counties'!AW48="x",VLOOKUP('2013 0-64'!AW$1,'2013 population'!$A$3:$E$102,3,FALSE),"")</f>
        <v/>
      </c>
      <c r="AX48" s="2" t="str">
        <f>IF('Adjacent Counties'!AX48="x",VLOOKUP('2013 0-64'!AX$1,'2013 population'!$A$3:$E$102,3,FALSE),"")</f>
        <v/>
      </c>
      <c r="AY48" s="2" t="str">
        <f>IF('Adjacent Counties'!AY48="x",VLOOKUP('2013 0-64'!AY$1,'2013 population'!$A$3:$E$102,3,FALSE),"")</f>
        <v/>
      </c>
      <c r="AZ48" s="2" t="str">
        <f>IF('Adjacent Counties'!AZ48="x",VLOOKUP('2013 0-64'!AZ$1,'2013 population'!$A$3:$E$102,3,FALSE),"")</f>
        <v/>
      </c>
      <c r="BA48" s="2" t="str">
        <f>IF('Adjacent Counties'!BA48="x",VLOOKUP('2013 0-64'!BA$1,'2013 population'!$A$3:$E$102,3,FALSE),"")</f>
        <v/>
      </c>
      <c r="BB48" s="2" t="str">
        <f>IF('Adjacent Counties'!BB48="x",VLOOKUP('2013 0-64'!BB$1,'2013 population'!$A$3:$E$102,3,FALSE),"")</f>
        <v/>
      </c>
      <c r="BC48" s="2" t="str">
        <f>IF('Adjacent Counties'!BC48="x",VLOOKUP('2013 0-64'!BC$1,'2013 population'!$A$3:$E$102,3,FALSE),"")</f>
        <v/>
      </c>
      <c r="BD48" s="2" t="str">
        <f>IF('Adjacent Counties'!BD48="x",VLOOKUP('2013 0-64'!BD$1,'2013 population'!$A$3:$E$102,3,FALSE),"")</f>
        <v/>
      </c>
      <c r="BE48" s="2" t="str">
        <f>IF('Adjacent Counties'!BE48="x",VLOOKUP('2013 0-64'!BE$1,'2013 population'!$A$3:$E$102,3,FALSE),"")</f>
        <v/>
      </c>
      <c r="BF48" s="2" t="str">
        <f>IF('Adjacent Counties'!BF48="x",VLOOKUP('2013 0-64'!BF$1,'2013 population'!$A$3:$E$102,3,FALSE),"")</f>
        <v/>
      </c>
      <c r="BG48" s="2" t="str">
        <f>IF('Adjacent Counties'!BG48="x",VLOOKUP('2013 0-64'!BG$1,'2013 population'!$A$3:$E$102,3,FALSE),"")</f>
        <v/>
      </c>
      <c r="BH48" s="2" t="str">
        <f>IF('Adjacent Counties'!BH48="x",VLOOKUP('2013 0-64'!BH$1,'2013 population'!$A$3:$E$102,3,FALSE),"")</f>
        <v/>
      </c>
      <c r="BI48" s="2" t="str">
        <f>IF('Adjacent Counties'!BI48="x",VLOOKUP('2013 0-64'!BI$1,'2013 population'!$A$3:$E$102,3,FALSE),"")</f>
        <v/>
      </c>
      <c r="BJ48" s="2" t="str">
        <f>IF('Adjacent Counties'!BJ48="x",VLOOKUP('2013 0-64'!BJ$1,'2013 population'!$A$3:$E$102,3,FALSE),"")</f>
        <v/>
      </c>
      <c r="BK48" s="2" t="str">
        <f>IF('Adjacent Counties'!BK48="x",VLOOKUP('2013 0-64'!BK$1,'2013 population'!$A$3:$E$102,3,FALSE),"")</f>
        <v/>
      </c>
      <c r="BL48" s="2">
        <f>IF('Adjacent Counties'!BL48="x",VLOOKUP('2013 0-64'!BL$1,'2013 population'!$A$3:$E$102,3,FALSE),"")</f>
        <v>11732</v>
      </c>
      <c r="BM48" s="2" t="str">
        <f>IF('Adjacent Counties'!BM48="x",VLOOKUP('2013 0-64'!BM$1,'2013 population'!$A$3:$E$102,3,FALSE),"")</f>
        <v/>
      </c>
      <c r="BN48" s="2" t="str">
        <f>IF('Adjacent Counties'!BN48="x",VLOOKUP('2013 0-64'!BN$1,'2013 population'!$A$3:$E$102,3,FALSE),"")</f>
        <v/>
      </c>
      <c r="BO48" s="2" t="str">
        <f>IF('Adjacent Counties'!BO48="x",VLOOKUP('2013 0-64'!BO$1,'2013 population'!$A$3:$E$102,3,FALSE),"")</f>
        <v/>
      </c>
      <c r="BP48" s="2" t="str">
        <f>IF('Adjacent Counties'!BP48="x",VLOOKUP('2013 0-64'!BP$1,'2013 population'!$A$3:$E$102,3,FALSE),"")</f>
        <v/>
      </c>
      <c r="BQ48" s="2" t="str">
        <f>IF('Adjacent Counties'!BQ48="x",VLOOKUP('2013 0-64'!BQ$1,'2013 population'!$A$3:$E$102,3,FALSE),"")</f>
        <v/>
      </c>
      <c r="BR48" s="2" t="str">
        <f>IF('Adjacent Counties'!BR48="x",VLOOKUP('2013 0-64'!BR$1,'2013 population'!$A$3:$E$102,3,FALSE),"")</f>
        <v/>
      </c>
      <c r="BS48" s="2" t="str">
        <f>IF('Adjacent Counties'!BS48="x",VLOOKUP('2013 0-64'!BS$1,'2013 population'!$A$3:$E$102,3,FALSE),"")</f>
        <v/>
      </c>
      <c r="BT48" s="2" t="str">
        <f>IF('Adjacent Counties'!BT48="x",VLOOKUP('2013 0-64'!BT$1,'2013 population'!$A$3:$E$102,3,FALSE),"")</f>
        <v/>
      </c>
      <c r="BU48" s="2" t="str">
        <f>IF('Adjacent Counties'!BU48="x",VLOOKUP('2013 0-64'!BU$1,'2013 population'!$A$3:$E$102,3,FALSE),"")</f>
        <v/>
      </c>
      <c r="BV48" s="2" t="str">
        <f>IF('Adjacent Counties'!BV48="x",VLOOKUP('2013 0-64'!BV$1,'2013 population'!$A$3:$E$102,3,FALSE),"")</f>
        <v/>
      </c>
      <c r="BW48" s="2" t="str">
        <f>IF('Adjacent Counties'!BW48="x",VLOOKUP('2013 0-64'!BW$1,'2013 population'!$A$3:$E$102,3,FALSE),"")</f>
        <v/>
      </c>
      <c r="BX48" s="2" t="str">
        <f>IF('Adjacent Counties'!BX48="x",VLOOKUP('2013 0-64'!BX$1,'2013 population'!$A$3:$E$102,3,FALSE),"")</f>
        <v/>
      </c>
      <c r="BY48" s="2" t="str">
        <f>IF('Adjacent Counties'!BY48="x",VLOOKUP('2013 0-64'!BY$1,'2013 population'!$A$3:$E$102,3,FALSE),"")</f>
        <v/>
      </c>
      <c r="BZ48" s="2">
        <f>IF('Adjacent Counties'!BZ48="x",VLOOKUP('2013 0-64'!BZ$1,'2013 population'!$A$3:$E$102,3,FALSE),"")</f>
        <v>4228</v>
      </c>
      <c r="CA48" s="2">
        <f>IF('Adjacent Counties'!CA48="x",VLOOKUP('2013 0-64'!CA$1,'2013 population'!$A$3:$E$102,3,FALSE),"")</f>
        <v>10426</v>
      </c>
      <c r="CB48" s="2" t="str">
        <f>IF('Adjacent Counties'!CB48="x",VLOOKUP('2013 0-64'!CB$1,'2013 population'!$A$3:$E$102,3,FALSE),"")</f>
        <v/>
      </c>
      <c r="CC48" s="2" t="str">
        <f>IF('Adjacent Counties'!CC48="x",VLOOKUP('2013 0-64'!CC$1,'2013 population'!$A$3:$E$102,3,FALSE),"")</f>
        <v/>
      </c>
      <c r="CD48" s="2" t="str">
        <f>IF('Adjacent Counties'!CD48="x",VLOOKUP('2013 0-64'!CD$1,'2013 population'!$A$3:$E$102,3,FALSE),"")</f>
        <v/>
      </c>
      <c r="CE48" s="2" t="str">
        <f>IF('Adjacent Counties'!CE48="x",VLOOKUP('2013 0-64'!CE$1,'2013 population'!$A$3:$E$102,3,FALSE),"")</f>
        <v/>
      </c>
      <c r="CF48" s="2">
        <f>IF('Adjacent Counties'!CF48="x",VLOOKUP('2013 0-64'!CF$1,'2013 population'!$A$3:$E$102,3,FALSE),"")</f>
        <v>3278</v>
      </c>
      <c r="CG48" s="2" t="str">
        <f>IF('Adjacent Counties'!CG48="x",VLOOKUP('2013 0-64'!CG$1,'2013 population'!$A$3:$E$102,3,FALSE),"")</f>
        <v/>
      </c>
      <c r="CH48" s="2" t="str">
        <f>IF('Adjacent Counties'!CH48="x",VLOOKUP('2013 0-64'!CH$1,'2013 population'!$A$3:$E$102,3,FALSE),"")</f>
        <v/>
      </c>
      <c r="CI48" s="2" t="str">
        <f>IF('Adjacent Counties'!CI48="x",VLOOKUP('2013 0-64'!CI$1,'2013 population'!$A$3:$E$102,3,FALSE),"")</f>
        <v/>
      </c>
      <c r="CJ48" s="2" t="str">
        <f>IF('Adjacent Counties'!CJ48="x",VLOOKUP('2013 0-64'!CJ$1,'2013 population'!$A$3:$E$102,3,FALSE),"")</f>
        <v/>
      </c>
      <c r="CK48" s="2" t="str">
        <f>IF('Adjacent Counties'!CK48="x",VLOOKUP('2013 0-64'!CK$1,'2013 population'!$A$3:$E$102,3,FALSE),"")</f>
        <v/>
      </c>
      <c r="CL48" s="2" t="str">
        <f>IF('Adjacent Counties'!CL48="x",VLOOKUP('2013 0-64'!CL$1,'2013 population'!$A$3:$E$102,3,FALSE),"")</f>
        <v/>
      </c>
      <c r="CM48" s="2" t="str">
        <f>IF('Adjacent Counties'!CM48="x",VLOOKUP('2013 0-64'!CM$1,'2013 population'!$A$3:$E$102,3,FALSE),"")</f>
        <v/>
      </c>
      <c r="CN48" s="2" t="str">
        <f>IF('Adjacent Counties'!CN48="x",VLOOKUP('2013 0-64'!CN$1,'2013 population'!$A$3:$E$102,3,FALSE),"")</f>
        <v/>
      </c>
      <c r="CO48" s="2" t="str">
        <f>IF('Adjacent Counties'!CO48="x",VLOOKUP('2013 0-64'!CO$1,'2013 population'!$A$3:$E$102,3,FALSE),"")</f>
        <v/>
      </c>
      <c r="CP48" s="2" t="str">
        <f>IF('Adjacent Counties'!CP48="x",VLOOKUP('2013 0-64'!CP$1,'2013 population'!$A$3:$E$102,3,FALSE),"")</f>
        <v/>
      </c>
      <c r="CQ48" s="2" t="str">
        <f>IF('Adjacent Counties'!CQ48="x",VLOOKUP('2013 0-64'!CQ$1,'2013 population'!$A$3:$E$102,3,FALSE),"")</f>
        <v/>
      </c>
      <c r="CR48" s="2" t="str">
        <f>IF('Adjacent Counties'!CR48="x",VLOOKUP('2013 0-64'!CR$1,'2013 population'!$A$3:$E$102,3,FALSE),"")</f>
        <v/>
      </c>
      <c r="CS48" s="2" t="str">
        <f>IF('Adjacent Counties'!CS48="x",VLOOKUP('2013 0-64'!CS$1,'2013 population'!$A$3:$E$102,3,FALSE),"")</f>
        <v/>
      </c>
      <c r="CT48" s="2" t="str">
        <f>IF('Adjacent Counties'!CT48="x",VLOOKUP('2013 0-64'!CT$1,'2013 population'!$A$3:$E$102,3,FALSE),"")</f>
        <v/>
      </c>
      <c r="CU48" s="2" t="str">
        <f>IF('Adjacent Counties'!CU48="x",VLOOKUP('2013 0-64'!CU$1,'2013 population'!$A$3:$E$102,3,FALSE),"")</f>
        <v/>
      </c>
      <c r="CV48" s="2" t="str">
        <f>IF('Adjacent Counties'!CV48="x",VLOOKUP('2013 0-64'!CV$1,'2013 population'!$A$3:$E$102,3,FALSE),"")</f>
        <v/>
      </c>
      <c r="CW48" s="2" t="str">
        <f>IF('Adjacent Counties'!CW48="x",VLOOKUP('2013 0-64'!CW$1,'2013 population'!$A$3:$E$102,3,FALSE),"")</f>
        <v/>
      </c>
      <c r="CX48" s="2">
        <f t="shared" si="0"/>
        <v>53129</v>
      </c>
      <c r="CY48" s="2">
        <f>SUMIF('Residents by Age'!B$2:B$422,"="&amp;'2013 0-64'!A48,'Residents by Age'!E$2:E$422)</f>
        <v>27</v>
      </c>
      <c r="CZ48" s="9">
        <f t="shared" si="1"/>
        <v>0.50819702987069215</v>
      </c>
    </row>
    <row r="49" spans="1:104">
      <c r="A49" s="3" t="s">
        <v>47</v>
      </c>
      <c r="B49" s="2" t="str">
        <f>IF('Adjacent Counties'!B49="x",VLOOKUP('2013 0-64'!B$1,'2013 population'!$A$3:$E$102,3,FALSE),"")</f>
        <v/>
      </c>
      <c r="C49" s="2" t="str">
        <f>IF('Adjacent Counties'!C49="x",VLOOKUP('2013 0-64'!C$1,'2013 population'!$A$3:$E$102,3,FALSE),"")</f>
        <v/>
      </c>
      <c r="D49" s="2" t="str">
        <f>IF('Adjacent Counties'!D49="x",VLOOKUP('2013 0-64'!D$1,'2013 population'!$A$3:$E$102,3,FALSE),"")</f>
        <v/>
      </c>
      <c r="E49" s="2" t="str">
        <f>IF('Adjacent Counties'!E49="x",VLOOKUP('2013 0-64'!E$1,'2013 population'!$A$3:$E$102,3,FALSE),"")</f>
        <v/>
      </c>
      <c r="F49" s="2" t="str">
        <f>IF('Adjacent Counties'!F49="x",VLOOKUP('2013 0-64'!F$1,'2013 population'!$A$3:$E$102,3,FALSE),"")</f>
        <v/>
      </c>
      <c r="G49" s="2" t="str">
        <f>IF('Adjacent Counties'!G49="x",VLOOKUP('2013 0-64'!G$1,'2013 population'!$A$3:$E$102,3,FALSE),"")</f>
        <v/>
      </c>
      <c r="H49" s="2">
        <f>IF('Adjacent Counties'!H49="x",VLOOKUP('2013 0-64'!H$1,'2013 population'!$A$3:$E$102,3,FALSE),"")</f>
        <v>6035</v>
      </c>
      <c r="I49" s="2" t="str">
        <f>IF('Adjacent Counties'!I49="x",VLOOKUP('2013 0-64'!I$1,'2013 population'!$A$3:$E$102,3,FALSE),"")</f>
        <v/>
      </c>
      <c r="J49" s="2" t="str">
        <f>IF('Adjacent Counties'!J49="x",VLOOKUP('2013 0-64'!J$1,'2013 population'!$A$3:$E$102,3,FALSE),"")</f>
        <v/>
      </c>
      <c r="K49" s="2" t="str">
        <f>IF('Adjacent Counties'!K49="x",VLOOKUP('2013 0-64'!K$1,'2013 population'!$A$3:$E$102,3,FALSE),"")</f>
        <v/>
      </c>
      <c r="L49" s="2" t="str">
        <f>IF('Adjacent Counties'!L49="x",VLOOKUP('2013 0-64'!L$1,'2013 population'!$A$3:$E$102,3,FALSE),"")</f>
        <v/>
      </c>
      <c r="M49" s="2" t="str">
        <f>IF('Adjacent Counties'!M49="x",VLOOKUP('2013 0-64'!M$1,'2013 population'!$A$3:$E$102,3,FALSE),"")</f>
        <v/>
      </c>
      <c r="N49" s="2" t="str">
        <f>IF('Adjacent Counties'!N49="x",VLOOKUP('2013 0-64'!N$1,'2013 population'!$A$3:$E$102,3,FALSE),"")</f>
        <v/>
      </c>
      <c r="O49" s="2" t="str">
        <f>IF('Adjacent Counties'!O49="x",VLOOKUP('2013 0-64'!O$1,'2013 population'!$A$3:$E$102,3,FALSE),"")</f>
        <v/>
      </c>
      <c r="P49" s="2" t="str">
        <f>IF('Adjacent Counties'!P49="x",VLOOKUP('2013 0-64'!P$1,'2013 population'!$A$3:$E$102,3,FALSE),"")</f>
        <v/>
      </c>
      <c r="Q49" s="2" t="str">
        <f>IF('Adjacent Counties'!Q49="x",VLOOKUP('2013 0-64'!Q$1,'2013 population'!$A$3:$E$102,3,FALSE),"")</f>
        <v/>
      </c>
      <c r="R49" s="2" t="str">
        <f>IF('Adjacent Counties'!R49="x",VLOOKUP('2013 0-64'!R$1,'2013 population'!$A$3:$E$102,3,FALSE),"")</f>
        <v/>
      </c>
      <c r="S49" s="2" t="str">
        <f>IF('Adjacent Counties'!S49="x",VLOOKUP('2013 0-64'!S$1,'2013 population'!$A$3:$E$102,3,FALSE),"")</f>
        <v/>
      </c>
      <c r="T49" s="2" t="str">
        <f>IF('Adjacent Counties'!T49="x",VLOOKUP('2013 0-64'!T$1,'2013 population'!$A$3:$E$102,3,FALSE),"")</f>
        <v/>
      </c>
      <c r="U49" s="2" t="str">
        <f>IF('Adjacent Counties'!U49="x",VLOOKUP('2013 0-64'!U$1,'2013 population'!$A$3:$E$102,3,FALSE),"")</f>
        <v/>
      </c>
      <c r="V49" s="2" t="str">
        <f>IF('Adjacent Counties'!V49="x",VLOOKUP('2013 0-64'!V$1,'2013 population'!$A$3:$E$102,3,FALSE),"")</f>
        <v/>
      </c>
      <c r="W49" s="2" t="str">
        <f>IF('Adjacent Counties'!W49="x",VLOOKUP('2013 0-64'!W$1,'2013 population'!$A$3:$E$102,3,FALSE),"")</f>
        <v/>
      </c>
      <c r="X49" s="2" t="str">
        <f>IF('Adjacent Counties'!X49="x",VLOOKUP('2013 0-64'!X$1,'2013 population'!$A$3:$E$102,3,FALSE),"")</f>
        <v/>
      </c>
      <c r="Y49" s="2" t="str">
        <f>IF('Adjacent Counties'!Y49="x",VLOOKUP('2013 0-64'!Y$1,'2013 population'!$A$3:$E$102,3,FALSE),"")</f>
        <v/>
      </c>
      <c r="Z49" s="2" t="str">
        <f>IF('Adjacent Counties'!Z49="x",VLOOKUP('2013 0-64'!Z$1,'2013 population'!$A$3:$E$102,3,FALSE),"")</f>
        <v/>
      </c>
      <c r="AA49" s="2" t="str">
        <f>IF('Adjacent Counties'!AA49="x",VLOOKUP('2013 0-64'!AA$1,'2013 population'!$A$3:$E$102,3,FALSE),"")</f>
        <v/>
      </c>
      <c r="AB49" s="2" t="str">
        <f>IF('Adjacent Counties'!AB49="x",VLOOKUP('2013 0-64'!AB$1,'2013 population'!$A$3:$E$102,3,FALSE),"")</f>
        <v/>
      </c>
      <c r="AC49" s="2">
        <f>IF('Adjacent Counties'!AC49="x",VLOOKUP('2013 0-64'!AC$1,'2013 population'!$A$3:$E$102,3,FALSE),"")</f>
        <v>3895</v>
      </c>
      <c r="AD49" s="2" t="str">
        <f>IF('Adjacent Counties'!AD49="x",VLOOKUP('2013 0-64'!AD$1,'2013 population'!$A$3:$E$102,3,FALSE),"")</f>
        <v/>
      </c>
      <c r="AE49" s="2" t="str">
        <f>IF('Adjacent Counties'!AE49="x",VLOOKUP('2013 0-64'!AE$1,'2013 population'!$A$3:$E$102,3,FALSE),"")</f>
        <v/>
      </c>
      <c r="AF49" s="2" t="str">
        <f>IF('Adjacent Counties'!AF49="x",VLOOKUP('2013 0-64'!AF$1,'2013 population'!$A$3:$E$102,3,FALSE),"")</f>
        <v/>
      </c>
      <c r="AG49" s="2" t="str">
        <f>IF('Adjacent Counties'!AG49="x",VLOOKUP('2013 0-64'!AG$1,'2013 population'!$A$3:$E$102,3,FALSE),"")</f>
        <v/>
      </c>
      <c r="AH49" s="2" t="str">
        <f>IF('Adjacent Counties'!AH49="x",VLOOKUP('2013 0-64'!AH$1,'2013 population'!$A$3:$E$102,3,FALSE),"")</f>
        <v/>
      </c>
      <c r="AI49" s="2" t="str">
        <f>IF('Adjacent Counties'!AI49="x",VLOOKUP('2013 0-64'!AI$1,'2013 population'!$A$3:$E$102,3,FALSE),"")</f>
        <v/>
      </c>
      <c r="AJ49" s="2" t="str">
        <f>IF('Adjacent Counties'!AJ49="x",VLOOKUP('2013 0-64'!AJ$1,'2013 population'!$A$3:$E$102,3,FALSE),"")</f>
        <v/>
      </c>
      <c r="AK49" s="2" t="str">
        <f>IF('Adjacent Counties'!AK49="x",VLOOKUP('2013 0-64'!AK$1,'2013 population'!$A$3:$E$102,3,FALSE),"")</f>
        <v/>
      </c>
      <c r="AL49" s="2" t="str">
        <f>IF('Adjacent Counties'!AL49="x",VLOOKUP('2013 0-64'!AL$1,'2013 population'!$A$3:$E$102,3,FALSE),"")</f>
        <v/>
      </c>
      <c r="AM49" s="2" t="str">
        <f>IF('Adjacent Counties'!AM49="x",VLOOKUP('2013 0-64'!AM$1,'2013 population'!$A$3:$E$102,3,FALSE),"")</f>
        <v/>
      </c>
      <c r="AN49" s="2" t="str">
        <f>IF('Adjacent Counties'!AN49="x",VLOOKUP('2013 0-64'!AN$1,'2013 population'!$A$3:$E$102,3,FALSE),"")</f>
        <v/>
      </c>
      <c r="AO49" s="2" t="str">
        <f>IF('Adjacent Counties'!AO49="x",VLOOKUP('2013 0-64'!AO$1,'2013 population'!$A$3:$E$102,3,FALSE),"")</f>
        <v/>
      </c>
      <c r="AP49" s="2" t="str">
        <f>IF('Adjacent Counties'!AP49="x",VLOOKUP('2013 0-64'!AP$1,'2013 population'!$A$3:$E$102,3,FALSE),"")</f>
        <v/>
      </c>
      <c r="AQ49" s="2" t="str">
        <f>IF('Adjacent Counties'!AQ49="x",VLOOKUP('2013 0-64'!AQ$1,'2013 population'!$A$3:$E$102,3,FALSE),"")</f>
        <v/>
      </c>
      <c r="AR49" s="2" t="str">
        <f>IF('Adjacent Counties'!AR49="x",VLOOKUP('2013 0-64'!AR$1,'2013 population'!$A$3:$E$102,3,FALSE),"")</f>
        <v/>
      </c>
      <c r="AS49" s="2" t="str">
        <f>IF('Adjacent Counties'!AS49="x",VLOOKUP('2013 0-64'!AS$1,'2013 population'!$A$3:$E$102,3,FALSE),"")</f>
        <v/>
      </c>
      <c r="AT49" s="2" t="str">
        <f>IF('Adjacent Counties'!AT49="x",VLOOKUP('2013 0-64'!AT$1,'2013 population'!$A$3:$E$102,3,FALSE),"")</f>
        <v/>
      </c>
      <c r="AU49" s="2" t="str">
        <f>IF('Adjacent Counties'!AU49="x",VLOOKUP('2013 0-64'!AU$1,'2013 population'!$A$3:$E$102,3,FALSE),"")</f>
        <v/>
      </c>
      <c r="AV49" s="2" t="str">
        <f>IF('Adjacent Counties'!AV49="x",VLOOKUP('2013 0-64'!AV$1,'2013 population'!$A$3:$E$102,3,FALSE),"")</f>
        <v/>
      </c>
      <c r="AW49" s="2">
        <f>IF('Adjacent Counties'!AW49="x",VLOOKUP('2013 0-64'!AW$1,'2013 population'!$A$3:$E$102,3,FALSE),"")</f>
        <v>533</v>
      </c>
      <c r="AX49" s="2" t="str">
        <f>IF('Adjacent Counties'!AX49="x",VLOOKUP('2013 0-64'!AX$1,'2013 population'!$A$3:$E$102,3,FALSE),"")</f>
        <v/>
      </c>
      <c r="AY49" s="2" t="str">
        <f>IF('Adjacent Counties'!AY49="x",VLOOKUP('2013 0-64'!AY$1,'2013 population'!$A$3:$E$102,3,FALSE),"")</f>
        <v/>
      </c>
      <c r="AZ49" s="2" t="str">
        <f>IF('Adjacent Counties'!AZ49="x",VLOOKUP('2013 0-64'!AZ$1,'2013 population'!$A$3:$E$102,3,FALSE),"")</f>
        <v/>
      </c>
      <c r="BA49" s="2" t="str">
        <f>IF('Adjacent Counties'!BA49="x",VLOOKUP('2013 0-64'!BA$1,'2013 population'!$A$3:$E$102,3,FALSE),"")</f>
        <v/>
      </c>
      <c r="BB49" s="2" t="str">
        <f>IF('Adjacent Counties'!BB49="x",VLOOKUP('2013 0-64'!BB$1,'2013 population'!$A$3:$E$102,3,FALSE),"")</f>
        <v/>
      </c>
      <c r="BC49" s="2" t="str">
        <f>IF('Adjacent Counties'!BC49="x",VLOOKUP('2013 0-64'!BC$1,'2013 population'!$A$3:$E$102,3,FALSE),"")</f>
        <v/>
      </c>
      <c r="BD49" s="2" t="str">
        <f>IF('Adjacent Counties'!BD49="x",VLOOKUP('2013 0-64'!BD$1,'2013 population'!$A$3:$E$102,3,FALSE),"")</f>
        <v/>
      </c>
      <c r="BE49" s="2" t="str">
        <f>IF('Adjacent Counties'!BE49="x",VLOOKUP('2013 0-64'!BE$1,'2013 population'!$A$3:$E$102,3,FALSE),"")</f>
        <v/>
      </c>
      <c r="BF49" s="2" t="str">
        <f>IF('Adjacent Counties'!BF49="x",VLOOKUP('2013 0-64'!BF$1,'2013 population'!$A$3:$E$102,3,FALSE),"")</f>
        <v/>
      </c>
      <c r="BG49" s="2" t="str">
        <f>IF('Adjacent Counties'!BG49="x",VLOOKUP('2013 0-64'!BG$1,'2013 population'!$A$3:$E$102,3,FALSE),"")</f>
        <v/>
      </c>
      <c r="BH49" s="2" t="str">
        <f>IF('Adjacent Counties'!BH49="x",VLOOKUP('2013 0-64'!BH$1,'2013 population'!$A$3:$E$102,3,FALSE),"")</f>
        <v/>
      </c>
      <c r="BI49" s="2" t="str">
        <f>IF('Adjacent Counties'!BI49="x",VLOOKUP('2013 0-64'!BI$1,'2013 population'!$A$3:$E$102,3,FALSE),"")</f>
        <v/>
      </c>
      <c r="BJ49" s="2" t="str">
        <f>IF('Adjacent Counties'!BJ49="x",VLOOKUP('2013 0-64'!BJ$1,'2013 population'!$A$3:$E$102,3,FALSE),"")</f>
        <v/>
      </c>
      <c r="BK49" s="2" t="str">
        <f>IF('Adjacent Counties'!BK49="x",VLOOKUP('2013 0-64'!BK$1,'2013 population'!$A$3:$E$102,3,FALSE),"")</f>
        <v/>
      </c>
      <c r="BL49" s="2" t="str">
        <f>IF('Adjacent Counties'!BL49="x",VLOOKUP('2013 0-64'!BL$1,'2013 population'!$A$3:$E$102,3,FALSE),"")</f>
        <v/>
      </c>
      <c r="BM49" s="2" t="str">
        <f>IF('Adjacent Counties'!BM49="x",VLOOKUP('2013 0-64'!BM$1,'2013 population'!$A$3:$E$102,3,FALSE),"")</f>
        <v/>
      </c>
      <c r="BN49" s="2" t="str">
        <f>IF('Adjacent Counties'!BN49="x",VLOOKUP('2013 0-64'!BN$1,'2013 population'!$A$3:$E$102,3,FALSE),"")</f>
        <v/>
      </c>
      <c r="BO49" s="2" t="str">
        <f>IF('Adjacent Counties'!BO49="x",VLOOKUP('2013 0-64'!BO$1,'2013 population'!$A$3:$E$102,3,FALSE),"")</f>
        <v/>
      </c>
      <c r="BP49" s="2" t="str">
        <f>IF('Adjacent Counties'!BP49="x",VLOOKUP('2013 0-64'!BP$1,'2013 population'!$A$3:$E$102,3,FALSE),"")</f>
        <v/>
      </c>
      <c r="BQ49" s="2" t="str">
        <f>IF('Adjacent Counties'!BQ49="x",VLOOKUP('2013 0-64'!BQ$1,'2013 population'!$A$3:$E$102,3,FALSE),"")</f>
        <v/>
      </c>
      <c r="BR49" s="2" t="str">
        <f>IF('Adjacent Counties'!BR49="x",VLOOKUP('2013 0-64'!BR$1,'2013 population'!$A$3:$E$102,3,FALSE),"")</f>
        <v/>
      </c>
      <c r="BS49" s="2" t="str">
        <f>IF('Adjacent Counties'!BS49="x",VLOOKUP('2013 0-64'!BS$1,'2013 population'!$A$3:$E$102,3,FALSE),"")</f>
        <v/>
      </c>
      <c r="BT49" s="2" t="str">
        <f>IF('Adjacent Counties'!BT49="x",VLOOKUP('2013 0-64'!BT$1,'2013 population'!$A$3:$E$102,3,FALSE),"")</f>
        <v/>
      </c>
      <c r="BU49" s="2" t="str">
        <f>IF('Adjacent Counties'!BU49="x",VLOOKUP('2013 0-64'!BU$1,'2013 population'!$A$3:$E$102,3,FALSE),"")</f>
        <v/>
      </c>
      <c r="BV49" s="2" t="str">
        <f>IF('Adjacent Counties'!BV49="x",VLOOKUP('2013 0-64'!BV$1,'2013 population'!$A$3:$E$102,3,FALSE),"")</f>
        <v/>
      </c>
      <c r="BW49" s="2" t="str">
        <f>IF('Adjacent Counties'!BW49="x",VLOOKUP('2013 0-64'!BW$1,'2013 population'!$A$3:$E$102,3,FALSE),"")</f>
        <v/>
      </c>
      <c r="BX49" s="2" t="str">
        <f>IF('Adjacent Counties'!BX49="x",VLOOKUP('2013 0-64'!BX$1,'2013 population'!$A$3:$E$102,3,FALSE),"")</f>
        <v/>
      </c>
      <c r="BY49" s="2" t="str">
        <f>IF('Adjacent Counties'!BY49="x",VLOOKUP('2013 0-64'!BY$1,'2013 population'!$A$3:$E$102,3,FALSE),"")</f>
        <v/>
      </c>
      <c r="BZ49" s="2" t="str">
        <f>IF('Adjacent Counties'!BZ49="x",VLOOKUP('2013 0-64'!BZ$1,'2013 population'!$A$3:$E$102,3,FALSE),"")</f>
        <v/>
      </c>
      <c r="CA49" s="2" t="str">
        <f>IF('Adjacent Counties'!CA49="x",VLOOKUP('2013 0-64'!CA$1,'2013 population'!$A$3:$E$102,3,FALSE),"")</f>
        <v/>
      </c>
      <c r="CB49" s="2" t="str">
        <f>IF('Adjacent Counties'!CB49="x",VLOOKUP('2013 0-64'!CB$1,'2013 population'!$A$3:$E$102,3,FALSE),"")</f>
        <v/>
      </c>
      <c r="CC49" s="2" t="str">
        <f>IF('Adjacent Counties'!CC49="x",VLOOKUP('2013 0-64'!CC$1,'2013 population'!$A$3:$E$102,3,FALSE),"")</f>
        <v/>
      </c>
      <c r="CD49" s="2" t="str">
        <f>IF('Adjacent Counties'!CD49="x",VLOOKUP('2013 0-64'!CD$1,'2013 population'!$A$3:$E$102,3,FALSE),"")</f>
        <v/>
      </c>
      <c r="CE49" s="2" t="str">
        <f>IF('Adjacent Counties'!CE49="x",VLOOKUP('2013 0-64'!CE$1,'2013 population'!$A$3:$E$102,3,FALSE),"")</f>
        <v/>
      </c>
      <c r="CF49" s="2" t="str">
        <f>IF('Adjacent Counties'!CF49="x",VLOOKUP('2013 0-64'!CF$1,'2013 population'!$A$3:$E$102,3,FALSE),"")</f>
        <v/>
      </c>
      <c r="CG49" s="2" t="str">
        <f>IF('Adjacent Counties'!CG49="x",VLOOKUP('2013 0-64'!CG$1,'2013 population'!$A$3:$E$102,3,FALSE),"")</f>
        <v/>
      </c>
      <c r="CH49" s="2" t="str">
        <f>IF('Adjacent Counties'!CH49="x",VLOOKUP('2013 0-64'!CH$1,'2013 population'!$A$3:$E$102,3,FALSE),"")</f>
        <v/>
      </c>
      <c r="CI49" s="2" t="str">
        <f>IF('Adjacent Counties'!CI49="x",VLOOKUP('2013 0-64'!CI$1,'2013 population'!$A$3:$E$102,3,FALSE),"")</f>
        <v/>
      </c>
      <c r="CJ49" s="2" t="str">
        <f>IF('Adjacent Counties'!CJ49="x",VLOOKUP('2013 0-64'!CJ$1,'2013 population'!$A$3:$E$102,3,FALSE),"")</f>
        <v/>
      </c>
      <c r="CK49" s="2" t="str">
        <f>IF('Adjacent Counties'!CK49="x",VLOOKUP('2013 0-64'!CK$1,'2013 population'!$A$3:$E$102,3,FALSE),"")</f>
        <v/>
      </c>
      <c r="CL49" s="2">
        <f>IF('Adjacent Counties'!CL49="x",VLOOKUP('2013 0-64'!CL$1,'2013 population'!$A$3:$E$102,3,FALSE),"")</f>
        <v>408</v>
      </c>
      <c r="CM49" s="2" t="str">
        <f>IF('Adjacent Counties'!CM49="x",VLOOKUP('2013 0-64'!CM$1,'2013 population'!$A$3:$E$102,3,FALSE),"")</f>
        <v/>
      </c>
      <c r="CN49" s="2" t="str">
        <f>IF('Adjacent Counties'!CN49="x",VLOOKUP('2013 0-64'!CN$1,'2013 population'!$A$3:$E$102,3,FALSE),"")</f>
        <v/>
      </c>
      <c r="CO49" s="2" t="str">
        <f>IF('Adjacent Counties'!CO49="x",VLOOKUP('2013 0-64'!CO$1,'2013 population'!$A$3:$E$102,3,FALSE),"")</f>
        <v/>
      </c>
      <c r="CP49" s="2" t="str">
        <f>IF('Adjacent Counties'!CP49="x",VLOOKUP('2013 0-64'!CP$1,'2013 population'!$A$3:$E$102,3,FALSE),"")</f>
        <v/>
      </c>
      <c r="CQ49" s="2">
        <f>IF('Adjacent Counties'!CQ49="x",VLOOKUP('2013 0-64'!CQ$1,'2013 population'!$A$3:$E$102,3,FALSE),"")</f>
        <v>1436</v>
      </c>
      <c r="CR49" s="2" t="str">
        <f>IF('Adjacent Counties'!CR49="x",VLOOKUP('2013 0-64'!CR$1,'2013 population'!$A$3:$E$102,3,FALSE),"")</f>
        <v/>
      </c>
      <c r="CS49" s="2" t="str">
        <f>IF('Adjacent Counties'!CS49="x",VLOOKUP('2013 0-64'!CS$1,'2013 population'!$A$3:$E$102,3,FALSE),"")</f>
        <v/>
      </c>
      <c r="CT49" s="2" t="str">
        <f>IF('Adjacent Counties'!CT49="x",VLOOKUP('2013 0-64'!CT$1,'2013 population'!$A$3:$E$102,3,FALSE),"")</f>
        <v/>
      </c>
      <c r="CU49" s="2" t="str">
        <f>IF('Adjacent Counties'!CU49="x",VLOOKUP('2013 0-64'!CU$1,'2013 population'!$A$3:$E$102,3,FALSE),"")</f>
        <v/>
      </c>
      <c r="CV49" s="2" t="str">
        <f>IF('Adjacent Counties'!CV49="x",VLOOKUP('2013 0-64'!CV$1,'2013 population'!$A$3:$E$102,3,FALSE),"")</f>
        <v/>
      </c>
      <c r="CW49" s="2" t="str">
        <f>IF('Adjacent Counties'!CW49="x",VLOOKUP('2013 0-64'!CW$1,'2013 population'!$A$3:$E$102,3,FALSE),"")</f>
        <v/>
      </c>
      <c r="CX49" s="2">
        <f t="shared" si="0"/>
        <v>12307</v>
      </c>
      <c r="CY49" s="2">
        <f>SUMIF('Residents by Age'!B$2:B$422,"="&amp;'2013 0-64'!A49,'Residents by Age'!E$2:E$422)</f>
        <v>4</v>
      </c>
      <c r="CZ49" s="9">
        <f t="shared" si="1"/>
        <v>0.32501828227837815</v>
      </c>
    </row>
    <row r="50" spans="1:104">
      <c r="A50" s="3" t="s">
        <v>48</v>
      </c>
      <c r="B50" s="2" t="str">
        <f>IF('Adjacent Counties'!B50="x",VLOOKUP('2013 0-64'!B$1,'2013 population'!$A$3:$E$102,3,FALSE),"")</f>
        <v/>
      </c>
      <c r="C50" s="2">
        <f>IF('Adjacent Counties'!C50="x",VLOOKUP('2013 0-64'!C$1,'2013 population'!$A$3:$E$102,3,FALSE),"")</f>
        <v>3957</v>
      </c>
      <c r="D50" s="2" t="str">
        <f>IF('Adjacent Counties'!D50="x",VLOOKUP('2013 0-64'!D$1,'2013 population'!$A$3:$E$102,3,FALSE),"")</f>
        <v/>
      </c>
      <c r="E50" s="2" t="str">
        <f>IF('Adjacent Counties'!E50="x",VLOOKUP('2013 0-64'!E$1,'2013 population'!$A$3:$E$102,3,FALSE),"")</f>
        <v/>
      </c>
      <c r="F50" s="2" t="str">
        <f>IF('Adjacent Counties'!F50="x",VLOOKUP('2013 0-64'!F$1,'2013 population'!$A$3:$E$102,3,FALSE),"")</f>
        <v/>
      </c>
      <c r="G50" s="2" t="str">
        <f>IF('Adjacent Counties'!G50="x",VLOOKUP('2013 0-64'!G$1,'2013 population'!$A$3:$E$102,3,FALSE),"")</f>
        <v/>
      </c>
      <c r="H50" s="2" t="str">
        <f>IF('Adjacent Counties'!H50="x",VLOOKUP('2013 0-64'!H$1,'2013 population'!$A$3:$E$102,3,FALSE),"")</f>
        <v/>
      </c>
      <c r="I50" s="2" t="str">
        <f>IF('Adjacent Counties'!I50="x",VLOOKUP('2013 0-64'!I$1,'2013 population'!$A$3:$E$102,3,FALSE),"")</f>
        <v/>
      </c>
      <c r="J50" s="2" t="str">
        <f>IF('Adjacent Counties'!J50="x",VLOOKUP('2013 0-64'!J$1,'2013 population'!$A$3:$E$102,3,FALSE),"")</f>
        <v/>
      </c>
      <c r="K50" s="2" t="str">
        <f>IF('Adjacent Counties'!K50="x",VLOOKUP('2013 0-64'!K$1,'2013 population'!$A$3:$E$102,3,FALSE),"")</f>
        <v/>
      </c>
      <c r="L50" s="2" t="str">
        <f>IF('Adjacent Counties'!L50="x",VLOOKUP('2013 0-64'!L$1,'2013 population'!$A$3:$E$102,3,FALSE),"")</f>
        <v/>
      </c>
      <c r="M50" s="2" t="str">
        <f>IF('Adjacent Counties'!M50="x",VLOOKUP('2013 0-64'!M$1,'2013 population'!$A$3:$E$102,3,FALSE),"")</f>
        <v/>
      </c>
      <c r="N50" s="2">
        <f>IF('Adjacent Counties'!N50="x",VLOOKUP('2013 0-64'!N$1,'2013 population'!$A$3:$E$102,3,FALSE),"")</f>
        <v>13442</v>
      </c>
      <c r="O50" s="2" t="str">
        <f>IF('Adjacent Counties'!O50="x",VLOOKUP('2013 0-64'!O$1,'2013 population'!$A$3:$E$102,3,FALSE),"")</f>
        <v/>
      </c>
      <c r="P50" s="2" t="str">
        <f>IF('Adjacent Counties'!P50="x",VLOOKUP('2013 0-64'!P$1,'2013 population'!$A$3:$E$102,3,FALSE),"")</f>
        <v/>
      </c>
      <c r="Q50" s="2" t="str">
        <f>IF('Adjacent Counties'!Q50="x",VLOOKUP('2013 0-64'!Q$1,'2013 population'!$A$3:$E$102,3,FALSE),"")</f>
        <v/>
      </c>
      <c r="R50" s="2" t="str">
        <f>IF('Adjacent Counties'!R50="x",VLOOKUP('2013 0-64'!R$1,'2013 population'!$A$3:$E$102,3,FALSE),"")</f>
        <v/>
      </c>
      <c r="S50" s="2">
        <f>IF('Adjacent Counties'!S50="x",VLOOKUP('2013 0-64'!S$1,'2013 population'!$A$3:$E$102,3,FALSE),"")</f>
        <v>14469</v>
      </c>
      <c r="T50" s="2" t="str">
        <f>IF('Adjacent Counties'!T50="x",VLOOKUP('2013 0-64'!T$1,'2013 population'!$A$3:$E$102,3,FALSE),"")</f>
        <v/>
      </c>
      <c r="U50" s="2" t="str">
        <f>IF('Adjacent Counties'!U50="x",VLOOKUP('2013 0-64'!U$1,'2013 population'!$A$3:$E$102,3,FALSE),"")</f>
        <v/>
      </c>
      <c r="V50" s="2" t="str">
        <f>IF('Adjacent Counties'!V50="x",VLOOKUP('2013 0-64'!V$1,'2013 population'!$A$3:$E$102,3,FALSE),"")</f>
        <v/>
      </c>
      <c r="W50" s="2" t="str">
        <f>IF('Adjacent Counties'!W50="x",VLOOKUP('2013 0-64'!W$1,'2013 population'!$A$3:$E$102,3,FALSE),"")</f>
        <v/>
      </c>
      <c r="X50" s="2" t="str">
        <f>IF('Adjacent Counties'!X50="x",VLOOKUP('2013 0-64'!X$1,'2013 population'!$A$3:$E$102,3,FALSE),"")</f>
        <v/>
      </c>
      <c r="Y50" s="2" t="str">
        <f>IF('Adjacent Counties'!Y50="x",VLOOKUP('2013 0-64'!Y$1,'2013 population'!$A$3:$E$102,3,FALSE),"")</f>
        <v/>
      </c>
      <c r="Z50" s="2" t="str">
        <f>IF('Adjacent Counties'!Z50="x",VLOOKUP('2013 0-64'!Z$1,'2013 population'!$A$3:$E$102,3,FALSE),"")</f>
        <v/>
      </c>
      <c r="AA50" s="2" t="str">
        <f>IF('Adjacent Counties'!AA50="x",VLOOKUP('2013 0-64'!AA$1,'2013 population'!$A$3:$E$102,3,FALSE),"")</f>
        <v/>
      </c>
      <c r="AB50" s="2" t="str">
        <f>IF('Adjacent Counties'!AB50="x",VLOOKUP('2013 0-64'!AB$1,'2013 population'!$A$3:$E$102,3,FALSE),"")</f>
        <v/>
      </c>
      <c r="AC50" s="2" t="str">
        <f>IF('Adjacent Counties'!AC50="x",VLOOKUP('2013 0-64'!AC$1,'2013 population'!$A$3:$E$102,3,FALSE),"")</f>
        <v/>
      </c>
      <c r="AD50" s="2" t="str">
        <f>IF('Adjacent Counties'!AD50="x",VLOOKUP('2013 0-64'!AD$1,'2013 population'!$A$3:$E$102,3,FALSE),"")</f>
        <v/>
      </c>
      <c r="AE50" s="2">
        <f>IF('Adjacent Counties'!AE50="x",VLOOKUP('2013 0-64'!AE$1,'2013 population'!$A$3:$E$102,3,FALSE),"")</f>
        <v>4295</v>
      </c>
      <c r="AF50" s="2" t="str">
        <f>IF('Adjacent Counties'!AF50="x",VLOOKUP('2013 0-64'!AF$1,'2013 population'!$A$3:$E$102,3,FALSE),"")</f>
        <v/>
      </c>
      <c r="AG50" s="2" t="str">
        <f>IF('Adjacent Counties'!AG50="x",VLOOKUP('2013 0-64'!AG$1,'2013 population'!$A$3:$E$102,3,FALSE),"")</f>
        <v/>
      </c>
      <c r="AH50" s="2" t="str">
        <f>IF('Adjacent Counties'!AH50="x",VLOOKUP('2013 0-64'!AH$1,'2013 population'!$A$3:$E$102,3,FALSE),"")</f>
        <v/>
      </c>
      <c r="AI50" s="2" t="str">
        <f>IF('Adjacent Counties'!AI50="x",VLOOKUP('2013 0-64'!AI$1,'2013 population'!$A$3:$E$102,3,FALSE),"")</f>
        <v/>
      </c>
      <c r="AJ50" s="2" t="str">
        <f>IF('Adjacent Counties'!AJ50="x",VLOOKUP('2013 0-64'!AJ$1,'2013 population'!$A$3:$E$102,3,FALSE),"")</f>
        <v/>
      </c>
      <c r="AK50" s="2" t="str">
        <f>IF('Adjacent Counties'!AK50="x",VLOOKUP('2013 0-64'!AK$1,'2013 population'!$A$3:$E$102,3,FALSE),"")</f>
        <v/>
      </c>
      <c r="AL50" s="2" t="str">
        <f>IF('Adjacent Counties'!AL50="x",VLOOKUP('2013 0-64'!AL$1,'2013 population'!$A$3:$E$102,3,FALSE),"")</f>
        <v/>
      </c>
      <c r="AM50" s="2" t="str">
        <f>IF('Adjacent Counties'!AM50="x",VLOOKUP('2013 0-64'!AM$1,'2013 population'!$A$3:$E$102,3,FALSE),"")</f>
        <v/>
      </c>
      <c r="AN50" s="2" t="str">
        <f>IF('Adjacent Counties'!AN50="x",VLOOKUP('2013 0-64'!AN$1,'2013 population'!$A$3:$E$102,3,FALSE),"")</f>
        <v/>
      </c>
      <c r="AO50" s="2" t="str">
        <f>IF('Adjacent Counties'!AO50="x",VLOOKUP('2013 0-64'!AO$1,'2013 population'!$A$3:$E$102,3,FALSE),"")</f>
        <v/>
      </c>
      <c r="AP50" s="2" t="str">
        <f>IF('Adjacent Counties'!AP50="x",VLOOKUP('2013 0-64'!AP$1,'2013 population'!$A$3:$E$102,3,FALSE),"")</f>
        <v/>
      </c>
      <c r="AQ50" s="2" t="str">
        <f>IF('Adjacent Counties'!AQ50="x",VLOOKUP('2013 0-64'!AQ$1,'2013 population'!$A$3:$E$102,3,FALSE),"")</f>
        <v/>
      </c>
      <c r="AR50" s="2" t="str">
        <f>IF('Adjacent Counties'!AR50="x",VLOOKUP('2013 0-64'!AR$1,'2013 population'!$A$3:$E$102,3,FALSE),"")</f>
        <v/>
      </c>
      <c r="AS50" s="2" t="str">
        <f>IF('Adjacent Counties'!AS50="x",VLOOKUP('2013 0-64'!AS$1,'2013 population'!$A$3:$E$102,3,FALSE),"")</f>
        <v/>
      </c>
      <c r="AT50" s="2" t="str">
        <f>IF('Adjacent Counties'!AT50="x",VLOOKUP('2013 0-64'!AT$1,'2013 population'!$A$3:$E$102,3,FALSE),"")</f>
        <v/>
      </c>
      <c r="AU50" s="2" t="str">
        <f>IF('Adjacent Counties'!AU50="x",VLOOKUP('2013 0-64'!AU$1,'2013 population'!$A$3:$E$102,3,FALSE),"")</f>
        <v/>
      </c>
      <c r="AV50" s="2" t="str">
        <f>IF('Adjacent Counties'!AV50="x",VLOOKUP('2013 0-64'!AV$1,'2013 population'!$A$3:$E$102,3,FALSE),"")</f>
        <v/>
      </c>
      <c r="AW50" s="2" t="str">
        <f>IF('Adjacent Counties'!AW50="x",VLOOKUP('2013 0-64'!AW$1,'2013 population'!$A$3:$E$102,3,FALSE),"")</f>
        <v/>
      </c>
      <c r="AX50" s="2">
        <f>IF('Adjacent Counties'!AX50="x",VLOOKUP('2013 0-64'!AX$1,'2013 population'!$A$3:$E$102,3,FALSE),"")</f>
        <v>13915</v>
      </c>
      <c r="AY50" s="2" t="str">
        <f>IF('Adjacent Counties'!AY50="x",VLOOKUP('2013 0-64'!AY$1,'2013 population'!$A$3:$E$102,3,FALSE),"")</f>
        <v/>
      </c>
      <c r="AZ50" s="2" t="str">
        <f>IF('Adjacent Counties'!AZ50="x",VLOOKUP('2013 0-64'!AZ$1,'2013 population'!$A$3:$E$102,3,FALSE),"")</f>
        <v/>
      </c>
      <c r="BA50" s="2" t="str">
        <f>IF('Adjacent Counties'!BA50="x",VLOOKUP('2013 0-64'!BA$1,'2013 population'!$A$3:$E$102,3,FALSE),"")</f>
        <v/>
      </c>
      <c r="BB50" s="2" t="str">
        <f>IF('Adjacent Counties'!BB50="x",VLOOKUP('2013 0-64'!BB$1,'2013 population'!$A$3:$E$102,3,FALSE),"")</f>
        <v/>
      </c>
      <c r="BC50" s="2" t="str">
        <f>IF('Adjacent Counties'!BC50="x",VLOOKUP('2013 0-64'!BC$1,'2013 population'!$A$3:$E$102,3,FALSE),"")</f>
        <v/>
      </c>
      <c r="BD50" s="2" t="str">
        <f>IF('Adjacent Counties'!BD50="x",VLOOKUP('2013 0-64'!BD$1,'2013 population'!$A$3:$E$102,3,FALSE),"")</f>
        <v/>
      </c>
      <c r="BE50" s="2" t="str">
        <f>IF('Adjacent Counties'!BE50="x",VLOOKUP('2013 0-64'!BE$1,'2013 population'!$A$3:$E$102,3,FALSE),"")</f>
        <v/>
      </c>
      <c r="BF50" s="2" t="str">
        <f>IF('Adjacent Counties'!BF50="x",VLOOKUP('2013 0-64'!BF$1,'2013 population'!$A$3:$E$102,3,FALSE),"")</f>
        <v/>
      </c>
      <c r="BG50" s="2" t="str">
        <f>IF('Adjacent Counties'!BG50="x",VLOOKUP('2013 0-64'!BG$1,'2013 population'!$A$3:$E$102,3,FALSE),"")</f>
        <v/>
      </c>
      <c r="BH50" s="2" t="str">
        <f>IF('Adjacent Counties'!BH50="x",VLOOKUP('2013 0-64'!BH$1,'2013 population'!$A$3:$E$102,3,FALSE),"")</f>
        <v/>
      </c>
      <c r="BI50" s="2">
        <f>IF('Adjacent Counties'!BI50="x",VLOOKUP('2013 0-64'!BI$1,'2013 population'!$A$3:$E$102,3,FALSE),"")</f>
        <v>57836</v>
      </c>
      <c r="BJ50" s="2" t="str">
        <f>IF('Adjacent Counties'!BJ50="x",VLOOKUP('2013 0-64'!BJ$1,'2013 population'!$A$3:$E$102,3,FALSE),"")</f>
        <v/>
      </c>
      <c r="BK50" s="2" t="str">
        <f>IF('Adjacent Counties'!BK50="x",VLOOKUP('2013 0-64'!BK$1,'2013 population'!$A$3:$E$102,3,FALSE),"")</f>
        <v/>
      </c>
      <c r="BL50" s="2" t="str">
        <f>IF('Adjacent Counties'!BL50="x",VLOOKUP('2013 0-64'!BL$1,'2013 population'!$A$3:$E$102,3,FALSE),"")</f>
        <v/>
      </c>
      <c r="BM50" s="2" t="str">
        <f>IF('Adjacent Counties'!BM50="x",VLOOKUP('2013 0-64'!BM$1,'2013 population'!$A$3:$E$102,3,FALSE),"")</f>
        <v/>
      </c>
      <c r="BN50" s="2" t="str">
        <f>IF('Adjacent Counties'!BN50="x",VLOOKUP('2013 0-64'!BN$1,'2013 population'!$A$3:$E$102,3,FALSE),"")</f>
        <v/>
      </c>
      <c r="BO50" s="2" t="str">
        <f>IF('Adjacent Counties'!BO50="x",VLOOKUP('2013 0-64'!BO$1,'2013 population'!$A$3:$E$102,3,FALSE),"")</f>
        <v/>
      </c>
      <c r="BP50" s="2" t="str">
        <f>IF('Adjacent Counties'!BP50="x",VLOOKUP('2013 0-64'!BP$1,'2013 population'!$A$3:$E$102,3,FALSE),"")</f>
        <v/>
      </c>
      <c r="BQ50" s="2" t="str">
        <f>IF('Adjacent Counties'!BQ50="x",VLOOKUP('2013 0-64'!BQ$1,'2013 population'!$A$3:$E$102,3,FALSE),"")</f>
        <v/>
      </c>
      <c r="BR50" s="2" t="str">
        <f>IF('Adjacent Counties'!BR50="x",VLOOKUP('2013 0-64'!BR$1,'2013 population'!$A$3:$E$102,3,FALSE),"")</f>
        <v/>
      </c>
      <c r="BS50" s="2" t="str">
        <f>IF('Adjacent Counties'!BS50="x",VLOOKUP('2013 0-64'!BS$1,'2013 population'!$A$3:$E$102,3,FALSE),"")</f>
        <v/>
      </c>
      <c r="BT50" s="2" t="str">
        <f>IF('Adjacent Counties'!BT50="x",VLOOKUP('2013 0-64'!BT$1,'2013 population'!$A$3:$E$102,3,FALSE),"")</f>
        <v/>
      </c>
      <c r="BU50" s="2" t="str">
        <f>IF('Adjacent Counties'!BU50="x",VLOOKUP('2013 0-64'!BU$1,'2013 population'!$A$3:$E$102,3,FALSE),"")</f>
        <v/>
      </c>
      <c r="BV50" s="2" t="str">
        <f>IF('Adjacent Counties'!BV50="x",VLOOKUP('2013 0-64'!BV$1,'2013 population'!$A$3:$E$102,3,FALSE),"")</f>
        <v/>
      </c>
      <c r="BW50" s="2" t="str">
        <f>IF('Adjacent Counties'!BW50="x",VLOOKUP('2013 0-64'!BW$1,'2013 population'!$A$3:$E$102,3,FALSE),"")</f>
        <v/>
      </c>
      <c r="BX50" s="2" t="str">
        <f>IF('Adjacent Counties'!BX50="x",VLOOKUP('2013 0-64'!BX$1,'2013 population'!$A$3:$E$102,3,FALSE),"")</f>
        <v/>
      </c>
      <c r="BY50" s="2" t="str">
        <f>IF('Adjacent Counties'!BY50="x",VLOOKUP('2013 0-64'!BY$1,'2013 population'!$A$3:$E$102,3,FALSE),"")</f>
        <v/>
      </c>
      <c r="BZ50" s="2" t="str">
        <f>IF('Adjacent Counties'!BZ50="x",VLOOKUP('2013 0-64'!BZ$1,'2013 population'!$A$3:$E$102,3,FALSE),"")</f>
        <v/>
      </c>
      <c r="CA50" s="2" t="str">
        <f>IF('Adjacent Counties'!CA50="x",VLOOKUP('2013 0-64'!CA$1,'2013 population'!$A$3:$E$102,3,FALSE),"")</f>
        <v/>
      </c>
      <c r="CB50" s="2" t="str">
        <f>IF('Adjacent Counties'!CB50="x",VLOOKUP('2013 0-64'!CB$1,'2013 population'!$A$3:$E$102,3,FALSE),"")</f>
        <v/>
      </c>
      <c r="CC50" s="2">
        <f>IF('Adjacent Counties'!CC50="x",VLOOKUP('2013 0-64'!CC$1,'2013 population'!$A$3:$E$102,3,FALSE),"")</f>
        <v>12348</v>
      </c>
      <c r="CD50" s="2" t="str">
        <f>IF('Adjacent Counties'!CD50="x",VLOOKUP('2013 0-64'!CD$1,'2013 population'!$A$3:$E$102,3,FALSE),"")</f>
        <v/>
      </c>
      <c r="CE50" s="2" t="str">
        <f>IF('Adjacent Counties'!CE50="x",VLOOKUP('2013 0-64'!CE$1,'2013 population'!$A$3:$E$102,3,FALSE),"")</f>
        <v/>
      </c>
      <c r="CF50" s="2" t="str">
        <f>IF('Adjacent Counties'!CF50="x",VLOOKUP('2013 0-64'!CF$1,'2013 population'!$A$3:$E$102,3,FALSE),"")</f>
        <v/>
      </c>
      <c r="CG50" s="2" t="str">
        <f>IF('Adjacent Counties'!CG50="x",VLOOKUP('2013 0-64'!CG$1,'2013 population'!$A$3:$E$102,3,FALSE),"")</f>
        <v/>
      </c>
      <c r="CH50" s="2" t="str">
        <f>IF('Adjacent Counties'!CH50="x",VLOOKUP('2013 0-64'!CH$1,'2013 population'!$A$3:$E$102,3,FALSE),"")</f>
        <v/>
      </c>
      <c r="CI50" s="2" t="str">
        <f>IF('Adjacent Counties'!CI50="x",VLOOKUP('2013 0-64'!CI$1,'2013 population'!$A$3:$E$102,3,FALSE),"")</f>
        <v/>
      </c>
      <c r="CJ50" s="2" t="str">
        <f>IF('Adjacent Counties'!CJ50="x",VLOOKUP('2013 0-64'!CJ$1,'2013 population'!$A$3:$E$102,3,FALSE),"")</f>
        <v/>
      </c>
      <c r="CK50" s="2" t="str">
        <f>IF('Adjacent Counties'!CK50="x",VLOOKUP('2013 0-64'!CK$1,'2013 population'!$A$3:$E$102,3,FALSE),"")</f>
        <v/>
      </c>
      <c r="CL50" s="2" t="str">
        <f>IF('Adjacent Counties'!CL50="x",VLOOKUP('2013 0-64'!CL$1,'2013 population'!$A$3:$E$102,3,FALSE),"")</f>
        <v/>
      </c>
      <c r="CM50" s="2" t="str">
        <f>IF('Adjacent Counties'!CM50="x",VLOOKUP('2013 0-64'!CM$1,'2013 population'!$A$3:$E$102,3,FALSE),"")</f>
        <v/>
      </c>
      <c r="CN50" s="2" t="str">
        <f>IF('Adjacent Counties'!CN50="x",VLOOKUP('2013 0-64'!CN$1,'2013 population'!$A$3:$E$102,3,FALSE),"")</f>
        <v/>
      </c>
      <c r="CO50" s="2" t="str">
        <f>IF('Adjacent Counties'!CO50="x",VLOOKUP('2013 0-64'!CO$1,'2013 population'!$A$3:$E$102,3,FALSE),"")</f>
        <v/>
      </c>
      <c r="CP50" s="2" t="str">
        <f>IF('Adjacent Counties'!CP50="x",VLOOKUP('2013 0-64'!CP$1,'2013 population'!$A$3:$E$102,3,FALSE),"")</f>
        <v/>
      </c>
      <c r="CQ50" s="2" t="str">
        <f>IF('Adjacent Counties'!CQ50="x",VLOOKUP('2013 0-64'!CQ$1,'2013 population'!$A$3:$E$102,3,FALSE),"")</f>
        <v/>
      </c>
      <c r="CR50" s="2" t="str">
        <f>IF('Adjacent Counties'!CR50="x",VLOOKUP('2013 0-64'!CR$1,'2013 population'!$A$3:$E$102,3,FALSE),"")</f>
        <v/>
      </c>
      <c r="CS50" s="2" t="str">
        <f>IF('Adjacent Counties'!CS50="x",VLOOKUP('2013 0-64'!CS$1,'2013 population'!$A$3:$E$102,3,FALSE),"")</f>
        <v/>
      </c>
      <c r="CT50" s="2">
        <f>IF('Adjacent Counties'!CT50="x",VLOOKUP('2013 0-64'!CT$1,'2013 population'!$A$3:$E$102,3,FALSE),"")</f>
        <v>7590</v>
      </c>
      <c r="CU50" s="2" t="str">
        <f>IF('Adjacent Counties'!CU50="x",VLOOKUP('2013 0-64'!CU$1,'2013 population'!$A$3:$E$102,3,FALSE),"")</f>
        <v/>
      </c>
      <c r="CV50" s="2">
        <f>IF('Adjacent Counties'!CV50="x",VLOOKUP('2013 0-64'!CV$1,'2013 population'!$A$3:$E$102,3,FALSE),"")</f>
        <v>3844</v>
      </c>
      <c r="CW50" s="2" t="str">
        <f>IF('Adjacent Counties'!CW50="x",VLOOKUP('2013 0-64'!CW$1,'2013 population'!$A$3:$E$102,3,FALSE),"")</f>
        <v/>
      </c>
      <c r="CX50" s="2">
        <f t="shared" si="0"/>
        <v>131696</v>
      </c>
      <c r="CY50" s="2">
        <f>SUMIF('Residents by Age'!B$2:B$422,"="&amp;'2013 0-64'!A50,'Residents by Age'!E$2:E$422)</f>
        <v>100</v>
      </c>
      <c r="CZ50" s="9">
        <f t="shared" si="1"/>
        <v>0.7593245049204228</v>
      </c>
    </row>
    <row r="51" spans="1:104">
      <c r="A51" s="3" t="s">
        <v>49</v>
      </c>
      <c r="B51" s="2" t="str">
        <f>IF('Adjacent Counties'!B51="x",VLOOKUP('2013 0-64'!B$1,'2013 population'!$A$3:$E$102,3,FALSE),"")</f>
        <v/>
      </c>
      <c r="C51" s="2" t="str">
        <f>IF('Adjacent Counties'!C51="x",VLOOKUP('2013 0-64'!C$1,'2013 population'!$A$3:$E$102,3,FALSE),"")</f>
        <v/>
      </c>
      <c r="D51" s="2" t="str">
        <f>IF('Adjacent Counties'!D51="x",VLOOKUP('2013 0-64'!D$1,'2013 population'!$A$3:$E$102,3,FALSE),"")</f>
        <v/>
      </c>
      <c r="E51" s="2" t="str">
        <f>IF('Adjacent Counties'!E51="x",VLOOKUP('2013 0-64'!E$1,'2013 population'!$A$3:$E$102,3,FALSE),"")</f>
        <v/>
      </c>
      <c r="F51" s="2" t="str">
        <f>IF('Adjacent Counties'!F51="x",VLOOKUP('2013 0-64'!F$1,'2013 population'!$A$3:$E$102,3,FALSE),"")</f>
        <v/>
      </c>
      <c r="G51" s="2" t="str">
        <f>IF('Adjacent Counties'!G51="x",VLOOKUP('2013 0-64'!G$1,'2013 population'!$A$3:$E$102,3,FALSE),"")</f>
        <v/>
      </c>
      <c r="H51" s="2" t="str">
        <f>IF('Adjacent Counties'!H51="x",VLOOKUP('2013 0-64'!H$1,'2013 population'!$A$3:$E$102,3,FALSE),"")</f>
        <v/>
      </c>
      <c r="I51" s="2" t="str">
        <f>IF('Adjacent Counties'!I51="x",VLOOKUP('2013 0-64'!I$1,'2013 population'!$A$3:$E$102,3,FALSE),"")</f>
        <v/>
      </c>
      <c r="J51" s="2" t="str">
        <f>IF('Adjacent Counties'!J51="x",VLOOKUP('2013 0-64'!J$1,'2013 population'!$A$3:$E$102,3,FALSE),"")</f>
        <v/>
      </c>
      <c r="K51" s="2" t="str">
        <f>IF('Adjacent Counties'!K51="x",VLOOKUP('2013 0-64'!K$1,'2013 population'!$A$3:$E$102,3,FALSE),"")</f>
        <v/>
      </c>
      <c r="L51" s="2" t="str">
        <f>IF('Adjacent Counties'!L51="x",VLOOKUP('2013 0-64'!L$1,'2013 population'!$A$3:$E$102,3,FALSE),"")</f>
        <v/>
      </c>
      <c r="M51" s="2" t="str">
        <f>IF('Adjacent Counties'!M51="x",VLOOKUP('2013 0-64'!M$1,'2013 population'!$A$3:$E$102,3,FALSE),"")</f>
        <v/>
      </c>
      <c r="N51" s="2" t="str">
        <f>IF('Adjacent Counties'!N51="x",VLOOKUP('2013 0-64'!N$1,'2013 population'!$A$3:$E$102,3,FALSE),"")</f>
        <v/>
      </c>
      <c r="O51" s="2" t="str">
        <f>IF('Adjacent Counties'!O51="x",VLOOKUP('2013 0-64'!O$1,'2013 population'!$A$3:$E$102,3,FALSE),"")</f>
        <v/>
      </c>
      <c r="P51" s="2" t="str">
        <f>IF('Adjacent Counties'!P51="x",VLOOKUP('2013 0-64'!P$1,'2013 population'!$A$3:$E$102,3,FALSE),"")</f>
        <v/>
      </c>
      <c r="Q51" s="2" t="str">
        <f>IF('Adjacent Counties'!Q51="x",VLOOKUP('2013 0-64'!Q$1,'2013 population'!$A$3:$E$102,3,FALSE),"")</f>
        <v/>
      </c>
      <c r="R51" s="2" t="str">
        <f>IF('Adjacent Counties'!R51="x",VLOOKUP('2013 0-64'!R$1,'2013 population'!$A$3:$E$102,3,FALSE),"")</f>
        <v/>
      </c>
      <c r="S51" s="2" t="str">
        <f>IF('Adjacent Counties'!S51="x",VLOOKUP('2013 0-64'!S$1,'2013 population'!$A$3:$E$102,3,FALSE),"")</f>
        <v/>
      </c>
      <c r="T51" s="2" t="str">
        <f>IF('Adjacent Counties'!T51="x",VLOOKUP('2013 0-64'!T$1,'2013 population'!$A$3:$E$102,3,FALSE),"")</f>
        <v/>
      </c>
      <c r="U51" s="2" t="str">
        <f>IF('Adjacent Counties'!U51="x",VLOOKUP('2013 0-64'!U$1,'2013 population'!$A$3:$E$102,3,FALSE),"")</f>
        <v/>
      </c>
      <c r="V51" s="2" t="str">
        <f>IF('Adjacent Counties'!V51="x",VLOOKUP('2013 0-64'!V$1,'2013 population'!$A$3:$E$102,3,FALSE),"")</f>
        <v/>
      </c>
      <c r="W51" s="2" t="str">
        <f>IF('Adjacent Counties'!W51="x",VLOOKUP('2013 0-64'!W$1,'2013 population'!$A$3:$E$102,3,FALSE),"")</f>
        <v/>
      </c>
      <c r="X51" s="2" t="str">
        <f>IF('Adjacent Counties'!X51="x",VLOOKUP('2013 0-64'!X$1,'2013 population'!$A$3:$E$102,3,FALSE),"")</f>
        <v/>
      </c>
      <c r="Y51" s="2" t="str">
        <f>IF('Adjacent Counties'!Y51="x",VLOOKUP('2013 0-64'!Y$1,'2013 population'!$A$3:$E$102,3,FALSE),"")</f>
        <v/>
      </c>
      <c r="Z51" s="2" t="str">
        <f>IF('Adjacent Counties'!Z51="x",VLOOKUP('2013 0-64'!Z$1,'2013 population'!$A$3:$E$102,3,FALSE),"")</f>
        <v/>
      </c>
      <c r="AA51" s="2" t="str">
        <f>IF('Adjacent Counties'!AA51="x",VLOOKUP('2013 0-64'!AA$1,'2013 population'!$A$3:$E$102,3,FALSE),"")</f>
        <v/>
      </c>
      <c r="AB51" s="2" t="str">
        <f>IF('Adjacent Counties'!AB51="x",VLOOKUP('2013 0-64'!AB$1,'2013 population'!$A$3:$E$102,3,FALSE),"")</f>
        <v/>
      </c>
      <c r="AC51" s="2" t="str">
        <f>IF('Adjacent Counties'!AC51="x",VLOOKUP('2013 0-64'!AC$1,'2013 population'!$A$3:$E$102,3,FALSE),"")</f>
        <v/>
      </c>
      <c r="AD51" s="2" t="str">
        <f>IF('Adjacent Counties'!AD51="x",VLOOKUP('2013 0-64'!AD$1,'2013 population'!$A$3:$E$102,3,FALSE),"")</f>
        <v/>
      </c>
      <c r="AE51" s="2" t="str">
        <f>IF('Adjacent Counties'!AE51="x",VLOOKUP('2013 0-64'!AE$1,'2013 population'!$A$3:$E$102,3,FALSE),"")</f>
        <v/>
      </c>
      <c r="AF51" s="2" t="str">
        <f>IF('Adjacent Counties'!AF51="x",VLOOKUP('2013 0-64'!AF$1,'2013 population'!$A$3:$E$102,3,FALSE),"")</f>
        <v/>
      </c>
      <c r="AG51" s="2" t="str">
        <f>IF('Adjacent Counties'!AG51="x",VLOOKUP('2013 0-64'!AG$1,'2013 population'!$A$3:$E$102,3,FALSE),"")</f>
        <v/>
      </c>
      <c r="AH51" s="2" t="str">
        <f>IF('Adjacent Counties'!AH51="x",VLOOKUP('2013 0-64'!AH$1,'2013 population'!$A$3:$E$102,3,FALSE),"")</f>
        <v/>
      </c>
      <c r="AI51" s="2" t="str">
        <f>IF('Adjacent Counties'!AI51="x",VLOOKUP('2013 0-64'!AI$1,'2013 population'!$A$3:$E$102,3,FALSE),"")</f>
        <v/>
      </c>
      <c r="AJ51" s="2" t="str">
        <f>IF('Adjacent Counties'!AJ51="x",VLOOKUP('2013 0-64'!AJ$1,'2013 population'!$A$3:$E$102,3,FALSE),"")</f>
        <v/>
      </c>
      <c r="AK51" s="2" t="str">
        <f>IF('Adjacent Counties'!AK51="x",VLOOKUP('2013 0-64'!AK$1,'2013 population'!$A$3:$E$102,3,FALSE),"")</f>
        <v/>
      </c>
      <c r="AL51" s="2" t="str">
        <f>IF('Adjacent Counties'!AL51="x",VLOOKUP('2013 0-64'!AL$1,'2013 population'!$A$3:$E$102,3,FALSE),"")</f>
        <v/>
      </c>
      <c r="AM51" s="2" t="str">
        <f>IF('Adjacent Counties'!AM51="x",VLOOKUP('2013 0-64'!AM$1,'2013 population'!$A$3:$E$102,3,FALSE),"")</f>
        <v/>
      </c>
      <c r="AN51" s="2" t="str">
        <f>IF('Adjacent Counties'!AN51="x",VLOOKUP('2013 0-64'!AN$1,'2013 population'!$A$3:$E$102,3,FALSE),"")</f>
        <v/>
      </c>
      <c r="AO51" s="2" t="str">
        <f>IF('Adjacent Counties'!AO51="x",VLOOKUP('2013 0-64'!AO$1,'2013 population'!$A$3:$E$102,3,FALSE),"")</f>
        <v/>
      </c>
      <c r="AP51" s="2" t="str">
        <f>IF('Adjacent Counties'!AP51="x",VLOOKUP('2013 0-64'!AP$1,'2013 population'!$A$3:$E$102,3,FALSE),"")</f>
        <v/>
      </c>
      <c r="AQ51" s="2" t="str">
        <f>IF('Adjacent Counties'!AQ51="x",VLOOKUP('2013 0-64'!AQ$1,'2013 population'!$A$3:$E$102,3,FALSE),"")</f>
        <v/>
      </c>
      <c r="AR51" s="2" t="str">
        <f>IF('Adjacent Counties'!AR51="x",VLOOKUP('2013 0-64'!AR$1,'2013 population'!$A$3:$E$102,3,FALSE),"")</f>
        <v/>
      </c>
      <c r="AS51" s="2">
        <f>IF('Adjacent Counties'!AS51="x",VLOOKUP('2013 0-64'!AS$1,'2013 population'!$A$3:$E$102,3,FALSE),"")</f>
        <v>7711</v>
      </c>
      <c r="AT51" s="2" t="str">
        <f>IF('Adjacent Counties'!AT51="x",VLOOKUP('2013 0-64'!AT$1,'2013 population'!$A$3:$E$102,3,FALSE),"")</f>
        <v/>
      </c>
      <c r="AU51" s="2" t="str">
        <f>IF('Adjacent Counties'!AU51="x",VLOOKUP('2013 0-64'!AU$1,'2013 population'!$A$3:$E$102,3,FALSE),"")</f>
        <v/>
      </c>
      <c r="AV51" s="2" t="str">
        <f>IF('Adjacent Counties'!AV51="x",VLOOKUP('2013 0-64'!AV$1,'2013 population'!$A$3:$E$102,3,FALSE),"")</f>
        <v/>
      </c>
      <c r="AW51" s="2" t="str">
        <f>IF('Adjacent Counties'!AW51="x",VLOOKUP('2013 0-64'!AW$1,'2013 population'!$A$3:$E$102,3,FALSE),"")</f>
        <v/>
      </c>
      <c r="AX51" s="2" t="str">
        <f>IF('Adjacent Counties'!AX51="x",VLOOKUP('2013 0-64'!AX$1,'2013 population'!$A$3:$E$102,3,FALSE),"")</f>
        <v/>
      </c>
      <c r="AY51" s="2">
        <f>IF('Adjacent Counties'!AY51="x",VLOOKUP('2013 0-64'!AY$1,'2013 population'!$A$3:$E$102,3,FALSE),"")</f>
        <v>4315</v>
      </c>
      <c r="AZ51" s="2" t="str">
        <f>IF('Adjacent Counties'!AZ51="x",VLOOKUP('2013 0-64'!AZ$1,'2013 population'!$A$3:$E$102,3,FALSE),"")</f>
        <v/>
      </c>
      <c r="BA51" s="2" t="str">
        <f>IF('Adjacent Counties'!BA51="x",VLOOKUP('2013 0-64'!BA$1,'2013 population'!$A$3:$E$102,3,FALSE),"")</f>
        <v/>
      </c>
      <c r="BB51" s="2" t="str">
        <f>IF('Adjacent Counties'!BB51="x",VLOOKUP('2013 0-64'!BB$1,'2013 population'!$A$3:$E$102,3,FALSE),"")</f>
        <v/>
      </c>
      <c r="BC51" s="2" t="str">
        <f>IF('Adjacent Counties'!BC51="x",VLOOKUP('2013 0-64'!BC$1,'2013 population'!$A$3:$E$102,3,FALSE),"")</f>
        <v/>
      </c>
      <c r="BD51" s="2" t="str">
        <f>IF('Adjacent Counties'!BD51="x",VLOOKUP('2013 0-64'!BD$1,'2013 population'!$A$3:$E$102,3,FALSE),"")</f>
        <v/>
      </c>
      <c r="BE51" s="2">
        <f>IF('Adjacent Counties'!BE51="x",VLOOKUP('2013 0-64'!BE$1,'2013 population'!$A$3:$E$102,3,FALSE),"")</f>
        <v>4950</v>
      </c>
      <c r="BF51" s="2" t="str">
        <f>IF('Adjacent Counties'!BF51="x",VLOOKUP('2013 0-64'!BF$1,'2013 population'!$A$3:$E$102,3,FALSE),"")</f>
        <v/>
      </c>
      <c r="BG51" s="2" t="str">
        <f>IF('Adjacent Counties'!BG51="x",VLOOKUP('2013 0-64'!BG$1,'2013 population'!$A$3:$E$102,3,FALSE),"")</f>
        <v/>
      </c>
      <c r="BH51" s="2" t="str">
        <f>IF('Adjacent Counties'!BH51="x",VLOOKUP('2013 0-64'!BH$1,'2013 population'!$A$3:$E$102,3,FALSE),"")</f>
        <v/>
      </c>
      <c r="BI51" s="2" t="str">
        <f>IF('Adjacent Counties'!BI51="x",VLOOKUP('2013 0-64'!BI$1,'2013 population'!$A$3:$E$102,3,FALSE),"")</f>
        <v/>
      </c>
      <c r="BJ51" s="2" t="str">
        <f>IF('Adjacent Counties'!BJ51="x",VLOOKUP('2013 0-64'!BJ$1,'2013 population'!$A$3:$E$102,3,FALSE),"")</f>
        <v/>
      </c>
      <c r="BK51" s="2" t="str">
        <f>IF('Adjacent Counties'!BK51="x",VLOOKUP('2013 0-64'!BK$1,'2013 population'!$A$3:$E$102,3,FALSE),"")</f>
        <v/>
      </c>
      <c r="BL51" s="2" t="str">
        <f>IF('Adjacent Counties'!BL51="x",VLOOKUP('2013 0-64'!BL$1,'2013 population'!$A$3:$E$102,3,FALSE),"")</f>
        <v/>
      </c>
      <c r="BM51" s="2" t="str">
        <f>IF('Adjacent Counties'!BM51="x",VLOOKUP('2013 0-64'!BM$1,'2013 population'!$A$3:$E$102,3,FALSE),"")</f>
        <v/>
      </c>
      <c r="BN51" s="2" t="str">
        <f>IF('Adjacent Counties'!BN51="x",VLOOKUP('2013 0-64'!BN$1,'2013 population'!$A$3:$E$102,3,FALSE),"")</f>
        <v/>
      </c>
      <c r="BO51" s="2" t="str">
        <f>IF('Adjacent Counties'!BO51="x",VLOOKUP('2013 0-64'!BO$1,'2013 population'!$A$3:$E$102,3,FALSE),"")</f>
        <v/>
      </c>
      <c r="BP51" s="2" t="str">
        <f>IF('Adjacent Counties'!BP51="x",VLOOKUP('2013 0-64'!BP$1,'2013 population'!$A$3:$E$102,3,FALSE),"")</f>
        <v/>
      </c>
      <c r="BQ51" s="2" t="str">
        <f>IF('Adjacent Counties'!BQ51="x",VLOOKUP('2013 0-64'!BQ$1,'2013 population'!$A$3:$E$102,3,FALSE),"")</f>
        <v/>
      </c>
      <c r="BR51" s="2" t="str">
        <f>IF('Adjacent Counties'!BR51="x",VLOOKUP('2013 0-64'!BR$1,'2013 population'!$A$3:$E$102,3,FALSE),"")</f>
        <v/>
      </c>
      <c r="BS51" s="2" t="str">
        <f>IF('Adjacent Counties'!BS51="x",VLOOKUP('2013 0-64'!BS$1,'2013 population'!$A$3:$E$102,3,FALSE),"")</f>
        <v/>
      </c>
      <c r="BT51" s="2" t="str">
        <f>IF('Adjacent Counties'!BT51="x",VLOOKUP('2013 0-64'!BT$1,'2013 population'!$A$3:$E$102,3,FALSE),"")</f>
        <v/>
      </c>
      <c r="BU51" s="2" t="str">
        <f>IF('Adjacent Counties'!BU51="x",VLOOKUP('2013 0-64'!BU$1,'2013 population'!$A$3:$E$102,3,FALSE),"")</f>
        <v/>
      </c>
      <c r="BV51" s="2" t="str">
        <f>IF('Adjacent Counties'!BV51="x",VLOOKUP('2013 0-64'!BV$1,'2013 population'!$A$3:$E$102,3,FALSE),"")</f>
        <v/>
      </c>
      <c r="BW51" s="2" t="str">
        <f>IF('Adjacent Counties'!BW51="x",VLOOKUP('2013 0-64'!BW$1,'2013 population'!$A$3:$E$102,3,FALSE),"")</f>
        <v/>
      </c>
      <c r="BX51" s="2" t="str">
        <f>IF('Adjacent Counties'!BX51="x",VLOOKUP('2013 0-64'!BX$1,'2013 population'!$A$3:$E$102,3,FALSE),"")</f>
        <v/>
      </c>
      <c r="BY51" s="2" t="str">
        <f>IF('Adjacent Counties'!BY51="x",VLOOKUP('2013 0-64'!BY$1,'2013 population'!$A$3:$E$102,3,FALSE),"")</f>
        <v/>
      </c>
      <c r="BZ51" s="2" t="str">
        <f>IF('Adjacent Counties'!BZ51="x",VLOOKUP('2013 0-64'!BZ$1,'2013 population'!$A$3:$E$102,3,FALSE),"")</f>
        <v/>
      </c>
      <c r="CA51" s="2" t="str">
        <f>IF('Adjacent Counties'!CA51="x",VLOOKUP('2013 0-64'!CA$1,'2013 population'!$A$3:$E$102,3,FALSE),"")</f>
        <v/>
      </c>
      <c r="CB51" s="2" t="str">
        <f>IF('Adjacent Counties'!CB51="x",VLOOKUP('2013 0-64'!CB$1,'2013 population'!$A$3:$E$102,3,FALSE),"")</f>
        <v/>
      </c>
      <c r="CC51" s="2" t="str">
        <f>IF('Adjacent Counties'!CC51="x",VLOOKUP('2013 0-64'!CC$1,'2013 population'!$A$3:$E$102,3,FALSE),"")</f>
        <v/>
      </c>
      <c r="CD51" s="2" t="str">
        <f>IF('Adjacent Counties'!CD51="x",VLOOKUP('2013 0-64'!CD$1,'2013 population'!$A$3:$E$102,3,FALSE),"")</f>
        <v/>
      </c>
      <c r="CE51" s="2" t="str">
        <f>IF('Adjacent Counties'!CE51="x",VLOOKUP('2013 0-64'!CE$1,'2013 population'!$A$3:$E$102,3,FALSE),"")</f>
        <v/>
      </c>
      <c r="CF51" s="2" t="str">
        <f>IF('Adjacent Counties'!CF51="x",VLOOKUP('2013 0-64'!CF$1,'2013 population'!$A$3:$E$102,3,FALSE),"")</f>
        <v/>
      </c>
      <c r="CG51" s="2" t="str">
        <f>IF('Adjacent Counties'!CG51="x",VLOOKUP('2013 0-64'!CG$1,'2013 population'!$A$3:$E$102,3,FALSE),"")</f>
        <v/>
      </c>
      <c r="CH51" s="2" t="str">
        <f>IF('Adjacent Counties'!CH51="x",VLOOKUP('2013 0-64'!CH$1,'2013 population'!$A$3:$E$102,3,FALSE),"")</f>
        <v/>
      </c>
      <c r="CI51" s="2" t="str">
        <f>IF('Adjacent Counties'!CI51="x",VLOOKUP('2013 0-64'!CI$1,'2013 population'!$A$3:$E$102,3,FALSE),"")</f>
        <v/>
      </c>
      <c r="CJ51" s="2">
        <f>IF('Adjacent Counties'!CJ51="x",VLOOKUP('2013 0-64'!CJ$1,'2013 population'!$A$3:$E$102,3,FALSE),"")</f>
        <v>1570</v>
      </c>
      <c r="CK51" s="2">
        <f>IF('Adjacent Counties'!CK51="x",VLOOKUP('2013 0-64'!CK$1,'2013 population'!$A$3:$E$102,3,FALSE),"")</f>
        <v>5077</v>
      </c>
      <c r="CL51" s="2" t="str">
        <f>IF('Adjacent Counties'!CL51="x",VLOOKUP('2013 0-64'!CL$1,'2013 population'!$A$3:$E$102,3,FALSE),"")</f>
        <v/>
      </c>
      <c r="CM51" s="2" t="str">
        <f>IF('Adjacent Counties'!CM51="x",VLOOKUP('2013 0-64'!CM$1,'2013 population'!$A$3:$E$102,3,FALSE),"")</f>
        <v/>
      </c>
      <c r="CN51" s="2" t="str">
        <f>IF('Adjacent Counties'!CN51="x",VLOOKUP('2013 0-64'!CN$1,'2013 population'!$A$3:$E$102,3,FALSE),"")</f>
        <v/>
      </c>
      <c r="CO51" s="2" t="str">
        <f>IF('Adjacent Counties'!CO51="x",VLOOKUP('2013 0-64'!CO$1,'2013 population'!$A$3:$E$102,3,FALSE),"")</f>
        <v/>
      </c>
      <c r="CP51" s="2" t="str">
        <f>IF('Adjacent Counties'!CP51="x",VLOOKUP('2013 0-64'!CP$1,'2013 population'!$A$3:$E$102,3,FALSE),"")</f>
        <v/>
      </c>
      <c r="CQ51" s="2" t="str">
        <f>IF('Adjacent Counties'!CQ51="x",VLOOKUP('2013 0-64'!CQ$1,'2013 population'!$A$3:$E$102,3,FALSE),"")</f>
        <v/>
      </c>
      <c r="CR51" s="2" t="str">
        <f>IF('Adjacent Counties'!CR51="x",VLOOKUP('2013 0-64'!CR$1,'2013 population'!$A$3:$E$102,3,FALSE),"")</f>
        <v/>
      </c>
      <c r="CS51" s="2" t="str">
        <f>IF('Adjacent Counties'!CS51="x",VLOOKUP('2013 0-64'!CS$1,'2013 population'!$A$3:$E$102,3,FALSE),"")</f>
        <v/>
      </c>
      <c r="CT51" s="2" t="str">
        <f>IF('Adjacent Counties'!CT51="x",VLOOKUP('2013 0-64'!CT$1,'2013 population'!$A$3:$E$102,3,FALSE),"")</f>
        <v/>
      </c>
      <c r="CU51" s="2" t="str">
        <f>IF('Adjacent Counties'!CU51="x",VLOOKUP('2013 0-64'!CU$1,'2013 population'!$A$3:$E$102,3,FALSE),"")</f>
        <v/>
      </c>
      <c r="CV51" s="2" t="str">
        <f>IF('Adjacent Counties'!CV51="x",VLOOKUP('2013 0-64'!CV$1,'2013 population'!$A$3:$E$102,3,FALSE),"")</f>
        <v/>
      </c>
      <c r="CW51" s="2" t="str">
        <f>IF('Adjacent Counties'!CW51="x",VLOOKUP('2013 0-64'!CW$1,'2013 population'!$A$3:$E$102,3,FALSE),"")</f>
        <v/>
      </c>
      <c r="CX51" s="2">
        <f t="shared" si="0"/>
        <v>23623</v>
      </c>
      <c r="CY51" s="2">
        <f>SUMIF('Residents by Age'!B$2:B$422,"="&amp;'2013 0-64'!A51,'Residents by Age'!E$2:E$422)</f>
        <v>34</v>
      </c>
      <c r="CZ51" s="9">
        <f t="shared" si="1"/>
        <v>1.4392752825636033</v>
      </c>
    </row>
    <row r="52" spans="1:104">
      <c r="A52" s="3" t="s">
        <v>50</v>
      </c>
      <c r="B52" s="2" t="str">
        <f>IF('Adjacent Counties'!B52="x",VLOOKUP('2013 0-64'!B$1,'2013 population'!$A$3:$E$102,3,FALSE),"")</f>
        <v/>
      </c>
      <c r="C52" s="2" t="str">
        <f>IF('Adjacent Counties'!C52="x",VLOOKUP('2013 0-64'!C$1,'2013 population'!$A$3:$E$102,3,FALSE),"")</f>
        <v/>
      </c>
      <c r="D52" s="2" t="str">
        <f>IF('Adjacent Counties'!D52="x",VLOOKUP('2013 0-64'!D$1,'2013 population'!$A$3:$E$102,3,FALSE),"")</f>
        <v/>
      </c>
      <c r="E52" s="2" t="str">
        <f>IF('Adjacent Counties'!E52="x",VLOOKUP('2013 0-64'!E$1,'2013 population'!$A$3:$E$102,3,FALSE),"")</f>
        <v/>
      </c>
      <c r="F52" s="2" t="str">
        <f>IF('Adjacent Counties'!F52="x",VLOOKUP('2013 0-64'!F$1,'2013 population'!$A$3:$E$102,3,FALSE),"")</f>
        <v/>
      </c>
      <c r="G52" s="2" t="str">
        <f>IF('Adjacent Counties'!G52="x",VLOOKUP('2013 0-64'!G$1,'2013 population'!$A$3:$E$102,3,FALSE),"")</f>
        <v/>
      </c>
      <c r="H52" s="2" t="str">
        <f>IF('Adjacent Counties'!H52="x",VLOOKUP('2013 0-64'!H$1,'2013 population'!$A$3:$E$102,3,FALSE),"")</f>
        <v/>
      </c>
      <c r="I52" s="2" t="str">
        <f>IF('Adjacent Counties'!I52="x",VLOOKUP('2013 0-64'!I$1,'2013 population'!$A$3:$E$102,3,FALSE),"")</f>
        <v/>
      </c>
      <c r="J52" s="2" t="str">
        <f>IF('Adjacent Counties'!J52="x",VLOOKUP('2013 0-64'!J$1,'2013 population'!$A$3:$E$102,3,FALSE),"")</f>
        <v/>
      </c>
      <c r="K52" s="2" t="str">
        <f>IF('Adjacent Counties'!K52="x",VLOOKUP('2013 0-64'!K$1,'2013 population'!$A$3:$E$102,3,FALSE),"")</f>
        <v/>
      </c>
      <c r="L52" s="2" t="str">
        <f>IF('Adjacent Counties'!L52="x",VLOOKUP('2013 0-64'!L$1,'2013 population'!$A$3:$E$102,3,FALSE),"")</f>
        <v/>
      </c>
      <c r="M52" s="2" t="str">
        <f>IF('Adjacent Counties'!M52="x",VLOOKUP('2013 0-64'!M$1,'2013 population'!$A$3:$E$102,3,FALSE),"")</f>
        <v/>
      </c>
      <c r="N52" s="2" t="str">
        <f>IF('Adjacent Counties'!N52="x",VLOOKUP('2013 0-64'!N$1,'2013 population'!$A$3:$E$102,3,FALSE),"")</f>
        <v/>
      </c>
      <c r="O52" s="2" t="str">
        <f>IF('Adjacent Counties'!O52="x",VLOOKUP('2013 0-64'!O$1,'2013 population'!$A$3:$E$102,3,FALSE),"")</f>
        <v/>
      </c>
      <c r="P52" s="2" t="str">
        <f>IF('Adjacent Counties'!P52="x",VLOOKUP('2013 0-64'!P$1,'2013 population'!$A$3:$E$102,3,FALSE),"")</f>
        <v/>
      </c>
      <c r="Q52" s="2" t="str">
        <f>IF('Adjacent Counties'!Q52="x",VLOOKUP('2013 0-64'!Q$1,'2013 population'!$A$3:$E$102,3,FALSE),"")</f>
        <v/>
      </c>
      <c r="R52" s="2" t="str">
        <f>IF('Adjacent Counties'!R52="x",VLOOKUP('2013 0-64'!R$1,'2013 population'!$A$3:$E$102,3,FALSE),"")</f>
        <v/>
      </c>
      <c r="S52" s="2" t="str">
        <f>IF('Adjacent Counties'!S52="x",VLOOKUP('2013 0-64'!S$1,'2013 population'!$A$3:$E$102,3,FALSE),"")</f>
        <v/>
      </c>
      <c r="T52" s="2" t="str">
        <f>IF('Adjacent Counties'!T52="x",VLOOKUP('2013 0-64'!T$1,'2013 population'!$A$3:$E$102,3,FALSE),"")</f>
        <v/>
      </c>
      <c r="U52" s="2" t="str">
        <f>IF('Adjacent Counties'!U52="x",VLOOKUP('2013 0-64'!U$1,'2013 population'!$A$3:$E$102,3,FALSE),"")</f>
        <v/>
      </c>
      <c r="V52" s="2" t="str">
        <f>IF('Adjacent Counties'!V52="x",VLOOKUP('2013 0-64'!V$1,'2013 population'!$A$3:$E$102,3,FALSE),"")</f>
        <v/>
      </c>
      <c r="W52" s="2" t="str">
        <f>IF('Adjacent Counties'!W52="x",VLOOKUP('2013 0-64'!W$1,'2013 population'!$A$3:$E$102,3,FALSE),"")</f>
        <v/>
      </c>
      <c r="X52" s="2" t="str">
        <f>IF('Adjacent Counties'!X52="x",VLOOKUP('2013 0-64'!X$1,'2013 population'!$A$3:$E$102,3,FALSE),"")</f>
        <v/>
      </c>
      <c r="Y52" s="2" t="str">
        <f>IF('Adjacent Counties'!Y52="x",VLOOKUP('2013 0-64'!Y$1,'2013 population'!$A$3:$E$102,3,FALSE),"")</f>
        <v/>
      </c>
      <c r="Z52" s="2" t="str">
        <f>IF('Adjacent Counties'!Z52="x",VLOOKUP('2013 0-64'!Z$1,'2013 population'!$A$3:$E$102,3,FALSE),"")</f>
        <v/>
      </c>
      <c r="AA52" s="2" t="str">
        <f>IF('Adjacent Counties'!AA52="x",VLOOKUP('2013 0-64'!AA$1,'2013 population'!$A$3:$E$102,3,FALSE),"")</f>
        <v/>
      </c>
      <c r="AB52" s="2" t="str">
        <f>IF('Adjacent Counties'!AB52="x",VLOOKUP('2013 0-64'!AB$1,'2013 population'!$A$3:$E$102,3,FALSE),"")</f>
        <v/>
      </c>
      <c r="AC52" s="2" t="str">
        <f>IF('Adjacent Counties'!AC52="x",VLOOKUP('2013 0-64'!AC$1,'2013 population'!$A$3:$E$102,3,FALSE),"")</f>
        <v/>
      </c>
      <c r="AD52" s="2" t="str">
        <f>IF('Adjacent Counties'!AD52="x",VLOOKUP('2013 0-64'!AD$1,'2013 population'!$A$3:$E$102,3,FALSE),"")</f>
        <v/>
      </c>
      <c r="AE52" s="2" t="str">
        <f>IF('Adjacent Counties'!AE52="x",VLOOKUP('2013 0-64'!AE$1,'2013 population'!$A$3:$E$102,3,FALSE),"")</f>
        <v/>
      </c>
      <c r="AF52" s="2" t="str">
        <f>IF('Adjacent Counties'!AF52="x",VLOOKUP('2013 0-64'!AF$1,'2013 population'!$A$3:$E$102,3,FALSE),"")</f>
        <v/>
      </c>
      <c r="AG52" s="2" t="str">
        <f>IF('Adjacent Counties'!AG52="x",VLOOKUP('2013 0-64'!AG$1,'2013 population'!$A$3:$E$102,3,FALSE),"")</f>
        <v/>
      </c>
      <c r="AH52" s="2" t="str">
        <f>IF('Adjacent Counties'!AH52="x",VLOOKUP('2013 0-64'!AH$1,'2013 population'!$A$3:$E$102,3,FALSE),"")</f>
        <v/>
      </c>
      <c r="AI52" s="2" t="str">
        <f>IF('Adjacent Counties'!AI52="x",VLOOKUP('2013 0-64'!AI$1,'2013 population'!$A$3:$E$102,3,FALSE),"")</f>
        <v/>
      </c>
      <c r="AJ52" s="2" t="str">
        <f>IF('Adjacent Counties'!AJ52="x",VLOOKUP('2013 0-64'!AJ$1,'2013 population'!$A$3:$E$102,3,FALSE),"")</f>
        <v/>
      </c>
      <c r="AK52" s="2" t="str">
        <f>IF('Adjacent Counties'!AK52="x",VLOOKUP('2013 0-64'!AK$1,'2013 population'!$A$3:$E$102,3,FALSE),"")</f>
        <v/>
      </c>
      <c r="AL52" s="2" t="str">
        <f>IF('Adjacent Counties'!AL52="x",VLOOKUP('2013 0-64'!AL$1,'2013 population'!$A$3:$E$102,3,FALSE),"")</f>
        <v/>
      </c>
      <c r="AM52" s="2" t="str">
        <f>IF('Adjacent Counties'!AM52="x",VLOOKUP('2013 0-64'!AM$1,'2013 population'!$A$3:$E$102,3,FALSE),"")</f>
        <v/>
      </c>
      <c r="AN52" s="2" t="str">
        <f>IF('Adjacent Counties'!AN52="x",VLOOKUP('2013 0-64'!AN$1,'2013 population'!$A$3:$E$102,3,FALSE),"")</f>
        <v/>
      </c>
      <c r="AO52" s="2" t="str">
        <f>IF('Adjacent Counties'!AO52="x",VLOOKUP('2013 0-64'!AO$1,'2013 population'!$A$3:$E$102,3,FALSE),"")</f>
        <v/>
      </c>
      <c r="AP52" s="2" t="str">
        <f>IF('Adjacent Counties'!AP52="x",VLOOKUP('2013 0-64'!AP$1,'2013 population'!$A$3:$E$102,3,FALSE),"")</f>
        <v/>
      </c>
      <c r="AQ52" s="2" t="str">
        <f>IF('Adjacent Counties'!AQ52="x",VLOOKUP('2013 0-64'!AQ$1,'2013 population'!$A$3:$E$102,3,FALSE),"")</f>
        <v/>
      </c>
      <c r="AR52" s="2">
        <f>IF('Adjacent Counties'!AR52="x",VLOOKUP('2013 0-64'!AR$1,'2013 population'!$A$3:$E$102,3,FALSE),"")</f>
        <v>8577</v>
      </c>
      <c r="AS52" s="2" t="str">
        <f>IF('Adjacent Counties'!AS52="x",VLOOKUP('2013 0-64'!AS$1,'2013 population'!$A$3:$E$102,3,FALSE),"")</f>
        <v/>
      </c>
      <c r="AT52" s="2" t="str">
        <f>IF('Adjacent Counties'!AT52="x",VLOOKUP('2013 0-64'!AT$1,'2013 population'!$A$3:$E$102,3,FALSE),"")</f>
        <v/>
      </c>
      <c r="AU52" s="2" t="str">
        <f>IF('Adjacent Counties'!AU52="x",VLOOKUP('2013 0-64'!AU$1,'2013 population'!$A$3:$E$102,3,FALSE),"")</f>
        <v/>
      </c>
      <c r="AV52" s="2" t="str">
        <f>IF('Adjacent Counties'!AV52="x",VLOOKUP('2013 0-64'!AV$1,'2013 population'!$A$3:$E$102,3,FALSE),"")</f>
        <v/>
      </c>
      <c r="AW52" s="2" t="str">
        <f>IF('Adjacent Counties'!AW52="x",VLOOKUP('2013 0-64'!AW$1,'2013 population'!$A$3:$E$102,3,FALSE),"")</f>
        <v/>
      </c>
      <c r="AX52" s="2" t="str">
        <f>IF('Adjacent Counties'!AX52="x",VLOOKUP('2013 0-64'!AX$1,'2013 population'!$A$3:$E$102,3,FALSE),"")</f>
        <v/>
      </c>
      <c r="AY52" s="2" t="str">
        <f>IF('Adjacent Counties'!AY52="x",VLOOKUP('2013 0-64'!AY$1,'2013 population'!$A$3:$E$102,3,FALSE),"")</f>
        <v/>
      </c>
      <c r="AZ52" s="2">
        <f>IF('Adjacent Counties'!AZ52="x",VLOOKUP('2013 0-64'!AZ$1,'2013 population'!$A$3:$E$102,3,FALSE),"")</f>
        <v>13056</v>
      </c>
      <c r="BA52" s="2" t="str">
        <f>IF('Adjacent Counties'!BA52="x",VLOOKUP('2013 0-64'!BA$1,'2013 population'!$A$3:$E$102,3,FALSE),"")</f>
        <v/>
      </c>
      <c r="BB52" s="2" t="str">
        <f>IF('Adjacent Counties'!BB52="x",VLOOKUP('2013 0-64'!BB$1,'2013 population'!$A$3:$E$102,3,FALSE),"")</f>
        <v/>
      </c>
      <c r="BC52" s="2" t="str">
        <f>IF('Adjacent Counties'!BC52="x",VLOOKUP('2013 0-64'!BC$1,'2013 population'!$A$3:$E$102,3,FALSE),"")</f>
        <v/>
      </c>
      <c r="BD52" s="2" t="str">
        <f>IF('Adjacent Counties'!BD52="x",VLOOKUP('2013 0-64'!BD$1,'2013 population'!$A$3:$E$102,3,FALSE),"")</f>
        <v/>
      </c>
      <c r="BE52" s="2" t="str">
        <f>IF('Adjacent Counties'!BE52="x",VLOOKUP('2013 0-64'!BE$1,'2013 population'!$A$3:$E$102,3,FALSE),"")</f>
        <v/>
      </c>
      <c r="BF52" s="2" t="str">
        <f>IF('Adjacent Counties'!BF52="x",VLOOKUP('2013 0-64'!BF$1,'2013 population'!$A$3:$E$102,3,FALSE),"")</f>
        <v/>
      </c>
      <c r="BG52" s="2" t="str">
        <f>IF('Adjacent Counties'!BG52="x",VLOOKUP('2013 0-64'!BG$1,'2013 population'!$A$3:$E$102,3,FALSE),"")</f>
        <v/>
      </c>
      <c r="BH52" s="2" t="str">
        <f>IF('Adjacent Counties'!BH52="x",VLOOKUP('2013 0-64'!BH$1,'2013 population'!$A$3:$E$102,3,FALSE),"")</f>
        <v/>
      </c>
      <c r="BI52" s="2" t="str">
        <f>IF('Adjacent Counties'!BI52="x",VLOOKUP('2013 0-64'!BI$1,'2013 population'!$A$3:$E$102,3,FALSE),"")</f>
        <v/>
      </c>
      <c r="BJ52" s="2" t="str">
        <f>IF('Adjacent Counties'!BJ52="x",VLOOKUP('2013 0-64'!BJ$1,'2013 population'!$A$3:$E$102,3,FALSE),"")</f>
        <v/>
      </c>
      <c r="BK52" s="2" t="str">
        <f>IF('Adjacent Counties'!BK52="x",VLOOKUP('2013 0-64'!BK$1,'2013 population'!$A$3:$E$102,3,FALSE),"")</f>
        <v/>
      </c>
      <c r="BL52" s="2" t="str">
        <f>IF('Adjacent Counties'!BL52="x",VLOOKUP('2013 0-64'!BL$1,'2013 population'!$A$3:$E$102,3,FALSE),"")</f>
        <v/>
      </c>
      <c r="BM52" s="2">
        <f>IF('Adjacent Counties'!BM52="x",VLOOKUP('2013 0-64'!BM$1,'2013 population'!$A$3:$E$102,3,FALSE),"")</f>
        <v>8737</v>
      </c>
      <c r="BN52" s="2" t="str">
        <f>IF('Adjacent Counties'!BN52="x",VLOOKUP('2013 0-64'!BN$1,'2013 population'!$A$3:$E$102,3,FALSE),"")</f>
        <v/>
      </c>
      <c r="BO52" s="2" t="str">
        <f>IF('Adjacent Counties'!BO52="x",VLOOKUP('2013 0-64'!BO$1,'2013 population'!$A$3:$E$102,3,FALSE),"")</f>
        <v/>
      </c>
      <c r="BP52" s="2" t="str">
        <f>IF('Adjacent Counties'!BP52="x",VLOOKUP('2013 0-64'!BP$1,'2013 population'!$A$3:$E$102,3,FALSE),"")</f>
        <v/>
      </c>
      <c r="BQ52" s="2" t="str">
        <f>IF('Adjacent Counties'!BQ52="x",VLOOKUP('2013 0-64'!BQ$1,'2013 population'!$A$3:$E$102,3,FALSE),"")</f>
        <v/>
      </c>
      <c r="BR52" s="2" t="str">
        <f>IF('Adjacent Counties'!BR52="x",VLOOKUP('2013 0-64'!BR$1,'2013 population'!$A$3:$E$102,3,FALSE),"")</f>
        <v/>
      </c>
      <c r="BS52" s="2" t="str">
        <f>IF('Adjacent Counties'!BS52="x",VLOOKUP('2013 0-64'!BS$1,'2013 population'!$A$3:$E$102,3,FALSE),"")</f>
        <v/>
      </c>
      <c r="BT52" s="2" t="str">
        <f>IF('Adjacent Counties'!BT52="x",VLOOKUP('2013 0-64'!BT$1,'2013 population'!$A$3:$E$102,3,FALSE),"")</f>
        <v/>
      </c>
      <c r="BU52" s="2" t="str">
        <f>IF('Adjacent Counties'!BU52="x",VLOOKUP('2013 0-64'!BU$1,'2013 population'!$A$3:$E$102,3,FALSE),"")</f>
        <v/>
      </c>
      <c r="BV52" s="2" t="str">
        <f>IF('Adjacent Counties'!BV52="x",VLOOKUP('2013 0-64'!BV$1,'2013 population'!$A$3:$E$102,3,FALSE),"")</f>
        <v/>
      </c>
      <c r="BW52" s="2" t="str">
        <f>IF('Adjacent Counties'!BW52="x",VLOOKUP('2013 0-64'!BW$1,'2013 population'!$A$3:$E$102,3,FALSE),"")</f>
        <v/>
      </c>
      <c r="BX52" s="2" t="str">
        <f>IF('Adjacent Counties'!BX52="x",VLOOKUP('2013 0-64'!BX$1,'2013 population'!$A$3:$E$102,3,FALSE),"")</f>
        <v/>
      </c>
      <c r="BY52" s="2" t="str">
        <f>IF('Adjacent Counties'!BY52="x",VLOOKUP('2013 0-64'!BY$1,'2013 population'!$A$3:$E$102,3,FALSE),"")</f>
        <v/>
      </c>
      <c r="BZ52" s="2" t="str">
        <f>IF('Adjacent Counties'!BZ52="x",VLOOKUP('2013 0-64'!BZ$1,'2013 population'!$A$3:$E$102,3,FALSE),"")</f>
        <v/>
      </c>
      <c r="CA52" s="2" t="str">
        <f>IF('Adjacent Counties'!CA52="x",VLOOKUP('2013 0-64'!CA$1,'2013 population'!$A$3:$E$102,3,FALSE),"")</f>
        <v/>
      </c>
      <c r="CB52" s="2" t="str">
        <f>IF('Adjacent Counties'!CB52="x",VLOOKUP('2013 0-64'!CB$1,'2013 population'!$A$3:$E$102,3,FALSE),"")</f>
        <v/>
      </c>
      <c r="CC52" s="2" t="str">
        <f>IF('Adjacent Counties'!CC52="x",VLOOKUP('2013 0-64'!CC$1,'2013 population'!$A$3:$E$102,3,FALSE),"")</f>
        <v/>
      </c>
      <c r="CD52" s="2" t="str">
        <f>IF('Adjacent Counties'!CD52="x",VLOOKUP('2013 0-64'!CD$1,'2013 population'!$A$3:$E$102,3,FALSE),"")</f>
        <v/>
      </c>
      <c r="CE52" s="2">
        <f>IF('Adjacent Counties'!CE52="x",VLOOKUP('2013 0-64'!CE$1,'2013 population'!$A$3:$E$102,3,FALSE),"")</f>
        <v>5705</v>
      </c>
      <c r="CF52" s="2" t="str">
        <f>IF('Adjacent Counties'!CF52="x",VLOOKUP('2013 0-64'!CF$1,'2013 population'!$A$3:$E$102,3,FALSE),"")</f>
        <v/>
      </c>
      <c r="CG52" s="2" t="str">
        <f>IF('Adjacent Counties'!CG52="x",VLOOKUP('2013 0-64'!CG$1,'2013 population'!$A$3:$E$102,3,FALSE),"")</f>
        <v/>
      </c>
      <c r="CH52" s="2" t="str">
        <f>IF('Adjacent Counties'!CH52="x",VLOOKUP('2013 0-64'!CH$1,'2013 population'!$A$3:$E$102,3,FALSE),"")</f>
        <v/>
      </c>
      <c r="CI52" s="2" t="str">
        <f>IF('Adjacent Counties'!CI52="x",VLOOKUP('2013 0-64'!CI$1,'2013 population'!$A$3:$E$102,3,FALSE),"")</f>
        <v/>
      </c>
      <c r="CJ52" s="2" t="str">
        <f>IF('Adjacent Counties'!CJ52="x",VLOOKUP('2013 0-64'!CJ$1,'2013 population'!$A$3:$E$102,3,FALSE),"")</f>
        <v/>
      </c>
      <c r="CK52" s="2" t="str">
        <f>IF('Adjacent Counties'!CK52="x",VLOOKUP('2013 0-64'!CK$1,'2013 population'!$A$3:$E$102,3,FALSE),"")</f>
        <v/>
      </c>
      <c r="CL52" s="2" t="str">
        <f>IF('Adjacent Counties'!CL52="x",VLOOKUP('2013 0-64'!CL$1,'2013 population'!$A$3:$E$102,3,FALSE),"")</f>
        <v/>
      </c>
      <c r="CM52" s="2" t="str">
        <f>IF('Adjacent Counties'!CM52="x",VLOOKUP('2013 0-64'!CM$1,'2013 population'!$A$3:$E$102,3,FALSE),"")</f>
        <v/>
      </c>
      <c r="CN52" s="2" t="str">
        <f>IF('Adjacent Counties'!CN52="x",VLOOKUP('2013 0-64'!CN$1,'2013 population'!$A$3:$E$102,3,FALSE),"")</f>
        <v/>
      </c>
      <c r="CO52" s="2">
        <f>IF('Adjacent Counties'!CO52="x",VLOOKUP('2013 0-64'!CO$1,'2013 population'!$A$3:$E$102,3,FALSE),"")</f>
        <v>57313</v>
      </c>
      <c r="CP52" s="2" t="str">
        <f>IF('Adjacent Counties'!CP52="x",VLOOKUP('2013 0-64'!CP$1,'2013 population'!$A$3:$E$102,3,FALSE),"")</f>
        <v/>
      </c>
      <c r="CQ52" s="2" t="str">
        <f>IF('Adjacent Counties'!CQ52="x",VLOOKUP('2013 0-64'!CQ$1,'2013 population'!$A$3:$E$102,3,FALSE),"")</f>
        <v/>
      </c>
      <c r="CR52" s="2" t="str">
        <f>IF('Adjacent Counties'!CR52="x",VLOOKUP('2013 0-64'!CR$1,'2013 population'!$A$3:$E$102,3,FALSE),"")</f>
        <v/>
      </c>
      <c r="CS52" s="2">
        <f>IF('Adjacent Counties'!CS52="x",VLOOKUP('2013 0-64'!CS$1,'2013 population'!$A$3:$E$102,3,FALSE),"")</f>
        <v>10023</v>
      </c>
      <c r="CT52" s="2" t="str">
        <f>IF('Adjacent Counties'!CT52="x",VLOOKUP('2013 0-64'!CT$1,'2013 population'!$A$3:$E$102,3,FALSE),"")</f>
        <v/>
      </c>
      <c r="CU52" s="2">
        <f>IF('Adjacent Counties'!CU52="x",VLOOKUP('2013 0-64'!CU$1,'2013 population'!$A$3:$E$102,3,FALSE),"")</f>
        <v>7277</v>
      </c>
      <c r="CV52" s="2" t="str">
        <f>IF('Adjacent Counties'!CV52="x",VLOOKUP('2013 0-64'!CV$1,'2013 population'!$A$3:$E$102,3,FALSE),"")</f>
        <v/>
      </c>
      <c r="CW52" s="2" t="str">
        <f>IF('Adjacent Counties'!CW52="x",VLOOKUP('2013 0-64'!CW$1,'2013 population'!$A$3:$E$102,3,FALSE),"")</f>
        <v/>
      </c>
      <c r="CX52" s="2">
        <f t="shared" si="0"/>
        <v>110688</v>
      </c>
      <c r="CY52" s="2">
        <f>SUMIF('Residents by Age'!B$2:B$422,"="&amp;'2013 0-64'!A52,'Residents by Age'!E$2:E$422)</f>
        <v>96</v>
      </c>
      <c r="CZ52" s="9">
        <f t="shared" si="1"/>
        <v>0.86730268863833471</v>
      </c>
    </row>
    <row r="53" spans="1:104">
      <c r="A53" s="3" t="s">
        <v>51</v>
      </c>
      <c r="B53" s="2" t="str">
        <f>IF('Adjacent Counties'!B53="x",VLOOKUP('2013 0-64'!B$1,'2013 population'!$A$3:$E$102,3,FALSE),"")</f>
        <v/>
      </c>
      <c r="C53" s="2" t="str">
        <f>IF('Adjacent Counties'!C53="x",VLOOKUP('2013 0-64'!C$1,'2013 population'!$A$3:$E$102,3,FALSE),"")</f>
        <v/>
      </c>
      <c r="D53" s="2" t="str">
        <f>IF('Adjacent Counties'!D53="x",VLOOKUP('2013 0-64'!D$1,'2013 population'!$A$3:$E$102,3,FALSE),"")</f>
        <v/>
      </c>
      <c r="E53" s="2" t="str">
        <f>IF('Adjacent Counties'!E53="x",VLOOKUP('2013 0-64'!E$1,'2013 population'!$A$3:$E$102,3,FALSE),"")</f>
        <v/>
      </c>
      <c r="F53" s="2" t="str">
        <f>IF('Adjacent Counties'!F53="x",VLOOKUP('2013 0-64'!F$1,'2013 population'!$A$3:$E$102,3,FALSE),"")</f>
        <v/>
      </c>
      <c r="G53" s="2" t="str">
        <f>IF('Adjacent Counties'!G53="x",VLOOKUP('2013 0-64'!G$1,'2013 population'!$A$3:$E$102,3,FALSE),"")</f>
        <v/>
      </c>
      <c r="H53" s="2" t="str">
        <f>IF('Adjacent Counties'!H53="x",VLOOKUP('2013 0-64'!H$1,'2013 population'!$A$3:$E$102,3,FALSE),"")</f>
        <v/>
      </c>
      <c r="I53" s="2" t="str">
        <f>IF('Adjacent Counties'!I53="x",VLOOKUP('2013 0-64'!I$1,'2013 population'!$A$3:$E$102,3,FALSE),"")</f>
        <v/>
      </c>
      <c r="J53" s="2" t="str">
        <f>IF('Adjacent Counties'!J53="x",VLOOKUP('2013 0-64'!J$1,'2013 population'!$A$3:$E$102,3,FALSE),"")</f>
        <v/>
      </c>
      <c r="K53" s="2" t="str">
        <f>IF('Adjacent Counties'!K53="x",VLOOKUP('2013 0-64'!K$1,'2013 population'!$A$3:$E$102,3,FALSE),"")</f>
        <v/>
      </c>
      <c r="L53" s="2" t="str">
        <f>IF('Adjacent Counties'!L53="x",VLOOKUP('2013 0-64'!L$1,'2013 population'!$A$3:$E$102,3,FALSE),"")</f>
        <v/>
      </c>
      <c r="M53" s="2" t="str">
        <f>IF('Adjacent Counties'!M53="x",VLOOKUP('2013 0-64'!M$1,'2013 population'!$A$3:$E$102,3,FALSE),"")</f>
        <v/>
      </c>
      <c r="N53" s="2" t="str">
        <f>IF('Adjacent Counties'!N53="x",VLOOKUP('2013 0-64'!N$1,'2013 population'!$A$3:$E$102,3,FALSE),"")</f>
        <v/>
      </c>
      <c r="O53" s="2" t="str">
        <f>IF('Adjacent Counties'!O53="x",VLOOKUP('2013 0-64'!O$1,'2013 population'!$A$3:$E$102,3,FALSE),"")</f>
        <v/>
      </c>
      <c r="P53" s="2" t="str">
        <f>IF('Adjacent Counties'!P53="x",VLOOKUP('2013 0-64'!P$1,'2013 population'!$A$3:$E$102,3,FALSE),"")</f>
        <v/>
      </c>
      <c r="Q53" s="2">
        <f>IF('Adjacent Counties'!Q53="x",VLOOKUP('2013 0-64'!Q$1,'2013 population'!$A$3:$E$102,3,FALSE),"")</f>
        <v>8911</v>
      </c>
      <c r="R53" s="2" t="str">
        <f>IF('Adjacent Counties'!R53="x",VLOOKUP('2013 0-64'!R$1,'2013 population'!$A$3:$E$102,3,FALSE),"")</f>
        <v/>
      </c>
      <c r="S53" s="2" t="str">
        <f>IF('Adjacent Counties'!S53="x",VLOOKUP('2013 0-64'!S$1,'2013 population'!$A$3:$E$102,3,FALSE),"")</f>
        <v/>
      </c>
      <c r="T53" s="2" t="str">
        <f>IF('Adjacent Counties'!T53="x",VLOOKUP('2013 0-64'!T$1,'2013 population'!$A$3:$E$102,3,FALSE),"")</f>
        <v/>
      </c>
      <c r="U53" s="2" t="str">
        <f>IF('Adjacent Counties'!U53="x",VLOOKUP('2013 0-64'!U$1,'2013 population'!$A$3:$E$102,3,FALSE),"")</f>
        <v/>
      </c>
      <c r="V53" s="2" t="str">
        <f>IF('Adjacent Counties'!V53="x",VLOOKUP('2013 0-64'!V$1,'2013 population'!$A$3:$E$102,3,FALSE),"")</f>
        <v/>
      </c>
      <c r="W53" s="2" t="str">
        <f>IF('Adjacent Counties'!W53="x",VLOOKUP('2013 0-64'!W$1,'2013 population'!$A$3:$E$102,3,FALSE),"")</f>
        <v/>
      </c>
      <c r="X53" s="2" t="str">
        <f>IF('Adjacent Counties'!X53="x",VLOOKUP('2013 0-64'!X$1,'2013 population'!$A$3:$E$102,3,FALSE),"")</f>
        <v/>
      </c>
      <c r="Y53" s="2" t="str">
        <f>IF('Adjacent Counties'!Y53="x",VLOOKUP('2013 0-64'!Y$1,'2013 population'!$A$3:$E$102,3,FALSE),"")</f>
        <v/>
      </c>
      <c r="Z53" s="2">
        <f>IF('Adjacent Counties'!Z53="x",VLOOKUP('2013 0-64'!Z$1,'2013 population'!$A$3:$E$102,3,FALSE),"")</f>
        <v>9355</v>
      </c>
      <c r="AA53" s="2" t="str">
        <f>IF('Adjacent Counties'!AA53="x",VLOOKUP('2013 0-64'!AA$1,'2013 population'!$A$3:$E$102,3,FALSE),"")</f>
        <v/>
      </c>
      <c r="AB53" s="2" t="str">
        <f>IF('Adjacent Counties'!AB53="x",VLOOKUP('2013 0-64'!AB$1,'2013 population'!$A$3:$E$102,3,FALSE),"")</f>
        <v/>
      </c>
      <c r="AC53" s="2" t="str">
        <f>IF('Adjacent Counties'!AC53="x",VLOOKUP('2013 0-64'!AC$1,'2013 population'!$A$3:$E$102,3,FALSE),"")</f>
        <v/>
      </c>
      <c r="AD53" s="2" t="str">
        <f>IF('Adjacent Counties'!AD53="x",VLOOKUP('2013 0-64'!AD$1,'2013 population'!$A$3:$E$102,3,FALSE),"")</f>
        <v/>
      </c>
      <c r="AE53" s="2" t="str">
        <f>IF('Adjacent Counties'!AE53="x",VLOOKUP('2013 0-64'!AE$1,'2013 population'!$A$3:$E$102,3,FALSE),"")</f>
        <v/>
      </c>
      <c r="AF53" s="2">
        <f>IF('Adjacent Counties'!AF53="x",VLOOKUP('2013 0-64'!AF$1,'2013 population'!$A$3:$E$102,3,FALSE),"")</f>
        <v>5465</v>
      </c>
      <c r="AG53" s="2" t="str">
        <f>IF('Adjacent Counties'!AG53="x",VLOOKUP('2013 0-64'!AG$1,'2013 population'!$A$3:$E$102,3,FALSE),"")</f>
        <v/>
      </c>
      <c r="AH53" s="2" t="str">
        <f>IF('Adjacent Counties'!AH53="x",VLOOKUP('2013 0-64'!AH$1,'2013 population'!$A$3:$E$102,3,FALSE),"")</f>
        <v/>
      </c>
      <c r="AI53" s="2" t="str">
        <f>IF('Adjacent Counties'!AI53="x",VLOOKUP('2013 0-64'!AI$1,'2013 population'!$A$3:$E$102,3,FALSE),"")</f>
        <v/>
      </c>
      <c r="AJ53" s="2" t="str">
        <f>IF('Adjacent Counties'!AJ53="x",VLOOKUP('2013 0-64'!AJ$1,'2013 population'!$A$3:$E$102,3,FALSE),"")</f>
        <v/>
      </c>
      <c r="AK53" s="2" t="str">
        <f>IF('Adjacent Counties'!AK53="x",VLOOKUP('2013 0-64'!AK$1,'2013 population'!$A$3:$E$102,3,FALSE),"")</f>
        <v/>
      </c>
      <c r="AL53" s="2" t="str">
        <f>IF('Adjacent Counties'!AL53="x",VLOOKUP('2013 0-64'!AL$1,'2013 population'!$A$3:$E$102,3,FALSE),"")</f>
        <v/>
      </c>
      <c r="AM53" s="2" t="str">
        <f>IF('Adjacent Counties'!AM53="x",VLOOKUP('2013 0-64'!AM$1,'2013 population'!$A$3:$E$102,3,FALSE),"")</f>
        <v/>
      </c>
      <c r="AN53" s="2" t="str">
        <f>IF('Adjacent Counties'!AN53="x",VLOOKUP('2013 0-64'!AN$1,'2013 population'!$A$3:$E$102,3,FALSE),"")</f>
        <v/>
      </c>
      <c r="AO53" s="2" t="str">
        <f>IF('Adjacent Counties'!AO53="x",VLOOKUP('2013 0-64'!AO$1,'2013 population'!$A$3:$E$102,3,FALSE),"")</f>
        <v/>
      </c>
      <c r="AP53" s="2" t="str">
        <f>IF('Adjacent Counties'!AP53="x",VLOOKUP('2013 0-64'!AP$1,'2013 population'!$A$3:$E$102,3,FALSE),"")</f>
        <v/>
      </c>
      <c r="AQ53" s="2" t="str">
        <f>IF('Adjacent Counties'!AQ53="x",VLOOKUP('2013 0-64'!AQ$1,'2013 population'!$A$3:$E$102,3,FALSE),"")</f>
        <v/>
      </c>
      <c r="AR53" s="2" t="str">
        <f>IF('Adjacent Counties'!AR53="x",VLOOKUP('2013 0-64'!AR$1,'2013 population'!$A$3:$E$102,3,FALSE),"")</f>
        <v/>
      </c>
      <c r="AS53" s="2" t="str">
        <f>IF('Adjacent Counties'!AS53="x",VLOOKUP('2013 0-64'!AS$1,'2013 population'!$A$3:$E$102,3,FALSE),"")</f>
        <v/>
      </c>
      <c r="AT53" s="2" t="str">
        <f>IF('Adjacent Counties'!AT53="x",VLOOKUP('2013 0-64'!AT$1,'2013 population'!$A$3:$E$102,3,FALSE),"")</f>
        <v/>
      </c>
      <c r="AU53" s="2" t="str">
        <f>IF('Adjacent Counties'!AU53="x",VLOOKUP('2013 0-64'!AU$1,'2013 population'!$A$3:$E$102,3,FALSE),"")</f>
        <v/>
      </c>
      <c r="AV53" s="2" t="str">
        <f>IF('Adjacent Counties'!AV53="x",VLOOKUP('2013 0-64'!AV$1,'2013 population'!$A$3:$E$102,3,FALSE),"")</f>
        <v/>
      </c>
      <c r="AW53" s="2" t="str">
        <f>IF('Adjacent Counties'!AW53="x",VLOOKUP('2013 0-64'!AW$1,'2013 population'!$A$3:$E$102,3,FALSE),"")</f>
        <v/>
      </c>
      <c r="AX53" s="2" t="str">
        <f>IF('Adjacent Counties'!AX53="x",VLOOKUP('2013 0-64'!AX$1,'2013 population'!$A$3:$E$102,3,FALSE),"")</f>
        <v/>
      </c>
      <c r="AY53" s="2" t="str">
        <f>IF('Adjacent Counties'!AY53="x",VLOOKUP('2013 0-64'!AY$1,'2013 population'!$A$3:$E$102,3,FALSE),"")</f>
        <v/>
      </c>
      <c r="AZ53" s="2" t="str">
        <f>IF('Adjacent Counties'!AZ53="x",VLOOKUP('2013 0-64'!AZ$1,'2013 population'!$A$3:$E$102,3,FALSE),"")</f>
        <v/>
      </c>
      <c r="BA53" s="2">
        <f>IF('Adjacent Counties'!BA53="x",VLOOKUP('2013 0-64'!BA$1,'2013 population'!$A$3:$E$102,3,FALSE),"")</f>
        <v>1132</v>
      </c>
      <c r="BB53" s="2" t="str">
        <f>IF('Adjacent Counties'!BB53="x",VLOOKUP('2013 0-64'!BB$1,'2013 population'!$A$3:$E$102,3,FALSE),"")</f>
        <v/>
      </c>
      <c r="BC53" s="2">
        <f>IF('Adjacent Counties'!BC53="x",VLOOKUP('2013 0-64'!BC$1,'2013 population'!$A$3:$E$102,3,FALSE),"")</f>
        <v>5730</v>
      </c>
      <c r="BD53" s="2" t="str">
        <f>IF('Adjacent Counties'!BD53="x",VLOOKUP('2013 0-64'!BD$1,'2013 population'!$A$3:$E$102,3,FALSE),"")</f>
        <v/>
      </c>
      <c r="BE53" s="2" t="str">
        <f>IF('Adjacent Counties'!BE53="x",VLOOKUP('2013 0-64'!BE$1,'2013 population'!$A$3:$E$102,3,FALSE),"")</f>
        <v/>
      </c>
      <c r="BF53" s="2" t="str">
        <f>IF('Adjacent Counties'!BF53="x",VLOOKUP('2013 0-64'!BF$1,'2013 population'!$A$3:$E$102,3,FALSE),"")</f>
        <v/>
      </c>
      <c r="BG53" s="2" t="str">
        <f>IF('Adjacent Counties'!BG53="x",VLOOKUP('2013 0-64'!BG$1,'2013 population'!$A$3:$E$102,3,FALSE),"")</f>
        <v/>
      </c>
      <c r="BH53" s="2" t="str">
        <f>IF('Adjacent Counties'!BH53="x",VLOOKUP('2013 0-64'!BH$1,'2013 population'!$A$3:$E$102,3,FALSE),"")</f>
        <v/>
      </c>
      <c r="BI53" s="2" t="str">
        <f>IF('Adjacent Counties'!BI53="x",VLOOKUP('2013 0-64'!BI$1,'2013 population'!$A$3:$E$102,3,FALSE),"")</f>
        <v/>
      </c>
      <c r="BJ53" s="2" t="str">
        <f>IF('Adjacent Counties'!BJ53="x",VLOOKUP('2013 0-64'!BJ$1,'2013 population'!$A$3:$E$102,3,FALSE),"")</f>
        <v/>
      </c>
      <c r="BK53" s="2" t="str">
        <f>IF('Adjacent Counties'!BK53="x",VLOOKUP('2013 0-64'!BK$1,'2013 population'!$A$3:$E$102,3,FALSE),"")</f>
        <v/>
      </c>
      <c r="BL53" s="2" t="str">
        <f>IF('Adjacent Counties'!BL53="x",VLOOKUP('2013 0-64'!BL$1,'2013 population'!$A$3:$E$102,3,FALSE),"")</f>
        <v/>
      </c>
      <c r="BM53" s="2" t="str">
        <f>IF('Adjacent Counties'!BM53="x",VLOOKUP('2013 0-64'!BM$1,'2013 population'!$A$3:$E$102,3,FALSE),"")</f>
        <v/>
      </c>
      <c r="BN53" s="2" t="str">
        <f>IF('Adjacent Counties'!BN53="x",VLOOKUP('2013 0-64'!BN$1,'2013 population'!$A$3:$E$102,3,FALSE),"")</f>
        <v/>
      </c>
      <c r="BO53" s="2" t="str">
        <f>IF('Adjacent Counties'!BO53="x",VLOOKUP('2013 0-64'!BO$1,'2013 population'!$A$3:$E$102,3,FALSE),"")</f>
        <v/>
      </c>
      <c r="BP53" s="2">
        <f>IF('Adjacent Counties'!BP53="x",VLOOKUP('2013 0-64'!BP$1,'2013 population'!$A$3:$E$102,3,FALSE),"")</f>
        <v>9589</v>
      </c>
      <c r="BQ53" s="2" t="str">
        <f>IF('Adjacent Counties'!BQ53="x",VLOOKUP('2013 0-64'!BQ$1,'2013 population'!$A$3:$E$102,3,FALSE),"")</f>
        <v/>
      </c>
      <c r="BR53" s="2" t="str">
        <f>IF('Adjacent Counties'!BR53="x",VLOOKUP('2013 0-64'!BR$1,'2013 population'!$A$3:$E$102,3,FALSE),"")</f>
        <v/>
      </c>
      <c r="BS53" s="2" t="str">
        <f>IF('Adjacent Counties'!BS53="x",VLOOKUP('2013 0-64'!BS$1,'2013 population'!$A$3:$E$102,3,FALSE),"")</f>
        <v/>
      </c>
      <c r="BT53" s="2" t="str">
        <f>IF('Adjacent Counties'!BT53="x",VLOOKUP('2013 0-64'!BT$1,'2013 population'!$A$3:$E$102,3,FALSE),"")</f>
        <v/>
      </c>
      <c r="BU53" s="2" t="str">
        <f>IF('Adjacent Counties'!BU53="x",VLOOKUP('2013 0-64'!BU$1,'2013 population'!$A$3:$E$102,3,FALSE),"")</f>
        <v/>
      </c>
      <c r="BV53" s="2" t="str">
        <f>IF('Adjacent Counties'!BV53="x",VLOOKUP('2013 0-64'!BV$1,'2013 population'!$A$3:$E$102,3,FALSE),"")</f>
        <v/>
      </c>
      <c r="BW53" s="2" t="str">
        <f>IF('Adjacent Counties'!BW53="x",VLOOKUP('2013 0-64'!BW$1,'2013 population'!$A$3:$E$102,3,FALSE),"")</f>
        <v/>
      </c>
      <c r="BX53" s="2" t="str">
        <f>IF('Adjacent Counties'!BX53="x",VLOOKUP('2013 0-64'!BX$1,'2013 population'!$A$3:$E$102,3,FALSE),"")</f>
        <v/>
      </c>
      <c r="BY53" s="2" t="str">
        <f>IF('Adjacent Counties'!BY53="x",VLOOKUP('2013 0-64'!BY$1,'2013 population'!$A$3:$E$102,3,FALSE),"")</f>
        <v/>
      </c>
      <c r="BZ53" s="2" t="str">
        <f>IF('Adjacent Counties'!BZ53="x",VLOOKUP('2013 0-64'!BZ$1,'2013 population'!$A$3:$E$102,3,FALSE),"")</f>
        <v/>
      </c>
      <c r="CA53" s="2" t="str">
        <f>IF('Adjacent Counties'!CA53="x",VLOOKUP('2013 0-64'!CA$1,'2013 population'!$A$3:$E$102,3,FALSE),"")</f>
        <v/>
      </c>
      <c r="CB53" s="2" t="str">
        <f>IF('Adjacent Counties'!CB53="x",VLOOKUP('2013 0-64'!CB$1,'2013 population'!$A$3:$E$102,3,FALSE),"")</f>
        <v/>
      </c>
      <c r="CC53" s="2" t="str">
        <f>IF('Adjacent Counties'!CC53="x",VLOOKUP('2013 0-64'!CC$1,'2013 population'!$A$3:$E$102,3,FALSE),"")</f>
        <v/>
      </c>
      <c r="CD53" s="2" t="str">
        <f>IF('Adjacent Counties'!CD53="x",VLOOKUP('2013 0-64'!CD$1,'2013 population'!$A$3:$E$102,3,FALSE),"")</f>
        <v/>
      </c>
      <c r="CE53" s="2" t="str">
        <f>IF('Adjacent Counties'!CE53="x",VLOOKUP('2013 0-64'!CE$1,'2013 population'!$A$3:$E$102,3,FALSE),"")</f>
        <v/>
      </c>
      <c r="CF53" s="2" t="str">
        <f>IF('Adjacent Counties'!CF53="x",VLOOKUP('2013 0-64'!CF$1,'2013 population'!$A$3:$E$102,3,FALSE),"")</f>
        <v/>
      </c>
      <c r="CG53" s="2" t="str">
        <f>IF('Adjacent Counties'!CG53="x",VLOOKUP('2013 0-64'!CG$1,'2013 population'!$A$3:$E$102,3,FALSE),"")</f>
        <v/>
      </c>
      <c r="CH53" s="2" t="str">
        <f>IF('Adjacent Counties'!CH53="x",VLOOKUP('2013 0-64'!CH$1,'2013 population'!$A$3:$E$102,3,FALSE),"")</f>
        <v/>
      </c>
      <c r="CI53" s="2" t="str">
        <f>IF('Adjacent Counties'!CI53="x",VLOOKUP('2013 0-64'!CI$1,'2013 population'!$A$3:$E$102,3,FALSE),"")</f>
        <v/>
      </c>
      <c r="CJ53" s="2" t="str">
        <f>IF('Adjacent Counties'!CJ53="x",VLOOKUP('2013 0-64'!CJ$1,'2013 population'!$A$3:$E$102,3,FALSE),"")</f>
        <v/>
      </c>
      <c r="CK53" s="2" t="str">
        <f>IF('Adjacent Counties'!CK53="x",VLOOKUP('2013 0-64'!CK$1,'2013 population'!$A$3:$E$102,3,FALSE),"")</f>
        <v/>
      </c>
      <c r="CL53" s="2" t="str">
        <f>IF('Adjacent Counties'!CL53="x",VLOOKUP('2013 0-64'!CL$1,'2013 population'!$A$3:$E$102,3,FALSE),"")</f>
        <v/>
      </c>
      <c r="CM53" s="2" t="str">
        <f>IF('Adjacent Counties'!CM53="x",VLOOKUP('2013 0-64'!CM$1,'2013 population'!$A$3:$E$102,3,FALSE),"")</f>
        <v/>
      </c>
      <c r="CN53" s="2" t="str">
        <f>IF('Adjacent Counties'!CN53="x",VLOOKUP('2013 0-64'!CN$1,'2013 population'!$A$3:$E$102,3,FALSE),"")</f>
        <v/>
      </c>
      <c r="CO53" s="2" t="str">
        <f>IF('Adjacent Counties'!CO53="x",VLOOKUP('2013 0-64'!CO$1,'2013 population'!$A$3:$E$102,3,FALSE),"")</f>
        <v/>
      </c>
      <c r="CP53" s="2" t="str">
        <f>IF('Adjacent Counties'!CP53="x",VLOOKUP('2013 0-64'!CP$1,'2013 population'!$A$3:$E$102,3,FALSE),"")</f>
        <v/>
      </c>
      <c r="CQ53" s="2" t="str">
        <f>IF('Adjacent Counties'!CQ53="x",VLOOKUP('2013 0-64'!CQ$1,'2013 population'!$A$3:$E$102,3,FALSE),"")</f>
        <v/>
      </c>
      <c r="CR53" s="2" t="str">
        <f>IF('Adjacent Counties'!CR53="x",VLOOKUP('2013 0-64'!CR$1,'2013 population'!$A$3:$E$102,3,FALSE),"")</f>
        <v/>
      </c>
      <c r="CS53" s="2" t="str">
        <f>IF('Adjacent Counties'!CS53="x",VLOOKUP('2013 0-64'!CS$1,'2013 population'!$A$3:$E$102,3,FALSE),"")</f>
        <v/>
      </c>
      <c r="CT53" s="2" t="str">
        <f>IF('Adjacent Counties'!CT53="x",VLOOKUP('2013 0-64'!CT$1,'2013 population'!$A$3:$E$102,3,FALSE),"")</f>
        <v/>
      </c>
      <c r="CU53" s="2" t="str">
        <f>IF('Adjacent Counties'!CU53="x",VLOOKUP('2013 0-64'!CU$1,'2013 population'!$A$3:$E$102,3,FALSE),"")</f>
        <v/>
      </c>
      <c r="CV53" s="2" t="str">
        <f>IF('Adjacent Counties'!CV53="x",VLOOKUP('2013 0-64'!CV$1,'2013 population'!$A$3:$E$102,3,FALSE),"")</f>
        <v/>
      </c>
      <c r="CW53" s="2" t="str">
        <f>IF('Adjacent Counties'!CW53="x",VLOOKUP('2013 0-64'!CW$1,'2013 population'!$A$3:$E$102,3,FALSE),"")</f>
        <v/>
      </c>
      <c r="CX53" s="2">
        <f t="shared" si="0"/>
        <v>40182</v>
      </c>
      <c r="CY53" s="2">
        <f>SUMIF('Residents by Age'!B$2:B$422,"="&amp;'2013 0-64'!A53,'Residents by Age'!E$2:E$422)</f>
        <v>16</v>
      </c>
      <c r="CZ53" s="9">
        <f t="shared" si="1"/>
        <v>0.3981882434921109</v>
      </c>
    </row>
    <row r="54" spans="1:104">
      <c r="A54" s="3" t="s">
        <v>52</v>
      </c>
      <c r="B54" s="2" t="str">
        <f>IF('Adjacent Counties'!B54="x",VLOOKUP('2013 0-64'!B$1,'2013 population'!$A$3:$E$102,3,FALSE),"")</f>
        <v/>
      </c>
      <c r="C54" s="2" t="str">
        <f>IF('Adjacent Counties'!C54="x",VLOOKUP('2013 0-64'!C$1,'2013 population'!$A$3:$E$102,3,FALSE),"")</f>
        <v/>
      </c>
      <c r="D54" s="2" t="str">
        <f>IF('Adjacent Counties'!D54="x",VLOOKUP('2013 0-64'!D$1,'2013 population'!$A$3:$E$102,3,FALSE),"")</f>
        <v/>
      </c>
      <c r="E54" s="2" t="str">
        <f>IF('Adjacent Counties'!E54="x",VLOOKUP('2013 0-64'!E$1,'2013 population'!$A$3:$E$102,3,FALSE),"")</f>
        <v/>
      </c>
      <c r="F54" s="2" t="str">
        <f>IF('Adjacent Counties'!F54="x",VLOOKUP('2013 0-64'!F$1,'2013 population'!$A$3:$E$102,3,FALSE),"")</f>
        <v/>
      </c>
      <c r="G54" s="2" t="str">
        <f>IF('Adjacent Counties'!G54="x",VLOOKUP('2013 0-64'!G$1,'2013 population'!$A$3:$E$102,3,FALSE),"")</f>
        <v/>
      </c>
      <c r="H54" s="2" t="str">
        <f>IF('Adjacent Counties'!H54="x",VLOOKUP('2013 0-64'!H$1,'2013 population'!$A$3:$E$102,3,FALSE),"")</f>
        <v/>
      </c>
      <c r="I54" s="2" t="str">
        <f>IF('Adjacent Counties'!I54="x",VLOOKUP('2013 0-64'!I$1,'2013 population'!$A$3:$E$102,3,FALSE),"")</f>
        <v/>
      </c>
      <c r="J54" s="2" t="str">
        <f>IF('Adjacent Counties'!J54="x",VLOOKUP('2013 0-64'!J$1,'2013 population'!$A$3:$E$102,3,FALSE),"")</f>
        <v/>
      </c>
      <c r="K54" s="2" t="str">
        <f>IF('Adjacent Counties'!K54="x",VLOOKUP('2013 0-64'!K$1,'2013 population'!$A$3:$E$102,3,FALSE),"")</f>
        <v/>
      </c>
      <c r="L54" s="2" t="str">
        <f>IF('Adjacent Counties'!L54="x",VLOOKUP('2013 0-64'!L$1,'2013 population'!$A$3:$E$102,3,FALSE),"")</f>
        <v/>
      </c>
      <c r="M54" s="2" t="str">
        <f>IF('Adjacent Counties'!M54="x",VLOOKUP('2013 0-64'!M$1,'2013 population'!$A$3:$E$102,3,FALSE),"")</f>
        <v/>
      </c>
      <c r="N54" s="2" t="str">
        <f>IF('Adjacent Counties'!N54="x",VLOOKUP('2013 0-64'!N$1,'2013 population'!$A$3:$E$102,3,FALSE),"")</f>
        <v/>
      </c>
      <c r="O54" s="2" t="str">
        <f>IF('Adjacent Counties'!O54="x",VLOOKUP('2013 0-64'!O$1,'2013 population'!$A$3:$E$102,3,FALSE),"")</f>
        <v/>
      </c>
      <c r="P54" s="2" t="str">
        <f>IF('Adjacent Counties'!P54="x",VLOOKUP('2013 0-64'!P$1,'2013 population'!$A$3:$E$102,3,FALSE),"")</f>
        <v/>
      </c>
      <c r="Q54" s="2" t="str">
        <f>IF('Adjacent Counties'!Q54="x",VLOOKUP('2013 0-64'!Q$1,'2013 population'!$A$3:$E$102,3,FALSE),"")</f>
        <v/>
      </c>
      <c r="R54" s="2" t="str">
        <f>IF('Adjacent Counties'!R54="x",VLOOKUP('2013 0-64'!R$1,'2013 population'!$A$3:$E$102,3,FALSE),"")</f>
        <v/>
      </c>
      <c r="S54" s="2" t="str">
        <f>IF('Adjacent Counties'!S54="x",VLOOKUP('2013 0-64'!S$1,'2013 population'!$A$3:$E$102,3,FALSE),"")</f>
        <v/>
      </c>
      <c r="T54" s="2">
        <f>IF('Adjacent Counties'!T54="x",VLOOKUP('2013 0-64'!T$1,'2013 population'!$A$3:$E$102,3,FALSE),"")</f>
        <v>8167</v>
      </c>
      <c r="U54" s="2" t="str">
        <f>IF('Adjacent Counties'!U54="x",VLOOKUP('2013 0-64'!U$1,'2013 population'!$A$3:$E$102,3,FALSE),"")</f>
        <v/>
      </c>
      <c r="V54" s="2" t="str">
        <f>IF('Adjacent Counties'!V54="x",VLOOKUP('2013 0-64'!V$1,'2013 population'!$A$3:$E$102,3,FALSE),"")</f>
        <v/>
      </c>
      <c r="W54" s="2" t="str">
        <f>IF('Adjacent Counties'!W54="x",VLOOKUP('2013 0-64'!W$1,'2013 population'!$A$3:$E$102,3,FALSE),"")</f>
        <v/>
      </c>
      <c r="X54" s="2" t="str">
        <f>IF('Adjacent Counties'!X54="x",VLOOKUP('2013 0-64'!X$1,'2013 population'!$A$3:$E$102,3,FALSE),"")</f>
        <v/>
      </c>
      <c r="Y54" s="2" t="str">
        <f>IF('Adjacent Counties'!Y54="x",VLOOKUP('2013 0-64'!Y$1,'2013 population'!$A$3:$E$102,3,FALSE),"")</f>
        <v/>
      </c>
      <c r="Z54" s="2" t="str">
        <f>IF('Adjacent Counties'!Z54="x",VLOOKUP('2013 0-64'!Z$1,'2013 population'!$A$3:$E$102,3,FALSE),"")</f>
        <v/>
      </c>
      <c r="AA54" s="2" t="str">
        <f>IF('Adjacent Counties'!AA54="x",VLOOKUP('2013 0-64'!AA$1,'2013 population'!$A$3:$E$102,3,FALSE),"")</f>
        <v/>
      </c>
      <c r="AB54" s="2" t="str">
        <f>IF('Adjacent Counties'!AB54="x",VLOOKUP('2013 0-64'!AB$1,'2013 population'!$A$3:$E$102,3,FALSE),"")</f>
        <v/>
      </c>
      <c r="AC54" s="2" t="str">
        <f>IF('Adjacent Counties'!AC54="x",VLOOKUP('2013 0-64'!AC$1,'2013 population'!$A$3:$E$102,3,FALSE),"")</f>
        <v/>
      </c>
      <c r="AD54" s="2" t="str">
        <f>IF('Adjacent Counties'!AD54="x",VLOOKUP('2013 0-64'!AD$1,'2013 population'!$A$3:$E$102,3,FALSE),"")</f>
        <v/>
      </c>
      <c r="AE54" s="2" t="str">
        <f>IF('Adjacent Counties'!AE54="x",VLOOKUP('2013 0-64'!AE$1,'2013 population'!$A$3:$E$102,3,FALSE),"")</f>
        <v/>
      </c>
      <c r="AF54" s="2" t="str">
        <f>IF('Adjacent Counties'!AF54="x",VLOOKUP('2013 0-64'!AF$1,'2013 population'!$A$3:$E$102,3,FALSE),"")</f>
        <v/>
      </c>
      <c r="AG54" s="2" t="str">
        <f>IF('Adjacent Counties'!AG54="x",VLOOKUP('2013 0-64'!AG$1,'2013 population'!$A$3:$E$102,3,FALSE),"")</f>
        <v/>
      </c>
      <c r="AH54" s="2" t="str">
        <f>IF('Adjacent Counties'!AH54="x",VLOOKUP('2013 0-64'!AH$1,'2013 population'!$A$3:$E$102,3,FALSE),"")</f>
        <v/>
      </c>
      <c r="AI54" s="2" t="str">
        <f>IF('Adjacent Counties'!AI54="x",VLOOKUP('2013 0-64'!AI$1,'2013 population'!$A$3:$E$102,3,FALSE),"")</f>
        <v/>
      </c>
      <c r="AJ54" s="2" t="str">
        <f>IF('Adjacent Counties'!AJ54="x",VLOOKUP('2013 0-64'!AJ$1,'2013 population'!$A$3:$E$102,3,FALSE),"")</f>
        <v/>
      </c>
      <c r="AK54" s="2" t="str">
        <f>IF('Adjacent Counties'!AK54="x",VLOOKUP('2013 0-64'!AK$1,'2013 population'!$A$3:$E$102,3,FALSE),"")</f>
        <v/>
      </c>
      <c r="AL54" s="2" t="str">
        <f>IF('Adjacent Counties'!AL54="x",VLOOKUP('2013 0-64'!AL$1,'2013 population'!$A$3:$E$102,3,FALSE),"")</f>
        <v/>
      </c>
      <c r="AM54" s="2" t="str">
        <f>IF('Adjacent Counties'!AM54="x",VLOOKUP('2013 0-64'!AM$1,'2013 population'!$A$3:$E$102,3,FALSE),"")</f>
        <v/>
      </c>
      <c r="AN54" s="2" t="str">
        <f>IF('Adjacent Counties'!AN54="x",VLOOKUP('2013 0-64'!AN$1,'2013 population'!$A$3:$E$102,3,FALSE),"")</f>
        <v/>
      </c>
      <c r="AO54" s="2" t="str">
        <f>IF('Adjacent Counties'!AO54="x",VLOOKUP('2013 0-64'!AO$1,'2013 population'!$A$3:$E$102,3,FALSE),"")</f>
        <v/>
      </c>
      <c r="AP54" s="2" t="str">
        <f>IF('Adjacent Counties'!AP54="x",VLOOKUP('2013 0-64'!AP$1,'2013 population'!$A$3:$E$102,3,FALSE),"")</f>
        <v/>
      </c>
      <c r="AQ54" s="2" t="str">
        <f>IF('Adjacent Counties'!AQ54="x",VLOOKUP('2013 0-64'!AQ$1,'2013 population'!$A$3:$E$102,3,FALSE),"")</f>
        <v/>
      </c>
      <c r="AR54" s="2">
        <f>IF('Adjacent Counties'!AR54="x",VLOOKUP('2013 0-64'!AR$1,'2013 population'!$A$3:$E$102,3,FALSE),"")</f>
        <v>8577</v>
      </c>
      <c r="AS54" s="2" t="str">
        <f>IF('Adjacent Counties'!AS54="x",VLOOKUP('2013 0-64'!AS$1,'2013 population'!$A$3:$E$102,3,FALSE),"")</f>
        <v/>
      </c>
      <c r="AT54" s="2" t="str">
        <f>IF('Adjacent Counties'!AT54="x",VLOOKUP('2013 0-64'!AT$1,'2013 population'!$A$3:$E$102,3,FALSE),"")</f>
        <v/>
      </c>
      <c r="AU54" s="2" t="str">
        <f>IF('Adjacent Counties'!AU54="x",VLOOKUP('2013 0-64'!AU$1,'2013 population'!$A$3:$E$102,3,FALSE),"")</f>
        <v/>
      </c>
      <c r="AV54" s="2" t="str">
        <f>IF('Adjacent Counties'!AV54="x",VLOOKUP('2013 0-64'!AV$1,'2013 population'!$A$3:$E$102,3,FALSE),"")</f>
        <v/>
      </c>
      <c r="AW54" s="2" t="str">
        <f>IF('Adjacent Counties'!AW54="x",VLOOKUP('2013 0-64'!AW$1,'2013 population'!$A$3:$E$102,3,FALSE),"")</f>
        <v/>
      </c>
      <c r="AX54" s="2" t="str">
        <f>IF('Adjacent Counties'!AX54="x",VLOOKUP('2013 0-64'!AX$1,'2013 population'!$A$3:$E$102,3,FALSE),"")</f>
        <v/>
      </c>
      <c r="AY54" s="2" t="str">
        <f>IF('Adjacent Counties'!AY54="x",VLOOKUP('2013 0-64'!AY$1,'2013 population'!$A$3:$E$102,3,FALSE),"")</f>
        <v/>
      </c>
      <c r="AZ54" s="2" t="str">
        <f>IF('Adjacent Counties'!AZ54="x",VLOOKUP('2013 0-64'!AZ$1,'2013 population'!$A$3:$E$102,3,FALSE),"")</f>
        <v/>
      </c>
      <c r="BA54" s="2" t="str">
        <f>IF('Adjacent Counties'!BA54="x",VLOOKUP('2013 0-64'!BA$1,'2013 population'!$A$3:$E$102,3,FALSE),"")</f>
        <v/>
      </c>
      <c r="BB54" s="2">
        <f>IF('Adjacent Counties'!BB54="x",VLOOKUP('2013 0-64'!BB$1,'2013 population'!$A$3:$E$102,3,FALSE),"")</f>
        <v>5020</v>
      </c>
      <c r="BC54" s="2" t="str">
        <f>IF('Adjacent Counties'!BC54="x",VLOOKUP('2013 0-64'!BC$1,'2013 population'!$A$3:$E$102,3,FALSE),"")</f>
        <v/>
      </c>
      <c r="BD54" s="2" t="str">
        <f>IF('Adjacent Counties'!BD54="x",VLOOKUP('2013 0-64'!BD$1,'2013 population'!$A$3:$E$102,3,FALSE),"")</f>
        <v/>
      </c>
      <c r="BE54" s="2" t="str">
        <f>IF('Adjacent Counties'!BE54="x",VLOOKUP('2013 0-64'!BE$1,'2013 population'!$A$3:$E$102,3,FALSE),"")</f>
        <v/>
      </c>
      <c r="BF54" s="2" t="str">
        <f>IF('Adjacent Counties'!BF54="x",VLOOKUP('2013 0-64'!BF$1,'2013 population'!$A$3:$E$102,3,FALSE),"")</f>
        <v/>
      </c>
      <c r="BG54" s="2" t="str">
        <f>IF('Adjacent Counties'!BG54="x",VLOOKUP('2013 0-64'!BG$1,'2013 population'!$A$3:$E$102,3,FALSE),"")</f>
        <v/>
      </c>
      <c r="BH54" s="2" t="str">
        <f>IF('Adjacent Counties'!BH54="x",VLOOKUP('2013 0-64'!BH$1,'2013 population'!$A$3:$E$102,3,FALSE),"")</f>
        <v/>
      </c>
      <c r="BI54" s="2" t="str">
        <f>IF('Adjacent Counties'!BI54="x",VLOOKUP('2013 0-64'!BI$1,'2013 population'!$A$3:$E$102,3,FALSE),"")</f>
        <v/>
      </c>
      <c r="BJ54" s="2" t="str">
        <f>IF('Adjacent Counties'!BJ54="x",VLOOKUP('2013 0-64'!BJ$1,'2013 population'!$A$3:$E$102,3,FALSE),"")</f>
        <v/>
      </c>
      <c r="BK54" s="2" t="str">
        <f>IF('Adjacent Counties'!BK54="x",VLOOKUP('2013 0-64'!BK$1,'2013 population'!$A$3:$E$102,3,FALSE),"")</f>
        <v/>
      </c>
      <c r="BL54" s="2">
        <f>IF('Adjacent Counties'!BL54="x",VLOOKUP('2013 0-64'!BL$1,'2013 population'!$A$3:$E$102,3,FALSE),"")</f>
        <v>11732</v>
      </c>
      <c r="BM54" s="2" t="str">
        <f>IF('Adjacent Counties'!BM54="x",VLOOKUP('2013 0-64'!BM$1,'2013 population'!$A$3:$E$102,3,FALSE),"")</f>
        <v/>
      </c>
      <c r="BN54" s="2" t="str">
        <f>IF('Adjacent Counties'!BN54="x",VLOOKUP('2013 0-64'!BN$1,'2013 population'!$A$3:$E$102,3,FALSE),"")</f>
        <v/>
      </c>
      <c r="BO54" s="2" t="str">
        <f>IF('Adjacent Counties'!BO54="x",VLOOKUP('2013 0-64'!BO$1,'2013 population'!$A$3:$E$102,3,FALSE),"")</f>
        <v/>
      </c>
      <c r="BP54" s="2" t="str">
        <f>IF('Adjacent Counties'!BP54="x",VLOOKUP('2013 0-64'!BP$1,'2013 population'!$A$3:$E$102,3,FALSE),"")</f>
        <v/>
      </c>
      <c r="BQ54" s="2" t="str">
        <f>IF('Adjacent Counties'!BQ54="x",VLOOKUP('2013 0-64'!BQ$1,'2013 population'!$A$3:$E$102,3,FALSE),"")</f>
        <v/>
      </c>
      <c r="BR54" s="2" t="str">
        <f>IF('Adjacent Counties'!BR54="x",VLOOKUP('2013 0-64'!BR$1,'2013 population'!$A$3:$E$102,3,FALSE),"")</f>
        <v/>
      </c>
      <c r="BS54" s="2" t="str">
        <f>IF('Adjacent Counties'!BS54="x",VLOOKUP('2013 0-64'!BS$1,'2013 population'!$A$3:$E$102,3,FALSE),"")</f>
        <v/>
      </c>
      <c r="BT54" s="2" t="str">
        <f>IF('Adjacent Counties'!BT54="x",VLOOKUP('2013 0-64'!BT$1,'2013 population'!$A$3:$E$102,3,FALSE),"")</f>
        <v/>
      </c>
      <c r="BU54" s="2" t="str">
        <f>IF('Adjacent Counties'!BU54="x",VLOOKUP('2013 0-64'!BU$1,'2013 population'!$A$3:$E$102,3,FALSE),"")</f>
        <v/>
      </c>
      <c r="BV54" s="2" t="str">
        <f>IF('Adjacent Counties'!BV54="x",VLOOKUP('2013 0-64'!BV$1,'2013 population'!$A$3:$E$102,3,FALSE),"")</f>
        <v/>
      </c>
      <c r="BW54" s="2" t="str">
        <f>IF('Adjacent Counties'!BW54="x",VLOOKUP('2013 0-64'!BW$1,'2013 population'!$A$3:$E$102,3,FALSE),"")</f>
        <v/>
      </c>
      <c r="BX54" s="2" t="str">
        <f>IF('Adjacent Counties'!BX54="x",VLOOKUP('2013 0-64'!BX$1,'2013 population'!$A$3:$E$102,3,FALSE),"")</f>
        <v/>
      </c>
      <c r="BY54" s="2" t="str">
        <f>IF('Adjacent Counties'!BY54="x",VLOOKUP('2013 0-64'!BY$1,'2013 population'!$A$3:$E$102,3,FALSE),"")</f>
        <v/>
      </c>
      <c r="BZ54" s="2" t="str">
        <f>IF('Adjacent Counties'!BZ54="x",VLOOKUP('2013 0-64'!BZ$1,'2013 population'!$A$3:$E$102,3,FALSE),"")</f>
        <v/>
      </c>
      <c r="CA54" s="2" t="str">
        <f>IF('Adjacent Counties'!CA54="x",VLOOKUP('2013 0-64'!CA$1,'2013 population'!$A$3:$E$102,3,FALSE),"")</f>
        <v/>
      </c>
      <c r="CB54" s="2" t="str">
        <f>IF('Adjacent Counties'!CB54="x",VLOOKUP('2013 0-64'!CB$1,'2013 population'!$A$3:$E$102,3,FALSE),"")</f>
        <v/>
      </c>
      <c r="CC54" s="2" t="str">
        <f>IF('Adjacent Counties'!CC54="x",VLOOKUP('2013 0-64'!CC$1,'2013 population'!$A$3:$E$102,3,FALSE),"")</f>
        <v/>
      </c>
      <c r="CD54" s="2" t="str">
        <f>IF('Adjacent Counties'!CD54="x",VLOOKUP('2013 0-64'!CD$1,'2013 population'!$A$3:$E$102,3,FALSE),"")</f>
        <v/>
      </c>
      <c r="CE54" s="2" t="str">
        <f>IF('Adjacent Counties'!CE54="x",VLOOKUP('2013 0-64'!CE$1,'2013 population'!$A$3:$E$102,3,FALSE),"")</f>
        <v/>
      </c>
      <c r="CF54" s="2" t="str">
        <f>IF('Adjacent Counties'!CF54="x",VLOOKUP('2013 0-64'!CF$1,'2013 population'!$A$3:$E$102,3,FALSE),"")</f>
        <v/>
      </c>
      <c r="CG54" s="2" t="str">
        <f>IF('Adjacent Counties'!CG54="x",VLOOKUP('2013 0-64'!CG$1,'2013 population'!$A$3:$E$102,3,FALSE),"")</f>
        <v/>
      </c>
      <c r="CH54" s="2" t="str">
        <f>IF('Adjacent Counties'!CH54="x",VLOOKUP('2013 0-64'!CH$1,'2013 population'!$A$3:$E$102,3,FALSE),"")</f>
        <v/>
      </c>
      <c r="CI54" s="2" t="str">
        <f>IF('Adjacent Counties'!CI54="x",VLOOKUP('2013 0-64'!CI$1,'2013 population'!$A$3:$E$102,3,FALSE),"")</f>
        <v/>
      </c>
      <c r="CJ54" s="2" t="str">
        <f>IF('Adjacent Counties'!CJ54="x",VLOOKUP('2013 0-64'!CJ$1,'2013 population'!$A$3:$E$102,3,FALSE),"")</f>
        <v/>
      </c>
      <c r="CK54" s="2" t="str">
        <f>IF('Adjacent Counties'!CK54="x",VLOOKUP('2013 0-64'!CK$1,'2013 population'!$A$3:$E$102,3,FALSE),"")</f>
        <v/>
      </c>
      <c r="CL54" s="2" t="str">
        <f>IF('Adjacent Counties'!CL54="x",VLOOKUP('2013 0-64'!CL$1,'2013 population'!$A$3:$E$102,3,FALSE),"")</f>
        <v/>
      </c>
      <c r="CM54" s="2" t="str">
        <f>IF('Adjacent Counties'!CM54="x",VLOOKUP('2013 0-64'!CM$1,'2013 population'!$A$3:$E$102,3,FALSE),"")</f>
        <v/>
      </c>
      <c r="CN54" s="2" t="str">
        <f>IF('Adjacent Counties'!CN54="x",VLOOKUP('2013 0-64'!CN$1,'2013 population'!$A$3:$E$102,3,FALSE),"")</f>
        <v/>
      </c>
      <c r="CO54" s="2" t="str">
        <f>IF('Adjacent Counties'!CO54="x",VLOOKUP('2013 0-64'!CO$1,'2013 population'!$A$3:$E$102,3,FALSE),"")</f>
        <v/>
      </c>
      <c r="CP54" s="2" t="str">
        <f>IF('Adjacent Counties'!CP54="x",VLOOKUP('2013 0-64'!CP$1,'2013 population'!$A$3:$E$102,3,FALSE),"")</f>
        <v/>
      </c>
      <c r="CQ54" s="2" t="str">
        <f>IF('Adjacent Counties'!CQ54="x",VLOOKUP('2013 0-64'!CQ$1,'2013 population'!$A$3:$E$102,3,FALSE),"")</f>
        <v/>
      </c>
      <c r="CR54" s="2" t="str">
        <f>IF('Adjacent Counties'!CR54="x",VLOOKUP('2013 0-64'!CR$1,'2013 population'!$A$3:$E$102,3,FALSE),"")</f>
        <v/>
      </c>
      <c r="CS54" s="2" t="str">
        <f>IF('Adjacent Counties'!CS54="x",VLOOKUP('2013 0-64'!CS$1,'2013 population'!$A$3:$E$102,3,FALSE),"")</f>
        <v/>
      </c>
      <c r="CT54" s="2" t="str">
        <f>IF('Adjacent Counties'!CT54="x",VLOOKUP('2013 0-64'!CT$1,'2013 population'!$A$3:$E$102,3,FALSE),"")</f>
        <v/>
      </c>
      <c r="CU54" s="2" t="str">
        <f>IF('Adjacent Counties'!CU54="x",VLOOKUP('2013 0-64'!CU$1,'2013 population'!$A$3:$E$102,3,FALSE),"")</f>
        <v/>
      </c>
      <c r="CV54" s="2" t="str">
        <f>IF('Adjacent Counties'!CV54="x",VLOOKUP('2013 0-64'!CV$1,'2013 population'!$A$3:$E$102,3,FALSE),"")</f>
        <v/>
      </c>
      <c r="CW54" s="2" t="str">
        <f>IF('Adjacent Counties'!CW54="x",VLOOKUP('2013 0-64'!CW$1,'2013 population'!$A$3:$E$102,3,FALSE),"")</f>
        <v/>
      </c>
      <c r="CX54" s="2">
        <f t="shared" si="0"/>
        <v>33496</v>
      </c>
      <c r="CY54" s="2">
        <f>SUMIF('Residents by Age'!B$2:B$422,"="&amp;'2013 0-64'!A54,'Residents by Age'!E$2:E$422)</f>
        <v>40</v>
      </c>
      <c r="CZ54" s="9">
        <f t="shared" si="1"/>
        <v>1.1941724385001193</v>
      </c>
    </row>
    <row r="55" spans="1:104">
      <c r="A55" s="3" t="s">
        <v>53</v>
      </c>
      <c r="B55" s="2" t="str">
        <f>IF('Adjacent Counties'!B55="x",VLOOKUP('2013 0-64'!B$1,'2013 population'!$A$3:$E$102,3,FALSE),"")</f>
        <v/>
      </c>
      <c r="C55" s="2" t="str">
        <f>IF('Adjacent Counties'!C55="x",VLOOKUP('2013 0-64'!C$1,'2013 population'!$A$3:$E$102,3,FALSE),"")</f>
        <v/>
      </c>
      <c r="D55" s="2" t="str">
        <f>IF('Adjacent Counties'!D55="x",VLOOKUP('2013 0-64'!D$1,'2013 population'!$A$3:$E$102,3,FALSE),"")</f>
        <v/>
      </c>
      <c r="E55" s="2" t="str">
        <f>IF('Adjacent Counties'!E55="x",VLOOKUP('2013 0-64'!E$1,'2013 population'!$A$3:$E$102,3,FALSE),"")</f>
        <v/>
      </c>
      <c r="F55" s="2" t="str">
        <f>IF('Adjacent Counties'!F55="x",VLOOKUP('2013 0-64'!F$1,'2013 population'!$A$3:$E$102,3,FALSE),"")</f>
        <v/>
      </c>
      <c r="G55" s="2" t="str">
        <f>IF('Adjacent Counties'!G55="x",VLOOKUP('2013 0-64'!G$1,'2013 population'!$A$3:$E$102,3,FALSE),"")</f>
        <v/>
      </c>
      <c r="H55" s="2" t="str">
        <f>IF('Adjacent Counties'!H55="x",VLOOKUP('2013 0-64'!H$1,'2013 population'!$A$3:$E$102,3,FALSE),"")</f>
        <v/>
      </c>
      <c r="I55" s="2" t="str">
        <f>IF('Adjacent Counties'!I55="x",VLOOKUP('2013 0-64'!I$1,'2013 population'!$A$3:$E$102,3,FALSE),"")</f>
        <v/>
      </c>
      <c r="J55" s="2" t="str">
        <f>IF('Adjacent Counties'!J55="x",VLOOKUP('2013 0-64'!J$1,'2013 population'!$A$3:$E$102,3,FALSE),"")</f>
        <v/>
      </c>
      <c r="K55" s="2" t="str">
        <f>IF('Adjacent Counties'!K55="x",VLOOKUP('2013 0-64'!K$1,'2013 population'!$A$3:$E$102,3,FALSE),"")</f>
        <v/>
      </c>
      <c r="L55" s="2" t="str">
        <f>IF('Adjacent Counties'!L55="x",VLOOKUP('2013 0-64'!L$1,'2013 population'!$A$3:$E$102,3,FALSE),"")</f>
        <v/>
      </c>
      <c r="M55" s="2" t="str">
        <f>IF('Adjacent Counties'!M55="x",VLOOKUP('2013 0-64'!M$1,'2013 population'!$A$3:$E$102,3,FALSE),"")</f>
        <v/>
      </c>
      <c r="N55" s="2" t="str">
        <f>IF('Adjacent Counties'!N55="x",VLOOKUP('2013 0-64'!N$1,'2013 population'!$A$3:$E$102,3,FALSE),"")</f>
        <v/>
      </c>
      <c r="O55" s="2" t="str">
        <f>IF('Adjacent Counties'!O55="x",VLOOKUP('2013 0-64'!O$1,'2013 population'!$A$3:$E$102,3,FALSE),"")</f>
        <v/>
      </c>
      <c r="P55" s="2" t="str">
        <f>IF('Adjacent Counties'!P55="x",VLOOKUP('2013 0-64'!P$1,'2013 population'!$A$3:$E$102,3,FALSE),"")</f>
        <v/>
      </c>
      <c r="Q55" s="2" t="str">
        <f>IF('Adjacent Counties'!Q55="x",VLOOKUP('2013 0-64'!Q$1,'2013 population'!$A$3:$E$102,3,FALSE),"")</f>
        <v/>
      </c>
      <c r="R55" s="2" t="str">
        <f>IF('Adjacent Counties'!R55="x",VLOOKUP('2013 0-64'!R$1,'2013 population'!$A$3:$E$102,3,FALSE),"")</f>
        <v/>
      </c>
      <c r="S55" s="2" t="str">
        <f>IF('Adjacent Counties'!S55="x",VLOOKUP('2013 0-64'!S$1,'2013 population'!$A$3:$E$102,3,FALSE),"")</f>
        <v/>
      </c>
      <c r="T55" s="2" t="str">
        <f>IF('Adjacent Counties'!T55="x",VLOOKUP('2013 0-64'!T$1,'2013 population'!$A$3:$E$102,3,FALSE),"")</f>
        <v/>
      </c>
      <c r="U55" s="2" t="str">
        <f>IF('Adjacent Counties'!U55="x",VLOOKUP('2013 0-64'!U$1,'2013 population'!$A$3:$E$102,3,FALSE),"")</f>
        <v/>
      </c>
      <c r="V55" s="2" t="str">
        <f>IF('Adjacent Counties'!V55="x",VLOOKUP('2013 0-64'!V$1,'2013 population'!$A$3:$E$102,3,FALSE),"")</f>
        <v/>
      </c>
      <c r="W55" s="2" t="str">
        <f>IF('Adjacent Counties'!W55="x",VLOOKUP('2013 0-64'!W$1,'2013 population'!$A$3:$E$102,3,FALSE),"")</f>
        <v/>
      </c>
      <c r="X55" s="2" t="str">
        <f>IF('Adjacent Counties'!X55="x",VLOOKUP('2013 0-64'!X$1,'2013 population'!$A$3:$E$102,3,FALSE),"")</f>
        <v/>
      </c>
      <c r="Y55" s="2" t="str">
        <f>IF('Adjacent Counties'!Y55="x",VLOOKUP('2013 0-64'!Y$1,'2013 population'!$A$3:$E$102,3,FALSE),"")</f>
        <v/>
      </c>
      <c r="Z55" s="2">
        <f>IF('Adjacent Counties'!Z55="x",VLOOKUP('2013 0-64'!Z$1,'2013 population'!$A$3:$E$102,3,FALSE),"")</f>
        <v>9355</v>
      </c>
      <c r="AA55" s="2" t="str">
        <f>IF('Adjacent Counties'!AA55="x",VLOOKUP('2013 0-64'!AA$1,'2013 population'!$A$3:$E$102,3,FALSE),"")</f>
        <v/>
      </c>
      <c r="AB55" s="2" t="str">
        <f>IF('Adjacent Counties'!AB55="x",VLOOKUP('2013 0-64'!AB$1,'2013 population'!$A$3:$E$102,3,FALSE),"")</f>
        <v/>
      </c>
      <c r="AC55" s="2" t="str">
        <f>IF('Adjacent Counties'!AC55="x",VLOOKUP('2013 0-64'!AC$1,'2013 population'!$A$3:$E$102,3,FALSE),"")</f>
        <v/>
      </c>
      <c r="AD55" s="2" t="str">
        <f>IF('Adjacent Counties'!AD55="x",VLOOKUP('2013 0-64'!AD$1,'2013 population'!$A$3:$E$102,3,FALSE),"")</f>
        <v/>
      </c>
      <c r="AE55" s="2" t="str">
        <f>IF('Adjacent Counties'!AE55="x",VLOOKUP('2013 0-64'!AE$1,'2013 population'!$A$3:$E$102,3,FALSE),"")</f>
        <v/>
      </c>
      <c r="AF55" s="2">
        <f>IF('Adjacent Counties'!AF55="x",VLOOKUP('2013 0-64'!AF$1,'2013 population'!$A$3:$E$102,3,FALSE),"")</f>
        <v>5465</v>
      </c>
      <c r="AG55" s="2" t="str">
        <f>IF('Adjacent Counties'!AG55="x",VLOOKUP('2013 0-64'!AG$1,'2013 population'!$A$3:$E$102,3,FALSE),"")</f>
        <v/>
      </c>
      <c r="AH55" s="2" t="str">
        <f>IF('Adjacent Counties'!AH55="x",VLOOKUP('2013 0-64'!AH$1,'2013 population'!$A$3:$E$102,3,FALSE),"")</f>
        <v/>
      </c>
      <c r="AI55" s="2" t="str">
        <f>IF('Adjacent Counties'!AI55="x",VLOOKUP('2013 0-64'!AI$1,'2013 population'!$A$3:$E$102,3,FALSE),"")</f>
        <v/>
      </c>
      <c r="AJ55" s="2" t="str">
        <f>IF('Adjacent Counties'!AJ55="x",VLOOKUP('2013 0-64'!AJ$1,'2013 population'!$A$3:$E$102,3,FALSE),"")</f>
        <v/>
      </c>
      <c r="AK55" s="2" t="str">
        <f>IF('Adjacent Counties'!AK55="x",VLOOKUP('2013 0-64'!AK$1,'2013 population'!$A$3:$E$102,3,FALSE),"")</f>
        <v/>
      </c>
      <c r="AL55" s="2" t="str">
        <f>IF('Adjacent Counties'!AL55="x",VLOOKUP('2013 0-64'!AL$1,'2013 population'!$A$3:$E$102,3,FALSE),"")</f>
        <v/>
      </c>
      <c r="AM55" s="2" t="str">
        <f>IF('Adjacent Counties'!AM55="x",VLOOKUP('2013 0-64'!AM$1,'2013 population'!$A$3:$E$102,3,FALSE),"")</f>
        <v/>
      </c>
      <c r="AN55" s="2" t="str">
        <f>IF('Adjacent Counties'!AN55="x",VLOOKUP('2013 0-64'!AN$1,'2013 population'!$A$3:$E$102,3,FALSE),"")</f>
        <v/>
      </c>
      <c r="AO55" s="2">
        <f>IF('Adjacent Counties'!AO55="x",VLOOKUP('2013 0-64'!AO$1,'2013 population'!$A$3:$E$102,3,FALSE),"")</f>
        <v>1675</v>
      </c>
      <c r="AP55" s="2" t="str">
        <f>IF('Adjacent Counties'!AP55="x",VLOOKUP('2013 0-64'!AP$1,'2013 population'!$A$3:$E$102,3,FALSE),"")</f>
        <v/>
      </c>
      <c r="AQ55" s="2" t="str">
        <f>IF('Adjacent Counties'!AQ55="x",VLOOKUP('2013 0-64'!AQ$1,'2013 population'!$A$3:$E$102,3,FALSE),"")</f>
        <v/>
      </c>
      <c r="AR55" s="2" t="str">
        <f>IF('Adjacent Counties'!AR55="x",VLOOKUP('2013 0-64'!AR$1,'2013 population'!$A$3:$E$102,3,FALSE),"")</f>
        <v/>
      </c>
      <c r="AS55" s="2" t="str">
        <f>IF('Adjacent Counties'!AS55="x",VLOOKUP('2013 0-64'!AS$1,'2013 population'!$A$3:$E$102,3,FALSE),"")</f>
        <v/>
      </c>
      <c r="AT55" s="2" t="str">
        <f>IF('Adjacent Counties'!AT55="x",VLOOKUP('2013 0-64'!AT$1,'2013 population'!$A$3:$E$102,3,FALSE),"")</f>
        <v/>
      </c>
      <c r="AU55" s="2" t="str">
        <f>IF('Adjacent Counties'!AU55="x",VLOOKUP('2013 0-64'!AU$1,'2013 population'!$A$3:$E$102,3,FALSE),"")</f>
        <v/>
      </c>
      <c r="AV55" s="2" t="str">
        <f>IF('Adjacent Counties'!AV55="x",VLOOKUP('2013 0-64'!AV$1,'2013 population'!$A$3:$E$102,3,FALSE),"")</f>
        <v/>
      </c>
      <c r="AW55" s="2" t="str">
        <f>IF('Adjacent Counties'!AW55="x",VLOOKUP('2013 0-64'!AW$1,'2013 population'!$A$3:$E$102,3,FALSE),"")</f>
        <v/>
      </c>
      <c r="AX55" s="2" t="str">
        <f>IF('Adjacent Counties'!AX55="x",VLOOKUP('2013 0-64'!AX$1,'2013 population'!$A$3:$E$102,3,FALSE),"")</f>
        <v/>
      </c>
      <c r="AY55" s="2" t="str">
        <f>IF('Adjacent Counties'!AY55="x",VLOOKUP('2013 0-64'!AY$1,'2013 population'!$A$3:$E$102,3,FALSE),"")</f>
        <v/>
      </c>
      <c r="AZ55" s="2" t="str">
        <f>IF('Adjacent Counties'!AZ55="x",VLOOKUP('2013 0-64'!AZ$1,'2013 population'!$A$3:$E$102,3,FALSE),"")</f>
        <v/>
      </c>
      <c r="BA55" s="2">
        <f>IF('Adjacent Counties'!BA55="x",VLOOKUP('2013 0-64'!BA$1,'2013 population'!$A$3:$E$102,3,FALSE),"")</f>
        <v>1132</v>
      </c>
      <c r="BB55" s="2" t="str">
        <f>IF('Adjacent Counties'!BB55="x",VLOOKUP('2013 0-64'!BB$1,'2013 population'!$A$3:$E$102,3,FALSE),"")</f>
        <v/>
      </c>
      <c r="BC55" s="2">
        <f>IF('Adjacent Counties'!BC55="x",VLOOKUP('2013 0-64'!BC$1,'2013 population'!$A$3:$E$102,3,FALSE),"")</f>
        <v>5730</v>
      </c>
      <c r="BD55" s="2" t="str">
        <f>IF('Adjacent Counties'!BD55="x",VLOOKUP('2013 0-64'!BD$1,'2013 population'!$A$3:$E$102,3,FALSE),"")</f>
        <v/>
      </c>
      <c r="BE55" s="2" t="str">
        <f>IF('Adjacent Counties'!BE55="x",VLOOKUP('2013 0-64'!BE$1,'2013 population'!$A$3:$E$102,3,FALSE),"")</f>
        <v/>
      </c>
      <c r="BF55" s="2" t="str">
        <f>IF('Adjacent Counties'!BF55="x",VLOOKUP('2013 0-64'!BF$1,'2013 population'!$A$3:$E$102,3,FALSE),"")</f>
        <v/>
      </c>
      <c r="BG55" s="2" t="str">
        <f>IF('Adjacent Counties'!BG55="x",VLOOKUP('2013 0-64'!BG$1,'2013 population'!$A$3:$E$102,3,FALSE),"")</f>
        <v/>
      </c>
      <c r="BH55" s="2" t="str">
        <f>IF('Adjacent Counties'!BH55="x",VLOOKUP('2013 0-64'!BH$1,'2013 population'!$A$3:$E$102,3,FALSE),"")</f>
        <v/>
      </c>
      <c r="BI55" s="2" t="str">
        <f>IF('Adjacent Counties'!BI55="x",VLOOKUP('2013 0-64'!BI$1,'2013 population'!$A$3:$E$102,3,FALSE),"")</f>
        <v/>
      </c>
      <c r="BJ55" s="2" t="str">
        <f>IF('Adjacent Counties'!BJ55="x",VLOOKUP('2013 0-64'!BJ$1,'2013 population'!$A$3:$E$102,3,FALSE),"")</f>
        <v/>
      </c>
      <c r="BK55" s="2" t="str">
        <f>IF('Adjacent Counties'!BK55="x",VLOOKUP('2013 0-64'!BK$1,'2013 population'!$A$3:$E$102,3,FALSE),"")</f>
        <v/>
      </c>
      <c r="BL55" s="2" t="str">
        <f>IF('Adjacent Counties'!BL55="x",VLOOKUP('2013 0-64'!BL$1,'2013 population'!$A$3:$E$102,3,FALSE),"")</f>
        <v/>
      </c>
      <c r="BM55" s="2" t="str">
        <f>IF('Adjacent Counties'!BM55="x",VLOOKUP('2013 0-64'!BM$1,'2013 population'!$A$3:$E$102,3,FALSE),"")</f>
        <v/>
      </c>
      <c r="BN55" s="2" t="str">
        <f>IF('Adjacent Counties'!BN55="x",VLOOKUP('2013 0-64'!BN$1,'2013 population'!$A$3:$E$102,3,FALSE),"")</f>
        <v/>
      </c>
      <c r="BO55" s="2" t="str">
        <f>IF('Adjacent Counties'!BO55="x",VLOOKUP('2013 0-64'!BO$1,'2013 population'!$A$3:$E$102,3,FALSE),"")</f>
        <v/>
      </c>
      <c r="BP55" s="2" t="str">
        <f>IF('Adjacent Counties'!BP55="x",VLOOKUP('2013 0-64'!BP$1,'2013 population'!$A$3:$E$102,3,FALSE),"")</f>
        <v/>
      </c>
      <c r="BQ55" s="2" t="str">
        <f>IF('Adjacent Counties'!BQ55="x",VLOOKUP('2013 0-64'!BQ$1,'2013 population'!$A$3:$E$102,3,FALSE),"")</f>
        <v/>
      </c>
      <c r="BR55" s="2" t="str">
        <f>IF('Adjacent Counties'!BR55="x",VLOOKUP('2013 0-64'!BR$1,'2013 population'!$A$3:$E$102,3,FALSE),"")</f>
        <v/>
      </c>
      <c r="BS55" s="2" t="str">
        <f>IF('Adjacent Counties'!BS55="x",VLOOKUP('2013 0-64'!BS$1,'2013 population'!$A$3:$E$102,3,FALSE),"")</f>
        <v/>
      </c>
      <c r="BT55" s="2" t="str">
        <f>IF('Adjacent Counties'!BT55="x",VLOOKUP('2013 0-64'!BT$1,'2013 population'!$A$3:$E$102,3,FALSE),"")</f>
        <v/>
      </c>
      <c r="BU55" s="2" t="str">
        <f>IF('Adjacent Counties'!BU55="x",VLOOKUP('2013 0-64'!BU$1,'2013 population'!$A$3:$E$102,3,FALSE),"")</f>
        <v/>
      </c>
      <c r="BV55" s="2" t="str">
        <f>IF('Adjacent Counties'!BV55="x",VLOOKUP('2013 0-64'!BV$1,'2013 population'!$A$3:$E$102,3,FALSE),"")</f>
        <v/>
      </c>
      <c r="BW55" s="2">
        <f>IF('Adjacent Counties'!BW55="x",VLOOKUP('2013 0-64'!BW$1,'2013 population'!$A$3:$E$102,3,FALSE),"")</f>
        <v>11237</v>
      </c>
      <c r="BX55" s="2" t="str">
        <f>IF('Adjacent Counties'!BX55="x",VLOOKUP('2013 0-64'!BX$1,'2013 population'!$A$3:$E$102,3,FALSE),"")</f>
        <v/>
      </c>
      <c r="BY55" s="2" t="str">
        <f>IF('Adjacent Counties'!BY55="x",VLOOKUP('2013 0-64'!BY$1,'2013 population'!$A$3:$E$102,3,FALSE),"")</f>
        <v/>
      </c>
      <c r="BZ55" s="2" t="str">
        <f>IF('Adjacent Counties'!BZ55="x",VLOOKUP('2013 0-64'!BZ$1,'2013 population'!$A$3:$E$102,3,FALSE),"")</f>
        <v/>
      </c>
      <c r="CA55" s="2" t="str">
        <f>IF('Adjacent Counties'!CA55="x",VLOOKUP('2013 0-64'!CA$1,'2013 population'!$A$3:$E$102,3,FALSE),"")</f>
        <v/>
      </c>
      <c r="CB55" s="2" t="str">
        <f>IF('Adjacent Counties'!CB55="x",VLOOKUP('2013 0-64'!CB$1,'2013 population'!$A$3:$E$102,3,FALSE),"")</f>
        <v/>
      </c>
      <c r="CC55" s="2" t="str">
        <f>IF('Adjacent Counties'!CC55="x",VLOOKUP('2013 0-64'!CC$1,'2013 population'!$A$3:$E$102,3,FALSE),"")</f>
        <v/>
      </c>
      <c r="CD55" s="2" t="str">
        <f>IF('Adjacent Counties'!CD55="x",VLOOKUP('2013 0-64'!CD$1,'2013 population'!$A$3:$E$102,3,FALSE),"")</f>
        <v/>
      </c>
      <c r="CE55" s="2" t="str">
        <f>IF('Adjacent Counties'!CE55="x",VLOOKUP('2013 0-64'!CE$1,'2013 population'!$A$3:$E$102,3,FALSE),"")</f>
        <v/>
      </c>
      <c r="CF55" s="2" t="str">
        <f>IF('Adjacent Counties'!CF55="x",VLOOKUP('2013 0-64'!CF$1,'2013 population'!$A$3:$E$102,3,FALSE),"")</f>
        <v/>
      </c>
      <c r="CG55" s="2" t="str">
        <f>IF('Adjacent Counties'!CG55="x",VLOOKUP('2013 0-64'!CG$1,'2013 population'!$A$3:$E$102,3,FALSE),"")</f>
        <v/>
      </c>
      <c r="CH55" s="2" t="str">
        <f>IF('Adjacent Counties'!CH55="x",VLOOKUP('2013 0-64'!CH$1,'2013 population'!$A$3:$E$102,3,FALSE),"")</f>
        <v/>
      </c>
      <c r="CI55" s="2" t="str">
        <f>IF('Adjacent Counties'!CI55="x",VLOOKUP('2013 0-64'!CI$1,'2013 population'!$A$3:$E$102,3,FALSE),"")</f>
        <v/>
      </c>
      <c r="CJ55" s="2" t="str">
        <f>IF('Adjacent Counties'!CJ55="x",VLOOKUP('2013 0-64'!CJ$1,'2013 population'!$A$3:$E$102,3,FALSE),"")</f>
        <v/>
      </c>
      <c r="CK55" s="2" t="str">
        <f>IF('Adjacent Counties'!CK55="x",VLOOKUP('2013 0-64'!CK$1,'2013 population'!$A$3:$E$102,3,FALSE),"")</f>
        <v/>
      </c>
      <c r="CL55" s="2" t="str">
        <f>IF('Adjacent Counties'!CL55="x",VLOOKUP('2013 0-64'!CL$1,'2013 population'!$A$3:$E$102,3,FALSE),"")</f>
        <v/>
      </c>
      <c r="CM55" s="2" t="str">
        <f>IF('Adjacent Counties'!CM55="x",VLOOKUP('2013 0-64'!CM$1,'2013 population'!$A$3:$E$102,3,FALSE),"")</f>
        <v/>
      </c>
      <c r="CN55" s="2" t="str">
        <f>IF('Adjacent Counties'!CN55="x",VLOOKUP('2013 0-64'!CN$1,'2013 population'!$A$3:$E$102,3,FALSE),"")</f>
        <v/>
      </c>
      <c r="CO55" s="2" t="str">
        <f>IF('Adjacent Counties'!CO55="x",VLOOKUP('2013 0-64'!CO$1,'2013 population'!$A$3:$E$102,3,FALSE),"")</f>
        <v/>
      </c>
      <c r="CP55" s="2" t="str">
        <f>IF('Adjacent Counties'!CP55="x",VLOOKUP('2013 0-64'!CP$1,'2013 population'!$A$3:$E$102,3,FALSE),"")</f>
        <v/>
      </c>
      <c r="CQ55" s="2" t="str">
        <f>IF('Adjacent Counties'!CQ55="x",VLOOKUP('2013 0-64'!CQ$1,'2013 population'!$A$3:$E$102,3,FALSE),"")</f>
        <v/>
      </c>
      <c r="CR55" s="2" t="str">
        <f>IF('Adjacent Counties'!CR55="x",VLOOKUP('2013 0-64'!CR$1,'2013 population'!$A$3:$E$102,3,FALSE),"")</f>
        <v/>
      </c>
      <c r="CS55" s="2">
        <f>IF('Adjacent Counties'!CS55="x",VLOOKUP('2013 0-64'!CS$1,'2013 population'!$A$3:$E$102,3,FALSE),"")</f>
        <v>10023</v>
      </c>
      <c r="CT55" s="2" t="str">
        <f>IF('Adjacent Counties'!CT55="x",VLOOKUP('2013 0-64'!CT$1,'2013 population'!$A$3:$E$102,3,FALSE),"")</f>
        <v/>
      </c>
      <c r="CU55" s="2" t="str">
        <f>IF('Adjacent Counties'!CU55="x",VLOOKUP('2013 0-64'!CU$1,'2013 population'!$A$3:$E$102,3,FALSE),"")</f>
        <v/>
      </c>
      <c r="CV55" s="2" t="str">
        <f>IF('Adjacent Counties'!CV55="x",VLOOKUP('2013 0-64'!CV$1,'2013 population'!$A$3:$E$102,3,FALSE),"")</f>
        <v/>
      </c>
      <c r="CW55" s="2" t="str">
        <f>IF('Adjacent Counties'!CW55="x",VLOOKUP('2013 0-64'!CW$1,'2013 population'!$A$3:$E$102,3,FALSE),"")</f>
        <v/>
      </c>
      <c r="CX55" s="2">
        <f t="shared" si="0"/>
        <v>44617</v>
      </c>
      <c r="CY55" s="2">
        <f>SUMIF('Residents by Age'!B$2:B$422,"="&amp;'2013 0-64'!A55,'Residents by Age'!E$2:E$422)</f>
        <v>51</v>
      </c>
      <c r="CZ55" s="9">
        <f t="shared" si="1"/>
        <v>1.1430620615460474</v>
      </c>
    </row>
    <row r="56" spans="1:104">
      <c r="A56" s="3" t="s">
        <v>54</v>
      </c>
      <c r="B56" s="2" t="str">
        <f>IF('Adjacent Counties'!B56="x",VLOOKUP('2013 0-64'!B$1,'2013 population'!$A$3:$E$102,3,FALSE),"")</f>
        <v/>
      </c>
      <c r="C56" s="2" t="str">
        <f>IF('Adjacent Counties'!C56="x",VLOOKUP('2013 0-64'!C$1,'2013 population'!$A$3:$E$102,3,FALSE),"")</f>
        <v/>
      </c>
      <c r="D56" s="2" t="str">
        <f>IF('Adjacent Counties'!D56="x",VLOOKUP('2013 0-64'!D$1,'2013 population'!$A$3:$E$102,3,FALSE),"")</f>
        <v/>
      </c>
      <c r="E56" s="2" t="str">
        <f>IF('Adjacent Counties'!E56="x",VLOOKUP('2013 0-64'!E$1,'2013 population'!$A$3:$E$102,3,FALSE),"")</f>
        <v/>
      </c>
      <c r="F56" s="2" t="str">
        <f>IF('Adjacent Counties'!F56="x",VLOOKUP('2013 0-64'!F$1,'2013 population'!$A$3:$E$102,3,FALSE),"")</f>
        <v/>
      </c>
      <c r="G56" s="2" t="str">
        <f>IF('Adjacent Counties'!G56="x",VLOOKUP('2013 0-64'!G$1,'2013 population'!$A$3:$E$102,3,FALSE),"")</f>
        <v/>
      </c>
      <c r="H56" s="2" t="str">
        <f>IF('Adjacent Counties'!H56="x",VLOOKUP('2013 0-64'!H$1,'2013 population'!$A$3:$E$102,3,FALSE),"")</f>
        <v/>
      </c>
      <c r="I56" s="2" t="str">
        <f>IF('Adjacent Counties'!I56="x",VLOOKUP('2013 0-64'!I$1,'2013 population'!$A$3:$E$102,3,FALSE),"")</f>
        <v/>
      </c>
      <c r="J56" s="2" t="str">
        <f>IF('Adjacent Counties'!J56="x",VLOOKUP('2013 0-64'!J$1,'2013 population'!$A$3:$E$102,3,FALSE),"")</f>
        <v/>
      </c>
      <c r="K56" s="2" t="str">
        <f>IF('Adjacent Counties'!K56="x",VLOOKUP('2013 0-64'!K$1,'2013 population'!$A$3:$E$102,3,FALSE),"")</f>
        <v/>
      </c>
      <c r="L56" s="2" t="str">
        <f>IF('Adjacent Counties'!L56="x",VLOOKUP('2013 0-64'!L$1,'2013 population'!$A$3:$E$102,3,FALSE),"")</f>
        <v/>
      </c>
      <c r="M56" s="2">
        <f>IF('Adjacent Counties'!M56="x",VLOOKUP('2013 0-64'!M$1,'2013 population'!$A$3:$E$102,3,FALSE),"")</f>
        <v>9093</v>
      </c>
      <c r="N56" s="2" t="str">
        <f>IF('Adjacent Counties'!N56="x",VLOOKUP('2013 0-64'!N$1,'2013 population'!$A$3:$E$102,3,FALSE),"")</f>
        <v/>
      </c>
      <c r="O56" s="2" t="str">
        <f>IF('Adjacent Counties'!O56="x",VLOOKUP('2013 0-64'!O$1,'2013 population'!$A$3:$E$102,3,FALSE),"")</f>
        <v/>
      </c>
      <c r="P56" s="2" t="str">
        <f>IF('Adjacent Counties'!P56="x",VLOOKUP('2013 0-64'!P$1,'2013 population'!$A$3:$E$102,3,FALSE),"")</f>
        <v/>
      </c>
      <c r="Q56" s="2" t="str">
        <f>IF('Adjacent Counties'!Q56="x",VLOOKUP('2013 0-64'!Q$1,'2013 population'!$A$3:$E$102,3,FALSE),"")</f>
        <v/>
      </c>
      <c r="R56" s="2" t="str">
        <f>IF('Adjacent Counties'!R56="x",VLOOKUP('2013 0-64'!R$1,'2013 population'!$A$3:$E$102,3,FALSE),"")</f>
        <v/>
      </c>
      <c r="S56" s="2">
        <f>IF('Adjacent Counties'!S56="x",VLOOKUP('2013 0-64'!S$1,'2013 population'!$A$3:$E$102,3,FALSE),"")</f>
        <v>14469</v>
      </c>
      <c r="T56" s="2" t="str">
        <f>IF('Adjacent Counties'!T56="x",VLOOKUP('2013 0-64'!T$1,'2013 population'!$A$3:$E$102,3,FALSE),"")</f>
        <v/>
      </c>
      <c r="U56" s="2" t="str">
        <f>IF('Adjacent Counties'!U56="x",VLOOKUP('2013 0-64'!U$1,'2013 population'!$A$3:$E$102,3,FALSE),"")</f>
        <v/>
      </c>
      <c r="V56" s="2" t="str">
        <f>IF('Adjacent Counties'!V56="x",VLOOKUP('2013 0-64'!V$1,'2013 population'!$A$3:$E$102,3,FALSE),"")</f>
        <v/>
      </c>
      <c r="W56" s="2" t="str">
        <f>IF('Adjacent Counties'!W56="x",VLOOKUP('2013 0-64'!W$1,'2013 population'!$A$3:$E$102,3,FALSE),"")</f>
        <v/>
      </c>
      <c r="X56" s="2">
        <f>IF('Adjacent Counties'!X56="x",VLOOKUP('2013 0-64'!X$1,'2013 population'!$A$3:$E$102,3,FALSE),"")</f>
        <v>9561</v>
      </c>
      <c r="Y56" s="2" t="str">
        <f>IF('Adjacent Counties'!Y56="x",VLOOKUP('2013 0-64'!Y$1,'2013 population'!$A$3:$E$102,3,FALSE),"")</f>
        <v/>
      </c>
      <c r="Z56" s="2" t="str">
        <f>IF('Adjacent Counties'!Z56="x",VLOOKUP('2013 0-64'!Z$1,'2013 population'!$A$3:$E$102,3,FALSE),"")</f>
        <v/>
      </c>
      <c r="AA56" s="2" t="str">
        <f>IF('Adjacent Counties'!AA56="x",VLOOKUP('2013 0-64'!AA$1,'2013 population'!$A$3:$E$102,3,FALSE),"")</f>
        <v/>
      </c>
      <c r="AB56" s="2" t="str">
        <f>IF('Adjacent Counties'!AB56="x",VLOOKUP('2013 0-64'!AB$1,'2013 population'!$A$3:$E$102,3,FALSE),"")</f>
        <v/>
      </c>
      <c r="AC56" s="2" t="str">
        <f>IF('Adjacent Counties'!AC56="x",VLOOKUP('2013 0-64'!AC$1,'2013 population'!$A$3:$E$102,3,FALSE),"")</f>
        <v/>
      </c>
      <c r="AD56" s="2" t="str">
        <f>IF('Adjacent Counties'!AD56="x",VLOOKUP('2013 0-64'!AD$1,'2013 population'!$A$3:$E$102,3,FALSE),"")</f>
        <v/>
      </c>
      <c r="AE56" s="2" t="str">
        <f>IF('Adjacent Counties'!AE56="x",VLOOKUP('2013 0-64'!AE$1,'2013 population'!$A$3:$E$102,3,FALSE),"")</f>
        <v/>
      </c>
      <c r="AF56" s="2" t="str">
        <f>IF('Adjacent Counties'!AF56="x",VLOOKUP('2013 0-64'!AF$1,'2013 population'!$A$3:$E$102,3,FALSE),"")</f>
        <v/>
      </c>
      <c r="AG56" s="2" t="str">
        <f>IF('Adjacent Counties'!AG56="x",VLOOKUP('2013 0-64'!AG$1,'2013 population'!$A$3:$E$102,3,FALSE),"")</f>
        <v/>
      </c>
      <c r="AH56" s="2" t="str">
        <f>IF('Adjacent Counties'!AH56="x",VLOOKUP('2013 0-64'!AH$1,'2013 population'!$A$3:$E$102,3,FALSE),"")</f>
        <v/>
      </c>
      <c r="AI56" s="2" t="str">
        <f>IF('Adjacent Counties'!AI56="x",VLOOKUP('2013 0-64'!AI$1,'2013 population'!$A$3:$E$102,3,FALSE),"")</f>
        <v/>
      </c>
      <c r="AJ56" s="2" t="str">
        <f>IF('Adjacent Counties'!AJ56="x",VLOOKUP('2013 0-64'!AJ$1,'2013 population'!$A$3:$E$102,3,FALSE),"")</f>
        <v/>
      </c>
      <c r="AK56" s="2">
        <f>IF('Adjacent Counties'!AK56="x",VLOOKUP('2013 0-64'!AK$1,'2013 population'!$A$3:$E$102,3,FALSE),"")</f>
        <v>17910</v>
      </c>
      <c r="AL56" s="2" t="str">
        <f>IF('Adjacent Counties'!AL56="x",VLOOKUP('2013 0-64'!AL$1,'2013 population'!$A$3:$E$102,3,FALSE),"")</f>
        <v/>
      </c>
      <c r="AM56" s="2" t="str">
        <f>IF('Adjacent Counties'!AM56="x",VLOOKUP('2013 0-64'!AM$1,'2013 population'!$A$3:$E$102,3,FALSE),"")</f>
        <v/>
      </c>
      <c r="AN56" s="2" t="str">
        <f>IF('Adjacent Counties'!AN56="x",VLOOKUP('2013 0-64'!AN$1,'2013 population'!$A$3:$E$102,3,FALSE),"")</f>
        <v/>
      </c>
      <c r="AO56" s="2" t="str">
        <f>IF('Adjacent Counties'!AO56="x",VLOOKUP('2013 0-64'!AO$1,'2013 population'!$A$3:$E$102,3,FALSE),"")</f>
        <v/>
      </c>
      <c r="AP56" s="2" t="str">
        <f>IF('Adjacent Counties'!AP56="x",VLOOKUP('2013 0-64'!AP$1,'2013 population'!$A$3:$E$102,3,FALSE),"")</f>
        <v/>
      </c>
      <c r="AQ56" s="2" t="str">
        <f>IF('Adjacent Counties'!AQ56="x",VLOOKUP('2013 0-64'!AQ$1,'2013 population'!$A$3:$E$102,3,FALSE),"")</f>
        <v/>
      </c>
      <c r="AR56" s="2" t="str">
        <f>IF('Adjacent Counties'!AR56="x",VLOOKUP('2013 0-64'!AR$1,'2013 population'!$A$3:$E$102,3,FALSE),"")</f>
        <v/>
      </c>
      <c r="AS56" s="2" t="str">
        <f>IF('Adjacent Counties'!AS56="x",VLOOKUP('2013 0-64'!AS$1,'2013 population'!$A$3:$E$102,3,FALSE),"")</f>
        <v/>
      </c>
      <c r="AT56" s="2" t="str">
        <f>IF('Adjacent Counties'!AT56="x",VLOOKUP('2013 0-64'!AT$1,'2013 population'!$A$3:$E$102,3,FALSE),"")</f>
        <v/>
      </c>
      <c r="AU56" s="2" t="str">
        <f>IF('Adjacent Counties'!AU56="x",VLOOKUP('2013 0-64'!AU$1,'2013 population'!$A$3:$E$102,3,FALSE),"")</f>
        <v/>
      </c>
      <c r="AV56" s="2" t="str">
        <f>IF('Adjacent Counties'!AV56="x",VLOOKUP('2013 0-64'!AV$1,'2013 population'!$A$3:$E$102,3,FALSE),"")</f>
        <v/>
      </c>
      <c r="AW56" s="2" t="str">
        <f>IF('Adjacent Counties'!AW56="x",VLOOKUP('2013 0-64'!AW$1,'2013 population'!$A$3:$E$102,3,FALSE),"")</f>
        <v/>
      </c>
      <c r="AX56" s="2" t="str">
        <f>IF('Adjacent Counties'!AX56="x",VLOOKUP('2013 0-64'!AX$1,'2013 population'!$A$3:$E$102,3,FALSE),"")</f>
        <v/>
      </c>
      <c r="AY56" s="2" t="str">
        <f>IF('Adjacent Counties'!AY56="x",VLOOKUP('2013 0-64'!AY$1,'2013 population'!$A$3:$E$102,3,FALSE),"")</f>
        <v/>
      </c>
      <c r="AZ56" s="2" t="str">
        <f>IF('Adjacent Counties'!AZ56="x",VLOOKUP('2013 0-64'!AZ$1,'2013 population'!$A$3:$E$102,3,FALSE),"")</f>
        <v/>
      </c>
      <c r="BA56" s="2" t="str">
        <f>IF('Adjacent Counties'!BA56="x",VLOOKUP('2013 0-64'!BA$1,'2013 population'!$A$3:$E$102,3,FALSE),"")</f>
        <v/>
      </c>
      <c r="BB56" s="2" t="str">
        <f>IF('Adjacent Counties'!BB56="x",VLOOKUP('2013 0-64'!BB$1,'2013 population'!$A$3:$E$102,3,FALSE),"")</f>
        <v/>
      </c>
      <c r="BC56" s="2" t="str">
        <f>IF('Adjacent Counties'!BC56="x",VLOOKUP('2013 0-64'!BC$1,'2013 population'!$A$3:$E$102,3,FALSE),"")</f>
        <v/>
      </c>
      <c r="BD56" s="2">
        <f>IF('Adjacent Counties'!BD56="x",VLOOKUP('2013 0-64'!BD$1,'2013 population'!$A$3:$E$102,3,FALSE),"")</f>
        <v>7699</v>
      </c>
      <c r="BE56" s="2" t="str">
        <f>IF('Adjacent Counties'!BE56="x",VLOOKUP('2013 0-64'!BE$1,'2013 population'!$A$3:$E$102,3,FALSE),"")</f>
        <v/>
      </c>
      <c r="BF56" s="2" t="str">
        <f>IF('Adjacent Counties'!BF56="x",VLOOKUP('2013 0-64'!BF$1,'2013 population'!$A$3:$E$102,3,FALSE),"")</f>
        <v/>
      </c>
      <c r="BG56" s="2" t="str">
        <f>IF('Adjacent Counties'!BG56="x",VLOOKUP('2013 0-64'!BG$1,'2013 population'!$A$3:$E$102,3,FALSE),"")</f>
        <v/>
      </c>
      <c r="BH56" s="2" t="str">
        <f>IF('Adjacent Counties'!BH56="x",VLOOKUP('2013 0-64'!BH$1,'2013 population'!$A$3:$E$102,3,FALSE),"")</f>
        <v/>
      </c>
      <c r="BI56" s="2">
        <f>IF('Adjacent Counties'!BI56="x",VLOOKUP('2013 0-64'!BI$1,'2013 population'!$A$3:$E$102,3,FALSE),"")</f>
        <v>57836</v>
      </c>
      <c r="BJ56" s="2" t="str">
        <f>IF('Adjacent Counties'!BJ56="x",VLOOKUP('2013 0-64'!BJ$1,'2013 population'!$A$3:$E$102,3,FALSE),"")</f>
        <v/>
      </c>
      <c r="BK56" s="2" t="str">
        <f>IF('Adjacent Counties'!BK56="x",VLOOKUP('2013 0-64'!BK$1,'2013 population'!$A$3:$E$102,3,FALSE),"")</f>
        <v/>
      </c>
      <c r="BL56" s="2" t="str">
        <f>IF('Adjacent Counties'!BL56="x",VLOOKUP('2013 0-64'!BL$1,'2013 population'!$A$3:$E$102,3,FALSE),"")</f>
        <v/>
      </c>
      <c r="BM56" s="2" t="str">
        <f>IF('Adjacent Counties'!BM56="x",VLOOKUP('2013 0-64'!BM$1,'2013 population'!$A$3:$E$102,3,FALSE),"")</f>
        <v/>
      </c>
      <c r="BN56" s="2" t="str">
        <f>IF('Adjacent Counties'!BN56="x",VLOOKUP('2013 0-64'!BN$1,'2013 population'!$A$3:$E$102,3,FALSE),"")</f>
        <v/>
      </c>
      <c r="BO56" s="2" t="str">
        <f>IF('Adjacent Counties'!BO56="x",VLOOKUP('2013 0-64'!BO$1,'2013 population'!$A$3:$E$102,3,FALSE),"")</f>
        <v/>
      </c>
      <c r="BP56" s="2" t="str">
        <f>IF('Adjacent Counties'!BP56="x",VLOOKUP('2013 0-64'!BP$1,'2013 population'!$A$3:$E$102,3,FALSE),"")</f>
        <v/>
      </c>
      <c r="BQ56" s="2" t="str">
        <f>IF('Adjacent Counties'!BQ56="x",VLOOKUP('2013 0-64'!BQ$1,'2013 population'!$A$3:$E$102,3,FALSE),"")</f>
        <v/>
      </c>
      <c r="BR56" s="2" t="str">
        <f>IF('Adjacent Counties'!BR56="x",VLOOKUP('2013 0-64'!BR$1,'2013 population'!$A$3:$E$102,3,FALSE),"")</f>
        <v/>
      </c>
      <c r="BS56" s="2" t="str">
        <f>IF('Adjacent Counties'!BS56="x",VLOOKUP('2013 0-64'!BS$1,'2013 population'!$A$3:$E$102,3,FALSE),"")</f>
        <v/>
      </c>
      <c r="BT56" s="2" t="str">
        <f>IF('Adjacent Counties'!BT56="x",VLOOKUP('2013 0-64'!BT$1,'2013 population'!$A$3:$E$102,3,FALSE),"")</f>
        <v/>
      </c>
      <c r="BU56" s="2" t="str">
        <f>IF('Adjacent Counties'!BU56="x",VLOOKUP('2013 0-64'!BU$1,'2013 population'!$A$3:$E$102,3,FALSE),"")</f>
        <v/>
      </c>
      <c r="BV56" s="2" t="str">
        <f>IF('Adjacent Counties'!BV56="x",VLOOKUP('2013 0-64'!BV$1,'2013 population'!$A$3:$E$102,3,FALSE),"")</f>
        <v/>
      </c>
      <c r="BW56" s="2" t="str">
        <f>IF('Adjacent Counties'!BW56="x",VLOOKUP('2013 0-64'!BW$1,'2013 population'!$A$3:$E$102,3,FALSE),"")</f>
        <v/>
      </c>
      <c r="BX56" s="2" t="str">
        <f>IF('Adjacent Counties'!BX56="x",VLOOKUP('2013 0-64'!BX$1,'2013 population'!$A$3:$E$102,3,FALSE),"")</f>
        <v/>
      </c>
      <c r="BY56" s="2" t="str">
        <f>IF('Adjacent Counties'!BY56="x",VLOOKUP('2013 0-64'!BY$1,'2013 population'!$A$3:$E$102,3,FALSE),"")</f>
        <v/>
      </c>
      <c r="BZ56" s="2" t="str">
        <f>IF('Adjacent Counties'!BZ56="x",VLOOKUP('2013 0-64'!BZ$1,'2013 population'!$A$3:$E$102,3,FALSE),"")</f>
        <v/>
      </c>
      <c r="CA56" s="2" t="str">
        <f>IF('Adjacent Counties'!CA56="x",VLOOKUP('2013 0-64'!CA$1,'2013 population'!$A$3:$E$102,3,FALSE),"")</f>
        <v/>
      </c>
      <c r="CB56" s="2" t="str">
        <f>IF('Adjacent Counties'!CB56="x",VLOOKUP('2013 0-64'!CB$1,'2013 population'!$A$3:$E$102,3,FALSE),"")</f>
        <v/>
      </c>
      <c r="CC56" s="2" t="str">
        <f>IF('Adjacent Counties'!CC56="x",VLOOKUP('2013 0-64'!CC$1,'2013 population'!$A$3:$E$102,3,FALSE),"")</f>
        <v/>
      </c>
      <c r="CD56" s="2" t="str">
        <f>IF('Adjacent Counties'!CD56="x",VLOOKUP('2013 0-64'!CD$1,'2013 population'!$A$3:$E$102,3,FALSE),"")</f>
        <v/>
      </c>
      <c r="CE56" s="2" t="str">
        <f>IF('Adjacent Counties'!CE56="x",VLOOKUP('2013 0-64'!CE$1,'2013 population'!$A$3:$E$102,3,FALSE),"")</f>
        <v/>
      </c>
      <c r="CF56" s="2" t="str">
        <f>IF('Adjacent Counties'!CF56="x",VLOOKUP('2013 0-64'!CF$1,'2013 population'!$A$3:$E$102,3,FALSE),"")</f>
        <v/>
      </c>
      <c r="CG56" s="2" t="str">
        <f>IF('Adjacent Counties'!CG56="x",VLOOKUP('2013 0-64'!CG$1,'2013 population'!$A$3:$E$102,3,FALSE),"")</f>
        <v/>
      </c>
      <c r="CH56" s="2" t="str">
        <f>IF('Adjacent Counties'!CH56="x",VLOOKUP('2013 0-64'!CH$1,'2013 population'!$A$3:$E$102,3,FALSE),"")</f>
        <v/>
      </c>
      <c r="CI56" s="2" t="str">
        <f>IF('Adjacent Counties'!CI56="x",VLOOKUP('2013 0-64'!CI$1,'2013 population'!$A$3:$E$102,3,FALSE),"")</f>
        <v/>
      </c>
      <c r="CJ56" s="2" t="str">
        <f>IF('Adjacent Counties'!CJ56="x",VLOOKUP('2013 0-64'!CJ$1,'2013 population'!$A$3:$E$102,3,FALSE),"")</f>
        <v/>
      </c>
      <c r="CK56" s="2" t="str">
        <f>IF('Adjacent Counties'!CK56="x",VLOOKUP('2013 0-64'!CK$1,'2013 population'!$A$3:$E$102,3,FALSE),"")</f>
        <v/>
      </c>
      <c r="CL56" s="2" t="str">
        <f>IF('Adjacent Counties'!CL56="x",VLOOKUP('2013 0-64'!CL$1,'2013 population'!$A$3:$E$102,3,FALSE),"")</f>
        <v/>
      </c>
      <c r="CM56" s="2" t="str">
        <f>IF('Adjacent Counties'!CM56="x",VLOOKUP('2013 0-64'!CM$1,'2013 population'!$A$3:$E$102,3,FALSE),"")</f>
        <v/>
      </c>
      <c r="CN56" s="2" t="str">
        <f>IF('Adjacent Counties'!CN56="x",VLOOKUP('2013 0-64'!CN$1,'2013 population'!$A$3:$E$102,3,FALSE),"")</f>
        <v/>
      </c>
      <c r="CO56" s="2" t="str">
        <f>IF('Adjacent Counties'!CO56="x",VLOOKUP('2013 0-64'!CO$1,'2013 population'!$A$3:$E$102,3,FALSE),"")</f>
        <v/>
      </c>
      <c r="CP56" s="2" t="str">
        <f>IF('Adjacent Counties'!CP56="x",VLOOKUP('2013 0-64'!CP$1,'2013 population'!$A$3:$E$102,3,FALSE),"")</f>
        <v/>
      </c>
      <c r="CQ56" s="2" t="str">
        <f>IF('Adjacent Counties'!CQ56="x",VLOOKUP('2013 0-64'!CQ$1,'2013 population'!$A$3:$E$102,3,FALSE),"")</f>
        <v/>
      </c>
      <c r="CR56" s="2" t="str">
        <f>IF('Adjacent Counties'!CR56="x",VLOOKUP('2013 0-64'!CR$1,'2013 population'!$A$3:$E$102,3,FALSE),"")</f>
        <v/>
      </c>
      <c r="CS56" s="2" t="str">
        <f>IF('Adjacent Counties'!CS56="x",VLOOKUP('2013 0-64'!CS$1,'2013 population'!$A$3:$E$102,3,FALSE),"")</f>
        <v/>
      </c>
      <c r="CT56" s="2" t="str">
        <f>IF('Adjacent Counties'!CT56="x",VLOOKUP('2013 0-64'!CT$1,'2013 population'!$A$3:$E$102,3,FALSE),"")</f>
        <v/>
      </c>
      <c r="CU56" s="2" t="str">
        <f>IF('Adjacent Counties'!CU56="x",VLOOKUP('2013 0-64'!CU$1,'2013 population'!$A$3:$E$102,3,FALSE),"")</f>
        <v/>
      </c>
      <c r="CV56" s="2" t="str">
        <f>IF('Adjacent Counties'!CV56="x",VLOOKUP('2013 0-64'!CV$1,'2013 population'!$A$3:$E$102,3,FALSE),"")</f>
        <v/>
      </c>
      <c r="CW56" s="2" t="str">
        <f>IF('Adjacent Counties'!CW56="x",VLOOKUP('2013 0-64'!CW$1,'2013 population'!$A$3:$E$102,3,FALSE),"")</f>
        <v/>
      </c>
      <c r="CX56" s="2">
        <f t="shared" si="0"/>
        <v>116568</v>
      </c>
      <c r="CY56" s="2">
        <f>SUMIF('Residents by Age'!B$2:B$422,"="&amp;'2013 0-64'!A56,'Residents by Age'!E$2:E$422)</f>
        <v>58</v>
      </c>
      <c r="CZ56" s="9">
        <f t="shared" si="1"/>
        <v>0.49756365383295592</v>
      </c>
    </row>
    <row r="57" spans="1:104">
      <c r="A57" s="3" t="s">
        <v>55</v>
      </c>
      <c r="B57" s="2" t="str">
        <f>IF('Adjacent Counties'!B57="x",VLOOKUP('2013 0-64'!B$1,'2013 population'!$A$3:$E$102,3,FALSE),"")</f>
        <v/>
      </c>
      <c r="C57" s="2" t="str">
        <f>IF('Adjacent Counties'!C57="x",VLOOKUP('2013 0-64'!C$1,'2013 population'!$A$3:$E$102,3,FALSE),"")</f>
        <v/>
      </c>
      <c r="D57" s="2" t="str">
        <f>IF('Adjacent Counties'!D57="x",VLOOKUP('2013 0-64'!D$1,'2013 population'!$A$3:$E$102,3,FALSE),"")</f>
        <v/>
      </c>
      <c r="E57" s="2" t="str">
        <f>IF('Adjacent Counties'!E57="x",VLOOKUP('2013 0-64'!E$1,'2013 population'!$A$3:$E$102,3,FALSE),"")</f>
        <v/>
      </c>
      <c r="F57" s="2" t="str">
        <f>IF('Adjacent Counties'!F57="x",VLOOKUP('2013 0-64'!F$1,'2013 population'!$A$3:$E$102,3,FALSE),"")</f>
        <v/>
      </c>
      <c r="G57" s="2" t="str">
        <f>IF('Adjacent Counties'!G57="x",VLOOKUP('2013 0-64'!G$1,'2013 population'!$A$3:$E$102,3,FALSE),"")</f>
        <v/>
      </c>
      <c r="H57" s="2" t="str">
        <f>IF('Adjacent Counties'!H57="x",VLOOKUP('2013 0-64'!H$1,'2013 population'!$A$3:$E$102,3,FALSE),"")</f>
        <v/>
      </c>
      <c r="I57" s="2" t="str">
        <f>IF('Adjacent Counties'!I57="x",VLOOKUP('2013 0-64'!I$1,'2013 population'!$A$3:$E$102,3,FALSE),"")</f>
        <v/>
      </c>
      <c r="J57" s="2" t="str">
        <f>IF('Adjacent Counties'!J57="x",VLOOKUP('2013 0-64'!J$1,'2013 population'!$A$3:$E$102,3,FALSE),"")</f>
        <v/>
      </c>
      <c r="K57" s="2" t="str">
        <f>IF('Adjacent Counties'!K57="x",VLOOKUP('2013 0-64'!K$1,'2013 population'!$A$3:$E$102,3,FALSE),"")</f>
        <v/>
      </c>
      <c r="L57" s="2" t="str">
        <f>IF('Adjacent Counties'!L57="x",VLOOKUP('2013 0-64'!L$1,'2013 population'!$A$3:$E$102,3,FALSE),"")</f>
        <v/>
      </c>
      <c r="M57" s="2" t="str">
        <f>IF('Adjacent Counties'!M57="x",VLOOKUP('2013 0-64'!M$1,'2013 population'!$A$3:$E$102,3,FALSE),"")</f>
        <v/>
      </c>
      <c r="N57" s="2" t="str">
        <f>IF('Adjacent Counties'!N57="x",VLOOKUP('2013 0-64'!N$1,'2013 population'!$A$3:$E$102,3,FALSE),"")</f>
        <v/>
      </c>
      <c r="O57" s="2" t="str">
        <f>IF('Adjacent Counties'!O57="x",VLOOKUP('2013 0-64'!O$1,'2013 population'!$A$3:$E$102,3,FALSE),"")</f>
        <v/>
      </c>
      <c r="P57" s="2" t="str">
        <f>IF('Adjacent Counties'!P57="x",VLOOKUP('2013 0-64'!P$1,'2013 population'!$A$3:$E$102,3,FALSE),"")</f>
        <v/>
      </c>
      <c r="Q57" s="2" t="str">
        <f>IF('Adjacent Counties'!Q57="x",VLOOKUP('2013 0-64'!Q$1,'2013 population'!$A$3:$E$102,3,FALSE),"")</f>
        <v/>
      </c>
      <c r="R57" s="2" t="str">
        <f>IF('Adjacent Counties'!R57="x",VLOOKUP('2013 0-64'!R$1,'2013 population'!$A$3:$E$102,3,FALSE),"")</f>
        <v/>
      </c>
      <c r="S57" s="2" t="str">
        <f>IF('Adjacent Counties'!S57="x",VLOOKUP('2013 0-64'!S$1,'2013 population'!$A$3:$E$102,3,FALSE),"")</f>
        <v/>
      </c>
      <c r="T57" s="2" t="str">
        <f>IF('Adjacent Counties'!T57="x",VLOOKUP('2013 0-64'!T$1,'2013 population'!$A$3:$E$102,3,FALSE),"")</f>
        <v/>
      </c>
      <c r="U57" s="2">
        <f>IF('Adjacent Counties'!U57="x",VLOOKUP('2013 0-64'!U$1,'2013 population'!$A$3:$E$102,3,FALSE),"")</f>
        <v>4284</v>
      </c>
      <c r="V57" s="2" t="str">
        <f>IF('Adjacent Counties'!V57="x",VLOOKUP('2013 0-64'!V$1,'2013 population'!$A$3:$E$102,3,FALSE),"")</f>
        <v/>
      </c>
      <c r="W57" s="2">
        <f>IF('Adjacent Counties'!W57="x",VLOOKUP('2013 0-64'!W$1,'2013 population'!$A$3:$E$102,3,FALSE),"")</f>
        <v>1727</v>
      </c>
      <c r="X57" s="2" t="str">
        <f>IF('Adjacent Counties'!X57="x",VLOOKUP('2013 0-64'!X$1,'2013 population'!$A$3:$E$102,3,FALSE),"")</f>
        <v/>
      </c>
      <c r="Y57" s="2" t="str">
        <f>IF('Adjacent Counties'!Y57="x",VLOOKUP('2013 0-64'!Y$1,'2013 population'!$A$3:$E$102,3,FALSE),"")</f>
        <v/>
      </c>
      <c r="Z57" s="2" t="str">
        <f>IF('Adjacent Counties'!Z57="x",VLOOKUP('2013 0-64'!Z$1,'2013 population'!$A$3:$E$102,3,FALSE),"")</f>
        <v/>
      </c>
      <c r="AA57" s="2" t="str">
        <f>IF('Adjacent Counties'!AA57="x",VLOOKUP('2013 0-64'!AA$1,'2013 population'!$A$3:$E$102,3,FALSE),"")</f>
        <v/>
      </c>
      <c r="AB57" s="2" t="str">
        <f>IF('Adjacent Counties'!AB57="x",VLOOKUP('2013 0-64'!AB$1,'2013 population'!$A$3:$E$102,3,FALSE),"")</f>
        <v/>
      </c>
      <c r="AC57" s="2" t="str">
        <f>IF('Adjacent Counties'!AC57="x",VLOOKUP('2013 0-64'!AC$1,'2013 population'!$A$3:$E$102,3,FALSE),"")</f>
        <v/>
      </c>
      <c r="AD57" s="2" t="str">
        <f>IF('Adjacent Counties'!AD57="x",VLOOKUP('2013 0-64'!AD$1,'2013 population'!$A$3:$E$102,3,FALSE),"")</f>
        <v/>
      </c>
      <c r="AE57" s="2" t="str">
        <f>IF('Adjacent Counties'!AE57="x",VLOOKUP('2013 0-64'!AE$1,'2013 population'!$A$3:$E$102,3,FALSE),"")</f>
        <v/>
      </c>
      <c r="AF57" s="2" t="str">
        <f>IF('Adjacent Counties'!AF57="x",VLOOKUP('2013 0-64'!AF$1,'2013 population'!$A$3:$E$102,3,FALSE),"")</f>
        <v/>
      </c>
      <c r="AG57" s="2" t="str">
        <f>IF('Adjacent Counties'!AG57="x",VLOOKUP('2013 0-64'!AG$1,'2013 population'!$A$3:$E$102,3,FALSE),"")</f>
        <v/>
      </c>
      <c r="AH57" s="2" t="str">
        <f>IF('Adjacent Counties'!AH57="x",VLOOKUP('2013 0-64'!AH$1,'2013 population'!$A$3:$E$102,3,FALSE),"")</f>
        <v/>
      </c>
      <c r="AI57" s="2" t="str">
        <f>IF('Adjacent Counties'!AI57="x",VLOOKUP('2013 0-64'!AI$1,'2013 population'!$A$3:$E$102,3,FALSE),"")</f>
        <v/>
      </c>
      <c r="AJ57" s="2" t="str">
        <f>IF('Adjacent Counties'!AJ57="x",VLOOKUP('2013 0-64'!AJ$1,'2013 population'!$A$3:$E$102,3,FALSE),"")</f>
        <v/>
      </c>
      <c r="AK57" s="2" t="str">
        <f>IF('Adjacent Counties'!AK57="x",VLOOKUP('2013 0-64'!AK$1,'2013 population'!$A$3:$E$102,3,FALSE),"")</f>
        <v/>
      </c>
      <c r="AL57" s="2" t="str">
        <f>IF('Adjacent Counties'!AL57="x",VLOOKUP('2013 0-64'!AL$1,'2013 population'!$A$3:$E$102,3,FALSE),"")</f>
        <v/>
      </c>
      <c r="AM57" s="2">
        <f>IF('Adjacent Counties'!AM57="x",VLOOKUP('2013 0-64'!AM$1,'2013 population'!$A$3:$E$102,3,FALSE),"")</f>
        <v>1122</v>
      </c>
      <c r="AN57" s="2" t="str">
        <f>IF('Adjacent Counties'!AN57="x",VLOOKUP('2013 0-64'!AN$1,'2013 population'!$A$3:$E$102,3,FALSE),"")</f>
        <v/>
      </c>
      <c r="AO57" s="2" t="str">
        <f>IF('Adjacent Counties'!AO57="x",VLOOKUP('2013 0-64'!AO$1,'2013 population'!$A$3:$E$102,3,FALSE),"")</f>
        <v/>
      </c>
      <c r="AP57" s="2" t="str">
        <f>IF('Adjacent Counties'!AP57="x",VLOOKUP('2013 0-64'!AP$1,'2013 population'!$A$3:$E$102,3,FALSE),"")</f>
        <v/>
      </c>
      <c r="AQ57" s="2" t="str">
        <f>IF('Adjacent Counties'!AQ57="x",VLOOKUP('2013 0-64'!AQ$1,'2013 population'!$A$3:$E$102,3,FALSE),"")</f>
        <v/>
      </c>
      <c r="AR57" s="2" t="str">
        <f>IF('Adjacent Counties'!AR57="x",VLOOKUP('2013 0-64'!AR$1,'2013 population'!$A$3:$E$102,3,FALSE),"")</f>
        <v/>
      </c>
      <c r="AS57" s="2" t="str">
        <f>IF('Adjacent Counties'!AS57="x",VLOOKUP('2013 0-64'!AS$1,'2013 population'!$A$3:$E$102,3,FALSE),"")</f>
        <v/>
      </c>
      <c r="AT57" s="2" t="str">
        <f>IF('Adjacent Counties'!AT57="x",VLOOKUP('2013 0-64'!AT$1,'2013 population'!$A$3:$E$102,3,FALSE),"")</f>
        <v/>
      </c>
      <c r="AU57" s="2" t="str">
        <f>IF('Adjacent Counties'!AU57="x",VLOOKUP('2013 0-64'!AU$1,'2013 population'!$A$3:$E$102,3,FALSE),"")</f>
        <v/>
      </c>
      <c r="AV57" s="2" t="str">
        <f>IF('Adjacent Counties'!AV57="x",VLOOKUP('2013 0-64'!AV$1,'2013 population'!$A$3:$E$102,3,FALSE),"")</f>
        <v/>
      </c>
      <c r="AW57" s="2" t="str">
        <f>IF('Adjacent Counties'!AW57="x",VLOOKUP('2013 0-64'!AW$1,'2013 population'!$A$3:$E$102,3,FALSE),"")</f>
        <v/>
      </c>
      <c r="AX57" s="2" t="str">
        <f>IF('Adjacent Counties'!AX57="x",VLOOKUP('2013 0-64'!AX$1,'2013 population'!$A$3:$E$102,3,FALSE),"")</f>
        <v/>
      </c>
      <c r="AY57" s="2">
        <f>IF('Adjacent Counties'!AY57="x",VLOOKUP('2013 0-64'!AY$1,'2013 population'!$A$3:$E$102,3,FALSE),"")</f>
        <v>4315</v>
      </c>
      <c r="AZ57" s="2" t="str">
        <f>IF('Adjacent Counties'!AZ57="x",VLOOKUP('2013 0-64'!AZ$1,'2013 population'!$A$3:$E$102,3,FALSE),"")</f>
        <v/>
      </c>
      <c r="BA57" s="2" t="str">
        <f>IF('Adjacent Counties'!BA57="x",VLOOKUP('2013 0-64'!BA$1,'2013 population'!$A$3:$E$102,3,FALSE),"")</f>
        <v/>
      </c>
      <c r="BB57" s="2" t="str">
        <f>IF('Adjacent Counties'!BB57="x",VLOOKUP('2013 0-64'!BB$1,'2013 population'!$A$3:$E$102,3,FALSE),"")</f>
        <v/>
      </c>
      <c r="BC57" s="2" t="str">
        <f>IF('Adjacent Counties'!BC57="x",VLOOKUP('2013 0-64'!BC$1,'2013 population'!$A$3:$E$102,3,FALSE),"")</f>
        <v/>
      </c>
      <c r="BD57" s="2" t="str">
        <f>IF('Adjacent Counties'!BD57="x",VLOOKUP('2013 0-64'!BD$1,'2013 population'!$A$3:$E$102,3,FALSE),"")</f>
        <v/>
      </c>
      <c r="BE57" s="2">
        <f>IF('Adjacent Counties'!BE57="x",VLOOKUP('2013 0-64'!BE$1,'2013 population'!$A$3:$E$102,3,FALSE),"")</f>
        <v>4950</v>
      </c>
      <c r="BF57" s="2" t="str">
        <f>IF('Adjacent Counties'!BF57="x",VLOOKUP('2013 0-64'!BF$1,'2013 population'!$A$3:$E$102,3,FALSE),"")</f>
        <v/>
      </c>
      <c r="BG57" s="2" t="str">
        <f>IF('Adjacent Counties'!BG57="x",VLOOKUP('2013 0-64'!BG$1,'2013 population'!$A$3:$E$102,3,FALSE),"")</f>
        <v/>
      </c>
      <c r="BH57" s="2" t="str">
        <f>IF('Adjacent Counties'!BH57="x",VLOOKUP('2013 0-64'!BH$1,'2013 population'!$A$3:$E$102,3,FALSE),"")</f>
        <v/>
      </c>
      <c r="BI57" s="2" t="str">
        <f>IF('Adjacent Counties'!BI57="x",VLOOKUP('2013 0-64'!BI$1,'2013 population'!$A$3:$E$102,3,FALSE),"")</f>
        <v/>
      </c>
      <c r="BJ57" s="2" t="str">
        <f>IF('Adjacent Counties'!BJ57="x",VLOOKUP('2013 0-64'!BJ$1,'2013 population'!$A$3:$E$102,3,FALSE),"")</f>
        <v/>
      </c>
      <c r="BK57" s="2" t="str">
        <f>IF('Adjacent Counties'!BK57="x",VLOOKUP('2013 0-64'!BK$1,'2013 population'!$A$3:$E$102,3,FALSE),"")</f>
        <v/>
      </c>
      <c r="BL57" s="2" t="str">
        <f>IF('Adjacent Counties'!BL57="x",VLOOKUP('2013 0-64'!BL$1,'2013 population'!$A$3:$E$102,3,FALSE),"")</f>
        <v/>
      </c>
      <c r="BM57" s="2" t="str">
        <f>IF('Adjacent Counties'!BM57="x",VLOOKUP('2013 0-64'!BM$1,'2013 population'!$A$3:$E$102,3,FALSE),"")</f>
        <v/>
      </c>
      <c r="BN57" s="2" t="str">
        <f>IF('Adjacent Counties'!BN57="x",VLOOKUP('2013 0-64'!BN$1,'2013 population'!$A$3:$E$102,3,FALSE),"")</f>
        <v/>
      </c>
      <c r="BO57" s="2" t="str">
        <f>IF('Adjacent Counties'!BO57="x",VLOOKUP('2013 0-64'!BO$1,'2013 population'!$A$3:$E$102,3,FALSE),"")</f>
        <v/>
      </c>
      <c r="BP57" s="2" t="str">
        <f>IF('Adjacent Counties'!BP57="x",VLOOKUP('2013 0-64'!BP$1,'2013 population'!$A$3:$E$102,3,FALSE),"")</f>
        <v/>
      </c>
      <c r="BQ57" s="2" t="str">
        <f>IF('Adjacent Counties'!BQ57="x",VLOOKUP('2013 0-64'!BQ$1,'2013 population'!$A$3:$E$102,3,FALSE),"")</f>
        <v/>
      </c>
      <c r="BR57" s="2" t="str">
        <f>IF('Adjacent Counties'!BR57="x",VLOOKUP('2013 0-64'!BR$1,'2013 population'!$A$3:$E$102,3,FALSE),"")</f>
        <v/>
      </c>
      <c r="BS57" s="2" t="str">
        <f>IF('Adjacent Counties'!BS57="x",VLOOKUP('2013 0-64'!BS$1,'2013 population'!$A$3:$E$102,3,FALSE),"")</f>
        <v/>
      </c>
      <c r="BT57" s="2" t="str">
        <f>IF('Adjacent Counties'!BT57="x",VLOOKUP('2013 0-64'!BT$1,'2013 population'!$A$3:$E$102,3,FALSE),"")</f>
        <v/>
      </c>
      <c r="BU57" s="2" t="str">
        <f>IF('Adjacent Counties'!BU57="x",VLOOKUP('2013 0-64'!BU$1,'2013 population'!$A$3:$E$102,3,FALSE),"")</f>
        <v/>
      </c>
      <c r="BV57" s="2" t="str">
        <f>IF('Adjacent Counties'!BV57="x",VLOOKUP('2013 0-64'!BV$1,'2013 population'!$A$3:$E$102,3,FALSE),"")</f>
        <v/>
      </c>
      <c r="BW57" s="2" t="str">
        <f>IF('Adjacent Counties'!BW57="x",VLOOKUP('2013 0-64'!BW$1,'2013 population'!$A$3:$E$102,3,FALSE),"")</f>
        <v/>
      </c>
      <c r="BX57" s="2" t="str">
        <f>IF('Adjacent Counties'!BX57="x",VLOOKUP('2013 0-64'!BX$1,'2013 population'!$A$3:$E$102,3,FALSE),"")</f>
        <v/>
      </c>
      <c r="BY57" s="2" t="str">
        <f>IF('Adjacent Counties'!BY57="x",VLOOKUP('2013 0-64'!BY$1,'2013 population'!$A$3:$E$102,3,FALSE),"")</f>
        <v/>
      </c>
      <c r="BZ57" s="2" t="str">
        <f>IF('Adjacent Counties'!BZ57="x",VLOOKUP('2013 0-64'!BZ$1,'2013 population'!$A$3:$E$102,3,FALSE),"")</f>
        <v/>
      </c>
      <c r="CA57" s="2" t="str">
        <f>IF('Adjacent Counties'!CA57="x",VLOOKUP('2013 0-64'!CA$1,'2013 population'!$A$3:$E$102,3,FALSE),"")</f>
        <v/>
      </c>
      <c r="CB57" s="2" t="str">
        <f>IF('Adjacent Counties'!CB57="x",VLOOKUP('2013 0-64'!CB$1,'2013 population'!$A$3:$E$102,3,FALSE),"")</f>
        <v/>
      </c>
      <c r="CC57" s="2" t="str">
        <f>IF('Adjacent Counties'!CC57="x",VLOOKUP('2013 0-64'!CC$1,'2013 population'!$A$3:$E$102,3,FALSE),"")</f>
        <v/>
      </c>
      <c r="CD57" s="2" t="str">
        <f>IF('Adjacent Counties'!CD57="x",VLOOKUP('2013 0-64'!CD$1,'2013 population'!$A$3:$E$102,3,FALSE),"")</f>
        <v/>
      </c>
      <c r="CE57" s="2" t="str">
        <f>IF('Adjacent Counties'!CE57="x",VLOOKUP('2013 0-64'!CE$1,'2013 population'!$A$3:$E$102,3,FALSE),"")</f>
        <v/>
      </c>
      <c r="CF57" s="2" t="str">
        <f>IF('Adjacent Counties'!CF57="x",VLOOKUP('2013 0-64'!CF$1,'2013 population'!$A$3:$E$102,3,FALSE),"")</f>
        <v/>
      </c>
      <c r="CG57" s="2" t="str">
        <f>IF('Adjacent Counties'!CG57="x",VLOOKUP('2013 0-64'!CG$1,'2013 population'!$A$3:$E$102,3,FALSE),"")</f>
        <v/>
      </c>
      <c r="CH57" s="2" t="str">
        <f>IF('Adjacent Counties'!CH57="x",VLOOKUP('2013 0-64'!CH$1,'2013 population'!$A$3:$E$102,3,FALSE),"")</f>
        <v/>
      </c>
      <c r="CI57" s="2" t="str">
        <f>IF('Adjacent Counties'!CI57="x",VLOOKUP('2013 0-64'!CI$1,'2013 population'!$A$3:$E$102,3,FALSE),"")</f>
        <v/>
      </c>
      <c r="CJ57" s="2">
        <f>IF('Adjacent Counties'!CJ57="x",VLOOKUP('2013 0-64'!CJ$1,'2013 population'!$A$3:$E$102,3,FALSE),"")</f>
        <v>1570</v>
      </c>
      <c r="CK57" s="2" t="str">
        <f>IF('Adjacent Counties'!CK57="x",VLOOKUP('2013 0-64'!CK$1,'2013 population'!$A$3:$E$102,3,FALSE),"")</f>
        <v/>
      </c>
      <c r="CL57" s="2" t="str">
        <f>IF('Adjacent Counties'!CL57="x",VLOOKUP('2013 0-64'!CL$1,'2013 population'!$A$3:$E$102,3,FALSE),"")</f>
        <v/>
      </c>
      <c r="CM57" s="2" t="str">
        <f>IF('Adjacent Counties'!CM57="x",VLOOKUP('2013 0-64'!CM$1,'2013 population'!$A$3:$E$102,3,FALSE),"")</f>
        <v/>
      </c>
      <c r="CN57" s="2" t="str">
        <f>IF('Adjacent Counties'!CN57="x",VLOOKUP('2013 0-64'!CN$1,'2013 population'!$A$3:$E$102,3,FALSE),"")</f>
        <v/>
      </c>
      <c r="CO57" s="2" t="str">
        <f>IF('Adjacent Counties'!CO57="x",VLOOKUP('2013 0-64'!CO$1,'2013 population'!$A$3:$E$102,3,FALSE),"")</f>
        <v/>
      </c>
      <c r="CP57" s="2" t="str">
        <f>IF('Adjacent Counties'!CP57="x",VLOOKUP('2013 0-64'!CP$1,'2013 population'!$A$3:$E$102,3,FALSE),"")</f>
        <v/>
      </c>
      <c r="CQ57" s="2" t="str">
        <f>IF('Adjacent Counties'!CQ57="x",VLOOKUP('2013 0-64'!CQ$1,'2013 population'!$A$3:$E$102,3,FALSE),"")</f>
        <v/>
      </c>
      <c r="CR57" s="2" t="str">
        <f>IF('Adjacent Counties'!CR57="x",VLOOKUP('2013 0-64'!CR$1,'2013 population'!$A$3:$E$102,3,FALSE),"")</f>
        <v/>
      </c>
      <c r="CS57" s="2" t="str">
        <f>IF('Adjacent Counties'!CS57="x",VLOOKUP('2013 0-64'!CS$1,'2013 population'!$A$3:$E$102,3,FALSE),"")</f>
        <v/>
      </c>
      <c r="CT57" s="2" t="str">
        <f>IF('Adjacent Counties'!CT57="x",VLOOKUP('2013 0-64'!CT$1,'2013 population'!$A$3:$E$102,3,FALSE),"")</f>
        <v/>
      </c>
      <c r="CU57" s="2" t="str">
        <f>IF('Adjacent Counties'!CU57="x",VLOOKUP('2013 0-64'!CU$1,'2013 population'!$A$3:$E$102,3,FALSE),"")</f>
        <v/>
      </c>
      <c r="CV57" s="2" t="str">
        <f>IF('Adjacent Counties'!CV57="x",VLOOKUP('2013 0-64'!CV$1,'2013 population'!$A$3:$E$102,3,FALSE),"")</f>
        <v/>
      </c>
      <c r="CW57" s="2" t="str">
        <f>IF('Adjacent Counties'!CW57="x",VLOOKUP('2013 0-64'!CW$1,'2013 population'!$A$3:$E$102,3,FALSE),"")</f>
        <v/>
      </c>
      <c r="CX57" s="2">
        <f t="shared" si="0"/>
        <v>17968</v>
      </c>
      <c r="CY57" s="2">
        <f>SUMIF('Residents by Age'!B$2:B$422,"="&amp;'2013 0-64'!A57,'Residents by Age'!E$2:E$422)</f>
        <v>15</v>
      </c>
      <c r="CZ57" s="9">
        <f t="shared" si="1"/>
        <v>0.83481745325022261</v>
      </c>
    </row>
    <row r="58" spans="1:104">
      <c r="A58" s="3" t="s">
        <v>56</v>
      </c>
      <c r="B58" s="2" t="str">
        <f>IF('Adjacent Counties'!B58="x",VLOOKUP('2013 0-64'!B$1,'2013 population'!$A$3:$E$102,3,FALSE),"")</f>
        <v/>
      </c>
      <c r="C58" s="2" t="str">
        <f>IF('Adjacent Counties'!C58="x",VLOOKUP('2013 0-64'!C$1,'2013 population'!$A$3:$E$102,3,FALSE),"")</f>
        <v/>
      </c>
      <c r="D58" s="2" t="str">
        <f>IF('Adjacent Counties'!D58="x",VLOOKUP('2013 0-64'!D$1,'2013 population'!$A$3:$E$102,3,FALSE),"")</f>
        <v/>
      </c>
      <c r="E58" s="2" t="str">
        <f>IF('Adjacent Counties'!E58="x",VLOOKUP('2013 0-64'!E$1,'2013 population'!$A$3:$E$102,3,FALSE),"")</f>
        <v/>
      </c>
      <c r="F58" s="2" t="str">
        <f>IF('Adjacent Counties'!F58="x",VLOOKUP('2013 0-64'!F$1,'2013 population'!$A$3:$E$102,3,FALSE),"")</f>
        <v/>
      </c>
      <c r="G58" s="2" t="str">
        <f>IF('Adjacent Counties'!G58="x",VLOOKUP('2013 0-64'!G$1,'2013 population'!$A$3:$E$102,3,FALSE),"")</f>
        <v/>
      </c>
      <c r="H58" s="2" t="str">
        <f>IF('Adjacent Counties'!H58="x",VLOOKUP('2013 0-64'!H$1,'2013 population'!$A$3:$E$102,3,FALSE),"")</f>
        <v/>
      </c>
      <c r="I58" s="2" t="str">
        <f>IF('Adjacent Counties'!I58="x",VLOOKUP('2013 0-64'!I$1,'2013 population'!$A$3:$E$102,3,FALSE),"")</f>
        <v/>
      </c>
      <c r="J58" s="2" t="str">
        <f>IF('Adjacent Counties'!J58="x",VLOOKUP('2013 0-64'!J$1,'2013 population'!$A$3:$E$102,3,FALSE),"")</f>
        <v/>
      </c>
      <c r="K58" s="2" t="str">
        <f>IF('Adjacent Counties'!K58="x",VLOOKUP('2013 0-64'!K$1,'2013 population'!$A$3:$E$102,3,FALSE),"")</f>
        <v/>
      </c>
      <c r="L58" s="2">
        <f>IF('Adjacent Counties'!L58="x",VLOOKUP('2013 0-64'!L$1,'2013 population'!$A$3:$E$102,3,FALSE),"")</f>
        <v>24432</v>
      </c>
      <c r="M58" s="2" t="str">
        <f>IF('Adjacent Counties'!M58="x",VLOOKUP('2013 0-64'!M$1,'2013 population'!$A$3:$E$102,3,FALSE),"")</f>
        <v/>
      </c>
      <c r="N58" s="2" t="str">
        <f>IF('Adjacent Counties'!N58="x",VLOOKUP('2013 0-64'!N$1,'2013 population'!$A$3:$E$102,3,FALSE),"")</f>
        <v/>
      </c>
      <c r="O58" s="2" t="str">
        <f>IF('Adjacent Counties'!O58="x",VLOOKUP('2013 0-64'!O$1,'2013 population'!$A$3:$E$102,3,FALSE),"")</f>
        <v/>
      </c>
      <c r="P58" s="2" t="str">
        <f>IF('Adjacent Counties'!P58="x",VLOOKUP('2013 0-64'!P$1,'2013 population'!$A$3:$E$102,3,FALSE),"")</f>
        <v/>
      </c>
      <c r="Q58" s="2" t="str">
        <f>IF('Adjacent Counties'!Q58="x",VLOOKUP('2013 0-64'!Q$1,'2013 population'!$A$3:$E$102,3,FALSE),"")</f>
        <v/>
      </c>
      <c r="R58" s="2" t="str">
        <f>IF('Adjacent Counties'!R58="x",VLOOKUP('2013 0-64'!R$1,'2013 population'!$A$3:$E$102,3,FALSE),"")</f>
        <v/>
      </c>
      <c r="S58" s="2" t="str">
        <f>IF('Adjacent Counties'!S58="x",VLOOKUP('2013 0-64'!S$1,'2013 population'!$A$3:$E$102,3,FALSE),"")</f>
        <v/>
      </c>
      <c r="T58" s="2" t="str">
        <f>IF('Adjacent Counties'!T58="x",VLOOKUP('2013 0-64'!T$1,'2013 population'!$A$3:$E$102,3,FALSE),"")</f>
        <v/>
      </c>
      <c r="U58" s="2" t="str">
        <f>IF('Adjacent Counties'!U58="x",VLOOKUP('2013 0-64'!U$1,'2013 population'!$A$3:$E$102,3,FALSE),"")</f>
        <v/>
      </c>
      <c r="V58" s="2" t="str">
        <f>IF('Adjacent Counties'!V58="x",VLOOKUP('2013 0-64'!V$1,'2013 population'!$A$3:$E$102,3,FALSE),"")</f>
        <v/>
      </c>
      <c r="W58" s="2" t="str">
        <f>IF('Adjacent Counties'!W58="x",VLOOKUP('2013 0-64'!W$1,'2013 population'!$A$3:$E$102,3,FALSE),"")</f>
        <v/>
      </c>
      <c r="X58" s="2" t="str">
        <f>IF('Adjacent Counties'!X58="x",VLOOKUP('2013 0-64'!X$1,'2013 population'!$A$3:$E$102,3,FALSE),"")</f>
        <v/>
      </c>
      <c r="Y58" s="2" t="str">
        <f>IF('Adjacent Counties'!Y58="x",VLOOKUP('2013 0-64'!Y$1,'2013 population'!$A$3:$E$102,3,FALSE),"")</f>
        <v/>
      </c>
      <c r="Z58" s="2" t="str">
        <f>IF('Adjacent Counties'!Z58="x",VLOOKUP('2013 0-64'!Z$1,'2013 population'!$A$3:$E$102,3,FALSE),"")</f>
        <v/>
      </c>
      <c r="AA58" s="2" t="str">
        <f>IF('Adjacent Counties'!AA58="x",VLOOKUP('2013 0-64'!AA$1,'2013 population'!$A$3:$E$102,3,FALSE),"")</f>
        <v/>
      </c>
      <c r="AB58" s="2" t="str">
        <f>IF('Adjacent Counties'!AB58="x",VLOOKUP('2013 0-64'!AB$1,'2013 population'!$A$3:$E$102,3,FALSE),"")</f>
        <v/>
      </c>
      <c r="AC58" s="2" t="str">
        <f>IF('Adjacent Counties'!AC58="x",VLOOKUP('2013 0-64'!AC$1,'2013 population'!$A$3:$E$102,3,FALSE),"")</f>
        <v/>
      </c>
      <c r="AD58" s="2" t="str">
        <f>IF('Adjacent Counties'!AD58="x",VLOOKUP('2013 0-64'!AD$1,'2013 population'!$A$3:$E$102,3,FALSE),"")</f>
        <v/>
      </c>
      <c r="AE58" s="2" t="str">
        <f>IF('Adjacent Counties'!AE58="x",VLOOKUP('2013 0-64'!AE$1,'2013 population'!$A$3:$E$102,3,FALSE),"")</f>
        <v/>
      </c>
      <c r="AF58" s="2" t="str">
        <f>IF('Adjacent Counties'!AF58="x",VLOOKUP('2013 0-64'!AF$1,'2013 population'!$A$3:$E$102,3,FALSE),"")</f>
        <v/>
      </c>
      <c r="AG58" s="2" t="str">
        <f>IF('Adjacent Counties'!AG58="x",VLOOKUP('2013 0-64'!AG$1,'2013 population'!$A$3:$E$102,3,FALSE),"")</f>
        <v/>
      </c>
      <c r="AH58" s="2" t="str">
        <f>IF('Adjacent Counties'!AH58="x",VLOOKUP('2013 0-64'!AH$1,'2013 population'!$A$3:$E$102,3,FALSE),"")</f>
        <v/>
      </c>
      <c r="AI58" s="2" t="str">
        <f>IF('Adjacent Counties'!AI58="x",VLOOKUP('2013 0-64'!AI$1,'2013 population'!$A$3:$E$102,3,FALSE),"")</f>
        <v/>
      </c>
      <c r="AJ58" s="2" t="str">
        <f>IF('Adjacent Counties'!AJ58="x",VLOOKUP('2013 0-64'!AJ$1,'2013 population'!$A$3:$E$102,3,FALSE),"")</f>
        <v/>
      </c>
      <c r="AK58" s="2" t="str">
        <f>IF('Adjacent Counties'!AK58="x",VLOOKUP('2013 0-64'!AK$1,'2013 population'!$A$3:$E$102,3,FALSE),"")</f>
        <v/>
      </c>
      <c r="AL58" s="2" t="str">
        <f>IF('Adjacent Counties'!AL58="x",VLOOKUP('2013 0-64'!AL$1,'2013 population'!$A$3:$E$102,3,FALSE),"")</f>
        <v/>
      </c>
      <c r="AM58" s="2" t="str">
        <f>IF('Adjacent Counties'!AM58="x",VLOOKUP('2013 0-64'!AM$1,'2013 population'!$A$3:$E$102,3,FALSE),"")</f>
        <v/>
      </c>
      <c r="AN58" s="2" t="str">
        <f>IF('Adjacent Counties'!AN58="x",VLOOKUP('2013 0-64'!AN$1,'2013 population'!$A$3:$E$102,3,FALSE),"")</f>
        <v/>
      </c>
      <c r="AO58" s="2" t="str">
        <f>IF('Adjacent Counties'!AO58="x",VLOOKUP('2013 0-64'!AO$1,'2013 population'!$A$3:$E$102,3,FALSE),"")</f>
        <v/>
      </c>
      <c r="AP58" s="2" t="str">
        <f>IF('Adjacent Counties'!AP58="x",VLOOKUP('2013 0-64'!AP$1,'2013 population'!$A$3:$E$102,3,FALSE),"")</f>
        <v/>
      </c>
      <c r="AQ58" s="2" t="str">
        <f>IF('Adjacent Counties'!AQ58="x",VLOOKUP('2013 0-64'!AQ$1,'2013 population'!$A$3:$E$102,3,FALSE),"")</f>
        <v/>
      </c>
      <c r="AR58" s="2" t="str">
        <f>IF('Adjacent Counties'!AR58="x",VLOOKUP('2013 0-64'!AR$1,'2013 population'!$A$3:$E$102,3,FALSE),"")</f>
        <v/>
      </c>
      <c r="AS58" s="2">
        <f>IF('Adjacent Counties'!AS58="x",VLOOKUP('2013 0-64'!AS$1,'2013 population'!$A$3:$E$102,3,FALSE),"")</f>
        <v>7711</v>
      </c>
      <c r="AT58" s="2" t="str">
        <f>IF('Adjacent Counties'!AT58="x",VLOOKUP('2013 0-64'!AT$1,'2013 population'!$A$3:$E$102,3,FALSE),"")</f>
        <v/>
      </c>
      <c r="AU58" s="2" t="str">
        <f>IF('Adjacent Counties'!AU58="x",VLOOKUP('2013 0-64'!AU$1,'2013 population'!$A$3:$E$102,3,FALSE),"")</f>
        <v/>
      </c>
      <c r="AV58" s="2" t="str">
        <f>IF('Adjacent Counties'!AV58="x",VLOOKUP('2013 0-64'!AV$1,'2013 population'!$A$3:$E$102,3,FALSE),"")</f>
        <v/>
      </c>
      <c r="AW58" s="2" t="str">
        <f>IF('Adjacent Counties'!AW58="x",VLOOKUP('2013 0-64'!AW$1,'2013 population'!$A$3:$E$102,3,FALSE),"")</f>
        <v/>
      </c>
      <c r="AX58" s="2" t="str">
        <f>IF('Adjacent Counties'!AX58="x",VLOOKUP('2013 0-64'!AX$1,'2013 population'!$A$3:$E$102,3,FALSE),"")</f>
        <v/>
      </c>
      <c r="AY58" s="2" t="str">
        <f>IF('Adjacent Counties'!AY58="x",VLOOKUP('2013 0-64'!AY$1,'2013 population'!$A$3:$E$102,3,FALSE),"")</f>
        <v/>
      </c>
      <c r="AZ58" s="2" t="str">
        <f>IF('Adjacent Counties'!AZ58="x",VLOOKUP('2013 0-64'!AZ$1,'2013 population'!$A$3:$E$102,3,FALSE),"")</f>
        <v/>
      </c>
      <c r="BA58" s="2" t="str">
        <f>IF('Adjacent Counties'!BA58="x",VLOOKUP('2013 0-64'!BA$1,'2013 population'!$A$3:$E$102,3,FALSE),"")</f>
        <v/>
      </c>
      <c r="BB58" s="2" t="str">
        <f>IF('Adjacent Counties'!BB58="x",VLOOKUP('2013 0-64'!BB$1,'2013 population'!$A$3:$E$102,3,FALSE),"")</f>
        <v/>
      </c>
      <c r="BC58" s="2" t="str">
        <f>IF('Adjacent Counties'!BC58="x",VLOOKUP('2013 0-64'!BC$1,'2013 population'!$A$3:$E$102,3,FALSE),"")</f>
        <v/>
      </c>
      <c r="BD58" s="2" t="str">
        <f>IF('Adjacent Counties'!BD58="x",VLOOKUP('2013 0-64'!BD$1,'2013 population'!$A$3:$E$102,3,FALSE),"")</f>
        <v/>
      </c>
      <c r="BE58" s="2" t="str">
        <f>IF('Adjacent Counties'!BE58="x",VLOOKUP('2013 0-64'!BE$1,'2013 population'!$A$3:$E$102,3,FALSE),"")</f>
        <v/>
      </c>
      <c r="BF58" s="2">
        <f>IF('Adjacent Counties'!BF58="x",VLOOKUP('2013 0-64'!BF$1,'2013 population'!$A$3:$E$102,3,FALSE),"")</f>
        <v>2456</v>
      </c>
      <c r="BG58" s="2" t="str">
        <f>IF('Adjacent Counties'!BG58="x",VLOOKUP('2013 0-64'!BG$1,'2013 population'!$A$3:$E$102,3,FALSE),"")</f>
        <v/>
      </c>
      <c r="BH58" s="2" t="str">
        <f>IF('Adjacent Counties'!BH58="x",VLOOKUP('2013 0-64'!BH$1,'2013 population'!$A$3:$E$102,3,FALSE),"")</f>
        <v/>
      </c>
      <c r="BI58" s="2" t="str">
        <f>IF('Adjacent Counties'!BI58="x",VLOOKUP('2013 0-64'!BI$1,'2013 population'!$A$3:$E$102,3,FALSE),"")</f>
        <v/>
      </c>
      <c r="BJ58" s="2" t="str">
        <f>IF('Adjacent Counties'!BJ58="x",VLOOKUP('2013 0-64'!BJ$1,'2013 population'!$A$3:$E$102,3,FALSE),"")</f>
        <v/>
      </c>
      <c r="BK58" s="2" t="str">
        <f>IF('Adjacent Counties'!BK58="x",VLOOKUP('2013 0-64'!BK$1,'2013 population'!$A$3:$E$102,3,FALSE),"")</f>
        <v/>
      </c>
      <c r="BL58" s="2" t="str">
        <f>IF('Adjacent Counties'!BL58="x",VLOOKUP('2013 0-64'!BL$1,'2013 population'!$A$3:$E$102,3,FALSE),"")</f>
        <v/>
      </c>
      <c r="BM58" s="2" t="str">
        <f>IF('Adjacent Counties'!BM58="x",VLOOKUP('2013 0-64'!BM$1,'2013 population'!$A$3:$E$102,3,FALSE),"")</f>
        <v/>
      </c>
      <c r="BN58" s="2" t="str">
        <f>IF('Adjacent Counties'!BN58="x",VLOOKUP('2013 0-64'!BN$1,'2013 population'!$A$3:$E$102,3,FALSE),"")</f>
        <v/>
      </c>
      <c r="BO58" s="2" t="str">
        <f>IF('Adjacent Counties'!BO58="x",VLOOKUP('2013 0-64'!BO$1,'2013 population'!$A$3:$E$102,3,FALSE),"")</f>
        <v/>
      </c>
      <c r="BP58" s="2" t="str">
        <f>IF('Adjacent Counties'!BP58="x",VLOOKUP('2013 0-64'!BP$1,'2013 population'!$A$3:$E$102,3,FALSE),"")</f>
        <v/>
      </c>
      <c r="BQ58" s="2" t="str">
        <f>IF('Adjacent Counties'!BQ58="x",VLOOKUP('2013 0-64'!BQ$1,'2013 population'!$A$3:$E$102,3,FALSE),"")</f>
        <v/>
      </c>
      <c r="BR58" s="2" t="str">
        <f>IF('Adjacent Counties'!BR58="x",VLOOKUP('2013 0-64'!BR$1,'2013 population'!$A$3:$E$102,3,FALSE),"")</f>
        <v/>
      </c>
      <c r="BS58" s="2" t="str">
        <f>IF('Adjacent Counties'!BS58="x",VLOOKUP('2013 0-64'!BS$1,'2013 population'!$A$3:$E$102,3,FALSE),"")</f>
        <v/>
      </c>
      <c r="BT58" s="2" t="str">
        <f>IF('Adjacent Counties'!BT58="x",VLOOKUP('2013 0-64'!BT$1,'2013 population'!$A$3:$E$102,3,FALSE),"")</f>
        <v/>
      </c>
      <c r="BU58" s="2" t="str">
        <f>IF('Adjacent Counties'!BU58="x",VLOOKUP('2013 0-64'!BU$1,'2013 population'!$A$3:$E$102,3,FALSE),"")</f>
        <v/>
      </c>
      <c r="BV58" s="2" t="str">
        <f>IF('Adjacent Counties'!BV58="x",VLOOKUP('2013 0-64'!BV$1,'2013 population'!$A$3:$E$102,3,FALSE),"")</f>
        <v/>
      </c>
      <c r="BW58" s="2" t="str">
        <f>IF('Adjacent Counties'!BW58="x",VLOOKUP('2013 0-64'!BW$1,'2013 population'!$A$3:$E$102,3,FALSE),"")</f>
        <v/>
      </c>
      <c r="BX58" s="2" t="str">
        <f>IF('Adjacent Counties'!BX58="x",VLOOKUP('2013 0-64'!BX$1,'2013 population'!$A$3:$E$102,3,FALSE),"")</f>
        <v/>
      </c>
      <c r="BY58" s="2" t="str">
        <f>IF('Adjacent Counties'!BY58="x",VLOOKUP('2013 0-64'!BY$1,'2013 population'!$A$3:$E$102,3,FALSE),"")</f>
        <v/>
      </c>
      <c r="BZ58" s="2" t="str">
        <f>IF('Adjacent Counties'!BZ58="x",VLOOKUP('2013 0-64'!BZ$1,'2013 population'!$A$3:$E$102,3,FALSE),"")</f>
        <v/>
      </c>
      <c r="CA58" s="2" t="str">
        <f>IF('Adjacent Counties'!CA58="x",VLOOKUP('2013 0-64'!CA$1,'2013 population'!$A$3:$E$102,3,FALSE),"")</f>
        <v/>
      </c>
      <c r="CB58" s="2" t="str">
        <f>IF('Adjacent Counties'!CB58="x",VLOOKUP('2013 0-64'!CB$1,'2013 population'!$A$3:$E$102,3,FALSE),"")</f>
        <v/>
      </c>
      <c r="CC58" s="2" t="str">
        <f>IF('Adjacent Counties'!CC58="x",VLOOKUP('2013 0-64'!CC$1,'2013 population'!$A$3:$E$102,3,FALSE),"")</f>
        <v/>
      </c>
      <c r="CD58" s="2" t="str">
        <f>IF('Adjacent Counties'!CD58="x",VLOOKUP('2013 0-64'!CD$1,'2013 population'!$A$3:$E$102,3,FALSE),"")</f>
        <v/>
      </c>
      <c r="CE58" s="2" t="str">
        <f>IF('Adjacent Counties'!CE58="x",VLOOKUP('2013 0-64'!CE$1,'2013 population'!$A$3:$E$102,3,FALSE),"")</f>
        <v/>
      </c>
      <c r="CF58" s="2" t="str">
        <f>IF('Adjacent Counties'!CF58="x",VLOOKUP('2013 0-64'!CF$1,'2013 population'!$A$3:$E$102,3,FALSE),"")</f>
        <v/>
      </c>
      <c r="CG58" s="2" t="str">
        <f>IF('Adjacent Counties'!CG58="x",VLOOKUP('2013 0-64'!CG$1,'2013 population'!$A$3:$E$102,3,FALSE),"")</f>
        <v/>
      </c>
      <c r="CH58" s="2" t="str">
        <f>IF('Adjacent Counties'!CH58="x",VLOOKUP('2013 0-64'!CH$1,'2013 population'!$A$3:$E$102,3,FALSE),"")</f>
        <v/>
      </c>
      <c r="CI58" s="2" t="str">
        <f>IF('Adjacent Counties'!CI58="x",VLOOKUP('2013 0-64'!CI$1,'2013 population'!$A$3:$E$102,3,FALSE),"")</f>
        <v/>
      </c>
      <c r="CJ58" s="2" t="str">
        <f>IF('Adjacent Counties'!CJ58="x",VLOOKUP('2013 0-64'!CJ$1,'2013 population'!$A$3:$E$102,3,FALSE),"")</f>
        <v/>
      </c>
      <c r="CK58" s="2" t="str">
        <f>IF('Adjacent Counties'!CK58="x",VLOOKUP('2013 0-64'!CK$1,'2013 population'!$A$3:$E$102,3,FALSE),"")</f>
        <v/>
      </c>
      <c r="CL58" s="2" t="str">
        <f>IF('Adjacent Counties'!CL58="x",VLOOKUP('2013 0-64'!CL$1,'2013 population'!$A$3:$E$102,3,FALSE),"")</f>
        <v/>
      </c>
      <c r="CM58" s="2" t="str">
        <f>IF('Adjacent Counties'!CM58="x",VLOOKUP('2013 0-64'!CM$1,'2013 population'!$A$3:$E$102,3,FALSE),"")</f>
        <v/>
      </c>
      <c r="CN58" s="2" t="str">
        <f>IF('Adjacent Counties'!CN58="x",VLOOKUP('2013 0-64'!CN$1,'2013 population'!$A$3:$E$102,3,FALSE),"")</f>
        <v/>
      </c>
      <c r="CO58" s="2" t="str">
        <f>IF('Adjacent Counties'!CO58="x",VLOOKUP('2013 0-64'!CO$1,'2013 population'!$A$3:$E$102,3,FALSE),"")</f>
        <v/>
      </c>
      <c r="CP58" s="2" t="str">
        <f>IF('Adjacent Counties'!CP58="x",VLOOKUP('2013 0-64'!CP$1,'2013 population'!$A$3:$E$102,3,FALSE),"")</f>
        <v/>
      </c>
      <c r="CQ58" s="2" t="str">
        <f>IF('Adjacent Counties'!CQ58="x",VLOOKUP('2013 0-64'!CQ$1,'2013 population'!$A$3:$E$102,3,FALSE),"")</f>
        <v/>
      </c>
      <c r="CR58" s="2" t="str">
        <f>IF('Adjacent Counties'!CR58="x",VLOOKUP('2013 0-64'!CR$1,'2013 population'!$A$3:$E$102,3,FALSE),"")</f>
        <v/>
      </c>
      <c r="CS58" s="2" t="str">
        <f>IF('Adjacent Counties'!CS58="x",VLOOKUP('2013 0-64'!CS$1,'2013 population'!$A$3:$E$102,3,FALSE),"")</f>
        <v/>
      </c>
      <c r="CT58" s="2" t="str">
        <f>IF('Adjacent Counties'!CT58="x",VLOOKUP('2013 0-64'!CT$1,'2013 population'!$A$3:$E$102,3,FALSE),"")</f>
        <v/>
      </c>
      <c r="CU58" s="2" t="str">
        <f>IF('Adjacent Counties'!CU58="x",VLOOKUP('2013 0-64'!CU$1,'2013 population'!$A$3:$E$102,3,FALSE),"")</f>
        <v/>
      </c>
      <c r="CV58" s="2" t="str">
        <f>IF('Adjacent Counties'!CV58="x",VLOOKUP('2013 0-64'!CV$1,'2013 population'!$A$3:$E$102,3,FALSE),"")</f>
        <v/>
      </c>
      <c r="CW58" s="2">
        <f>IF('Adjacent Counties'!CW58="x",VLOOKUP('2013 0-64'!CW$1,'2013 population'!$A$3:$E$102,3,FALSE),"")</f>
        <v>2267</v>
      </c>
      <c r="CX58" s="2">
        <f t="shared" si="0"/>
        <v>36866</v>
      </c>
      <c r="CY58" s="2">
        <f>SUMIF('Residents by Age'!B$2:B$422,"="&amp;'2013 0-64'!A58,'Residents by Age'!E$2:E$422)</f>
        <v>15</v>
      </c>
      <c r="CZ58" s="9">
        <f t="shared" si="1"/>
        <v>0.40687896706992893</v>
      </c>
    </row>
    <row r="59" spans="1:104">
      <c r="A59" s="3" t="s">
        <v>57</v>
      </c>
      <c r="B59" s="2" t="str">
        <f>IF('Adjacent Counties'!B59="x",VLOOKUP('2013 0-64'!B$1,'2013 population'!$A$3:$E$102,3,FALSE),"")</f>
        <v/>
      </c>
      <c r="C59" s="2" t="str">
        <f>IF('Adjacent Counties'!C59="x",VLOOKUP('2013 0-64'!C$1,'2013 population'!$A$3:$E$102,3,FALSE),"")</f>
        <v/>
      </c>
      <c r="D59" s="2" t="str">
        <f>IF('Adjacent Counties'!D59="x",VLOOKUP('2013 0-64'!D$1,'2013 population'!$A$3:$E$102,3,FALSE),"")</f>
        <v/>
      </c>
      <c r="E59" s="2" t="str">
        <f>IF('Adjacent Counties'!E59="x",VLOOKUP('2013 0-64'!E$1,'2013 population'!$A$3:$E$102,3,FALSE),"")</f>
        <v/>
      </c>
      <c r="F59" s="2" t="str">
        <f>IF('Adjacent Counties'!F59="x",VLOOKUP('2013 0-64'!F$1,'2013 population'!$A$3:$E$102,3,FALSE),"")</f>
        <v/>
      </c>
      <c r="G59" s="2" t="str">
        <f>IF('Adjacent Counties'!G59="x",VLOOKUP('2013 0-64'!G$1,'2013 population'!$A$3:$E$102,3,FALSE),"")</f>
        <v/>
      </c>
      <c r="H59" s="2">
        <f>IF('Adjacent Counties'!H59="x",VLOOKUP('2013 0-64'!H$1,'2013 population'!$A$3:$E$102,3,FALSE),"")</f>
        <v>6035</v>
      </c>
      <c r="I59" s="2">
        <f>IF('Adjacent Counties'!I59="x",VLOOKUP('2013 0-64'!I$1,'2013 population'!$A$3:$E$102,3,FALSE),"")</f>
        <v>1929</v>
      </c>
      <c r="J59" s="2" t="str">
        <f>IF('Adjacent Counties'!J59="x",VLOOKUP('2013 0-64'!J$1,'2013 population'!$A$3:$E$102,3,FALSE),"")</f>
        <v/>
      </c>
      <c r="K59" s="2" t="str">
        <f>IF('Adjacent Counties'!K59="x",VLOOKUP('2013 0-64'!K$1,'2013 population'!$A$3:$E$102,3,FALSE),"")</f>
        <v/>
      </c>
      <c r="L59" s="2" t="str">
        <f>IF('Adjacent Counties'!L59="x",VLOOKUP('2013 0-64'!L$1,'2013 population'!$A$3:$E$102,3,FALSE),"")</f>
        <v/>
      </c>
      <c r="M59" s="2" t="str">
        <f>IF('Adjacent Counties'!M59="x",VLOOKUP('2013 0-64'!M$1,'2013 population'!$A$3:$E$102,3,FALSE),"")</f>
        <v/>
      </c>
      <c r="N59" s="2" t="str">
        <f>IF('Adjacent Counties'!N59="x",VLOOKUP('2013 0-64'!N$1,'2013 population'!$A$3:$E$102,3,FALSE),"")</f>
        <v/>
      </c>
      <c r="O59" s="2" t="str">
        <f>IF('Adjacent Counties'!O59="x",VLOOKUP('2013 0-64'!O$1,'2013 population'!$A$3:$E$102,3,FALSE),"")</f>
        <v/>
      </c>
      <c r="P59" s="2" t="str">
        <f>IF('Adjacent Counties'!P59="x",VLOOKUP('2013 0-64'!P$1,'2013 population'!$A$3:$E$102,3,FALSE),"")</f>
        <v/>
      </c>
      <c r="Q59" s="2" t="str">
        <f>IF('Adjacent Counties'!Q59="x",VLOOKUP('2013 0-64'!Q$1,'2013 population'!$A$3:$E$102,3,FALSE),"")</f>
        <v/>
      </c>
      <c r="R59" s="2" t="str">
        <f>IF('Adjacent Counties'!R59="x",VLOOKUP('2013 0-64'!R$1,'2013 population'!$A$3:$E$102,3,FALSE),"")</f>
        <v/>
      </c>
      <c r="S59" s="2" t="str">
        <f>IF('Adjacent Counties'!S59="x",VLOOKUP('2013 0-64'!S$1,'2013 population'!$A$3:$E$102,3,FALSE),"")</f>
        <v/>
      </c>
      <c r="T59" s="2" t="str">
        <f>IF('Adjacent Counties'!T59="x",VLOOKUP('2013 0-64'!T$1,'2013 population'!$A$3:$E$102,3,FALSE),"")</f>
        <v/>
      </c>
      <c r="U59" s="2" t="str">
        <f>IF('Adjacent Counties'!U59="x",VLOOKUP('2013 0-64'!U$1,'2013 population'!$A$3:$E$102,3,FALSE),"")</f>
        <v/>
      </c>
      <c r="V59" s="2" t="str">
        <f>IF('Adjacent Counties'!V59="x",VLOOKUP('2013 0-64'!V$1,'2013 population'!$A$3:$E$102,3,FALSE),"")</f>
        <v/>
      </c>
      <c r="W59" s="2" t="str">
        <f>IF('Adjacent Counties'!W59="x",VLOOKUP('2013 0-64'!W$1,'2013 population'!$A$3:$E$102,3,FALSE),"")</f>
        <v/>
      </c>
      <c r="X59" s="2" t="str">
        <f>IF('Adjacent Counties'!X59="x",VLOOKUP('2013 0-64'!X$1,'2013 population'!$A$3:$E$102,3,FALSE),"")</f>
        <v/>
      </c>
      <c r="Y59" s="2" t="str">
        <f>IF('Adjacent Counties'!Y59="x",VLOOKUP('2013 0-64'!Y$1,'2013 population'!$A$3:$E$102,3,FALSE),"")</f>
        <v/>
      </c>
      <c r="Z59" s="2" t="str">
        <f>IF('Adjacent Counties'!Z59="x",VLOOKUP('2013 0-64'!Z$1,'2013 population'!$A$3:$E$102,3,FALSE),"")</f>
        <v/>
      </c>
      <c r="AA59" s="2" t="str">
        <f>IF('Adjacent Counties'!AA59="x",VLOOKUP('2013 0-64'!AA$1,'2013 population'!$A$3:$E$102,3,FALSE),"")</f>
        <v/>
      </c>
      <c r="AB59" s="2" t="str">
        <f>IF('Adjacent Counties'!AB59="x",VLOOKUP('2013 0-64'!AB$1,'2013 population'!$A$3:$E$102,3,FALSE),"")</f>
        <v/>
      </c>
      <c r="AC59" s="2" t="str">
        <f>IF('Adjacent Counties'!AC59="x",VLOOKUP('2013 0-64'!AC$1,'2013 population'!$A$3:$E$102,3,FALSE),"")</f>
        <v/>
      </c>
      <c r="AD59" s="2" t="str">
        <f>IF('Adjacent Counties'!AD59="x",VLOOKUP('2013 0-64'!AD$1,'2013 population'!$A$3:$E$102,3,FALSE),"")</f>
        <v/>
      </c>
      <c r="AE59" s="2" t="str">
        <f>IF('Adjacent Counties'!AE59="x",VLOOKUP('2013 0-64'!AE$1,'2013 population'!$A$3:$E$102,3,FALSE),"")</f>
        <v/>
      </c>
      <c r="AF59" s="2" t="str">
        <f>IF('Adjacent Counties'!AF59="x",VLOOKUP('2013 0-64'!AF$1,'2013 population'!$A$3:$E$102,3,FALSE),"")</f>
        <v/>
      </c>
      <c r="AG59" s="2" t="str">
        <f>IF('Adjacent Counties'!AG59="x",VLOOKUP('2013 0-64'!AG$1,'2013 population'!$A$3:$E$102,3,FALSE),"")</f>
        <v/>
      </c>
      <c r="AH59" s="2">
        <f>IF('Adjacent Counties'!AH59="x",VLOOKUP('2013 0-64'!AH$1,'2013 population'!$A$3:$E$102,3,FALSE),"")</f>
        <v>5169</v>
      </c>
      <c r="AI59" s="2" t="str">
        <f>IF('Adjacent Counties'!AI59="x",VLOOKUP('2013 0-64'!AI$1,'2013 population'!$A$3:$E$102,3,FALSE),"")</f>
        <v/>
      </c>
      <c r="AJ59" s="2" t="str">
        <f>IF('Adjacent Counties'!AJ59="x",VLOOKUP('2013 0-64'!AJ$1,'2013 population'!$A$3:$E$102,3,FALSE),"")</f>
        <v/>
      </c>
      <c r="AK59" s="2" t="str">
        <f>IF('Adjacent Counties'!AK59="x",VLOOKUP('2013 0-64'!AK$1,'2013 population'!$A$3:$E$102,3,FALSE),"")</f>
        <v/>
      </c>
      <c r="AL59" s="2" t="str">
        <f>IF('Adjacent Counties'!AL59="x",VLOOKUP('2013 0-64'!AL$1,'2013 population'!$A$3:$E$102,3,FALSE),"")</f>
        <v/>
      </c>
      <c r="AM59" s="2" t="str">
        <f>IF('Adjacent Counties'!AM59="x",VLOOKUP('2013 0-64'!AM$1,'2013 population'!$A$3:$E$102,3,FALSE),"")</f>
        <v/>
      </c>
      <c r="AN59" s="2" t="str">
        <f>IF('Adjacent Counties'!AN59="x",VLOOKUP('2013 0-64'!AN$1,'2013 population'!$A$3:$E$102,3,FALSE),"")</f>
        <v/>
      </c>
      <c r="AO59" s="2" t="str">
        <f>IF('Adjacent Counties'!AO59="x",VLOOKUP('2013 0-64'!AO$1,'2013 population'!$A$3:$E$102,3,FALSE),"")</f>
        <v/>
      </c>
      <c r="AP59" s="2" t="str">
        <f>IF('Adjacent Counties'!AP59="x",VLOOKUP('2013 0-64'!AP$1,'2013 population'!$A$3:$E$102,3,FALSE),"")</f>
        <v/>
      </c>
      <c r="AQ59" s="2">
        <f>IF('Adjacent Counties'!AQ59="x",VLOOKUP('2013 0-64'!AQ$1,'2013 population'!$A$3:$E$102,3,FALSE),"")</f>
        <v>5248</v>
      </c>
      <c r="AR59" s="2" t="str">
        <f>IF('Adjacent Counties'!AR59="x",VLOOKUP('2013 0-64'!AR$1,'2013 population'!$A$3:$E$102,3,FALSE),"")</f>
        <v/>
      </c>
      <c r="AS59" s="2" t="str">
        <f>IF('Adjacent Counties'!AS59="x",VLOOKUP('2013 0-64'!AS$1,'2013 population'!$A$3:$E$102,3,FALSE),"")</f>
        <v/>
      </c>
      <c r="AT59" s="2" t="str">
        <f>IF('Adjacent Counties'!AT59="x",VLOOKUP('2013 0-64'!AT$1,'2013 population'!$A$3:$E$102,3,FALSE),"")</f>
        <v/>
      </c>
      <c r="AU59" s="2" t="str">
        <f>IF('Adjacent Counties'!AU59="x",VLOOKUP('2013 0-64'!AU$1,'2013 population'!$A$3:$E$102,3,FALSE),"")</f>
        <v/>
      </c>
      <c r="AV59" s="2" t="str">
        <f>IF('Adjacent Counties'!AV59="x",VLOOKUP('2013 0-64'!AV$1,'2013 population'!$A$3:$E$102,3,FALSE),"")</f>
        <v/>
      </c>
      <c r="AW59" s="2" t="str">
        <f>IF('Adjacent Counties'!AW59="x",VLOOKUP('2013 0-64'!AW$1,'2013 population'!$A$3:$E$102,3,FALSE),"")</f>
        <v/>
      </c>
      <c r="AX59" s="2" t="str">
        <f>IF('Adjacent Counties'!AX59="x",VLOOKUP('2013 0-64'!AX$1,'2013 population'!$A$3:$E$102,3,FALSE),"")</f>
        <v/>
      </c>
      <c r="AY59" s="2" t="str">
        <f>IF('Adjacent Counties'!AY59="x",VLOOKUP('2013 0-64'!AY$1,'2013 population'!$A$3:$E$102,3,FALSE),"")</f>
        <v/>
      </c>
      <c r="AZ59" s="2" t="str">
        <f>IF('Adjacent Counties'!AZ59="x",VLOOKUP('2013 0-64'!AZ$1,'2013 population'!$A$3:$E$102,3,FALSE),"")</f>
        <v/>
      </c>
      <c r="BA59" s="2" t="str">
        <f>IF('Adjacent Counties'!BA59="x",VLOOKUP('2013 0-64'!BA$1,'2013 population'!$A$3:$E$102,3,FALSE),"")</f>
        <v/>
      </c>
      <c r="BB59" s="2" t="str">
        <f>IF('Adjacent Counties'!BB59="x",VLOOKUP('2013 0-64'!BB$1,'2013 population'!$A$3:$E$102,3,FALSE),"")</f>
        <v/>
      </c>
      <c r="BC59" s="2" t="str">
        <f>IF('Adjacent Counties'!BC59="x",VLOOKUP('2013 0-64'!BC$1,'2013 population'!$A$3:$E$102,3,FALSE),"")</f>
        <v/>
      </c>
      <c r="BD59" s="2" t="str">
        <f>IF('Adjacent Counties'!BD59="x",VLOOKUP('2013 0-64'!BD$1,'2013 population'!$A$3:$E$102,3,FALSE),"")</f>
        <v/>
      </c>
      <c r="BE59" s="2" t="str">
        <f>IF('Adjacent Counties'!BE59="x",VLOOKUP('2013 0-64'!BE$1,'2013 population'!$A$3:$E$102,3,FALSE),"")</f>
        <v/>
      </c>
      <c r="BF59" s="2" t="str">
        <f>IF('Adjacent Counties'!BF59="x",VLOOKUP('2013 0-64'!BF$1,'2013 population'!$A$3:$E$102,3,FALSE),"")</f>
        <v/>
      </c>
      <c r="BG59" s="2">
        <f>IF('Adjacent Counties'!BG59="x",VLOOKUP('2013 0-64'!BG$1,'2013 population'!$A$3:$E$102,3,FALSE),"")</f>
        <v>2687</v>
      </c>
      <c r="BH59" s="2" t="str">
        <f>IF('Adjacent Counties'!BH59="x",VLOOKUP('2013 0-64'!BH$1,'2013 population'!$A$3:$E$102,3,FALSE),"")</f>
        <v/>
      </c>
      <c r="BI59" s="2" t="str">
        <f>IF('Adjacent Counties'!BI59="x",VLOOKUP('2013 0-64'!BI$1,'2013 population'!$A$3:$E$102,3,FALSE),"")</f>
        <v/>
      </c>
      <c r="BJ59" s="2" t="str">
        <f>IF('Adjacent Counties'!BJ59="x",VLOOKUP('2013 0-64'!BJ$1,'2013 population'!$A$3:$E$102,3,FALSE),"")</f>
        <v/>
      </c>
      <c r="BK59" s="2" t="str">
        <f>IF('Adjacent Counties'!BK59="x",VLOOKUP('2013 0-64'!BK$1,'2013 population'!$A$3:$E$102,3,FALSE),"")</f>
        <v/>
      </c>
      <c r="BL59" s="2" t="str">
        <f>IF('Adjacent Counties'!BL59="x",VLOOKUP('2013 0-64'!BL$1,'2013 population'!$A$3:$E$102,3,FALSE),"")</f>
        <v/>
      </c>
      <c r="BM59" s="2" t="str">
        <f>IF('Adjacent Counties'!BM59="x",VLOOKUP('2013 0-64'!BM$1,'2013 population'!$A$3:$E$102,3,FALSE),"")</f>
        <v/>
      </c>
      <c r="BN59" s="2" t="str">
        <f>IF('Adjacent Counties'!BN59="x",VLOOKUP('2013 0-64'!BN$1,'2013 population'!$A$3:$E$102,3,FALSE),"")</f>
        <v/>
      </c>
      <c r="BO59" s="2" t="str">
        <f>IF('Adjacent Counties'!BO59="x",VLOOKUP('2013 0-64'!BO$1,'2013 population'!$A$3:$E$102,3,FALSE),"")</f>
        <v/>
      </c>
      <c r="BP59" s="2" t="str">
        <f>IF('Adjacent Counties'!BP59="x",VLOOKUP('2013 0-64'!BP$1,'2013 population'!$A$3:$E$102,3,FALSE),"")</f>
        <v/>
      </c>
      <c r="BQ59" s="2" t="str">
        <f>IF('Adjacent Counties'!BQ59="x",VLOOKUP('2013 0-64'!BQ$1,'2013 population'!$A$3:$E$102,3,FALSE),"")</f>
        <v/>
      </c>
      <c r="BR59" s="2" t="str">
        <f>IF('Adjacent Counties'!BR59="x",VLOOKUP('2013 0-64'!BR$1,'2013 population'!$A$3:$E$102,3,FALSE),"")</f>
        <v/>
      </c>
      <c r="BS59" s="2" t="str">
        <f>IF('Adjacent Counties'!BS59="x",VLOOKUP('2013 0-64'!BS$1,'2013 population'!$A$3:$E$102,3,FALSE),"")</f>
        <v/>
      </c>
      <c r="BT59" s="2" t="str">
        <f>IF('Adjacent Counties'!BT59="x",VLOOKUP('2013 0-64'!BT$1,'2013 population'!$A$3:$E$102,3,FALSE),"")</f>
        <v/>
      </c>
      <c r="BU59" s="2" t="str">
        <f>IF('Adjacent Counties'!BU59="x",VLOOKUP('2013 0-64'!BU$1,'2013 population'!$A$3:$E$102,3,FALSE),"")</f>
        <v/>
      </c>
      <c r="BV59" s="2" t="str">
        <f>IF('Adjacent Counties'!BV59="x",VLOOKUP('2013 0-64'!BV$1,'2013 population'!$A$3:$E$102,3,FALSE),"")</f>
        <v/>
      </c>
      <c r="BW59" s="2">
        <f>IF('Adjacent Counties'!BW59="x",VLOOKUP('2013 0-64'!BW$1,'2013 population'!$A$3:$E$102,3,FALSE),"")</f>
        <v>11237</v>
      </c>
      <c r="BX59" s="2" t="str">
        <f>IF('Adjacent Counties'!BX59="x",VLOOKUP('2013 0-64'!BX$1,'2013 population'!$A$3:$E$102,3,FALSE),"")</f>
        <v/>
      </c>
      <c r="BY59" s="2" t="str">
        <f>IF('Adjacent Counties'!BY59="x",VLOOKUP('2013 0-64'!BY$1,'2013 population'!$A$3:$E$102,3,FALSE),"")</f>
        <v/>
      </c>
      <c r="BZ59" s="2" t="str">
        <f>IF('Adjacent Counties'!BZ59="x",VLOOKUP('2013 0-64'!BZ$1,'2013 population'!$A$3:$E$102,3,FALSE),"")</f>
        <v/>
      </c>
      <c r="CA59" s="2" t="str">
        <f>IF('Adjacent Counties'!CA59="x",VLOOKUP('2013 0-64'!CA$1,'2013 population'!$A$3:$E$102,3,FALSE),"")</f>
        <v/>
      </c>
      <c r="CB59" s="2" t="str">
        <f>IF('Adjacent Counties'!CB59="x",VLOOKUP('2013 0-64'!CB$1,'2013 population'!$A$3:$E$102,3,FALSE),"")</f>
        <v/>
      </c>
      <c r="CC59" s="2" t="str">
        <f>IF('Adjacent Counties'!CC59="x",VLOOKUP('2013 0-64'!CC$1,'2013 population'!$A$3:$E$102,3,FALSE),"")</f>
        <v/>
      </c>
      <c r="CD59" s="2" t="str">
        <f>IF('Adjacent Counties'!CD59="x",VLOOKUP('2013 0-64'!CD$1,'2013 population'!$A$3:$E$102,3,FALSE),"")</f>
        <v/>
      </c>
      <c r="CE59" s="2" t="str">
        <f>IF('Adjacent Counties'!CE59="x",VLOOKUP('2013 0-64'!CE$1,'2013 population'!$A$3:$E$102,3,FALSE),"")</f>
        <v/>
      </c>
      <c r="CF59" s="2" t="str">
        <f>IF('Adjacent Counties'!CF59="x",VLOOKUP('2013 0-64'!CF$1,'2013 population'!$A$3:$E$102,3,FALSE),"")</f>
        <v/>
      </c>
      <c r="CG59" s="2" t="str">
        <f>IF('Adjacent Counties'!CG59="x",VLOOKUP('2013 0-64'!CG$1,'2013 population'!$A$3:$E$102,3,FALSE),"")</f>
        <v/>
      </c>
      <c r="CH59" s="2" t="str">
        <f>IF('Adjacent Counties'!CH59="x",VLOOKUP('2013 0-64'!CH$1,'2013 population'!$A$3:$E$102,3,FALSE),"")</f>
        <v/>
      </c>
      <c r="CI59" s="2" t="str">
        <f>IF('Adjacent Counties'!CI59="x",VLOOKUP('2013 0-64'!CI$1,'2013 population'!$A$3:$E$102,3,FALSE),"")</f>
        <v/>
      </c>
      <c r="CJ59" s="2" t="str">
        <f>IF('Adjacent Counties'!CJ59="x",VLOOKUP('2013 0-64'!CJ$1,'2013 population'!$A$3:$E$102,3,FALSE),"")</f>
        <v/>
      </c>
      <c r="CK59" s="2" t="str">
        <f>IF('Adjacent Counties'!CK59="x",VLOOKUP('2013 0-64'!CK$1,'2013 population'!$A$3:$E$102,3,FALSE),"")</f>
        <v/>
      </c>
      <c r="CL59" s="2" t="str">
        <f>IF('Adjacent Counties'!CL59="x",VLOOKUP('2013 0-64'!CL$1,'2013 population'!$A$3:$E$102,3,FALSE),"")</f>
        <v/>
      </c>
      <c r="CM59" s="2" t="str">
        <f>IF('Adjacent Counties'!CM59="x",VLOOKUP('2013 0-64'!CM$1,'2013 population'!$A$3:$E$102,3,FALSE),"")</f>
        <v/>
      </c>
      <c r="CN59" s="2" t="str">
        <f>IF('Adjacent Counties'!CN59="x",VLOOKUP('2013 0-64'!CN$1,'2013 population'!$A$3:$E$102,3,FALSE),"")</f>
        <v/>
      </c>
      <c r="CO59" s="2" t="str">
        <f>IF('Adjacent Counties'!CO59="x",VLOOKUP('2013 0-64'!CO$1,'2013 population'!$A$3:$E$102,3,FALSE),"")</f>
        <v/>
      </c>
      <c r="CP59" s="2" t="str">
        <f>IF('Adjacent Counties'!CP59="x",VLOOKUP('2013 0-64'!CP$1,'2013 population'!$A$3:$E$102,3,FALSE),"")</f>
        <v/>
      </c>
      <c r="CQ59" s="2">
        <f>IF('Adjacent Counties'!CQ59="x",VLOOKUP('2013 0-64'!CQ$1,'2013 population'!$A$3:$E$102,3,FALSE),"")</f>
        <v>1436</v>
      </c>
      <c r="CR59" s="2" t="str">
        <f>IF('Adjacent Counties'!CR59="x",VLOOKUP('2013 0-64'!CR$1,'2013 population'!$A$3:$E$102,3,FALSE),"")</f>
        <v/>
      </c>
      <c r="CS59" s="2" t="str">
        <f>IF('Adjacent Counties'!CS59="x",VLOOKUP('2013 0-64'!CS$1,'2013 population'!$A$3:$E$102,3,FALSE),"")</f>
        <v/>
      </c>
      <c r="CT59" s="2" t="str">
        <f>IF('Adjacent Counties'!CT59="x",VLOOKUP('2013 0-64'!CT$1,'2013 population'!$A$3:$E$102,3,FALSE),"")</f>
        <v/>
      </c>
      <c r="CU59" s="2" t="str">
        <f>IF('Adjacent Counties'!CU59="x",VLOOKUP('2013 0-64'!CU$1,'2013 population'!$A$3:$E$102,3,FALSE),"")</f>
        <v/>
      </c>
      <c r="CV59" s="2" t="str">
        <f>IF('Adjacent Counties'!CV59="x",VLOOKUP('2013 0-64'!CV$1,'2013 population'!$A$3:$E$102,3,FALSE),"")</f>
        <v/>
      </c>
      <c r="CW59" s="2" t="str">
        <f>IF('Adjacent Counties'!CW59="x",VLOOKUP('2013 0-64'!CW$1,'2013 population'!$A$3:$E$102,3,FALSE),"")</f>
        <v/>
      </c>
      <c r="CX59" s="2">
        <f t="shared" si="0"/>
        <v>33741</v>
      </c>
      <c r="CY59" s="2">
        <f>SUMIF('Residents by Age'!B$2:B$422,"="&amp;'2013 0-64'!A59,'Residents by Age'!E$2:E$422)</f>
        <v>21</v>
      </c>
      <c r="CZ59" s="9">
        <f t="shared" si="1"/>
        <v>0.62238819240686405</v>
      </c>
    </row>
    <row r="60" spans="1:104">
      <c r="A60" s="3" t="s">
        <v>58</v>
      </c>
      <c r="B60" s="2" t="str">
        <f>IF('Adjacent Counties'!B60="x",VLOOKUP('2013 0-64'!B$1,'2013 population'!$A$3:$E$102,3,FALSE),"")</f>
        <v/>
      </c>
      <c r="C60" s="2" t="str">
        <f>IF('Adjacent Counties'!C60="x",VLOOKUP('2013 0-64'!C$1,'2013 population'!$A$3:$E$102,3,FALSE),"")</f>
        <v/>
      </c>
      <c r="D60" s="2" t="str">
        <f>IF('Adjacent Counties'!D60="x",VLOOKUP('2013 0-64'!D$1,'2013 population'!$A$3:$E$102,3,FALSE),"")</f>
        <v/>
      </c>
      <c r="E60" s="2" t="str">
        <f>IF('Adjacent Counties'!E60="x",VLOOKUP('2013 0-64'!E$1,'2013 population'!$A$3:$E$102,3,FALSE),"")</f>
        <v/>
      </c>
      <c r="F60" s="2" t="str">
        <f>IF('Adjacent Counties'!F60="x",VLOOKUP('2013 0-64'!F$1,'2013 population'!$A$3:$E$102,3,FALSE),"")</f>
        <v/>
      </c>
      <c r="G60" s="2" t="str">
        <f>IF('Adjacent Counties'!G60="x",VLOOKUP('2013 0-64'!G$1,'2013 population'!$A$3:$E$102,3,FALSE),"")</f>
        <v/>
      </c>
      <c r="H60" s="2" t="str">
        <f>IF('Adjacent Counties'!H60="x",VLOOKUP('2013 0-64'!H$1,'2013 population'!$A$3:$E$102,3,FALSE),"")</f>
        <v/>
      </c>
      <c r="I60" s="2" t="str">
        <f>IF('Adjacent Counties'!I60="x",VLOOKUP('2013 0-64'!I$1,'2013 population'!$A$3:$E$102,3,FALSE),"")</f>
        <v/>
      </c>
      <c r="J60" s="2" t="str">
        <f>IF('Adjacent Counties'!J60="x",VLOOKUP('2013 0-64'!J$1,'2013 population'!$A$3:$E$102,3,FALSE),"")</f>
        <v/>
      </c>
      <c r="K60" s="2" t="str">
        <f>IF('Adjacent Counties'!K60="x",VLOOKUP('2013 0-64'!K$1,'2013 population'!$A$3:$E$102,3,FALSE),"")</f>
        <v/>
      </c>
      <c r="L60" s="2">
        <f>IF('Adjacent Counties'!L60="x",VLOOKUP('2013 0-64'!L$1,'2013 population'!$A$3:$E$102,3,FALSE),"")</f>
        <v>24432</v>
      </c>
      <c r="M60" s="2">
        <f>IF('Adjacent Counties'!M60="x",VLOOKUP('2013 0-64'!M$1,'2013 population'!$A$3:$E$102,3,FALSE),"")</f>
        <v>9093</v>
      </c>
      <c r="N60" s="2" t="str">
        <f>IF('Adjacent Counties'!N60="x",VLOOKUP('2013 0-64'!N$1,'2013 population'!$A$3:$E$102,3,FALSE),"")</f>
        <v/>
      </c>
      <c r="O60" s="2" t="str">
        <f>IF('Adjacent Counties'!O60="x",VLOOKUP('2013 0-64'!O$1,'2013 population'!$A$3:$E$102,3,FALSE),"")</f>
        <v/>
      </c>
      <c r="P60" s="2" t="str">
        <f>IF('Adjacent Counties'!P60="x",VLOOKUP('2013 0-64'!P$1,'2013 population'!$A$3:$E$102,3,FALSE),"")</f>
        <v/>
      </c>
      <c r="Q60" s="2" t="str">
        <f>IF('Adjacent Counties'!Q60="x",VLOOKUP('2013 0-64'!Q$1,'2013 population'!$A$3:$E$102,3,FALSE),"")</f>
        <v/>
      </c>
      <c r="R60" s="2" t="str">
        <f>IF('Adjacent Counties'!R60="x",VLOOKUP('2013 0-64'!R$1,'2013 population'!$A$3:$E$102,3,FALSE),"")</f>
        <v/>
      </c>
      <c r="S60" s="2" t="str">
        <f>IF('Adjacent Counties'!S60="x",VLOOKUP('2013 0-64'!S$1,'2013 population'!$A$3:$E$102,3,FALSE),"")</f>
        <v/>
      </c>
      <c r="T60" s="2" t="str">
        <f>IF('Adjacent Counties'!T60="x",VLOOKUP('2013 0-64'!T$1,'2013 population'!$A$3:$E$102,3,FALSE),"")</f>
        <v/>
      </c>
      <c r="U60" s="2" t="str">
        <f>IF('Adjacent Counties'!U60="x",VLOOKUP('2013 0-64'!U$1,'2013 population'!$A$3:$E$102,3,FALSE),"")</f>
        <v/>
      </c>
      <c r="V60" s="2" t="str">
        <f>IF('Adjacent Counties'!V60="x",VLOOKUP('2013 0-64'!V$1,'2013 population'!$A$3:$E$102,3,FALSE),"")</f>
        <v/>
      </c>
      <c r="W60" s="2" t="str">
        <f>IF('Adjacent Counties'!W60="x",VLOOKUP('2013 0-64'!W$1,'2013 population'!$A$3:$E$102,3,FALSE),"")</f>
        <v/>
      </c>
      <c r="X60" s="2" t="str">
        <f>IF('Adjacent Counties'!X60="x",VLOOKUP('2013 0-64'!X$1,'2013 population'!$A$3:$E$102,3,FALSE),"")</f>
        <v/>
      </c>
      <c r="Y60" s="2" t="str">
        <f>IF('Adjacent Counties'!Y60="x",VLOOKUP('2013 0-64'!Y$1,'2013 population'!$A$3:$E$102,3,FALSE),"")</f>
        <v/>
      </c>
      <c r="Z60" s="2" t="str">
        <f>IF('Adjacent Counties'!Z60="x",VLOOKUP('2013 0-64'!Z$1,'2013 population'!$A$3:$E$102,3,FALSE),"")</f>
        <v/>
      </c>
      <c r="AA60" s="2" t="str">
        <f>IF('Adjacent Counties'!AA60="x",VLOOKUP('2013 0-64'!AA$1,'2013 population'!$A$3:$E$102,3,FALSE),"")</f>
        <v/>
      </c>
      <c r="AB60" s="2" t="str">
        <f>IF('Adjacent Counties'!AB60="x",VLOOKUP('2013 0-64'!AB$1,'2013 population'!$A$3:$E$102,3,FALSE),"")</f>
        <v/>
      </c>
      <c r="AC60" s="2" t="str">
        <f>IF('Adjacent Counties'!AC60="x",VLOOKUP('2013 0-64'!AC$1,'2013 population'!$A$3:$E$102,3,FALSE),"")</f>
        <v/>
      </c>
      <c r="AD60" s="2" t="str">
        <f>IF('Adjacent Counties'!AD60="x",VLOOKUP('2013 0-64'!AD$1,'2013 population'!$A$3:$E$102,3,FALSE),"")</f>
        <v/>
      </c>
      <c r="AE60" s="2" t="str">
        <f>IF('Adjacent Counties'!AE60="x",VLOOKUP('2013 0-64'!AE$1,'2013 population'!$A$3:$E$102,3,FALSE),"")</f>
        <v/>
      </c>
      <c r="AF60" s="2" t="str">
        <f>IF('Adjacent Counties'!AF60="x",VLOOKUP('2013 0-64'!AF$1,'2013 population'!$A$3:$E$102,3,FALSE),"")</f>
        <v/>
      </c>
      <c r="AG60" s="2" t="str">
        <f>IF('Adjacent Counties'!AG60="x",VLOOKUP('2013 0-64'!AG$1,'2013 population'!$A$3:$E$102,3,FALSE),"")</f>
        <v/>
      </c>
      <c r="AH60" s="2" t="str">
        <f>IF('Adjacent Counties'!AH60="x",VLOOKUP('2013 0-64'!AH$1,'2013 population'!$A$3:$E$102,3,FALSE),"")</f>
        <v/>
      </c>
      <c r="AI60" s="2" t="str">
        <f>IF('Adjacent Counties'!AI60="x",VLOOKUP('2013 0-64'!AI$1,'2013 population'!$A$3:$E$102,3,FALSE),"")</f>
        <v/>
      </c>
      <c r="AJ60" s="2" t="str">
        <f>IF('Adjacent Counties'!AJ60="x",VLOOKUP('2013 0-64'!AJ$1,'2013 population'!$A$3:$E$102,3,FALSE),"")</f>
        <v/>
      </c>
      <c r="AK60" s="2" t="str">
        <f>IF('Adjacent Counties'!AK60="x",VLOOKUP('2013 0-64'!AK$1,'2013 population'!$A$3:$E$102,3,FALSE),"")</f>
        <v/>
      </c>
      <c r="AL60" s="2" t="str">
        <f>IF('Adjacent Counties'!AL60="x",VLOOKUP('2013 0-64'!AL$1,'2013 population'!$A$3:$E$102,3,FALSE),"")</f>
        <v/>
      </c>
      <c r="AM60" s="2" t="str">
        <f>IF('Adjacent Counties'!AM60="x",VLOOKUP('2013 0-64'!AM$1,'2013 population'!$A$3:$E$102,3,FALSE),"")</f>
        <v/>
      </c>
      <c r="AN60" s="2" t="str">
        <f>IF('Adjacent Counties'!AN60="x",VLOOKUP('2013 0-64'!AN$1,'2013 population'!$A$3:$E$102,3,FALSE),"")</f>
        <v/>
      </c>
      <c r="AO60" s="2" t="str">
        <f>IF('Adjacent Counties'!AO60="x",VLOOKUP('2013 0-64'!AO$1,'2013 population'!$A$3:$E$102,3,FALSE),"")</f>
        <v/>
      </c>
      <c r="AP60" s="2" t="str">
        <f>IF('Adjacent Counties'!AP60="x",VLOOKUP('2013 0-64'!AP$1,'2013 population'!$A$3:$E$102,3,FALSE),"")</f>
        <v/>
      </c>
      <c r="AQ60" s="2" t="str">
        <f>IF('Adjacent Counties'!AQ60="x",VLOOKUP('2013 0-64'!AQ$1,'2013 population'!$A$3:$E$102,3,FALSE),"")</f>
        <v/>
      </c>
      <c r="AR60" s="2" t="str">
        <f>IF('Adjacent Counties'!AR60="x",VLOOKUP('2013 0-64'!AR$1,'2013 population'!$A$3:$E$102,3,FALSE),"")</f>
        <v/>
      </c>
      <c r="AS60" s="2" t="str">
        <f>IF('Adjacent Counties'!AS60="x",VLOOKUP('2013 0-64'!AS$1,'2013 population'!$A$3:$E$102,3,FALSE),"")</f>
        <v/>
      </c>
      <c r="AT60" s="2" t="str">
        <f>IF('Adjacent Counties'!AT60="x",VLOOKUP('2013 0-64'!AT$1,'2013 population'!$A$3:$E$102,3,FALSE),"")</f>
        <v/>
      </c>
      <c r="AU60" s="2" t="str">
        <f>IF('Adjacent Counties'!AU60="x",VLOOKUP('2013 0-64'!AU$1,'2013 population'!$A$3:$E$102,3,FALSE),"")</f>
        <v/>
      </c>
      <c r="AV60" s="2" t="str">
        <f>IF('Adjacent Counties'!AV60="x",VLOOKUP('2013 0-64'!AV$1,'2013 population'!$A$3:$E$102,3,FALSE),"")</f>
        <v/>
      </c>
      <c r="AW60" s="2" t="str">
        <f>IF('Adjacent Counties'!AW60="x",VLOOKUP('2013 0-64'!AW$1,'2013 population'!$A$3:$E$102,3,FALSE),"")</f>
        <v/>
      </c>
      <c r="AX60" s="2" t="str">
        <f>IF('Adjacent Counties'!AX60="x",VLOOKUP('2013 0-64'!AX$1,'2013 population'!$A$3:$E$102,3,FALSE),"")</f>
        <v/>
      </c>
      <c r="AY60" s="2" t="str">
        <f>IF('Adjacent Counties'!AY60="x",VLOOKUP('2013 0-64'!AY$1,'2013 population'!$A$3:$E$102,3,FALSE),"")</f>
        <v/>
      </c>
      <c r="AZ60" s="2" t="str">
        <f>IF('Adjacent Counties'!AZ60="x",VLOOKUP('2013 0-64'!AZ$1,'2013 population'!$A$3:$E$102,3,FALSE),"")</f>
        <v/>
      </c>
      <c r="BA60" s="2" t="str">
        <f>IF('Adjacent Counties'!BA60="x",VLOOKUP('2013 0-64'!BA$1,'2013 population'!$A$3:$E$102,3,FALSE),"")</f>
        <v/>
      </c>
      <c r="BB60" s="2" t="str">
        <f>IF('Adjacent Counties'!BB60="x",VLOOKUP('2013 0-64'!BB$1,'2013 population'!$A$3:$E$102,3,FALSE),"")</f>
        <v/>
      </c>
      <c r="BC60" s="2" t="str">
        <f>IF('Adjacent Counties'!BC60="x",VLOOKUP('2013 0-64'!BC$1,'2013 population'!$A$3:$E$102,3,FALSE),"")</f>
        <v/>
      </c>
      <c r="BD60" s="2" t="str">
        <f>IF('Adjacent Counties'!BD60="x",VLOOKUP('2013 0-64'!BD$1,'2013 population'!$A$3:$E$102,3,FALSE),"")</f>
        <v/>
      </c>
      <c r="BE60" s="2" t="str">
        <f>IF('Adjacent Counties'!BE60="x",VLOOKUP('2013 0-64'!BE$1,'2013 population'!$A$3:$E$102,3,FALSE),"")</f>
        <v/>
      </c>
      <c r="BF60" s="2" t="str">
        <f>IF('Adjacent Counties'!BF60="x",VLOOKUP('2013 0-64'!BF$1,'2013 population'!$A$3:$E$102,3,FALSE),"")</f>
        <v/>
      </c>
      <c r="BG60" s="2" t="str">
        <f>IF('Adjacent Counties'!BG60="x",VLOOKUP('2013 0-64'!BG$1,'2013 population'!$A$3:$E$102,3,FALSE),"")</f>
        <v/>
      </c>
      <c r="BH60" s="2">
        <f>IF('Adjacent Counties'!BH60="x",VLOOKUP('2013 0-64'!BH$1,'2013 population'!$A$3:$E$102,3,FALSE),"")</f>
        <v>4745</v>
      </c>
      <c r="BI60" s="2" t="str">
        <f>IF('Adjacent Counties'!BI60="x",VLOOKUP('2013 0-64'!BI$1,'2013 population'!$A$3:$E$102,3,FALSE),"")</f>
        <v/>
      </c>
      <c r="BJ60" s="2">
        <f>IF('Adjacent Counties'!BJ60="x",VLOOKUP('2013 0-64'!BJ$1,'2013 population'!$A$3:$E$102,3,FALSE),"")</f>
        <v>1963</v>
      </c>
      <c r="BK60" s="2" t="str">
        <f>IF('Adjacent Counties'!BK60="x",VLOOKUP('2013 0-64'!BK$1,'2013 population'!$A$3:$E$102,3,FALSE),"")</f>
        <v/>
      </c>
      <c r="BL60" s="2" t="str">
        <f>IF('Adjacent Counties'!BL60="x",VLOOKUP('2013 0-64'!BL$1,'2013 population'!$A$3:$E$102,3,FALSE),"")</f>
        <v/>
      </c>
      <c r="BM60" s="2" t="str">
        <f>IF('Adjacent Counties'!BM60="x",VLOOKUP('2013 0-64'!BM$1,'2013 population'!$A$3:$E$102,3,FALSE),"")</f>
        <v/>
      </c>
      <c r="BN60" s="2" t="str">
        <f>IF('Adjacent Counties'!BN60="x",VLOOKUP('2013 0-64'!BN$1,'2013 population'!$A$3:$E$102,3,FALSE),"")</f>
        <v/>
      </c>
      <c r="BO60" s="2" t="str">
        <f>IF('Adjacent Counties'!BO60="x",VLOOKUP('2013 0-64'!BO$1,'2013 population'!$A$3:$E$102,3,FALSE),"")</f>
        <v/>
      </c>
      <c r="BP60" s="2" t="str">
        <f>IF('Adjacent Counties'!BP60="x",VLOOKUP('2013 0-64'!BP$1,'2013 population'!$A$3:$E$102,3,FALSE),"")</f>
        <v/>
      </c>
      <c r="BQ60" s="2" t="str">
        <f>IF('Adjacent Counties'!BQ60="x",VLOOKUP('2013 0-64'!BQ$1,'2013 population'!$A$3:$E$102,3,FALSE),"")</f>
        <v/>
      </c>
      <c r="BR60" s="2" t="str">
        <f>IF('Adjacent Counties'!BR60="x",VLOOKUP('2013 0-64'!BR$1,'2013 population'!$A$3:$E$102,3,FALSE),"")</f>
        <v/>
      </c>
      <c r="BS60" s="2" t="str">
        <f>IF('Adjacent Counties'!BS60="x",VLOOKUP('2013 0-64'!BS$1,'2013 population'!$A$3:$E$102,3,FALSE),"")</f>
        <v/>
      </c>
      <c r="BT60" s="2" t="str">
        <f>IF('Adjacent Counties'!BT60="x",VLOOKUP('2013 0-64'!BT$1,'2013 population'!$A$3:$E$102,3,FALSE),"")</f>
        <v/>
      </c>
      <c r="BU60" s="2" t="str">
        <f>IF('Adjacent Counties'!BU60="x",VLOOKUP('2013 0-64'!BU$1,'2013 population'!$A$3:$E$102,3,FALSE),"")</f>
        <v/>
      </c>
      <c r="BV60" s="2" t="str">
        <f>IF('Adjacent Counties'!BV60="x",VLOOKUP('2013 0-64'!BV$1,'2013 population'!$A$3:$E$102,3,FALSE),"")</f>
        <v/>
      </c>
      <c r="BW60" s="2" t="str">
        <f>IF('Adjacent Counties'!BW60="x",VLOOKUP('2013 0-64'!BW$1,'2013 population'!$A$3:$E$102,3,FALSE),"")</f>
        <v/>
      </c>
      <c r="BX60" s="2" t="str">
        <f>IF('Adjacent Counties'!BX60="x",VLOOKUP('2013 0-64'!BX$1,'2013 population'!$A$3:$E$102,3,FALSE),"")</f>
        <v/>
      </c>
      <c r="BY60" s="2" t="str">
        <f>IF('Adjacent Counties'!BY60="x",VLOOKUP('2013 0-64'!BY$1,'2013 population'!$A$3:$E$102,3,FALSE),"")</f>
        <v/>
      </c>
      <c r="BZ60" s="2" t="str">
        <f>IF('Adjacent Counties'!BZ60="x",VLOOKUP('2013 0-64'!BZ$1,'2013 population'!$A$3:$E$102,3,FALSE),"")</f>
        <v/>
      </c>
      <c r="CA60" s="2" t="str">
        <f>IF('Adjacent Counties'!CA60="x",VLOOKUP('2013 0-64'!CA$1,'2013 population'!$A$3:$E$102,3,FALSE),"")</f>
        <v/>
      </c>
      <c r="CB60" s="2" t="str">
        <f>IF('Adjacent Counties'!CB60="x",VLOOKUP('2013 0-64'!CB$1,'2013 population'!$A$3:$E$102,3,FALSE),"")</f>
        <v/>
      </c>
      <c r="CC60" s="2" t="str">
        <f>IF('Adjacent Counties'!CC60="x",VLOOKUP('2013 0-64'!CC$1,'2013 population'!$A$3:$E$102,3,FALSE),"")</f>
        <v/>
      </c>
      <c r="CD60" s="2">
        <f>IF('Adjacent Counties'!CD60="x",VLOOKUP('2013 0-64'!CD$1,'2013 population'!$A$3:$E$102,3,FALSE),"")</f>
        <v>7550</v>
      </c>
      <c r="CE60" s="2" t="str">
        <f>IF('Adjacent Counties'!CE60="x",VLOOKUP('2013 0-64'!CE$1,'2013 population'!$A$3:$E$102,3,FALSE),"")</f>
        <v/>
      </c>
      <c r="CF60" s="2" t="str">
        <f>IF('Adjacent Counties'!CF60="x",VLOOKUP('2013 0-64'!CF$1,'2013 population'!$A$3:$E$102,3,FALSE),"")</f>
        <v/>
      </c>
      <c r="CG60" s="2" t="str">
        <f>IF('Adjacent Counties'!CG60="x",VLOOKUP('2013 0-64'!CG$1,'2013 population'!$A$3:$E$102,3,FALSE),"")</f>
        <v/>
      </c>
      <c r="CH60" s="2" t="str">
        <f>IF('Adjacent Counties'!CH60="x",VLOOKUP('2013 0-64'!CH$1,'2013 population'!$A$3:$E$102,3,FALSE),"")</f>
        <v/>
      </c>
      <c r="CI60" s="2" t="str">
        <f>IF('Adjacent Counties'!CI60="x",VLOOKUP('2013 0-64'!CI$1,'2013 population'!$A$3:$E$102,3,FALSE),"")</f>
        <v/>
      </c>
      <c r="CJ60" s="2" t="str">
        <f>IF('Adjacent Counties'!CJ60="x",VLOOKUP('2013 0-64'!CJ$1,'2013 population'!$A$3:$E$102,3,FALSE),"")</f>
        <v/>
      </c>
      <c r="CK60" s="2" t="str">
        <f>IF('Adjacent Counties'!CK60="x",VLOOKUP('2013 0-64'!CK$1,'2013 population'!$A$3:$E$102,3,FALSE),"")</f>
        <v/>
      </c>
      <c r="CL60" s="2" t="str">
        <f>IF('Adjacent Counties'!CL60="x",VLOOKUP('2013 0-64'!CL$1,'2013 population'!$A$3:$E$102,3,FALSE),"")</f>
        <v/>
      </c>
      <c r="CM60" s="2" t="str">
        <f>IF('Adjacent Counties'!CM60="x",VLOOKUP('2013 0-64'!CM$1,'2013 population'!$A$3:$E$102,3,FALSE),"")</f>
        <v/>
      </c>
      <c r="CN60" s="2" t="str">
        <f>IF('Adjacent Counties'!CN60="x",VLOOKUP('2013 0-64'!CN$1,'2013 population'!$A$3:$E$102,3,FALSE),"")</f>
        <v/>
      </c>
      <c r="CO60" s="2" t="str">
        <f>IF('Adjacent Counties'!CO60="x",VLOOKUP('2013 0-64'!CO$1,'2013 population'!$A$3:$E$102,3,FALSE),"")</f>
        <v/>
      </c>
      <c r="CP60" s="2" t="str">
        <f>IF('Adjacent Counties'!CP60="x",VLOOKUP('2013 0-64'!CP$1,'2013 population'!$A$3:$E$102,3,FALSE),"")</f>
        <v/>
      </c>
      <c r="CQ60" s="2" t="str">
        <f>IF('Adjacent Counties'!CQ60="x",VLOOKUP('2013 0-64'!CQ$1,'2013 population'!$A$3:$E$102,3,FALSE),"")</f>
        <v/>
      </c>
      <c r="CR60" s="2" t="str">
        <f>IF('Adjacent Counties'!CR60="x",VLOOKUP('2013 0-64'!CR$1,'2013 population'!$A$3:$E$102,3,FALSE),"")</f>
        <v/>
      </c>
      <c r="CS60" s="2" t="str">
        <f>IF('Adjacent Counties'!CS60="x",VLOOKUP('2013 0-64'!CS$1,'2013 population'!$A$3:$E$102,3,FALSE),"")</f>
        <v/>
      </c>
      <c r="CT60" s="2" t="str">
        <f>IF('Adjacent Counties'!CT60="x",VLOOKUP('2013 0-64'!CT$1,'2013 population'!$A$3:$E$102,3,FALSE),"")</f>
        <v/>
      </c>
      <c r="CU60" s="2" t="str">
        <f>IF('Adjacent Counties'!CU60="x",VLOOKUP('2013 0-64'!CU$1,'2013 population'!$A$3:$E$102,3,FALSE),"")</f>
        <v/>
      </c>
      <c r="CV60" s="2" t="str">
        <f>IF('Adjacent Counties'!CV60="x",VLOOKUP('2013 0-64'!CV$1,'2013 population'!$A$3:$E$102,3,FALSE),"")</f>
        <v/>
      </c>
      <c r="CW60" s="2">
        <f>IF('Adjacent Counties'!CW60="x",VLOOKUP('2013 0-64'!CW$1,'2013 population'!$A$3:$E$102,3,FALSE),"")</f>
        <v>2267</v>
      </c>
      <c r="CX60" s="2">
        <f t="shared" si="0"/>
        <v>50050</v>
      </c>
      <c r="CY60" s="2">
        <f>SUMIF('Residents by Age'!B$2:B$422,"="&amp;'2013 0-64'!A60,'Residents by Age'!E$2:E$422)</f>
        <v>33</v>
      </c>
      <c r="CZ60" s="9">
        <f t="shared" si="1"/>
        <v>0.65934065934065933</v>
      </c>
    </row>
    <row r="61" spans="1:104">
      <c r="A61" s="3" t="s">
        <v>59</v>
      </c>
      <c r="B61" s="2" t="str">
        <f>IF('Adjacent Counties'!B61="x",VLOOKUP('2013 0-64'!B$1,'2013 population'!$A$3:$E$102,3,FALSE),"")</f>
        <v/>
      </c>
      <c r="C61" s="2" t="str">
        <f>IF('Adjacent Counties'!C61="x",VLOOKUP('2013 0-64'!C$1,'2013 population'!$A$3:$E$102,3,FALSE),"")</f>
        <v/>
      </c>
      <c r="D61" s="2" t="str">
        <f>IF('Adjacent Counties'!D61="x",VLOOKUP('2013 0-64'!D$1,'2013 population'!$A$3:$E$102,3,FALSE),"")</f>
        <v/>
      </c>
      <c r="E61" s="2" t="str">
        <f>IF('Adjacent Counties'!E61="x",VLOOKUP('2013 0-64'!E$1,'2013 population'!$A$3:$E$102,3,FALSE),"")</f>
        <v/>
      </c>
      <c r="F61" s="2" t="str">
        <f>IF('Adjacent Counties'!F61="x",VLOOKUP('2013 0-64'!F$1,'2013 population'!$A$3:$E$102,3,FALSE),"")</f>
        <v/>
      </c>
      <c r="G61" s="2" t="str">
        <f>IF('Adjacent Counties'!G61="x",VLOOKUP('2013 0-64'!G$1,'2013 population'!$A$3:$E$102,3,FALSE),"")</f>
        <v/>
      </c>
      <c r="H61" s="2" t="str">
        <f>IF('Adjacent Counties'!H61="x",VLOOKUP('2013 0-64'!H$1,'2013 population'!$A$3:$E$102,3,FALSE),"")</f>
        <v/>
      </c>
      <c r="I61" s="2" t="str">
        <f>IF('Adjacent Counties'!I61="x",VLOOKUP('2013 0-64'!I$1,'2013 population'!$A$3:$E$102,3,FALSE),"")</f>
        <v/>
      </c>
      <c r="J61" s="2" t="str">
        <f>IF('Adjacent Counties'!J61="x",VLOOKUP('2013 0-64'!J$1,'2013 population'!$A$3:$E$102,3,FALSE),"")</f>
        <v/>
      </c>
      <c r="K61" s="2" t="str">
        <f>IF('Adjacent Counties'!K61="x",VLOOKUP('2013 0-64'!K$1,'2013 population'!$A$3:$E$102,3,FALSE),"")</f>
        <v/>
      </c>
      <c r="L61" s="2" t="str">
        <f>IF('Adjacent Counties'!L61="x",VLOOKUP('2013 0-64'!L$1,'2013 population'!$A$3:$E$102,3,FALSE),"")</f>
        <v/>
      </c>
      <c r="M61" s="2" t="str">
        <f>IF('Adjacent Counties'!M61="x",VLOOKUP('2013 0-64'!M$1,'2013 population'!$A$3:$E$102,3,FALSE),"")</f>
        <v/>
      </c>
      <c r="N61" s="2">
        <f>IF('Adjacent Counties'!N61="x",VLOOKUP('2013 0-64'!N$1,'2013 population'!$A$3:$E$102,3,FALSE),"")</f>
        <v>13442</v>
      </c>
      <c r="O61" s="2" t="str">
        <f>IF('Adjacent Counties'!O61="x",VLOOKUP('2013 0-64'!O$1,'2013 population'!$A$3:$E$102,3,FALSE),"")</f>
        <v/>
      </c>
      <c r="P61" s="2" t="str">
        <f>IF('Adjacent Counties'!P61="x",VLOOKUP('2013 0-64'!P$1,'2013 population'!$A$3:$E$102,3,FALSE),"")</f>
        <v/>
      </c>
      <c r="Q61" s="2" t="str">
        <f>IF('Adjacent Counties'!Q61="x",VLOOKUP('2013 0-64'!Q$1,'2013 population'!$A$3:$E$102,3,FALSE),"")</f>
        <v/>
      </c>
      <c r="R61" s="2" t="str">
        <f>IF('Adjacent Counties'!R61="x",VLOOKUP('2013 0-64'!R$1,'2013 population'!$A$3:$E$102,3,FALSE),"")</f>
        <v/>
      </c>
      <c r="S61" s="2" t="str">
        <f>IF('Adjacent Counties'!S61="x",VLOOKUP('2013 0-64'!S$1,'2013 population'!$A$3:$E$102,3,FALSE),"")</f>
        <v/>
      </c>
      <c r="T61" s="2" t="str">
        <f>IF('Adjacent Counties'!T61="x",VLOOKUP('2013 0-64'!T$1,'2013 population'!$A$3:$E$102,3,FALSE),"")</f>
        <v/>
      </c>
      <c r="U61" s="2" t="str">
        <f>IF('Adjacent Counties'!U61="x",VLOOKUP('2013 0-64'!U$1,'2013 population'!$A$3:$E$102,3,FALSE),"")</f>
        <v/>
      </c>
      <c r="V61" s="2" t="str">
        <f>IF('Adjacent Counties'!V61="x",VLOOKUP('2013 0-64'!V$1,'2013 population'!$A$3:$E$102,3,FALSE),"")</f>
        <v/>
      </c>
      <c r="W61" s="2" t="str">
        <f>IF('Adjacent Counties'!W61="x",VLOOKUP('2013 0-64'!W$1,'2013 population'!$A$3:$E$102,3,FALSE),"")</f>
        <v/>
      </c>
      <c r="X61" s="2" t="str">
        <f>IF('Adjacent Counties'!X61="x",VLOOKUP('2013 0-64'!X$1,'2013 population'!$A$3:$E$102,3,FALSE),"")</f>
        <v/>
      </c>
      <c r="Y61" s="2" t="str">
        <f>IF('Adjacent Counties'!Y61="x",VLOOKUP('2013 0-64'!Y$1,'2013 population'!$A$3:$E$102,3,FALSE),"")</f>
        <v/>
      </c>
      <c r="Z61" s="2" t="str">
        <f>IF('Adjacent Counties'!Z61="x",VLOOKUP('2013 0-64'!Z$1,'2013 population'!$A$3:$E$102,3,FALSE),"")</f>
        <v/>
      </c>
      <c r="AA61" s="2" t="str">
        <f>IF('Adjacent Counties'!AA61="x",VLOOKUP('2013 0-64'!AA$1,'2013 population'!$A$3:$E$102,3,FALSE),"")</f>
        <v/>
      </c>
      <c r="AB61" s="2" t="str">
        <f>IF('Adjacent Counties'!AB61="x",VLOOKUP('2013 0-64'!AB$1,'2013 population'!$A$3:$E$102,3,FALSE),"")</f>
        <v/>
      </c>
      <c r="AC61" s="2" t="str">
        <f>IF('Adjacent Counties'!AC61="x",VLOOKUP('2013 0-64'!AC$1,'2013 population'!$A$3:$E$102,3,FALSE),"")</f>
        <v/>
      </c>
      <c r="AD61" s="2" t="str">
        <f>IF('Adjacent Counties'!AD61="x",VLOOKUP('2013 0-64'!AD$1,'2013 population'!$A$3:$E$102,3,FALSE),"")</f>
        <v/>
      </c>
      <c r="AE61" s="2" t="str">
        <f>IF('Adjacent Counties'!AE61="x",VLOOKUP('2013 0-64'!AE$1,'2013 population'!$A$3:$E$102,3,FALSE),"")</f>
        <v/>
      </c>
      <c r="AF61" s="2" t="str">
        <f>IF('Adjacent Counties'!AF61="x",VLOOKUP('2013 0-64'!AF$1,'2013 population'!$A$3:$E$102,3,FALSE),"")</f>
        <v/>
      </c>
      <c r="AG61" s="2" t="str">
        <f>IF('Adjacent Counties'!AG61="x",VLOOKUP('2013 0-64'!AG$1,'2013 population'!$A$3:$E$102,3,FALSE),"")</f>
        <v/>
      </c>
      <c r="AH61" s="2" t="str">
        <f>IF('Adjacent Counties'!AH61="x",VLOOKUP('2013 0-64'!AH$1,'2013 population'!$A$3:$E$102,3,FALSE),"")</f>
        <v/>
      </c>
      <c r="AI61" s="2" t="str">
        <f>IF('Adjacent Counties'!AI61="x",VLOOKUP('2013 0-64'!AI$1,'2013 population'!$A$3:$E$102,3,FALSE),"")</f>
        <v/>
      </c>
      <c r="AJ61" s="2" t="str">
        <f>IF('Adjacent Counties'!AJ61="x",VLOOKUP('2013 0-64'!AJ$1,'2013 population'!$A$3:$E$102,3,FALSE),"")</f>
        <v/>
      </c>
      <c r="AK61" s="2">
        <f>IF('Adjacent Counties'!AK61="x",VLOOKUP('2013 0-64'!AK$1,'2013 population'!$A$3:$E$102,3,FALSE),"")</f>
        <v>17910</v>
      </c>
      <c r="AL61" s="2" t="str">
        <f>IF('Adjacent Counties'!AL61="x",VLOOKUP('2013 0-64'!AL$1,'2013 population'!$A$3:$E$102,3,FALSE),"")</f>
        <v/>
      </c>
      <c r="AM61" s="2" t="str">
        <f>IF('Adjacent Counties'!AM61="x",VLOOKUP('2013 0-64'!AM$1,'2013 population'!$A$3:$E$102,3,FALSE),"")</f>
        <v/>
      </c>
      <c r="AN61" s="2" t="str">
        <f>IF('Adjacent Counties'!AN61="x",VLOOKUP('2013 0-64'!AN$1,'2013 population'!$A$3:$E$102,3,FALSE),"")</f>
        <v/>
      </c>
      <c r="AO61" s="2" t="str">
        <f>IF('Adjacent Counties'!AO61="x",VLOOKUP('2013 0-64'!AO$1,'2013 population'!$A$3:$E$102,3,FALSE),"")</f>
        <v/>
      </c>
      <c r="AP61" s="2" t="str">
        <f>IF('Adjacent Counties'!AP61="x",VLOOKUP('2013 0-64'!AP$1,'2013 population'!$A$3:$E$102,3,FALSE),"")</f>
        <v/>
      </c>
      <c r="AQ61" s="2" t="str">
        <f>IF('Adjacent Counties'!AQ61="x",VLOOKUP('2013 0-64'!AQ$1,'2013 population'!$A$3:$E$102,3,FALSE),"")</f>
        <v/>
      </c>
      <c r="AR61" s="2" t="str">
        <f>IF('Adjacent Counties'!AR61="x",VLOOKUP('2013 0-64'!AR$1,'2013 population'!$A$3:$E$102,3,FALSE),"")</f>
        <v/>
      </c>
      <c r="AS61" s="2" t="str">
        <f>IF('Adjacent Counties'!AS61="x",VLOOKUP('2013 0-64'!AS$1,'2013 population'!$A$3:$E$102,3,FALSE),"")</f>
        <v/>
      </c>
      <c r="AT61" s="2" t="str">
        <f>IF('Adjacent Counties'!AT61="x",VLOOKUP('2013 0-64'!AT$1,'2013 population'!$A$3:$E$102,3,FALSE),"")</f>
        <v/>
      </c>
      <c r="AU61" s="2" t="str">
        <f>IF('Adjacent Counties'!AU61="x",VLOOKUP('2013 0-64'!AU$1,'2013 population'!$A$3:$E$102,3,FALSE),"")</f>
        <v/>
      </c>
      <c r="AV61" s="2" t="str">
        <f>IF('Adjacent Counties'!AV61="x",VLOOKUP('2013 0-64'!AV$1,'2013 population'!$A$3:$E$102,3,FALSE),"")</f>
        <v/>
      </c>
      <c r="AW61" s="2" t="str">
        <f>IF('Adjacent Counties'!AW61="x",VLOOKUP('2013 0-64'!AW$1,'2013 population'!$A$3:$E$102,3,FALSE),"")</f>
        <v/>
      </c>
      <c r="AX61" s="2">
        <f>IF('Adjacent Counties'!AX61="x",VLOOKUP('2013 0-64'!AX$1,'2013 population'!$A$3:$E$102,3,FALSE),"")</f>
        <v>13915</v>
      </c>
      <c r="AY61" s="2" t="str">
        <f>IF('Adjacent Counties'!AY61="x",VLOOKUP('2013 0-64'!AY$1,'2013 population'!$A$3:$E$102,3,FALSE),"")</f>
        <v/>
      </c>
      <c r="AZ61" s="2" t="str">
        <f>IF('Adjacent Counties'!AZ61="x",VLOOKUP('2013 0-64'!AZ$1,'2013 population'!$A$3:$E$102,3,FALSE),"")</f>
        <v/>
      </c>
      <c r="BA61" s="2" t="str">
        <f>IF('Adjacent Counties'!BA61="x",VLOOKUP('2013 0-64'!BA$1,'2013 population'!$A$3:$E$102,3,FALSE),"")</f>
        <v/>
      </c>
      <c r="BB61" s="2" t="str">
        <f>IF('Adjacent Counties'!BB61="x",VLOOKUP('2013 0-64'!BB$1,'2013 population'!$A$3:$E$102,3,FALSE),"")</f>
        <v/>
      </c>
      <c r="BC61" s="2" t="str">
        <f>IF('Adjacent Counties'!BC61="x",VLOOKUP('2013 0-64'!BC$1,'2013 population'!$A$3:$E$102,3,FALSE),"")</f>
        <v/>
      </c>
      <c r="BD61" s="2">
        <f>IF('Adjacent Counties'!BD61="x",VLOOKUP('2013 0-64'!BD$1,'2013 population'!$A$3:$E$102,3,FALSE),"")</f>
        <v>7699</v>
      </c>
      <c r="BE61" s="2" t="str">
        <f>IF('Adjacent Counties'!BE61="x",VLOOKUP('2013 0-64'!BE$1,'2013 population'!$A$3:$E$102,3,FALSE),"")</f>
        <v/>
      </c>
      <c r="BF61" s="2" t="str">
        <f>IF('Adjacent Counties'!BF61="x",VLOOKUP('2013 0-64'!BF$1,'2013 population'!$A$3:$E$102,3,FALSE),"")</f>
        <v/>
      </c>
      <c r="BG61" s="2" t="str">
        <f>IF('Adjacent Counties'!BG61="x",VLOOKUP('2013 0-64'!BG$1,'2013 population'!$A$3:$E$102,3,FALSE),"")</f>
        <v/>
      </c>
      <c r="BH61" s="2" t="str">
        <f>IF('Adjacent Counties'!BH61="x",VLOOKUP('2013 0-64'!BH$1,'2013 population'!$A$3:$E$102,3,FALSE),"")</f>
        <v/>
      </c>
      <c r="BI61" s="2">
        <f>IF('Adjacent Counties'!BI61="x",VLOOKUP('2013 0-64'!BI$1,'2013 population'!$A$3:$E$102,3,FALSE),"")</f>
        <v>57836</v>
      </c>
      <c r="BJ61" s="2" t="str">
        <f>IF('Adjacent Counties'!BJ61="x",VLOOKUP('2013 0-64'!BJ$1,'2013 population'!$A$3:$E$102,3,FALSE),"")</f>
        <v/>
      </c>
      <c r="BK61" s="2" t="str">
        <f>IF('Adjacent Counties'!BK61="x",VLOOKUP('2013 0-64'!BK$1,'2013 population'!$A$3:$E$102,3,FALSE),"")</f>
        <v/>
      </c>
      <c r="BL61" s="2" t="str">
        <f>IF('Adjacent Counties'!BL61="x",VLOOKUP('2013 0-64'!BL$1,'2013 population'!$A$3:$E$102,3,FALSE),"")</f>
        <v/>
      </c>
      <c r="BM61" s="2" t="str">
        <f>IF('Adjacent Counties'!BM61="x",VLOOKUP('2013 0-64'!BM$1,'2013 population'!$A$3:$E$102,3,FALSE),"")</f>
        <v/>
      </c>
      <c r="BN61" s="2" t="str">
        <f>IF('Adjacent Counties'!BN61="x",VLOOKUP('2013 0-64'!BN$1,'2013 population'!$A$3:$E$102,3,FALSE),"")</f>
        <v/>
      </c>
      <c r="BO61" s="2" t="str">
        <f>IF('Adjacent Counties'!BO61="x",VLOOKUP('2013 0-64'!BO$1,'2013 population'!$A$3:$E$102,3,FALSE),"")</f>
        <v/>
      </c>
      <c r="BP61" s="2" t="str">
        <f>IF('Adjacent Counties'!BP61="x",VLOOKUP('2013 0-64'!BP$1,'2013 population'!$A$3:$E$102,3,FALSE),"")</f>
        <v/>
      </c>
      <c r="BQ61" s="2" t="str">
        <f>IF('Adjacent Counties'!BQ61="x",VLOOKUP('2013 0-64'!BQ$1,'2013 population'!$A$3:$E$102,3,FALSE),"")</f>
        <v/>
      </c>
      <c r="BR61" s="2" t="str">
        <f>IF('Adjacent Counties'!BR61="x",VLOOKUP('2013 0-64'!BR$1,'2013 population'!$A$3:$E$102,3,FALSE),"")</f>
        <v/>
      </c>
      <c r="BS61" s="2" t="str">
        <f>IF('Adjacent Counties'!BS61="x",VLOOKUP('2013 0-64'!BS$1,'2013 population'!$A$3:$E$102,3,FALSE),"")</f>
        <v/>
      </c>
      <c r="BT61" s="2" t="str">
        <f>IF('Adjacent Counties'!BT61="x",VLOOKUP('2013 0-64'!BT$1,'2013 population'!$A$3:$E$102,3,FALSE),"")</f>
        <v/>
      </c>
      <c r="BU61" s="2" t="str">
        <f>IF('Adjacent Counties'!BU61="x",VLOOKUP('2013 0-64'!BU$1,'2013 population'!$A$3:$E$102,3,FALSE),"")</f>
        <v/>
      </c>
      <c r="BV61" s="2" t="str">
        <f>IF('Adjacent Counties'!BV61="x",VLOOKUP('2013 0-64'!BV$1,'2013 population'!$A$3:$E$102,3,FALSE),"")</f>
        <v/>
      </c>
      <c r="BW61" s="2" t="str">
        <f>IF('Adjacent Counties'!BW61="x",VLOOKUP('2013 0-64'!BW$1,'2013 population'!$A$3:$E$102,3,FALSE),"")</f>
        <v/>
      </c>
      <c r="BX61" s="2" t="str">
        <f>IF('Adjacent Counties'!BX61="x",VLOOKUP('2013 0-64'!BX$1,'2013 population'!$A$3:$E$102,3,FALSE),"")</f>
        <v/>
      </c>
      <c r="BY61" s="2" t="str">
        <f>IF('Adjacent Counties'!BY61="x",VLOOKUP('2013 0-64'!BY$1,'2013 population'!$A$3:$E$102,3,FALSE),"")</f>
        <v/>
      </c>
      <c r="BZ61" s="2" t="str">
        <f>IF('Adjacent Counties'!BZ61="x",VLOOKUP('2013 0-64'!BZ$1,'2013 population'!$A$3:$E$102,3,FALSE),"")</f>
        <v/>
      </c>
      <c r="CA61" s="2" t="str">
        <f>IF('Adjacent Counties'!CA61="x",VLOOKUP('2013 0-64'!CA$1,'2013 population'!$A$3:$E$102,3,FALSE),"")</f>
        <v/>
      </c>
      <c r="CB61" s="2" t="str">
        <f>IF('Adjacent Counties'!CB61="x",VLOOKUP('2013 0-64'!CB$1,'2013 population'!$A$3:$E$102,3,FALSE),"")</f>
        <v/>
      </c>
      <c r="CC61" s="2" t="str">
        <f>IF('Adjacent Counties'!CC61="x",VLOOKUP('2013 0-64'!CC$1,'2013 population'!$A$3:$E$102,3,FALSE),"")</f>
        <v/>
      </c>
      <c r="CD61" s="2" t="str">
        <f>IF('Adjacent Counties'!CD61="x",VLOOKUP('2013 0-64'!CD$1,'2013 population'!$A$3:$E$102,3,FALSE),"")</f>
        <v/>
      </c>
      <c r="CE61" s="2" t="str">
        <f>IF('Adjacent Counties'!CE61="x",VLOOKUP('2013 0-64'!CE$1,'2013 population'!$A$3:$E$102,3,FALSE),"")</f>
        <v/>
      </c>
      <c r="CF61" s="2" t="str">
        <f>IF('Adjacent Counties'!CF61="x",VLOOKUP('2013 0-64'!CF$1,'2013 population'!$A$3:$E$102,3,FALSE),"")</f>
        <v/>
      </c>
      <c r="CG61" s="2" t="str">
        <f>IF('Adjacent Counties'!CG61="x",VLOOKUP('2013 0-64'!CG$1,'2013 population'!$A$3:$E$102,3,FALSE),"")</f>
        <v/>
      </c>
      <c r="CH61" s="2" t="str">
        <f>IF('Adjacent Counties'!CH61="x",VLOOKUP('2013 0-64'!CH$1,'2013 population'!$A$3:$E$102,3,FALSE),"")</f>
        <v/>
      </c>
      <c r="CI61" s="2" t="str">
        <f>IF('Adjacent Counties'!CI61="x",VLOOKUP('2013 0-64'!CI$1,'2013 population'!$A$3:$E$102,3,FALSE),"")</f>
        <v/>
      </c>
      <c r="CJ61" s="2" t="str">
        <f>IF('Adjacent Counties'!CJ61="x",VLOOKUP('2013 0-64'!CJ$1,'2013 population'!$A$3:$E$102,3,FALSE),"")</f>
        <v/>
      </c>
      <c r="CK61" s="2" t="str">
        <f>IF('Adjacent Counties'!CK61="x",VLOOKUP('2013 0-64'!CK$1,'2013 population'!$A$3:$E$102,3,FALSE),"")</f>
        <v/>
      </c>
      <c r="CL61" s="2" t="str">
        <f>IF('Adjacent Counties'!CL61="x",VLOOKUP('2013 0-64'!CL$1,'2013 population'!$A$3:$E$102,3,FALSE),"")</f>
        <v/>
      </c>
      <c r="CM61" s="2">
        <f>IF('Adjacent Counties'!CM61="x",VLOOKUP('2013 0-64'!CM$1,'2013 population'!$A$3:$E$102,3,FALSE),"")</f>
        <v>14885</v>
      </c>
      <c r="CN61" s="2" t="str">
        <f>IF('Adjacent Counties'!CN61="x",VLOOKUP('2013 0-64'!CN$1,'2013 population'!$A$3:$E$102,3,FALSE),"")</f>
        <v/>
      </c>
      <c r="CO61" s="2" t="str">
        <f>IF('Adjacent Counties'!CO61="x",VLOOKUP('2013 0-64'!CO$1,'2013 population'!$A$3:$E$102,3,FALSE),"")</f>
        <v/>
      </c>
      <c r="CP61" s="2" t="str">
        <f>IF('Adjacent Counties'!CP61="x",VLOOKUP('2013 0-64'!CP$1,'2013 population'!$A$3:$E$102,3,FALSE),"")</f>
        <v/>
      </c>
      <c r="CQ61" s="2" t="str">
        <f>IF('Adjacent Counties'!CQ61="x",VLOOKUP('2013 0-64'!CQ$1,'2013 population'!$A$3:$E$102,3,FALSE),"")</f>
        <v/>
      </c>
      <c r="CR61" s="2" t="str">
        <f>IF('Adjacent Counties'!CR61="x",VLOOKUP('2013 0-64'!CR$1,'2013 population'!$A$3:$E$102,3,FALSE),"")</f>
        <v/>
      </c>
      <c r="CS61" s="2" t="str">
        <f>IF('Adjacent Counties'!CS61="x",VLOOKUP('2013 0-64'!CS$1,'2013 population'!$A$3:$E$102,3,FALSE),"")</f>
        <v/>
      </c>
      <c r="CT61" s="2" t="str">
        <f>IF('Adjacent Counties'!CT61="x",VLOOKUP('2013 0-64'!CT$1,'2013 population'!$A$3:$E$102,3,FALSE),"")</f>
        <v/>
      </c>
      <c r="CU61" s="2" t="str">
        <f>IF('Adjacent Counties'!CU61="x",VLOOKUP('2013 0-64'!CU$1,'2013 population'!$A$3:$E$102,3,FALSE),"")</f>
        <v/>
      </c>
      <c r="CV61" s="2" t="str">
        <f>IF('Adjacent Counties'!CV61="x",VLOOKUP('2013 0-64'!CV$1,'2013 population'!$A$3:$E$102,3,FALSE),"")</f>
        <v/>
      </c>
      <c r="CW61" s="2" t="str">
        <f>IF('Adjacent Counties'!CW61="x",VLOOKUP('2013 0-64'!CW$1,'2013 population'!$A$3:$E$102,3,FALSE),"")</f>
        <v/>
      </c>
      <c r="CX61" s="2">
        <f t="shared" si="0"/>
        <v>125687</v>
      </c>
      <c r="CY61" s="2">
        <f>SUMIF('Residents by Age'!B$2:B$422,"="&amp;'2013 0-64'!A61,'Residents by Age'!E$2:E$422)</f>
        <v>423</v>
      </c>
      <c r="CZ61" s="9">
        <f t="shared" si="1"/>
        <v>3.3655031944433391</v>
      </c>
    </row>
    <row r="62" spans="1:104">
      <c r="A62" s="3" t="s">
        <v>60</v>
      </c>
      <c r="B62" s="2" t="str">
        <f>IF('Adjacent Counties'!B62="x",VLOOKUP('2013 0-64'!B$1,'2013 population'!$A$3:$E$102,3,FALSE),"")</f>
        <v/>
      </c>
      <c r="C62" s="2" t="str">
        <f>IF('Adjacent Counties'!C62="x",VLOOKUP('2013 0-64'!C$1,'2013 population'!$A$3:$E$102,3,FALSE),"")</f>
        <v/>
      </c>
      <c r="D62" s="2" t="str">
        <f>IF('Adjacent Counties'!D62="x",VLOOKUP('2013 0-64'!D$1,'2013 population'!$A$3:$E$102,3,FALSE),"")</f>
        <v/>
      </c>
      <c r="E62" s="2" t="str">
        <f>IF('Adjacent Counties'!E62="x",VLOOKUP('2013 0-64'!E$1,'2013 population'!$A$3:$E$102,3,FALSE),"")</f>
        <v/>
      </c>
      <c r="F62" s="2" t="str">
        <f>IF('Adjacent Counties'!F62="x",VLOOKUP('2013 0-64'!F$1,'2013 population'!$A$3:$E$102,3,FALSE),"")</f>
        <v/>
      </c>
      <c r="G62" s="2">
        <f>IF('Adjacent Counties'!G62="x",VLOOKUP('2013 0-64'!G$1,'2013 population'!$A$3:$E$102,3,FALSE),"")</f>
        <v>1937</v>
      </c>
      <c r="H62" s="2" t="str">
        <f>IF('Adjacent Counties'!H62="x",VLOOKUP('2013 0-64'!H$1,'2013 population'!$A$3:$E$102,3,FALSE),"")</f>
        <v/>
      </c>
      <c r="I62" s="2" t="str">
        <f>IF('Adjacent Counties'!I62="x",VLOOKUP('2013 0-64'!I$1,'2013 population'!$A$3:$E$102,3,FALSE),"")</f>
        <v/>
      </c>
      <c r="J62" s="2" t="str">
        <f>IF('Adjacent Counties'!J62="x",VLOOKUP('2013 0-64'!J$1,'2013 population'!$A$3:$E$102,3,FALSE),"")</f>
        <v/>
      </c>
      <c r="K62" s="2" t="str">
        <f>IF('Adjacent Counties'!K62="x",VLOOKUP('2013 0-64'!K$1,'2013 population'!$A$3:$E$102,3,FALSE),"")</f>
        <v/>
      </c>
      <c r="L62" s="2" t="str">
        <f>IF('Adjacent Counties'!L62="x",VLOOKUP('2013 0-64'!L$1,'2013 population'!$A$3:$E$102,3,FALSE),"")</f>
        <v/>
      </c>
      <c r="M62" s="2">
        <f>IF('Adjacent Counties'!M62="x",VLOOKUP('2013 0-64'!M$1,'2013 population'!$A$3:$E$102,3,FALSE),"")</f>
        <v>9093</v>
      </c>
      <c r="N62" s="2" t="str">
        <f>IF('Adjacent Counties'!N62="x",VLOOKUP('2013 0-64'!N$1,'2013 population'!$A$3:$E$102,3,FALSE),"")</f>
        <v/>
      </c>
      <c r="O62" s="2" t="str">
        <f>IF('Adjacent Counties'!O62="x",VLOOKUP('2013 0-64'!O$1,'2013 population'!$A$3:$E$102,3,FALSE),"")</f>
        <v/>
      </c>
      <c r="P62" s="2" t="str">
        <f>IF('Adjacent Counties'!P62="x",VLOOKUP('2013 0-64'!P$1,'2013 population'!$A$3:$E$102,3,FALSE),"")</f>
        <v/>
      </c>
      <c r="Q62" s="2" t="str">
        <f>IF('Adjacent Counties'!Q62="x",VLOOKUP('2013 0-64'!Q$1,'2013 population'!$A$3:$E$102,3,FALSE),"")</f>
        <v/>
      </c>
      <c r="R62" s="2" t="str">
        <f>IF('Adjacent Counties'!R62="x",VLOOKUP('2013 0-64'!R$1,'2013 population'!$A$3:$E$102,3,FALSE),"")</f>
        <v/>
      </c>
      <c r="S62" s="2" t="str">
        <f>IF('Adjacent Counties'!S62="x",VLOOKUP('2013 0-64'!S$1,'2013 population'!$A$3:$E$102,3,FALSE),"")</f>
        <v/>
      </c>
      <c r="T62" s="2" t="str">
        <f>IF('Adjacent Counties'!T62="x",VLOOKUP('2013 0-64'!T$1,'2013 population'!$A$3:$E$102,3,FALSE),"")</f>
        <v/>
      </c>
      <c r="U62" s="2" t="str">
        <f>IF('Adjacent Counties'!U62="x",VLOOKUP('2013 0-64'!U$1,'2013 population'!$A$3:$E$102,3,FALSE),"")</f>
        <v/>
      </c>
      <c r="V62" s="2" t="str">
        <f>IF('Adjacent Counties'!V62="x",VLOOKUP('2013 0-64'!V$1,'2013 population'!$A$3:$E$102,3,FALSE),"")</f>
        <v/>
      </c>
      <c r="W62" s="2" t="str">
        <f>IF('Adjacent Counties'!W62="x",VLOOKUP('2013 0-64'!W$1,'2013 population'!$A$3:$E$102,3,FALSE),"")</f>
        <v/>
      </c>
      <c r="X62" s="2" t="str">
        <f>IF('Adjacent Counties'!X62="x",VLOOKUP('2013 0-64'!X$1,'2013 population'!$A$3:$E$102,3,FALSE),"")</f>
        <v/>
      </c>
      <c r="Y62" s="2" t="str">
        <f>IF('Adjacent Counties'!Y62="x",VLOOKUP('2013 0-64'!Y$1,'2013 population'!$A$3:$E$102,3,FALSE),"")</f>
        <v/>
      </c>
      <c r="Z62" s="2" t="str">
        <f>IF('Adjacent Counties'!Z62="x",VLOOKUP('2013 0-64'!Z$1,'2013 population'!$A$3:$E$102,3,FALSE),"")</f>
        <v/>
      </c>
      <c r="AA62" s="2" t="str">
        <f>IF('Adjacent Counties'!AA62="x",VLOOKUP('2013 0-64'!AA$1,'2013 population'!$A$3:$E$102,3,FALSE),"")</f>
        <v/>
      </c>
      <c r="AB62" s="2" t="str">
        <f>IF('Adjacent Counties'!AB62="x",VLOOKUP('2013 0-64'!AB$1,'2013 population'!$A$3:$E$102,3,FALSE),"")</f>
        <v/>
      </c>
      <c r="AC62" s="2" t="str">
        <f>IF('Adjacent Counties'!AC62="x",VLOOKUP('2013 0-64'!AC$1,'2013 population'!$A$3:$E$102,3,FALSE),"")</f>
        <v/>
      </c>
      <c r="AD62" s="2" t="str">
        <f>IF('Adjacent Counties'!AD62="x",VLOOKUP('2013 0-64'!AD$1,'2013 population'!$A$3:$E$102,3,FALSE),"")</f>
        <v/>
      </c>
      <c r="AE62" s="2" t="str">
        <f>IF('Adjacent Counties'!AE62="x",VLOOKUP('2013 0-64'!AE$1,'2013 population'!$A$3:$E$102,3,FALSE),"")</f>
        <v/>
      </c>
      <c r="AF62" s="2" t="str">
        <f>IF('Adjacent Counties'!AF62="x",VLOOKUP('2013 0-64'!AF$1,'2013 population'!$A$3:$E$102,3,FALSE),"")</f>
        <v/>
      </c>
      <c r="AG62" s="2" t="str">
        <f>IF('Adjacent Counties'!AG62="x",VLOOKUP('2013 0-64'!AG$1,'2013 population'!$A$3:$E$102,3,FALSE),"")</f>
        <v/>
      </c>
      <c r="AH62" s="2" t="str">
        <f>IF('Adjacent Counties'!AH62="x",VLOOKUP('2013 0-64'!AH$1,'2013 population'!$A$3:$E$102,3,FALSE),"")</f>
        <v/>
      </c>
      <c r="AI62" s="2" t="str">
        <f>IF('Adjacent Counties'!AI62="x",VLOOKUP('2013 0-64'!AI$1,'2013 population'!$A$3:$E$102,3,FALSE),"")</f>
        <v/>
      </c>
      <c r="AJ62" s="2" t="str">
        <f>IF('Adjacent Counties'!AJ62="x",VLOOKUP('2013 0-64'!AJ$1,'2013 population'!$A$3:$E$102,3,FALSE),"")</f>
        <v/>
      </c>
      <c r="AK62" s="2" t="str">
        <f>IF('Adjacent Counties'!AK62="x",VLOOKUP('2013 0-64'!AK$1,'2013 population'!$A$3:$E$102,3,FALSE),"")</f>
        <v/>
      </c>
      <c r="AL62" s="2" t="str">
        <f>IF('Adjacent Counties'!AL62="x",VLOOKUP('2013 0-64'!AL$1,'2013 population'!$A$3:$E$102,3,FALSE),"")</f>
        <v/>
      </c>
      <c r="AM62" s="2" t="str">
        <f>IF('Adjacent Counties'!AM62="x",VLOOKUP('2013 0-64'!AM$1,'2013 population'!$A$3:$E$102,3,FALSE),"")</f>
        <v/>
      </c>
      <c r="AN62" s="2" t="str">
        <f>IF('Adjacent Counties'!AN62="x",VLOOKUP('2013 0-64'!AN$1,'2013 population'!$A$3:$E$102,3,FALSE),"")</f>
        <v/>
      </c>
      <c r="AO62" s="2" t="str">
        <f>IF('Adjacent Counties'!AO62="x",VLOOKUP('2013 0-64'!AO$1,'2013 population'!$A$3:$E$102,3,FALSE),"")</f>
        <v/>
      </c>
      <c r="AP62" s="2" t="str">
        <f>IF('Adjacent Counties'!AP62="x",VLOOKUP('2013 0-64'!AP$1,'2013 population'!$A$3:$E$102,3,FALSE),"")</f>
        <v/>
      </c>
      <c r="AQ62" s="2" t="str">
        <f>IF('Adjacent Counties'!AQ62="x",VLOOKUP('2013 0-64'!AQ$1,'2013 population'!$A$3:$E$102,3,FALSE),"")</f>
        <v/>
      </c>
      <c r="AR62" s="2" t="str">
        <f>IF('Adjacent Counties'!AR62="x",VLOOKUP('2013 0-64'!AR$1,'2013 population'!$A$3:$E$102,3,FALSE),"")</f>
        <v/>
      </c>
      <c r="AS62" s="2" t="str">
        <f>IF('Adjacent Counties'!AS62="x",VLOOKUP('2013 0-64'!AS$1,'2013 population'!$A$3:$E$102,3,FALSE),"")</f>
        <v/>
      </c>
      <c r="AT62" s="2" t="str">
        <f>IF('Adjacent Counties'!AT62="x",VLOOKUP('2013 0-64'!AT$1,'2013 population'!$A$3:$E$102,3,FALSE),"")</f>
        <v/>
      </c>
      <c r="AU62" s="2" t="str">
        <f>IF('Adjacent Counties'!AU62="x",VLOOKUP('2013 0-64'!AU$1,'2013 population'!$A$3:$E$102,3,FALSE),"")</f>
        <v/>
      </c>
      <c r="AV62" s="2" t="str">
        <f>IF('Adjacent Counties'!AV62="x",VLOOKUP('2013 0-64'!AV$1,'2013 population'!$A$3:$E$102,3,FALSE),"")</f>
        <v/>
      </c>
      <c r="AW62" s="2" t="str">
        <f>IF('Adjacent Counties'!AW62="x",VLOOKUP('2013 0-64'!AW$1,'2013 population'!$A$3:$E$102,3,FALSE),"")</f>
        <v/>
      </c>
      <c r="AX62" s="2" t="str">
        <f>IF('Adjacent Counties'!AX62="x",VLOOKUP('2013 0-64'!AX$1,'2013 population'!$A$3:$E$102,3,FALSE),"")</f>
        <v/>
      </c>
      <c r="AY62" s="2" t="str">
        <f>IF('Adjacent Counties'!AY62="x",VLOOKUP('2013 0-64'!AY$1,'2013 population'!$A$3:$E$102,3,FALSE),"")</f>
        <v/>
      </c>
      <c r="AZ62" s="2" t="str">
        <f>IF('Adjacent Counties'!AZ62="x",VLOOKUP('2013 0-64'!AZ$1,'2013 population'!$A$3:$E$102,3,FALSE),"")</f>
        <v/>
      </c>
      <c r="BA62" s="2" t="str">
        <f>IF('Adjacent Counties'!BA62="x",VLOOKUP('2013 0-64'!BA$1,'2013 population'!$A$3:$E$102,3,FALSE),"")</f>
        <v/>
      </c>
      <c r="BB62" s="2" t="str">
        <f>IF('Adjacent Counties'!BB62="x",VLOOKUP('2013 0-64'!BB$1,'2013 population'!$A$3:$E$102,3,FALSE),"")</f>
        <v/>
      </c>
      <c r="BC62" s="2" t="str">
        <f>IF('Adjacent Counties'!BC62="x",VLOOKUP('2013 0-64'!BC$1,'2013 population'!$A$3:$E$102,3,FALSE),"")</f>
        <v/>
      </c>
      <c r="BD62" s="2" t="str">
        <f>IF('Adjacent Counties'!BD62="x",VLOOKUP('2013 0-64'!BD$1,'2013 population'!$A$3:$E$102,3,FALSE),"")</f>
        <v/>
      </c>
      <c r="BE62" s="2" t="str">
        <f>IF('Adjacent Counties'!BE62="x",VLOOKUP('2013 0-64'!BE$1,'2013 population'!$A$3:$E$102,3,FALSE),"")</f>
        <v/>
      </c>
      <c r="BF62" s="2" t="str">
        <f>IF('Adjacent Counties'!BF62="x",VLOOKUP('2013 0-64'!BF$1,'2013 population'!$A$3:$E$102,3,FALSE),"")</f>
        <v/>
      </c>
      <c r="BG62" s="2" t="str">
        <f>IF('Adjacent Counties'!BG62="x",VLOOKUP('2013 0-64'!BG$1,'2013 population'!$A$3:$E$102,3,FALSE),"")</f>
        <v/>
      </c>
      <c r="BH62" s="2">
        <f>IF('Adjacent Counties'!BH62="x",VLOOKUP('2013 0-64'!BH$1,'2013 population'!$A$3:$E$102,3,FALSE),"")</f>
        <v>4745</v>
      </c>
      <c r="BI62" s="2" t="str">
        <f>IF('Adjacent Counties'!BI62="x",VLOOKUP('2013 0-64'!BI$1,'2013 population'!$A$3:$E$102,3,FALSE),"")</f>
        <v/>
      </c>
      <c r="BJ62" s="2">
        <f>IF('Adjacent Counties'!BJ62="x",VLOOKUP('2013 0-64'!BJ$1,'2013 population'!$A$3:$E$102,3,FALSE),"")</f>
        <v>1963</v>
      </c>
      <c r="BK62" s="2" t="str">
        <f>IF('Adjacent Counties'!BK62="x",VLOOKUP('2013 0-64'!BK$1,'2013 population'!$A$3:$E$102,3,FALSE),"")</f>
        <v/>
      </c>
      <c r="BL62" s="2" t="str">
        <f>IF('Adjacent Counties'!BL62="x",VLOOKUP('2013 0-64'!BL$1,'2013 population'!$A$3:$E$102,3,FALSE),"")</f>
        <v/>
      </c>
      <c r="BM62" s="2" t="str">
        <f>IF('Adjacent Counties'!BM62="x",VLOOKUP('2013 0-64'!BM$1,'2013 population'!$A$3:$E$102,3,FALSE),"")</f>
        <v/>
      </c>
      <c r="BN62" s="2" t="str">
        <f>IF('Adjacent Counties'!BN62="x",VLOOKUP('2013 0-64'!BN$1,'2013 population'!$A$3:$E$102,3,FALSE),"")</f>
        <v/>
      </c>
      <c r="BO62" s="2" t="str">
        <f>IF('Adjacent Counties'!BO62="x",VLOOKUP('2013 0-64'!BO$1,'2013 population'!$A$3:$E$102,3,FALSE),"")</f>
        <v/>
      </c>
      <c r="BP62" s="2" t="str">
        <f>IF('Adjacent Counties'!BP62="x",VLOOKUP('2013 0-64'!BP$1,'2013 population'!$A$3:$E$102,3,FALSE),"")</f>
        <v/>
      </c>
      <c r="BQ62" s="2" t="str">
        <f>IF('Adjacent Counties'!BQ62="x",VLOOKUP('2013 0-64'!BQ$1,'2013 population'!$A$3:$E$102,3,FALSE),"")</f>
        <v/>
      </c>
      <c r="BR62" s="2" t="str">
        <f>IF('Adjacent Counties'!BR62="x",VLOOKUP('2013 0-64'!BR$1,'2013 population'!$A$3:$E$102,3,FALSE),"")</f>
        <v/>
      </c>
      <c r="BS62" s="2" t="str">
        <f>IF('Adjacent Counties'!BS62="x",VLOOKUP('2013 0-64'!BS$1,'2013 population'!$A$3:$E$102,3,FALSE),"")</f>
        <v/>
      </c>
      <c r="BT62" s="2" t="str">
        <f>IF('Adjacent Counties'!BT62="x",VLOOKUP('2013 0-64'!BT$1,'2013 population'!$A$3:$E$102,3,FALSE),"")</f>
        <v/>
      </c>
      <c r="BU62" s="2" t="str">
        <f>IF('Adjacent Counties'!BU62="x",VLOOKUP('2013 0-64'!BU$1,'2013 population'!$A$3:$E$102,3,FALSE),"")</f>
        <v/>
      </c>
      <c r="BV62" s="2" t="str">
        <f>IF('Adjacent Counties'!BV62="x",VLOOKUP('2013 0-64'!BV$1,'2013 population'!$A$3:$E$102,3,FALSE),"")</f>
        <v/>
      </c>
      <c r="BW62" s="2" t="str">
        <f>IF('Adjacent Counties'!BW62="x",VLOOKUP('2013 0-64'!BW$1,'2013 population'!$A$3:$E$102,3,FALSE),"")</f>
        <v/>
      </c>
      <c r="BX62" s="2" t="str">
        <f>IF('Adjacent Counties'!BX62="x",VLOOKUP('2013 0-64'!BX$1,'2013 population'!$A$3:$E$102,3,FALSE),"")</f>
        <v/>
      </c>
      <c r="BY62" s="2" t="str">
        <f>IF('Adjacent Counties'!BY62="x",VLOOKUP('2013 0-64'!BY$1,'2013 population'!$A$3:$E$102,3,FALSE),"")</f>
        <v/>
      </c>
      <c r="BZ62" s="2" t="str">
        <f>IF('Adjacent Counties'!BZ62="x",VLOOKUP('2013 0-64'!BZ$1,'2013 population'!$A$3:$E$102,3,FALSE),"")</f>
        <v/>
      </c>
      <c r="CA62" s="2" t="str">
        <f>IF('Adjacent Counties'!CA62="x",VLOOKUP('2013 0-64'!CA$1,'2013 population'!$A$3:$E$102,3,FALSE),"")</f>
        <v/>
      </c>
      <c r="CB62" s="2" t="str">
        <f>IF('Adjacent Counties'!CB62="x",VLOOKUP('2013 0-64'!CB$1,'2013 population'!$A$3:$E$102,3,FALSE),"")</f>
        <v/>
      </c>
      <c r="CC62" s="2" t="str">
        <f>IF('Adjacent Counties'!CC62="x",VLOOKUP('2013 0-64'!CC$1,'2013 population'!$A$3:$E$102,3,FALSE),"")</f>
        <v/>
      </c>
      <c r="CD62" s="2" t="str">
        <f>IF('Adjacent Counties'!CD62="x",VLOOKUP('2013 0-64'!CD$1,'2013 population'!$A$3:$E$102,3,FALSE),"")</f>
        <v/>
      </c>
      <c r="CE62" s="2" t="str">
        <f>IF('Adjacent Counties'!CE62="x",VLOOKUP('2013 0-64'!CE$1,'2013 population'!$A$3:$E$102,3,FALSE),"")</f>
        <v/>
      </c>
      <c r="CF62" s="2" t="str">
        <f>IF('Adjacent Counties'!CF62="x",VLOOKUP('2013 0-64'!CF$1,'2013 population'!$A$3:$E$102,3,FALSE),"")</f>
        <v/>
      </c>
      <c r="CG62" s="2" t="str">
        <f>IF('Adjacent Counties'!CG62="x",VLOOKUP('2013 0-64'!CG$1,'2013 population'!$A$3:$E$102,3,FALSE),"")</f>
        <v/>
      </c>
      <c r="CH62" s="2" t="str">
        <f>IF('Adjacent Counties'!CH62="x",VLOOKUP('2013 0-64'!CH$1,'2013 population'!$A$3:$E$102,3,FALSE),"")</f>
        <v/>
      </c>
      <c r="CI62" s="2" t="str">
        <f>IF('Adjacent Counties'!CI62="x",VLOOKUP('2013 0-64'!CI$1,'2013 population'!$A$3:$E$102,3,FALSE),"")</f>
        <v/>
      </c>
      <c r="CJ62" s="2" t="str">
        <f>IF('Adjacent Counties'!CJ62="x",VLOOKUP('2013 0-64'!CJ$1,'2013 population'!$A$3:$E$102,3,FALSE),"")</f>
        <v/>
      </c>
      <c r="CK62" s="2" t="str">
        <f>IF('Adjacent Counties'!CK62="x",VLOOKUP('2013 0-64'!CK$1,'2013 population'!$A$3:$E$102,3,FALSE),"")</f>
        <v/>
      </c>
      <c r="CL62" s="2" t="str">
        <f>IF('Adjacent Counties'!CL62="x",VLOOKUP('2013 0-64'!CL$1,'2013 population'!$A$3:$E$102,3,FALSE),"")</f>
        <v/>
      </c>
      <c r="CM62" s="2" t="str">
        <f>IF('Adjacent Counties'!CM62="x",VLOOKUP('2013 0-64'!CM$1,'2013 population'!$A$3:$E$102,3,FALSE),"")</f>
        <v/>
      </c>
      <c r="CN62" s="2" t="str">
        <f>IF('Adjacent Counties'!CN62="x",VLOOKUP('2013 0-64'!CN$1,'2013 population'!$A$3:$E$102,3,FALSE),"")</f>
        <v/>
      </c>
      <c r="CO62" s="2" t="str">
        <f>IF('Adjacent Counties'!CO62="x",VLOOKUP('2013 0-64'!CO$1,'2013 population'!$A$3:$E$102,3,FALSE),"")</f>
        <v/>
      </c>
      <c r="CP62" s="2" t="str">
        <f>IF('Adjacent Counties'!CP62="x",VLOOKUP('2013 0-64'!CP$1,'2013 population'!$A$3:$E$102,3,FALSE),"")</f>
        <v/>
      </c>
      <c r="CQ62" s="2" t="str">
        <f>IF('Adjacent Counties'!CQ62="x",VLOOKUP('2013 0-64'!CQ$1,'2013 population'!$A$3:$E$102,3,FALSE),"")</f>
        <v/>
      </c>
      <c r="CR62" s="2" t="str">
        <f>IF('Adjacent Counties'!CR62="x",VLOOKUP('2013 0-64'!CR$1,'2013 population'!$A$3:$E$102,3,FALSE),"")</f>
        <v/>
      </c>
      <c r="CS62" s="2" t="str">
        <f>IF('Adjacent Counties'!CS62="x",VLOOKUP('2013 0-64'!CS$1,'2013 population'!$A$3:$E$102,3,FALSE),"")</f>
        <v/>
      </c>
      <c r="CT62" s="2" t="str">
        <f>IF('Adjacent Counties'!CT62="x",VLOOKUP('2013 0-64'!CT$1,'2013 population'!$A$3:$E$102,3,FALSE),"")</f>
        <v/>
      </c>
      <c r="CU62" s="2" t="str">
        <f>IF('Adjacent Counties'!CU62="x",VLOOKUP('2013 0-64'!CU$1,'2013 population'!$A$3:$E$102,3,FALSE),"")</f>
        <v/>
      </c>
      <c r="CV62" s="2" t="str">
        <f>IF('Adjacent Counties'!CV62="x",VLOOKUP('2013 0-64'!CV$1,'2013 population'!$A$3:$E$102,3,FALSE),"")</f>
        <v/>
      </c>
      <c r="CW62" s="2">
        <f>IF('Adjacent Counties'!CW62="x",VLOOKUP('2013 0-64'!CW$1,'2013 population'!$A$3:$E$102,3,FALSE),"")</f>
        <v>2267</v>
      </c>
      <c r="CX62" s="2">
        <f t="shared" si="0"/>
        <v>20005</v>
      </c>
      <c r="CY62" s="2">
        <f>SUMIF('Residents by Age'!B$2:B$422,"="&amp;'2013 0-64'!A62,'Residents by Age'!E$2:E$422)</f>
        <v>14</v>
      </c>
      <c r="CZ62" s="9">
        <f t="shared" si="1"/>
        <v>0.69982504373906529</v>
      </c>
    </row>
    <row r="63" spans="1:104">
      <c r="A63" s="3" t="s">
        <v>61</v>
      </c>
      <c r="B63" s="2" t="str">
        <f>IF('Adjacent Counties'!B63="x",VLOOKUP('2013 0-64'!B$1,'2013 population'!$A$3:$E$102,3,FALSE),"")</f>
        <v/>
      </c>
      <c r="C63" s="2" t="str">
        <f>IF('Adjacent Counties'!C63="x",VLOOKUP('2013 0-64'!C$1,'2013 population'!$A$3:$E$102,3,FALSE),"")</f>
        <v/>
      </c>
      <c r="D63" s="2" t="str">
        <f>IF('Adjacent Counties'!D63="x",VLOOKUP('2013 0-64'!D$1,'2013 population'!$A$3:$E$102,3,FALSE),"")</f>
        <v/>
      </c>
      <c r="E63" s="2" t="str">
        <f>IF('Adjacent Counties'!E63="x",VLOOKUP('2013 0-64'!E$1,'2013 population'!$A$3:$E$102,3,FALSE),"")</f>
        <v/>
      </c>
      <c r="F63" s="2" t="str">
        <f>IF('Adjacent Counties'!F63="x",VLOOKUP('2013 0-64'!F$1,'2013 population'!$A$3:$E$102,3,FALSE),"")</f>
        <v/>
      </c>
      <c r="G63" s="2" t="str">
        <f>IF('Adjacent Counties'!G63="x",VLOOKUP('2013 0-64'!G$1,'2013 population'!$A$3:$E$102,3,FALSE),"")</f>
        <v/>
      </c>
      <c r="H63" s="2" t="str">
        <f>IF('Adjacent Counties'!H63="x",VLOOKUP('2013 0-64'!H$1,'2013 population'!$A$3:$E$102,3,FALSE),"")</f>
        <v/>
      </c>
      <c r="I63" s="2" t="str">
        <f>IF('Adjacent Counties'!I63="x",VLOOKUP('2013 0-64'!I$1,'2013 population'!$A$3:$E$102,3,FALSE),"")</f>
        <v/>
      </c>
      <c r="J63" s="2" t="str">
        <f>IF('Adjacent Counties'!J63="x",VLOOKUP('2013 0-64'!J$1,'2013 population'!$A$3:$E$102,3,FALSE),"")</f>
        <v/>
      </c>
      <c r="K63" s="2" t="str">
        <f>IF('Adjacent Counties'!K63="x",VLOOKUP('2013 0-64'!K$1,'2013 population'!$A$3:$E$102,3,FALSE),"")</f>
        <v/>
      </c>
      <c r="L63" s="2" t="str">
        <f>IF('Adjacent Counties'!L63="x",VLOOKUP('2013 0-64'!L$1,'2013 population'!$A$3:$E$102,3,FALSE),"")</f>
        <v/>
      </c>
      <c r="M63" s="2" t="str">
        <f>IF('Adjacent Counties'!M63="x",VLOOKUP('2013 0-64'!M$1,'2013 population'!$A$3:$E$102,3,FALSE),"")</f>
        <v/>
      </c>
      <c r="N63" s="2" t="str">
        <f>IF('Adjacent Counties'!N63="x",VLOOKUP('2013 0-64'!N$1,'2013 population'!$A$3:$E$102,3,FALSE),"")</f>
        <v/>
      </c>
      <c r="O63" s="2" t="str">
        <f>IF('Adjacent Counties'!O63="x",VLOOKUP('2013 0-64'!O$1,'2013 population'!$A$3:$E$102,3,FALSE),"")</f>
        <v/>
      </c>
      <c r="P63" s="2" t="str">
        <f>IF('Adjacent Counties'!P63="x",VLOOKUP('2013 0-64'!P$1,'2013 population'!$A$3:$E$102,3,FALSE),"")</f>
        <v/>
      </c>
      <c r="Q63" s="2" t="str">
        <f>IF('Adjacent Counties'!Q63="x",VLOOKUP('2013 0-64'!Q$1,'2013 population'!$A$3:$E$102,3,FALSE),"")</f>
        <v/>
      </c>
      <c r="R63" s="2" t="str">
        <f>IF('Adjacent Counties'!R63="x",VLOOKUP('2013 0-64'!R$1,'2013 population'!$A$3:$E$102,3,FALSE),"")</f>
        <v/>
      </c>
      <c r="S63" s="2" t="str">
        <f>IF('Adjacent Counties'!S63="x",VLOOKUP('2013 0-64'!S$1,'2013 population'!$A$3:$E$102,3,FALSE),"")</f>
        <v/>
      </c>
      <c r="T63" s="2" t="str">
        <f>IF('Adjacent Counties'!T63="x",VLOOKUP('2013 0-64'!T$1,'2013 population'!$A$3:$E$102,3,FALSE),"")</f>
        <v/>
      </c>
      <c r="U63" s="2" t="str">
        <f>IF('Adjacent Counties'!U63="x",VLOOKUP('2013 0-64'!U$1,'2013 population'!$A$3:$E$102,3,FALSE),"")</f>
        <v/>
      </c>
      <c r="V63" s="2" t="str">
        <f>IF('Adjacent Counties'!V63="x",VLOOKUP('2013 0-64'!V$1,'2013 population'!$A$3:$E$102,3,FALSE),"")</f>
        <v/>
      </c>
      <c r="W63" s="2" t="str">
        <f>IF('Adjacent Counties'!W63="x",VLOOKUP('2013 0-64'!W$1,'2013 population'!$A$3:$E$102,3,FALSE),"")</f>
        <v/>
      </c>
      <c r="X63" s="2" t="str">
        <f>IF('Adjacent Counties'!X63="x",VLOOKUP('2013 0-64'!X$1,'2013 population'!$A$3:$E$102,3,FALSE),"")</f>
        <v/>
      </c>
      <c r="Y63" s="2" t="str">
        <f>IF('Adjacent Counties'!Y63="x",VLOOKUP('2013 0-64'!Y$1,'2013 population'!$A$3:$E$102,3,FALSE),"")</f>
        <v/>
      </c>
      <c r="Z63" s="2" t="str">
        <f>IF('Adjacent Counties'!Z63="x",VLOOKUP('2013 0-64'!Z$1,'2013 population'!$A$3:$E$102,3,FALSE),"")</f>
        <v/>
      </c>
      <c r="AA63" s="2" t="str">
        <f>IF('Adjacent Counties'!AA63="x",VLOOKUP('2013 0-64'!AA$1,'2013 population'!$A$3:$E$102,3,FALSE),"")</f>
        <v/>
      </c>
      <c r="AB63" s="2" t="str">
        <f>IF('Adjacent Counties'!AB63="x",VLOOKUP('2013 0-64'!AB$1,'2013 population'!$A$3:$E$102,3,FALSE),"")</f>
        <v/>
      </c>
      <c r="AC63" s="2" t="str">
        <f>IF('Adjacent Counties'!AC63="x",VLOOKUP('2013 0-64'!AC$1,'2013 population'!$A$3:$E$102,3,FALSE),"")</f>
        <v/>
      </c>
      <c r="AD63" s="2">
        <f>IF('Adjacent Counties'!AD63="x",VLOOKUP('2013 0-64'!AD$1,'2013 population'!$A$3:$E$102,3,FALSE),"")</f>
        <v>15526</v>
      </c>
      <c r="AE63" s="2" t="str">
        <f>IF('Adjacent Counties'!AE63="x",VLOOKUP('2013 0-64'!AE$1,'2013 population'!$A$3:$E$102,3,FALSE),"")</f>
        <v/>
      </c>
      <c r="AF63" s="2" t="str">
        <f>IF('Adjacent Counties'!AF63="x",VLOOKUP('2013 0-64'!AF$1,'2013 population'!$A$3:$E$102,3,FALSE),"")</f>
        <v/>
      </c>
      <c r="AG63" s="2" t="str">
        <f>IF('Adjacent Counties'!AG63="x",VLOOKUP('2013 0-64'!AG$1,'2013 population'!$A$3:$E$102,3,FALSE),"")</f>
        <v/>
      </c>
      <c r="AH63" s="2" t="str">
        <f>IF('Adjacent Counties'!AH63="x",VLOOKUP('2013 0-64'!AH$1,'2013 population'!$A$3:$E$102,3,FALSE),"")</f>
        <v/>
      </c>
      <c r="AI63" s="2" t="str">
        <f>IF('Adjacent Counties'!AI63="x",VLOOKUP('2013 0-64'!AI$1,'2013 population'!$A$3:$E$102,3,FALSE),"")</f>
        <v/>
      </c>
      <c r="AJ63" s="2" t="str">
        <f>IF('Adjacent Counties'!AJ63="x",VLOOKUP('2013 0-64'!AJ$1,'2013 population'!$A$3:$E$102,3,FALSE),"")</f>
        <v/>
      </c>
      <c r="AK63" s="2" t="str">
        <f>IF('Adjacent Counties'!AK63="x",VLOOKUP('2013 0-64'!AK$1,'2013 population'!$A$3:$E$102,3,FALSE),"")</f>
        <v/>
      </c>
      <c r="AL63" s="2" t="str">
        <f>IF('Adjacent Counties'!AL63="x",VLOOKUP('2013 0-64'!AL$1,'2013 population'!$A$3:$E$102,3,FALSE),"")</f>
        <v/>
      </c>
      <c r="AM63" s="2" t="str">
        <f>IF('Adjacent Counties'!AM63="x",VLOOKUP('2013 0-64'!AM$1,'2013 population'!$A$3:$E$102,3,FALSE),"")</f>
        <v/>
      </c>
      <c r="AN63" s="2" t="str">
        <f>IF('Adjacent Counties'!AN63="x",VLOOKUP('2013 0-64'!AN$1,'2013 population'!$A$3:$E$102,3,FALSE),"")</f>
        <v/>
      </c>
      <c r="AO63" s="2" t="str">
        <f>IF('Adjacent Counties'!AO63="x",VLOOKUP('2013 0-64'!AO$1,'2013 population'!$A$3:$E$102,3,FALSE),"")</f>
        <v/>
      </c>
      <c r="AP63" s="2" t="str">
        <f>IF('Adjacent Counties'!AP63="x",VLOOKUP('2013 0-64'!AP$1,'2013 population'!$A$3:$E$102,3,FALSE),"")</f>
        <v/>
      </c>
      <c r="AQ63" s="2" t="str">
        <f>IF('Adjacent Counties'!AQ63="x",VLOOKUP('2013 0-64'!AQ$1,'2013 population'!$A$3:$E$102,3,FALSE),"")</f>
        <v/>
      </c>
      <c r="AR63" s="2" t="str">
        <f>IF('Adjacent Counties'!AR63="x",VLOOKUP('2013 0-64'!AR$1,'2013 population'!$A$3:$E$102,3,FALSE),"")</f>
        <v/>
      </c>
      <c r="AS63" s="2" t="str">
        <f>IF('Adjacent Counties'!AS63="x",VLOOKUP('2013 0-64'!AS$1,'2013 population'!$A$3:$E$102,3,FALSE),"")</f>
        <v/>
      </c>
      <c r="AT63" s="2" t="str">
        <f>IF('Adjacent Counties'!AT63="x",VLOOKUP('2013 0-64'!AT$1,'2013 population'!$A$3:$E$102,3,FALSE),"")</f>
        <v/>
      </c>
      <c r="AU63" s="2" t="str">
        <f>IF('Adjacent Counties'!AU63="x",VLOOKUP('2013 0-64'!AU$1,'2013 population'!$A$3:$E$102,3,FALSE),"")</f>
        <v/>
      </c>
      <c r="AV63" s="2" t="str">
        <f>IF('Adjacent Counties'!AV63="x",VLOOKUP('2013 0-64'!AV$1,'2013 population'!$A$3:$E$102,3,FALSE),"")</f>
        <v/>
      </c>
      <c r="AW63" s="2" t="str">
        <f>IF('Adjacent Counties'!AW63="x",VLOOKUP('2013 0-64'!AW$1,'2013 population'!$A$3:$E$102,3,FALSE),"")</f>
        <v/>
      </c>
      <c r="AX63" s="2" t="str">
        <f>IF('Adjacent Counties'!AX63="x",VLOOKUP('2013 0-64'!AX$1,'2013 population'!$A$3:$E$102,3,FALSE),"")</f>
        <v/>
      </c>
      <c r="AY63" s="2" t="str">
        <f>IF('Adjacent Counties'!AY63="x",VLOOKUP('2013 0-64'!AY$1,'2013 population'!$A$3:$E$102,3,FALSE),"")</f>
        <v/>
      </c>
      <c r="AZ63" s="2" t="str">
        <f>IF('Adjacent Counties'!AZ63="x",VLOOKUP('2013 0-64'!AZ$1,'2013 population'!$A$3:$E$102,3,FALSE),"")</f>
        <v/>
      </c>
      <c r="BA63" s="2" t="str">
        <f>IF('Adjacent Counties'!BA63="x",VLOOKUP('2013 0-64'!BA$1,'2013 population'!$A$3:$E$102,3,FALSE),"")</f>
        <v/>
      </c>
      <c r="BB63" s="2" t="str">
        <f>IF('Adjacent Counties'!BB63="x",VLOOKUP('2013 0-64'!BB$1,'2013 population'!$A$3:$E$102,3,FALSE),"")</f>
        <v/>
      </c>
      <c r="BC63" s="2" t="str">
        <f>IF('Adjacent Counties'!BC63="x",VLOOKUP('2013 0-64'!BC$1,'2013 population'!$A$3:$E$102,3,FALSE),"")</f>
        <v/>
      </c>
      <c r="BD63" s="2" t="str">
        <f>IF('Adjacent Counties'!BD63="x",VLOOKUP('2013 0-64'!BD$1,'2013 population'!$A$3:$E$102,3,FALSE),"")</f>
        <v/>
      </c>
      <c r="BE63" s="2" t="str">
        <f>IF('Adjacent Counties'!BE63="x",VLOOKUP('2013 0-64'!BE$1,'2013 population'!$A$3:$E$102,3,FALSE),"")</f>
        <v/>
      </c>
      <c r="BF63" s="2" t="str">
        <f>IF('Adjacent Counties'!BF63="x",VLOOKUP('2013 0-64'!BF$1,'2013 population'!$A$3:$E$102,3,FALSE),"")</f>
        <v/>
      </c>
      <c r="BG63" s="2" t="str">
        <f>IF('Adjacent Counties'!BG63="x",VLOOKUP('2013 0-64'!BG$1,'2013 population'!$A$3:$E$102,3,FALSE),"")</f>
        <v/>
      </c>
      <c r="BH63" s="2" t="str">
        <f>IF('Adjacent Counties'!BH63="x",VLOOKUP('2013 0-64'!BH$1,'2013 population'!$A$3:$E$102,3,FALSE),"")</f>
        <v/>
      </c>
      <c r="BI63" s="2" t="str">
        <f>IF('Adjacent Counties'!BI63="x",VLOOKUP('2013 0-64'!BI$1,'2013 population'!$A$3:$E$102,3,FALSE),"")</f>
        <v/>
      </c>
      <c r="BJ63" s="2" t="str">
        <f>IF('Adjacent Counties'!BJ63="x",VLOOKUP('2013 0-64'!BJ$1,'2013 population'!$A$3:$E$102,3,FALSE),"")</f>
        <v/>
      </c>
      <c r="BK63" s="2">
        <f>IF('Adjacent Counties'!BK63="x",VLOOKUP('2013 0-64'!BK$1,'2013 population'!$A$3:$E$102,3,FALSE),"")</f>
        <v>2937</v>
      </c>
      <c r="BL63" s="2">
        <f>IF('Adjacent Counties'!BL63="x",VLOOKUP('2013 0-64'!BL$1,'2013 population'!$A$3:$E$102,3,FALSE),"")</f>
        <v>11732</v>
      </c>
      <c r="BM63" s="2" t="str">
        <f>IF('Adjacent Counties'!BM63="x",VLOOKUP('2013 0-64'!BM$1,'2013 population'!$A$3:$E$102,3,FALSE),"")</f>
        <v/>
      </c>
      <c r="BN63" s="2" t="str">
        <f>IF('Adjacent Counties'!BN63="x",VLOOKUP('2013 0-64'!BN$1,'2013 population'!$A$3:$E$102,3,FALSE),"")</f>
        <v/>
      </c>
      <c r="BO63" s="2" t="str">
        <f>IF('Adjacent Counties'!BO63="x",VLOOKUP('2013 0-64'!BO$1,'2013 population'!$A$3:$E$102,3,FALSE),"")</f>
        <v/>
      </c>
      <c r="BP63" s="2" t="str">
        <f>IF('Adjacent Counties'!BP63="x",VLOOKUP('2013 0-64'!BP$1,'2013 population'!$A$3:$E$102,3,FALSE),"")</f>
        <v/>
      </c>
      <c r="BQ63" s="2" t="str">
        <f>IF('Adjacent Counties'!BQ63="x",VLOOKUP('2013 0-64'!BQ$1,'2013 population'!$A$3:$E$102,3,FALSE),"")</f>
        <v/>
      </c>
      <c r="BR63" s="2" t="str">
        <f>IF('Adjacent Counties'!BR63="x",VLOOKUP('2013 0-64'!BR$1,'2013 population'!$A$3:$E$102,3,FALSE),"")</f>
        <v/>
      </c>
      <c r="BS63" s="2" t="str">
        <f>IF('Adjacent Counties'!BS63="x",VLOOKUP('2013 0-64'!BS$1,'2013 population'!$A$3:$E$102,3,FALSE),"")</f>
        <v/>
      </c>
      <c r="BT63" s="2" t="str">
        <f>IF('Adjacent Counties'!BT63="x",VLOOKUP('2013 0-64'!BT$1,'2013 population'!$A$3:$E$102,3,FALSE),"")</f>
        <v/>
      </c>
      <c r="BU63" s="2" t="str">
        <f>IF('Adjacent Counties'!BU63="x",VLOOKUP('2013 0-64'!BU$1,'2013 population'!$A$3:$E$102,3,FALSE),"")</f>
        <v/>
      </c>
      <c r="BV63" s="2" t="str">
        <f>IF('Adjacent Counties'!BV63="x",VLOOKUP('2013 0-64'!BV$1,'2013 population'!$A$3:$E$102,3,FALSE),"")</f>
        <v/>
      </c>
      <c r="BW63" s="2" t="str">
        <f>IF('Adjacent Counties'!BW63="x",VLOOKUP('2013 0-64'!BW$1,'2013 population'!$A$3:$E$102,3,FALSE),"")</f>
        <v/>
      </c>
      <c r="BX63" s="2" t="str">
        <f>IF('Adjacent Counties'!BX63="x",VLOOKUP('2013 0-64'!BX$1,'2013 population'!$A$3:$E$102,3,FALSE),"")</f>
        <v/>
      </c>
      <c r="BY63" s="2">
        <f>IF('Adjacent Counties'!BY63="x",VLOOKUP('2013 0-64'!BY$1,'2013 population'!$A$3:$E$102,3,FALSE),"")</f>
        <v>13178</v>
      </c>
      <c r="BZ63" s="2">
        <f>IF('Adjacent Counties'!BZ63="x",VLOOKUP('2013 0-64'!BZ$1,'2013 population'!$A$3:$E$102,3,FALSE),"")</f>
        <v>4228</v>
      </c>
      <c r="CA63" s="2" t="str">
        <f>IF('Adjacent Counties'!CA63="x",VLOOKUP('2013 0-64'!CA$1,'2013 population'!$A$3:$E$102,3,FALSE),"")</f>
        <v/>
      </c>
      <c r="CB63" s="2" t="str">
        <f>IF('Adjacent Counties'!CB63="x",VLOOKUP('2013 0-64'!CB$1,'2013 population'!$A$3:$E$102,3,FALSE),"")</f>
        <v/>
      </c>
      <c r="CC63" s="2" t="str">
        <f>IF('Adjacent Counties'!CC63="x",VLOOKUP('2013 0-64'!CC$1,'2013 population'!$A$3:$E$102,3,FALSE),"")</f>
        <v/>
      </c>
      <c r="CD63" s="2" t="str">
        <f>IF('Adjacent Counties'!CD63="x",VLOOKUP('2013 0-64'!CD$1,'2013 population'!$A$3:$E$102,3,FALSE),"")</f>
        <v/>
      </c>
      <c r="CE63" s="2" t="str">
        <f>IF('Adjacent Counties'!CE63="x",VLOOKUP('2013 0-64'!CE$1,'2013 population'!$A$3:$E$102,3,FALSE),"")</f>
        <v/>
      </c>
      <c r="CF63" s="2" t="str">
        <f>IF('Adjacent Counties'!CF63="x",VLOOKUP('2013 0-64'!CF$1,'2013 population'!$A$3:$E$102,3,FALSE),"")</f>
        <v/>
      </c>
      <c r="CG63" s="2">
        <f>IF('Adjacent Counties'!CG63="x",VLOOKUP('2013 0-64'!CG$1,'2013 population'!$A$3:$E$102,3,FALSE),"")</f>
        <v>5932</v>
      </c>
      <c r="CH63" s="2" t="str">
        <f>IF('Adjacent Counties'!CH63="x",VLOOKUP('2013 0-64'!CH$1,'2013 population'!$A$3:$E$102,3,FALSE),"")</f>
        <v/>
      </c>
      <c r="CI63" s="2" t="str">
        <f>IF('Adjacent Counties'!CI63="x",VLOOKUP('2013 0-64'!CI$1,'2013 population'!$A$3:$E$102,3,FALSE),"")</f>
        <v/>
      </c>
      <c r="CJ63" s="2" t="str">
        <f>IF('Adjacent Counties'!CJ63="x",VLOOKUP('2013 0-64'!CJ$1,'2013 population'!$A$3:$E$102,3,FALSE),"")</f>
        <v/>
      </c>
      <c r="CK63" s="2" t="str">
        <f>IF('Adjacent Counties'!CK63="x",VLOOKUP('2013 0-64'!CK$1,'2013 population'!$A$3:$E$102,3,FALSE),"")</f>
        <v/>
      </c>
      <c r="CL63" s="2" t="str">
        <f>IF('Adjacent Counties'!CL63="x",VLOOKUP('2013 0-64'!CL$1,'2013 population'!$A$3:$E$102,3,FALSE),"")</f>
        <v/>
      </c>
      <c r="CM63" s="2" t="str">
        <f>IF('Adjacent Counties'!CM63="x",VLOOKUP('2013 0-64'!CM$1,'2013 population'!$A$3:$E$102,3,FALSE),"")</f>
        <v/>
      </c>
      <c r="CN63" s="2" t="str">
        <f>IF('Adjacent Counties'!CN63="x",VLOOKUP('2013 0-64'!CN$1,'2013 population'!$A$3:$E$102,3,FALSE),"")</f>
        <v/>
      </c>
      <c r="CO63" s="2" t="str">
        <f>IF('Adjacent Counties'!CO63="x",VLOOKUP('2013 0-64'!CO$1,'2013 population'!$A$3:$E$102,3,FALSE),"")</f>
        <v/>
      </c>
      <c r="CP63" s="2" t="str">
        <f>IF('Adjacent Counties'!CP63="x",VLOOKUP('2013 0-64'!CP$1,'2013 population'!$A$3:$E$102,3,FALSE),"")</f>
        <v/>
      </c>
      <c r="CQ63" s="2" t="str">
        <f>IF('Adjacent Counties'!CQ63="x",VLOOKUP('2013 0-64'!CQ$1,'2013 population'!$A$3:$E$102,3,FALSE),"")</f>
        <v/>
      </c>
      <c r="CR63" s="2" t="str">
        <f>IF('Adjacent Counties'!CR63="x",VLOOKUP('2013 0-64'!CR$1,'2013 population'!$A$3:$E$102,3,FALSE),"")</f>
        <v/>
      </c>
      <c r="CS63" s="2" t="str">
        <f>IF('Adjacent Counties'!CS63="x",VLOOKUP('2013 0-64'!CS$1,'2013 population'!$A$3:$E$102,3,FALSE),"")</f>
        <v/>
      </c>
      <c r="CT63" s="2" t="str">
        <f>IF('Adjacent Counties'!CT63="x",VLOOKUP('2013 0-64'!CT$1,'2013 population'!$A$3:$E$102,3,FALSE),"")</f>
        <v/>
      </c>
      <c r="CU63" s="2" t="str">
        <f>IF('Adjacent Counties'!CU63="x",VLOOKUP('2013 0-64'!CU$1,'2013 population'!$A$3:$E$102,3,FALSE),"")</f>
        <v/>
      </c>
      <c r="CV63" s="2" t="str">
        <f>IF('Adjacent Counties'!CV63="x",VLOOKUP('2013 0-64'!CV$1,'2013 population'!$A$3:$E$102,3,FALSE),"")</f>
        <v/>
      </c>
      <c r="CW63" s="2" t="str">
        <f>IF('Adjacent Counties'!CW63="x",VLOOKUP('2013 0-64'!CW$1,'2013 population'!$A$3:$E$102,3,FALSE),"")</f>
        <v/>
      </c>
      <c r="CX63" s="2">
        <f t="shared" si="0"/>
        <v>53533</v>
      </c>
      <c r="CY63" s="2">
        <f>SUMIF('Residents by Age'!B$2:B$422,"="&amp;'2013 0-64'!A63,'Residents by Age'!E$2:E$422)</f>
        <v>18</v>
      </c>
      <c r="CZ63" s="9">
        <f t="shared" si="1"/>
        <v>0.3362411970186614</v>
      </c>
    </row>
    <row r="64" spans="1:104">
      <c r="A64" s="3" t="s">
        <v>62</v>
      </c>
      <c r="B64" s="2" t="str">
        <f>IF('Adjacent Counties'!B64="x",VLOOKUP('2013 0-64'!B$1,'2013 population'!$A$3:$E$102,3,FALSE),"")</f>
        <v/>
      </c>
      <c r="C64" s="2" t="str">
        <f>IF('Adjacent Counties'!C64="x",VLOOKUP('2013 0-64'!C$1,'2013 population'!$A$3:$E$102,3,FALSE),"")</f>
        <v/>
      </c>
      <c r="D64" s="2" t="str">
        <f>IF('Adjacent Counties'!D64="x",VLOOKUP('2013 0-64'!D$1,'2013 population'!$A$3:$E$102,3,FALSE),"")</f>
        <v/>
      </c>
      <c r="E64" s="2" t="str">
        <f>IF('Adjacent Counties'!E64="x",VLOOKUP('2013 0-64'!E$1,'2013 population'!$A$3:$E$102,3,FALSE),"")</f>
        <v/>
      </c>
      <c r="F64" s="2" t="str">
        <f>IF('Adjacent Counties'!F64="x",VLOOKUP('2013 0-64'!F$1,'2013 population'!$A$3:$E$102,3,FALSE),"")</f>
        <v/>
      </c>
      <c r="G64" s="2" t="str">
        <f>IF('Adjacent Counties'!G64="x",VLOOKUP('2013 0-64'!G$1,'2013 population'!$A$3:$E$102,3,FALSE),"")</f>
        <v/>
      </c>
      <c r="H64" s="2" t="str">
        <f>IF('Adjacent Counties'!H64="x",VLOOKUP('2013 0-64'!H$1,'2013 population'!$A$3:$E$102,3,FALSE),"")</f>
        <v/>
      </c>
      <c r="I64" s="2" t="str">
        <f>IF('Adjacent Counties'!I64="x",VLOOKUP('2013 0-64'!I$1,'2013 population'!$A$3:$E$102,3,FALSE),"")</f>
        <v/>
      </c>
      <c r="J64" s="2" t="str">
        <f>IF('Adjacent Counties'!J64="x",VLOOKUP('2013 0-64'!J$1,'2013 population'!$A$3:$E$102,3,FALSE),"")</f>
        <v/>
      </c>
      <c r="K64" s="2" t="str">
        <f>IF('Adjacent Counties'!K64="x",VLOOKUP('2013 0-64'!K$1,'2013 population'!$A$3:$E$102,3,FALSE),"")</f>
        <v/>
      </c>
      <c r="L64" s="2" t="str">
        <f>IF('Adjacent Counties'!L64="x",VLOOKUP('2013 0-64'!L$1,'2013 population'!$A$3:$E$102,3,FALSE),"")</f>
        <v/>
      </c>
      <c r="M64" s="2" t="str">
        <f>IF('Adjacent Counties'!M64="x",VLOOKUP('2013 0-64'!M$1,'2013 population'!$A$3:$E$102,3,FALSE),"")</f>
        <v/>
      </c>
      <c r="N64" s="2" t="str">
        <f>IF('Adjacent Counties'!N64="x",VLOOKUP('2013 0-64'!N$1,'2013 population'!$A$3:$E$102,3,FALSE),"")</f>
        <v/>
      </c>
      <c r="O64" s="2" t="str">
        <f>IF('Adjacent Counties'!O64="x",VLOOKUP('2013 0-64'!O$1,'2013 population'!$A$3:$E$102,3,FALSE),"")</f>
        <v/>
      </c>
      <c r="P64" s="2" t="str">
        <f>IF('Adjacent Counties'!P64="x",VLOOKUP('2013 0-64'!P$1,'2013 population'!$A$3:$E$102,3,FALSE),"")</f>
        <v/>
      </c>
      <c r="Q64" s="2" t="str">
        <f>IF('Adjacent Counties'!Q64="x",VLOOKUP('2013 0-64'!Q$1,'2013 population'!$A$3:$E$102,3,FALSE),"")</f>
        <v/>
      </c>
      <c r="R64" s="2" t="str">
        <f>IF('Adjacent Counties'!R64="x",VLOOKUP('2013 0-64'!R$1,'2013 population'!$A$3:$E$102,3,FALSE),"")</f>
        <v/>
      </c>
      <c r="S64" s="2" t="str">
        <f>IF('Adjacent Counties'!S64="x",VLOOKUP('2013 0-64'!S$1,'2013 population'!$A$3:$E$102,3,FALSE),"")</f>
        <v/>
      </c>
      <c r="T64" s="2">
        <f>IF('Adjacent Counties'!T64="x",VLOOKUP('2013 0-64'!T$1,'2013 population'!$A$3:$E$102,3,FALSE),"")</f>
        <v>8167</v>
      </c>
      <c r="U64" s="2" t="str">
        <f>IF('Adjacent Counties'!U64="x",VLOOKUP('2013 0-64'!U$1,'2013 population'!$A$3:$E$102,3,FALSE),"")</f>
        <v/>
      </c>
      <c r="V64" s="2" t="str">
        <f>IF('Adjacent Counties'!V64="x",VLOOKUP('2013 0-64'!V$1,'2013 population'!$A$3:$E$102,3,FALSE),"")</f>
        <v/>
      </c>
      <c r="W64" s="2" t="str">
        <f>IF('Adjacent Counties'!W64="x",VLOOKUP('2013 0-64'!W$1,'2013 population'!$A$3:$E$102,3,FALSE),"")</f>
        <v/>
      </c>
      <c r="X64" s="2" t="str">
        <f>IF('Adjacent Counties'!X64="x",VLOOKUP('2013 0-64'!X$1,'2013 population'!$A$3:$E$102,3,FALSE),"")</f>
        <v/>
      </c>
      <c r="Y64" s="2" t="str">
        <f>IF('Adjacent Counties'!Y64="x",VLOOKUP('2013 0-64'!Y$1,'2013 population'!$A$3:$E$102,3,FALSE),"")</f>
        <v/>
      </c>
      <c r="Z64" s="2" t="str">
        <f>IF('Adjacent Counties'!Z64="x",VLOOKUP('2013 0-64'!Z$1,'2013 population'!$A$3:$E$102,3,FALSE),"")</f>
        <v/>
      </c>
      <c r="AA64" s="2">
        <f>IF('Adjacent Counties'!AA64="x",VLOOKUP('2013 0-64'!AA$1,'2013 population'!$A$3:$E$102,3,FALSE),"")</f>
        <v>20870</v>
      </c>
      <c r="AB64" s="2" t="str">
        <f>IF('Adjacent Counties'!AB64="x",VLOOKUP('2013 0-64'!AB$1,'2013 population'!$A$3:$E$102,3,FALSE),"")</f>
        <v/>
      </c>
      <c r="AC64" s="2" t="str">
        <f>IF('Adjacent Counties'!AC64="x",VLOOKUP('2013 0-64'!AC$1,'2013 population'!$A$3:$E$102,3,FALSE),"")</f>
        <v/>
      </c>
      <c r="AD64" s="2" t="str">
        <f>IF('Adjacent Counties'!AD64="x",VLOOKUP('2013 0-64'!AD$1,'2013 population'!$A$3:$E$102,3,FALSE),"")</f>
        <v/>
      </c>
      <c r="AE64" s="2" t="str">
        <f>IF('Adjacent Counties'!AE64="x",VLOOKUP('2013 0-64'!AE$1,'2013 population'!$A$3:$E$102,3,FALSE),"")</f>
        <v/>
      </c>
      <c r="AF64" s="2" t="str">
        <f>IF('Adjacent Counties'!AF64="x",VLOOKUP('2013 0-64'!AF$1,'2013 population'!$A$3:$E$102,3,FALSE),"")</f>
        <v/>
      </c>
      <c r="AG64" s="2" t="str">
        <f>IF('Adjacent Counties'!AG64="x",VLOOKUP('2013 0-64'!AG$1,'2013 population'!$A$3:$E$102,3,FALSE),"")</f>
        <v/>
      </c>
      <c r="AH64" s="2" t="str">
        <f>IF('Adjacent Counties'!AH64="x",VLOOKUP('2013 0-64'!AH$1,'2013 population'!$A$3:$E$102,3,FALSE),"")</f>
        <v/>
      </c>
      <c r="AI64" s="2" t="str">
        <f>IF('Adjacent Counties'!AI64="x",VLOOKUP('2013 0-64'!AI$1,'2013 population'!$A$3:$E$102,3,FALSE),"")</f>
        <v/>
      </c>
      <c r="AJ64" s="2" t="str">
        <f>IF('Adjacent Counties'!AJ64="x",VLOOKUP('2013 0-64'!AJ$1,'2013 population'!$A$3:$E$102,3,FALSE),"")</f>
        <v/>
      </c>
      <c r="AK64" s="2" t="str">
        <f>IF('Adjacent Counties'!AK64="x",VLOOKUP('2013 0-64'!AK$1,'2013 population'!$A$3:$E$102,3,FALSE),"")</f>
        <v/>
      </c>
      <c r="AL64" s="2" t="str">
        <f>IF('Adjacent Counties'!AL64="x",VLOOKUP('2013 0-64'!AL$1,'2013 population'!$A$3:$E$102,3,FALSE),"")</f>
        <v/>
      </c>
      <c r="AM64" s="2" t="str">
        <f>IF('Adjacent Counties'!AM64="x",VLOOKUP('2013 0-64'!AM$1,'2013 population'!$A$3:$E$102,3,FALSE),"")</f>
        <v/>
      </c>
      <c r="AN64" s="2" t="str">
        <f>IF('Adjacent Counties'!AN64="x",VLOOKUP('2013 0-64'!AN$1,'2013 population'!$A$3:$E$102,3,FALSE),"")</f>
        <v/>
      </c>
      <c r="AO64" s="2" t="str">
        <f>IF('Adjacent Counties'!AO64="x",VLOOKUP('2013 0-64'!AO$1,'2013 population'!$A$3:$E$102,3,FALSE),"")</f>
        <v/>
      </c>
      <c r="AP64" s="2" t="str">
        <f>IF('Adjacent Counties'!AP64="x",VLOOKUP('2013 0-64'!AP$1,'2013 population'!$A$3:$E$102,3,FALSE),"")</f>
        <v/>
      </c>
      <c r="AQ64" s="2" t="str">
        <f>IF('Adjacent Counties'!AQ64="x",VLOOKUP('2013 0-64'!AQ$1,'2013 population'!$A$3:$E$102,3,FALSE),"")</f>
        <v/>
      </c>
      <c r="AR64" s="2">
        <f>IF('Adjacent Counties'!AR64="x",VLOOKUP('2013 0-64'!AR$1,'2013 population'!$A$3:$E$102,3,FALSE),"")</f>
        <v>8577</v>
      </c>
      <c r="AS64" s="2" t="str">
        <f>IF('Adjacent Counties'!AS64="x",VLOOKUP('2013 0-64'!AS$1,'2013 population'!$A$3:$E$102,3,FALSE),"")</f>
        <v/>
      </c>
      <c r="AT64" s="2" t="str">
        <f>IF('Adjacent Counties'!AT64="x",VLOOKUP('2013 0-64'!AT$1,'2013 population'!$A$3:$E$102,3,FALSE),"")</f>
        <v/>
      </c>
      <c r="AU64" s="2" t="str">
        <f>IF('Adjacent Counties'!AU64="x",VLOOKUP('2013 0-64'!AU$1,'2013 population'!$A$3:$E$102,3,FALSE),"")</f>
        <v/>
      </c>
      <c r="AV64" s="2">
        <f>IF('Adjacent Counties'!AV64="x",VLOOKUP('2013 0-64'!AV$1,'2013 population'!$A$3:$E$102,3,FALSE),"")</f>
        <v>2595</v>
      </c>
      <c r="AW64" s="2" t="str">
        <f>IF('Adjacent Counties'!AW64="x",VLOOKUP('2013 0-64'!AW$1,'2013 population'!$A$3:$E$102,3,FALSE),"")</f>
        <v/>
      </c>
      <c r="AX64" s="2" t="str">
        <f>IF('Adjacent Counties'!AX64="x",VLOOKUP('2013 0-64'!AX$1,'2013 population'!$A$3:$E$102,3,FALSE),"")</f>
        <v/>
      </c>
      <c r="AY64" s="2" t="str">
        <f>IF('Adjacent Counties'!AY64="x",VLOOKUP('2013 0-64'!AY$1,'2013 population'!$A$3:$E$102,3,FALSE),"")</f>
        <v/>
      </c>
      <c r="AZ64" s="2" t="str">
        <f>IF('Adjacent Counties'!AZ64="x",VLOOKUP('2013 0-64'!AZ$1,'2013 population'!$A$3:$E$102,3,FALSE),"")</f>
        <v/>
      </c>
      <c r="BA64" s="2" t="str">
        <f>IF('Adjacent Counties'!BA64="x",VLOOKUP('2013 0-64'!BA$1,'2013 population'!$A$3:$E$102,3,FALSE),"")</f>
        <v/>
      </c>
      <c r="BB64" s="2">
        <f>IF('Adjacent Counties'!BB64="x",VLOOKUP('2013 0-64'!BB$1,'2013 population'!$A$3:$E$102,3,FALSE),"")</f>
        <v>5020</v>
      </c>
      <c r="BC64" s="2" t="str">
        <f>IF('Adjacent Counties'!BC64="x",VLOOKUP('2013 0-64'!BC$1,'2013 population'!$A$3:$E$102,3,FALSE),"")</f>
        <v/>
      </c>
      <c r="BD64" s="2" t="str">
        <f>IF('Adjacent Counties'!BD64="x",VLOOKUP('2013 0-64'!BD$1,'2013 population'!$A$3:$E$102,3,FALSE),"")</f>
        <v/>
      </c>
      <c r="BE64" s="2" t="str">
        <f>IF('Adjacent Counties'!BE64="x",VLOOKUP('2013 0-64'!BE$1,'2013 population'!$A$3:$E$102,3,FALSE),"")</f>
        <v/>
      </c>
      <c r="BF64" s="2" t="str">
        <f>IF('Adjacent Counties'!BF64="x",VLOOKUP('2013 0-64'!BF$1,'2013 population'!$A$3:$E$102,3,FALSE),"")</f>
        <v/>
      </c>
      <c r="BG64" s="2" t="str">
        <f>IF('Adjacent Counties'!BG64="x",VLOOKUP('2013 0-64'!BG$1,'2013 population'!$A$3:$E$102,3,FALSE),"")</f>
        <v/>
      </c>
      <c r="BH64" s="2" t="str">
        <f>IF('Adjacent Counties'!BH64="x",VLOOKUP('2013 0-64'!BH$1,'2013 population'!$A$3:$E$102,3,FALSE),"")</f>
        <v/>
      </c>
      <c r="BI64" s="2" t="str">
        <f>IF('Adjacent Counties'!BI64="x",VLOOKUP('2013 0-64'!BI$1,'2013 population'!$A$3:$E$102,3,FALSE),"")</f>
        <v/>
      </c>
      <c r="BJ64" s="2" t="str">
        <f>IF('Adjacent Counties'!BJ64="x",VLOOKUP('2013 0-64'!BJ$1,'2013 population'!$A$3:$E$102,3,FALSE),"")</f>
        <v/>
      </c>
      <c r="BK64" s="2">
        <f>IF('Adjacent Counties'!BK64="x",VLOOKUP('2013 0-64'!BK$1,'2013 population'!$A$3:$E$102,3,FALSE),"")</f>
        <v>2937</v>
      </c>
      <c r="BL64" s="2">
        <f>IF('Adjacent Counties'!BL64="x",VLOOKUP('2013 0-64'!BL$1,'2013 population'!$A$3:$E$102,3,FALSE),"")</f>
        <v>11732</v>
      </c>
      <c r="BM64" s="2" t="str">
        <f>IF('Adjacent Counties'!BM64="x",VLOOKUP('2013 0-64'!BM$1,'2013 population'!$A$3:$E$102,3,FALSE),"")</f>
        <v/>
      </c>
      <c r="BN64" s="2" t="str">
        <f>IF('Adjacent Counties'!BN64="x",VLOOKUP('2013 0-64'!BN$1,'2013 population'!$A$3:$E$102,3,FALSE),"")</f>
        <v/>
      </c>
      <c r="BO64" s="2" t="str">
        <f>IF('Adjacent Counties'!BO64="x",VLOOKUP('2013 0-64'!BO$1,'2013 population'!$A$3:$E$102,3,FALSE),"")</f>
        <v/>
      </c>
      <c r="BP64" s="2" t="str">
        <f>IF('Adjacent Counties'!BP64="x",VLOOKUP('2013 0-64'!BP$1,'2013 population'!$A$3:$E$102,3,FALSE),"")</f>
        <v/>
      </c>
      <c r="BQ64" s="2" t="str">
        <f>IF('Adjacent Counties'!BQ64="x",VLOOKUP('2013 0-64'!BQ$1,'2013 population'!$A$3:$E$102,3,FALSE),"")</f>
        <v/>
      </c>
      <c r="BR64" s="2" t="str">
        <f>IF('Adjacent Counties'!BR64="x",VLOOKUP('2013 0-64'!BR$1,'2013 population'!$A$3:$E$102,3,FALSE),"")</f>
        <v/>
      </c>
      <c r="BS64" s="2" t="str">
        <f>IF('Adjacent Counties'!BS64="x",VLOOKUP('2013 0-64'!BS$1,'2013 population'!$A$3:$E$102,3,FALSE),"")</f>
        <v/>
      </c>
      <c r="BT64" s="2" t="str">
        <f>IF('Adjacent Counties'!BT64="x",VLOOKUP('2013 0-64'!BT$1,'2013 population'!$A$3:$E$102,3,FALSE),"")</f>
        <v/>
      </c>
      <c r="BU64" s="2" t="str">
        <f>IF('Adjacent Counties'!BU64="x",VLOOKUP('2013 0-64'!BU$1,'2013 population'!$A$3:$E$102,3,FALSE),"")</f>
        <v/>
      </c>
      <c r="BV64" s="2" t="str">
        <f>IF('Adjacent Counties'!BV64="x",VLOOKUP('2013 0-64'!BV$1,'2013 population'!$A$3:$E$102,3,FALSE),"")</f>
        <v/>
      </c>
      <c r="BW64" s="2" t="str">
        <f>IF('Adjacent Counties'!BW64="x",VLOOKUP('2013 0-64'!BW$1,'2013 population'!$A$3:$E$102,3,FALSE),"")</f>
        <v/>
      </c>
      <c r="BX64" s="2" t="str">
        <f>IF('Adjacent Counties'!BX64="x",VLOOKUP('2013 0-64'!BX$1,'2013 population'!$A$3:$E$102,3,FALSE),"")</f>
        <v/>
      </c>
      <c r="BY64" s="2">
        <f>IF('Adjacent Counties'!BY64="x",VLOOKUP('2013 0-64'!BY$1,'2013 population'!$A$3:$E$102,3,FALSE),"")</f>
        <v>13178</v>
      </c>
      <c r="BZ64" s="2">
        <f>IF('Adjacent Counties'!BZ64="x",VLOOKUP('2013 0-64'!BZ$1,'2013 population'!$A$3:$E$102,3,FALSE),"")</f>
        <v>4228</v>
      </c>
      <c r="CA64" s="2" t="str">
        <f>IF('Adjacent Counties'!CA64="x",VLOOKUP('2013 0-64'!CA$1,'2013 population'!$A$3:$E$102,3,FALSE),"")</f>
        <v/>
      </c>
      <c r="CB64" s="2" t="str">
        <f>IF('Adjacent Counties'!CB64="x",VLOOKUP('2013 0-64'!CB$1,'2013 population'!$A$3:$E$102,3,FALSE),"")</f>
        <v/>
      </c>
      <c r="CC64" s="2" t="str">
        <f>IF('Adjacent Counties'!CC64="x",VLOOKUP('2013 0-64'!CC$1,'2013 population'!$A$3:$E$102,3,FALSE),"")</f>
        <v/>
      </c>
      <c r="CD64" s="2" t="str">
        <f>IF('Adjacent Counties'!CD64="x",VLOOKUP('2013 0-64'!CD$1,'2013 population'!$A$3:$E$102,3,FALSE),"")</f>
        <v/>
      </c>
      <c r="CE64" s="2" t="str">
        <f>IF('Adjacent Counties'!CE64="x",VLOOKUP('2013 0-64'!CE$1,'2013 population'!$A$3:$E$102,3,FALSE),"")</f>
        <v/>
      </c>
      <c r="CF64" s="2">
        <f>IF('Adjacent Counties'!CF64="x",VLOOKUP('2013 0-64'!CF$1,'2013 population'!$A$3:$E$102,3,FALSE),"")</f>
        <v>3278</v>
      </c>
      <c r="CG64" s="2" t="str">
        <f>IF('Adjacent Counties'!CG64="x",VLOOKUP('2013 0-64'!CG$1,'2013 population'!$A$3:$E$102,3,FALSE),"")</f>
        <v/>
      </c>
      <c r="CH64" s="2" t="str">
        <f>IF('Adjacent Counties'!CH64="x",VLOOKUP('2013 0-64'!CH$1,'2013 population'!$A$3:$E$102,3,FALSE),"")</f>
        <v/>
      </c>
      <c r="CI64" s="2" t="str">
        <f>IF('Adjacent Counties'!CI64="x",VLOOKUP('2013 0-64'!CI$1,'2013 population'!$A$3:$E$102,3,FALSE),"")</f>
        <v/>
      </c>
      <c r="CJ64" s="2" t="str">
        <f>IF('Adjacent Counties'!CJ64="x",VLOOKUP('2013 0-64'!CJ$1,'2013 population'!$A$3:$E$102,3,FALSE),"")</f>
        <v/>
      </c>
      <c r="CK64" s="2" t="str">
        <f>IF('Adjacent Counties'!CK64="x",VLOOKUP('2013 0-64'!CK$1,'2013 population'!$A$3:$E$102,3,FALSE),"")</f>
        <v/>
      </c>
      <c r="CL64" s="2" t="str">
        <f>IF('Adjacent Counties'!CL64="x",VLOOKUP('2013 0-64'!CL$1,'2013 population'!$A$3:$E$102,3,FALSE),"")</f>
        <v/>
      </c>
      <c r="CM64" s="2" t="str">
        <f>IF('Adjacent Counties'!CM64="x",VLOOKUP('2013 0-64'!CM$1,'2013 population'!$A$3:$E$102,3,FALSE),"")</f>
        <v/>
      </c>
      <c r="CN64" s="2" t="str">
        <f>IF('Adjacent Counties'!CN64="x",VLOOKUP('2013 0-64'!CN$1,'2013 population'!$A$3:$E$102,3,FALSE),"")</f>
        <v/>
      </c>
      <c r="CO64" s="2" t="str">
        <f>IF('Adjacent Counties'!CO64="x",VLOOKUP('2013 0-64'!CO$1,'2013 population'!$A$3:$E$102,3,FALSE),"")</f>
        <v/>
      </c>
      <c r="CP64" s="2" t="str">
        <f>IF('Adjacent Counties'!CP64="x",VLOOKUP('2013 0-64'!CP$1,'2013 population'!$A$3:$E$102,3,FALSE),"")</f>
        <v/>
      </c>
      <c r="CQ64" s="2" t="str">
        <f>IF('Adjacent Counties'!CQ64="x",VLOOKUP('2013 0-64'!CQ$1,'2013 population'!$A$3:$E$102,3,FALSE),"")</f>
        <v/>
      </c>
      <c r="CR64" s="2" t="str">
        <f>IF('Adjacent Counties'!CR64="x",VLOOKUP('2013 0-64'!CR$1,'2013 population'!$A$3:$E$102,3,FALSE),"")</f>
        <v/>
      </c>
      <c r="CS64" s="2" t="str">
        <f>IF('Adjacent Counties'!CS64="x",VLOOKUP('2013 0-64'!CS$1,'2013 population'!$A$3:$E$102,3,FALSE),"")</f>
        <v/>
      </c>
      <c r="CT64" s="2" t="str">
        <f>IF('Adjacent Counties'!CT64="x",VLOOKUP('2013 0-64'!CT$1,'2013 population'!$A$3:$E$102,3,FALSE),"")</f>
        <v/>
      </c>
      <c r="CU64" s="2" t="str">
        <f>IF('Adjacent Counties'!CU64="x",VLOOKUP('2013 0-64'!CU$1,'2013 population'!$A$3:$E$102,3,FALSE),"")</f>
        <v/>
      </c>
      <c r="CV64" s="2" t="str">
        <f>IF('Adjacent Counties'!CV64="x",VLOOKUP('2013 0-64'!CV$1,'2013 population'!$A$3:$E$102,3,FALSE),"")</f>
        <v/>
      </c>
      <c r="CW64" s="2" t="str">
        <f>IF('Adjacent Counties'!CW64="x",VLOOKUP('2013 0-64'!CW$1,'2013 population'!$A$3:$E$102,3,FALSE),"")</f>
        <v/>
      </c>
      <c r="CX64" s="2">
        <f t="shared" si="0"/>
        <v>80582</v>
      </c>
      <c r="CY64" s="2">
        <f>SUMIF('Residents by Age'!B$2:B$422,"="&amp;'2013 0-64'!A64,'Residents by Age'!E$2:E$422)</f>
        <v>87</v>
      </c>
      <c r="CZ64" s="9">
        <f t="shared" si="1"/>
        <v>1.0796455784170162</v>
      </c>
    </row>
    <row r="65" spans="1:104">
      <c r="A65" s="3" t="s">
        <v>63</v>
      </c>
      <c r="B65" s="2" t="str">
        <f>IF('Adjacent Counties'!B65="x",VLOOKUP('2013 0-64'!B$1,'2013 population'!$A$3:$E$102,3,FALSE),"")</f>
        <v/>
      </c>
      <c r="C65" s="2" t="str">
        <f>IF('Adjacent Counties'!C65="x",VLOOKUP('2013 0-64'!C$1,'2013 population'!$A$3:$E$102,3,FALSE),"")</f>
        <v/>
      </c>
      <c r="D65" s="2" t="str">
        <f>IF('Adjacent Counties'!D65="x",VLOOKUP('2013 0-64'!D$1,'2013 population'!$A$3:$E$102,3,FALSE),"")</f>
        <v/>
      </c>
      <c r="E65" s="2" t="str">
        <f>IF('Adjacent Counties'!E65="x",VLOOKUP('2013 0-64'!E$1,'2013 population'!$A$3:$E$102,3,FALSE),"")</f>
        <v/>
      </c>
      <c r="F65" s="2" t="str">
        <f>IF('Adjacent Counties'!F65="x",VLOOKUP('2013 0-64'!F$1,'2013 population'!$A$3:$E$102,3,FALSE),"")</f>
        <v/>
      </c>
      <c r="G65" s="2" t="str">
        <f>IF('Adjacent Counties'!G65="x",VLOOKUP('2013 0-64'!G$1,'2013 population'!$A$3:$E$102,3,FALSE),"")</f>
        <v/>
      </c>
      <c r="H65" s="2" t="str">
        <f>IF('Adjacent Counties'!H65="x",VLOOKUP('2013 0-64'!H$1,'2013 population'!$A$3:$E$102,3,FALSE),"")</f>
        <v/>
      </c>
      <c r="I65" s="2" t="str">
        <f>IF('Adjacent Counties'!I65="x",VLOOKUP('2013 0-64'!I$1,'2013 population'!$A$3:$E$102,3,FALSE),"")</f>
        <v/>
      </c>
      <c r="J65" s="2" t="str">
        <f>IF('Adjacent Counties'!J65="x",VLOOKUP('2013 0-64'!J$1,'2013 population'!$A$3:$E$102,3,FALSE),"")</f>
        <v/>
      </c>
      <c r="K65" s="2" t="str">
        <f>IF('Adjacent Counties'!K65="x",VLOOKUP('2013 0-64'!K$1,'2013 population'!$A$3:$E$102,3,FALSE),"")</f>
        <v/>
      </c>
      <c r="L65" s="2" t="str">
        <f>IF('Adjacent Counties'!L65="x",VLOOKUP('2013 0-64'!L$1,'2013 population'!$A$3:$E$102,3,FALSE),"")</f>
        <v/>
      </c>
      <c r="M65" s="2" t="str">
        <f>IF('Adjacent Counties'!M65="x",VLOOKUP('2013 0-64'!M$1,'2013 population'!$A$3:$E$102,3,FALSE),"")</f>
        <v/>
      </c>
      <c r="N65" s="2" t="str">
        <f>IF('Adjacent Counties'!N65="x",VLOOKUP('2013 0-64'!N$1,'2013 population'!$A$3:$E$102,3,FALSE),"")</f>
        <v/>
      </c>
      <c r="O65" s="2" t="str">
        <f>IF('Adjacent Counties'!O65="x",VLOOKUP('2013 0-64'!O$1,'2013 population'!$A$3:$E$102,3,FALSE),"")</f>
        <v/>
      </c>
      <c r="P65" s="2" t="str">
        <f>IF('Adjacent Counties'!P65="x",VLOOKUP('2013 0-64'!P$1,'2013 population'!$A$3:$E$102,3,FALSE),"")</f>
        <v/>
      </c>
      <c r="Q65" s="2" t="str">
        <f>IF('Adjacent Counties'!Q65="x",VLOOKUP('2013 0-64'!Q$1,'2013 population'!$A$3:$E$102,3,FALSE),"")</f>
        <v/>
      </c>
      <c r="R65" s="2" t="str">
        <f>IF('Adjacent Counties'!R65="x",VLOOKUP('2013 0-64'!R$1,'2013 population'!$A$3:$E$102,3,FALSE),"")</f>
        <v/>
      </c>
      <c r="S65" s="2" t="str">
        <f>IF('Adjacent Counties'!S65="x",VLOOKUP('2013 0-64'!S$1,'2013 population'!$A$3:$E$102,3,FALSE),"")</f>
        <v/>
      </c>
      <c r="T65" s="2" t="str">
        <f>IF('Adjacent Counties'!T65="x",VLOOKUP('2013 0-64'!T$1,'2013 population'!$A$3:$E$102,3,FALSE),"")</f>
        <v/>
      </c>
      <c r="U65" s="2" t="str">
        <f>IF('Adjacent Counties'!U65="x",VLOOKUP('2013 0-64'!U$1,'2013 population'!$A$3:$E$102,3,FALSE),"")</f>
        <v/>
      </c>
      <c r="V65" s="2" t="str">
        <f>IF('Adjacent Counties'!V65="x",VLOOKUP('2013 0-64'!V$1,'2013 population'!$A$3:$E$102,3,FALSE),"")</f>
        <v/>
      </c>
      <c r="W65" s="2" t="str">
        <f>IF('Adjacent Counties'!W65="x",VLOOKUP('2013 0-64'!W$1,'2013 population'!$A$3:$E$102,3,FALSE),"")</f>
        <v/>
      </c>
      <c r="X65" s="2" t="str">
        <f>IF('Adjacent Counties'!X65="x",VLOOKUP('2013 0-64'!X$1,'2013 population'!$A$3:$E$102,3,FALSE),"")</f>
        <v/>
      </c>
      <c r="Y65" s="2" t="str">
        <f>IF('Adjacent Counties'!Y65="x",VLOOKUP('2013 0-64'!Y$1,'2013 population'!$A$3:$E$102,3,FALSE),"")</f>
        <v/>
      </c>
      <c r="Z65" s="2" t="str">
        <f>IF('Adjacent Counties'!Z65="x",VLOOKUP('2013 0-64'!Z$1,'2013 population'!$A$3:$E$102,3,FALSE),"")</f>
        <v/>
      </c>
      <c r="AA65" s="2" t="str">
        <f>IF('Adjacent Counties'!AA65="x",VLOOKUP('2013 0-64'!AA$1,'2013 population'!$A$3:$E$102,3,FALSE),"")</f>
        <v/>
      </c>
      <c r="AB65" s="2" t="str">
        <f>IF('Adjacent Counties'!AB65="x",VLOOKUP('2013 0-64'!AB$1,'2013 population'!$A$3:$E$102,3,FALSE),"")</f>
        <v/>
      </c>
      <c r="AC65" s="2" t="str">
        <f>IF('Adjacent Counties'!AC65="x",VLOOKUP('2013 0-64'!AC$1,'2013 population'!$A$3:$E$102,3,FALSE),"")</f>
        <v/>
      </c>
      <c r="AD65" s="2" t="str">
        <f>IF('Adjacent Counties'!AD65="x",VLOOKUP('2013 0-64'!AD$1,'2013 population'!$A$3:$E$102,3,FALSE),"")</f>
        <v/>
      </c>
      <c r="AE65" s="2" t="str">
        <f>IF('Adjacent Counties'!AE65="x",VLOOKUP('2013 0-64'!AE$1,'2013 population'!$A$3:$E$102,3,FALSE),"")</f>
        <v/>
      </c>
      <c r="AF65" s="2" t="str">
        <f>IF('Adjacent Counties'!AF65="x",VLOOKUP('2013 0-64'!AF$1,'2013 population'!$A$3:$E$102,3,FALSE),"")</f>
        <v/>
      </c>
      <c r="AG65" s="2" t="str">
        <f>IF('Adjacent Counties'!AG65="x",VLOOKUP('2013 0-64'!AG$1,'2013 population'!$A$3:$E$102,3,FALSE),"")</f>
        <v/>
      </c>
      <c r="AH65" s="2">
        <f>IF('Adjacent Counties'!AH65="x",VLOOKUP('2013 0-64'!AH$1,'2013 population'!$A$3:$E$102,3,FALSE),"")</f>
        <v>5169</v>
      </c>
      <c r="AI65" s="2" t="str">
        <f>IF('Adjacent Counties'!AI65="x",VLOOKUP('2013 0-64'!AI$1,'2013 population'!$A$3:$E$102,3,FALSE),"")</f>
        <v/>
      </c>
      <c r="AJ65" s="2">
        <f>IF('Adjacent Counties'!AJ65="x",VLOOKUP('2013 0-64'!AJ$1,'2013 population'!$A$3:$E$102,3,FALSE),"")</f>
        <v>5414</v>
      </c>
      <c r="AK65" s="2" t="str">
        <f>IF('Adjacent Counties'!AK65="x",VLOOKUP('2013 0-64'!AK$1,'2013 population'!$A$3:$E$102,3,FALSE),"")</f>
        <v/>
      </c>
      <c r="AL65" s="2" t="str">
        <f>IF('Adjacent Counties'!AL65="x",VLOOKUP('2013 0-64'!AL$1,'2013 population'!$A$3:$E$102,3,FALSE),"")</f>
        <v/>
      </c>
      <c r="AM65" s="2" t="str">
        <f>IF('Adjacent Counties'!AM65="x",VLOOKUP('2013 0-64'!AM$1,'2013 population'!$A$3:$E$102,3,FALSE),"")</f>
        <v/>
      </c>
      <c r="AN65" s="2" t="str">
        <f>IF('Adjacent Counties'!AN65="x",VLOOKUP('2013 0-64'!AN$1,'2013 population'!$A$3:$E$102,3,FALSE),"")</f>
        <v/>
      </c>
      <c r="AO65" s="2" t="str">
        <f>IF('Adjacent Counties'!AO65="x",VLOOKUP('2013 0-64'!AO$1,'2013 population'!$A$3:$E$102,3,FALSE),"")</f>
        <v/>
      </c>
      <c r="AP65" s="2" t="str">
        <f>IF('Adjacent Counties'!AP65="x",VLOOKUP('2013 0-64'!AP$1,'2013 population'!$A$3:$E$102,3,FALSE),"")</f>
        <v/>
      </c>
      <c r="AQ65" s="2">
        <f>IF('Adjacent Counties'!AQ65="x",VLOOKUP('2013 0-64'!AQ$1,'2013 population'!$A$3:$E$102,3,FALSE),"")</f>
        <v>5248</v>
      </c>
      <c r="AR65" s="2" t="str">
        <f>IF('Adjacent Counties'!AR65="x",VLOOKUP('2013 0-64'!AR$1,'2013 population'!$A$3:$E$102,3,FALSE),"")</f>
        <v/>
      </c>
      <c r="AS65" s="2" t="str">
        <f>IF('Adjacent Counties'!AS65="x",VLOOKUP('2013 0-64'!AS$1,'2013 population'!$A$3:$E$102,3,FALSE),"")</f>
        <v/>
      </c>
      <c r="AT65" s="2" t="str">
        <f>IF('Adjacent Counties'!AT65="x",VLOOKUP('2013 0-64'!AT$1,'2013 population'!$A$3:$E$102,3,FALSE),"")</f>
        <v/>
      </c>
      <c r="AU65" s="2" t="str">
        <f>IF('Adjacent Counties'!AU65="x",VLOOKUP('2013 0-64'!AU$1,'2013 population'!$A$3:$E$102,3,FALSE),"")</f>
        <v/>
      </c>
      <c r="AV65" s="2" t="str">
        <f>IF('Adjacent Counties'!AV65="x",VLOOKUP('2013 0-64'!AV$1,'2013 population'!$A$3:$E$102,3,FALSE),"")</f>
        <v/>
      </c>
      <c r="AW65" s="2" t="str">
        <f>IF('Adjacent Counties'!AW65="x",VLOOKUP('2013 0-64'!AW$1,'2013 population'!$A$3:$E$102,3,FALSE),"")</f>
        <v/>
      </c>
      <c r="AX65" s="2" t="str">
        <f>IF('Adjacent Counties'!AX65="x",VLOOKUP('2013 0-64'!AX$1,'2013 population'!$A$3:$E$102,3,FALSE),"")</f>
        <v/>
      </c>
      <c r="AY65" s="2" t="str">
        <f>IF('Adjacent Counties'!AY65="x",VLOOKUP('2013 0-64'!AY$1,'2013 population'!$A$3:$E$102,3,FALSE),"")</f>
        <v/>
      </c>
      <c r="AZ65" s="2">
        <f>IF('Adjacent Counties'!AZ65="x",VLOOKUP('2013 0-64'!AZ$1,'2013 population'!$A$3:$E$102,3,FALSE),"")</f>
        <v>13056</v>
      </c>
      <c r="BA65" s="2" t="str">
        <f>IF('Adjacent Counties'!BA65="x",VLOOKUP('2013 0-64'!BA$1,'2013 population'!$A$3:$E$102,3,FALSE),"")</f>
        <v/>
      </c>
      <c r="BB65" s="2" t="str">
        <f>IF('Adjacent Counties'!BB65="x",VLOOKUP('2013 0-64'!BB$1,'2013 population'!$A$3:$E$102,3,FALSE),"")</f>
        <v/>
      </c>
      <c r="BC65" s="2" t="str">
        <f>IF('Adjacent Counties'!BC65="x",VLOOKUP('2013 0-64'!BC$1,'2013 population'!$A$3:$E$102,3,FALSE),"")</f>
        <v/>
      </c>
      <c r="BD65" s="2" t="str">
        <f>IF('Adjacent Counties'!BD65="x",VLOOKUP('2013 0-64'!BD$1,'2013 population'!$A$3:$E$102,3,FALSE),"")</f>
        <v/>
      </c>
      <c r="BE65" s="2" t="str">
        <f>IF('Adjacent Counties'!BE65="x",VLOOKUP('2013 0-64'!BE$1,'2013 population'!$A$3:$E$102,3,FALSE),"")</f>
        <v/>
      </c>
      <c r="BF65" s="2" t="str">
        <f>IF('Adjacent Counties'!BF65="x",VLOOKUP('2013 0-64'!BF$1,'2013 population'!$A$3:$E$102,3,FALSE),"")</f>
        <v/>
      </c>
      <c r="BG65" s="2" t="str">
        <f>IF('Adjacent Counties'!BG65="x",VLOOKUP('2013 0-64'!BG$1,'2013 population'!$A$3:$E$102,3,FALSE),"")</f>
        <v/>
      </c>
      <c r="BH65" s="2" t="str">
        <f>IF('Adjacent Counties'!BH65="x",VLOOKUP('2013 0-64'!BH$1,'2013 population'!$A$3:$E$102,3,FALSE),"")</f>
        <v/>
      </c>
      <c r="BI65" s="2" t="str">
        <f>IF('Adjacent Counties'!BI65="x",VLOOKUP('2013 0-64'!BI$1,'2013 population'!$A$3:$E$102,3,FALSE),"")</f>
        <v/>
      </c>
      <c r="BJ65" s="2" t="str">
        <f>IF('Adjacent Counties'!BJ65="x",VLOOKUP('2013 0-64'!BJ$1,'2013 population'!$A$3:$E$102,3,FALSE),"")</f>
        <v/>
      </c>
      <c r="BK65" s="2" t="str">
        <f>IF('Adjacent Counties'!BK65="x",VLOOKUP('2013 0-64'!BK$1,'2013 population'!$A$3:$E$102,3,FALSE),"")</f>
        <v/>
      </c>
      <c r="BL65" s="2" t="str">
        <f>IF('Adjacent Counties'!BL65="x",VLOOKUP('2013 0-64'!BL$1,'2013 population'!$A$3:$E$102,3,FALSE),"")</f>
        <v/>
      </c>
      <c r="BM65" s="2">
        <f>IF('Adjacent Counties'!BM65="x",VLOOKUP('2013 0-64'!BM$1,'2013 population'!$A$3:$E$102,3,FALSE),"")</f>
        <v>8737</v>
      </c>
      <c r="BN65" s="2" t="str">
        <f>IF('Adjacent Counties'!BN65="x",VLOOKUP('2013 0-64'!BN$1,'2013 population'!$A$3:$E$102,3,FALSE),"")</f>
        <v/>
      </c>
      <c r="BO65" s="2" t="str">
        <f>IF('Adjacent Counties'!BO65="x",VLOOKUP('2013 0-64'!BO$1,'2013 population'!$A$3:$E$102,3,FALSE),"")</f>
        <v/>
      </c>
      <c r="BP65" s="2" t="str">
        <f>IF('Adjacent Counties'!BP65="x",VLOOKUP('2013 0-64'!BP$1,'2013 population'!$A$3:$E$102,3,FALSE),"")</f>
        <v/>
      </c>
      <c r="BQ65" s="2" t="str">
        <f>IF('Adjacent Counties'!BQ65="x",VLOOKUP('2013 0-64'!BQ$1,'2013 population'!$A$3:$E$102,3,FALSE),"")</f>
        <v/>
      </c>
      <c r="BR65" s="2" t="str">
        <f>IF('Adjacent Counties'!BR65="x",VLOOKUP('2013 0-64'!BR$1,'2013 population'!$A$3:$E$102,3,FALSE),"")</f>
        <v/>
      </c>
      <c r="BS65" s="2" t="str">
        <f>IF('Adjacent Counties'!BS65="x",VLOOKUP('2013 0-64'!BS$1,'2013 population'!$A$3:$E$102,3,FALSE),"")</f>
        <v/>
      </c>
      <c r="BT65" s="2" t="str">
        <f>IF('Adjacent Counties'!BT65="x",VLOOKUP('2013 0-64'!BT$1,'2013 population'!$A$3:$E$102,3,FALSE),"")</f>
        <v/>
      </c>
      <c r="BU65" s="2" t="str">
        <f>IF('Adjacent Counties'!BU65="x",VLOOKUP('2013 0-64'!BU$1,'2013 population'!$A$3:$E$102,3,FALSE),"")</f>
        <v/>
      </c>
      <c r="BV65" s="2" t="str">
        <f>IF('Adjacent Counties'!BV65="x",VLOOKUP('2013 0-64'!BV$1,'2013 population'!$A$3:$E$102,3,FALSE),"")</f>
        <v/>
      </c>
      <c r="BW65" s="2" t="str">
        <f>IF('Adjacent Counties'!BW65="x",VLOOKUP('2013 0-64'!BW$1,'2013 population'!$A$3:$E$102,3,FALSE),"")</f>
        <v/>
      </c>
      <c r="BX65" s="2" t="str">
        <f>IF('Adjacent Counties'!BX65="x",VLOOKUP('2013 0-64'!BX$1,'2013 population'!$A$3:$E$102,3,FALSE),"")</f>
        <v/>
      </c>
      <c r="BY65" s="2" t="str">
        <f>IF('Adjacent Counties'!BY65="x",VLOOKUP('2013 0-64'!BY$1,'2013 population'!$A$3:$E$102,3,FALSE),"")</f>
        <v/>
      </c>
      <c r="BZ65" s="2" t="str">
        <f>IF('Adjacent Counties'!BZ65="x",VLOOKUP('2013 0-64'!BZ$1,'2013 population'!$A$3:$E$102,3,FALSE),"")</f>
        <v/>
      </c>
      <c r="CA65" s="2" t="str">
        <f>IF('Adjacent Counties'!CA65="x",VLOOKUP('2013 0-64'!CA$1,'2013 population'!$A$3:$E$102,3,FALSE),"")</f>
        <v/>
      </c>
      <c r="CB65" s="2" t="str">
        <f>IF('Adjacent Counties'!CB65="x",VLOOKUP('2013 0-64'!CB$1,'2013 population'!$A$3:$E$102,3,FALSE),"")</f>
        <v/>
      </c>
      <c r="CC65" s="2" t="str">
        <f>IF('Adjacent Counties'!CC65="x",VLOOKUP('2013 0-64'!CC$1,'2013 population'!$A$3:$E$102,3,FALSE),"")</f>
        <v/>
      </c>
      <c r="CD65" s="2" t="str">
        <f>IF('Adjacent Counties'!CD65="x",VLOOKUP('2013 0-64'!CD$1,'2013 population'!$A$3:$E$102,3,FALSE),"")</f>
        <v/>
      </c>
      <c r="CE65" s="2" t="str">
        <f>IF('Adjacent Counties'!CE65="x",VLOOKUP('2013 0-64'!CE$1,'2013 population'!$A$3:$E$102,3,FALSE),"")</f>
        <v/>
      </c>
      <c r="CF65" s="2" t="str">
        <f>IF('Adjacent Counties'!CF65="x",VLOOKUP('2013 0-64'!CF$1,'2013 population'!$A$3:$E$102,3,FALSE),"")</f>
        <v/>
      </c>
      <c r="CG65" s="2" t="str">
        <f>IF('Adjacent Counties'!CG65="x",VLOOKUP('2013 0-64'!CG$1,'2013 population'!$A$3:$E$102,3,FALSE),"")</f>
        <v/>
      </c>
      <c r="CH65" s="2" t="str">
        <f>IF('Adjacent Counties'!CH65="x",VLOOKUP('2013 0-64'!CH$1,'2013 population'!$A$3:$E$102,3,FALSE),"")</f>
        <v/>
      </c>
      <c r="CI65" s="2" t="str">
        <f>IF('Adjacent Counties'!CI65="x",VLOOKUP('2013 0-64'!CI$1,'2013 population'!$A$3:$E$102,3,FALSE),"")</f>
        <v/>
      </c>
      <c r="CJ65" s="2" t="str">
        <f>IF('Adjacent Counties'!CJ65="x",VLOOKUP('2013 0-64'!CJ$1,'2013 population'!$A$3:$E$102,3,FALSE),"")</f>
        <v/>
      </c>
      <c r="CK65" s="2" t="str">
        <f>IF('Adjacent Counties'!CK65="x",VLOOKUP('2013 0-64'!CK$1,'2013 population'!$A$3:$E$102,3,FALSE),"")</f>
        <v/>
      </c>
      <c r="CL65" s="2" t="str">
        <f>IF('Adjacent Counties'!CL65="x",VLOOKUP('2013 0-64'!CL$1,'2013 population'!$A$3:$E$102,3,FALSE),"")</f>
        <v/>
      </c>
      <c r="CM65" s="2" t="str">
        <f>IF('Adjacent Counties'!CM65="x",VLOOKUP('2013 0-64'!CM$1,'2013 population'!$A$3:$E$102,3,FALSE),"")</f>
        <v/>
      </c>
      <c r="CN65" s="2" t="str">
        <f>IF('Adjacent Counties'!CN65="x",VLOOKUP('2013 0-64'!CN$1,'2013 population'!$A$3:$E$102,3,FALSE),"")</f>
        <v/>
      </c>
      <c r="CO65" s="2">
        <f>IF('Adjacent Counties'!CO65="x",VLOOKUP('2013 0-64'!CO$1,'2013 population'!$A$3:$E$102,3,FALSE),"")</f>
        <v>57313</v>
      </c>
      <c r="CP65" s="2">
        <f>IF('Adjacent Counties'!CP65="x",VLOOKUP('2013 0-64'!CP$1,'2013 population'!$A$3:$E$102,3,FALSE),"")</f>
        <v>2410</v>
      </c>
      <c r="CQ65" s="2" t="str">
        <f>IF('Adjacent Counties'!CQ65="x",VLOOKUP('2013 0-64'!CQ$1,'2013 population'!$A$3:$E$102,3,FALSE),"")</f>
        <v/>
      </c>
      <c r="CR65" s="2" t="str">
        <f>IF('Adjacent Counties'!CR65="x",VLOOKUP('2013 0-64'!CR$1,'2013 population'!$A$3:$E$102,3,FALSE),"")</f>
        <v/>
      </c>
      <c r="CS65" s="2" t="str">
        <f>IF('Adjacent Counties'!CS65="x",VLOOKUP('2013 0-64'!CS$1,'2013 population'!$A$3:$E$102,3,FALSE),"")</f>
        <v/>
      </c>
      <c r="CT65" s="2" t="str">
        <f>IF('Adjacent Counties'!CT65="x",VLOOKUP('2013 0-64'!CT$1,'2013 population'!$A$3:$E$102,3,FALSE),"")</f>
        <v/>
      </c>
      <c r="CU65" s="2">
        <f>IF('Adjacent Counties'!CU65="x",VLOOKUP('2013 0-64'!CU$1,'2013 population'!$A$3:$E$102,3,FALSE),"")</f>
        <v>7277</v>
      </c>
      <c r="CV65" s="2" t="str">
        <f>IF('Adjacent Counties'!CV65="x",VLOOKUP('2013 0-64'!CV$1,'2013 population'!$A$3:$E$102,3,FALSE),"")</f>
        <v/>
      </c>
      <c r="CW65" s="2" t="str">
        <f>IF('Adjacent Counties'!CW65="x",VLOOKUP('2013 0-64'!CW$1,'2013 population'!$A$3:$E$102,3,FALSE),"")</f>
        <v/>
      </c>
      <c r="CX65" s="2">
        <f t="shared" si="0"/>
        <v>104624</v>
      </c>
      <c r="CY65" s="2">
        <f>SUMIF('Residents by Age'!B$2:B$422,"="&amp;'2013 0-64'!A65,'Residents by Age'!E$2:E$422)</f>
        <v>83</v>
      </c>
      <c r="CZ65" s="9">
        <f t="shared" si="1"/>
        <v>0.79331702095121581</v>
      </c>
    </row>
    <row r="66" spans="1:104">
      <c r="A66" s="3" t="s">
        <v>64</v>
      </c>
      <c r="B66" s="2" t="str">
        <f>IF('Adjacent Counties'!B66="x",VLOOKUP('2013 0-64'!B$1,'2013 population'!$A$3:$E$102,3,FALSE),"")</f>
        <v/>
      </c>
      <c r="C66" s="2" t="str">
        <f>IF('Adjacent Counties'!C66="x",VLOOKUP('2013 0-64'!C$1,'2013 population'!$A$3:$E$102,3,FALSE),"")</f>
        <v/>
      </c>
      <c r="D66" s="2" t="str">
        <f>IF('Adjacent Counties'!D66="x",VLOOKUP('2013 0-64'!D$1,'2013 population'!$A$3:$E$102,3,FALSE),"")</f>
        <v/>
      </c>
      <c r="E66" s="2" t="str">
        <f>IF('Adjacent Counties'!E66="x",VLOOKUP('2013 0-64'!E$1,'2013 population'!$A$3:$E$102,3,FALSE),"")</f>
        <v/>
      </c>
      <c r="F66" s="2" t="str">
        <f>IF('Adjacent Counties'!F66="x",VLOOKUP('2013 0-64'!F$1,'2013 population'!$A$3:$E$102,3,FALSE),"")</f>
        <v/>
      </c>
      <c r="G66" s="2" t="str">
        <f>IF('Adjacent Counties'!G66="x",VLOOKUP('2013 0-64'!G$1,'2013 population'!$A$3:$E$102,3,FALSE),"")</f>
        <v/>
      </c>
      <c r="H66" s="2" t="str">
        <f>IF('Adjacent Counties'!H66="x",VLOOKUP('2013 0-64'!H$1,'2013 population'!$A$3:$E$102,3,FALSE),"")</f>
        <v/>
      </c>
      <c r="I66" s="2" t="str">
        <f>IF('Adjacent Counties'!I66="x",VLOOKUP('2013 0-64'!I$1,'2013 population'!$A$3:$E$102,3,FALSE),"")</f>
        <v/>
      </c>
      <c r="J66" s="2" t="str">
        <f>IF('Adjacent Counties'!J66="x",VLOOKUP('2013 0-64'!J$1,'2013 population'!$A$3:$E$102,3,FALSE),"")</f>
        <v/>
      </c>
      <c r="K66" s="2">
        <f>IF('Adjacent Counties'!K66="x",VLOOKUP('2013 0-64'!K$1,'2013 population'!$A$3:$E$102,3,FALSE),"")</f>
        <v>20070</v>
      </c>
      <c r="L66" s="2" t="str">
        <f>IF('Adjacent Counties'!L66="x",VLOOKUP('2013 0-64'!L$1,'2013 population'!$A$3:$E$102,3,FALSE),"")</f>
        <v/>
      </c>
      <c r="M66" s="2" t="str">
        <f>IF('Adjacent Counties'!M66="x",VLOOKUP('2013 0-64'!M$1,'2013 population'!$A$3:$E$102,3,FALSE),"")</f>
        <v/>
      </c>
      <c r="N66" s="2" t="str">
        <f>IF('Adjacent Counties'!N66="x",VLOOKUP('2013 0-64'!N$1,'2013 population'!$A$3:$E$102,3,FALSE),"")</f>
        <v/>
      </c>
      <c r="O66" s="2" t="str">
        <f>IF('Adjacent Counties'!O66="x",VLOOKUP('2013 0-64'!O$1,'2013 population'!$A$3:$E$102,3,FALSE),"")</f>
        <v/>
      </c>
      <c r="P66" s="2" t="str">
        <f>IF('Adjacent Counties'!P66="x",VLOOKUP('2013 0-64'!P$1,'2013 population'!$A$3:$E$102,3,FALSE),"")</f>
        <v/>
      </c>
      <c r="Q66" s="2" t="str">
        <f>IF('Adjacent Counties'!Q66="x",VLOOKUP('2013 0-64'!Q$1,'2013 population'!$A$3:$E$102,3,FALSE),"")</f>
        <v/>
      </c>
      <c r="R66" s="2" t="str">
        <f>IF('Adjacent Counties'!R66="x",VLOOKUP('2013 0-64'!R$1,'2013 population'!$A$3:$E$102,3,FALSE),"")</f>
        <v/>
      </c>
      <c r="S66" s="2" t="str">
        <f>IF('Adjacent Counties'!S66="x",VLOOKUP('2013 0-64'!S$1,'2013 population'!$A$3:$E$102,3,FALSE),"")</f>
        <v/>
      </c>
      <c r="T66" s="2" t="str">
        <f>IF('Adjacent Counties'!T66="x",VLOOKUP('2013 0-64'!T$1,'2013 population'!$A$3:$E$102,3,FALSE),"")</f>
        <v/>
      </c>
      <c r="U66" s="2" t="str">
        <f>IF('Adjacent Counties'!U66="x",VLOOKUP('2013 0-64'!U$1,'2013 population'!$A$3:$E$102,3,FALSE),"")</f>
        <v/>
      </c>
      <c r="V66" s="2" t="str">
        <f>IF('Adjacent Counties'!V66="x",VLOOKUP('2013 0-64'!V$1,'2013 population'!$A$3:$E$102,3,FALSE),"")</f>
        <v/>
      </c>
      <c r="W66" s="2" t="str">
        <f>IF('Adjacent Counties'!W66="x",VLOOKUP('2013 0-64'!W$1,'2013 population'!$A$3:$E$102,3,FALSE),"")</f>
        <v/>
      </c>
      <c r="X66" s="2" t="str">
        <f>IF('Adjacent Counties'!X66="x",VLOOKUP('2013 0-64'!X$1,'2013 population'!$A$3:$E$102,3,FALSE),"")</f>
        <v/>
      </c>
      <c r="Y66" s="2" t="str">
        <f>IF('Adjacent Counties'!Y66="x",VLOOKUP('2013 0-64'!Y$1,'2013 population'!$A$3:$E$102,3,FALSE),"")</f>
        <v/>
      </c>
      <c r="Z66" s="2" t="str">
        <f>IF('Adjacent Counties'!Z66="x",VLOOKUP('2013 0-64'!Z$1,'2013 population'!$A$3:$E$102,3,FALSE),"")</f>
        <v/>
      </c>
      <c r="AA66" s="2" t="str">
        <f>IF('Adjacent Counties'!AA66="x",VLOOKUP('2013 0-64'!AA$1,'2013 population'!$A$3:$E$102,3,FALSE),"")</f>
        <v/>
      </c>
      <c r="AB66" s="2" t="str">
        <f>IF('Adjacent Counties'!AB66="x",VLOOKUP('2013 0-64'!AB$1,'2013 population'!$A$3:$E$102,3,FALSE),"")</f>
        <v/>
      </c>
      <c r="AC66" s="2" t="str">
        <f>IF('Adjacent Counties'!AC66="x",VLOOKUP('2013 0-64'!AC$1,'2013 population'!$A$3:$E$102,3,FALSE),"")</f>
        <v/>
      </c>
      <c r="AD66" s="2" t="str">
        <f>IF('Adjacent Counties'!AD66="x",VLOOKUP('2013 0-64'!AD$1,'2013 population'!$A$3:$E$102,3,FALSE),"")</f>
        <v/>
      </c>
      <c r="AE66" s="2" t="str">
        <f>IF('Adjacent Counties'!AE66="x",VLOOKUP('2013 0-64'!AE$1,'2013 population'!$A$3:$E$102,3,FALSE),"")</f>
        <v/>
      </c>
      <c r="AF66" s="2" t="str">
        <f>IF('Adjacent Counties'!AF66="x",VLOOKUP('2013 0-64'!AF$1,'2013 population'!$A$3:$E$102,3,FALSE),"")</f>
        <v/>
      </c>
      <c r="AG66" s="2" t="str">
        <f>IF('Adjacent Counties'!AG66="x",VLOOKUP('2013 0-64'!AG$1,'2013 population'!$A$3:$E$102,3,FALSE),"")</f>
        <v/>
      </c>
      <c r="AH66" s="2" t="str">
        <f>IF('Adjacent Counties'!AH66="x",VLOOKUP('2013 0-64'!AH$1,'2013 population'!$A$3:$E$102,3,FALSE),"")</f>
        <v/>
      </c>
      <c r="AI66" s="2" t="str">
        <f>IF('Adjacent Counties'!AI66="x",VLOOKUP('2013 0-64'!AI$1,'2013 population'!$A$3:$E$102,3,FALSE),"")</f>
        <v/>
      </c>
      <c r="AJ66" s="2" t="str">
        <f>IF('Adjacent Counties'!AJ66="x",VLOOKUP('2013 0-64'!AJ$1,'2013 population'!$A$3:$E$102,3,FALSE),"")</f>
        <v/>
      </c>
      <c r="AK66" s="2" t="str">
        <f>IF('Adjacent Counties'!AK66="x",VLOOKUP('2013 0-64'!AK$1,'2013 population'!$A$3:$E$102,3,FALSE),"")</f>
        <v/>
      </c>
      <c r="AL66" s="2" t="str">
        <f>IF('Adjacent Counties'!AL66="x",VLOOKUP('2013 0-64'!AL$1,'2013 population'!$A$3:$E$102,3,FALSE),"")</f>
        <v/>
      </c>
      <c r="AM66" s="2" t="str">
        <f>IF('Adjacent Counties'!AM66="x",VLOOKUP('2013 0-64'!AM$1,'2013 population'!$A$3:$E$102,3,FALSE),"")</f>
        <v/>
      </c>
      <c r="AN66" s="2" t="str">
        <f>IF('Adjacent Counties'!AN66="x",VLOOKUP('2013 0-64'!AN$1,'2013 population'!$A$3:$E$102,3,FALSE),"")</f>
        <v/>
      </c>
      <c r="AO66" s="2" t="str">
        <f>IF('Adjacent Counties'!AO66="x",VLOOKUP('2013 0-64'!AO$1,'2013 population'!$A$3:$E$102,3,FALSE),"")</f>
        <v/>
      </c>
      <c r="AP66" s="2" t="str">
        <f>IF('Adjacent Counties'!AP66="x",VLOOKUP('2013 0-64'!AP$1,'2013 population'!$A$3:$E$102,3,FALSE),"")</f>
        <v/>
      </c>
      <c r="AQ66" s="2" t="str">
        <f>IF('Adjacent Counties'!AQ66="x",VLOOKUP('2013 0-64'!AQ$1,'2013 population'!$A$3:$E$102,3,FALSE),"")</f>
        <v/>
      </c>
      <c r="AR66" s="2" t="str">
        <f>IF('Adjacent Counties'!AR66="x",VLOOKUP('2013 0-64'!AR$1,'2013 population'!$A$3:$E$102,3,FALSE),"")</f>
        <v/>
      </c>
      <c r="AS66" s="2" t="str">
        <f>IF('Adjacent Counties'!AS66="x",VLOOKUP('2013 0-64'!AS$1,'2013 population'!$A$3:$E$102,3,FALSE),"")</f>
        <v/>
      </c>
      <c r="AT66" s="2" t="str">
        <f>IF('Adjacent Counties'!AT66="x",VLOOKUP('2013 0-64'!AT$1,'2013 population'!$A$3:$E$102,3,FALSE),"")</f>
        <v/>
      </c>
      <c r="AU66" s="2" t="str">
        <f>IF('Adjacent Counties'!AU66="x",VLOOKUP('2013 0-64'!AU$1,'2013 population'!$A$3:$E$102,3,FALSE),"")</f>
        <v/>
      </c>
      <c r="AV66" s="2" t="str">
        <f>IF('Adjacent Counties'!AV66="x",VLOOKUP('2013 0-64'!AV$1,'2013 population'!$A$3:$E$102,3,FALSE),"")</f>
        <v/>
      </c>
      <c r="AW66" s="2" t="str">
        <f>IF('Adjacent Counties'!AW66="x",VLOOKUP('2013 0-64'!AW$1,'2013 population'!$A$3:$E$102,3,FALSE),"")</f>
        <v/>
      </c>
      <c r="AX66" s="2" t="str">
        <f>IF('Adjacent Counties'!AX66="x",VLOOKUP('2013 0-64'!AX$1,'2013 population'!$A$3:$E$102,3,FALSE),"")</f>
        <v/>
      </c>
      <c r="AY66" s="2" t="str">
        <f>IF('Adjacent Counties'!AY66="x",VLOOKUP('2013 0-64'!AY$1,'2013 population'!$A$3:$E$102,3,FALSE),"")</f>
        <v/>
      </c>
      <c r="AZ66" s="2" t="str">
        <f>IF('Adjacent Counties'!AZ66="x",VLOOKUP('2013 0-64'!AZ$1,'2013 population'!$A$3:$E$102,3,FALSE),"")</f>
        <v/>
      </c>
      <c r="BA66" s="2" t="str">
        <f>IF('Adjacent Counties'!BA66="x",VLOOKUP('2013 0-64'!BA$1,'2013 population'!$A$3:$E$102,3,FALSE),"")</f>
        <v/>
      </c>
      <c r="BB66" s="2" t="str">
        <f>IF('Adjacent Counties'!BB66="x",VLOOKUP('2013 0-64'!BB$1,'2013 population'!$A$3:$E$102,3,FALSE),"")</f>
        <v/>
      </c>
      <c r="BC66" s="2" t="str">
        <f>IF('Adjacent Counties'!BC66="x",VLOOKUP('2013 0-64'!BC$1,'2013 population'!$A$3:$E$102,3,FALSE),"")</f>
        <v/>
      </c>
      <c r="BD66" s="2" t="str">
        <f>IF('Adjacent Counties'!BD66="x",VLOOKUP('2013 0-64'!BD$1,'2013 population'!$A$3:$E$102,3,FALSE),"")</f>
        <v/>
      </c>
      <c r="BE66" s="2" t="str">
        <f>IF('Adjacent Counties'!BE66="x",VLOOKUP('2013 0-64'!BE$1,'2013 population'!$A$3:$E$102,3,FALSE),"")</f>
        <v/>
      </c>
      <c r="BF66" s="2" t="str">
        <f>IF('Adjacent Counties'!BF66="x",VLOOKUP('2013 0-64'!BF$1,'2013 population'!$A$3:$E$102,3,FALSE),"")</f>
        <v/>
      </c>
      <c r="BG66" s="2" t="str">
        <f>IF('Adjacent Counties'!BG66="x",VLOOKUP('2013 0-64'!BG$1,'2013 population'!$A$3:$E$102,3,FALSE),"")</f>
        <v/>
      </c>
      <c r="BH66" s="2" t="str">
        <f>IF('Adjacent Counties'!BH66="x",VLOOKUP('2013 0-64'!BH$1,'2013 population'!$A$3:$E$102,3,FALSE),"")</f>
        <v/>
      </c>
      <c r="BI66" s="2" t="str">
        <f>IF('Adjacent Counties'!BI66="x",VLOOKUP('2013 0-64'!BI$1,'2013 population'!$A$3:$E$102,3,FALSE),"")</f>
        <v/>
      </c>
      <c r="BJ66" s="2" t="str">
        <f>IF('Adjacent Counties'!BJ66="x",VLOOKUP('2013 0-64'!BJ$1,'2013 population'!$A$3:$E$102,3,FALSE),"")</f>
        <v/>
      </c>
      <c r="BK66" s="2" t="str">
        <f>IF('Adjacent Counties'!BK66="x",VLOOKUP('2013 0-64'!BK$1,'2013 population'!$A$3:$E$102,3,FALSE),"")</f>
        <v/>
      </c>
      <c r="BL66" s="2" t="str">
        <f>IF('Adjacent Counties'!BL66="x",VLOOKUP('2013 0-64'!BL$1,'2013 population'!$A$3:$E$102,3,FALSE),"")</f>
        <v/>
      </c>
      <c r="BM66" s="2" t="str">
        <f>IF('Adjacent Counties'!BM66="x",VLOOKUP('2013 0-64'!BM$1,'2013 population'!$A$3:$E$102,3,FALSE),"")</f>
        <v/>
      </c>
      <c r="BN66" s="2">
        <f>IF('Adjacent Counties'!BN66="x",VLOOKUP('2013 0-64'!BN$1,'2013 population'!$A$3:$E$102,3,FALSE),"")</f>
        <v>19105</v>
      </c>
      <c r="BO66" s="2" t="str">
        <f>IF('Adjacent Counties'!BO66="x",VLOOKUP('2013 0-64'!BO$1,'2013 population'!$A$3:$E$102,3,FALSE),"")</f>
        <v/>
      </c>
      <c r="BP66" s="2" t="str">
        <f>IF('Adjacent Counties'!BP66="x",VLOOKUP('2013 0-64'!BP$1,'2013 population'!$A$3:$E$102,3,FALSE),"")</f>
        <v/>
      </c>
      <c r="BQ66" s="2" t="str">
        <f>IF('Adjacent Counties'!BQ66="x",VLOOKUP('2013 0-64'!BQ$1,'2013 population'!$A$3:$E$102,3,FALSE),"")</f>
        <v/>
      </c>
      <c r="BR66" s="2" t="str">
        <f>IF('Adjacent Counties'!BR66="x",VLOOKUP('2013 0-64'!BR$1,'2013 population'!$A$3:$E$102,3,FALSE),"")</f>
        <v/>
      </c>
      <c r="BS66" s="2" t="str">
        <f>IF('Adjacent Counties'!BS66="x",VLOOKUP('2013 0-64'!BS$1,'2013 population'!$A$3:$E$102,3,FALSE),"")</f>
        <v/>
      </c>
      <c r="BT66" s="2">
        <f>IF('Adjacent Counties'!BT66="x",VLOOKUP('2013 0-64'!BT$1,'2013 population'!$A$3:$E$102,3,FALSE),"")</f>
        <v>5597</v>
      </c>
      <c r="BU66" s="2" t="str">
        <f>IF('Adjacent Counties'!BU66="x",VLOOKUP('2013 0-64'!BU$1,'2013 population'!$A$3:$E$102,3,FALSE),"")</f>
        <v/>
      </c>
      <c r="BV66" s="2" t="str">
        <f>IF('Adjacent Counties'!BV66="x",VLOOKUP('2013 0-64'!BV$1,'2013 population'!$A$3:$E$102,3,FALSE),"")</f>
        <v/>
      </c>
      <c r="BW66" s="2" t="str">
        <f>IF('Adjacent Counties'!BW66="x",VLOOKUP('2013 0-64'!BW$1,'2013 population'!$A$3:$E$102,3,FALSE),"")</f>
        <v/>
      </c>
      <c r="BX66" s="2" t="str">
        <f>IF('Adjacent Counties'!BX66="x",VLOOKUP('2013 0-64'!BX$1,'2013 population'!$A$3:$E$102,3,FALSE),"")</f>
        <v/>
      </c>
      <c r="BY66" s="2" t="str">
        <f>IF('Adjacent Counties'!BY66="x",VLOOKUP('2013 0-64'!BY$1,'2013 population'!$A$3:$E$102,3,FALSE),"")</f>
        <v/>
      </c>
      <c r="BZ66" s="2" t="str">
        <f>IF('Adjacent Counties'!BZ66="x",VLOOKUP('2013 0-64'!BZ$1,'2013 population'!$A$3:$E$102,3,FALSE),"")</f>
        <v/>
      </c>
      <c r="CA66" s="2" t="str">
        <f>IF('Adjacent Counties'!CA66="x",VLOOKUP('2013 0-64'!CA$1,'2013 population'!$A$3:$E$102,3,FALSE),"")</f>
        <v/>
      </c>
      <c r="CB66" s="2" t="str">
        <f>IF('Adjacent Counties'!CB66="x",VLOOKUP('2013 0-64'!CB$1,'2013 population'!$A$3:$E$102,3,FALSE),"")</f>
        <v/>
      </c>
      <c r="CC66" s="2" t="str">
        <f>IF('Adjacent Counties'!CC66="x",VLOOKUP('2013 0-64'!CC$1,'2013 population'!$A$3:$E$102,3,FALSE),"")</f>
        <v/>
      </c>
      <c r="CD66" s="2" t="str">
        <f>IF('Adjacent Counties'!CD66="x",VLOOKUP('2013 0-64'!CD$1,'2013 population'!$A$3:$E$102,3,FALSE),"")</f>
        <v/>
      </c>
      <c r="CE66" s="2" t="str">
        <f>IF('Adjacent Counties'!CE66="x",VLOOKUP('2013 0-64'!CE$1,'2013 population'!$A$3:$E$102,3,FALSE),"")</f>
        <v/>
      </c>
      <c r="CF66" s="2" t="str">
        <f>IF('Adjacent Counties'!CF66="x",VLOOKUP('2013 0-64'!CF$1,'2013 population'!$A$3:$E$102,3,FALSE),"")</f>
        <v/>
      </c>
      <c r="CG66" s="2" t="str">
        <f>IF('Adjacent Counties'!CG66="x",VLOOKUP('2013 0-64'!CG$1,'2013 population'!$A$3:$E$102,3,FALSE),"")</f>
        <v/>
      </c>
      <c r="CH66" s="2" t="str">
        <f>IF('Adjacent Counties'!CH66="x",VLOOKUP('2013 0-64'!CH$1,'2013 population'!$A$3:$E$102,3,FALSE),"")</f>
        <v/>
      </c>
      <c r="CI66" s="2" t="str">
        <f>IF('Adjacent Counties'!CI66="x",VLOOKUP('2013 0-64'!CI$1,'2013 population'!$A$3:$E$102,3,FALSE),"")</f>
        <v/>
      </c>
      <c r="CJ66" s="2" t="str">
        <f>IF('Adjacent Counties'!CJ66="x",VLOOKUP('2013 0-64'!CJ$1,'2013 population'!$A$3:$E$102,3,FALSE),"")</f>
        <v/>
      </c>
      <c r="CK66" s="2" t="str">
        <f>IF('Adjacent Counties'!CK66="x",VLOOKUP('2013 0-64'!CK$1,'2013 population'!$A$3:$E$102,3,FALSE),"")</f>
        <v/>
      </c>
      <c r="CL66" s="2" t="str">
        <f>IF('Adjacent Counties'!CL66="x",VLOOKUP('2013 0-64'!CL$1,'2013 population'!$A$3:$E$102,3,FALSE),"")</f>
        <v/>
      </c>
      <c r="CM66" s="2" t="str">
        <f>IF('Adjacent Counties'!CM66="x",VLOOKUP('2013 0-64'!CM$1,'2013 population'!$A$3:$E$102,3,FALSE),"")</f>
        <v/>
      </c>
      <c r="CN66" s="2" t="str">
        <f>IF('Adjacent Counties'!CN66="x",VLOOKUP('2013 0-64'!CN$1,'2013 population'!$A$3:$E$102,3,FALSE),"")</f>
        <v/>
      </c>
      <c r="CO66" s="2" t="str">
        <f>IF('Adjacent Counties'!CO66="x",VLOOKUP('2013 0-64'!CO$1,'2013 population'!$A$3:$E$102,3,FALSE),"")</f>
        <v/>
      </c>
      <c r="CP66" s="2" t="str">
        <f>IF('Adjacent Counties'!CP66="x",VLOOKUP('2013 0-64'!CP$1,'2013 population'!$A$3:$E$102,3,FALSE),"")</f>
        <v/>
      </c>
      <c r="CQ66" s="2" t="str">
        <f>IF('Adjacent Counties'!CQ66="x",VLOOKUP('2013 0-64'!CQ$1,'2013 population'!$A$3:$E$102,3,FALSE),"")</f>
        <v/>
      </c>
      <c r="CR66" s="2" t="str">
        <f>IF('Adjacent Counties'!CR66="x",VLOOKUP('2013 0-64'!CR$1,'2013 population'!$A$3:$E$102,3,FALSE),"")</f>
        <v/>
      </c>
      <c r="CS66" s="2" t="str">
        <f>IF('Adjacent Counties'!CS66="x",VLOOKUP('2013 0-64'!CS$1,'2013 population'!$A$3:$E$102,3,FALSE),"")</f>
        <v/>
      </c>
      <c r="CT66" s="2" t="str">
        <f>IF('Adjacent Counties'!CT66="x",VLOOKUP('2013 0-64'!CT$1,'2013 population'!$A$3:$E$102,3,FALSE),"")</f>
        <v/>
      </c>
      <c r="CU66" s="2" t="str">
        <f>IF('Adjacent Counties'!CU66="x",VLOOKUP('2013 0-64'!CU$1,'2013 population'!$A$3:$E$102,3,FALSE),"")</f>
        <v/>
      </c>
      <c r="CV66" s="2" t="str">
        <f>IF('Adjacent Counties'!CV66="x",VLOOKUP('2013 0-64'!CV$1,'2013 population'!$A$3:$E$102,3,FALSE),"")</f>
        <v/>
      </c>
      <c r="CW66" s="2" t="str">
        <f>IF('Adjacent Counties'!CW66="x",VLOOKUP('2013 0-64'!CW$1,'2013 population'!$A$3:$E$102,3,FALSE),"")</f>
        <v/>
      </c>
      <c r="CX66" s="2">
        <f t="shared" si="0"/>
        <v>44772</v>
      </c>
      <c r="CY66" s="2">
        <f>SUMIF('Residents by Age'!B$2:B$422,"="&amp;'2013 0-64'!A66,'Residents by Age'!E$2:E$422)</f>
        <v>122</v>
      </c>
      <c r="CZ66" s="9">
        <f t="shared" si="1"/>
        <v>2.7249173590637006</v>
      </c>
    </row>
    <row r="67" spans="1:104">
      <c r="A67" s="3" t="s">
        <v>65</v>
      </c>
      <c r="B67" s="2" t="str">
        <f>IF('Adjacent Counties'!B67="x",VLOOKUP('2013 0-64'!B$1,'2013 population'!$A$3:$E$102,3,FALSE),"")</f>
        <v/>
      </c>
      <c r="C67" s="2" t="str">
        <f>IF('Adjacent Counties'!C67="x",VLOOKUP('2013 0-64'!C$1,'2013 population'!$A$3:$E$102,3,FALSE),"")</f>
        <v/>
      </c>
      <c r="D67" s="2" t="str">
        <f>IF('Adjacent Counties'!D67="x",VLOOKUP('2013 0-64'!D$1,'2013 population'!$A$3:$E$102,3,FALSE),"")</f>
        <v/>
      </c>
      <c r="E67" s="2" t="str">
        <f>IF('Adjacent Counties'!E67="x",VLOOKUP('2013 0-64'!E$1,'2013 population'!$A$3:$E$102,3,FALSE),"")</f>
        <v/>
      </c>
      <c r="F67" s="2" t="str">
        <f>IF('Adjacent Counties'!F67="x",VLOOKUP('2013 0-64'!F$1,'2013 population'!$A$3:$E$102,3,FALSE),"")</f>
        <v/>
      </c>
      <c r="G67" s="2" t="str">
        <f>IF('Adjacent Counties'!G67="x",VLOOKUP('2013 0-64'!G$1,'2013 population'!$A$3:$E$102,3,FALSE),"")</f>
        <v/>
      </c>
      <c r="H67" s="2" t="str">
        <f>IF('Adjacent Counties'!H67="x",VLOOKUP('2013 0-64'!H$1,'2013 population'!$A$3:$E$102,3,FALSE),"")</f>
        <v/>
      </c>
      <c r="I67" s="2">
        <f>IF('Adjacent Counties'!I67="x",VLOOKUP('2013 0-64'!I$1,'2013 population'!$A$3:$E$102,3,FALSE),"")</f>
        <v>1929</v>
      </c>
      <c r="J67" s="2" t="str">
        <f>IF('Adjacent Counties'!J67="x",VLOOKUP('2013 0-64'!J$1,'2013 population'!$A$3:$E$102,3,FALSE),"")</f>
        <v/>
      </c>
      <c r="K67" s="2" t="str">
        <f>IF('Adjacent Counties'!K67="x",VLOOKUP('2013 0-64'!K$1,'2013 population'!$A$3:$E$102,3,FALSE),"")</f>
        <v/>
      </c>
      <c r="L67" s="2" t="str">
        <f>IF('Adjacent Counties'!L67="x",VLOOKUP('2013 0-64'!L$1,'2013 population'!$A$3:$E$102,3,FALSE),"")</f>
        <v/>
      </c>
      <c r="M67" s="2" t="str">
        <f>IF('Adjacent Counties'!M67="x",VLOOKUP('2013 0-64'!M$1,'2013 population'!$A$3:$E$102,3,FALSE),"")</f>
        <v/>
      </c>
      <c r="N67" s="2" t="str">
        <f>IF('Adjacent Counties'!N67="x",VLOOKUP('2013 0-64'!N$1,'2013 population'!$A$3:$E$102,3,FALSE),"")</f>
        <v/>
      </c>
      <c r="O67" s="2" t="str">
        <f>IF('Adjacent Counties'!O67="x",VLOOKUP('2013 0-64'!O$1,'2013 population'!$A$3:$E$102,3,FALSE),"")</f>
        <v/>
      </c>
      <c r="P67" s="2" t="str">
        <f>IF('Adjacent Counties'!P67="x",VLOOKUP('2013 0-64'!P$1,'2013 population'!$A$3:$E$102,3,FALSE),"")</f>
        <v/>
      </c>
      <c r="Q67" s="2" t="str">
        <f>IF('Adjacent Counties'!Q67="x",VLOOKUP('2013 0-64'!Q$1,'2013 population'!$A$3:$E$102,3,FALSE),"")</f>
        <v/>
      </c>
      <c r="R67" s="2" t="str">
        <f>IF('Adjacent Counties'!R67="x",VLOOKUP('2013 0-64'!R$1,'2013 population'!$A$3:$E$102,3,FALSE),"")</f>
        <v/>
      </c>
      <c r="S67" s="2" t="str">
        <f>IF('Adjacent Counties'!S67="x",VLOOKUP('2013 0-64'!S$1,'2013 population'!$A$3:$E$102,3,FALSE),"")</f>
        <v/>
      </c>
      <c r="T67" s="2" t="str">
        <f>IF('Adjacent Counties'!T67="x",VLOOKUP('2013 0-64'!T$1,'2013 population'!$A$3:$E$102,3,FALSE),"")</f>
        <v/>
      </c>
      <c r="U67" s="2" t="str">
        <f>IF('Adjacent Counties'!U67="x",VLOOKUP('2013 0-64'!U$1,'2013 population'!$A$3:$E$102,3,FALSE),"")</f>
        <v/>
      </c>
      <c r="V67" s="2" t="str">
        <f>IF('Adjacent Counties'!V67="x",VLOOKUP('2013 0-64'!V$1,'2013 population'!$A$3:$E$102,3,FALSE),"")</f>
        <v/>
      </c>
      <c r="W67" s="2" t="str">
        <f>IF('Adjacent Counties'!W67="x",VLOOKUP('2013 0-64'!W$1,'2013 population'!$A$3:$E$102,3,FALSE),"")</f>
        <v/>
      </c>
      <c r="X67" s="2" t="str">
        <f>IF('Adjacent Counties'!X67="x",VLOOKUP('2013 0-64'!X$1,'2013 population'!$A$3:$E$102,3,FALSE),"")</f>
        <v/>
      </c>
      <c r="Y67" s="2" t="str">
        <f>IF('Adjacent Counties'!Y67="x",VLOOKUP('2013 0-64'!Y$1,'2013 population'!$A$3:$E$102,3,FALSE),"")</f>
        <v/>
      </c>
      <c r="Z67" s="2" t="str">
        <f>IF('Adjacent Counties'!Z67="x",VLOOKUP('2013 0-64'!Z$1,'2013 population'!$A$3:$E$102,3,FALSE),"")</f>
        <v/>
      </c>
      <c r="AA67" s="2" t="str">
        <f>IF('Adjacent Counties'!AA67="x",VLOOKUP('2013 0-64'!AA$1,'2013 population'!$A$3:$E$102,3,FALSE),"")</f>
        <v/>
      </c>
      <c r="AB67" s="2" t="str">
        <f>IF('Adjacent Counties'!AB67="x",VLOOKUP('2013 0-64'!AB$1,'2013 population'!$A$3:$E$102,3,FALSE),"")</f>
        <v/>
      </c>
      <c r="AC67" s="2" t="str">
        <f>IF('Adjacent Counties'!AC67="x",VLOOKUP('2013 0-64'!AC$1,'2013 population'!$A$3:$E$102,3,FALSE),"")</f>
        <v/>
      </c>
      <c r="AD67" s="2" t="str">
        <f>IF('Adjacent Counties'!AD67="x",VLOOKUP('2013 0-64'!AD$1,'2013 population'!$A$3:$E$102,3,FALSE),"")</f>
        <v/>
      </c>
      <c r="AE67" s="2" t="str">
        <f>IF('Adjacent Counties'!AE67="x",VLOOKUP('2013 0-64'!AE$1,'2013 population'!$A$3:$E$102,3,FALSE),"")</f>
        <v/>
      </c>
      <c r="AF67" s="2" t="str">
        <f>IF('Adjacent Counties'!AF67="x",VLOOKUP('2013 0-64'!AF$1,'2013 population'!$A$3:$E$102,3,FALSE),"")</f>
        <v/>
      </c>
      <c r="AG67" s="2" t="str">
        <f>IF('Adjacent Counties'!AG67="x",VLOOKUP('2013 0-64'!AG$1,'2013 population'!$A$3:$E$102,3,FALSE),"")</f>
        <v/>
      </c>
      <c r="AH67" s="2" t="str">
        <f>IF('Adjacent Counties'!AH67="x",VLOOKUP('2013 0-64'!AH$1,'2013 population'!$A$3:$E$102,3,FALSE),"")</f>
        <v/>
      </c>
      <c r="AI67" s="2" t="str">
        <f>IF('Adjacent Counties'!AI67="x",VLOOKUP('2013 0-64'!AI$1,'2013 population'!$A$3:$E$102,3,FALSE),"")</f>
        <v/>
      </c>
      <c r="AJ67" s="2" t="str">
        <f>IF('Adjacent Counties'!AJ67="x",VLOOKUP('2013 0-64'!AJ$1,'2013 population'!$A$3:$E$102,3,FALSE),"")</f>
        <v/>
      </c>
      <c r="AK67" s="2" t="str">
        <f>IF('Adjacent Counties'!AK67="x",VLOOKUP('2013 0-64'!AK$1,'2013 population'!$A$3:$E$102,3,FALSE),"")</f>
        <v/>
      </c>
      <c r="AL67" s="2" t="str">
        <f>IF('Adjacent Counties'!AL67="x",VLOOKUP('2013 0-64'!AL$1,'2013 population'!$A$3:$E$102,3,FALSE),"")</f>
        <v/>
      </c>
      <c r="AM67" s="2" t="str">
        <f>IF('Adjacent Counties'!AM67="x",VLOOKUP('2013 0-64'!AM$1,'2013 population'!$A$3:$E$102,3,FALSE),"")</f>
        <v/>
      </c>
      <c r="AN67" s="2" t="str">
        <f>IF('Adjacent Counties'!AN67="x",VLOOKUP('2013 0-64'!AN$1,'2013 population'!$A$3:$E$102,3,FALSE),"")</f>
        <v/>
      </c>
      <c r="AO67" s="2" t="str">
        <f>IF('Adjacent Counties'!AO67="x",VLOOKUP('2013 0-64'!AO$1,'2013 population'!$A$3:$E$102,3,FALSE),"")</f>
        <v/>
      </c>
      <c r="AP67" s="2" t="str">
        <f>IF('Adjacent Counties'!AP67="x",VLOOKUP('2013 0-64'!AP$1,'2013 population'!$A$3:$E$102,3,FALSE),"")</f>
        <v/>
      </c>
      <c r="AQ67" s="2">
        <f>IF('Adjacent Counties'!AQ67="x",VLOOKUP('2013 0-64'!AQ$1,'2013 population'!$A$3:$E$102,3,FALSE),"")</f>
        <v>5248</v>
      </c>
      <c r="AR67" s="2" t="str">
        <f>IF('Adjacent Counties'!AR67="x",VLOOKUP('2013 0-64'!AR$1,'2013 population'!$A$3:$E$102,3,FALSE),"")</f>
        <v/>
      </c>
      <c r="AS67" s="2" t="str">
        <f>IF('Adjacent Counties'!AS67="x",VLOOKUP('2013 0-64'!AS$1,'2013 population'!$A$3:$E$102,3,FALSE),"")</f>
        <v/>
      </c>
      <c r="AT67" s="2" t="str">
        <f>IF('Adjacent Counties'!AT67="x",VLOOKUP('2013 0-64'!AT$1,'2013 population'!$A$3:$E$102,3,FALSE),"")</f>
        <v/>
      </c>
      <c r="AU67" s="2">
        <f>IF('Adjacent Counties'!AU67="x",VLOOKUP('2013 0-64'!AU$1,'2013 population'!$A$3:$E$102,3,FALSE),"")</f>
        <v>2287</v>
      </c>
      <c r="AV67" s="2" t="str">
        <f>IF('Adjacent Counties'!AV67="x",VLOOKUP('2013 0-64'!AV$1,'2013 population'!$A$3:$E$102,3,FALSE),"")</f>
        <v/>
      </c>
      <c r="AW67" s="2" t="str">
        <f>IF('Adjacent Counties'!AW67="x",VLOOKUP('2013 0-64'!AW$1,'2013 population'!$A$3:$E$102,3,FALSE),"")</f>
        <v/>
      </c>
      <c r="AX67" s="2" t="str">
        <f>IF('Adjacent Counties'!AX67="x",VLOOKUP('2013 0-64'!AX$1,'2013 population'!$A$3:$E$102,3,FALSE),"")</f>
        <v/>
      </c>
      <c r="AY67" s="2" t="str">
        <f>IF('Adjacent Counties'!AY67="x",VLOOKUP('2013 0-64'!AY$1,'2013 population'!$A$3:$E$102,3,FALSE),"")</f>
        <v/>
      </c>
      <c r="AZ67" s="2" t="str">
        <f>IF('Adjacent Counties'!AZ67="x",VLOOKUP('2013 0-64'!AZ$1,'2013 population'!$A$3:$E$102,3,FALSE),"")</f>
        <v/>
      </c>
      <c r="BA67" s="2" t="str">
        <f>IF('Adjacent Counties'!BA67="x",VLOOKUP('2013 0-64'!BA$1,'2013 population'!$A$3:$E$102,3,FALSE),"")</f>
        <v/>
      </c>
      <c r="BB67" s="2" t="str">
        <f>IF('Adjacent Counties'!BB67="x",VLOOKUP('2013 0-64'!BB$1,'2013 population'!$A$3:$E$102,3,FALSE),"")</f>
        <v/>
      </c>
      <c r="BC67" s="2" t="str">
        <f>IF('Adjacent Counties'!BC67="x",VLOOKUP('2013 0-64'!BC$1,'2013 population'!$A$3:$E$102,3,FALSE),"")</f>
        <v/>
      </c>
      <c r="BD67" s="2" t="str">
        <f>IF('Adjacent Counties'!BD67="x",VLOOKUP('2013 0-64'!BD$1,'2013 population'!$A$3:$E$102,3,FALSE),"")</f>
        <v/>
      </c>
      <c r="BE67" s="2" t="str">
        <f>IF('Adjacent Counties'!BE67="x",VLOOKUP('2013 0-64'!BE$1,'2013 population'!$A$3:$E$102,3,FALSE),"")</f>
        <v/>
      </c>
      <c r="BF67" s="2" t="str">
        <f>IF('Adjacent Counties'!BF67="x",VLOOKUP('2013 0-64'!BF$1,'2013 population'!$A$3:$E$102,3,FALSE),"")</f>
        <v/>
      </c>
      <c r="BG67" s="2" t="str">
        <f>IF('Adjacent Counties'!BG67="x",VLOOKUP('2013 0-64'!BG$1,'2013 population'!$A$3:$E$102,3,FALSE),"")</f>
        <v/>
      </c>
      <c r="BH67" s="2" t="str">
        <f>IF('Adjacent Counties'!BH67="x",VLOOKUP('2013 0-64'!BH$1,'2013 population'!$A$3:$E$102,3,FALSE),"")</f>
        <v/>
      </c>
      <c r="BI67" s="2" t="str">
        <f>IF('Adjacent Counties'!BI67="x",VLOOKUP('2013 0-64'!BI$1,'2013 population'!$A$3:$E$102,3,FALSE),"")</f>
        <v/>
      </c>
      <c r="BJ67" s="2" t="str">
        <f>IF('Adjacent Counties'!BJ67="x",VLOOKUP('2013 0-64'!BJ$1,'2013 population'!$A$3:$E$102,3,FALSE),"")</f>
        <v/>
      </c>
      <c r="BK67" s="2" t="str">
        <f>IF('Adjacent Counties'!BK67="x",VLOOKUP('2013 0-64'!BK$1,'2013 population'!$A$3:$E$102,3,FALSE),"")</f>
        <v/>
      </c>
      <c r="BL67" s="2" t="str">
        <f>IF('Adjacent Counties'!BL67="x",VLOOKUP('2013 0-64'!BL$1,'2013 population'!$A$3:$E$102,3,FALSE),"")</f>
        <v/>
      </c>
      <c r="BM67" s="2" t="str">
        <f>IF('Adjacent Counties'!BM67="x",VLOOKUP('2013 0-64'!BM$1,'2013 population'!$A$3:$E$102,3,FALSE),"")</f>
        <v/>
      </c>
      <c r="BN67" s="2" t="str">
        <f>IF('Adjacent Counties'!BN67="x",VLOOKUP('2013 0-64'!BN$1,'2013 population'!$A$3:$E$102,3,FALSE),"")</f>
        <v/>
      </c>
      <c r="BO67" s="2">
        <f>IF('Adjacent Counties'!BO67="x",VLOOKUP('2013 0-64'!BO$1,'2013 population'!$A$3:$E$102,3,FALSE),"")</f>
        <v>2535</v>
      </c>
      <c r="BP67" s="2" t="str">
        <f>IF('Adjacent Counties'!BP67="x",VLOOKUP('2013 0-64'!BP$1,'2013 population'!$A$3:$E$102,3,FALSE),"")</f>
        <v/>
      </c>
      <c r="BQ67" s="2" t="str">
        <f>IF('Adjacent Counties'!BQ67="x",VLOOKUP('2013 0-64'!BQ$1,'2013 population'!$A$3:$E$102,3,FALSE),"")</f>
        <v/>
      </c>
      <c r="BR67" s="2" t="str">
        <f>IF('Adjacent Counties'!BR67="x",VLOOKUP('2013 0-64'!BR$1,'2013 population'!$A$3:$E$102,3,FALSE),"")</f>
        <v/>
      </c>
      <c r="BS67" s="2" t="str">
        <f>IF('Adjacent Counties'!BS67="x",VLOOKUP('2013 0-64'!BS$1,'2013 population'!$A$3:$E$102,3,FALSE),"")</f>
        <v/>
      </c>
      <c r="BT67" s="2" t="str">
        <f>IF('Adjacent Counties'!BT67="x",VLOOKUP('2013 0-64'!BT$1,'2013 population'!$A$3:$E$102,3,FALSE),"")</f>
        <v/>
      </c>
      <c r="BU67" s="2" t="str">
        <f>IF('Adjacent Counties'!BU67="x",VLOOKUP('2013 0-64'!BU$1,'2013 population'!$A$3:$E$102,3,FALSE),"")</f>
        <v/>
      </c>
      <c r="BV67" s="2" t="str">
        <f>IF('Adjacent Counties'!BV67="x",VLOOKUP('2013 0-64'!BV$1,'2013 population'!$A$3:$E$102,3,FALSE),"")</f>
        <v/>
      </c>
      <c r="BW67" s="2" t="str">
        <f>IF('Adjacent Counties'!BW67="x",VLOOKUP('2013 0-64'!BW$1,'2013 population'!$A$3:$E$102,3,FALSE),"")</f>
        <v/>
      </c>
      <c r="BX67" s="2" t="str">
        <f>IF('Adjacent Counties'!BX67="x",VLOOKUP('2013 0-64'!BX$1,'2013 population'!$A$3:$E$102,3,FALSE),"")</f>
        <v/>
      </c>
      <c r="BY67" s="2" t="str">
        <f>IF('Adjacent Counties'!BY67="x",VLOOKUP('2013 0-64'!BY$1,'2013 population'!$A$3:$E$102,3,FALSE),"")</f>
        <v/>
      </c>
      <c r="BZ67" s="2" t="str">
        <f>IF('Adjacent Counties'!BZ67="x",VLOOKUP('2013 0-64'!BZ$1,'2013 population'!$A$3:$E$102,3,FALSE),"")</f>
        <v/>
      </c>
      <c r="CA67" s="2" t="str">
        <f>IF('Adjacent Counties'!CA67="x",VLOOKUP('2013 0-64'!CA$1,'2013 population'!$A$3:$E$102,3,FALSE),"")</f>
        <v/>
      </c>
      <c r="CB67" s="2" t="str">
        <f>IF('Adjacent Counties'!CB67="x",VLOOKUP('2013 0-64'!CB$1,'2013 population'!$A$3:$E$102,3,FALSE),"")</f>
        <v/>
      </c>
      <c r="CC67" s="2" t="str">
        <f>IF('Adjacent Counties'!CC67="x",VLOOKUP('2013 0-64'!CC$1,'2013 population'!$A$3:$E$102,3,FALSE),"")</f>
        <v/>
      </c>
      <c r="CD67" s="2" t="str">
        <f>IF('Adjacent Counties'!CD67="x",VLOOKUP('2013 0-64'!CD$1,'2013 population'!$A$3:$E$102,3,FALSE),"")</f>
        <v/>
      </c>
      <c r="CE67" s="2" t="str">
        <f>IF('Adjacent Counties'!CE67="x",VLOOKUP('2013 0-64'!CE$1,'2013 population'!$A$3:$E$102,3,FALSE),"")</f>
        <v/>
      </c>
      <c r="CF67" s="2" t="str">
        <f>IF('Adjacent Counties'!CF67="x",VLOOKUP('2013 0-64'!CF$1,'2013 population'!$A$3:$E$102,3,FALSE),"")</f>
        <v/>
      </c>
      <c r="CG67" s="2" t="str">
        <f>IF('Adjacent Counties'!CG67="x",VLOOKUP('2013 0-64'!CG$1,'2013 population'!$A$3:$E$102,3,FALSE),"")</f>
        <v/>
      </c>
      <c r="CH67" s="2" t="str">
        <f>IF('Adjacent Counties'!CH67="x",VLOOKUP('2013 0-64'!CH$1,'2013 population'!$A$3:$E$102,3,FALSE),"")</f>
        <v/>
      </c>
      <c r="CI67" s="2" t="str">
        <f>IF('Adjacent Counties'!CI67="x",VLOOKUP('2013 0-64'!CI$1,'2013 population'!$A$3:$E$102,3,FALSE),"")</f>
        <v/>
      </c>
      <c r="CJ67" s="2" t="str">
        <f>IF('Adjacent Counties'!CJ67="x",VLOOKUP('2013 0-64'!CJ$1,'2013 population'!$A$3:$E$102,3,FALSE),"")</f>
        <v/>
      </c>
      <c r="CK67" s="2" t="str">
        <f>IF('Adjacent Counties'!CK67="x",VLOOKUP('2013 0-64'!CK$1,'2013 population'!$A$3:$E$102,3,FALSE),"")</f>
        <v/>
      </c>
      <c r="CL67" s="2" t="str">
        <f>IF('Adjacent Counties'!CL67="x",VLOOKUP('2013 0-64'!CL$1,'2013 population'!$A$3:$E$102,3,FALSE),"")</f>
        <v/>
      </c>
      <c r="CM67" s="2" t="str">
        <f>IF('Adjacent Counties'!CM67="x",VLOOKUP('2013 0-64'!CM$1,'2013 population'!$A$3:$E$102,3,FALSE),"")</f>
        <v/>
      </c>
      <c r="CN67" s="2" t="str">
        <f>IF('Adjacent Counties'!CN67="x",VLOOKUP('2013 0-64'!CN$1,'2013 population'!$A$3:$E$102,3,FALSE),"")</f>
        <v/>
      </c>
      <c r="CO67" s="2" t="str">
        <f>IF('Adjacent Counties'!CO67="x",VLOOKUP('2013 0-64'!CO$1,'2013 population'!$A$3:$E$102,3,FALSE),"")</f>
        <v/>
      </c>
      <c r="CP67" s="2" t="str">
        <f>IF('Adjacent Counties'!CP67="x",VLOOKUP('2013 0-64'!CP$1,'2013 population'!$A$3:$E$102,3,FALSE),"")</f>
        <v/>
      </c>
      <c r="CQ67" s="2" t="str">
        <f>IF('Adjacent Counties'!CQ67="x",VLOOKUP('2013 0-64'!CQ$1,'2013 population'!$A$3:$E$102,3,FALSE),"")</f>
        <v/>
      </c>
      <c r="CR67" s="2" t="str">
        <f>IF('Adjacent Counties'!CR67="x",VLOOKUP('2013 0-64'!CR$1,'2013 population'!$A$3:$E$102,3,FALSE),"")</f>
        <v/>
      </c>
      <c r="CS67" s="2" t="str">
        <f>IF('Adjacent Counties'!CS67="x",VLOOKUP('2013 0-64'!CS$1,'2013 population'!$A$3:$E$102,3,FALSE),"")</f>
        <v/>
      </c>
      <c r="CT67" s="2" t="str">
        <f>IF('Adjacent Counties'!CT67="x",VLOOKUP('2013 0-64'!CT$1,'2013 population'!$A$3:$E$102,3,FALSE),"")</f>
        <v/>
      </c>
      <c r="CU67" s="2" t="str">
        <f>IF('Adjacent Counties'!CU67="x",VLOOKUP('2013 0-64'!CU$1,'2013 population'!$A$3:$E$102,3,FALSE),"")</f>
        <v/>
      </c>
      <c r="CV67" s="2" t="str">
        <f>IF('Adjacent Counties'!CV67="x",VLOOKUP('2013 0-64'!CV$1,'2013 population'!$A$3:$E$102,3,FALSE),"")</f>
        <v/>
      </c>
      <c r="CW67" s="2" t="str">
        <f>IF('Adjacent Counties'!CW67="x",VLOOKUP('2013 0-64'!CW$1,'2013 population'!$A$3:$E$102,3,FALSE),"")</f>
        <v/>
      </c>
      <c r="CX67" s="2">
        <f t="shared" ref="CX67:CX101" si="2">SUM(B67:CW67)</f>
        <v>11999</v>
      </c>
      <c r="CY67" s="2">
        <f>SUMIF('Residents by Age'!B$2:B$422,"="&amp;'2013 0-64'!A67,'Residents by Age'!E$2:E$422)</f>
        <v>16</v>
      </c>
      <c r="CZ67" s="9">
        <f t="shared" ref="CZ67:CZ101" si="3">+CY67/CX67*1000</f>
        <v>1.3334444537044752</v>
      </c>
    </row>
    <row r="68" spans="1:104">
      <c r="A68" s="3" t="s">
        <v>66</v>
      </c>
      <c r="B68" s="2" t="str">
        <f>IF('Adjacent Counties'!B68="x",VLOOKUP('2013 0-64'!B$1,'2013 population'!$A$3:$E$102,3,FALSE),"")</f>
        <v/>
      </c>
      <c r="C68" s="2" t="str">
        <f>IF('Adjacent Counties'!C68="x",VLOOKUP('2013 0-64'!C$1,'2013 population'!$A$3:$E$102,3,FALSE),"")</f>
        <v/>
      </c>
      <c r="D68" s="2" t="str">
        <f>IF('Adjacent Counties'!D68="x",VLOOKUP('2013 0-64'!D$1,'2013 population'!$A$3:$E$102,3,FALSE),"")</f>
        <v/>
      </c>
      <c r="E68" s="2" t="str">
        <f>IF('Adjacent Counties'!E68="x",VLOOKUP('2013 0-64'!E$1,'2013 population'!$A$3:$E$102,3,FALSE),"")</f>
        <v/>
      </c>
      <c r="F68" s="2" t="str">
        <f>IF('Adjacent Counties'!F68="x",VLOOKUP('2013 0-64'!F$1,'2013 population'!$A$3:$E$102,3,FALSE),"")</f>
        <v/>
      </c>
      <c r="G68" s="2" t="str">
        <f>IF('Adjacent Counties'!G68="x",VLOOKUP('2013 0-64'!G$1,'2013 population'!$A$3:$E$102,3,FALSE),"")</f>
        <v/>
      </c>
      <c r="H68" s="2" t="str">
        <f>IF('Adjacent Counties'!H68="x",VLOOKUP('2013 0-64'!H$1,'2013 population'!$A$3:$E$102,3,FALSE),"")</f>
        <v/>
      </c>
      <c r="I68" s="2" t="str">
        <f>IF('Adjacent Counties'!I68="x",VLOOKUP('2013 0-64'!I$1,'2013 population'!$A$3:$E$102,3,FALSE),"")</f>
        <v/>
      </c>
      <c r="J68" s="2" t="str">
        <f>IF('Adjacent Counties'!J68="x",VLOOKUP('2013 0-64'!J$1,'2013 population'!$A$3:$E$102,3,FALSE),"")</f>
        <v/>
      </c>
      <c r="K68" s="2" t="str">
        <f>IF('Adjacent Counties'!K68="x",VLOOKUP('2013 0-64'!K$1,'2013 population'!$A$3:$E$102,3,FALSE),"")</f>
        <v/>
      </c>
      <c r="L68" s="2" t="str">
        <f>IF('Adjacent Counties'!L68="x",VLOOKUP('2013 0-64'!L$1,'2013 population'!$A$3:$E$102,3,FALSE),"")</f>
        <v/>
      </c>
      <c r="M68" s="2" t="str">
        <f>IF('Adjacent Counties'!M68="x",VLOOKUP('2013 0-64'!M$1,'2013 population'!$A$3:$E$102,3,FALSE),"")</f>
        <v/>
      </c>
      <c r="N68" s="2" t="str">
        <f>IF('Adjacent Counties'!N68="x",VLOOKUP('2013 0-64'!N$1,'2013 population'!$A$3:$E$102,3,FALSE),"")</f>
        <v/>
      </c>
      <c r="O68" s="2" t="str">
        <f>IF('Adjacent Counties'!O68="x",VLOOKUP('2013 0-64'!O$1,'2013 population'!$A$3:$E$102,3,FALSE),"")</f>
        <v/>
      </c>
      <c r="P68" s="2" t="str">
        <f>IF('Adjacent Counties'!P68="x",VLOOKUP('2013 0-64'!P$1,'2013 population'!$A$3:$E$102,3,FALSE),"")</f>
        <v/>
      </c>
      <c r="Q68" s="2">
        <f>IF('Adjacent Counties'!Q68="x",VLOOKUP('2013 0-64'!Q$1,'2013 population'!$A$3:$E$102,3,FALSE),"")</f>
        <v>8911</v>
      </c>
      <c r="R68" s="2" t="str">
        <f>IF('Adjacent Counties'!R68="x",VLOOKUP('2013 0-64'!R$1,'2013 population'!$A$3:$E$102,3,FALSE),"")</f>
        <v/>
      </c>
      <c r="S68" s="2" t="str">
        <f>IF('Adjacent Counties'!S68="x",VLOOKUP('2013 0-64'!S$1,'2013 population'!$A$3:$E$102,3,FALSE),"")</f>
        <v/>
      </c>
      <c r="T68" s="2" t="str">
        <f>IF('Adjacent Counties'!T68="x",VLOOKUP('2013 0-64'!T$1,'2013 population'!$A$3:$E$102,3,FALSE),"")</f>
        <v/>
      </c>
      <c r="U68" s="2" t="str">
        <f>IF('Adjacent Counties'!U68="x",VLOOKUP('2013 0-64'!U$1,'2013 population'!$A$3:$E$102,3,FALSE),"")</f>
        <v/>
      </c>
      <c r="V68" s="2" t="str">
        <f>IF('Adjacent Counties'!V68="x",VLOOKUP('2013 0-64'!V$1,'2013 population'!$A$3:$E$102,3,FALSE),"")</f>
        <v/>
      </c>
      <c r="W68" s="2" t="str">
        <f>IF('Adjacent Counties'!W68="x",VLOOKUP('2013 0-64'!W$1,'2013 population'!$A$3:$E$102,3,FALSE),"")</f>
        <v/>
      </c>
      <c r="X68" s="2" t="str">
        <f>IF('Adjacent Counties'!X68="x",VLOOKUP('2013 0-64'!X$1,'2013 population'!$A$3:$E$102,3,FALSE),"")</f>
        <v/>
      </c>
      <c r="Y68" s="2" t="str">
        <f>IF('Adjacent Counties'!Y68="x",VLOOKUP('2013 0-64'!Y$1,'2013 population'!$A$3:$E$102,3,FALSE),"")</f>
        <v/>
      </c>
      <c r="Z68" s="2" t="str">
        <f>IF('Adjacent Counties'!Z68="x",VLOOKUP('2013 0-64'!Z$1,'2013 population'!$A$3:$E$102,3,FALSE),"")</f>
        <v/>
      </c>
      <c r="AA68" s="2" t="str">
        <f>IF('Adjacent Counties'!AA68="x",VLOOKUP('2013 0-64'!AA$1,'2013 population'!$A$3:$E$102,3,FALSE),"")</f>
        <v/>
      </c>
      <c r="AB68" s="2" t="str">
        <f>IF('Adjacent Counties'!AB68="x",VLOOKUP('2013 0-64'!AB$1,'2013 population'!$A$3:$E$102,3,FALSE),"")</f>
        <v/>
      </c>
      <c r="AC68" s="2" t="str">
        <f>IF('Adjacent Counties'!AC68="x",VLOOKUP('2013 0-64'!AC$1,'2013 population'!$A$3:$E$102,3,FALSE),"")</f>
        <v/>
      </c>
      <c r="AD68" s="2" t="str">
        <f>IF('Adjacent Counties'!AD68="x",VLOOKUP('2013 0-64'!AD$1,'2013 population'!$A$3:$E$102,3,FALSE),"")</f>
        <v/>
      </c>
      <c r="AE68" s="2" t="str">
        <f>IF('Adjacent Counties'!AE68="x",VLOOKUP('2013 0-64'!AE$1,'2013 population'!$A$3:$E$102,3,FALSE),"")</f>
        <v/>
      </c>
      <c r="AF68" s="2">
        <f>IF('Adjacent Counties'!AF68="x",VLOOKUP('2013 0-64'!AF$1,'2013 population'!$A$3:$E$102,3,FALSE),"")</f>
        <v>5465</v>
      </c>
      <c r="AG68" s="2" t="str">
        <f>IF('Adjacent Counties'!AG68="x",VLOOKUP('2013 0-64'!AG$1,'2013 population'!$A$3:$E$102,3,FALSE),"")</f>
        <v/>
      </c>
      <c r="AH68" s="2" t="str">
        <f>IF('Adjacent Counties'!AH68="x",VLOOKUP('2013 0-64'!AH$1,'2013 population'!$A$3:$E$102,3,FALSE),"")</f>
        <v/>
      </c>
      <c r="AI68" s="2" t="str">
        <f>IF('Adjacent Counties'!AI68="x",VLOOKUP('2013 0-64'!AI$1,'2013 population'!$A$3:$E$102,3,FALSE),"")</f>
        <v/>
      </c>
      <c r="AJ68" s="2" t="str">
        <f>IF('Adjacent Counties'!AJ68="x",VLOOKUP('2013 0-64'!AJ$1,'2013 population'!$A$3:$E$102,3,FALSE),"")</f>
        <v/>
      </c>
      <c r="AK68" s="2" t="str">
        <f>IF('Adjacent Counties'!AK68="x",VLOOKUP('2013 0-64'!AK$1,'2013 population'!$A$3:$E$102,3,FALSE),"")</f>
        <v/>
      </c>
      <c r="AL68" s="2" t="str">
        <f>IF('Adjacent Counties'!AL68="x",VLOOKUP('2013 0-64'!AL$1,'2013 population'!$A$3:$E$102,3,FALSE),"")</f>
        <v/>
      </c>
      <c r="AM68" s="2" t="str">
        <f>IF('Adjacent Counties'!AM68="x",VLOOKUP('2013 0-64'!AM$1,'2013 population'!$A$3:$E$102,3,FALSE),"")</f>
        <v/>
      </c>
      <c r="AN68" s="2" t="str">
        <f>IF('Adjacent Counties'!AN68="x",VLOOKUP('2013 0-64'!AN$1,'2013 population'!$A$3:$E$102,3,FALSE),"")</f>
        <v/>
      </c>
      <c r="AO68" s="2" t="str">
        <f>IF('Adjacent Counties'!AO68="x",VLOOKUP('2013 0-64'!AO$1,'2013 population'!$A$3:$E$102,3,FALSE),"")</f>
        <v/>
      </c>
      <c r="AP68" s="2" t="str">
        <f>IF('Adjacent Counties'!AP68="x",VLOOKUP('2013 0-64'!AP$1,'2013 population'!$A$3:$E$102,3,FALSE),"")</f>
        <v/>
      </c>
      <c r="AQ68" s="2" t="str">
        <f>IF('Adjacent Counties'!AQ68="x",VLOOKUP('2013 0-64'!AQ$1,'2013 population'!$A$3:$E$102,3,FALSE),"")</f>
        <v/>
      </c>
      <c r="AR68" s="2" t="str">
        <f>IF('Adjacent Counties'!AR68="x",VLOOKUP('2013 0-64'!AR$1,'2013 population'!$A$3:$E$102,3,FALSE),"")</f>
        <v/>
      </c>
      <c r="AS68" s="2" t="str">
        <f>IF('Adjacent Counties'!AS68="x",VLOOKUP('2013 0-64'!AS$1,'2013 population'!$A$3:$E$102,3,FALSE),"")</f>
        <v/>
      </c>
      <c r="AT68" s="2" t="str">
        <f>IF('Adjacent Counties'!AT68="x",VLOOKUP('2013 0-64'!AT$1,'2013 population'!$A$3:$E$102,3,FALSE),"")</f>
        <v/>
      </c>
      <c r="AU68" s="2" t="str">
        <f>IF('Adjacent Counties'!AU68="x",VLOOKUP('2013 0-64'!AU$1,'2013 population'!$A$3:$E$102,3,FALSE),"")</f>
        <v/>
      </c>
      <c r="AV68" s="2" t="str">
        <f>IF('Adjacent Counties'!AV68="x",VLOOKUP('2013 0-64'!AV$1,'2013 population'!$A$3:$E$102,3,FALSE),"")</f>
        <v/>
      </c>
      <c r="AW68" s="2" t="str">
        <f>IF('Adjacent Counties'!AW68="x",VLOOKUP('2013 0-64'!AW$1,'2013 population'!$A$3:$E$102,3,FALSE),"")</f>
        <v/>
      </c>
      <c r="AX68" s="2" t="str">
        <f>IF('Adjacent Counties'!AX68="x",VLOOKUP('2013 0-64'!AX$1,'2013 population'!$A$3:$E$102,3,FALSE),"")</f>
        <v/>
      </c>
      <c r="AY68" s="2" t="str">
        <f>IF('Adjacent Counties'!AY68="x",VLOOKUP('2013 0-64'!AY$1,'2013 population'!$A$3:$E$102,3,FALSE),"")</f>
        <v/>
      </c>
      <c r="AZ68" s="2" t="str">
        <f>IF('Adjacent Counties'!AZ68="x",VLOOKUP('2013 0-64'!AZ$1,'2013 population'!$A$3:$E$102,3,FALSE),"")</f>
        <v/>
      </c>
      <c r="BA68" s="2">
        <f>IF('Adjacent Counties'!BA68="x",VLOOKUP('2013 0-64'!BA$1,'2013 population'!$A$3:$E$102,3,FALSE),"")</f>
        <v>1132</v>
      </c>
      <c r="BB68" s="2" t="str">
        <f>IF('Adjacent Counties'!BB68="x",VLOOKUP('2013 0-64'!BB$1,'2013 population'!$A$3:$E$102,3,FALSE),"")</f>
        <v/>
      </c>
      <c r="BC68" s="2" t="str">
        <f>IF('Adjacent Counties'!BC68="x",VLOOKUP('2013 0-64'!BC$1,'2013 population'!$A$3:$E$102,3,FALSE),"")</f>
        <v/>
      </c>
      <c r="BD68" s="2" t="str">
        <f>IF('Adjacent Counties'!BD68="x",VLOOKUP('2013 0-64'!BD$1,'2013 population'!$A$3:$E$102,3,FALSE),"")</f>
        <v/>
      </c>
      <c r="BE68" s="2" t="str">
        <f>IF('Adjacent Counties'!BE68="x",VLOOKUP('2013 0-64'!BE$1,'2013 population'!$A$3:$E$102,3,FALSE),"")</f>
        <v/>
      </c>
      <c r="BF68" s="2" t="str">
        <f>IF('Adjacent Counties'!BF68="x",VLOOKUP('2013 0-64'!BF$1,'2013 population'!$A$3:$E$102,3,FALSE),"")</f>
        <v/>
      </c>
      <c r="BG68" s="2" t="str">
        <f>IF('Adjacent Counties'!BG68="x",VLOOKUP('2013 0-64'!BG$1,'2013 population'!$A$3:$E$102,3,FALSE),"")</f>
        <v/>
      </c>
      <c r="BH68" s="2" t="str">
        <f>IF('Adjacent Counties'!BH68="x",VLOOKUP('2013 0-64'!BH$1,'2013 population'!$A$3:$E$102,3,FALSE),"")</f>
        <v/>
      </c>
      <c r="BI68" s="2" t="str">
        <f>IF('Adjacent Counties'!BI68="x",VLOOKUP('2013 0-64'!BI$1,'2013 population'!$A$3:$E$102,3,FALSE),"")</f>
        <v/>
      </c>
      <c r="BJ68" s="2" t="str">
        <f>IF('Adjacent Counties'!BJ68="x",VLOOKUP('2013 0-64'!BJ$1,'2013 population'!$A$3:$E$102,3,FALSE),"")</f>
        <v/>
      </c>
      <c r="BK68" s="2" t="str">
        <f>IF('Adjacent Counties'!BK68="x",VLOOKUP('2013 0-64'!BK$1,'2013 population'!$A$3:$E$102,3,FALSE),"")</f>
        <v/>
      </c>
      <c r="BL68" s="2" t="str">
        <f>IF('Adjacent Counties'!BL68="x",VLOOKUP('2013 0-64'!BL$1,'2013 population'!$A$3:$E$102,3,FALSE),"")</f>
        <v/>
      </c>
      <c r="BM68" s="2" t="str">
        <f>IF('Adjacent Counties'!BM68="x",VLOOKUP('2013 0-64'!BM$1,'2013 population'!$A$3:$E$102,3,FALSE),"")</f>
        <v/>
      </c>
      <c r="BN68" s="2" t="str">
        <f>IF('Adjacent Counties'!BN68="x",VLOOKUP('2013 0-64'!BN$1,'2013 population'!$A$3:$E$102,3,FALSE),"")</f>
        <v/>
      </c>
      <c r="BO68" s="2" t="str">
        <f>IF('Adjacent Counties'!BO68="x",VLOOKUP('2013 0-64'!BO$1,'2013 population'!$A$3:$E$102,3,FALSE),"")</f>
        <v/>
      </c>
      <c r="BP68" s="2">
        <f>IF('Adjacent Counties'!BP68="x",VLOOKUP('2013 0-64'!BP$1,'2013 population'!$A$3:$E$102,3,FALSE),"")</f>
        <v>9589</v>
      </c>
      <c r="BQ68" s="2" t="str">
        <f>IF('Adjacent Counties'!BQ68="x",VLOOKUP('2013 0-64'!BQ$1,'2013 population'!$A$3:$E$102,3,FALSE),"")</f>
        <v/>
      </c>
      <c r="BR68" s="2" t="str">
        <f>IF('Adjacent Counties'!BR68="x",VLOOKUP('2013 0-64'!BR$1,'2013 population'!$A$3:$E$102,3,FALSE),"")</f>
        <v/>
      </c>
      <c r="BS68" s="2" t="str">
        <f>IF('Adjacent Counties'!BS68="x",VLOOKUP('2013 0-64'!BS$1,'2013 population'!$A$3:$E$102,3,FALSE),"")</f>
        <v/>
      </c>
      <c r="BT68" s="2">
        <f>IF('Adjacent Counties'!BT68="x",VLOOKUP('2013 0-64'!BT$1,'2013 population'!$A$3:$E$102,3,FALSE),"")</f>
        <v>5597</v>
      </c>
      <c r="BU68" s="2" t="str">
        <f>IF('Adjacent Counties'!BU68="x",VLOOKUP('2013 0-64'!BU$1,'2013 population'!$A$3:$E$102,3,FALSE),"")</f>
        <v/>
      </c>
      <c r="BV68" s="2" t="str">
        <f>IF('Adjacent Counties'!BV68="x",VLOOKUP('2013 0-64'!BV$1,'2013 population'!$A$3:$E$102,3,FALSE),"")</f>
        <v/>
      </c>
      <c r="BW68" s="2" t="str">
        <f>IF('Adjacent Counties'!BW68="x",VLOOKUP('2013 0-64'!BW$1,'2013 population'!$A$3:$E$102,3,FALSE),"")</f>
        <v/>
      </c>
      <c r="BX68" s="2" t="str">
        <f>IF('Adjacent Counties'!BX68="x",VLOOKUP('2013 0-64'!BX$1,'2013 population'!$A$3:$E$102,3,FALSE),"")</f>
        <v/>
      </c>
      <c r="BY68" s="2" t="str">
        <f>IF('Adjacent Counties'!BY68="x",VLOOKUP('2013 0-64'!BY$1,'2013 population'!$A$3:$E$102,3,FALSE),"")</f>
        <v/>
      </c>
      <c r="BZ68" s="2" t="str">
        <f>IF('Adjacent Counties'!BZ68="x",VLOOKUP('2013 0-64'!BZ$1,'2013 population'!$A$3:$E$102,3,FALSE),"")</f>
        <v/>
      </c>
      <c r="CA68" s="2" t="str">
        <f>IF('Adjacent Counties'!CA68="x",VLOOKUP('2013 0-64'!CA$1,'2013 population'!$A$3:$E$102,3,FALSE),"")</f>
        <v/>
      </c>
      <c r="CB68" s="2" t="str">
        <f>IF('Adjacent Counties'!CB68="x",VLOOKUP('2013 0-64'!CB$1,'2013 population'!$A$3:$E$102,3,FALSE),"")</f>
        <v/>
      </c>
      <c r="CC68" s="2" t="str">
        <f>IF('Adjacent Counties'!CC68="x",VLOOKUP('2013 0-64'!CC$1,'2013 population'!$A$3:$E$102,3,FALSE),"")</f>
        <v/>
      </c>
      <c r="CD68" s="2" t="str">
        <f>IF('Adjacent Counties'!CD68="x",VLOOKUP('2013 0-64'!CD$1,'2013 population'!$A$3:$E$102,3,FALSE),"")</f>
        <v/>
      </c>
      <c r="CE68" s="2" t="str">
        <f>IF('Adjacent Counties'!CE68="x",VLOOKUP('2013 0-64'!CE$1,'2013 population'!$A$3:$E$102,3,FALSE),"")</f>
        <v/>
      </c>
      <c r="CF68" s="2" t="str">
        <f>IF('Adjacent Counties'!CF68="x",VLOOKUP('2013 0-64'!CF$1,'2013 population'!$A$3:$E$102,3,FALSE),"")</f>
        <v/>
      </c>
      <c r="CG68" s="2" t="str">
        <f>IF('Adjacent Counties'!CG68="x",VLOOKUP('2013 0-64'!CG$1,'2013 population'!$A$3:$E$102,3,FALSE),"")</f>
        <v/>
      </c>
      <c r="CH68" s="2" t="str">
        <f>IF('Adjacent Counties'!CH68="x",VLOOKUP('2013 0-64'!CH$1,'2013 population'!$A$3:$E$102,3,FALSE),"")</f>
        <v/>
      </c>
      <c r="CI68" s="2" t="str">
        <f>IF('Adjacent Counties'!CI68="x",VLOOKUP('2013 0-64'!CI$1,'2013 population'!$A$3:$E$102,3,FALSE),"")</f>
        <v/>
      </c>
      <c r="CJ68" s="2" t="str">
        <f>IF('Adjacent Counties'!CJ68="x",VLOOKUP('2013 0-64'!CJ$1,'2013 population'!$A$3:$E$102,3,FALSE),"")</f>
        <v/>
      </c>
      <c r="CK68" s="2" t="str">
        <f>IF('Adjacent Counties'!CK68="x",VLOOKUP('2013 0-64'!CK$1,'2013 population'!$A$3:$E$102,3,FALSE),"")</f>
        <v/>
      </c>
      <c r="CL68" s="2" t="str">
        <f>IF('Adjacent Counties'!CL68="x",VLOOKUP('2013 0-64'!CL$1,'2013 population'!$A$3:$E$102,3,FALSE),"")</f>
        <v/>
      </c>
      <c r="CM68" s="2" t="str">
        <f>IF('Adjacent Counties'!CM68="x",VLOOKUP('2013 0-64'!CM$1,'2013 population'!$A$3:$E$102,3,FALSE),"")</f>
        <v/>
      </c>
      <c r="CN68" s="2" t="str">
        <f>IF('Adjacent Counties'!CN68="x",VLOOKUP('2013 0-64'!CN$1,'2013 population'!$A$3:$E$102,3,FALSE),"")</f>
        <v/>
      </c>
      <c r="CO68" s="2" t="str">
        <f>IF('Adjacent Counties'!CO68="x",VLOOKUP('2013 0-64'!CO$1,'2013 population'!$A$3:$E$102,3,FALSE),"")</f>
        <v/>
      </c>
      <c r="CP68" s="2" t="str">
        <f>IF('Adjacent Counties'!CP68="x",VLOOKUP('2013 0-64'!CP$1,'2013 population'!$A$3:$E$102,3,FALSE),"")</f>
        <v/>
      </c>
      <c r="CQ68" s="2" t="str">
        <f>IF('Adjacent Counties'!CQ68="x",VLOOKUP('2013 0-64'!CQ$1,'2013 population'!$A$3:$E$102,3,FALSE),"")</f>
        <v/>
      </c>
      <c r="CR68" s="2" t="str">
        <f>IF('Adjacent Counties'!CR68="x",VLOOKUP('2013 0-64'!CR$1,'2013 population'!$A$3:$E$102,3,FALSE),"")</f>
        <v/>
      </c>
      <c r="CS68" s="2" t="str">
        <f>IF('Adjacent Counties'!CS68="x",VLOOKUP('2013 0-64'!CS$1,'2013 population'!$A$3:$E$102,3,FALSE),"")</f>
        <v/>
      </c>
      <c r="CT68" s="2" t="str">
        <f>IF('Adjacent Counties'!CT68="x",VLOOKUP('2013 0-64'!CT$1,'2013 population'!$A$3:$E$102,3,FALSE),"")</f>
        <v/>
      </c>
      <c r="CU68" s="2" t="str">
        <f>IF('Adjacent Counties'!CU68="x",VLOOKUP('2013 0-64'!CU$1,'2013 population'!$A$3:$E$102,3,FALSE),"")</f>
        <v/>
      </c>
      <c r="CV68" s="2" t="str">
        <f>IF('Adjacent Counties'!CV68="x",VLOOKUP('2013 0-64'!CV$1,'2013 population'!$A$3:$E$102,3,FALSE),"")</f>
        <v/>
      </c>
      <c r="CW68" s="2" t="str">
        <f>IF('Adjacent Counties'!CW68="x",VLOOKUP('2013 0-64'!CW$1,'2013 population'!$A$3:$E$102,3,FALSE),"")</f>
        <v/>
      </c>
      <c r="CX68" s="2">
        <f t="shared" si="2"/>
        <v>30694</v>
      </c>
      <c r="CY68" s="2">
        <f>SUMIF('Residents by Age'!B$2:B$422,"="&amp;'2013 0-64'!A68,'Residents by Age'!E$2:E$422)</f>
        <v>60</v>
      </c>
      <c r="CZ68" s="9">
        <f t="shared" si="3"/>
        <v>1.9547794357203363</v>
      </c>
    </row>
    <row r="69" spans="1:104">
      <c r="A69" s="3" t="s">
        <v>67</v>
      </c>
      <c r="B69" s="2">
        <f>IF('Adjacent Counties'!B69="x",VLOOKUP('2013 0-64'!B$1,'2013 population'!$A$3:$E$102,3,FALSE),"")</f>
        <v>13071</v>
      </c>
      <c r="C69" s="2" t="str">
        <f>IF('Adjacent Counties'!C69="x",VLOOKUP('2013 0-64'!C$1,'2013 population'!$A$3:$E$102,3,FALSE),"")</f>
        <v/>
      </c>
      <c r="D69" s="2" t="str">
        <f>IF('Adjacent Counties'!D69="x",VLOOKUP('2013 0-64'!D$1,'2013 population'!$A$3:$E$102,3,FALSE),"")</f>
        <v/>
      </c>
      <c r="E69" s="2" t="str">
        <f>IF('Adjacent Counties'!E69="x",VLOOKUP('2013 0-64'!E$1,'2013 population'!$A$3:$E$102,3,FALSE),"")</f>
        <v/>
      </c>
      <c r="F69" s="2" t="str">
        <f>IF('Adjacent Counties'!F69="x",VLOOKUP('2013 0-64'!F$1,'2013 population'!$A$3:$E$102,3,FALSE),"")</f>
        <v/>
      </c>
      <c r="G69" s="2" t="str">
        <f>IF('Adjacent Counties'!G69="x",VLOOKUP('2013 0-64'!G$1,'2013 population'!$A$3:$E$102,3,FALSE),"")</f>
        <v/>
      </c>
      <c r="H69" s="2" t="str">
        <f>IF('Adjacent Counties'!H69="x",VLOOKUP('2013 0-64'!H$1,'2013 population'!$A$3:$E$102,3,FALSE),"")</f>
        <v/>
      </c>
      <c r="I69" s="2" t="str">
        <f>IF('Adjacent Counties'!I69="x",VLOOKUP('2013 0-64'!I$1,'2013 population'!$A$3:$E$102,3,FALSE),"")</f>
        <v/>
      </c>
      <c r="J69" s="2" t="str">
        <f>IF('Adjacent Counties'!J69="x",VLOOKUP('2013 0-64'!J$1,'2013 population'!$A$3:$E$102,3,FALSE),"")</f>
        <v/>
      </c>
      <c r="K69" s="2" t="str">
        <f>IF('Adjacent Counties'!K69="x",VLOOKUP('2013 0-64'!K$1,'2013 population'!$A$3:$E$102,3,FALSE),"")</f>
        <v/>
      </c>
      <c r="L69" s="2" t="str">
        <f>IF('Adjacent Counties'!L69="x",VLOOKUP('2013 0-64'!L$1,'2013 population'!$A$3:$E$102,3,FALSE),"")</f>
        <v/>
      </c>
      <c r="M69" s="2" t="str">
        <f>IF('Adjacent Counties'!M69="x",VLOOKUP('2013 0-64'!M$1,'2013 population'!$A$3:$E$102,3,FALSE),"")</f>
        <v/>
      </c>
      <c r="N69" s="2" t="str">
        <f>IF('Adjacent Counties'!N69="x",VLOOKUP('2013 0-64'!N$1,'2013 population'!$A$3:$E$102,3,FALSE),"")</f>
        <v/>
      </c>
      <c r="O69" s="2" t="str">
        <f>IF('Adjacent Counties'!O69="x",VLOOKUP('2013 0-64'!O$1,'2013 population'!$A$3:$E$102,3,FALSE),"")</f>
        <v/>
      </c>
      <c r="P69" s="2" t="str">
        <f>IF('Adjacent Counties'!P69="x",VLOOKUP('2013 0-64'!P$1,'2013 population'!$A$3:$E$102,3,FALSE),"")</f>
        <v/>
      </c>
      <c r="Q69" s="2" t="str">
        <f>IF('Adjacent Counties'!Q69="x",VLOOKUP('2013 0-64'!Q$1,'2013 population'!$A$3:$E$102,3,FALSE),"")</f>
        <v/>
      </c>
      <c r="R69" s="2">
        <f>IF('Adjacent Counties'!R69="x",VLOOKUP('2013 0-64'!R$1,'2013 population'!$A$3:$E$102,3,FALSE),"")</f>
        <v>2495</v>
      </c>
      <c r="S69" s="2" t="str">
        <f>IF('Adjacent Counties'!S69="x",VLOOKUP('2013 0-64'!S$1,'2013 population'!$A$3:$E$102,3,FALSE),"")</f>
        <v/>
      </c>
      <c r="T69" s="2">
        <f>IF('Adjacent Counties'!T69="x",VLOOKUP('2013 0-64'!T$1,'2013 population'!$A$3:$E$102,3,FALSE),"")</f>
        <v>8167</v>
      </c>
      <c r="U69" s="2" t="str">
        <f>IF('Adjacent Counties'!U69="x",VLOOKUP('2013 0-64'!U$1,'2013 population'!$A$3:$E$102,3,FALSE),"")</f>
        <v/>
      </c>
      <c r="V69" s="2" t="str">
        <f>IF('Adjacent Counties'!V69="x",VLOOKUP('2013 0-64'!V$1,'2013 population'!$A$3:$E$102,3,FALSE),"")</f>
        <v/>
      </c>
      <c r="W69" s="2" t="str">
        <f>IF('Adjacent Counties'!W69="x",VLOOKUP('2013 0-64'!W$1,'2013 population'!$A$3:$E$102,3,FALSE),"")</f>
        <v/>
      </c>
      <c r="X69" s="2" t="str">
        <f>IF('Adjacent Counties'!X69="x",VLOOKUP('2013 0-64'!X$1,'2013 population'!$A$3:$E$102,3,FALSE),"")</f>
        <v/>
      </c>
      <c r="Y69" s="2" t="str">
        <f>IF('Adjacent Counties'!Y69="x",VLOOKUP('2013 0-64'!Y$1,'2013 population'!$A$3:$E$102,3,FALSE),"")</f>
        <v/>
      </c>
      <c r="Z69" s="2" t="str">
        <f>IF('Adjacent Counties'!Z69="x",VLOOKUP('2013 0-64'!Z$1,'2013 population'!$A$3:$E$102,3,FALSE),"")</f>
        <v/>
      </c>
      <c r="AA69" s="2" t="str">
        <f>IF('Adjacent Counties'!AA69="x",VLOOKUP('2013 0-64'!AA$1,'2013 population'!$A$3:$E$102,3,FALSE),"")</f>
        <v/>
      </c>
      <c r="AB69" s="2" t="str">
        <f>IF('Adjacent Counties'!AB69="x",VLOOKUP('2013 0-64'!AB$1,'2013 population'!$A$3:$E$102,3,FALSE),"")</f>
        <v/>
      </c>
      <c r="AC69" s="2" t="str">
        <f>IF('Adjacent Counties'!AC69="x",VLOOKUP('2013 0-64'!AC$1,'2013 population'!$A$3:$E$102,3,FALSE),"")</f>
        <v/>
      </c>
      <c r="AD69" s="2" t="str">
        <f>IF('Adjacent Counties'!AD69="x",VLOOKUP('2013 0-64'!AD$1,'2013 population'!$A$3:$E$102,3,FALSE),"")</f>
        <v/>
      </c>
      <c r="AE69" s="2" t="str">
        <f>IF('Adjacent Counties'!AE69="x",VLOOKUP('2013 0-64'!AE$1,'2013 population'!$A$3:$E$102,3,FALSE),"")</f>
        <v/>
      </c>
      <c r="AF69" s="2" t="str">
        <f>IF('Adjacent Counties'!AF69="x",VLOOKUP('2013 0-64'!AF$1,'2013 population'!$A$3:$E$102,3,FALSE),"")</f>
        <v/>
      </c>
      <c r="AG69" s="2">
        <f>IF('Adjacent Counties'!AG69="x",VLOOKUP('2013 0-64'!AG$1,'2013 population'!$A$3:$E$102,3,FALSE),"")</f>
        <v>17811</v>
      </c>
      <c r="AH69" s="2" t="str">
        <f>IF('Adjacent Counties'!AH69="x",VLOOKUP('2013 0-64'!AH$1,'2013 population'!$A$3:$E$102,3,FALSE),"")</f>
        <v/>
      </c>
      <c r="AI69" s="2" t="str">
        <f>IF('Adjacent Counties'!AI69="x",VLOOKUP('2013 0-64'!AI$1,'2013 population'!$A$3:$E$102,3,FALSE),"")</f>
        <v/>
      </c>
      <c r="AJ69" s="2" t="str">
        <f>IF('Adjacent Counties'!AJ69="x",VLOOKUP('2013 0-64'!AJ$1,'2013 population'!$A$3:$E$102,3,FALSE),"")</f>
        <v/>
      </c>
      <c r="AK69" s="2" t="str">
        <f>IF('Adjacent Counties'!AK69="x",VLOOKUP('2013 0-64'!AK$1,'2013 population'!$A$3:$E$102,3,FALSE),"")</f>
        <v/>
      </c>
      <c r="AL69" s="2" t="str">
        <f>IF('Adjacent Counties'!AL69="x",VLOOKUP('2013 0-64'!AL$1,'2013 population'!$A$3:$E$102,3,FALSE),"")</f>
        <v/>
      </c>
      <c r="AM69" s="2" t="str">
        <f>IF('Adjacent Counties'!AM69="x",VLOOKUP('2013 0-64'!AM$1,'2013 population'!$A$3:$E$102,3,FALSE),"")</f>
        <v/>
      </c>
      <c r="AN69" s="2" t="str">
        <f>IF('Adjacent Counties'!AN69="x",VLOOKUP('2013 0-64'!AN$1,'2013 population'!$A$3:$E$102,3,FALSE),"")</f>
        <v/>
      </c>
      <c r="AO69" s="2" t="str">
        <f>IF('Adjacent Counties'!AO69="x",VLOOKUP('2013 0-64'!AO$1,'2013 population'!$A$3:$E$102,3,FALSE),"")</f>
        <v/>
      </c>
      <c r="AP69" s="2" t="str">
        <f>IF('Adjacent Counties'!AP69="x",VLOOKUP('2013 0-64'!AP$1,'2013 population'!$A$3:$E$102,3,FALSE),"")</f>
        <v/>
      </c>
      <c r="AQ69" s="2" t="str">
        <f>IF('Adjacent Counties'!AQ69="x",VLOOKUP('2013 0-64'!AQ$1,'2013 population'!$A$3:$E$102,3,FALSE),"")</f>
        <v/>
      </c>
      <c r="AR69" s="2" t="str">
        <f>IF('Adjacent Counties'!AR69="x",VLOOKUP('2013 0-64'!AR$1,'2013 population'!$A$3:$E$102,3,FALSE),"")</f>
        <v/>
      </c>
      <c r="AS69" s="2" t="str">
        <f>IF('Adjacent Counties'!AS69="x",VLOOKUP('2013 0-64'!AS$1,'2013 population'!$A$3:$E$102,3,FALSE),"")</f>
        <v/>
      </c>
      <c r="AT69" s="2" t="str">
        <f>IF('Adjacent Counties'!AT69="x",VLOOKUP('2013 0-64'!AT$1,'2013 population'!$A$3:$E$102,3,FALSE),"")</f>
        <v/>
      </c>
      <c r="AU69" s="2" t="str">
        <f>IF('Adjacent Counties'!AU69="x",VLOOKUP('2013 0-64'!AU$1,'2013 population'!$A$3:$E$102,3,FALSE),"")</f>
        <v/>
      </c>
      <c r="AV69" s="2" t="str">
        <f>IF('Adjacent Counties'!AV69="x",VLOOKUP('2013 0-64'!AV$1,'2013 population'!$A$3:$E$102,3,FALSE),"")</f>
        <v/>
      </c>
      <c r="AW69" s="2" t="str">
        <f>IF('Adjacent Counties'!AW69="x",VLOOKUP('2013 0-64'!AW$1,'2013 population'!$A$3:$E$102,3,FALSE),"")</f>
        <v/>
      </c>
      <c r="AX69" s="2" t="str">
        <f>IF('Adjacent Counties'!AX69="x",VLOOKUP('2013 0-64'!AX$1,'2013 population'!$A$3:$E$102,3,FALSE),"")</f>
        <v/>
      </c>
      <c r="AY69" s="2" t="str">
        <f>IF('Adjacent Counties'!AY69="x",VLOOKUP('2013 0-64'!AY$1,'2013 population'!$A$3:$E$102,3,FALSE),"")</f>
        <v/>
      </c>
      <c r="AZ69" s="2" t="str">
        <f>IF('Adjacent Counties'!AZ69="x",VLOOKUP('2013 0-64'!AZ$1,'2013 population'!$A$3:$E$102,3,FALSE),"")</f>
        <v/>
      </c>
      <c r="BA69" s="2" t="str">
        <f>IF('Adjacent Counties'!BA69="x",VLOOKUP('2013 0-64'!BA$1,'2013 population'!$A$3:$E$102,3,FALSE),"")</f>
        <v/>
      </c>
      <c r="BB69" s="2" t="str">
        <f>IF('Adjacent Counties'!BB69="x",VLOOKUP('2013 0-64'!BB$1,'2013 population'!$A$3:$E$102,3,FALSE),"")</f>
        <v/>
      </c>
      <c r="BC69" s="2" t="str">
        <f>IF('Adjacent Counties'!BC69="x",VLOOKUP('2013 0-64'!BC$1,'2013 population'!$A$3:$E$102,3,FALSE),"")</f>
        <v/>
      </c>
      <c r="BD69" s="2" t="str">
        <f>IF('Adjacent Counties'!BD69="x",VLOOKUP('2013 0-64'!BD$1,'2013 population'!$A$3:$E$102,3,FALSE),"")</f>
        <v/>
      </c>
      <c r="BE69" s="2" t="str">
        <f>IF('Adjacent Counties'!BE69="x",VLOOKUP('2013 0-64'!BE$1,'2013 population'!$A$3:$E$102,3,FALSE),"")</f>
        <v/>
      </c>
      <c r="BF69" s="2" t="str">
        <f>IF('Adjacent Counties'!BF69="x",VLOOKUP('2013 0-64'!BF$1,'2013 population'!$A$3:$E$102,3,FALSE),"")</f>
        <v/>
      </c>
      <c r="BG69" s="2" t="str">
        <f>IF('Adjacent Counties'!BG69="x",VLOOKUP('2013 0-64'!BG$1,'2013 population'!$A$3:$E$102,3,FALSE),"")</f>
        <v/>
      </c>
      <c r="BH69" s="2" t="str">
        <f>IF('Adjacent Counties'!BH69="x",VLOOKUP('2013 0-64'!BH$1,'2013 population'!$A$3:$E$102,3,FALSE),"")</f>
        <v/>
      </c>
      <c r="BI69" s="2" t="str">
        <f>IF('Adjacent Counties'!BI69="x",VLOOKUP('2013 0-64'!BI$1,'2013 population'!$A$3:$E$102,3,FALSE),"")</f>
        <v/>
      </c>
      <c r="BJ69" s="2" t="str">
        <f>IF('Adjacent Counties'!BJ69="x",VLOOKUP('2013 0-64'!BJ$1,'2013 population'!$A$3:$E$102,3,FALSE),"")</f>
        <v/>
      </c>
      <c r="BK69" s="2" t="str">
        <f>IF('Adjacent Counties'!BK69="x",VLOOKUP('2013 0-64'!BK$1,'2013 population'!$A$3:$E$102,3,FALSE),"")</f>
        <v/>
      </c>
      <c r="BL69" s="2" t="str">
        <f>IF('Adjacent Counties'!BL69="x",VLOOKUP('2013 0-64'!BL$1,'2013 population'!$A$3:$E$102,3,FALSE),"")</f>
        <v/>
      </c>
      <c r="BM69" s="2" t="str">
        <f>IF('Adjacent Counties'!BM69="x",VLOOKUP('2013 0-64'!BM$1,'2013 population'!$A$3:$E$102,3,FALSE),"")</f>
        <v/>
      </c>
      <c r="BN69" s="2" t="str">
        <f>IF('Adjacent Counties'!BN69="x",VLOOKUP('2013 0-64'!BN$1,'2013 population'!$A$3:$E$102,3,FALSE),"")</f>
        <v/>
      </c>
      <c r="BO69" s="2" t="str">
        <f>IF('Adjacent Counties'!BO69="x",VLOOKUP('2013 0-64'!BO$1,'2013 population'!$A$3:$E$102,3,FALSE),"")</f>
        <v/>
      </c>
      <c r="BP69" s="2" t="str">
        <f>IF('Adjacent Counties'!BP69="x",VLOOKUP('2013 0-64'!BP$1,'2013 population'!$A$3:$E$102,3,FALSE),"")</f>
        <v/>
      </c>
      <c r="BQ69" s="2">
        <f>IF('Adjacent Counties'!BQ69="x",VLOOKUP('2013 0-64'!BQ$1,'2013 population'!$A$3:$E$102,3,FALSE),"")</f>
        <v>9635</v>
      </c>
      <c r="BR69" s="2" t="str">
        <f>IF('Adjacent Counties'!BR69="x",VLOOKUP('2013 0-64'!BR$1,'2013 population'!$A$3:$E$102,3,FALSE),"")</f>
        <v/>
      </c>
      <c r="BS69" s="2" t="str">
        <f>IF('Adjacent Counties'!BS69="x",VLOOKUP('2013 0-64'!BS$1,'2013 population'!$A$3:$E$102,3,FALSE),"")</f>
        <v/>
      </c>
      <c r="BT69" s="2" t="str">
        <f>IF('Adjacent Counties'!BT69="x",VLOOKUP('2013 0-64'!BT$1,'2013 population'!$A$3:$E$102,3,FALSE),"")</f>
        <v/>
      </c>
      <c r="BU69" s="2" t="str">
        <f>IF('Adjacent Counties'!BU69="x",VLOOKUP('2013 0-64'!BU$1,'2013 population'!$A$3:$E$102,3,FALSE),"")</f>
        <v/>
      </c>
      <c r="BV69" s="2">
        <f>IF('Adjacent Counties'!BV69="x",VLOOKUP('2013 0-64'!BV$1,'2013 population'!$A$3:$E$102,3,FALSE),"")</f>
        <v>3799</v>
      </c>
      <c r="BW69" s="2" t="str">
        <f>IF('Adjacent Counties'!BW69="x",VLOOKUP('2013 0-64'!BW$1,'2013 population'!$A$3:$E$102,3,FALSE),"")</f>
        <v/>
      </c>
      <c r="BX69" s="2" t="str">
        <f>IF('Adjacent Counties'!BX69="x",VLOOKUP('2013 0-64'!BX$1,'2013 population'!$A$3:$E$102,3,FALSE),"")</f>
        <v/>
      </c>
      <c r="BY69" s="2" t="str">
        <f>IF('Adjacent Counties'!BY69="x",VLOOKUP('2013 0-64'!BY$1,'2013 population'!$A$3:$E$102,3,FALSE),"")</f>
        <v/>
      </c>
      <c r="BZ69" s="2" t="str">
        <f>IF('Adjacent Counties'!BZ69="x",VLOOKUP('2013 0-64'!BZ$1,'2013 population'!$A$3:$E$102,3,FALSE),"")</f>
        <v/>
      </c>
      <c r="CA69" s="2" t="str">
        <f>IF('Adjacent Counties'!CA69="x",VLOOKUP('2013 0-64'!CA$1,'2013 population'!$A$3:$E$102,3,FALSE),"")</f>
        <v/>
      </c>
      <c r="CB69" s="2" t="str">
        <f>IF('Adjacent Counties'!CB69="x",VLOOKUP('2013 0-64'!CB$1,'2013 population'!$A$3:$E$102,3,FALSE),"")</f>
        <v/>
      </c>
      <c r="CC69" s="2" t="str">
        <f>IF('Adjacent Counties'!CC69="x",VLOOKUP('2013 0-64'!CC$1,'2013 population'!$A$3:$E$102,3,FALSE),"")</f>
        <v/>
      </c>
      <c r="CD69" s="2" t="str">
        <f>IF('Adjacent Counties'!CD69="x",VLOOKUP('2013 0-64'!CD$1,'2013 population'!$A$3:$E$102,3,FALSE),"")</f>
        <v/>
      </c>
      <c r="CE69" s="2" t="str">
        <f>IF('Adjacent Counties'!CE69="x",VLOOKUP('2013 0-64'!CE$1,'2013 population'!$A$3:$E$102,3,FALSE),"")</f>
        <v/>
      </c>
      <c r="CF69" s="2" t="str">
        <f>IF('Adjacent Counties'!CF69="x",VLOOKUP('2013 0-64'!CF$1,'2013 population'!$A$3:$E$102,3,FALSE),"")</f>
        <v/>
      </c>
      <c r="CG69" s="2" t="str">
        <f>IF('Adjacent Counties'!CG69="x",VLOOKUP('2013 0-64'!CG$1,'2013 population'!$A$3:$E$102,3,FALSE),"")</f>
        <v/>
      </c>
      <c r="CH69" s="2" t="str">
        <f>IF('Adjacent Counties'!CH69="x",VLOOKUP('2013 0-64'!CH$1,'2013 population'!$A$3:$E$102,3,FALSE),"")</f>
        <v/>
      </c>
      <c r="CI69" s="2" t="str">
        <f>IF('Adjacent Counties'!CI69="x",VLOOKUP('2013 0-64'!CI$1,'2013 population'!$A$3:$E$102,3,FALSE),"")</f>
        <v/>
      </c>
      <c r="CJ69" s="2" t="str">
        <f>IF('Adjacent Counties'!CJ69="x",VLOOKUP('2013 0-64'!CJ$1,'2013 population'!$A$3:$E$102,3,FALSE),"")</f>
        <v/>
      </c>
      <c r="CK69" s="2" t="str">
        <f>IF('Adjacent Counties'!CK69="x",VLOOKUP('2013 0-64'!CK$1,'2013 population'!$A$3:$E$102,3,FALSE),"")</f>
        <v/>
      </c>
      <c r="CL69" s="2" t="str">
        <f>IF('Adjacent Counties'!CL69="x",VLOOKUP('2013 0-64'!CL$1,'2013 population'!$A$3:$E$102,3,FALSE),"")</f>
        <v/>
      </c>
      <c r="CM69" s="2" t="str">
        <f>IF('Adjacent Counties'!CM69="x",VLOOKUP('2013 0-64'!CM$1,'2013 population'!$A$3:$E$102,3,FALSE),"")</f>
        <v/>
      </c>
      <c r="CN69" s="2" t="str">
        <f>IF('Adjacent Counties'!CN69="x",VLOOKUP('2013 0-64'!CN$1,'2013 population'!$A$3:$E$102,3,FALSE),"")</f>
        <v/>
      </c>
      <c r="CO69" s="2" t="str">
        <f>IF('Adjacent Counties'!CO69="x",VLOOKUP('2013 0-64'!CO$1,'2013 population'!$A$3:$E$102,3,FALSE),"")</f>
        <v/>
      </c>
      <c r="CP69" s="2" t="str">
        <f>IF('Adjacent Counties'!CP69="x",VLOOKUP('2013 0-64'!CP$1,'2013 population'!$A$3:$E$102,3,FALSE),"")</f>
        <v/>
      </c>
      <c r="CQ69" s="2" t="str">
        <f>IF('Adjacent Counties'!CQ69="x",VLOOKUP('2013 0-64'!CQ$1,'2013 population'!$A$3:$E$102,3,FALSE),"")</f>
        <v/>
      </c>
      <c r="CR69" s="2" t="str">
        <f>IF('Adjacent Counties'!CR69="x",VLOOKUP('2013 0-64'!CR$1,'2013 population'!$A$3:$E$102,3,FALSE),"")</f>
        <v/>
      </c>
      <c r="CS69" s="2" t="str">
        <f>IF('Adjacent Counties'!CS69="x",VLOOKUP('2013 0-64'!CS$1,'2013 population'!$A$3:$E$102,3,FALSE),"")</f>
        <v/>
      </c>
      <c r="CT69" s="2" t="str">
        <f>IF('Adjacent Counties'!CT69="x",VLOOKUP('2013 0-64'!CT$1,'2013 population'!$A$3:$E$102,3,FALSE),"")</f>
        <v/>
      </c>
      <c r="CU69" s="2" t="str">
        <f>IF('Adjacent Counties'!CU69="x",VLOOKUP('2013 0-64'!CU$1,'2013 population'!$A$3:$E$102,3,FALSE),"")</f>
        <v/>
      </c>
      <c r="CV69" s="2" t="str">
        <f>IF('Adjacent Counties'!CV69="x",VLOOKUP('2013 0-64'!CV$1,'2013 population'!$A$3:$E$102,3,FALSE),"")</f>
        <v/>
      </c>
      <c r="CW69" s="2" t="str">
        <f>IF('Adjacent Counties'!CW69="x",VLOOKUP('2013 0-64'!CW$1,'2013 population'!$A$3:$E$102,3,FALSE),"")</f>
        <v/>
      </c>
      <c r="CX69" s="2">
        <f t="shared" si="2"/>
        <v>54978</v>
      </c>
      <c r="CY69" s="2">
        <f>SUMIF('Residents by Age'!B$2:B$422,"="&amp;'2013 0-64'!A69,'Residents by Age'!E$2:E$422)</f>
        <v>45</v>
      </c>
      <c r="CZ69" s="9">
        <f t="shared" si="3"/>
        <v>0.81850922187056641</v>
      </c>
    </row>
    <row r="70" spans="1:104">
      <c r="A70" s="3" t="s">
        <v>68</v>
      </c>
      <c r="B70" s="2" t="str">
        <f>IF('Adjacent Counties'!B70="x",VLOOKUP('2013 0-64'!B$1,'2013 population'!$A$3:$E$102,3,FALSE),"")</f>
        <v/>
      </c>
      <c r="C70" s="2" t="str">
        <f>IF('Adjacent Counties'!C70="x",VLOOKUP('2013 0-64'!C$1,'2013 population'!$A$3:$E$102,3,FALSE),"")</f>
        <v/>
      </c>
      <c r="D70" s="2" t="str">
        <f>IF('Adjacent Counties'!D70="x",VLOOKUP('2013 0-64'!D$1,'2013 population'!$A$3:$E$102,3,FALSE),"")</f>
        <v/>
      </c>
      <c r="E70" s="2" t="str">
        <f>IF('Adjacent Counties'!E70="x",VLOOKUP('2013 0-64'!E$1,'2013 population'!$A$3:$E$102,3,FALSE),"")</f>
        <v/>
      </c>
      <c r="F70" s="2" t="str">
        <f>IF('Adjacent Counties'!F70="x",VLOOKUP('2013 0-64'!F$1,'2013 population'!$A$3:$E$102,3,FALSE),"")</f>
        <v/>
      </c>
      <c r="G70" s="2" t="str">
        <f>IF('Adjacent Counties'!G70="x",VLOOKUP('2013 0-64'!G$1,'2013 population'!$A$3:$E$102,3,FALSE),"")</f>
        <v/>
      </c>
      <c r="H70" s="2">
        <f>IF('Adjacent Counties'!H70="x",VLOOKUP('2013 0-64'!H$1,'2013 population'!$A$3:$E$102,3,FALSE),"")</f>
        <v>6035</v>
      </c>
      <c r="I70" s="2" t="str">
        <f>IF('Adjacent Counties'!I70="x",VLOOKUP('2013 0-64'!I$1,'2013 population'!$A$3:$E$102,3,FALSE),"")</f>
        <v/>
      </c>
      <c r="J70" s="2" t="str">
        <f>IF('Adjacent Counties'!J70="x",VLOOKUP('2013 0-64'!J$1,'2013 population'!$A$3:$E$102,3,FALSE),"")</f>
        <v/>
      </c>
      <c r="K70" s="2" t="str">
        <f>IF('Adjacent Counties'!K70="x",VLOOKUP('2013 0-64'!K$1,'2013 population'!$A$3:$E$102,3,FALSE),"")</f>
        <v/>
      </c>
      <c r="L70" s="2" t="str">
        <f>IF('Adjacent Counties'!L70="x",VLOOKUP('2013 0-64'!L$1,'2013 population'!$A$3:$E$102,3,FALSE),"")</f>
        <v/>
      </c>
      <c r="M70" s="2" t="str">
        <f>IF('Adjacent Counties'!M70="x",VLOOKUP('2013 0-64'!M$1,'2013 population'!$A$3:$E$102,3,FALSE),"")</f>
        <v/>
      </c>
      <c r="N70" s="2" t="str">
        <f>IF('Adjacent Counties'!N70="x",VLOOKUP('2013 0-64'!N$1,'2013 population'!$A$3:$E$102,3,FALSE),"")</f>
        <v/>
      </c>
      <c r="O70" s="2" t="str">
        <f>IF('Adjacent Counties'!O70="x",VLOOKUP('2013 0-64'!O$1,'2013 population'!$A$3:$E$102,3,FALSE),"")</f>
        <v/>
      </c>
      <c r="P70" s="2" t="str">
        <f>IF('Adjacent Counties'!P70="x",VLOOKUP('2013 0-64'!P$1,'2013 population'!$A$3:$E$102,3,FALSE),"")</f>
        <v/>
      </c>
      <c r="Q70" s="2" t="str">
        <f>IF('Adjacent Counties'!Q70="x",VLOOKUP('2013 0-64'!Q$1,'2013 population'!$A$3:$E$102,3,FALSE),"")</f>
        <v/>
      </c>
      <c r="R70" s="2" t="str">
        <f>IF('Adjacent Counties'!R70="x",VLOOKUP('2013 0-64'!R$1,'2013 population'!$A$3:$E$102,3,FALSE),"")</f>
        <v/>
      </c>
      <c r="S70" s="2" t="str">
        <f>IF('Adjacent Counties'!S70="x",VLOOKUP('2013 0-64'!S$1,'2013 population'!$A$3:$E$102,3,FALSE),"")</f>
        <v/>
      </c>
      <c r="T70" s="2" t="str">
        <f>IF('Adjacent Counties'!T70="x",VLOOKUP('2013 0-64'!T$1,'2013 population'!$A$3:$E$102,3,FALSE),"")</f>
        <v/>
      </c>
      <c r="U70" s="2" t="str">
        <f>IF('Adjacent Counties'!U70="x",VLOOKUP('2013 0-64'!U$1,'2013 population'!$A$3:$E$102,3,FALSE),"")</f>
        <v/>
      </c>
      <c r="V70" s="2" t="str">
        <f>IF('Adjacent Counties'!V70="x",VLOOKUP('2013 0-64'!V$1,'2013 population'!$A$3:$E$102,3,FALSE),"")</f>
        <v/>
      </c>
      <c r="W70" s="2" t="str">
        <f>IF('Adjacent Counties'!W70="x",VLOOKUP('2013 0-64'!W$1,'2013 population'!$A$3:$E$102,3,FALSE),"")</f>
        <v/>
      </c>
      <c r="X70" s="2" t="str">
        <f>IF('Adjacent Counties'!X70="x",VLOOKUP('2013 0-64'!X$1,'2013 population'!$A$3:$E$102,3,FALSE),"")</f>
        <v/>
      </c>
      <c r="Y70" s="2" t="str">
        <f>IF('Adjacent Counties'!Y70="x",VLOOKUP('2013 0-64'!Y$1,'2013 population'!$A$3:$E$102,3,FALSE),"")</f>
        <v/>
      </c>
      <c r="Z70" s="2">
        <f>IF('Adjacent Counties'!Z70="x",VLOOKUP('2013 0-64'!Z$1,'2013 population'!$A$3:$E$102,3,FALSE),"")</f>
        <v>9355</v>
      </c>
      <c r="AA70" s="2" t="str">
        <f>IF('Adjacent Counties'!AA70="x",VLOOKUP('2013 0-64'!AA$1,'2013 population'!$A$3:$E$102,3,FALSE),"")</f>
        <v/>
      </c>
      <c r="AB70" s="2" t="str">
        <f>IF('Adjacent Counties'!AB70="x",VLOOKUP('2013 0-64'!AB$1,'2013 population'!$A$3:$E$102,3,FALSE),"")</f>
        <v/>
      </c>
      <c r="AC70" s="2" t="str">
        <f>IF('Adjacent Counties'!AC70="x",VLOOKUP('2013 0-64'!AC$1,'2013 population'!$A$3:$E$102,3,FALSE),"")</f>
        <v/>
      </c>
      <c r="AD70" s="2" t="str">
        <f>IF('Adjacent Counties'!AD70="x",VLOOKUP('2013 0-64'!AD$1,'2013 population'!$A$3:$E$102,3,FALSE),"")</f>
        <v/>
      </c>
      <c r="AE70" s="2" t="str">
        <f>IF('Adjacent Counties'!AE70="x",VLOOKUP('2013 0-64'!AE$1,'2013 population'!$A$3:$E$102,3,FALSE),"")</f>
        <v/>
      </c>
      <c r="AF70" s="2" t="str">
        <f>IF('Adjacent Counties'!AF70="x",VLOOKUP('2013 0-64'!AF$1,'2013 population'!$A$3:$E$102,3,FALSE),"")</f>
        <v/>
      </c>
      <c r="AG70" s="2" t="str">
        <f>IF('Adjacent Counties'!AG70="x",VLOOKUP('2013 0-64'!AG$1,'2013 population'!$A$3:$E$102,3,FALSE),"")</f>
        <v/>
      </c>
      <c r="AH70" s="2" t="str">
        <f>IF('Adjacent Counties'!AH70="x",VLOOKUP('2013 0-64'!AH$1,'2013 population'!$A$3:$E$102,3,FALSE),"")</f>
        <v/>
      </c>
      <c r="AI70" s="2" t="str">
        <f>IF('Adjacent Counties'!AI70="x",VLOOKUP('2013 0-64'!AI$1,'2013 population'!$A$3:$E$102,3,FALSE),"")</f>
        <v/>
      </c>
      <c r="AJ70" s="2" t="str">
        <f>IF('Adjacent Counties'!AJ70="x",VLOOKUP('2013 0-64'!AJ$1,'2013 population'!$A$3:$E$102,3,FALSE),"")</f>
        <v/>
      </c>
      <c r="AK70" s="2" t="str">
        <f>IF('Adjacent Counties'!AK70="x",VLOOKUP('2013 0-64'!AK$1,'2013 population'!$A$3:$E$102,3,FALSE),"")</f>
        <v/>
      </c>
      <c r="AL70" s="2" t="str">
        <f>IF('Adjacent Counties'!AL70="x",VLOOKUP('2013 0-64'!AL$1,'2013 population'!$A$3:$E$102,3,FALSE),"")</f>
        <v/>
      </c>
      <c r="AM70" s="2" t="str">
        <f>IF('Adjacent Counties'!AM70="x",VLOOKUP('2013 0-64'!AM$1,'2013 population'!$A$3:$E$102,3,FALSE),"")</f>
        <v/>
      </c>
      <c r="AN70" s="2" t="str">
        <f>IF('Adjacent Counties'!AN70="x",VLOOKUP('2013 0-64'!AN$1,'2013 population'!$A$3:$E$102,3,FALSE),"")</f>
        <v/>
      </c>
      <c r="AO70" s="2" t="str">
        <f>IF('Adjacent Counties'!AO70="x",VLOOKUP('2013 0-64'!AO$1,'2013 population'!$A$3:$E$102,3,FALSE),"")</f>
        <v/>
      </c>
      <c r="AP70" s="2" t="str">
        <f>IF('Adjacent Counties'!AP70="x",VLOOKUP('2013 0-64'!AP$1,'2013 population'!$A$3:$E$102,3,FALSE),"")</f>
        <v/>
      </c>
      <c r="AQ70" s="2" t="str">
        <f>IF('Adjacent Counties'!AQ70="x",VLOOKUP('2013 0-64'!AQ$1,'2013 population'!$A$3:$E$102,3,FALSE),"")</f>
        <v/>
      </c>
      <c r="AR70" s="2" t="str">
        <f>IF('Adjacent Counties'!AR70="x",VLOOKUP('2013 0-64'!AR$1,'2013 population'!$A$3:$E$102,3,FALSE),"")</f>
        <v/>
      </c>
      <c r="AS70" s="2" t="str">
        <f>IF('Adjacent Counties'!AS70="x",VLOOKUP('2013 0-64'!AS$1,'2013 population'!$A$3:$E$102,3,FALSE),"")</f>
        <v/>
      </c>
      <c r="AT70" s="2" t="str">
        <f>IF('Adjacent Counties'!AT70="x",VLOOKUP('2013 0-64'!AT$1,'2013 population'!$A$3:$E$102,3,FALSE),"")</f>
        <v/>
      </c>
      <c r="AU70" s="2" t="str">
        <f>IF('Adjacent Counties'!AU70="x",VLOOKUP('2013 0-64'!AU$1,'2013 population'!$A$3:$E$102,3,FALSE),"")</f>
        <v/>
      </c>
      <c r="AV70" s="2" t="str">
        <f>IF('Adjacent Counties'!AV70="x",VLOOKUP('2013 0-64'!AV$1,'2013 population'!$A$3:$E$102,3,FALSE),"")</f>
        <v/>
      </c>
      <c r="AW70" s="2" t="str">
        <f>IF('Adjacent Counties'!AW70="x",VLOOKUP('2013 0-64'!AW$1,'2013 population'!$A$3:$E$102,3,FALSE),"")</f>
        <v/>
      </c>
      <c r="AX70" s="2" t="str">
        <f>IF('Adjacent Counties'!AX70="x",VLOOKUP('2013 0-64'!AX$1,'2013 population'!$A$3:$E$102,3,FALSE),"")</f>
        <v/>
      </c>
      <c r="AY70" s="2" t="str">
        <f>IF('Adjacent Counties'!AY70="x",VLOOKUP('2013 0-64'!AY$1,'2013 population'!$A$3:$E$102,3,FALSE),"")</f>
        <v/>
      </c>
      <c r="AZ70" s="2" t="str">
        <f>IF('Adjacent Counties'!AZ70="x",VLOOKUP('2013 0-64'!AZ$1,'2013 population'!$A$3:$E$102,3,FALSE),"")</f>
        <v/>
      </c>
      <c r="BA70" s="2" t="str">
        <f>IF('Adjacent Counties'!BA70="x",VLOOKUP('2013 0-64'!BA$1,'2013 population'!$A$3:$E$102,3,FALSE),"")</f>
        <v/>
      </c>
      <c r="BB70" s="2" t="str">
        <f>IF('Adjacent Counties'!BB70="x",VLOOKUP('2013 0-64'!BB$1,'2013 population'!$A$3:$E$102,3,FALSE),"")</f>
        <v/>
      </c>
      <c r="BC70" s="2" t="str">
        <f>IF('Adjacent Counties'!BC70="x",VLOOKUP('2013 0-64'!BC$1,'2013 population'!$A$3:$E$102,3,FALSE),"")</f>
        <v/>
      </c>
      <c r="BD70" s="2" t="str">
        <f>IF('Adjacent Counties'!BD70="x",VLOOKUP('2013 0-64'!BD$1,'2013 population'!$A$3:$E$102,3,FALSE),"")</f>
        <v/>
      </c>
      <c r="BE70" s="2" t="str">
        <f>IF('Adjacent Counties'!BE70="x",VLOOKUP('2013 0-64'!BE$1,'2013 population'!$A$3:$E$102,3,FALSE),"")</f>
        <v/>
      </c>
      <c r="BF70" s="2" t="str">
        <f>IF('Adjacent Counties'!BF70="x",VLOOKUP('2013 0-64'!BF$1,'2013 population'!$A$3:$E$102,3,FALSE),"")</f>
        <v/>
      </c>
      <c r="BG70" s="2" t="str">
        <f>IF('Adjacent Counties'!BG70="x",VLOOKUP('2013 0-64'!BG$1,'2013 population'!$A$3:$E$102,3,FALSE),"")</f>
        <v/>
      </c>
      <c r="BH70" s="2" t="str">
        <f>IF('Adjacent Counties'!BH70="x",VLOOKUP('2013 0-64'!BH$1,'2013 population'!$A$3:$E$102,3,FALSE),"")</f>
        <v/>
      </c>
      <c r="BI70" s="2" t="str">
        <f>IF('Adjacent Counties'!BI70="x",VLOOKUP('2013 0-64'!BI$1,'2013 population'!$A$3:$E$102,3,FALSE),"")</f>
        <v/>
      </c>
      <c r="BJ70" s="2" t="str">
        <f>IF('Adjacent Counties'!BJ70="x",VLOOKUP('2013 0-64'!BJ$1,'2013 population'!$A$3:$E$102,3,FALSE),"")</f>
        <v/>
      </c>
      <c r="BK70" s="2" t="str">
        <f>IF('Adjacent Counties'!BK70="x",VLOOKUP('2013 0-64'!BK$1,'2013 population'!$A$3:$E$102,3,FALSE),"")</f>
        <v/>
      </c>
      <c r="BL70" s="2" t="str">
        <f>IF('Adjacent Counties'!BL70="x",VLOOKUP('2013 0-64'!BL$1,'2013 population'!$A$3:$E$102,3,FALSE),"")</f>
        <v/>
      </c>
      <c r="BM70" s="2" t="str">
        <f>IF('Adjacent Counties'!BM70="x",VLOOKUP('2013 0-64'!BM$1,'2013 population'!$A$3:$E$102,3,FALSE),"")</f>
        <v/>
      </c>
      <c r="BN70" s="2" t="str">
        <f>IF('Adjacent Counties'!BN70="x",VLOOKUP('2013 0-64'!BN$1,'2013 population'!$A$3:$E$102,3,FALSE),"")</f>
        <v/>
      </c>
      <c r="BO70" s="2" t="str">
        <f>IF('Adjacent Counties'!BO70="x",VLOOKUP('2013 0-64'!BO$1,'2013 population'!$A$3:$E$102,3,FALSE),"")</f>
        <v/>
      </c>
      <c r="BP70" s="2" t="str">
        <f>IF('Adjacent Counties'!BP70="x",VLOOKUP('2013 0-64'!BP$1,'2013 population'!$A$3:$E$102,3,FALSE),"")</f>
        <v/>
      </c>
      <c r="BQ70" s="2" t="str">
        <f>IF('Adjacent Counties'!BQ70="x",VLOOKUP('2013 0-64'!BQ$1,'2013 population'!$A$3:$E$102,3,FALSE),"")</f>
        <v/>
      </c>
      <c r="BR70" s="2">
        <f>IF('Adjacent Counties'!BR70="x",VLOOKUP('2013 0-64'!BR$1,'2013 population'!$A$3:$E$102,3,FALSE),"")</f>
        <v>1883</v>
      </c>
      <c r="BS70" s="2" t="str">
        <f>IF('Adjacent Counties'!BS70="x",VLOOKUP('2013 0-64'!BS$1,'2013 population'!$A$3:$E$102,3,FALSE),"")</f>
        <v/>
      </c>
      <c r="BT70" s="2" t="str">
        <f>IF('Adjacent Counties'!BT70="x",VLOOKUP('2013 0-64'!BT$1,'2013 population'!$A$3:$E$102,3,FALSE),"")</f>
        <v/>
      </c>
      <c r="BU70" s="2" t="str">
        <f>IF('Adjacent Counties'!BU70="x",VLOOKUP('2013 0-64'!BU$1,'2013 population'!$A$3:$E$102,3,FALSE),"")</f>
        <v/>
      </c>
      <c r="BV70" s="2" t="str">
        <f>IF('Adjacent Counties'!BV70="x",VLOOKUP('2013 0-64'!BV$1,'2013 population'!$A$3:$E$102,3,FALSE),"")</f>
        <v/>
      </c>
      <c r="BW70" s="2" t="str">
        <f>IF('Adjacent Counties'!BW70="x",VLOOKUP('2013 0-64'!BW$1,'2013 population'!$A$3:$E$102,3,FALSE),"")</f>
        <v/>
      </c>
      <c r="BX70" s="2" t="str">
        <f>IF('Adjacent Counties'!BX70="x",VLOOKUP('2013 0-64'!BX$1,'2013 population'!$A$3:$E$102,3,FALSE),"")</f>
        <v/>
      </c>
      <c r="BY70" s="2" t="str">
        <f>IF('Adjacent Counties'!BY70="x",VLOOKUP('2013 0-64'!BY$1,'2013 population'!$A$3:$E$102,3,FALSE),"")</f>
        <v/>
      </c>
      <c r="BZ70" s="2" t="str">
        <f>IF('Adjacent Counties'!BZ70="x",VLOOKUP('2013 0-64'!BZ$1,'2013 population'!$A$3:$E$102,3,FALSE),"")</f>
        <v/>
      </c>
      <c r="CA70" s="2" t="str">
        <f>IF('Adjacent Counties'!CA70="x",VLOOKUP('2013 0-64'!CA$1,'2013 population'!$A$3:$E$102,3,FALSE),"")</f>
        <v/>
      </c>
      <c r="CB70" s="2" t="str">
        <f>IF('Adjacent Counties'!CB70="x",VLOOKUP('2013 0-64'!CB$1,'2013 population'!$A$3:$E$102,3,FALSE),"")</f>
        <v/>
      </c>
      <c r="CC70" s="2" t="str">
        <f>IF('Adjacent Counties'!CC70="x",VLOOKUP('2013 0-64'!CC$1,'2013 population'!$A$3:$E$102,3,FALSE),"")</f>
        <v/>
      </c>
      <c r="CD70" s="2" t="str">
        <f>IF('Adjacent Counties'!CD70="x",VLOOKUP('2013 0-64'!CD$1,'2013 population'!$A$3:$E$102,3,FALSE),"")</f>
        <v/>
      </c>
      <c r="CE70" s="2" t="str">
        <f>IF('Adjacent Counties'!CE70="x",VLOOKUP('2013 0-64'!CE$1,'2013 population'!$A$3:$E$102,3,FALSE),"")</f>
        <v/>
      </c>
      <c r="CF70" s="2" t="str">
        <f>IF('Adjacent Counties'!CF70="x",VLOOKUP('2013 0-64'!CF$1,'2013 population'!$A$3:$E$102,3,FALSE),"")</f>
        <v/>
      </c>
      <c r="CG70" s="2" t="str">
        <f>IF('Adjacent Counties'!CG70="x",VLOOKUP('2013 0-64'!CG$1,'2013 population'!$A$3:$E$102,3,FALSE),"")</f>
        <v/>
      </c>
      <c r="CH70" s="2" t="str">
        <f>IF('Adjacent Counties'!CH70="x",VLOOKUP('2013 0-64'!CH$1,'2013 population'!$A$3:$E$102,3,FALSE),"")</f>
        <v/>
      </c>
      <c r="CI70" s="2" t="str">
        <f>IF('Adjacent Counties'!CI70="x",VLOOKUP('2013 0-64'!CI$1,'2013 population'!$A$3:$E$102,3,FALSE),"")</f>
        <v/>
      </c>
      <c r="CJ70" s="2" t="str">
        <f>IF('Adjacent Counties'!CJ70="x",VLOOKUP('2013 0-64'!CJ$1,'2013 population'!$A$3:$E$102,3,FALSE),"")</f>
        <v/>
      </c>
      <c r="CK70" s="2" t="str">
        <f>IF('Adjacent Counties'!CK70="x",VLOOKUP('2013 0-64'!CK$1,'2013 population'!$A$3:$E$102,3,FALSE),"")</f>
        <v/>
      </c>
      <c r="CL70" s="2" t="str">
        <f>IF('Adjacent Counties'!CL70="x",VLOOKUP('2013 0-64'!CL$1,'2013 population'!$A$3:$E$102,3,FALSE),"")</f>
        <v/>
      </c>
      <c r="CM70" s="2" t="str">
        <f>IF('Adjacent Counties'!CM70="x",VLOOKUP('2013 0-64'!CM$1,'2013 population'!$A$3:$E$102,3,FALSE),"")</f>
        <v/>
      </c>
      <c r="CN70" s="2" t="str">
        <f>IF('Adjacent Counties'!CN70="x",VLOOKUP('2013 0-64'!CN$1,'2013 population'!$A$3:$E$102,3,FALSE),"")</f>
        <v/>
      </c>
      <c r="CO70" s="2" t="str">
        <f>IF('Adjacent Counties'!CO70="x",VLOOKUP('2013 0-64'!CO$1,'2013 population'!$A$3:$E$102,3,FALSE),"")</f>
        <v/>
      </c>
      <c r="CP70" s="2" t="str">
        <f>IF('Adjacent Counties'!CP70="x",VLOOKUP('2013 0-64'!CP$1,'2013 population'!$A$3:$E$102,3,FALSE),"")</f>
        <v/>
      </c>
      <c r="CQ70" s="2" t="str">
        <f>IF('Adjacent Counties'!CQ70="x",VLOOKUP('2013 0-64'!CQ$1,'2013 population'!$A$3:$E$102,3,FALSE),"")</f>
        <v/>
      </c>
      <c r="CR70" s="2" t="str">
        <f>IF('Adjacent Counties'!CR70="x",VLOOKUP('2013 0-64'!CR$1,'2013 population'!$A$3:$E$102,3,FALSE),"")</f>
        <v/>
      </c>
      <c r="CS70" s="2" t="str">
        <f>IF('Adjacent Counties'!CS70="x",VLOOKUP('2013 0-64'!CS$1,'2013 population'!$A$3:$E$102,3,FALSE),"")</f>
        <v/>
      </c>
      <c r="CT70" s="2" t="str">
        <f>IF('Adjacent Counties'!CT70="x",VLOOKUP('2013 0-64'!CT$1,'2013 population'!$A$3:$E$102,3,FALSE),"")</f>
        <v/>
      </c>
      <c r="CU70" s="2" t="str">
        <f>IF('Adjacent Counties'!CU70="x",VLOOKUP('2013 0-64'!CU$1,'2013 population'!$A$3:$E$102,3,FALSE),"")</f>
        <v/>
      </c>
      <c r="CV70" s="2" t="str">
        <f>IF('Adjacent Counties'!CV70="x",VLOOKUP('2013 0-64'!CV$1,'2013 population'!$A$3:$E$102,3,FALSE),"")</f>
        <v/>
      </c>
      <c r="CW70" s="2" t="str">
        <f>IF('Adjacent Counties'!CW70="x",VLOOKUP('2013 0-64'!CW$1,'2013 population'!$A$3:$E$102,3,FALSE),"")</f>
        <v/>
      </c>
      <c r="CX70" s="2">
        <f t="shared" si="2"/>
        <v>17273</v>
      </c>
      <c r="CY70" s="2">
        <f>SUMIF('Residents by Age'!B$2:B$422,"="&amp;'2013 0-64'!A70,'Residents by Age'!E$2:E$422)</f>
        <v>8</v>
      </c>
      <c r="CZ70" s="9">
        <f t="shared" si="3"/>
        <v>0.46315058183291846</v>
      </c>
    </row>
    <row r="71" spans="1:104">
      <c r="A71" s="3" t="s">
        <v>69</v>
      </c>
      <c r="B71" s="2" t="str">
        <f>IF('Adjacent Counties'!B71="x",VLOOKUP('2013 0-64'!B$1,'2013 population'!$A$3:$E$102,3,FALSE),"")</f>
        <v/>
      </c>
      <c r="C71" s="2" t="str">
        <f>IF('Adjacent Counties'!C71="x",VLOOKUP('2013 0-64'!C$1,'2013 population'!$A$3:$E$102,3,FALSE),"")</f>
        <v/>
      </c>
      <c r="D71" s="2" t="str">
        <f>IF('Adjacent Counties'!D71="x",VLOOKUP('2013 0-64'!D$1,'2013 population'!$A$3:$E$102,3,FALSE),"")</f>
        <v/>
      </c>
      <c r="E71" s="2" t="str">
        <f>IF('Adjacent Counties'!E71="x",VLOOKUP('2013 0-64'!E$1,'2013 population'!$A$3:$E$102,3,FALSE),"")</f>
        <v/>
      </c>
      <c r="F71" s="2" t="str">
        <f>IF('Adjacent Counties'!F71="x",VLOOKUP('2013 0-64'!F$1,'2013 population'!$A$3:$E$102,3,FALSE),"")</f>
        <v/>
      </c>
      <c r="G71" s="2" t="str">
        <f>IF('Adjacent Counties'!G71="x",VLOOKUP('2013 0-64'!G$1,'2013 population'!$A$3:$E$102,3,FALSE),"")</f>
        <v/>
      </c>
      <c r="H71" s="2" t="str">
        <f>IF('Adjacent Counties'!H71="x",VLOOKUP('2013 0-64'!H$1,'2013 population'!$A$3:$E$102,3,FALSE),"")</f>
        <v/>
      </c>
      <c r="I71" s="2" t="str">
        <f>IF('Adjacent Counties'!I71="x",VLOOKUP('2013 0-64'!I$1,'2013 population'!$A$3:$E$102,3,FALSE),"")</f>
        <v/>
      </c>
      <c r="J71" s="2" t="str">
        <f>IF('Adjacent Counties'!J71="x",VLOOKUP('2013 0-64'!J$1,'2013 population'!$A$3:$E$102,3,FALSE),"")</f>
        <v/>
      </c>
      <c r="K71" s="2" t="str">
        <f>IF('Adjacent Counties'!K71="x",VLOOKUP('2013 0-64'!K$1,'2013 population'!$A$3:$E$102,3,FALSE),"")</f>
        <v/>
      </c>
      <c r="L71" s="2" t="str">
        <f>IF('Adjacent Counties'!L71="x",VLOOKUP('2013 0-64'!L$1,'2013 population'!$A$3:$E$102,3,FALSE),"")</f>
        <v/>
      </c>
      <c r="M71" s="2" t="str">
        <f>IF('Adjacent Counties'!M71="x",VLOOKUP('2013 0-64'!M$1,'2013 population'!$A$3:$E$102,3,FALSE),"")</f>
        <v/>
      </c>
      <c r="N71" s="2" t="str">
        <f>IF('Adjacent Counties'!N71="x",VLOOKUP('2013 0-64'!N$1,'2013 population'!$A$3:$E$102,3,FALSE),"")</f>
        <v/>
      </c>
      <c r="O71" s="2" t="str">
        <f>IF('Adjacent Counties'!O71="x",VLOOKUP('2013 0-64'!O$1,'2013 population'!$A$3:$E$102,3,FALSE),"")</f>
        <v/>
      </c>
      <c r="P71" s="2">
        <f>IF('Adjacent Counties'!P71="x",VLOOKUP('2013 0-64'!P$1,'2013 population'!$A$3:$E$102,3,FALSE),"")</f>
        <v>901</v>
      </c>
      <c r="Q71" s="2" t="str">
        <f>IF('Adjacent Counties'!Q71="x",VLOOKUP('2013 0-64'!Q$1,'2013 population'!$A$3:$E$102,3,FALSE),"")</f>
        <v/>
      </c>
      <c r="R71" s="2" t="str">
        <f>IF('Adjacent Counties'!R71="x",VLOOKUP('2013 0-64'!R$1,'2013 population'!$A$3:$E$102,3,FALSE),"")</f>
        <v/>
      </c>
      <c r="S71" s="2" t="str">
        <f>IF('Adjacent Counties'!S71="x",VLOOKUP('2013 0-64'!S$1,'2013 population'!$A$3:$E$102,3,FALSE),"")</f>
        <v/>
      </c>
      <c r="T71" s="2" t="str">
        <f>IF('Adjacent Counties'!T71="x",VLOOKUP('2013 0-64'!T$1,'2013 population'!$A$3:$E$102,3,FALSE),"")</f>
        <v/>
      </c>
      <c r="U71" s="2" t="str">
        <f>IF('Adjacent Counties'!U71="x",VLOOKUP('2013 0-64'!U$1,'2013 population'!$A$3:$E$102,3,FALSE),"")</f>
        <v/>
      </c>
      <c r="V71" s="2" t="str">
        <f>IF('Adjacent Counties'!V71="x",VLOOKUP('2013 0-64'!V$1,'2013 population'!$A$3:$E$102,3,FALSE),"")</f>
        <v/>
      </c>
      <c r="W71" s="2" t="str">
        <f>IF('Adjacent Counties'!W71="x",VLOOKUP('2013 0-64'!W$1,'2013 population'!$A$3:$E$102,3,FALSE),"")</f>
        <v/>
      </c>
      <c r="X71" s="2" t="str">
        <f>IF('Adjacent Counties'!X71="x",VLOOKUP('2013 0-64'!X$1,'2013 population'!$A$3:$E$102,3,FALSE),"")</f>
        <v/>
      </c>
      <c r="Y71" s="2" t="str">
        <f>IF('Adjacent Counties'!Y71="x",VLOOKUP('2013 0-64'!Y$1,'2013 population'!$A$3:$E$102,3,FALSE),"")</f>
        <v/>
      </c>
      <c r="Z71" s="2" t="str">
        <f>IF('Adjacent Counties'!Z71="x",VLOOKUP('2013 0-64'!Z$1,'2013 population'!$A$3:$E$102,3,FALSE),"")</f>
        <v/>
      </c>
      <c r="AA71" s="2" t="str">
        <f>IF('Adjacent Counties'!AA71="x",VLOOKUP('2013 0-64'!AA$1,'2013 population'!$A$3:$E$102,3,FALSE),"")</f>
        <v/>
      </c>
      <c r="AB71" s="2" t="str">
        <f>IF('Adjacent Counties'!AB71="x",VLOOKUP('2013 0-64'!AB$1,'2013 population'!$A$3:$E$102,3,FALSE),"")</f>
        <v/>
      </c>
      <c r="AC71" s="2" t="str">
        <f>IF('Adjacent Counties'!AC71="x",VLOOKUP('2013 0-64'!AC$1,'2013 population'!$A$3:$E$102,3,FALSE),"")</f>
        <v/>
      </c>
      <c r="AD71" s="2" t="str">
        <f>IF('Adjacent Counties'!AD71="x",VLOOKUP('2013 0-64'!AD$1,'2013 population'!$A$3:$E$102,3,FALSE),"")</f>
        <v/>
      </c>
      <c r="AE71" s="2" t="str">
        <f>IF('Adjacent Counties'!AE71="x",VLOOKUP('2013 0-64'!AE$1,'2013 population'!$A$3:$E$102,3,FALSE),"")</f>
        <v/>
      </c>
      <c r="AF71" s="2" t="str">
        <f>IF('Adjacent Counties'!AF71="x",VLOOKUP('2013 0-64'!AF$1,'2013 population'!$A$3:$E$102,3,FALSE),"")</f>
        <v/>
      </c>
      <c r="AG71" s="2" t="str">
        <f>IF('Adjacent Counties'!AG71="x",VLOOKUP('2013 0-64'!AG$1,'2013 population'!$A$3:$E$102,3,FALSE),"")</f>
        <v/>
      </c>
      <c r="AH71" s="2" t="str">
        <f>IF('Adjacent Counties'!AH71="x",VLOOKUP('2013 0-64'!AH$1,'2013 population'!$A$3:$E$102,3,FALSE),"")</f>
        <v/>
      </c>
      <c r="AI71" s="2" t="str">
        <f>IF('Adjacent Counties'!AI71="x",VLOOKUP('2013 0-64'!AI$1,'2013 population'!$A$3:$E$102,3,FALSE),"")</f>
        <v/>
      </c>
      <c r="AJ71" s="2" t="str">
        <f>IF('Adjacent Counties'!AJ71="x",VLOOKUP('2013 0-64'!AJ$1,'2013 population'!$A$3:$E$102,3,FALSE),"")</f>
        <v/>
      </c>
      <c r="AK71" s="2" t="str">
        <f>IF('Adjacent Counties'!AK71="x",VLOOKUP('2013 0-64'!AK$1,'2013 population'!$A$3:$E$102,3,FALSE),"")</f>
        <v/>
      </c>
      <c r="AL71" s="2">
        <f>IF('Adjacent Counties'!AL71="x",VLOOKUP('2013 0-64'!AL$1,'2013 population'!$A$3:$E$102,3,FALSE),"")</f>
        <v>1191</v>
      </c>
      <c r="AM71" s="2" t="str">
        <f>IF('Adjacent Counties'!AM71="x",VLOOKUP('2013 0-64'!AM$1,'2013 population'!$A$3:$E$102,3,FALSE),"")</f>
        <v/>
      </c>
      <c r="AN71" s="2" t="str">
        <f>IF('Adjacent Counties'!AN71="x",VLOOKUP('2013 0-64'!AN$1,'2013 population'!$A$3:$E$102,3,FALSE),"")</f>
        <v/>
      </c>
      <c r="AO71" s="2" t="str">
        <f>IF('Adjacent Counties'!AO71="x",VLOOKUP('2013 0-64'!AO$1,'2013 population'!$A$3:$E$102,3,FALSE),"")</f>
        <v/>
      </c>
      <c r="AP71" s="2" t="str">
        <f>IF('Adjacent Counties'!AP71="x",VLOOKUP('2013 0-64'!AP$1,'2013 population'!$A$3:$E$102,3,FALSE),"")</f>
        <v/>
      </c>
      <c r="AQ71" s="2" t="str">
        <f>IF('Adjacent Counties'!AQ71="x",VLOOKUP('2013 0-64'!AQ$1,'2013 population'!$A$3:$E$102,3,FALSE),"")</f>
        <v/>
      </c>
      <c r="AR71" s="2" t="str">
        <f>IF('Adjacent Counties'!AR71="x",VLOOKUP('2013 0-64'!AR$1,'2013 population'!$A$3:$E$102,3,FALSE),"")</f>
        <v/>
      </c>
      <c r="AS71" s="2" t="str">
        <f>IF('Adjacent Counties'!AS71="x",VLOOKUP('2013 0-64'!AS$1,'2013 population'!$A$3:$E$102,3,FALSE),"")</f>
        <v/>
      </c>
      <c r="AT71" s="2" t="str">
        <f>IF('Adjacent Counties'!AT71="x",VLOOKUP('2013 0-64'!AT$1,'2013 population'!$A$3:$E$102,3,FALSE),"")</f>
        <v/>
      </c>
      <c r="AU71" s="2" t="str">
        <f>IF('Adjacent Counties'!AU71="x",VLOOKUP('2013 0-64'!AU$1,'2013 population'!$A$3:$E$102,3,FALSE),"")</f>
        <v/>
      </c>
      <c r="AV71" s="2" t="str">
        <f>IF('Adjacent Counties'!AV71="x",VLOOKUP('2013 0-64'!AV$1,'2013 population'!$A$3:$E$102,3,FALSE),"")</f>
        <v/>
      </c>
      <c r="AW71" s="2" t="str">
        <f>IF('Adjacent Counties'!AW71="x",VLOOKUP('2013 0-64'!AW$1,'2013 population'!$A$3:$E$102,3,FALSE),"")</f>
        <v/>
      </c>
      <c r="AX71" s="2" t="str">
        <f>IF('Adjacent Counties'!AX71="x",VLOOKUP('2013 0-64'!AX$1,'2013 population'!$A$3:$E$102,3,FALSE),"")</f>
        <v/>
      </c>
      <c r="AY71" s="2" t="str">
        <f>IF('Adjacent Counties'!AY71="x",VLOOKUP('2013 0-64'!AY$1,'2013 population'!$A$3:$E$102,3,FALSE),"")</f>
        <v/>
      </c>
      <c r="AZ71" s="2" t="str">
        <f>IF('Adjacent Counties'!AZ71="x",VLOOKUP('2013 0-64'!AZ$1,'2013 population'!$A$3:$E$102,3,FALSE),"")</f>
        <v/>
      </c>
      <c r="BA71" s="2" t="str">
        <f>IF('Adjacent Counties'!BA71="x",VLOOKUP('2013 0-64'!BA$1,'2013 population'!$A$3:$E$102,3,FALSE),"")</f>
        <v/>
      </c>
      <c r="BB71" s="2" t="str">
        <f>IF('Adjacent Counties'!BB71="x",VLOOKUP('2013 0-64'!BB$1,'2013 population'!$A$3:$E$102,3,FALSE),"")</f>
        <v/>
      </c>
      <c r="BC71" s="2" t="str">
        <f>IF('Adjacent Counties'!BC71="x",VLOOKUP('2013 0-64'!BC$1,'2013 population'!$A$3:$E$102,3,FALSE),"")</f>
        <v/>
      </c>
      <c r="BD71" s="2" t="str">
        <f>IF('Adjacent Counties'!BD71="x",VLOOKUP('2013 0-64'!BD$1,'2013 population'!$A$3:$E$102,3,FALSE),"")</f>
        <v/>
      </c>
      <c r="BE71" s="2" t="str">
        <f>IF('Adjacent Counties'!BE71="x",VLOOKUP('2013 0-64'!BE$1,'2013 population'!$A$3:$E$102,3,FALSE),"")</f>
        <v/>
      </c>
      <c r="BF71" s="2" t="str">
        <f>IF('Adjacent Counties'!BF71="x",VLOOKUP('2013 0-64'!BF$1,'2013 population'!$A$3:$E$102,3,FALSE),"")</f>
        <v/>
      </c>
      <c r="BG71" s="2" t="str">
        <f>IF('Adjacent Counties'!BG71="x",VLOOKUP('2013 0-64'!BG$1,'2013 population'!$A$3:$E$102,3,FALSE),"")</f>
        <v/>
      </c>
      <c r="BH71" s="2" t="str">
        <f>IF('Adjacent Counties'!BH71="x",VLOOKUP('2013 0-64'!BH$1,'2013 population'!$A$3:$E$102,3,FALSE),"")</f>
        <v/>
      </c>
      <c r="BI71" s="2" t="str">
        <f>IF('Adjacent Counties'!BI71="x",VLOOKUP('2013 0-64'!BI$1,'2013 population'!$A$3:$E$102,3,FALSE),"")</f>
        <v/>
      </c>
      <c r="BJ71" s="2" t="str">
        <f>IF('Adjacent Counties'!BJ71="x",VLOOKUP('2013 0-64'!BJ$1,'2013 population'!$A$3:$E$102,3,FALSE),"")</f>
        <v/>
      </c>
      <c r="BK71" s="2" t="str">
        <f>IF('Adjacent Counties'!BK71="x",VLOOKUP('2013 0-64'!BK$1,'2013 population'!$A$3:$E$102,3,FALSE),"")</f>
        <v/>
      </c>
      <c r="BL71" s="2" t="str">
        <f>IF('Adjacent Counties'!BL71="x",VLOOKUP('2013 0-64'!BL$1,'2013 population'!$A$3:$E$102,3,FALSE),"")</f>
        <v/>
      </c>
      <c r="BM71" s="2" t="str">
        <f>IF('Adjacent Counties'!BM71="x",VLOOKUP('2013 0-64'!BM$1,'2013 population'!$A$3:$E$102,3,FALSE),"")</f>
        <v/>
      </c>
      <c r="BN71" s="2" t="str">
        <f>IF('Adjacent Counties'!BN71="x",VLOOKUP('2013 0-64'!BN$1,'2013 population'!$A$3:$E$102,3,FALSE),"")</f>
        <v/>
      </c>
      <c r="BO71" s="2" t="str">
        <f>IF('Adjacent Counties'!BO71="x",VLOOKUP('2013 0-64'!BO$1,'2013 population'!$A$3:$E$102,3,FALSE),"")</f>
        <v/>
      </c>
      <c r="BP71" s="2" t="str">
        <f>IF('Adjacent Counties'!BP71="x",VLOOKUP('2013 0-64'!BP$1,'2013 population'!$A$3:$E$102,3,FALSE),"")</f>
        <v/>
      </c>
      <c r="BQ71" s="2" t="str">
        <f>IF('Adjacent Counties'!BQ71="x",VLOOKUP('2013 0-64'!BQ$1,'2013 population'!$A$3:$E$102,3,FALSE),"")</f>
        <v/>
      </c>
      <c r="BR71" s="2" t="str">
        <f>IF('Adjacent Counties'!BR71="x",VLOOKUP('2013 0-64'!BR$1,'2013 population'!$A$3:$E$102,3,FALSE),"")</f>
        <v/>
      </c>
      <c r="BS71" s="2">
        <f>IF('Adjacent Counties'!BS71="x",VLOOKUP('2013 0-64'!BS$1,'2013 population'!$A$3:$E$102,3,FALSE),"")</f>
        <v>3222</v>
      </c>
      <c r="BT71" s="2" t="str">
        <f>IF('Adjacent Counties'!BT71="x",VLOOKUP('2013 0-64'!BT$1,'2013 population'!$A$3:$E$102,3,FALSE),"")</f>
        <v/>
      </c>
      <c r="BU71" s="2">
        <f>IF('Adjacent Counties'!BU71="x",VLOOKUP('2013 0-64'!BU$1,'2013 population'!$A$3:$E$102,3,FALSE),"")</f>
        <v>1966</v>
      </c>
      <c r="BV71" s="2" t="str">
        <f>IF('Adjacent Counties'!BV71="x",VLOOKUP('2013 0-64'!BV$1,'2013 population'!$A$3:$E$102,3,FALSE),"")</f>
        <v/>
      </c>
      <c r="BW71" s="2" t="str">
        <f>IF('Adjacent Counties'!BW71="x",VLOOKUP('2013 0-64'!BW$1,'2013 population'!$A$3:$E$102,3,FALSE),"")</f>
        <v/>
      </c>
      <c r="BX71" s="2" t="str">
        <f>IF('Adjacent Counties'!BX71="x",VLOOKUP('2013 0-64'!BX$1,'2013 population'!$A$3:$E$102,3,FALSE),"")</f>
        <v/>
      </c>
      <c r="BY71" s="2" t="str">
        <f>IF('Adjacent Counties'!BY71="x",VLOOKUP('2013 0-64'!BY$1,'2013 population'!$A$3:$E$102,3,FALSE),"")</f>
        <v/>
      </c>
      <c r="BZ71" s="2" t="str">
        <f>IF('Adjacent Counties'!BZ71="x",VLOOKUP('2013 0-64'!BZ$1,'2013 population'!$A$3:$E$102,3,FALSE),"")</f>
        <v/>
      </c>
      <c r="CA71" s="2" t="str">
        <f>IF('Adjacent Counties'!CA71="x",VLOOKUP('2013 0-64'!CA$1,'2013 population'!$A$3:$E$102,3,FALSE),"")</f>
        <v/>
      </c>
      <c r="CB71" s="2" t="str">
        <f>IF('Adjacent Counties'!CB71="x",VLOOKUP('2013 0-64'!CB$1,'2013 population'!$A$3:$E$102,3,FALSE),"")</f>
        <v/>
      </c>
      <c r="CC71" s="2" t="str">
        <f>IF('Adjacent Counties'!CC71="x",VLOOKUP('2013 0-64'!CC$1,'2013 population'!$A$3:$E$102,3,FALSE),"")</f>
        <v/>
      </c>
      <c r="CD71" s="2" t="str">
        <f>IF('Adjacent Counties'!CD71="x",VLOOKUP('2013 0-64'!CD$1,'2013 population'!$A$3:$E$102,3,FALSE),"")</f>
        <v/>
      </c>
      <c r="CE71" s="2" t="str">
        <f>IF('Adjacent Counties'!CE71="x",VLOOKUP('2013 0-64'!CE$1,'2013 population'!$A$3:$E$102,3,FALSE),"")</f>
        <v/>
      </c>
      <c r="CF71" s="2" t="str">
        <f>IF('Adjacent Counties'!CF71="x",VLOOKUP('2013 0-64'!CF$1,'2013 population'!$A$3:$E$102,3,FALSE),"")</f>
        <v/>
      </c>
      <c r="CG71" s="2" t="str">
        <f>IF('Adjacent Counties'!CG71="x",VLOOKUP('2013 0-64'!CG$1,'2013 population'!$A$3:$E$102,3,FALSE),"")</f>
        <v/>
      </c>
      <c r="CH71" s="2" t="str">
        <f>IF('Adjacent Counties'!CH71="x",VLOOKUP('2013 0-64'!CH$1,'2013 population'!$A$3:$E$102,3,FALSE),"")</f>
        <v/>
      </c>
      <c r="CI71" s="2" t="str">
        <f>IF('Adjacent Counties'!CI71="x",VLOOKUP('2013 0-64'!CI$1,'2013 population'!$A$3:$E$102,3,FALSE),"")</f>
        <v/>
      </c>
      <c r="CJ71" s="2" t="str">
        <f>IF('Adjacent Counties'!CJ71="x",VLOOKUP('2013 0-64'!CJ$1,'2013 population'!$A$3:$E$102,3,FALSE),"")</f>
        <v/>
      </c>
      <c r="CK71" s="2" t="str">
        <f>IF('Adjacent Counties'!CK71="x",VLOOKUP('2013 0-64'!CK$1,'2013 population'!$A$3:$E$102,3,FALSE),"")</f>
        <v/>
      </c>
      <c r="CL71" s="2" t="str">
        <f>IF('Adjacent Counties'!CL71="x",VLOOKUP('2013 0-64'!CL$1,'2013 population'!$A$3:$E$102,3,FALSE),"")</f>
        <v/>
      </c>
      <c r="CM71" s="2" t="str">
        <f>IF('Adjacent Counties'!CM71="x",VLOOKUP('2013 0-64'!CM$1,'2013 population'!$A$3:$E$102,3,FALSE),"")</f>
        <v/>
      </c>
      <c r="CN71" s="2" t="str">
        <f>IF('Adjacent Counties'!CN71="x",VLOOKUP('2013 0-64'!CN$1,'2013 population'!$A$3:$E$102,3,FALSE),"")</f>
        <v/>
      </c>
      <c r="CO71" s="2" t="str">
        <f>IF('Adjacent Counties'!CO71="x",VLOOKUP('2013 0-64'!CO$1,'2013 population'!$A$3:$E$102,3,FALSE),"")</f>
        <v/>
      </c>
      <c r="CP71" s="2" t="str">
        <f>IF('Adjacent Counties'!CP71="x",VLOOKUP('2013 0-64'!CP$1,'2013 population'!$A$3:$E$102,3,FALSE),"")</f>
        <v/>
      </c>
      <c r="CQ71" s="2" t="str">
        <f>IF('Adjacent Counties'!CQ71="x",VLOOKUP('2013 0-64'!CQ$1,'2013 population'!$A$3:$E$102,3,FALSE),"")</f>
        <v/>
      </c>
      <c r="CR71" s="2" t="str">
        <f>IF('Adjacent Counties'!CR71="x",VLOOKUP('2013 0-64'!CR$1,'2013 population'!$A$3:$E$102,3,FALSE),"")</f>
        <v/>
      </c>
      <c r="CS71" s="2" t="str">
        <f>IF('Adjacent Counties'!CS71="x",VLOOKUP('2013 0-64'!CS$1,'2013 population'!$A$3:$E$102,3,FALSE),"")</f>
        <v/>
      </c>
      <c r="CT71" s="2" t="str">
        <f>IF('Adjacent Counties'!CT71="x",VLOOKUP('2013 0-64'!CT$1,'2013 population'!$A$3:$E$102,3,FALSE),"")</f>
        <v/>
      </c>
      <c r="CU71" s="2" t="str">
        <f>IF('Adjacent Counties'!CU71="x",VLOOKUP('2013 0-64'!CU$1,'2013 population'!$A$3:$E$102,3,FALSE),"")</f>
        <v/>
      </c>
      <c r="CV71" s="2" t="str">
        <f>IF('Adjacent Counties'!CV71="x",VLOOKUP('2013 0-64'!CV$1,'2013 population'!$A$3:$E$102,3,FALSE),"")</f>
        <v/>
      </c>
      <c r="CW71" s="2" t="str">
        <f>IF('Adjacent Counties'!CW71="x",VLOOKUP('2013 0-64'!CW$1,'2013 population'!$A$3:$E$102,3,FALSE),"")</f>
        <v/>
      </c>
      <c r="CX71" s="2">
        <f t="shared" si="2"/>
        <v>7280</v>
      </c>
      <c r="CY71" s="2">
        <f>SUMIF('Residents by Age'!B$2:B$422,"="&amp;'2013 0-64'!A71,'Residents by Age'!E$2:E$422)</f>
        <v>38</v>
      </c>
      <c r="CZ71" s="9">
        <f t="shared" si="3"/>
        <v>5.2197802197802199</v>
      </c>
    </row>
    <row r="72" spans="1:104">
      <c r="A72" s="3" t="s">
        <v>70</v>
      </c>
      <c r="B72" s="2" t="str">
        <f>IF('Adjacent Counties'!B72="x",VLOOKUP('2013 0-64'!B$1,'2013 population'!$A$3:$E$102,3,FALSE),"")</f>
        <v/>
      </c>
      <c r="C72" s="2" t="str">
        <f>IF('Adjacent Counties'!C72="x",VLOOKUP('2013 0-64'!C$1,'2013 population'!$A$3:$E$102,3,FALSE),"")</f>
        <v/>
      </c>
      <c r="D72" s="2" t="str">
        <f>IF('Adjacent Counties'!D72="x",VLOOKUP('2013 0-64'!D$1,'2013 population'!$A$3:$E$102,3,FALSE),"")</f>
        <v/>
      </c>
      <c r="E72" s="2" t="str">
        <f>IF('Adjacent Counties'!E72="x",VLOOKUP('2013 0-64'!E$1,'2013 population'!$A$3:$E$102,3,FALSE),"")</f>
        <v/>
      </c>
      <c r="F72" s="2" t="str">
        <f>IF('Adjacent Counties'!F72="x",VLOOKUP('2013 0-64'!F$1,'2013 population'!$A$3:$E$102,3,FALSE),"")</f>
        <v/>
      </c>
      <c r="G72" s="2" t="str">
        <f>IF('Adjacent Counties'!G72="x",VLOOKUP('2013 0-64'!G$1,'2013 population'!$A$3:$E$102,3,FALSE),"")</f>
        <v/>
      </c>
      <c r="H72" s="2" t="str">
        <f>IF('Adjacent Counties'!H72="x",VLOOKUP('2013 0-64'!H$1,'2013 population'!$A$3:$E$102,3,FALSE),"")</f>
        <v/>
      </c>
      <c r="I72" s="2" t="str">
        <f>IF('Adjacent Counties'!I72="x",VLOOKUP('2013 0-64'!I$1,'2013 population'!$A$3:$E$102,3,FALSE),"")</f>
        <v/>
      </c>
      <c r="J72" s="2">
        <f>IF('Adjacent Counties'!J72="x",VLOOKUP('2013 0-64'!J$1,'2013 population'!$A$3:$E$102,3,FALSE),"")</f>
        <v>3693</v>
      </c>
      <c r="K72" s="2">
        <f>IF('Adjacent Counties'!K72="x",VLOOKUP('2013 0-64'!K$1,'2013 population'!$A$3:$E$102,3,FALSE),"")</f>
        <v>20070</v>
      </c>
      <c r="L72" s="2" t="str">
        <f>IF('Adjacent Counties'!L72="x",VLOOKUP('2013 0-64'!L$1,'2013 population'!$A$3:$E$102,3,FALSE),"")</f>
        <v/>
      </c>
      <c r="M72" s="2" t="str">
        <f>IF('Adjacent Counties'!M72="x",VLOOKUP('2013 0-64'!M$1,'2013 population'!$A$3:$E$102,3,FALSE),"")</f>
        <v/>
      </c>
      <c r="N72" s="2" t="str">
        <f>IF('Adjacent Counties'!N72="x",VLOOKUP('2013 0-64'!N$1,'2013 population'!$A$3:$E$102,3,FALSE),"")</f>
        <v/>
      </c>
      <c r="O72" s="2" t="str">
        <f>IF('Adjacent Counties'!O72="x",VLOOKUP('2013 0-64'!O$1,'2013 population'!$A$3:$E$102,3,FALSE),"")</f>
        <v/>
      </c>
      <c r="P72" s="2" t="str">
        <f>IF('Adjacent Counties'!P72="x",VLOOKUP('2013 0-64'!P$1,'2013 population'!$A$3:$E$102,3,FALSE),"")</f>
        <v/>
      </c>
      <c r="Q72" s="2" t="str">
        <f>IF('Adjacent Counties'!Q72="x",VLOOKUP('2013 0-64'!Q$1,'2013 population'!$A$3:$E$102,3,FALSE),"")</f>
        <v/>
      </c>
      <c r="R72" s="2" t="str">
        <f>IF('Adjacent Counties'!R72="x",VLOOKUP('2013 0-64'!R$1,'2013 population'!$A$3:$E$102,3,FALSE),"")</f>
        <v/>
      </c>
      <c r="S72" s="2" t="str">
        <f>IF('Adjacent Counties'!S72="x",VLOOKUP('2013 0-64'!S$1,'2013 population'!$A$3:$E$102,3,FALSE),"")</f>
        <v/>
      </c>
      <c r="T72" s="2" t="str">
        <f>IF('Adjacent Counties'!T72="x",VLOOKUP('2013 0-64'!T$1,'2013 population'!$A$3:$E$102,3,FALSE),"")</f>
        <v/>
      </c>
      <c r="U72" s="2" t="str">
        <f>IF('Adjacent Counties'!U72="x",VLOOKUP('2013 0-64'!U$1,'2013 population'!$A$3:$E$102,3,FALSE),"")</f>
        <v/>
      </c>
      <c r="V72" s="2" t="str">
        <f>IF('Adjacent Counties'!V72="x",VLOOKUP('2013 0-64'!V$1,'2013 population'!$A$3:$E$102,3,FALSE),"")</f>
        <v/>
      </c>
      <c r="W72" s="2" t="str">
        <f>IF('Adjacent Counties'!W72="x",VLOOKUP('2013 0-64'!W$1,'2013 population'!$A$3:$E$102,3,FALSE),"")</f>
        <v/>
      </c>
      <c r="X72" s="2" t="str">
        <f>IF('Adjacent Counties'!X72="x",VLOOKUP('2013 0-64'!X$1,'2013 population'!$A$3:$E$102,3,FALSE),"")</f>
        <v/>
      </c>
      <c r="Y72" s="2">
        <f>IF('Adjacent Counties'!Y72="x",VLOOKUP('2013 0-64'!Y$1,'2013 population'!$A$3:$E$102,3,FALSE),"")</f>
        <v>5759</v>
      </c>
      <c r="Z72" s="2" t="str">
        <f>IF('Adjacent Counties'!Z72="x",VLOOKUP('2013 0-64'!Z$1,'2013 population'!$A$3:$E$102,3,FALSE),"")</f>
        <v/>
      </c>
      <c r="AA72" s="2" t="str">
        <f>IF('Adjacent Counties'!AA72="x",VLOOKUP('2013 0-64'!AA$1,'2013 population'!$A$3:$E$102,3,FALSE),"")</f>
        <v/>
      </c>
      <c r="AB72" s="2" t="str">
        <f>IF('Adjacent Counties'!AB72="x",VLOOKUP('2013 0-64'!AB$1,'2013 population'!$A$3:$E$102,3,FALSE),"")</f>
        <v/>
      </c>
      <c r="AC72" s="2" t="str">
        <f>IF('Adjacent Counties'!AC72="x",VLOOKUP('2013 0-64'!AC$1,'2013 population'!$A$3:$E$102,3,FALSE),"")</f>
        <v/>
      </c>
      <c r="AD72" s="2" t="str">
        <f>IF('Adjacent Counties'!AD72="x",VLOOKUP('2013 0-64'!AD$1,'2013 population'!$A$3:$E$102,3,FALSE),"")</f>
        <v/>
      </c>
      <c r="AE72" s="2" t="str">
        <f>IF('Adjacent Counties'!AE72="x",VLOOKUP('2013 0-64'!AE$1,'2013 population'!$A$3:$E$102,3,FALSE),"")</f>
        <v/>
      </c>
      <c r="AF72" s="2">
        <f>IF('Adjacent Counties'!AF72="x",VLOOKUP('2013 0-64'!AF$1,'2013 population'!$A$3:$E$102,3,FALSE),"")</f>
        <v>5465</v>
      </c>
      <c r="AG72" s="2" t="str">
        <f>IF('Adjacent Counties'!AG72="x",VLOOKUP('2013 0-64'!AG$1,'2013 population'!$A$3:$E$102,3,FALSE),"")</f>
        <v/>
      </c>
      <c r="AH72" s="2" t="str">
        <f>IF('Adjacent Counties'!AH72="x",VLOOKUP('2013 0-64'!AH$1,'2013 population'!$A$3:$E$102,3,FALSE),"")</f>
        <v/>
      </c>
      <c r="AI72" s="2" t="str">
        <f>IF('Adjacent Counties'!AI72="x",VLOOKUP('2013 0-64'!AI$1,'2013 population'!$A$3:$E$102,3,FALSE),"")</f>
        <v/>
      </c>
      <c r="AJ72" s="2" t="str">
        <f>IF('Adjacent Counties'!AJ72="x",VLOOKUP('2013 0-64'!AJ$1,'2013 population'!$A$3:$E$102,3,FALSE),"")</f>
        <v/>
      </c>
      <c r="AK72" s="2" t="str">
        <f>IF('Adjacent Counties'!AK72="x",VLOOKUP('2013 0-64'!AK$1,'2013 population'!$A$3:$E$102,3,FALSE),"")</f>
        <v/>
      </c>
      <c r="AL72" s="2" t="str">
        <f>IF('Adjacent Counties'!AL72="x",VLOOKUP('2013 0-64'!AL$1,'2013 population'!$A$3:$E$102,3,FALSE),"")</f>
        <v/>
      </c>
      <c r="AM72" s="2" t="str">
        <f>IF('Adjacent Counties'!AM72="x",VLOOKUP('2013 0-64'!AM$1,'2013 population'!$A$3:$E$102,3,FALSE),"")</f>
        <v/>
      </c>
      <c r="AN72" s="2" t="str">
        <f>IF('Adjacent Counties'!AN72="x",VLOOKUP('2013 0-64'!AN$1,'2013 population'!$A$3:$E$102,3,FALSE),"")</f>
        <v/>
      </c>
      <c r="AO72" s="2" t="str">
        <f>IF('Adjacent Counties'!AO72="x",VLOOKUP('2013 0-64'!AO$1,'2013 population'!$A$3:$E$102,3,FALSE),"")</f>
        <v/>
      </c>
      <c r="AP72" s="2" t="str">
        <f>IF('Adjacent Counties'!AP72="x",VLOOKUP('2013 0-64'!AP$1,'2013 population'!$A$3:$E$102,3,FALSE),"")</f>
        <v/>
      </c>
      <c r="AQ72" s="2" t="str">
        <f>IF('Adjacent Counties'!AQ72="x",VLOOKUP('2013 0-64'!AQ$1,'2013 population'!$A$3:$E$102,3,FALSE),"")</f>
        <v/>
      </c>
      <c r="AR72" s="2" t="str">
        <f>IF('Adjacent Counties'!AR72="x",VLOOKUP('2013 0-64'!AR$1,'2013 population'!$A$3:$E$102,3,FALSE),"")</f>
        <v/>
      </c>
      <c r="AS72" s="2" t="str">
        <f>IF('Adjacent Counties'!AS72="x",VLOOKUP('2013 0-64'!AS$1,'2013 population'!$A$3:$E$102,3,FALSE),"")</f>
        <v/>
      </c>
      <c r="AT72" s="2" t="str">
        <f>IF('Adjacent Counties'!AT72="x",VLOOKUP('2013 0-64'!AT$1,'2013 population'!$A$3:$E$102,3,FALSE),"")</f>
        <v/>
      </c>
      <c r="AU72" s="2" t="str">
        <f>IF('Adjacent Counties'!AU72="x",VLOOKUP('2013 0-64'!AU$1,'2013 population'!$A$3:$E$102,3,FALSE),"")</f>
        <v/>
      </c>
      <c r="AV72" s="2" t="str">
        <f>IF('Adjacent Counties'!AV72="x",VLOOKUP('2013 0-64'!AV$1,'2013 population'!$A$3:$E$102,3,FALSE),"")</f>
        <v/>
      </c>
      <c r="AW72" s="2" t="str">
        <f>IF('Adjacent Counties'!AW72="x",VLOOKUP('2013 0-64'!AW$1,'2013 population'!$A$3:$E$102,3,FALSE),"")</f>
        <v/>
      </c>
      <c r="AX72" s="2" t="str">
        <f>IF('Adjacent Counties'!AX72="x",VLOOKUP('2013 0-64'!AX$1,'2013 population'!$A$3:$E$102,3,FALSE),"")</f>
        <v/>
      </c>
      <c r="AY72" s="2" t="str">
        <f>IF('Adjacent Counties'!AY72="x",VLOOKUP('2013 0-64'!AY$1,'2013 population'!$A$3:$E$102,3,FALSE),"")</f>
        <v/>
      </c>
      <c r="AZ72" s="2" t="str">
        <f>IF('Adjacent Counties'!AZ72="x",VLOOKUP('2013 0-64'!AZ$1,'2013 population'!$A$3:$E$102,3,FALSE),"")</f>
        <v/>
      </c>
      <c r="BA72" s="2" t="str">
        <f>IF('Adjacent Counties'!BA72="x",VLOOKUP('2013 0-64'!BA$1,'2013 population'!$A$3:$E$102,3,FALSE),"")</f>
        <v/>
      </c>
      <c r="BB72" s="2" t="str">
        <f>IF('Adjacent Counties'!BB72="x",VLOOKUP('2013 0-64'!BB$1,'2013 population'!$A$3:$E$102,3,FALSE),"")</f>
        <v/>
      </c>
      <c r="BC72" s="2" t="str">
        <f>IF('Adjacent Counties'!BC72="x",VLOOKUP('2013 0-64'!BC$1,'2013 population'!$A$3:$E$102,3,FALSE),"")</f>
        <v/>
      </c>
      <c r="BD72" s="2" t="str">
        <f>IF('Adjacent Counties'!BD72="x",VLOOKUP('2013 0-64'!BD$1,'2013 population'!$A$3:$E$102,3,FALSE),"")</f>
        <v/>
      </c>
      <c r="BE72" s="2" t="str">
        <f>IF('Adjacent Counties'!BE72="x",VLOOKUP('2013 0-64'!BE$1,'2013 population'!$A$3:$E$102,3,FALSE),"")</f>
        <v/>
      </c>
      <c r="BF72" s="2" t="str">
        <f>IF('Adjacent Counties'!BF72="x",VLOOKUP('2013 0-64'!BF$1,'2013 population'!$A$3:$E$102,3,FALSE),"")</f>
        <v/>
      </c>
      <c r="BG72" s="2" t="str">
        <f>IF('Adjacent Counties'!BG72="x",VLOOKUP('2013 0-64'!BG$1,'2013 population'!$A$3:$E$102,3,FALSE),"")</f>
        <v/>
      </c>
      <c r="BH72" s="2" t="str">
        <f>IF('Adjacent Counties'!BH72="x",VLOOKUP('2013 0-64'!BH$1,'2013 population'!$A$3:$E$102,3,FALSE),"")</f>
        <v/>
      </c>
      <c r="BI72" s="2" t="str">
        <f>IF('Adjacent Counties'!BI72="x",VLOOKUP('2013 0-64'!BI$1,'2013 population'!$A$3:$E$102,3,FALSE),"")</f>
        <v/>
      </c>
      <c r="BJ72" s="2" t="str">
        <f>IF('Adjacent Counties'!BJ72="x",VLOOKUP('2013 0-64'!BJ$1,'2013 population'!$A$3:$E$102,3,FALSE),"")</f>
        <v/>
      </c>
      <c r="BK72" s="2" t="str">
        <f>IF('Adjacent Counties'!BK72="x",VLOOKUP('2013 0-64'!BK$1,'2013 population'!$A$3:$E$102,3,FALSE),"")</f>
        <v/>
      </c>
      <c r="BL72" s="2" t="str">
        <f>IF('Adjacent Counties'!BL72="x",VLOOKUP('2013 0-64'!BL$1,'2013 population'!$A$3:$E$102,3,FALSE),"")</f>
        <v/>
      </c>
      <c r="BM72" s="2" t="str">
        <f>IF('Adjacent Counties'!BM72="x",VLOOKUP('2013 0-64'!BM$1,'2013 population'!$A$3:$E$102,3,FALSE),"")</f>
        <v/>
      </c>
      <c r="BN72" s="2">
        <f>IF('Adjacent Counties'!BN72="x",VLOOKUP('2013 0-64'!BN$1,'2013 population'!$A$3:$E$102,3,FALSE),"")</f>
        <v>19105</v>
      </c>
      <c r="BO72" s="2" t="str">
        <f>IF('Adjacent Counties'!BO72="x",VLOOKUP('2013 0-64'!BO$1,'2013 population'!$A$3:$E$102,3,FALSE),"")</f>
        <v/>
      </c>
      <c r="BP72" s="2">
        <f>IF('Adjacent Counties'!BP72="x",VLOOKUP('2013 0-64'!BP$1,'2013 population'!$A$3:$E$102,3,FALSE),"")</f>
        <v>9589</v>
      </c>
      <c r="BQ72" s="2" t="str">
        <f>IF('Adjacent Counties'!BQ72="x",VLOOKUP('2013 0-64'!BQ$1,'2013 population'!$A$3:$E$102,3,FALSE),"")</f>
        <v/>
      </c>
      <c r="BR72" s="2" t="str">
        <f>IF('Adjacent Counties'!BR72="x",VLOOKUP('2013 0-64'!BR$1,'2013 population'!$A$3:$E$102,3,FALSE),"")</f>
        <v/>
      </c>
      <c r="BS72" s="2" t="str">
        <f>IF('Adjacent Counties'!BS72="x",VLOOKUP('2013 0-64'!BS$1,'2013 population'!$A$3:$E$102,3,FALSE),"")</f>
        <v/>
      </c>
      <c r="BT72" s="2">
        <f>IF('Adjacent Counties'!BT72="x",VLOOKUP('2013 0-64'!BT$1,'2013 population'!$A$3:$E$102,3,FALSE),"")</f>
        <v>5597</v>
      </c>
      <c r="BU72" s="2" t="str">
        <f>IF('Adjacent Counties'!BU72="x",VLOOKUP('2013 0-64'!BU$1,'2013 population'!$A$3:$E$102,3,FALSE),"")</f>
        <v/>
      </c>
      <c r="BV72" s="2" t="str">
        <f>IF('Adjacent Counties'!BV72="x",VLOOKUP('2013 0-64'!BV$1,'2013 population'!$A$3:$E$102,3,FALSE),"")</f>
        <v/>
      </c>
      <c r="BW72" s="2" t="str">
        <f>IF('Adjacent Counties'!BW72="x",VLOOKUP('2013 0-64'!BW$1,'2013 population'!$A$3:$E$102,3,FALSE),"")</f>
        <v/>
      </c>
      <c r="BX72" s="2" t="str">
        <f>IF('Adjacent Counties'!BX72="x",VLOOKUP('2013 0-64'!BX$1,'2013 population'!$A$3:$E$102,3,FALSE),"")</f>
        <v/>
      </c>
      <c r="BY72" s="2" t="str">
        <f>IF('Adjacent Counties'!BY72="x",VLOOKUP('2013 0-64'!BY$1,'2013 population'!$A$3:$E$102,3,FALSE),"")</f>
        <v/>
      </c>
      <c r="BZ72" s="2" t="str">
        <f>IF('Adjacent Counties'!BZ72="x",VLOOKUP('2013 0-64'!BZ$1,'2013 population'!$A$3:$E$102,3,FALSE),"")</f>
        <v/>
      </c>
      <c r="CA72" s="2" t="str">
        <f>IF('Adjacent Counties'!CA72="x",VLOOKUP('2013 0-64'!CA$1,'2013 population'!$A$3:$E$102,3,FALSE),"")</f>
        <v/>
      </c>
      <c r="CB72" s="2" t="str">
        <f>IF('Adjacent Counties'!CB72="x",VLOOKUP('2013 0-64'!CB$1,'2013 population'!$A$3:$E$102,3,FALSE),"")</f>
        <v/>
      </c>
      <c r="CC72" s="2" t="str">
        <f>IF('Adjacent Counties'!CC72="x",VLOOKUP('2013 0-64'!CC$1,'2013 population'!$A$3:$E$102,3,FALSE),"")</f>
        <v/>
      </c>
      <c r="CD72" s="2" t="str">
        <f>IF('Adjacent Counties'!CD72="x",VLOOKUP('2013 0-64'!CD$1,'2013 population'!$A$3:$E$102,3,FALSE),"")</f>
        <v/>
      </c>
      <c r="CE72" s="2">
        <f>IF('Adjacent Counties'!CE72="x",VLOOKUP('2013 0-64'!CE$1,'2013 population'!$A$3:$E$102,3,FALSE),"")</f>
        <v>5705</v>
      </c>
      <c r="CF72" s="2" t="str">
        <f>IF('Adjacent Counties'!CF72="x",VLOOKUP('2013 0-64'!CF$1,'2013 population'!$A$3:$E$102,3,FALSE),"")</f>
        <v/>
      </c>
      <c r="CG72" s="2" t="str">
        <f>IF('Adjacent Counties'!CG72="x",VLOOKUP('2013 0-64'!CG$1,'2013 population'!$A$3:$E$102,3,FALSE),"")</f>
        <v/>
      </c>
      <c r="CH72" s="2" t="str">
        <f>IF('Adjacent Counties'!CH72="x",VLOOKUP('2013 0-64'!CH$1,'2013 population'!$A$3:$E$102,3,FALSE),"")</f>
        <v/>
      </c>
      <c r="CI72" s="2" t="str">
        <f>IF('Adjacent Counties'!CI72="x",VLOOKUP('2013 0-64'!CI$1,'2013 population'!$A$3:$E$102,3,FALSE),"")</f>
        <v/>
      </c>
      <c r="CJ72" s="2" t="str">
        <f>IF('Adjacent Counties'!CJ72="x",VLOOKUP('2013 0-64'!CJ$1,'2013 population'!$A$3:$E$102,3,FALSE),"")</f>
        <v/>
      </c>
      <c r="CK72" s="2" t="str">
        <f>IF('Adjacent Counties'!CK72="x",VLOOKUP('2013 0-64'!CK$1,'2013 population'!$A$3:$E$102,3,FALSE),"")</f>
        <v/>
      </c>
      <c r="CL72" s="2" t="str">
        <f>IF('Adjacent Counties'!CL72="x",VLOOKUP('2013 0-64'!CL$1,'2013 population'!$A$3:$E$102,3,FALSE),"")</f>
        <v/>
      </c>
      <c r="CM72" s="2" t="str">
        <f>IF('Adjacent Counties'!CM72="x",VLOOKUP('2013 0-64'!CM$1,'2013 population'!$A$3:$E$102,3,FALSE),"")</f>
        <v/>
      </c>
      <c r="CN72" s="2" t="str">
        <f>IF('Adjacent Counties'!CN72="x",VLOOKUP('2013 0-64'!CN$1,'2013 population'!$A$3:$E$102,3,FALSE),"")</f>
        <v/>
      </c>
      <c r="CO72" s="2" t="str">
        <f>IF('Adjacent Counties'!CO72="x",VLOOKUP('2013 0-64'!CO$1,'2013 population'!$A$3:$E$102,3,FALSE),"")</f>
        <v/>
      </c>
      <c r="CP72" s="2" t="str">
        <f>IF('Adjacent Counties'!CP72="x",VLOOKUP('2013 0-64'!CP$1,'2013 population'!$A$3:$E$102,3,FALSE),"")</f>
        <v/>
      </c>
      <c r="CQ72" s="2" t="str">
        <f>IF('Adjacent Counties'!CQ72="x",VLOOKUP('2013 0-64'!CQ$1,'2013 population'!$A$3:$E$102,3,FALSE),"")</f>
        <v/>
      </c>
      <c r="CR72" s="2" t="str">
        <f>IF('Adjacent Counties'!CR72="x",VLOOKUP('2013 0-64'!CR$1,'2013 population'!$A$3:$E$102,3,FALSE),"")</f>
        <v/>
      </c>
      <c r="CS72" s="2" t="str">
        <f>IF('Adjacent Counties'!CS72="x",VLOOKUP('2013 0-64'!CS$1,'2013 population'!$A$3:$E$102,3,FALSE),"")</f>
        <v/>
      </c>
      <c r="CT72" s="2" t="str">
        <f>IF('Adjacent Counties'!CT72="x",VLOOKUP('2013 0-64'!CT$1,'2013 population'!$A$3:$E$102,3,FALSE),"")</f>
        <v/>
      </c>
      <c r="CU72" s="2" t="str">
        <f>IF('Adjacent Counties'!CU72="x",VLOOKUP('2013 0-64'!CU$1,'2013 population'!$A$3:$E$102,3,FALSE),"")</f>
        <v/>
      </c>
      <c r="CV72" s="2" t="str">
        <f>IF('Adjacent Counties'!CV72="x",VLOOKUP('2013 0-64'!CV$1,'2013 population'!$A$3:$E$102,3,FALSE),"")</f>
        <v/>
      </c>
      <c r="CW72" s="2" t="str">
        <f>IF('Adjacent Counties'!CW72="x",VLOOKUP('2013 0-64'!CW$1,'2013 population'!$A$3:$E$102,3,FALSE),"")</f>
        <v/>
      </c>
      <c r="CX72" s="2">
        <f t="shared" si="2"/>
        <v>74983</v>
      </c>
      <c r="CY72" s="2">
        <f>SUMIF('Residents by Age'!B$2:B$422,"="&amp;'2013 0-64'!A72,'Residents by Age'!E$2:E$422)</f>
        <v>32</v>
      </c>
      <c r="CZ72" s="9">
        <f t="shared" si="3"/>
        <v>0.4267633997039329</v>
      </c>
    </row>
    <row r="73" spans="1:104">
      <c r="A73" s="3" t="s">
        <v>71</v>
      </c>
      <c r="B73" s="2" t="str">
        <f>IF('Adjacent Counties'!B73="x",VLOOKUP('2013 0-64'!B$1,'2013 population'!$A$3:$E$102,3,FALSE),"")</f>
        <v/>
      </c>
      <c r="C73" s="2" t="str">
        <f>IF('Adjacent Counties'!C73="x",VLOOKUP('2013 0-64'!C$1,'2013 population'!$A$3:$E$102,3,FALSE),"")</f>
        <v/>
      </c>
      <c r="D73" s="2" t="str">
        <f>IF('Adjacent Counties'!D73="x",VLOOKUP('2013 0-64'!D$1,'2013 population'!$A$3:$E$102,3,FALSE),"")</f>
        <v/>
      </c>
      <c r="E73" s="2" t="str">
        <f>IF('Adjacent Counties'!E73="x",VLOOKUP('2013 0-64'!E$1,'2013 population'!$A$3:$E$102,3,FALSE),"")</f>
        <v/>
      </c>
      <c r="F73" s="2" t="str">
        <f>IF('Adjacent Counties'!F73="x",VLOOKUP('2013 0-64'!F$1,'2013 population'!$A$3:$E$102,3,FALSE),"")</f>
        <v/>
      </c>
      <c r="G73" s="2" t="str">
        <f>IF('Adjacent Counties'!G73="x",VLOOKUP('2013 0-64'!G$1,'2013 population'!$A$3:$E$102,3,FALSE),"")</f>
        <v/>
      </c>
      <c r="H73" s="2" t="str">
        <f>IF('Adjacent Counties'!H73="x",VLOOKUP('2013 0-64'!H$1,'2013 population'!$A$3:$E$102,3,FALSE),"")</f>
        <v/>
      </c>
      <c r="I73" s="2" t="str">
        <f>IF('Adjacent Counties'!I73="x",VLOOKUP('2013 0-64'!I$1,'2013 population'!$A$3:$E$102,3,FALSE),"")</f>
        <v/>
      </c>
      <c r="J73" s="2" t="str">
        <f>IF('Adjacent Counties'!J73="x",VLOOKUP('2013 0-64'!J$1,'2013 population'!$A$3:$E$102,3,FALSE),"")</f>
        <v/>
      </c>
      <c r="K73" s="2" t="str">
        <f>IF('Adjacent Counties'!K73="x",VLOOKUP('2013 0-64'!K$1,'2013 population'!$A$3:$E$102,3,FALSE),"")</f>
        <v/>
      </c>
      <c r="L73" s="2" t="str">
        <f>IF('Adjacent Counties'!L73="x",VLOOKUP('2013 0-64'!L$1,'2013 population'!$A$3:$E$102,3,FALSE),"")</f>
        <v/>
      </c>
      <c r="M73" s="2" t="str">
        <f>IF('Adjacent Counties'!M73="x",VLOOKUP('2013 0-64'!M$1,'2013 population'!$A$3:$E$102,3,FALSE),"")</f>
        <v/>
      </c>
      <c r="N73" s="2" t="str">
        <f>IF('Adjacent Counties'!N73="x",VLOOKUP('2013 0-64'!N$1,'2013 population'!$A$3:$E$102,3,FALSE),"")</f>
        <v/>
      </c>
      <c r="O73" s="2" t="str">
        <f>IF('Adjacent Counties'!O73="x",VLOOKUP('2013 0-64'!O$1,'2013 population'!$A$3:$E$102,3,FALSE),"")</f>
        <v/>
      </c>
      <c r="P73" s="2" t="str">
        <f>IF('Adjacent Counties'!P73="x",VLOOKUP('2013 0-64'!P$1,'2013 population'!$A$3:$E$102,3,FALSE),"")</f>
        <v/>
      </c>
      <c r="Q73" s="2" t="str">
        <f>IF('Adjacent Counties'!Q73="x",VLOOKUP('2013 0-64'!Q$1,'2013 population'!$A$3:$E$102,3,FALSE),"")</f>
        <v/>
      </c>
      <c r="R73" s="2" t="str">
        <f>IF('Adjacent Counties'!R73="x",VLOOKUP('2013 0-64'!R$1,'2013 population'!$A$3:$E$102,3,FALSE),"")</f>
        <v/>
      </c>
      <c r="S73" s="2" t="str">
        <f>IF('Adjacent Counties'!S73="x",VLOOKUP('2013 0-64'!S$1,'2013 population'!$A$3:$E$102,3,FALSE),"")</f>
        <v/>
      </c>
      <c r="T73" s="2" t="str">
        <f>IF('Adjacent Counties'!T73="x",VLOOKUP('2013 0-64'!T$1,'2013 population'!$A$3:$E$102,3,FALSE),"")</f>
        <v/>
      </c>
      <c r="U73" s="2" t="str">
        <f>IF('Adjacent Counties'!U73="x",VLOOKUP('2013 0-64'!U$1,'2013 population'!$A$3:$E$102,3,FALSE),"")</f>
        <v/>
      </c>
      <c r="V73" s="2">
        <f>IF('Adjacent Counties'!V73="x",VLOOKUP('2013 0-64'!V$1,'2013 population'!$A$3:$E$102,3,FALSE),"")</f>
        <v>1743</v>
      </c>
      <c r="W73" s="2" t="str">
        <f>IF('Adjacent Counties'!W73="x",VLOOKUP('2013 0-64'!W$1,'2013 population'!$A$3:$E$102,3,FALSE),"")</f>
        <v/>
      </c>
      <c r="X73" s="2" t="str">
        <f>IF('Adjacent Counties'!X73="x",VLOOKUP('2013 0-64'!X$1,'2013 population'!$A$3:$E$102,3,FALSE),"")</f>
        <v/>
      </c>
      <c r="Y73" s="2" t="str">
        <f>IF('Adjacent Counties'!Y73="x",VLOOKUP('2013 0-64'!Y$1,'2013 population'!$A$3:$E$102,3,FALSE),"")</f>
        <v/>
      </c>
      <c r="Z73" s="2" t="str">
        <f>IF('Adjacent Counties'!Z73="x",VLOOKUP('2013 0-64'!Z$1,'2013 population'!$A$3:$E$102,3,FALSE),"")</f>
        <v/>
      </c>
      <c r="AA73" s="2" t="str">
        <f>IF('Adjacent Counties'!AA73="x",VLOOKUP('2013 0-64'!AA$1,'2013 population'!$A$3:$E$102,3,FALSE),"")</f>
        <v/>
      </c>
      <c r="AB73" s="2" t="str">
        <f>IF('Adjacent Counties'!AB73="x",VLOOKUP('2013 0-64'!AB$1,'2013 population'!$A$3:$E$102,3,FALSE),"")</f>
        <v/>
      </c>
      <c r="AC73" s="2" t="str">
        <f>IF('Adjacent Counties'!AC73="x",VLOOKUP('2013 0-64'!AC$1,'2013 population'!$A$3:$E$102,3,FALSE),"")</f>
        <v/>
      </c>
      <c r="AD73" s="2" t="str">
        <f>IF('Adjacent Counties'!AD73="x",VLOOKUP('2013 0-64'!AD$1,'2013 population'!$A$3:$E$102,3,FALSE),"")</f>
        <v/>
      </c>
      <c r="AE73" s="2" t="str">
        <f>IF('Adjacent Counties'!AE73="x",VLOOKUP('2013 0-64'!AE$1,'2013 population'!$A$3:$E$102,3,FALSE),"")</f>
        <v/>
      </c>
      <c r="AF73" s="2" t="str">
        <f>IF('Adjacent Counties'!AF73="x",VLOOKUP('2013 0-64'!AF$1,'2013 population'!$A$3:$E$102,3,FALSE),"")</f>
        <v/>
      </c>
      <c r="AG73" s="2" t="str">
        <f>IF('Adjacent Counties'!AG73="x",VLOOKUP('2013 0-64'!AG$1,'2013 population'!$A$3:$E$102,3,FALSE),"")</f>
        <v/>
      </c>
      <c r="AH73" s="2" t="str">
        <f>IF('Adjacent Counties'!AH73="x",VLOOKUP('2013 0-64'!AH$1,'2013 population'!$A$3:$E$102,3,FALSE),"")</f>
        <v/>
      </c>
      <c r="AI73" s="2" t="str">
        <f>IF('Adjacent Counties'!AI73="x",VLOOKUP('2013 0-64'!AI$1,'2013 population'!$A$3:$E$102,3,FALSE),"")</f>
        <v/>
      </c>
      <c r="AJ73" s="2" t="str">
        <f>IF('Adjacent Counties'!AJ73="x",VLOOKUP('2013 0-64'!AJ$1,'2013 population'!$A$3:$E$102,3,FALSE),"")</f>
        <v/>
      </c>
      <c r="AK73" s="2" t="str">
        <f>IF('Adjacent Counties'!AK73="x",VLOOKUP('2013 0-64'!AK$1,'2013 population'!$A$3:$E$102,3,FALSE),"")</f>
        <v/>
      </c>
      <c r="AL73" s="2">
        <f>IF('Adjacent Counties'!AL73="x",VLOOKUP('2013 0-64'!AL$1,'2013 population'!$A$3:$E$102,3,FALSE),"")</f>
        <v>1191</v>
      </c>
      <c r="AM73" s="2" t="str">
        <f>IF('Adjacent Counties'!AM73="x",VLOOKUP('2013 0-64'!AM$1,'2013 population'!$A$3:$E$102,3,FALSE),"")</f>
        <v/>
      </c>
      <c r="AN73" s="2" t="str">
        <f>IF('Adjacent Counties'!AN73="x",VLOOKUP('2013 0-64'!AN$1,'2013 population'!$A$3:$E$102,3,FALSE),"")</f>
        <v/>
      </c>
      <c r="AO73" s="2" t="str">
        <f>IF('Adjacent Counties'!AO73="x",VLOOKUP('2013 0-64'!AO$1,'2013 population'!$A$3:$E$102,3,FALSE),"")</f>
        <v/>
      </c>
      <c r="AP73" s="2" t="str">
        <f>IF('Adjacent Counties'!AP73="x",VLOOKUP('2013 0-64'!AP$1,'2013 population'!$A$3:$E$102,3,FALSE),"")</f>
        <v/>
      </c>
      <c r="AQ73" s="2" t="str">
        <f>IF('Adjacent Counties'!AQ73="x",VLOOKUP('2013 0-64'!AQ$1,'2013 population'!$A$3:$E$102,3,FALSE),"")</f>
        <v/>
      </c>
      <c r="AR73" s="2" t="str">
        <f>IF('Adjacent Counties'!AR73="x",VLOOKUP('2013 0-64'!AR$1,'2013 population'!$A$3:$E$102,3,FALSE),"")</f>
        <v/>
      </c>
      <c r="AS73" s="2" t="str">
        <f>IF('Adjacent Counties'!AS73="x",VLOOKUP('2013 0-64'!AS$1,'2013 population'!$A$3:$E$102,3,FALSE),"")</f>
        <v/>
      </c>
      <c r="AT73" s="2" t="str">
        <f>IF('Adjacent Counties'!AT73="x",VLOOKUP('2013 0-64'!AT$1,'2013 population'!$A$3:$E$102,3,FALSE),"")</f>
        <v/>
      </c>
      <c r="AU73" s="2" t="str">
        <f>IF('Adjacent Counties'!AU73="x",VLOOKUP('2013 0-64'!AU$1,'2013 population'!$A$3:$E$102,3,FALSE),"")</f>
        <v/>
      </c>
      <c r="AV73" s="2" t="str">
        <f>IF('Adjacent Counties'!AV73="x",VLOOKUP('2013 0-64'!AV$1,'2013 population'!$A$3:$E$102,3,FALSE),"")</f>
        <v/>
      </c>
      <c r="AW73" s="2" t="str">
        <f>IF('Adjacent Counties'!AW73="x",VLOOKUP('2013 0-64'!AW$1,'2013 population'!$A$3:$E$102,3,FALSE),"")</f>
        <v/>
      </c>
      <c r="AX73" s="2" t="str">
        <f>IF('Adjacent Counties'!AX73="x",VLOOKUP('2013 0-64'!AX$1,'2013 population'!$A$3:$E$102,3,FALSE),"")</f>
        <v/>
      </c>
      <c r="AY73" s="2" t="str">
        <f>IF('Adjacent Counties'!AY73="x",VLOOKUP('2013 0-64'!AY$1,'2013 population'!$A$3:$E$102,3,FALSE),"")</f>
        <v/>
      </c>
      <c r="AZ73" s="2" t="str">
        <f>IF('Adjacent Counties'!AZ73="x",VLOOKUP('2013 0-64'!AZ$1,'2013 population'!$A$3:$E$102,3,FALSE),"")</f>
        <v/>
      </c>
      <c r="BA73" s="2" t="str">
        <f>IF('Adjacent Counties'!BA73="x",VLOOKUP('2013 0-64'!BA$1,'2013 population'!$A$3:$E$102,3,FALSE),"")</f>
        <v/>
      </c>
      <c r="BB73" s="2" t="str">
        <f>IF('Adjacent Counties'!BB73="x",VLOOKUP('2013 0-64'!BB$1,'2013 population'!$A$3:$E$102,3,FALSE),"")</f>
        <v/>
      </c>
      <c r="BC73" s="2" t="str">
        <f>IF('Adjacent Counties'!BC73="x",VLOOKUP('2013 0-64'!BC$1,'2013 population'!$A$3:$E$102,3,FALSE),"")</f>
        <v/>
      </c>
      <c r="BD73" s="2" t="str">
        <f>IF('Adjacent Counties'!BD73="x",VLOOKUP('2013 0-64'!BD$1,'2013 population'!$A$3:$E$102,3,FALSE),"")</f>
        <v/>
      </c>
      <c r="BE73" s="2" t="str">
        <f>IF('Adjacent Counties'!BE73="x",VLOOKUP('2013 0-64'!BE$1,'2013 population'!$A$3:$E$102,3,FALSE),"")</f>
        <v/>
      </c>
      <c r="BF73" s="2" t="str">
        <f>IF('Adjacent Counties'!BF73="x",VLOOKUP('2013 0-64'!BF$1,'2013 population'!$A$3:$E$102,3,FALSE),"")</f>
        <v/>
      </c>
      <c r="BG73" s="2" t="str">
        <f>IF('Adjacent Counties'!BG73="x",VLOOKUP('2013 0-64'!BG$1,'2013 population'!$A$3:$E$102,3,FALSE),"")</f>
        <v/>
      </c>
      <c r="BH73" s="2" t="str">
        <f>IF('Adjacent Counties'!BH73="x",VLOOKUP('2013 0-64'!BH$1,'2013 population'!$A$3:$E$102,3,FALSE),"")</f>
        <v/>
      </c>
      <c r="BI73" s="2" t="str">
        <f>IF('Adjacent Counties'!BI73="x",VLOOKUP('2013 0-64'!BI$1,'2013 population'!$A$3:$E$102,3,FALSE),"")</f>
        <v/>
      </c>
      <c r="BJ73" s="2" t="str">
        <f>IF('Adjacent Counties'!BJ73="x",VLOOKUP('2013 0-64'!BJ$1,'2013 population'!$A$3:$E$102,3,FALSE),"")</f>
        <v/>
      </c>
      <c r="BK73" s="2" t="str">
        <f>IF('Adjacent Counties'!BK73="x",VLOOKUP('2013 0-64'!BK$1,'2013 population'!$A$3:$E$102,3,FALSE),"")</f>
        <v/>
      </c>
      <c r="BL73" s="2" t="str">
        <f>IF('Adjacent Counties'!BL73="x",VLOOKUP('2013 0-64'!BL$1,'2013 population'!$A$3:$E$102,3,FALSE),"")</f>
        <v/>
      </c>
      <c r="BM73" s="2" t="str">
        <f>IF('Adjacent Counties'!BM73="x",VLOOKUP('2013 0-64'!BM$1,'2013 population'!$A$3:$E$102,3,FALSE),"")</f>
        <v/>
      </c>
      <c r="BN73" s="2" t="str">
        <f>IF('Adjacent Counties'!BN73="x",VLOOKUP('2013 0-64'!BN$1,'2013 population'!$A$3:$E$102,3,FALSE),"")</f>
        <v/>
      </c>
      <c r="BO73" s="2" t="str">
        <f>IF('Adjacent Counties'!BO73="x",VLOOKUP('2013 0-64'!BO$1,'2013 population'!$A$3:$E$102,3,FALSE),"")</f>
        <v/>
      </c>
      <c r="BP73" s="2" t="str">
        <f>IF('Adjacent Counties'!BP73="x",VLOOKUP('2013 0-64'!BP$1,'2013 population'!$A$3:$E$102,3,FALSE),"")</f>
        <v/>
      </c>
      <c r="BQ73" s="2" t="str">
        <f>IF('Adjacent Counties'!BQ73="x",VLOOKUP('2013 0-64'!BQ$1,'2013 population'!$A$3:$E$102,3,FALSE),"")</f>
        <v/>
      </c>
      <c r="BR73" s="2" t="str">
        <f>IF('Adjacent Counties'!BR73="x",VLOOKUP('2013 0-64'!BR$1,'2013 population'!$A$3:$E$102,3,FALSE),"")</f>
        <v/>
      </c>
      <c r="BS73" s="2">
        <f>IF('Adjacent Counties'!BS73="x",VLOOKUP('2013 0-64'!BS$1,'2013 population'!$A$3:$E$102,3,FALSE),"")</f>
        <v>3222</v>
      </c>
      <c r="BT73" s="2" t="str">
        <f>IF('Adjacent Counties'!BT73="x",VLOOKUP('2013 0-64'!BT$1,'2013 population'!$A$3:$E$102,3,FALSE),"")</f>
        <v/>
      </c>
      <c r="BU73" s="2">
        <f>IF('Adjacent Counties'!BU73="x",VLOOKUP('2013 0-64'!BU$1,'2013 population'!$A$3:$E$102,3,FALSE),"")</f>
        <v>1966</v>
      </c>
      <c r="BV73" s="2" t="str">
        <f>IF('Adjacent Counties'!BV73="x",VLOOKUP('2013 0-64'!BV$1,'2013 population'!$A$3:$E$102,3,FALSE),"")</f>
        <v/>
      </c>
      <c r="BW73" s="2" t="str">
        <f>IF('Adjacent Counties'!BW73="x",VLOOKUP('2013 0-64'!BW$1,'2013 population'!$A$3:$E$102,3,FALSE),"")</f>
        <v/>
      </c>
      <c r="BX73" s="2" t="str">
        <f>IF('Adjacent Counties'!BX73="x",VLOOKUP('2013 0-64'!BX$1,'2013 population'!$A$3:$E$102,3,FALSE),"")</f>
        <v/>
      </c>
      <c r="BY73" s="2" t="str">
        <f>IF('Adjacent Counties'!BY73="x",VLOOKUP('2013 0-64'!BY$1,'2013 population'!$A$3:$E$102,3,FALSE),"")</f>
        <v/>
      </c>
      <c r="BZ73" s="2" t="str">
        <f>IF('Adjacent Counties'!BZ73="x",VLOOKUP('2013 0-64'!BZ$1,'2013 population'!$A$3:$E$102,3,FALSE),"")</f>
        <v/>
      </c>
      <c r="CA73" s="2" t="str">
        <f>IF('Adjacent Counties'!CA73="x",VLOOKUP('2013 0-64'!CA$1,'2013 population'!$A$3:$E$102,3,FALSE),"")</f>
        <v/>
      </c>
      <c r="CB73" s="2" t="str">
        <f>IF('Adjacent Counties'!CB73="x",VLOOKUP('2013 0-64'!CB$1,'2013 population'!$A$3:$E$102,3,FALSE),"")</f>
        <v/>
      </c>
      <c r="CC73" s="2" t="str">
        <f>IF('Adjacent Counties'!CC73="x",VLOOKUP('2013 0-64'!CC$1,'2013 population'!$A$3:$E$102,3,FALSE),"")</f>
        <v/>
      </c>
      <c r="CD73" s="2" t="str">
        <f>IF('Adjacent Counties'!CD73="x",VLOOKUP('2013 0-64'!CD$1,'2013 population'!$A$3:$E$102,3,FALSE),"")</f>
        <v/>
      </c>
      <c r="CE73" s="2" t="str">
        <f>IF('Adjacent Counties'!CE73="x",VLOOKUP('2013 0-64'!CE$1,'2013 population'!$A$3:$E$102,3,FALSE),"")</f>
        <v/>
      </c>
      <c r="CF73" s="2" t="str">
        <f>IF('Adjacent Counties'!CF73="x",VLOOKUP('2013 0-64'!CF$1,'2013 population'!$A$3:$E$102,3,FALSE),"")</f>
        <v/>
      </c>
      <c r="CG73" s="2" t="str">
        <f>IF('Adjacent Counties'!CG73="x",VLOOKUP('2013 0-64'!CG$1,'2013 population'!$A$3:$E$102,3,FALSE),"")</f>
        <v/>
      </c>
      <c r="CH73" s="2" t="str">
        <f>IF('Adjacent Counties'!CH73="x",VLOOKUP('2013 0-64'!CH$1,'2013 population'!$A$3:$E$102,3,FALSE),"")</f>
        <v/>
      </c>
      <c r="CI73" s="2" t="str">
        <f>IF('Adjacent Counties'!CI73="x",VLOOKUP('2013 0-64'!CI$1,'2013 population'!$A$3:$E$102,3,FALSE),"")</f>
        <v/>
      </c>
      <c r="CJ73" s="2" t="str">
        <f>IF('Adjacent Counties'!CJ73="x",VLOOKUP('2013 0-64'!CJ$1,'2013 population'!$A$3:$E$102,3,FALSE),"")</f>
        <v/>
      </c>
      <c r="CK73" s="2" t="str">
        <f>IF('Adjacent Counties'!CK73="x",VLOOKUP('2013 0-64'!CK$1,'2013 population'!$A$3:$E$102,3,FALSE),"")</f>
        <v/>
      </c>
      <c r="CL73" s="2" t="str">
        <f>IF('Adjacent Counties'!CL73="x",VLOOKUP('2013 0-64'!CL$1,'2013 population'!$A$3:$E$102,3,FALSE),"")</f>
        <v/>
      </c>
      <c r="CM73" s="2" t="str">
        <f>IF('Adjacent Counties'!CM73="x",VLOOKUP('2013 0-64'!CM$1,'2013 population'!$A$3:$E$102,3,FALSE),"")</f>
        <v/>
      </c>
      <c r="CN73" s="2" t="str">
        <f>IF('Adjacent Counties'!CN73="x",VLOOKUP('2013 0-64'!CN$1,'2013 population'!$A$3:$E$102,3,FALSE),"")</f>
        <v/>
      </c>
      <c r="CO73" s="2" t="str">
        <f>IF('Adjacent Counties'!CO73="x",VLOOKUP('2013 0-64'!CO$1,'2013 population'!$A$3:$E$102,3,FALSE),"")</f>
        <v/>
      </c>
      <c r="CP73" s="2" t="str">
        <f>IF('Adjacent Counties'!CP73="x",VLOOKUP('2013 0-64'!CP$1,'2013 population'!$A$3:$E$102,3,FALSE),"")</f>
        <v/>
      </c>
      <c r="CQ73" s="2" t="str">
        <f>IF('Adjacent Counties'!CQ73="x",VLOOKUP('2013 0-64'!CQ$1,'2013 population'!$A$3:$E$102,3,FALSE),"")</f>
        <v/>
      </c>
      <c r="CR73" s="2" t="str">
        <f>IF('Adjacent Counties'!CR73="x",VLOOKUP('2013 0-64'!CR$1,'2013 population'!$A$3:$E$102,3,FALSE),"")</f>
        <v/>
      </c>
      <c r="CS73" s="2" t="str">
        <f>IF('Adjacent Counties'!CS73="x",VLOOKUP('2013 0-64'!CS$1,'2013 population'!$A$3:$E$102,3,FALSE),"")</f>
        <v/>
      </c>
      <c r="CT73" s="2" t="str">
        <f>IF('Adjacent Counties'!CT73="x",VLOOKUP('2013 0-64'!CT$1,'2013 population'!$A$3:$E$102,3,FALSE),"")</f>
        <v/>
      </c>
      <c r="CU73" s="2" t="str">
        <f>IF('Adjacent Counties'!CU73="x",VLOOKUP('2013 0-64'!CU$1,'2013 population'!$A$3:$E$102,3,FALSE),"")</f>
        <v/>
      </c>
      <c r="CV73" s="2" t="str">
        <f>IF('Adjacent Counties'!CV73="x",VLOOKUP('2013 0-64'!CV$1,'2013 population'!$A$3:$E$102,3,FALSE),"")</f>
        <v/>
      </c>
      <c r="CW73" s="2" t="str">
        <f>IF('Adjacent Counties'!CW73="x",VLOOKUP('2013 0-64'!CW$1,'2013 population'!$A$3:$E$102,3,FALSE),"")</f>
        <v/>
      </c>
      <c r="CX73" s="2">
        <f t="shared" si="2"/>
        <v>8122</v>
      </c>
      <c r="CY73" s="2">
        <f>SUMIF('Residents by Age'!B$2:B$422,"="&amp;'2013 0-64'!A73,'Residents by Age'!E$2:E$422)</f>
        <v>10</v>
      </c>
      <c r="CZ73" s="9">
        <f t="shared" si="3"/>
        <v>1.2312238364934747</v>
      </c>
    </row>
    <row r="74" spans="1:104">
      <c r="A74" s="3" t="s">
        <v>72</v>
      </c>
      <c r="B74" s="2" t="str">
        <f>IF('Adjacent Counties'!B74="x",VLOOKUP('2013 0-64'!B$1,'2013 population'!$A$3:$E$102,3,FALSE),"")</f>
        <v/>
      </c>
      <c r="C74" s="2" t="str">
        <f>IF('Adjacent Counties'!C74="x",VLOOKUP('2013 0-64'!C$1,'2013 population'!$A$3:$E$102,3,FALSE),"")</f>
        <v/>
      </c>
      <c r="D74" s="2" t="str">
        <f>IF('Adjacent Counties'!D74="x",VLOOKUP('2013 0-64'!D$1,'2013 population'!$A$3:$E$102,3,FALSE),"")</f>
        <v/>
      </c>
      <c r="E74" s="2" t="str">
        <f>IF('Adjacent Counties'!E74="x",VLOOKUP('2013 0-64'!E$1,'2013 population'!$A$3:$E$102,3,FALSE),"")</f>
        <v/>
      </c>
      <c r="F74" s="2" t="str">
        <f>IF('Adjacent Counties'!F74="x",VLOOKUP('2013 0-64'!F$1,'2013 population'!$A$3:$E$102,3,FALSE),"")</f>
        <v/>
      </c>
      <c r="G74" s="2" t="str">
        <f>IF('Adjacent Counties'!G74="x",VLOOKUP('2013 0-64'!G$1,'2013 population'!$A$3:$E$102,3,FALSE),"")</f>
        <v/>
      </c>
      <c r="H74" s="2" t="str">
        <f>IF('Adjacent Counties'!H74="x",VLOOKUP('2013 0-64'!H$1,'2013 population'!$A$3:$E$102,3,FALSE),"")</f>
        <v/>
      </c>
      <c r="I74" s="2" t="str">
        <f>IF('Adjacent Counties'!I74="x",VLOOKUP('2013 0-64'!I$1,'2013 population'!$A$3:$E$102,3,FALSE),"")</f>
        <v/>
      </c>
      <c r="J74" s="2" t="str">
        <f>IF('Adjacent Counties'!J74="x",VLOOKUP('2013 0-64'!J$1,'2013 population'!$A$3:$E$102,3,FALSE),"")</f>
        <v/>
      </c>
      <c r="K74" s="2" t="str">
        <f>IF('Adjacent Counties'!K74="x",VLOOKUP('2013 0-64'!K$1,'2013 population'!$A$3:$E$102,3,FALSE),"")</f>
        <v/>
      </c>
      <c r="L74" s="2" t="str">
        <f>IF('Adjacent Counties'!L74="x",VLOOKUP('2013 0-64'!L$1,'2013 population'!$A$3:$E$102,3,FALSE),"")</f>
        <v/>
      </c>
      <c r="M74" s="2" t="str">
        <f>IF('Adjacent Counties'!M74="x",VLOOKUP('2013 0-64'!M$1,'2013 population'!$A$3:$E$102,3,FALSE),"")</f>
        <v/>
      </c>
      <c r="N74" s="2" t="str">
        <f>IF('Adjacent Counties'!N74="x",VLOOKUP('2013 0-64'!N$1,'2013 population'!$A$3:$E$102,3,FALSE),"")</f>
        <v/>
      </c>
      <c r="O74" s="2" t="str">
        <f>IF('Adjacent Counties'!O74="x",VLOOKUP('2013 0-64'!O$1,'2013 population'!$A$3:$E$102,3,FALSE),"")</f>
        <v/>
      </c>
      <c r="P74" s="2" t="str">
        <f>IF('Adjacent Counties'!P74="x",VLOOKUP('2013 0-64'!P$1,'2013 population'!$A$3:$E$102,3,FALSE),"")</f>
        <v/>
      </c>
      <c r="Q74" s="2" t="str">
        <f>IF('Adjacent Counties'!Q74="x",VLOOKUP('2013 0-64'!Q$1,'2013 population'!$A$3:$E$102,3,FALSE),"")</f>
        <v/>
      </c>
      <c r="R74" s="2">
        <f>IF('Adjacent Counties'!R74="x",VLOOKUP('2013 0-64'!R$1,'2013 population'!$A$3:$E$102,3,FALSE),"")</f>
        <v>2495</v>
      </c>
      <c r="S74" s="2" t="str">
        <f>IF('Adjacent Counties'!S74="x",VLOOKUP('2013 0-64'!S$1,'2013 population'!$A$3:$E$102,3,FALSE),"")</f>
        <v/>
      </c>
      <c r="T74" s="2" t="str">
        <f>IF('Adjacent Counties'!T74="x",VLOOKUP('2013 0-64'!T$1,'2013 population'!$A$3:$E$102,3,FALSE),"")</f>
        <v/>
      </c>
      <c r="U74" s="2" t="str">
        <f>IF('Adjacent Counties'!U74="x",VLOOKUP('2013 0-64'!U$1,'2013 population'!$A$3:$E$102,3,FALSE),"")</f>
        <v/>
      </c>
      <c r="V74" s="2" t="str">
        <f>IF('Adjacent Counties'!V74="x",VLOOKUP('2013 0-64'!V$1,'2013 population'!$A$3:$E$102,3,FALSE),"")</f>
        <v/>
      </c>
      <c r="W74" s="2" t="str">
        <f>IF('Adjacent Counties'!W74="x",VLOOKUP('2013 0-64'!W$1,'2013 population'!$A$3:$E$102,3,FALSE),"")</f>
        <v/>
      </c>
      <c r="X74" s="2" t="str">
        <f>IF('Adjacent Counties'!X74="x",VLOOKUP('2013 0-64'!X$1,'2013 population'!$A$3:$E$102,3,FALSE),"")</f>
        <v/>
      </c>
      <c r="Y74" s="2" t="str">
        <f>IF('Adjacent Counties'!Y74="x",VLOOKUP('2013 0-64'!Y$1,'2013 population'!$A$3:$E$102,3,FALSE),"")</f>
        <v/>
      </c>
      <c r="Z74" s="2" t="str">
        <f>IF('Adjacent Counties'!Z74="x",VLOOKUP('2013 0-64'!Z$1,'2013 population'!$A$3:$E$102,3,FALSE),"")</f>
        <v/>
      </c>
      <c r="AA74" s="2" t="str">
        <f>IF('Adjacent Counties'!AA74="x",VLOOKUP('2013 0-64'!AA$1,'2013 population'!$A$3:$E$102,3,FALSE),"")</f>
        <v/>
      </c>
      <c r="AB74" s="2" t="str">
        <f>IF('Adjacent Counties'!AB74="x",VLOOKUP('2013 0-64'!AB$1,'2013 population'!$A$3:$E$102,3,FALSE),"")</f>
        <v/>
      </c>
      <c r="AC74" s="2" t="str">
        <f>IF('Adjacent Counties'!AC74="x",VLOOKUP('2013 0-64'!AC$1,'2013 population'!$A$3:$E$102,3,FALSE),"")</f>
        <v/>
      </c>
      <c r="AD74" s="2" t="str">
        <f>IF('Adjacent Counties'!AD74="x",VLOOKUP('2013 0-64'!AD$1,'2013 population'!$A$3:$E$102,3,FALSE),"")</f>
        <v/>
      </c>
      <c r="AE74" s="2" t="str">
        <f>IF('Adjacent Counties'!AE74="x",VLOOKUP('2013 0-64'!AE$1,'2013 population'!$A$3:$E$102,3,FALSE),"")</f>
        <v/>
      </c>
      <c r="AF74" s="2" t="str">
        <f>IF('Adjacent Counties'!AF74="x",VLOOKUP('2013 0-64'!AF$1,'2013 population'!$A$3:$E$102,3,FALSE),"")</f>
        <v/>
      </c>
      <c r="AG74" s="2">
        <f>IF('Adjacent Counties'!AG74="x",VLOOKUP('2013 0-64'!AG$1,'2013 population'!$A$3:$E$102,3,FALSE),"")</f>
        <v>17811</v>
      </c>
      <c r="AH74" s="2" t="str">
        <f>IF('Adjacent Counties'!AH74="x",VLOOKUP('2013 0-64'!AH$1,'2013 population'!$A$3:$E$102,3,FALSE),"")</f>
        <v/>
      </c>
      <c r="AI74" s="2" t="str">
        <f>IF('Adjacent Counties'!AI74="x",VLOOKUP('2013 0-64'!AI$1,'2013 population'!$A$3:$E$102,3,FALSE),"")</f>
        <v/>
      </c>
      <c r="AJ74" s="2" t="str">
        <f>IF('Adjacent Counties'!AJ74="x",VLOOKUP('2013 0-64'!AJ$1,'2013 population'!$A$3:$E$102,3,FALSE),"")</f>
        <v/>
      </c>
      <c r="AK74" s="2" t="str">
        <f>IF('Adjacent Counties'!AK74="x",VLOOKUP('2013 0-64'!AK$1,'2013 population'!$A$3:$E$102,3,FALSE),"")</f>
        <v/>
      </c>
      <c r="AL74" s="2" t="str">
        <f>IF('Adjacent Counties'!AL74="x",VLOOKUP('2013 0-64'!AL$1,'2013 population'!$A$3:$E$102,3,FALSE),"")</f>
        <v/>
      </c>
      <c r="AM74" s="2" t="str">
        <f>IF('Adjacent Counties'!AM74="x",VLOOKUP('2013 0-64'!AM$1,'2013 population'!$A$3:$E$102,3,FALSE),"")</f>
        <v/>
      </c>
      <c r="AN74" s="2">
        <f>IF('Adjacent Counties'!AN74="x",VLOOKUP('2013 0-64'!AN$1,'2013 population'!$A$3:$E$102,3,FALSE),"")</f>
        <v>4920</v>
      </c>
      <c r="AO74" s="2" t="str">
        <f>IF('Adjacent Counties'!AO74="x",VLOOKUP('2013 0-64'!AO$1,'2013 population'!$A$3:$E$102,3,FALSE),"")</f>
        <v/>
      </c>
      <c r="AP74" s="2" t="str">
        <f>IF('Adjacent Counties'!AP74="x",VLOOKUP('2013 0-64'!AP$1,'2013 population'!$A$3:$E$102,3,FALSE),"")</f>
        <v/>
      </c>
      <c r="AQ74" s="2" t="str">
        <f>IF('Adjacent Counties'!AQ74="x",VLOOKUP('2013 0-64'!AQ$1,'2013 population'!$A$3:$E$102,3,FALSE),"")</f>
        <v/>
      </c>
      <c r="AR74" s="2" t="str">
        <f>IF('Adjacent Counties'!AR74="x",VLOOKUP('2013 0-64'!AR$1,'2013 population'!$A$3:$E$102,3,FALSE),"")</f>
        <v/>
      </c>
      <c r="AS74" s="2" t="str">
        <f>IF('Adjacent Counties'!AS74="x",VLOOKUP('2013 0-64'!AS$1,'2013 population'!$A$3:$E$102,3,FALSE),"")</f>
        <v/>
      </c>
      <c r="AT74" s="2" t="str">
        <f>IF('Adjacent Counties'!AT74="x",VLOOKUP('2013 0-64'!AT$1,'2013 population'!$A$3:$E$102,3,FALSE),"")</f>
        <v/>
      </c>
      <c r="AU74" s="2" t="str">
        <f>IF('Adjacent Counties'!AU74="x",VLOOKUP('2013 0-64'!AU$1,'2013 population'!$A$3:$E$102,3,FALSE),"")</f>
        <v/>
      </c>
      <c r="AV74" s="2" t="str">
        <f>IF('Adjacent Counties'!AV74="x",VLOOKUP('2013 0-64'!AV$1,'2013 population'!$A$3:$E$102,3,FALSE),"")</f>
        <v/>
      </c>
      <c r="AW74" s="2" t="str">
        <f>IF('Adjacent Counties'!AW74="x",VLOOKUP('2013 0-64'!AW$1,'2013 population'!$A$3:$E$102,3,FALSE),"")</f>
        <v/>
      </c>
      <c r="AX74" s="2" t="str">
        <f>IF('Adjacent Counties'!AX74="x",VLOOKUP('2013 0-64'!AX$1,'2013 population'!$A$3:$E$102,3,FALSE),"")</f>
        <v/>
      </c>
      <c r="AY74" s="2" t="str">
        <f>IF('Adjacent Counties'!AY74="x",VLOOKUP('2013 0-64'!AY$1,'2013 population'!$A$3:$E$102,3,FALSE),"")</f>
        <v/>
      </c>
      <c r="AZ74" s="2" t="str">
        <f>IF('Adjacent Counties'!AZ74="x",VLOOKUP('2013 0-64'!AZ$1,'2013 population'!$A$3:$E$102,3,FALSE),"")</f>
        <v/>
      </c>
      <c r="BA74" s="2" t="str">
        <f>IF('Adjacent Counties'!BA74="x",VLOOKUP('2013 0-64'!BA$1,'2013 population'!$A$3:$E$102,3,FALSE),"")</f>
        <v/>
      </c>
      <c r="BB74" s="2" t="str">
        <f>IF('Adjacent Counties'!BB74="x",VLOOKUP('2013 0-64'!BB$1,'2013 population'!$A$3:$E$102,3,FALSE),"")</f>
        <v/>
      </c>
      <c r="BC74" s="2" t="str">
        <f>IF('Adjacent Counties'!BC74="x",VLOOKUP('2013 0-64'!BC$1,'2013 population'!$A$3:$E$102,3,FALSE),"")</f>
        <v/>
      </c>
      <c r="BD74" s="2" t="str">
        <f>IF('Adjacent Counties'!BD74="x",VLOOKUP('2013 0-64'!BD$1,'2013 population'!$A$3:$E$102,3,FALSE),"")</f>
        <v/>
      </c>
      <c r="BE74" s="2" t="str">
        <f>IF('Adjacent Counties'!BE74="x",VLOOKUP('2013 0-64'!BE$1,'2013 population'!$A$3:$E$102,3,FALSE),"")</f>
        <v/>
      </c>
      <c r="BF74" s="2" t="str">
        <f>IF('Adjacent Counties'!BF74="x",VLOOKUP('2013 0-64'!BF$1,'2013 population'!$A$3:$E$102,3,FALSE),"")</f>
        <v/>
      </c>
      <c r="BG74" s="2" t="str">
        <f>IF('Adjacent Counties'!BG74="x",VLOOKUP('2013 0-64'!BG$1,'2013 population'!$A$3:$E$102,3,FALSE),"")</f>
        <v/>
      </c>
      <c r="BH74" s="2" t="str">
        <f>IF('Adjacent Counties'!BH74="x",VLOOKUP('2013 0-64'!BH$1,'2013 population'!$A$3:$E$102,3,FALSE),"")</f>
        <v/>
      </c>
      <c r="BI74" s="2" t="str">
        <f>IF('Adjacent Counties'!BI74="x",VLOOKUP('2013 0-64'!BI$1,'2013 population'!$A$3:$E$102,3,FALSE),"")</f>
        <v/>
      </c>
      <c r="BJ74" s="2" t="str">
        <f>IF('Adjacent Counties'!BJ74="x",VLOOKUP('2013 0-64'!BJ$1,'2013 population'!$A$3:$E$102,3,FALSE),"")</f>
        <v/>
      </c>
      <c r="BK74" s="2" t="str">
        <f>IF('Adjacent Counties'!BK74="x",VLOOKUP('2013 0-64'!BK$1,'2013 population'!$A$3:$E$102,3,FALSE),"")</f>
        <v/>
      </c>
      <c r="BL74" s="2" t="str">
        <f>IF('Adjacent Counties'!BL74="x",VLOOKUP('2013 0-64'!BL$1,'2013 population'!$A$3:$E$102,3,FALSE),"")</f>
        <v/>
      </c>
      <c r="BM74" s="2" t="str">
        <f>IF('Adjacent Counties'!BM74="x",VLOOKUP('2013 0-64'!BM$1,'2013 population'!$A$3:$E$102,3,FALSE),"")</f>
        <v/>
      </c>
      <c r="BN74" s="2" t="str">
        <f>IF('Adjacent Counties'!BN74="x",VLOOKUP('2013 0-64'!BN$1,'2013 population'!$A$3:$E$102,3,FALSE),"")</f>
        <v/>
      </c>
      <c r="BO74" s="2" t="str">
        <f>IF('Adjacent Counties'!BO74="x",VLOOKUP('2013 0-64'!BO$1,'2013 population'!$A$3:$E$102,3,FALSE),"")</f>
        <v/>
      </c>
      <c r="BP74" s="2" t="str">
        <f>IF('Adjacent Counties'!BP74="x",VLOOKUP('2013 0-64'!BP$1,'2013 population'!$A$3:$E$102,3,FALSE),"")</f>
        <v/>
      </c>
      <c r="BQ74" s="2">
        <f>IF('Adjacent Counties'!BQ74="x",VLOOKUP('2013 0-64'!BQ$1,'2013 population'!$A$3:$E$102,3,FALSE),"")</f>
        <v>9635</v>
      </c>
      <c r="BR74" s="2" t="str">
        <f>IF('Adjacent Counties'!BR74="x",VLOOKUP('2013 0-64'!BR$1,'2013 population'!$A$3:$E$102,3,FALSE),"")</f>
        <v/>
      </c>
      <c r="BS74" s="2" t="str">
        <f>IF('Adjacent Counties'!BS74="x",VLOOKUP('2013 0-64'!BS$1,'2013 population'!$A$3:$E$102,3,FALSE),"")</f>
        <v/>
      </c>
      <c r="BT74" s="2" t="str">
        <f>IF('Adjacent Counties'!BT74="x",VLOOKUP('2013 0-64'!BT$1,'2013 population'!$A$3:$E$102,3,FALSE),"")</f>
        <v/>
      </c>
      <c r="BU74" s="2" t="str">
        <f>IF('Adjacent Counties'!BU74="x",VLOOKUP('2013 0-64'!BU$1,'2013 population'!$A$3:$E$102,3,FALSE),"")</f>
        <v/>
      </c>
      <c r="BV74" s="2">
        <f>IF('Adjacent Counties'!BV74="x",VLOOKUP('2013 0-64'!BV$1,'2013 population'!$A$3:$E$102,3,FALSE),"")</f>
        <v>3799</v>
      </c>
      <c r="BW74" s="2" t="str">
        <f>IF('Adjacent Counties'!BW74="x",VLOOKUP('2013 0-64'!BW$1,'2013 population'!$A$3:$E$102,3,FALSE),"")</f>
        <v/>
      </c>
      <c r="BX74" s="2" t="str">
        <f>IF('Adjacent Counties'!BX74="x",VLOOKUP('2013 0-64'!BX$1,'2013 population'!$A$3:$E$102,3,FALSE),"")</f>
        <v/>
      </c>
      <c r="BY74" s="2" t="str">
        <f>IF('Adjacent Counties'!BY74="x",VLOOKUP('2013 0-64'!BY$1,'2013 population'!$A$3:$E$102,3,FALSE),"")</f>
        <v/>
      </c>
      <c r="BZ74" s="2" t="str">
        <f>IF('Adjacent Counties'!BZ74="x",VLOOKUP('2013 0-64'!BZ$1,'2013 population'!$A$3:$E$102,3,FALSE),"")</f>
        <v/>
      </c>
      <c r="CA74" s="2" t="str">
        <f>IF('Adjacent Counties'!CA74="x",VLOOKUP('2013 0-64'!CA$1,'2013 population'!$A$3:$E$102,3,FALSE),"")</f>
        <v/>
      </c>
      <c r="CB74" s="2" t="str">
        <f>IF('Adjacent Counties'!CB74="x",VLOOKUP('2013 0-64'!CB$1,'2013 population'!$A$3:$E$102,3,FALSE),"")</f>
        <v/>
      </c>
      <c r="CC74" s="2" t="str">
        <f>IF('Adjacent Counties'!CC74="x",VLOOKUP('2013 0-64'!CC$1,'2013 population'!$A$3:$E$102,3,FALSE),"")</f>
        <v/>
      </c>
      <c r="CD74" s="2" t="str">
        <f>IF('Adjacent Counties'!CD74="x",VLOOKUP('2013 0-64'!CD$1,'2013 population'!$A$3:$E$102,3,FALSE),"")</f>
        <v/>
      </c>
      <c r="CE74" s="2" t="str">
        <f>IF('Adjacent Counties'!CE74="x",VLOOKUP('2013 0-64'!CE$1,'2013 population'!$A$3:$E$102,3,FALSE),"")</f>
        <v/>
      </c>
      <c r="CF74" s="2" t="str">
        <f>IF('Adjacent Counties'!CF74="x",VLOOKUP('2013 0-64'!CF$1,'2013 population'!$A$3:$E$102,3,FALSE),"")</f>
        <v/>
      </c>
      <c r="CG74" s="2" t="str">
        <f>IF('Adjacent Counties'!CG74="x",VLOOKUP('2013 0-64'!CG$1,'2013 population'!$A$3:$E$102,3,FALSE),"")</f>
        <v/>
      </c>
      <c r="CH74" s="2" t="str">
        <f>IF('Adjacent Counties'!CH74="x",VLOOKUP('2013 0-64'!CH$1,'2013 population'!$A$3:$E$102,3,FALSE),"")</f>
        <v/>
      </c>
      <c r="CI74" s="2" t="str">
        <f>IF('Adjacent Counties'!CI74="x",VLOOKUP('2013 0-64'!CI$1,'2013 population'!$A$3:$E$102,3,FALSE),"")</f>
        <v/>
      </c>
      <c r="CJ74" s="2" t="str">
        <f>IF('Adjacent Counties'!CJ74="x",VLOOKUP('2013 0-64'!CJ$1,'2013 population'!$A$3:$E$102,3,FALSE),"")</f>
        <v/>
      </c>
      <c r="CK74" s="2" t="str">
        <f>IF('Adjacent Counties'!CK74="x",VLOOKUP('2013 0-64'!CK$1,'2013 population'!$A$3:$E$102,3,FALSE),"")</f>
        <v/>
      </c>
      <c r="CL74" s="2" t="str">
        <f>IF('Adjacent Counties'!CL74="x",VLOOKUP('2013 0-64'!CL$1,'2013 population'!$A$3:$E$102,3,FALSE),"")</f>
        <v/>
      </c>
      <c r="CM74" s="2" t="str">
        <f>IF('Adjacent Counties'!CM74="x",VLOOKUP('2013 0-64'!CM$1,'2013 population'!$A$3:$E$102,3,FALSE),"")</f>
        <v/>
      </c>
      <c r="CN74" s="2" t="str">
        <f>IF('Adjacent Counties'!CN74="x",VLOOKUP('2013 0-64'!CN$1,'2013 population'!$A$3:$E$102,3,FALSE),"")</f>
        <v/>
      </c>
      <c r="CO74" s="2" t="str">
        <f>IF('Adjacent Counties'!CO74="x",VLOOKUP('2013 0-64'!CO$1,'2013 population'!$A$3:$E$102,3,FALSE),"")</f>
        <v/>
      </c>
      <c r="CP74" s="2" t="str">
        <f>IF('Adjacent Counties'!CP74="x",VLOOKUP('2013 0-64'!CP$1,'2013 population'!$A$3:$E$102,3,FALSE),"")</f>
        <v/>
      </c>
      <c r="CQ74" s="2" t="str">
        <f>IF('Adjacent Counties'!CQ74="x",VLOOKUP('2013 0-64'!CQ$1,'2013 population'!$A$3:$E$102,3,FALSE),"")</f>
        <v/>
      </c>
      <c r="CR74" s="2" t="str">
        <f>IF('Adjacent Counties'!CR74="x",VLOOKUP('2013 0-64'!CR$1,'2013 population'!$A$3:$E$102,3,FALSE),"")</f>
        <v/>
      </c>
      <c r="CS74" s="2" t="str">
        <f>IF('Adjacent Counties'!CS74="x",VLOOKUP('2013 0-64'!CS$1,'2013 population'!$A$3:$E$102,3,FALSE),"")</f>
        <v/>
      </c>
      <c r="CT74" s="2" t="str">
        <f>IF('Adjacent Counties'!CT74="x",VLOOKUP('2013 0-64'!CT$1,'2013 population'!$A$3:$E$102,3,FALSE),"")</f>
        <v/>
      </c>
      <c r="CU74" s="2" t="str">
        <f>IF('Adjacent Counties'!CU74="x",VLOOKUP('2013 0-64'!CU$1,'2013 population'!$A$3:$E$102,3,FALSE),"")</f>
        <v/>
      </c>
      <c r="CV74" s="2" t="str">
        <f>IF('Adjacent Counties'!CV74="x",VLOOKUP('2013 0-64'!CV$1,'2013 population'!$A$3:$E$102,3,FALSE),"")</f>
        <v/>
      </c>
      <c r="CW74" s="2" t="str">
        <f>IF('Adjacent Counties'!CW74="x",VLOOKUP('2013 0-64'!CW$1,'2013 population'!$A$3:$E$102,3,FALSE),"")</f>
        <v/>
      </c>
      <c r="CX74" s="2">
        <f t="shared" si="2"/>
        <v>38660</v>
      </c>
      <c r="CY74" s="2">
        <f>SUMIF('Residents by Age'!B$2:B$422,"="&amp;'2013 0-64'!A74,'Residents by Age'!E$2:E$422)</f>
        <v>28</v>
      </c>
      <c r="CZ74" s="9">
        <f t="shared" si="3"/>
        <v>0.72426280393171238</v>
      </c>
    </row>
    <row r="75" spans="1:104">
      <c r="A75" s="3" t="s">
        <v>73</v>
      </c>
      <c r="B75" s="2" t="str">
        <f>IF('Adjacent Counties'!B75="x",VLOOKUP('2013 0-64'!B$1,'2013 population'!$A$3:$E$102,3,FALSE),"")</f>
        <v/>
      </c>
      <c r="C75" s="2" t="str">
        <f>IF('Adjacent Counties'!C75="x",VLOOKUP('2013 0-64'!C$1,'2013 population'!$A$3:$E$102,3,FALSE),"")</f>
        <v/>
      </c>
      <c r="D75" s="2" t="str">
        <f>IF('Adjacent Counties'!D75="x",VLOOKUP('2013 0-64'!D$1,'2013 population'!$A$3:$E$102,3,FALSE),"")</f>
        <v/>
      </c>
      <c r="E75" s="2" t="str">
        <f>IF('Adjacent Counties'!E75="x",VLOOKUP('2013 0-64'!E$1,'2013 population'!$A$3:$E$102,3,FALSE),"")</f>
        <v/>
      </c>
      <c r="F75" s="2" t="str">
        <f>IF('Adjacent Counties'!F75="x",VLOOKUP('2013 0-64'!F$1,'2013 population'!$A$3:$E$102,3,FALSE),"")</f>
        <v/>
      </c>
      <c r="G75" s="2" t="str">
        <f>IF('Adjacent Counties'!G75="x",VLOOKUP('2013 0-64'!G$1,'2013 population'!$A$3:$E$102,3,FALSE),"")</f>
        <v/>
      </c>
      <c r="H75" s="2">
        <f>IF('Adjacent Counties'!H75="x",VLOOKUP('2013 0-64'!H$1,'2013 population'!$A$3:$E$102,3,FALSE),"")</f>
        <v>6035</v>
      </c>
      <c r="I75" s="2" t="str">
        <f>IF('Adjacent Counties'!I75="x",VLOOKUP('2013 0-64'!I$1,'2013 population'!$A$3:$E$102,3,FALSE),"")</f>
        <v/>
      </c>
      <c r="J75" s="2" t="str">
        <f>IF('Adjacent Counties'!J75="x",VLOOKUP('2013 0-64'!J$1,'2013 population'!$A$3:$E$102,3,FALSE),"")</f>
        <v/>
      </c>
      <c r="K75" s="2" t="str">
        <f>IF('Adjacent Counties'!K75="x",VLOOKUP('2013 0-64'!K$1,'2013 population'!$A$3:$E$102,3,FALSE),"")</f>
        <v/>
      </c>
      <c r="L75" s="2" t="str">
        <f>IF('Adjacent Counties'!L75="x",VLOOKUP('2013 0-64'!L$1,'2013 population'!$A$3:$E$102,3,FALSE),"")</f>
        <v/>
      </c>
      <c r="M75" s="2" t="str">
        <f>IF('Adjacent Counties'!M75="x",VLOOKUP('2013 0-64'!M$1,'2013 population'!$A$3:$E$102,3,FALSE),"")</f>
        <v/>
      </c>
      <c r="N75" s="2" t="str">
        <f>IF('Adjacent Counties'!N75="x",VLOOKUP('2013 0-64'!N$1,'2013 population'!$A$3:$E$102,3,FALSE),"")</f>
        <v/>
      </c>
      <c r="O75" s="2" t="str">
        <f>IF('Adjacent Counties'!O75="x",VLOOKUP('2013 0-64'!O$1,'2013 population'!$A$3:$E$102,3,FALSE),"")</f>
        <v/>
      </c>
      <c r="P75" s="2" t="str">
        <f>IF('Adjacent Counties'!P75="x",VLOOKUP('2013 0-64'!P$1,'2013 population'!$A$3:$E$102,3,FALSE),"")</f>
        <v/>
      </c>
      <c r="Q75" s="2" t="str">
        <f>IF('Adjacent Counties'!Q75="x",VLOOKUP('2013 0-64'!Q$1,'2013 population'!$A$3:$E$102,3,FALSE),"")</f>
        <v/>
      </c>
      <c r="R75" s="2" t="str">
        <f>IF('Adjacent Counties'!R75="x",VLOOKUP('2013 0-64'!R$1,'2013 population'!$A$3:$E$102,3,FALSE),"")</f>
        <v/>
      </c>
      <c r="S75" s="2" t="str">
        <f>IF('Adjacent Counties'!S75="x",VLOOKUP('2013 0-64'!S$1,'2013 population'!$A$3:$E$102,3,FALSE),"")</f>
        <v/>
      </c>
      <c r="T75" s="2" t="str">
        <f>IF('Adjacent Counties'!T75="x",VLOOKUP('2013 0-64'!T$1,'2013 population'!$A$3:$E$102,3,FALSE),"")</f>
        <v/>
      </c>
      <c r="U75" s="2" t="str">
        <f>IF('Adjacent Counties'!U75="x",VLOOKUP('2013 0-64'!U$1,'2013 population'!$A$3:$E$102,3,FALSE),"")</f>
        <v/>
      </c>
      <c r="V75" s="2" t="str">
        <f>IF('Adjacent Counties'!V75="x",VLOOKUP('2013 0-64'!V$1,'2013 population'!$A$3:$E$102,3,FALSE),"")</f>
        <v/>
      </c>
      <c r="W75" s="2" t="str">
        <f>IF('Adjacent Counties'!W75="x",VLOOKUP('2013 0-64'!W$1,'2013 population'!$A$3:$E$102,3,FALSE),"")</f>
        <v/>
      </c>
      <c r="X75" s="2" t="str">
        <f>IF('Adjacent Counties'!X75="x",VLOOKUP('2013 0-64'!X$1,'2013 population'!$A$3:$E$102,3,FALSE),"")</f>
        <v/>
      </c>
      <c r="Y75" s="2" t="str">
        <f>IF('Adjacent Counties'!Y75="x",VLOOKUP('2013 0-64'!Y$1,'2013 population'!$A$3:$E$102,3,FALSE),"")</f>
        <v/>
      </c>
      <c r="Z75" s="2">
        <f>IF('Adjacent Counties'!Z75="x",VLOOKUP('2013 0-64'!Z$1,'2013 population'!$A$3:$E$102,3,FALSE),"")</f>
        <v>9355</v>
      </c>
      <c r="AA75" s="2" t="str">
        <f>IF('Adjacent Counties'!AA75="x",VLOOKUP('2013 0-64'!AA$1,'2013 population'!$A$3:$E$102,3,FALSE),"")</f>
        <v/>
      </c>
      <c r="AB75" s="2" t="str">
        <f>IF('Adjacent Counties'!AB75="x",VLOOKUP('2013 0-64'!AB$1,'2013 population'!$A$3:$E$102,3,FALSE),"")</f>
        <v/>
      </c>
      <c r="AC75" s="2" t="str">
        <f>IF('Adjacent Counties'!AC75="x",VLOOKUP('2013 0-64'!AC$1,'2013 population'!$A$3:$E$102,3,FALSE),"")</f>
        <v/>
      </c>
      <c r="AD75" s="2" t="str">
        <f>IF('Adjacent Counties'!AD75="x",VLOOKUP('2013 0-64'!AD$1,'2013 population'!$A$3:$E$102,3,FALSE),"")</f>
        <v/>
      </c>
      <c r="AE75" s="2" t="str">
        <f>IF('Adjacent Counties'!AE75="x",VLOOKUP('2013 0-64'!AE$1,'2013 population'!$A$3:$E$102,3,FALSE),"")</f>
        <v/>
      </c>
      <c r="AF75" s="2" t="str">
        <f>IF('Adjacent Counties'!AF75="x",VLOOKUP('2013 0-64'!AF$1,'2013 population'!$A$3:$E$102,3,FALSE),"")</f>
        <v/>
      </c>
      <c r="AG75" s="2" t="str">
        <f>IF('Adjacent Counties'!AG75="x",VLOOKUP('2013 0-64'!AG$1,'2013 population'!$A$3:$E$102,3,FALSE),"")</f>
        <v/>
      </c>
      <c r="AH75" s="2">
        <f>IF('Adjacent Counties'!AH75="x",VLOOKUP('2013 0-64'!AH$1,'2013 population'!$A$3:$E$102,3,FALSE),"")</f>
        <v>5169</v>
      </c>
      <c r="AI75" s="2" t="str">
        <f>IF('Adjacent Counties'!AI75="x",VLOOKUP('2013 0-64'!AI$1,'2013 population'!$A$3:$E$102,3,FALSE),"")</f>
        <v/>
      </c>
      <c r="AJ75" s="2" t="str">
        <f>IF('Adjacent Counties'!AJ75="x",VLOOKUP('2013 0-64'!AJ$1,'2013 population'!$A$3:$E$102,3,FALSE),"")</f>
        <v/>
      </c>
      <c r="AK75" s="2" t="str">
        <f>IF('Adjacent Counties'!AK75="x",VLOOKUP('2013 0-64'!AK$1,'2013 population'!$A$3:$E$102,3,FALSE),"")</f>
        <v/>
      </c>
      <c r="AL75" s="2" t="str">
        <f>IF('Adjacent Counties'!AL75="x",VLOOKUP('2013 0-64'!AL$1,'2013 population'!$A$3:$E$102,3,FALSE),"")</f>
        <v/>
      </c>
      <c r="AM75" s="2" t="str">
        <f>IF('Adjacent Counties'!AM75="x",VLOOKUP('2013 0-64'!AM$1,'2013 population'!$A$3:$E$102,3,FALSE),"")</f>
        <v/>
      </c>
      <c r="AN75" s="2" t="str">
        <f>IF('Adjacent Counties'!AN75="x",VLOOKUP('2013 0-64'!AN$1,'2013 population'!$A$3:$E$102,3,FALSE),"")</f>
        <v/>
      </c>
      <c r="AO75" s="2">
        <f>IF('Adjacent Counties'!AO75="x",VLOOKUP('2013 0-64'!AO$1,'2013 population'!$A$3:$E$102,3,FALSE),"")</f>
        <v>1675</v>
      </c>
      <c r="AP75" s="2" t="str">
        <f>IF('Adjacent Counties'!AP75="x",VLOOKUP('2013 0-64'!AP$1,'2013 population'!$A$3:$E$102,3,FALSE),"")</f>
        <v/>
      </c>
      <c r="AQ75" s="2" t="str">
        <f>IF('Adjacent Counties'!AQ75="x",VLOOKUP('2013 0-64'!AQ$1,'2013 population'!$A$3:$E$102,3,FALSE),"")</f>
        <v/>
      </c>
      <c r="AR75" s="2" t="str">
        <f>IF('Adjacent Counties'!AR75="x",VLOOKUP('2013 0-64'!AR$1,'2013 population'!$A$3:$E$102,3,FALSE),"")</f>
        <v/>
      </c>
      <c r="AS75" s="2" t="str">
        <f>IF('Adjacent Counties'!AS75="x",VLOOKUP('2013 0-64'!AS$1,'2013 population'!$A$3:$E$102,3,FALSE),"")</f>
        <v/>
      </c>
      <c r="AT75" s="2" t="str">
        <f>IF('Adjacent Counties'!AT75="x",VLOOKUP('2013 0-64'!AT$1,'2013 population'!$A$3:$E$102,3,FALSE),"")</f>
        <v/>
      </c>
      <c r="AU75" s="2" t="str">
        <f>IF('Adjacent Counties'!AU75="x",VLOOKUP('2013 0-64'!AU$1,'2013 population'!$A$3:$E$102,3,FALSE),"")</f>
        <v/>
      </c>
      <c r="AV75" s="2" t="str">
        <f>IF('Adjacent Counties'!AV75="x",VLOOKUP('2013 0-64'!AV$1,'2013 population'!$A$3:$E$102,3,FALSE),"")</f>
        <v/>
      </c>
      <c r="AW75" s="2" t="str">
        <f>IF('Adjacent Counties'!AW75="x",VLOOKUP('2013 0-64'!AW$1,'2013 population'!$A$3:$E$102,3,FALSE),"")</f>
        <v/>
      </c>
      <c r="AX75" s="2" t="str">
        <f>IF('Adjacent Counties'!AX75="x",VLOOKUP('2013 0-64'!AX$1,'2013 population'!$A$3:$E$102,3,FALSE),"")</f>
        <v/>
      </c>
      <c r="AY75" s="2" t="str">
        <f>IF('Adjacent Counties'!AY75="x",VLOOKUP('2013 0-64'!AY$1,'2013 population'!$A$3:$E$102,3,FALSE),"")</f>
        <v/>
      </c>
      <c r="AZ75" s="2" t="str">
        <f>IF('Adjacent Counties'!AZ75="x",VLOOKUP('2013 0-64'!AZ$1,'2013 population'!$A$3:$E$102,3,FALSE),"")</f>
        <v/>
      </c>
      <c r="BA75" s="2" t="str">
        <f>IF('Adjacent Counties'!BA75="x",VLOOKUP('2013 0-64'!BA$1,'2013 population'!$A$3:$E$102,3,FALSE),"")</f>
        <v/>
      </c>
      <c r="BB75" s="2" t="str">
        <f>IF('Adjacent Counties'!BB75="x",VLOOKUP('2013 0-64'!BB$1,'2013 population'!$A$3:$E$102,3,FALSE),"")</f>
        <v/>
      </c>
      <c r="BC75" s="2">
        <f>IF('Adjacent Counties'!BC75="x",VLOOKUP('2013 0-64'!BC$1,'2013 population'!$A$3:$E$102,3,FALSE),"")</f>
        <v>5730</v>
      </c>
      <c r="BD75" s="2" t="str">
        <f>IF('Adjacent Counties'!BD75="x",VLOOKUP('2013 0-64'!BD$1,'2013 population'!$A$3:$E$102,3,FALSE),"")</f>
        <v/>
      </c>
      <c r="BE75" s="2" t="str">
        <f>IF('Adjacent Counties'!BE75="x",VLOOKUP('2013 0-64'!BE$1,'2013 population'!$A$3:$E$102,3,FALSE),"")</f>
        <v/>
      </c>
      <c r="BF75" s="2" t="str">
        <f>IF('Adjacent Counties'!BF75="x",VLOOKUP('2013 0-64'!BF$1,'2013 population'!$A$3:$E$102,3,FALSE),"")</f>
        <v/>
      </c>
      <c r="BG75" s="2">
        <f>IF('Adjacent Counties'!BG75="x",VLOOKUP('2013 0-64'!BG$1,'2013 population'!$A$3:$E$102,3,FALSE),"")</f>
        <v>2687</v>
      </c>
      <c r="BH75" s="2" t="str">
        <f>IF('Adjacent Counties'!BH75="x",VLOOKUP('2013 0-64'!BH$1,'2013 population'!$A$3:$E$102,3,FALSE),"")</f>
        <v/>
      </c>
      <c r="BI75" s="2" t="str">
        <f>IF('Adjacent Counties'!BI75="x",VLOOKUP('2013 0-64'!BI$1,'2013 population'!$A$3:$E$102,3,FALSE),"")</f>
        <v/>
      </c>
      <c r="BJ75" s="2" t="str">
        <f>IF('Adjacent Counties'!BJ75="x",VLOOKUP('2013 0-64'!BJ$1,'2013 population'!$A$3:$E$102,3,FALSE),"")</f>
        <v/>
      </c>
      <c r="BK75" s="2" t="str">
        <f>IF('Adjacent Counties'!BK75="x",VLOOKUP('2013 0-64'!BK$1,'2013 population'!$A$3:$E$102,3,FALSE),"")</f>
        <v/>
      </c>
      <c r="BL75" s="2" t="str">
        <f>IF('Adjacent Counties'!BL75="x",VLOOKUP('2013 0-64'!BL$1,'2013 population'!$A$3:$E$102,3,FALSE),"")</f>
        <v/>
      </c>
      <c r="BM75" s="2" t="str">
        <f>IF('Adjacent Counties'!BM75="x",VLOOKUP('2013 0-64'!BM$1,'2013 population'!$A$3:$E$102,3,FALSE),"")</f>
        <v/>
      </c>
      <c r="BN75" s="2" t="str">
        <f>IF('Adjacent Counties'!BN75="x",VLOOKUP('2013 0-64'!BN$1,'2013 population'!$A$3:$E$102,3,FALSE),"")</f>
        <v/>
      </c>
      <c r="BO75" s="2" t="str">
        <f>IF('Adjacent Counties'!BO75="x",VLOOKUP('2013 0-64'!BO$1,'2013 population'!$A$3:$E$102,3,FALSE),"")</f>
        <v/>
      </c>
      <c r="BP75" s="2" t="str">
        <f>IF('Adjacent Counties'!BP75="x",VLOOKUP('2013 0-64'!BP$1,'2013 population'!$A$3:$E$102,3,FALSE),"")</f>
        <v/>
      </c>
      <c r="BQ75" s="2" t="str">
        <f>IF('Adjacent Counties'!BQ75="x",VLOOKUP('2013 0-64'!BQ$1,'2013 population'!$A$3:$E$102,3,FALSE),"")</f>
        <v/>
      </c>
      <c r="BR75" s="2" t="str">
        <f>IF('Adjacent Counties'!BR75="x",VLOOKUP('2013 0-64'!BR$1,'2013 population'!$A$3:$E$102,3,FALSE),"")</f>
        <v/>
      </c>
      <c r="BS75" s="2" t="str">
        <f>IF('Adjacent Counties'!BS75="x",VLOOKUP('2013 0-64'!BS$1,'2013 population'!$A$3:$E$102,3,FALSE),"")</f>
        <v/>
      </c>
      <c r="BT75" s="2" t="str">
        <f>IF('Adjacent Counties'!BT75="x",VLOOKUP('2013 0-64'!BT$1,'2013 population'!$A$3:$E$102,3,FALSE),"")</f>
        <v/>
      </c>
      <c r="BU75" s="2" t="str">
        <f>IF('Adjacent Counties'!BU75="x",VLOOKUP('2013 0-64'!BU$1,'2013 population'!$A$3:$E$102,3,FALSE),"")</f>
        <v/>
      </c>
      <c r="BV75" s="2" t="str">
        <f>IF('Adjacent Counties'!BV75="x",VLOOKUP('2013 0-64'!BV$1,'2013 population'!$A$3:$E$102,3,FALSE),"")</f>
        <v/>
      </c>
      <c r="BW75" s="2">
        <f>IF('Adjacent Counties'!BW75="x",VLOOKUP('2013 0-64'!BW$1,'2013 population'!$A$3:$E$102,3,FALSE),"")</f>
        <v>11237</v>
      </c>
      <c r="BX75" s="2" t="str">
        <f>IF('Adjacent Counties'!BX75="x",VLOOKUP('2013 0-64'!BX$1,'2013 population'!$A$3:$E$102,3,FALSE),"")</f>
        <v/>
      </c>
      <c r="BY75" s="2" t="str">
        <f>IF('Adjacent Counties'!BY75="x",VLOOKUP('2013 0-64'!BY$1,'2013 population'!$A$3:$E$102,3,FALSE),"")</f>
        <v/>
      </c>
      <c r="BZ75" s="2" t="str">
        <f>IF('Adjacent Counties'!BZ75="x",VLOOKUP('2013 0-64'!BZ$1,'2013 population'!$A$3:$E$102,3,FALSE),"")</f>
        <v/>
      </c>
      <c r="CA75" s="2" t="str">
        <f>IF('Adjacent Counties'!CA75="x",VLOOKUP('2013 0-64'!CA$1,'2013 population'!$A$3:$E$102,3,FALSE),"")</f>
        <v/>
      </c>
      <c r="CB75" s="2" t="str">
        <f>IF('Adjacent Counties'!CB75="x",VLOOKUP('2013 0-64'!CB$1,'2013 population'!$A$3:$E$102,3,FALSE),"")</f>
        <v/>
      </c>
      <c r="CC75" s="2" t="str">
        <f>IF('Adjacent Counties'!CC75="x",VLOOKUP('2013 0-64'!CC$1,'2013 population'!$A$3:$E$102,3,FALSE),"")</f>
        <v/>
      </c>
      <c r="CD75" s="2" t="str">
        <f>IF('Adjacent Counties'!CD75="x",VLOOKUP('2013 0-64'!CD$1,'2013 population'!$A$3:$E$102,3,FALSE),"")</f>
        <v/>
      </c>
      <c r="CE75" s="2" t="str">
        <f>IF('Adjacent Counties'!CE75="x",VLOOKUP('2013 0-64'!CE$1,'2013 population'!$A$3:$E$102,3,FALSE),"")</f>
        <v/>
      </c>
      <c r="CF75" s="2" t="str">
        <f>IF('Adjacent Counties'!CF75="x",VLOOKUP('2013 0-64'!CF$1,'2013 population'!$A$3:$E$102,3,FALSE),"")</f>
        <v/>
      </c>
      <c r="CG75" s="2" t="str">
        <f>IF('Adjacent Counties'!CG75="x",VLOOKUP('2013 0-64'!CG$1,'2013 population'!$A$3:$E$102,3,FALSE),"")</f>
        <v/>
      </c>
      <c r="CH75" s="2" t="str">
        <f>IF('Adjacent Counties'!CH75="x",VLOOKUP('2013 0-64'!CH$1,'2013 population'!$A$3:$E$102,3,FALSE),"")</f>
        <v/>
      </c>
      <c r="CI75" s="2" t="str">
        <f>IF('Adjacent Counties'!CI75="x",VLOOKUP('2013 0-64'!CI$1,'2013 population'!$A$3:$E$102,3,FALSE),"")</f>
        <v/>
      </c>
      <c r="CJ75" s="2" t="str">
        <f>IF('Adjacent Counties'!CJ75="x",VLOOKUP('2013 0-64'!CJ$1,'2013 population'!$A$3:$E$102,3,FALSE),"")</f>
        <v/>
      </c>
      <c r="CK75" s="2" t="str">
        <f>IF('Adjacent Counties'!CK75="x",VLOOKUP('2013 0-64'!CK$1,'2013 population'!$A$3:$E$102,3,FALSE),"")</f>
        <v/>
      </c>
      <c r="CL75" s="2" t="str">
        <f>IF('Adjacent Counties'!CL75="x",VLOOKUP('2013 0-64'!CL$1,'2013 population'!$A$3:$E$102,3,FALSE),"")</f>
        <v/>
      </c>
      <c r="CM75" s="2" t="str">
        <f>IF('Adjacent Counties'!CM75="x",VLOOKUP('2013 0-64'!CM$1,'2013 population'!$A$3:$E$102,3,FALSE),"")</f>
        <v/>
      </c>
      <c r="CN75" s="2" t="str">
        <f>IF('Adjacent Counties'!CN75="x",VLOOKUP('2013 0-64'!CN$1,'2013 population'!$A$3:$E$102,3,FALSE),"")</f>
        <v/>
      </c>
      <c r="CO75" s="2" t="str">
        <f>IF('Adjacent Counties'!CO75="x",VLOOKUP('2013 0-64'!CO$1,'2013 population'!$A$3:$E$102,3,FALSE),"")</f>
        <v/>
      </c>
      <c r="CP75" s="2" t="str">
        <f>IF('Adjacent Counties'!CP75="x",VLOOKUP('2013 0-64'!CP$1,'2013 population'!$A$3:$E$102,3,FALSE),"")</f>
        <v/>
      </c>
      <c r="CQ75" s="2" t="str">
        <f>IF('Adjacent Counties'!CQ75="x",VLOOKUP('2013 0-64'!CQ$1,'2013 population'!$A$3:$E$102,3,FALSE),"")</f>
        <v/>
      </c>
      <c r="CR75" s="2" t="str">
        <f>IF('Adjacent Counties'!CR75="x",VLOOKUP('2013 0-64'!CR$1,'2013 population'!$A$3:$E$102,3,FALSE),"")</f>
        <v/>
      </c>
      <c r="CS75" s="2" t="str">
        <f>IF('Adjacent Counties'!CS75="x",VLOOKUP('2013 0-64'!CS$1,'2013 population'!$A$3:$E$102,3,FALSE),"")</f>
        <v/>
      </c>
      <c r="CT75" s="2" t="str">
        <f>IF('Adjacent Counties'!CT75="x",VLOOKUP('2013 0-64'!CT$1,'2013 population'!$A$3:$E$102,3,FALSE),"")</f>
        <v/>
      </c>
      <c r="CU75" s="2">
        <f>IF('Adjacent Counties'!CU75="x",VLOOKUP('2013 0-64'!CU$1,'2013 population'!$A$3:$E$102,3,FALSE),"")</f>
        <v>7277</v>
      </c>
      <c r="CV75" s="2" t="str">
        <f>IF('Adjacent Counties'!CV75="x",VLOOKUP('2013 0-64'!CV$1,'2013 population'!$A$3:$E$102,3,FALSE),"")</f>
        <v/>
      </c>
      <c r="CW75" s="2" t="str">
        <f>IF('Adjacent Counties'!CW75="x",VLOOKUP('2013 0-64'!CW$1,'2013 population'!$A$3:$E$102,3,FALSE),"")</f>
        <v/>
      </c>
      <c r="CX75" s="2">
        <f t="shared" si="2"/>
        <v>49165</v>
      </c>
      <c r="CY75" s="2">
        <f>SUMIF('Residents by Age'!B$2:B$422,"="&amp;'2013 0-64'!A75,'Residents by Age'!E$2:E$422)</f>
        <v>87</v>
      </c>
      <c r="CZ75" s="9">
        <f t="shared" si="3"/>
        <v>1.7695515102206854</v>
      </c>
    </row>
    <row r="76" spans="1:104">
      <c r="A76" s="3" t="s">
        <v>74</v>
      </c>
      <c r="B76" s="2" t="str">
        <f>IF('Adjacent Counties'!B76="x",VLOOKUP('2013 0-64'!B$1,'2013 population'!$A$3:$E$102,3,FALSE),"")</f>
        <v/>
      </c>
      <c r="C76" s="2" t="str">
        <f>IF('Adjacent Counties'!C76="x",VLOOKUP('2013 0-64'!C$1,'2013 population'!$A$3:$E$102,3,FALSE),"")</f>
        <v/>
      </c>
      <c r="D76" s="2" t="str">
        <f>IF('Adjacent Counties'!D76="x",VLOOKUP('2013 0-64'!D$1,'2013 population'!$A$3:$E$102,3,FALSE),"")</f>
        <v/>
      </c>
      <c r="E76" s="2" t="str">
        <f>IF('Adjacent Counties'!E76="x",VLOOKUP('2013 0-64'!E$1,'2013 population'!$A$3:$E$102,3,FALSE),"")</f>
        <v/>
      </c>
      <c r="F76" s="2" t="str">
        <f>IF('Adjacent Counties'!F76="x",VLOOKUP('2013 0-64'!F$1,'2013 population'!$A$3:$E$102,3,FALSE),"")</f>
        <v/>
      </c>
      <c r="G76" s="2" t="str">
        <f>IF('Adjacent Counties'!G76="x",VLOOKUP('2013 0-64'!G$1,'2013 population'!$A$3:$E$102,3,FALSE),"")</f>
        <v/>
      </c>
      <c r="H76" s="2" t="str">
        <f>IF('Adjacent Counties'!H76="x",VLOOKUP('2013 0-64'!H$1,'2013 population'!$A$3:$E$102,3,FALSE),"")</f>
        <v/>
      </c>
      <c r="I76" s="2" t="str">
        <f>IF('Adjacent Counties'!I76="x",VLOOKUP('2013 0-64'!I$1,'2013 population'!$A$3:$E$102,3,FALSE),"")</f>
        <v/>
      </c>
      <c r="J76" s="2" t="str">
        <f>IF('Adjacent Counties'!J76="x",VLOOKUP('2013 0-64'!J$1,'2013 population'!$A$3:$E$102,3,FALSE),"")</f>
        <v/>
      </c>
      <c r="K76" s="2" t="str">
        <f>IF('Adjacent Counties'!K76="x",VLOOKUP('2013 0-64'!K$1,'2013 population'!$A$3:$E$102,3,FALSE),"")</f>
        <v/>
      </c>
      <c r="L76" s="2" t="str">
        <f>IF('Adjacent Counties'!L76="x",VLOOKUP('2013 0-64'!L$1,'2013 population'!$A$3:$E$102,3,FALSE),"")</f>
        <v/>
      </c>
      <c r="M76" s="2" t="str">
        <f>IF('Adjacent Counties'!M76="x",VLOOKUP('2013 0-64'!M$1,'2013 population'!$A$3:$E$102,3,FALSE),"")</f>
        <v/>
      </c>
      <c r="N76" s="2" t="str">
        <f>IF('Adjacent Counties'!N76="x",VLOOKUP('2013 0-64'!N$1,'2013 population'!$A$3:$E$102,3,FALSE),"")</f>
        <v/>
      </c>
      <c r="O76" s="2" t="str">
        <f>IF('Adjacent Counties'!O76="x",VLOOKUP('2013 0-64'!O$1,'2013 population'!$A$3:$E$102,3,FALSE),"")</f>
        <v/>
      </c>
      <c r="P76" s="2" t="str">
        <f>IF('Adjacent Counties'!P76="x",VLOOKUP('2013 0-64'!P$1,'2013 population'!$A$3:$E$102,3,FALSE),"")</f>
        <v/>
      </c>
      <c r="Q76" s="2" t="str">
        <f>IF('Adjacent Counties'!Q76="x",VLOOKUP('2013 0-64'!Q$1,'2013 population'!$A$3:$E$102,3,FALSE),"")</f>
        <v/>
      </c>
      <c r="R76" s="2" t="str">
        <f>IF('Adjacent Counties'!R76="x",VLOOKUP('2013 0-64'!R$1,'2013 population'!$A$3:$E$102,3,FALSE),"")</f>
        <v/>
      </c>
      <c r="S76" s="2" t="str">
        <f>IF('Adjacent Counties'!S76="x",VLOOKUP('2013 0-64'!S$1,'2013 population'!$A$3:$E$102,3,FALSE),"")</f>
        <v/>
      </c>
      <c r="T76" s="2" t="str">
        <f>IF('Adjacent Counties'!T76="x",VLOOKUP('2013 0-64'!T$1,'2013 population'!$A$3:$E$102,3,FALSE),"")</f>
        <v/>
      </c>
      <c r="U76" s="2" t="str">
        <f>IF('Adjacent Counties'!U76="x",VLOOKUP('2013 0-64'!U$1,'2013 population'!$A$3:$E$102,3,FALSE),"")</f>
        <v/>
      </c>
      <c r="V76" s="2" t="str">
        <f>IF('Adjacent Counties'!V76="x",VLOOKUP('2013 0-64'!V$1,'2013 population'!$A$3:$E$102,3,FALSE),"")</f>
        <v/>
      </c>
      <c r="W76" s="2" t="str">
        <f>IF('Adjacent Counties'!W76="x",VLOOKUP('2013 0-64'!W$1,'2013 population'!$A$3:$E$102,3,FALSE),"")</f>
        <v/>
      </c>
      <c r="X76" s="2" t="str">
        <f>IF('Adjacent Counties'!X76="x",VLOOKUP('2013 0-64'!X$1,'2013 population'!$A$3:$E$102,3,FALSE),"")</f>
        <v/>
      </c>
      <c r="Y76" s="2" t="str">
        <f>IF('Adjacent Counties'!Y76="x",VLOOKUP('2013 0-64'!Y$1,'2013 population'!$A$3:$E$102,3,FALSE),"")</f>
        <v/>
      </c>
      <c r="Z76" s="2" t="str">
        <f>IF('Adjacent Counties'!Z76="x",VLOOKUP('2013 0-64'!Z$1,'2013 population'!$A$3:$E$102,3,FALSE),"")</f>
        <v/>
      </c>
      <c r="AA76" s="2" t="str">
        <f>IF('Adjacent Counties'!AA76="x",VLOOKUP('2013 0-64'!AA$1,'2013 population'!$A$3:$E$102,3,FALSE),"")</f>
        <v/>
      </c>
      <c r="AB76" s="2" t="str">
        <f>IF('Adjacent Counties'!AB76="x",VLOOKUP('2013 0-64'!AB$1,'2013 population'!$A$3:$E$102,3,FALSE),"")</f>
        <v/>
      </c>
      <c r="AC76" s="2" t="str">
        <f>IF('Adjacent Counties'!AC76="x",VLOOKUP('2013 0-64'!AC$1,'2013 population'!$A$3:$E$102,3,FALSE),"")</f>
        <v/>
      </c>
      <c r="AD76" s="2" t="str">
        <f>IF('Adjacent Counties'!AD76="x",VLOOKUP('2013 0-64'!AD$1,'2013 population'!$A$3:$E$102,3,FALSE),"")</f>
        <v/>
      </c>
      <c r="AE76" s="2" t="str">
        <f>IF('Adjacent Counties'!AE76="x",VLOOKUP('2013 0-64'!AE$1,'2013 population'!$A$3:$E$102,3,FALSE),"")</f>
        <v/>
      </c>
      <c r="AF76" s="2" t="str">
        <f>IF('Adjacent Counties'!AF76="x",VLOOKUP('2013 0-64'!AF$1,'2013 population'!$A$3:$E$102,3,FALSE),"")</f>
        <v/>
      </c>
      <c r="AG76" s="2" t="str">
        <f>IF('Adjacent Counties'!AG76="x",VLOOKUP('2013 0-64'!AG$1,'2013 population'!$A$3:$E$102,3,FALSE),"")</f>
        <v/>
      </c>
      <c r="AH76" s="2" t="str">
        <f>IF('Adjacent Counties'!AH76="x",VLOOKUP('2013 0-64'!AH$1,'2013 population'!$A$3:$E$102,3,FALSE),"")</f>
        <v/>
      </c>
      <c r="AI76" s="2" t="str">
        <f>IF('Adjacent Counties'!AI76="x",VLOOKUP('2013 0-64'!AI$1,'2013 population'!$A$3:$E$102,3,FALSE),"")</f>
        <v/>
      </c>
      <c r="AJ76" s="2" t="str">
        <f>IF('Adjacent Counties'!AJ76="x",VLOOKUP('2013 0-64'!AJ$1,'2013 population'!$A$3:$E$102,3,FALSE),"")</f>
        <v/>
      </c>
      <c r="AK76" s="2" t="str">
        <f>IF('Adjacent Counties'!AK76="x",VLOOKUP('2013 0-64'!AK$1,'2013 population'!$A$3:$E$102,3,FALSE),"")</f>
        <v/>
      </c>
      <c r="AL76" s="2" t="str">
        <f>IF('Adjacent Counties'!AL76="x",VLOOKUP('2013 0-64'!AL$1,'2013 population'!$A$3:$E$102,3,FALSE),"")</f>
        <v/>
      </c>
      <c r="AM76" s="2" t="str">
        <f>IF('Adjacent Counties'!AM76="x",VLOOKUP('2013 0-64'!AM$1,'2013 population'!$A$3:$E$102,3,FALSE),"")</f>
        <v/>
      </c>
      <c r="AN76" s="2" t="str">
        <f>IF('Adjacent Counties'!AN76="x",VLOOKUP('2013 0-64'!AN$1,'2013 population'!$A$3:$E$102,3,FALSE),"")</f>
        <v/>
      </c>
      <c r="AO76" s="2" t="str">
        <f>IF('Adjacent Counties'!AO76="x",VLOOKUP('2013 0-64'!AO$1,'2013 population'!$A$3:$E$102,3,FALSE),"")</f>
        <v/>
      </c>
      <c r="AP76" s="2" t="str">
        <f>IF('Adjacent Counties'!AP76="x",VLOOKUP('2013 0-64'!AP$1,'2013 population'!$A$3:$E$102,3,FALSE),"")</f>
        <v/>
      </c>
      <c r="AQ76" s="2" t="str">
        <f>IF('Adjacent Counties'!AQ76="x",VLOOKUP('2013 0-64'!AQ$1,'2013 population'!$A$3:$E$102,3,FALSE),"")</f>
        <v/>
      </c>
      <c r="AR76" s="2" t="str">
        <f>IF('Adjacent Counties'!AR76="x",VLOOKUP('2013 0-64'!AR$1,'2013 population'!$A$3:$E$102,3,FALSE),"")</f>
        <v/>
      </c>
      <c r="AS76" s="2" t="str">
        <f>IF('Adjacent Counties'!AS76="x",VLOOKUP('2013 0-64'!AS$1,'2013 population'!$A$3:$E$102,3,FALSE),"")</f>
        <v/>
      </c>
      <c r="AT76" s="2">
        <f>IF('Adjacent Counties'!AT76="x",VLOOKUP('2013 0-64'!AT$1,'2013 population'!$A$3:$E$102,3,FALSE),"")</f>
        <v>14232</v>
      </c>
      <c r="AU76" s="2" t="str">
        <f>IF('Adjacent Counties'!AU76="x",VLOOKUP('2013 0-64'!AU$1,'2013 population'!$A$3:$E$102,3,FALSE),"")</f>
        <v/>
      </c>
      <c r="AV76" s="2" t="str">
        <f>IF('Adjacent Counties'!AV76="x",VLOOKUP('2013 0-64'!AV$1,'2013 population'!$A$3:$E$102,3,FALSE),"")</f>
        <v/>
      </c>
      <c r="AW76" s="2" t="str">
        <f>IF('Adjacent Counties'!AW76="x",VLOOKUP('2013 0-64'!AW$1,'2013 population'!$A$3:$E$102,3,FALSE),"")</f>
        <v/>
      </c>
      <c r="AX76" s="2" t="str">
        <f>IF('Adjacent Counties'!AX76="x",VLOOKUP('2013 0-64'!AX$1,'2013 population'!$A$3:$E$102,3,FALSE),"")</f>
        <v/>
      </c>
      <c r="AY76" s="2" t="str">
        <f>IF('Adjacent Counties'!AY76="x",VLOOKUP('2013 0-64'!AY$1,'2013 population'!$A$3:$E$102,3,FALSE),"")</f>
        <v/>
      </c>
      <c r="AZ76" s="2" t="str">
        <f>IF('Adjacent Counties'!AZ76="x",VLOOKUP('2013 0-64'!AZ$1,'2013 population'!$A$3:$E$102,3,FALSE),"")</f>
        <v/>
      </c>
      <c r="BA76" s="2" t="str">
        <f>IF('Adjacent Counties'!BA76="x",VLOOKUP('2013 0-64'!BA$1,'2013 population'!$A$3:$E$102,3,FALSE),"")</f>
        <v/>
      </c>
      <c r="BB76" s="2" t="str">
        <f>IF('Adjacent Counties'!BB76="x",VLOOKUP('2013 0-64'!BB$1,'2013 population'!$A$3:$E$102,3,FALSE),"")</f>
        <v/>
      </c>
      <c r="BC76" s="2" t="str">
        <f>IF('Adjacent Counties'!BC76="x",VLOOKUP('2013 0-64'!BC$1,'2013 population'!$A$3:$E$102,3,FALSE),"")</f>
        <v/>
      </c>
      <c r="BD76" s="2" t="str">
        <f>IF('Adjacent Counties'!BD76="x",VLOOKUP('2013 0-64'!BD$1,'2013 population'!$A$3:$E$102,3,FALSE),"")</f>
        <v/>
      </c>
      <c r="BE76" s="2" t="str">
        <f>IF('Adjacent Counties'!BE76="x",VLOOKUP('2013 0-64'!BE$1,'2013 population'!$A$3:$E$102,3,FALSE),"")</f>
        <v/>
      </c>
      <c r="BF76" s="2" t="str">
        <f>IF('Adjacent Counties'!BF76="x",VLOOKUP('2013 0-64'!BF$1,'2013 population'!$A$3:$E$102,3,FALSE),"")</f>
        <v/>
      </c>
      <c r="BG76" s="2" t="str">
        <f>IF('Adjacent Counties'!BG76="x",VLOOKUP('2013 0-64'!BG$1,'2013 population'!$A$3:$E$102,3,FALSE),"")</f>
        <v/>
      </c>
      <c r="BH76" s="2" t="str">
        <f>IF('Adjacent Counties'!BH76="x",VLOOKUP('2013 0-64'!BH$1,'2013 population'!$A$3:$E$102,3,FALSE),"")</f>
        <v/>
      </c>
      <c r="BI76" s="2" t="str">
        <f>IF('Adjacent Counties'!BI76="x",VLOOKUP('2013 0-64'!BI$1,'2013 population'!$A$3:$E$102,3,FALSE),"")</f>
        <v/>
      </c>
      <c r="BJ76" s="2" t="str">
        <f>IF('Adjacent Counties'!BJ76="x",VLOOKUP('2013 0-64'!BJ$1,'2013 population'!$A$3:$E$102,3,FALSE),"")</f>
        <v/>
      </c>
      <c r="BK76" s="2" t="str">
        <f>IF('Adjacent Counties'!BK76="x",VLOOKUP('2013 0-64'!BK$1,'2013 population'!$A$3:$E$102,3,FALSE),"")</f>
        <v/>
      </c>
      <c r="BL76" s="2" t="str">
        <f>IF('Adjacent Counties'!BL76="x",VLOOKUP('2013 0-64'!BL$1,'2013 population'!$A$3:$E$102,3,FALSE),"")</f>
        <v/>
      </c>
      <c r="BM76" s="2" t="str">
        <f>IF('Adjacent Counties'!BM76="x",VLOOKUP('2013 0-64'!BM$1,'2013 population'!$A$3:$E$102,3,FALSE),"")</f>
        <v/>
      </c>
      <c r="BN76" s="2" t="str">
        <f>IF('Adjacent Counties'!BN76="x",VLOOKUP('2013 0-64'!BN$1,'2013 population'!$A$3:$E$102,3,FALSE),"")</f>
        <v/>
      </c>
      <c r="BO76" s="2" t="str">
        <f>IF('Adjacent Counties'!BO76="x",VLOOKUP('2013 0-64'!BO$1,'2013 population'!$A$3:$E$102,3,FALSE),"")</f>
        <v/>
      </c>
      <c r="BP76" s="2" t="str">
        <f>IF('Adjacent Counties'!BP76="x",VLOOKUP('2013 0-64'!BP$1,'2013 population'!$A$3:$E$102,3,FALSE),"")</f>
        <v/>
      </c>
      <c r="BQ76" s="2" t="str">
        <f>IF('Adjacent Counties'!BQ76="x",VLOOKUP('2013 0-64'!BQ$1,'2013 population'!$A$3:$E$102,3,FALSE),"")</f>
        <v/>
      </c>
      <c r="BR76" s="2" t="str">
        <f>IF('Adjacent Counties'!BR76="x",VLOOKUP('2013 0-64'!BR$1,'2013 population'!$A$3:$E$102,3,FALSE),"")</f>
        <v/>
      </c>
      <c r="BS76" s="2" t="str">
        <f>IF('Adjacent Counties'!BS76="x",VLOOKUP('2013 0-64'!BS$1,'2013 population'!$A$3:$E$102,3,FALSE),"")</f>
        <v/>
      </c>
      <c r="BT76" s="2" t="str">
        <f>IF('Adjacent Counties'!BT76="x",VLOOKUP('2013 0-64'!BT$1,'2013 population'!$A$3:$E$102,3,FALSE),"")</f>
        <v/>
      </c>
      <c r="BU76" s="2" t="str">
        <f>IF('Adjacent Counties'!BU76="x",VLOOKUP('2013 0-64'!BU$1,'2013 population'!$A$3:$E$102,3,FALSE),"")</f>
        <v/>
      </c>
      <c r="BV76" s="2" t="str">
        <f>IF('Adjacent Counties'!BV76="x",VLOOKUP('2013 0-64'!BV$1,'2013 population'!$A$3:$E$102,3,FALSE),"")</f>
        <v/>
      </c>
      <c r="BW76" s="2" t="str">
        <f>IF('Adjacent Counties'!BW76="x",VLOOKUP('2013 0-64'!BW$1,'2013 population'!$A$3:$E$102,3,FALSE),"")</f>
        <v/>
      </c>
      <c r="BX76" s="2">
        <f>IF('Adjacent Counties'!BX76="x",VLOOKUP('2013 0-64'!BX$1,'2013 population'!$A$3:$E$102,3,FALSE),"")</f>
        <v>2862</v>
      </c>
      <c r="BY76" s="2" t="str">
        <f>IF('Adjacent Counties'!BY76="x",VLOOKUP('2013 0-64'!BY$1,'2013 population'!$A$3:$E$102,3,FALSE),"")</f>
        <v/>
      </c>
      <c r="BZ76" s="2" t="str">
        <f>IF('Adjacent Counties'!BZ76="x",VLOOKUP('2013 0-64'!BZ$1,'2013 population'!$A$3:$E$102,3,FALSE),"")</f>
        <v/>
      </c>
      <c r="CA76" s="2" t="str">
        <f>IF('Adjacent Counties'!CA76="x",VLOOKUP('2013 0-64'!CA$1,'2013 population'!$A$3:$E$102,3,FALSE),"")</f>
        <v/>
      </c>
      <c r="CB76" s="2" t="str">
        <f>IF('Adjacent Counties'!CB76="x",VLOOKUP('2013 0-64'!CB$1,'2013 population'!$A$3:$E$102,3,FALSE),"")</f>
        <v/>
      </c>
      <c r="CC76" s="2" t="str">
        <f>IF('Adjacent Counties'!CC76="x",VLOOKUP('2013 0-64'!CC$1,'2013 population'!$A$3:$E$102,3,FALSE),"")</f>
        <v/>
      </c>
      <c r="CD76" s="2">
        <f>IF('Adjacent Counties'!CD76="x",VLOOKUP('2013 0-64'!CD$1,'2013 population'!$A$3:$E$102,3,FALSE),"")</f>
        <v>7550</v>
      </c>
      <c r="CE76" s="2" t="str">
        <f>IF('Adjacent Counties'!CE76="x",VLOOKUP('2013 0-64'!CE$1,'2013 population'!$A$3:$E$102,3,FALSE),"")</f>
        <v/>
      </c>
      <c r="CF76" s="2" t="str">
        <f>IF('Adjacent Counties'!CF76="x",VLOOKUP('2013 0-64'!CF$1,'2013 population'!$A$3:$E$102,3,FALSE),"")</f>
        <v/>
      </c>
      <c r="CG76" s="2" t="str">
        <f>IF('Adjacent Counties'!CG76="x",VLOOKUP('2013 0-64'!CG$1,'2013 population'!$A$3:$E$102,3,FALSE),"")</f>
        <v/>
      </c>
      <c r="CH76" s="2" t="str">
        <f>IF('Adjacent Counties'!CH76="x",VLOOKUP('2013 0-64'!CH$1,'2013 population'!$A$3:$E$102,3,FALSE),"")</f>
        <v/>
      </c>
      <c r="CI76" s="2" t="str">
        <f>IF('Adjacent Counties'!CI76="x",VLOOKUP('2013 0-64'!CI$1,'2013 population'!$A$3:$E$102,3,FALSE),"")</f>
        <v/>
      </c>
      <c r="CJ76" s="2" t="str">
        <f>IF('Adjacent Counties'!CJ76="x",VLOOKUP('2013 0-64'!CJ$1,'2013 population'!$A$3:$E$102,3,FALSE),"")</f>
        <v/>
      </c>
      <c r="CK76" s="2" t="str">
        <f>IF('Adjacent Counties'!CK76="x",VLOOKUP('2013 0-64'!CK$1,'2013 population'!$A$3:$E$102,3,FALSE),"")</f>
        <v/>
      </c>
      <c r="CL76" s="2" t="str">
        <f>IF('Adjacent Counties'!CL76="x",VLOOKUP('2013 0-64'!CL$1,'2013 population'!$A$3:$E$102,3,FALSE),"")</f>
        <v/>
      </c>
      <c r="CM76" s="2" t="str">
        <f>IF('Adjacent Counties'!CM76="x",VLOOKUP('2013 0-64'!CM$1,'2013 population'!$A$3:$E$102,3,FALSE),"")</f>
        <v/>
      </c>
      <c r="CN76" s="2" t="str">
        <f>IF('Adjacent Counties'!CN76="x",VLOOKUP('2013 0-64'!CN$1,'2013 population'!$A$3:$E$102,3,FALSE),"")</f>
        <v/>
      </c>
      <c r="CO76" s="2" t="str">
        <f>IF('Adjacent Counties'!CO76="x",VLOOKUP('2013 0-64'!CO$1,'2013 population'!$A$3:$E$102,3,FALSE),"")</f>
        <v/>
      </c>
      <c r="CP76" s="2" t="str">
        <f>IF('Adjacent Counties'!CP76="x",VLOOKUP('2013 0-64'!CP$1,'2013 population'!$A$3:$E$102,3,FALSE),"")</f>
        <v/>
      </c>
      <c r="CQ76" s="2" t="str">
        <f>IF('Adjacent Counties'!CQ76="x",VLOOKUP('2013 0-64'!CQ$1,'2013 population'!$A$3:$E$102,3,FALSE),"")</f>
        <v/>
      </c>
      <c r="CR76" s="2" t="str">
        <f>IF('Adjacent Counties'!CR76="x",VLOOKUP('2013 0-64'!CR$1,'2013 population'!$A$3:$E$102,3,FALSE),"")</f>
        <v/>
      </c>
      <c r="CS76" s="2" t="str">
        <f>IF('Adjacent Counties'!CS76="x",VLOOKUP('2013 0-64'!CS$1,'2013 population'!$A$3:$E$102,3,FALSE),"")</f>
        <v/>
      </c>
      <c r="CT76" s="2" t="str">
        <f>IF('Adjacent Counties'!CT76="x",VLOOKUP('2013 0-64'!CT$1,'2013 population'!$A$3:$E$102,3,FALSE),"")</f>
        <v/>
      </c>
      <c r="CU76" s="2" t="str">
        <f>IF('Adjacent Counties'!CU76="x",VLOOKUP('2013 0-64'!CU$1,'2013 population'!$A$3:$E$102,3,FALSE),"")</f>
        <v/>
      </c>
      <c r="CV76" s="2" t="str">
        <f>IF('Adjacent Counties'!CV76="x",VLOOKUP('2013 0-64'!CV$1,'2013 population'!$A$3:$E$102,3,FALSE),"")</f>
        <v/>
      </c>
      <c r="CW76" s="2" t="str">
        <f>IF('Adjacent Counties'!CW76="x",VLOOKUP('2013 0-64'!CW$1,'2013 population'!$A$3:$E$102,3,FALSE),"")</f>
        <v/>
      </c>
      <c r="CX76" s="2">
        <f t="shared" si="2"/>
        <v>24644</v>
      </c>
      <c r="CY76" s="2">
        <f>SUMIF('Residents by Age'!B$2:B$422,"="&amp;'2013 0-64'!A76,'Residents by Age'!E$2:E$422)</f>
        <v>23</v>
      </c>
      <c r="CZ76" s="9">
        <f t="shared" si="3"/>
        <v>0.93329005031650702</v>
      </c>
    </row>
    <row r="77" spans="1:104">
      <c r="A77" s="3" t="s">
        <v>75</v>
      </c>
      <c r="B77" s="2">
        <f>IF('Adjacent Counties'!B77="x",VLOOKUP('2013 0-64'!B$1,'2013 population'!$A$3:$E$102,3,FALSE),"")</f>
        <v>13071</v>
      </c>
      <c r="C77" s="2" t="str">
        <f>IF('Adjacent Counties'!C77="x",VLOOKUP('2013 0-64'!C$1,'2013 population'!$A$3:$E$102,3,FALSE),"")</f>
        <v/>
      </c>
      <c r="D77" s="2" t="str">
        <f>IF('Adjacent Counties'!D77="x",VLOOKUP('2013 0-64'!D$1,'2013 population'!$A$3:$E$102,3,FALSE),"")</f>
        <v/>
      </c>
      <c r="E77" s="2" t="str">
        <f>IF('Adjacent Counties'!E77="x",VLOOKUP('2013 0-64'!E$1,'2013 population'!$A$3:$E$102,3,FALSE),"")</f>
        <v/>
      </c>
      <c r="F77" s="2" t="str">
        <f>IF('Adjacent Counties'!F77="x",VLOOKUP('2013 0-64'!F$1,'2013 population'!$A$3:$E$102,3,FALSE),"")</f>
        <v/>
      </c>
      <c r="G77" s="2" t="str">
        <f>IF('Adjacent Counties'!G77="x",VLOOKUP('2013 0-64'!G$1,'2013 population'!$A$3:$E$102,3,FALSE),"")</f>
        <v/>
      </c>
      <c r="H77" s="2" t="str">
        <f>IF('Adjacent Counties'!H77="x",VLOOKUP('2013 0-64'!H$1,'2013 population'!$A$3:$E$102,3,FALSE),"")</f>
        <v/>
      </c>
      <c r="I77" s="2" t="str">
        <f>IF('Adjacent Counties'!I77="x",VLOOKUP('2013 0-64'!I$1,'2013 population'!$A$3:$E$102,3,FALSE),"")</f>
        <v/>
      </c>
      <c r="J77" s="2" t="str">
        <f>IF('Adjacent Counties'!J77="x",VLOOKUP('2013 0-64'!J$1,'2013 population'!$A$3:$E$102,3,FALSE),"")</f>
        <v/>
      </c>
      <c r="K77" s="2" t="str">
        <f>IF('Adjacent Counties'!K77="x",VLOOKUP('2013 0-64'!K$1,'2013 population'!$A$3:$E$102,3,FALSE),"")</f>
        <v/>
      </c>
      <c r="L77" s="2" t="str">
        <f>IF('Adjacent Counties'!L77="x",VLOOKUP('2013 0-64'!L$1,'2013 population'!$A$3:$E$102,3,FALSE),"")</f>
        <v/>
      </c>
      <c r="M77" s="2" t="str">
        <f>IF('Adjacent Counties'!M77="x",VLOOKUP('2013 0-64'!M$1,'2013 population'!$A$3:$E$102,3,FALSE),"")</f>
        <v/>
      </c>
      <c r="N77" s="2" t="str">
        <f>IF('Adjacent Counties'!N77="x",VLOOKUP('2013 0-64'!N$1,'2013 population'!$A$3:$E$102,3,FALSE),"")</f>
        <v/>
      </c>
      <c r="O77" s="2" t="str">
        <f>IF('Adjacent Counties'!O77="x",VLOOKUP('2013 0-64'!O$1,'2013 population'!$A$3:$E$102,3,FALSE),"")</f>
        <v/>
      </c>
      <c r="P77" s="2" t="str">
        <f>IF('Adjacent Counties'!P77="x",VLOOKUP('2013 0-64'!P$1,'2013 population'!$A$3:$E$102,3,FALSE),"")</f>
        <v/>
      </c>
      <c r="Q77" s="2" t="str">
        <f>IF('Adjacent Counties'!Q77="x",VLOOKUP('2013 0-64'!Q$1,'2013 population'!$A$3:$E$102,3,FALSE),"")</f>
        <v/>
      </c>
      <c r="R77" s="2" t="str">
        <f>IF('Adjacent Counties'!R77="x",VLOOKUP('2013 0-64'!R$1,'2013 population'!$A$3:$E$102,3,FALSE),"")</f>
        <v/>
      </c>
      <c r="S77" s="2" t="str">
        <f>IF('Adjacent Counties'!S77="x",VLOOKUP('2013 0-64'!S$1,'2013 population'!$A$3:$E$102,3,FALSE),"")</f>
        <v/>
      </c>
      <c r="T77" s="2">
        <f>IF('Adjacent Counties'!T77="x",VLOOKUP('2013 0-64'!T$1,'2013 population'!$A$3:$E$102,3,FALSE),"")</f>
        <v>8167</v>
      </c>
      <c r="U77" s="2" t="str">
        <f>IF('Adjacent Counties'!U77="x",VLOOKUP('2013 0-64'!U$1,'2013 population'!$A$3:$E$102,3,FALSE),"")</f>
        <v/>
      </c>
      <c r="V77" s="2" t="str">
        <f>IF('Adjacent Counties'!V77="x",VLOOKUP('2013 0-64'!V$1,'2013 population'!$A$3:$E$102,3,FALSE),"")</f>
        <v/>
      </c>
      <c r="W77" s="2" t="str">
        <f>IF('Adjacent Counties'!W77="x",VLOOKUP('2013 0-64'!W$1,'2013 population'!$A$3:$E$102,3,FALSE),"")</f>
        <v/>
      </c>
      <c r="X77" s="2" t="str">
        <f>IF('Adjacent Counties'!X77="x",VLOOKUP('2013 0-64'!X$1,'2013 population'!$A$3:$E$102,3,FALSE),"")</f>
        <v/>
      </c>
      <c r="Y77" s="2" t="str">
        <f>IF('Adjacent Counties'!Y77="x",VLOOKUP('2013 0-64'!Y$1,'2013 population'!$A$3:$E$102,3,FALSE),"")</f>
        <v/>
      </c>
      <c r="Z77" s="2" t="str">
        <f>IF('Adjacent Counties'!Z77="x",VLOOKUP('2013 0-64'!Z$1,'2013 population'!$A$3:$E$102,3,FALSE),"")</f>
        <v/>
      </c>
      <c r="AA77" s="2" t="str">
        <f>IF('Adjacent Counties'!AA77="x",VLOOKUP('2013 0-64'!AA$1,'2013 population'!$A$3:$E$102,3,FALSE),"")</f>
        <v/>
      </c>
      <c r="AB77" s="2" t="str">
        <f>IF('Adjacent Counties'!AB77="x",VLOOKUP('2013 0-64'!AB$1,'2013 population'!$A$3:$E$102,3,FALSE),"")</f>
        <v/>
      </c>
      <c r="AC77" s="2" t="str">
        <f>IF('Adjacent Counties'!AC77="x",VLOOKUP('2013 0-64'!AC$1,'2013 population'!$A$3:$E$102,3,FALSE),"")</f>
        <v/>
      </c>
      <c r="AD77" s="2">
        <f>IF('Adjacent Counties'!AD77="x",VLOOKUP('2013 0-64'!AD$1,'2013 population'!$A$3:$E$102,3,FALSE),"")</f>
        <v>15526</v>
      </c>
      <c r="AE77" s="2" t="str">
        <f>IF('Adjacent Counties'!AE77="x",VLOOKUP('2013 0-64'!AE$1,'2013 population'!$A$3:$E$102,3,FALSE),"")</f>
        <v/>
      </c>
      <c r="AF77" s="2" t="str">
        <f>IF('Adjacent Counties'!AF77="x",VLOOKUP('2013 0-64'!AF$1,'2013 population'!$A$3:$E$102,3,FALSE),"")</f>
        <v/>
      </c>
      <c r="AG77" s="2" t="str">
        <f>IF('Adjacent Counties'!AG77="x",VLOOKUP('2013 0-64'!AG$1,'2013 population'!$A$3:$E$102,3,FALSE),"")</f>
        <v/>
      </c>
      <c r="AH77" s="2" t="str">
        <f>IF('Adjacent Counties'!AH77="x",VLOOKUP('2013 0-64'!AH$1,'2013 population'!$A$3:$E$102,3,FALSE),"")</f>
        <v/>
      </c>
      <c r="AI77" s="2" t="str">
        <f>IF('Adjacent Counties'!AI77="x",VLOOKUP('2013 0-64'!AI$1,'2013 population'!$A$3:$E$102,3,FALSE),"")</f>
        <v/>
      </c>
      <c r="AJ77" s="2" t="str">
        <f>IF('Adjacent Counties'!AJ77="x",VLOOKUP('2013 0-64'!AJ$1,'2013 population'!$A$3:$E$102,3,FALSE),"")</f>
        <v/>
      </c>
      <c r="AK77" s="2" t="str">
        <f>IF('Adjacent Counties'!AK77="x",VLOOKUP('2013 0-64'!AK$1,'2013 population'!$A$3:$E$102,3,FALSE),"")</f>
        <v/>
      </c>
      <c r="AL77" s="2" t="str">
        <f>IF('Adjacent Counties'!AL77="x",VLOOKUP('2013 0-64'!AL$1,'2013 population'!$A$3:$E$102,3,FALSE),"")</f>
        <v/>
      </c>
      <c r="AM77" s="2" t="str">
        <f>IF('Adjacent Counties'!AM77="x",VLOOKUP('2013 0-64'!AM$1,'2013 population'!$A$3:$E$102,3,FALSE),"")</f>
        <v/>
      </c>
      <c r="AN77" s="2" t="str">
        <f>IF('Adjacent Counties'!AN77="x",VLOOKUP('2013 0-64'!AN$1,'2013 population'!$A$3:$E$102,3,FALSE),"")</f>
        <v/>
      </c>
      <c r="AO77" s="2" t="str">
        <f>IF('Adjacent Counties'!AO77="x",VLOOKUP('2013 0-64'!AO$1,'2013 population'!$A$3:$E$102,3,FALSE),"")</f>
        <v/>
      </c>
      <c r="AP77" s="2">
        <f>IF('Adjacent Counties'!AP77="x",VLOOKUP('2013 0-64'!AP$1,'2013 population'!$A$3:$E$102,3,FALSE),"")</f>
        <v>38488</v>
      </c>
      <c r="AQ77" s="2" t="str">
        <f>IF('Adjacent Counties'!AQ77="x",VLOOKUP('2013 0-64'!AQ$1,'2013 population'!$A$3:$E$102,3,FALSE),"")</f>
        <v/>
      </c>
      <c r="AR77" s="2" t="str">
        <f>IF('Adjacent Counties'!AR77="x",VLOOKUP('2013 0-64'!AR$1,'2013 population'!$A$3:$E$102,3,FALSE),"")</f>
        <v/>
      </c>
      <c r="AS77" s="2" t="str">
        <f>IF('Adjacent Counties'!AS77="x",VLOOKUP('2013 0-64'!AS$1,'2013 population'!$A$3:$E$102,3,FALSE),"")</f>
        <v/>
      </c>
      <c r="AT77" s="2" t="str">
        <f>IF('Adjacent Counties'!AT77="x",VLOOKUP('2013 0-64'!AT$1,'2013 population'!$A$3:$E$102,3,FALSE),"")</f>
        <v/>
      </c>
      <c r="AU77" s="2" t="str">
        <f>IF('Adjacent Counties'!AU77="x",VLOOKUP('2013 0-64'!AU$1,'2013 population'!$A$3:$E$102,3,FALSE),"")</f>
        <v/>
      </c>
      <c r="AV77" s="2" t="str">
        <f>IF('Adjacent Counties'!AV77="x",VLOOKUP('2013 0-64'!AV$1,'2013 population'!$A$3:$E$102,3,FALSE),"")</f>
        <v/>
      </c>
      <c r="AW77" s="2" t="str">
        <f>IF('Adjacent Counties'!AW77="x",VLOOKUP('2013 0-64'!AW$1,'2013 population'!$A$3:$E$102,3,FALSE),"")</f>
        <v/>
      </c>
      <c r="AX77" s="2" t="str">
        <f>IF('Adjacent Counties'!AX77="x",VLOOKUP('2013 0-64'!AX$1,'2013 population'!$A$3:$E$102,3,FALSE),"")</f>
        <v/>
      </c>
      <c r="AY77" s="2" t="str">
        <f>IF('Adjacent Counties'!AY77="x",VLOOKUP('2013 0-64'!AY$1,'2013 population'!$A$3:$E$102,3,FALSE),"")</f>
        <v/>
      </c>
      <c r="AZ77" s="2" t="str">
        <f>IF('Adjacent Counties'!AZ77="x",VLOOKUP('2013 0-64'!AZ$1,'2013 population'!$A$3:$E$102,3,FALSE),"")</f>
        <v/>
      </c>
      <c r="BA77" s="2" t="str">
        <f>IF('Adjacent Counties'!BA77="x",VLOOKUP('2013 0-64'!BA$1,'2013 population'!$A$3:$E$102,3,FALSE),"")</f>
        <v/>
      </c>
      <c r="BB77" s="2" t="str">
        <f>IF('Adjacent Counties'!BB77="x",VLOOKUP('2013 0-64'!BB$1,'2013 population'!$A$3:$E$102,3,FALSE),"")</f>
        <v/>
      </c>
      <c r="BC77" s="2" t="str">
        <f>IF('Adjacent Counties'!BC77="x",VLOOKUP('2013 0-64'!BC$1,'2013 population'!$A$3:$E$102,3,FALSE),"")</f>
        <v/>
      </c>
      <c r="BD77" s="2" t="str">
        <f>IF('Adjacent Counties'!BD77="x",VLOOKUP('2013 0-64'!BD$1,'2013 population'!$A$3:$E$102,3,FALSE),"")</f>
        <v/>
      </c>
      <c r="BE77" s="2" t="str">
        <f>IF('Adjacent Counties'!BE77="x",VLOOKUP('2013 0-64'!BE$1,'2013 population'!$A$3:$E$102,3,FALSE),"")</f>
        <v/>
      </c>
      <c r="BF77" s="2" t="str">
        <f>IF('Adjacent Counties'!BF77="x",VLOOKUP('2013 0-64'!BF$1,'2013 population'!$A$3:$E$102,3,FALSE),"")</f>
        <v/>
      </c>
      <c r="BG77" s="2" t="str">
        <f>IF('Adjacent Counties'!BG77="x",VLOOKUP('2013 0-64'!BG$1,'2013 population'!$A$3:$E$102,3,FALSE),"")</f>
        <v/>
      </c>
      <c r="BH77" s="2" t="str">
        <f>IF('Adjacent Counties'!BH77="x",VLOOKUP('2013 0-64'!BH$1,'2013 population'!$A$3:$E$102,3,FALSE),"")</f>
        <v/>
      </c>
      <c r="BI77" s="2" t="str">
        <f>IF('Adjacent Counties'!BI77="x",VLOOKUP('2013 0-64'!BI$1,'2013 population'!$A$3:$E$102,3,FALSE),"")</f>
        <v/>
      </c>
      <c r="BJ77" s="2" t="str">
        <f>IF('Adjacent Counties'!BJ77="x",VLOOKUP('2013 0-64'!BJ$1,'2013 population'!$A$3:$E$102,3,FALSE),"")</f>
        <v/>
      </c>
      <c r="BK77" s="2">
        <f>IF('Adjacent Counties'!BK77="x",VLOOKUP('2013 0-64'!BK$1,'2013 population'!$A$3:$E$102,3,FALSE),"")</f>
        <v>2937</v>
      </c>
      <c r="BL77" s="2">
        <f>IF('Adjacent Counties'!BL77="x",VLOOKUP('2013 0-64'!BL$1,'2013 population'!$A$3:$E$102,3,FALSE),"")</f>
        <v>11732</v>
      </c>
      <c r="BM77" s="2" t="str">
        <f>IF('Adjacent Counties'!BM77="x",VLOOKUP('2013 0-64'!BM$1,'2013 population'!$A$3:$E$102,3,FALSE),"")</f>
        <v/>
      </c>
      <c r="BN77" s="2" t="str">
        <f>IF('Adjacent Counties'!BN77="x",VLOOKUP('2013 0-64'!BN$1,'2013 population'!$A$3:$E$102,3,FALSE),"")</f>
        <v/>
      </c>
      <c r="BO77" s="2" t="str">
        <f>IF('Adjacent Counties'!BO77="x",VLOOKUP('2013 0-64'!BO$1,'2013 population'!$A$3:$E$102,3,FALSE),"")</f>
        <v/>
      </c>
      <c r="BP77" s="2" t="str">
        <f>IF('Adjacent Counties'!BP77="x",VLOOKUP('2013 0-64'!BP$1,'2013 population'!$A$3:$E$102,3,FALSE),"")</f>
        <v/>
      </c>
      <c r="BQ77" s="2" t="str">
        <f>IF('Adjacent Counties'!BQ77="x",VLOOKUP('2013 0-64'!BQ$1,'2013 population'!$A$3:$E$102,3,FALSE),"")</f>
        <v/>
      </c>
      <c r="BR77" s="2" t="str">
        <f>IF('Adjacent Counties'!BR77="x",VLOOKUP('2013 0-64'!BR$1,'2013 population'!$A$3:$E$102,3,FALSE),"")</f>
        <v/>
      </c>
      <c r="BS77" s="2" t="str">
        <f>IF('Adjacent Counties'!BS77="x",VLOOKUP('2013 0-64'!BS$1,'2013 population'!$A$3:$E$102,3,FALSE),"")</f>
        <v/>
      </c>
      <c r="BT77" s="2" t="str">
        <f>IF('Adjacent Counties'!BT77="x",VLOOKUP('2013 0-64'!BT$1,'2013 population'!$A$3:$E$102,3,FALSE),"")</f>
        <v/>
      </c>
      <c r="BU77" s="2" t="str">
        <f>IF('Adjacent Counties'!BU77="x",VLOOKUP('2013 0-64'!BU$1,'2013 population'!$A$3:$E$102,3,FALSE),"")</f>
        <v/>
      </c>
      <c r="BV77" s="2" t="str">
        <f>IF('Adjacent Counties'!BV77="x",VLOOKUP('2013 0-64'!BV$1,'2013 population'!$A$3:$E$102,3,FALSE),"")</f>
        <v/>
      </c>
      <c r="BW77" s="2" t="str">
        <f>IF('Adjacent Counties'!BW77="x",VLOOKUP('2013 0-64'!BW$1,'2013 population'!$A$3:$E$102,3,FALSE),"")</f>
        <v/>
      </c>
      <c r="BX77" s="2" t="str">
        <f>IF('Adjacent Counties'!BX77="x",VLOOKUP('2013 0-64'!BX$1,'2013 population'!$A$3:$E$102,3,FALSE),"")</f>
        <v/>
      </c>
      <c r="BY77" s="2">
        <f>IF('Adjacent Counties'!BY77="x",VLOOKUP('2013 0-64'!BY$1,'2013 population'!$A$3:$E$102,3,FALSE),"")</f>
        <v>13178</v>
      </c>
      <c r="BZ77" s="2" t="str">
        <f>IF('Adjacent Counties'!BZ77="x",VLOOKUP('2013 0-64'!BZ$1,'2013 population'!$A$3:$E$102,3,FALSE),"")</f>
        <v/>
      </c>
      <c r="CA77" s="2" t="str">
        <f>IF('Adjacent Counties'!CA77="x",VLOOKUP('2013 0-64'!CA$1,'2013 population'!$A$3:$E$102,3,FALSE),"")</f>
        <v/>
      </c>
      <c r="CB77" s="2" t="str">
        <f>IF('Adjacent Counties'!CB77="x",VLOOKUP('2013 0-64'!CB$1,'2013 population'!$A$3:$E$102,3,FALSE),"")</f>
        <v/>
      </c>
      <c r="CC77" s="2" t="str">
        <f>IF('Adjacent Counties'!CC77="x",VLOOKUP('2013 0-64'!CC$1,'2013 population'!$A$3:$E$102,3,FALSE),"")</f>
        <v/>
      </c>
      <c r="CD77" s="2" t="str">
        <f>IF('Adjacent Counties'!CD77="x",VLOOKUP('2013 0-64'!CD$1,'2013 population'!$A$3:$E$102,3,FALSE),"")</f>
        <v/>
      </c>
      <c r="CE77" s="2" t="str">
        <f>IF('Adjacent Counties'!CE77="x",VLOOKUP('2013 0-64'!CE$1,'2013 population'!$A$3:$E$102,3,FALSE),"")</f>
        <v/>
      </c>
      <c r="CF77" s="2" t="str">
        <f>IF('Adjacent Counties'!CF77="x",VLOOKUP('2013 0-64'!CF$1,'2013 population'!$A$3:$E$102,3,FALSE),"")</f>
        <v/>
      </c>
      <c r="CG77" s="2" t="str">
        <f>IF('Adjacent Counties'!CG77="x",VLOOKUP('2013 0-64'!CG$1,'2013 population'!$A$3:$E$102,3,FALSE),"")</f>
        <v/>
      </c>
      <c r="CH77" s="2" t="str">
        <f>IF('Adjacent Counties'!CH77="x",VLOOKUP('2013 0-64'!CH$1,'2013 population'!$A$3:$E$102,3,FALSE),"")</f>
        <v/>
      </c>
      <c r="CI77" s="2" t="str">
        <f>IF('Adjacent Counties'!CI77="x",VLOOKUP('2013 0-64'!CI$1,'2013 population'!$A$3:$E$102,3,FALSE),"")</f>
        <v/>
      </c>
      <c r="CJ77" s="2" t="str">
        <f>IF('Adjacent Counties'!CJ77="x",VLOOKUP('2013 0-64'!CJ$1,'2013 population'!$A$3:$E$102,3,FALSE),"")</f>
        <v/>
      </c>
      <c r="CK77" s="2" t="str">
        <f>IF('Adjacent Counties'!CK77="x",VLOOKUP('2013 0-64'!CK$1,'2013 population'!$A$3:$E$102,3,FALSE),"")</f>
        <v/>
      </c>
      <c r="CL77" s="2" t="str">
        <f>IF('Adjacent Counties'!CL77="x",VLOOKUP('2013 0-64'!CL$1,'2013 population'!$A$3:$E$102,3,FALSE),"")</f>
        <v/>
      </c>
      <c r="CM77" s="2" t="str">
        <f>IF('Adjacent Counties'!CM77="x",VLOOKUP('2013 0-64'!CM$1,'2013 population'!$A$3:$E$102,3,FALSE),"")</f>
        <v/>
      </c>
      <c r="CN77" s="2" t="str">
        <f>IF('Adjacent Counties'!CN77="x",VLOOKUP('2013 0-64'!CN$1,'2013 population'!$A$3:$E$102,3,FALSE),"")</f>
        <v/>
      </c>
      <c r="CO77" s="2" t="str">
        <f>IF('Adjacent Counties'!CO77="x",VLOOKUP('2013 0-64'!CO$1,'2013 population'!$A$3:$E$102,3,FALSE),"")</f>
        <v/>
      </c>
      <c r="CP77" s="2" t="str">
        <f>IF('Adjacent Counties'!CP77="x",VLOOKUP('2013 0-64'!CP$1,'2013 population'!$A$3:$E$102,3,FALSE),"")</f>
        <v/>
      </c>
      <c r="CQ77" s="2" t="str">
        <f>IF('Adjacent Counties'!CQ77="x",VLOOKUP('2013 0-64'!CQ$1,'2013 population'!$A$3:$E$102,3,FALSE),"")</f>
        <v/>
      </c>
      <c r="CR77" s="2" t="str">
        <f>IF('Adjacent Counties'!CR77="x",VLOOKUP('2013 0-64'!CR$1,'2013 population'!$A$3:$E$102,3,FALSE),"")</f>
        <v/>
      </c>
      <c r="CS77" s="2" t="str">
        <f>IF('Adjacent Counties'!CS77="x",VLOOKUP('2013 0-64'!CS$1,'2013 population'!$A$3:$E$102,3,FALSE),"")</f>
        <v/>
      </c>
      <c r="CT77" s="2" t="str">
        <f>IF('Adjacent Counties'!CT77="x",VLOOKUP('2013 0-64'!CT$1,'2013 population'!$A$3:$E$102,3,FALSE),"")</f>
        <v/>
      </c>
      <c r="CU77" s="2" t="str">
        <f>IF('Adjacent Counties'!CU77="x",VLOOKUP('2013 0-64'!CU$1,'2013 population'!$A$3:$E$102,3,FALSE),"")</f>
        <v/>
      </c>
      <c r="CV77" s="2" t="str">
        <f>IF('Adjacent Counties'!CV77="x",VLOOKUP('2013 0-64'!CV$1,'2013 population'!$A$3:$E$102,3,FALSE),"")</f>
        <v/>
      </c>
      <c r="CW77" s="2" t="str">
        <f>IF('Adjacent Counties'!CW77="x",VLOOKUP('2013 0-64'!CW$1,'2013 population'!$A$3:$E$102,3,FALSE),"")</f>
        <v/>
      </c>
      <c r="CX77" s="2">
        <f t="shared" si="2"/>
        <v>103099</v>
      </c>
      <c r="CY77" s="2">
        <f>SUMIF('Residents by Age'!B$2:B$422,"="&amp;'2013 0-64'!A77,'Residents by Age'!E$2:E$422)</f>
        <v>119</v>
      </c>
      <c r="CZ77" s="9">
        <f t="shared" si="3"/>
        <v>1.1542303999068857</v>
      </c>
    </row>
    <row r="78" spans="1:104">
      <c r="A78" s="3" t="s">
        <v>76</v>
      </c>
      <c r="B78" s="2" t="str">
        <f>IF('Adjacent Counties'!B78="x",VLOOKUP('2013 0-64'!B$1,'2013 population'!$A$3:$E$102,3,FALSE),"")</f>
        <v/>
      </c>
      <c r="C78" s="2" t="str">
        <f>IF('Adjacent Counties'!C78="x",VLOOKUP('2013 0-64'!C$1,'2013 population'!$A$3:$E$102,3,FALSE),"")</f>
        <v/>
      </c>
      <c r="D78" s="2" t="str">
        <f>IF('Adjacent Counties'!D78="x",VLOOKUP('2013 0-64'!D$1,'2013 population'!$A$3:$E$102,3,FALSE),"")</f>
        <v/>
      </c>
      <c r="E78" s="2">
        <f>IF('Adjacent Counties'!E78="x",VLOOKUP('2013 0-64'!E$1,'2013 population'!$A$3:$E$102,3,FALSE),"")</f>
        <v>2317</v>
      </c>
      <c r="F78" s="2" t="str">
        <f>IF('Adjacent Counties'!F78="x",VLOOKUP('2013 0-64'!F$1,'2013 population'!$A$3:$E$102,3,FALSE),"")</f>
        <v/>
      </c>
      <c r="G78" s="2" t="str">
        <f>IF('Adjacent Counties'!G78="x",VLOOKUP('2013 0-64'!G$1,'2013 population'!$A$3:$E$102,3,FALSE),"")</f>
        <v/>
      </c>
      <c r="H78" s="2" t="str">
        <f>IF('Adjacent Counties'!H78="x",VLOOKUP('2013 0-64'!H$1,'2013 population'!$A$3:$E$102,3,FALSE),"")</f>
        <v/>
      </c>
      <c r="I78" s="2" t="str">
        <f>IF('Adjacent Counties'!I78="x",VLOOKUP('2013 0-64'!I$1,'2013 population'!$A$3:$E$102,3,FALSE),"")</f>
        <v/>
      </c>
      <c r="J78" s="2" t="str">
        <f>IF('Adjacent Counties'!J78="x",VLOOKUP('2013 0-64'!J$1,'2013 population'!$A$3:$E$102,3,FALSE),"")</f>
        <v/>
      </c>
      <c r="K78" s="2" t="str">
        <f>IF('Adjacent Counties'!K78="x",VLOOKUP('2013 0-64'!K$1,'2013 population'!$A$3:$E$102,3,FALSE),"")</f>
        <v/>
      </c>
      <c r="L78" s="2" t="str">
        <f>IF('Adjacent Counties'!L78="x",VLOOKUP('2013 0-64'!L$1,'2013 population'!$A$3:$E$102,3,FALSE),"")</f>
        <v/>
      </c>
      <c r="M78" s="2" t="str">
        <f>IF('Adjacent Counties'!M78="x",VLOOKUP('2013 0-64'!M$1,'2013 population'!$A$3:$E$102,3,FALSE),"")</f>
        <v/>
      </c>
      <c r="N78" s="2" t="str">
        <f>IF('Adjacent Counties'!N78="x",VLOOKUP('2013 0-64'!N$1,'2013 population'!$A$3:$E$102,3,FALSE),"")</f>
        <v/>
      </c>
      <c r="O78" s="2" t="str">
        <f>IF('Adjacent Counties'!O78="x",VLOOKUP('2013 0-64'!O$1,'2013 population'!$A$3:$E$102,3,FALSE),"")</f>
        <v/>
      </c>
      <c r="P78" s="2" t="str">
        <f>IF('Adjacent Counties'!P78="x",VLOOKUP('2013 0-64'!P$1,'2013 population'!$A$3:$E$102,3,FALSE),"")</f>
        <v/>
      </c>
      <c r="Q78" s="2" t="str">
        <f>IF('Adjacent Counties'!Q78="x",VLOOKUP('2013 0-64'!Q$1,'2013 population'!$A$3:$E$102,3,FALSE),"")</f>
        <v/>
      </c>
      <c r="R78" s="2" t="str">
        <f>IF('Adjacent Counties'!R78="x",VLOOKUP('2013 0-64'!R$1,'2013 population'!$A$3:$E$102,3,FALSE),"")</f>
        <v/>
      </c>
      <c r="S78" s="2" t="str">
        <f>IF('Adjacent Counties'!S78="x",VLOOKUP('2013 0-64'!S$1,'2013 population'!$A$3:$E$102,3,FALSE),"")</f>
        <v/>
      </c>
      <c r="T78" s="2" t="str">
        <f>IF('Adjacent Counties'!T78="x",VLOOKUP('2013 0-64'!T$1,'2013 population'!$A$3:$E$102,3,FALSE),"")</f>
        <v/>
      </c>
      <c r="U78" s="2" t="str">
        <f>IF('Adjacent Counties'!U78="x",VLOOKUP('2013 0-64'!U$1,'2013 population'!$A$3:$E$102,3,FALSE),"")</f>
        <v/>
      </c>
      <c r="V78" s="2" t="str">
        <f>IF('Adjacent Counties'!V78="x",VLOOKUP('2013 0-64'!V$1,'2013 population'!$A$3:$E$102,3,FALSE),"")</f>
        <v/>
      </c>
      <c r="W78" s="2" t="str">
        <f>IF('Adjacent Counties'!W78="x",VLOOKUP('2013 0-64'!W$1,'2013 population'!$A$3:$E$102,3,FALSE),"")</f>
        <v/>
      </c>
      <c r="X78" s="2" t="str">
        <f>IF('Adjacent Counties'!X78="x",VLOOKUP('2013 0-64'!X$1,'2013 population'!$A$3:$E$102,3,FALSE),"")</f>
        <v/>
      </c>
      <c r="Y78" s="2" t="str">
        <f>IF('Adjacent Counties'!Y78="x",VLOOKUP('2013 0-64'!Y$1,'2013 population'!$A$3:$E$102,3,FALSE),"")</f>
        <v/>
      </c>
      <c r="Z78" s="2" t="str">
        <f>IF('Adjacent Counties'!Z78="x",VLOOKUP('2013 0-64'!Z$1,'2013 population'!$A$3:$E$102,3,FALSE),"")</f>
        <v/>
      </c>
      <c r="AA78" s="2" t="str">
        <f>IF('Adjacent Counties'!AA78="x",VLOOKUP('2013 0-64'!AA$1,'2013 population'!$A$3:$E$102,3,FALSE),"")</f>
        <v/>
      </c>
      <c r="AB78" s="2" t="str">
        <f>IF('Adjacent Counties'!AB78="x",VLOOKUP('2013 0-64'!AB$1,'2013 population'!$A$3:$E$102,3,FALSE),"")</f>
        <v/>
      </c>
      <c r="AC78" s="2" t="str">
        <f>IF('Adjacent Counties'!AC78="x",VLOOKUP('2013 0-64'!AC$1,'2013 population'!$A$3:$E$102,3,FALSE),"")</f>
        <v/>
      </c>
      <c r="AD78" s="2" t="str">
        <f>IF('Adjacent Counties'!AD78="x",VLOOKUP('2013 0-64'!AD$1,'2013 population'!$A$3:$E$102,3,FALSE),"")</f>
        <v/>
      </c>
      <c r="AE78" s="2" t="str">
        <f>IF('Adjacent Counties'!AE78="x",VLOOKUP('2013 0-64'!AE$1,'2013 population'!$A$3:$E$102,3,FALSE),"")</f>
        <v/>
      </c>
      <c r="AF78" s="2" t="str">
        <f>IF('Adjacent Counties'!AF78="x",VLOOKUP('2013 0-64'!AF$1,'2013 population'!$A$3:$E$102,3,FALSE),"")</f>
        <v/>
      </c>
      <c r="AG78" s="2" t="str">
        <f>IF('Adjacent Counties'!AG78="x",VLOOKUP('2013 0-64'!AG$1,'2013 population'!$A$3:$E$102,3,FALSE),"")</f>
        <v/>
      </c>
      <c r="AH78" s="2" t="str">
        <f>IF('Adjacent Counties'!AH78="x",VLOOKUP('2013 0-64'!AH$1,'2013 population'!$A$3:$E$102,3,FALSE),"")</f>
        <v/>
      </c>
      <c r="AI78" s="2" t="str">
        <f>IF('Adjacent Counties'!AI78="x",VLOOKUP('2013 0-64'!AI$1,'2013 population'!$A$3:$E$102,3,FALSE),"")</f>
        <v/>
      </c>
      <c r="AJ78" s="2" t="str">
        <f>IF('Adjacent Counties'!AJ78="x",VLOOKUP('2013 0-64'!AJ$1,'2013 population'!$A$3:$E$102,3,FALSE),"")</f>
        <v/>
      </c>
      <c r="AK78" s="2" t="str">
        <f>IF('Adjacent Counties'!AK78="x",VLOOKUP('2013 0-64'!AK$1,'2013 population'!$A$3:$E$102,3,FALSE),"")</f>
        <v/>
      </c>
      <c r="AL78" s="2" t="str">
        <f>IF('Adjacent Counties'!AL78="x",VLOOKUP('2013 0-64'!AL$1,'2013 population'!$A$3:$E$102,3,FALSE),"")</f>
        <v/>
      </c>
      <c r="AM78" s="2" t="str">
        <f>IF('Adjacent Counties'!AM78="x",VLOOKUP('2013 0-64'!AM$1,'2013 population'!$A$3:$E$102,3,FALSE),"")</f>
        <v/>
      </c>
      <c r="AN78" s="2" t="str">
        <f>IF('Adjacent Counties'!AN78="x",VLOOKUP('2013 0-64'!AN$1,'2013 population'!$A$3:$E$102,3,FALSE),"")</f>
        <v/>
      </c>
      <c r="AO78" s="2" t="str">
        <f>IF('Adjacent Counties'!AO78="x",VLOOKUP('2013 0-64'!AO$1,'2013 population'!$A$3:$E$102,3,FALSE),"")</f>
        <v/>
      </c>
      <c r="AP78" s="2" t="str">
        <f>IF('Adjacent Counties'!AP78="x",VLOOKUP('2013 0-64'!AP$1,'2013 population'!$A$3:$E$102,3,FALSE),"")</f>
        <v/>
      </c>
      <c r="AQ78" s="2" t="str">
        <f>IF('Adjacent Counties'!AQ78="x",VLOOKUP('2013 0-64'!AQ$1,'2013 population'!$A$3:$E$102,3,FALSE),"")</f>
        <v/>
      </c>
      <c r="AR78" s="2" t="str">
        <f>IF('Adjacent Counties'!AR78="x",VLOOKUP('2013 0-64'!AR$1,'2013 population'!$A$3:$E$102,3,FALSE),"")</f>
        <v/>
      </c>
      <c r="AS78" s="2" t="str">
        <f>IF('Adjacent Counties'!AS78="x",VLOOKUP('2013 0-64'!AS$1,'2013 population'!$A$3:$E$102,3,FALSE),"")</f>
        <v/>
      </c>
      <c r="AT78" s="2" t="str">
        <f>IF('Adjacent Counties'!AT78="x",VLOOKUP('2013 0-64'!AT$1,'2013 population'!$A$3:$E$102,3,FALSE),"")</f>
        <v/>
      </c>
      <c r="AU78" s="2" t="str">
        <f>IF('Adjacent Counties'!AU78="x",VLOOKUP('2013 0-64'!AU$1,'2013 population'!$A$3:$E$102,3,FALSE),"")</f>
        <v/>
      </c>
      <c r="AV78" s="2">
        <f>IF('Adjacent Counties'!AV78="x",VLOOKUP('2013 0-64'!AV$1,'2013 population'!$A$3:$E$102,3,FALSE),"")</f>
        <v>2595</v>
      </c>
      <c r="AW78" s="2" t="str">
        <f>IF('Adjacent Counties'!AW78="x",VLOOKUP('2013 0-64'!AW$1,'2013 population'!$A$3:$E$102,3,FALSE),"")</f>
        <v/>
      </c>
      <c r="AX78" s="2" t="str">
        <f>IF('Adjacent Counties'!AX78="x",VLOOKUP('2013 0-64'!AX$1,'2013 population'!$A$3:$E$102,3,FALSE),"")</f>
        <v/>
      </c>
      <c r="AY78" s="2" t="str">
        <f>IF('Adjacent Counties'!AY78="x",VLOOKUP('2013 0-64'!AY$1,'2013 population'!$A$3:$E$102,3,FALSE),"")</f>
        <v/>
      </c>
      <c r="AZ78" s="2" t="str">
        <f>IF('Adjacent Counties'!AZ78="x",VLOOKUP('2013 0-64'!AZ$1,'2013 population'!$A$3:$E$102,3,FALSE),"")</f>
        <v/>
      </c>
      <c r="BA78" s="2" t="str">
        <f>IF('Adjacent Counties'!BA78="x",VLOOKUP('2013 0-64'!BA$1,'2013 population'!$A$3:$E$102,3,FALSE),"")</f>
        <v/>
      </c>
      <c r="BB78" s="2" t="str">
        <f>IF('Adjacent Counties'!BB78="x",VLOOKUP('2013 0-64'!BB$1,'2013 population'!$A$3:$E$102,3,FALSE),"")</f>
        <v/>
      </c>
      <c r="BC78" s="2" t="str">
        <f>IF('Adjacent Counties'!BC78="x",VLOOKUP('2013 0-64'!BC$1,'2013 population'!$A$3:$E$102,3,FALSE),"")</f>
        <v/>
      </c>
      <c r="BD78" s="2" t="str">
        <f>IF('Adjacent Counties'!BD78="x",VLOOKUP('2013 0-64'!BD$1,'2013 population'!$A$3:$E$102,3,FALSE),"")</f>
        <v/>
      </c>
      <c r="BE78" s="2" t="str">
        <f>IF('Adjacent Counties'!BE78="x",VLOOKUP('2013 0-64'!BE$1,'2013 population'!$A$3:$E$102,3,FALSE),"")</f>
        <v/>
      </c>
      <c r="BF78" s="2" t="str">
        <f>IF('Adjacent Counties'!BF78="x",VLOOKUP('2013 0-64'!BF$1,'2013 population'!$A$3:$E$102,3,FALSE),"")</f>
        <v/>
      </c>
      <c r="BG78" s="2" t="str">
        <f>IF('Adjacent Counties'!BG78="x",VLOOKUP('2013 0-64'!BG$1,'2013 population'!$A$3:$E$102,3,FALSE),"")</f>
        <v/>
      </c>
      <c r="BH78" s="2" t="str">
        <f>IF('Adjacent Counties'!BH78="x",VLOOKUP('2013 0-64'!BH$1,'2013 population'!$A$3:$E$102,3,FALSE),"")</f>
        <v/>
      </c>
      <c r="BI78" s="2" t="str">
        <f>IF('Adjacent Counties'!BI78="x",VLOOKUP('2013 0-64'!BI$1,'2013 population'!$A$3:$E$102,3,FALSE),"")</f>
        <v/>
      </c>
      <c r="BJ78" s="2" t="str">
        <f>IF('Adjacent Counties'!BJ78="x",VLOOKUP('2013 0-64'!BJ$1,'2013 population'!$A$3:$E$102,3,FALSE),"")</f>
        <v/>
      </c>
      <c r="BK78" s="2">
        <f>IF('Adjacent Counties'!BK78="x",VLOOKUP('2013 0-64'!BK$1,'2013 population'!$A$3:$E$102,3,FALSE),"")</f>
        <v>2937</v>
      </c>
      <c r="BL78" s="2">
        <f>IF('Adjacent Counties'!BL78="x",VLOOKUP('2013 0-64'!BL$1,'2013 population'!$A$3:$E$102,3,FALSE),"")</f>
        <v>11732</v>
      </c>
      <c r="BM78" s="2" t="str">
        <f>IF('Adjacent Counties'!BM78="x",VLOOKUP('2013 0-64'!BM$1,'2013 population'!$A$3:$E$102,3,FALSE),"")</f>
        <v/>
      </c>
      <c r="BN78" s="2" t="str">
        <f>IF('Adjacent Counties'!BN78="x",VLOOKUP('2013 0-64'!BN$1,'2013 population'!$A$3:$E$102,3,FALSE),"")</f>
        <v/>
      </c>
      <c r="BO78" s="2" t="str">
        <f>IF('Adjacent Counties'!BO78="x",VLOOKUP('2013 0-64'!BO$1,'2013 population'!$A$3:$E$102,3,FALSE),"")</f>
        <v/>
      </c>
      <c r="BP78" s="2" t="str">
        <f>IF('Adjacent Counties'!BP78="x",VLOOKUP('2013 0-64'!BP$1,'2013 population'!$A$3:$E$102,3,FALSE),"")</f>
        <v/>
      </c>
      <c r="BQ78" s="2" t="str">
        <f>IF('Adjacent Counties'!BQ78="x",VLOOKUP('2013 0-64'!BQ$1,'2013 population'!$A$3:$E$102,3,FALSE),"")</f>
        <v/>
      </c>
      <c r="BR78" s="2" t="str">
        <f>IF('Adjacent Counties'!BR78="x",VLOOKUP('2013 0-64'!BR$1,'2013 population'!$A$3:$E$102,3,FALSE),"")</f>
        <v/>
      </c>
      <c r="BS78" s="2" t="str">
        <f>IF('Adjacent Counties'!BS78="x",VLOOKUP('2013 0-64'!BS$1,'2013 population'!$A$3:$E$102,3,FALSE),"")</f>
        <v/>
      </c>
      <c r="BT78" s="2" t="str">
        <f>IF('Adjacent Counties'!BT78="x",VLOOKUP('2013 0-64'!BT$1,'2013 population'!$A$3:$E$102,3,FALSE),"")</f>
        <v/>
      </c>
      <c r="BU78" s="2" t="str">
        <f>IF('Adjacent Counties'!BU78="x",VLOOKUP('2013 0-64'!BU$1,'2013 population'!$A$3:$E$102,3,FALSE),"")</f>
        <v/>
      </c>
      <c r="BV78" s="2" t="str">
        <f>IF('Adjacent Counties'!BV78="x",VLOOKUP('2013 0-64'!BV$1,'2013 population'!$A$3:$E$102,3,FALSE),"")</f>
        <v/>
      </c>
      <c r="BW78" s="2" t="str">
        <f>IF('Adjacent Counties'!BW78="x",VLOOKUP('2013 0-64'!BW$1,'2013 population'!$A$3:$E$102,3,FALSE),"")</f>
        <v/>
      </c>
      <c r="BX78" s="2" t="str">
        <f>IF('Adjacent Counties'!BX78="x",VLOOKUP('2013 0-64'!BX$1,'2013 population'!$A$3:$E$102,3,FALSE),"")</f>
        <v/>
      </c>
      <c r="BY78" s="2" t="str">
        <f>IF('Adjacent Counties'!BY78="x",VLOOKUP('2013 0-64'!BY$1,'2013 population'!$A$3:$E$102,3,FALSE),"")</f>
        <v/>
      </c>
      <c r="BZ78" s="2">
        <f>IF('Adjacent Counties'!BZ78="x",VLOOKUP('2013 0-64'!BZ$1,'2013 population'!$A$3:$E$102,3,FALSE),"")</f>
        <v>4228</v>
      </c>
      <c r="CA78" s="2" t="str">
        <f>IF('Adjacent Counties'!CA78="x",VLOOKUP('2013 0-64'!CA$1,'2013 population'!$A$3:$E$102,3,FALSE),"")</f>
        <v/>
      </c>
      <c r="CB78" s="2" t="str">
        <f>IF('Adjacent Counties'!CB78="x",VLOOKUP('2013 0-64'!CB$1,'2013 population'!$A$3:$E$102,3,FALSE),"")</f>
        <v/>
      </c>
      <c r="CC78" s="2" t="str">
        <f>IF('Adjacent Counties'!CC78="x",VLOOKUP('2013 0-64'!CC$1,'2013 population'!$A$3:$E$102,3,FALSE),"")</f>
        <v/>
      </c>
      <c r="CD78" s="2" t="str">
        <f>IF('Adjacent Counties'!CD78="x",VLOOKUP('2013 0-64'!CD$1,'2013 population'!$A$3:$E$102,3,FALSE),"")</f>
        <v/>
      </c>
      <c r="CE78" s="2" t="str">
        <f>IF('Adjacent Counties'!CE78="x",VLOOKUP('2013 0-64'!CE$1,'2013 population'!$A$3:$E$102,3,FALSE),"")</f>
        <v/>
      </c>
      <c r="CF78" s="2">
        <f>IF('Adjacent Counties'!CF78="x",VLOOKUP('2013 0-64'!CF$1,'2013 population'!$A$3:$E$102,3,FALSE),"")</f>
        <v>3278</v>
      </c>
      <c r="CG78" s="2">
        <f>IF('Adjacent Counties'!CG78="x",VLOOKUP('2013 0-64'!CG$1,'2013 population'!$A$3:$E$102,3,FALSE),"")</f>
        <v>5932</v>
      </c>
      <c r="CH78" s="2" t="str">
        <f>IF('Adjacent Counties'!CH78="x",VLOOKUP('2013 0-64'!CH$1,'2013 population'!$A$3:$E$102,3,FALSE),"")</f>
        <v/>
      </c>
      <c r="CI78" s="2" t="str">
        <f>IF('Adjacent Counties'!CI78="x",VLOOKUP('2013 0-64'!CI$1,'2013 population'!$A$3:$E$102,3,FALSE),"")</f>
        <v/>
      </c>
      <c r="CJ78" s="2" t="str">
        <f>IF('Adjacent Counties'!CJ78="x",VLOOKUP('2013 0-64'!CJ$1,'2013 population'!$A$3:$E$102,3,FALSE),"")</f>
        <v/>
      </c>
      <c r="CK78" s="2" t="str">
        <f>IF('Adjacent Counties'!CK78="x",VLOOKUP('2013 0-64'!CK$1,'2013 population'!$A$3:$E$102,3,FALSE),"")</f>
        <v/>
      </c>
      <c r="CL78" s="2" t="str">
        <f>IF('Adjacent Counties'!CL78="x",VLOOKUP('2013 0-64'!CL$1,'2013 population'!$A$3:$E$102,3,FALSE),"")</f>
        <v/>
      </c>
      <c r="CM78" s="2" t="str">
        <f>IF('Adjacent Counties'!CM78="x",VLOOKUP('2013 0-64'!CM$1,'2013 population'!$A$3:$E$102,3,FALSE),"")</f>
        <v/>
      </c>
      <c r="CN78" s="2" t="str">
        <f>IF('Adjacent Counties'!CN78="x",VLOOKUP('2013 0-64'!CN$1,'2013 population'!$A$3:$E$102,3,FALSE),"")</f>
        <v/>
      </c>
      <c r="CO78" s="2" t="str">
        <f>IF('Adjacent Counties'!CO78="x",VLOOKUP('2013 0-64'!CO$1,'2013 population'!$A$3:$E$102,3,FALSE),"")</f>
        <v/>
      </c>
      <c r="CP78" s="2" t="str">
        <f>IF('Adjacent Counties'!CP78="x",VLOOKUP('2013 0-64'!CP$1,'2013 population'!$A$3:$E$102,3,FALSE),"")</f>
        <v/>
      </c>
      <c r="CQ78" s="2" t="str">
        <f>IF('Adjacent Counties'!CQ78="x",VLOOKUP('2013 0-64'!CQ$1,'2013 population'!$A$3:$E$102,3,FALSE),"")</f>
        <v/>
      </c>
      <c r="CR78" s="2" t="str">
        <f>IF('Adjacent Counties'!CR78="x",VLOOKUP('2013 0-64'!CR$1,'2013 population'!$A$3:$E$102,3,FALSE),"")</f>
        <v/>
      </c>
      <c r="CS78" s="2" t="str">
        <f>IF('Adjacent Counties'!CS78="x",VLOOKUP('2013 0-64'!CS$1,'2013 population'!$A$3:$E$102,3,FALSE),"")</f>
        <v/>
      </c>
      <c r="CT78" s="2" t="str">
        <f>IF('Adjacent Counties'!CT78="x",VLOOKUP('2013 0-64'!CT$1,'2013 population'!$A$3:$E$102,3,FALSE),"")</f>
        <v/>
      </c>
      <c r="CU78" s="2" t="str">
        <f>IF('Adjacent Counties'!CU78="x",VLOOKUP('2013 0-64'!CU$1,'2013 population'!$A$3:$E$102,3,FALSE),"")</f>
        <v/>
      </c>
      <c r="CV78" s="2" t="str">
        <f>IF('Adjacent Counties'!CV78="x",VLOOKUP('2013 0-64'!CV$1,'2013 population'!$A$3:$E$102,3,FALSE),"")</f>
        <v/>
      </c>
      <c r="CW78" s="2" t="str">
        <f>IF('Adjacent Counties'!CW78="x",VLOOKUP('2013 0-64'!CW$1,'2013 population'!$A$3:$E$102,3,FALSE),"")</f>
        <v/>
      </c>
      <c r="CX78" s="2">
        <f t="shared" si="2"/>
        <v>33019</v>
      </c>
      <c r="CY78" s="2">
        <f>SUMIF('Residents by Age'!B$2:B$422,"="&amp;'2013 0-64'!A78,'Residents by Age'!E$2:E$422)</f>
        <v>25</v>
      </c>
      <c r="CZ78" s="9">
        <f t="shared" si="3"/>
        <v>0.75713982858354278</v>
      </c>
    </row>
    <row r="79" spans="1:104">
      <c r="A79" s="3" t="s">
        <v>77</v>
      </c>
      <c r="B79" s="2" t="str">
        <f>IF('Adjacent Counties'!B79="x",VLOOKUP('2013 0-64'!B$1,'2013 population'!$A$3:$E$102,3,FALSE),"")</f>
        <v/>
      </c>
      <c r="C79" s="2" t="str">
        <f>IF('Adjacent Counties'!C79="x",VLOOKUP('2013 0-64'!C$1,'2013 population'!$A$3:$E$102,3,FALSE),"")</f>
        <v/>
      </c>
      <c r="D79" s="2" t="str">
        <f>IF('Adjacent Counties'!D79="x",VLOOKUP('2013 0-64'!D$1,'2013 population'!$A$3:$E$102,3,FALSE),"")</f>
        <v/>
      </c>
      <c r="E79" s="2" t="str">
        <f>IF('Adjacent Counties'!E79="x",VLOOKUP('2013 0-64'!E$1,'2013 population'!$A$3:$E$102,3,FALSE),"")</f>
        <v/>
      </c>
      <c r="F79" s="2" t="str">
        <f>IF('Adjacent Counties'!F79="x",VLOOKUP('2013 0-64'!F$1,'2013 population'!$A$3:$E$102,3,FALSE),"")</f>
        <v/>
      </c>
      <c r="G79" s="2" t="str">
        <f>IF('Adjacent Counties'!G79="x",VLOOKUP('2013 0-64'!G$1,'2013 population'!$A$3:$E$102,3,FALSE),"")</f>
        <v/>
      </c>
      <c r="H79" s="2" t="str">
        <f>IF('Adjacent Counties'!H79="x",VLOOKUP('2013 0-64'!H$1,'2013 population'!$A$3:$E$102,3,FALSE),"")</f>
        <v/>
      </c>
      <c r="I79" s="2" t="str">
        <f>IF('Adjacent Counties'!I79="x",VLOOKUP('2013 0-64'!I$1,'2013 population'!$A$3:$E$102,3,FALSE),"")</f>
        <v/>
      </c>
      <c r="J79" s="2">
        <f>IF('Adjacent Counties'!J79="x",VLOOKUP('2013 0-64'!J$1,'2013 population'!$A$3:$E$102,3,FALSE),"")</f>
        <v>3693</v>
      </c>
      <c r="K79" s="2" t="str">
        <f>IF('Adjacent Counties'!K79="x",VLOOKUP('2013 0-64'!K$1,'2013 population'!$A$3:$E$102,3,FALSE),"")</f>
        <v/>
      </c>
      <c r="L79" s="2" t="str">
        <f>IF('Adjacent Counties'!L79="x",VLOOKUP('2013 0-64'!L$1,'2013 population'!$A$3:$E$102,3,FALSE),"")</f>
        <v/>
      </c>
      <c r="M79" s="2" t="str">
        <f>IF('Adjacent Counties'!M79="x",VLOOKUP('2013 0-64'!M$1,'2013 population'!$A$3:$E$102,3,FALSE),"")</f>
        <v/>
      </c>
      <c r="N79" s="2" t="str">
        <f>IF('Adjacent Counties'!N79="x",VLOOKUP('2013 0-64'!N$1,'2013 population'!$A$3:$E$102,3,FALSE),"")</f>
        <v/>
      </c>
      <c r="O79" s="2" t="str">
        <f>IF('Adjacent Counties'!O79="x",VLOOKUP('2013 0-64'!O$1,'2013 population'!$A$3:$E$102,3,FALSE),"")</f>
        <v/>
      </c>
      <c r="P79" s="2" t="str">
        <f>IF('Adjacent Counties'!P79="x",VLOOKUP('2013 0-64'!P$1,'2013 population'!$A$3:$E$102,3,FALSE),"")</f>
        <v/>
      </c>
      <c r="Q79" s="2" t="str">
        <f>IF('Adjacent Counties'!Q79="x",VLOOKUP('2013 0-64'!Q$1,'2013 population'!$A$3:$E$102,3,FALSE),"")</f>
        <v/>
      </c>
      <c r="R79" s="2" t="str">
        <f>IF('Adjacent Counties'!R79="x",VLOOKUP('2013 0-64'!R$1,'2013 population'!$A$3:$E$102,3,FALSE),"")</f>
        <v/>
      </c>
      <c r="S79" s="2" t="str">
        <f>IF('Adjacent Counties'!S79="x",VLOOKUP('2013 0-64'!S$1,'2013 population'!$A$3:$E$102,3,FALSE),"")</f>
        <v/>
      </c>
      <c r="T79" s="2" t="str">
        <f>IF('Adjacent Counties'!T79="x",VLOOKUP('2013 0-64'!T$1,'2013 population'!$A$3:$E$102,3,FALSE),"")</f>
        <v/>
      </c>
      <c r="U79" s="2" t="str">
        <f>IF('Adjacent Counties'!U79="x",VLOOKUP('2013 0-64'!U$1,'2013 population'!$A$3:$E$102,3,FALSE),"")</f>
        <v/>
      </c>
      <c r="V79" s="2" t="str">
        <f>IF('Adjacent Counties'!V79="x",VLOOKUP('2013 0-64'!V$1,'2013 population'!$A$3:$E$102,3,FALSE),"")</f>
        <v/>
      </c>
      <c r="W79" s="2" t="str">
        <f>IF('Adjacent Counties'!W79="x",VLOOKUP('2013 0-64'!W$1,'2013 population'!$A$3:$E$102,3,FALSE),"")</f>
        <v/>
      </c>
      <c r="X79" s="2" t="str">
        <f>IF('Adjacent Counties'!X79="x",VLOOKUP('2013 0-64'!X$1,'2013 population'!$A$3:$E$102,3,FALSE),"")</f>
        <v/>
      </c>
      <c r="Y79" s="2">
        <f>IF('Adjacent Counties'!Y79="x",VLOOKUP('2013 0-64'!Y$1,'2013 population'!$A$3:$E$102,3,FALSE),"")</f>
        <v>5759</v>
      </c>
      <c r="Z79" s="2" t="str">
        <f>IF('Adjacent Counties'!Z79="x",VLOOKUP('2013 0-64'!Z$1,'2013 population'!$A$3:$E$102,3,FALSE),"")</f>
        <v/>
      </c>
      <c r="AA79" s="2">
        <f>IF('Adjacent Counties'!AA79="x",VLOOKUP('2013 0-64'!AA$1,'2013 population'!$A$3:$E$102,3,FALSE),"")</f>
        <v>20870</v>
      </c>
      <c r="AB79" s="2" t="str">
        <f>IF('Adjacent Counties'!AB79="x",VLOOKUP('2013 0-64'!AB$1,'2013 population'!$A$3:$E$102,3,FALSE),"")</f>
        <v/>
      </c>
      <c r="AC79" s="2" t="str">
        <f>IF('Adjacent Counties'!AC79="x",VLOOKUP('2013 0-64'!AC$1,'2013 population'!$A$3:$E$102,3,FALSE),"")</f>
        <v/>
      </c>
      <c r="AD79" s="2" t="str">
        <f>IF('Adjacent Counties'!AD79="x",VLOOKUP('2013 0-64'!AD$1,'2013 population'!$A$3:$E$102,3,FALSE),"")</f>
        <v/>
      </c>
      <c r="AE79" s="2" t="str">
        <f>IF('Adjacent Counties'!AE79="x",VLOOKUP('2013 0-64'!AE$1,'2013 population'!$A$3:$E$102,3,FALSE),"")</f>
        <v/>
      </c>
      <c r="AF79" s="2" t="str">
        <f>IF('Adjacent Counties'!AF79="x",VLOOKUP('2013 0-64'!AF$1,'2013 population'!$A$3:$E$102,3,FALSE),"")</f>
        <v/>
      </c>
      <c r="AG79" s="2" t="str">
        <f>IF('Adjacent Counties'!AG79="x",VLOOKUP('2013 0-64'!AG$1,'2013 population'!$A$3:$E$102,3,FALSE),"")</f>
        <v/>
      </c>
      <c r="AH79" s="2" t="str">
        <f>IF('Adjacent Counties'!AH79="x",VLOOKUP('2013 0-64'!AH$1,'2013 population'!$A$3:$E$102,3,FALSE),"")</f>
        <v/>
      </c>
      <c r="AI79" s="2" t="str">
        <f>IF('Adjacent Counties'!AI79="x",VLOOKUP('2013 0-64'!AI$1,'2013 population'!$A$3:$E$102,3,FALSE),"")</f>
        <v/>
      </c>
      <c r="AJ79" s="2" t="str">
        <f>IF('Adjacent Counties'!AJ79="x",VLOOKUP('2013 0-64'!AJ$1,'2013 population'!$A$3:$E$102,3,FALSE),"")</f>
        <v/>
      </c>
      <c r="AK79" s="2" t="str">
        <f>IF('Adjacent Counties'!AK79="x",VLOOKUP('2013 0-64'!AK$1,'2013 population'!$A$3:$E$102,3,FALSE),"")</f>
        <v/>
      </c>
      <c r="AL79" s="2" t="str">
        <f>IF('Adjacent Counties'!AL79="x",VLOOKUP('2013 0-64'!AL$1,'2013 population'!$A$3:$E$102,3,FALSE),"")</f>
        <v/>
      </c>
      <c r="AM79" s="2" t="str">
        <f>IF('Adjacent Counties'!AM79="x",VLOOKUP('2013 0-64'!AM$1,'2013 population'!$A$3:$E$102,3,FALSE),"")</f>
        <v/>
      </c>
      <c r="AN79" s="2" t="str">
        <f>IF('Adjacent Counties'!AN79="x",VLOOKUP('2013 0-64'!AN$1,'2013 population'!$A$3:$E$102,3,FALSE),"")</f>
        <v/>
      </c>
      <c r="AO79" s="2" t="str">
        <f>IF('Adjacent Counties'!AO79="x",VLOOKUP('2013 0-64'!AO$1,'2013 population'!$A$3:$E$102,3,FALSE),"")</f>
        <v/>
      </c>
      <c r="AP79" s="2" t="str">
        <f>IF('Adjacent Counties'!AP79="x",VLOOKUP('2013 0-64'!AP$1,'2013 population'!$A$3:$E$102,3,FALSE),"")</f>
        <v/>
      </c>
      <c r="AQ79" s="2" t="str">
        <f>IF('Adjacent Counties'!AQ79="x",VLOOKUP('2013 0-64'!AQ$1,'2013 population'!$A$3:$E$102,3,FALSE),"")</f>
        <v/>
      </c>
      <c r="AR79" s="2" t="str">
        <f>IF('Adjacent Counties'!AR79="x",VLOOKUP('2013 0-64'!AR$1,'2013 population'!$A$3:$E$102,3,FALSE),"")</f>
        <v/>
      </c>
      <c r="AS79" s="2" t="str">
        <f>IF('Adjacent Counties'!AS79="x",VLOOKUP('2013 0-64'!AS$1,'2013 population'!$A$3:$E$102,3,FALSE),"")</f>
        <v/>
      </c>
      <c r="AT79" s="2" t="str">
        <f>IF('Adjacent Counties'!AT79="x",VLOOKUP('2013 0-64'!AT$1,'2013 population'!$A$3:$E$102,3,FALSE),"")</f>
        <v/>
      </c>
      <c r="AU79" s="2" t="str">
        <f>IF('Adjacent Counties'!AU79="x",VLOOKUP('2013 0-64'!AU$1,'2013 population'!$A$3:$E$102,3,FALSE),"")</f>
        <v/>
      </c>
      <c r="AV79" s="2">
        <f>IF('Adjacent Counties'!AV79="x",VLOOKUP('2013 0-64'!AV$1,'2013 population'!$A$3:$E$102,3,FALSE),"")</f>
        <v>2595</v>
      </c>
      <c r="AW79" s="2" t="str">
        <f>IF('Adjacent Counties'!AW79="x",VLOOKUP('2013 0-64'!AW$1,'2013 population'!$A$3:$E$102,3,FALSE),"")</f>
        <v/>
      </c>
      <c r="AX79" s="2" t="str">
        <f>IF('Adjacent Counties'!AX79="x",VLOOKUP('2013 0-64'!AX$1,'2013 population'!$A$3:$E$102,3,FALSE),"")</f>
        <v/>
      </c>
      <c r="AY79" s="2" t="str">
        <f>IF('Adjacent Counties'!AY79="x",VLOOKUP('2013 0-64'!AY$1,'2013 population'!$A$3:$E$102,3,FALSE),"")</f>
        <v/>
      </c>
      <c r="AZ79" s="2" t="str">
        <f>IF('Adjacent Counties'!AZ79="x",VLOOKUP('2013 0-64'!AZ$1,'2013 population'!$A$3:$E$102,3,FALSE),"")</f>
        <v/>
      </c>
      <c r="BA79" s="2" t="str">
        <f>IF('Adjacent Counties'!BA79="x",VLOOKUP('2013 0-64'!BA$1,'2013 population'!$A$3:$E$102,3,FALSE),"")</f>
        <v/>
      </c>
      <c r="BB79" s="2" t="str">
        <f>IF('Adjacent Counties'!BB79="x",VLOOKUP('2013 0-64'!BB$1,'2013 population'!$A$3:$E$102,3,FALSE),"")</f>
        <v/>
      </c>
      <c r="BC79" s="2" t="str">
        <f>IF('Adjacent Counties'!BC79="x",VLOOKUP('2013 0-64'!BC$1,'2013 population'!$A$3:$E$102,3,FALSE),"")</f>
        <v/>
      </c>
      <c r="BD79" s="2" t="str">
        <f>IF('Adjacent Counties'!BD79="x",VLOOKUP('2013 0-64'!BD$1,'2013 population'!$A$3:$E$102,3,FALSE),"")</f>
        <v/>
      </c>
      <c r="BE79" s="2" t="str">
        <f>IF('Adjacent Counties'!BE79="x",VLOOKUP('2013 0-64'!BE$1,'2013 population'!$A$3:$E$102,3,FALSE),"")</f>
        <v/>
      </c>
      <c r="BF79" s="2" t="str">
        <f>IF('Adjacent Counties'!BF79="x",VLOOKUP('2013 0-64'!BF$1,'2013 population'!$A$3:$E$102,3,FALSE),"")</f>
        <v/>
      </c>
      <c r="BG79" s="2" t="str">
        <f>IF('Adjacent Counties'!BG79="x",VLOOKUP('2013 0-64'!BG$1,'2013 population'!$A$3:$E$102,3,FALSE),"")</f>
        <v/>
      </c>
      <c r="BH79" s="2" t="str">
        <f>IF('Adjacent Counties'!BH79="x",VLOOKUP('2013 0-64'!BH$1,'2013 population'!$A$3:$E$102,3,FALSE),"")</f>
        <v/>
      </c>
      <c r="BI79" s="2" t="str">
        <f>IF('Adjacent Counties'!BI79="x",VLOOKUP('2013 0-64'!BI$1,'2013 population'!$A$3:$E$102,3,FALSE),"")</f>
        <v/>
      </c>
      <c r="BJ79" s="2" t="str">
        <f>IF('Adjacent Counties'!BJ79="x",VLOOKUP('2013 0-64'!BJ$1,'2013 population'!$A$3:$E$102,3,FALSE),"")</f>
        <v/>
      </c>
      <c r="BK79" s="2" t="str">
        <f>IF('Adjacent Counties'!BK79="x",VLOOKUP('2013 0-64'!BK$1,'2013 population'!$A$3:$E$102,3,FALSE),"")</f>
        <v/>
      </c>
      <c r="BL79" s="2" t="str">
        <f>IF('Adjacent Counties'!BL79="x",VLOOKUP('2013 0-64'!BL$1,'2013 population'!$A$3:$E$102,3,FALSE),"")</f>
        <v/>
      </c>
      <c r="BM79" s="2" t="str">
        <f>IF('Adjacent Counties'!BM79="x",VLOOKUP('2013 0-64'!BM$1,'2013 population'!$A$3:$E$102,3,FALSE),"")</f>
        <v/>
      </c>
      <c r="BN79" s="2" t="str">
        <f>IF('Adjacent Counties'!BN79="x",VLOOKUP('2013 0-64'!BN$1,'2013 population'!$A$3:$E$102,3,FALSE),"")</f>
        <v/>
      </c>
      <c r="BO79" s="2" t="str">
        <f>IF('Adjacent Counties'!BO79="x",VLOOKUP('2013 0-64'!BO$1,'2013 population'!$A$3:$E$102,3,FALSE),"")</f>
        <v/>
      </c>
      <c r="BP79" s="2" t="str">
        <f>IF('Adjacent Counties'!BP79="x",VLOOKUP('2013 0-64'!BP$1,'2013 population'!$A$3:$E$102,3,FALSE),"")</f>
        <v/>
      </c>
      <c r="BQ79" s="2" t="str">
        <f>IF('Adjacent Counties'!BQ79="x",VLOOKUP('2013 0-64'!BQ$1,'2013 population'!$A$3:$E$102,3,FALSE),"")</f>
        <v/>
      </c>
      <c r="BR79" s="2" t="str">
        <f>IF('Adjacent Counties'!BR79="x",VLOOKUP('2013 0-64'!BR$1,'2013 population'!$A$3:$E$102,3,FALSE),"")</f>
        <v/>
      </c>
      <c r="BS79" s="2" t="str">
        <f>IF('Adjacent Counties'!BS79="x",VLOOKUP('2013 0-64'!BS$1,'2013 population'!$A$3:$E$102,3,FALSE),"")</f>
        <v/>
      </c>
      <c r="BT79" s="2" t="str">
        <f>IF('Adjacent Counties'!BT79="x",VLOOKUP('2013 0-64'!BT$1,'2013 population'!$A$3:$E$102,3,FALSE),"")</f>
        <v/>
      </c>
      <c r="BU79" s="2" t="str">
        <f>IF('Adjacent Counties'!BU79="x",VLOOKUP('2013 0-64'!BU$1,'2013 population'!$A$3:$E$102,3,FALSE),"")</f>
        <v/>
      </c>
      <c r="BV79" s="2" t="str">
        <f>IF('Adjacent Counties'!BV79="x",VLOOKUP('2013 0-64'!BV$1,'2013 population'!$A$3:$E$102,3,FALSE),"")</f>
        <v/>
      </c>
      <c r="BW79" s="2" t="str">
        <f>IF('Adjacent Counties'!BW79="x",VLOOKUP('2013 0-64'!BW$1,'2013 population'!$A$3:$E$102,3,FALSE),"")</f>
        <v/>
      </c>
      <c r="BX79" s="2" t="str">
        <f>IF('Adjacent Counties'!BX79="x",VLOOKUP('2013 0-64'!BX$1,'2013 population'!$A$3:$E$102,3,FALSE),"")</f>
        <v/>
      </c>
      <c r="BY79" s="2" t="str">
        <f>IF('Adjacent Counties'!BY79="x",VLOOKUP('2013 0-64'!BY$1,'2013 population'!$A$3:$E$102,3,FALSE),"")</f>
        <v/>
      </c>
      <c r="BZ79" s="2" t="str">
        <f>IF('Adjacent Counties'!BZ79="x",VLOOKUP('2013 0-64'!BZ$1,'2013 population'!$A$3:$E$102,3,FALSE),"")</f>
        <v/>
      </c>
      <c r="CA79" s="2">
        <f>IF('Adjacent Counties'!CA79="x",VLOOKUP('2013 0-64'!CA$1,'2013 population'!$A$3:$E$102,3,FALSE),"")</f>
        <v>10426</v>
      </c>
      <c r="CB79" s="2" t="str">
        <f>IF('Adjacent Counties'!CB79="x",VLOOKUP('2013 0-64'!CB$1,'2013 population'!$A$3:$E$102,3,FALSE),"")</f>
        <v/>
      </c>
      <c r="CC79" s="2" t="str">
        <f>IF('Adjacent Counties'!CC79="x",VLOOKUP('2013 0-64'!CC$1,'2013 population'!$A$3:$E$102,3,FALSE),"")</f>
        <v/>
      </c>
      <c r="CD79" s="2" t="str">
        <f>IF('Adjacent Counties'!CD79="x",VLOOKUP('2013 0-64'!CD$1,'2013 population'!$A$3:$E$102,3,FALSE),"")</f>
        <v/>
      </c>
      <c r="CE79" s="2" t="str">
        <f>IF('Adjacent Counties'!CE79="x",VLOOKUP('2013 0-64'!CE$1,'2013 population'!$A$3:$E$102,3,FALSE),"")</f>
        <v/>
      </c>
      <c r="CF79" s="2">
        <f>IF('Adjacent Counties'!CF79="x",VLOOKUP('2013 0-64'!CF$1,'2013 population'!$A$3:$E$102,3,FALSE),"")</f>
        <v>3278</v>
      </c>
      <c r="CG79" s="2" t="str">
        <f>IF('Adjacent Counties'!CG79="x",VLOOKUP('2013 0-64'!CG$1,'2013 population'!$A$3:$E$102,3,FALSE),"")</f>
        <v/>
      </c>
      <c r="CH79" s="2" t="str">
        <f>IF('Adjacent Counties'!CH79="x",VLOOKUP('2013 0-64'!CH$1,'2013 population'!$A$3:$E$102,3,FALSE),"")</f>
        <v/>
      </c>
      <c r="CI79" s="2" t="str">
        <f>IF('Adjacent Counties'!CI79="x",VLOOKUP('2013 0-64'!CI$1,'2013 population'!$A$3:$E$102,3,FALSE),"")</f>
        <v/>
      </c>
      <c r="CJ79" s="2" t="str">
        <f>IF('Adjacent Counties'!CJ79="x",VLOOKUP('2013 0-64'!CJ$1,'2013 population'!$A$3:$E$102,3,FALSE),"")</f>
        <v/>
      </c>
      <c r="CK79" s="2" t="str">
        <f>IF('Adjacent Counties'!CK79="x",VLOOKUP('2013 0-64'!CK$1,'2013 population'!$A$3:$E$102,3,FALSE),"")</f>
        <v/>
      </c>
      <c r="CL79" s="2" t="str">
        <f>IF('Adjacent Counties'!CL79="x",VLOOKUP('2013 0-64'!CL$1,'2013 population'!$A$3:$E$102,3,FALSE),"")</f>
        <v/>
      </c>
      <c r="CM79" s="2" t="str">
        <f>IF('Adjacent Counties'!CM79="x",VLOOKUP('2013 0-64'!CM$1,'2013 population'!$A$3:$E$102,3,FALSE),"")</f>
        <v/>
      </c>
      <c r="CN79" s="2" t="str">
        <f>IF('Adjacent Counties'!CN79="x",VLOOKUP('2013 0-64'!CN$1,'2013 population'!$A$3:$E$102,3,FALSE),"")</f>
        <v/>
      </c>
      <c r="CO79" s="2" t="str">
        <f>IF('Adjacent Counties'!CO79="x",VLOOKUP('2013 0-64'!CO$1,'2013 population'!$A$3:$E$102,3,FALSE),"")</f>
        <v/>
      </c>
      <c r="CP79" s="2" t="str">
        <f>IF('Adjacent Counties'!CP79="x",VLOOKUP('2013 0-64'!CP$1,'2013 population'!$A$3:$E$102,3,FALSE),"")</f>
        <v/>
      </c>
      <c r="CQ79" s="2" t="str">
        <f>IF('Adjacent Counties'!CQ79="x",VLOOKUP('2013 0-64'!CQ$1,'2013 population'!$A$3:$E$102,3,FALSE),"")</f>
        <v/>
      </c>
      <c r="CR79" s="2" t="str">
        <f>IF('Adjacent Counties'!CR79="x",VLOOKUP('2013 0-64'!CR$1,'2013 population'!$A$3:$E$102,3,FALSE),"")</f>
        <v/>
      </c>
      <c r="CS79" s="2" t="str">
        <f>IF('Adjacent Counties'!CS79="x",VLOOKUP('2013 0-64'!CS$1,'2013 population'!$A$3:$E$102,3,FALSE),"")</f>
        <v/>
      </c>
      <c r="CT79" s="2" t="str">
        <f>IF('Adjacent Counties'!CT79="x",VLOOKUP('2013 0-64'!CT$1,'2013 population'!$A$3:$E$102,3,FALSE),"")</f>
        <v/>
      </c>
      <c r="CU79" s="2" t="str">
        <f>IF('Adjacent Counties'!CU79="x",VLOOKUP('2013 0-64'!CU$1,'2013 population'!$A$3:$E$102,3,FALSE),"")</f>
        <v/>
      </c>
      <c r="CV79" s="2" t="str">
        <f>IF('Adjacent Counties'!CV79="x",VLOOKUP('2013 0-64'!CV$1,'2013 population'!$A$3:$E$102,3,FALSE),"")</f>
        <v/>
      </c>
      <c r="CW79" s="2" t="str">
        <f>IF('Adjacent Counties'!CW79="x",VLOOKUP('2013 0-64'!CW$1,'2013 population'!$A$3:$E$102,3,FALSE),"")</f>
        <v/>
      </c>
      <c r="CX79" s="2">
        <f t="shared" si="2"/>
        <v>46621</v>
      </c>
      <c r="CY79" s="2">
        <f>SUMIF('Residents by Age'!B$2:B$422,"="&amp;'2013 0-64'!A79,'Residents by Age'!E$2:E$422)</f>
        <v>78</v>
      </c>
      <c r="CZ79" s="9">
        <f t="shared" si="3"/>
        <v>1.6730657858046802</v>
      </c>
    </row>
    <row r="80" spans="1:104">
      <c r="A80" s="3" t="s">
        <v>78</v>
      </c>
      <c r="B80" s="2">
        <f>IF('Adjacent Counties'!B80="x",VLOOKUP('2013 0-64'!B$1,'2013 population'!$A$3:$E$102,3,FALSE),"")</f>
        <v>13071</v>
      </c>
      <c r="C80" s="2" t="str">
        <f>IF('Adjacent Counties'!C80="x",VLOOKUP('2013 0-64'!C$1,'2013 population'!$A$3:$E$102,3,FALSE),"")</f>
        <v/>
      </c>
      <c r="D80" s="2" t="str">
        <f>IF('Adjacent Counties'!D80="x",VLOOKUP('2013 0-64'!D$1,'2013 population'!$A$3:$E$102,3,FALSE),"")</f>
        <v/>
      </c>
      <c r="E80" s="2" t="str">
        <f>IF('Adjacent Counties'!E80="x",VLOOKUP('2013 0-64'!E$1,'2013 population'!$A$3:$E$102,3,FALSE),"")</f>
        <v/>
      </c>
      <c r="F80" s="2" t="str">
        <f>IF('Adjacent Counties'!F80="x",VLOOKUP('2013 0-64'!F$1,'2013 population'!$A$3:$E$102,3,FALSE),"")</f>
        <v/>
      </c>
      <c r="G80" s="2" t="str">
        <f>IF('Adjacent Counties'!G80="x",VLOOKUP('2013 0-64'!G$1,'2013 population'!$A$3:$E$102,3,FALSE),"")</f>
        <v/>
      </c>
      <c r="H80" s="2" t="str">
        <f>IF('Adjacent Counties'!H80="x",VLOOKUP('2013 0-64'!H$1,'2013 population'!$A$3:$E$102,3,FALSE),"")</f>
        <v/>
      </c>
      <c r="I80" s="2" t="str">
        <f>IF('Adjacent Counties'!I80="x",VLOOKUP('2013 0-64'!I$1,'2013 population'!$A$3:$E$102,3,FALSE),"")</f>
        <v/>
      </c>
      <c r="J80" s="2" t="str">
        <f>IF('Adjacent Counties'!J80="x",VLOOKUP('2013 0-64'!J$1,'2013 population'!$A$3:$E$102,3,FALSE),"")</f>
        <v/>
      </c>
      <c r="K80" s="2" t="str">
        <f>IF('Adjacent Counties'!K80="x",VLOOKUP('2013 0-64'!K$1,'2013 population'!$A$3:$E$102,3,FALSE),"")</f>
        <v/>
      </c>
      <c r="L80" s="2" t="str">
        <f>IF('Adjacent Counties'!L80="x",VLOOKUP('2013 0-64'!L$1,'2013 population'!$A$3:$E$102,3,FALSE),"")</f>
        <v/>
      </c>
      <c r="M80" s="2" t="str">
        <f>IF('Adjacent Counties'!M80="x",VLOOKUP('2013 0-64'!M$1,'2013 population'!$A$3:$E$102,3,FALSE),"")</f>
        <v/>
      </c>
      <c r="N80" s="2" t="str">
        <f>IF('Adjacent Counties'!N80="x",VLOOKUP('2013 0-64'!N$1,'2013 population'!$A$3:$E$102,3,FALSE),"")</f>
        <v/>
      </c>
      <c r="O80" s="2" t="str">
        <f>IF('Adjacent Counties'!O80="x",VLOOKUP('2013 0-64'!O$1,'2013 population'!$A$3:$E$102,3,FALSE),"")</f>
        <v/>
      </c>
      <c r="P80" s="2" t="str">
        <f>IF('Adjacent Counties'!P80="x",VLOOKUP('2013 0-64'!P$1,'2013 population'!$A$3:$E$102,3,FALSE),"")</f>
        <v/>
      </c>
      <c r="Q80" s="2" t="str">
        <f>IF('Adjacent Counties'!Q80="x",VLOOKUP('2013 0-64'!Q$1,'2013 population'!$A$3:$E$102,3,FALSE),"")</f>
        <v/>
      </c>
      <c r="R80" s="2">
        <f>IF('Adjacent Counties'!R80="x",VLOOKUP('2013 0-64'!R$1,'2013 population'!$A$3:$E$102,3,FALSE),"")</f>
        <v>2495</v>
      </c>
      <c r="S80" s="2" t="str">
        <f>IF('Adjacent Counties'!S80="x",VLOOKUP('2013 0-64'!S$1,'2013 population'!$A$3:$E$102,3,FALSE),"")</f>
        <v/>
      </c>
      <c r="T80" s="2" t="str">
        <f>IF('Adjacent Counties'!T80="x",VLOOKUP('2013 0-64'!T$1,'2013 population'!$A$3:$E$102,3,FALSE),"")</f>
        <v/>
      </c>
      <c r="U80" s="2" t="str">
        <f>IF('Adjacent Counties'!U80="x",VLOOKUP('2013 0-64'!U$1,'2013 population'!$A$3:$E$102,3,FALSE),"")</f>
        <v/>
      </c>
      <c r="V80" s="2" t="str">
        <f>IF('Adjacent Counties'!V80="x",VLOOKUP('2013 0-64'!V$1,'2013 population'!$A$3:$E$102,3,FALSE),"")</f>
        <v/>
      </c>
      <c r="W80" s="2" t="str">
        <f>IF('Adjacent Counties'!W80="x",VLOOKUP('2013 0-64'!W$1,'2013 population'!$A$3:$E$102,3,FALSE),"")</f>
        <v/>
      </c>
      <c r="X80" s="2" t="str">
        <f>IF('Adjacent Counties'!X80="x",VLOOKUP('2013 0-64'!X$1,'2013 population'!$A$3:$E$102,3,FALSE),"")</f>
        <v/>
      </c>
      <c r="Y80" s="2" t="str">
        <f>IF('Adjacent Counties'!Y80="x",VLOOKUP('2013 0-64'!Y$1,'2013 population'!$A$3:$E$102,3,FALSE),"")</f>
        <v/>
      </c>
      <c r="Z80" s="2" t="str">
        <f>IF('Adjacent Counties'!Z80="x",VLOOKUP('2013 0-64'!Z$1,'2013 population'!$A$3:$E$102,3,FALSE),"")</f>
        <v/>
      </c>
      <c r="AA80" s="2" t="str">
        <f>IF('Adjacent Counties'!AA80="x",VLOOKUP('2013 0-64'!AA$1,'2013 population'!$A$3:$E$102,3,FALSE),"")</f>
        <v/>
      </c>
      <c r="AB80" s="2" t="str">
        <f>IF('Adjacent Counties'!AB80="x",VLOOKUP('2013 0-64'!AB$1,'2013 population'!$A$3:$E$102,3,FALSE),"")</f>
        <v/>
      </c>
      <c r="AC80" s="2" t="str">
        <f>IF('Adjacent Counties'!AC80="x",VLOOKUP('2013 0-64'!AC$1,'2013 population'!$A$3:$E$102,3,FALSE),"")</f>
        <v/>
      </c>
      <c r="AD80" s="2" t="str">
        <f>IF('Adjacent Counties'!AD80="x",VLOOKUP('2013 0-64'!AD$1,'2013 population'!$A$3:$E$102,3,FALSE),"")</f>
        <v/>
      </c>
      <c r="AE80" s="2" t="str">
        <f>IF('Adjacent Counties'!AE80="x",VLOOKUP('2013 0-64'!AE$1,'2013 population'!$A$3:$E$102,3,FALSE),"")</f>
        <v/>
      </c>
      <c r="AF80" s="2" t="str">
        <f>IF('Adjacent Counties'!AF80="x",VLOOKUP('2013 0-64'!AF$1,'2013 population'!$A$3:$E$102,3,FALSE),"")</f>
        <v/>
      </c>
      <c r="AG80" s="2" t="str">
        <f>IF('Adjacent Counties'!AG80="x",VLOOKUP('2013 0-64'!AG$1,'2013 population'!$A$3:$E$102,3,FALSE),"")</f>
        <v/>
      </c>
      <c r="AH80" s="2" t="str">
        <f>IF('Adjacent Counties'!AH80="x",VLOOKUP('2013 0-64'!AH$1,'2013 population'!$A$3:$E$102,3,FALSE),"")</f>
        <v/>
      </c>
      <c r="AI80" s="2">
        <f>IF('Adjacent Counties'!AI80="x",VLOOKUP('2013 0-64'!AI$1,'2013 population'!$A$3:$E$102,3,FALSE),"")</f>
        <v>28350</v>
      </c>
      <c r="AJ80" s="2" t="str">
        <f>IF('Adjacent Counties'!AJ80="x",VLOOKUP('2013 0-64'!AJ$1,'2013 population'!$A$3:$E$102,3,FALSE),"")</f>
        <v/>
      </c>
      <c r="AK80" s="2" t="str">
        <f>IF('Adjacent Counties'!AK80="x",VLOOKUP('2013 0-64'!AK$1,'2013 population'!$A$3:$E$102,3,FALSE),"")</f>
        <v/>
      </c>
      <c r="AL80" s="2" t="str">
        <f>IF('Adjacent Counties'!AL80="x",VLOOKUP('2013 0-64'!AL$1,'2013 population'!$A$3:$E$102,3,FALSE),"")</f>
        <v/>
      </c>
      <c r="AM80" s="2" t="str">
        <f>IF('Adjacent Counties'!AM80="x",VLOOKUP('2013 0-64'!AM$1,'2013 population'!$A$3:$E$102,3,FALSE),"")</f>
        <v/>
      </c>
      <c r="AN80" s="2" t="str">
        <f>IF('Adjacent Counties'!AN80="x",VLOOKUP('2013 0-64'!AN$1,'2013 population'!$A$3:$E$102,3,FALSE),"")</f>
        <v/>
      </c>
      <c r="AO80" s="2" t="str">
        <f>IF('Adjacent Counties'!AO80="x",VLOOKUP('2013 0-64'!AO$1,'2013 population'!$A$3:$E$102,3,FALSE),"")</f>
        <v/>
      </c>
      <c r="AP80" s="2">
        <f>IF('Adjacent Counties'!AP80="x",VLOOKUP('2013 0-64'!AP$1,'2013 population'!$A$3:$E$102,3,FALSE),"")</f>
        <v>38488</v>
      </c>
      <c r="AQ80" s="2" t="str">
        <f>IF('Adjacent Counties'!AQ80="x",VLOOKUP('2013 0-64'!AQ$1,'2013 population'!$A$3:$E$102,3,FALSE),"")</f>
        <v/>
      </c>
      <c r="AR80" s="2" t="str">
        <f>IF('Adjacent Counties'!AR80="x",VLOOKUP('2013 0-64'!AR$1,'2013 population'!$A$3:$E$102,3,FALSE),"")</f>
        <v/>
      </c>
      <c r="AS80" s="2" t="str">
        <f>IF('Adjacent Counties'!AS80="x",VLOOKUP('2013 0-64'!AS$1,'2013 population'!$A$3:$E$102,3,FALSE),"")</f>
        <v/>
      </c>
      <c r="AT80" s="2" t="str">
        <f>IF('Adjacent Counties'!AT80="x",VLOOKUP('2013 0-64'!AT$1,'2013 population'!$A$3:$E$102,3,FALSE),"")</f>
        <v/>
      </c>
      <c r="AU80" s="2" t="str">
        <f>IF('Adjacent Counties'!AU80="x",VLOOKUP('2013 0-64'!AU$1,'2013 population'!$A$3:$E$102,3,FALSE),"")</f>
        <v/>
      </c>
      <c r="AV80" s="2" t="str">
        <f>IF('Adjacent Counties'!AV80="x",VLOOKUP('2013 0-64'!AV$1,'2013 population'!$A$3:$E$102,3,FALSE),"")</f>
        <v/>
      </c>
      <c r="AW80" s="2" t="str">
        <f>IF('Adjacent Counties'!AW80="x",VLOOKUP('2013 0-64'!AW$1,'2013 population'!$A$3:$E$102,3,FALSE),"")</f>
        <v/>
      </c>
      <c r="AX80" s="2" t="str">
        <f>IF('Adjacent Counties'!AX80="x",VLOOKUP('2013 0-64'!AX$1,'2013 population'!$A$3:$E$102,3,FALSE),"")</f>
        <v/>
      </c>
      <c r="AY80" s="2" t="str">
        <f>IF('Adjacent Counties'!AY80="x",VLOOKUP('2013 0-64'!AY$1,'2013 population'!$A$3:$E$102,3,FALSE),"")</f>
        <v/>
      </c>
      <c r="AZ80" s="2" t="str">
        <f>IF('Adjacent Counties'!AZ80="x",VLOOKUP('2013 0-64'!AZ$1,'2013 population'!$A$3:$E$102,3,FALSE),"")</f>
        <v/>
      </c>
      <c r="BA80" s="2" t="str">
        <f>IF('Adjacent Counties'!BA80="x",VLOOKUP('2013 0-64'!BA$1,'2013 population'!$A$3:$E$102,3,FALSE),"")</f>
        <v/>
      </c>
      <c r="BB80" s="2" t="str">
        <f>IF('Adjacent Counties'!BB80="x",VLOOKUP('2013 0-64'!BB$1,'2013 population'!$A$3:$E$102,3,FALSE),"")</f>
        <v/>
      </c>
      <c r="BC80" s="2" t="str">
        <f>IF('Adjacent Counties'!BC80="x",VLOOKUP('2013 0-64'!BC$1,'2013 population'!$A$3:$E$102,3,FALSE),"")</f>
        <v/>
      </c>
      <c r="BD80" s="2" t="str">
        <f>IF('Adjacent Counties'!BD80="x",VLOOKUP('2013 0-64'!BD$1,'2013 population'!$A$3:$E$102,3,FALSE),"")</f>
        <v/>
      </c>
      <c r="BE80" s="2" t="str">
        <f>IF('Adjacent Counties'!BE80="x",VLOOKUP('2013 0-64'!BE$1,'2013 population'!$A$3:$E$102,3,FALSE),"")</f>
        <v/>
      </c>
      <c r="BF80" s="2" t="str">
        <f>IF('Adjacent Counties'!BF80="x",VLOOKUP('2013 0-64'!BF$1,'2013 population'!$A$3:$E$102,3,FALSE),"")</f>
        <v/>
      </c>
      <c r="BG80" s="2" t="str">
        <f>IF('Adjacent Counties'!BG80="x",VLOOKUP('2013 0-64'!BG$1,'2013 population'!$A$3:$E$102,3,FALSE),"")</f>
        <v/>
      </c>
      <c r="BH80" s="2" t="str">
        <f>IF('Adjacent Counties'!BH80="x",VLOOKUP('2013 0-64'!BH$1,'2013 population'!$A$3:$E$102,3,FALSE),"")</f>
        <v/>
      </c>
      <c r="BI80" s="2" t="str">
        <f>IF('Adjacent Counties'!BI80="x",VLOOKUP('2013 0-64'!BI$1,'2013 population'!$A$3:$E$102,3,FALSE),"")</f>
        <v/>
      </c>
      <c r="BJ80" s="2" t="str">
        <f>IF('Adjacent Counties'!BJ80="x",VLOOKUP('2013 0-64'!BJ$1,'2013 population'!$A$3:$E$102,3,FALSE),"")</f>
        <v/>
      </c>
      <c r="BK80" s="2" t="str">
        <f>IF('Adjacent Counties'!BK80="x",VLOOKUP('2013 0-64'!BK$1,'2013 population'!$A$3:$E$102,3,FALSE),"")</f>
        <v/>
      </c>
      <c r="BL80" s="2" t="str">
        <f>IF('Adjacent Counties'!BL80="x",VLOOKUP('2013 0-64'!BL$1,'2013 population'!$A$3:$E$102,3,FALSE),"")</f>
        <v/>
      </c>
      <c r="BM80" s="2" t="str">
        <f>IF('Adjacent Counties'!BM80="x",VLOOKUP('2013 0-64'!BM$1,'2013 population'!$A$3:$E$102,3,FALSE),"")</f>
        <v/>
      </c>
      <c r="BN80" s="2" t="str">
        <f>IF('Adjacent Counties'!BN80="x",VLOOKUP('2013 0-64'!BN$1,'2013 population'!$A$3:$E$102,3,FALSE),"")</f>
        <v/>
      </c>
      <c r="BO80" s="2" t="str">
        <f>IF('Adjacent Counties'!BO80="x",VLOOKUP('2013 0-64'!BO$1,'2013 population'!$A$3:$E$102,3,FALSE),"")</f>
        <v/>
      </c>
      <c r="BP80" s="2" t="str">
        <f>IF('Adjacent Counties'!BP80="x",VLOOKUP('2013 0-64'!BP$1,'2013 population'!$A$3:$E$102,3,FALSE),"")</f>
        <v/>
      </c>
      <c r="BQ80" s="2" t="str">
        <f>IF('Adjacent Counties'!BQ80="x",VLOOKUP('2013 0-64'!BQ$1,'2013 population'!$A$3:$E$102,3,FALSE),"")</f>
        <v/>
      </c>
      <c r="BR80" s="2" t="str">
        <f>IF('Adjacent Counties'!BR80="x",VLOOKUP('2013 0-64'!BR$1,'2013 population'!$A$3:$E$102,3,FALSE),"")</f>
        <v/>
      </c>
      <c r="BS80" s="2" t="str">
        <f>IF('Adjacent Counties'!BS80="x",VLOOKUP('2013 0-64'!BS$1,'2013 population'!$A$3:$E$102,3,FALSE),"")</f>
        <v/>
      </c>
      <c r="BT80" s="2" t="str">
        <f>IF('Adjacent Counties'!BT80="x",VLOOKUP('2013 0-64'!BT$1,'2013 population'!$A$3:$E$102,3,FALSE),"")</f>
        <v/>
      </c>
      <c r="BU80" s="2" t="str">
        <f>IF('Adjacent Counties'!BU80="x",VLOOKUP('2013 0-64'!BU$1,'2013 population'!$A$3:$E$102,3,FALSE),"")</f>
        <v/>
      </c>
      <c r="BV80" s="2" t="str">
        <f>IF('Adjacent Counties'!BV80="x",VLOOKUP('2013 0-64'!BV$1,'2013 population'!$A$3:$E$102,3,FALSE),"")</f>
        <v/>
      </c>
      <c r="BW80" s="2" t="str">
        <f>IF('Adjacent Counties'!BW80="x",VLOOKUP('2013 0-64'!BW$1,'2013 population'!$A$3:$E$102,3,FALSE),"")</f>
        <v/>
      </c>
      <c r="BX80" s="2" t="str">
        <f>IF('Adjacent Counties'!BX80="x",VLOOKUP('2013 0-64'!BX$1,'2013 population'!$A$3:$E$102,3,FALSE),"")</f>
        <v/>
      </c>
      <c r="BY80" s="2" t="str">
        <f>IF('Adjacent Counties'!BY80="x",VLOOKUP('2013 0-64'!BY$1,'2013 population'!$A$3:$E$102,3,FALSE),"")</f>
        <v/>
      </c>
      <c r="BZ80" s="2" t="str">
        <f>IF('Adjacent Counties'!BZ80="x",VLOOKUP('2013 0-64'!BZ$1,'2013 population'!$A$3:$E$102,3,FALSE),"")</f>
        <v/>
      </c>
      <c r="CA80" s="2" t="str">
        <f>IF('Adjacent Counties'!CA80="x",VLOOKUP('2013 0-64'!CA$1,'2013 population'!$A$3:$E$102,3,FALSE),"")</f>
        <v/>
      </c>
      <c r="CB80" s="2">
        <f>IF('Adjacent Counties'!CB80="x",VLOOKUP('2013 0-64'!CB$1,'2013 population'!$A$3:$E$102,3,FALSE),"")</f>
        <v>9361</v>
      </c>
      <c r="CC80" s="2" t="str">
        <f>IF('Adjacent Counties'!CC80="x",VLOOKUP('2013 0-64'!CC$1,'2013 population'!$A$3:$E$102,3,FALSE),"")</f>
        <v/>
      </c>
      <c r="CD80" s="2" t="str">
        <f>IF('Adjacent Counties'!CD80="x",VLOOKUP('2013 0-64'!CD$1,'2013 population'!$A$3:$E$102,3,FALSE),"")</f>
        <v/>
      </c>
      <c r="CE80" s="2" t="str">
        <f>IF('Adjacent Counties'!CE80="x",VLOOKUP('2013 0-64'!CE$1,'2013 population'!$A$3:$E$102,3,FALSE),"")</f>
        <v/>
      </c>
      <c r="CF80" s="2" t="str">
        <f>IF('Adjacent Counties'!CF80="x",VLOOKUP('2013 0-64'!CF$1,'2013 population'!$A$3:$E$102,3,FALSE),"")</f>
        <v/>
      </c>
      <c r="CG80" s="2" t="str">
        <f>IF('Adjacent Counties'!CG80="x",VLOOKUP('2013 0-64'!CG$1,'2013 population'!$A$3:$E$102,3,FALSE),"")</f>
        <v/>
      </c>
      <c r="CH80" s="2">
        <f>IF('Adjacent Counties'!CH80="x",VLOOKUP('2013 0-64'!CH$1,'2013 population'!$A$3:$E$102,3,FALSE),"")</f>
        <v>4942</v>
      </c>
      <c r="CI80" s="2" t="str">
        <f>IF('Adjacent Counties'!CI80="x",VLOOKUP('2013 0-64'!CI$1,'2013 population'!$A$3:$E$102,3,FALSE),"")</f>
        <v/>
      </c>
      <c r="CJ80" s="2" t="str">
        <f>IF('Adjacent Counties'!CJ80="x",VLOOKUP('2013 0-64'!CJ$1,'2013 population'!$A$3:$E$102,3,FALSE),"")</f>
        <v/>
      </c>
      <c r="CK80" s="2" t="str">
        <f>IF('Adjacent Counties'!CK80="x",VLOOKUP('2013 0-64'!CK$1,'2013 population'!$A$3:$E$102,3,FALSE),"")</f>
        <v/>
      </c>
      <c r="CL80" s="2" t="str">
        <f>IF('Adjacent Counties'!CL80="x",VLOOKUP('2013 0-64'!CL$1,'2013 population'!$A$3:$E$102,3,FALSE),"")</f>
        <v/>
      </c>
      <c r="CM80" s="2" t="str">
        <f>IF('Adjacent Counties'!CM80="x",VLOOKUP('2013 0-64'!CM$1,'2013 population'!$A$3:$E$102,3,FALSE),"")</f>
        <v/>
      </c>
      <c r="CN80" s="2" t="str">
        <f>IF('Adjacent Counties'!CN80="x",VLOOKUP('2013 0-64'!CN$1,'2013 population'!$A$3:$E$102,3,FALSE),"")</f>
        <v/>
      </c>
      <c r="CO80" s="2" t="str">
        <f>IF('Adjacent Counties'!CO80="x",VLOOKUP('2013 0-64'!CO$1,'2013 population'!$A$3:$E$102,3,FALSE),"")</f>
        <v/>
      </c>
      <c r="CP80" s="2" t="str">
        <f>IF('Adjacent Counties'!CP80="x",VLOOKUP('2013 0-64'!CP$1,'2013 population'!$A$3:$E$102,3,FALSE),"")</f>
        <v/>
      </c>
      <c r="CQ80" s="2" t="str">
        <f>IF('Adjacent Counties'!CQ80="x",VLOOKUP('2013 0-64'!CQ$1,'2013 population'!$A$3:$E$102,3,FALSE),"")</f>
        <v/>
      </c>
      <c r="CR80" s="2" t="str">
        <f>IF('Adjacent Counties'!CR80="x",VLOOKUP('2013 0-64'!CR$1,'2013 population'!$A$3:$E$102,3,FALSE),"")</f>
        <v/>
      </c>
      <c r="CS80" s="2" t="str">
        <f>IF('Adjacent Counties'!CS80="x",VLOOKUP('2013 0-64'!CS$1,'2013 population'!$A$3:$E$102,3,FALSE),"")</f>
        <v/>
      </c>
      <c r="CT80" s="2" t="str">
        <f>IF('Adjacent Counties'!CT80="x",VLOOKUP('2013 0-64'!CT$1,'2013 population'!$A$3:$E$102,3,FALSE),"")</f>
        <v/>
      </c>
      <c r="CU80" s="2" t="str">
        <f>IF('Adjacent Counties'!CU80="x",VLOOKUP('2013 0-64'!CU$1,'2013 population'!$A$3:$E$102,3,FALSE),"")</f>
        <v/>
      </c>
      <c r="CV80" s="2" t="str">
        <f>IF('Adjacent Counties'!CV80="x",VLOOKUP('2013 0-64'!CV$1,'2013 population'!$A$3:$E$102,3,FALSE),"")</f>
        <v/>
      </c>
      <c r="CW80" s="2" t="str">
        <f>IF('Adjacent Counties'!CW80="x",VLOOKUP('2013 0-64'!CW$1,'2013 population'!$A$3:$E$102,3,FALSE),"")</f>
        <v/>
      </c>
      <c r="CX80" s="2">
        <f t="shared" si="2"/>
        <v>96707</v>
      </c>
      <c r="CY80" s="2">
        <f>SUMIF('Residents by Age'!B$2:B$422,"="&amp;'2013 0-64'!A80,'Residents by Age'!E$2:E$422)</f>
        <v>88</v>
      </c>
      <c r="CZ80" s="9">
        <f t="shared" si="3"/>
        <v>0.90996515247086562</v>
      </c>
    </row>
    <row r="81" spans="1:104">
      <c r="A81" s="3" t="s">
        <v>79</v>
      </c>
      <c r="B81" s="2" t="str">
        <f>IF('Adjacent Counties'!B81="x",VLOOKUP('2013 0-64'!B$1,'2013 population'!$A$3:$E$102,3,FALSE),"")</f>
        <v/>
      </c>
      <c r="C81" s="2" t="str">
        <f>IF('Adjacent Counties'!C81="x",VLOOKUP('2013 0-64'!C$1,'2013 population'!$A$3:$E$102,3,FALSE),"")</f>
        <v/>
      </c>
      <c r="D81" s="2" t="str">
        <f>IF('Adjacent Counties'!D81="x",VLOOKUP('2013 0-64'!D$1,'2013 population'!$A$3:$E$102,3,FALSE),"")</f>
        <v/>
      </c>
      <c r="E81" s="2" t="str">
        <f>IF('Adjacent Counties'!E81="x",VLOOKUP('2013 0-64'!E$1,'2013 population'!$A$3:$E$102,3,FALSE),"")</f>
        <v/>
      </c>
      <c r="F81" s="2" t="str">
        <f>IF('Adjacent Counties'!F81="x",VLOOKUP('2013 0-64'!F$1,'2013 population'!$A$3:$E$102,3,FALSE),"")</f>
        <v/>
      </c>
      <c r="G81" s="2" t="str">
        <f>IF('Adjacent Counties'!G81="x",VLOOKUP('2013 0-64'!G$1,'2013 population'!$A$3:$E$102,3,FALSE),"")</f>
        <v/>
      </c>
      <c r="H81" s="2" t="str">
        <f>IF('Adjacent Counties'!H81="x",VLOOKUP('2013 0-64'!H$1,'2013 population'!$A$3:$E$102,3,FALSE),"")</f>
        <v/>
      </c>
      <c r="I81" s="2" t="str">
        <f>IF('Adjacent Counties'!I81="x",VLOOKUP('2013 0-64'!I$1,'2013 population'!$A$3:$E$102,3,FALSE),"")</f>
        <v/>
      </c>
      <c r="J81" s="2" t="str">
        <f>IF('Adjacent Counties'!J81="x",VLOOKUP('2013 0-64'!J$1,'2013 population'!$A$3:$E$102,3,FALSE),"")</f>
        <v/>
      </c>
      <c r="K81" s="2" t="str">
        <f>IF('Adjacent Counties'!K81="x",VLOOKUP('2013 0-64'!K$1,'2013 population'!$A$3:$E$102,3,FALSE),"")</f>
        <v/>
      </c>
      <c r="L81" s="2" t="str">
        <f>IF('Adjacent Counties'!L81="x",VLOOKUP('2013 0-64'!L$1,'2013 population'!$A$3:$E$102,3,FALSE),"")</f>
        <v/>
      </c>
      <c r="M81" s="2" t="str">
        <f>IF('Adjacent Counties'!M81="x",VLOOKUP('2013 0-64'!M$1,'2013 population'!$A$3:$E$102,3,FALSE),"")</f>
        <v/>
      </c>
      <c r="N81" s="2">
        <f>IF('Adjacent Counties'!N81="x",VLOOKUP('2013 0-64'!N$1,'2013 population'!$A$3:$E$102,3,FALSE),"")</f>
        <v>13442</v>
      </c>
      <c r="O81" s="2" t="str">
        <f>IF('Adjacent Counties'!O81="x",VLOOKUP('2013 0-64'!O$1,'2013 population'!$A$3:$E$102,3,FALSE),"")</f>
        <v/>
      </c>
      <c r="P81" s="2" t="str">
        <f>IF('Adjacent Counties'!P81="x",VLOOKUP('2013 0-64'!P$1,'2013 population'!$A$3:$E$102,3,FALSE),"")</f>
        <v/>
      </c>
      <c r="Q81" s="2" t="str">
        <f>IF('Adjacent Counties'!Q81="x",VLOOKUP('2013 0-64'!Q$1,'2013 population'!$A$3:$E$102,3,FALSE),"")</f>
        <v/>
      </c>
      <c r="R81" s="2" t="str">
        <f>IF('Adjacent Counties'!R81="x",VLOOKUP('2013 0-64'!R$1,'2013 population'!$A$3:$E$102,3,FALSE),"")</f>
        <v/>
      </c>
      <c r="S81" s="2" t="str">
        <f>IF('Adjacent Counties'!S81="x",VLOOKUP('2013 0-64'!S$1,'2013 population'!$A$3:$E$102,3,FALSE),"")</f>
        <v/>
      </c>
      <c r="T81" s="2" t="str">
        <f>IF('Adjacent Counties'!T81="x",VLOOKUP('2013 0-64'!T$1,'2013 population'!$A$3:$E$102,3,FALSE),"")</f>
        <v/>
      </c>
      <c r="U81" s="2" t="str">
        <f>IF('Adjacent Counties'!U81="x",VLOOKUP('2013 0-64'!U$1,'2013 population'!$A$3:$E$102,3,FALSE),"")</f>
        <v/>
      </c>
      <c r="V81" s="2" t="str">
        <f>IF('Adjacent Counties'!V81="x",VLOOKUP('2013 0-64'!V$1,'2013 population'!$A$3:$E$102,3,FALSE),"")</f>
        <v/>
      </c>
      <c r="W81" s="2" t="str">
        <f>IF('Adjacent Counties'!W81="x",VLOOKUP('2013 0-64'!W$1,'2013 population'!$A$3:$E$102,3,FALSE),"")</f>
        <v/>
      </c>
      <c r="X81" s="2" t="str">
        <f>IF('Adjacent Counties'!X81="x",VLOOKUP('2013 0-64'!X$1,'2013 population'!$A$3:$E$102,3,FALSE),"")</f>
        <v/>
      </c>
      <c r="Y81" s="2" t="str">
        <f>IF('Adjacent Counties'!Y81="x",VLOOKUP('2013 0-64'!Y$1,'2013 population'!$A$3:$E$102,3,FALSE),"")</f>
        <v/>
      </c>
      <c r="Z81" s="2" t="str">
        <f>IF('Adjacent Counties'!Z81="x",VLOOKUP('2013 0-64'!Z$1,'2013 population'!$A$3:$E$102,3,FALSE),"")</f>
        <v/>
      </c>
      <c r="AA81" s="2" t="str">
        <f>IF('Adjacent Counties'!AA81="x",VLOOKUP('2013 0-64'!AA$1,'2013 population'!$A$3:$E$102,3,FALSE),"")</f>
        <v/>
      </c>
      <c r="AB81" s="2" t="str">
        <f>IF('Adjacent Counties'!AB81="x",VLOOKUP('2013 0-64'!AB$1,'2013 population'!$A$3:$E$102,3,FALSE),"")</f>
        <v/>
      </c>
      <c r="AC81" s="2" t="str">
        <f>IF('Adjacent Counties'!AC81="x",VLOOKUP('2013 0-64'!AC$1,'2013 population'!$A$3:$E$102,3,FALSE),"")</f>
        <v/>
      </c>
      <c r="AD81" s="2">
        <f>IF('Adjacent Counties'!AD81="x",VLOOKUP('2013 0-64'!AD$1,'2013 population'!$A$3:$E$102,3,FALSE),"")</f>
        <v>15526</v>
      </c>
      <c r="AE81" s="2">
        <f>IF('Adjacent Counties'!AE81="x",VLOOKUP('2013 0-64'!AE$1,'2013 population'!$A$3:$E$102,3,FALSE),"")</f>
        <v>4295</v>
      </c>
      <c r="AF81" s="2" t="str">
        <f>IF('Adjacent Counties'!AF81="x",VLOOKUP('2013 0-64'!AF$1,'2013 population'!$A$3:$E$102,3,FALSE),"")</f>
        <v/>
      </c>
      <c r="AG81" s="2" t="str">
        <f>IF('Adjacent Counties'!AG81="x",VLOOKUP('2013 0-64'!AG$1,'2013 population'!$A$3:$E$102,3,FALSE),"")</f>
        <v/>
      </c>
      <c r="AH81" s="2" t="str">
        <f>IF('Adjacent Counties'!AH81="x",VLOOKUP('2013 0-64'!AH$1,'2013 population'!$A$3:$E$102,3,FALSE),"")</f>
        <v/>
      </c>
      <c r="AI81" s="2" t="str">
        <f>IF('Adjacent Counties'!AI81="x",VLOOKUP('2013 0-64'!AI$1,'2013 population'!$A$3:$E$102,3,FALSE),"")</f>
        <v/>
      </c>
      <c r="AJ81" s="2" t="str">
        <f>IF('Adjacent Counties'!AJ81="x",VLOOKUP('2013 0-64'!AJ$1,'2013 population'!$A$3:$E$102,3,FALSE),"")</f>
        <v/>
      </c>
      <c r="AK81" s="2" t="str">
        <f>IF('Adjacent Counties'!AK81="x",VLOOKUP('2013 0-64'!AK$1,'2013 population'!$A$3:$E$102,3,FALSE),"")</f>
        <v/>
      </c>
      <c r="AL81" s="2" t="str">
        <f>IF('Adjacent Counties'!AL81="x",VLOOKUP('2013 0-64'!AL$1,'2013 population'!$A$3:$E$102,3,FALSE),"")</f>
        <v/>
      </c>
      <c r="AM81" s="2" t="str">
        <f>IF('Adjacent Counties'!AM81="x",VLOOKUP('2013 0-64'!AM$1,'2013 population'!$A$3:$E$102,3,FALSE),"")</f>
        <v/>
      </c>
      <c r="AN81" s="2" t="str">
        <f>IF('Adjacent Counties'!AN81="x",VLOOKUP('2013 0-64'!AN$1,'2013 population'!$A$3:$E$102,3,FALSE),"")</f>
        <v/>
      </c>
      <c r="AO81" s="2" t="str">
        <f>IF('Adjacent Counties'!AO81="x",VLOOKUP('2013 0-64'!AO$1,'2013 population'!$A$3:$E$102,3,FALSE),"")</f>
        <v/>
      </c>
      <c r="AP81" s="2" t="str">
        <f>IF('Adjacent Counties'!AP81="x",VLOOKUP('2013 0-64'!AP$1,'2013 population'!$A$3:$E$102,3,FALSE),"")</f>
        <v/>
      </c>
      <c r="AQ81" s="2" t="str">
        <f>IF('Adjacent Counties'!AQ81="x",VLOOKUP('2013 0-64'!AQ$1,'2013 population'!$A$3:$E$102,3,FALSE),"")</f>
        <v/>
      </c>
      <c r="AR81" s="2" t="str">
        <f>IF('Adjacent Counties'!AR81="x",VLOOKUP('2013 0-64'!AR$1,'2013 population'!$A$3:$E$102,3,FALSE),"")</f>
        <v/>
      </c>
      <c r="AS81" s="2" t="str">
        <f>IF('Adjacent Counties'!AS81="x",VLOOKUP('2013 0-64'!AS$1,'2013 population'!$A$3:$E$102,3,FALSE),"")</f>
        <v/>
      </c>
      <c r="AT81" s="2" t="str">
        <f>IF('Adjacent Counties'!AT81="x",VLOOKUP('2013 0-64'!AT$1,'2013 population'!$A$3:$E$102,3,FALSE),"")</f>
        <v/>
      </c>
      <c r="AU81" s="2" t="str">
        <f>IF('Adjacent Counties'!AU81="x",VLOOKUP('2013 0-64'!AU$1,'2013 population'!$A$3:$E$102,3,FALSE),"")</f>
        <v/>
      </c>
      <c r="AV81" s="2" t="str">
        <f>IF('Adjacent Counties'!AV81="x",VLOOKUP('2013 0-64'!AV$1,'2013 population'!$A$3:$E$102,3,FALSE),"")</f>
        <v/>
      </c>
      <c r="AW81" s="2" t="str">
        <f>IF('Adjacent Counties'!AW81="x",VLOOKUP('2013 0-64'!AW$1,'2013 population'!$A$3:$E$102,3,FALSE),"")</f>
        <v/>
      </c>
      <c r="AX81" s="2">
        <f>IF('Adjacent Counties'!AX81="x",VLOOKUP('2013 0-64'!AX$1,'2013 population'!$A$3:$E$102,3,FALSE),"")</f>
        <v>13915</v>
      </c>
      <c r="AY81" s="2" t="str">
        <f>IF('Adjacent Counties'!AY81="x",VLOOKUP('2013 0-64'!AY$1,'2013 population'!$A$3:$E$102,3,FALSE),"")</f>
        <v/>
      </c>
      <c r="AZ81" s="2" t="str">
        <f>IF('Adjacent Counties'!AZ81="x",VLOOKUP('2013 0-64'!AZ$1,'2013 population'!$A$3:$E$102,3,FALSE),"")</f>
        <v/>
      </c>
      <c r="BA81" s="2" t="str">
        <f>IF('Adjacent Counties'!BA81="x",VLOOKUP('2013 0-64'!BA$1,'2013 population'!$A$3:$E$102,3,FALSE),"")</f>
        <v/>
      </c>
      <c r="BB81" s="2" t="str">
        <f>IF('Adjacent Counties'!BB81="x",VLOOKUP('2013 0-64'!BB$1,'2013 population'!$A$3:$E$102,3,FALSE),"")</f>
        <v/>
      </c>
      <c r="BC81" s="2" t="str">
        <f>IF('Adjacent Counties'!BC81="x",VLOOKUP('2013 0-64'!BC$1,'2013 population'!$A$3:$E$102,3,FALSE),"")</f>
        <v/>
      </c>
      <c r="BD81" s="2" t="str">
        <f>IF('Adjacent Counties'!BD81="x",VLOOKUP('2013 0-64'!BD$1,'2013 population'!$A$3:$E$102,3,FALSE),"")</f>
        <v/>
      </c>
      <c r="BE81" s="2" t="str">
        <f>IF('Adjacent Counties'!BE81="x",VLOOKUP('2013 0-64'!BE$1,'2013 population'!$A$3:$E$102,3,FALSE),"")</f>
        <v/>
      </c>
      <c r="BF81" s="2" t="str">
        <f>IF('Adjacent Counties'!BF81="x",VLOOKUP('2013 0-64'!BF$1,'2013 population'!$A$3:$E$102,3,FALSE),"")</f>
        <v/>
      </c>
      <c r="BG81" s="2" t="str">
        <f>IF('Adjacent Counties'!BG81="x",VLOOKUP('2013 0-64'!BG$1,'2013 population'!$A$3:$E$102,3,FALSE),"")</f>
        <v/>
      </c>
      <c r="BH81" s="2" t="str">
        <f>IF('Adjacent Counties'!BH81="x",VLOOKUP('2013 0-64'!BH$1,'2013 population'!$A$3:$E$102,3,FALSE),"")</f>
        <v/>
      </c>
      <c r="BI81" s="2" t="str">
        <f>IF('Adjacent Counties'!BI81="x",VLOOKUP('2013 0-64'!BI$1,'2013 population'!$A$3:$E$102,3,FALSE),"")</f>
        <v/>
      </c>
      <c r="BJ81" s="2" t="str">
        <f>IF('Adjacent Counties'!BJ81="x",VLOOKUP('2013 0-64'!BJ$1,'2013 population'!$A$3:$E$102,3,FALSE),"")</f>
        <v/>
      </c>
      <c r="BK81" s="2" t="str">
        <f>IF('Adjacent Counties'!BK81="x",VLOOKUP('2013 0-64'!BK$1,'2013 population'!$A$3:$E$102,3,FALSE),"")</f>
        <v/>
      </c>
      <c r="BL81" s="2" t="str">
        <f>IF('Adjacent Counties'!BL81="x",VLOOKUP('2013 0-64'!BL$1,'2013 population'!$A$3:$E$102,3,FALSE),"")</f>
        <v/>
      </c>
      <c r="BM81" s="2" t="str">
        <f>IF('Adjacent Counties'!BM81="x",VLOOKUP('2013 0-64'!BM$1,'2013 population'!$A$3:$E$102,3,FALSE),"")</f>
        <v/>
      </c>
      <c r="BN81" s="2" t="str">
        <f>IF('Adjacent Counties'!BN81="x",VLOOKUP('2013 0-64'!BN$1,'2013 population'!$A$3:$E$102,3,FALSE),"")</f>
        <v/>
      </c>
      <c r="BO81" s="2" t="str">
        <f>IF('Adjacent Counties'!BO81="x",VLOOKUP('2013 0-64'!BO$1,'2013 population'!$A$3:$E$102,3,FALSE),"")</f>
        <v/>
      </c>
      <c r="BP81" s="2" t="str">
        <f>IF('Adjacent Counties'!BP81="x",VLOOKUP('2013 0-64'!BP$1,'2013 population'!$A$3:$E$102,3,FALSE),"")</f>
        <v/>
      </c>
      <c r="BQ81" s="2" t="str">
        <f>IF('Adjacent Counties'!BQ81="x",VLOOKUP('2013 0-64'!BQ$1,'2013 population'!$A$3:$E$102,3,FALSE),"")</f>
        <v/>
      </c>
      <c r="BR81" s="2" t="str">
        <f>IF('Adjacent Counties'!BR81="x",VLOOKUP('2013 0-64'!BR$1,'2013 population'!$A$3:$E$102,3,FALSE),"")</f>
        <v/>
      </c>
      <c r="BS81" s="2" t="str">
        <f>IF('Adjacent Counties'!BS81="x",VLOOKUP('2013 0-64'!BS$1,'2013 population'!$A$3:$E$102,3,FALSE),"")</f>
        <v/>
      </c>
      <c r="BT81" s="2" t="str">
        <f>IF('Adjacent Counties'!BT81="x",VLOOKUP('2013 0-64'!BT$1,'2013 population'!$A$3:$E$102,3,FALSE),"")</f>
        <v/>
      </c>
      <c r="BU81" s="2" t="str">
        <f>IF('Adjacent Counties'!BU81="x",VLOOKUP('2013 0-64'!BU$1,'2013 population'!$A$3:$E$102,3,FALSE),"")</f>
        <v/>
      </c>
      <c r="BV81" s="2" t="str">
        <f>IF('Adjacent Counties'!BV81="x",VLOOKUP('2013 0-64'!BV$1,'2013 population'!$A$3:$E$102,3,FALSE),"")</f>
        <v/>
      </c>
      <c r="BW81" s="2" t="str">
        <f>IF('Adjacent Counties'!BW81="x",VLOOKUP('2013 0-64'!BW$1,'2013 population'!$A$3:$E$102,3,FALSE),"")</f>
        <v/>
      </c>
      <c r="BX81" s="2" t="str">
        <f>IF('Adjacent Counties'!BX81="x",VLOOKUP('2013 0-64'!BX$1,'2013 population'!$A$3:$E$102,3,FALSE),"")</f>
        <v/>
      </c>
      <c r="BY81" s="2" t="str">
        <f>IF('Adjacent Counties'!BY81="x",VLOOKUP('2013 0-64'!BY$1,'2013 population'!$A$3:$E$102,3,FALSE),"")</f>
        <v/>
      </c>
      <c r="BZ81" s="2" t="str">
        <f>IF('Adjacent Counties'!BZ81="x",VLOOKUP('2013 0-64'!BZ$1,'2013 population'!$A$3:$E$102,3,FALSE),"")</f>
        <v/>
      </c>
      <c r="CA81" s="2" t="str">
        <f>IF('Adjacent Counties'!CA81="x",VLOOKUP('2013 0-64'!CA$1,'2013 population'!$A$3:$E$102,3,FALSE),"")</f>
        <v/>
      </c>
      <c r="CB81" s="2" t="str">
        <f>IF('Adjacent Counties'!CB81="x",VLOOKUP('2013 0-64'!CB$1,'2013 population'!$A$3:$E$102,3,FALSE),"")</f>
        <v/>
      </c>
      <c r="CC81" s="2">
        <f>IF('Adjacent Counties'!CC81="x",VLOOKUP('2013 0-64'!CC$1,'2013 population'!$A$3:$E$102,3,FALSE),"")</f>
        <v>12348</v>
      </c>
      <c r="CD81" s="2" t="str">
        <f>IF('Adjacent Counties'!CD81="x",VLOOKUP('2013 0-64'!CD$1,'2013 population'!$A$3:$E$102,3,FALSE),"")</f>
        <v/>
      </c>
      <c r="CE81" s="2" t="str">
        <f>IF('Adjacent Counties'!CE81="x",VLOOKUP('2013 0-64'!CE$1,'2013 population'!$A$3:$E$102,3,FALSE),"")</f>
        <v/>
      </c>
      <c r="CF81" s="2" t="str">
        <f>IF('Adjacent Counties'!CF81="x",VLOOKUP('2013 0-64'!CF$1,'2013 population'!$A$3:$E$102,3,FALSE),"")</f>
        <v/>
      </c>
      <c r="CG81" s="2">
        <f>IF('Adjacent Counties'!CG81="x",VLOOKUP('2013 0-64'!CG$1,'2013 population'!$A$3:$E$102,3,FALSE),"")</f>
        <v>5932</v>
      </c>
      <c r="CH81" s="2" t="str">
        <f>IF('Adjacent Counties'!CH81="x",VLOOKUP('2013 0-64'!CH$1,'2013 population'!$A$3:$E$102,3,FALSE),"")</f>
        <v/>
      </c>
      <c r="CI81" s="2" t="str">
        <f>IF('Adjacent Counties'!CI81="x",VLOOKUP('2013 0-64'!CI$1,'2013 population'!$A$3:$E$102,3,FALSE),"")</f>
        <v/>
      </c>
      <c r="CJ81" s="2" t="str">
        <f>IF('Adjacent Counties'!CJ81="x",VLOOKUP('2013 0-64'!CJ$1,'2013 population'!$A$3:$E$102,3,FALSE),"")</f>
        <v/>
      </c>
      <c r="CK81" s="2" t="str">
        <f>IF('Adjacent Counties'!CK81="x",VLOOKUP('2013 0-64'!CK$1,'2013 population'!$A$3:$E$102,3,FALSE),"")</f>
        <v/>
      </c>
      <c r="CL81" s="2" t="str">
        <f>IF('Adjacent Counties'!CL81="x",VLOOKUP('2013 0-64'!CL$1,'2013 population'!$A$3:$E$102,3,FALSE),"")</f>
        <v/>
      </c>
      <c r="CM81" s="2" t="str">
        <f>IF('Adjacent Counties'!CM81="x",VLOOKUP('2013 0-64'!CM$1,'2013 population'!$A$3:$E$102,3,FALSE),"")</f>
        <v/>
      </c>
      <c r="CN81" s="2" t="str">
        <f>IF('Adjacent Counties'!CN81="x",VLOOKUP('2013 0-64'!CN$1,'2013 population'!$A$3:$E$102,3,FALSE),"")</f>
        <v/>
      </c>
      <c r="CO81" s="2" t="str">
        <f>IF('Adjacent Counties'!CO81="x",VLOOKUP('2013 0-64'!CO$1,'2013 population'!$A$3:$E$102,3,FALSE),"")</f>
        <v/>
      </c>
      <c r="CP81" s="2" t="str">
        <f>IF('Adjacent Counties'!CP81="x",VLOOKUP('2013 0-64'!CP$1,'2013 population'!$A$3:$E$102,3,FALSE),"")</f>
        <v/>
      </c>
      <c r="CQ81" s="2" t="str">
        <f>IF('Adjacent Counties'!CQ81="x",VLOOKUP('2013 0-64'!CQ$1,'2013 population'!$A$3:$E$102,3,FALSE),"")</f>
        <v/>
      </c>
      <c r="CR81" s="2" t="str">
        <f>IF('Adjacent Counties'!CR81="x",VLOOKUP('2013 0-64'!CR$1,'2013 population'!$A$3:$E$102,3,FALSE),"")</f>
        <v/>
      </c>
      <c r="CS81" s="2" t="str">
        <f>IF('Adjacent Counties'!CS81="x",VLOOKUP('2013 0-64'!CS$1,'2013 population'!$A$3:$E$102,3,FALSE),"")</f>
        <v/>
      </c>
      <c r="CT81" s="2" t="str">
        <f>IF('Adjacent Counties'!CT81="x",VLOOKUP('2013 0-64'!CT$1,'2013 population'!$A$3:$E$102,3,FALSE),"")</f>
        <v/>
      </c>
      <c r="CU81" s="2" t="str">
        <f>IF('Adjacent Counties'!CU81="x",VLOOKUP('2013 0-64'!CU$1,'2013 population'!$A$3:$E$102,3,FALSE),"")</f>
        <v/>
      </c>
      <c r="CV81" s="2" t="str">
        <f>IF('Adjacent Counties'!CV81="x",VLOOKUP('2013 0-64'!CV$1,'2013 population'!$A$3:$E$102,3,FALSE),"")</f>
        <v/>
      </c>
      <c r="CW81" s="2" t="str">
        <f>IF('Adjacent Counties'!CW81="x",VLOOKUP('2013 0-64'!CW$1,'2013 population'!$A$3:$E$102,3,FALSE),"")</f>
        <v/>
      </c>
      <c r="CX81" s="2">
        <f t="shared" si="2"/>
        <v>65458</v>
      </c>
      <c r="CY81" s="2">
        <f>SUMIF('Residents by Age'!B$2:B$422,"="&amp;'2013 0-64'!A81,'Residents by Age'!E$2:E$422)</f>
        <v>130</v>
      </c>
      <c r="CZ81" s="9">
        <f t="shared" si="3"/>
        <v>1.9860062941122552</v>
      </c>
    </row>
    <row r="82" spans="1:104">
      <c r="A82" s="3" t="s">
        <v>80</v>
      </c>
      <c r="B82" s="2" t="str">
        <f>IF('Adjacent Counties'!B82="x",VLOOKUP('2013 0-64'!B$1,'2013 population'!$A$3:$E$102,3,FALSE),"")</f>
        <v/>
      </c>
      <c r="C82" s="2" t="str">
        <f>IF('Adjacent Counties'!C82="x",VLOOKUP('2013 0-64'!C$1,'2013 population'!$A$3:$E$102,3,FALSE),"")</f>
        <v/>
      </c>
      <c r="D82" s="2" t="str">
        <f>IF('Adjacent Counties'!D82="x",VLOOKUP('2013 0-64'!D$1,'2013 population'!$A$3:$E$102,3,FALSE),"")</f>
        <v/>
      </c>
      <c r="E82" s="2" t="str">
        <f>IF('Adjacent Counties'!E82="x",VLOOKUP('2013 0-64'!E$1,'2013 population'!$A$3:$E$102,3,FALSE),"")</f>
        <v/>
      </c>
      <c r="F82" s="2" t="str">
        <f>IF('Adjacent Counties'!F82="x",VLOOKUP('2013 0-64'!F$1,'2013 population'!$A$3:$E$102,3,FALSE),"")</f>
        <v/>
      </c>
      <c r="G82" s="2" t="str">
        <f>IF('Adjacent Counties'!G82="x",VLOOKUP('2013 0-64'!G$1,'2013 population'!$A$3:$E$102,3,FALSE),"")</f>
        <v/>
      </c>
      <c r="H82" s="2" t="str">
        <f>IF('Adjacent Counties'!H82="x",VLOOKUP('2013 0-64'!H$1,'2013 population'!$A$3:$E$102,3,FALSE),"")</f>
        <v/>
      </c>
      <c r="I82" s="2" t="str">
        <f>IF('Adjacent Counties'!I82="x",VLOOKUP('2013 0-64'!I$1,'2013 population'!$A$3:$E$102,3,FALSE),"")</f>
        <v/>
      </c>
      <c r="J82" s="2" t="str">
        <f>IF('Adjacent Counties'!J82="x",VLOOKUP('2013 0-64'!J$1,'2013 population'!$A$3:$E$102,3,FALSE),"")</f>
        <v/>
      </c>
      <c r="K82" s="2" t="str">
        <f>IF('Adjacent Counties'!K82="x",VLOOKUP('2013 0-64'!K$1,'2013 population'!$A$3:$E$102,3,FALSE),"")</f>
        <v/>
      </c>
      <c r="L82" s="2">
        <f>IF('Adjacent Counties'!L82="x",VLOOKUP('2013 0-64'!L$1,'2013 population'!$A$3:$E$102,3,FALSE),"")</f>
        <v>24432</v>
      </c>
      <c r="M82" s="2">
        <f>IF('Adjacent Counties'!M82="x",VLOOKUP('2013 0-64'!M$1,'2013 population'!$A$3:$E$102,3,FALSE),"")</f>
        <v>9093</v>
      </c>
      <c r="N82" s="2" t="str">
        <f>IF('Adjacent Counties'!N82="x",VLOOKUP('2013 0-64'!N$1,'2013 population'!$A$3:$E$102,3,FALSE),"")</f>
        <v/>
      </c>
      <c r="O82" s="2" t="str">
        <f>IF('Adjacent Counties'!O82="x",VLOOKUP('2013 0-64'!O$1,'2013 population'!$A$3:$E$102,3,FALSE),"")</f>
        <v/>
      </c>
      <c r="P82" s="2" t="str">
        <f>IF('Adjacent Counties'!P82="x",VLOOKUP('2013 0-64'!P$1,'2013 population'!$A$3:$E$102,3,FALSE),"")</f>
        <v/>
      </c>
      <c r="Q82" s="2" t="str">
        <f>IF('Adjacent Counties'!Q82="x",VLOOKUP('2013 0-64'!Q$1,'2013 population'!$A$3:$E$102,3,FALSE),"")</f>
        <v/>
      </c>
      <c r="R82" s="2" t="str">
        <f>IF('Adjacent Counties'!R82="x",VLOOKUP('2013 0-64'!R$1,'2013 population'!$A$3:$E$102,3,FALSE),"")</f>
        <v/>
      </c>
      <c r="S82" s="2" t="str">
        <f>IF('Adjacent Counties'!S82="x",VLOOKUP('2013 0-64'!S$1,'2013 population'!$A$3:$E$102,3,FALSE),"")</f>
        <v/>
      </c>
      <c r="T82" s="2" t="str">
        <f>IF('Adjacent Counties'!T82="x",VLOOKUP('2013 0-64'!T$1,'2013 population'!$A$3:$E$102,3,FALSE),"")</f>
        <v/>
      </c>
      <c r="U82" s="2" t="str">
        <f>IF('Adjacent Counties'!U82="x",VLOOKUP('2013 0-64'!U$1,'2013 population'!$A$3:$E$102,3,FALSE),"")</f>
        <v/>
      </c>
      <c r="V82" s="2" t="str">
        <f>IF('Adjacent Counties'!V82="x",VLOOKUP('2013 0-64'!V$1,'2013 population'!$A$3:$E$102,3,FALSE),"")</f>
        <v/>
      </c>
      <c r="W82" s="2" t="str">
        <f>IF('Adjacent Counties'!W82="x",VLOOKUP('2013 0-64'!W$1,'2013 population'!$A$3:$E$102,3,FALSE),"")</f>
        <v/>
      </c>
      <c r="X82" s="2">
        <f>IF('Adjacent Counties'!X82="x",VLOOKUP('2013 0-64'!X$1,'2013 population'!$A$3:$E$102,3,FALSE),"")</f>
        <v>9561</v>
      </c>
      <c r="Y82" s="2" t="str">
        <f>IF('Adjacent Counties'!Y82="x",VLOOKUP('2013 0-64'!Y$1,'2013 population'!$A$3:$E$102,3,FALSE),"")</f>
        <v/>
      </c>
      <c r="Z82" s="2" t="str">
        <f>IF('Adjacent Counties'!Z82="x",VLOOKUP('2013 0-64'!Z$1,'2013 population'!$A$3:$E$102,3,FALSE),"")</f>
        <v/>
      </c>
      <c r="AA82" s="2" t="str">
        <f>IF('Adjacent Counties'!AA82="x",VLOOKUP('2013 0-64'!AA$1,'2013 population'!$A$3:$E$102,3,FALSE),"")</f>
        <v/>
      </c>
      <c r="AB82" s="2" t="str">
        <f>IF('Adjacent Counties'!AB82="x",VLOOKUP('2013 0-64'!AB$1,'2013 population'!$A$3:$E$102,3,FALSE),"")</f>
        <v/>
      </c>
      <c r="AC82" s="2" t="str">
        <f>IF('Adjacent Counties'!AC82="x",VLOOKUP('2013 0-64'!AC$1,'2013 population'!$A$3:$E$102,3,FALSE),"")</f>
        <v/>
      </c>
      <c r="AD82" s="2" t="str">
        <f>IF('Adjacent Counties'!AD82="x",VLOOKUP('2013 0-64'!AD$1,'2013 population'!$A$3:$E$102,3,FALSE),"")</f>
        <v/>
      </c>
      <c r="AE82" s="2" t="str">
        <f>IF('Adjacent Counties'!AE82="x",VLOOKUP('2013 0-64'!AE$1,'2013 population'!$A$3:$E$102,3,FALSE),"")</f>
        <v/>
      </c>
      <c r="AF82" s="2" t="str">
        <f>IF('Adjacent Counties'!AF82="x",VLOOKUP('2013 0-64'!AF$1,'2013 population'!$A$3:$E$102,3,FALSE),"")</f>
        <v/>
      </c>
      <c r="AG82" s="2" t="str">
        <f>IF('Adjacent Counties'!AG82="x",VLOOKUP('2013 0-64'!AG$1,'2013 population'!$A$3:$E$102,3,FALSE),"")</f>
        <v/>
      </c>
      <c r="AH82" s="2" t="str">
        <f>IF('Adjacent Counties'!AH82="x",VLOOKUP('2013 0-64'!AH$1,'2013 population'!$A$3:$E$102,3,FALSE),"")</f>
        <v/>
      </c>
      <c r="AI82" s="2" t="str">
        <f>IF('Adjacent Counties'!AI82="x",VLOOKUP('2013 0-64'!AI$1,'2013 population'!$A$3:$E$102,3,FALSE),"")</f>
        <v/>
      </c>
      <c r="AJ82" s="2" t="str">
        <f>IF('Adjacent Counties'!AJ82="x",VLOOKUP('2013 0-64'!AJ$1,'2013 population'!$A$3:$E$102,3,FALSE),"")</f>
        <v/>
      </c>
      <c r="AK82" s="2" t="str">
        <f>IF('Adjacent Counties'!AK82="x",VLOOKUP('2013 0-64'!AK$1,'2013 population'!$A$3:$E$102,3,FALSE),"")</f>
        <v/>
      </c>
      <c r="AL82" s="2" t="str">
        <f>IF('Adjacent Counties'!AL82="x",VLOOKUP('2013 0-64'!AL$1,'2013 population'!$A$3:$E$102,3,FALSE),"")</f>
        <v/>
      </c>
      <c r="AM82" s="2" t="str">
        <f>IF('Adjacent Counties'!AM82="x",VLOOKUP('2013 0-64'!AM$1,'2013 population'!$A$3:$E$102,3,FALSE),"")</f>
        <v/>
      </c>
      <c r="AN82" s="2" t="str">
        <f>IF('Adjacent Counties'!AN82="x",VLOOKUP('2013 0-64'!AN$1,'2013 population'!$A$3:$E$102,3,FALSE),"")</f>
        <v/>
      </c>
      <c r="AO82" s="2" t="str">
        <f>IF('Adjacent Counties'!AO82="x",VLOOKUP('2013 0-64'!AO$1,'2013 population'!$A$3:$E$102,3,FALSE),"")</f>
        <v/>
      </c>
      <c r="AP82" s="2" t="str">
        <f>IF('Adjacent Counties'!AP82="x",VLOOKUP('2013 0-64'!AP$1,'2013 population'!$A$3:$E$102,3,FALSE),"")</f>
        <v/>
      </c>
      <c r="AQ82" s="2" t="str">
        <f>IF('Adjacent Counties'!AQ82="x",VLOOKUP('2013 0-64'!AQ$1,'2013 population'!$A$3:$E$102,3,FALSE),"")</f>
        <v/>
      </c>
      <c r="AR82" s="2" t="str">
        <f>IF('Adjacent Counties'!AR82="x",VLOOKUP('2013 0-64'!AR$1,'2013 population'!$A$3:$E$102,3,FALSE),"")</f>
        <v/>
      </c>
      <c r="AS82" s="2" t="str">
        <f>IF('Adjacent Counties'!AS82="x",VLOOKUP('2013 0-64'!AS$1,'2013 population'!$A$3:$E$102,3,FALSE),"")</f>
        <v/>
      </c>
      <c r="AT82" s="2">
        <f>IF('Adjacent Counties'!AT82="x",VLOOKUP('2013 0-64'!AT$1,'2013 population'!$A$3:$E$102,3,FALSE),"")</f>
        <v>14232</v>
      </c>
      <c r="AU82" s="2" t="str">
        <f>IF('Adjacent Counties'!AU82="x",VLOOKUP('2013 0-64'!AU$1,'2013 population'!$A$3:$E$102,3,FALSE),"")</f>
        <v/>
      </c>
      <c r="AV82" s="2" t="str">
        <f>IF('Adjacent Counties'!AV82="x",VLOOKUP('2013 0-64'!AV$1,'2013 population'!$A$3:$E$102,3,FALSE),"")</f>
        <v/>
      </c>
      <c r="AW82" s="2" t="str">
        <f>IF('Adjacent Counties'!AW82="x",VLOOKUP('2013 0-64'!AW$1,'2013 population'!$A$3:$E$102,3,FALSE),"")</f>
        <v/>
      </c>
      <c r="AX82" s="2" t="str">
        <f>IF('Adjacent Counties'!AX82="x",VLOOKUP('2013 0-64'!AX$1,'2013 population'!$A$3:$E$102,3,FALSE),"")</f>
        <v/>
      </c>
      <c r="AY82" s="2" t="str">
        <f>IF('Adjacent Counties'!AY82="x",VLOOKUP('2013 0-64'!AY$1,'2013 population'!$A$3:$E$102,3,FALSE),"")</f>
        <v/>
      </c>
      <c r="AZ82" s="2" t="str">
        <f>IF('Adjacent Counties'!AZ82="x",VLOOKUP('2013 0-64'!AZ$1,'2013 population'!$A$3:$E$102,3,FALSE),"")</f>
        <v/>
      </c>
      <c r="BA82" s="2" t="str">
        <f>IF('Adjacent Counties'!BA82="x",VLOOKUP('2013 0-64'!BA$1,'2013 population'!$A$3:$E$102,3,FALSE),"")</f>
        <v/>
      </c>
      <c r="BB82" s="2" t="str">
        <f>IF('Adjacent Counties'!BB82="x",VLOOKUP('2013 0-64'!BB$1,'2013 population'!$A$3:$E$102,3,FALSE),"")</f>
        <v/>
      </c>
      <c r="BC82" s="2" t="str">
        <f>IF('Adjacent Counties'!BC82="x",VLOOKUP('2013 0-64'!BC$1,'2013 population'!$A$3:$E$102,3,FALSE),"")</f>
        <v/>
      </c>
      <c r="BD82" s="2" t="str">
        <f>IF('Adjacent Counties'!BD82="x",VLOOKUP('2013 0-64'!BD$1,'2013 population'!$A$3:$E$102,3,FALSE),"")</f>
        <v/>
      </c>
      <c r="BE82" s="2" t="str">
        <f>IF('Adjacent Counties'!BE82="x",VLOOKUP('2013 0-64'!BE$1,'2013 population'!$A$3:$E$102,3,FALSE),"")</f>
        <v/>
      </c>
      <c r="BF82" s="2" t="str">
        <f>IF('Adjacent Counties'!BF82="x",VLOOKUP('2013 0-64'!BF$1,'2013 population'!$A$3:$E$102,3,FALSE),"")</f>
        <v/>
      </c>
      <c r="BG82" s="2" t="str">
        <f>IF('Adjacent Counties'!BG82="x",VLOOKUP('2013 0-64'!BG$1,'2013 population'!$A$3:$E$102,3,FALSE),"")</f>
        <v/>
      </c>
      <c r="BH82" s="2">
        <f>IF('Adjacent Counties'!BH82="x",VLOOKUP('2013 0-64'!BH$1,'2013 population'!$A$3:$E$102,3,FALSE),"")</f>
        <v>4745</v>
      </c>
      <c r="BI82" s="2" t="str">
        <f>IF('Adjacent Counties'!BI82="x",VLOOKUP('2013 0-64'!BI$1,'2013 population'!$A$3:$E$102,3,FALSE),"")</f>
        <v/>
      </c>
      <c r="BJ82" s="2" t="str">
        <f>IF('Adjacent Counties'!BJ82="x",VLOOKUP('2013 0-64'!BJ$1,'2013 population'!$A$3:$E$102,3,FALSE),"")</f>
        <v/>
      </c>
      <c r="BK82" s="2" t="str">
        <f>IF('Adjacent Counties'!BK82="x",VLOOKUP('2013 0-64'!BK$1,'2013 population'!$A$3:$E$102,3,FALSE),"")</f>
        <v/>
      </c>
      <c r="BL82" s="2" t="str">
        <f>IF('Adjacent Counties'!BL82="x",VLOOKUP('2013 0-64'!BL$1,'2013 population'!$A$3:$E$102,3,FALSE),"")</f>
        <v/>
      </c>
      <c r="BM82" s="2" t="str">
        <f>IF('Adjacent Counties'!BM82="x",VLOOKUP('2013 0-64'!BM$1,'2013 population'!$A$3:$E$102,3,FALSE),"")</f>
        <v/>
      </c>
      <c r="BN82" s="2" t="str">
        <f>IF('Adjacent Counties'!BN82="x",VLOOKUP('2013 0-64'!BN$1,'2013 population'!$A$3:$E$102,3,FALSE),"")</f>
        <v/>
      </c>
      <c r="BO82" s="2" t="str">
        <f>IF('Adjacent Counties'!BO82="x",VLOOKUP('2013 0-64'!BO$1,'2013 population'!$A$3:$E$102,3,FALSE),"")</f>
        <v/>
      </c>
      <c r="BP82" s="2" t="str">
        <f>IF('Adjacent Counties'!BP82="x",VLOOKUP('2013 0-64'!BP$1,'2013 population'!$A$3:$E$102,3,FALSE),"")</f>
        <v/>
      </c>
      <c r="BQ82" s="2" t="str">
        <f>IF('Adjacent Counties'!BQ82="x",VLOOKUP('2013 0-64'!BQ$1,'2013 population'!$A$3:$E$102,3,FALSE),"")</f>
        <v/>
      </c>
      <c r="BR82" s="2" t="str">
        <f>IF('Adjacent Counties'!BR82="x",VLOOKUP('2013 0-64'!BR$1,'2013 population'!$A$3:$E$102,3,FALSE),"")</f>
        <v/>
      </c>
      <c r="BS82" s="2" t="str">
        <f>IF('Adjacent Counties'!BS82="x",VLOOKUP('2013 0-64'!BS$1,'2013 population'!$A$3:$E$102,3,FALSE),"")</f>
        <v/>
      </c>
      <c r="BT82" s="2" t="str">
        <f>IF('Adjacent Counties'!BT82="x",VLOOKUP('2013 0-64'!BT$1,'2013 population'!$A$3:$E$102,3,FALSE),"")</f>
        <v/>
      </c>
      <c r="BU82" s="2" t="str">
        <f>IF('Adjacent Counties'!BU82="x",VLOOKUP('2013 0-64'!BU$1,'2013 population'!$A$3:$E$102,3,FALSE),"")</f>
        <v/>
      </c>
      <c r="BV82" s="2" t="str">
        <f>IF('Adjacent Counties'!BV82="x",VLOOKUP('2013 0-64'!BV$1,'2013 population'!$A$3:$E$102,3,FALSE),"")</f>
        <v/>
      </c>
      <c r="BW82" s="2" t="str">
        <f>IF('Adjacent Counties'!BW82="x",VLOOKUP('2013 0-64'!BW$1,'2013 population'!$A$3:$E$102,3,FALSE),"")</f>
        <v/>
      </c>
      <c r="BX82" s="2">
        <f>IF('Adjacent Counties'!BX82="x",VLOOKUP('2013 0-64'!BX$1,'2013 population'!$A$3:$E$102,3,FALSE),"")</f>
        <v>2862</v>
      </c>
      <c r="BY82" s="2" t="str">
        <f>IF('Adjacent Counties'!BY82="x",VLOOKUP('2013 0-64'!BY$1,'2013 population'!$A$3:$E$102,3,FALSE),"")</f>
        <v/>
      </c>
      <c r="BZ82" s="2" t="str">
        <f>IF('Adjacent Counties'!BZ82="x",VLOOKUP('2013 0-64'!BZ$1,'2013 population'!$A$3:$E$102,3,FALSE),"")</f>
        <v/>
      </c>
      <c r="CA82" s="2" t="str">
        <f>IF('Adjacent Counties'!CA82="x",VLOOKUP('2013 0-64'!CA$1,'2013 population'!$A$3:$E$102,3,FALSE),"")</f>
        <v/>
      </c>
      <c r="CB82" s="2" t="str">
        <f>IF('Adjacent Counties'!CB82="x",VLOOKUP('2013 0-64'!CB$1,'2013 population'!$A$3:$E$102,3,FALSE),"")</f>
        <v/>
      </c>
      <c r="CC82" s="2" t="str">
        <f>IF('Adjacent Counties'!CC82="x",VLOOKUP('2013 0-64'!CC$1,'2013 population'!$A$3:$E$102,3,FALSE),"")</f>
        <v/>
      </c>
      <c r="CD82" s="2">
        <f>IF('Adjacent Counties'!CD82="x",VLOOKUP('2013 0-64'!CD$1,'2013 population'!$A$3:$E$102,3,FALSE),"")</f>
        <v>7550</v>
      </c>
      <c r="CE82" s="2" t="str">
        <f>IF('Adjacent Counties'!CE82="x",VLOOKUP('2013 0-64'!CE$1,'2013 population'!$A$3:$E$102,3,FALSE),"")</f>
        <v/>
      </c>
      <c r="CF82" s="2" t="str">
        <f>IF('Adjacent Counties'!CF82="x",VLOOKUP('2013 0-64'!CF$1,'2013 population'!$A$3:$E$102,3,FALSE),"")</f>
        <v/>
      </c>
      <c r="CG82" s="2" t="str">
        <f>IF('Adjacent Counties'!CG82="x",VLOOKUP('2013 0-64'!CG$1,'2013 population'!$A$3:$E$102,3,FALSE),"")</f>
        <v/>
      </c>
      <c r="CH82" s="2" t="str">
        <f>IF('Adjacent Counties'!CH82="x",VLOOKUP('2013 0-64'!CH$1,'2013 population'!$A$3:$E$102,3,FALSE),"")</f>
        <v/>
      </c>
      <c r="CI82" s="2" t="str">
        <f>IF('Adjacent Counties'!CI82="x",VLOOKUP('2013 0-64'!CI$1,'2013 population'!$A$3:$E$102,3,FALSE),"")</f>
        <v/>
      </c>
      <c r="CJ82" s="2" t="str">
        <f>IF('Adjacent Counties'!CJ82="x",VLOOKUP('2013 0-64'!CJ$1,'2013 population'!$A$3:$E$102,3,FALSE),"")</f>
        <v/>
      </c>
      <c r="CK82" s="2" t="str">
        <f>IF('Adjacent Counties'!CK82="x",VLOOKUP('2013 0-64'!CK$1,'2013 population'!$A$3:$E$102,3,FALSE),"")</f>
        <v/>
      </c>
      <c r="CL82" s="2" t="str">
        <f>IF('Adjacent Counties'!CL82="x",VLOOKUP('2013 0-64'!CL$1,'2013 population'!$A$3:$E$102,3,FALSE),"")</f>
        <v/>
      </c>
      <c r="CM82" s="2" t="str">
        <f>IF('Adjacent Counties'!CM82="x",VLOOKUP('2013 0-64'!CM$1,'2013 population'!$A$3:$E$102,3,FALSE),"")</f>
        <v/>
      </c>
      <c r="CN82" s="2" t="str">
        <f>IF('Adjacent Counties'!CN82="x",VLOOKUP('2013 0-64'!CN$1,'2013 population'!$A$3:$E$102,3,FALSE),"")</f>
        <v/>
      </c>
      <c r="CO82" s="2" t="str">
        <f>IF('Adjacent Counties'!CO82="x",VLOOKUP('2013 0-64'!CO$1,'2013 population'!$A$3:$E$102,3,FALSE),"")</f>
        <v/>
      </c>
      <c r="CP82" s="2" t="str">
        <f>IF('Adjacent Counties'!CP82="x",VLOOKUP('2013 0-64'!CP$1,'2013 population'!$A$3:$E$102,3,FALSE),"")</f>
        <v/>
      </c>
      <c r="CQ82" s="2" t="str">
        <f>IF('Adjacent Counties'!CQ82="x",VLOOKUP('2013 0-64'!CQ$1,'2013 population'!$A$3:$E$102,3,FALSE),"")</f>
        <v/>
      </c>
      <c r="CR82" s="2" t="str">
        <f>IF('Adjacent Counties'!CR82="x",VLOOKUP('2013 0-64'!CR$1,'2013 population'!$A$3:$E$102,3,FALSE),"")</f>
        <v/>
      </c>
      <c r="CS82" s="2" t="str">
        <f>IF('Adjacent Counties'!CS82="x",VLOOKUP('2013 0-64'!CS$1,'2013 population'!$A$3:$E$102,3,FALSE),"")</f>
        <v/>
      </c>
      <c r="CT82" s="2" t="str">
        <f>IF('Adjacent Counties'!CT82="x",VLOOKUP('2013 0-64'!CT$1,'2013 population'!$A$3:$E$102,3,FALSE),"")</f>
        <v/>
      </c>
      <c r="CU82" s="2" t="str">
        <f>IF('Adjacent Counties'!CU82="x",VLOOKUP('2013 0-64'!CU$1,'2013 population'!$A$3:$E$102,3,FALSE),"")</f>
        <v/>
      </c>
      <c r="CV82" s="2" t="str">
        <f>IF('Adjacent Counties'!CV82="x",VLOOKUP('2013 0-64'!CV$1,'2013 population'!$A$3:$E$102,3,FALSE),"")</f>
        <v/>
      </c>
      <c r="CW82" s="2" t="str">
        <f>IF('Adjacent Counties'!CW82="x",VLOOKUP('2013 0-64'!CW$1,'2013 population'!$A$3:$E$102,3,FALSE),"")</f>
        <v/>
      </c>
      <c r="CX82" s="2">
        <f t="shared" si="2"/>
        <v>72475</v>
      </c>
      <c r="CY82" s="2">
        <f>SUMIF('Residents by Age'!B$2:B$422,"="&amp;'2013 0-64'!A82,'Residents by Age'!E$2:E$422)</f>
        <v>76</v>
      </c>
      <c r="CZ82" s="9">
        <f t="shared" si="3"/>
        <v>1.048637461193515</v>
      </c>
    </row>
    <row r="83" spans="1:104">
      <c r="A83" s="3" t="s">
        <v>81</v>
      </c>
      <c r="B83" s="2" t="str">
        <f>IF('Adjacent Counties'!B83="x",VLOOKUP('2013 0-64'!B$1,'2013 population'!$A$3:$E$102,3,FALSE),"")</f>
        <v/>
      </c>
      <c r="C83" s="2" t="str">
        <f>IF('Adjacent Counties'!C83="x",VLOOKUP('2013 0-64'!C$1,'2013 population'!$A$3:$E$102,3,FALSE),"")</f>
        <v/>
      </c>
      <c r="D83" s="2" t="str">
        <f>IF('Adjacent Counties'!D83="x",VLOOKUP('2013 0-64'!D$1,'2013 population'!$A$3:$E$102,3,FALSE),"")</f>
        <v/>
      </c>
      <c r="E83" s="2" t="str">
        <f>IF('Adjacent Counties'!E83="x",VLOOKUP('2013 0-64'!E$1,'2013 population'!$A$3:$E$102,3,FALSE),"")</f>
        <v/>
      </c>
      <c r="F83" s="2" t="str">
        <f>IF('Adjacent Counties'!F83="x",VLOOKUP('2013 0-64'!F$1,'2013 population'!$A$3:$E$102,3,FALSE),"")</f>
        <v/>
      </c>
      <c r="G83" s="2" t="str">
        <f>IF('Adjacent Counties'!G83="x",VLOOKUP('2013 0-64'!G$1,'2013 population'!$A$3:$E$102,3,FALSE),"")</f>
        <v/>
      </c>
      <c r="H83" s="2" t="str">
        <f>IF('Adjacent Counties'!H83="x",VLOOKUP('2013 0-64'!H$1,'2013 population'!$A$3:$E$102,3,FALSE),"")</f>
        <v/>
      </c>
      <c r="I83" s="2" t="str">
        <f>IF('Adjacent Counties'!I83="x",VLOOKUP('2013 0-64'!I$1,'2013 population'!$A$3:$E$102,3,FALSE),"")</f>
        <v/>
      </c>
      <c r="J83" s="2">
        <f>IF('Adjacent Counties'!J83="x",VLOOKUP('2013 0-64'!J$1,'2013 population'!$A$3:$E$102,3,FALSE),"")</f>
        <v>3693</v>
      </c>
      <c r="K83" s="2" t="str">
        <f>IF('Adjacent Counties'!K83="x",VLOOKUP('2013 0-64'!K$1,'2013 population'!$A$3:$E$102,3,FALSE),"")</f>
        <v/>
      </c>
      <c r="L83" s="2" t="str">
        <f>IF('Adjacent Counties'!L83="x",VLOOKUP('2013 0-64'!L$1,'2013 population'!$A$3:$E$102,3,FALSE),"")</f>
        <v/>
      </c>
      <c r="M83" s="2" t="str">
        <f>IF('Adjacent Counties'!M83="x",VLOOKUP('2013 0-64'!M$1,'2013 population'!$A$3:$E$102,3,FALSE),"")</f>
        <v/>
      </c>
      <c r="N83" s="2" t="str">
        <f>IF('Adjacent Counties'!N83="x",VLOOKUP('2013 0-64'!N$1,'2013 population'!$A$3:$E$102,3,FALSE),"")</f>
        <v/>
      </c>
      <c r="O83" s="2" t="str">
        <f>IF('Adjacent Counties'!O83="x",VLOOKUP('2013 0-64'!O$1,'2013 population'!$A$3:$E$102,3,FALSE),"")</f>
        <v/>
      </c>
      <c r="P83" s="2" t="str">
        <f>IF('Adjacent Counties'!P83="x",VLOOKUP('2013 0-64'!P$1,'2013 population'!$A$3:$E$102,3,FALSE),"")</f>
        <v/>
      </c>
      <c r="Q83" s="2" t="str">
        <f>IF('Adjacent Counties'!Q83="x",VLOOKUP('2013 0-64'!Q$1,'2013 population'!$A$3:$E$102,3,FALSE),"")</f>
        <v/>
      </c>
      <c r="R83" s="2" t="str">
        <f>IF('Adjacent Counties'!R83="x",VLOOKUP('2013 0-64'!R$1,'2013 population'!$A$3:$E$102,3,FALSE),"")</f>
        <v/>
      </c>
      <c r="S83" s="2" t="str">
        <f>IF('Adjacent Counties'!S83="x",VLOOKUP('2013 0-64'!S$1,'2013 population'!$A$3:$E$102,3,FALSE),"")</f>
        <v/>
      </c>
      <c r="T83" s="2" t="str">
        <f>IF('Adjacent Counties'!T83="x",VLOOKUP('2013 0-64'!T$1,'2013 population'!$A$3:$E$102,3,FALSE),"")</f>
        <v/>
      </c>
      <c r="U83" s="2" t="str">
        <f>IF('Adjacent Counties'!U83="x",VLOOKUP('2013 0-64'!U$1,'2013 population'!$A$3:$E$102,3,FALSE),"")</f>
        <v/>
      </c>
      <c r="V83" s="2" t="str">
        <f>IF('Adjacent Counties'!V83="x",VLOOKUP('2013 0-64'!V$1,'2013 population'!$A$3:$E$102,3,FALSE),"")</f>
        <v/>
      </c>
      <c r="W83" s="2" t="str">
        <f>IF('Adjacent Counties'!W83="x",VLOOKUP('2013 0-64'!W$1,'2013 population'!$A$3:$E$102,3,FALSE),"")</f>
        <v/>
      </c>
      <c r="X83" s="2" t="str">
        <f>IF('Adjacent Counties'!X83="x",VLOOKUP('2013 0-64'!X$1,'2013 population'!$A$3:$E$102,3,FALSE),"")</f>
        <v/>
      </c>
      <c r="Y83" s="2" t="str">
        <f>IF('Adjacent Counties'!Y83="x",VLOOKUP('2013 0-64'!Y$1,'2013 population'!$A$3:$E$102,3,FALSE),"")</f>
        <v/>
      </c>
      <c r="Z83" s="2" t="str">
        <f>IF('Adjacent Counties'!Z83="x",VLOOKUP('2013 0-64'!Z$1,'2013 population'!$A$3:$E$102,3,FALSE),"")</f>
        <v/>
      </c>
      <c r="AA83" s="2">
        <f>IF('Adjacent Counties'!AA83="x",VLOOKUP('2013 0-64'!AA$1,'2013 population'!$A$3:$E$102,3,FALSE),"")</f>
        <v>20870</v>
      </c>
      <c r="AB83" s="2" t="str">
        <f>IF('Adjacent Counties'!AB83="x",VLOOKUP('2013 0-64'!AB$1,'2013 population'!$A$3:$E$102,3,FALSE),"")</f>
        <v/>
      </c>
      <c r="AC83" s="2" t="str">
        <f>IF('Adjacent Counties'!AC83="x",VLOOKUP('2013 0-64'!AC$1,'2013 population'!$A$3:$E$102,3,FALSE),"")</f>
        <v/>
      </c>
      <c r="AD83" s="2" t="str">
        <f>IF('Adjacent Counties'!AD83="x",VLOOKUP('2013 0-64'!AD$1,'2013 population'!$A$3:$E$102,3,FALSE),"")</f>
        <v/>
      </c>
      <c r="AE83" s="2" t="str">
        <f>IF('Adjacent Counties'!AE83="x",VLOOKUP('2013 0-64'!AE$1,'2013 population'!$A$3:$E$102,3,FALSE),"")</f>
        <v/>
      </c>
      <c r="AF83" s="2">
        <f>IF('Adjacent Counties'!AF83="x",VLOOKUP('2013 0-64'!AF$1,'2013 population'!$A$3:$E$102,3,FALSE),"")</f>
        <v>5465</v>
      </c>
      <c r="AG83" s="2" t="str">
        <f>IF('Adjacent Counties'!AG83="x",VLOOKUP('2013 0-64'!AG$1,'2013 population'!$A$3:$E$102,3,FALSE),"")</f>
        <v/>
      </c>
      <c r="AH83" s="2" t="str">
        <f>IF('Adjacent Counties'!AH83="x",VLOOKUP('2013 0-64'!AH$1,'2013 population'!$A$3:$E$102,3,FALSE),"")</f>
        <v/>
      </c>
      <c r="AI83" s="2" t="str">
        <f>IF('Adjacent Counties'!AI83="x",VLOOKUP('2013 0-64'!AI$1,'2013 population'!$A$3:$E$102,3,FALSE),"")</f>
        <v/>
      </c>
      <c r="AJ83" s="2" t="str">
        <f>IF('Adjacent Counties'!AJ83="x",VLOOKUP('2013 0-64'!AJ$1,'2013 population'!$A$3:$E$102,3,FALSE),"")</f>
        <v/>
      </c>
      <c r="AK83" s="2" t="str">
        <f>IF('Adjacent Counties'!AK83="x",VLOOKUP('2013 0-64'!AK$1,'2013 population'!$A$3:$E$102,3,FALSE),"")</f>
        <v/>
      </c>
      <c r="AL83" s="2" t="str">
        <f>IF('Adjacent Counties'!AL83="x",VLOOKUP('2013 0-64'!AL$1,'2013 population'!$A$3:$E$102,3,FALSE),"")</f>
        <v/>
      </c>
      <c r="AM83" s="2" t="str">
        <f>IF('Adjacent Counties'!AM83="x",VLOOKUP('2013 0-64'!AM$1,'2013 population'!$A$3:$E$102,3,FALSE),"")</f>
        <v/>
      </c>
      <c r="AN83" s="2" t="str">
        <f>IF('Adjacent Counties'!AN83="x",VLOOKUP('2013 0-64'!AN$1,'2013 population'!$A$3:$E$102,3,FALSE),"")</f>
        <v/>
      </c>
      <c r="AO83" s="2" t="str">
        <f>IF('Adjacent Counties'!AO83="x",VLOOKUP('2013 0-64'!AO$1,'2013 population'!$A$3:$E$102,3,FALSE),"")</f>
        <v/>
      </c>
      <c r="AP83" s="2" t="str">
        <f>IF('Adjacent Counties'!AP83="x",VLOOKUP('2013 0-64'!AP$1,'2013 population'!$A$3:$E$102,3,FALSE),"")</f>
        <v/>
      </c>
      <c r="AQ83" s="2" t="str">
        <f>IF('Adjacent Counties'!AQ83="x",VLOOKUP('2013 0-64'!AQ$1,'2013 population'!$A$3:$E$102,3,FALSE),"")</f>
        <v/>
      </c>
      <c r="AR83" s="2">
        <f>IF('Adjacent Counties'!AR83="x",VLOOKUP('2013 0-64'!AR$1,'2013 population'!$A$3:$E$102,3,FALSE),"")</f>
        <v>8577</v>
      </c>
      <c r="AS83" s="2" t="str">
        <f>IF('Adjacent Counties'!AS83="x",VLOOKUP('2013 0-64'!AS$1,'2013 population'!$A$3:$E$102,3,FALSE),"")</f>
        <v/>
      </c>
      <c r="AT83" s="2" t="str">
        <f>IF('Adjacent Counties'!AT83="x",VLOOKUP('2013 0-64'!AT$1,'2013 population'!$A$3:$E$102,3,FALSE),"")</f>
        <v/>
      </c>
      <c r="AU83" s="2" t="str">
        <f>IF('Adjacent Counties'!AU83="x",VLOOKUP('2013 0-64'!AU$1,'2013 population'!$A$3:$E$102,3,FALSE),"")</f>
        <v/>
      </c>
      <c r="AV83" s="2" t="str">
        <f>IF('Adjacent Counties'!AV83="x",VLOOKUP('2013 0-64'!AV$1,'2013 population'!$A$3:$E$102,3,FALSE),"")</f>
        <v/>
      </c>
      <c r="AW83" s="2" t="str">
        <f>IF('Adjacent Counties'!AW83="x",VLOOKUP('2013 0-64'!AW$1,'2013 population'!$A$3:$E$102,3,FALSE),"")</f>
        <v/>
      </c>
      <c r="AX83" s="2" t="str">
        <f>IF('Adjacent Counties'!AX83="x",VLOOKUP('2013 0-64'!AX$1,'2013 population'!$A$3:$E$102,3,FALSE),"")</f>
        <v/>
      </c>
      <c r="AY83" s="2" t="str">
        <f>IF('Adjacent Counties'!AY83="x",VLOOKUP('2013 0-64'!AY$1,'2013 population'!$A$3:$E$102,3,FALSE),"")</f>
        <v/>
      </c>
      <c r="AZ83" s="2">
        <f>IF('Adjacent Counties'!AZ83="x",VLOOKUP('2013 0-64'!AZ$1,'2013 population'!$A$3:$E$102,3,FALSE),"")</f>
        <v>13056</v>
      </c>
      <c r="BA83" s="2" t="str">
        <f>IF('Adjacent Counties'!BA83="x",VLOOKUP('2013 0-64'!BA$1,'2013 population'!$A$3:$E$102,3,FALSE),"")</f>
        <v/>
      </c>
      <c r="BB83" s="2" t="str">
        <f>IF('Adjacent Counties'!BB83="x",VLOOKUP('2013 0-64'!BB$1,'2013 population'!$A$3:$E$102,3,FALSE),"")</f>
        <v/>
      </c>
      <c r="BC83" s="2" t="str">
        <f>IF('Adjacent Counties'!BC83="x",VLOOKUP('2013 0-64'!BC$1,'2013 population'!$A$3:$E$102,3,FALSE),"")</f>
        <v/>
      </c>
      <c r="BD83" s="2" t="str">
        <f>IF('Adjacent Counties'!BD83="x",VLOOKUP('2013 0-64'!BD$1,'2013 population'!$A$3:$E$102,3,FALSE),"")</f>
        <v/>
      </c>
      <c r="BE83" s="2" t="str">
        <f>IF('Adjacent Counties'!BE83="x",VLOOKUP('2013 0-64'!BE$1,'2013 population'!$A$3:$E$102,3,FALSE),"")</f>
        <v/>
      </c>
      <c r="BF83" s="2" t="str">
        <f>IF('Adjacent Counties'!BF83="x",VLOOKUP('2013 0-64'!BF$1,'2013 population'!$A$3:$E$102,3,FALSE),"")</f>
        <v/>
      </c>
      <c r="BG83" s="2" t="str">
        <f>IF('Adjacent Counties'!BG83="x",VLOOKUP('2013 0-64'!BG$1,'2013 population'!$A$3:$E$102,3,FALSE),"")</f>
        <v/>
      </c>
      <c r="BH83" s="2" t="str">
        <f>IF('Adjacent Counties'!BH83="x",VLOOKUP('2013 0-64'!BH$1,'2013 population'!$A$3:$E$102,3,FALSE),"")</f>
        <v/>
      </c>
      <c r="BI83" s="2" t="str">
        <f>IF('Adjacent Counties'!BI83="x",VLOOKUP('2013 0-64'!BI$1,'2013 population'!$A$3:$E$102,3,FALSE),"")</f>
        <v/>
      </c>
      <c r="BJ83" s="2" t="str">
        <f>IF('Adjacent Counties'!BJ83="x",VLOOKUP('2013 0-64'!BJ$1,'2013 population'!$A$3:$E$102,3,FALSE),"")</f>
        <v/>
      </c>
      <c r="BK83" s="2" t="str">
        <f>IF('Adjacent Counties'!BK83="x",VLOOKUP('2013 0-64'!BK$1,'2013 population'!$A$3:$E$102,3,FALSE),"")</f>
        <v/>
      </c>
      <c r="BL83" s="2" t="str">
        <f>IF('Adjacent Counties'!BL83="x",VLOOKUP('2013 0-64'!BL$1,'2013 population'!$A$3:$E$102,3,FALSE),"")</f>
        <v/>
      </c>
      <c r="BM83" s="2" t="str">
        <f>IF('Adjacent Counties'!BM83="x",VLOOKUP('2013 0-64'!BM$1,'2013 population'!$A$3:$E$102,3,FALSE),"")</f>
        <v/>
      </c>
      <c r="BN83" s="2" t="str">
        <f>IF('Adjacent Counties'!BN83="x",VLOOKUP('2013 0-64'!BN$1,'2013 population'!$A$3:$E$102,3,FALSE),"")</f>
        <v/>
      </c>
      <c r="BO83" s="2" t="str">
        <f>IF('Adjacent Counties'!BO83="x",VLOOKUP('2013 0-64'!BO$1,'2013 population'!$A$3:$E$102,3,FALSE),"")</f>
        <v/>
      </c>
      <c r="BP83" s="2" t="str">
        <f>IF('Adjacent Counties'!BP83="x",VLOOKUP('2013 0-64'!BP$1,'2013 population'!$A$3:$E$102,3,FALSE),"")</f>
        <v/>
      </c>
      <c r="BQ83" s="2" t="str">
        <f>IF('Adjacent Counties'!BQ83="x",VLOOKUP('2013 0-64'!BQ$1,'2013 population'!$A$3:$E$102,3,FALSE),"")</f>
        <v/>
      </c>
      <c r="BR83" s="2" t="str">
        <f>IF('Adjacent Counties'!BR83="x",VLOOKUP('2013 0-64'!BR$1,'2013 population'!$A$3:$E$102,3,FALSE),"")</f>
        <v/>
      </c>
      <c r="BS83" s="2" t="str">
        <f>IF('Adjacent Counties'!BS83="x",VLOOKUP('2013 0-64'!BS$1,'2013 population'!$A$3:$E$102,3,FALSE),"")</f>
        <v/>
      </c>
      <c r="BT83" s="2">
        <f>IF('Adjacent Counties'!BT83="x",VLOOKUP('2013 0-64'!BT$1,'2013 population'!$A$3:$E$102,3,FALSE),"")</f>
        <v>5597</v>
      </c>
      <c r="BU83" s="2" t="str">
        <f>IF('Adjacent Counties'!BU83="x",VLOOKUP('2013 0-64'!BU$1,'2013 population'!$A$3:$E$102,3,FALSE),"")</f>
        <v/>
      </c>
      <c r="BV83" s="2" t="str">
        <f>IF('Adjacent Counties'!BV83="x",VLOOKUP('2013 0-64'!BV$1,'2013 population'!$A$3:$E$102,3,FALSE),"")</f>
        <v/>
      </c>
      <c r="BW83" s="2" t="str">
        <f>IF('Adjacent Counties'!BW83="x",VLOOKUP('2013 0-64'!BW$1,'2013 population'!$A$3:$E$102,3,FALSE),"")</f>
        <v/>
      </c>
      <c r="BX83" s="2" t="str">
        <f>IF('Adjacent Counties'!BX83="x",VLOOKUP('2013 0-64'!BX$1,'2013 population'!$A$3:$E$102,3,FALSE),"")</f>
        <v/>
      </c>
      <c r="BY83" s="2" t="str">
        <f>IF('Adjacent Counties'!BY83="x",VLOOKUP('2013 0-64'!BY$1,'2013 population'!$A$3:$E$102,3,FALSE),"")</f>
        <v/>
      </c>
      <c r="BZ83" s="2" t="str">
        <f>IF('Adjacent Counties'!BZ83="x",VLOOKUP('2013 0-64'!BZ$1,'2013 population'!$A$3:$E$102,3,FALSE),"")</f>
        <v/>
      </c>
      <c r="CA83" s="2" t="str">
        <f>IF('Adjacent Counties'!CA83="x",VLOOKUP('2013 0-64'!CA$1,'2013 population'!$A$3:$E$102,3,FALSE),"")</f>
        <v/>
      </c>
      <c r="CB83" s="2" t="str">
        <f>IF('Adjacent Counties'!CB83="x",VLOOKUP('2013 0-64'!CB$1,'2013 population'!$A$3:$E$102,3,FALSE),"")</f>
        <v/>
      </c>
      <c r="CC83" s="2" t="str">
        <f>IF('Adjacent Counties'!CC83="x",VLOOKUP('2013 0-64'!CC$1,'2013 population'!$A$3:$E$102,3,FALSE),"")</f>
        <v/>
      </c>
      <c r="CD83" s="2" t="str">
        <f>IF('Adjacent Counties'!CD83="x",VLOOKUP('2013 0-64'!CD$1,'2013 population'!$A$3:$E$102,3,FALSE),"")</f>
        <v/>
      </c>
      <c r="CE83" s="2">
        <f>IF('Adjacent Counties'!CE83="x",VLOOKUP('2013 0-64'!CE$1,'2013 population'!$A$3:$E$102,3,FALSE),"")</f>
        <v>5705</v>
      </c>
      <c r="CF83" s="2" t="str">
        <f>IF('Adjacent Counties'!CF83="x",VLOOKUP('2013 0-64'!CF$1,'2013 population'!$A$3:$E$102,3,FALSE),"")</f>
        <v/>
      </c>
      <c r="CG83" s="2" t="str">
        <f>IF('Adjacent Counties'!CG83="x",VLOOKUP('2013 0-64'!CG$1,'2013 population'!$A$3:$E$102,3,FALSE),"")</f>
        <v/>
      </c>
      <c r="CH83" s="2" t="str">
        <f>IF('Adjacent Counties'!CH83="x",VLOOKUP('2013 0-64'!CH$1,'2013 population'!$A$3:$E$102,3,FALSE),"")</f>
        <v/>
      </c>
      <c r="CI83" s="2" t="str">
        <f>IF('Adjacent Counties'!CI83="x",VLOOKUP('2013 0-64'!CI$1,'2013 population'!$A$3:$E$102,3,FALSE),"")</f>
        <v/>
      </c>
      <c r="CJ83" s="2" t="str">
        <f>IF('Adjacent Counties'!CJ83="x",VLOOKUP('2013 0-64'!CJ$1,'2013 population'!$A$3:$E$102,3,FALSE),"")</f>
        <v/>
      </c>
      <c r="CK83" s="2" t="str">
        <f>IF('Adjacent Counties'!CK83="x",VLOOKUP('2013 0-64'!CK$1,'2013 population'!$A$3:$E$102,3,FALSE),"")</f>
        <v/>
      </c>
      <c r="CL83" s="2" t="str">
        <f>IF('Adjacent Counties'!CL83="x",VLOOKUP('2013 0-64'!CL$1,'2013 population'!$A$3:$E$102,3,FALSE),"")</f>
        <v/>
      </c>
      <c r="CM83" s="2" t="str">
        <f>IF('Adjacent Counties'!CM83="x",VLOOKUP('2013 0-64'!CM$1,'2013 population'!$A$3:$E$102,3,FALSE),"")</f>
        <v/>
      </c>
      <c r="CN83" s="2" t="str">
        <f>IF('Adjacent Counties'!CN83="x",VLOOKUP('2013 0-64'!CN$1,'2013 population'!$A$3:$E$102,3,FALSE),"")</f>
        <v/>
      </c>
      <c r="CO83" s="2" t="str">
        <f>IF('Adjacent Counties'!CO83="x",VLOOKUP('2013 0-64'!CO$1,'2013 population'!$A$3:$E$102,3,FALSE),"")</f>
        <v/>
      </c>
      <c r="CP83" s="2" t="str">
        <f>IF('Adjacent Counties'!CP83="x",VLOOKUP('2013 0-64'!CP$1,'2013 population'!$A$3:$E$102,3,FALSE),"")</f>
        <v/>
      </c>
      <c r="CQ83" s="2" t="str">
        <f>IF('Adjacent Counties'!CQ83="x",VLOOKUP('2013 0-64'!CQ$1,'2013 population'!$A$3:$E$102,3,FALSE),"")</f>
        <v/>
      </c>
      <c r="CR83" s="2" t="str">
        <f>IF('Adjacent Counties'!CR83="x",VLOOKUP('2013 0-64'!CR$1,'2013 population'!$A$3:$E$102,3,FALSE),"")</f>
        <v/>
      </c>
      <c r="CS83" s="2">
        <f>IF('Adjacent Counties'!CS83="x",VLOOKUP('2013 0-64'!CS$1,'2013 population'!$A$3:$E$102,3,FALSE),"")</f>
        <v>10023</v>
      </c>
      <c r="CT83" s="2" t="str">
        <f>IF('Adjacent Counties'!CT83="x",VLOOKUP('2013 0-64'!CT$1,'2013 population'!$A$3:$E$102,3,FALSE),"")</f>
        <v/>
      </c>
      <c r="CU83" s="2" t="str">
        <f>IF('Adjacent Counties'!CU83="x",VLOOKUP('2013 0-64'!CU$1,'2013 population'!$A$3:$E$102,3,FALSE),"")</f>
        <v/>
      </c>
      <c r="CV83" s="2" t="str">
        <f>IF('Adjacent Counties'!CV83="x",VLOOKUP('2013 0-64'!CV$1,'2013 population'!$A$3:$E$102,3,FALSE),"")</f>
        <v/>
      </c>
      <c r="CW83" s="2" t="str">
        <f>IF('Adjacent Counties'!CW83="x",VLOOKUP('2013 0-64'!CW$1,'2013 population'!$A$3:$E$102,3,FALSE),"")</f>
        <v/>
      </c>
      <c r="CX83" s="2">
        <f t="shared" si="2"/>
        <v>72986</v>
      </c>
      <c r="CY83" s="2">
        <f>SUMIF('Residents by Age'!B$2:B$422,"="&amp;'2013 0-64'!A83,'Residents by Age'!E$2:E$422)</f>
        <v>50</v>
      </c>
      <c r="CZ83" s="9">
        <f t="shared" si="3"/>
        <v>0.68506288877318933</v>
      </c>
    </row>
    <row r="84" spans="1:104">
      <c r="A84" s="3" t="s">
        <v>82</v>
      </c>
      <c r="B84" s="2" t="str">
        <f>IF('Adjacent Counties'!B84="x",VLOOKUP('2013 0-64'!B$1,'2013 population'!$A$3:$E$102,3,FALSE),"")</f>
        <v/>
      </c>
      <c r="C84" s="2" t="str">
        <f>IF('Adjacent Counties'!C84="x",VLOOKUP('2013 0-64'!C$1,'2013 population'!$A$3:$E$102,3,FALSE),"")</f>
        <v/>
      </c>
      <c r="D84" s="2" t="str">
        <f>IF('Adjacent Counties'!D84="x",VLOOKUP('2013 0-64'!D$1,'2013 population'!$A$3:$E$102,3,FALSE),"")</f>
        <v/>
      </c>
      <c r="E84" s="2" t="str">
        <f>IF('Adjacent Counties'!E84="x",VLOOKUP('2013 0-64'!E$1,'2013 population'!$A$3:$E$102,3,FALSE),"")</f>
        <v/>
      </c>
      <c r="F84" s="2" t="str">
        <f>IF('Adjacent Counties'!F84="x",VLOOKUP('2013 0-64'!F$1,'2013 population'!$A$3:$E$102,3,FALSE),"")</f>
        <v/>
      </c>
      <c r="G84" s="2" t="str">
        <f>IF('Adjacent Counties'!G84="x",VLOOKUP('2013 0-64'!G$1,'2013 population'!$A$3:$E$102,3,FALSE),"")</f>
        <v/>
      </c>
      <c r="H84" s="2" t="str">
        <f>IF('Adjacent Counties'!H84="x",VLOOKUP('2013 0-64'!H$1,'2013 population'!$A$3:$E$102,3,FALSE),"")</f>
        <v/>
      </c>
      <c r="I84" s="2" t="str">
        <f>IF('Adjacent Counties'!I84="x",VLOOKUP('2013 0-64'!I$1,'2013 population'!$A$3:$E$102,3,FALSE),"")</f>
        <v/>
      </c>
      <c r="J84" s="2" t="str">
        <f>IF('Adjacent Counties'!J84="x",VLOOKUP('2013 0-64'!J$1,'2013 population'!$A$3:$E$102,3,FALSE),"")</f>
        <v/>
      </c>
      <c r="K84" s="2" t="str">
        <f>IF('Adjacent Counties'!K84="x",VLOOKUP('2013 0-64'!K$1,'2013 population'!$A$3:$E$102,3,FALSE),"")</f>
        <v/>
      </c>
      <c r="L84" s="2" t="str">
        <f>IF('Adjacent Counties'!L84="x",VLOOKUP('2013 0-64'!L$1,'2013 population'!$A$3:$E$102,3,FALSE),"")</f>
        <v/>
      </c>
      <c r="M84" s="2" t="str">
        <f>IF('Adjacent Counties'!M84="x",VLOOKUP('2013 0-64'!M$1,'2013 population'!$A$3:$E$102,3,FALSE),"")</f>
        <v/>
      </c>
      <c r="N84" s="2" t="str">
        <f>IF('Adjacent Counties'!N84="x",VLOOKUP('2013 0-64'!N$1,'2013 population'!$A$3:$E$102,3,FALSE),"")</f>
        <v/>
      </c>
      <c r="O84" s="2" t="str">
        <f>IF('Adjacent Counties'!O84="x",VLOOKUP('2013 0-64'!O$1,'2013 population'!$A$3:$E$102,3,FALSE),"")</f>
        <v/>
      </c>
      <c r="P84" s="2" t="str">
        <f>IF('Adjacent Counties'!P84="x",VLOOKUP('2013 0-64'!P$1,'2013 population'!$A$3:$E$102,3,FALSE),"")</f>
        <v/>
      </c>
      <c r="Q84" s="2" t="str">
        <f>IF('Adjacent Counties'!Q84="x",VLOOKUP('2013 0-64'!Q$1,'2013 population'!$A$3:$E$102,3,FALSE),"")</f>
        <v/>
      </c>
      <c r="R84" s="2" t="str">
        <f>IF('Adjacent Counties'!R84="x",VLOOKUP('2013 0-64'!R$1,'2013 population'!$A$3:$E$102,3,FALSE),"")</f>
        <v/>
      </c>
      <c r="S84" s="2" t="str">
        <f>IF('Adjacent Counties'!S84="x",VLOOKUP('2013 0-64'!S$1,'2013 population'!$A$3:$E$102,3,FALSE),"")</f>
        <v/>
      </c>
      <c r="T84" s="2" t="str">
        <f>IF('Adjacent Counties'!T84="x",VLOOKUP('2013 0-64'!T$1,'2013 population'!$A$3:$E$102,3,FALSE),"")</f>
        <v/>
      </c>
      <c r="U84" s="2" t="str">
        <f>IF('Adjacent Counties'!U84="x",VLOOKUP('2013 0-64'!U$1,'2013 population'!$A$3:$E$102,3,FALSE),"")</f>
        <v/>
      </c>
      <c r="V84" s="2" t="str">
        <f>IF('Adjacent Counties'!V84="x",VLOOKUP('2013 0-64'!V$1,'2013 population'!$A$3:$E$102,3,FALSE),"")</f>
        <v/>
      </c>
      <c r="W84" s="2" t="str">
        <f>IF('Adjacent Counties'!W84="x",VLOOKUP('2013 0-64'!W$1,'2013 population'!$A$3:$E$102,3,FALSE),"")</f>
        <v/>
      </c>
      <c r="X84" s="2" t="str">
        <f>IF('Adjacent Counties'!X84="x",VLOOKUP('2013 0-64'!X$1,'2013 population'!$A$3:$E$102,3,FALSE),"")</f>
        <v/>
      </c>
      <c r="Y84" s="2" t="str">
        <f>IF('Adjacent Counties'!Y84="x",VLOOKUP('2013 0-64'!Y$1,'2013 population'!$A$3:$E$102,3,FALSE),"")</f>
        <v/>
      </c>
      <c r="Z84" s="2" t="str">
        <f>IF('Adjacent Counties'!Z84="x",VLOOKUP('2013 0-64'!Z$1,'2013 population'!$A$3:$E$102,3,FALSE),"")</f>
        <v/>
      </c>
      <c r="AA84" s="2" t="str">
        <f>IF('Adjacent Counties'!AA84="x",VLOOKUP('2013 0-64'!AA$1,'2013 population'!$A$3:$E$102,3,FALSE),"")</f>
        <v/>
      </c>
      <c r="AB84" s="2" t="str">
        <f>IF('Adjacent Counties'!AB84="x",VLOOKUP('2013 0-64'!AB$1,'2013 population'!$A$3:$E$102,3,FALSE),"")</f>
        <v/>
      </c>
      <c r="AC84" s="2" t="str">
        <f>IF('Adjacent Counties'!AC84="x",VLOOKUP('2013 0-64'!AC$1,'2013 population'!$A$3:$E$102,3,FALSE),"")</f>
        <v/>
      </c>
      <c r="AD84" s="2" t="str">
        <f>IF('Adjacent Counties'!AD84="x",VLOOKUP('2013 0-64'!AD$1,'2013 population'!$A$3:$E$102,3,FALSE),"")</f>
        <v/>
      </c>
      <c r="AE84" s="2" t="str">
        <f>IF('Adjacent Counties'!AE84="x",VLOOKUP('2013 0-64'!AE$1,'2013 population'!$A$3:$E$102,3,FALSE),"")</f>
        <v/>
      </c>
      <c r="AF84" s="2" t="str">
        <f>IF('Adjacent Counties'!AF84="x",VLOOKUP('2013 0-64'!AF$1,'2013 population'!$A$3:$E$102,3,FALSE),"")</f>
        <v/>
      </c>
      <c r="AG84" s="2" t="str">
        <f>IF('Adjacent Counties'!AG84="x",VLOOKUP('2013 0-64'!AG$1,'2013 population'!$A$3:$E$102,3,FALSE),"")</f>
        <v/>
      </c>
      <c r="AH84" s="2" t="str">
        <f>IF('Adjacent Counties'!AH84="x",VLOOKUP('2013 0-64'!AH$1,'2013 population'!$A$3:$E$102,3,FALSE),"")</f>
        <v/>
      </c>
      <c r="AI84" s="2" t="str">
        <f>IF('Adjacent Counties'!AI84="x",VLOOKUP('2013 0-64'!AI$1,'2013 population'!$A$3:$E$102,3,FALSE),"")</f>
        <v/>
      </c>
      <c r="AJ84" s="2" t="str">
        <f>IF('Adjacent Counties'!AJ84="x",VLOOKUP('2013 0-64'!AJ$1,'2013 population'!$A$3:$E$102,3,FALSE),"")</f>
        <v/>
      </c>
      <c r="AK84" s="2" t="str">
        <f>IF('Adjacent Counties'!AK84="x",VLOOKUP('2013 0-64'!AK$1,'2013 population'!$A$3:$E$102,3,FALSE),"")</f>
        <v/>
      </c>
      <c r="AL84" s="2" t="str">
        <f>IF('Adjacent Counties'!AL84="x",VLOOKUP('2013 0-64'!AL$1,'2013 population'!$A$3:$E$102,3,FALSE),"")</f>
        <v/>
      </c>
      <c r="AM84" s="2" t="str">
        <f>IF('Adjacent Counties'!AM84="x",VLOOKUP('2013 0-64'!AM$1,'2013 population'!$A$3:$E$102,3,FALSE),"")</f>
        <v/>
      </c>
      <c r="AN84" s="2" t="str">
        <f>IF('Adjacent Counties'!AN84="x",VLOOKUP('2013 0-64'!AN$1,'2013 population'!$A$3:$E$102,3,FALSE),"")</f>
        <v/>
      </c>
      <c r="AO84" s="2" t="str">
        <f>IF('Adjacent Counties'!AO84="x",VLOOKUP('2013 0-64'!AO$1,'2013 population'!$A$3:$E$102,3,FALSE),"")</f>
        <v/>
      </c>
      <c r="AP84" s="2" t="str">
        <f>IF('Adjacent Counties'!AP84="x",VLOOKUP('2013 0-64'!AP$1,'2013 population'!$A$3:$E$102,3,FALSE),"")</f>
        <v/>
      </c>
      <c r="AQ84" s="2" t="str">
        <f>IF('Adjacent Counties'!AQ84="x",VLOOKUP('2013 0-64'!AQ$1,'2013 population'!$A$3:$E$102,3,FALSE),"")</f>
        <v/>
      </c>
      <c r="AR84" s="2" t="str">
        <f>IF('Adjacent Counties'!AR84="x",VLOOKUP('2013 0-64'!AR$1,'2013 population'!$A$3:$E$102,3,FALSE),"")</f>
        <v/>
      </c>
      <c r="AS84" s="2" t="str">
        <f>IF('Adjacent Counties'!AS84="x",VLOOKUP('2013 0-64'!AS$1,'2013 population'!$A$3:$E$102,3,FALSE),"")</f>
        <v/>
      </c>
      <c r="AT84" s="2" t="str">
        <f>IF('Adjacent Counties'!AT84="x",VLOOKUP('2013 0-64'!AT$1,'2013 population'!$A$3:$E$102,3,FALSE),"")</f>
        <v/>
      </c>
      <c r="AU84" s="2" t="str">
        <f>IF('Adjacent Counties'!AU84="x",VLOOKUP('2013 0-64'!AU$1,'2013 population'!$A$3:$E$102,3,FALSE),"")</f>
        <v/>
      </c>
      <c r="AV84" s="2">
        <f>IF('Adjacent Counties'!AV84="x",VLOOKUP('2013 0-64'!AV$1,'2013 population'!$A$3:$E$102,3,FALSE),"")</f>
        <v>2595</v>
      </c>
      <c r="AW84" s="2" t="str">
        <f>IF('Adjacent Counties'!AW84="x",VLOOKUP('2013 0-64'!AW$1,'2013 population'!$A$3:$E$102,3,FALSE),"")</f>
        <v/>
      </c>
      <c r="AX84" s="2" t="str">
        <f>IF('Adjacent Counties'!AX84="x",VLOOKUP('2013 0-64'!AX$1,'2013 population'!$A$3:$E$102,3,FALSE),"")</f>
        <v/>
      </c>
      <c r="AY84" s="2" t="str">
        <f>IF('Adjacent Counties'!AY84="x",VLOOKUP('2013 0-64'!AY$1,'2013 population'!$A$3:$E$102,3,FALSE),"")</f>
        <v/>
      </c>
      <c r="AZ84" s="2" t="str">
        <f>IF('Adjacent Counties'!AZ84="x",VLOOKUP('2013 0-64'!AZ$1,'2013 population'!$A$3:$E$102,3,FALSE),"")</f>
        <v/>
      </c>
      <c r="BA84" s="2" t="str">
        <f>IF('Adjacent Counties'!BA84="x",VLOOKUP('2013 0-64'!BA$1,'2013 population'!$A$3:$E$102,3,FALSE),"")</f>
        <v/>
      </c>
      <c r="BB84" s="2" t="str">
        <f>IF('Adjacent Counties'!BB84="x",VLOOKUP('2013 0-64'!BB$1,'2013 population'!$A$3:$E$102,3,FALSE),"")</f>
        <v/>
      </c>
      <c r="BC84" s="2" t="str">
        <f>IF('Adjacent Counties'!BC84="x",VLOOKUP('2013 0-64'!BC$1,'2013 population'!$A$3:$E$102,3,FALSE),"")</f>
        <v/>
      </c>
      <c r="BD84" s="2" t="str">
        <f>IF('Adjacent Counties'!BD84="x",VLOOKUP('2013 0-64'!BD$1,'2013 population'!$A$3:$E$102,3,FALSE),"")</f>
        <v/>
      </c>
      <c r="BE84" s="2" t="str">
        <f>IF('Adjacent Counties'!BE84="x",VLOOKUP('2013 0-64'!BE$1,'2013 population'!$A$3:$E$102,3,FALSE),"")</f>
        <v/>
      </c>
      <c r="BF84" s="2" t="str">
        <f>IF('Adjacent Counties'!BF84="x",VLOOKUP('2013 0-64'!BF$1,'2013 population'!$A$3:$E$102,3,FALSE),"")</f>
        <v/>
      </c>
      <c r="BG84" s="2" t="str">
        <f>IF('Adjacent Counties'!BG84="x",VLOOKUP('2013 0-64'!BG$1,'2013 population'!$A$3:$E$102,3,FALSE),"")</f>
        <v/>
      </c>
      <c r="BH84" s="2" t="str">
        <f>IF('Adjacent Counties'!BH84="x",VLOOKUP('2013 0-64'!BH$1,'2013 population'!$A$3:$E$102,3,FALSE),"")</f>
        <v/>
      </c>
      <c r="BI84" s="2" t="str">
        <f>IF('Adjacent Counties'!BI84="x",VLOOKUP('2013 0-64'!BI$1,'2013 population'!$A$3:$E$102,3,FALSE),"")</f>
        <v/>
      </c>
      <c r="BJ84" s="2" t="str">
        <f>IF('Adjacent Counties'!BJ84="x",VLOOKUP('2013 0-64'!BJ$1,'2013 population'!$A$3:$E$102,3,FALSE),"")</f>
        <v/>
      </c>
      <c r="BK84" s="2" t="str">
        <f>IF('Adjacent Counties'!BK84="x",VLOOKUP('2013 0-64'!BK$1,'2013 population'!$A$3:$E$102,3,FALSE),"")</f>
        <v/>
      </c>
      <c r="BL84" s="2">
        <f>IF('Adjacent Counties'!BL84="x",VLOOKUP('2013 0-64'!BL$1,'2013 population'!$A$3:$E$102,3,FALSE),"")</f>
        <v>11732</v>
      </c>
      <c r="BM84" s="2" t="str">
        <f>IF('Adjacent Counties'!BM84="x",VLOOKUP('2013 0-64'!BM$1,'2013 population'!$A$3:$E$102,3,FALSE),"")</f>
        <v/>
      </c>
      <c r="BN84" s="2" t="str">
        <f>IF('Adjacent Counties'!BN84="x",VLOOKUP('2013 0-64'!BN$1,'2013 population'!$A$3:$E$102,3,FALSE),"")</f>
        <v/>
      </c>
      <c r="BO84" s="2" t="str">
        <f>IF('Adjacent Counties'!BO84="x",VLOOKUP('2013 0-64'!BO$1,'2013 population'!$A$3:$E$102,3,FALSE),"")</f>
        <v/>
      </c>
      <c r="BP84" s="2" t="str">
        <f>IF('Adjacent Counties'!BP84="x",VLOOKUP('2013 0-64'!BP$1,'2013 population'!$A$3:$E$102,3,FALSE),"")</f>
        <v/>
      </c>
      <c r="BQ84" s="2" t="str">
        <f>IF('Adjacent Counties'!BQ84="x",VLOOKUP('2013 0-64'!BQ$1,'2013 population'!$A$3:$E$102,3,FALSE),"")</f>
        <v/>
      </c>
      <c r="BR84" s="2" t="str">
        <f>IF('Adjacent Counties'!BR84="x",VLOOKUP('2013 0-64'!BR$1,'2013 population'!$A$3:$E$102,3,FALSE),"")</f>
        <v/>
      </c>
      <c r="BS84" s="2" t="str">
        <f>IF('Adjacent Counties'!BS84="x",VLOOKUP('2013 0-64'!BS$1,'2013 population'!$A$3:$E$102,3,FALSE),"")</f>
        <v/>
      </c>
      <c r="BT84" s="2" t="str">
        <f>IF('Adjacent Counties'!BT84="x",VLOOKUP('2013 0-64'!BT$1,'2013 population'!$A$3:$E$102,3,FALSE),"")</f>
        <v/>
      </c>
      <c r="BU84" s="2" t="str">
        <f>IF('Adjacent Counties'!BU84="x",VLOOKUP('2013 0-64'!BU$1,'2013 population'!$A$3:$E$102,3,FALSE),"")</f>
        <v/>
      </c>
      <c r="BV84" s="2" t="str">
        <f>IF('Adjacent Counties'!BV84="x",VLOOKUP('2013 0-64'!BV$1,'2013 population'!$A$3:$E$102,3,FALSE),"")</f>
        <v/>
      </c>
      <c r="BW84" s="2" t="str">
        <f>IF('Adjacent Counties'!BW84="x",VLOOKUP('2013 0-64'!BW$1,'2013 population'!$A$3:$E$102,3,FALSE),"")</f>
        <v/>
      </c>
      <c r="BX84" s="2" t="str">
        <f>IF('Adjacent Counties'!BX84="x",VLOOKUP('2013 0-64'!BX$1,'2013 population'!$A$3:$E$102,3,FALSE),"")</f>
        <v/>
      </c>
      <c r="BY84" s="2" t="str">
        <f>IF('Adjacent Counties'!BY84="x",VLOOKUP('2013 0-64'!BY$1,'2013 population'!$A$3:$E$102,3,FALSE),"")</f>
        <v/>
      </c>
      <c r="BZ84" s="2">
        <f>IF('Adjacent Counties'!BZ84="x",VLOOKUP('2013 0-64'!BZ$1,'2013 population'!$A$3:$E$102,3,FALSE),"")</f>
        <v>4228</v>
      </c>
      <c r="CA84" s="2">
        <f>IF('Adjacent Counties'!CA84="x",VLOOKUP('2013 0-64'!CA$1,'2013 population'!$A$3:$E$102,3,FALSE),"")</f>
        <v>10426</v>
      </c>
      <c r="CB84" s="2" t="str">
        <f>IF('Adjacent Counties'!CB84="x",VLOOKUP('2013 0-64'!CB$1,'2013 population'!$A$3:$E$102,3,FALSE),"")</f>
        <v/>
      </c>
      <c r="CC84" s="2" t="str">
        <f>IF('Adjacent Counties'!CC84="x",VLOOKUP('2013 0-64'!CC$1,'2013 population'!$A$3:$E$102,3,FALSE),"")</f>
        <v/>
      </c>
      <c r="CD84" s="2" t="str">
        <f>IF('Adjacent Counties'!CD84="x",VLOOKUP('2013 0-64'!CD$1,'2013 population'!$A$3:$E$102,3,FALSE),"")</f>
        <v/>
      </c>
      <c r="CE84" s="2" t="str">
        <f>IF('Adjacent Counties'!CE84="x",VLOOKUP('2013 0-64'!CE$1,'2013 population'!$A$3:$E$102,3,FALSE),"")</f>
        <v/>
      </c>
      <c r="CF84" s="2">
        <f>IF('Adjacent Counties'!CF84="x",VLOOKUP('2013 0-64'!CF$1,'2013 population'!$A$3:$E$102,3,FALSE),"")</f>
        <v>3278</v>
      </c>
      <c r="CG84" s="2" t="str">
        <f>IF('Adjacent Counties'!CG84="x",VLOOKUP('2013 0-64'!CG$1,'2013 population'!$A$3:$E$102,3,FALSE),"")</f>
        <v/>
      </c>
      <c r="CH84" s="2" t="str">
        <f>IF('Adjacent Counties'!CH84="x",VLOOKUP('2013 0-64'!CH$1,'2013 population'!$A$3:$E$102,3,FALSE),"")</f>
        <v/>
      </c>
      <c r="CI84" s="2" t="str">
        <f>IF('Adjacent Counties'!CI84="x",VLOOKUP('2013 0-64'!CI$1,'2013 population'!$A$3:$E$102,3,FALSE),"")</f>
        <v/>
      </c>
      <c r="CJ84" s="2" t="str">
        <f>IF('Adjacent Counties'!CJ84="x",VLOOKUP('2013 0-64'!CJ$1,'2013 population'!$A$3:$E$102,3,FALSE),"")</f>
        <v/>
      </c>
      <c r="CK84" s="2" t="str">
        <f>IF('Adjacent Counties'!CK84="x",VLOOKUP('2013 0-64'!CK$1,'2013 population'!$A$3:$E$102,3,FALSE),"")</f>
        <v/>
      </c>
      <c r="CL84" s="2" t="str">
        <f>IF('Adjacent Counties'!CL84="x",VLOOKUP('2013 0-64'!CL$1,'2013 population'!$A$3:$E$102,3,FALSE),"")</f>
        <v/>
      </c>
      <c r="CM84" s="2" t="str">
        <f>IF('Adjacent Counties'!CM84="x",VLOOKUP('2013 0-64'!CM$1,'2013 population'!$A$3:$E$102,3,FALSE),"")</f>
        <v/>
      </c>
      <c r="CN84" s="2" t="str">
        <f>IF('Adjacent Counties'!CN84="x",VLOOKUP('2013 0-64'!CN$1,'2013 population'!$A$3:$E$102,3,FALSE),"")</f>
        <v/>
      </c>
      <c r="CO84" s="2" t="str">
        <f>IF('Adjacent Counties'!CO84="x",VLOOKUP('2013 0-64'!CO$1,'2013 population'!$A$3:$E$102,3,FALSE),"")</f>
        <v/>
      </c>
      <c r="CP84" s="2" t="str">
        <f>IF('Adjacent Counties'!CP84="x",VLOOKUP('2013 0-64'!CP$1,'2013 population'!$A$3:$E$102,3,FALSE),"")</f>
        <v/>
      </c>
      <c r="CQ84" s="2" t="str">
        <f>IF('Adjacent Counties'!CQ84="x",VLOOKUP('2013 0-64'!CQ$1,'2013 population'!$A$3:$E$102,3,FALSE),"")</f>
        <v/>
      </c>
      <c r="CR84" s="2" t="str">
        <f>IF('Adjacent Counties'!CR84="x",VLOOKUP('2013 0-64'!CR$1,'2013 population'!$A$3:$E$102,3,FALSE),"")</f>
        <v/>
      </c>
      <c r="CS84" s="2" t="str">
        <f>IF('Adjacent Counties'!CS84="x",VLOOKUP('2013 0-64'!CS$1,'2013 population'!$A$3:$E$102,3,FALSE),"")</f>
        <v/>
      </c>
      <c r="CT84" s="2" t="str">
        <f>IF('Adjacent Counties'!CT84="x",VLOOKUP('2013 0-64'!CT$1,'2013 population'!$A$3:$E$102,3,FALSE),"")</f>
        <v/>
      </c>
      <c r="CU84" s="2" t="str">
        <f>IF('Adjacent Counties'!CU84="x",VLOOKUP('2013 0-64'!CU$1,'2013 population'!$A$3:$E$102,3,FALSE),"")</f>
        <v/>
      </c>
      <c r="CV84" s="2" t="str">
        <f>IF('Adjacent Counties'!CV84="x",VLOOKUP('2013 0-64'!CV$1,'2013 population'!$A$3:$E$102,3,FALSE),"")</f>
        <v/>
      </c>
      <c r="CW84" s="2" t="str">
        <f>IF('Adjacent Counties'!CW84="x",VLOOKUP('2013 0-64'!CW$1,'2013 population'!$A$3:$E$102,3,FALSE),"")</f>
        <v/>
      </c>
      <c r="CX84" s="2">
        <f t="shared" si="2"/>
        <v>32259</v>
      </c>
      <c r="CY84" s="2">
        <f>SUMIF('Residents by Age'!B$2:B$422,"="&amp;'2013 0-64'!A84,'Residents by Age'!E$2:E$422)</f>
        <v>27</v>
      </c>
      <c r="CZ84" s="9">
        <f t="shared" si="3"/>
        <v>0.83697572770389661</v>
      </c>
    </row>
    <row r="85" spans="1:104">
      <c r="A85" s="3" t="s">
        <v>83</v>
      </c>
      <c r="B85" s="2" t="str">
        <f>IF('Adjacent Counties'!B85="x",VLOOKUP('2013 0-64'!B$1,'2013 population'!$A$3:$E$102,3,FALSE),"")</f>
        <v/>
      </c>
      <c r="C85" s="2" t="str">
        <f>IF('Adjacent Counties'!C85="x",VLOOKUP('2013 0-64'!C$1,'2013 population'!$A$3:$E$102,3,FALSE),"")</f>
        <v/>
      </c>
      <c r="D85" s="2" t="str">
        <f>IF('Adjacent Counties'!D85="x",VLOOKUP('2013 0-64'!D$1,'2013 population'!$A$3:$E$102,3,FALSE),"")</f>
        <v/>
      </c>
      <c r="E85" s="2">
        <f>IF('Adjacent Counties'!E85="x",VLOOKUP('2013 0-64'!E$1,'2013 population'!$A$3:$E$102,3,FALSE),"")</f>
        <v>2317</v>
      </c>
      <c r="F85" s="2" t="str">
        <f>IF('Adjacent Counties'!F85="x",VLOOKUP('2013 0-64'!F$1,'2013 population'!$A$3:$E$102,3,FALSE),"")</f>
        <v/>
      </c>
      <c r="G85" s="2" t="str">
        <f>IF('Adjacent Counties'!G85="x",VLOOKUP('2013 0-64'!G$1,'2013 population'!$A$3:$E$102,3,FALSE),"")</f>
        <v/>
      </c>
      <c r="H85" s="2" t="str">
        <f>IF('Adjacent Counties'!H85="x",VLOOKUP('2013 0-64'!H$1,'2013 population'!$A$3:$E$102,3,FALSE),"")</f>
        <v/>
      </c>
      <c r="I85" s="2" t="str">
        <f>IF('Adjacent Counties'!I85="x",VLOOKUP('2013 0-64'!I$1,'2013 population'!$A$3:$E$102,3,FALSE),"")</f>
        <v/>
      </c>
      <c r="J85" s="2" t="str">
        <f>IF('Adjacent Counties'!J85="x",VLOOKUP('2013 0-64'!J$1,'2013 population'!$A$3:$E$102,3,FALSE),"")</f>
        <v/>
      </c>
      <c r="K85" s="2" t="str">
        <f>IF('Adjacent Counties'!K85="x",VLOOKUP('2013 0-64'!K$1,'2013 population'!$A$3:$E$102,3,FALSE),"")</f>
        <v/>
      </c>
      <c r="L85" s="2" t="str">
        <f>IF('Adjacent Counties'!L85="x",VLOOKUP('2013 0-64'!L$1,'2013 population'!$A$3:$E$102,3,FALSE),"")</f>
        <v/>
      </c>
      <c r="M85" s="2" t="str">
        <f>IF('Adjacent Counties'!M85="x",VLOOKUP('2013 0-64'!M$1,'2013 population'!$A$3:$E$102,3,FALSE),"")</f>
        <v/>
      </c>
      <c r="N85" s="2">
        <f>IF('Adjacent Counties'!N85="x",VLOOKUP('2013 0-64'!N$1,'2013 population'!$A$3:$E$102,3,FALSE),"")</f>
        <v>13442</v>
      </c>
      <c r="O85" s="2" t="str">
        <f>IF('Adjacent Counties'!O85="x",VLOOKUP('2013 0-64'!O$1,'2013 population'!$A$3:$E$102,3,FALSE),"")</f>
        <v/>
      </c>
      <c r="P85" s="2" t="str">
        <f>IF('Adjacent Counties'!P85="x",VLOOKUP('2013 0-64'!P$1,'2013 population'!$A$3:$E$102,3,FALSE),"")</f>
        <v/>
      </c>
      <c r="Q85" s="2" t="str">
        <f>IF('Adjacent Counties'!Q85="x",VLOOKUP('2013 0-64'!Q$1,'2013 population'!$A$3:$E$102,3,FALSE),"")</f>
        <v/>
      </c>
      <c r="R85" s="2" t="str">
        <f>IF('Adjacent Counties'!R85="x",VLOOKUP('2013 0-64'!R$1,'2013 population'!$A$3:$E$102,3,FALSE),"")</f>
        <v/>
      </c>
      <c r="S85" s="2" t="str">
        <f>IF('Adjacent Counties'!S85="x",VLOOKUP('2013 0-64'!S$1,'2013 population'!$A$3:$E$102,3,FALSE),"")</f>
        <v/>
      </c>
      <c r="T85" s="2" t="str">
        <f>IF('Adjacent Counties'!T85="x",VLOOKUP('2013 0-64'!T$1,'2013 population'!$A$3:$E$102,3,FALSE),"")</f>
        <v/>
      </c>
      <c r="U85" s="2" t="str">
        <f>IF('Adjacent Counties'!U85="x",VLOOKUP('2013 0-64'!U$1,'2013 population'!$A$3:$E$102,3,FALSE),"")</f>
        <v/>
      </c>
      <c r="V85" s="2" t="str">
        <f>IF('Adjacent Counties'!V85="x",VLOOKUP('2013 0-64'!V$1,'2013 population'!$A$3:$E$102,3,FALSE),"")</f>
        <v/>
      </c>
      <c r="W85" s="2" t="str">
        <f>IF('Adjacent Counties'!W85="x",VLOOKUP('2013 0-64'!W$1,'2013 population'!$A$3:$E$102,3,FALSE),"")</f>
        <v/>
      </c>
      <c r="X85" s="2" t="str">
        <f>IF('Adjacent Counties'!X85="x",VLOOKUP('2013 0-64'!X$1,'2013 population'!$A$3:$E$102,3,FALSE),"")</f>
        <v/>
      </c>
      <c r="Y85" s="2" t="str">
        <f>IF('Adjacent Counties'!Y85="x",VLOOKUP('2013 0-64'!Y$1,'2013 population'!$A$3:$E$102,3,FALSE),"")</f>
        <v/>
      </c>
      <c r="Z85" s="2" t="str">
        <f>IF('Adjacent Counties'!Z85="x",VLOOKUP('2013 0-64'!Z$1,'2013 population'!$A$3:$E$102,3,FALSE),"")</f>
        <v/>
      </c>
      <c r="AA85" s="2" t="str">
        <f>IF('Adjacent Counties'!AA85="x",VLOOKUP('2013 0-64'!AA$1,'2013 population'!$A$3:$E$102,3,FALSE),"")</f>
        <v/>
      </c>
      <c r="AB85" s="2" t="str">
        <f>IF('Adjacent Counties'!AB85="x",VLOOKUP('2013 0-64'!AB$1,'2013 population'!$A$3:$E$102,3,FALSE),"")</f>
        <v/>
      </c>
      <c r="AC85" s="2" t="str">
        <f>IF('Adjacent Counties'!AC85="x",VLOOKUP('2013 0-64'!AC$1,'2013 population'!$A$3:$E$102,3,FALSE),"")</f>
        <v/>
      </c>
      <c r="AD85" s="2">
        <f>IF('Adjacent Counties'!AD85="x",VLOOKUP('2013 0-64'!AD$1,'2013 population'!$A$3:$E$102,3,FALSE),"")</f>
        <v>15526</v>
      </c>
      <c r="AE85" s="2" t="str">
        <f>IF('Adjacent Counties'!AE85="x",VLOOKUP('2013 0-64'!AE$1,'2013 population'!$A$3:$E$102,3,FALSE),"")</f>
        <v/>
      </c>
      <c r="AF85" s="2" t="str">
        <f>IF('Adjacent Counties'!AF85="x",VLOOKUP('2013 0-64'!AF$1,'2013 population'!$A$3:$E$102,3,FALSE),"")</f>
        <v/>
      </c>
      <c r="AG85" s="2" t="str">
        <f>IF('Adjacent Counties'!AG85="x",VLOOKUP('2013 0-64'!AG$1,'2013 population'!$A$3:$E$102,3,FALSE),"")</f>
        <v/>
      </c>
      <c r="AH85" s="2" t="str">
        <f>IF('Adjacent Counties'!AH85="x",VLOOKUP('2013 0-64'!AH$1,'2013 population'!$A$3:$E$102,3,FALSE),"")</f>
        <v/>
      </c>
      <c r="AI85" s="2" t="str">
        <f>IF('Adjacent Counties'!AI85="x",VLOOKUP('2013 0-64'!AI$1,'2013 population'!$A$3:$E$102,3,FALSE),"")</f>
        <v/>
      </c>
      <c r="AJ85" s="2" t="str">
        <f>IF('Adjacent Counties'!AJ85="x",VLOOKUP('2013 0-64'!AJ$1,'2013 population'!$A$3:$E$102,3,FALSE),"")</f>
        <v/>
      </c>
      <c r="AK85" s="2" t="str">
        <f>IF('Adjacent Counties'!AK85="x",VLOOKUP('2013 0-64'!AK$1,'2013 population'!$A$3:$E$102,3,FALSE),"")</f>
        <v/>
      </c>
      <c r="AL85" s="2" t="str">
        <f>IF('Adjacent Counties'!AL85="x",VLOOKUP('2013 0-64'!AL$1,'2013 population'!$A$3:$E$102,3,FALSE),"")</f>
        <v/>
      </c>
      <c r="AM85" s="2" t="str">
        <f>IF('Adjacent Counties'!AM85="x",VLOOKUP('2013 0-64'!AM$1,'2013 population'!$A$3:$E$102,3,FALSE),"")</f>
        <v/>
      </c>
      <c r="AN85" s="2" t="str">
        <f>IF('Adjacent Counties'!AN85="x",VLOOKUP('2013 0-64'!AN$1,'2013 population'!$A$3:$E$102,3,FALSE),"")</f>
        <v/>
      </c>
      <c r="AO85" s="2" t="str">
        <f>IF('Adjacent Counties'!AO85="x",VLOOKUP('2013 0-64'!AO$1,'2013 population'!$A$3:$E$102,3,FALSE),"")</f>
        <v/>
      </c>
      <c r="AP85" s="2" t="str">
        <f>IF('Adjacent Counties'!AP85="x",VLOOKUP('2013 0-64'!AP$1,'2013 population'!$A$3:$E$102,3,FALSE),"")</f>
        <v/>
      </c>
      <c r="AQ85" s="2" t="str">
        <f>IF('Adjacent Counties'!AQ85="x",VLOOKUP('2013 0-64'!AQ$1,'2013 population'!$A$3:$E$102,3,FALSE),"")</f>
        <v/>
      </c>
      <c r="AR85" s="2" t="str">
        <f>IF('Adjacent Counties'!AR85="x",VLOOKUP('2013 0-64'!AR$1,'2013 population'!$A$3:$E$102,3,FALSE),"")</f>
        <v/>
      </c>
      <c r="AS85" s="2" t="str">
        <f>IF('Adjacent Counties'!AS85="x",VLOOKUP('2013 0-64'!AS$1,'2013 population'!$A$3:$E$102,3,FALSE),"")</f>
        <v/>
      </c>
      <c r="AT85" s="2" t="str">
        <f>IF('Adjacent Counties'!AT85="x",VLOOKUP('2013 0-64'!AT$1,'2013 population'!$A$3:$E$102,3,FALSE),"")</f>
        <v/>
      </c>
      <c r="AU85" s="2" t="str">
        <f>IF('Adjacent Counties'!AU85="x",VLOOKUP('2013 0-64'!AU$1,'2013 population'!$A$3:$E$102,3,FALSE),"")</f>
        <v/>
      </c>
      <c r="AV85" s="2" t="str">
        <f>IF('Adjacent Counties'!AV85="x",VLOOKUP('2013 0-64'!AV$1,'2013 population'!$A$3:$E$102,3,FALSE),"")</f>
        <v/>
      </c>
      <c r="AW85" s="2" t="str">
        <f>IF('Adjacent Counties'!AW85="x",VLOOKUP('2013 0-64'!AW$1,'2013 population'!$A$3:$E$102,3,FALSE),"")</f>
        <v/>
      </c>
      <c r="AX85" s="2" t="str">
        <f>IF('Adjacent Counties'!AX85="x",VLOOKUP('2013 0-64'!AX$1,'2013 population'!$A$3:$E$102,3,FALSE),"")</f>
        <v/>
      </c>
      <c r="AY85" s="2" t="str">
        <f>IF('Adjacent Counties'!AY85="x",VLOOKUP('2013 0-64'!AY$1,'2013 population'!$A$3:$E$102,3,FALSE),"")</f>
        <v/>
      </c>
      <c r="AZ85" s="2" t="str">
        <f>IF('Adjacent Counties'!AZ85="x",VLOOKUP('2013 0-64'!AZ$1,'2013 population'!$A$3:$E$102,3,FALSE),"")</f>
        <v/>
      </c>
      <c r="BA85" s="2" t="str">
        <f>IF('Adjacent Counties'!BA85="x",VLOOKUP('2013 0-64'!BA$1,'2013 population'!$A$3:$E$102,3,FALSE),"")</f>
        <v/>
      </c>
      <c r="BB85" s="2" t="str">
        <f>IF('Adjacent Counties'!BB85="x",VLOOKUP('2013 0-64'!BB$1,'2013 population'!$A$3:$E$102,3,FALSE),"")</f>
        <v/>
      </c>
      <c r="BC85" s="2" t="str">
        <f>IF('Adjacent Counties'!BC85="x",VLOOKUP('2013 0-64'!BC$1,'2013 population'!$A$3:$E$102,3,FALSE),"")</f>
        <v/>
      </c>
      <c r="BD85" s="2" t="str">
        <f>IF('Adjacent Counties'!BD85="x",VLOOKUP('2013 0-64'!BD$1,'2013 population'!$A$3:$E$102,3,FALSE),"")</f>
        <v/>
      </c>
      <c r="BE85" s="2" t="str">
        <f>IF('Adjacent Counties'!BE85="x",VLOOKUP('2013 0-64'!BE$1,'2013 population'!$A$3:$E$102,3,FALSE),"")</f>
        <v/>
      </c>
      <c r="BF85" s="2" t="str">
        <f>IF('Adjacent Counties'!BF85="x",VLOOKUP('2013 0-64'!BF$1,'2013 population'!$A$3:$E$102,3,FALSE),"")</f>
        <v/>
      </c>
      <c r="BG85" s="2" t="str">
        <f>IF('Adjacent Counties'!BG85="x",VLOOKUP('2013 0-64'!BG$1,'2013 population'!$A$3:$E$102,3,FALSE),"")</f>
        <v/>
      </c>
      <c r="BH85" s="2" t="str">
        <f>IF('Adjacent Counties'!BH85="x",VLOOKUP('2013 0-64'!BH$1,'2013 population'!$A$3:$E$102,3,FALSE),"")</f>
        <v/>
      </c>
      <c r="BI85" s="2" t="str">
        <f>IF('Adjacent Counties'!BI85="x",VLOOKUP('2013 0-64'!BI$1,'2013 population'!$A$3:$E$102,3,FALSE),"")</f>
        <v/>
      </c>
      <c r="BJ85" s="2" t="str">
        <f>IF('Adjacent Counties'!BJ85="x",VLOOKUP('2013 0-64'!BJ$1,'2013 population'!$A$3:$E$102,3,FALSE),"")</f>
        <v/>
      </c>
      <c r="BK85" s="2">
        <f>IF('Adjacent Counties'!BK85="x",VLOOKUP('2013 0-64'!BK$1,'2013 population'!$A$3:$E$102,3,FALSE),"")</f>
        <v>2937</v>
      </c>
      <c r="BL85" s="2" t="str">
        <f>IF('Adjacent Counties'!BL85="x",VLOOKUP('2013 0-64'!BL$1,'2013 population'!$A$3:$E$102,3,FALSE),"")</f>
        <v/>
      </c>
      <c r="BM85" s="2" t="str">
        <f>IF('Adjacent Counties'!BM85="x",VLOOKUP('2013 0-64'!BM$1,'2013 population'!$A$3:$E$102,3,FALSE),"")</f>
        <v/>
      </c>
      <c r="BN85" s="2" t="str">
        <f>IF('Adjacent Counties'!BN85="x",VLOOKUP('2013 0-64'!BN$1,'2013 population'!$A$3:$E$102,3,FALSE),"")</f>
        <v/>
      </c>
      <c r="BO85" s="2" t="str">
        <f>IF('Adjacent Counties'!BO85="x",VLOOKUP('2013 0-64'!BO$1,'2013 population'!$A$3:$E$102,3,FALSE),"")</f>
        <v/>
      </c>
      <c r="BP85" s="2" t="str">
        <f>IF('Adjacent Counties'!BP85="x",VLOOKUP('2013 0-64'!BP$1,'2013 population'!$A$3:$E$102,3,FALSE),"")</f>
        <v/>
      </c>
      <c r="BQ85" s="2" t="str">
        <f>IF('Adjacent Counties'!BQ85="x",VLOOKUP('2013 0-64'!BQ$1,'2013 population'!$A$3:$E$102,3,FALSE),"")</f>
        <v/>
      </c>
      <c r="BR85" s="2" t="str">
        <f>IF('Adjacent Counties'!BR85="x",VLOOKUP('2013 0-64'!BR$1,'2013 population'!$A$3:$E$102,3,FALSE),"")</f>
        <v/>
      </c>
      <c r="BS85" s="2" t="str">
        <f>IF('Adjacent Counties'!BS85="x",VLOOKUP('2013 0-64'!BS$1,'2013 population'!$A$3:$E$102,3,FALSE),"")</f>
        <v/>
      </c>
      <c r="BT85" s="2" t="str">
        <f>IF('Adjacent Counties'!BT85="x",VLOOKUP('2013 0-64'!BT$1,'2013 population'!$A$3:$E$102,3,FALSE),"")</f>
        <v/>
      </c>
      <c r="BU85" s="2" t="str">
        <f>IF('Adjacent Counties'!BU85="x",VLOOKUP('2013 0-64'!BU$1,'2013 population'!$A$3:$E$102,3,FALSE),"")</f>
        <v/>
      </c>
      <c r="BV85" s="2" t="str">
        <f>IF('Adjacent Counties'!BV85="x",VLOOKUP('2013 0-64'!BV$1,'2013 population'!$A$3:$E$102,3,FALSE),"")</f>
        <v/>
      </c>
      <c r="BW85" s="2" t="str">
        <f>IF('Adjacent Counties'!BW85="x",VLOOKUP('2013 0-64'!BW$1,'2013 population'!$A$3:$E$102,3,FALSE),"")</f>
        <v/>
      </c>
      <c r="BX85" s="2" t="str">
        <f>IF('Adjacent Counties'!BX85="x",VLOOKUP('2013 0-64'!BX$1,'2013 population'!$A$3:$E$102,3,FALSE),"")</f>
        <v/>
      </c>
      <c r="BY85" s="2" t="str">
        <f>IF('Adjacent Counties'!BY85="x",VLOOKUP('2013 0-64'!BY$1,'2013 population'!$A$3:$E$102,3,FALSE),"")</f>
        <v/>
      </c>
      <c r="BZ85" s="2">
        <f>IF('Adjacent Counties'!BZ85="x",VLOOKUP('2013 0-64'!BZ$1,'2013 population'!$A$3:$E$102,3,FALSE),"")</f>
        <v>4228</v>
      </c>
      <c r="CA85" s="2" t="str">
        <f>IF('Adjacent Counties'!CA85="x",VLOOKUP('2013 0-64'!CA$1,'2013 population'!$A$3:$E$102,3,FALSE),"")</f>
        <v/>
      </c>
      <c r="CB85" s="2" t="str">
        <f>IF('Adjacent Counties'!CB85="x",VLOOKUP('2013 0-64'!CB$1,'2013 population'!$A$3:$E$102,3,FALSE),"")</f>
        <v/>
      </c>
      <c r="CC85" s="2">
        <f>IF('Adjacent Counties'!CC85="x",VLOOKUP('2013 0-64'!CC$1,'2013 population'!$A$3:$E$102,3,FALSE),"")</f>
        <v>12348</v>
      </c>
      <c r="CD85" s="2" t="str">
        <f>IF('Adjacent Counties'!CD85="x",VLOOKUP('2013 0-64'!CD$1,'2013 population'!$A$3:$E$102,3,FALSE),"")</f>
        <v/>
      </c>
      <c r="CE85" s="2" t="str">
        <f>IF('Adjacent Counties'!CE85="x",VLOOKUP('2013 0-64'!CE$1,'2013 population'!$A$3:$E$102,3,FALSE),"")</f>
        <v/>
      </c>
      <c r="CF85" s="2" t="str">
        <f>IF('Adjacent Counties'!CF85="x",VLOOKUP('2013 0-64'!CF$1,'2013 population'!$A$3:$E$102,3,FALSE),"")</f>
        <v/>
      </c>
      <c r="CG85" s="2">
        <f>IF('Adjacent Counties'!CG85="x",VLOOKUP('2013 0-64'!CG$1,'2013 population'!$A$3:$E$102,3,FALSE),"")</f>
        <v>5932</v>
      </c>
      <c r="CH85" s="2" t="str">
        <f>IF('Adjacent Counties'!CH85="x",VLOOKUP('2013 0-64'!CH$1,'2013 population'!$A$3:$E$102,3,FALSE),"")</f>
        <v/>
      </c>
      <c r="CI85" s="2" t="str">
        <f>IF('Adjacent Counties'!CI85="x",VLOOKUP('2013 0-64'!CI$1,'2013 population'!$A$3:$E$102,3,FALSE),"")</f>
        <v/>
      </c>
      <c r="CJ85" s="2" t="str">
        <f>IF('Adjacent Counties'!CJ85="x",VLOOKUP('2013 0-64'!CJ$1,'2013 population'!$A$3:$E$102,3,FALSE),"")</f>
        <v/>
      </c>
      <c r="CK85" s="2" t="str">
        <f>IF('Adjacent Counties'!CK85="x",VLOOKUP('2013 0-64'!CK$1,'2013 population'!$A$3:$E$102,3,FALSE),"")</f>
        <v/>
      </c>
      <c r="CL85" s="2" t="str">
        <f>IF('Adjacent Counties'!CL85="x",VLOOKUP('2013 0-64'!CL$1,'2013 population'!$A$3:$E$102,3,FALSE),"")</f>
        <v/>
      </c>
      <c r="CM85" s="2">
        <f>IF('Adjacent Counties'!CM85="x",VLOOKUP('2013 0-64'!CM$1,'2013 population'!$A$3:$E$102,3,FALSE),"")</f>
        <v>14885</v>
      </c>
      <c r="CN85" s="2" t="str">
        <f>IF('Adjacent Counties'!CN85="x",VLOOKUP('2013 0-64'!CN$1,'2013 population'!$A$3:$E$102,3,FALSE),"")</f>
        <v/>
      </c>
      <c r="CO85" s="2" t="str">
        <f>IF('Adjacent Counties'!CO85="x",VLOOKUP('2013 0-64'!CO$1,'2013 population'!$A$3:$E$102,3,FALSE),"")</f>
        <v/>
      </c>
      <c r="CP85" s="2" t="str">
        <f>IF('Adjacent Counties'!CP85="x",VLOOKUP('2013 0-64'!CP$1,'2013 population'!$A$3:$E$102,3,FALSE),"")</f>
        <v/>
      </c>
      <c r="CQ85" s="2" t="str">
        <f>IF('Adjacent Counties'!CQ85="x",VLOOKUP('2013 0-64'!CQ$1,'2013 population'!$A$3:$E$102,3,FALSE),"")</f>
        <v/>
      </c>
      <c r="CR85" s="2" t="str">
        <f>IF('Adjacent Counties'!CR85="x",VLOOKUP('2013 0-64'!CR$1,'2013 population'!$A$3:$E$102,3,FALSE),"")</f>
        <v/>
      </c>
      <c r="CS85" s="2" t="str">
        <f>IF('Adjacent Counties'!CS85="x",VLOOKUP('2013 0-64'!CS$1,'2013 population'!$A$3:$E$102,3,FALSE),"")</f>
        <v/>
      </c>
      <c r="CT85" s="2" t="str">
        <f>IF('Adjacent Counties'!CT85="x",VLOOKUP('2013 0-64'!CT$1,'2013 population'!$A$3:$E$102,3,FALSE),"")</f>
        <v/>
      </c>
      <c r="CU85" s="2" t="str">
        <f>IF('Adjacent Counties'!CU85="x",VLOOKUP('2013 0-64'!CU$1,'2013 population'!$A$3:$E$102,3,FALSE),"")</f>
        <v/>
      </c>
      <c r="CV85" s="2" t="str">
        <f>IF('Adjacent Counties'!CV85="x",VLOOKUP('2013 0-64'!CV$1,'2013 population'!$A$3:$E$102,3,FALSE),"")</f>
        <v/>
      </c>
      <c r="CW85" s="2" t="str">
        <f>IF('Adjacent Counties'!CW85="x",VLOOKUP('2013 0-64'!CW$1,'2013 population'!$A$3:$E$102,3,FALSE),"")</f>
        <v/>
      </c>
      <c r="CX85" s="2">
        <f t="shared" si="2"/>
        <v>71615</v>
      </c>
      <c r="CY85" s="2">
        <f>SUMIF('Residents by Age'!B$2:B$422,"="&amp;'2013 0-64'!A85,'Residents by Age'!E$2:E$422)</f>
        <v>53</v>
      </c>
      <c r="CZ85" s="9">
        <f t="shared" si="3"/>
        <v>0.74006842142009355</v>
      </c>
    </row>
    <row r="86" spans="1:104">
      <c r="A86" s="3" t="s">
        <v>84</v>
      </c>
      <c r="B86" s="2" t="str">
        <f>IF('Adjacent Counties'!B86="x",VLOOKUP('2013 0-64'!B$1,'2013 population'!$A$3:$E$102,3,FALSE),"")</f>
        <v/>
      </c>
      <c r="C86" s="2" t="str">
        <f>IF('Adjacent Counties'!C86="x",VLOOKUP('2013 0-64'!C$1,'2013 population'!$A$3:$E$102,3,FALSE),"")</f>
        <v/>
      </c>
      <c r="D86" s="2" t="str">
        <f>IF('Adjacent Counties'!D86="x",VLOOKUP('2013 0-64'!D$1,'2013 population'!$A$3:$E$102,3,FALSE),"")</f>
        <v/>
      </c>
      <c r="E86" s="2" t="str">
        <f>IF('Adjacent Counties'!E86="x",VLOOKUP('2013 0-64'!E$1,'2013 population'!$A$3:$E$102,3,FALSE),"")</f>
        <v/>
      </c>
      <c r="F86" s="2" t="str">
        <f>IF('Adjacent Counties'!F86="x",VLOOKUP('2013 0-64'!F$1,'2013 population'!$A$3:$E$102,3,FALSE),"")</f>
        <v/>
      </c>
      <c r="G86" s="2" t="str">
        <f>IF('Adjacent Counties'!G86="x",VLOOKUP('2013 0-64'!G$1,'2013 population'!$A$3:$E$102,3,FALSE),"")</f>
        <v/>
      </c>
      <c r="H86" s="2" t="str">
        <f>IF('Adjacent Counties'!H86="x",VLOOKUP('2013 0-64'!H$1,'2013 population'!$A$3:$E$102,3,FALSE),"")</f>
        <v/>
      </c>
      <c r="I86" s="2" t="str">
        <f>IF('Adjacent Counties'!I86="x",VLOOKUP('2013 0-64'!I$1,'2013 population'!$A$3:$E$102,3,FALSE),"")</f>
        <v/>
      </c>
      <c r="J86" s="2" t="str">
        <f>IF('Adjacent Counties'!J86="x",VLOOKUP('2013 0-64'!J$1,'2013 population'!$A$3:$E$102,3,FALSE),"")</f>
        <v/>
      </c>
      <c r="K86" s="2" t="str">
        <f>IF('Adjacent Counties'!K86="x",VLOOKUP('2013 0-64'!K$1,'2013 population'!$A$3:$E$102,3,FALSE),"")</f>
        <v/>
      </c>
      <c r="L86" s="2" t="str">
        <f>IF('Adjacent Counties'!L86="x",VLOOKUP('2013 0-64'!L$1,'2013 population'!$A$3:$E$102,3,FALSE),"")</f>
        <v/>
      </c>
      <c r="M86" s="2" t="str">
        <f>IF('Adjacent Counties'!M86="x",VLOOKUP('2013 0-64'!M$1,'2013 population'!$A$3:$E$102,3,FALSE),"")</f>
        <v/>
      </c>
      <c r="N86" s="2" t="str">
        <f>IF('Adjacent Counties'!N86="x",VLOOKUP('2013 0-64'!N$1,'2013 population'!$A$3:$E$102,3,FALSE),"")</f>
        <v/>
      </c>
      <c r="O86" s="2" t="str">
        <f>IF('Adjacent Counties'!O86="x",VLOOKUP('2013 0-64'!O$1,'2013 population'!$A$3:$E$102,3,FALSE),"")</f>
        <v/>
      </c>
      <c r="P86" s="2" t="str">
        <f>IF('Adjacent Counties'!P86="x",VLOOKUP('2013 0-64'!P$1,'2013 population'!$A$3:$E$102,3,FALSE),"")</f>
        <v/>
      </c>
      <c r="Q86" s="2" t="str">
        <f>IF('Adjacent Counties'!Q86="x",VLOOKUP('2013 0-64'!Q$1,'2013 population'!$A$3:$E$102,3,FALSE),"")</f>
        <v/>
      </c>
      <c r="R86" s="2" t="str">
        <f>IF('Adjacent Counties'!R86="x",VLOOKUP('2013 0-64'!R$1,'2013 population'!$A$3:$E$102,3,FALSE),"")</f>
        <v/>
      </c>
      <c r="S86" s="2" t="str">
        <f>IF('Adjacent Counties'!S86="x",VLOOKUP('2013 0-64'!S$1,'2013 population'!$A$3:$E$102,3,FALSE),"")</f>
        <v/>
      </c>
      <c r="T86" s="2" t="str">
        <f>IF('Adjacent Counties'!T86="x",VLOOKUP('2013 0-64'!T$1,'2013 population'!$A$3:$E$102,3,FALSE),"")</f>
        <v/>
      </c>
      <c r="U86" s="2" t="str">
        <f>IF('Adjacent Counties'!U86="x",VLOOKUP('2013 0-64'!U$1,'2013 population'!$A$3:$E$102,3,FALSE),"")</f>
        <v/>
      </c>
      <c r="V86" s="2" t="str">
        <f>IF('Adjacent Counties'!V86="x",VLOOKUP('2013 0-64'!V$1,'2013 population'!$A$3:$E$102,3,FALSE),"")</f>
        <v/>
      </c>
      <c r="W86" s="2" t="str">
        <f>IF('Adjacent Counties'!W86="x",VLOOKUP('2013 0-64'!W$1,'2013 population'!$A$3:$E$102,3,FALSE),"")</f>
        <v/>
      </c>
      <c r="X86" s="2" t="str">
        <f>IF('Adjacent Counties'!X86="x",VLOOKUP('2013 0-64'!X$1,'2013 population'!$A$3:$E$102,3,FALSE),"")</f>
        <v/>
      </c>
      <c r="Y86" s="2" t="str">
        <f>IF('Adjacent Counties'!Y86="x",VLOOKUP('2013 0-64'!Y$1,'2013 population'!$A$3:$E$102,3,FALSE),"")</f>
        <v/>
      </c>
      <c r="Z86" s="2" t="str">
        <f>IF('Adjacent Counties'!Z86="x",VLOOKUP('2013 0-64'!Z$1,'2013 population'!$A$3:$E$102,3,FALSE),"")</f>
        <v/>
      </c>
      <c r="AA86" s="2" t="str">
        <f>IF('Adjacent Counties'!AA86="x",VLOOKUP('2013 0-64'!AA$1,'2013 population'!$A$3:$E$102,3,FALSE),"")</f>
        <v/>
      </c>
      <c r="AB86" s="2" t="str">
        <f>IF('Adjacent Counties'!AB86="x",VLOOKUP('2013 0-64'!AB$1,'2013 population'!$A$3:$E$102,3,FALSE),"")</f>
        <v/>
      </c>
      <c r="AC86" s="2" t="str">
        <f>IF('Adjacent Counties'!AC86="x",VLOOKUP('2013 0-64'!AC$1,'2013 population'!$A$3:$E$102,3,FALSE),"")</f>
        <v/>
      </c>
      <c r="AD86" s="2" t="str">
        <f>IF('Adjacent Counties'!AD86="x",VLOOKUP('2013 0-64'!AD$1,'2013 population'!$A$3:$E$102,3,FALSE),"")</f>
        <v/>
      </c>
      <c r="AE86" s="2" t="str">
        <f>IF('Adjacent Counties'!AE86="x",VLOOKUP('2013 0-64'!AE$1,'2013 population'!$A$3:$E$102,3,FALSE),"")</f>
        <v/>
      </c>
      <c r="AF86" s="2" t="str">
        <f>IF('Adjacent Counties'!AF86="x",VLOOKUP('2013 0-64'!AF$1,'2013 population'!$A$3:$E$102,3,FALSE),"")</f>
        <v/>
      </c>
      <c r="AG86" s="2" t="str">
        <f>IF('Adjacent Counties'!AG86="x",VLOOKUP('2013 0-64'!AG$1,'2013 population'!$A$3:$E$102,3,FALSE),"")</f>
        <v/>
      </c>
      <c r="AH86" s="2" t="str">
        <f>IF('Adjacent Counties'!AH86="x",VLOOKUP('2013 0-64'!AH$1,'2013 population'!$A$3:$E$102,3,FALSE),"")</f>
        <v/>
      </c>
      <c r="AI86" s="2">
        <f>IF('Adjacent Counties'!AI86="x",VLOOKUP('2013 0-64'!AI$1,'2013 population'!$A$3:$E$102,3,FALSE),"")</f>
        <v>28350</v>
      </c>
      <c r="AJ86" s="2" t="str">
        <f>IF('Adjacent Counties'!AJ86="x",VLOOKUP('2013 0-64'!AJ$1,'2013 population'!$A$3:$E$102,3,FALSE),"")</f>
        <v/>
      </c>
      <c r="AK86" s="2" t="str">
        <f>IF('Adjacent Counties'!AK86="x",VLOOKUP('2013 0-64'!AK$1,'2013 population'!$A$3:$E$102,3,FALSE),"")</f>
        <v/>
      </c>
      <c r="AL86" s="2" t="str">
        <f>IF('Adjacent Counties'!AL86="x",VLOOKUP('2013 0-64'!AL$1,'2013 population'!$A$3:$E$102,3,FALSE),"")</f>
        <v/>
      </c>
      <c r="AM86" s="2" t="str">
        <f>IF('Adjacent Counties'!AM86="x",VLOOKUP('2013 0-64'!AM$1,'2013 population'!$A$3:$E$102,3,FALSE),"")</f>
        <v/>
      </c>
      <c r="AN86" s="2" t="str">
        <f>IF('Adjacent Counties'!AN86="x",VLOOKUP('2013 0-64'!AN$1,'2013 population'!$A$3:$E$102,3,FALSE),"")</f>
        <v/>
      </c>
      <c r="AO86" s="2" t="str">
        <f>IF('Adjacent Counties'!AO86="x",VLOOKUP('2013 0-64'!AO$1,'2013 population'!$A$3:$E$102,3,FALSE),"")</f>
        <v/>
      </c>
      <c r="AP86" s="2">
        <f>IF('Adjacent Counties'!AP86="x",VLOOKUP('2013 0-64'!AP$1,'2013 population'!$A$3:$E$102,3,FALSE),"")</f>
        <v>38488</v>
      </c>
      <c r="AQ86" s="2" t="str">
        <f>IF('Adjacent Counties'!AQ86="x",VLOOKUP('2013 0-64'!AQ$1,'2013 population'!$A$3:$E$102,3,FALSE),"")</f>
        <v/>
      </c>
      <c r="AR86" s="2" t="str">
        <f>IF('Adjacent Counties'!AR86="x",VLOOKUP('2013 0-64'!AR$1,'2013 population'!$A$3:$E$102,3,FALSE),"")</f>
        <v/>
      </c>
      <c r="AS86" s="2" t="str">
        <f>IF('Adjacent Counties'!AS86="x",VLOOKUP('2013 0-64'!AS$1,'2013 population'!$A$3:$E$102,3,FALSE),"")</f>
        <v/>
      </c>
      <c r="AT86" s="2" t="str">
        <f>IF('Adjacent Counties'!AT86="x",VLOOKUP('2013 0-64'!AT$1,'2013 population'!$A$3:$E$102,3,FALSE),"")</f>
        <v/>
      </c>
      <c r="AU86" s="2" t="str">
        <f>IF('Adjacent Counties'!AU86="x",VLOOKUP('2013 0-64'!AU$1,'2013 population'!$A$3:$E$102,3,FALSE),"")</f>
        <v/>
      </c>
      <c r="AV86" s="2" t="str">
        <f>IF('Adjacent Counties'!AV86="x",VLOOKUP('2013 0-64'!AV$1,'2013 population'!$A$3:$E$102,3,FALSE),"")</f>
        <v/>
      </c>
      <c r="AW86" s="2" t="str">
        <f>IF('Adjacent Counties'!AW86="x",VLOOKUP('2013 0-64'!AW$1,'2013 population'!$A$3:$E$102,3,FALSE),"")</f>
        <v/>
      </c>
      <c r="AX86" s="2" t="str">
        <f>IF('Adjacent Counties'!AX86="x",VLOOKUP('2013 0-64'!AX$1,'2013 population'!$A$3:$E$102,3,FALSE),"")</f>
        <v/>
      </c>
      <c r="AY86" s="2" t="str">
        <f>IF('Adjacent Counties'!AY86="x",VLOOKUP('2013 0-64'!AY$1,'2013 population'!$A$3:$E$102,3,FALSE),"")</f>
        <v/>
      </c>
      <c r="AZ86" s="2" t="str">
        <f>IF('Adjacent Counties'!AZ86="x",VLOOKUP('2013 0-64'!AZ$1,'2013 population'!$A$3:$E$102,3,FALSE),"")</f>
        <v/>
      </c>
      <c r="BA86" s="2" t="str">
        <f>IF('Adjacent Counties'!BA86="x",VLOOKUP('2013 0-64'!BA$1,'2013 population'!$A$3:$E$102,3,FALSE),"")</f>
        <v/>
      </c>
      <c r="BB86" s="2" t="str">
        <f>IF('Adjacent Counties'!BB86="x",VLOOKUP('2013 0-64'!BB$1,'2013 population'!$A$3:$E$102,3,FALSE),"")</f>
        <v/>
      </c>
      <c r="BC86" s="2" t="str">
        <f>IF('Adjacent Counties'!BC86="x",VLOOKUP('2013 0-64'!BC$1,'2013 population'!$A$3:$E$102,3,FALSE),"")</f>
        <v/>
      </c>
      <c r="BD86" s="2" t="str">
        <f>IF('Adjacent Counties'!BD86="x",VLOOKUP('2013 0-64'!BD$1,'2013 population'!$A$3:$E$102,3,FALSE),"")</f>
        <v/>
      </c>
      <c r="BE86" s="2" t="str">
        <f>IF('Adjacent Counties'!BE86="x",VLOOKUP('2013 0-64'!BE$1,'2013 population'!$A$3:$E$102,3,FALSE),"")</f>
        <v/>
      </c>
      <c r="BF86" s="2" t="str">
        <f>IF('Adjacent Counties'!BF86="x",VLOOKUP('2013 0-64'!BF$1,'2013 population'!$A$3:$E$102,3,FALSE),"")</f>
        <v/>
      </c>
      <c r="BG86" s="2" t="str">
        <f>IF('Adjacent Counties'!BG86="x",VLOOKUP('2013 0-64'!BG$1,'2013 population'!$A$3:$E$102,3,FALSE),"")</f>
        <v/>
      </c>
      <c r="BH86" s="2" t="str">
        <f>IF('Adjacent Counties'!BH86="x",VLOOKUP('2013 0-64'!BH$1,'2013 population'!$A$3:$E$102,3,FALSE),"")</f>
        <v/>
      </c>
      <c r="BI86" s="2" t="str">
        <f>IF('Adjacent Counties'!BI86="x",VLOOKUP('2013 0-64'!BI$1,'2013 population'!$A$3:$E$102,3,FALSE),"")</f>
        <v/>
      </c>
      <c r="BJ86" s="2" t="str">
        <f>IF('Adjacent Counties'!BJ86="x",VLOOKUP('2013 0-64'!BJ$1,'2013 population'!$A$3:$E$102,3,FALSE),"")</f>
        <v/>
      </c>
      <c r="BK86" s="2" t="str">
        <f>IF('Adjacent Counties'!BK86="x",VLOOKUP('2013 0-64'!BK$1,'2013 population'!$A$3:$E$102,3,FALSE),"")</f>
        <v/>
      </c>
      <c r="BL86" s="2" t="str">
        <f>IF('Adjacent Counties'!BL86="x",VLOOKUP('2013 0-64'!BL$1,'2013 population'!$A$3:$E$102,3,FALSE),"")</f>
        <v/>
      </c>
      <c r="BM86" s="2" t="str">
        <f>IF('Adjacent Counties'!BM86="x",VLOOKUP('2013 0-64'!BM$1,'2013 population'!$A$3:$E$102,3,FALSE),"")</f>
        <v/>
      </c>
      <c r="BN86" s="2" t="str">
        <f>IF('Adjacent Counties'!BN86="x",VLOOKUP('2013 0-64'!BN$1,'2013 population'!$A$3:$E$102,3,FALSE),"")</f>
        <v/>
      </c>
      <c r="BO86" s="2" t="str">
        <f>IF('Adjacent Counties'!BO86="x",VLOOKUP('2013 0-64'!BO$1,'2013 population'!$A$3:$E$102,3,FALSE),"")</f>
        <v/>
      </c>
      <c r="BP86" s="2" t="str">
        <f>IF('Adjacent Counties'!BP86="x",VLOOKUP('2013 0-64'!BP$1,'2013 population'!$A$3:$E$102,3,FALSE),"")</f>
        <v/>
      </c>
      <c r="BQ86" s="2" t="str">
        <f>IF('Adjacent Counties'!BQ86="x",VLOOKUP('2013 0-64'!BQ$1,'2013 population'!$A$3:$E$102,3,FALSE),"")</f>
        <v/>
      </c>
      <c r="BR86" s="2" t="str">
        <f>IF('Adjacent Counties'!BR86="x",VLOOKUP('2013 0-64'!BR$1,'2013 population'!$A$3:$E$102,3,FALSE),"")</f>
        <v/>
      </c>
      <c r="BS86" s="2" t="str">
        <f>IF('Adjacent Counties'!BS86="x",VLOOKUP('2013 0-64'!BS$1,'2013 population'!$A$3:$E$102,3,FALSE),"")</f>
        <v/>
      </c>
      <c r="BT86" s="2" t="str">
        <f>IF('Adjacent Counties'!BT86="x",VLOOKUP('2013 0-64'!BT$1,'2013 population'!$A$3:$E$102,3,FALSE),"")</f>
        <v/>
      </c>
      <c r="BU86" s="2" t="str">
        <f>IF('Adjacent Counties'!BU86="x",VLOOKUP('2013 0-64'!BU$1,'2013 population'!$A$3:$E$102,3,FALSE),"")</f>
        <v/>
      </c>
      <c r="BV86" s="2" t="str">
        <f>IF('Adjacent Counties'!BV86="x",VLOOKUP('2013 0-64'!BV$1,'2013 population'!$A$3:$E$102,3,FALSE),"")</f>
        <v/>
      </c>
      <c r="BW86" s="2" t="str">
        <f>IF('Adjacent Counties'!BW86="x",VLOOKUP('2013 0-64'!BW$1,'2013 population'!$A$3:$E$102,3,FALSE),"")</f>
        <v/>
      </c>
      <c r="BX86" s="2" t="str">
        <f>IF('Adjacent Counties'!BX86="x",VLOOKUP('2013 0-64'!BX$1,'2013 population'!$A$3:$E$102,3,FALSE),"")</f>
        <v/>
      </c>
      <c r="BY86" s="2" t="str">
        <f>IF('Adjacent Counties'!BY86="x",VLOOKUP('2013 0-64'!BY$1,'2013 population'!$A$3:$E$102,3,FALSE),"")</f>
        <v/>
      </c>
      <c r="BZ86" s="2" t="str">
        <f>IF('Adjacent Counties'!BZ86="x",VLOOKUP('2013 0-64'!BZ$1,'2013 population'!$A$3:$E$102,3,FALSE),"")</f>
        <v/>
      </c>
      <c r="CA86" s="2" t="str">
        <f>IF('Adjacent Counties'!CA86="x",VLOOKUP('2013 0-64'!CA$1,'2013 population'!$A$3:$E$102,3,FALSE),"")</f>
        <v/>
      </c>
      <c r="CB86" s="2">
        <f>IF('Adjacent Counties'!CB86="x",VLOOKUP('2013 0-64'!CB$1,'2013 population'!$A$3:$E$102,3,FALSE),"")</f>
        <v>9361</v>
      </c>
      <c r="CC86" s="2" t="str">
        <f>IF('Adjacent Counties'!CC86="x",VLOOKUP('2013 0-64'!CC$1,'2013 population'!$A$3:$E$102,3,FALSE),"")</f>
        <v/>
      </c>
      <c r="CD86" s="2" t="str">
        <f>IF('Adjacent Counties'!CD86="x",VLOOKUP('2013 0-64'!CD$1,'2013 population'!$A$3:$E$102,3,FALSE),"")</f>
        <v/>
      </c>
      <c r="CE86" s="2" t="str">
        <f>IF('Adjacent Counties'!CE86="x",VLOOKUP('2013 0-64'!CE$1,'2013 population'!$A$3:$E$102,3,FALSE),"")</f>
        <v/>
      </c>
      <c r="CF86" s="2" t="str">
        <f>IF('Adjacent Counties'!CF86="x",VLOOKUP('2013 0-64'!CF$1,'2013 population'!$A$3:$E$102,3,FALSE),"")</f>
        <v/>
      </c>
      <c r="CG86" s="2" t="str">
        <f>IF('Adjacent Counties'!CG86="x",VLOOKUP('2013 0-64'!CG$1,'2013 population'!$A$3:$E$102,3,FALSE),"")</f>
        <v/>
      </c>
      <c r="CH86" s="2">
        <f>IF('Adjacent Counties'!CH86="x",VLOOKUP('2013 0-64'!CH$1,'2013 population'!$A$3:$E$102,3,FALSE),"")</f>
        <v>4942</v>
      </c>
      <c r="CI86" s="2">
        <f>IF('Adjacent Counties'!CI86="x",VLOOKUP('2013 0-64'!CI$1,'2013 population'!$A$3:$E$102,3,FALSE),"")</f>
        <v>7370</v>
      </c>
      <c r="CJ86" s="2" t="str">
        <f>IF('Adjacent Counties'!CJ86="x",VLOOKUP('2013 0-64'!CJ$1,'2013 population'!$A$3:$E$102,3,FALSE),"")</f>
        <v/>
      </c>
      <c r="CK86" s="2" t="str">
        <f>IF('Adjacent Counties'!CK86="x",VLOOKUP('2013 0-64'!CK$1,'2013 population'!$A$3:$E$102,3,FALSE),"")</f>
        <v/>
      </c>
      <c r="CL86" s="2" t="str">
        <f>IF('Adjacent Counties'!CL86="x",VLOOKUP('2013 0-64'!CL$1,'2013 population'!$A$3:$E$102,3,FALSE),"")</f>
        <v/>
      </c>
      <c r="CM86" s="2" t="str">
        <f>IF('Adjacent Counties'!CM86="x",VLOOKUP('2013 0-64'!CM$1,'2013 population'!$A$3:$E$102,3,FALSE),"")</f>
        <v/>
      </c>
      <c r="CN86" s="2" t="str">
        <f>IF('Adjacent Counties'!CN86="x",VLOOKUP('2013 0-64'!CN$1,'2013 population'!$A$3:$E$102,3,FALSE),"")</f>
        <v/>
      </c>
      <c r="CO86" s="2" t="str">
        <f>IF('Adjacent Counties'!CO86="x",VLOOKUP('2013 0-64'!CO$1,'2013 population'!$A$3:$E$102,3,FALSE),"")</f>
        <v/>
      </c>
      <c r="CP86" s="2" t="str">
        <f>IF('Adjacent Counties'!CP86="x",VLOOKUP('2013 0-64'!CP$1,'2013 population'!$A$3:$E$102,3,FALSE),"")</f>
        <v/>
      </c>
      <c r="CQ86" s="2" t="str">
        <f>IF('Adjacent Counties'!CQ86="x",VLOOKUP('2013 0-64'!CQ$1,'2013 population'!$A$3:$E$102,3,FALSE),"")</f>
        <v/>
      </c>
      <c r="CR86" s="2" t="str">
        <f>IF('Adjacent Counties'!CR86="x",VLOOKUP('2013 0-64'!CR$1,'2013 population'!$A$3:$E$102,3,FALSE),"")</f>
        <v/>
      </c>
      <c r="CS86" s="2" t="str">
        <f>IF('Adjacent Counties'!CS86="x",VLOOKUP('2013 0-64'!CS$1,'2013 population'!$A$3:$E$102,3,FALSE),"")</f>
        <v/>
      </c>
      <c r="CT86" s="2" t="str">
        <f>IF('Adjacent Counties'!CT86="x",VLOOKUP('2013 0-64'!CT$1,'2013 population'!$A$3:$E$102,3,FALSE),"")</f>
        <v/>
      </c>
      <c r="CU86" s="2" t="str">
        <f>IF('Adjacent Counties'!CU86="x",VLOOKUP('2013 0-64'!CU$1,'2013 population'!$A$3:$E$102,3,FALSE),"")</f>
        <v/>
      </c>
      <c r="CV86" s="2" t="str">
        <f>IF('Adjacent Counties'!CV86="x",VLOOKUP('2013 0-64'!CV$1,'2013 population'!$A$3:$E$102,3,FALSE),"")</f>
        <v/>
      </c>
      <c r="CW86" s="2" t="str">
        <f>IF('Adjacent Counties'!CW86="x",VLOOKUP('2013 0-64'!CW$1,'2013 population'!$A$3:$E$102,3,FALSE),"")</f>
        <v/>
      </c>
      <c r="CX86" s="2">
        <f t="shared" si="2"/>
        <v>88511</v>
      </c>
      <c r="CY86" s="2">
        <f>SUMIF('Residents by Age'!B$2:B$422,"="&amp;'2013 0-64'!A86,'Residents by Age'!E$2:E$422)</f>
        <v>57</v>
      </c>
      <c r="CZ86" s="9">
        <f t="shared" si="3"/>
        <v>0.64398775293466348</v>
      </c>
    </row>
    <row r="87" spans="1:104">
      <c r="A87" s="3" t="s">
        <v>85</v>
      </c>
      <c r="B87" s="2" t="str">
        <f>IF('Adjacent Counties'!B87="x",VLOOKUP('2013 0-64'!B$1,'2013 population'!$A$3:$E$102,3,FALSE),"")</f>
        <v/>
      </c>
      <c r="C87" s="2" t="str">
        <f>IF('Adjacent Counties'!C87="x",VLOOKUP('2013 0-64'!C$1,'2013 population'!$A$3:$E$102,3,FALSE),"")</f>
        <v/>
      </c>
      <c r="D87" s="2">
        <f>IF('Adjacent Counties'!D87="x",VLOOKUP('2013 0-64'!D$1,'2013 population'!$A$3:$E$102,3,FALSE),"")</f>
        <v>1445</v>
      </c>
      <c r="E87" s="2" t="str">
        <f>IF('Adjacent Counties'!E87="x",VLOOKUP('2013 0-64'!E$1,'2013 population'!$A$3:$E$102,3,FALSE),"")</f>
        <v/>
      </c>
      <c r="F87" s="2" t="str">
        <f>IF('Adjacent Counties'!F87="x",VLOOKUP('2013 0-64'!F$1,'2013 population'!$A$3:$E$102,3,FALSE),"")</f>
        <v/>
      </c>
      <c r="G87" s="2" t="str">
        <f>IF('Adjacent Counties'!G87="x",VLOOKUP('2013 0-64'!G$1,'2013 population'!$A$3:$E$102,3,FALSE),"")</f>
        <v/>
      </c>
      <c r="H87" s="2" t="str">
        <f>IF('Adjacent Counties'!H87="x",VLOOKUP('2013 0-64'!H$1,'2013 population'!$A$3:$E$102,3,FALSE),"")</f>
        <v/>
      </c>
      <c r="I87" s="2" t="str">
        <f>IF('Adjacent Counties'!I87="x",VLOOKUP('2013 0-64'!I$1,'2013 population'!$A$3:$E$102,3,FALSE),"")</f>
        <v/>
      </c>
      <c r="J87" s="2" t="str">
        <f>IF('Adjacent Counties'!J87="x",VLOOKUP('2013 0-64'!J$1,'2013 population'!$A$3:$E$102,3,FALSE),"")</f>
        <v/>
      </c>
      <c r="K87" s="2" t="str">
        <f>IF('Adjacent Counties'!K87="x",VLOOKUP('2013 0-64'!K$1,'2013 population'!$A$3:$E$102,3,FALSE),"")</f>
        <v/>
      </c>
      <c r="L87" s="2" t="str">
        <f>IF('Adjacent Counties'!L87="x",VLOOKUP('2013 0-64'!L$1,'2013 population'!$A$3:$E$102,3,FALSE),"")</f>
        <v/>
      </c>
      <c r="M87" s="2" t="str">
        <f>IF('Adjacent Counties'!M87="x",VLOOKUP('2013 0-64'!M$1,'2013 population'!$A$3:$E$102,3,FALSE),"")</f>
        <v/>
      </c>
      <c r="N87" s="2" t="str">
        <f>IF('Adjacent Counties'!N87="x",VLOOKUP('2013 0-64'!N$1,'2013 population'!$A$3:$E$102,3,FALSE),"")</f>
        <v/>
      </c>
      <c r="O87" s="2" t="str">
        <f>IF('Adjacent Counties'!O87="x",VLOOKUP('2013 0-64'!O$1,'2013 population'!$A$3:$E$102,3,FALSE),"")</f>
        <v/>
      </c>
      <c r="P87" s="2" t="str">
        <f>IF('Adjacent Counties'!P87="x",VLOOKUP('2013 0-64'!P$1,'2013 population'!$A$3:$E$102,3,FALSE),"")</f>
        <v/>
      </c>
      <c r="Q87" s="2" t="str">
        <f>IF('Adjacent Counties'!Q87="x",VLOOKUP('2013 0-64'!Q$1,'2013 population'!$A$3:$E$102,3,FALSE),"")</f>
        <v/>
      </c>
      <c r="R87" s="2" t="str">
        <f>IF('Adjacent Counties'!R87="x",VLOOKUP('2013 0-64'!R$1,'2013 population'!$A$3:$E$102,3,FALSE),"")</f>
        <v/>
      </c>
      <c r="S87" s="2" t="str">
        <f>IF('Adjacent Counties'!S87="x",VLOOKUP('2013 0-64'!S$1,'2013 population'!$A$3:$E$102,3,FALSE),"")</f>
        <v/>
      </c>
      <c r="T87" s="2" t="str">
        <f>IF('Adjacent Counties'!T87="x",VLOOKUP('2013 0-64'!T$1,'2013 population'!$A$3:$E$102,3,FALSE),"")</f>
        <v/>
      </c>
      <c r="U87" s="2" t="str">
        <f>IF('Adjacent Counties'!U87="x",VLOOKUP('2013 0-64'!U$1,'2013 population'!$A$3:$E$102,3,FALSE),"")</f>
        <v/>
      </c>
      <c r="V87" s="2" t="str">
        <f>IF('Adjacent Counties'!V87="x",VLOOKUP('2013 0-64'!V$1,'2013 population'!$A$3:$E$102,3,FALSE),"")</f>
        <v/>
      </c>
      <c r="W87" s="2" t="str">
        <f>IF('Adjacent Counties'!W87="x",VLOOKUP('2013 0-64'!W$1,'2013 population'!$A$3:$E$102,3,FALSE),"")</f>
        <v/>
      </c>
      <c r="X87" s="2" t="str">
        <f>IF('Adjacent Counties'!X87="x",VLOOKUP('2013 0-64'!X$1,'2013 population'!$A$3:$E$102,3,FALSE),"")</f>
        <v/>
      </c>
      <c r="Y87" s="2" t="str">
        <f>IF('Adjacent Counties'!Y87="x",VLOOKUP('2013 0-64'!Y$1,'2013 population'!$A$3:$E$102,3,FALSE),"")</f>
        <v/>
      </c>
      <c r="Z87" s="2" t="str">
        <f>IF('Adjacent Counties'!Z87="x",VLOOKUP('2013 0-64'!Z$1,'2013 population'!$A$3:$E$102,3,FALSE),"")</f>
        <v/>
      </c>
      <c r="AA87" s="2" t="str">
        <f>IF('Adjacent Counties'!AA87="x",VLOOKUP('2013 0-64'!AA$1,'2013 population'!$A$3:$E$102,3,FALSE),"")</f>
        <v/>
      </c>
      <c r="AB87" s="2" t="str">
        <f>IF('Adjacent Counties'!AB87="x",VLOOKUP('2013 0-64'!AB$1,'2013 population'!$A$3:$E$102,3,FALSE),"")</f>
        <v/>
      </c>
      <c r="AC87" s="2" t="str">
        <f>IF('Adjacent Counties'!AC87="x",VLOOKUP('2013 0-64'!AC$1,'2013 population'!$A$3:$E$102,3,FALSE),"")</f>
        <v/>
      </c>
      <c r="AD87" s="2" t="str">
        <f>IF('Adjacent Counties'!AD87="x",VLOOKUP('2013 0-64'!AD$1,'2013 population'!$A$3:$E$102,3,FALSE),"")</f>
        <v/>
      </c>
      <c r="AE87" s="2" t="str">
        <f>IF('Adjacent Counties'!AE87="x",VLOOKUP('2013 0-64'!AE$1,'2013 population'!$A$3:$E$102,3,FALSE),"")</f>
        <v/>
      </c>
      <c r="AF87" s="2" t="str">
        <f>IF('Adjacent Counties'!AF87="x",VLOOKUP('2013 0-64'!AF$1,'2013 population'!$A$3:$E$102,3,FALSE),"")</f>
        <v/>
      </c>
      <c r="AG87" s="2" t="str">
        <f>IF('Adjacent Counties'!AG87="x",VLOOKUP('2013 0-64'!AG$1,'2013 population'!$A$3:$E$102,3,FALSE),"")</f>
        <v/>
      </c>
      <c r="AH87" s="2" t="str">
        <f>IF('Adjacent Counties'!AH87="x",VLOOKUP('2013 0-64'!AH$1,'2013 population'!$A$3:$E$102,3,FALSE),"")</f>
        <v/>
      </c>
      <c r="AI87" s="2">
        <f>IF('Adjacent Counties'!AI87="x",VLOOKUP('2013 0-64'!AI$1,'2013 population'!$A$3:$E$102,3,FALSE),"")</f>
        <v>28350</v>
      </c>
      <c r="AJ87" s="2" t="str">
        <f>IF('Adjacent Counties'!AJ87="x",VLOOKUP('2013 0-64'!AJ$1,'2013 population'!$A$3:$E$102,3,FALSE),"")</f>
        <v/>
      </c>
      <c r="AK87" s="2" t="str">
        <f>IF('Adjacent Counties'!AK87="x",VLOOKUP('2013 0-64'!AK$1,'2013 population'!$A$3:$E$102,3,FALSE),"")</f>
        <v/>
      </c>
      <c r="AL87" s="2" t="str">
        <f>IF('Adjacent Counties'!AL87="x",VLOOKUP('2013 0-64'!AL$1,'2013 population'!$A$3:$E$102,3,FALSE),"")</f>
        <v/>
      </c>
      <c r="AM87" s="2" t="str">
        <f>IF('Adjacent Counties'!AM87="x",VLOOKUP('2013 0-64'!AM$1,'2013 population'!$A$3:$E$102,3,FALSE),"")</f>
        <v/>
      </c>
      <c r="AN87" s="2" t="str">
        <f>IF('Adjacent Counties'!AN87="x",VLOOKUP('2013 0-64'!AN$1,'2013 population'!$A$3:$E$102,3,FALSE),"")</f>
        <v/>
      </c>
      <c r="AO87" s="2" t="str">
        <f>IF('Adjacent Counties'!AO87="x",VLOOKUP('2013 0-64'!AO$1,'2013 population'!$A$3:$E$102,3,FALSE),"")</f>
        <v/>
      </c>
      <c r="AP87" s="2" t="str">
        <f>IF('Adjacent Counties'!AP87="x",VLOOKUP('2013 0-64'!AP$1,'2013 population'!$A$3:$E$102,3,FALSE),"")</f>
        <v/>
      </c>
      <c r="AQ87" s="2" t="str">
        <f>IF('Adjacent Counties'!AQ87="x",VLOOKUP('2013 0-64'!AQ$1,'2013 population'!$A$3:$E$102,3,FALSE),"")</f>
        <v/>
      </c>
      <c r="AR87" s="2" t="str">
        <f>IF('Adjacent Counties'!AR87="x",VLOOKUP('2013 0-64'!AR$1,'2013 population'!$A$3:$E$102,3,FALSE),"")</f>
        <v/>
      </c>
      <c r="AS87" s="2" t="str">
        <f>IF('Adjacent Counties'!AS87="x",VLOOKUP('2013 0-64'!AS$1,'2013 population'!$A$3:$E$102,3,FALSE),"")</f>
        <v/>
      </c>
      <c r="AT87" s="2" t="str">
        <f>IF('Adjacent Counties'!AT87="x",VLOOKUP('2013 0-64'!AT$1,'2013 population'!$A$3:$E$102,3,FALSE),"")</f>
        <v/>
      </c>
      <c r="AU87" s="2" t="str">
        <f>IF('Adjacent Counties'!AU87="x",VLOOKUP('2013 0-64'!AU$1,'2013 population'!$A$3:$E$102,3,FALSE),"")</f>
        <v/>
      </c>
      <c r="AV87" s="2" t="str">
        <f>IF('Adjacent Counties'!AV87="x",VLOOKUP('2013 0-64'!AV$1,'2013 population'!$A$3:$E$102,3,FALSE),"")</f>
        <v/>
      </c>
      <c r="AW87" s="2" t="str">
        <f>IF('Adjacent Counties'!AW87="x",VLOOKUP('2013 0-64'!AW$1,'2013 population'!$A$3:$E$102,3,FALSE),"")</f>
        <v/>
      </c>
      <c r="AX87" s="2" t="str">
        <f>IF('Adjacent Counties'!AX87="x",VLOOKUP('2013 0-64'!AX$1,'2013 population'!$A$3:$E$102,3,FALSE),"")</f>
        <v/>
      </c>
      <c r="AY87" s="2" t="str">
        <f>IF('Adjacent Counties'!AY87="x",VLOOKUP('2013 0-64'!AY$1,'2013 population'!$A$3:$E$102,3,FALSE),"")</f>
        <v/>
      </c>
      <c r="AZ87" s="2" t="str">
        <f>IF('Adjacent Counties'!AZ87="x",VLOOKUP('2013 0-64'!AZ$1,'2013 population'!$A$3:$E$102,3,FALSE),"")</f>
        <v/>
      </c>
      <c r="BA87" s="2" t="str">
        <f>IF('Adjacent Counties'!BA87="x",VLOOKUP('2013 0-64'!BA$1,'2013 population'!$A$3:$E$102,3,FALSE),"")</f>
        <v/>
      </c>
      <c r="BB87" s="2" t="str">
        <f>IF('Adjacent Counties'!BB87="x",VLOOKUP('2013 0-64'!BB$1,'2013 population'!$A$3:$E$102,3,FALSE),"")</f>
        <v/>
      </c>
      <c r="BC87" s="2" t="str">
        <f>IF('Adjacent Counties'!BC87="x",VLOOKUP('2013 0-64'!BC$1,'2013 population'!$A$3:$E$102,3,FALSE),"")</f>
        <v/>
      </c>
      <c r="BD87" s="2" t="str">
        <f>IF('Adjacent Counties'!BD87="x",VLOOKUP('2013 0-64'!BD$1,'2013 population'!$A$3:$E$102,3,FALSE),"")</f>
        <v/>
      </c>
      <c r="BE87" s="2" t="str">
        <f>IF('Adjacent Counties'!BE87="x",VLOOKUP('2013 0-64'!BE$1,'2013 population'!$A$3:$E$102,3,FALSE),"")</f>
        <v/>
      </c>
      <c r="BF87" s="2" t="str">
        <f>IF('Adjacent Counties'!BF87="x",VLOOKUP('2013 0-64'!BF$1,'2013 population'!$A$3:$E$102,3,FALSE),"")</f>
        <v/>
      </c>
      <c r="BG87" s="2" t="str">
        <f>IF('Adjacent Counties'!BG87="x",VLOOKUP('2013 0-64'!BG$1,'2013 population'!$A$3:$E$102,3,FALSE),"")</f>
        <v/>
      </c>
      <c r="BH87" s="2" t="str">
        <f>IF('Adjacent Counties'!BH87="x",VLOOKUP('2013 0-64'!BH$1,'2013 population'!$A$3:$E$102,3,FALSE),"")</f>
        <v/>
      </c>
      <c r="BI87" s="2" t="str">
        <f>IF('Adjacent Counties'!BI87="x",VLOOKUP('2013 0-64'!BI$1,'2013 population'!$A$3:$E$102,3,FALSE),"")</f>
        <v/>
      </c>
      <c r="BJ87" s="2" t="str">
        <f>IF('Adjacent Counties'!BJ87="x",VLOOKUP('2013 0-64'!BJ$1,'2013 population'!$A$3:$E$102,3,FALSE),"")</f>
        <v/>
      </c>
      <c r="BK87" s="2" t="str">
        <f>IF('Adjacent Counties'!BK87="x",VLOOKUP('2013 0-64'!BK$1,'2013 population'!$A$3:$E$102,3,FALSE),"")</f>
        <v/>
      </c>
      <c r="BL87" s="2" t="str">
        <f>IF('Adjacent Counties'!BL87="x",VLOOKUP('2013 0-64'!BL$1,'2013 population'!$A$3:$E$102,3,FALSE),"")</f>
        <v/>
      </c>
      <c r="BM87" s="2" t="str">
        <f>IF('Adjacent Counties'!BM87="x",VLOOKUP('2013 0-64'!BM$1,'2013 population'!$A$3:$E$102,3,FALSE),"")</f>
        <v/>
      </c>
      <c r="BN87" s="2" t="str">
        <f>IF('Adjacent Counties'!BN87="x",VLOOKUP('2013 0-64'!BN$1,'2013 population'!$A$3:$E$102,3,FALSE),"")</f>
        <v/>
      </c>
      <c r="BO87" s="2" t="str">
        <f>IF('Adjacent Counties'!BO87="x",VLOOKUP('2013 0-64'!BO$1,'2013 population'!$A$3:$E$102,3,FALSE),"")</f>
        <v/>
      </c>
      <c r="BP87" s="2" t="str">
        <f>IF('Adjacent Counties'!BP87="x",VLOOKUP('2013 0-64'!BP$1,'2013 population'!$A$3:$E$102,3,FALSE),"")</f>
        <v/>
      </c>
      <c r="BQ87" s="2" t="str">
        <f>IF('Adjacent Counties'!BQ87="x",VLOOKUP('2013 0-64'!BQ$1,'2013 population'!$A$3:$E$102,3,FALSE),"")</f>
        <v/>
      </c>
      <c r="BR87" s="2" t="str">
        <f>IF('Adjacent Counties'!BR87="x",VLOOKUP('2013 0-64'!BR$1,'2013 population'!$A$3:$E$102,3,FALSE),"")</f>
        <v/>
      </c>
      <c r="BS87" s="2" t="str">
        <f>IF('Adjacent Counties'!BS87="x",VLOOKUP('2013 0-64'!BS$1,'2013 population'!$A$3:$E$102,3,FALSE),"")</f>
        <v/>
      </c>
      <c r="BT87" s="2" t="str">
        <f>IF('Adjacent Counties'!BT87="x",VLOOKUP('2013 0-64'!BT$1,'2013 population'!$A$3:$E$102,3,FALSE),"")</f>
        <v/>
      </c>
      <c r="BU87" s="2" t="str">
        <f>IF('Adjacent Counties'!BU87="x",VLOOKUP('2013 0-64'!BU$1,'2013 population'!$A$3:$E$102,3,FALSE),"")</f>
        <v/>
      </c>
      <c r="BV87" s="2" t="str">
        <f>IF('Adjacent Counties'!BV87="x",VLOOKUP('2013 0-64'!BV$1,'2013 population'!$A$3:$E$102,3,FALSE),"")</f>
        <v/>
      </c>
      <c r="BW87" s="2" t="str">
        <f>IF('Adjacent Counties'!BW87="x",VLOOKUP('2013 0-64'!BW$1,'2013 population'!$A$3:$E$102,3,FALSE),"")</f>
        <v/>
      </c>
      <c r="BX87" s="2" t="str">
        <f>IF('Adjacent Counties'!BX87="x",VLOOKUP('2013 0-64'!BX$1,'2013 population'!$A$3:$E$102,3,FALSE),"")</f>
        <v/>
      </c>
      <c r="BY87" s="2" t="str">
        <f>IF('Adjacent Counties'!BY87="x",VLOOKUP('2013 0-64'!BY$1,'2013 population'!$A$3:$E$102,3,FALSE),"")</f>
        <v/>
      </c>
      <c r="BZ87" s="2" t="str">
        <f>IF('Adjacent Counties'!BZ87="x",VLOOKUP('2013 0-64'!BZ$1,'2013 population'!$A$3:$E$102,3,FALSE),"")</f>
        <v/>
      </c>
      <c r="CA87" s="2" t="str">
        <f>IF('Adjacent Counties'!CA87="x",VLOOKUP('2013 0-64'!CA$1,'2013 population'!$A$3:$E$102,3,FALSE),"")</f>
        <v/>
      </c>
      <c r="CB87" s="2" t="str">
        <f>IF('Adjacent Counties'!CB87="x",VLOOKUP('2013 0-64'!CB$1,'2013 population'!$A$3:$E$102,3,FALSE),"")</f>
        <v/>
      </c>
      <c r="CC87" s="2" t="str">
        <f>IF('Adjacent Counties'!CC87="x",VLOOKUP('2013 0-64'!CC$1,'2013 population'!$A$3:$E$102,3,FALSE),"")</f>
        <v/>
      </c>
      <c r="CD87" s="2" t="str">
        <f>IF('Adjacent Counties'!CD87="x",VLOOKUP('2013 0-64'!CD$1,'2013 population'!$A$3:$E$102,3,FALSE),"")</f>
        <v/>
      </c>
      <c r="CE87" s="2" t="str">
        <f>IF('Adjacent Counties'!CE87="x",VLOOKUP('2013 0-64'!CE$1,'2013 population'!$A$3:$E$102,3,FALSE),"")</f>
        <v/>
      </c>
      <c r="CF87" s="2" t="str">
        <f>IF('Adjacent Counties'!CF87="x",VLOOKUP('2013 0-64'!CF$1,'2013 population'!$A$3:$E$102,3,FALSE),"")</f>
        <v/>
      </c>
      <c r="CG87" s="2" t="str">
        <f>IF('Adjacent Counties'!CG87="x",VLOOKUP('2013 0-64'!CG$1,'2013 population'!$A$3:$E$102,3,FALSE),"")</f>
        <v/>
      </c>
      <c r="CH87" s="2">
        <f>IF('Adjacent Counties'!CH87="x",VLOOKUP('2013 0-64'!CH$1,'2013 population'!$A$3:$E$102,3,FALSE),"")</f>
        <v>4942</v>
      </c>
      <c r="CI87" s="2">
        <f>IF('Adjacent Counties'!CI87="x",VLOOKUP('2013 0-64'!CI$1,'2013 population'!$A$3:$E$102,3,FALSE),"")</f>
        <v>7370</v>
      </c>
      <c r="CJ87" s="2" t="str">
        <f>IF('Adjacent Counties'!CJ87="x",VLOOKUP('2013 0-64'!CJ$1,'2013 population'!$A$3:$E$102,3,FALSE),"")</f>
        <v/>
      </c>
      <c r="CK87" s="2" t="str">
        <f>IF('Adjacent Counties'!CK87="x",VLOOKUP('2013 0-64'!CK$1,'2013 population'!$A$3:$E$102,3,FALSE),"")</f>
        <v/>
      </c>
      <c r="CL87" s="2" t="str">
        <f>IF('Adjacent Counties'!CL87="x",VLOOKUP('2013 0-64'!CL$1,'2013 population'!$A$3:$E$102,3,FALSE),"")</f>
        <v/>
      </c>
      <c r="CM87" s="2" t="str">
        <f>IF('Adjacent Counties'!CM87="x",VLOOKUP('2013 0-64'!CM$1,'2013 population'!$A$3:$E$102,3,FALSE),"")</f>
        <v/>
      </c>
      <c r="CN87" s="2" t="str">
        <f>IF('Adjacent Counties'!CN87="x",VLOOKUP('2013 0-64'!CN$1,'2013 population'!$A$3:$E$102,3,FALSE),"")</f>
        <v/>
      </c>
      <c r="CO87" s="2" t="str">
        <f>IF('Adjacent Counties'!CO87="x",VLOOKUP('2013 0-64'!CO$1,'2013 population'!$A$3:$E$102,3,FALSE),"")</f>
        <v/>
      </c>
      <c r="CP87" s="2" t="str">
        <f>IF('Adjacent Counties'!CP87="x",VLOOKUP('2013 0-64'!CP$1,'2013 population'!$A$3:$E$102,3,FALSE),"")</f>
        <v/>
      </c>
      <c r="CQ87" s="2" t="str">
        <f>IF('Adjacent Counties'!CQ87="x",VLOOKUP('2013 0-64'!CQ$1,'2013 population'!$A$3:$E$102,3,FALSE),"")</f>
        <v/>
      </c>
      <c r="CR87" s="2" t="str">
        <f>IF('Adjacent Counties'!CR87="x",VLOOKUP('2013 0-64'!CR$1,'2013 population'!$A$3:$E$102,3,FALSE),"")</f>
        <v/>
      </c>
      <c r="CS87" s="2" t="str">
        <f>IF('Adjacent Counties'!CS87="x",VLOOKUP('2013 0-64'!CS$1,'2013 population'!$A$3:$E$102,3,FALSE),"")</f>
        <v/>
      </c>
      <c r="CT87" s="2">
        <f>IF('Adjacent Counties'!CT87="x",VLOOKUP('2013 0-64'!CT$1,'2013 population'!$A$3:$E$102,3,FALSE),"")</f>
        <v>7590</v>
      </c>
      <c r="CU87" s="2" t="str">
        <f>IF('Adjacent Counties'!CU87="x",VLOOKUP('2013 0-64'!CU$1,'2013 population'!$A$3:$E$102,3,FALSE),"")</f>
        <v/>
      </c>
      <c r="CV87" s="2">
        <f>IF('Adjacent Counties'!CV87="x",VLOOKUP('2013 0-64'!CV$1,'2013 population'!$A$3:$E$102,3,FALSE),"")</f>
        <v>3844</v>
      </c>
      <c r="CW87" s="2" t="str">
        <f>IF('Adjacent Counties'!CW87="x",VLOOKUP('2013 0-64'!CW$1,'2013 population'!$A$3:$E$102,3,FALSE),"")</f>
        <v/>
      </c>
      <c r="CX87" s="2">
        <f t="shared" si="2"/>
        <v>53541</v>
      </c>
      <c r="CY87" s="2">
        <f>SUMIF('Residents by Age'!B$2:B$422,"="&amp;'2013 0-64'!A87,'Residents by Age'!E$2:E$422)</f>
        <v>46</v>
      </c>
      <c r="CZ87" s="9">
        <f t="shared" si="3"/>
        <v>0.85915466651724848</v>
      </c>
    </row>
    <row r="88" spans="1:104">
      <c r="A88" s="3" t="s">
        <v>86</v>
      </c>
      <c r="B88" s="2" t="str">
        <f>IF('Adjacent Counties'!B88="x",VLOOKUP('2013 0-64'!B$1,'2013 population'!$A$3:$E$102,3,FALSE),"")</f>
        <v/>
      </c>
      <c r="C88" s="2" t="str">
        <f>IF('Adjacent Counties'!C88="x",VLOOKUP('2013 0-64'!C$1,'2013 population'!$A$3:$E$102,3,FALSE),"")</f>
        <v/>
      </c>
      <c r="D88" s="2" t="str">
        <f>IF('Adjacent Counties'!D88="x",VLOOKUP('2013 0-64'!D$1,'2013 population'!$A$3:$E$102,3,FALSE),"")</f>
        <v/>
      </c>
      <c r="E88" s="2" t="str">
        <f>IF('Adjacent Counties'!E88="x",VLOOKUP('2013 0-64'!E$1,'2013 population'!$A$3:$E$102,3,FALSE),"")</f>
        <v/>
      </c>
      <c r="F88" s="2" t="str">
        <f>IF('Adjacent Counties'!F88="x",VLOOKUP('2013 0-64'!F$1,'2013 population'!$A$3:$E$102,3,FALSE),"")</f>
        <v/>
      </c>
      <c r="G88" s="2" t="str">
        <f>IF('Adjacent Counties'!G88="x",VLOOKUP('2013 0-64'!G$1,'2013 population'!$A$3:$E$102,3,FALSE),"")</f>
        <v/>
      </c>
      <c r="H88" s="2" t="str">
        <f>IF('Adjacent Counties'!H88="x",VLOOKUP('2013 0-64'!H$1,'2013 population'!$A$3:$E$102,3,FALSE),"")</f>
        <v/>
      </c>
      <c r="I88" s="2" t="str">
        <f>IF('Adjacent Counties'!I88="x",VLOOKUP('2013 0-64'!I$1,'2013 population'!$A$3:$E$102,3,FALSE),"")</f>
        <v/>
      </c>
      <c r="J88" s="2" t="str">
        <f>IF('Adjacent Counties'!J88="x",VLOOKUP('2013 0-64'!J$1,'2013 population'!$A$3:$E$102,3,FALSE),"")</f>
        <v/>
      </c>
      <c r="K88" s="2" t="str">
        <f>IF('Adjacent Counties'!K88="x",VLOOKUP('2013 0-64'!K$1,'2013 population'!$A$3:$E$102,3,FALSE),"")</f>
        <v/>
      </c>
      <c r="L88" s="2" t="str">
        <f>IF('Adjacent Counties'!L88="x",VLOOKUP('2013 0-64'!L$1,'2013 population'!$A$3:$E$102,3,FALSE),"")</f>
        <v/>
      </c>
      <c r="M88" s="2" t="str">
        <f>IF('Adjacent Counties'!M88="x",VLOOKUP('2013 0-64'!M$1,'2013 population'!$A$3:$E$102,3,FALSE),"")</f>
        <v/>
      </c>
      <c r="N88" s="2" t="str">
        <f>IF('Adjacent Counties'!N88="x",VLOOKUP('2013 0-64'!N$1,'2013 population'!$A$3:$E$102,3,FALSE),"")</f>
        <v/>
      </c>
      <c r="O88" s="2" t="str">
        <f>IF('Adjacent Counties'!O88="x",VLOOKUP('2013 0-64'!O$1,'2013 population'!$A$3:$E$102,3,FALSE),"")</f>
        <v/>
      </c>
      <c r="P88" s="2" t="str">
        <f>IF('Adjacent Counties'!P88="x",VLOOKUP('2013 0-64'!P$1,'2013 population'!$A$3:$E$102,3,FALSE),"")</f>
        <v/>
      </c>
      <c r="Q88" s="2" t="str">
        <f>IF('Adjacent Counties'!Q88="x",VLOOKUP('2013 0-64'!Q$1,'2013 population'!$A$3:$E$102,3,FALSE),"")</f>
        <v/>
      </c>
      <c r="R88" s="2" t="str">
        <f>IF('Adjacent Counties'!R88="x",VLOOKUP('2013 0-64'!R$1,'2013 population'!$A$3:$E$102,3,FALSE),"")</f>
        <v/>
      </c>
      <c r="S88" s="2" t="str">
        <f>IF('Adjacent Counties'!S88="x",VLOOKUP('2013 0-64'!S$1,'2013 population'!$A$3:$E$102,3,FALSE),"")</f>
        <v/>
      </c>
      <c r="T88" s="2" t="str">
        <f>IF('Adjacent Counties'!T88="x",VLOOKUP('2013 0-64'!T$1,'2013 population'!$A$3:$E$102,3,FALSE),"")</f>
        <v/>
      </c>
      <c r="U88" s="2">
        <f>IF('Adjacent Counties'!U88="x",VLOOKUP('2013 0-64'!U$1,'2013 population'!$A$3:$E$102,3,FALSE),"")</f>
        <v>4284</v>
      </c>
      <c r="V88" s="2" t="str">
        <f>IF('Adjacent Counties'!V88="x",VLOOKUP('2013 0-64'!V$1,'2013 population'!$A$3:$E$102,3,FALSE),"")</f>
        <v/>
      </c>
      <c r="W88" s="2">
        <f>IF('Adjacent Counties'!W88="x",VLOOKUP('2013 0-64'!W$1,'2013 population'!$A$3:$E$102,3,FALSE),"")</f>
        <v>1727</v>
      </c>
      <c r="X88" s="2" t="str">
        <f>IF('Adjacent Counties'!X88="x",VLOOKUP('2013 0-64'!X$1,'2013 population'!$A$3:$E$102,3,FALSE),"")</f>
        <v/>
      </c>
      <c r="Y88" s="2" t="str">
        <f>IF('Adjacent Counties'!Y88="x",VLOOKUP('2013 0-64'!Y$1,'2013 population'!$A$3:$E$102,3,FALSE),"")</f>
        <v/>
      </c>
      <c r="Z88" s="2" t="str">
        <f>IF('Adjacent Counties'!Z88="x",VLOOKUP('2013 0-64'!Z$1,'2013 population'!$A$3:$E$102,3,FALSE),"")</f>
        <v/>
      </c>
      <c r="AA88" s="2" t="str">
        <f>IF('Adjacent Counties'!AA88="x",VLOOKUP('2013 0-64'!AA$1,'2013 population'!$A$3:$E$102,3,FALSE),"")</f>
        <v/>
      </c>
      <c r="AB88" s="2" t="str">
        <f>IF('Adjacent Counties'!AB88="x",VLOOKUP('2013 0-64'!AB$1,'2013 population'!$A$3:$E$102,3,FALSE),"")</f>
        <v/>
      </c>
      <c r="AC88" s="2" t="str">
        <f>IF('Adjacent Counties'!AC88="x",VLOOKUP('2013 0-64'!AC$1,'2013 population'!$A$3:$E$102,3,FALSE),"")</f>
        <v/>
      </c>
      <c r="AD88" s="2" t="str">
        <f>IF('Adjacent Counties'!AD88="x",VLOOKUP('2013 0-64'!AD$1,'2013 population'!$A$3:$E$102,3,FALSE),"")</f>
        <v/>
      </c>
      <c r="AE88" s="2" t="str">
        <f>IF('Adjacent Counties'!AE88="x",VLOOKUP('2013 0-64'!AE$1,'2013 population'!$A$3:$E$102,3,FALSE),"")</f>
        <v/>
      </c>
      <c r="AF88" s="2" t="str">
        <f>IF('Adjacent Counties'!AF88="x",VLOOKUP('2013 0-64'!AF$1,'2013 population'!$A$3:$E$102,3,FALSE),"")</f>
        <v/>
      </c>
      <c r="AG88" s="2" t="str">
        <f>IF('Adjacent Counties'!AG88="x",VLOOKUP('2013 0-64'!AG$1,'2013 population'!$A$3:$E$102,3,FALSE),"")</f>
        <v/>
      </c>
      <c r="AH88" s="2" t="str">
        <f>IF('Adjacent Counties'!AH88="x",VLOOKUP('2013 0-64'!AH$1,'2013 population'!$A$3:$E$102,3,FALSE),"")</f>
        <v/>
      </c>
      <c r="AI88" s="2" t="str">
        <f>IF('Adjacent Counties'!AI88="x",VLOOKUP('2013 0-64'!AI$1,'2013 population'!$A$3:$E$102,3,FALSE),"")</f>
        <v/>
      </c>
      <c r="AJ88" s="2" t="str">
        <f>IF('Adjacent Counties'!AJ88="x",VLOOKUP('2013 0-64'!AJ$1,'2013 population'!$A$3:$E$102,3,FALSE),"")</f>
        <v/>
      </c>
      <c r="AK88" s="2" t="str">
        <f>IF('Adjacent Counties'!AK88="x",VLOOKUP('2013 0-64'!AK$1,'2013 population'!$A$3:$E$102,3,FALSE),"")</f>
        <v/>
      </c>
      <c r="AL88" s="2" t="str">
        <f>IF('Adjacent Counties'!AL88="x",VLOOKUP('2013 0-64'!AL$1,'2013 population'!$A$3:$E$102,3,FALSE),"")</f>
        <v/>
      </c>
      <c r="AM88" s="2">
        <f>IF('Adjacent Counties'!AM88="x",VLOOKUP('2013 0-64'!AM$1,'2013 population'!$A$3:$E$102,3,FALSE),"")</f>
        <v>1122</v>
      </c>
      <c r="AN88" s="2" t="str">
        <f>IF('Adjacent Counties'!AN88="x",VLOOKUP('2013 0-64'!AN$1,'2013 population'!$A$3:$E$102,3,FALSE),"")</f>
        <v/>
      </c>
      <c r="AO88" s="2" t="str">
        <f>IF('Adjacent Counties'!AO88="x",VLOOKUP('2013 0-64'!AO$1,'2013 population'!$A$3:$E$102,3,FALSE),"")</f>
        <v/>
      </c>
      <c r="AP88" s="2" t="str">
        <f>IF('Adjacent Counties'!AP88="x",VLOOKUP('2013 0-64'!AP$1,'2013 population'!$A$3:$E$102,3,FALSE),"")</f>
        <v/>
      </c>
      <c r="AQ88" s="2" t="str">
        <f>IF('Adjacent Counties'!AQ88="x",VLOOKUP('2013 0-64'!AQ$1,'2013 population'!$A$3:$E$102,3,FALSE),"")</f>
        <v/>
      </c>
      <c r="AR88" s="2" t="str">
        <f>IF('Adjacent Counties'!AR88="x",VLOOKUP('2013 0-64'!AR$1,'2013 population'!$A$3:$E$102,3,FALSE),"")</f>
        <v/>
      </c>
      <c r="AS88" s="2">
        <f>IF('Adjacent Counties'!AS88="x",VLOOKUP('2013 0-64'!AS$1,'2013 population'!$A$3:$E$102,3,FALSE),"")</f>
        <v>7711</v>
      </c>
      <c r="AT88" s="2" t="str">
        <f>IF('Adjacent Counties'!AT88="x",VLOOKUP('2013 0-64'!AT$1,'2013 population'!$A$3:$E$102,3,FALSE),"")</f>
        <v/>
      </c>
      <c r="AU88" s="2" t="str">
        <f>IF('Adjacent Counties'!AU88="x",VLOOKUP('2013 0-64'!AU$1,'2013 population'!$A$3:$E$102,3,FALSE),"")</f>
        <v/>
      </c>
      <c r="AV88" s="2" t="str">
        <f>IF('Adjacent Counties'!AV88="x",VLOOKUP('2013 0-64'!AV$1,'2013 population'!$A$3:$E$102,3,FALSE),"")</f>
        <v/>
      </c>
      <c r="AW88" s="2" t="str">
        <f>IF('Adjacent Counties'!AW88="x",VLOOKUP('2013 0-64'!AW$1,'2013 population'!$A$3:$E$102,3,FALSE),"")</f>
        <v/>
      </c>
      <c r="AX88" s="2" t="str">
        <f>IF('Adjacent Counties'!AX88="x",VLOOKUP('2013 0-64'!AX$1,'2013 population'!$A$3:$E$102,3,FALSE),"")</f>
        <v/>
      </c>
      <c r="AY88" s="2">
        <f>IF('Adjacent Counties'!AY88="x",VLOOKUP('2013 0-64'!AY$1,'2013 population'!$A$3:$E$102,3,FALSE),"")</f>
        <v>4315</v>
      </c>
      <c r="AZ88" s="2" t="str">
        <f>IF('Adjacent Counties'!AZ88="x",VLOOKUP('2013 0-64'!AZ$1,'2013 population'!$A$3:$E$102,3,FALSE),"")</f>
        <v/>
      </c>
      <c r="BA88" s="2" t="str">
        <f>IF('Adjacent Counties'!BA88="x",VLOOKUP('2013 0-64'!BA$1,'2013 population'!$A$3:$E$102,3,FALSE),"")</f>
        <v/>
      </c>
      <c r="BB88" s="2" t="str">
        <f>IF('Adjacent Counties'!BB88="x",VLOOKUP('2013 0-64'!BB$1,'2013 population'!$A$3:$E$102,3,FALSE),"")</f>
        <v/>
      </c>
      <c r="BC88" s="2" t="str">
        <f>IF('Adjacent Counties'!BC88="x",VLOOKUP('2013 0-64'!BC$1,'2013 population'!$A$3:$E$102,3,FALSE),"")</f>
        <v/>
      </c>
      <c r="BD88" s="2" t="str">
        <f>IF('Adjacent Counties'!BD88="x",VLOOKUP('2013 0-64'!BD$1,'2013 population'!$A$3:$E$102,3,FALSE),"")</f>
        <v/>
      </c>
      <c r="BE88" s="2">
        <f>IF('Adjacent Counties'!BE88="x",VLOOKUP('2013 0-64'!BE$1,'2013 population'!$A$3:$E$102,3,FALSE),"")</f>
        <v>4950</v>
      </c>
      <c r="BF88" s="2" t="str">
        <f>IF('Adjacent Counties'!BF88="x",VLOOKUP('2013 0-64'!BF$1,'2013 population'!$A$3:$E$102,3,FALSE),"")</f>
        <v/>
      </c>
      <c r="BG88" s="2" t="str">
        <f>IF('Adjacent Counties'!BG88="x",VLOOKUP('2013 0-64'!BG$1,'2013 population'!$A$3:$E$102,3,FALSE),"")</f>
        <v/>
      </c>
      <c r="BH88" s="2" t="str">
        <f>IF('Adjacent Counties'!BH88="x",VLOOKUP('2013 0-64'!BH$1,'2013 population'!$A$3:$E$102,3,FALSE),"")</f>
        <v/>
      </c>
      <c r="BI88" s="2" t="str">
        <f>IF('Adjacent Counties'!BI88="x",VLOOKUP('2013 0-64'!BI$1,'2013 population'!$A$3:$E$102,3,FALSE),"")</f>
        <v/>
      </c>
      <c r="BJ88" s="2" t="str">
        <f>IF('Adjacent Counties'!BJ88="x",VLOOKUP('2013 0-64'!BJ$1,'2013 population'!$A$3:$E$102,3,FALSE),"")</f>
        <v/>
      </c>
      <c r="BK88" s="2" t="str">
        <f>IF('Adjacent Counties'!BK88="x",VLOOKUP('2013 0-64'!BK$1,'2013 population'!$A$3:$E$102,3,FALSE),"")</f>
        <v/>
      </c>
      <c r="BL88" s="2" t="str">
        <f>IF('Adjacent Counties'!BL88="x",VLOOKUP('2013 0-64'!BL$1,'2013 population'!$A$3:$E$102,3,FALSE),"")</f>
        <v/>
      </c>
      <c r="BM88" s="2" t="str">
        <f>IF('Adjacent Counties'!BM88="x",VLOOKUP('2013 0-64'!BM$1,'2013 population'!$A$3:$E$102,3,FALSE),"")</f>
        <v/>
      </c>
      <c r="BN88" s="2" t="str">
        <f>IF('Adjacent Counties'!BN88="x",VLOOKUP('2013 0-64'!BN$1,'2013 population'!$A$3:$E$102,3,FALSE),"")</f>
        <v/>
      </c>
      <c r="BO88" s="2" t="str">
        <f>IF('Adjacent Counties'!BO88="x",VLOOKUP('2013 0-64'!BO$1,'2013 population'!$A$3:$E$102,3,FALSE),"")</f>
        <v/>
      </c>
      <c r="BP88" s="2" t="str">
        <f>IF('Adjacent Counties'!BP88="x",VLOOKUP('2013 0-64'!BP$1,'2013 population'!$A$3:$E$102,3,FALSE),"")</f>
        <v/>
      </c>
      <c r="BQ88" s="2" t="str">
        <f>IF('Adjacent Counties'!BQ88="x",VLOOKUP('2013 0-64'!BQ$1,'2013 population'!$A$3:$E$102,3,FALSE),"")</f>
        <v/>
      </c>
      <c r="BR88" s="2" t="str">
        <f>IF('Adjacent Counties'!BR88="x",VLOOKUP('2013 0-64'!BR$1,'2013 population'!$A$3:$E$102,3,FALSE),"")</f>
        <v/>
      </c>
      <c r="BS88" s="2" t="str">
        <f>IF('Adjacent Counties'!BS88="x",VLOOKUP('2013 0-64'!BS$1,'2013 population'!$A$3:$E$102,3,FALSE),"")</f>
        <v/>
      </c>
      <c r="BT88" s="2" t="str">
        <f>IF('Adjacent Counties'!BT88="x",VLOOKUP('2013 0-64'!BT$1,'2013 population'!$A$3:$E$102,3,FALSE),"")</f>
        <v/>
      </c>
      <c r="BU88" s="2" t="str">
        <f>IF('Adjacent Counties'!BU88="x",VLOOKUP('2013 0-64'!BU$1,'2013 population'!$A$3:$E$102,3,FALSE),"")</f>
        <v/>
      </c>
      <c r="BV88" s="2" t="str">
        <f>IF('Adjacent Counties'!BV88="x",VLOOKUP('2013 0-64'!BV$1,'2013 population'!$A$3:$E$102,3,FALSE),"")</f>
        <v/>
      </c>
      <c r="BW88" s="2" t="str">
        <f>IF('Adjacent Counties'!BW88="x",VLOOKUP('2013 0-64'!BW$1,'2013 population'!$A$3:$E$102,3,FALSE),"")</f>
        <v/>
      </c>
      <c r="BX88" s="2" t="str">
        <f>IF('Adjacent Counties'!BX88="x",VLOOKUP('2013 0-64'!BX$1,'2013 population'!$A$3:$E$102,3,FALSE),"")</f>
        <v/>
      </c>
      <c r="BY88" s="2" t="str">
        <f>IF('Adjacent Counties'!BY88="x",VLOOKUP('2013 0-64'!BY$1,'2013 population'!$A$3:$E$102,3,FALSE),"")</f>
        <v/>
      </c>
      <c r="BZ88" s="2" t="str">
        <f>IF('Adjacent Counties'!BZ88="x",VLOOKUP('2013 0-64'!BZ$1,'2013 population'!$A$3:$E$102,3,FALSE),"")</f>
        <v/>
      </c>
      <c r="CA88" s="2" t="str">
        <f>IF('Adjacent Counties'!CA88="x",VLOOKUP('2013 0-64'!CA$1,'2013 population'!$A$3:$E$102,3,FALSE),"")</f>
        <v/>
      </c>
      <c r="CB88" s="2" t="str">
        <f>IF('Adjacent Counties'!CB88="x",VLOOKUP('2013 0-64'!CB$1,'2013 population'!$A$3:$E$102,3,FALSE),"")</f>
        <v/>
      </c>
      <c r="CC88" s="2" t="str">
        <f>IF('Adjacent Counties'!CC88="x",VLOOKUP('2013 0-64'!CC$1,'2013 population'!$A$3:$E$102,3,FALSE),"")</f>
        <v/>
      </c>
      <c r="CD88" s="2" t="str">
        <f>IF('Adjacent Counties'!CD88="x",VLOOKUP('2013 0-64'!CD$1,'2013 population'!$A$3:$E$102,3,FALSE),"")</f>
        <v/>
      </c>
      <c r="CE88" s="2" t="str">
        <f>IF('Adjacent Counties'!CE88="x",VLOOKUP('2013 0-64'!CE$1,'2013 population'!$A$3:$E$102,3,FALSE),"")</f>
        <v/>
      </c>
      <c r="CF88" s="2" t="str">
        <f>IF('Adjacent Counties'!CF88="x",VLOOKUP('2013 0-64'!CF$1,'2013 population'!$A$3:$E$102,3,FALSE),"")</f>
        <v/>
      </c>
      <c r="CG88" s="2" t="str">
        <f>IF('Adjacent Counties'!CG88="x",VLOOKUP('2013 0-64'!CG$1,'2013 population'!$A$3:$E$102,3,FALSE),"")</f>
        <v/>
      </c>
      <c r="CH88" s="2" t="str">
        <f>IF('Adjacent Counties'!CH88="x",VLOOKUP('2013 0-64'!CH$1,'2013 population'!$A$3:$E$102,3,FALSE),"")</f>
        <v/>
      </c>
      <c r="CI88" s="2" t="str">
        <f>IF('Adjacent Counties'!CI88="x",VLOOKUP('2013 0-64'!CI$1,'2013 population'!$A$3:$E$102,3,FALSE),"")</f>
        <v/>
      </c>
      <c r="CJ88" s="2">
        <f>IF('Adjacent Counties'!CJ88="x",VLOOKUP('2013 0-64'!CJ$1,'2013 population'!$A$3:$E$102,3,FALSE),"")</f>
        <v>1570</v>
      </c>
      <c r="CK88" s="2" t="str">
        <f>IF('Adjacent Counties'!CK88="x",VLOOKUP('2013 0-64'!CK$1,'2013 population'!$A$3:$E$102,3,FALSE),"")</f>
        <v/>
      </c>
      <c r="CL88" s="2" t="str">
        <f>IF('Adjacent Counties'!CL88="x",VLOOKUP('2013 0-64'!CL$1,'2013 population'!$A$3:$E$102,3,FALSE),"")</f>
        <v/>
      </c>
      <c r="CM88" s="2" t="str">
        <f>IF('Adjacent Counties'!CM88="x",VLOOKUP('2013 0-64'!CM$1,'2013 population'!$A$3:$E$102,3,FALSE),"")</f>
        <v/>
      </c>
      <c r="CN88" s="2" t="str">
        <f>IF('Adjacent Counties'!CN88="x",VLOOKUP('2013 0-64'!CN$1,'2013 population'!$A$3:$E$102,3,FALSE),"")</f>
        <v/>
      </c>
      <c r="CO88" s="2" t="str">
        <f>IF('Adjacent Counties'!CO88="x",VLOOKUP('2013 0-64'!CO$1,'2013 population'!$A$3:$E$102,3,FALSE),"")</f>
        <v/>
      </c>
      <c r="CP88" s="2" t="str">
        <f>IF('Adjacent Counties'!CP88="x",VLOOKUP('2013 0-64'!CP$1,'2013 population'!$A$3:$E$102,3,FALSE),"")</f>
        <v/>
      </c>
      <c r="CQ88" s="2" t="str">
        <f>IF('Adjacent Counties'!CQ88="x",VLOOKUP('2013 0-64'!CQ$1,'2013 population'!$A$3:$E$102,3,FALSE),"")</f>
        <v/>
      </c>
      <c r="CR88" s="2" t="str">
        <f>IF('Adjacent Counties'!CR88="x",VLOOKUP('2013 0-64'!CR$1,'2013 population'!$A$3:$E$102,3,FALSE),"")</f>
        <v/>
      </c>
      <c r="CS88" s="2" t="str">
        <f>IF('Adjacent Counties'!CS88="x",VLOOKUP('2013 0-64'!CS$1,'2013 population'!$A$3:$E$102,3,FALSE),"")</f>
        <v/>
      </c>
      <c r="CT88" s="2" t="str">
        <f>IF('Adjacent Counties'!CT88="x",VLOOKUP('2013 0-64'!CT$1,'2013 population'!$A$3:$E$102,3,FALSE),"")</f>
        <v/>
      </c>
      <c r="CU88" s="2" t="str">
        <f>IF('Adjacent Counties'!CU88="x",VLOOKUP('2013 0-64'!CU$1,'2013 population'!$A$3:$E$102,3,FALSE),"")</f>
        <v/>
      </c>
      <c r="CV88" s="2" t="str">
        <f>IF('Adjacent Counties'!CV88="x",VLOOKUP('2013 0-64'!CV$1,'2013 population'!$A$3:$E$102,3,FALSE),"")</f>
        <v/>
      </c>
      <c r="CW88" s="2" t="str">
        <f>IF('Adjacent Counties'!CW88="x",VLOOKUP('2013 0-64'!CW$1,'2013 population'!$A$3:$E$102,3,FALSE),"")</f>
        <v/>
      </c>
      <c r="CX88" s="2">
        <f t="shared" si="2"/>
        <v>25679</v>
      </c>
      <c r="CY88" s="2">
        <f>SUMIF('Residents by Age'!B$2:B$422,"="&amp;'2013 0-64'!A88,'Residents by Age'!E$2:E$422)</f>
        <v>13</v>
      </c>
      <c r="CZ88" s="9">
        <f t="shared" si="3"/>
        <v>0.50625024338954006</v>
      </c>
    </row>
    <row r="89" spans="1:104">
      <c r="A89" s="3" t="s">
        <v>87</v>
      </c>
      <c r="B89" s="2" t="str">
        <f>IF('Adjacent Counties'!B89="x",VLOOKUP('2013 0-64'!B$1,'2013 population'!$A$3:$E$102,3,FALSE),"")</f>
        <v/>
      </c>
      <c r="C89" s="2" t="str">
        <f>IF('Adjacent Counties'!C89="x",VLOOKUP('2013 0-64'!C$1,'2013 population'!$A$3:$E$102,3,FALSE),"")</f>
        <v/>
      </c>
      <c r="D89" s="2" t="str">
        <f>IF('Adjacent Counties'!D89="x",VLOOKUP('2013 0-64'!D$1,'2013 population'!$A$3:$E$102,3,FALSE),"")</f>
        <v/>
      </c>
      <c r="E89" s="2" t="str">
        <f>IF('Adjacent Counties'!E89="x",VLOOKUP('2013 0-64'!E$1,'2013 population'!$A$3:$E$102,3,FALSE),"")</f>
        <v/>
      </c>
      <c r="F89" s="2" t="str">
        <f>IF('Adjacent Counties'!F89="x",VLOOKUP('2013 0-64'!F$1,'2013 population'!$A$3:$E$102,3,FALSE),"")</f>
        <v/>
      </c>
      <c r="G89" s="2" t="str">
        <f>IF('Adjacent Counties'!G89="x",VLOOKUP('2013 0-64'!G$1,'2013 population'!$A$3:$E$102,3,FALSE),"")</f>
        <v/>
      </c>
      <c r="H89" s="2" t="str">
        <f>IF('Adjacent Counties'!H89="x",VLOOKUP('2013 0-64'!H$1,'2013 population'!$A$3:$E$102,3,FALSE),"")</f>
        <v/>
      </c>
      <c r="I89" s="2" t="str">
        <f>IF('Adjacent Counties'!I89="x",VLOOKUP('2013 0-64'!I$1,'2013 population'!$A$3:$E$102,3,FALSE),"")</f>
        <v/>
      </c>
      <c r="J89" s="2" t="str">
        <f>IF('Adjacent Counties'!J89="x",VLOOKUP('2013 0-64'!J$1,'2013 population'!$A$3:$E$102,3,FALSE),"")</f>
        <v/>
      </c>
      <c r="K89" s="2" t="str">
        <f>IF('Adjacent Counties'!K89="x",VLOOKUP('2013 0-64'!K$1,'2013 population'!$A$3:$E$102,3,FALSE),"")</f>
        <v/>
      </c>
      <c r="L89" s="2">
        <f>IF('Adjacent Counties'!L89="x",VLOOKUP('2013 0-64'!L$1,'2013 population'!$A$3:$E$102,3,FALSE),"")</f>
        <v>24432</v>
      </c>
      <c r="M89" s="2" t="str">
        <f>IF('Adjacent Counties'!M89="x",VLOOKUP('2013 0-64'!M$1,'2013 population'!$A$3:$E$102,3,FALSE),"")</f>
        <v/>
      </c>
      <c r="N89" s="2" t="str">
        <f>IF('Adjacent Counties'!N89="x",VLOOKUP('2013 0-64'!N$1,'2013 population'!$A$3:$E$102,3,FALSE),"")</f>
        <v/>
      </c>
      <c r="O89" s="2" t="str">
        <f>IF('Adjacent Counties'!O89="x",VLOOKUP('2013 0-64'!O$1,'2013 population'!$A$3:$E$102,3,FALSE),"")</f>
        <v/>
      </c>
      <c r="P89" s="2" t="str">
        <f>IF('Adjacent Counties'!P89="x",VLOOKUP('2013 0-64'!P$1,'2013 population'!$A$3:$E$102,3,FALSE),"")</f>
        <v/>
      </c>
      <c r="Q89" s="2" t="str">
        <f>IF('Adjacent Counties'!Q89="x",VLOOKUP('2013 0-64'!Q$1,'2013 population'!$A$3:$E$102,3,FALSE),"")</f>
        <v/>
      </c>
      <c r="R89" s="2" t="str">
        <f>IF('Adjacent Counties'!R89="x",VLOOKUP('2013 0-64'!R$1,'2013 population'!$A$3:$E$102,3,FALSE),"")</f>
        <v/>
      </c>
      <c r="S89" s="2" t="str">
        <f>IF('Adjacent Counties'!S89="x",VLOOKUP('2013 0-64'!S$1,'2013 population'!$A$3:$E$102,3,FALSE),"")</f>
        <v/>
      </c>
      <c r="T89" s="2" t="str">
        <f>IF('Adjacent Counties'!T89="x",VLOOKUP('2013 0-64'!T$1,'2013 population'!$A$3:$E$102,3,FALSE),"")</f>
        <v/>
      </c>
      <c r="U89" s="2" t="str">
        <f>IF('Adjacent Counties'!U89="x",VLOOKUP('2013 0-64'!U$1,'2013 population'!$A$3:$E$102,3,FALSE),"")</f>
        <v/>
      </c>
      <c r="V89" s="2" t="str">
        <f>IF('Adjacent Counties'!V89="x",VLOOKUP('2013 0-64'!V$1,'2013 population'!$A$3:$E$102,3,FALSE),"")</f>
        <v/>
      </c>
      <c r="W89" s="2" t="str">
        <f>IF('Adjacent Counties'!W89="x",VLOOKUP('2013 0-64'!W$1,'2013 population'!$A$3:$E$102,3,FALSE),"")</f>
        <v/>
      </c>
      <c r="X89" s="2" t="str">
        <f>IF('Adjacent Counties'!X89="x",VLOOKUP('2013 0-64'!X$1,'2013 population'!$A$3:$E$102,3,FALSE),"")</f>
        <v/>
      </c>
      <c r="Y89" s="2" t="str">
        <f>IF('Adjacent Counties'!Y89="x",VLOOKUP('2013 0-64'!Y$1,'2013 population'!$A$3:$E$102,3,FALSE),"")</f>
        <v/>
      </c>
      <c r="Z89" s="2" t="str">
        <f>IF('Adjacent Counties'!Z89="x",VLOOKUP('2013 0-64'!Z$1,'2013 population'!$A$3:$E$102,3,FALSE),"")</f>
        <v/>
      </c>
      <c r="AA89" s="2" t="str">
        <f>IF('Adjacent Counties'!AA89="x",VLOOKUP('2013 0-64'!AA$1,'2013 population'!$A$3:$E$102,3,FALSE),"")</f>
        <v/>
      </c>
      <c r="AB89" s="2" t="str">
        <f>IF('Adjacent Counties'!AB89="x",VLOOKUP('2013 0-64'!AB$1,'2013 population'!$A$3:$E$102,3,FALSE),"")</f>
        <v/>
      </c>
      <c r="AC89" s="2" t="str">
        <f>IF('Adjacent Counties'!AC89="x",VLOOKUP('2013 0-64'!AC$1,'2013 population'!$A$3:$E$102,3,FALSE),"")</f>
        <v/>
      </c>
      <c r="AD89" s="2" t="str">
        <f>IF('Adjacent Counties'!AD89="x",VLOOKUP('2013 0-64'!AD$1,'2013 population'!$A$3:$E$102,3,FALSE),"")</f>
        <v/>
      </c>
      <c r="AE89" s="2" t="str">
        <f>IF('Adjacent Counties'!AE89="x",VLOOKUP('2013 0-64'!AE$1,'2013 population'!$A$3:$E$102,3,FALSE),"")</f>
        <v/>
      </c>
      <c r="AF89" s="2" t="str">
        <f>IF('Adjacent Counties'!AF89="x",VLOOKUP('2013 0-64'!AF$1,'2013 population'!$A$3:$E$102,3,FALSE),"")</f>
        <v/>
      </c>
      <c r="AG89" s="2" t="str">
        <f>IF('Adjacent Counties'!AG89="x",VLOOKUP('2013 0-64'!AG$1,'2013 population'!$A$3:$E$102,3,FALSE),"")</f>
        <v/>
      </c>
      <c r="AH89" s="2" t="str">
        <f>IF('Adjacent Counties'!AH89="x",VLOOKUP('2013 0-64'!AH$1,'2013 population'!$A$3:$E$102,3,FALSE),"")</f>
        <v/>
      </c>
      <c r="AI89" s="2" t="str">
        <f>IF('Adjacent Counties'!AI89="x",VLOOKUP('2013 0-64'!AI$1,'2013 population'!$A$3:$E$102,3,FALSE),"")</f>
        <v/>
      </c>
      <c r="AJ89" s="2" t="str">
        <f>IF('Adjacent Counties'!AJ89="x",VLOOKUP('2013 0-64'!AJ$1,'2013 population'!$A$3:$E$102,3,FALSE),"")</f>
        <v/>
      </c>
      <c r="AK89" s="2" t="str">
        <f>IF('Adjacent Counties'!AK89="x",VLOOKUP('2013 0-64'!AK$1,'2013 population'!$A$3:$E$102,3,FALSE),"")</f>
        <v/>
      </c>
      <c r="AL89" s="2" t="str">
        <f>IF('Adjacent Counties'!AL89="x",VLOOKUP('2013 0-64'!AL$1,'2013 population'!$A$3:$E$102,3,FALSE),"")</f>
        <v/>
      </c>
      <c r="AM89" s="2" t="str">
        <f>IF('Adjacent Counties'!AM89="x",VLOOKUP('2013 0-64'!AM$1,'2013 population'!$A$3:$E$102,3,FALSE),"")</f>
        <v/>
      </c>
      <c r="AN89" s="2" t="str">
        <f>IF('Adjacent Counties'!AN89="x",VLOOKUP('2013 0-64'!AN$1,'2013 population'!$A$3:$E$102,3,FALSE),"")</f>
        <v/>
      </c>
      <c r="AO89" s="2" t="str">
        <f>IF('Adjacent Counties'!AO89="x",VLOOKUP('2013 0-64'!AO$1,'2013 population'!$A$3:$E$102,3,FALSE),"")</f>
        <v/>
      </c>
      <c r="AP89" s="2" t="str">
        <f>IF('Adjacent Counties'!AP89="x",VLOOKUP('2013 0-64'!AP$1,'2013 population'!$A$3:$E$102,3,FALSE),"")</f>
        <v/>
      </c>
      <c r="AQ89" s="2" t="str">
        <f>IF('Adjacent Counties'!AQ89="x",VLOOKUP('2013 0-64'!AQ$1,'2013 population'!$A$3:$E$102,3,FALSE),"")</f>
        <v/>
      </c>
      <c r="AR89" s="2" t="str">
        <f>IF('Adjacent Counties'!AR89="x",VLOOKUP('2013 0-64'!AR$1,'2013 population'!$A$3:$E$102,3,FALSE),"")</f>
        <v/>
      </c>
      <c r="AS89" s="2">
        <f>IF('Adjacent Counties'!AS89="x",VLOOKUP('2013 0-64'!AS$1,'2013 population'!$A$3:$E$102,3,FALSE),"")</f>
        <v>7711</v>
      </c>
      <c r="AT89" s="2">
        <f>IF('Adjacent Counties'!AT89="x",VLOOKUP('2013 0-64'!AT$1,'2013 population'!$A$3:$E$102,3,FALSE),"")</f>
        <v>14232</v>
      </c>
      <c r="AU89" s="2" t="str">
        <f>IF('Adjacent Counties'!AU89="x",VLOOKUP('2013 0-64'!AU$1,'2013 population'!$A$3:$E$102,3,FALSE),"")</f>
        <v/>
      </c>
      <c r="AV89" s="2" t="str">
        <f>IF('Adjacent Counties'!AV89="x",VLOOKUP('2013 0-64'!AV$1,'2013 population'!$A$3:$E$102,3,FALSE),"")</f>
        <v/>
      </c>
      <c r="AW89" s="2" t="str">
        <f>IF('Adjacent Counties'!AW89="x",VLOOKUP('2013 0-64'!AW$1,'2013 population'!$A$3:$E$102,3,FALSE),"")</f>
        <v/>
      </c>
      <c r="AX89" s="2" t="str">
        <f>IF('Adjacent Counties'!AX89="x",VLOOKUP('2013 0-64'!AX$1,'2013 population'!$A$3:$E$102,3,FALSE),"")</f>
        <v/>
      </c>
      <c r="AY89" s="2">
        <f>IF('Adjacent Counties'!AY89="x",VLOOKUP('2013 0-64'!AY$1,'2013 population'!$A$3:$E$102,3,FALSE),"")</f>
        <v>4315</v>
      </c>
      <c r="AZ89" s="2" t="str">
        <f>IF('Adjacent Counties'!AZ89="x",VLOOKUP('2013 0-64'!AZ$1,'2013 population'!$A$3:$E$102,3,FALSE),"")</f>
        <v/>
      </c>
      <c r="BA89" s="2" t="str">
        <f>IF('Adjacent Counties'!BA89="x",VLOOKUP('2013 0-64'!BA$1,'2013 population'!$A$3:$E$102,3,FALSE),"")</f>
        <v/>
      </c>
      <c r="BB89" s="2" t="str">
        <f>IF('Adjacent Counties'!BB89="x",VLOOKUP('2013 0-64'!BB$1,'2013 population'!$A$3:$E$102,3,FALSE),"")</f>
        <v/>
      </c>
      <c r="BC89" s="2" t="str">
        <f>IF('Adjacent Counties'!BC89="x",VLOOKUP('2013 0-64'!BC$1,'2013 population'!$A$3:$E$102,3,FALSE),"")</f>
        <v/>
      </c>
      <c r="BD89" s="2" t="str">
        <f>IF('Adjacent Counties'!BD89="x",VLOOKUP('2013 0-64'!BD$1,'2013 population'!$A$3:$E$102,3,FALSE),"")</f>
        <v/>
      </c>
      <c r="BE89" s="2" t="str">
        <f>IF('Adjacent Counties'!BE89="x",VLOOKUP('2013 0-64'!BE$1,'2013 population'!$A$3:$E$102,3,FALSE),"")</f>
        <v/>
      </c>
      <c r="BF89" s="2" t="str">
        <f>IF('Adjacent Counties'!BF89="x",VLOOKUP('2013 0-64'!BF$1,'2013 population'!$A$3:$E$102,3,FALSE),"")</f>
        <v/>
      </c>
      <c r="BG89" s="2" t="str">
        <f>IF('Adjacent Counties'!BG89="x",VLOOKUP('2013 0-64'!BG$1,'2013 population'!$A$3:$E$102,3,FALSE),"")</f>
        <v/>
      </c>
      <c r="BH89" s="2" t="str">
        <f>IF('Adjacent Counties'!BH89="x",VLOOKUP('2013 0-64'!BH$1,'2013 population'!$A$3:$E$102,3,FALSE),"")</f>
        <v/>
      </c>
      <c r="BI89" s="2" t="str">
        <f>IF('Adjacent Counties'!BI89="x",VLOOKUP('2013 0-64'!BI$1,'2013 population'!$A$3:$E$102,3,FALSE),"")</f>
        <v/>
      </c>
      <c r="BJ89" s="2" t="str">
        <f>IF('Adjacent Counties'!BJ89="x",VLOOKUP('2013 0-64'!BJ$1,'2013 population'!$A$3:$E$102,3,FALSE),"")</f>
        <v/>
      </c>
      <c r="BK89" s="2" t="str">
        <f>IF('Adjacent Counties'!BK89="x",VLOOKUP('2013 0-64'!BK$1,'2013 population'!$A$3:$E$102,3,FALSE),"")</f>
        <v/>
      </c>
      <c r="BL89" s="2" t="str">
        <f>IF('Adjacent Counties'!BL89="x",VLOOKUP('2013 0-64'!BL$1,'2013 population'!$A$3:$E$102,3,FALSE),"")</f>
        <v/>
      </c>
      <c r="BM89" s="2" t="str">
        <f>IF('Adjacent Counties'!BM89="x",VLOOKUP('2013 0-64'!BM$1,'2013 population'!$A$3:$E$102,3,FALSE),"")</f>
        <v/>
      </c>
      <c r="BN89" s="2" t="str">
        <f>IF('Adjacent Counties'!BN89="x",VLOOKUP('2013 0-64'!BN$1,'2013 population'!$A$3:$E$102,3,FALSE),"")</f>
        <v/>
      </c>
      <c r="BO89" s="2" t="str">
        <f>IF('Adjacent Counties'!BO89="x",VLOOKUP('2013 0-64'!BO$1,'2013 population'!$A$3:$E$102,3,FALSE),"")</f>
        <v/>
      </c>
      <c r="BP89" s="2" t="str">
        <f>IF('Adjacent Counties'!BP89="x",VLOOKUP('2013 0-64'!BP$1,'2013 population'!$A$3:$E$102,3,FALSE),"")</f>
        <v/>
      </c>
      <c r="BQ89" s="2" t="str">
        <f>IF('Adjacent Counties'!BQ89="x",VLOOKUP('2013 0-64'!BQ$1,'2013 population'!$A$3:$E$102,3,FALSE),"")</f>
        <v/>
      </c>
      <c r="BR89" s="2" t="str">
        <f>IF('Adjacent Counties'!BR89="x",VLOOKUP('2013 0-64'!BR$1,'2013 population'!$A$3:$E$102,3,FALSE),"")</f>
        <v/>
      </c>
      <c r="BS89" s="2" t="str">
        <f>IF('Adjacent Counties'!BS89="x",VLOOKUP('2013 0-64'!BS$1,'2013 population'!$A$3:$E$102,3,FALSE),"")</f>
        <v/>
      </c>
      <c r="BT89" s="2" t="str">
        <f>IF('Adjacent Counties'!BT89="x",VLOOKUP('2013 0-64'!BT$1,'2013 population'!$A$3:$E$102,3,FALSE),"")</f>
        <v/>
      </c>
      <c r="BU89" s="2" t="str">
        <f>IF('Adjacent Counties'!BU89="x",VLOOKUP('2013 0-64'!BU$1,'2013 population'!$A$3:$E$102,3,FALSE),"")</f>
        <v/>
      </c>
      <c r="BV89" s="2" t="str">
        <f>IF('Adjacent Counties'!BV89="x",VLOOKUP('2013 0-64'!BV$1,'2013 population'!$A$3:$E$102,3,FALSE),"")</f>
        <v/>
      </c>
      <c r="BW89" s="2" t="str">
        <f>IF('Adjacent Counties'!BW89="x",VLOOKUP('2013 0-64'!BW$1,'2013 population'!$A$3:$E$102,3,FALSE),"")</f>
        <v/>
      </c>
      <c r="BX89" s="2" t="str">
        <f>IF('Adjacent Counties'!BX89="x",VLOOKUP('2013 0-64'!BX$1,'2013 population'!$A$3:$E$102,3,FALSE),"")</f>
        <v/>
      </c>
      <c r="BY89" s="2" t="str">
        <f>IF('Adjacent Counties'!BY89="x",VLOOKUP('2013 0-64'!BY$1,'2013 population'!$A$3:$E$102,3,FALSE),"")</f>
        <v/>
      </c>
      <c r="BZ89" s="2" t="str">
        <f>IF('Adjacent Counties'!BZ89="x",VLOOKUP('2013 0-64'!BZ$1,'2013 population'!$A$3:$E$102,3,FALSE),"")</f>
        <v/>
      </c>
      <c r="CA89" s="2" t="str">
        <f>IF('Adjacent Counties'!CA89="x",VLOOKUP('2013 0-64'!CA$1,'2013 population'!$A$3:$E$102,3,FALSE),"")</f>
        <v/>
      </c>
      <c r="CB89" s="2" t="str">
        <f>IF('Adjacent Counties'!CB89="x",VLOOKUP('2013 0-64'!CB$1,'2013 population'!$A$3:$E$102,3,FALSE),"")</f>
        <v/>
      </c>
      <c r="CC89" s="2" t="str">
        <f>IF('Adjacent Counties'!CC89="x",VLOOKUP('2013 0-64'!CC$1,'2013 population'!$A$3:$E$102,3,FALSE),"")</f>
        <v/>
      </c>
      <c r="CD89" s="2" t="str">
        <f>IF('Adjacent Counties'!CD89="x",VLOOKUP('2013 0-64'!CD$1,'2013 population'!$A$3:$E$102,3,FALSE),"")</f>
        <v/>
      </c>
      <c r="CE89" s="2" t="str">
        <f>IF('Adjacent Counties'!CE89="x",VLOOKUP('2013 0-64'!CE$1,'2013 population'!$A$3:$E$102,3,FALSE),"")</f>
        <v/>
      </c>
      <c r="CF89" s="2" t="str">
        <f>IF('Adjacent Counties'!CF89="x",VLOOKUP('2013 0-64'!CF$1,'2013 population'!$A$3:$E$102,3,FALSE),"")</f>
        <v/>
      </c>
      <c r="CG89" s="2" t="str">
        <f>IF('Adjacent Counties'!CG89="x",VLOOKUP('2013 0-64'!CG$1,'2013 population'!$A$3:$E$102,3,FALSE),"")</f>
        <v/>
      </c>
      <c r="CH89" s="2" t="str">
        <f>IF('Adjacent Counties'!CH89="x",VLOOKUP('2013 0-64'!CH$1,'2013 population'!$A$3:$E$102,3,FALSE),"")</f>
        <v/>
      </c>
      <c r="CI89" s="2" t="str">
        <f>IF('Adjacent Counties'!CI89="x",VLOOKUP('2013 0-64'!CI$1,'2013 population'!$A$3:$E$102,3,FALSE),"")</f>
        <v/>
      </c>
      <c r="CJ89" s="2" t="str">
        <f>IF('Adjacent Counties'!CJ89="x",VLOOKUP('2013 0-64'!CJ$1,'2013 population'!$A$3:$E$102,3,FALSE),"")</f>
        <v/>
      </c>
      <c r="CK89" s="2">
        <f>IF('Adjacent Counties'!CK89="x",VLOOKUP('2013 0-64'!CK$1,'2013 population'!$A$3:$E$102,3,FALSE),"")</f>
        <v>5077</v>
      </c>
      <c r="CL89" s="2" t="str">
        <f>IF('Adjacent Counties'!CL89="x",VLOOKUP('2013 0-64'!CL$1,'2013 population'!$A$3:$E$102,3,FALSE),"")</f>
        <v/>
      </c>
      <c r="CM89" s="2" t="str">
        <f>IF('Adjacent Counties'!CM89="x",VLOOKUP('2013 0-64'!CM$1,'2013 population'!$A$3:$E$102,3,FALSE),"")</f>
        <v/>
      </c>
      <c r="CN89" s="2" t="str">
        <f>IF('Adjacent Counties'!CN89="x",VLOOKUP('2013 0-64'!CN$1,'2013 population'!$A$3:$E$102,3,FALSE),"")</f>
        <v/>
      </c>
      <c r="CO89" s="2" t="str">
        <f>IF('Adjacent Counties'!CO89="x",VLOOKUP('2013 0-64'!CO$1,'2013 population'!$A$3:$E$102,3,FALSE),"")</f>
        <v/>
      </c>
      <c r="CP89" s="2" t="str">
        <f>IF('Adjacent Counties'!CP89="x",VLOOKUP('2013 0-64'!CP$1,'2013 population'!$A$3:$E$102,3,FALSE),"")</f>
        <v/>
      </c>
      <c r="CQ89" s="2" t="str">
        <f>IF('Adjacent Counties'!CQ89="x",VLOOKUP('2013 0-64'!CQ$1,'2013 population'!$A$3:$E$102,3,FALSE),"")</f>
        <v/>
      </c>
      <c r="CR89" s="2" t="str">
        <f>IF('Adjacent Counties'!CR89="x",VLOOKUP('2013 0-64'!CR$1,'2013 population'!$A$3:$E$102,3,FALSE),"")</f>
        <v/>
      </c>
      <c r="CS89" s="2" t="str">
        <f>IF('Adjacent Counties'!CS89="x",VLOOKUP('2013 0-64'!CS$1,'2013 population'!$A$3:$E$102,3,FALSE),"")</f>
        <v/>
      </c>
      <c r="CT89" s="2" t="str">
        <f>IF('Adjacent Counties'!CT89="x",VLOOKUP('2013 0-64'!CT$1,'2013 population'!$A$3:$E$102,3,FALSE),"")</f>
        <v/>
      </c>
      <c r="CU89" s="2" t="str">
        <f>IF('Adjacent Counties'!CU89="x",VLOOKUP('2013 0-64'!CU$1,'2013 population'!$A$3:$E$102,3,FALSE),"")</f>
        <v/>
      </c>
      <c r="CV89" s="2" t="str">
        <f>IF('Adjacent Counties'!CV89="x",VLOOKUP('2013 0-64'!CV$1,'2013 population'!$A$3:$E$102,3,FALSE),"")</f>
        <v/>
      </c>
      <c r="CW89" s="2" t="str">
        <f>IF('Adjacent Counties'!CW89="x",VLOOKUP('2013 0-64'!CW$1,'2013 population'!$A$3:$E$102,3,FALSE),"")</f>
        <v/>
      </c>
      <c r="CX89" s="2">
        <f t="shared" si="2"/>
        <v>55767</v>
      </c>
      <c r="CY89" s="2">
        <f>SUMIF('Residents by Age'!B$2:B$422,"="&amp;'2013 0-64'!A89,'Residents by Age'!E$2:E$422)</f>
        <v>45</v>
      </c>
      <c r="CZ89" s="9">
        <f t="shared" si="3"/>
        <v>0.806928828877293</v>
      </c>
    </row>
    <row r="90" spans="1:104">
      <c r="A90" s="3" t="s">
        <v>88</v>
      </c>
      <c r="B90" s="2" t="str">
        <f>IF('Adjacent Counties'!B90="x",VLOOKUP('2013 0-64'!B$1,'2013 population'!$A$3:$E$102,3,FALSE),"")</f>
        <v/>
      </c>
      <c r="C90" s="2" t="str">
        <f>IF('Adjacent Counties'!C90="x",VLOOKUP('2013 0-64'!C$1,'2013 population'!$A$3:$E$102,3,FALSE),"")</f>
        <v/>
      </c>
      <c r="D90" s="2" t="str">
        <f>IF('Adjacent Counties'!D90="x",VLOOKUP('2013 0-64'!D$1,'2013 population'!$A$3:$E$102,3,FALSE),"")</f>
        <v/>
      </c>
      <c r="E90" s="2" t="str">
        <f>IF('Adjacent Counties'!E90="x",VLOOKUP('2013 0-64'!E$1,'2013 population'!$A$3:$E$102,3,FALSE),"")</f>
        <v/>
      </c>
      <c r="F90" s="2" t="str">
        <f>IF('Adjacent Counties'!F90="x",VLOOKUP('2013 0-64'!F$1,'2013 population'!$A$3:$E$102,3,FALSE),"")</f>
        <v/>
      </c>
      <c r="G90" s="2" t="str">
        <f>IF('Adjacent Counties'!G90="x",VLOOKUP('2013 0-64'!G$1,'2013 population'!$A$3:$E$102,3,FALSE),"")</f>
        <v/>
      </c>
      <c r="H90" s="2" t="str">
        <f>IF('Adjacent Counties'!H90="x",VLOOKUP('2013 0-64'!H$1,'2013 population'!$A$3:$E$102,3,FALSE),"")</f>
        <v/>
      </c>
      <c r="I90" s="2" t="str">
        <f>IF('Adjacent Counties'!I90="x",VLOOKUP('2013 0-64'!I$1,'2013 population'!$A$3:$E$102,3,FALSE),"")</f>
        <v/>
      </c>
      <c r="J90" s="2" t="str">
        <f>IF('Adjacent Counties'!J90="x",VLOOKUP('2013 0-64'!J$1,'2013 population'!$A$3:$E$102,3,FALSE),"")</f>
        <v/>
      </c>
      <c r="K90" s="2" t="str">
        <f>IF('Adjacent Counties'!K90="x",VLOOKUP('2013 0-64'!K$1,'2013 population'!$A$3:$E$102,3,FALSE),"")</f>
        <v/>
      </c>
      <c r="L90" s="2" t="str">
        <f>IF('Adjacent Counties'!L90="x",VLOOKUP('2013 0-64'!L$1,'2013 population'!$A$3:$E$102,3,FALSE),"")</f>
        <v/>
      </c>
      <c r="M90" s="2" t="str">
        <f>IF('Adjacent Counties'!M90="x",VLOOKUP('2013 0-64'!M$1,'2013 population'!$A$3:$E$102,3,FALSE),"")</f>
        <v/>
      </c>
      <c r="N90" s="2" t="str">
        <f>IF('Adjacent Counties'!N90="x",VLOOKUP('2013 0-64'!N$1,'2013 population'!$A$3:$E$102,3,FALSE),"")</f>
        <v/>
      </c>
      <c r="O90" s="2" t="str">
        <f>IF('Adjacent Counties'!O90="x",VLOOKUP('2013 0-64'!O$1,'2013 population'!$A$3:$E$102,3,FALSE),"")</f>
        <v/>
      </c>
      <c r="P90" s="2" t="str">
        <f>IF('Adjacent Counties'!P90="x",VLOOKUP('2013 0-64'!P$1,'2013 population'!$A$3:$E$102,3,FALSE),"")</f>
        <v/>
      </c>
      <c r="Q90" s="2" t="str">
        <f>IF('Adjacent Counties'!Q90="x",VLOOKUP('2013 0-64'!Q$1,'2013 population'!$A$3:$E$102,3,FALSE),"")</f>
        <v/>
      </c>
      <c r="R90" s="2" t="str">
        <f>IF('Adjacent Counties'!R90="x",VLOOKUP('2013 0-64'!R$1,'2013 population'!$A$3:$E$102,3,FALSE),"")</f>
        <v/>
      </c>
      <c r="S90" s="2" t="str">
        <f>IF('Adjacent Counties'!S90="x",VLOOKUP('2013 0-64'!S$1,'2013 population'!$A$3:$E$102,3,FALSE),"")</f>
        <v/>
      </c>
      <c r="T90" s="2" t="str">
        <f>IF('Adjacent Counties'!T90="x",VLOOKUP('2013 0-64'!T$1,'2013 population'!$A$3:$E$102,3,FALSE),"")</f>
        <v/>
      </c>
      <c r="U90" s="2" t="str">
        <f>IF('Adjacent Counties'!U90="x",VLOOKUP('2013 0-64'!U$1,'2013 population'!$A$3:$E$102,3,FALSE),"")</f>
        <v/>
      </c>
      <c r="V90" s="2" t="str">
        <f>IF('Adjacent Counties'!V90="x",VLOOKUP('2013 0-64'!V$1,'2013 population'!$A$3:$E$102,3,FALSE),"")</f>
        <v/>
      </c>
      <c r="W90" s="2" t="str">
        <f>IF('Adjacent Counties'!W90="x",VLOOKUP('2013 0-64'!W$1,'2013 population'!$A$3:$E$102,3,FALSE),"")</f>
        <v/>
      </c>
      <c r="X90" s="2" t="str">
        <f>IF('Adjacent Counties'!X90="x",VLOOKUP('2013 0-64'!X$1,'2013 population'!$A$3:$E$102,3,FALSE),"")</f>
        <v/>
      </c>
      <c r="Y90" s="2" t="str">
        <f>IF('Adjacent Counties'!Y90="x",VLOOKUP('2013 0-64'!Y$1,'2013 population'!$A$3:$E$102,3,FALSE),"")</f>
        <v/>
      </c>
      <c r="Z90" s="2" t="str">
        <f>IF('Adjacent Counties'!Z90="x",VLOOKUP('2013 0-64'!Z$1,'2013 population'!$A$3:$E$102,3,FALSE),"")</f>
        <v/>
      </c>
      <c r="AA90" s="2" t="str">
        <f>IF('Adjacent Counties'!AA90="x",VLOOKUP('2013 0-64'!AA$1,'2013 population'!$A$3:$E$102,3,FALSE),"")</f>
        <v/>
      </c>
      <c r="AB90" s="2" t="str">
        <f>IF('Adjacent Counties'!AB90="x",VLOOKUP('2013 0-64'!AB$1,'2013 population'!$A$3:$E$102,3,FALSE),"")</f>
        <v/>
      </c>
      <c r="AC90" s="2" t="str">
        <f>IF('Adjacent Counties'!AC90="x",VLOOKUP('2013 0-64'!AC$1,'2013 population'!$A$3:$E$102,3,FALSE),"")</f>
        <v/>
      </c>
      <c r="AD90" s="2" t="str">
        <f>IF('Adjacent Counties'!AD90="x",VLOOKUP('2013 0-64'!AD$1,'2013 population'!$A$3:$E$102,3,FALSE),"")</f>
        <v/>
      </c>
      <c r="AE90" s="2" t="str">
        <f>IF('Adjacent Counties'!AE90="x",VLOOKUP('2013 0-64'!AE$1,'2013 population'!$A$3:$E$102,3,FALSE),"")</f>
        <v/>
      </c>
      <c r="AF90" s="2" t="str">
        <f>IF('Adjacent Counties'!AF90="x",VLOOKUP('2013 0-64'!AF$1,'2013 population'!$A$3:$E$102,3,FALSE),"")</f>
        <v/>
      </c>
      <c r="AG90" s="2" t="str">
        <f>IF('Adjacent Counties'!AG90="x",VLOOKUP('2013 0-64'!AG$1,'2013 population'!$A$3:$E$102,3,FALSE),"")</f>
        <v/>
      </c>
      <c r="AH90" s="2" t="str">
        <f>IF('Adjacent Counties'!AH90="x",VLOOKUP('2013 0-64'!AH$1,'2013 population'!$A$3:$E$102,3,FALSE),"")</f>
        <v/>
      </c>
      <c r="AI90" s="2" t="str">
        <f>IF('Adjacent Counties'!AI90="x",VLOOKUP('2013 0-64'!AI$1,'2013 population'!$A$3:$E$102,3,FALSE),"")</f>
        <v/>
      </c>
      <c r="AJ90" s="2" t="str">
        <f>IF('Adjacent Counties'!AJ90="x",VLOOKUP('2013 0-64'!AJ$1,'2013 population'!$A$3:$E$102,3,FALSE),"")</f>
        <v/>
      </c>
      <c r="AK90" s="2" t="str">
        <f>IF('Adjacent Counties'!AK90="x",VLOOKUP('2013 0-64'!AK$1,'2013 population'!$A$3:$E$102,3,FALSE),"")</f>
        <v/>
      </c>
      <c r="AL90" s="2" t="str">
        <f>IF('Adjacent Counties'!AL90="x",VLOOKUP('2013 0-64'!AL$1,'2013 population'!$A$3:$E$102,3,FALSE),"")</f>
        <v/>
      </c>
      <c r="AM90" s="2" t="str">
        <f>IF('Adjacent Counties'!AM90="x",VLOOKUP('2013 0-64'!AM$1,'2013 population'!$A$3:$E$102,3,FALSE),"")</f>
        <v/>
      </c>
      <c r="AN90" s="2" t="str">
        <f>IF('Adjacent Counties'!AN90="x",VLOOKUP('2013 0-64'!AN$1,'2013 population'!$A$3:$E$102,3,FALSE),"")</f>
        <v/>
      </c>
      <c r="AO90" s="2" t="str">
        <f>IF('Adjacent Counties'!AO90="x",VLOOKUP('2013 0-64'!AO$1,'2013 population'!$A$3:$E$102,3,FALSE),"")</f>
        <v/>
      </c>
      <c r="AP90" s="2" t="str">
        <f>IF('Adjacent Counties'!AP90="x",VLOOKUP('2013 0-64'!AP$1,'2013 population'!$A$3:$E$102,3,FALSE),"")</f>
        <v/>
      </c>
      <c r="AQ90" s="2" t="str">
        <f>IF('Adjacent Counties'!AQ90="x",VLOOKUP('2013 0-64'!AQ$1,'2013 population'!$A$3:$E$102,3,FALSE),"")</f>
        <v/>
      </c>
      <c r="AR90" s="2" t="str">
        <f>IF('Adjacent Counties'!AR90="x",VLOOKUP('2013 0-64'!AR$1,'2013 population'!$A$3:$E$102,3,FALSE),"")</f>
        <v/>
      </c>
      <c r="AS90" s="2" t="str">
        <f>IF('Adjacent Counties'!AS90="x",VLOOKUP('2013 0-64'!AS$1,'2013 population'!$A$3:$E$102,3,FALSE),"")</f>
        <v/>
      </c>
      <c r="AT90" s="2" t="str">
        <f>IF('Adjacent Counties'!AT90="x",VLOOKUP('2013 0-64'!AT$1,'2013 population'!$A$3:$E$102,3,FALSE),"")</f>
        <v/>
      </c>
      <c r="AU90" s="2" t="str">
        <f>IF('Adjacent Counties'!AU90="x",VLOOKUP('2013 0-64'!AU$1,'2013 population'!$A$3:$E$102,3,FALSE),"")</f>
        <v/>
      </c>
      <c r="AV90" s="2" t="str">
        <f>IF('Adjacent Counties'!AV90="x",VLOOKUP('2013 0-64'!AV$1,'2013 population'!$A$3:$E$102,3,FALSE),"")</f>
        <v/>
      </c>
      <c r="AW90" s="2">
        <f>IF('Adjacent Counties'!AW90="x",VLOOKUP('2013 0-64'!AW$1,'2013 population'!$A$3:$E$102,3,FALSE),"")</f>
        <v>533</v>
      </c>
      <c r="AX90" s="2" t="str">
        <f>IF('Adjacent Counties'!AX90="x",VLOOKUP('2013 0-64'!AX$1,'2013 population'!$A$3:$E$102,3,FALSE),"")</f>
        <v/>
      </c>
      <c r="AY90" s="2" t="str">
        <f>IF('Adjacent Counties'!AY90="x",VLOOKUP('2013 0-64'!AY$1,'2013 population'!$A$3:$E$102,3,FALSE),"")</f>
        <v/>
      </c>
      <c r="AZ90" s="2" t="str">
        <f>IF('Adjacent Counties'!AZ90="x",VLOOKUP('2013 0-64'!AZ$1,'2013 population'!$A$3:$E$102,3,FALSE),"")</f>
        <v/>
      </c>
      <c r="BA90" s="2" t="str">
        <f>IF('Adjacent Counties'!BA90="x",VLOOKUP('2013 0-64'!BA$1,'2013 population'!$A$3:$E$102,3,FALSE),"")</f>
        <v/>
      </c>
      <c r="BB90" s="2" t="str">
        <f>IF('Adjacent Counties'!BB90="x",VLOOKUP('2013 0-64'!BB$1,'2013 population'!$A$3:$E$102,3,FALSE),"")</f>
        <v/>
      </c>
      <c r="BC90" s="2" t="str">
        <f>IF('Adjacent Counties'!BC90="x",VLOOKUP('2013 0-64'!BC$1,'2013 population'!$A$3:$E$102,3,FALSE),"")</f>
        <v/>
      </c>
      <c r="BD90" s="2" t="str">
        <f>IF('Adjacent Counties'!BD90="x",VLOOKUP('2013 0-64'!BD$1,'2013 population'!$A$3:$E$102,3,FALSE),"")</f>
        <v/>
      </c>
      <c r="BE90" s="2" t="str">
        <f>IF('Adjacent Counties'!BE90="x",VLOOKUP('2013 0-64'!BE$1,'2013 population'!$A$3:$E$102,3,FALSE),"")</f>
        <v/>
      </c>
      <c r="BF90" s="2" t="str">
        <f>IF('Adjacent Counties'!BF90="x",VLOOKUP('2013 0-64'!BF$1,'2013 population'!$A$3:$E$102,3,FALSE),"")</f>
        <v/>
      </c>
      <c r="BG90" s="2" t="str">
        <f>IF('Adjacent Counties'!BG90="x",VLOOKUP('2013 0-64'!BG$1,'2013 population'!$A$3:$E$102,3,FALSE),"")</f>
        <v/>
      </c>
      <c r="BH90" s="2" t="str">
        <f>IF('Adjacent Counties'!BH90="x",VLOOKUP('2013 0-64'!BH$1,'2013 population'!$A$3:$E$102,3,FALSE),"")</f>
        <v/>
      </c>
      <c r="BI90" s="2" t="str">
        <f>IF('Adjacent Counties'!BI90="x",VLOOKUP('2013 0-64'!BI$1,'2013 population'!$A$3:$E$102,3,FALSE),"")</f>
        <v/>
      </c>
      <c r="BJ90" s="2" t="str">
        <f>IF('Adjacent Counties'!BJ90="x",VLOOKUP('2013 0-64'!BJ$1,'2013 population'!$A$3:$E$102,3,FALSE),"")</f>
        <v/>
      </c>
      <c r="BK90" s="2" t="str">
        <f>IF('Adjacent Counties'!BK90="x",VLOOKUP('2013 0-64'!BK$1,'2013 population'!$A$3:$E$102,3,FALSE),"")</f>
        <v/>
      </c>
      <c r="BL90" s="2" t="str">
        <f>IF('Adjacent Counties'!BL90="x",VLOOKUP('2013 0-64'!BL$1,'2013 population'!$A$3:$E$102,3,FALSE),"")</f>
        <v/>
      </c>
      <c r="BM90" s="2" t="str">
        <f>IF('Adjacent Counties'!BM90="x",VLOOKUP('2013 0-64'!BM$1,'2013 population'!$A$3:$E$102,3,FALSE),"")</f>
        <v/>
      </c>
      <c r="BN90" s="2" t="str">
        <f>IF('Adjacent Counties'!BN90="x",VLOOKUP('2013 0-64'!BN$1,'2013 population'!$A$3:$E$102,3,FALSE),"")</f>
        <v/>
      </c>
      <c r="BO90" s="2" t="str">
        <f>IF('Adjacent Counties'!BO90="x",VLOOKUP('2013 0-64'!BO$1,'2013 population'!$A$3:$E$102,3,FALSE),"")</f>
        <v/>
      </c>
      <c r="BP90" s="2" t="str">
        <f>IF('Adjacent Counties'!BP90="x",VLOOKUP('2013 0-64'!BP$1,'2013 population'!$A$3:$E$102,3,FALSE),"")</f>
        <v/>
      </c>
      <c r="BQ90" s="2" t="str">
        <f>IF('Adjacent Counties'!BQ90="x",VLOOKUP('2013 0-64'!BQ$1,'2013 population'!$A$3:$E$102,3,FALSE),"")</f>
        <v/>
      </c>
      <c r="BR90" s="2" t="str">
        <f>IF('Adjacent Counties'!BR90="x",VLOOKUP('2013 0-64'!BR$1,'2013 population'!$A$3:$E$102,3,FALSE),"")</f>
        <v/>
      </c>
      <c r="BS90" s="2" t="str">
        <f>IF('Adjacent Counties'!BS90="x",VLOOKUP('2013 0-64'!BS$1,'2013 population'!$A$3:$E$102,3,FALSE),"")</f>
        <v/>
      </c>
      <c r="BT90" s="2" t="str">
        <f>IF('Adjacent Counties'!BT90="x",VLOOKUP('2013 0-64'!BT$1,'2013 population'!$A$3:$E$102,3,FALSE),"")</f>
        <v/>
      </c>
      <c r="BU90" s="2" t="str">
        <f>IF('Adjacent Counties'!BU90="x",VLOOKUP('2013 0-64'!BU$1,'2013 population'!$A$3:$E$102,3,FALSE),"")</f>
        <v/>
      </c>
      <c r="BV90" s="2" t="str">
        <f>IF('Adjacent Counties'!BV90="x",VLOOKUP('2013 0-64'!BV$1,'2013 population'!$A$3:$E$102,3,FALSE),"")</f>
        <v/>
      </c>
      <c r="BW90" s="2" t="str">
        <f>IF('Adjacent Counties'!BW90="x",VLOOKUP('2013 0-64'!BW$1,'2013 population'!$A$3:$E$102,3,FALSE),"")</f>
        <v/>
      </c>
      <c r="BX90" s="2" t="str">
        <f>IF('Adjacent Counties'!BX90="x",VLOOKUP('2013 0-64'!BX$1,'2013 population'!$A$3:$E$102,3,FALSE),"")</f>
        <v/>
      </c>
      <c r="BY90" s="2" t="str">
        <f>IF('Adjacent Counties'!BY90="x",VLOOKUP('2013 0-64'!BY$1,'2013 population'!$A$3:$E$102,3,FALSE),"")</f>
        <v/>
      </c>
      <c r="BZ90" s="2" t="str">
        <f>IF('Adjacent Counties'!BZ90="x",VLOOKUP('2013 0-64'!BZ$1,'2013 population'!$A$3:$E$102,3,FALSE),"")</f>
        <v/>
      </c>
      <c r="CA90" s="2" t="str">
        <f>IF('Adjacent Counties'!CA90="x",VLOOKUP('2013 0-64'!CA$1,'2013 population'!$A$3:$E$102,3,FALSE),"")</f>
        <v/>
      </c>
      <c r="CB90" s="2" t="str">
        <f>IF('Adjacent Counties'!CB90="x",VLOOKUP('2013 0-64'!CB$1,'2013 population'!$A$3:$E$102,3,FALSE),"")</f>
        <v/>
      </c>
      <c r="CC90" s="2" t="str">
        <f>IF('Adjacent Counties'!CC90="x",VLOOKUP('2013 0-64'!CC$1,'2013 population'!$A$3:$E$102,3,FALSE),"")</f>
        <v/>
      </c>
      <c r="CD90" s="2" t="str">
        <f>IF('Adjacent Counties'!CD90="x",VLOOKUP('2013 0-64'!CD$1,'2013 population'!$A$3:$E$102,3,FALSE),"")</f>
        <v/>
      </c>
      <c r="CE90" s="2" t="str">
        <f>IF('Adjacent Counties'!CE90="x",VLOOKUP('2013 0-64'!CE$1,'2013 population'!$A$3:$E$102,3,FALSE),"")</f>
        <v/>
      </c>
      <c r="CF90" s="2" t="str">
        <f>IF('Adjacent Counties'!CF90="x",VLOOKUP('2013 0-64'!CF$1,'2013 population'!$A$3:$E$102,3,FALSE),"")</f>
        <v/>
      </c>
      <c r="CG90" s="2" t="str">
        <f>IF('Adjacent Counties'!CG90="x",VLOOKUP('2013 0-64'!CG$1,'2013 population'!$A$3:$E$102,3,FALSE),"")</f>
        <v/>
      </c>
      <c r="CH90" s="2" t="str">
        <f>IF('Adjacent Counties'!CH90="x",VLOOKUP('2013 0-64'!CH$1,'2013 population'!$A$3:$E$102,3,FALSE),"")</f>
        <v/>
      </c>
      <c r="CI90" s="2" t="str">
        <f>IF('Adjacent Counties'!CI90="x",VLOOKUP('2013 0-64'!CI$1,'2013 population'!$A$3:$E$102,3,FALSE),"")</f>
        <v/>
      </c>
      <c r="CJ90" s="2" t="str">
        <f>IF('Adjacent Counties'!CJ90="x",VLOOKUP('2013 0-64'!CJ$1,'2013 population'!$A$3:$E$102,3,FALSE),"")</f>
        <v/>
      </c>
      <c r="CK90" s="2" t="str">
        <f>IF('Adjacent Counties'!CK90="x",VLOOKUP('2013 0-64'!CK$1,'2013 population'!$A$3:$E$102,3,FALSE),"")</f>
        <v/>
      </c>
      <c r="CL90" s="2">
        <f>IF('Adjacent Counties'!CL90="x",VLOOKUP('2013 0-64'!CL$1,'2013 population'!$A$3:$E$102,3,FALSE),"")</f>
        <v>408</v>
      </c>
      <c r="CM90" s="2" t="str">
        <f>IF('Adjacent Counties'!CM90="x",VLOOKUP('2013 0-64'!CM$1,'2013 population'!$A$3:$E$102,3,FALSE),"")</f>
        <v/>
      </c>
      <c r="CN90" s="2" t="str">
        <f>IF('Adjacent Counties'!CN90="x",VLOOKUP('2013 0-64'!CN$1,'2013 population'!$A$3:$E$102,3,FALSE),"")</f>
        <v/>
      </c>
      <c r="CO90" s="2" t="str">
        <f>IF('Adjacent Counties'!CO90="x",VLOOKUP('2013 0-64'!CO$1,'2013 population'!$A$3:$E$102,3,FALSE),"")</f>
        <v/>
      </c>
      <c r="CP90" s="2" t="str">
        <f>IF('Adjacent Counties'!CP90="x",VLOOKUP('2013 0-64'!CP$1,'2013 population'!$A$3:$E$102,3,FALSE),"")</f>
        <v/>
      </c>
      <c r="CQ90" s="2">
        <f>IF('Adjacent Counties'!CQ90="x",VLOOKUP('2013 0-64'!CQ$1,'2013 population'!$A$3:$E$102,3,FALSE),"")</f>
        <v>1436</v>
      </c>
      <c r="CR90" s="2" t="str">
        <f>IF('Adjacent Counties'!CR90="x",VLOOKUP('2013 0-64'!CR$1,'2013 population'!$A$3:$E$102,3,FALSE),"")</f>
        <v/>
      </c>
      <c r="CS90" s="2" t="str">
        <f>IF('Adjacent Counties'!CS90="x",VLOOKUP('2013 0-64'!CS$1,'2013 population'!$A$3:$E$102,3,FALSE),"")</f>
        <v/>
      </c>
      <c r="CT90" s="2" t="str">
        <f>IF('Adjacent Counties'!CT90="x",VLOOKUP('2013 0-64'!CT$1,'2013 population'!$A$3:$E$102,3,FALSE),"")</f>
        <v/>
      </c>
      <c r="CU90" s="2" t="str">
        <f>IF('Adjacent Counties'!CU90="x",VLOOKUP('2013 0-64'!CU$1,'2013 population'!$A$3:$E$102,3,FALSE),"")</f>
        <v/>
      </c>
      <c r="CV90" s="2" t="str">
        <f>IF('Adjacent Counties'!CV90="x",VLOOKUP('2013 0-64'!CV$1,'2013 population'!$A$3:$E$102,3,FALSE),"")</f>
        <v/>
      </c>
      <c r="CW90" s="2" t="str">
        <f>IF('Adjacent Counties'!CW90="x",VLOOKUP('2013 0-64'!CW$1,'2013 population'!$A$3:$E$102,3,FALSE),"")</f>
        <v/>
      </c>
      <c r="CX90" s="2">
        <f t="shared" si="2"/>
        <v>2377</v>
      </c>
      <c r="CY90" s="2">
        <f>SUMIF('Residents by Age'!B$2:B$422,"="&amp;'2013 0-64'!A90,'Residents by Age'!E$2:E$422)</f>
        <v>0</v>
      </c>
      <c r="CZ90" s="9">
        <f t="shared" si="3"/>
        <v>0</v>
      </c>
    </row>
    <row r="91" spans="1:104">
      <c r="A91" s="3" t="s">
        <v>89</v>
      </c>
      <c r="B91" s="2" t="str">
        <f>IF('Adjacent Counties'!B91="x",VLOOKUP('2013 0-64'!B$1,'2013 population'!$A$3:$E$102,3,FALSE),"")</f>
        <v/>
      </c>
      <c r="C91" s="2" t="str">
        <f>IF('Adjacent Counties'!C91="x",VLOOKUP('2013 0-64'!C$1,'2013 population'!$A$3:$E$102,3,FALSE),"")</f>
        <v/>
      </c>
      <c r="D91" s="2" t="str">
        <f>IF('Adjacent Counties'!D91="x",VLOOKUP('2013 0-64'!D$1,'2013 population'!$A$3:$E$102,3,FALSE),"")</f>
        <v/>
      </c>
      <c r="E91" s="2">
        <f>IF('Adjacent Counties'!E91="x",VLOOKUP('2013 0-64'!E$1,'2013 population'!$A$3:$E$102,3,FALSE),"")</f>
        <v>2317</v>
      </c>
      <c r="F91" s="2" t="str">
        <f>IF('Adjacent Counties'!F91="x",VLOOKUP('2013 0-64'!F$1,'2013 population'!$A$3:$E$102,3,FALSE),"")</f>
        <v/>
      </c>
      <c r="G91" s="2" t="str">
        <f>IF('Adjacent Counties'!G91="x",VLOOKUP('2013 0-64'!G$1,'2013 population'!$A$3:$E$102,3,FALSE),"")</f>
        <v/>
      </c>
      <c r="H91" s="2" t="str">
        <f>IF('Adjacent Counties'!H91="x",VLOOKUP('2013 0-64'!H$1,'2013 population'!$A$3:$E$102,3,FALSE),"")</f>
        <v/>
      </c>
      <c r="I91" s="2" t="str">
        <f>IF('Adjacent Counties'!I91="x",VLOOKUP('2013 0-64'!I$1,'2013 population'!$A$3:$E$102,3,FALSE),"")</f>
        <v/>
      </c>
      <c r="J91" s="2" t="str">
        <f>IF('Adjacent Counties'!J91="x",VLOOKUP('2013 0-64'!J$1,'2013 population'!$A$3:$E$102,3,FALSE),"")</f>
        <v/>
      </c>
      <c r="K91" s="2" t="str">
        <f>IF('Adjacent Counties'!K91="x",VLOOKUP('2013 0-64'!K$1,'2013 population'!$A$3:$E$102,3,FALSE),"")</f>
        <v/>
      </c>
      <c r="L91" s="2" t="str">
        <f>IF('Adjacent Counties'!L91="x",VLOOKUP('2013 0-64'!L$1,'2013 population'!$A$3:$E$102,3,FALSE),"")</f>
        <v/>
      </c>
      <c r="M91" s="2" t="str">
        <f>IF('Adjacent Counties'!M91="x",VLOOKUP('2013 0-64'!M$1,'2013 population'!$A$3:$E$102,3,FALSE),"")</f>
        <v/>
      </c>
      <c r="N91" s="2">
        <f>IF('Adjacent Counties'!N91="x",VLOOKUP('2013 0-64'!N$1,'2013 population'!$A$3:$E$102,3,FALSE),"")</f>
        <v>13442</v>
      </c>
      <c r="O91" s="2" t="str">
        <f>IF('Adjacent Counties'!O91="x",VLOOKUP('2013 0-64'!O$1,'2013 population'!$A$3:$E$102,3,FALSE),"")</f>
        <v/>
      </c>
      <c r="P91" s="2" t="str">
        <f>IF('Adjacent Counties'!P91="x",VLOOKUP('2013 0-64'!P$1,'2013 population'!$A$3:$E$102,3,FALSE),"")</f>
        <v/>
      </c>
      <c r="Q91" s="2" t="str">
        <f>IF('Adjacent Counties'!Q91="x",VLOOKUP('2013 0-64'!Q$1,'2013 population'!$A$3:$E$102,3,FALSE),"")</f>
        <v/>
      </c>
      <c r="R91" s="2" t="str">
        <f>IF('Adjacent Counties'!R91="x",VLOOKUP('2013 0-64'!R$1,'2013 population'!$A$3:$E$102,3,FALSE),"")</f>
        <v/>
      </c>
      <c r="S91" s="2" t="str">
        <f>IF('Adjacent Counties'!S91="x",VLOOKUP('2013 0-64'!S$1,'2013 population'!$A$3:$E$102,3,FALSE),"")</f>
        <v/>
      </c>
      <c r="T91" s="2" t="str">
        <f>IF('Adjacent Counties'!T91="x",VLOOKUP('2013 0-64'!T$1,'2013 population'!$A$3:$E$102,3,FALSE),"")</f>
        <v/>
      </c>
      <c r="U91" s="2" t="str">
        <f>IF('Adjacent Counties'!U91="x",VLOOKUP('2013 0-64'!U$1,'2013 population'!$A$3:$E$102,3,FALSE),"")</f>
        <v/>
      </c>
      <c r="V91" s="2" t="str">
        <f>IF('Adjacent Counties'!V91="x",VLOOKUP('2013 0-64'!V$1,'2013 population'!$A$3:$E$102,3,FALSE),"")</f>
        <v/>
      </c>
      <c r="W91" s="2" t="str">
        <f>IF('Adjacent Counties'!W91="x",VLOOKUP('2013 0-64'!W$1,'2013 population'!$A$3:$E$102,3,FALSE),"")</f>
        <v/>
      </c>
      <c r="X91" s="2" t="str">
        <f>IF('Adjacent Counties'!X91="x",VLOOKUP('2013 0-64'!X$1,'2013 population'!$A$3:$E$102,3,FALSE),"")</f>
        <v/>
      </c>
      <c r="Y91" s="2" t="str">
        <f>IF('Adjacent Counties'!Y91="x",VLOOKUP('2013 0-64'!Y$1,'2013 population'!$A$3:$E$102,3,FALSE),"")</f>
        <v/>
      </c>
      <c r="Z91" s="2" t="str">
        <f>IF('Adjacent Counties'!Z91="x",VLOOKUP('2013 0-64'!Z$1,'2013 population'!$A$3:$E$102,3,FALSE),"")</f>
        <v/>
      </c>
      <c r="AA91" s="2" t="str">
        <f>IF('Adjacent Counties'!AA91="x",VLOOKUP('2013 0-64'!AA$1,'2013 population'!$A$3:$E$102,3,FALSE),"")</f>
        <v/>
      </c>
      <c r="AB91" s="2" t="str">
        <f>IF('Adjacent Counties'!AB91="x",VLOOKUP('2013 0-64'!AB$1,'2013 population'!$A$3:$E$102,3,FALSE),"")</f>
        <v/>
      </c>
      <c r="AC91" s="2" t="str">
        <f>IF('Adjacent Counties'!AC91="x",VLOOKUP('2013 0-64'!AC$1,'2013 population'!$A$3:$E$102,3,FALSE),"")</f>
        <v/>
      </c>
      <c r="AD91" s="2" t="str">
        <f>IF('Adjacent Counties'!AD91="x",VLOOKUP('2013 0-64'!AD$1,'2013 population'!$A$3:$E$102,3,FALSE),"")</f>
        <v/>
      </c>
      <c r="AE91" s="2" t="str">
        <f>IF('Adjacent Counties'!AE91="x",VLOOKUP('2013 0-64'!AE$1,'2013 population'!$A$3:$E$102,3,FALSE),"")</f>
        <v/>
      </c>
      <c r="AF91" s="2" t="str">
        <f>IF('Adjacent Counties'!AF91="x",VLOOKUP('2013 0-64'!AF$1,'2013 population'!$A$3:$E$102,3,FALSE),"")</f>
        <v/>
      </c>
      <c r="AG91" s="2" t="str">
        <f>IF('Adjacent Counties'!AG91="x",VLOOKUP('2013 0-64'!AG$1,'2013 population'!$A$3:$E$102,3,FALSE),"")</f>
        <v/>
      </c>
      <c r="AH91" s="2" t="str">
        <f>IF('Adjacent Counties'!AH91="x",VLOOKUP('2013 0-64'!AH$1,'2013 population'!$A$3:$E$102,3,FALSE),"")</f>
        <v/>
      </c>
      <c r="AI91" s="2" t="str">
        <f>IF('Adjacent Counties'!AI91="x",VLOOKUP('2013 0-64'!AI$1,'2013 population'!$A$3:$E$102,3,FALSE),"")</f>
        <v/>
      </c>
      <c r="AJ91" s="2" t="str">
        <f>IF('Adjacent Counties'!AJ91="x",VLOOKUP('2013 0-64'!AJ$1,'2013 population'!$A$3:$E$102,3,FALSE),"")</f>
        <v/>
      </c>
      <c r="AK91" s="2" t="str">
        <f>IF('Adjacent Counties'!AK91="x",VLOOKUP('2013 0-64'!AK$1,'2013 population'!$A$3:$E$102,3,FALSE),"")</f>
        <v/>
      </c>
      <c r="AL91" s="2" t="str">
        <f>IF('Adjacent Counties'!AL91="x",VLOOKUP('2013 0-64'!AL$1,'2013 population'!$A$3:$E$102,3,FALSE),"")</f>
        <v/>
      </c>
      <c r="AM91" s="2" t="str">
        <f>IF('Adjacent Counties'!AM91="x",VLOOKUP('2013 0-64'!AM$1,'2013 population'!$A$3:$E$102,3,FALSE),"")</f>
        <v/>
      </c>
      <c r="AN91" s="2" t="str">
        <f>IF('Adjacent Counties'!AN91="x",VLOOKUP('2013 0-64'!AN$1,'2013 population'!$A$3:$E$102,3,FALSE),"")</f>
        <v/>
      </c>
      <c r="AO91" s="2" t="str">
        <f>IF('Adjacent Counties'!AO91="x",VLOOKUP('2013 0-64'!AO$1,'2013 population'!$A$3:$E$102,3,FALSE),"")</f>
        <v/>
      </c>
      <c r="AP91" s="2" t="str">
        <f>IF('Adjacent Counties'!AP91="x",VLOOKUP('2013 0-64'!AP$1,'2013 population'!$A$3:$E$102,3,FALSE),"")</f>
        <v/>
      </c>
      <c r="AQ91" s="2" t="str">
        <f>IF('Adjacent Counties'!AQ91="x",VLOOKUP('2013 0-64'!AQ$1,'2013 population'!$A$3:$E$102,3,FALSE),"")</f>
        <v/>
      </c>
      <c r="AR91" s="2" t="str">
        <f>IF('Adjacent Counties'!AR91="x",VLOOKUP('2013 0-64'!AR$1,'2013 population'!$A$3:$E$102,3,FALSE),"")</f>
        <v/>
      </c>
      <c r="AS91" s="2" t="str">
        <f>IF('Adjacent Counties'!AS91="x",VLOOKUP('2013 0-64'!AS$1,'2013 population'!$A$3:$E$102,3,FALSE),"")</f>
        <v/>
      </c>
      <c r="AT91" s="2" t="str">
        <f>IF('Adjacent Counties'!AT91="x",VLOOKUP('2013 0-64'!AT$1,'2013 population'!$A$3:$E$102,3,FALSE),"")</f>
        <v/>
      </c>
      <c r="AU91" s="2" t="str">
        <f>IF('Adjacent Counties'!AU91="x",VLOOKUP('2013 0-64'!AU$1,'2013 population'!$A$3:$E$102,3,FALSE),"")</f>
        <v/>
      </c>
      <c r="AV91" s="2" t="str">
        <f>IF('Adjacent Counties'!AV91="x",VLOOKUP('2013 0-64'!AV$1,'2013 population'!$A$3:$E$102,3,FALSE),"")</f>
        <v/>
      </c>
      <c r="AW91" s="2" t="str">
        <f>IF('Adjacent Counties'!AW91="x",VLOOKUP('2013 0-64'!AW$1,'2013 population'!$A$3:$E$102,3,FALSE),"")</f>
        <v/>
      </c>
      <c r="AX91" s="2" t="str">
        <f>IF('Adjacent Counties'!AX91="x",VLOOKUP('2013 0-64'!AX$1,'2013 population'!$A$3:$E$102,3,FALSE),"")</f>
        <v/>
      </c>
      <c r="AY91" s="2" t="str">
        <f>IF('Adjacent Counties'!AY91="x",VLOOKUP('2013 0-64'!AY$1,'2013 population'!$A$3:$E$102,3,FALSE),"")</f>
        <v/>
      </c>
      <c r="AZ91" s="2" t="str">
        <f>IF('Adjacent Counties'!AZ91="x",VLOOKUP('2013 0-64'!AZ$1,'2013 population'!$A$3:$E$102,3,FALSE),"")</f>
        <v/>
      </c>
      <c r="BA91" s="2" t="str">
        <f>IF('Adjacent Counties'!BA91="x",VLOOKUP('2013 0-64'!BA$1,'2013 population'!$A$3:$E$102,3,FALSE),"")</f>
        <v/>
      </c>
      <c r="BB91" s="2" t="str">
        <f>IF('Adjacent Counties'!BB91="x",VLOOKUP('2013 0-64'!BB$1,'2013 population'!$A$3:$E$102,3,FALSE),"")</f>
        <v/>
      </c>
      <c r="BC91" s="2" t="str">
        <f>IF('Adjacent Counties'!BC91="x",VLOOKUP('2013 0-64'!BC$1,'2013 population'!$A$3:$E$102,3,FALSE),"")</f>
        <v/>
      </c>
      <c r="BD91" s="2" t="str">
        <f>IF('Adjacent Counties'!BD91="x",VLOOKUP('2013 0-64'!BD$1,'2013 population'!$A$3:$E$102,3,FALSE),"")</f>
        <v/>
      </c>
      <c r="BE91" s="2" t="str">
        <f>IF('Adjacent Counties'!BE91="x",VLOOKUP('2013 0-64'!BE$1,'2013 population'!$A$3:$E$102,3,FALSE),"")</f>
        <v/>
      </c>
      <c r="BF91" s="2" t="str">
        <f>IF('Adjacent Counties'!BF91="x",VLOOKUP('2013 0-64'!BF$1,'2013 population'!$A$3:$E$102,3,FALSE),"")</f>
        <v/>
      </c>
      <c r="BG91" s="2" t="str">
        <f>IF('Adjacent Counties'!BG91="x",VLOOKUP('2013 0-64'!BG$1,'2013 population'!$A$3:$E$102,3,FALSE),"")</f>
        <v/>
      </c>
      <c r="BH91" s="2" t="str">
        <f>IF('Adjacent Counties'!BH91="x",VLOOKUP('2013 0-64'!BH$1,'2013 population'!$A$3:$E$102,3,FALSE),"")</f>
        <v/>
      </c>
      <c r="BI91" s="2">
        <f>IF('Adjacent Counties'!BI91="x",VLOOKUP('2013 0-64'!BI$1,'2013 population'!$A$3:$E$102,3,FALSE),"")</f>
        <v>57836</v>
      </c>
      <c r="BJ91" s="2" t="str">
        <f>IF('Adjacent Counties'!BJ91="x",VLOOKUP('2013 0-64'!BJ$1,'2013 population'!$A$3:$E$102,3,FALSE),"")</f>
        <v/>
      </c>
      <c r="BK91" s="2" t="str">
        <f>IF('Adjacent Counties'!BK91="x",VLOOKUP('2013 0-64'!BK$1,'2013 population'!$A$3:$E$102,3,FALSE),"")</f>
        <v/>
      </c>
      <c r="BL91" s="2" t="str">
        <f>IF('Adjacent Counties'!BL91="x",VLOOKUP('2013 0-64'!BL$1,'2013 population'!$A$3:$E$102,3,FALSE),"")</f>
        <v/>
      </c>
      <c r="BM91" s="2" t="str">
        <f>IF('Adjacent Counties'!BM91="x",VLOOKUP('2013 0-64'!BM$1,'2013 population'!$A$3:$E$102,3,FALSE),"")</f>
        <v/>
      </c>
      <c r="BN91" s="2" t="str">
        <f>IF('Adjacent Counties'!BN91="x",VLOOKUP('2013 0-64'!BN$1,'2013 population'!$A$3:$E$102,3,FALSE),"")</f>
        <v/>
      </c>
      <c r="BO91" s="2" t="str">
        <f>IF('Adjacent Counties'!BO91="x",VLOOKUP('2013 0-64'!BO$1,'2013 population'!$A$3:$E$102,3,FALSE),"")</f>
        <v/>
      </c>
      <c r="BP91" s="2" t="str">
        <f>IF('Adjacent Counties'!BP91="x",VLOOKUP('2013 0-64'!BP$1,'2013 population'!$A$3:$E$102,3,FALSE),"")</f>
        <v/>
      </c>
      <c r="BQ91" s="2" t="str">
        <f>IF('Adjacent Counties'!BQ91="x",VLOOKUP('2013 0-64'!BQ$1,'2013 population'!$A$3:$E$102,3,FALSE),"")</f>
        <v/>
      </c>
      <c r="BR91" s="2" t="str">
        <f>IF('Adjacent Counties'!BR91="x",VLOOKUP('2013 0-64'!BR$1,'2013 population'!$A$3:$E$102,3,FALSE),"")</f>
        <v/>
      </c>
      <c r="BS91" s="2" t="str">
        <f>IF('Adjacent Counties'!BS91="x",VLOOKUP('2013 0-64'!BS$1,'2013 population'!$A$3:$E$102,3,FALSE),"")</f>
        <v/>
      </c>
      <c r="BT91" s="2" t="str">
        <f>IF('Adjacent Counties'!BT91="x",VLOOKUP('2013 0-64'!BT$1,'2013 population'!$A$3:$E$102,3,FALSE),"")</f>
        <v/>
      </c>
      <c r="BU91" s="2" t="str">
        <f>IF('Adjacent Counties'!BU91="x",VLOOKUP('2013 0-64'!BU$1,'2013 population'!$A$3:$E$102,3,FALSE),"")</f>
        <v/>
      </c>
      <c r="BV91" s="2" t="str">
        <f>IF('Adjacent Counties'!BV91="x",VLOOKUP('2013 0-64'!BV$1,'2013 population'!$A$3:$E$102,3,FALSE),"")</f>
        <v/>
      </c>
      <c r="BW91" s="2" t="str">
        <f>IF('Adjacent Counties'!BW91="x",VLOOKUP('2013 0-64'!BW$1,'2013 population'!$A$3:$E$102,3,FALSE),"")</f>
        <v/>
      </c>
      <c r="BX91" s="2" t="str">
        <f>IF('Adjacent Counties'!BX91="x",VLOOKUP('2013 0-64'!BX$1,'2013 population'!$A$3:$E$102,3,FALSE),"")</f>
        <v/>
      </c>
      <c r="BY91" s="2" t="str">
        <f>IF('Adjacent Counties'!BY91="x",VLOOKUP('2013 0-64'!BY$1,'2013 population'!$A$3:$E$102,3,FALSE),"")</f>
        <v/>
      </c>
      <c r="BZ91" s="2" t="str">
        <f>IF('Adjacent Counties'!BZ91="x",VLOOKUP('2013 0-64'!BZ$1,'2013 population'!$A$3:$E$102,3,FALSE),"")</f>
        <v/>
      </c>
      <c r="CA91" s="2" t="str">
        <f>IF('Adjacent Counties'!CA91="x",VLOOKUP('2013 0-64'!CA$1,'2013 population'!$A$3:$E$102,3,FALSE),"")</f>
        <v/>
      </c>
      <c r="CB91" s="2" t="str">
        <f>IF('Adjacent Counties'!CB91="x",VLOOKUP('2013 0-64'!CB$1,'2013 population'!$A$3:$E$102,3,FALSE),"")</f>
        <v/>
      </c>
      <c r="CC91" s="2" t="str">
        <f>IF('Adjacent Counties'!CC91="x",VLOOKUP('2013 0-64'!CC$1,'2013 population'!$A$3:$E$102,3,FALSE),"")</f>
        <v/>
      </c>
      <c r="CD91" s="2" t="str">
        <f>IF('Adjacent Counties'!CD91="x",VLOOKUP('2013 0-64'!CD$1,'2013 population'!$A$3:$E$102,3,FALSE),"")</f>
        <v/>
      </c>
      <c r="CE91" s="2" t="str">
        <f>IF('Adjacent Counties'!CE91="x",VLOOKUP('2013 0-64'!CE$1,'2013 population'!$A$3:$E$102,3,FALSE),"")</f>
        <v/>
      </c>
      <c r="CF91" s="2" t="str">
        <f>IF('Adjacent Counties'!CF91="x",VLOOKUP('2013 0-64'!CF$1,'2013 population'!$A$3:$E$102,3,FALSE),"")</f>
        <v/>
      </c>
      <c r="CG91" s="2">
        <f>IF('Adjacent Counties'!CG91="x",VLOOKUP('2013 0-64'!CG$1,'2013 population'!$A$3:$E$102,3,FALSE),"")</f>
        <v>5932</v>
      </c>
      <c r="CH91" s="2" t="str">
        <f>IF('Adjacent Counties'!CH91="x",VLOOKUP('2013 0-64'!CH$1,'2013 population'!$A$3:$E$102,3,FALSE),"")</f>
        <v/>
      </c>
      <c r="CI91" s="2" t="str">
        <f>IF('Adjacent Counties'!CI91="x",VLOOKUP('2013 0-64'!CI$1,'2013 population'!$A$3:$E$102,3,FALSE),"")</f>
        <v/>
      </c>
      <c r="CJ91" s="2" t="str">
        <f>IF('Adjacent Counties'!CJ91="x",VLOOKUP('2013 0-64'!CJ$1,'2013 population'!$A$3:$E$102,3,FALSE),"")</f>
        <v/>
      </c>
      <c r="CK91" s="2" t="str">
        <f>IF('Adjacent Counties'!CK91="x",VLOOKUP('2013 0-64'!CK$1,'2013 population'!$A$3:$E$102,3,FALSE),"")</f>
        <v/>
      </c>
      <c r="CL91" s="2" t="str">
        <f>IF('Adjacent Counties'!CL91="x",VLOOKUP('2013 0-64'!CL$1,'2013 population'!$A$3:$E$102,3,FALSE),"")</f>
        <v/>
      </c>
      <c r="CM91" s="2">
        <f>IF('Adjacent Counties'!CM91="x",VLOOKUP('2013 0-64'!CM$1,'2013 population'!$A$3:$E$102,3,FALSE),"")</f>
        <v>14885</v>
      </c>
      <c r="CN91" s="2" t="str">
        <f>IF('Adjacent Counties'!CN91="x",VLOOKUP('2013 0-64'!CN$1,'2013 population'!$A$3:$E$102,3,FALSE),"")</f>
        <v/>
      </c>
      <c r="CO91" s="2" t="str">
        <f>IF('Adjacent Counties'!CO91="x",VLOOKUP('2013 0-64'!CO$1,'2013 population'!$A$3:$E$102,3,FALSE),"")</f>
        <v/>
      </c>
      <c r="CP91" s="2" t="str">
        <f>IF('Adjacent Counties'!CP91="x",VLOOKUP('2013 0-64'!CP$1,'2013 population'!$A$3:$E$102,3,FALSE),"")</f>
        <v/>
      </c>
      <c r="CQ91" s="2" t="str">
        <f>IF('Adjacent Counties'!CQ91="x",VLOOKUP('2013 0-64'!CQ$1,'2013 population'!$A$3:$E$102,3,FALSE),"")</f>
        <v/>
      </c>
      <c r="CR91" s="2" t="str">
        <f>IF('Adjacent Counties'!CR91="x",VLOOKUP('2013 0-64'!CR$1,'2013 population'!$A$3:$E$102,3,FALSE),"")</f>
        <v/>
      </c>
      <c r="CS91" s="2" t="str">
        <f>IF('Adjacent Counties'!CS91="x",VLOOKUP('2013 0-64'!CS$1,'2013 population'!$A$3:$E$102,3,FALSE),"")</f>
        <v/>
      </c>
      <c r="CT91" s="2" t="str">
        <f>IF('Adjacent Counties'!CT91="x",VLOOKUP('2013 0-64'!CT$1,'2013 population'!$A$3:$E$102,3,FALSE),"")</f>
        <v/>
      </c>
      <c r="CU91" s="2" t="str">
        <f>IF('Adjacent Counties'!CU91="x",VLOOKUP('2013 0-64'!CU$1,'2013 population'!$A$3:$E$102,3,FALSE),"")</f>
        <v/>
      </c>
      <c r="CV91" s="2" t="str">
        <f>IF('Adjacent Counties'!CV91="x",VLOOKUP('2013 0-64'!CV$1,'2013 population'!$A$3:$E$102,3,FALSE),"")</f>
        <v/>
      </c>
      <c r="CW91" s="2" t="str">
        <f>IF('Adjacent Counties'!CW91="x",VLOOKUP('2013 0-64'!CW$1,'2013 population'!$A$3:$E$102,3,FALSE),"")</f>
        <v/>
      </c>
      <c r="CX91" s="2">
        <f t="shared" si="2"/>
        <v>94412</v>
      </c>
      <c r="CY91" s="2">
        <f>SUMIF('Residents by Age'!B$2:B$422,"="&amp;'2013 0-64'!A91,'Residents by Age'!E$2:E$422)</f>
        <v>97</v>
      </c>
      <c r="CZ91" s="9">
        <f t="shared" si="3"/>
        <v>1.0274117696902938</v>
      </c>
    </row>
    <row r="92" spans="1:104">
      <c r="A92" s="3" t="s">
        <v>90</v>
      </c>
      <c r="B92" s="2" t="str">
        <f>IF('Adjacent Counties'!B92="x",VLOOKUP('2013 0-64'!B$1,'2013 population'!$A$3:$E$102,3,FALSE),"")</f>
        <v/>
      </c>
      <c r="C92" s="2" t="str">
        <f>IF('Adjacent Counties'!C92="x",VLOOKUP('2013 0-64'!C$1,'2013 population'!$A$3:$E$102,3,FALSE),"")</f>
        <v/>
      </c>
      <c r="D92" s="2" t="str">
        <f>IF('Adjacent Counties'!D92="x",VLOOKUP('2013 0-64'!D$1,'2013 population'!$A$3:$E$102,3,FALSE),"")</f>
        <v/>
      </c>
      <c r="E92" s="2" t="str">
        <f>IF('Adjacent Counties'!E92="x",VLOOKUP('2013 0-64'!E$1,'2013 population'!$A$3:$E$102,3,FALSE),"")</f>
        <v/>
      </c>
      <c r="F92" s="2" t="str">
        <f>IF('Adjacent Counties'!F92="x",VLOOKUP('2013 0-64'!F$1,'2013 population'!$A$3:$E$102,3,FALSE),"")</f>
        <v/>
      </c>
      <c r="G92" s="2" t="str">
        <f>IF('Adjacent Counties'!G92="x",VLOOKUP('2013 0-64'!G$1,'2013 population'!$A$3:$E$102,3,FALSE),"")</f>
        <v/>
      </c>
      <c r="H92" s="2" t="str">
        <f>IF('Adjacent Counties'!H92="x",VLOOKUP('2013 0-64'!H$1,'2013 population'!$A$3:$E$102,3,FALSE),"")</f>
        <v/>
      </c>
      <c r="I92" s="2" t="str">
        <f>IF('Adjacent Counties'!I92="x",VLOOKUP('2013 0-64'!I$1,'2013 population'!$A$3:$E$102,3,FALSE),"")</f>
        <v/>
      </c>
      <c r="J92" s="2" t="str">
        <f>IF('Adjacent Counties'!J92="x",VLOOKUP('2013 0-64'!J$1,'2013 population'!$A$3:$E$102,3,FALSE),"")</f>
        <v/>
      </c>
      <c r="K92" s="2" t="str">
        <f>IF('Adjacent Counties'!K92="x",VLOOKUP('2013 0-64'!K$1,'2013 population'!$A$3:$E$102,3,FALSE),"")</f>
        <v/>
      </c>
      <c r="L92" s="2" t="str">
        <f>IF('Adjacent Counties'!L92="x",VLOOKUP('2013 0-64'!L$1,'2013 population'!$A$3:$E$102,3,FALSE),"")</f>
        <v/>
      </c>
      <c r="M92" s="2" t="str">
        <f>IF('Adjacent Counties'!M92="x",VLOOKUP('2013 0-64'!M$1,'2013 population'!$A$3:$E$102,3,FALSE),"")</f>
        <v/>
      </c>
      <c r="N92" s="2" t="str">
        <f>IF('Adjacent Counties'!N92="x",VLOOKUP('2013 0-64'!N$1,'2013 population'!$A$3:$E$102,3,FALSE),"")</f>
        <v/>
      </c>
      <c r="O92" s="2" t="str">
        <f>IF('Adjacent Counties'!O92="x",VLOOKUP('2013 0-64'!O$1,'2013 population'!$A$3:$E$102,3,FALSE),"")</f>
        <v/>
      </c>
      <c r="P92" s="2" t="str">
        <f>IF('Adjacent Counties'!P92="x",VLOOKUP('2013 0-64'!P$1,'2013 population'!$A$3:$E$102,3,FALSE),"")</f>
        <v/>
      </c>
      <c r="Q92" s="2" t="str">
        <f>IF('Adjacent Counties'!Q92="x",VLOOKUP('2013 0-64'!Q$1,'2013 population'!$A$3:$E$102,3,FALSE),"")</f>
        <v/>
      </c>
      <c r="R92" s="2" t="str">
        <f>IF('Adjacent Counties'!R92="x",VLOOKUP('2013 0-64'!R$1,'2013 population'!$A$3:$E$102,3,FALSE),"")</f>
        <v/>
      </c>
      <c r="S92" s="2" t="str">
        <f>IF('Adjacent Counties'!S92="x",VLOOKUP('2013 0-64'!S$1,'2013 population'!$A$3:$E$102,3,FALSE),"")</f>
        <v/>
      </c>
      <c r="T92" s="2" t="str">
        <f>IF('Adjacent Counties'!T92="x",VLOOKUP('2013 0-64'!T$1,'2013 population'!$A$3:$E$102,3,FALSE),"")</f>
        <v/>
      </c>
      <c r="U92" s="2" t="str">
        <f>IF('Adjacent Counties'!U92="x",VLOOKUP('2013 0-64'!U$1,'2013 population'!$A$3:$E$102,3,FALSE),"")</f>
        <v/>
      </c>
      <c r="V92" s="2" t="str">
        <f>IF('Adjacent Counties'!V92="x",VLOOKUP('2013 0-64'!V$1,'2013 population'!$A$3:$E$102,3,FALSE),"")</f>
        <v/>
      </c>
      <c r="W92" s="2" t="str">
        <f>IF('Adjacent Counties'!W92="x",VLOOKUP('2013 0-64'!W$1,'2013 population'!$A$3:$E$102,3,FALSE),"")</f>
        <v/>
      </c>
      <c r="X92" s="2" t="str">
        <f>IF('Adjacent Counties'!X92="x",VLOOKUP('2013 0-64'!X$1,'2013 population'!$A$3:$E$102,3,FALSE),"")</f>
        <v/>
      </c>
      <c r="Y92" s="2" t="str">
        <f>IF('Adjacent Counties'!Y92="x",VLOOKUP('2013 0-64'!Y$1,'2013 population'!$A$3:$E$102,3,FALSE),"")</f>
        <v/>
      </c>
      <c r="Z92" s="2" t="str">
        <f>IF('Adjacent Counties'!Z92="x",VLOOKUP('2013 0-64'!Z$1,'2013 population'!$A$3:$E$102,3,FALSE),"")</f>
        <v/>
      </c>
      <c r="AA92" s="2" t="str">
        <f>IF('Adjacent Counties'!AA92="x",VLOOKUP('2013 0-64'!AA$1,'2013 population'!$A$3:$E$102,3,FALSE),"")</f>
        <v/>
      </c>
      <c r="AB92" s="2" t="str">
        <f>IF('Adjacent Counties'!AB92="x",VLOOKUP('2013 0-64'!AB$1,'2013 population'!$A$3:$E$102,3,FALSE),"")</f>
        <v/>
      </c>
      <c r="AC92" s="2" t="str">
        <f>IF('Adjacent Counties'!AC92="x",VLOOKUP('2013 0-64'!AC$1,'2013 population'!$A$3:$E$102,3,FALSE),"")</f>
        <v/>
      </c>
      <c r="AD92" s="2" t="str">
        <f>IF('Adjacent Counties'!AD92="x",VLOOKUP('2013 0-64'!AD$1,'2013 population'!$A$3:$E$102,3,FALSE),"")</f>
        <v/>
      </c>
      <c r="AE92" s="2" t="str">
        <f>IF('Adjacent Counties'!AE92="x",VLOOKUP('2013 0-64'!AE$1,'2013 population'!$A$3:$E$102,3,FALSE),"")</f>
        <v/>
      </c>
      <c r="AF92" s="2" t="str">
        <f>IF('Adjacent Counties'!AF92="x",VLOOKUP('2013 0-64'!AF$1,'2013 population'!$A$3:$E$102,3,FALSE),"")</f>
        <v/>
      </c>
      <c r="AG92" s="2" t="str">
        <f>IF('Adjacent Counties'!AG92="x",VLOOKUP('2013 0-64'!AG$1,'2013 population'!$A$3:$E$102,3,FALSE),"")</f>
        <v/>
      </c>
      <c r="AH92" s="2" t="str">
        <f>IF('Adjacent Counties'!AH92="x",VLOOKUP('2013 0-64'!AH$1,'2013 population'!$A$3:$E$102,3,FALSE),"")</f>
        <v/>
      </c>
      <c r="AI92" s="2" t="str">
        <f>IF('Adjacent Counties'!AI92="x",VLOOKUP('2013 0-64'!AI$1,'2013 population'!$A$3:$E$102,3,FALSE),"")</f>
        <v/>
      </c>
      <c r="AJ92" s="2">
        <f>IF('Adjacent Counties'!AJ92="x",VLOOKUP('2013 0-64'!AJ$1,'2013 population'!$A$3:$E$102,3,FALSE),"")</f>
        <v>5414</v>
      </c>
      <c r="AK92" s="2" t="str">
        <f>IF('Adjacent Counties'!AK92="x",VLOOKUP('2013 0-64'!AK$1,'2013 population'!$A$3:$E$102,3,FALSE),"")</f>
        <v/>
      </c>
      <c r="AL92" s="2" t="str">
        <f>IF('Adjacent Counties'!AL92="x",VLOOKUP('2013 0-64'!AL$1,'2013 population'!$A$3:$E$102,3,FALSE),"")</f>
        <v/>
      </c>
      <c r="AM92" s="2" t="str">
        <f>IF('Adjacent Counties'!AM92="x",VLOOKUP('2013 0-64'!AM$1,'2013 population'!$A$3:$E$102,3,FALSE),"")</f>
        <v/>
      </c>
      <c r="AN92" s="2">
        <f>IF('Adjacent Counties'!AN92="x",VLOOKUP('2013 0-64'!AN$1,'2013 population'!$A$3:$E$102,3,FALSE),"")</f>
        <v>4920</v>
      </c>
      <c r="AO92" s="2" t="str">
        <f>IF('Adjacent Counties'!AO92="x",VLOOKUP('2013 0-64'!AO$1,'2013 population'!$A$3:$E$102,3,FALSE),"")</f>
        <v/>
      </c>
      <c r="AP92" s="2" t="str">
        <f>IF('Adjacent Counties'!AP92="x",VLOOKUP('2013 0-64'!AP$1,'2013 population'!$A$3:$E$102,3,FALSE),"")</f>
        <v/>
      </c>
      <c r="AQ92" s="2" t="str">
        <f>IF('Adjacent Counties'!AQ92="x",VLOOKUP('2013 0-64'!AQ$1,'2013 population'!$A$3:$E$102,3,FALSE),"")</f>
        <v/>
      </c>
      <c r="AR92" s="2" t="str">
        <f>IF('Adjacent Counties'!AR92="x",VLOOKUP('2013 0-64'!AR$1,'2013 population'!$A$3:$E$102,3,FALSE),"")</f>
        <v/>
      </c>
      <c r="AS92" s="2" t="str">
        <f>IF('Adjacent Counties'!AS92="x",VLOOKUP('2013 0-64'!AS$1,'2013 population'!$A$3:$E$102,3,FALSE),"")</f>
        <v/>
      </c>
      <c r="AT92" s="2" t="str">
        <f>IF('Adjacent Counties'!AT92="x",VLOOKUP('2013 0-64'!AT$1,'2013 population'!$A$3:$E$102,3,FALSE),"")</f>
        <v/>
      </c>
      <c r="AU92" s="2" t="str">
        <f>IF('Adjacent Counties'!AU92="x",VLOOKUP('2013 0-64'!AU$1,'2013 population'!$A$3:$E$102,3,FALSE),"")</f>
        <v/>
      </c>
      <c r="AV92" s="2" t="str">
        <f>IF('Adjacent Counties'!AV92="x",VLOOKUP('2013 0-64'!AV$1,'2013 population'!$A$3:$E$102,3,FALSE),"")</f>
        <v/>
      </c>
      <c r="AW92" s="2" t="str">
        <f>IF('Adjacent Counties'!AW92="x",VLOOKUP('2013 0-64'!AW$1,'2013 population'!$A$3:$E$102,3,FALSE),"")</f>
        <v/>
      </c>
      <c r="AX92" s="2" t="str">
        <f>IF('Adjacent Counties'!AX92="x",VLOOKUP('2013 0-64'!AX$1,'2013 population'!$A$3:$E$102,3,FALSE),"")</f>
        <v/>
      </c>
      <c r="AY92" s="2" t="str">
        <f>IF('Adjacent Counties'!AY92="x",VLOOKUP('2013 0-64'!AY$1,'2013 population'!$A$3:$E$102,3,FALSE),"")</f>
        <v/>
      </c>
      <c r="AZ92" s="2" t="str">
        <f>IF('Adjacent Counties'!AZ92="x",VLOOKUP('2013 0-64'!AZ$1,'2013 population'!$A$3:$E$102,3,FALSE),"")</f>
        <v/>
      </c>
      <c r="BA92" s="2" t="str">
        <f>IF('Adjacent Counties'!BA92="x",VLOOKUP('2013 0-64'!BA$1,'2013 population'!$A$3:$E$102,3,FALSE),"")</f>
        <v/>
      </c>
      <c r="BB92" s="2" t="str">
        <f>IF('Adjacent Counties'!BB92="x",VLOOKUP('2013 0-64'!BB$1,'2013 population'!$A$3:$E$102,3,FALSE),"")</f>
        <v/>
      </c>
      <c r="BC92" s="2" t="str">
        <f>IF('Adjacent Counties'!BC92="x",VLOOKUP('2013 0-64'!BC$1,'2013 population'!$A$3:$E$102,3,FALSE),"")</f>
        <v/>
      </c>
      <c r="BD92" s="2" t="str">
        <f>IF('Adjacent Counties'!BD92="x",VLOOKUP('2013 0-64'!BD$1,'2013 population'!$A$3:$E$102,3,FALSE),"")</f>
        <v/>
      </c>
      <c r="BE92" s="2" t="str">
        <f>IF('Adjacent Counties'!BE92="x",VLOOKUP('2013 0-64'!BE$1,'2013 population'!$A$3:$E$102,3,FALSE),"")</f>
        <v/>
      </c>
      <c r="BF92" s="2" t="str">
        <f>IF('Adjacent Counties'!BF92="x",VLOOKUP('2013 0-64'!BF$1,'2013 population'!$A$3:$E$102,3,FALSE),"")</f>
        <v/>
      </c>
      <c r="BG92" s="2" t="str">
        <f>IF('Adjacent Counties'!BG92="x",VLOOKUP('2013 0-64'!BG$1,'2013 population'!$A$3:$E$102,3,FALSE),"")</f>
        <v/>
      </c>
      <c r="BH92" s="2" t="str">
        <f>IF('Adjacent Counties'!BH92="x",VLOOKUP('2013 0-64'!BH$1,'2013 population'!$A$3:$E$102,3,FALSE),"")</f>
        <v/>
      </c>
      <c r="BI92" s="2" t="str">
        <f>IF('Adjacent Counties'!BI92="x",VLOOKUP('2013 0-64'!BI$1,'2013 population'!$A$3:$E$102,3,FALSE),"")</f>
        <v/>
      </c>
      <c r="BJ92" s="2" t="str">
        <f>IF('Adjacent Counties'!BJ92="x",VLOOKUP('2013 0-64'!BJ$1,'2013 population'!$A$3:$E$102,3,FALSE),"")</f>
        <v/>
      </c>
      <c r="BK92" s="2" t="str">
        <f>IF('Adjacent Counties'!BK92="x",VLOOKUP('2013 0-64'!BK$1,'2013 population'!$A$3:$E$102,3,FALSE),"")</f>
        <v/>
      </c>
      <c r="BL92" s="2" t="str">
        <f>IF('Adjacent Counties'!BL92="x",VLOOKUP('2013 0-64'!BL$1,'2013 population'!$A$3:$E$102,3,FALSE),"")</f>
        <v/>
      </c>
      <c r="BM92" s="2" t="str">
        <f>IF('Adjacent Counties'!BM92="x",VLOOKUP('2013 0-64'!BM$1,'2013 population'!$A$3:$E$102,3,FALSE),"")</f>
        <v/>
      </c>
      <c r="BN92" s="2" t="str">
        <f>IF('Adjacent Counties'!BN92="x",VLOOKUP('2013 0-64'!BN$1,'2013 population'!$A$3:$E$102,3,FALSE),"")</f>
        <v/>
      </c>
      <c r="BO92" s="2" t="str">
        <f>IF('Adjacent Counties'!BO92="x",VLOOKUP('2013 0-64'!BO$1,'2013 population'!$A$3:$E$102,3,FALSE),"")</f>
        <v/>
      </c>
      <c r="BP92" s="2" t="str">
        <f>IF('Adjacent Counties'!BP92="x",VLOOKUP('2013 0-64'!BP$1,'2013 population'!$A$3:$E$102,3,FALSE),"")</f>
        <v/>
      </c>
      <c r="BQ92" s="2" t="str">
        <f>IF('Adjacent Counties'!BQ92="x",VLOOKUP('2013 0-64'!BQ$1,'2013 population'!$A$3:$E$102,3,FALSE),"")</f>
        <v/>
      </c>
      <c r="BR92" s="2" t="str">
        <f>IF('Adjacent Counties'!BR92="x",VLOOKUP('2013 0-64'!BR$1,'2013 population'!$A$3:$E$102,3,FALSE),"")</f>
        <v/>
      </c>
      <c r="BS92" s="2" t="str">
        <f>IF('Adjacent Counties'!BS92="x",VLOOKUP('2013 0-64'!BS$1,'2013 population'!$A$3:$E$102,3,FALSE),"")</f>
        <v/>
      </c>
      <c r="BT92" s="2" t="str">
        <f>IF('Adjacent Counties'!BT92="x",VLOOKUP('2013 0-64'!BT$1,'2013 population'!$A$3:$E$102,3,FALSE),"")</f>
        <v/>
      </c>
      <c r="BU92" s="2" t="str">
        <f>IF('Adjacent Counties'!BU92="x",VLOOKUP('2013 0-64'!BU$1,'2013 population'!$A$3:$E$102,3,FALSE),"")</f>
        <v/>
      </c>
      <c r="BV92" s="2" t="str">
        <f>IF('Adjacent Counties'!BV92="x",VLOOKUP('2013 0-64'!BV$1,'2013 population'!$A$3:$E$102,3,FALSE),"")</f>
        <v/>
      </c>
      <c r="BW92" s="2" t="str">
        <f>IF('Adjacent Counties'!BW92="x",VLOOKUP('2013 0-64'!BW$1,'2013 population'!$A$3:$E$102,3,FALSE),"")</f>
        <v/>
      </c>
      <c r="BX92" s="2" t="str">
        <f>IF('Adjacent Counties'!BX92="x",VLOOKUP('2013 0-64'!BX$1,'2013 population'!$A$3:$E$102,3,FALSE),"")</f>
        <v/>
      </c>
      <c r="BY92" s="2" t="str">
        <f>IF('Adjacent Counties'!BY92="x",VLOOKUP('2013 0-64'!BY$1,'2013 population'!$A$3:$E$102,3,FALSE),"")</f>
        <v/>
      </c>
      <c r="BZ92" s="2" t="str">
        <f>IF('Adjacent Counties'!BZ92="x",VLOOKUP('2013 0-64'!BZ$1,'2013 population'!$A$3:$E$102,3,FALSE),"")</f>
        <v/>
      </c>
      <c r="CA92" s="2" t="str">
        <f>IF('Adjacent Counties'!CA92="x",VLOOKUP('2013 0-64'!CA$1,'2013 population'!$A$3:$E$102,3,FALSE),"")</f>
        <v/>
      </c>
      <c r="CB92" s="2" t="str">
        <f>IF('Adjacent Counties'!CB92="x",VLOOKUP('2013 0-64'!CB$1,'2013 population'!$A$3:$E$102,3,FALSE),"")</f>
        <v/>
      </c>
      <c r="CC92" s="2" t="str">
        <f>IF('Adjacent Counties'!CC92="x",VLOOKUP('2013 0-64'!CC$1,'2013 population'!$A$3:$E$102,3,FALSE),"")</f>
        <v/>
      </c>
      <c r="CD92" s="2" t="str">
        <f>IF('Adjacent Counties'!CD92="x",VLOOKUP('2013 0-64'!CD$1,'2013 population'!$A$3:$E$102,3,FALSE),"")</f>
        <v/>
      </c>
      <c r="CE92" s="2" t="str">
        <f>IF('Adjacent Counties'!CE92="x",VLOOKUP('2013 0-64'!CE$1,'2013 population'!$A$3:$E$102,3,FALSE),"")</f>
        <v/>
      </c>
      <c r="CF92" s="2" t="str">
        <f>IF('Adjacent Counties'!CF92="x",VLOOKUP('2013 0-64'!CF$1,'2013 population'!$A$3:$E$102,3,FALSE),"")</f>
        <v/>
      </c>
      <c r="CG92" s="2" t="str">
        <f>IF('Adjacent Counties'!CG92="x",VLOOKUP('2013 0-64'!CG$1,'2013 population'!$A$3:$E$102,3,FALSE),"")</f>
        <v/>
      </c>
      <c r="CH92" s="2" t="str">
        <f>IF('Adjacent Counties'!CH92="x",VLOOKUP('2013 0-64'!CH$1,'2013 population'!$A$3:$E$102,3,FALSE),"")</f>
        <v/>
      </c>
      <c r="CI92" s="2" t="str">
        <f>IF('Adjacent Counties'!CI92="x",VLOOKUP('2013 0-64'!CI$1,'2013 population'!$A$3:$E$102,3,FALSE),"")</f>
        <v/>
      </c>
      <c r="CJ92" s="2" t="str">
        <f>IF('Adjacent Counties'!CJ92="x",VLOOKUP('2013 0-64'!CJ$1,'2013 population'!$A$3:$E$102,3,FALSE),"")</f>
        <v/>
      </c>
      <c r="CK92" s="2" t="str">
        <f>IF('Adjacent Counties'!CK92="x",VLOOKUP('2013 0-64'!CK$1,'2013 population'!$A$3:$E$102,3,FALSE),"")</f>
        <v/>
      </c>
      <c r="CL92" s="2" t="str">
        <f>IF('Adjacent Counties'!CL92="x",VLOOKUP('2013 0-64'!CL$1,'2013 population'!$A$3:$E$102,3,FALSE),"")</f>
        <v/>
      </c>
      <c r="CM92" s="2" t="str">
        <f>IF('Adjacent Counties'!CM92="x",VLOOKUP('2013 0-64'!CM$1,'2013 population'!$A$3:$E$102,3,FALSE),"")</f>
        <v/>
      </c>
      <c r="CN92" s="2">
        <f>IF('Adjacent Counties'!CN92="x",VLOOKUP('2013 0-64'!CN$1,'2013 population'!$A$3:$E$102,3,FALSE),"")</f>
        <v>4086</v>
      </c>
      <c r="CO92" s="2" t="str">
        <f>IF('Adjacent Counties'!CO92="x",VLOOKUP('2013 0-64'!CO$1,'2013 population'!$A$3:$E$102,3,FALSE),"")</f>
        <v/>
      </c>
      <c r="CP92" s="2">
        <f>IF('Adjacent Counties'!CP92="x",VLOOKUP('2013 0-64'!CP$1,'2013 population'!$A$3:$E$102,3,FALSE),"")</f>
        <v>2410</v>
      </c>
      <c r="CQ92" s="2" t="str">
        <f>IF('Adjacent Counties'!CQ92="x",VLOOKUP('2013 0-64'!CQ$1,'2013 population'!$A$3:$E$102,3,FALSE),"")</f>
        <v/>
      </c>
      <c r="CR92" s="2" t="str">
        <f>IF('Adjacent Counties'!CR92="x",VLOOKUP('2013 0-64'!CR$1,'2013 population'!$A$3:$E$102,3,FALSE),"")</f>
        <v/>
      </c>
      <c r="CS92" s="2" t="str">
        <f>IF('Adjacent Counties'!CS92="x",VLOOKUP('2013 0-64'!CS$1,'2013 population'!$A$3:$E$102,3,FALSE),"")</f>
        <v/>
      </c>
      <c r="CT92" s="2" t="str">
        <f>IF('Adjacent Counties'!CT92="x",VLOOKUP('2013 0-64'!CT$1,'2013 population'!$A$3:$E$102,3,FALSE),"")</f>
        <v/>
      </c>
      <c r="CU92" s="2" t="str">
        <f>IF('Adjacent Counties'!CU92="x",VLOOKUP('2013 0-64'!CU$1,'2013 population'!$A$3:$E$102,3,FALSE),"")</f>
        <v/>
      </c>
      <c r="CV92" s="2" t="str">
        <f>IF('Adjacent Counties'!CV92="x",VLOOKUP('2013 0-64'!CV$1,'2013 population'!$A$3:$E$102,3,FALSE),"")</f>
        <v/>
      </c>
      <c r="CW92" s="2" t="str">
        <f>IF('Adjacent Counties'!CW92="x",VLOOKUP('2013 0-64'!CW$1,'2013 population'!$A$3:$E$102,3,FALSE),"")</f>
        <v/>
      </c>
      <c r="CX92" s="2">
        <f t="shared" si="2"/>
        <v>16830</v>
      </c>
      <c r="CY92" s="2">
        <f>SUMIF('Residents by Age'!B$2:B$422,"="&amp;'2013 0-64'!A92,'Residents by Age'!E$2:E$422)</f>
        <v>38</v>
      </c>
      <c r="CZ92" s="9">
        <f t="shared" si="3"/>
        <v>2.2578728461081403</v>
      </c>
    </row>
    <row r="93" spans="1:104">
      <c r="A93" s="3" t="s">
        <v>91</v>
      </c>
      <c r="B93" s="2" t="str">
        <f>IF('Adjacent Counties'!B93="x",VLOOKUP('2013 0-64'!B$1,'2013 population'!$A$3:$E$102,3,FALSE),"")</f>
        <v/>
      </c>
      <c r="C93" s="2" t="str">
        <f>IF('Adjacent Counties'!C93="x",VLOOKUP('2013 0-64'!C$1,'2013 population'!$A$3:$E$102,3,FALSE),"")</f>
        <v/>
      </c>
      <c r="D93" s="2" t="str">
        <f>IF('Adjacent Counties'!D93="x",VLOOKUP('2013 0-64'!D$1,'2013 population'!$A$3:$E$102,3,FALSE),"")</f>
        <v/>
      </c>
      <c r="E93" s="2" t="str">
        <f>IF('Adjacent Counties'!E93="x",VLOOKUP('2013 0-64'!E$1,'2013 population'!$A$3:$E$102,3,FALSE),"")</f>
        <v/>
      </c>
      <c r="F93" s="2" t="str">
        <f>IF('Adjacent Counties'!F93="x",VLOOKUP('2013 0-64'!F$1,'2013 population'!$A$3:$E$102,3,FALSE),"")</f>
        <v/>
      </c>
      <c r="G93" s="2" t="str">
        <f>IF('Adjacent Counties'!G93="x",VLOOKUP('2013 0-64'!G$1,'2013 population'!$A$3:$E$102,3,FALSE),"")</f>
        <v/>
      </c>
      <c r="H93" s="2" t="str">
        <f>IF('Adjacent Counties'!H93="x",VLOOKUP('2013 0-64'!H$1,'2013 population'!$A$3:$E$102,3,FALSE),"")</f>
        <v/>
      </c>
      <c r="I93" s="2" t="str">
        <f>IF('Adjacent Counties'!I93="x",VLOOKUP('2013 0-64'!I$1,'2013 population'!$A$3:$E$102,3,FALSE),"")</f>
        <v/>
      </c>
      <c r="J93" s="2" t="str">
        <f>IF('Adjacent Counties'!J93="x",VLOOKUP('2013 0-64'!J$1,'2013 population'!$A$3:$E$102,3,FALSE),"")</f>
        <v/>
      </c>
      <c r="K93" s="2" t="str">
        <f>IF('Adjacent Counties'!K93="x",VLOOKUP('2013 0-64'!K$1,'2013 population'!$A$3:$E$102,3,FALSE),"")</f>
        <v/>
      </c>
      <c r="L93" s="2" t="str">
        <f>IF('Adjacent Counties'!L93="x",VLOOKUP('2013 0-64'!L$1,'2013 population'!$A$3:$E$102,3,FALSE),"")</f>
        <v/>
      </c>
      <c r="M93" s="2" t="str">
        <f>IF('Adjacent Counties'!M93="x",VLOOKUP('2013 0-64'!M$1,'2013 population'!$A$3:$E$102,3,FALSE),"")</f>
        <v/>
      </c>
      <c r="N93" s="2" t="str">
        <f>IF('Adjacent Counties'!N93="x",VLOOKUP('2013 0-64'!N$1,'2013 population'!$A$3:$E$102,3,FALSE),"")</f>
        <v/>
      </c>
      <c r="O93" s="2" t="str">
        <f>IF('Adjacent Counties'!O93="x",VLOOKUP('2013 0-64'!O$1,'2013 population'!$A$3:$E$102,3,FALSE),"")</f>
        <v/>
      </c>
      <c r="P93" s="2" t="str">
        <f>IF('Adjacent Counties'!P93="x",VLOOKUP('2013 0-64'!P$1,'2013 population'!$A$3:$E$102,3,FALSE),"")</f>
        <v/>
      </c>
      <c r="Q93" s="2" t="str">
        <f>IF('Adjacent Counties'!Q93="x",VLOOKUP('2013 0-64'!Q$1,'2013 population'!$A$3:$E$102,3,FALSE),"")</f>
        <v/>
      </c>
      <c r="R93" s="2" t="str">
        <f>IF('Adjacent Counties'!R93="x",VLOOKUP('2013 0-64'!R$1,'2013 population'!$A$3:$E$102,3,FALSE),"")</f>
        <v/>
      </c>
      <c r="S93" s="2" t="str">
        <f>IF('Adjacent Counties'!S93="x",VLOOKUP('2013 0-64'!S$1,'2013 population'!$A$3:$E$102,3,FALSE),"")</f>
        <v/>
      </c>
      <c r="T93" s="2">
        <f>IF('Adjacent Counties'!T93="x",VLOOKUP('2013 0-64'!T$1,'2013 population'!$A$3:$E$102,3,FALSE),"")</f>
        <v>8167</v>
      </c>
      <c r="U93" s="2" t="str">
        <f>IF('Adjacent Counties'!U93="x",VLOOKUP('2013 0-64'!U$1,'2013 population'!$A$3:$E$102,3,FALSE),"")</f>
        <v/>
      </c>
      <c r="V93" s="2" t="str">
        <f>IF('Adjacent Counties'!V93="x",VLOOKUP('2013 0-64'!V$1,'2013 population'!$A$3:$E$102,3,FALSE),"")</f>
        <v/>
      </c>
      <c r="W93" s="2" t="str">
        <f>IF('Adjacent Counties'!W93="x",VLOOKUP('2013 0-64'!W$1,'2013 population'!$A$3:$E$102,3,FALSE),"")</f>
        <v/>
      </c>
      <c r="X93" s="2" t="str">
        <f>IF('Adjacent Counties'!X93="x",VLOOKUP('2013 0-64'!X$1,'2013 population'!$A$3:$E$102,3,FALSE),"")</f>
        <v/>
      </c>
      <c r="Y93" s="2" t="str">
        <f>IF('Adjacent Counties'!Y93="x",VLOOKUP('2013 0-64'!Y$1,'2013 population'!$A$3:$E$102,3,FALSE),"")</f>
        <v/>
      </c>
      <c r="Z93" s="2" t="str">
        <f>IF('Adjacent Counties'!Z93="x",VLOOKUP('2013 0-64'!Z$1,'2013 population'!$A$3:$E$102,3,FALSE),"")</f>
        <v/>
      </c>
      <c r="AA93" s="2" t="str">
        <f>IF('Adjacent Counties'!AA93="x",VLOOKUP('2013 0-64'!AA$1,'2013 population'!$A$3:$E$102,3,FALSE),"")</f>
        <v/>
      </c>
      <c r="AB93" s="2" t="str">
        <f>IF('Adjacent Counties'!AB93="x",VLOOKUP('2013 0-64'!AB$1,'2013 population'!$A$3:$E$102,3,FALSE),"")</f>
        <v/>
      </c>
      <c r="AC93" s="2" t="str">
        <f>IF('Adjacent Counties'!AC93="x",VLOOKUP('2013 0-64'!AC$1,'2013 population'!$A$3:$E$102,3,FALSE),"")</f>
        <v/>
      </c>
      <c r="AD93" s="2" t="str">
        <f>IF('Adjacent Counties'!AD93="x",VLOOKUP('2013 0-64'!AD$1,'2013 population'!$A$3:$E$102,3,FALSE),"")</f>
        <v/>
      </c>
      <c r="AE93" s="2" t="str">
        <f>IF('Adjacent Counties'!AE93="x",VLOOKUP('2013 0-64'!AE$1,'2013 population'!$A$3:$E$102,3,FALSE),"")</f>
        <v/>
      </c>
      <c r="AF93" s="2" t="str">
        <f>IF('Adjacent Counties'!AF93="x",VLOOKUP('2013 0-64'!AF$1,'2013 population'!$A$3:$E$102,3,FALSE),"")</f>
        <v/>
      </c>
      <c r="AG93" s="2">
        <f>IF('Adjacent Counties'!AG93="x",VLOOKUP('2013 0-64'!AG$1,'2013 population'!$A$3:$E$102,3,FALSE),"")</f>
        <v>17811</v>
      </c>
      <c r="AH93" s="2" t="str">
        <f>IF('Adjacent Counties'!AH93="x",VLOOKUP('2013 0-64'!AH$1,'2013 population'!$A$3:$E$102,3,FALSE),"")</f>
        <v/>
      </c>
      <c r="AI93" s="2" t="str">
        <f>IF('Adjacent Counties'!AI93="x",VLOOKUP('2013 0-64'!AI$1,'2013 population'!$A$3:$E$102,3,FALSE),"")</f>
        <v/>
      </c>
      <c r="AJ93" s="2">
        <f>IF('Adjacent Counties'!AJ93="x",VLOOKUP('2013 0-64'!AJ$1,'2013 population'!$A$3:$E$102,3,FALSE),"")</f>
        <v>5414</v>
      </c>
      <c r="AK93" s="2" t="str">
        <f>IF('Adjacent Counties'!AK93="x",VLOOKUP('2013 0-64'!AK$1,'2013 population'!$A$3:$E$102,3,FALSE),"")</f>
        <v/>
      </c>
      <c r="AL93" s="2" t="str">
        <f>IF('Adjacent Counties'!AL93="x",VLOOKUP('2013 0-64'!AL$1,'2013 population'!$A$3:$E$102,3,FALSE),"")</f>
        <v/>
      </c>
      <c r="AM93" s="2" t="str">
        <f>IF('Adjacent Counties'!AM93="x",VLOOKUP('2013 0-64'!AM$1,'2013 population'!$A$3:$E$102,3,FALSE),"")</f>
        <v/>
      </c>
      <c r="AN93" s="2">
        <f>IF('Adjacent Counties'!AN93="x",VLOOKUP('2013 0-64'!AN$1,'2013 population'!$A$3:$E$102,3,FALSE),"")</f>
        <v>4920</v>
      </c>
      <c r="AO93" s="2" t="str">
        <f>IF('Adjacent Counties'!AO93="x",VLOOKUP('2013 0-64'!AO$1,'2013 population'!$A$3:$E$102,3,FALSE),"")</f>
        <v/>
      </c>
      <c r="AP93" s="2" t="str">
        <f>IF('Adjacent Counties'!AP93="x",VLOOKUP('2013 0-64'!AP$1,'2013 population'!$A$3:$E$102,3,FALSE),"")</f>
        <v/>
      </c>
      <c r="AQ93" s="2" t="str">
        <f>IF('Adjacent Counties'!AQ93="x",VLOOKUP('2013 0-64'!AQ$1,'2013 population'!$A$3:$E$102,3,FALSE),"")</f>
        <v/>
      </c>
      <c r="AR93" s="2">
        <f>IF('Adjacent Counties'!AR93="x",VLOOKUP('2013 0-64'!AR$1,'2013 population'!$A$3:$E$102,3,FALSE),"")</f>
        <v>8577</v>
      </c>
      <c r="AS93" s="2" t="str">
        <f>IF('Adjacent Counties'!AS93="x",VLOOKUP('2013 0-64'!AS$1,'2013 population'!$A$3:$E$102,3,FALSE),"")</f>
        <v/>
      </c>
      <c r="AT93" s="2" t="str">
        <f>IF('Adjacent Counties'!AT93="x",VLOOKUP('2013 0-64'!AT$1,'2013 population'!$A$3:$E$102,3,FALSE),"")</f>
        <v/>
      </c>
      <c r="AU93" s="2" t="str">
        <f>IF('Adjacent Counties'!AU93="x",VLOOKUP('2013 0-64'!AU$1,'2013 population'!$A$3:$E$102,3,FALSE),"")</f>
        <v/>
      </c>
      <c r="AV93" s="2" t="str">
        <f>IF('Adjacent Counties'!AV93="x",VLOOKUP('2013 0-64'!AV$1,'2013 population'!$A$3:$E$102,3,FALSE),"")</f>
        <v/>
      </c>
      <c r="AW93" s="2" t="str">
        <f>IF('Adjacent Counties'!AW93="x",VLOOKUP('2013 0-64'!AW$1,'2013 population'!$A$3:$E$102,3,FALSE),"")</f>
        <v/>
      </c>
      <c r="AX93" s="2" t="str">
        <f>IF('Adjacent Counties'!AX93="x",VLOOKUP('2013 0-64'!AX$1,'2013 population'!$A$3:$E$102,3,FALSE),"")</f>
        <v/>
      </c>
      <c r="AY93" s="2" t="str">
        <f>IF('Adjacent Counties'!AY93="x",VLOOKUP('2013 0-64'!AY$1,'2013 population'!$A$3:$E$102,3,FALSE),"")</f>
        <v/>
      </c>
      <c r="AZ93" s="2">
        <f>IF('Adjacent Counties'!AZ93="x",VLOOKUP('2013 0-64'!AZ$1,'2013 population'!$A$3:$E$102,3,FALSE),"")</f>
        <v>13056</v>
      </c>
      <c r="BA93" s="2" t="str">
        <f>IF('Adjacent Counties'!BA93="x",VLOOKUP('2013 0-64'!BA$1,'2013 population'!$A$3:$E$102,3,FALSE),"")</f>
        <v/>
      </c>
      <c r="BB93" s="2" t="str">
        <f>IF('Adjacent Counties'!BB93="x",VLOOKUP('2013 0-64'!BB$1,'2013 population'!$A$3:$E$102,3,FALSE),"")</f>
        <v/>
      </c>
      <c r="BC93" s="2" t="str">
        <f>IF('Adjacent Counties'!BC93="x",VLOOKUP('2013 0-64'!BC$1,'2013 population'!$A$3:$E$102,3,FALSE),"")</f>
        <v/>
      </c>
      <c r="BD93" s="2" t="str">
        <f>IF('Adjacent Counties'!BD93="x",VLOOKUP('2013 0-64'!BD$1,'2013 population'!$A$3:$E$102,3,FALSE),"")</f>
        <v/>
      </c>
      <c r="BE93" s="2" t="str">
        <f>IF('Adjacent Counties'!BE93="x",VLOOKUP('2013 0-64'!BE$1,'2013 population'!$A$3:$E$102,3,FALSE),"")</f>
        <v/>
      </c>
      <c r="BF93" s="2" t="str">
        <f>IF('Adjacent Counties'!BF93="x",VLOOKUP('2013 0-64'!BF$1,'2013 population'!$A$3:$E$102,3,FALSE),"")</f>
        <v/>
      </c>
      <c r="BG93" s="2" t="str">
        <f>IF('Adjacent Counties'!BG93="x",VLOOKUP('2013 0-64'!BG$1,'2013 population'!$A$3:$E$102,3,FALSE),"")</f>
        <v/>
      </c>
      <c r="BH93" s="2" t="str">
        <f>IF('Adjacent Counties'!BH93="x",VLOOKUP('2013 0-64'!BH$1,'2013 population'!$A$3:$E$102,3,FALSE),"")</f>
        <v/>
      </c>
      <c r="BI93" s="2" t="str">
        <f>IF('Adjacent Counties'!BI93="x",VLOOKUP('2013 0-64'!BI$1,'2013 population'!$A$3:$E$102,3,FALSE),"")</f>
        <v/>
      </c>
      <c r="BJ93" s="2" t="str">
        <f>IF('Adjacent Counties'!BJ93="x",VLOOKUP('2013 0-64'!BJ$1,'2013 population'!$A$3:$E$102,3,FALSE),"")</f>
        <v/>
      </c>
      <c r="BK93" s="2" t="str">
        <f>IF('Adjacent Counties'!BK93="x",VLOOKUP('2013 0-64'!BK$1,'2013 population'!$A$3:$E$102,3,FALSE),"")</f>
        <v/>
      </c>
      <c r="BL93" s="2" t="str">
        <f>IF('Adjacent Counties'!BL93="x",VLOOKUP('2013 0-64'!BL$1,'2013 population'!$A$3:$E$102,3,FALSE),"")</f>
        <v/>
      </c>
      <c r="BM93" s="2">
        <f>IF('Adjacent Counties'!BM93="x",VLOOKUP('2013 0-64'!BM$1,'2013 population'!$A$3:$E$102,3,FALSE),"")</f>
        <v>8737</v>
      </c>
      <c r="BN93" s="2" t="str">
        <f>IF('Adjacent Counties'!BN93="x",VLOOKUP('2013 0-64'!BN$1,'2013 population'!$A$3:$E$102,3,FALSE),"")</f>
        <v/>
      </c>
      <c r="BO93" s="2" t="str">
        <f>IF('Adjacent Counties'!BO93="x",VLOOKUP('2013 0-64'!BO$1,'2013 population'!$A$3:$E$102,3,FALSE),"")</f>
        <v/>
      </c>
      <c r="BP93" s="2" t="str">
        <f>IF('Adjacent Counties'!BP93="x",VLOOKUP('2013 0-64'!BP$1,'2013 population'!$A$3:$E$102,3,FALSE),"")</f>
        <v/>
      </c>
      <c r="BQ93" s="2" t="str">
        <f>IF('Adjacent Counties'!BQ93="x",VLOOKUP('2013 0-64'!BQ$1,'2013 population'!$A$3:$E$102,3,FALSE),"")</f>
        <v/>
      </c>
      <c r="BR93" s="2" t="str">
        <f>IF('Adjacent Counties'!BR93="x",VLOOKUP('2013 0-64'!BR$1,'2013 population'!$A$3:$E$102,3,FALSE),"")</f>
        <v/>
      </c>
      <c r="BS93" s="2" t="str">
        <f>IF('Adjacent Counties'!BS93="x",VLOOKUP('2013 0-64'!BS$1,'2013 population'!$A$3:$E$102,3,FALSE),"")</f>
        <v/>
      </c>
      <c r="BT93" s="2" t="str">
        <f>IF('Adjacent Counties'!BT93="x",VLOOKUP('2013 0-64'!BT$1,'2013 population'!$A$3:$E$102,3,FALSE),"")</f>
        <v/>
      </c>
      <c r="BU93" s="2" t="str">
        <f>IF('Adjacent Counties'!BU93="x",VLOOKUP('2013 0-64'!BU$1,'2013 population'!$A$3:$E$102,3,FALSE),"")</f>
        <v/>
      </c>
      <c r="BV93" s="2" t="str">
        <f>IF('Adjacent Counties'!BV93="x",VLOOKUP('2013 0-64'!BV$1,'2013 population'!$A$3:$E$102,3,FALSE),"")</f>
        <v/>
      </c>
      <c r="BW93" s="2" t="str">
        <f>IF('Adjacent Counties'!BW93="x",VLOOKUP('2013 0-64'!BW$1,'2013 population'!$A$3:$E$102,3,FALSE),"")</f>
        <v/>
      </c>
      <c r="BX93" s="2" t="str">
        <f>IF('Adjacent Counties'!BX93="x",VLOOKUP('2013 0-64'!BX$1,'2013 population'!$A$3:$E$102,3,FALSE),"")</f>
        <v/>
      </c>
      <c r="BY93" s="2" t="str">
        <f>IF('Adjacent Counties'!BY93="x",VLOOKUP('2013 0-64'!BY$1,'2013 population'!$A$3:$E$102,3,FALSE),"")</f>
        <v/>
      </c>
      <c r="BZ93" s="2" t="str">
        <f>IF('Adjacent Counties'!BZ93="x",VLOOKUP('2013 0-64'!BZ$1,'2013 population'!$A$3:$E$102,3,FALSE),"")</f>
        <v/>
      </c>
      <c r="CA93" s="2" t="str">
        <f>IF('Adjacent Counties'!CA93="x",VLOOKUP('2013 0-64'!CA$1,'2013 population'!$A$3:$E$102,3,FALSE),"")</f>
        <v/>
      </c>
      <c r="CB93" s="2" t="str">
        <f>IF('Adjacent Counties'!CB93="x",VLOOKUP('2013 0-64'!CB$1,'2013 population'!$A$3:$E$102,3,FALSE),"")</f>
        <v/>
      </c>
      <c r="CC93" s="2" t="str">
        <f>IF('Adjacent Counties'!CC93="x",VLOOKUP('2013 0-64'!CC$1,'2013 population'!$A$3:$E$102,3,FALSE),"")</f>
        <v/>
      </c>
      <c r="CD93" s="2" t="str">
        <f>IF('Adjacent Counties'!CD93="x",VLOOKUP('2013 0-64'!CD$1,'2013 population'!$A$3:$E$102,3,FALSE),"")</f>
        <v/>
      </c>
      <c r="CE93" s="2" t="str">
        <f>IF('Adjacent Counties'!CE93="x",VLOOKUP('2013 0-64'!CE$1,'2013 population'!$A$3:$E$102,3,FALSE),"")</f>
        <v/>
      </c>
      <c r="CF93" s="2" t="str">
        <f>IF('Adjacent Counties'!CF93="x",VLOOKUP('2013 0-64'!CF$1,'2013 population'!$A$3:$E$102,3,FALSE),"")</f>
        <v/>
      </c>
      <c r="CG93" s="2" t="str">
        <f>IF('Adjacent Counties'!CG93="x",VLOOKUP('2013 0-64'!CG$1,'2013 population'!$A$3:$E$102,3,FALSE),"")</f>
        <v/>
      </c>
      <c r="CH93" s="2" t="str">
        <f>IF('Adjacent Counties'!CH93="x",VLOOKUP('2013 0-64'!CH$1,'2013 population'!$A$3:$E$102,3,FALSE),"")</f>
        <v/>
      </c>
      <c r="CI93" s="2" t="str">
        <f>IF('Adjacent Counties'!CI93="x",VLOOKUP('2013 0-64'!CI$1,'2013 population'!$A$3:$E$102,3,FALSE),"")</f>
        <v/>
      </c>
      <c r="CJ93" s="2" t="str">
        <f>IF('Adjacent Counties'!CJ93="x",VLOOKUP('2013 0-64'!CJ$1,'2013 population'!$A$3:$E$102,3,FALSE),"")</f>
        <v/>
      </c>
      <c r="CK93" s="2" t="str">
        <f>IF('Adjacent Counties'!CK93="x",VLOOKUP('2013 0-64'!CK$1,'2013 population'!$A$3:$E$102,3,FALSE),"")</f>
        <v/>
      </c>
      <c r="CL93" s="2" t="str">
        <f>IF('Adjacent Counties'!CL93="x",VLOOKUP('2013 0-64'!CL$1,'2013 population'!$A$3:$E$102,3,FALSE),"")</f>
        <v/>
      </c>
      <c r="CM93" s="2" t="str">
        <f>IF('Adjacent Counties'!CM93="x",VLOOKUP('2013 0-64'!CM$1,'2013 population'!$A$3:$E$102,3,FALSE),"")</f>
        <v/>
      </c>
      <c r="CN93" s="2" t="str">
        <f>IF('Adjacent Counties'!CN93="x",VLOOKUP('2013 0-64'!CN$1,'2013 population'!$A$3:$E$102,3,FALSE),"")</f>
        <v/>
      </c>
      <c r="CO93" s="2">
        <f>IF('Adjacent Counties'!CO93="x",VLOOKUP('2013 0-64'!CO$1,'2013 population'!$A$3:$E$102,3,FALSE),"")</f>
        <v>57313</v>
      </c>
      <c r="CP93" s="2" t="str">
        <f>IF('Adjacent Counties'!CP93="x",VLOOKUP('2013 0-64'!CP$1,'2013 population'!$A$3:$E$102,3,FALSE),"")</f>
        <v/>
      </c>
      <c r="CQ93" s="2" t="str">
        <f>IF('Adjacent Counties'!CQ93="x",VLOOKUP('2013 0-64'!CQ$1,'2013 population'!$A$3:$E$102,3,FALSE),"")</f>
        <v/>
      </c>
      <c r="CR93" s="2" t="str">
        <f>IF('Adjacent Counties'!CR93="x",VLOOKUP('2013 0-64'!CR$1,'2013 population'!$A$3:$E$102,3,FALSE),"")</f>
        <v/>
      </c>
      <c r="CS93" s="2" t="str">
        <f>IF('Adjacent Counties'!CS93="x",VLOOKUP('2013 0-64'!CS$1,'2013 population'!$A$3:$E$102,3,FALSE),"")</f>
        <v/>
      </c>
      <c r="CT93" s="2" t="str">
        <f>IF('Adjacent Counties'!CT93="x",VLOOKUP('2013 0-64'!CT$1,'2013 population'!$A$3:$E$102,3,FALSE),"")</f>
        <v/>
      </c>
      <c r="CU93" s="2" t="str">
        <f>IF('Adjacent Counties'!CU93="x",VLOOKUP('2013 0-64'!CU$1,'2013 population'!$A$3:$E$102,3,FALSE),"")</f>
        <v/>
      </c>
      <c r="CV93" s="2" t="str">
        <f>IF('Adjacent Counties'!CV93="x",VLOOKUP('2013 0-64'!CV$1,'2013 population'!$A$3:$E$102,3,FALSE),"")</f>
        <v/>
      </c>
      <c r="CW93" s="2" t="str">
        <f>IF('Adjacent Counties'!CW93="x",VLOOKUP('2013 0-64'!CW$1,'2013 population'!$A$3:$E$102,3,FALSE),"")</f>
        <v/>
      </c>
      <c r="CX93" s="2">
        <f t="shared" si="2"/>
        <v>123995</v>
      </c>
      <c r="CY93" s="2">
        <f>SUMIF('Residents by Age'!B$2:B$422,"="&amp;'2013 0-64'!A93,'Residents by Age'!E$2:E$422)</f>
        <v>292</v>
      </c>
      <c r="CZ93" s="9">
        <f t="shared" si="3"/>
        <v>2.3549336666801084</v>
      </c>
    </row>
    <row r="94" spans="1:104">
      <c r="A94" s="3" t="s">
        <v>92</v>
      </c>
      <c r="B94" s="2" t="str">
        <f>IF('Adjacent Counties'!B94="x",VLOOKUP('2013 0-64'!B$1,'2013 population'!$A$3:$E$102,3,FALSE),"")</f>
        <v/>
      </c>
      <c r="C94" s="2" t="str">
        <f>IF('Adjacent Counties'!C94="x",VLOOKUP('2013 0-64'!C$1,'2013 population'!$A$3:$E$102,3,FALSE),"")</f>
        <v/>
      </c>
      <c r="D94" s="2" t="str">
        <f>IF('Adjacent Counties'!D94="x",VLOOKUP('2013 0-64'!D$1,'2013 population'!$A$3:$E$102,3,FALSE),"")</f>
        <v/>
      </c>
      <c r="E94" s="2" t="str">
        <f>IF('Adjacent Counties'!E94="x",VLOOKUP('2013 0-64'!E$1,'2013 population'!$A$3:$E$102,3,FALSE),"")</f>
        <v/>
      </c>
      <c r="F94" s="2" t="str">
        <f>IF('Adjacent Counties'!F94="x",VLOOKUP('2013 0-64'!F$1,'2013 population'!$A$3:$E$102,3,FALSE),"")</f>
        <v/>
      </c>
      <c r="G94" s="2" t="str">
        <f>IF('Adjacent Counties'!G94="x",VLOOKUP('2013 0-64'!G$1,'2013 population'!$A$3:$E$102,3,FALSE),"")</f>
        <v/>
      </c>
      <c r="H94" s="2" t="str">
        <f>IF('Adjacent Counties'!H94="x",VLOOKUP('2013 0-64'!H$1,'2013 population'!$A$3:$E$102,3,FALSE),"")</f>
        <v/>
      </c>
      <c r="I94" s="2" t="str">
        <f>IF('Adjacent Counties'!I94="x",VLOOKUP('2013 0-64'!I$1,'2013 population'!$A$3:$E$102,3,FALSE),"")</f>
        <v/>
      </c>
      <c r="J94" s="2" t="str">
        <f>IF('Adjacent Counties'!J94="x",VLOOKUP('2013 0-64'!J$1,'2013 population'!$A$3:$E$102,3,FALSE),"")</f>
        <v/>
      </c>
      <c r="K94" s="2" t="str">
        <f>IF('Adjacent Counties'!K94="x",VLOOKUP('2013 0-64'!K$1,'2013 population'!$A$3:$E$102,3,FALSE),"")</f>
        <v/>
      </c>
      <c r="L94" s="2" t="str">
        <f>IF('Adjacent Counties'!L94="x",VLOOKUP('2013 0-64'!L$1,'2013 population'!$A$3:$E$102,3,FALSE),"")</f>
        <v/>
      </c>
      <c r="M94" s="2" t="str">
        <f>IF('Adjacent Counties'!M94="x",VLOOKUP('2013 0-64'!M$1,'2013 population'!$A$3:$E$102,3,FALSE),"")</f>
        <v/>
      </c>
      <c r="N94" s="2" t="str">
        <f>IF('Adjacent Counties'!N94="x",VLOOKUP('2013 0-64'!N$1,'2013 population'!$A$3:$E$102,3,FALSE),"")</f>
        <v/>
      </c>
      <c r="O94" s="2" t="str">
        <f>IF('Adjacent Counties'!O94="x",VLOOKUP('2013 0-64'!O$1,'2013 population'!$A$3:$E$102,3,FALSE),"")</f>
        <v/>
      </c>
      <c r="P94" s="2" t="str">
        <f>IF('Adjacent Counties'!P94="x",VLOOKUP('2013 0-64'!P$1,'2013 population'!$A$3:$E$102,3,FALSE),"")</f>
        <v/>
      </c>
      <c r="Q94" s="2" t="str">
        <f>IF('Adjacent Counties'!Q94="x",VLOOKUP('2013 0-64'!Q$1,'2013 population'!$A$3:$E$102,3,FALSE),"")</f>
        <v/>
      </c>
      <c r="R94" s="2" t="str">
        <f>IF('Adjacent Counties'!R94="x",VLOOKUP('2013 0-64'!R$1,'2013 population'!$A$3:$E$102,3,FALSE),"")</f>
        <v/>
      </c>
      <c r="S94" s="2" t="str">
        <f>IF('Adjacent Counties'!S94="x",VLOOKUP('2013 0-64'!S$1,'2013 population'!$A$3:$E$102,3,FALSE),"")</f>
        <v/>
      </c>
      <c r="T94" s="2" t="str">
        <f>IF('Adjacent Counties'!T94="x",VLOOKUP('2013 0-64'!T$1,'2013 population'!$A$3:$E$102,3,FALSE),"")</f>
        <v/>
      </c>
      <c r="U94" s="2" t="str">
        <f>IF('Adjacent Counties'!U94="x",VLOOKUP('2013 0-64'!U$1,'2013 population'!$A$3:$E$102,3,FALSE),"")</f>
        <v/>
      </c>
      <c r="V94" s="2" t="str">
        <f>IF('Adjacent Counties'!V94="x",VLOOKUP('2013 0-64'!V$1,'2013 population'!$A$3:$E$102,3,FALSE),"")</f>
        <v/>
      </c>
      <c r="W94" s="2" t="str">
        <f>IF('Adjacent Counties'!W94="x",VLOOKUP('2013 0-64'!W$1,'2013 population'!$A$3:$E$102,3,FALSE),"")</f>
        <v/>
      </c>
      <c r="X94" s="2" t="str">
        <f>IF('Adjacent Counties'!X94="x",VLOOKUP('2013 0-64'!X$1,'2013 population'!$A$3:$E$102,3,FALSE),"")</f>
        <v/>
      </c>
      <c r="Y94" s="2" t="str">
        <f>IF('Adjacent Counties'!Y94="x",VLOOKUP('2013 0-64'!Y$1,'2013 population'!$A$3:$E$102,3,FALSE),"")</f>
        <v/>
      </c>
      <c r="Z94" s="2" t="str">
        <f>IF('Adjacent Counties'!Z94="x",VLOOKUP('2013 0-64'!Z$1,'2013 population'!$A$3:$E$102,3,FALSE),"")</f>
        <v/>
      </c>
      <c r="AA94" s="2" t="str">
        <f>IF('Adjacent Counties'!AA94="x",VLOOKUP('2013 0-64'!AA$1,'2013 population'!$A$3:$E$102,3,FALSE),"")</f>
        <v/>
      </c>
      <c r="AB94" s="2" t="str">
        <f>IF('Adjacent Counties'!AB94="x",VLOOKUP('2013 0-64'!AB$1,'2013 population'!$A$3:$E$102,3,FALSE),"")</f>
        <v/>
      </c>
      <c r="AC94" s="2" t="str">
        <f>IF('Adjacent Counties'!AC94="x",VLOOKUP('2013 0-64'!AC$1,'2013 population'!$A$3:$E$102,3,FALSE),"")</f>
        <v/>
      </c>
      <c r="AD94" s="2" t="str">
        <f>IF('Adjacent Counties'!AD94="x",VLOOKUP('2013 0-64'!AD$1,'2013 population'!$A$3:$E$102,3,FALSE),"")</f>
        <v/>
      </c>
      <c r="AE94" s="2" t="str">
        <f>IF('Adjacent Counties'!AE94="x",VLOOKUP('2013 0-64'!AE$1,'2013 population'!$A$3:$E$102,3,FALSE),"")</f>
        <v/>
      </c>
      <c r="AF94" s="2" t="str">
        <f>IF('Adjacent Counties'!AF94="x",VLOOKUP('2013 0-64'!AF$1,'2013 population'!$A$3:$E$102,3,FALSE),"")</f>
        <v/>
      </c>
      <c r="AG94" s="2" t="str">
        <f>IF('Adjacent Counties'!AG94="x",VLOOKUP('2013 0-64'!AG$1,'2013 population'!$A$3:$E$102,3,FALSE),"")</f>
        <v/>
      </c>
      <c r="AH94" s="2" t="str">
        <f>IF('Adjacent Counties'!AH94="x",VLOOKUP('2013 0-64'!AH$1,'2013 population'!$A$3:$E$102,3,FALSE),"")</f>
        <v/>
      </c>
      <c r="AI94" s="2" t="str">
        <f>IF('Adjacent Counties'!AI94="x",VLOOKUP('2013 0-64'!AI$1,'2013 population'!$A$3:$E$102,3,FALSE),"")</f>
        <v/>
      </c>
      <c r="AJ94" s="2">
        <f>IF('Adjacent Counties'!AJ94="x",VLOOKUP('2013 0-64'!AJ$1,'2013 population'!$A$3:$E$102,3,FALSE),"")</f>
        <v>5414</v>
      </c>
      <c r="AK94" s="2" t="str">
        <f>IF('Adjacent Counties'!AK94="x",VLOOKUP('2013 0-64'!AK$1,'2013 population'!$A$3:$E$102,3,FALSE),"")</f>
        <v/>
      </c>
      <c r="AL94" s="2" t="str">
        <f>IF('Adjacent Counties'!AL94="x",VLOOKUP('2013 0-64'!AL$1,'2013 population'!$A$3:$E$102,3,FALSE),"")</f>
        <v/>
      </c>
      <c r="AM94" s="2" t="str">
        <f>IF('Adjacent Counties'!AM94="x",VLOOKUP('2013 0-64'!AM$1,'2013 population'!$A$3:$E$102,3,FALSE),"")</f>
        <v/>
      </c>
      <c r="AN94" s="2" t="str">
        <f>IF('Adjacent Counties'!AN94="x",VLOOKUP('2013 0-64'!AN$1,'2013 population'!$A$3:$E$102,3,FALSE),"")</f>
        <v/>
      </c>
      <c r="AO94" s="2" t="str">
        <f>IF('Adjacent Counties'!AO94="x",VLOOKUP('2013 0-64'!AO$1,'2013 population'!$A$3:$E$102,3,FALSE),"")</f>
        <v/>
      </c>
      <c r="AP94" s="2" t="str">
        <f>IF('Adjacent Counties'!AP94="x",VLOOKUP('2013 0-64'!AP$1,'2013 population'!$A$3:$E$102,3,FALSE),"")</f>
        <v/>
      </c>
      <c r="AQ94" s="2">
        <f>IF('Adjacent Counties'!AQ94="x",VLOOKUP('2013 0-64'!AQ$1,'2013 population'!$A$3:$E$102,3,FALSE),"")</f>
        <v>5248</v>
      </c>
      <c r="AR94" s="2" t="str">
        <f>IF('Adjacent Counties'!AR94="x",VLOOKUP('2013 0-64'!AR$1,'2013 population'!$A$3:$E$102,3,FALSE),"")</f>
        <v/>
      </c>
      <c r="AS94" s="2" t="str">
        <f>IF('Adjacent Counties'!AS94="x",VLOOKUP('2013 0-64'!AS$1,'2013 population'!$A$3:$E$102,3,FALSE),"")</f>
        <v/>
      </c>
      <c r="AT94" s="2" t="str">
        <f>IF('Adjacent Counties'!AT94="x",VLOOKUP('2013 0-64'!AT$1,'2013 population'!$A$3:$E$102,3,FALSE),"")</f>
        <v/>
      </c>
      <c r="AU94" s="2" t="str">
        <f>IF('Adjacent Counties'!AU94="x",VLOOKUP('2013 0-64'!AU$1,'2013 population'!$A$3:$E$102,3,FALSE),"")</f>
        <v/>
      </c>
      <c r="AV94" s="2" t="str">
        <f>IF('Adjacent Counties'!AV94="x",VLOOKUP('2013 0-64'!AV$1,'2013 population'!$A$3:$E$102,3,FALSE),"")</f>
        <v/>
      </c>
      <c r="AW94" s="2" t="str">
        <f>IF('Adjacent Counties'!AW94="x",VLOOKUP('2013 0-64'!AW$1,'2013 population'!$A$3:$E$102,3,FALSE),"")</f>
        <v/>
      </c>
      <c r="AX94" s="2" t="str">
        <f>IF('Adjacent Counties'!AX94="x",VLOOKUP('2013 0-64'!AX$1,'2013 population'!$A$3:$E$102,3,FALSE),"")</f>
        <v/>
      </c>
      <c r="AY94" s="2" t="str">
        <f>IF('Adjacent Counties'!AY94="x",VLOOKUP('2013 0-64'!AY$1,'2013 population'!$A$3:$E$102,3,FALSE),"")</f>
        <v/>
      </c>
      <c r="AZ94" s="2" t="str">
        <f>IF('Adjacent Counties'!AZ94="x",VLOOKUP('2013 0-64'!AZ$1,'2013 population'!$A$3:$E$102,3,FALSE),"")</f>
        <v/>
      </c>
      <c r="BA94" s="2" t="str">
        <f>IF('Adjacent Counties'!BA94="x",VLOOKUP('2013 0-64'!BA$1,'2013 population'!$A$3:$E$102,3,FALSE),"")</f>
        <v/>
      </c>
      <c r="BB94" s="2" t="str">
        <f>IF('Adjacent Counties'!BB94="x",VLOOKUP('2013 0-64'!BB$1,'2013 population'!$A$3:$E$102,3,FALSE),"")</f>
        <v/>
      </c>
      <c r="BC94" s="2" t="str">
        <f>IF('Adjacent Counties'!BC94="x",VLOOKUP('2013 0-64'!BC$1,'2013 population'!$A$3:$E$102,3,FALSE),"")</f>
        <v/>
      </c>
      <c r="BD94" s="2" t="str">
        <f>IF('Adjacent Counties'!BD94="x",VLOOKUP('2013 0-64'!BD$1,'2013 population'!$A$3:$E$102,3,FALSE),"")</f>
        <v/>
      </c>
      <c r="BE94" s="2" t="str">
        <f>IF('Adjacent Counties'!BE94="x",VLOOKUP('2013 0-64'!BE$1,'2013 population'!$A$3:$E$102,3,FALSE),"")</f>
        <v/>
      </c>
      <c r="BF94" s="2" t="str">
        <f>IF('Adjacent Counties'!BF94="x",VLOOKUP('2013 0-64'!BF$1,'2013 population'!$A$3:$E$102,3,FALSE),"")</f>
        <v/>
      </c>
      <c r="BG94" s="2" t="str">
        <f>IF('Adjacent Counties'!BG94="x",VLOOKUP('2013 0-64'!BG$1,'2013 population'!$A$3:$E$102,3,FALSE),"")</f>
        <v/>
      </c>
      <c r="BH94" s="2" t="str">
        <f>IF('Adjacent Counties'!BH94="x",VLOOKUP('2013 0-64'!BH$1,'2013 population'!$A$3:$E$102,3,FALSE),"")</f>
        <v/>
      </c>
      <c r="BI94" s="2" t="str">
        <f>IF('Adjacent Counties'!BI94="x",VLOOKUP('2013 0-64'!BI$1,'2013 population'!$A$3:$E$102,3,FALSE),"")</f>
        <v/>
      </c>
      <c r="BJ94" s="2" t="str">
        <f>IF('Adjacent Counties'!BJ94="x",VLOOKUP('2013 0-64'!BJ$1,'2013 population'!$A$3:$E$102,3,FALSE),"")</f>
        <v/>
      </c>
      <c r="BK94" s="2" t="str">
        <f>IF('Adjacent Counties'!BK94="x",VLOOKUP('2013 0-64'!BK$1,'2013 population'!$A$3:$E$102,3,FALSE),"")</f>
        <v/>
      </c>
      <c r="BL94" s="2" t="str">
        <f>IF('Adjacent Counties'!BL94="x",VLOOKUP('2013 0-64'!BL$1,'2013 population'!$A$3:$E$102,3,FALSE),"")</f>
        <v/>
      </c>
      <c r="BM94" s="2">
        <f>IF('Adjacent Counties'!BM94="x",VLOOKUP('2013 0-64'!BM$1,'2013 population'!$A$3:$E$102,3,FALSE),"")</f>
        <v>8737</v>
      </c>
      <c r="BN94" s="2" t="str">
        <f>IF('Adjacent Counties'!BN94="x",VLOOKUP('2013 0-64'!BN$1,'2013 population'!$A$3:$E$102,3,FALSE),"")</f>
        <v/>
      </c>
      <c r="BO94" s="2" t="str">
        <f>IF('Adjacent Counties'!BO94="x",VLOOKUP('2013 0-64'!BO$1,'2013 population'!$A$3:$E$102,3,FALSE),"")</f>
        <v/>
      </c>
      <c r="BP94" s="2" t="str">
        <f>IF('Adjacent Counties'!BP94="x",VLOOKUP('2013 0-64'!BP$1,'2013 population'!$A$3:$E$102,3,FALSE),"")</f>
        <v/>
      </c>
      <c r="BQ94" s="2" t="str">
        <f>IF('Adjacent Counties'!BQ94="x",VLOOKUP('2013 0-64'!BQ$1,'2013 population'!$A$3:$E$102,3,FALSE),"")</f>
        <v/>
      </c>
      <c r="BR94" s="2" t="str">
        <f>IF('Adjacent Counties'!BR94="x",VLOOKUP('2013 0-64'!BR$1,'2013 population'!$A$3:$E$102,3,FALSE),"")</f>
        <v/>
      </c>
      <c r="BS94" s="2" t="str">
        <f>IF('Adjacent Counties'!BS94="x",VLOOKUP('2013 0-64'!BS$1,'2013 population'!$A$3:$E$102,3,FALSE),"")</f>
        <v/>
      </c>
      <c r="BT94" s="2" t="str">
        <f>IF('Adjacent Counties'!BT94="x",VLOOKUP('2013 0-64'!BT$1,'2013 population'!$A$3:$E$102,3,FALSE),"")</f>
        <v/>
      </c>
      <c r="BU94" s="2" t="str">
        <f>IF('Adjacent Counties'!BU94="x",VLOOKUP('2013 0-64'!BU$1,'2013 population'!$A$3:$E$102,3,FALSE),"")</f>
        <v/>
      </c>
      <c r="BV94" s="2" t="str">
        <f>IF('Adjacent Counties'!BV94="x",VLOOKUP('2013 0-64'!BV$1,'2013 population'!$A$3:$E$102,3,FALSE),"")</f>
        <v/>
      </c>
      <c r="BW94" s="2" t="str">
        <f>IF('Adjacent Counties'!BW94="x",VLOOKUP('2013 0-64'!BW$1,'2013 population'!$A$3:$E$102,3,FALSE),"")</f>
        <v/>
      </c>
      <c r="BX94" s="2" t="str">
        <f>IF('Adjacent Counties'!BX94="x",VLOOKUP('2013 0-64'!BX$1,'2013 population'!$A$3:$E$102,3,FALSE),"")</f>
        <v/>
      </c>
      <c r="BY94" s="2" t="str">
        <f>IF('Adjacent Counties'!BY94="x",VLOOKUP('2013 0-64'!BY$1,'2013 population'!$A$3:$E$102,3,FALSE),"")</f>
        <v/>
      </c>
      <c r="BZ94" s="2" t="str">
        <f>IF('Adjacent Counties'!BZ94="x",VLOOKUP('2013 0-64'!BZ$1,'2013 population'!$A$3:$E$102,3,FALSE),"")</f>
        <v/>
      </c>
      <c r="CA94" s="2" t="str">
        <f>IF('Adjacent Counties'!CA94="x",VLOOKUP('2013 0-64'!CA$1,'2013 population'!$A$3:$E$102,3,FALSE),"")</f>
        <v/>
      </c>
      <c r="CB94" s="2" t="str">
        <f>IF('Adjacent Counties'!CB94="x",VLOOKUP('2013 0-64'!CB$1,'2013 population'!$A$3:$E$102,3,FALSE),"")</f>
        <v/>
      </c>
      <c r="CC94" s="2" t="str">
        <f>IF('Adjacent Counties'!CC94="x",VLOOKUP('2013 0-64'!CC$1,'2013 population'!$A$3:$E$102,3,FALSE),"")</f>
        <v/>
      </c>
      <c r="CD94" s="2" t="str">
        <f>IF('Adjacent Counties'!CD94="x",VLOOKUP('2013 0-64'!CD$1,'2013 population'!$A$3:$E$102,3,FALSE),"")</f>
        <v/>
      </c>
      <c r="CE94" s="2" t="str">
        <f>IF('Adjacent Counties'!CE94="x",VLOOKUP('2013 0-64'!CE$1,'2013 population'!$A$3:$E$102,3,FALSE),"")</f>
        <v/>
      </c>
      <c r="CF94" s="2" t="str">
        <f>IF('Adjacent Counties'!CF94="x",VLOOKUP('2013 0-64'!CF$1,'2013 population'!$A$3:$E$102,3,FALSE),"")</f>
        <v/>
      </c>
      <c r="CG94" s="2" t="str">
        <f>IF('Adjacent Counties'!CG94="x",VLOOKUP('2013 0-64'!CG$1,'2013 population'!$A$3:$E$102,3,FALSE),"")</f>
        <v/>
      </c>
      <c r="CH94" s="2" t="str">
        <f>IF('Adjacent Counties'!CH94="x",VLOOKUP('2013 0-64'!CH$1,'2013 population'!$A$3:$E$102,3,FALSE),"")</f>
        <v/>
      </c>
      <c r="CI94" s="2" t="str">
        <f>IF('Adjacent Counties'!CI94="x",VLOOKUP('2013 0-64'!CI$1,'2013 population'!$A$3:$E$102,3,FALSE),"")</f>
        <v/>
      </c>
      <c r="CJ94" s="2" t="str">
        <f>IF('Adjacent Counties'!CJ94="x",VLOOKUP('2013 0-64'!CJ$1,'2013 population'!$A$3:$E$102,3,FALSE),"")</f>
        <v/>
      </c>
      <c r="CK94" s="2" t="str">
        <f>IF('Adjacent Counties'!CK94="x",VLOOKUP('2013 0-64'!CK$1,'2013 population'!$A$3:$E$102,3,FALSE),"")</f>
        <v/>
      </c>
      <c r="CL94" s="2" t="str">
        <f>IF('Adjacent Counties'!CL94="x",VLOOKUP('2013 0-64'!CL$1,'2013 population'!$A$3:$E$102,3,FALSE),"")</f>
        <v/>
      </c>
      <c r="CM94" s="2" t="str">
        <f>IF('Adjacent Counties'!CM94="x",VLOOKUP('2013 0-64'!CM$1,'2013 population'!$A$3:$E$102,3,FALSE),"")</f>
        <v/>
      </c>
      <c r="CN94" s="2">
        <f>IF('Adjacent Counties'!CN94="x",VLOOKUP('2013 0-64'!CN$1,'2013 population'!$A$3:$E$102,3,FALSE),"")</f>
        <v>4086</v>
      </c>
      <c r="CO94" s="2" t="str">
        <f>IF('Adjacent Counties'!CO94="x",VLOOKUP('2013 0-64'!CO$1,'2013 population'!$A$3:$E$102,3,FALSE),"")</f>
        <v/>
      </c>
      <c r="CP94" s="2">
        <f>IF('Adjacent Counties'!CP94="x",VLOOKUP('2013 0-64'!CP$1,'2013 population'!$A$3:$E$102,3,FALSE),"")</f>
        <v>2410</v>
      </c>
      <c r="CQ94" s="2" t="str">
        <f>IF('Adjacent Counties'!CQ94="x",VLOOKUP('2013 0-64'!CQ$1,'2013 population'!$A$3:$E$102,3,FALSE),"")</f>
        <v/>
      </c>
      <c r="CR94" s="2" t="str">
        <f>IF('Adjacent Counties'!CR94="x",VLOOKUP('2013 0-64'!CR$1,'2013 population'!$A$3:$E$102,3,FALSE),"")</f>
        <v/>
      </c>
      <c r="CS94" s="2" t="str">
        <f>IF('Adjacent Counties'!CS94="x",VLOOKUP('2013 0-64'!CS$1,'2013 population'!$A$3:$E$102,3,FALSE),"")</f>
        <v/>
      </c>
      <c r="CT94" s="2" t="str">
        <f>IF('Adjacent Counties'!CT94="x",VLOOKUP('2013 0-64'!CT$1,'2013 population'!$A$3:$E$102,3,FALSE),"")</f>
        <v/>
      </c>
      <c r="CU94" s="2" t="str">
        <f>IF('Adjacent Counties'!CU94="x",VLOOKUP('2013 0-64'!CU$1,'2013 population'!$A$3:$E$102,3,FALSE),"")</f>
        <v/>
      </c>
      <c r="CV94" s="2" t="str">
        <f>IF('Adjacent Counties'!CV94="x",VLOOKUP('2013 0-64'!CV$1,'2013 population'!$A$3:$E$102,3,FALSE),"")</f>
        <v/>
      </c>
      <c r="CW94" s="2" t="str">
        <f>IF('Adjacent Counties'!CW94="x",VLOOKUP('2013 0-64'!CW$1,'2013 population'!$A$3:$E$102,3,FALSE),"")</f>
        <v/>
      </c>
      <c r="CX94" s="2">
        <f t="shared" si="2"/>
        <v>25895</v>
      </c>
      <c r="CY94" s="2">
        <f>SUMIF('Residents by Age'!B$2:B$422,"="&amp;'2013 0-64'!A94,'Residents by Age'!E$2:E$422)</f>
        <v>23</v>
      </c>
      <c r="CZ94" s="9">
        <f t="shared" si="3"/>
        <v>0.88820235566711725</v>
      </c>
    </row>
    <row r="95" spans="1:104">
      <c r="A95" s="3" t="s">
        <v>93</v>
      </c>
      <c r="B95" s="2" t="str">
        <f>IF('Adjacent Counties'!B95="x",VLOOKUP('2013 0-64'!B$1,'2013 population'!$A$3:$E$102,3,FALSE),"")</f>
        <v/>
      </c>
      <c r="C95" s="2" t="str">
        <f>IF('Adjacent Counties'!C95="x",VLOOKUP('2013 0-64'!C$1,'2013 population'!$A$3:$E$102,3,FALSE),"")</f>
        <v/>
      </c>
      <c r="D95" s="2" t="str">
        <f>IF('Adjacent Counties'!D95="x",VLOOKUP('2013 0-64'!D$1,'2013 population'!$A$3:$E$102,3,FALSE),"")</f>
        <v/>
      </c>
      <c r="E95" s="2" t="str">
        <f>IF('Adjacent Counties'!E95="x",VLOOKUP('2013 0-64'!E$1,'2013 population'!$A$3:$E$102,3,FALSE),"")</f>
        <v/>
      </c>
      <c r="F95" s="2" t="str">
        <f>IF('Adjacent Counties'!F95="x",VLOOKUP('2013 0-64'!F$1,'2013 population'!$A$3:$E$102,3,FALSE),"")</f>
        <v/>
      </c>
      <c r="G95" s="2" t="str">
        <f>IF('Adjacent Counties'!G95="x",VLOOKUP('2013 0-64'!G$1,'2013 population'!$A$3:$E$102,3,FALSE),"")</f>
        <v/>
      </c>
      <c r="H95" s="2">
        <f>IF('Adjacent Counties'!H95="x",VLOOKUP('2013 0-64'!H$1,'2013 population'!$A$3:$E$102,3,FALSE),"")</f>
        <v>6035</v>
      </c>
      <c r="I95" s="2">
        <f>IF('Adjacent Counties'!I95="x",VLOOKUP('2013 0-64'!I$1,'2013 population'!$A$3:$E$102,3,FALSE),"")</f>
        <v>1929</v>
      </c>
      <c r="J95" s="2" t="str">
        <f>IF('Adjacent Counties'!J95="x",VLOOKUP('2013 0-64'!J$1,'2013 population'!$A$3:$E$102,3,FALSE),"")</f>
        <v/>
      </c>
      <c r="K95" s="2" t="str">
        <f>IF('Adjacent Counties'!K95="x",VLOOKUP('2013 0-64'!K$1,'2013 population'!$A$3:$E$102,3,FALSE),"")</f>
        <v/>
      </c>
      <c r="L95" s="2" t="str">
        <f>IF('Adjacent Counties'!L95="x",VLOOKUP('2013 0-64'!L$1,'2013 population'!$A$3:$E$102,3,FALSE),"")</f>
        <v/>
      </c>
      <c r="M95" s="2" t="str">
        <f>IF('Adjacent Counties'!M95="x",VLOOKUP('2013 0-64'!M$1,'2013 population'!$A$3:$E$102,3,FALSE),"")</f>
        <v/>
      </c>
      <c r="N95" s="2" t="str">
        <f>IF('Adjacent Counties'!N95="x",VLOOKUP('2013 0-64'!N$1,'2013 population'!$A$3:$E$102,3,FALSE),"")</f>
        <v/>
      </c>
      <c r="O95" s="2" t="str">
        <f>IF('Adjacent Counties'!O95="x",VLOOKUP('2013 0-64'!O$1,'2013 population'!$A$3:$E$102,3,FALSE),"")</f>
        <v/>
      </c>
      <c r="P95" s="2" t="str">
        <f>IF('Adjacent Counties'!P95="x",VLOOKUP('2013 0-64'!P$1,'2013 population'!$A$3:$E$102,3,FALSE),"")</f>
        <v/>
      </c>
      <c r="Q95" s="2" t="str">
        <f>IF('Adjacent Counties'!Q95="x",VLOOKUP('2013 0-64'!Q$1,'2013 population'!$A$3:$E$102,3,FALSE),"")</f>
        <v/>
      </c>
      <c r="R95" s="2" t="str">
        <f>IF('Adjacent Counties'!R95="x",VLOOKUP('2013 0-64'!R$1,'2013 population'!$A$3:$E$102,3,FALSE),"")</f>
        <v/>
      </c>
      <c r="S95" s="2" t="str">
        <f>IF('Adjacent Counties'!S95="x",VLOOKUP('2013 0-64'!S$1,'2013 population'!$A$3:$E$102,3,FALSE),"")</f>
        <v/>
      </c>
      <c r="T95" s="2" t="str">
        <f>IF('Adjacent Counties'!T95="x",VLOOKUP('2013 0-64'!T$1,'2013 population'!$A$3:$E$102,3,FALSE),"")</f>
        <v/>
      </c>
      <c r="U95" s="2" t="str">
        <f>IF('Adjacent Counties'!U95="x",VLOOKUP('2013 0-64'!U$1,'2013 population'!$A$3:$E$102,3,FALSE),"")</f>
        <v/>
      </c>
      <c r="V95" s="2" t="str">
        <f>IF('Adjacent Counties'!V95="x",VLOOKUP('2013 0-64'!V$1,'2013 population'!$A$3:$E$102,3,FALSE),"")</f>
        <v/>
      </c>
      <c r="W95" s="2" t="str">
        <f>IF('Adjacent Counties'!W95="x",VLOOKUP('2013 0-64'!W$1,'2013 population'!$A$3:$E$102,3,FALSE),"")</f>
        <v/>
      </c>
      <c r="X95" s="2" t="str">
        <f>IF('Adjacent Counties'!X95="x",VLOOKUP('2013 0-64'!X$1,'2013 population'!$A$3:$E$102,3,FALSE),"")</f>
        <v/>
      </c>
      <c r="Y95" s="2" t="str">
        <f>IF('Adjacent Counties'!Y95="x",VLOOKUP('2013 0-64'!Y$1,'2013 population'!$A$3:$E$102,3,FALSE),"")</f>
        <v/>
      </c>
      <c r="Z95" s="2" t="str">
        <f>IF('Adjacent Counties'!Z95="x",VLOOKUP('2013 0-64'!Z$1,'2013 population'!$A$3:$E$102,3,FALSE),"")</f>
        <v/>
      </c>
      <c r="AA95" s="2" t="str">
        <f>IF('Adjacent Counties'!AA95="x",VLOOKUP('2013 0-64'!AA$1,'2013 population'!$A$3:$E$102,3,FALSE),"")</f>
        <v/>
      </c>
      <c r="AB95" s="2" t="str">
        <f>IF('Adjacent Counties'!AB95="x",VLOOKUP('2013 0-64'!AB$1,'2013 population'!$A$3:$E$102,3,FALSE),"")</f>
        <v/>
      </c>
      <c r="AC95" s="2" t="str">
        <f>IF('Adjacent Counties'!AC95="x",VLOOKUP('2013 0-64'!AC$1,'2013 population'!$A$3:$E$102,3,FALSE),"")</f>
        <v/>
      </c>
      <c r="AD95" s="2" t="str">
        <f>IF('Adjacent Counties'!AD95="x",VLOOKUP('2013 0-64'!AD$1,'2013 population'!$A$3:$E$102,3,FALSE),"")</f>
        <v/>
      </c>
      <c r="AE95" s="2" t="str">
        <f>IF('Adjacent Counties'!AE95="x",VLOOKUP('2013 0-64'!AE$1,'2013 population'!$A$3:$E$102,3,FALSE),"")</f>
        <v/>
      </c>
      <c r="AF95" s="2" t="str">
        <f>IF('Adjacent Counties'!AF95="x",VLOOKUP('2013 0-64'!AF$1,'2013 population'!$A$3:$E$102,3,FALSE),"")</f>
        <v/>
      </c>
      <c r="AG95" s="2" t="str">
        <f>IF('Adjacent Counties'!AG95="x",VLOOKUP('2013 0-64'!AG$1,'2013 population'!$A$3:$E$102,3,FALSE),"")</f>
        <v/>
      </c>
      <c r="AH95" s="2" t="str">
        <f>IF('Adjacent Counties'!AH95="x",VLOOKUP('2013 0-64'!AH$1,'2013 population'!$A$3:$E$102,3,FALSE),"")</f>
        <v/>
      </c>
      <c r="AI95" s="2" t="str">
        <f>IF('Adjacent Counties'!AI95="x",VLOOKUP('2013 0-64'!AI$1,'2013 population'!$A$3:$E$102,3,FALSE),"")</f>
        <v/>
      </c>
      <c r="AJ95" s="2" t="str">
        <f>IF('Adjacent Counties'!AJ95="x",VLOOKUP('2013 0-64'!AJ$1,'2013 population'!$A$3:$E$102,3,FALSE),"")</f>
        <v/>
      </c>
      <c r="AK95" s="2" t="str">
        <f>IF('Adjacent Counties'!AK95="x",VLOOKUP('2013 0-64'!AK$1,'2013 population'!$A$3:$E$102,3,FALSE),"")</f>
        <v/>
      </c>
      <c r="AL95" s="2" t="str">
        <f>IF('Adjacent Counties'!AL95="x",VLOOKUP('2013 0-64'!AL$1,'2013 population'!$A$3:$E$102,3,FALSE),"")</f>
        <v/>
      </c>
      <c r="AM95" s="2" t="str">
        <f>IF('Adjacent Counties'!AM95="x",VLOOKUP('2013 0-64'!AM$1,'2013 population'!$A$3:$E$102,3,FALSE),"")</f>
        <v/>
      </c>
      <c r="AN95" s="2" t="str">
        <f>IF('Adjacent Counties'!AN95="x",VLOOKUP('2013 0-64'!AN$1,'2013 population'!$A$3:$E$102,3,FALSE),"")</f>
        <v/>
      </c>
      <c r="AO95" s="2" t="str">
        <f>IF('Adjacent Counties'!AO95="x",VLOOKUP('2013 0-64'!AO$1,'2013 population'!$A$3:$E$102,3,FALSE),"")</f>
        <v/>
      </c>
      <c r="AP95" s="2" t="str">
        <f>IF('Adjacent Counties'!AP95="x",VLOOKUP('2013 0-64'!AP$1,'2013 population'!$A$3:$E$102,3,FALSE),"")</f>
        <v/>
      </c>
      <c r="AQ95" s="2" t="str">
        <f>IF('Adjacent Counties'!AQ95="x",VLOOKUP('2013 0-64'!AQ$1,'2013 population'!$A$3:$E$102,3,FALSE),"")</f>
        <v/>
      </c>
      <c r="AR95" s="2" t="str">
        <f>IF('Adjacent Counties'!AR95="x",VLOOKUP('2013 0-64'!AR$1,'2013 population'!$A$3:$E$102,3,FALSE),"")</f>
        <v/>
      </c>
      <c r="AS95" s="2" t="str">
        <f>IF('Adjacent Counties'!AS95="x",VLOOKUP('2013 0-64'!AS$1,'2013 population'!$A$3:$E$102,3,FALSE),"")</f>
        <v/>
      </c>
      <c r="AT95" s="2" t="str">
        <f>IF('Adjacent Counties'!AT95="x",VLOOKUP('2013 0-64'!AT$1,'2013 population'!$A$3:$E$102,3,FALSE),"")</f>
        <v/>
      </c>
      <c r="AU95" s="2" t="str">
        <f>IF('Adjacent Counties'!AU95="x",VLOOKUP('2013 0-64'!AU$1,'2013 population'!$A$3:$E$102,3,FALSE),"")</f>
        <v/>
      </c>
      <c r="AV95" s="2" t="str">
        <f>IF('Adjacent Counties'!AV95="x",VLOOKUP('2013 0-64'!AV$1,'2013 population'!$A$3:$E$102,3,FALSE),"")</f>
        <v/>
      </c>
      <c r="AW95" s="2">
        <f>IF('Adjacent Counties'!AW95="x",VLOOKUP('2013 0-64'!AW$1,'2013 population'!$A$3:$E$102,3,FALSE),"")</f>
        <v>533</v>
      </c>
      <c r="AX95" s="2" t="str">
        <f>IF('Adjacent Counties'!AX95="x",VLOOKUP('2013 0-64'!AX$1,'2013 population'!$A$3:$E$102,3,FALSE),"")</f>
        <v/>
      </c>
      <c r="AY95" s="2" t="str">
        <f>IF('Adjacent Counties'!AY95="x",VLOOKUP('2013 0-64'!AY$1,'2013 population'!$A$3:$E$102,3,FALSE),"")</f>
        <v/>
      </c>
      <c r="AZ95" s="2" t="str">
        <f>IF('Adjacent Counties'!AZ95="x",VLOOKUP('2013 0-64'!AZ$1,'2013 population'!$A$3:$E$102,3,FALSE),"")</f>
        <v/>
      </c>
      <c r="BA95" s="2" t="str">
        <f>IF('Adjacent Counties'!BA95="x",VLOOKUP('2013 0-64'!BA$1,'2013 population'!$A$3:$E$102,3,FALSE),"")</f>
        <v/>
      </c>
      <c r="BB95" s="2" t="str">
        <f>IF('Adjacent Counties'!BB95="x",VLOOKUP('2013 0-64'!BB$1,'2013 population'!$A$3:$E$102,3,FALSE),"")</f>
        <v/>
      </c>
      <c r="BC95" s="2" t="str">
        <f>IF('Adjacent Counties'!BC95="x",VLOOKUP('2013 0-64'!BC$1,'2013 population'!$A$3:$E$102,3,FALSE),"")</f>
        <v/>
      </c>
      <c r="BD95" s="2" t="str">
        <f>IF('Adjacent Counties'!BD95="x",VLOOKUP('2013 0-64'!BD$1,'2013 population'!$A$3:$E$102,3,FALSE),"")</f>
        <v/>
      </c>
      <c r="BE95" s="2" t="str">
        <f>IF('Adjacent Counties'!BE95="x",VLOOKUP('2013 0-64'!BE$1,'2013 population'!$A$3:$E$102,3,FALSE),"")</f>
        <v/>
      </c>
      <c r="BF95" s="2" t="str">
        <f>IF('Adjacent Counties'!BF95="x",VLOOKUP('2013 0-64'!BF$1,'2013 population'!$A$3:$E$102,3,FALSE),"")</f>
        <v/>
      </c>
      <c r="BG95" s="2">
        <f>IF('Adjacent Counties'!BG95="x",VLOOKUP('2013 0-64'!BG$1,'2013 population'!$A$3:$E$102,3,FALSE),"")</f>
        <v>2687</v>
      </c>
      <c r="BH95" s="2" t="str">
        <f>IF('Adjacent Counties'!BH95="x",VLOOKUP('2013 0-64'!BH$1,'2013 population'!$A$3:$E$102,3,FALSE),"")</f>
        <v/>
      </c>
      <c r="BI95" s="2" t="str">
        <f>IF('Adjacent Counties'!BI95="x",VLOOKUP('2013 0-64'!BI$1,'2013 population'!$A$3:$E$102,3,FALSE),"")</f>
        <v/>
      </c>
      <c r="BJ95" s="2" t="str">
        <f>IF('Adjacent Counties'!BJ95="x",VLOOKUP('2013 0-64'!BJ$1,'2013 population'!$A$3:$E$102,3,FALSE),"")</f>
        <v/>
      </c>
      <c r="BK95" s="2" t="str">
        <f>IF('Adjacent Counties'!BK95="x",VLOOKUP('2013 0-64'!BK$1,'2013 population'!$A$3:$E$102,3,FALSE),"")</f>
        <v/>
      </c>
      <c r="BL95" s="2" t="str">
        <f>IF('Adjacent Counties'!BL95="x",VLOOKUP('2013 0-64'!BL$1,'2013 population'!$A$3:$E$102,3,FALSE),"")</f>
        <v/>
      </c>
      <c r="BM95" s="2" t="str">
        <f>IF('Adjacent Counties'!BM95="x",VLOOKUP('2013 0-64'!BM$1,'2013 population'!$A$3:$E$102,3,FALSE),"")</f>
        <v/>
      </c>
      <c r="BN95" s="2" t="str">
        <f>IF('Adjacent Counties'!BN95="x",VLOOKUP('2013 0-64'!BN$1,'2013 population'!$A$3:$E$102,3,FALSE),"")</f>
        <v/>
      </c>
      <c r="BO95" s="2" t="str">
        <f>IF('Adjacent Counties'!BO95="x",VLOOKUP('2013 0-64'!BO$1,'2013 population'!$A$3:$E$102,3,FALSE),"")</f>
        <v/>
      </c>
      <c r="BP95" s="2" t="str">
        <f>IF('Adjacent Counties'!BP95="x",VLOOKUP('2013 0-64'!BP$1,'2013 population'!$A$3:$E$102,3,FALSE),"")</f>
        <v/>
      </c>
      <c r="BQ95" s="2" t="str">
        <f>IF('Adjacent Counties'!BQ95="x",VLOOKUP('2013 0-64'!BQ$1,'2013 population'!$A$3:$E$102,3,FALSE),"")</f>
        <v/>
      </c>
      <c r="BR95" s="2" t="str">
        <f>IF('Adjacent Counties'!BR95="x",VLOOKUP('2013 0-64'!BR$1,'2013 population'!$A$3:$E$102,3,FALSE),"")</f>
        <v/>
      </c>
      <c r="BS95" s="2" t="str">
        <f>IF('Adjacent Counties'!BS95="x",VLOOKUP('2013 0-64'!BS$1,'2013 population'!$A$3:$E$102,3,FALSE),"")</f>
        <v/>
      </c>
      <c r="BT95" s="2" t="str">
        <f>IF('Adjacent Counties'!BT95="x",VLOOKUP('2013 0-64'!BT$1,'2013 population'!$A$3:$E$102,3,FALSE),"")</f>
        <v/>
      </c>
      <c r="BU95" s="2" t="str">
        <f>IF('Adjacent Counties'!BU95="x",VLOOKUP('2013 0-64'!BU$1,'2013 population'!$A$3:$E$102,3,FALSE),"")</f>
        <v/>
      </c>
      <c r="BV95" s="2" t="str">
        <f>IF('Adjacent Counties'!BV95="x",VLOOKUP('2013 0-64'!BV$1,'2013 population'!$A$3:$E$102,3,FALSE),"")</f>
        <v/>
      </c>
      <c r="BW95" s="2" t="str">
        <f>IF('Adjacent Counties'!BW95="x",VLOOKUP('2013 0-64'!BW$1,'2013 population'!$A$3:$E$102,3,FALSE),"")</f>
        <v/>
      </c>
      <c r="BX95" s="2" t="str">
        <f>IF('Adjacent Counties'!BX95="x",VLOOKUP('2013 0-64'!BX$1,'2013 population'!$A$3:$E$102,3,FALSE),"")</f>
        <v/>
      </c>
      <c r="BY95" s="2" t="str">
        <f>IF('Adjacent Counties'!BY95="x",VLOOKUP('2013 0-64'!BY$1,'2013 population'!$A$3:$E$102,3,FALSE),"")</f>
        <v/>
      </c>
      <c r="BZ95" s="2" t="str">
        <f>IF('Adjacent Counties'!BZ95="x",VLOOKUP('2013 0-64'!BZ$1,'2013 population'!$A$3:$E$102,3,FALSE),"")</f>
        <v/>
      </c>
      <c r="CA95" s="2" t="str">
        <f>IF('Adjacent Counties'!CA95="x",VLOOKUP('2013 0-64'!CA$1,'2013 population'!$A$3:$E$102,3,FALSE),"")</f>
        <v/>
      </c>
      <c r="CB95" s="2" t="str">
        <f>IF('Adjacent Counties'!CB95="x",VLOOKUP('2013 0-64'!CB$1,'2013 population'!$A$3:$E$102,3,FALSE),"")</f>
        <v/>
      </c>
      <c r="CC95" s="2" t="str">
        <f>IF('Adjacent Counties'!CC95="x",VLOOKUP('2013 0-64'!CC$1,'2013 population'!$A$3:$E$102,3,FALSE),"")</f>
        <v/>
      </c>
      <c r="CD95" s="2" t="str">
        <f>IF('Adjacent Counties'!CD95="x",VLOOKUP('2013 0-64'!CD$1,'2013 population'!$A$3:$E$102,3,FALSE),"")</f>
        <v/>
      </c>
      <c r="CE95" s="2" t="str">
        <f>IF('Adjacent Counties'!CE95="x",VLOOKUP('2013 0-64'!CE$1,'2013 population'!$A$3:$E$102,3,FALSE),"")</f>
        <v/>
      </c>
      <c r="CF95" s="2" t="str">
        <f>IF('Adjacent Counties'!CF95="x",VLOOKUP('2013 0-64'!CF$1,'2013 population'!$A$3:$E$102,3,FALSE),"")</f>
        <v/>
      </c>
      <c r="CG95" s="2" t="str">
        <f>IF('Adjacent Counties'!CG95="x",VLOOKUP('2013 0-64'!CG$1,'2013 population'!$A$3:$E$102,3,FALSE),"")</f>
        <v/>
      </c>
      <c r="CH95" s="2" t="str">
        <f>IF('Adjacent Counties'!CH95="x",VLOOKUP('2013 0-64'!CH$1,'2013 population'!$A$3:$E$102,3,FALSE),"")</f>
        <v/>
      </c>
      <c r="CI95" s="2" t="str">
        <f>IF('Adjacent Counties'!CI95="x",VLOOKUP('2013 0-64'!CI$1,'2013 population'!$A$3:$E$102,3,FALSE),"")</f>
        <v/>
      </c>
      <c r="CJ95" s="2" t="str">
        <f>IF('Adjacent Counties'!CJ95="x",VLOOKUP('2013 0-64'!CJ$1,'2013 population'!$A$3:$E$102,3,FALSE),"")</f>
        <v/>
      </c>
      <c r="CK95" s="2" t="str">
        <f>IF('Adjacent Counties'!CK95="x",VLOOKUP('2013 0-64'!CK$1,'2013 population'!$A$3:$E$102,3,FALSE),"")</f>
        <v/>
      </c>
      <c r="CL95" s="2">
        <f>IF('Adjacent Counties'!CL95="x",VLOOKUP('2013 0-64'!CL$1,'2013 population'!$A$3:$E$102,3,FALSE),"")</f>
        <v>408</v>
      </c>
      <c r="CM95" s="2" t="str">
        <f>IF('Adjacent Counties'!CM95="x",VLOOKUP('2013 0-64'!CM$1,'2013 population'!$A$3:$E$102,3,FALSE),"")</f>
        <v/>
      </c>
      <c r="CN95" s="2" t="str">
        <f>IF('Adjacent Counties'!CN95="x",VLOOKUP('2013 0-64'!CN$1,'2013 population'!$A$3:$E$102,3,FALSE),"")</f>
        <v/>
      </c>
      <c r="CO95" s="2" t="str">
        <f>IF('Adjacent Counties'!CO95="x",VLOOKUP('2013 0-64'!CO$1,'2013 population'!$A$3:$E$102,3,FALSE),"")</f>
        <v/>
      </c>
      <c r="CP95" s="2" t="str">
        <f>IF('Adjacent Counties'!CP95="x",VLOOKUP('2013 0-64'!CP$1,'2013 population'!$A$3:$E$102,3,FALSE),"")</f>
        <v/>
      </c>
      <c r="CQ95" s="2">
        <f>IF('Adjacent Counties'!CQ95="x",VLOOKUP('2013 0-64'!CQ$1,'2013 population'!$A$3:$E$102,3,FALSE),"")</f>
        <v>1436</v>
      </c>
      <c r="CR95" s="2" t="str">
        <f>IF('Adjacent Counties'!CR95="x",VLOOKUP('2013 0-64'!CR$1,'2013 population'!$A$3:$E$102,3,FALSE),"")</f>
        <v/>
      </c>
      <c r="CS95" s="2" t="str">
        <f>IF('Adjacent Counties'!CS95="x",VLOOKUP('2013 0-64'!CS$1,'2013 population'!$A$3:$E$102,3,FALSE),"")</f>
        <v/>
      </c>
      <c r="CT95" s="2" t="str">
        <f>IF('Adjacent Counties'!CT95="x",VLOOKUP('2013 0-64'!CT$1,'2013 population'!$A$3:$E$102,3,FALSE),"")</f>
        <v/>
      </c>
      <c r="CU95" s="2" t="str">
        <f>IF('Adjacent Counties'!CU95="x",VLOOKUP('2013 0-64'!CU$1,'2013 population'!$A$3:$E$102,3,FALSE),"")</f>
        <v/>
      </c>
      <c r="CV95" s="2" t="str">
        <f>IF('Adjacent Counties'!CV95="x",VLOOKUP('2013 0-64'!CV$1,'2013 population'!$A$3:$E$102,3,FALSE),"")</f>
        <v/>
      </c>
      <c r="CW95" s="2" t="str">
        <f>IF('Adjacent Counties'!CW95="x",VLOOKUP('2013 0-64'!CW$1,'2013 population'!$A$3:$E$102,3,FALSE),"")</f>
        <v/>
      </c>
      <c r="CX95" s="2">
        <f t="shared" si="2"/>
        <v>13028</v>
      </c>
      <c r="CY95" s="2">
        <f>SUMIF('Residents by Age'!B$2:B$422,"="&amp;'2013 0-64'!A95,'Residents by Age'!E$2:E$422)</f>
        <v>12</v>
      </c>
      <c r="CZ95" s="9">
        <f t="shared" si="3"/>
        <v>0.92109303039607004</v>
      </c>
    </row>
    <row r="96" spans="1:104">
      <c r="A96" s="3" t="s">
        <v>94</v>
      </c>
      <c r="B96" s="2" t="str">
        <f>IF('Adjacent Counties'!B96="x",VLOOKUP('2013 0-64'!B$1,'2013 population'!$A$3:$E$102,3,FALSE),"")</f>
        <v/>
      </c>
      <c r="C96" s="2" t="str">
        <f>IF('Adjacent Counties'!C96="x",VLOOKUP('2013 0-64'!C$1,'2013 population'!$A$3:$E$102,3,FALSE),"")</f>
        <v/>
      </c>
      <c r="D96" s="2" t="str">
        <f>IF('Adjacent Counties'!D96="x",VLOOKUP('2013 0-64'!D$1,'2013 population'!$A$3:$E$102,3,FALSE),"")</f>
        <v/>
      </c>
      <c r="E96" s="2" t="str">
        <f>IF('Adjacent Counties'!E96="x",VLOOKUP('2013 0-64'!E$1,'2013 population'!$A$3:$E$102,3,FALSE),"")</f>
        <v/>
      </c>
      <c r="F96" s="2">
        <f>IF('Adjacent Counties'!F96="x",VLOOKUP('2013 0-64'!F$1,'2013 population'!$A$3:$E$102,3,FALSE),"")</f>
        <v>3519</v>
      </c>
      <c r="G96" s="2">
        <f>IF('Adjacent Counties'!G96="x",VLOOKUP('2013 0-64'!G$1,'2013 population'!$A$3:$E$102,3,FALSE),"")</f>
        <v>1937</v>
      </c>
      <c r="H96" s="2" t="str">
        <f>IF('Adjacent Counties'!H96="x",VLOOKUP('2013 0-64'!H$1,'2013 population'!$A$3:$E$102,3,FALSE),"")</f>
        <v/>
      </c>
      <c r="I96" s="2" t="str">
        <f>IF('Adjacent Counties'!I96="x",VLOOKUP('2013 0-64'!I$1,'2013 population'!$A$3:$E$102,3,FALSE),"")</f>
        <v/>
      </c>
      <c r="J96" s="2" t="str">
        <f>IF('Adjacent Counties'!J96="x",VLOOKUP('2013 0-64'!J$1,'2013 population'!$A$3:$E$102,3,FALSE),"")</f>
        <v/>
      </c>
      <c r="K96" s="2" t="str">
        <f>IF('Adjacent Counties'!K96="x",VLOOKUP('2013 0-64'!K$1,'2013 population'!$A$3:$E$102,3,FALSE),"")</f>
        <v/>
      </c>
      <c r="L96" s="2" t="str">
        <f>IF('Adjacent Counties'!L96="x",VLOOKUP('2013 0-64'!L$1,'2013 population'!$A$3:$E$102,3,FALSE),"")</f>
        <v/>
      </c>
      <c r="M96" s="2" t="str">
        <f>IF('Adjacent Counties'!M96="x",VLOOKUP('2013 0-64'!M$1,'2013 population'!$A$3:$E$102,3,FALSE),"")</f>
        <v/>
      </c>
      <c r="N96" s="2" t="str">
        <f>IF('Adjacent Counties'!N96="x",VLOOKUP('2013 0-64'!N$1,'2013 population'!$A$3:$E$102,3,FALSE),"")</f>
        <v/>
      </c>
      <c r="O96" s="2">
        <f>IF('Adjacent Counties'!O96="x",VLOOKUP('2013 0-64'!O$1,'2013 population'!$A$3:$E$102,3,FALSE),"")</f>
        <v>8369</v>
      </c>
      <c r="P96" s="2" t="str">
        <f>IF('Adjacent Counties'!P96="x",VLOOKUP('2013 0-64'!P$1,'2013 population'!$A$3:$E$102,3,FALSE),"")</f>
        <v/>
      </c>
      <c r="Q96" s="2" t="str">
        <f>IF('Adjacent Counties'!Q96="x",VLOOKUP('2013 0-64'!Q$1,'2013 population'!$A$3:$E$102,3,FALSE),"")</f>
        <v/>
      </c>
      <c r="R96" s="2" t="str">
        <f>IF('Adjacent Counties'!R96="x",VLOOKUP('2013 0-64'!R$1,'2013 population'!$A$3:$E$102,3,FALSE),"")</f>
        <v/>
      </c>
      <c r="S96" s="2" t="str">
        <f>IF('Adjacent Counties'!S96="x",VLOOKUP('2013 0-64'!S$1,'2013 population'!$A$3:$E$102,3,FALSE),"")</f>
        <v/>
      </c>
      <c r="T96" s="2" t="str">
        <f>IF('Adjacent Counties'!T96="x",VLOOKUP('2013 0-64'!T$1,'2013 population'!$A$3:$E$102,3,FALSE),"")</f>
        <v/>
      </c>
      <c r="U96" s="2" t="str">
        <f>IF('Adjacent Counties'!U96="x",VLOOKUP('2013 0-64'!U$1,'2013 population'!$A$3:$E$102,3,FALSE),"")</f>
        <v/>
      </c>
      <c r="V96" s="2" t="str">
        <f>IF('Adjacent Counties'!V96="x",VLOOKUP('2013 0-64'!V$1,'2013 population'!$A$3:$E$102,3,FALSE),"")</f>
        <v/>
      </c>
      <c r="W96" s="2" t="str">
        <f>IF('Adjacent Counties'!W96="x",VLOOKUP('2013 0-64'!W$1,'2013 population'!$A$3:$E$102,3,FALSE),"")</f>
        <v/>
      </c>
      <c r="X96" s="2" t="str">
        <f>IF('Adjacent Counties'!X96="x",VLOOKUP('2013 0-64'!X$1,'2013 population'!$A$3:$E$102,3,FALSE),"")</f>
        <v/>
      </c>
      <c r="Y96" s="2" t="str">
        <f>IF('Adjacent Counties'!Y96="x",VLOOKUP('2013 0-64'!Y$1,'2013 population'!$A$3:$E$102,3,FALSE),"")</f>
        <v/>
      </c>
      <c r="Z96" s="2" t="str">
        <f>IF('Adjacent Counties'!Z96="x",VLOOKUP('2013 0-64'!Z$1,'2013 population'!$A$3:$E$102,3,FALSE),"")</f>
        <v/>
      </c>
      <c r="AA96" s="2" t="str">
        <f>IF('Adjacent Counties'!AA96="x",VLOOKUP('2013 0-64'!AA$1,'2013 population'!$A$3:$E$102,3,FALSE),"")</f>
        <v/>
      </c>
      <c r="AB96" s="2" t="str">
        <f>IF('Adjacent Counties'!AB96="x",VLOOKUP('2013 0-64'!AB$1,'2013 population'!$A$3:$E$102,3,FALSE),"")</f>
        <v/>
      </c>
      <c r="AC96" s="2" t="str">
        <f>IF('Adjacent Counties'!AC96="x",VLOOKUP('2013 0-64'!AC$1,'2013 population'!$A$3:$E$102,3,FALSE),"")</f>
        <v/>
      </c>
      <c r="AD96" s="2" t="str">
        <f>IF('Adjacent Counties'!AD96="x",VLOOKUP('2013 0-64'!AD$1,'2013 population'!$A$3:$E$102,3,FALSE),"")</f>
        <v/>
      </c>
      <c r="AE96" s="2" t="str">
        <f>IF('Adjacent Counties'!AE96="x",VLOOKUP('2013 0-64'!AE$1,'2013 population'!$A$3:$E$102,3,FALSE),"")</f>
        <v/>
      </c>
      <c r="AF96" s="2" t="str">
        <f>IF('Adjacent Counties'!AF96="x",VLOOKUP('2013 0-64'!AF$1,'2013 population'!$A$3:$E$102,3,FALSE),"")</f>
        <v/>
      </c>
      <c r="AG96" s="2" t="str">
        <f>IF('Adjacent Counties'!AG96="x",VLOOKUP('2013 0-64'!AG$1,'2013 population'!$A$3:$E$102,3,FALSE),"")</f>
        <v/>
      </c>
      <c r="AH96" s="2" t="str">
        <f>IF('Adjacent Counties'!AH96="x",VLOOKUP('2013 0-64'!AH$1,'2013 population'!$A$3:$E$102,3,FALSE),"")</f>
        <v/>
      </c>
      <c r="AI96" s="2" t="str">
        <f>IF('Adjacent Counties'!AI96="x",VLOOKUP('2013 0-64'!AI$1,'2013 population'!$A$3:$E$102,3,FALSE),"")</f>
        <v/>
      </c>
      <c r="AJ96" s="2" t="str">
        <f>IF('Adjacent Counties'!AJ96="x",VLOOKUP('2013 0-64'!AJ$1,'2013 population'!$A$3:$E$102,3,FALSE),"")</f>
        <v/>
      </c>
      <c r="AK96" s="2" t="str">
        <f>IF('Adjacent Counties'!AK96="x",VLOOKUP('2013 0-64'!AK$1,'2013 population'!$A$3:$E$102,3,FALSE),"")</f>
        <v/>
      </c>
      <c r="AL96" s="2" t="str">
        <f>IF('Adjacent Counties'!AL96="x",VLOOKUP('2013 0-64'!AL$1,'2013 population'!$A$3:$E$102,3,FALSE),"")</f>
        <v/>
      </c>
      <c r="AM96" s="2" t="str">
        <f>IF('Adjacent Counties'!AM96="x",VLOOKUP('2013 0-64'!AM$1,'2013 population'!$A$3:$E$102,3,FALSE),"")</f>
        <v/>
      </c>
      <c r="AN96" s="2" t="str">
        <f>IF('Adjacent Counties'!AN96="x",VLOOKUP('2013 0-64'!AN$1,'2013 population'!$A$3:$E$102,3,FALSE),"")</f>
        <v/>
      </c>
      <c r="AO96" s="2" t="str">
        <f>IF('Adjacent Counties'!AO96="x",VLOOKUP('2013 0-64'!AO$1,'2013 population'!$A$3:$E$102,3,FALSE),"")</f>
        <v/>
      </c>
      <c r="AP96" s="2" t="str">
        <f>IF('Adjacent Counties'!AP96="x",VLOOKUP('2013 0-64'!AP$1,'2013 population'!$A$3:$E$102,3,FALSE),"")</f>
        <v/>
      </c>
      <c r="AQ96" s="2" t="str">
        <f>IF('Adjacent Counties'!AQ96="x",VLOOKUP('2013 0-64'!AQ$1,'2013 population'!$A$3:$E$102,3,FALSE),"")</f>
        <v/>
      </c>
      <c r="AR96" s="2" t="str">
        <f>IF('Adjacent Counties'!AR96="x",VLOOKUP('2013 0-64'!AR$1,'2013 population'!$A$3:$E$102,3,FALSE),"")</f>
        <v/>
      </c>
      <c r="AS96" s="2" t="str">
        <f>IF('Adjacent Counties'!AS96="x",VLOOKUP('2013 0-64'!AS$1,'2013 population'!$A$3:$E$102,3,FALSE),"")</f>
        <v/>
      </c>
      <c r="AT96" s="2" t="str">
        <f>IF('Adjacent Counties'!AT96="x",VLOOKUP('2013 0-64'!AT$1,'2013 population'!$A$3:$E$102,3,FALSE),"")</f>
        <v/>
      </c>
      <c r="AU96" s="2" t="str">
        <f>IF('Adjacent Counties'!AU96="x",VLOOKUP('2013 0-64'!AU$1,'2013 population'!$A$3:$E$102,3,FALSE),"")</f>
        <v/>
      </c>
      <c r="AV96" s="2" t="str">
        <f>IF('Adjacent Counties'!AV96="x",VLOOKUP('2013 0-64'!AV$1,'2013 population'!$A$3:$E$102,3,FALSE),"")</f>
        <v/>
      </c>
      <c r="AW96" s="2" t="str">
        <f>IF('Adjacent Counties'!AW96="x",VLOOKUP('2013 0-64'!AW$1,'2013 population'!$A$3:$E$102,3,FALSE),"")</f>
        <v/>
      </c>
      <c r="AX96" s="2" t="str">
        <f>IF('Adjacent Counties'!AX96="x",VLOOKUP('2013 0-64'!AX$1,'2013 population'!$A$3:$E$102,3,FALSE),"")</f>
        <v/>
      </c>
      <c r="AY96" s="2" t="str">
        <f>IF('Adjacent Counties'!AY96="x",VLOOKUP('2013 0-64'!AY$1,'2013 population'!$A$3:$E$102,3,FALSE),"")</f>
        <v/>
      </c>
      <c r="AZ96" s="2" t="str">
        <f>IF('Adjacent Counties'!AZ96="x",VLOOKUP('2013 0-64'!AZ$1,'2013 population'!$A$3:$E$102,3,FALSE),"")</f>
        <v/>
      </c>
      <c r="BA96" s="2" t="str">
        <f>IF('Adjacent Counties'!BA96="x",VLOOKUP('2013 0-64'!BA$1,'2013 population'!$A$3:$E$102,3,FALSE),"")</f>
        <v/>
      </c>
      <c r="BB96" s="2" t="str">
        <f>IF('Adjacent Counties'!BB96="x",VLOOKUP('2013 0-64'!BB$1,'2013 population'!$A$3:$E$102,3,FALSE),"")</f>
        <v/>
      </c>
      <c r="BC96" s="2" t="str">
        <f>IF('Adjacent Counties'!BC96="x",VLOOKUP('2013 0-64'!BC$1,'2013 population'!$A$3:$E$102,3,FALSE),"")</f>
        <v/>
      </c>
      <c r="BD96" s="2" t="str">
        <f>IF('Adjacent Counties'!BD96="x",VLOOKUP('2013 0-64'!BD$1,'2013 population'!$A$3:$E$102,3,FALSE),"")</f>
        <v/>
      </c>
      <c r="BE96" s="2" t="str">
        <f>IF('Adjacent Counties'!BE96="x",VLOOKUP('2013 0-64'!BE$1,'2013 population'!$A$3:$E$102,3,FALSE),"")</f>
        <v/>
      </c>
      <c r="BF96" s="2" t="str">
        <f>IF('Adjacent Counties'!BF96="x",VLOOKUP('2013 0-64'!BF$1,'2013 population'!$A$3:$E$102,3,FALSE),"")</f>
        <v/>
      </c>
      <c r="BG96" s="2" t="str">
        <f>IF('Adjacent Counties'!BG96="x",VLOOKUP('2013 0-64'!BG$1,'2013 population'!$A$3:$E$102,3,FALSE),"")</f>
        <v/>
      </c>
      <c r="BH96" s="2" t="str">
        <f>IF('Adjacent Counties'!BH96="x",VLOOKUP('2013 0-64'!BH$1,'2013 population'!$A$3:$E$102,3,FALSE),"")</f>
        <v/>
      </c>
      <c r="BI96" s="2" t="str">
        <f>IF('Adjacent Counties'!BI96="x",VLOOKUP('2013 0-64'!BI$1,'2013 population'!$A$3:$E$102,3,FALSE),"")</f>
        <v/>
      </c>
      <c r="BJ96" s="2" t="str">
        <f>IF('Adjacent Counties'!BJ96="x",VLOOKUP('2013 0-64'!BJ$1,'2013 population'!$A$3:$E$102,3,FALSE),"")</f>
        <v/>
      </c>
      <c r="BK96" s="2" t="str">
        <f>IF('Adjacent Counties'!BK96="x",VLOOKUP('2013 0-64'!BK$1,'2013 population'!$A$3:$E$102,3,FALSE),"")</f>
        <v/>
      </c>
      <c r="BL96" s="2" t="str">
        <f>IF('Adjacent Counties'!BL96="x",VLOOKUP('2013 0-64'!BL$1,'2013 population'!$A$3:$E$102,3,FALSE),"")</f>
        <v/>
      </c>
      <c r="BM96" s="2" t="str">
        <f>IF('Adjacent Counties'!BM96="x",VLOOKUP('2013 0-64'!BM$1,'2013 population'!$A$3:$E$102,3,FALSE),"")</f>
        <v/>
      </c>
      <c r="BN96" s="2" t="str">
        <f>IF('Adjacent Counties'!BN96="x",VLOOKUP('2013 0-64'!BN$1,'2013 population'!$A$3:$E$102,3,FALSE),"")</f>
        <v/>
      </c>
      <c r="BO96" s="2" t="str">
        <f>IF('Adjacent Counties'!BO96="x",VLOOKUP('2013 0-64'!BO$1,'2013 population'!$A$3:$E$102,3,FALSE),"")</f>
        <v/>
      </c>
      <c r="BP96" s="2" t="str">
        <f>IF('Adjacent Counties'!BP96="x",VLOOKUP('2013 0-64'!BP$1,'2013 population'!$A$3:$E$102,3,FALSE),"")</f>
        <v/>
      </c>
      <c r="BQ96" s="2" t="str">
        <f>IF('Adjacent Counties'!BQ96="x",VLOOKUP('2013 0-64'!BQ$1,'2013 population'!$A$3:$E$102,3,FALSE),"")</f>
        <v/>
      </c>
      <c r="BR96" s="2" t="str">
        <f>IF('Adjacent Counties'!BR96="x",VLOOKUP('2013 0-64'!BR$1,'2013 population'!$A$3:$E$102,3,FALSE),"")</f>
        <v/>
      </c>
      <c r="BS96" s="2" t="str">
        <f>IF('Adjacent Counties'!BS96="x",VLOOKUP('2013 0-64'!BS$1,'2013 population'!$A$3:$E$102,3,FALSE),"")</f>
        <v/>
      </c>
      <c r="BT96" s="2" t="str">
        <f>IF('Adjacent Counties'!BT96="x",VLOOKUP('2013 0-64'!BT$1,'2013 population'!$A$3:$E$102,3,FALSE),"")</f>
        <v/>
      </c>
      <c r="BU96" s="2" t="str">
        <f>IF('Adjacent Counties'!BU96="x",VLOOKUP('2013 0-64'!BU$1,'2013 population'!$A$3:$E$102,3,FALSE),"")</f>
        <v/>
      </c>
      <c r="BV96" s="2" t="str">
        <f>IF('Adjacent Counties'!BV96="x",VLOOKUP('2013 0-64'!BV$1,'2013 population'!$A$3:$E$102,3,FALSE),"")</f>
        <v/>
      </c>
      <c r="BW96" s="2" t="str">
        <f>IF('Adjacent Counties'!BW96="x",VLOOKUP('2013 0-64'!BW$1,'2013 population'!$A$3:$E$102,3,FALSE),"")</f>
        <v/>
      </c>
      <c r="BX96" s="2" t="str">
        <f>IF('Adjacent Counties'!BX96="x",VLOOKUP('2013 0-64'!BX$1,'2013 population'!$A$3:$E$102,3,FALSE),"")</f>
        <v/>
      </c>
      <c r="BY96" s="2" t="str">
        <f>IF('Adjacent Counties'!BY96="x",VLOOKUP('2013 0-64'!BY$1,'2013 population'!$A$3:$E$102,3,FALSE),"")</f>
        <v/>
      </c>
      <c r="BZ96" s="2" t="str">
        <f>IF('Adjacent Counties'!BZ96="x",VLOOKUP('2013 0-64'!BZ$1,'2013 population'!$A$3:$E$102,3,FALSE),"")</f>
        <v/>
      </c>
      <c r="CA96" s="2" t="str">
        <f>IF('Adjacent Counties'!CA96="x",VLOOKUP('2013 0-64'!CA$1,'2013 population'!$A$3:$E$102,3,FALSE),"")</f>
        <v/>
      </c>
      <c r="CB96" s="2" t="str">
        <f>IF('Adjacent Counties'!CB96="x",VLOOKUP('2013 0-64'!CB$1,'2013 population'!$A$3:$E$102,3,FALSE),"")</f>
        <v/>
      </c>
      <c r="CC96" s="2" t="str">
        <f>IF('Adjacent Counties'!CC96="x",VLOOKUP('2013 0-64'!CC$1,'2013 population'!$A$3:$E$102,3,FALSE),"")</f>
        <v/>
      </c>
      <c r="CD96" s="2" t="str">
        <f>IF('Adjacent Counties'!CD96="x",VLOOKUP('2013 0-64'!CD$1,'2013 population'!$A$3:$E$102,3,FALSE),"")</f>
        <v/>
      </c>
      <c r="CE96" s="2" t="str">
        <f>IF('Adjacent Counties'!CE96="x",VLOOKUP('2013 0-64'!CE$1,'2013 population'!$A$3:$E$102,3,FALSE),"")</f>
        <v/>
      </c>
      <c r="CF96" s="2" t="str">
        <f>IF('Adjacent Counties'!CF96="x",VLOOKUP('2013 0-64'!CF$1,'2013 population'!$A$3:$E$102,3,FALSE),"")</f>
        <v/>
      </c>
      <c r="CG96" s="2" t="str">
        <f>IF('Adjacent Counties'!CG96="x",VLOOKUP('2013 0-64'!CG$1,'2013 population'!$A$3:$E$102,3,FALSE),"")</f>
        <v/>
      </c>
      <c r="CH96" s="2" t="str">
        <f>IF('Adjacent Counties'!CH96="x",VLOOKUP('2013 0-64'!CH$1,'2013 population'!$A$3:$E$102,3,FALSE),"")</f>
        <v/>
      </c>
      <c r="CI96" s="2" t="str">
        <f>IF('Adjacent Counties'!CI96="x",VLOOKUP('2013 0-64'!CI$1,'2013 population'!$A$3:$E$102,3,FALSE),"")</f>
        <v/>
      </c>
      <c r="CJ96" s="2" t="str">
        <f>IF('Adjacent Counties'!CJ96="x",VLOOKUP('2013 0-64'!CJ$1,'2013 population'!$A$3:$E$102,3,FALSE),"")</f>
        <v/>
      </c>
      <c r="CK96" s="2" t="str">
        <f>IF('Adjacent Counties'!CK96="x",VLOOKUP('2013 0-64'!CK$1,'2013 population'!$A$3:$E$102,3,FALSE),"")</f>
        <v/>
      </c>
      <c r="CL96" s="2" t="str">
        <f>IF('Adjacent Counties'!CL96="x",VLOOKUP('2013 0-64'!CL$1,'2013 population'!$A$3:$E$102,3,FALSE),"")</f>
        <v/>
      </c>
      <c r="CM96" s="2" t="str">
        <f>IF('Adjacent Counties'!CM96="x",VLOOKUP('2013 0-64'!CM$1,'2013 population'!$A$3:$E$102,3,FALSE),"")</f>
        <v/>
      </c>
      <c r="CN96" s="2" t="str">
        <f>IF('Adjacent Counties'!CN96="x",VLOOKUP('2013 0-64'!CN$1,'2013 population'!$A$3:$E$102,3,FALSE),"")</f>
        <v/>
      </c>
      <c r="CO96" s="2" t="str">
        <f>IF('Adjacent Counties'!CO96="x",VLOOKUP('2013 0-64'!CO$1,'2013 population'!$A$3:$E$102,3,FALSE),"")</f>
        <v/>
      </c>
      <c r="CP96" s="2" t="str">
        <f>IF('Adjacent Counties'!CP96="x",VLOOKUP('2013 0-64'!CP$1,'2013 population'!$A$3:$E$102,3,FALSE),"")</f>
        <v/>
      </c>
      <c r="CQ96" s="2" t="str">
        <f>IF('Adjacent Counties'!CQ96="x",VLOOKUP('2013 0-64'!CQ$1,'2013 population'!$A$3:$E$102,3,FALSE),"")</f>
        <v/>
      </c>
      <c r="CR96" s="2">
        <f>IF('Adjacent Counties'!CR96="x",VLOOKUP('2013 0-64'!CR$1,'2013 population'!$A$3:$E$102,3,FALSE),"")</f>
        <v>4372</v>
      </c>
      <c r="CS96" s="2" t="str">
        <f>IF('Adjacent Counties'!CS96="x",VLOOKUP('2013 0-64'!CS$1,'2013 population'!$A$3:$E$102,3,FALSE),"")</f>
        <v/>
      </c>
      <c r="CT96" s="2">
        <f>IF('Adjacent Counties'!CT96="x",VLOOKUP('2013 0-64'!CT$1,'2013 population'!$A$3:$E$102,3,FALSE),"")</f>
        <v>7590</v>
      </c>
      <c r="CU96" s="2" t="str">
        <f>IF('Adjacent Counties'!CU96="x",VLOOKUP('2013 0-64'!CU$1,'2013 population'!$A$3:$E$102,3,FALSE),"")</f>
        <v/>
      </c>
      <c r="CV96" s="2" t="str">
        <f>IF('Adjacent Counties'!CV96="x",VLOOKUP('2013 0-64'!CV$1,'2013 population'!$A$3:$E$102,3,FALSE),"")</f>
        <v/>
      </c>
      <c r="CW96" s="2" t="str">
        <f>IF('Adjacent Counties'!CW96="x",VLOOKUP('2013 0-64'!CW$1,'2013 population'!$A$3:$E$102,3,FALSE),"")</f>
        <v/>
      </c>
      <c r="CX96" s="2">
        <f t="shared" si="2"/>
        <v>25787</v>
      </c>
      <c r="CY96" s="2">
        <f>SUMIF('Residents by Age'!B$2:B$422,"="&amp;'2013 0-64'!A96,'Residents by Age'!E$2:E$422)</f>
        <v>13</v>
      </c>
      <c r="CZ96" s="9">
        <f t="shared" si="3"/>
        <v>0.50412998797843878</v>
      </c>
    </row>
    <row r="97" spans="1:104">
      <c r="A97" s="3" t="s">
        <v>95</v>
      </c>
      <c r="B97" s="2" t="str">
        <f>IF('Adjacent Counties'!B97="x",VLOOKUP('2013 0-64'!B$1,'2013 population'!$A$3:$E$102,3,FALSE),"")</f>
        <v/>
      </c>
      <c r="C97" s="2" t="str">
        <f>IF('Adjacent Counties'!C97="x",VLOOKUP('2013 0-64'!C$1,'2013 population'!$A$3:$E$102,3,FALSE),"")</f>
        <v/>
      </c>
      <c r="D97" s="2" t="str">
        <f>IF('Adjacent Counties'!D97="x",VLOOKUP('2013 0-64'!D$1,'2013 population'!$A$3:$E$102,3,FALSE),"")</f>
        <v/>
      </c>
      <c r="E97" s="2" t="str">
        <f>IF('Adjacent Counties'!E97="x",VLOOKUP('2013 0-64'!E$1,'2013 population'!$A$3:$E$102,3,FALSE),"")</f>
        <v/>
      </c>
      <c r="F97" s="2" t="str">
        <f>IF('Adjacent Counties'!F97="x",VLOOKUP('2013 0-64'!F$1,'2013 population'!$A$3:$E$102,3,FALSE),"")</f>
        <v/>
      </c>
      <c r="G97" s="2" t="str">
        <f>IF('Adjacent Counties'!G97="x",VLOOKUP('2013 0-64'!G$1,'2013 population'!$A$3:$E$102,3,FALSE),"")</f>
        <v/>
      </c>
      <c r="H97" s="2" t="str">
        <f>IF('Adjacent Counties'!H97="x",VLOOKUP('2013 0-64'!H$1,'2013 population'!$A$3:$E$102,3,FALSE),"")</f>
        <v/>
      </c>
      <c r="I97" s="2" t="str">
        <f>IF('Adjacent Counties'!I97="x",VLOOKUP('2013 0-64'!I$1,'2013 population'!$A$3:$E$102,3,FALSE),"")</f>
        <v/>
      </c>
      <c r="J97" s="2" t="str">
        <f>IF('Adjacent Counties'!J97="x",VLOOKUP('2013 0-64'!J$1,'2013 population'!$A$3:$E$102,3,FALSE),"")</f>
        <v/>
      </c>
      <c r="K97" s="2" t="str">
        <f>IF('Adjacent Counties'!K97="x",VLOOKUP('2013 0-64'!K$1,'2013 population'!$A$3:$E$102,3,FALSE),"")</f>
        <v/>
      </c>
      <c r="L97" s="2" t="str">
        <f>IF('Adjacent Counties'!L97="x",VLOOKUP('2013 0-64'!L$1,'2013 population'!$A$3:$E$102,3,FALSE),"")</f>
        <v/>
      </c>
      <c r="M97" s="2" t="str">
        <f>IF('Adjacent Counties'!M97="x",VLOOKUP('2013 0-64'!M$1,'2013 population'!$A$3:$E$102,3,FALSE),"")</f>
        <v/>
      </c>
      <c r="N97" s="2" t="str">
        <f>IF('Adjacent Counties'!N97="x",VLOOKUP('2013 0-64'!N$1,'2013 population'!$A$3:$E$102,3,FALSE),"")</f>
        <v/>
      </c>
      <c r="O97" s="2" t="str">
        <f>IF('Adjacent Counties'!O97="x",VLOOKUP('2013 0-64'!O$1,'2013 population'!$A$3:$E$102,3,FALSE),"")</f>
        <v/>
      </c>
      <c r="P97" s="2" t="str">
        <f>IF('Adjacent Counties'!P97="x",VLOOKUP('2013 0-64'!P$1,'2013 population'!$A$3:$E$102,3,FALSE),"")</f>
        <v/>
      </c>
      <c r="Q97" s="2" t="str">
        <f>IF('Adjacent Counties'!Q97="x",VLOOKUP('2013 0-64'!Q$1,'2013 population'!$A$3:$E$102,3,FALSE),"")</f>
        <v/>
      </c>
      <c r="R97" s="2" t="str">
        <f>IF('Adjacent Counties'!R97="x",VLOOKUP('2013 0-64'!R$1,'2013 population'!$A$3:$E$102,3,FALSE),"")</f>
        <v/>
      </c>
      <c r="S97" s="2" t="str">
        <f>IF('Adjacent Counties'!S97="x",VLOOKUP('2013 0-64'!S$1,'2013 population'!$A$3:$E$102,3,FALSE),"")</f>
        <v/>
      </c>
      <c r="T97" s="2" t="str">
        <f>IF('Adjacent Counties'!T97="x",VLOOKUP('2013 0-64'!T$1,'2013 population'!$A$3:$E$102,3,FALSE),"")</f>
        <v/>
      </c>
      <c r="U97" s="2" t="str">
        <f>IF('Adjacent Counties'!U97="x",VLOOKUP('2013 0-64'!U$1,'2013 population'!$A$3:$E$102,3,FALSE),"")</f>
        <v/>
      </c>
      <c r="V97" s="2" t="str">
        <f>IF('Adjacent Counties'!V97="x",VLOOKUP('2013 0-64'!V$1,'2013 population'!$A$3:$E$102,3,FALSE),"")</f>
        <v/>
      </c>
      <c r="W97" s="2" t="str">
        <f>IF('Adjacent Counties'!W97="x",VLOOKUP('2013 0-64'!W$1,'2013 population'!$A$3:$E$102,3,FALSE),"")</f>
        <v/>
      </c>
      <c r="X97" s="2" t="str">
        <f>IF('Adjacent Counties'!X97="x",VLOOKUP('2013 0-64'!X$1,'2013 population'!$A$3:$E$102,3,FALSE),"")</f>
        <v/>
      </c>
      <c r="Y97" s="2" t="str">
        <f>IF('Adjacent Counties'!Y97="x",VLOOKUP('2013 0-64'!Y$1,'2013 population'!$A$3:$E$102,3,FALSE),"")</f>
        <v/>
      </c>
      <c r="Z97" s="2" t="str">
        <f>IF('Adjacent Counties'!Z97="x",VLOOKUP('2013 0-64'!Z$1,'2013 population'!$A$3:$E$102,3,FALSE),"")</f>
        <v/>
      </c>
      <c r="AA97" s="2" t="str">
        <f>IF('Adjacent Counties'!AA97="x",VLOOKUP('2013 0-64'!AA$1,'2013 population'!$A$3:$E$102,3,FALSE),"")</f>
        <v/>
      </c>
      <c r="AB97" s="2" t="str">
        <f>IF('Adjacent Counties'!AB97="x",VLOOKUP('2013 0-64'!AB$1,'2013 population'!$A$3:$E$102,3,FALSE),"")</f>
        <v/>
      </c>
      <c r="AC97" s="2" t="str">
        <f>IF('Adjacent Counties'!AC97="x",VLOOKUP('2013 0-64'!AC$1,'2013 population'!$A$3:$E$102,3,FALSE),"")</f>
        <v/>
      </c>
      <c r="AD97" s="2" t="str">
        <f>IF('Adjacent Counties'!AD97="x",VLOOKUP('2013 0-64'!AD$1,'2013 population'!$A$3:$E$102,3,FALSE),"")</f>
        <v/>
      </c>
      <c r="AE97" s="2" t="str">
        <f>IF('Adjacent Counties'!AE97="x",VLOOKUP('2013 0-64'!AE$1,'2013 population'!$A$3:$E$102,3,FALSE),"")</f>
        <v/>
      </c>
      <c r="AF97" s="2">
        <f>IF('Adjacent Counties'!AF97="x",VLOOKUP('2013 0-64'!AF$1,'2013 population'!$A$3:$E$102,3,FALSE),"")</f>
        <v>5465</v>
      </c>
      <c r="AG97" s="2" t="str">
        <f>IF('Adjacent Counties'!AG97="x",VLOOKUP('2013 0-64'!AG$1,'2013 population'!$A$3:$E$102,3,FALSE),"")</f>
        <v/>
      </c>
      <c r="AH97" s="2" t="str">
        <f>IF('Adjacent Counties'!AH97="x",VLOOKUP('2013 0-64'!AH$1,'2013 population'!$A$3:$E$102,3,FALSE),"")</f>
        <v/>
      </c>
      <c r="AI97" s="2" t="str">
        <f>IF('Adjacent Counties'!AI97="x",VLOOKUP('2013 0-64'!AI$1,'2013 population'!$A$3:$E$102,3,FALSE),"")</f>
        <v/>
      </c>
      <c r="AJ97" s="2" t="str">
        <f>IF('Adjacent Counties'!AJ97="x",VLOOKUP('2013 0-64'!AJ$1,'2013 population'!$A$3:$E$102,3,FALSE),"")</f>
        <v/>
      </c>
      <c r="AK97" s="2" t="str">
        <f>IF('Adjacent Counties'!AK97="x",VLOOKUP('2013 0-64'!AK$1,'2013 population'!$A$3:$E$102,3,FALSE),"")</f>
        <v/>
      </c>
      <c r="AL97" s="2" t="str">
        <f>IF('Adjacent Counties'!AL97="x",VLOOKUP('2013 0-64'!AL$1,'2013 population'!$A$3:$E$102,3,FALSE),"")</f>
        <v/>
      </c>
      <c r="AM97" s="2" t="str">
        <f>IF('Adjacent Counties'!AM97="x",VLOOKUP('2013 0-64'!AM$1,'2013 population'!$A$3:$E$102,3,FALSE),"")</f>
        <v/>
      </c>
      <c r="AN97" s="2" t="str">
        <f>IF('Adjacent Counties'!AN97="x",VLOOKUP('2013 0-64'!AN$1,'2013 population'!$A$3:$E$102,3,FALSE),"")</f>
        <v/>
      </c>
      <c r="AO97" s="2">
        <f>IF('Adjacent Counties'!AO97="x",VLOOKUP('2013 0-64'!AO$1,'2013 population'!$A$3:$E$102,3,FALSE),"")</f>
        <v>1675</v>
      </c>
      <c r="AP97" s="2" t="str">
        <f>IF('Adjacent Counties'!AP97="x",VLOOKUP('2013 0-64'!AP$1,'2013 population'!$A$3:$E$102,3,FALSE),"")</f>
        <v/>
      </c>
      <c r="AQ97" s="2" t="str">
        <f>IF('Adjacent Counties'!AQ97="x",VLOOKUP('2013 0-64'!AQ$1,'2013 population'!$A$3:$E$102,3,FALSE),"")</f>
        <v/>
      </c>
      <c r="AR97" s="2" t="str">
        <f>IF('Adjacent Counties'!AR97="x",VLOOKUP('2013 0-64'!AR$1,'2013 population'!$A$3:$E$102,3,FALSE),"")</f>
        <v/>
      </c>
      <c r="AS97" s="2" t="str">
        <f>IF('Adjacent Counties'!AS97="x",VLOOKUP('2013 0-64'!AS$1,'2013 population'!$A$3:$E$102,3,FALSE),"")</f>
        <v/>
      </c>
      <c r="AT97" s="2" t="str">
        <f>IF('Adjacent Counties'!AT97="x",VLOOKUP('2013 0-64'!AT$1,'2013 population'!$A$3:$E$102,3,FALSE),"")</f>
        <v/>
      </c>
      <c r="AU97" s="2" t="str">
        <f>IF('Adjacent Counties'!AU97="x",VLOOKUP('2013 0-64'!AU$1,'2013 population'!$A$3:$E$102,3,FALSE),"")</f>
        <v/>
      </c>
      <c r="AV97" s="2" t="str">
        <f>IF('Adjacent Counties'!AV97="x",VLOOKUP('2013 0-64'!AV$1,'2013 population'!$A$3:$E$102,3,FALSE),"")</f>
        <v/>
      </c>
      <c r="AW97" s="2" t="str">
        <f>IF('Adjacent Counties'!AW97="x",VLOOKUP('2013 0-64'!AW$1,'2013 population'!$A$3:$E$102,3,FALSE),"")</f>
        <v/>
      </c>
      <c r="AX97" s="2" t="str">
        <f>IF('Adjacent Counties'!AX97="x",VLOOKUP('2013 0-64'!AX$1,'2013 population'!$A$3:$E$102,3,FALSE),"")</f>
        <v/>
      </c>
      <c r="AY97" s="2" t="str">
        <f>IF('Adjacent Counties'!AY97="x",VLOOKUP('2013 0-64'!AY$1,'2013 population'!$A$3:$E$102,3,FALSE),"")</f>
        <v/>
      </c>
      <c r="AZ97" s="2">
        <f>IF('Adjacent Counties'!AZ97="x",VLOOKUP('2013 0-64'!AZ$1,'2013 population'!$A$3:$E$102,3,FALSE),"")</f>
        <v>13056</v>
      </c>
      <c r="BA97" s="2" t="str">
        <f>IF('Adjacent Counties'!BA97="x",VLOOKUP('2013 0-64'!BA$1,'2013 population'!$A$3:$E$102,3,FALSE),"")</f>
        <v/>
      </c>
      <c r="BB97" s="2" t="str">
        <f>IF('Adjacent Counties'!BB97="x",VLOOKUP('2013 0-64'!BB$1,'2013 population'!$A$3:$E$102,3,FALSE),"")</f>
        <v/>
      </c>
      <c r="BC97" s="2">
        <f>IF('Adjacent Counties'!BC97="x",VLOOKUP('2013 0-64'!BC$1,'2013 population'!$A$3:$E$102,3,FALSE),"")</f>
        <v>5730</v>
      </c>
      <c r="BD97" s="2" t="str">
        <f>IF('Adjacent Counties'!BD97="x",VLOOKUP('2013 0-64'!BD$1,'2013 population'!$A$3:$E$102,3,FALSE),"")</f>
        <v/>
      </c>
      <c r="BE97" s="2" t="str">
        <f>IF('Adjacent Counties'!BE97="x",VLOOKUP('2013 0-64'!BE$1,'2013 population'!$A$3:$E$102,3,FALSE),"")</f>
        <v/>
      </c>
      <c r="BF97" s="2" t="str">
        <f>IF('Adjacent Counties'!BF97="x",VLOOKUP('2013 0-64'!BF$1,'2013 population'!$A$3:$E$102,3,FALSE),"")</f>
        <v/>
      </c>
      <c r="BG97" s="2" t="str">
        <f>IF('Adjacent Counties'!BG97="x",VLOOKUP('2013 0-64'!BG$1,'2013 population'!$A$3:$E$102,3,FALSE),"")</f>
        <v/>
      </c>
      <c r="BH97" s="2" t="str">
        <f>IF('Adjacent Counties'!BH97="x",VLOOKUP('2013 0-64'!BH$1,'2013 population'!$A$3:$E$102,3,FALSE),"")</f>
        <v/>
      </c>
      <c r="BI97" s="2" t="str">
        <f>IF('Adjacent Counties'!BI97="x",VLOOKUP('2013 0-64'!BI$1,'2013 population'!$A$3:$E$102,3,FALSE),"")</f>
        <v/>
      </c>
      <c r="BJ97" s="2" t="str">
        <f>IF('Adjacent Counties'!BJ97="x",VLOOKUP('2013 0-64'!BJ$1,'2013 population'!$A$3:$E$102,3,FALSE),"")</f>
        <v/>
      </c>
      <c r="BK97" s="2" t="str">
        <f>IF('Adjacent Counties'!BK97="x",VLOOKUP('2013 0-64'!BK$1,'2013 population'!$A$3:$E$102,3,FALSE),"")</f>
        <v/>
      </c>
      <c r="BL97" s="2" t="str">
        <f>IF('Adjacent Counties'!BL97="x",VLOOKUP('2013 0-64'!BL$1,'2013 population'!$A$3:$E$102,3,FALSE),"")</f>
        <v/>
      </c>
      <c r="BM97" s="2" t="str">
        <f>IF('Adjacent Counties'!BM97="x",VLOOKUP('2013 0-64'!BM$1,'2013 population'!$A$3:$E$102,3,FALSE),"")</f>
        <v/>
      </c>
      <c r="BN97" s="2" t="str">
        <f>IF('Adjacent Counties'!BN97="x",VLOOKUP('2013 0-64'!BN$1,'2013 population'!$A$3:$E$102,3,FALSE),"")</f>
        <v/>
      </c>
      <c r="BO97" s="2" t="str">
        <f>IF('Adjacent Counties'!BO97="x",VLOOKUP('2013 0-64'!BO$1,'2013 population'!$A$3:$E$102,3,FALSE),"")</f>
        <v/>
      </c>
      <c r="BP97" s="2" t="str">
        <f>IF('Adjacent Counties'!BP97="x",VLOOKUP('2013 0-64'!BP$1,'2013 population'!$A$3:$E$102,3,FALSE),"")</f>
        <v/>
      </c>
      <c r="BQ97" s="2" t="str">
        <f>IF('Adjacent Counties'!BQ97="x",VLOOKUP('2013 0-64'!BQ$1,'2013 population'!$A$3:$E$102,3,FALSE),"")</f>
        <v/>
      </c>
      <c r="BR97" s="2" t="str">
        <f>IF('Adjacent Counties'!BR97="x",VLOOKUP('2013 0-64'!BR$1,'2013 population'!$A$3:$E$102,3,FALSE),"")</f>
        <v/>
      </c>
      <c r="BS97" s="2" t="str">
        <f>IF('Adjacent Counties'!BS97="x",VLOOKUP('2013 0-64'!BS$1,'2013 population'!$A$3:$E$102,3,FALSE),"")</f>
        <v/>
      </c>
      <c r="BT97" s="2" t="str">
        <f>IF('Adjacent Counties'!BT97="x",VLOOKUP('2013 0-64'!BT$1,'2013 population'!$A$3:$E$102,3,FALSE),"")</f>
        <v/>
      </c>
      <c r="BU97" s="2" t="str">
        <f>IF('Adjacent Counties'!BU97="x",VLOOKUP('2013 0-64'!BU$1,'2013 population'!$A$3:$E$102,3,FALSE),"")</f>
        <v/>
      </c>
      <c r="BV97" s="2" t="str">
        <f>IF('Adjacent Counties'!BV97="x",VLOOKUP('2013 0-64'!BV$1,'2013 population'!$A$3:$E$102,3,FALSE),"")</f>
        <v/>
      </c>
      <c r="BW97" s="2" t="str">
        <f>IF('Adjacent Counties'!BW97="x",VLOOKUP('2013 0-64'!BW$1,'2013 population'!$A$3:$E$102,3,FALSE),"")</f>
        <v/>
      </c>
      <c r="BX97" s="2" t="str">
        <f>IF('Adjacent Counties'!BX97="x",VLOOKUP('2013 0-64'!BX$1,'2013 population'!$A$3:$E$102,3,FALSE),"")</f>
        <v/>
      </c>
      <c r="BY97" s="2" t="str">
        <f>IF('Adjacent Counties'!BY97="x",VLOOKUP('2013 0-64'!BY$1,'2013 population'!$A$3:$E$102,3,FALSE),"")</f>
        <v/>
      </c>
      <c r="BZ97" s="2" t="str">
        <f>IF('Adjacent Counties'!BZ97="x",VLOOKUP('2013 0-64'!BZ$1,'2013 population'!$A$3:$E$102,3,FALSE),"")</f>
        <v/>
      </c>
      <c r="CA97" s="2" t="str">
        <f>IF('Adjacent Counties'!CA97="x",VLOOKUP('2013 0-64'!CA$1,'2013 population'!$A$3:$E$102,3,FALSE),"")</f>
        <v/>
      </c>
      <c r="CB97" s="2" t="str">
        <f>IF('Adjacent Counties'!CB97="x",VLOOKUP('2013 0-64'!CB$1,'2013 population'!$A$3:$E$102,3,FALSE),"")</f>
        <v/>
      </c>
      <c r="CC97" s="2" t="str">
        <f>IF('Adjacent Counties'!CC97="x",VLOOKUP('2013 0-64'!CC$1,'2013 population'!$A$3:$E$102,3,FALSE),"")</f>
        <v/>
      </c>
      <c r="CD97" s="2" t="str">
        <f>IF('Adjacent Counties'!CD97="x",VLOOKUP('2013 0-64'!CD$1,'2013 population'!$A$3:$E$102,3,FALSE),"")</f>
        <v/>
      </c>
      <c r="CE97" s="2">
        <f>IF('Adjacent Counties'!CE97="x",VLOOKUP('2013 0-64'!CE$1,'2013 population'!$A$3:$E$102,3,FALSE),"")</f>
        <v>5705</v>
      </c>
      <c r="CF97" s="2" t="str">
        <f>IF('Adjacent Counties'!CF97="x",VLOOKUP('2013 0-64'!CF$1,'2013 population'!$A$3:$E$102,3,FALSE),"")</f>
        <v/>
      </c>
      <c r="CG97" s="2" t="str">
        <f>IF('Adjacent Counties'!CG97="x",VLOOKUP('2013 0-64'!CG$1,'2013 population'!$A$3:$E$102,3,FALSE),"")</f>
        <v/>
      </c>
      <c r="CH97" s="2" t="str">
        <f>IF('Adjacent Counties'!CH97="x",VLOOKUP('2013 0-64'!CH$1,'2013 population'!$A$3:$E$102,3,FALSE),"")</f>
        <v/>
      </c>
      <c r="CI97" s="2" t="str">
        <f>IF('Adjacent Counties'!CI97="x",VLOOKUP('2013 0-64'!CI$1,'2013 population'!$A$3:$E$102,3,FALSE),"")</f>
        <v/>
      </c>
      <c r="CJ97" s="2" t="str">
        <f>IF('Adjacent Counties'!CJ97="x",VLOOKUP('2013 0-64'!CJ$1,'2013 population'!$A$3:$E$102,3,FALSE),"")</f>
        <v/>
      </c>
      <c r="CK97" s="2" t="str">
        <f>IF('Adjacent Counties'!CK97="x",VLOOKUP('2013 0-64'!CK$1,'2013 population'!$A$3:$E$102,3,FALSE),"")</f>
        <v/>
      </c>
      <c r="CL97" s="2" t="str">
        <f>IF('Adjacent Counties'!CL97="x",VLOOKUP('2013 0-64'!CL$1,'2013 population'!$A$3:$E$102,3,FALSE),"")</f>
        <v/>
      </c>
      <c r="CM97" s="2" t="str">
        <f>IF('Adjacent Counties'!CM97="x",VLOOKUP('2013 0-64'!CM$1,'2013 population'!$A$3:$E$102,3,FALSE),"")</f>
        <v/>
      </c>
      <c r="CN97" s="2" t="str">
        <f>IF('Adjacent Counties'!CN97="x",VLOOKUP('2013 0-64'!CN$1,'2013 population'!$A$3:$E$102,3,FALSE),"")</f>
        <v/>
      </c>
      <c r="CO97" s="2" t="str">
        <f>IF('Adjacent Counties'!CO97="x",VLOOKUP('2013 0-64'!CO$1,'2013 population'!$A$3:$E$102,3,FALSE),"")</f>
        <v/>
      </c>
      <c r="CP97" s="2" t="str">
        <f>IF('Adjacent Counties'!CP97="x",VLOOKUP('2013 0-64'!CP$1,'2013 population'!$A$3:$E$102,3,FALSE),"")</f>
        <v/>
      </c>
      <c r="CQ97" s="2" t="str">
        <f>IF('Adjacent Counties'!CQ97="x",VLOOKUP('2013 0-64'!CQ$1,'2013 population'!$A$3:$E$102,3,FALSE),"")</f>
        <v/>
      </c>
      <c r="CR97" s="2" t="str">
        <f>IF('Adjacent Counties'!CR97="x",VLOOKUP('2013 0-64'!CR$1,'2013 population'!$A$3:$E$102,3,FALSE),"")</f>
        <v/>
      </c>
      <c r="CS97" s="2">
        <f>IF('Adjacent Counties'!CS97="x",VLOOKUP('2013 0-64'!CS$1,'2013 population'!$A$3:$E$102,3,FALSE),"")</f>
        <v>10023</v>
      </c>
      <c r="CT97" s="2" t="str">
        <f>IF('Adjacent Counties'!CT97="x",VLOOKUP('2013 0-64'!CT$1,'2013 population'!$A$3:$E$102,3,FALSE),"")</f>
        <v/>
      </c>
      <c r="CU97" s="2">
        <f>IF('Adjacent Counties'!CU97="x",VLOOKUP('2013 0-64'!CU$1,'2013 population'!$A$3:$E$102,3,FALSE),"")</f>
        <v>7277</v>
      </c>
      <c r="CV97" s="2" t="str">
        <f>IF('Adjacent Counties'!CV97="x",VLOOKUP('2013 0-64'!CV$1,'2013 population'!$A$3:$E$102,3,FALSE),"")</f>
        <v/>
      </c>
      <c r="CW97" s="2" t="str">
        <f>IF('Adjacent Counties'!CW97="x",VLOOKUP('2013 0-64'!CW$1,'2013 population'!$A$3:$E$102,3,FALSE),"")</f>
        <v/>
      </c>
      <c r="CX97" s="2">
        <f t="shared" si="2"/>
        <v>48931</v>
      </c>
      <c r="CY97" s="2">
        <f>SUMIF('Residents by Age'!B$2:B$422,"="&amp;'2013 0-64'!A97,'Residents by Age'!E$2:E$422)</f>
        <v>74</v>
      </c>
      <c r="CZ97" s="9">
        <f t="shared" si="3"/>
        <v>1.5123336943859722</v>
      </c>
    </row>
    <row r="98" spans="1:104">
      <c r="A98" s="3" t="s">
        <v>96</v>
      </c>
      <c r="B98" s="2" t="str">
        <f>IF('Adjacent Counties'!B98="x",VLOOKUP('2013 0-64'!B$1,'2013 population'!$A$3:$E$102,3,FALSE),"")</f>
        <v/>
      </c>
      <c r="C98" s="2">
        <f>IF('Adjacent Counties'!C98="x",VLOOKUP('2013 0-64'!C$1,'2013 population'!$A$3:$E$102,3,FALSE),"")</f>
        <v>3957</v>
      </c>
      <c r="D98" s="2">
        <f>IF('Adjacent Counties'!D98="x",VLOOKUP('2013 0-64'!D$1,'2013 population'!$A$3:$E$102,3,FALSE),"")</f>
        <v>1445</v>
      </c>
      <c r="E98" s="2" t="str">
        <f>IF('Adjacent Counties'!E98="x",VLOOKUP('2013 0-64'!E$1,'2013 population'!$A$3:$E$102,3,FALSE),"")</f>
        <v/>
      </c>
      <c r="F98" s="2">
        <f>IF('Adjacent Counties'!F98="x",VLOOKUP('2013 0-64'!F$1,'2013 population'!$A$3:$E$102,3,FALSE),"")</f>
        <v>3519</v>
      </c>
      <c r="G98" s="2" t="str">
        <f>IF('Adjacent Counties'!G98="x",VLOOKUP('2013 0-64'!G$1,'2013 population'!$A$3:$E$102,3,FALSE),"")</f>
        <v/>
      </c>
      <c r="H98" s="2" t="str">
        <f>IF('Adjacent Counties'!H98="x",VLOOKUP('2013 0-64'!H$1,'2013 population'!$A$3:$E$102,3,FALSE),"")</f>
        <v/>
      </c>
      <c r="I98" s="2" t="str">
        <f>IF('Adjacent Counties'!I98="x",VLOOKUP('2013 0-64'!I$1,'2013 population'!$A$3:$E$102,3,FALSE),"")</f>
        <v/>
      </c>
      <c r="J98" s="2" t="str">
        <f>IF('Adjacent Counties'!J98="x",VLOOKUP('2013 0-64'!J$1,'2013 population'!$A$3:$E$102,3,FALSE),"")</f>
        <v/>
      </c>
      <c r="K98" s="2" t="str">
        <f>IF('Adjacent Counties'!K98="x",VLOOKUP('2013 0-64'!K$1,'2013 population'!$A$3:$E$102,3,FALSE),"")</f>
        <v/>
      </c>
      <c r="L98" s="2" t="str">
        <f>IF('Adjacent Counties'!L98="x",VLOOKUP('2013 0-64'!L$1,'2013 population'!$A$3:$E$102,3,FALSE),"")</f>
        <v/>
      </c>
      <c r="M98" s="2" t="str">
        <f>IF('Adjacent Counties'!M98="x",VLOOKUP('2013 0-64'!M$1,'2013 population'!$A$3:$E$102,3,FALSE),"")</f>
        <v/>
      </c>
      <c r="N98" s="2" t="str">
        <f>IF('Adjacent Counties'!N98="x",VLOOKUP('2013 0-64'!N$1,'2013 population'!$A$3:$E$102,3,FALSE),"")</f>
        <v/>
      </c>
      <c r="O98" s="2">
        <f>IF('Adjacent Counties'!O98="x",VLOOKUP('2013 0-64'!O$1,'2013 population'!$A$3:$E$102,3,FALSE),"")</f>
        <v>8369</v>
      </c>
      <c r="P98" s="2" t="str">
        <f>IF('Adjacent Counties'!P98="x",VLOOKUP('2013 0-64'!P$1,'2013 population'!$A$3:$E$102,3,FALSE),"")</f>
        <v/>
      </c>
      <c r="Q98" s="2" t="str">
        <f>IF('Adjacent Counties'!Q98="x",VLOOKUP('2013 0-64'!Q$1,'2013 population'!$A$3:$E$102,3,FALSE),"")</f>
        <v/>
      </c>
      <c r="R98" s="2" t="str">
        <f>IF('Adjacent Counties'!R98="x",VLOOKUP('2013 0-64'!R$1,'2013 population'!$A$3:$E$102,3,FALSE),"")</f>
        <v/>
      </c>
      <c r="S98" s="2" t="str">
        <f>IF('Adjacent Counties'!S98="x",VLOOKUP('2013 0-64'!S$1,'2013 population'!$A$3:$E$102,3,FALSE),"")</f>
        <v/>
      </c>
      <c r="T98" s="2" t="str">
        <f>IF('Adjacent Counties'!T98="x",VLOOKUP('2013 0-64'!T$1,'2013 population'!$A$3:$E$102,3,FALSE),"")</f>
        <v/>
      </c>
      <c r="U98" s="2" t="str">
        <f>IF('Adjacent Counties'!U98="x",VLOOKUP('2013 0-64'!U$1,'2013 population'!$A$3:$E$102,3,FALSE),"")</f>
        <v/>
      </c>
      <c r="V98" s="2" t="str">
        <f>IF('Adjacent Counties'!V98="x",VLOOKUP('2013 0-64'!V$1,'2013 population'!$A$3:$E$102,3,FALSE),"")</f>
        <v/>
      </c>
      <c r="W98" s="2" t="str">
        <f>IF('Adjacent Counties'!W98="x",VLOOKUP('2013 0-64'!W$1,'2013 population'!$A$3:$E$102,3,FALSE),"")</f>
        <v/>
      </c>
      <c r="X98" s="2" t="str">
        <f>IF('Adjacent Counties'!X98="x",VLOOKUP('2013 0-64'!X$1,'2013 population'!$A$3:$E$102,3,FALSE),"")</f>
        <v/>
      </c>
      <c r="Y98" s="2" t="str">
        <f>IF('Adjacent Counties'!Y98="x",VLOOKUP('2013 0-64'!Y$1,'2013 population'!$A$3:$E$102,3,FALSE),"")</f>
        <v/>
      </c>
      <c r="Z98" s="2" t="str">
        <f>IF('Adjacent Counties'!Z98="x",VLOOKUP('2013 0-64'!Z$1,'2013 population'!$A$3:$E$102,3,FALSE),"")</f>
        <v/>
      </c>
      <c r="AA98" s="2" t="str">
        <f>IF('Adjacent Counties'!AA98="x",VLOOKUP('2013 0-64'!AA$1,'2013 population'!$A$3:$E$102,3,FALSE),"")</f>
        <v/>
      </c>
      <c r="AB98" s="2" t="str">
        <f>IF('Adjacent Counties'!AB98="x",VLOOKUP('2013 0-64'!AB$1,'2013 population'!$A$3:$E$102,3,FALSE),"")</f>
        <v/>
      </c>
      <c r="AC98" s="2" t="str">
        <f>IF('Adjacent Counties'!AC98="x",VLOOKUP('2013 0-64'!AC$1,'2013 population'!$A$3:$E$102,3,FALSE),"")</f>
        <v/>
      </c>
      <c r="AD98" s="2" t="str">
        <f>IF('Adjacent Counties'!AD98="x",VLOOKUP('2013 0-64'!AD$1,'2013 population'!$A$3:$E$102,3,FALSE),"")</f>
        <v/>
      </c>
      <c r="AE98" s="2" t="str">
        <f>IF('Adjacent Counties'!AE98="x",VLOOKUP('2013 0-64'!AE$1,'2013 population'!$A$3:$E$102,3,FALSE),"")</f>
        <v/>
      </c>
      <c r="AF98" s="2" t="str">
        <f>IF('Adjacent Counties'!AF98="x",VLOOKUP('2013 0-64'!AF$1,'2013 population'!$A$3:$E$102,3,FALSE),"")</f>
        <v/>
      </c>
      <c r="AG98" s="2" t="str">
        <f>IF('Adjacent Counties'!AG98="x",VLOOKUP('2013 0-64'!AG$1,'2013 population'!$A$3:$E$102,3,FALSE),"")</f>
        <v/>
      </c>
      <c r="AH98" s="2" t="str">
        <f>IF('Adjacent Counties'!AH98="x",VLOOKUP('2013 0-64'!AH$1,'2013 population'!$A$3:$E$102,3,FALSE),"")</f>
        <v/>
      </c>
      <c r="AI98" s="2" t="str">
        <f>IF('Adjacent Counties'!AI98="x",VLOOKUP('2013 0-64'!AI$1,'2013 population'!$A$3:$E$102,3,FALSE),"")</f>
        <v/>
      </c>
      <c r="AJ98" s="2" t="str">
        <f>IF('Adjacent Counties'!AJ98="x",VLOOKUP('2013 0-64'!AJ$1,'2013 population'!$A$3:$E$102,3,FALSE),"")</f>
        <v/>
      </c>
      <c r="AK98" s="2" t="str">
        <f>IF('Adjacent Counties'!AK98="x",VLOOKUP('2013 0-64'!AK$1,'2013 population'!$A$3:$E$102,3,FALSE),"")</f>
        <v/>
      </c>
      <c r="AL98" s="2" t="str">
        <f>IF('Adjacent Counties'!AL98="x",VLOOKUP('2013 0-64'!AL$1,'2013 population'!$A$3:$E$102,3,FALSE),"")</f>
        <v/>
      </c>
      <c r="AM98" s="2" t="str">
        <f>IF('Adjacent Counties'!AM98="x",VLOOKUP('2013 0-64'!AM$1,'2013 population'!$A$3:$E$102,3,FALSE),"")</f>
        <v/>
      </c>
      <c r="AN98" s="2" t="str">
        <f>IF('Adjacent Counties'!AN98="x",VLOOKUP('2013 0-64'!AN$1,'2013 population'!$A$3:$E$102,3,FALSE),"")</f>
        <v/>
      </c>
      <c r="AO98" s="2" t="str">
        <f>IF('Adjacent Counties'!AO98="x",VLOOKUP('2013 0-64'!AO$1,'2013 population'!$A$3:$E$102,3,FALSE),"")</f>
        <v/>
      </c>
      <c r="AP98" s="2" t="str">
        <f>IF('Adjacent Counties'!AP98="x",VLOOKUP('2013 0-64'!AP$1,'2013 population'!$A$3:$E$102,3,FALSE),"")</f>
        <v/>
      </c>
      <c r="AQ98" s="2" t="str">
        <f>IF('Adjacent Counties'!AQ98="x",VLOOKUP('2013 0-64'!AQ$1,'2013 population'!$A$3:$E$102,3,FALSE),"")</f>
        <v/>
      </c>
      <c r="AR98" s="2" t="str">
        <f>IF('Adjacent Counties'!AR98="x",VLOOKUP('2013 0-64'!AR$1,'2013 population'!$A$3:$E$102,3,FALSE),"")</f>
        <v/>
      </c>
      <c r="AS98" s="2" t="str">
        <f>IF('Adjacent Counties'!AS98="x",VLOOKUP('2013 0-64'!AS$1,'2013 population'!$A$3:$E$102,3,FALSE),"")</f>
        <v/>
      </c>
      <c r="AT98" s="2" t="str">
        <f>IF('Adjacent Counties'!AT98="x",VLOOKUP('2013 0-64'!AT$1,'2013 population'!$A$3:$E$102,3,FALSE),"")</f>
        <v/>
      </c>
      <c r="AU98" s="2" t="str">
        <f>IF('Adjacent Counties'!AU98="x",VLOOKUP('2013 0-64'!AU$1,'2013 population'!$A$3:$E$102,3,FALSE),"")</f>
        <v/>
      </c>
      <c r="AV98" s="2" t="str">
        <f>IF('Adjacent Counties'!AV98="x",VLOOKUP('2013 0-64'!AV$1,'2013 population'!$A$3:$E$102,3,FALSE),"")</f>
        <v/>
      </c>
      <c r="AW98" s="2" t="str">
        <f>IF('Adjacent Counties'!AW98="x",VLOOKUP('2013 0-64'!AW$1,'2013 population'!$A$3:$E$102,3,FALSE),"")</f>
        <v/>
      </c>
      <c r="AX98" s="2">
        <f>IF('Adjacent Counties'!AX98="x",VLOOKUP('2013 0-64'!AX$1,'2013 population'!$A$3:$E$102,3,FALSE),"")</f>
        <v>13915</v>
      </c>
      <c r="AY98" s="2" t="str">
        <f>IF('Adjacent Counties'!AY98="x",VLOOKUP('2013 0-64'!AY$1,'2013 population'!$A$3:$E$102,3,FALSE),"")</f>
        <v/>
      </c>
      <c r="AZ98" s="2" t="str">
        <f>IF('Adjacent Counties'!AZ98="x",VLOOKUP('2013 0-64'!AZ$1,'2013 population'!$A$3:$E$102,3,FALSE),"")</f>
        <v/>
      </c>
      <c r="BA98" s="2" t="str">
        <f>IF('Adjacent Counties'!BA98="x",VLOOKUP('2013 0-64'!BA$1,'2013 population'!$A$3:$E$102,3,FALSE),"")</f>
        <v/>
      </c>
      <c r="BB98" s="2" t="str">
        <f>IF('Adjacent Counties'!BB98="x",VLOOKUP('2013 0-64'!BB$1,'2013 population'!$A$3:$E$102,3,FALSE),"")</f>
        <v/>
      </c>
      <c r="BC98" s="2" t="str">
        <f>IF('Adjacent Counties'!BC98="x",VLOOKUP('2013 0-64'!BC$1,'2013 population'!$A$3:$E$102,3,FALSE),"")</f>
        <v/>
      </c>
      <c r="BD98" s="2" t="str">
        <f>IF('Adjacent Counties'!BD98="x",VLOOKUP('2013 0-64'!BD$1,'2013 population'!$A$3:$E$102,3,FALSE),"")</f>
        <v/>
      </c>
      <c r="BE98" s="2" t="str">
        <f>IF('Adjacent Counties'!BE98="x",VLOOKUP('2013 0-64'!BE$1,'2013 population'!$A$3:$E$102,3,FALSE),"")</f>
        <v/>
      </c>
      <c r="BF98" s="2" t="str">
        <f>IF('Adjacent Counties'!BF98="x",VLOOKUP('2013 0-64'!BF$1,'2013 population'!$A$3:$E$102,3,FALSE),"")</f>
        <v/>
      </c>
      <c r="BG98" s="2" t="str">
        <f>IF('Adjacent Counties'!BG98="x",VLOOKUP('2013 0-64'!BG$1,'2013 population'!$A$3:$E$102,3,FALSE),"")</f>
        <v/>
      </c>
      <c r="BH98" s="2" t="str">
        <f>IF('Adjacent Counties'!BH98="x",VLOOKUP('2013 0-64'!BH$1,'2013 population'!$A$3:$E$102,3,FALSE),"")</f>
        <v/>
      </c>
      <c r="BI98" s="2" t="str">
        <f>IF('Adjacent Counties'!BI98="x",VLOOKUP('2013 0-64'!BI$1,'2013 population'!$A$3:$E$102,3,FALSE),"")</f>
        <v/>
      </c>
      <c r="BJ98" s="2" t="str">
        <f>IF('Adjacent Counties'!BJ98="x",VLOOKUP('2013 0-64'!BJ$1,'2013 population'!$A$3:$E$102,3,FALSE),"")</f>
        <v/>
      </c>
      <c r="BK98" s="2" t="str">
        <f>IF('Adjacent Counties'!BK98="x",VLOOKUP('2013 0-64'!BK$1,'2013 population'!$A$3:$E$102,3,FALSE),"")</f>
        <v/>
      </c>
      <c r="BL98" s="2" t="str">
        <f>IF('Adjacent Counties'!BL98="x",VLOOKUP('2013 0-64'!BL$1,'2013 population'!$A$3:$E$102,3,FALSE),"")</f>
        <v/>
      </c>
      <c r="BM98" s="2" t="str">
        <f>IF('Adjacent Counties'!BM98="x",VLOOKUP('2013 0-64'!BM$1,'2013 population'!$A$3:$E$102,3,FALSE),"")</f>
        <v/>
      </c>
      <c r="BN98" s="2" t="str">
        <f>IF('Adjacent Counties'!BN98="x",VLOOKUP('2013 0-64'!BN$1,'2013 population'!$A$3:$E$102,3,FALSE),"")</f>
        <v/>
      </c>
      <c r="BO98" s="2" t="str">
        <f>IF('Adjacent Counties'!BO98="x",VLOOKUP('2013 0-64'!BO$1,'2013 population'!$A$3:$E$102,3,FALSE),"")</f>
        <v/>
      </c>
      <c r="BP98" s="2" t="str">
        <f>IF('Adjacent Counties'!BP98="x",VLOOKUP('2013 0-64'!BP$1,'2013 population'!$A$3:$E$102,3,FALSE),"")</f>
        <v/>
      </c>
      <c r="BQ98" s="2" t="str">
        <f>IF('Adjacent Counties'!BQ98="x",VLOOKUP('2013 0-64'!BQ$1,'2013 population'!$A$3:$E$102,3,FALSE),"")</f>
        <v/>
      </c>
      <c r="BR98" s="2" t="str">
        <f>IF('Adjacent Counties'!BR98="x",VLOOKUP('2013 0-64'!BR$1,'2013 population'!$A$3:$E$102,3,FALSE),"")</f>
        <v/>
      </c>
      <c r="BS98" s="2" t="str">
        <f>IF('Adjacent Counties'!BS98="x",VLOOKUP('2013 0-64'!BS$1,'2013 population'!$A$3:$E$102,3,FALSE),"")</f>
        <v/>
      </c>
      <c r="BT98" s="2" t="str">
        <f>IF('Adjacent Counties'!BT98="x",VLOOKUP('2013 0-64'!BT$1,'2013 population'!$A$3:$E$102,3,FALSE),"")</f>
        <v/>
      </c>
      <c r="BU98" s="2" t="str">
        <f>IF('Adjacent Counties'!BU98="x",VLOOKUP('2013 0-64'!BU$1,'2013 population'!$A$3:$E$102,3,FALSE),"")</f>
        <v/>
      </c>
      <c r="BV98" s="2" t="str">
        <f>IF('Adjacent Counties'!BV98="x",VLOOKUP('2013 0-64'!BV$1,'2013 population'!$A$3:$E$102,3,FALSE),"")</f>
        <v/>
      </c>
      <c r="BW98" s="2" t="str">
        <f>IF('Adjacent Counties'!BW98="x",VLOOKUP('2013 0-64'!BW$1,'2013 population'!$A$3:$E$102,3,FALSE),"")</f>
        <v/>
      </c>
      <c r="BX98" s="2" t="str">
        <f>IF('Adjacent Counties'!BX98="x",VLOOKUP('2013 0-64'!BX$1,'2013 population'!$A$3:$E$102,3,FALSE),"")</f>
        <v/>
      </c>
      <c r="BY98" s="2" t="str">
        <f>IF('Adjacent Counties'!BY98="x",VLOOKUP('2013 0-64'!BY$1,'2013 population'!$A$3:$E$102,3,FALSE),"")</f>
        <v/>
      </c>
      <c r="BZ98" s="2" t="str">
        <f>IF('Adjacent Counties'!BZ98="x",VLOOKUP('2013 0-64'!BZ$1,'2013 population'!$A$3:$E$102,3,FALSE),"")</f>
        <v/>
      </c>
      <c r="CA98" s="2" t="str">
        <f>IF('Adjacent Counties'!CA98="x",VLOOKUP('2013 0-64'!CA$1,'2013 population'!$A$3:$E$102,3,FALSE),"")</f>
        <v/>
      </c>
      <c r="CB98" s="2" t="str">
        <f>IF('Adjacent Counties'!CB98="x",VLOOKUP('2013 0-64'!CB$1,'2013 population'!$A$3:$E$102,3,FALSE),"")</f>
        <v/>
      </c>
      <c r="CC98" s="2" t="str">
        <f>IF('Adjacent Counties'!CC98="x",VLOOKUP('2013 0-64'!CC$1,'2013 population'!$A$3:$E$102,3,FALSE),"")</f>
        <v/>
      </c>
      <c r="CD98" s="2" t="str">
        <f>IF('Adjacent Counties'!CD98="x",VLOOKUP('2013 0-64'!CD$1,'2013 population'!$A$3:$E$102,3,FALSE),"")</f>
        <v/>
      </c>
      <c r="CE98" s="2" t="str">
        <f>IF('Adjacent Counties'!CE98="x",VLOOKUP('2013 0-64'!CE$1,'2013 population'!$A$3:$E$102,3,FALSE),"")</f>
        <v/>
      </c>
      <c r="CF98" s="2" t="str">
        <f>IF('Adjacent Counties'!CF98="x",VLOOKUP('2013 0-64'!CF$1,'2013 population'!$A$3:$E$102,3,FALSE),"")</f>
        <v/>
      </c>
      <c r="CG98" s="2" t="str">
        <f>IF('Adjacent Counties'!CG98="x",VLOOKUP('2013 0-64'!CG$1,'2013 population'!$A$3:$E$102,3,FALSE),"")</f>
        <v/>
      </c>
      <c r="CH98" s="2" t="str">
        <f>IF('Adjacent Counties'!CH98="x",VLOOKUP('2013 0-64'!CH$1,'2013 population'!$A$3:$E$102,3,FALSE),"")</f>
        <v/>
      </c>
      <c r="CI98" s="2">
        <f>IF('Adjacent Counties'!CI98="x",VLOOKUP('2013 0-64'!CI$1,'2013 population'!$A$3:$E$102,3,FALSE),"")</f>
        <v>7370</v>
      </c>
      <c r="CJ98" s="2" t="str">
        <f>IF('Adjacent Counties'!CJ98="x",VLOOKUP('2013 0-64'!CJ$1,'2013 population'!$A$3:$E$102,3,FALSE),"")</f>
        <v/>
      </c>
      <c r="CK98" s="2" t="str">
        <f>IF('Adjacent Counties'!CK98="x",VLOOKUP('2013 0-64'!CK$1,'2013 population'!$A$3:$E$102,3,FALSE),"")</f>
        <v/>
      </c>
      <c r="CL98" s="2" t="str">
        <f>IF('Adjacent Counties'!CL98="x",VLOOKUP('2013 0-64'!CL$1,'2013 population'!$A$3:$E$102,3,FALSE),"")</f>
        <v/>
      </c>
      <c r="CM98" s="2" t="str">
        <f>IF('Adjacent Counties'!CM98="x",VLOOKUP('2013 0-64'!CM$1,'2013 population'!$A$3:$E$102,3,FALSE),"")</f>
        <v/>
      </c>
      <c r="CN98" s="2" t="str">
        <f>IF('Adjacent Counties'!CN98="x",VLOOKUP('2013 0-64'!CN$1,'2013 population'!$A$3:$E$102,3,FALSE),"")</f>
        <v/>
      </c>
      <c r="CO98" s="2" t="str">
        <f>IF('Adjacent Counties'!CO98="x",VLOOKUP('2013 0-64'!CO$1,'2013 population'!$A$3:$E$102,3,FALSE),"")</f>
        <v/>
      </c>
      <c r="CP98" s="2" t="str">
        <f>IF('Adjacent Counties'!CP98="x",VLOOKUP('2013 0-64'!CP$1,'2013 population'!$A$3:$E$102,3,FALSE),"")</f>
        <v/>
      </c>
      <c r="CQ98" s="2" t="str">
        <f>IF('Adjacent Counties'!CQ98="x",VLOOKUP('2013 0-64'!CQ$1,'2013 population'!$A$3:$E$102,3,FALSE),"")</f>
        <v/>
      </c>
      <c r="CR98" s="2">
        <f>IF('Adjacent Counties'!CR98="x",VLOOKUP('2013 0-64'!CR$1,'2013 population'!$A$3:$E$102,3,FALSE),"")</f>
        <v>4372</v>
      </c>
      <c r="CS98" s="2" t="str">
        <f>IF('Adjacent Counties'!CS98="x",VLOOKUP('2013 0-64'!CS$1,'2013 population'!$A$3:$E$102,3,FALSE),"")</f>
        <v/>
      </c>
      <c r="CT98" s="2">
        <f>IF('Adjacent Counties'!CT98="x",VLOOKUP('2013 0-64'!CT$1,'2013 population'!$A$3:$E$102,3,FALSE),"")</f>
        <v>7590</v>
      </c>
      <c r="CU98" s="2" t="str">
        <f>IF('Adjacent Counties'!CU98="x",VLOOKUP('2013 0-64'!CU$1,'2013 population'!$A$3:$E$102,3,FALSE),"")</f>
        <v/>
      </c>
      <c r="CV98" s="2">
        <f>IF('Adjacent Counties'!CV98="x",VLOOKUP('2013 0-64'!CV$1,'2013 population'!$A$3:$E$102,3,FALSE),"")</f>
        <v>3844</v>
      </c>
      <c r="CW98" s="2" t="str">
        <f>IF('Adjacent Counties'!CW98="x",VLOOKUP('2013 0-64'!CW$1,'2013 population'!$A$3:$E$102,3,FALSE),"")</f>
        <v/>
      </c>
      <c r="CX98" s="2">
        <f t="shared" si="2"/>
        <v>54381</v>
      </c>
      <c r="CY98" s="2">
        <f>SUMIF('Residents by Age'!B$2:B$422,"="&amp;'2013 0-64'!A98,'Residents by Age'!E$2:E$422)</f>
        <v>63</v>
      </c>
      <c r="CZ98" s="9">
        <f t="shared" si="3"/>
        <v>1.1584928559607215</v>
      </c>
    </row>
    <row r="99" spans="1:104">
      <c r="A99" s="3" t="s">
        <v>97</v>
      </c>
      <c r="B99" s="2" t="str">
        <f>IF('Adjacent Counties'!B99="x",VLOOKUP('2013 0-64'!B$1,'2013 population'!$A$3:$E$102,3,FALSE),"")</f>
        <v/>
      </c>
      <c r="C99" s="2" t="str">
        <f>IF('Adjacent Counties'!C99="x",VLOOKUP('2013 0-64'!C$1,'2013 population'!$A$3:$E$102,3,FALSE),"")</f>
        <v/>
      </c>
      <c r="D99" s="2" t="str">
        <f>IF('Adjacent Counties'!D99="x",VLOOKUP('2013 0-64'!D$1,'2013 population'!$A$3:$E$102,3,FALSE),"")</f>
        <v/>
      </c>
      <c r="E99" s="2" t="str">
        <f>IF('Adjacent Counties'!E99="x",VLOOKUP('2013 0-64'!E$1,'2013 population'!$A$3:$E$102,3,FALSE),"")</f>
        <v/>
      </c>
      <c r="F99" s="2" t="str">
        <f>IF('Adjacent Counties'!F99="x",VLOOKUP('2013 0-64'!F$1,'2013 population'!$A$3:$E$102,3,FALSE),"")</f>
        <v/>
      </c>
      <c r="G99" s="2" t="str">
        <f>IF('Adjacent Counties'!G99="x",VLOOKUP('2013 0-64'!G$1,'2013 population'!$A$3:$E$102,3,FALSE),"")</f>
        <v/>
      </c>
      <c r="H99" s="2" t="str">
        <f>IF('Adjacent Counties'!H99="x",VLOOKUP('2013 0-64'!H$1,'2013 population'!$A$3:$E$102,3,FALSE),"")</f>
        <v/>
      </c>
      <c r="I99" s="2" t="str">
        <f>IF('Adjacent Counties'!I99="x",VLOOKUP('2013 0-64'!I$1,'2013 population'!$A$3:$E$102,3,FALSE),"")</f>
        <v/>
      </c>
      <c r="J99" s="2" t="str">
        <f>IF('Adjacent Counties'!J99="x",VLOOKUP('2013 0-64'!J$1,'2013 population'!$A$3:$E$102,3,FALSE),"")</f>
        <v/>
      </c>
      <c r="K99" s="2" t="str">
        <f>IF('Adjacent Counties'!K99="x",VLOOKUP('2013 0-64'!K$1,'2013 population'!$A$3:$E$102,3,FALSE),"")</f>
        <v/>
      </c>
      <c r="L99" s="2" t="str">
        <f>IF('Adjacent Counties'!L99="x",VLOOKUP('2013 0-64'!L$1,'2013 population'!$A$3:$E$102,3,FALSE),"")</f>
        <v/>
      </c>
      <c r="M99" s="2" t="str">
        <f>IF('Adjacent Counties'!M99="x",VLOOKUP('2013 0-64'!M$1,'2013 population'!$A$3:$E$102,3,FALSE),"")</f>
        <v/>
      </c>
      <c r="N99" s="2" t="str">
        <f>IF('Adjacent Counties'!N99="x",VLOOKUP('2013 0-64'!N$1,'2013 population'!$A$3:$E$102,3,FALSE),"")</f>
        <v/>
      </c>
      <c r="O99" s="2" t="str">
        <f>IF('Adjacent Counties'!O99="x",VLOOKUP('2013 0-64'!O$1,'2013 population'!$A$3:$E$102,3,FALSE),"")</f>
        <v/>
      </c>
      <c r="P99" s="2" t="str">
        <f>IF('Adjacent Counties'!P99="x",VLOOKUP('2013 0-64'!P$1,'2013 population'!$A$3:$E$102,3,FALSE),"")</f>
        <v/>
      </c>
      <c r="Q99" s="2" t="str">
        <f>IF('Adjacent Counties'!Q99="x",VLOOKUP('2013 0-64'!Q$1,'2013 population'!$A$3:$E$102,3,FALSE),"")</f>
        <v/>
      </c>
      <c r="R99" s="2" t="str">
        <f>IF('Adjacent Counties'!R99="x",VLOOKUP('2013 0-64'!R$1,'2013 population'!$A$3:$E$102,3,FALSE),"")</f>
        <v/>
      </c>
      <c r="S99" s="2" t="str">
        <f>IF('Adjacent Counties'!S99="x",VLOOKUP('2013 0-64'!S$1,'2013 population'!$A$3:$E$102,3,FALSE),"")</f>
        <v/>
      </c>
      <c r="T99" s="2" t="str">
        <f>IF('Adjacent Counties'!T99="x",VLOOKUP('2013 0-64'!T$1,'2013 population'!$A$3:$E$102,3,FALSE),"")</f>
        <v/>
      </c>
      <c r="U99" s="2" t="str">
        <f>IF('Adjacent Counties'!U99="x",VLOOKUP('2013 0-64'!U$1,'2013 population'!$A$3:$E$102,3,FALSE),"")</f>
        <v/>
      </c>
      <c r="V99" s="2" t="str">
        <f>IF('Adjacent Counties'!V99="x",VLOOKUP('2013 0-64'!V$1,'2013 population'!$A$3:$E$102,3,FALSE),"")</f>
        <v/>
      </c>
      <c r="W99" s="2" t="str">
        <f>IF('Adjacent Counties'!W99="x",VLOOKUP('2013 0-64'!W$1,'2013 population'!$A$3:$E$102,3,FALSE),"")</f>
        <v/>
      </c>
      <c r="X99" s="2" t="str">
        <f>IF('Adjacent Counties'!X99="x",VLOOKUP('2013 0-64'!X$1,'2013 population'!$A$3:$E$102,3,FALSE),"")</f>
        <v/>
      </c>
      <c r="Y99" s="2" t="str">
        <f>IF('Adjacent Counties'!Y99="x",VLOOKUP('2013 0-64'!Y$1,'2013 population'!$A$3:$E$102,3,FALSE),"")</f>
        <v/>
      </c>
      <c r="Z99" s="2" t="str">
        <f>IF('Adjacent Counties'!Z99="x",VLOOKUP('2013 0-64'!Z$1,'2013 population'!$A$3:$E$102,3,FALSE),"")</f>
        <v/>
      </c>
      <c r="AA99" s="2" t="str">
        <f>IF('Adjacent Counties'!AA99="x",VLOOKUP('2013 0-64'!AA$1,'2013 population'!$A$3:$E$102,3,FALSE),"")</f>
        <v/>
      </c>
      <c r="AB99" s="2" t="str">
        <f>IF('Adjacent Counties'!AB99="x",VLOOKUP('2013 0-64'!AB$1,'2013 population'!$A$3:$E$102,3,FALSE),"")</f>
        <v/>
      </c>
      <c r="AC99" s="2" t="str">
        <f>IF('Adjacent Counties'!AC99="x",VLOOKUP('2013 0-64'!AC$1,'2013 population'!$A$3:$E$102,3,FALSE),"")</f>
        <v/>
      </c>
      <c r="AD99" s="2" t="str">
        <f>IF('Adjacent Counties'!AD99="x",VLOOKUP('2013 0-64'!AD$1,'2013 population'!$A$3:$E$102,3,FALSE),"")</f>
        <v/>
      </c>
      <c r="AE99" s="2" t="str">
        <f>IF('Adjacent Counties'!AE99="x",VLOOKUP('2013 0-64'!AE$1,'2013 population'!$A$3:$E$102,3,FALSE),"")</f>
        <v/>
      </c>
      <c r="AF99" s="2" t="str">
        <f>IF('Adjacent Counties'!AF99="x",VLOOKUP('2013 0-64'!AF$1,'2013 population'!$A$3:$E$102,3,FALSE),"")</f>
        <v/>
      </c>
      <c r="AG99" s="2" t="str">
        <f>IF('Adjacent Counties'!AG99="x",VLOOKUP('2013 0-64'!AG$1,'2013 population'!$A$3:$E$102,3,FALSE),"")</f>
        <v/>
      </c>
      <c r="AH99" s="2">
        <f>IF('Adjacent Counties'!AH99="x",VLOOKUP('2013 0-64'!AH$1,'2013 population'!$A$3:$E$102,3,FALSE),"")</f>
        <v>5169</v>
      </c>
      <c r="AI99" s="2" t="str">
        <f>IF('Adjacent Counties'!AI99="x",VLOOKUP('2013 0-64'!AI$1,'2013 population'!$A$3:$E$102,3,FALSE),"")</f>
        <v/>
      </c>
      <c r="AJ99" s="2" t="str">
        <f>IF('Adjacent Counties'!AJ99="x",VLOOKUP('2013 0-64'!AJ$1,'2013 population'!$A$3:$E$102,3,FALSE),"")</f>
        <v/>
      </c>
      <c r="AK99" s="2" t="str">
        <f>IF('Adjacent Counties'!AK99="x",VLOOKUP('2013 0-64'!AK$1,'2013 population'!$A$3:$E$102,3,FALSE),"")</f>
        <v/>
      </c>
      <c r="AL99" s="2" t="str">
        <f>IF('Adjacent Counties'!AL99="x",VLOOKUP('2013 0-64'!AL$1,'2013 population'!$A$3:$E$102,3,FALSE),"")</f>
        <v/>
      </c>
      <c r="AM99" s="2" t="str">
        <f>IF('Adjacent Counties'!AM99="x",VLOOKUP('2013 0-64'!AM$1,'2013 population'!$A$3:$E$102,3,FALSE),"")</f>
        <v/>
      </c>
      <c r="AN99" s="2" t="str">
        <f>IF('Adjacent Counties'!AN99="x",VLOOKUP('2013 0-64'!AN$1,'2013 population'!$A$3:$E$102,3,FALSE),"")</f>
        <v/>
      </c>
      <c r="AO99" s="2">
        <f>IF('Adjacent Counties'!AO99="x",VLOOKUP('2013 0-64'!AO$1,'2013 population'!$A$3:$E$102,3,FALSE),"")</f>
        <v>1675</v>
      </c>
      <c r="AP99" s="2" t="str">
        <f>IF('Adjacent Counties'!AP99="x",VLOOKUP('2013 0-64'!AP$1,'2013 population'!$A$3:$E$102,3,FALSE),"")</f>
        <v/>
      </c>
      <c r="AQ99" s="2" t="str">
        <f>IF('Adjacent Counties'!AQ99="x",VLOOKUP('2013 0-64'!AQ$1,'2013 population'!$A$3:$E$102,3,FALSE),"")</f>
        <v/>
      </c>
      <c r="AR99" s="2" t="str">
        <f>IF('Adjacent Counties'!AR99="x",VLOOKUP('2013 0-64'!AR$1,'2013 population'!$A$3:$E$102,3,FALSE),"")</f>
        <v/>
      </c>
      <c r="AS99" s="2" t="str">
        <f>IF('Adjacent Counties'!AS99="x",VLOOKUP('2013 0-64'!AS$1,'2013 population'!$A$3:$E$102,3,FALSE),"")</f>
        <v/>
      </c>
      <c r="AT99" s="2" t="str">
        <f>IF('Adjacent Counties'!AT99="x",VLOOKUP('2013 0-64'!AT$1,'2013 population'!$A$3:$E$102,3,FALSE),"")</f>
        <v/>
      </c>
      <c r="AU99" s="2" t="str">
        <f>IF('Adjacent Counties'!AU99="x",VLOOKUP('2013 0-64'!AU$1,'2013 population'!$A$3:$E$102,3,FALSE),"")</f>
        <v/>
      </c>
      <c r="AV99" s="2" t="str">
        <f>IF('Adjacent Counties'!AV99="x",VLOOKUP('2013 0-64'!AV$1,'2013 population'!$A$3:$E$102,3,FALSE),"")</f>
        <v/>
      </c>
      <c r="AW99" s="2" t="str">
        <f>IF('Adjacent Counties'!AW99="x",VLOOKUP('2013 0-64'!AW$1,'2013 population'!$A$3:$E$102,3,FALSE),"")</f>
        <v/>
      </c>
      <c r="AX99" s="2" t="str">
        <f>IF('Adjacent Counties'!AX99="x",VLOOKUP('2013 0-64'!AX$1,'2013 population'!$A$3:$E$102,3,FALSE),"")</f>
        <v/>
      </c>
      <c r="AY99" s="2" t="str">
        <f>IF('Adjacent Counties'!AY99="x",VLOOKUP('2013 0-64'!AY$1,'2013 population'!$A$3:$E$102,3,FALSE),"")</f>
        <v/>
      </c>
      <c r="AZ99" s="2">
        <f>IF('Adjacent Counties'!AZ99="x",VLOOKUP('2013 0-64'!AZ$1,'2013 population'!$A$3:$E$102,3,FALSE),"")</f>
        <v>13056</v>
      </c>
      <c r="BA99" s="2" t="str">
        <f>IF('Adjacent Counties'!BA99="x",VLOOKUP('2013 0-64'!BA$1,'2013 population'!$A$3:$E$102,3,FALSE),"")</f>
        <v/>
      </c>
      <c r="BB99" s="2" t="str">
        <f>IF('Adjacent Counties'!BB99="x",VLOOKUP('2013 0-64'!BB$1,'2013 population'!$A$3:$E$102,3,FALSE),"")</f>
        <v/>
      </c>
      <c r="BC99" s="2" t="str">
        <f>IF('Adjacent Counties'!BC99="x",VLOOKUP('2013 0-64'!BC$1,'2013 population'!$A$3:$E$102,3,FALSE),"")</f>
        <v/>
      </c>
      <c r="BD99" s="2" t="str">
        <f>IF('Adjacent Counties'!BD99="x",VLOOKUP('2013 0-64'!BD$1,'2013 population'!$A$3:$E$102,3,FALSE),"")</f>
        <v/>
      </c>
      <c r="BE99" s="2" t="str">
        <f>IF('Adjacent Counties'!BE99="x",VLOOKUP('2013 0-64'!BE$1,'2013 population'!$A$3:$E$102,3,FALSE),"")</f>
        <v/>
      </c>
      <c r="BF99" s="2" t="str">
        <f>IF('Adjacent Counties'!BF99="x",VLOOKUP('2013 0-64'!BF$1,'2013 population'!$A$3:$E$102,3,FALSE),"")</f>
        <v/>
      </c>
      <c r="BG99" s="2" t="str">
        <f>IF('Adjacent Counties'!BG99="x",VLOOKUP('2013 0-64'!BG$1,'2013 population'!$A$3:$E$102,3,FALSE),"")</f>
        <v/>
      </c>
      <c r="BH99" s="2" t="str">
        <f>IF('Adjacent Counties'!BH99="x",VLOOKUP('2013 0-64'!BH$1,'2013 population'!$A$3:$E$102,3,FALSE),"")</f>
        <v/>
      </c>
      <c r="BI99" s="2" t="str">
        <f>IF('Adjacent Counties'!BI99="x",VLOOKUP('2013 0-64'!BI$1,'2013 population'!$A$3:$E$102,3,FALSE),"")</f>
        <v/>
      </c>
      <c r="BJ99" s="2" t="str">
        <f>IF('Adjacent Counties'!BJ99="x",VLOOKUP('2013 0-64'!BJ$1,'2013 population'!$A$3:$E$102,3,FALSE),"")</f>
        <v/>
      </c>
      <c r="BK99" s="2" t="str">
        <f>IF('Adjacent Counties'!BK99="x",VLOOKUP('2013 0-64'!BK$1,'2013 population'!$A$3:$E$102,3,FALSE),"")</f>
        <v/>
      </c>
      <c r="BL99" s="2" t="str">
        <f>IF('Adjacent Counties'!BL99="x",VLOOKUP('2013 0-64'!BL$1,'2013 population'!$A$3:$E$102,3,FALSE),"")</f>
        <v/>
      </c>
      <c r="BM99" s="2">
        <f>IF('Adjacent Counties'!BM99="x",VLOOKUP('2013 0-64'!BM$1,'2013 population'!$A$3:$E$102,3,FALSE),"")</f>
        <v>8737</v>
      </c>
      <c r="BN99" s="2" t="str">
        <f>IF('Adjacent Counties'!BN99="x",VLOOKUP('2013 0-64'!BN$1,'2013 population'!$A$3:$E$102,3,FALSE),"")</f>
        <v/>
      </c>
      <c r="BO99" s="2" t="str">
        <f>IF('Adjacent Counties'!BO99="x",VLOOKUP('2013 0-64'!BO$1,'2013 population'!$A$3:$E$102,3,FALSE),"")</f>
        <v/>
      </c>
      <c r="BP99" s="2" t="str">
        <f>IF('Adjacent Counties'!BP99="x",VLOOKUP('2013 0-64'!BP$1,'2013 population'!$A$3:$E$102,3,FALSE),"")</f>
        <v/>
      </c>
      <c r="BQ99" s="2" t="str">
        <f>IF('Adjacent Counties'!BQ99="x",VLOOKUP('2013 0-64'!BQ$1,'2013 population'!$A$3:$E$102,3,FALSE),"")</f>
        <v/>
      </c>
      <c r="BR99" s="2" t="str">
        <f>IF('Adjacent Counties'!BR99="x",VLOOKUP('2013 0-64'!BR$1,'2013 population'!$A$3:$E$102,3,FALSE),"")</f>
        <v/>
      </c>
      <c r="BS99" s="2" t="str">
        <f>IF('Adjacent Counties'!BS99="x",VLOOKUP('2013 0-64'!BS$1,'2013 population'!$A$3:$E$102,3,FALSE),"")</f>
        <v/>
      </c>
      <c r="BT99" s="2" t="str">
        <f>IF('Adjacent Counties'!BT99="x",VLOOKUP('2013 0-64'!BT$1,'2013 population'!$A$3:$E$102,3,FALSE),"")</f>
        <v/>
      </c>
      <c r="BU99" s="2" t="str">
        <f>IF('Adjacent Counties'!BU99="x",VLOOKUP('2013 0-64'!BU$1,'2013 population'!$A$3:$E$102,3,FALSE),"")</f>
        <v/>
      </c>
      <c r="BV99" s="2" t="str">
        <f>IF('Adjacent Counties'!BV99="x",VLOOKUP('2013 0-64'!BV$1,'2013 population'!$A$3:$E$102,3,FALSE),"")</f>
        <v/>
      </c>
      <c r="BW99" s="2">
        <f>IF('Adjacent Counties'!BW99="x",VLOOKUP('2013 0-64'!BW$1,'2013 population'!$A$3:$E$102,3,FALSE),"")</f>
        <v>11237</v>
      </c>
      <c r="BX99" s="2" t="str">
        <f>IF('Adjacent Counties'!BX99="x",VLOOKUP('2013 0-64'!BX$1,'2013 population'!$A$3:$E$102,3,FALSE),"")</f>
        <v/>
      </c>
      <c r="BY99" s="2" t="str">
        <f>IF('Adjacent Counties'!BY99="x",VLOOKUP('2013 0-64'!BY$1,'2013 population'!$A$3:$E$102,3,FALSE),"")</f>
        <v/>
      </c>
      <c r="BZ99" s="2" t="str">
        <f>IF('Adjacent Counties'!BZ99="x",VLOOKUP('2013 0-64'!BZ$1,'2013 population'!$A$3:$E$102,3,FALSE),"")</f>
        <v/>
      </c>
      <c r="CA99" s="2" t="str">
        <f>IF('Adjacent Counties'!CA99="x",VLOOKUP('2013 0-64'!CA$1,'2013 population'!$A$3:$E$102,3,FALSE),"")</f>
        <v/>
      </c>
      <c r="CB99" s="2" t="str">
        <f>IF('Adjacent Counties'!CB99="x",VLOOKUP('2013 0-64'!CB$1,'2013 population'!$A$3:$E$102,3,FALSE),"")</f>
        <v/>
      </c>
      <c r="CC99" s="2" t="str">
        <f>IF('Adjacent Counties'!CC99="x",VLOOKUP('2013 0-64'!CC$1,'2013 population'!$A$3:$E$102,3,FALSE),"")</f>
        <v/>
      </c>
      <c r="CD99" s="2" t="str">
        <f>IF('Adjacent Counties'!CD99="x",VLOOKUP('2013 0-64'!CD$1,'2013 population'!$A$3:$E$102,3,FALSE),"")</f>
        <v/>
      </c>
      <c r="CE99" s="2" t="str">
        <f>IF('Adjacent Counties'!CE99="x",VLOOKUP('2013 0-64'!CE$1,'2013 population'!$A$3:$E$102,3,FALSE),"")</f>
        <v/>
      </c>
      <c r="CF99" s="2" t="str">
        <f>IF('Adjacent Counties'!CF99="x",VLOOKUP('2013 0-64'!CF$1,'2013 population'!$A$3:$E$102,3,FALSE),"")</f>
        <v/>
      </c>
      <c r="CG99" s="2" t="str">
        <f>IF('Adjacent Counties'!CG99="x",VLOOKUP('2013 0-64'!CG$1,'2013 population'!$A$3:$E$102,3,FALSE),"")</f>
        <v/>
      </c>
      <c r="CH99" s="2" t="str">
        <f>IF('Adjacent Counties'!CH99="x",VLOOKUP('2013 0-64'!CH$1,'2013 population'!$A$3:$E$102,3,FALSE),"")</f>
        <v/>
      </c>
      <c r="CI99" s="2" t="str">
        <f>IF('Adjacent Counties'!CI99="x",VLOOKUP('2013 0-64'!CI$1,'2013 population'!$A$3:$E$102,3,FALSE),"")</f>
        <v/>
      </c>
      <c r="CJ99" s="2" t="str">
        <f>IF('Adjacent Counties'!CJ99="x",VLOOKUP('2013 0-64'!CJ$1,'2013 population'!$A$3:$E$102,3,FALSE),"")</f>
        <v/>
      </c>
      <c r="CK99" s="2" t="str">
        <f>IF('Adjacent Counties'!CK99="x",VLOOKUP('2013 0-64'!CK$1,'2013 population'!$A$3:$E$102,3,FALSE),"")</f>
        <v/>
      </c>
      <c r="CL99" s="2" t="str">
        <f>IF('Adjacent Counties'!CL99="x",VLOOKUP('2013 0-64'!CL$1,'2013 population'!$A$3:$E$102,3,FALSE),"")</f>
        <v/>
      </c>
      <c r="CM99" s="2" t="str">
        <f>IF('Adjacent Counties'!CM99="x",VLOOKUP('2013 0-64'!CM$1,'2013 population'!$A$3:$E$102,3,FALSE),"")</f>
        <v/>
      </c>
      <c r="CN99" s="2" t="str">
        <f>IF('Adjacent Counties'!CN99="x",VLOOKUP('2013 0-64'!CN$1,'2013 population'!$A$3:$E$102,3,FALSE),"")</f>
        <v/>
      </c>
      <c r="CO99" s="2" t="str">
        <f>IF('Adjacent Counties'!CO99="x",VLOOKUP('2013 0-64'!CO$1,'2013 population'!$A$3:$E$102,3,FALSE),"")</f>
        <v/>
      </c>
      <c r="CP99" s="2" t="str">
        <f>IF('Adjacent Counties'!CP99="x",VLOOKUP('2013 0-64'!CP$1,'2013 population'!$A$3:$E$102,3,FALSE),"")</f>
        <v/>
      </c>
      <c r="CQ99" s="2" t="str">
        <f>IF('Adjacent Counties'!CQ99="x",VLOOKUP('2013 0-64'!CQ$1,'2013 population'!$A$3:$E$102,3,FALSE),"")</f>
        <v/>
      </c>
      <c r="CR99" s="2" t="str">
        <f>IF('Adjacent Counties'!CR99="x",VLOOKUP('2013 0-64'!CR$1,'2013 population'!$A$3:$E$102,3,FALSE),"")</f>
        <v/>
      </c>
      <c r="CS99" s="2">
        <f>IF('Adjacent Counties'!CS99="x",VLOOKUP('2013 0-64'!CS$1,'2013 population'!$A$3:$E$102,3,FALSE),"")</f>
        <v>10023</v>
      </c>
      <c r="CT99" s="2" t="str">
        <f>IF('Adjacent Counties'!CT99="x",VLOOKUP('2013 0-64'!CT$1,'2013 population'!$A$3:$E$102,3,FALSE),"")</f>
        <v/>
      </c>
      <c r="CU99" s="2">
        <f>IF('Adjacent Counties'!CU99="x",VLOOKUP('2013 0-64'!CU$1,'2013 population'!$A$3:$E$102,3,FALSE),"")</f>
        <v>7277</v>
      </c>
      <c r="CV99" s="2" t="str">
        <f>IF('Adjacent Counties'!CV99="x",VLOOKUP('2013 0-64'!CV$1,'2013 population'!$A$3:$E$102,3,FALSE),"")</f>
        <v/>
      </c>
      <c r="CW99" s="2" t="str">
        <f>IF('Adjacent Counties'!CW99="x",VLOOKUP('2013 0-64'!CW$1,'2013 population'!$A$3:$E$102,3,FALSE),"")</f>
        <v/>
      </c>
      <c r="CX99" s="2">
        <f t="shared" si="2"/>
        <v>57174</v>
      </c>
      <c r="CY99" s="2">
        <f>SUMIF('Residents by Age'!B$2:B$422,"="&amp;'2013 0-64'!A99,'Residents by Age'!E$2:E$422)</f>
        <v>50</v>
      </c>
      <c r="CZ99" s="9">
        <f t="shared" si="3"/>
        <v>0.87452338475530833</v>
      </c>
    </row>
    <row r="100" spans="1:104">
      <c r="A100" s="3" t="s">
        <v>98</v>
      </c>
      <c r="B100" s="2" t="str">
        <f>IF('Adjacent Counties'!B100="x",VLOOKUP('2013 0-64'!B$1,'2013 population'!$A$3:$E$102,3,FALSE),"")</f>
        <v/>
      </c>
      <c r="C100" s="2" t="str">
        <f>IF('Adjacent Counties'!C100="x",VLOOKUP('2013 0-64'!C$1,'2013 population'!$A$3:$E$102,3,FALSE),"")</f>
        <v/>
      </c>
      <c r="D100" s="2" t="str">
        <f>IF('Adjacent Counties'!D100="x",VLOOKUP('2013 0-64'!D$1,'2013 population'!$A$3:$E$102,3,FALSE),"")</f>
        <v/>
      </c>
      <c r="E100" s="2" t="str">
        <f>IF('Adjacent Counties'!E100="x",VLOOKUP('2013 0-64'!E$1,'2013 population'!$A$3:$E$102,3,FALSE),"")</f>
        <v/>
      </c>
      <c r="F100" s="2" t="str">
        <f>IF('Adjacent Counties'!F100="x",VLOOKUP('2013 0-64'!F$1,'2013 population'!$A$3:$E$102,3,FALSE),"")</f>
        <v/>
      </c>
      <c r="G100" s="2" t="str">
        <f>IF('Adjacent Counties'!G100="x",VLOOKUP('2013 0-64'!G$1,'2013 population'!$A$3:$E$102,3,FALSE),"")</f>
        <v/>
      </c>
      <c r="H100" s="2" t="str">
        <f>IF('Adjacent Counties'!H100="x",VLOOKUP('2013 0-64'!H$1,'2013 population'!$A$3:$E$102,3,FALSE),"")</f>
        <v/>
      </c>
      <c r="I100" s="2" t="str">
        <f>IF('Adjacent Counties'!I100="x",VLOOKUP('2013 0-64'!I$1,'2013 population'!$A$3:$E$102,3,FALSE),"")</f>
        <v/>
      </c>
      <c r="J100" s="2" t="str">
        <f>IF('Adjacent Counties'!J100="x",VLOOKUP('2013 0-64'!J$1,'2013 population'!$A$3:$E$102,3,FALSE),"")</f>
        <v/>
      </c>
      <c r="K100" s="2" t="str">
        <f>IF('Adjacent Counties'!K100="x",VLOOKUP('2013 0-64'!K$1,'2013 population'!$A$3:$E$102,3,FALSE),"")</f>
        <v/>
      </c>
      <c r="L100" s="2" t="str">
        <f>IF('Adjacent Counties'!L100="x",VLOOKUP('2013 0-64'!L$1,'2013 population'!$A$3:$E$102,3,FALSE),"")</f>
        <v/>
      </c>
      <c r="M100" s="2" t="str">
        <f>IF('Adjacent Counties'!M100="x",VLOOKUP('2013 0-64'!M$1,'2013 population'!$A$3:$E$102,3,FALSE),"")</f>
        <v/>
      </c>
      <c r="N100" s="2" t="str">
        <f>IF('Adjacent Counties'!N100="x",VLOOKUP('2013 0-64'!N$1,'2013 population'!$A$3:$E$102,3,FALSE),"")</f>
        <v/>
      </c>
      <c r="O100" s="2" t="str">
        <f>IF('Adjacent Counties'!O100="x",VLOOKUP('2013 0-64'!O$1,'2013 population'!$A$3:$E$102,3,FALSE),"")</f>
        <v/>
      </c>
      <c r="P100" s="2" t="str">
        <f>IF('Adjacent Counties'!P100="x",VLOOKUP('2013 0-64'!P$1,'2013 population'!$A$3:$E$102,3,FALSE),"")</f>
        <v/>
      </c>
      <c r="Q100" s="2" t="str">
        <f>IF('Adjacent Counties'!Q100="x",VLOOKUP('2013 0-64'!Q$1,'2013 population'!$A$3:$E$102,3,FALSE),"")</f>
        <v/>
      </c>
      <c r="R100" s="2" t="str">
        <f>IF('Adjacent Counties'!R100="x",VLOOKUP('2013 0-64'!R$1,'2013 population'!$A$3:$E$102,3,FALSE),"")</f>
        <v/>
      </c>
      <c r="S100" s="2" t="str">
        <f>IF('Adjacent Counties'!S100="x",VLOOKUP('2013 0-64'!S$1,'2013 population'!$A$3:$E$102,3,FALSE),"")</f>
        <v/>
      </c>
      <c r="T100" s="2" t="str">
        <f>IF('Adjacent Counties'!T100="x",VLOOKUP('2013 0-64'!T$1,'2013 population'!$A$3:$E$102,3,FALSE),"")</f>
        <v/>
      </c>
      <c r="U100" s="2" t="str">
        <f>IF('Adjacent Counties'!U100="x",VLOOKUP('2013 0-64'!U$1,'2013 population'!$A$3:$E$102,3,FALSE),"")</f>
        <v/>
      </c>
      <c r="V100" s="2" t="str">
        <f>IF('Adjacent Counties'!V100="x",VLOOKUP('2013 0-64'!V$1,'2013 population'!$A$3:$E$102,3,FALSE),"")</f>
        <v/>
      </c>
      <c r="W100" s="2" t="str">
        <f>IF('Adjacent Counties'!W100="x",VLOOKUP('2013 0-64'!W$1,'2013 population'!$A$3:$E$102,3,FALSE),"")</f>
        <v/>
      </c>
      <c r="X100" s="2" t="str">
        <f>IF('Adjacent Counties'!X100="x",VLOOKUP('2013 0-64'!X$1,'2013 population'!$A$3:$E$102,3,FALSE),"")</f>
        <v/>
      </c>
      <c r="Y100" s="2" t="str">
        <f>IF('Adjacent Counties'!Y100="x",VLOOKUP('2013 0-64'!Y$1,'2013 population'!$A$3:$E$102,3,FALSE),"")</f>
        <v/>
      </c>
      <c r="Z100" s="2" t="str">
        <f>IF('Adjacent Counties'!Z100="x",VLOOKUP('2013 0-64'!Z$1,'2013 population'!$A$3:$E$102,3,FALSE),"")</f>
        <v/>
      </c>
      <c r="AA100" s="2" t="str">
        <f>IF('Adjacent Counties'!AA100="x",VLOOKUP('2013 0-64'!AA$1,'2013 population'!$A$3:$E$102,3,FALSE),"")</f>
        <v/>
      </c>
      <c r="AB100" s="2" t="str">
        <f>IF('Adjacent Counties'!AB100="x",VLOOKUP('2013 0-64'!AB$1,'2013 population'!$A$3:$E$102,3,FALSE),"")</f>
        <v/>
      </c>
      <c r="AC100" s="2" t="str">
        <f>IF('Adjacent Counties'!AC100="x",VLOOKUP('2013 0-64'!AC$1,'2013 population'!$A$3:$E$102,3,FALSE),"")</f>
        <v/>
      </c>
      <c r="AD100" s="2" t="str">
        <f>IF('Adjacent Counties'!AD100="x",VLOOKUP('2013 0-64'!AD$1,'2013 population'!$A$3:$E$102,3,FALSE),"")</f>
        <v/>
      </c>
      <c r="AE100" s="2">
        <f>IF('Adjacent Counties'!AE100="x",VLOOKUP('2013 0-64'!AE$1,'2013 population'!$A$3:$E$102,3,FALSE),"")</f>
        <v>4295</v>
      </c>
      <c r="AF100" s="2" t="str">
        <f>IF('Adjacent Counties'!AF100="x",VLOOKUP('2013 0-64'!AF$1,'2013 population'!$A$3:$E$102,3,FALSE),"")</f>
        <v/>
      </c>
      <c r="AG100" s="2" t="str">
        <f>IF('Adjacent Counties'!AG100="x",VLOOKUP('2013 0-64'!AG$1,'2013 population'!$A$3:$E$102,3,FALSE),"")</f>
        <v/>
      </c>
      <c r="AH100" s="2" t="str">
        <f>IF('Adjacent Counties'!AH100="x",VLOOKUP('2013 0-64'!AH$1,'2013 population'!$A$3:$E$102,3,FALSE),"")</f>
        <v/>
      </c>
      <c r="AI100" s="2">
        <f>IF('Adjacent Counties'!AI100="x",VLOOKUP('2013 0-64'!AI$1,'2013 population'!$A$3:$E$102,3,FALSE),"")</f>
        <v>28350</v>
      </c>
      <c r="AJ100" s="2" t="str">
        <f>IF('Adjacent Counties'!AJ100="x",VLOOKUP('2013 0-64'!AJ$1,'2013 population'!$A$3:$E$102,3,FALSE),"")</f>
        <v/>
      </c>
      <c r="AK100" s="2" t="str">
        <f>IF('Adjacent Counties'!AK100="x",VLOOKUP('2013 0-64'!AK$1,'2013 population'!$A$3:$E$102,3,FALSE),"")</f>
        <v/>
      </c>
      <c r="AL100" s="2" t="str">
        <f>IF('Adjacent Counties'!AL100="x",VLOOKUP('2013 0-64'!AL$1,'2013 population'!$A$3:$E$102,3,FALSE),"")</f>
        <v/>
      </c>
      <c r="AM100" s="2" t="str">
        <f>IF('Adjacent Counties'!AM100="x",VLOOKUP('2013 0-64'!AM$1,'2013 population'!$A$3:$E$102,3,FALSE),"")</f>
        <v/>
      </c>
      <c r="AN100" s="2" t="str">
        <f>IF('Adjacent Counties'!AN100="x",VLOOKUP('2013 0-64'!AN$1,'2013 population'!$A$3:$E$102,3,FALSE),"")</f>
        <v/>
      </c>
      <c r="AO100" s="2" t="str">
        <f>IF('Adjacent Counties'!AO100="x",VLOOKUP('2013 0-64'!AO$1,'2013 population'!$A$3:$E$102,3,FALSE),"")</f>
        <v/>
      </c>
      <c r="AP100" s="2" t="str">
        <f>IF('Adjacent Counties'!AP100="x",VLOOKUP('2013 0-64'!AP$1,'2013 population'!$A$3:$E$102,3,FALSE),"")</f>
        <v/>
      </c>
      <c r="AQ100" s="2" t="str">
        <f>IF('Adjacent Counties'!AQ100="x",VLOOKUP('2013 0-64'!AQ$1,'2013 population'!$A$3:$E$102,3,FALSE),"")</f>
        <v/>
      </c>
      <c r="AR100" s="2" t="str">
        <f>IF('Adjacent Counties'!AR100="x",VLOOKUP('2013 0-64'!AR$1,'2013 population'!$A$3:$E$102,3,FALSE),"")</f>
        <v/>
      </c>
      <c r="AS100" s="2" t="str">
        <f>IF('Adjacent Counties'!AS100="x",VLOOKUP('2013 0-64'!AS$1,'2013 population'!$A$3:$E$102,3,FALSE),"")</f>
        <v/>
      </c>
      <c r="AT100" s="2" t="str">
        <f>IF('Adjacent Counties'!AT100="x",VLOOKUP('2013 0-64'!AT$1,'2013 population'!$A$3:$E$102,3,FALSE),"")</f>
        <v/>
      </c>
      <c r="AU100" s="2" t="str">
        <f>IF('Adjacent Counties'!AU100="x",VLOOKUP('2013 0-64'!AU$1,'2013 population'!$A$3:$E$102,3,FALSE),"")</f>
        <v/>
      </c>
      <c r="AV100" s="2" t="str">
        <f>IF('Adjacent Counties'!AV100="x",VLOOKUP('2013 0-64'!AV$1,'2013 population'!$A$3:$E$102,3,FALSE),"")</f>
        <v/>
      </c>
      <c r="AW100" s="2" t="str">
        <f>IF('Adjacent Counties'!AW100="x",VLOOKUP('2013 0-64'!AW$1,'2013 population'!$A$3:$E$102,3,FALSE),"")</f>
        <v/>
      </c>
      <c r="AX100" s="2">
        <f>IF('Adjacent Counties'!AX100="x",VLOOKUP('2013 0-64'!AX$1,'2013 population'!$A$3:$E$102,3,FALSE),"")</f>
        <v>13915</v>
      </c>
      <c r="AY100" s="2" t="str">
        <f>IF('Adjacent Counties'!AY100="x",VLOOKUP('2013 0-64'!AY$1,'2013 population'!$A$3:$E$102,3,FALSE),"")</f>
        <v/>
      </c>
      <c r="AZ100" s="2" t="str">
        <f>IF('Adjacent Counties'!AZ100="x",VLOOKUP('2013 0-64'!AZ$1,'2013 population'!$A$3:$E$102,3,FALSE),"")</f>
        <v/>
      </c>
      <c r="BA100" s="2" t="str">
        <f>IF('Adjacent Counties'!BA100="x",VLOOKUP('2013 0-64'!BA$1,'2013 population'!$A$3:$E$102,3,FALSE),"")</f>
        <v/>
      </c>
      <c r="BB100" s="2" t="str">
        <f>IF('Adjacent Counties'!BB100="x",VLOOKUP('2013 0-64'!BB$1,'2013 population'!$A$3:$E$102,3,FALSE),"")</f>
        <v/>
      </c>
      <c r="BC100" s="2" t="str">
        <f>IF('Adjacent Counties'!BC100="x",VLOOKUP('2013 0-64'!BC$1,'2013 population'!$A$3:$E$102,3,FALSE),"")</f>
        <v/>
      </c>
      <c r="BD100" s="2" t="str">
        <f>IF('Adjacent Counties'!BD100="x",VLOOKUP('2013 0-64'!BD$1,'2013 population'!$A$3:$E$102,3,FALSE),"")</f>
        <v/>
      </c>
      <c r="BE100" s="2" t="str">
        <f>IF('Adjacent Counties'!BE100="x",VLOOKUP('2013 0-64'!BE$1,'2013 population'!$A$3:$E$102,3,FALSE),"")</f>
        <v/>
      </c>
      <c r="BF100" s="2" t="str">
        <f>IF('Adjacent Counties'!BF100="x",VLOOKUP('2013 0-64'!BF$1,'2013 population'!$A$3:$E$102,3,FALSE),"")</f>
        <v/>
      </c>
      <c r="BG100" s="2" t="str">
        <f>IF('Adjacent Counties'!BG100="x",VLOOKUP('2013 0-64'!BG$1,'2013 population'!$A$3:$E$102,3,FALSE),"")</f>
        <v/>
      </c>
      <c r="BH100" s="2" t="str">
        <f>IF('Adjacent Counties'!BH100="x",VLOOKUP('2013 0-64'!BH$1,'2013 population'!$A$3:$E$102,3,FALSE),"")</f>
        <v/>
      </c>
      <c r="BI100" s="2" t="str">
        <f>IF('Adjacent Counties'!BI100="x",VLOOKUP('2013 0-64'!BI$1,'2013 population'!$A$3:$E$102,3,FALSE),"")</f>
        <v/>
      </c>
      <c r="BJ100" s="2" t="str">
        <f>IF('Adjacent Counties'!BJ100="x",VLOOKUP('2013 0-64'!BJ$1,'2013 population'!$A$3:$E$102,3,FALSE),"")</f>
        <v/>
      </c>
      <c r="BK100" s="2" t="str">
        <f>IF('Adjacent Counties'!BK100="x",VLOOKUP('2013 0-64'!BK$1,'2013 population'!$A$3:$E$102,3,FALSE),"")</f>
        <v/>
      </c>
      <c r="BL100" s="2" t="str">
        <f>IF('Adjacent Counties'!BL100="x",VLOOKUP('2013 0-64'!BL$1,'2013 population'!$A$3:$E$102,3,FALSE),"")</f>
        <v/>
      </c>
      <c r="BM100" s="2" t="str">
        <f>IF('Adjacent Counties'!BM100="x",VLOOKUP('2013 0-64'!BM$1,'2013 population'!$A$3:$E$102,3,FALSE),"")</f>
        <v/>
      </c>
      <c r="BN100" s="2" t="str">
        <f>IF('Adjacent Counties'!BN100="x",VLOOKUP('2013 0-64'!BN$1,'2013 population'!$A$3:$E$102,3,FALSE),"")</f>
        <v/>
      </c>
      <c r="BO100" s="2" t="str">
        <f>IF('Adjacent Counties'!BO100="x",VLOOKUP('2013 0-64'!BO$1,'2013 population'!$A$3:$E$102,3,FALSE),"")</f>
        <v/>
      </c>
      <c r="BP100" s="2" t="str">
        <f>IF('Adjacent Counties'!BP100="x",VLOOKUP('2013 0-64'!BP$1,'2013 population'!$A$3:$E$102,3,FALSE),"")</f>
        <v/>
      </c>
      <c r="BQ100" s="2" t="str">
        <f>IF('Adjacent Counties'!BQ100="x",VLOOKUP('2013 0-64'!BQ$1,'2013 population'!$A$3:$E$102,3,FALSE),"")</f>
        <v/>
      </c>
      <c r="BR100" s="2" t="str">
        <f>IF('Adjacent Counties'!BR100="x",VLOOKUP('2013 0-64'!BR$1,'2013 population'!$A$3:$E$102,3,FALSE),"")</f>
        <v/>
      </c>
      <c r="BS100" s="2" t="str">
        <f>IF('Adjacent Counties'!BS100="x",VLOOKUP('2013 0-64'!BS$1,'2013 population'!$A$3:$E$102,3,FALSE),"")</f>
        <v/>
      </c>
      <c r="BT100" s="2" t="str">
        <f>IF('Adjacent Counties'!BT100="x",VLOOKUP('2013 0-64'!BT$1,'2013 population'!$A$3:$E$102,3,FALSE),"")</f>
        <v/>
      </c>
      <c r="BU100" s="2" t="str">
        <f>IF('Adjacent Counties'!BU100="x",VLOOKUP('2013 0-64'!BU$1,'2013 population'!$A$3:$E$102,3,FALSE),"")</f>
        <v/>
      </c>
      <c r="BV100" s="2" t="str">
        <f>IF('Adjacent Counties'!BV100="x",VLOOKUP('2013 0-64'!BV$1,'2013 population'!$A$3:$E$102,3,FALSE),"")</f>
        <v/>
      </c>
      <c r="BW100" s="2" t="str">
        <f>IF('Adjacent Counties'!BW100="x",VLOOKUP('2013 0-64'!BW$1,'2013 population'!$A$3:$E$102,3,FALSE),"")</f>
        <v/>
      </c>
      <c r="BX100" s="2" t="str">
        <f>IF('Adjacent Counties'!BX100="x",VLOOKUP('2013 0-64'!BX$1,'2013 population'!$A$3:$E$102,3,FALSE),"")</f>
        <v/>
      </c>
      <c r="BY100" s="2" t="str">
        <f>IF('Adjacent Counties'!BY100="x",VLOOKUP('2013 0-64'!BY$1,'2013 population'!$A$3:$E$102,3,FALSE),"")</f>
        <v/>
      </c>
      <c r="BZ100" s="2" t="str">
        <f>IF('Adjacent Counties'!BZ100="x",VLOOKUP('2013 0-64'!BZ$1,'2013 population'!$A$3:$E$102,3,FALSE),"")</f>
        <v/>
      </c>
      <c r="CA100" s="2" t="str">
        <f>IF('Adjacent Counties'!CA100="x",VLOOKUP('2013 0-64'!CA$1,'2013 population'!$A$3:$E$102,3,FALSE),"")</f>
        <v/>
      </c>
      <c r="CB100" s="2" t="str">
        <f>IF('Adjacent Counties'!CB100="x",VLOOKUP('2013 0-64'!CB$1,'2013 population'!$A$3:$E$102,3,FALSE),"")</f>
        <v/>
      </c>
      <c r="CC100" s="2" t="str">
        <f>IF('Adjacent Counties'!CC100="x",VLOOKUP('2013 0-64'!CC$1,'2013 population'!$A$3:$E$102,3,FALSE),"")</f>
        <v/>
      </c>
      <c r="CD100" s="2" t="str">
        <f>IF('Adjacent Counties'!CD100="x",VLOOKUP('2013 0-64'!CD$1,'2013 population'!$A$3:$E$102,3,FALSE),"")</f>
        <v/>
      </c>
      <c r="CE100" s="2" t="str">
        <f>IF('Adjacent Counties'!CE100="x",VLOOKUP('2013 0-64'!CE$1,'2013 population'!$A$3:$E$102,3,FALSE),"")</f>
        <v/>
      </c>
      <c r="CF100" s="2" t="str">
        <f>IF('Adjacent Counties'!CF100="x",VLOOKUP('2013 0-64'!CF$1,'2013 population'!$A$3:$E$102,3,FALSE),"")</f>
        <v/>
      </c>
      <c r="CG100" s="2" t="str">
        <f>IF('Adjacent Counties'!CG100="x",VLOOKUP('2013 0-64'!CG$1,'2013 population'!$A$3:$E$102,3,FALSE),"")</f>
        <v/>
      </c>
      <c r="CH100" s="2" t="str">
        <f>IF('Adjacent Counties'!CH100="x",VLOOKUP('2013 0-64'!CH$1,'2013 population'!$A$3:$E$102,3,FALSE),"")</f>
        <v/>
      </c>
      <c r="CI100" s="2">
        <f>IF('Adjacent Counties'!CI100="x",VLOOKUP('2013 0-64'!CI$1,'2013 population'!$A$3:$E$102,3,FALSE),"")</f>
        <v>7370</v>
      </c>
      <c r="CJ100" s="2" t="str">
        <f>IF('Adjacent Counties'!CJ100="x",VLOOKUP('2013 0-64'!CJ$1,'2013 population'!$A$3:$E$102,3,FALSE),"")</f>
        <v/>
      </c>
      <c r="CK100" s="2" t="str">
        <f>IF('Adjacent Counties'!CK100="x",VLOOKUP('2013 0-64'!CK$1,'2013 population'!$A$3:$E$102,3,FALSE),"")</f>
        <v/>
      </c>
      <c r="CL100" s="2" t="str">
        <f>IF('Adjacent Counties'!CL100="x",VLOOKUP('2013 0-64'!CL$1,'2013 population'!$A$3:$E$102,3,FALSE),"")</f>
        <v/>
      </c>
      <c r="CM100" s="2" t="str">
        <f>IF('Adjacent Counties'!CM100="x",VLOOKUP('2013 0-64'!CM$1,'2013 population'!$A$3:$E$102,3,FALSE),"")</f>
        <v/>
      </c>
      <c r="CN100" s="2" t="str">
        <f>IF('Adjacent Counties'!CN100="x",VLOOKUP('2013 0-64'!CN$1,'2013 population'!$A$3:$E$102,3,FALSE),"")</f>
        <v/>
      </c>
      <c r="CO100" s="2" t="str">
        <f>IF('Adjacent Counties'!CO100="x",VLOOKUP('2013 0-64'!CO$1,'2013 population'!$A$3:$E$102,3,FALSE),"")</f>
        <v/>
      </c>
      <c r="CP100" s="2" t="str">
        <f>IF('Adjacent Counties'!CP100="x",VLOOKUP('2013 0-64'!CP$1,'2013 population'!$A$3:$E$102,3,FALSE),"")</f>
        <v/>
      </c>
      <c r="CQ100" s="2" t="str">
        <f>IF('Adjacent Counties'!CQ100="x",VLOOKUP('2013 0-64'!CQ$1,'2013 population'!$A$3:$E$102,3,FALSE),"")</f>
        <v/>
      </c>
      <c r="CR100" s="2" t="str">
        <f>IF('Adjacent Counties'!CR100="x",VLOOKUP('2013 0-64'!CR$1,'2013 population'!$A$3:$E$102,3,FALSE),"")</f>
        <v/>
      </c>
      <c r="CS100" s="2" t="str">
        <f>IF('Adjacent Counties'!CS100="x",VLOOKUP('2013 0-64'!CS$1,'2013 population'!$A$3:$E$102,3,FALSE),"")</f>
        <v/>
      </c>
      <c r="CT100" s="2">
        <f>IF('Adjacent Counties'!CT100="x",VLOOKUP('2013 0-64'!CT$1,'2013 population'!$A$3:$E$102,3,FALSE),"")</f>
        <v>7590</v>
      </c>
      <c r="CU100" s="2" t="str">
        <f>IF('Adjacent Counties'!CU100="x",VLOOKUP('2013 0-64'!CU$1,'2013 population'!$A$3:$E$102,3,FALSE),"")</f>
        <v/>
      </c>
      <c r="CV100" s="2">
        <f>IF('Adjacent Counties'!CV100="x",VLOOKUP('2013 0-64'!CV$1,'2013 population'!$A$3:$E$102,3,FALSE),"")</f>
        <v>3844</v>
      </c>
      <c r="CW100" s="2" t="str">
        <f>IF('Adjacent Counties'!CW100="x",VLOOKUP('2013 0-64'!CW$1,'2013 population'!$A$3:$E$102,3,FALSE),"")</f>
        <v/>
      </c>
      <c r="CX100" s="2">
        <f t="shared" si="2"/>
        <v>65364</v>
      </c>
      <c r="CY100" s="2">
        <f>SUMIF('Residents by Age'!B$2:B$422,"="&amp;'2013 0-64'!A100,'Residents by Age'!E$2:E$422)</f>
        <v>15</v>
      </c>
      <c r="CZ100" s="9">
        <f t="shared" si="3"/>
        <v>0.22948411969891683</v>
      </c>
    </row>
    <row r="101" spans="1:104">
      <c r="A101" s="3" t="s">
        <v>99</v>
      </c>
      <c r="B101" s="2" t="str">
        <f>IF('Adjacent Counties'!B101="x",VLOOKUP('2013 0-64'!B$1,'2013 population'!$A$3:$E$102,3,FALSE),"")</f>
        <v/>
      </c>
      <c r="C101" s="2" t="str">
        <f>IF('Adjacent Counties'!C101="x",VLOOKUP('2013 0-64'!C$1,'2013 population'!$A$3:$E$102,3,FALSE),"")</f>
        <v/>
      </c>
      <c r="D101" s="2" t="str">
        <f>IF('Adjacent Counties'!D101="x",VLOOKUP('2013 0-64'!D$1,'2013 population'!$A$3:$E$102,3,FALSE),"")</f>
        <v/>
      </c>
      <c r="E101" s="2" t="str">
        <f>IF('Adjacent Counties'!E101="x",VLOOKUP('2013 0-64'!E$1,'2013 population'!$A$3:$E$102,3,FALSE),"")</f>
        <v/>
      </c>
      <c r="F101" s="2" t="str">
        <f>IF('Adjacent Counties'!F101="x",VLOOKUP('2013 0-64'!F$1,'2013 population'!$A$3:$E$102,3,FALSE),"")</f>
        <v/>
      </c>
      <c r="G101" s="2" t="str">
        <f>IF('Adjacent Counties'!G101="x",VLOOKUP('2013 0-64'!G$1,'2013 population'!$A$3:$E$102,3,FALSE),"")</f>
        <v/>
      </c>
      <c r="H101" s="2" t="str">
        <f>IF('Adjacent Counties'!H101="x",VLOOKUP('2013 0-64'!H$1,'2013 population'!$A$3:$E$102,3,FALSE),"")</f>
        <v/>
      </c>
      <c r="I101" s="2" t="str">
        <f>IF('Adjacent Counties'!I101="x",VLOOKUP('2013 0-64'!I$1,'2013 population'!$A$3:$E$102,3,FALSE),"")</f>
        <v/>
      </c>
      <c r="J101" s="2" t="str">
        <f>IF('Adjacent Counties'!J101="x",VLOOKUP('2013 0-64'!J$1,'2013 population'!$A$3:$E$102,3,FALSE),"")</f>
        <v/>
      </c>
      <c r="K101" s="2" t="str">
        <f>IF('Adjacent Counties'!K101="x",VLOOKUP('2013 0-64'!K$1,'2013 population'!$A$3:$E$102,3,FALSE),"")</f>
        <v/>
      </c>
      <c r="L101" s="2">
        <f>IF('Adjacent Counties'!L101="x",VLOOKUP('2013 0-64'!L$1,'2013 population'!$A$3:$E$102,3,FALSE),"")</f>
        <v>24432</v>
      </c>
      <c r="M101" s="2" t="str">
        <f>IF('Adjacent Counties'!M101="x",VLOOKUP('2013 0-64'!M$1,'2013 population'!$A$3:$E$102,3,FALSE),"")</f>
        <v/>
      </c>
      <c r="N101" s="2" t="str">
        <f>IF('Adjacent Counties'!N101="x",VLOOKUP('2013 0-64'!N$1,'2013 population'!$A$3:$E$102,3,FALSE),"")</f>
        <v/>
      </c>
      <c r="O101" s="2" t="str">
        <f>IF('Adjacent Counties'!O101="x",VLOOKUP('2013 0-64'!O$1,'2013 population'!$A$3:$E$102,3,FALSE),"")</f>
        <v/>
      </c>
      <c r="P101" s="2" t="str">
        <f>IF('Adjacent Counties'!P101="x",VLOOKUP('2013 0-64'!P$1,'2013 population'!$A$3:$E$102,3,FALSE),"")</f>
        <v/>
      </c>
      <c r="Q101" s="2" t="str">
        <f>IF('Adjacent Counties'!Q101="x",VLOOKUP('2013 0-64'!Q$1,'2013 population'!$A$3:$E$102,3,FALSE),"")</f>
        <v/>
      </c>
      <c r="R101" s="2" t="str">
        <f>IF('Adjacent Counties'!R101="x",VLOOKUP('2013 0-64'!R$1,'2013 population'!$A$3:$E$102,3,FALSE),"")</f>
        <v/>
      </c>
      <c r="S101" s="2" t="str">
        <f>IF('Adjacent Counties'!S101="x",VLOOKUP('2013 0-64'!S$1,'2013 population'!$A$3:$E$102,3,FALSE),"")</f>
        <v/>
      </c>
      <c r="T101" s="2" t="str">
        <f>IF('Adjacent Counties'!T101="x",VLOOKUP('2013 0-64'!T$1,'2013 population'!$A$3:$E$102,3,FALSE),"")</f>
        <v/>
      </c>
      <c r="U101" s="2" t="str">
        <f>IF('Adjacent Counties'!U101="x",VLOOKUP('2013 0-64'!U$1,'2013 population'!$A$3:$E$102,3,FALSE),"")</f>
        <v/>
      </c>
      <c r="V101" s="2" t="str">
        <f>IF('Adjacent Counties'!V101="x",VLOOKUP('2013 0-64'!V$1,'2013 population'!$A$3:$E$102,3,FALSE),"")</f>
        <v/>
      </c>
      <c r="W101" s="2" t="str">
        <f>IF('Adjacent Counties'!W101="x",VLOOKUP('2013 0-64'!W$1,'2013 population'!$A$3:$E$102,3,FALSE),"")</f>
        <v/>
      </c>
      <c r="X101" s="2" t="str">
        <f>IF('Adjacent Counties'!X101="x",VLOOKUP('2013 0-64'!X$1,'2013 population'!$A$3:$E$102,3,FALSE),"")</f>
        <v/>
      </c>
      <c r="Y101" s="2" t="str">
        <f>IF('Adjacent Counties'!Y101="x",VLOOKUP('2013 0-64'!Y$1,'2013 population'!$A$3:$E$102,3,FALSE),"")</f>
        <v/>
      </c>
      <c r="Z101" s="2" t="str">
        <f>IF('Adjacent Counties'!Z101="x",VLOOKUP('2013 0-64'!Z$1,'2013 population'!$A$3:$E$102,3,FALSE),"")</f>
        <v/>
      </c>
      <c r="AA101" s="2" t="str">
        <f>IF('Adjacent Counties'!AA101="x",VLOOKUP('2013 0-64'!AA$1,'2013 population'!$A$3:$E$102,3,FALSE),"")</f>
        <v/>
      </c>
      <c r="AB101" s="2" t="str">
        <f>IF('Adjacent Counties'!AB101="x",VLOOKUP('2013 0-64'!AB$1,'2013 population'!$A$3:$E$102,3,FALSE),"")</f>
        <v/>
      </c>
      <c r="AC101" s="2" t="str">
        <f>IF('Adjacent Counties'!AC101="x",VLOOKUP('2013 0-64'!AC$1,'2013 population'!$A$3:$E$102,3,FALSE),"")</f>
        <v/>
      </c>
      <c r="AD101" s="2" t="str">
        <f>IF('Adjacent Counties'!AD101="x",VLOOKUP('2013 0-64'!AD$1,'2013 population'!$A$3:$E$102,3,FALSE),"")</f>
        <v/>
      </c>
      <c r="AE101" s="2" t="str">
        <f>IF('Adjacent Counties'!AE101="x",VLOOKUP('2013 0-64'!AE$1,'2013 population'!$A$3:$E$102,3,FALSE),"")</f>
        <v/>
      </c>
      <c r="AF101" s="2" t="str">
        <f>IF('Adjacent Counties'!AF101="x",VLOOKUP('2013 0-64'!AF$1,'2013 population'!$A$3:$E$102,3,FALSE),"")</f>
        <v/>
      </c>
      <c r="AG101" s="2" t="str">
        <f>IF('Adjacent Counties'!AG101="x",VLOOKUP('2013 0-64'!AG$1,'2013 population'!$A$3:$E$102,3,FALSE),"")</f>
        <v/>
      </c>
      <c r="AH101" s="2" t="str">
        <f>IF('Adjacent Counties'!AH101="x",VLOOKUP('2013 0-64'!AH$1,'2013 population'!$A$3:$E$102,3,FALSE),"")</f>
        <v/>
      </c>
      <c r="AI101" s="2" t="str">
        <f>IF('Adjacent Counties'!AI101="x",VLOOKUP('2013 0-64'!AI$1,'2013 population'!$A$3:$E$102,3,FALSE),"")</f>
        <v/>
      </c>
      <c r="AJ101" s="2" t="str">
        <f>IF('Adjacent Counties'!AJ101="x",VLOOKUP('2013 0-64'!AJ$1,'2013 population'!$A$3:$E$102,3,FALSE),"")</f>
        <v/>
      </c>
      <c r="AK101" s="2" t="str">
        <f>IF('Adjacent Counties'!AK101="x",VLOOKUP('2013 0-64'!AK$1,'2013 population'!$A$3:$E$102,3,FALSE),"")</f>
        <v/>
      </c>
      <c r="AL101" s="2" t="str">
        <f>IF('Adjacent Counties'!AL101="x",VLOOKUP('2013 0-64'!AL$1,'2013 population'!$A$3:$E$102,3,FALSE),"")</f>
        <v/>
      </c>
      <c r="AM101" s="2" t="str">
        <f>IF('Adjacent Counties'!AM101="x",VLOOKUP('2013 0-64'!AM$1,'2013 population'!$A$3:$E$102,3,FALSE),"")</f>
        <v/>
      </c>
      <c r="AN101" s="2" t="str">
        <f>IF('Adjacent Counties'!AN101="x",VLOOKUP('2013 0-64'!AN$1,'2013 population'!$A$3:$E$102,3,FALSE),"")</f>
        <v/>
      </c>
      <c r="AO101" s="2" t="str">
        <f>IF('Adjacent Counties'!AO101="x",VLOOKUP('2013 0-64'!AO$1,'2013 population'!$A$3:$E$102,3,FALSE),"")</f>
        <v/>
      </c>
      <c r="AP101" s="2" t="str">
        <f>IF('Adjacent Counties'!AP101="x",VLOOKUP('2013 0-64'!AP$1,'2013 population'!$A$3:$E$102,3,FALSE),"")</f>
        <v/>
      </c>
      <c r="AQ101" s="2" t="str">
        <f>IF('Adjacent Counties'!AQ101="x",VLOOKUP('2013 0-64'!AQ$1,'2013 population'!$A$3:$E$102,3,FALSE),"")</f>
        <v/>
      </c>
      <c r="AR101" s="2" t="str">
        <f>IF('Adjacent Counties'!AR101="x",VLOOKUP('2013 0-64'!AR$1,'2013 population'!$A$3:$E$102,3,FALSE),"")</f>
        <v/>
      </c>
      <c r="AS101" s="2" t="str">
        <f>IF('Adjacent Counties'!AS101="x",VLOOKUP('2013 0-64'!AS$1,'2013 population'!$A$3:$E$102,3,FALSE),"")</f>
        <v/>
      </c>
      <c r="AT101" s="2" t="str">
        <f>IF('Adjacent Counties'!AT101="x",VLOOKUP('2013 0-64'!AT$1,'2013 population'!$A$3:$E$102,3,FALSE),"")</f>
        <v/>
      </c>
      <c r="AU101" s="2" t="str">
        <f>IF('Adjacent Counties'!AU101="x",VLOOKUP('2013 0-64'!AU$1,'2013 population'!$A$3:$E$102,3,FALSE),"")</f>
        <v/>
      </c>
      <c r="AV101" s="2" t="str">
        <f>IF('Adjacent Counties'!AV101="x",VLOOKUP('2013 0-64'!AV$1,'2013 population'!$A$3:$E$102,3,FALSE),"")</f>
        <v/>
      </c>
      <c r="AW101" s="2" t="str">
        <f>IF('Adjacent Counties'!AW101="x",VLOOKUP('2013 0-64'!AW$1,'2013 population'!$A$3:$E$102,3,FALSE),"")</f>
        <v/>
      </c>
      <c r="AX101" s="2" t="str">
        <f>IF('Adjacent Counties'!AX101="x",VLOOKUP('2013 0-64'!AX$1,'2013 population'!$A$3:$E$102,3,FALSE),"")</f>
        <v/>
      </c>
      <c r="AY101" s="2" t="str">
        <f>IF('Adjacent Counties'!AY101="x",VLOOKUP('2013 0-64'!AY$1,'2013 population'!$A$3:$E$102,3,FALSE),"")</f>
        <v/>
      </c>
      <c r="AZ101" s="2" t="str">
        <f>IF('Adjacent Counties'!AZ101="x",VLOOKUP('2013 0-64'!AZ$1,'2013 population'!$A$3:$E$102,3,FALSE),"")</f>
        <v/>
      </c>
      <c r="BA101" s="2" t="str">
        <f>IF('Adjacent Counties'!BA101="x",VLOOKUP('2013 0-64'!BA$1,'2013 population'!$A$3:$E$102,3,FALSE),"")</f>
        <v/>
      </c>
      <c r="BB101" s="2" t="str">
        <f>IF('Adjacent Counties'!BB101="x",VLOOKUP('2013 0-64'!BB$1,'2013 population'!$A$3:$E$102,3,FALSE),"")</f>
        <v/>
      </c>
      <c r="BC101" s="2" t="str">
        <f>IF('Adjacent Counties'!BC101="x",VLOOKUP('2013 0-64'!BC$1,'2013 population'!$A$3:$E$102,3,FALSE),"")</f>
        <v/>
      </c>
      <c r="BD101" s="2" t="str">
        <f>IF('Adjacent Counties'!BD101="x",VLOOKUP('2013 0-64'!BD$1,'2013 population'!$A$3:$E$102,3,FALSE),"")</f>
        <v/>
      </c>
      <c r="BE101" s="2" t="str">
        <f>IF('Adjacent Counties'!BE101="x",VLOOKUP('2013 0-64'!BE$1,'2013 population'!$A$3:$E$102,3,FALSE),"")</f>
        <v/>
      </c>
      <c r="BF101" s="2">
        <f>IF('Adjacent Counties'!BF101="x",VLOOKUP('2013 0-64'!BF$1,'2013 population'!$A$3:$E$102,3,FALSE),"")</f>
        <v>2456</v>
      </c>
      <c r="BG101" s="2" t="str">
        <f>IF('Adjacent Counties'!BG101="x",VLOOKUP('2013 0-64'!BG$1,'2013 population'!$A$3:$E$102,3,FALSE),"")</f>
        <v/>
      </c>
      <c r="BH101" s="2">
        <f>IF('Adjacent Counties'!BH101="x",VLOOKUP('2013 0-64'!BH$1,'2013 population'!$A$3:$E$102,3,FALSE),"")</f>
        <v>4745</v>
      </c>
      <c r="BI101" s="2" t="str">
        <f>IF('Adjacent Counties'!BI101="x",VLOOKUP('2013 0-64'!BI$1,'2013 population'!$A$3:$E$102,3,FALSE),"")</f>
        <v/>
      </c>
      <c r="BJ101" s="2">
        <f>IF('Adjacent Counties'!BJ101="x",VLOOKUP('2013 0-64'!BJ$1,'2013 population'!$A$3:$E$102,3,FALSE),"")</f>
        <v>1963</v>
      </c>
      <c r="BK101" s="2" t="str">
        <f>IF('Adjacent Counties'!BK101="x",VLOOKUP('2013 0-64'!BK$1,'2013 population'!$A$3:$E$102,3,FALSE),"")</f>
        <v/>
      </c>
      <c r="BL101" s="2" t="str">
        <f>IF('Adjacent Counties'!BL101="x",VLOOKUP('2013 0-64'!BL$1,'2013 population'!$A$3:$E$102,3,FALSE),"")</f>
        <v/>
      </c>
      <c r="BM101" s="2" t="str">
        <f>IF('Adjacent Counties'!BM101="x",VLOOKUP('2013 0-64'!BM$1,'2013 population'!$A$3:$E$102,3,FALSE),"")</f>
        <v/>
      </c>
      <c r="BN101" s="2" t="str">
        <f>IF('Adjacent Counties'!BN101="x",VLOOKUP('2013 0-64'!BN$1,'2013 population'!$A$3:$E$102,3,FALSE),"")</f>
        <v/>
      </c>
      <c r="BO101" s="2" t="str">
        <f>IF('Adjacent Counties'!BO101="x",VLOOKUP('2013 0-64'!BO$1,'2013 population'!$A$3:$E$102,3,FALSE),"")</f>
        <v/>
      </c>
      <c r="BP101" s="2" t="str">
        <f>IF('Adjacent Counties'!BP101="x",VLOOKUP('2013 0-64'!BP$1,'2013 population'!$A$3:$E$102,3,FALSE),"")</f>
        <v/>
      </c>
      <c r="BQ101" s="2" t="str">
        <f>IF('Adjacent Counties'!BQ101="x",VLOOKUP('2013 0-64'!BQ$1,'2013 population'!$A$3:$E$102,3,FALSE),"")</f>
        <v/>
      </c>
      <c r="BR101" s="2" t="str">
        <f>IF('Adjacent Counties'!BR101="x",VLOOKUP('2013 0-64'!BR$1,'2013 population'!$A$3:$E$102,3,FALSE),"")</f>
        <v/>
      </c>
      <c r="BS101" s="2" t="str">
        <f>IF('Adjacent Counties'!BS101="x",VLOOKUP('2013 0-64'!BS$1,'2013 population'!$A$3:$E$102,3,FALSE),"")</f>
        <v/>
      </c>
      <c r="BT101" s="2" t="str">
        <f>IF('Adjacent Counties'!BT101="x",VLOOKUP('2013 0-64'!BT$1,'2013 population'!$A$3:$E$102,3,FALSE),"")</f>
        <v/>
      </c>
      <c r="BU101" s="2" t="str">
        <f>IF('Adjacent Counties'!BU101="x",VLOOKUP('2013 0-64'!BU$1,'2013 population'!$A$3:$E$102,3,FALSE),"")</f>
        <v/>
      </c>
      <c r="BV101" s="2" t="str">
        <f>IF('Adjacent Counties'!BV101="x",VLOOKUP('2013 0-64'!BV$1,'2013 population'!$A$3:$E$102,3,FALSE),"")</f>
        <v/>
      </c>
      <c r="BW101" s="2" t="str">
        <f>IF('Adjacent Counties'!BW101="x",VLOOKUP('2013 0-64'!BW$1,'2013 population'!$A$3:$E$102,3,FALSE),"")</f>
        <v/>
      </c>
      <c r="BX101" s="2" t="str">
        <f>IF('Adjacent Counties'!BX101="x",VLOOKUP('2013 0-64'!BX$1,'2013 population'!$A$3:$E$102,3,FALSE),"")</f>
        <v/>
      </c>
      <c r="BY101" s="2" t="str">
        <f>IF('Adjacent Counties'!BY101="x",VLOOKUP('2013 0-64'!BY$1,'2013 population'!$A$3:$E$102,3,FALSE),"")</f>
        <v/>
      </c>
      <c r="BZ101" s="2" t="str">
        <f>IF('Adjacent Counties'!BZ101="x",VLOOKUP('2013 0-64'!BZ$1,'2013 population'!$A$3:$E$102,3,FALSE),"")</f>
        <v/>
      </c>
      <c r="CA101" s="2" t="str">
        <f>IF('Adjacent Counties'!CA101="x",VLOOKUP('2013 0-64'!CA$1,'2013 population'!$A$3:$E$102,3,FALSE),"")</f>
        <v/>
      </c>
      <c r="CB101" s="2" t="str">
        <f>IF('Adjacent Counties'!CB101="x",VLOOKUP('2013 0-64'!CB$1,'2013 population'!$A$3:$E$102,3,FALSE),"")</f>
        <v/>
      </c>
      <c r="CC101" s="2" t="str">
        <f>IF('Adjacent Counties'!CC101="x",VLOOKUP('2013 0-64'!CC$1,'2013 population'!$A$3:$E$102,3,FALSE),"")</f>
        <v/>
      </c>
      <c r="CD101" s="2" t="str">
        <f>IF('Adjacent Counties'!CD101="x",VLOOKUP('2013 0-64'!CD$1,'2013 population'!$A$3:$E$102,3,FALSE),"")</f>
        <v/>
      </c>
      <c r="CE101" s="2" t="str">
        <f>IF('Adjacent Counties'!CE101="x",VLOOKUP('2013 0-64'!CE$1,'2013 population'!$A$3:$E$102,3,FALSE),"")</f>
        <v/>
      </c>
      <c r="CF101" s="2" t="str">
        <f>IF('Adjacent Counties'!CF101="x",VLOOKUP('2013 0-64'!CF$1,'2013 population'!$A$3:$E$102,3,FALSE),"")</f>
        <v/>
      </c>
      <c r="CG101" s="2" t="str">
        <f>IF('Adjacent Counties'!CG101="x",VLOOKUP('2013 0-64'!CG$1,'2013 population'!$A$3:$E$102,3,FALSE),"")</f>
        <v/>
      </c>
      <c r="CH101" s="2" t="str">
        <f>IF('Adjacent Counties'!CH101="x",VLOOKUP('2013 0-64'!CH$1,'2013 population'!$A$3:$E$102,3,FALSE),"")</f>
        <v/>
      </c>
      <c r="CI101" s="2" t="str">
        <f>IF('Adjacent Counties'!CI101="x",VLOOKUP('2013 0-64'!CI$1,'2013 population'!$A$3:$E$102,3,FALSE),"")</f>
        <v/>
      </c>
      <c r="CJ101" s="2" t="str">
        <f>IF('Adjacent Counties'!CJ101="x",VLOOKUP('2013 0-64'!CJ$1,'2013 population'!$A$3:$E$102,3,FALSE),"")</f>
        <v/>
      </c>
      <c r="CK101" s="2" t="str">
        <f>IF('Adjacent Counties'!CK101="x",VLOOKUP('2013 0-64'!CK$1,'2013 population'!$A$3:$E$102,3,FALSE),"")</f>
        <v/>
      </c>
      <c r="CL101" s="2" t="str">
        <f>IF('Adjacent Counties'!CL101="x",VLOOKUP('2013 0-64'!CL$1,'2013 population'!$A$3:$E$102,3,FALSE),"")</f>
        <v/>
      </c>
      <c r="CM101" s="2" t="str">
        <f>IF('Adjacent Counties'!CM101="x",VLOOKUP('2013 0-64'!CM$1,'2013 population'!$A$3:$E$102,3,FALSE),"")</f>
        <v/>
      </c>
      <c r="CN101" s="2" t="str">
        <f>IF('Adjacent Counties'!CN101="x",VLOOKUP('2013 0-64'!CN$1,'2013 population'!$A$3:$E$102,3,FALSE),"")</f>
        <v/>
      </c>
      <c r="CO101" s="2" t="str">
        <f>IF('Adjacent Counties'!CO101="x",VLOOKUP('2013 0-64'!CO$1,'2013 population'!$A$3:$E$102,3,FALSE),"")</f>
        <v/>
      </c>
      <c r="CP101" s="2" t="str">
        <f>IF('Adjacent Counties'!CP101="x",VLOOKUP('2013 0-64'!CP$1,'2013 population'!$A$3:$E$102,3,FALSE),"")</f>
        <v/>
      </c>
      <c r="CQ101" s="2" t="str">
        <f>IF('Adjacent Counties'!CQ101="x",VLOOKUP('2013 0-64'!CQ$1,'2013 population'!$A$3:$E$102,3,FALSE),"")</f>
        <v/>
      </c>
      <c r="CR101" s="2" t="str">
        <f>IF('Adjacent Counties'!CR101="x",VLOOKUP('2013 0-64'!CR$1,'2013 population'!$A$3:$E$102,3,FALSE),"")</f>
        <v/>
      </c>
      <c r="CS101" s="2" t="str">
        <f>IF('Adjacent Counties'!CS101="x",VLOOKUP('2013 0-64'!CS$1,'2013 population'!$A$3:$E$102,3,FALSE),"")</f>
        <v/>
      </c>
      <c r="CT101" s="2" t="str">
        <f>IF('Adjacent Counties'!CT101="x",VLOOKUP('2013 0-64'!CT$1,'2013 population'!$A$3:$E$102,3,FALSE),"")</f>
        <v/>
      </c>
      <c r="CU101" s="2" t="str">
        <f>IF('Adjacent Counties'!CU101="x",VLOOKUP('2013 0-64'!CU$1,'2013 population'!$A$3:$E$102,3,FALSE),"")</f>
        <v/>
      </c>
      <c r="CV101" s="2" t="str">
        <f>IF('Adjacent Counties'!CV101="x",VLOOKUP('2013 0-64'!CV$1,'2013 population'!$A$3:$E$102,3,FALSE),"")</f>
        <v/>
      </c>
      <c r="CW101" s="2">
        <f>IF('Adjacent Counties'!CW101="x",VLOOKUP('2013 0-64'!CW$1,'2013 population'!$A$3:$E$102,3,FALSE),"")</f>
        <v>2267</v>
      </c>
      <c r="CX101" s="2">
        <f t="shared" si="2"/>
        <v>35863</v>
      </c>
      <c r="CY101" s="2">
        <f>SUMIF('Residents by Age'!B$2:B$422,"="&amp;'2013 0-64'!A101,'Residents by Age'!E$2:E$422)</f>
        <v>23</v>
      </c>
      <c r="CZ101" s="9">
        <f t="shared" si="3"/>
        <v>0.64132950394557064</v>
      </c>
    </row>
    <row r="103" spans="1:104" ht="30">
      <c r="A103" s="6" t="s">
        <v>107</v>
      </c>
      <c r="B103" s="2">
        <f t="shared" ref="B103:BM103" si="4">MIN(B2:B102)</f>
        <v>13071</v>
      </c>
      <c r="C103" s="2">
        <f t="shared" si="4"/>
        <v>3957</v>
      </c>
      <c r="D103" s="2">
        <f t="shared" si="4"/>
        <v>1445</v>
      </c>
      <c r="E103" s="2">
        <f t="shared" si="4"/>
        <v>2317</v>
      </c>
      <c r="F103" s="2">
        <f t="shared" si="4"/>
        <v>3519</v>
      </c>
      <c r="G103" s="2">
        <f t="shared" si="4"/>
        <v>1937</v>
      </c>
      <c r="H103" s="2">
        <f t="shared" si="4"/>
        <v>6035</v>
      </c>
      <c r="I103" s="2">
        <f t="shared" si="4"/>
        <v>1929</v>
      </c>
      <c r="J103" s="2">
        <f t="shared" si="4"/>
        <v>3693</v>
      </c>
      <c r="K103" s="2">
        <f t="shared" si="4"/>
        <v>20070</v>
      </c>
      <c r="L103" s="2">
        <f t="shared" si="4"/>
        <v>24432</v>
      </c>
      <c r="M103" s="2">
        <f t="shared" si="4"/>
        <v>9093</v>
      </c>
      <c r="N103" s="2">
        <f t="shared" si="4"/>
        <v>13442</v>
      </c>
      <c r="O103" s="2">
        <f t="shared" si="4"/>
        <v>8369</v>
      </c>
      <c r="P103" s="2">
        <f t="shared" si="4"/>
        <v>901</v>
      </c>
      <c r="Q103" s="2">
        <f t="shared" si="4"/>
        <v>8911</v>
      </c>
      <c r="R103" s="2">
        <f t="shared" si="4"/>
        <v>2495</v>
      </c>
      <c r="S103" s="2">
        <f t="shared" si="4"/>
        <v>14469</v>
      </c>
      <c r="T103" s="2">
        <f t="shared" si="4"/>
        <v>8167</v>
      </c>
      <c r="U103" s="2">
        <f t="shared" si="4"/>
        <v>4284</v>
      </c>
      <c r="V103" s="2">
        <f t="shared" si="4"/>
        <v>1743</v>
      </c>
      <c r="W103" s="2">
        <f t="shared" si="4"/>
        <v>1727</v>
      </c>
      <c r="X103" s="2">
        <f t="shared" si="4"/>
        <v>9561</v>
      </c>
      <c r="Y103" s="2">
        <f t="shared" si="4"/>
        <v>5759</v>
      </c>
      <c r="Z103" s="2">
        <f t="shared" si="4"/>
        <v>9355</v>
      </c>
      <c r="AA103" s="2">
        <f t="shared" si="4"/>
        <v>20870</v>
      </c>
      <c r="AB103" s="2">
        <f t="shared" si="4"/>
        <v>2258</v>
      </c>
      <c r="AC103" s="2">
        <f t="shared" si="4"/>
        <v>3895</v>
      </c>
      <c r="AD103" s="2">
        <f t="shared" si="4"/>
        <v>15526</v>
      </c>
      <c r="AE103" s="2">
        <f t="shared" si="4"/>
        <v>4295</v>
      </c>
      <c r="AF103" s="2">
        <f t="shared" si="4"/>
        <v>5465</v>
      </c>
      <c r="AG103" s="2">
        <f t="shared" si="4"/>
        <v>17811</v>
      </c>
      <c r="AH103" s="2">
        <f t="shared" si="4"/>
        <v>5169</v>
      </c>
      <c r="AI103" s="2">
        <f t="shared" si="4"/>
        <v>28350</v>
      </c>
      <c r="AJ103" s="2">
        <f t="shared" si="4"/>
        <v>5414</v>
      </c>
      <c r="AK103" s="2">
        <f t="shared" si="4"/>
        <v>17910</v>
      </c>
      <c r="AL103" s="2">
        <f t="shared" si="4"/>
        <v>1191</v>
      </c>
      <c r="AM103" s="2">
        <f t="shared" si="4"/>
        <v>1122</v>
      </c>
      <c r="AN103" s="2">
        <f t="shared" si="4"/>
        <v>4920</v>
      </c>
      <c r="AO103" s="2">
        <f t="shared" si="4"/>
        <v>1675</v>
      </c>
      <c r="AP103" s="2">
        <f t="shared" si="4"/>
        <v>38488</v>
      </c>
      <c r="AQ103" s="2">
        <f t="shared" si="4"/>
        <v>5248</v>
      </c>
      <c r="AR103" s="2">
        <f t="shared" si="4"/>
        <v>8577</v>
      </c>
      <c r="AS103" s="2">
        <f t="shared" si="4"/>
        <v>7711</v>
      </c>
      <c r="AT103" s="2">
        <f t="shared" si="4"/>
        <v>14232</v>
      </c>
      <c r="AU103" s="2">
        <f t="shared" si="4"/>
        <v>2287</v>
      </c>
      <c r="AV103" s="2">
        <f t="shared" si="4"/>
        <v>2595</v>
      </c>
      <c r="AW103" s="2">
        <f t="shared" si="4"/>
        <v>533</v>
      </c>
      <c r="AX103" s="2">
        <f t="shared" si="4"/>
        <v>13915</v>
      </c>
      <c r="AY103" s="2">
        <f t="shared" si="4"/>
        <v>4315</v>
      </c>
      <c r="AZ103" s="2">
        <f t="shared" si="4"/>
        <v>13056</v>
      </c>
      <c r="BA103" s="2">
        <f t="shared" si="4"/>
        <v>1132</v>
      </c>
      <c r="BB103" s="2">
        <f t="shared" si="4"/>
        <v>5020</v>
      </c>
      <c r="BC103" s="2">
        <f t="shared" si="4"/>
        <v>5730</v>
      </c>
      <c r="BD103" s="2">
        <f t="shared" si="4"/>
        <v>7699</v>
      </c>
      <c r="BE103" s="2">
        <f t="shared" si="4"/>
        <v>4950</v>
      </c>
      <c r="BF103" s="2">
        <f t="shared" si="4"/>
        <v>2456</v>
      </c>
      <c r="BG103" s="2">
        <f t="shared" si="4"/>
        <v>2687</v>
      </c>
      <c r="BH103" s="2">
        <f t="shared" si="4"/>
        <v>4745</v>
      </c>
      <c r="BI103" s="2">
        <f t="shared" si="4"/>
        <v>57836</v>
      </c>
      <c r="BJ103" s="2">
        <f t="shared" si="4"/>
        <v>1963</v>
      </c>
      <c r="BK103" s="2">
        <f t="shared" si="4"/>
        <v>2937</v>
      </c>
      <c r="BL103" s="2">
        <f t="shared" si="4"/>
        <v>11732</v>
      </c>
      <c r="BM103" s="2">
        <f t="shared" si="4"/>
        <v>8737</v>
      </c>
      <c r="BN103" s="2">
        <f t="shared" ref="BN103:CS103" si="5">MIN(BN2:BN102)</f>
        <v>19105</v>
      </c>
      <c r="BO103" s="2">
        <f t="shared" si="5"/>
        <v>2535</v>
      </c>
      <c r="BP103" s="2">
        <f t="shared" si="5"/>
        <v>9589</v>
      </c>
      <c r="BQ103" s="2">
        <f t="shared" si="5"/>
        <v>9635</v>
      </c>
      <c r="BR103" s="2">
        <f t="shared" si="5"/>
        <v>1883</v>
      </c>
      <c r="BS103" s="2">
        <f t="shared" si="5"/>
        <v>3222</v>
      </c>
      <c r="BT103" s="2">
        <f t="shared" si="5"/>
        <v>5597</v>
      </c>
      <c r="BU103" s="2">
        <f t="shared" si="5"/>
        <v>1966</v>
      </c>
      <c r="BV103" s="2">
        <f t="shared" si="5"/>
        <v>3799</v>
      </c>
      <c r="BW103" s="2">
        <f t="shared" si="5"/>
        <v>11237</v>
      </c>
      <c r="BX103" s="2">
        <f t="shared" si="5"/>
        <v>2862</v>
      </c>
      <c r="BY103" s="2">
        <f t="shared" si="5"/>
        <v>13178</v>
      </c>
      <c r="BZ103" s="2">
        <f t="shared" si="5"/>
        <v>4228</v>
      </c>
      <c r="CA103" s="2">
        <f t="shared" si="5"/>
        <v>10426</v>
      </c>
      <c r="CB103" s="2">
        <f t="shared" si="5"/>
        <v>9361</v>
      </c>
      <c r="CC103" s="2">
        <f t="shared" si="5"/>
        <v>12348</v>
      </c>
      <c r="CD103" s="2">
        <f t="shared" si="5"/>
        <v>7550</v>
      </c>
      <c r="CE103" s="2">
        <f t="shared" si="5"/>
        <v>5705</v>
      </c>
      <c r="CF103" s="2">
        <f t="shared" si="5"/>
        <v>3278</v>
      </c>
      <c r="CG103" s="2">
        <f t="shared" si="5"/>
        <v>5932</v>
      </c>
      <c r="CH103" s="2">
        <f t="shared" si="5"/>
        <v>4942</v>
      </c>
      <c r="CI103" s="2">
        <f t="shared" si="5"/>
        <v>7370</v>
      </c>
      <c r="CJ103" s="2">
        <f t="shared" si="5"/>
        <v>1570</v>
      </c>
      <c r="CK103" s="2">
        <f t="shared" si="5"/>
        <v>5077</v>
      </c>
      <c r="CL103" s="2">
        <f t="shared" si="5"/>
        <v>408</v>
      </c>
      <c r="CM103" s="2">
        <f t="shared" si="5"/>
        <v>14885</v>
      </c>
      <c r="CN103" s="2">
        <f t="shared" si="5"/>
        <v>4086</v>
      </c>
      <c r="CO103" s="2">
        <f t="shared" si="5"/>
        <v>57313</v>
      </c>
      <c r="CP103" s="2">
        <f t="shared" si="5"/>
        <v>2410</v>
      </c>
      <c r="CQ103" s="2">
        <f t="shared" si="5"/>
        <v>1436</v>
      </c>
      <c r="CR103" s="2">
        <f t="shared" si="5"/>
        <v>4372</v>
      </c>
      <c r="CS103" s="2">
        <f t="shared" si="5"/>
        <v>10023</v>
      </c>
      <c r="CT103" s="2">
        <f>MIN(CT2:CT102)</f>
        <v>7590</v>
      </c>
      <c r="CU103" s="2">
        <f t="shared" ref="CU103:CW103" si="6">MIN(CU2:CU102)</f>
        <v>7277</v>
      </c>
      <c r="CV103" s="2">
        <f t="shared" si="6"/>
        <v>3844</v>
      </c>
      <c r="CW103" s="2">
        <f t="shared" si="6"/>
        <v>2267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103"/>
  <sheetViews>
    <sheetView workbookViewId="0"/>
  </sheetViews>
  <sheetFormatPr defaultRowHeight="15"/>
  <cols>
    <col min="1" max="1" width="13.140625" style="2" bestFit="1" customWidth="1"/>
    <col min="2" max="2" width="7" style="2" bestFit="1" customWidth="1"/>
    <col min="3" max="3" width="6" style="2" bestFit="1" customWidth="1"/>
    <col min="4" max="4" width="5" style="2" bestFit="1" customWidth="1"/>
    <col min="5" max="11" width="6" style="2" bestFit="1" customWidth="1"/>
    <col min="12" max="12" width="7" style="2" bestFit="1" customWidth="1"/>
    <col min="13" max="13" width="6" style="2" bestFit="1" customWidth="1"/>
    <col min="14" max="14" width="7" style="2" bestFit="1" customWidth="1"/>
    <col min="15" max="15" width="6" style="2" bestFit="1" customWidth="1"/>
    <col min="16" max="16" width="5" style="2" bestFit="1" customWidth="1"/>
    <col min="17" max="18" width="6" style="2" bestFit="1" customWidth="1"/>
    <col min="19" max="19" width="7" style="2" bestFit="1" customWidth="1"/>
    <col min="20" max="22" width="6" style="2" bestFit="1" customWidth="1"/>
    <col min="23" max="23" width="5" style="2" bestFit="1" customWidth="1"/>
    <col min="24" max="26" width="6" style="2" bestFit="1" customWidth="1"/>
    <col min="27" max="27" width="7" style="2" bestFit="1" customWidth="1"/>
    <col min="28" max="29" width="6" style="2" bestFit="1" customWidth="1"/>
    <col min="30" max="30" width="7" style="2" bestFit="1" customWidth="1"/>
    <col min="31" max="32" width="6" style="2" bestFit="1" customWidth="1"/>
    <col min="33" max="33" width="7" style="2" bestFit="1" customWidth="1"/>
    <col min="34" max="34" width="6" style="2" bestFit="1" customWidth="1"/>
    <col min="35" max="35" width="7" style="2" bestFit="1" customWidth="1"/>
    <col min="36" max="36" width="6" style="2" bestFit="1" customWidth="1"/>
    <col min="37" max="37" width="7" style="2" bestFit="1" customWidth="1"/>
    <col min="38" max="39" width="5" style="2" bestFit="1" customWidth="1"/>
    <col min="40" max="41" width="6" style="2" bestFit="1" customWidth="1"/>
    <col min="42" max="42" width="7" style="2" bestFit="1" customWidth="1"/>
    <col min="43" max="43" width="6" style="2" bestFit="1" customWidth="1"/>
    <col min="44" max="44" width="7" style="2" bestFit="1" customWidth="1"/>
    <col min="45" max="48" width="6" style="2" bestFit="1" customWidth="1"/>
    <col min="49" max="49" width="5" style="2" bestFit="1" customWidth="1"/>
    <col min="50" max="50" width="7" style="2" bestFit="1" customWidth="1"/>
    <col min="51" max="51" width="6" style="2" bestFit="1" customWidth="1"/>
    <col min="52" max="52" width="7" style="2" bestFit="1" customWidth="1"/>
    <col min="53" max="53" width="5" style="2" bestFit="1" customWidth="1"/>
    <col min="54" max="60" width="6" style="2" bestFit="1" customWidth="1"/>
    <col min="61" max="61" width="7" style="2" bestFit="1" customWidth="1"/>
    <col min="62" max="65" width="6" style="2" bestFit="1" customWidth="1"/>
    <col min="66" max="66" width="7" style="2" bestFit="1" customWidth="1"/>
    <col min="67" max="67" width="6" style="2" bestFit="1" customWidth="1"/>
    <col min="68" max="69" width="7" style="2" bestFit="1" customWidth="1"/>
    <col min="70" max="70" width="5" style="2" bestFit="1" customWidth="1"/>
    <col min="71" max="74" width="6" style="2" bestFit="1" customWidth="1"/>
    <col min="75" max="75" width="7" style="2" bestFit="1" customWidth="1"/>
    <col min="76" max="76" width="6" style="2" bestFit="1" customWidth="1"/>
    <col min="77" max="77" width="7" style="2" bestFit="1" customWidth="1"/>
    <col min="78" max="78" width="6" style="2" bestFit="1" customWidth="1"/>
    <col min="79" max="79" width="7" style="2" bestFit="1" customWidth="1"/>
    <col min="80" max="80" width="6" style="2" bestFit="1" customWidth="1"/>
    <col min="81" max="81" width="7" style="2" bestFit="1" customWidth="1"/>
    <col min="82" max="89" width="6" style="2" bestFit="1" customWidth="1"/>
    <col min="90" max="90" width="5" style="2" bestFit="1" customWidth="1"/>
    <col min="91" max="91" width="7" style="2" bestFit="1" customWidth="1"/>
    <col min="92" max="92" width="6" style="2" bestFit="1" customWidth="1"/>
    <col min="93" max="93" width="7" style="2" bestFit="1" customWidth="1"/>
    <col min="94" max="96" width="6" style="2" bestFit="1" customWidth="1"/>
    <col min="97" max="97" width="7" style="2" bestFit="1" customWidth="1"/>
    <col min="98" max="101" width="6" style="2" bestFit="1" customWidth="1"/>
    <col min="102" max="16384" width="9.140625" style="2"/>
  </cols>
  <sheetData>
    <row r="1" spans="1:104" ht="101.2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  <c r="BP1" s="1" t="s">
        <v>66</v>
      </c>
      <c r="BQ1" s="1" t="s">
        <v>67</v>
      </c>
      <c r="BR1" s="1" t="s">
        <v>68</v>
      </c>
      <c r="BS1" s="1" t="s">
        <v>69</v>
      </c>
      <c r="BT1" s="1" t="s">
        <v>70</v>
      </c>
      <c r="BU1" s="1" t="s">
        <v>71</v>
      </c>
      <c r="BV1" s="1" t="s">
        <v>72</v>
      </c>
      <c r="BW1" s="1" t="s">
        <v>73</v>
      </c>
      <c r="BX1" s="1" t="s">
        <v>74</v>
      </c>
      <c r="BY1" s="1" t="s">
        <v>75</v>
      </c>
      <c r="BZ1" s="1" t="s">
        <v>76</v>
      </c>
      <c r="CA1" s="1" t="s">
        <v>77</v>
      </c>
      <c r="CB1" s="1" t="s">
        <v>78</v>
      </c>
      <c r="CC1" s="1" t="s">
        <v>79</v>
      </c>
      <c r="CD1" s="1" t="s">
        <v>80</v>
      </c>
      <c r="CE1" s="1" t="s">
        <v>81</v>
      </c>
      <c r="CF1" s="1" t="s">
        <v>82</v>
      </c>
      <c r="CG1" s="1" t="s">
        <v>83</v>
      </c>
      <c r="CH1" s="1" t="s">
        <v>84</v>
      </c>
      <c r="CI1" s="1" t="s">
        <v>85</v>
      </c>
      <c r="CJ1" s="1" t="s">
        <v>86</v>
      </c>
      <c r="CK1" s="1" t="s">
        <v>87</v>
      </c>
      <c r="CL1" s="1" t="s">
        <v>88</v>
      </c>
      <c r="CM1" s="1" t="s">
        <v>89</v>
      </c>
      <c r="CN1" s="1" t="s">
        <v>90</v>
      </c>
      <c r="CO1" s="1" t="s">
        <v>91</v>
      </c>
      <c r="CP1" s="1" t="s">
        <v>92</v>
      </c>
      <c r="CQ1" s="1" t="s">
        <v>93</v>
      </c>
      <c r="CR1" s="1" t="s">
        <v>94</v>
      </c>
      <c r="CS1" s="1" t="s">
        <v>95</v>
      </c>
      <c r="CT1" s="1" t="s">
        <v>96</v>
      </c>
      <c r="CU1" s="1" t="s">
        <v>97</v>
      </c>
      <c r="CV1" s="1" t="s">
        <v>98</v>
      </c>
      <c r="CW1" s="1" t="s">
        <v>99</v>
      </c>
      <c r="CX1" s="4" t="s">
        <v>154</v>
      </c>
      <c r="CY1" s="4" t="s">
        <v>157</v>
      </c>
      <c r="CZ1" s="4" t="s">
        <v>153</v>
      </c>
    </row>
    <row r="2" spans="1:104">
      <c r="A2" s="3" t="s">
        <v>0</v>
      </c>
      <c r="B2" s="2">
        <f>IF('Adjacent Counties'!B2="x",VLOOKUP('2013 0-64'!B$1,'2013 population'!$A$3:$E$102,4,FALSE),"")</f>
        <v>7353</v>
      </c>
      <c r="C2" s="2" t="str">
        <f>IF('Adjacent Counties'!C2="x",VLOOKUP('2013 0-64'!C$1,'2013 population'!$A$3:$E$102,4,FALSE),"")</f>
        <v/>
      </c>
      <c r="D2" s="2" t="str">
        <f>IF('Adjacent Counties'!D2="x",VLOOKUP('2013 0-64'!D$1,'2013 population'!$A$3:$E$102,4,FALSE),"")</f>
        <v/>
      </c>
      <c r="E2" s="2" t="str">
        <f>IF('Adjacent Counties'!E2="x",VLOOKUP('2013 0-64'!E$1,'2013 population'!$A$3:$E$102,4,FALSE),"")</f>
        <v/>
      </c>
      <c r="F2" s="2" t="str">
        <f>IF('Adjacent Counties'!F2="x",VLOOKUP('2013 0-64'!F$1,'2013 population'!$A$3:$E$102,4,FALSE),"")</f>
        <v/>
      </c>
      <c r="G2" s="2" t="str">
        <f>IF('Adjacent Counties'!G2="x",VLOOKUP('2013 0-64'!G$1,'2013 population'!$A$3:$E$102,4,FALSE),"")</f>
        <v/>
      </c>
      <c r="H2" s="2" t="str">
        <f>IF('Adjacent Counties'!H2="x",VLOOKUP('2013 0-64'!H$1,'2013 population'!$A$3:$E$102,4,FALSE),"")</f>
        <v/>
      </c>
      <c r="I2" s="2" t="str">
        <f>IF('Adjacent Counties'!I2="x",VLOOKUP('2013 0-64'!I$1,'2013 population'!$A$3:$E$102,4,FALSE),"")</f>
        <v/>
      </c>
      <c r="J2" s="2" t="str">
        <f>IF('Adjacent Counties'!J2="x",VLOOKUP('2013 0-64'!J$1,'2013 population'!$A$3:$E$102,4,FALSE),"")</f>
        <v/>
      </c>
      <c r="K2" s="2" t="str">
        <f>IF('Adjacent Counties'!K2="x",VLOOKUP('2013 0-64'!K$1,'2013 population'!$A$3:$E$102,4,FALSE),"")</f>
        <v/>
      </c>
      <c r="L2" s="2" t="str">
        <f>IF('Adjacent Counties'!L2="x",VLOOKUP('2013 0-64'!L$1,'2013 population'!$A$3:$E$102,4,FALSE),"")</f>
        <v/>
      </c>
      <c r="M2" s="2" t="str">
        <f>IF('Adjacent Counties'!M2="x",VLOOKUP('2013 0-64'!M$1,'2013 population'!$A$3:$E$102,4,FALSE),"")</f>
        <v/>
      </c>
      <c r="N2" s="2" t="str">
        <f>IF('Adjacent Counties'!N2="x",VLOOKUP('2013 0-64'!N$1,'2013 population'!$A$3:$E$102,4,FALSE),"")</f>
        <v/>
      </c>
      <c r="O2" s="2" t="str">
        <f>IF('Adjacent Counties'!O2="x",VLOOKUP('2013 0-64'!O$1,'2013 population'!$A$3:$E$102,4,FALSE),"")</f>
        <v/>
      </c>
      <c r="P2" s="2" t="str">
        <f>IF('Adjacent Counties'!P2="x",VLOOKUP('2013 0-64'!P$1,'2013 population'!$A$3:$E$102,4,FALSE),"")</f>
        <v/>
      </c>
      <c r="Q2" s="2" t="str">
        <f>IF('Adjacent Counties'!Q2="x",VLOOKUP('2013 0-64'!Q$1,'2013 population'!$A$3:$E$102,4,FALSE),"")</f>
        <v/>
      </c>
      <c r="R2" s="2">
        <f>IF('Adjacent Counties'!R2="x",VLOOKUP('2013 0-64'!R$1,'2013 population'!$A$3:$E$102,4,FALSE),"")</f>
        <v>1215</v>
      </c>
      <c r="S2" s="2" t="str">
        <f>IF('Adjacent Counties'!S2="x",VLOOKUP('2013 0-64'!S$1,'2013 population'!$A$3:$E$102,4,FALSE),"")</f>
        <v/>
      </c>
      <c r="T2" s="2">
        <f>IF('Adjacent Counties'!T2="x",VLOOKUP('2013 0-64'!T$1,'2013 population'!$A$3:$E$102,4,FALSE),"")</f>
        <v>4241</v>
      </c>
      <c r="U2" s="2" t="str">
        <f>IF('Adjacent Counties'!U2="x",VLOOKUP('2013 0-64'!U$1,'2013 population'!$A$3:$E$102,4,FALSE),"")</f>
        <v/>
      </c>
      <c r="V2" s="2" t="str">
        <f>IF('Adjacent Counties'!V2="x",VLOOKUP('2013 0-64'!V$1,'2013 population'!$A$3:$E$102,4,FALSE),"")</f>
        <v/>
      </c>
      <c r="W2" s="2" t="str">
        <f>IF('Adjacent Counties'!W2="x",VLOOKUP('2013 0-64'!W$1,'2013 population'!$A$3:$E$102,4,FALSE),"")</f>
        <v/>
      </c>
      <c r="X2" s="2" t="str">
        <f>IF('Adjacent Counties'!X2="x",VLOOKUP('2013 0-64'!X$1,'2013 population'!$A$3:$E$102,4,FALSE),"")</f>
        <v/>
      </c>
      <c r="Y2" s="2" t="str">
        <f>IF('Adjacent Counties'!Y2="x",VLOOKUP('2013 0-64'!Y$1,'2013 population'!$A$3:$E$102,4,FALSE),"")</f>
        <v/>
      </c>
      <c r="Z2" s="2" t="str">
        <f>IF('Adjacent Counties'!Z2="x",VLOOKUP('2013 0-64'!Z$1,'2013 population'!$A$3:$E$102,4,FALSE),"")</f>
        <v/>
      </c>
      <c r="AA2" s="2" t="str">
        <f>IF('Adjacent Counties'!AA2="x",VLOOKUP('2013 0-64'!AA$1,'2013 population'!$A$3:$E$102,4,FALSE),"")</f>
        <v/>
      </c>
      <c r="AB2" s="2" t="str">
        <f>IF('Adjacent Counties'!AB2="x",VLOOKUP('2013 0-64'!AB$1,'2013 population'!$A$3:$E$102,4,FALSE),"")</f>
        <v/>
      </c>
      <c r="AC2" s="2" t="str">
        <f>IF('Adjacent Counties'!AC2="x",VLOOKUP('2013 0-64'!AC$1,'2013 population'!$A$3:$E$102,4,FALSE),"")</f>
        <v/>
      </c>
      <c r="AD2" s="2" t="str">
        <f>IF('Adjacent Counties'!AD2="x",VLOOKUP('2013 0-64'!AD$1,'2013 population'!$A$3:$E$102,4,FALSE),"")</f>
        <v/>
      </c>
      <c r="AE2" s="2" t="str">
        <f>IF('Adjacent Counties'!AE2="x",VLOOKUP('2013 0-64'!AE$1,'2013 population'!$A$3:$E$102,4,FALSE),"")</f>
        <v/>
      </c>
      <c r="AF2" s="2" t="str">
        <f>IF('Adjacent Counties'!AF2="x",VLOOKUP('2013 0-64'!AF$1,'2013 population'!$A$3:$E$102,4,FALSE),"")</f>
        <v/>
      </c>
      <c r="AG2" s="2" t="str">
        <f>IF('Adjacent Counties'!AG2="x",VLOOKUP('2013 0-64'!AG$1,'2013 population'!$A$3:$E$102,4,FALSE),"")</f>
        <v/>
      </c>
      <c r="AH2" s="2" t="str">
        <f>IF('Adjacent Counties'!AH2="x",VLOOKUP('2013 0-64'!AH$1,'2013 population'!$A$3:$E$102,4,FALSE),"")</f>
        <v/>
      </c>
      <c r="AI2" s="2" t="str">
        <f>IF('Adjacent Counties'!AI2="x",VLOOKUP('2013 0-64'!AI$1,'2013 population'!$A$3:$E$102,4,FALSE),"")</f>
        <v/>
      </c>
      <c r="AJ2" s="2" t="str">
        <f>IF('Adjacent Counties'!AJ2="x",VLOOKUP('2013 0-64'!AJ$1,'2013 population'!$A$3:$E$102,4,FALSE),"")</f>
        <v/>
      </c>
      <c r="AK2" s="2" t="str">
        <f>IF('Adjacent Counties'!AK2="x",VLOOKUP('2013 0-64'!AK$1,'2013 population'!$A$3:$E$102,4,FALSE),"")</f>
        <v/>
      </c>
      <c r="AL2" s="2" t="str">
        <f>IF('Adjacent Counties'!AL2="x",VLOOKUP('2013 0-64'!AL$1,'2013 population'!$A$3:$E$102,4,FALSE),"")</f>
        <v/>
      </c>
      <c r="AM2" s="2" t="str">
        <f>IF('Adjacent Counties'!AM2="x",VLOOKUP('2013 0-64'!AM$1,'2013 population'!$A$3:$E$102,4,FALSE),"")</f>
        <v/>
      </c>
      <c r="AN2" s="2" t="str">
        <f>IF('Adjacent Counties'!AN2="x",VLOOKUP('2013 0-64'!AN$1,'2013 population'!$A$3:$E$102,4,FALSE),"")</f>
        <v/>
      </c>
      <c r="AO2" s="2" t="str">
        <f>IF('Adjacent Counties'!AO2="x",VLOOKUP('2013 0-64'!AO$1,'2013 population'!$A$3:$E$102,4,FALSE),"")</f>
        <v/>
      </c>
      <c r="AP2" s="2">
        <f>IF('Adjacent Counties'!AP2="x",VLOOKUP('2013 0-64'!AP$1,'2013 population'!$A$3:$E$102,4,FALSE),"")</f>
        <v>20308</v>
      </c>
      <c r="AQ2" s="2" t="str">
        <f>IF('Adjacent Counties'!AQ2="x",VLOOKUP('2013 0-64'!AQ$1,'2013 population'!$A$3:$E$102,4,FALSE),"")</f>
        <v/>
      </c>
      <c r="AR2" s="2" t="str">
        <f>IF('Adjacent Counties'!AR2="x",VLOOKUP('2013 0-64'!AR$1,'2013 population'!$A$3:$E$102,4,FALSE),"")</f>
        <v/>
      </c>
      <c r="AS2" s="2" t="str">
        <f>IF('Adjacent Counties'!AS2="x",VLOOKUP('2013 0-64'!AS$1,'2013 population'!$A$3:$E$102,4,FALSE),"")</f>
        <v/>
      </c>
      <c r="AT2" s="2" t="str">
        <f>IF('Adjacent Counties'!AT2="x",VLOOKUP('2013 0-64'!AT$1,'2013 population'!$A$3:$E$102,4,FALSE),"")</f>
        <v/>
      </c>
      <c r="AU2" s="2" t="str">
        <f>IF('Adjacent Counties'!AU2="x",VLOOKUP('2013 0-64'!AU$1,'2013 population'!$A$3:$E$102,4,FALSE),"")</f>
        <v/>
      </c>
      <c r="AV2" s="2" t="str">
        <f>IF('Adjacent Counties'!AV2="x",VLOOKUP('2013 0-64'!AV$1,'2013 population'!$A$3:$E$102,4,FALSE),"")</f>
        <v/>
      </c>
      <c r="AW2" s="2" t="str">
        <f>IF('Adjacent Counties'!AW2="x",VLOOKUP('2013 0-64'!AW$1,'2013 population'!$A$3:$E$102,4,FALSE),"")</f>
        <v/>
      </c>
      <c r="AX2" s="2" t="str">
        <f>IF('Adjacent Counties'!AX2="x",VLOOKUP('2013 0-64'!AX$1,'2013 population'!$A$3:$E$102,4,FALSE),"")</f>
        <v/>
      </c>
      <c r="AY2" s="2" t="str">
        <f>IF('Adjacent Counties'!AY2="x",VLOOKUP('2013 0-64'!AY$1,'2013 population'!$A$3:$E$102,4,FALSE),"")</f>
        <v/>
      </c>
      <c r="AZ2" s="2" t="str">
        <f>IF('Adjacent Counties'!AZ2="x",VLOOKUP('2013 0-64'!AZ$1,'2013 population'!$A$3:$E$102,4,FALSE),"")</f>
        <v/>
      </c>
      <c r="BA2" s="2" t="str">
        <f>IF('Adjacent Counties'!BA2="x",VLOOKUP('2013 0-64'!BA$1,'2013 population'!$A$3:$E$102,4,FALSE),"")</f>
        <v/>
      </c>
      <c r="BB2" s="2" t="str">
        <f>IF('Adjacent Counties'!BB2="x",VLOOKUP('2013 0-64'!BB$1,'2013 population'!$A$3:$E$102,4,FALSE),"")</f>
        <v/>
      </c>
      <c r="BC2" s="2" t="str">
        <f>IF('Adjacent Counties'!BC2="x",VLOOKUP('2013 0-64'!BC$1,'2013 population'!$A$3:$E$102,4,FALSE),"")</f>
        <v/>
      </c>
      <c r="BD2" s="2" t="str">
        <f>IF('Adjacent Counties'!BD2="x",VLOOKUP('2013 0-64'!BD$1,'2013 population'!$A$3:$E$102,4,FALSE),"")</f>
        <v/>
      </c>
      <c r="BE2" s="2" t="str">
        <f>IF('Adjacent Counties'!BE2="x",VLOOKUP('2013 0-64'!BE$1,'2013 population'!$A$3:$E$102,4,FALSE),"")</f>
        <v/>
      </c>
      <c r="BF2" s="2" t="str">
        <f>IF('Adjacent Counties'!BF2="x",VLOOKUP('2013 0-64'!BF$1,'2013 population'!$A$3:$E$102,4,FALSE),"")</f>
        <v/>
      </c>
      <c r="BG2" s="2" t="str">
        <f>IF('Adjacent Counties'!BG2="x",VLOOKUP('2013 0-64'!BG$1,'2013 population'!$A$3:$E$102,4,FALSE),"")</f>
        <v/>
      </c>
      <c r="BH2" s="2" t="str">
        <f>IF('Adjacent Counties'!BH2="x",VLOOKUP('2013 0-64'!BH$1,'2013 population'!$A$3:$E$102,4,FALSE),"")</f>
        <v/>
      </c>
      <c r="BI2" s="2" t="str">
        <f>IF('Adjacent Counties'!BI2="x",VLOOKUP('2013 0-64'!BI$1,'2013 population'!$A$3:$E$102,4,FALSE),"")</f>
        <v/>
      </c>
      <c r="BJ2" s="2" t="str">
        <f>IF('Adjacent Counties'!BJ2="x",VLOOKUP('2013 0-64'!BJ$1,'2013 population'!$A$3:$E$102,4,FALSE),"")</f>
        <v/>
      </c>
      <c r="BK2" s="2" t="str">
        <f>IF('Adjacent Counties'!BK2="x",VLOOKUP('2013 0-64'!BK$1,'2013 population'!$A$3:$E$102,4,FALSE),"")</f>
        <v/>
      </c>
      <c r="BL2" s="2" t="str">
        <f>IF('Adjacent Counties'!BL2="x",VLOOKUP('2013 0-64'!BL$1,'2013 population'!$A$3:$E$102,4,FALSE),"")</f>
        <v/>
      </c>
      <c r="BM2" s="2" t="str">
        <f>IF('Adjacent Counties'!BM2="x",VLOOKUP('2013 0-64'!BM$1,'2013 population'!$A$3:$E$102,4,FALSE),"")</f>
        <v/>
      </c>
      <c r="BN2" s="2" t="str">
        <f>IF('Adjacent Counties'!BN2="x",VLOOKUP('2013 0-64'!BN$1,'2013 population'!$A$3:$E$102,4,FALSE),"")</f>
        <v/>
      </c>
      <c r="BO2" s="2" t="str">
        <f>IF('Adjacent Counties'!BO2="x",VLOOKUP('2013 0-64'!BO$1,'2013 population'!$A$3:$E$102,4,FALSE),"")</f>
        <v/>
      </c>
      <c r="BP2" s="2" t="str">
        <f>IF('Adjacent Counties'!BP2="x",VLOOKUP('2013 0-64'!BP$1,'2013 population'!$A$3:$E$102,4,FALSE),"")</f>
        <v/>
      </c>
      <c r="BQ2" s="2">
        <f>IF('Adjacent Counties'!BQ2="x",VLOOKUP('2013 0-64'!BQ$1,'2013 population'!$A$3:$E$102,4,FALSE),"")</f>
        <v>4124</v>
      </c>
      <c r="BR2" s="2" t="str">
        <f>IF('Adjacent Counties'!BR2="x",VLOOKUP('2013 0-64'!BR$1,'2013 population'!$A$3:$E$102,4,FALSE),"")</f>
        <v/>
      </c>
      <c r="BS2" s="2" t="str">
        <f>IF('Adjacent Counties'!BS2="x",VLOOKUP('2013 0-64'!BS$1,'2013 population'!$A$3:$E$102,4,FALSE),"")</f>
        <v/>
      </c>
      <c r="BT2" s="2" t="str">
        <f>IF('Adjacent Counties'!BT2="x",VLOOKUP('2013 0-64'!BT$1,'2013 population'!$A$3:$E$102,4,FALSE),"")</f>
        <v/>
      </c>
      <c r="BU2" s="2" t="str">
        <f>IF('Adjacent Counties'!BU2="x",VLOOKUP('2013 0-64'!BU$1,'2013 population'!$A$3:$E$102,4,FALSE),"")</f>
        <v/>
      </c>
      <c r="BV2" s="2" t="str">
        <f>IF('Adjacent Counties'!BV2="x",VLOOKUP('2013 0-64'!BV$1,'2013 population'!$A$3:$E$102,4,FALSE),"")</f>
        <v/>
      </c>
      <c r="BW2" s="2" t="str">
        <f>IF('Adjacent Counties'!BW2="x",VLOOKUP('2013 0-64'!BW$1,'2013 population'!$A$3:$E$102,4,FALSE),"")</f>
        <v/>
      </c>
      <c r="BX2" s="2" t="str">
        <f>IF('Adjacent Counties'!BX2="x",VLOOKUP('2013 0-64'!BX$1,'2013 population'!$A$3:$E$102,4,FALSE),"")</f>
        <v/>
      </c>
      <c r="BY2" s="2">
        <f>IF('Adjacent Counties'!BY2="x",VLOOKUP('2013 0-64'!BY$1,'2013 population'!$A$3:$E$102,4,FALSE),"")</f>
        <v>6630</v>
      </c>
      <c r="BZ2" s="2" t="str">
        <f>IF('Adjacent Counties'!BZ2="x",VLOOKUP('2013 0-64'!BZ$1,'2013 population'!$A$3:$E$102,4,FALSE),"")</f>
        <v/>
      </c>
      <c r="CA2" s="2" t="str">
        <f>IF('Adjacent Counties'!CA2="x",VLOOKUP('2013 0-64'!CA$1,'2013 population'!$A$3:$E$102,4,FALSE),"")</f>
        <v/>
      </c>
      <c r="CB2" s="2">
        <f>IF('Adjacent Counties'!CB2="x",VLOOKUP('2013 0-64'!CB$1,'2013 population'!$A$3:$E$102,4,FALSE),"")</f>
        <v>4992</v>
      </c>
      <c r="CC2" s="2" t="str">
        <f>IF('Adjacent Counties'!CC2="x",VLOOKUP('2013 0-64'!CC$1,'2013 population'!$A$3:$E$102,4,FALSE),"")</f>
        <v/>
      </c>
      <c r="CD2" s="2" t="str">
        <f>IF('Adjacent Counties'!CD2="x",VLOOKUP('2013 0-64'!CD$1,'2013 population'!$A$3:$E$102,4,FALSE),"")</f>
        <v/>
      </c>
      <c r="CE2" s="2" t="str">
        <f>IF('Adjacent Counties'!CE2="x",VLOOKUP('2013 0-64'!CE$1,'2013 population'!$A$3:$E$102,4,FALSE),"")</f>
        <v/>
      </c>
      <c r="CF2" s="2" t="str">
        <f>IF('Adjacent Counties'!CF2="x",VLOOKUP('2013 0-64'!CF$1,'2013 population'!$A$3:$E$102,4,FALSE),"")</f>
        <v/>
      </c>
      <c r="CG2" s="2" t="str">
        <f>IF('Adjacent Counties'!CG2="x",VLOOKUP('2013 0-64'!CG$1,'2013 population'!$A$3:$E$102,4,FALSE),"")</f>
        <v/>
      </c>
      <c r="CH2" s="2" t="str">
        <f>IF('Adjacent Counties'!CH2="x",VLOOKUP('2013 0-64'!CH$1,'2013 population'!$A$3:$E$102,4,FALSE),"")</f>
        <v/>
      </c>
      <c r="CI2" s="2" t="str">
        <f>IF('Adjacent Counties'!CI2="x",VLOOKUP('2013 0-64'!CI$1,'2013 population'!$A$3:$E$102,4,FALSE),"")</f>
        <v/>
      </c>
      <c r="CJ2" s="2" t="str">
        <f>IF('Adjacent Counties'!CJ2="x",VLOOKUP('2013 0-64'!CJ$1,'2013 population'!$A$3:$E$102,4,FALSE),"")</f>
        <v/>
      </c>
      <c r="CK2" s="2" t="str">
        <f>IF('Adjacent Counties'!CK2="x",VLOOKUP('2013 0-64'!CK$1,'2013 population'!$A$3:$E$102,4,FALSE),"")</f>
        <v/>
      </c>
      <c r="CL2" s="2" t="str">
        <f>IF('Adjacent Counties'!CL2="x",VLOOKUP('2013 0-64'!CL$1,'2013 population'!$A$3:$E$102,4,FALSE),"")</f>
        <v/>
      </c>
      <c r="CM2" s="2" t="str">
        <f>IF('Adjacent Counties'!CM2="x",VLOOKUP('2013 0-64'!CM$1,'2013 population'!$A$3:$E$102,4,FALSE),"")</f>
        <v/>
      </c>
      <c r="CN2" s="2" t="str">
        <f>IF('Adjacent Counties'!CN2="x",VLOOKUP('2013 0-64'!CN$1,'2013 population'!$A$3:$E$102,4,FALSE),"")</f>
        <v/>
      </c>
      <c r="CO2" s="2" t="str">
        <f>IF('Adjacent Counties'!CO2="x",VLOOKUP('2013 0-64'!CO$1,'2013 population'!$A$3:$E$102,4,FALSE),"")</f>
        <v/>
      </c>
      <c r="CP2" s="2" t="str">
        <f>IF('Adjacent Counties'!CP2="x",VLOOKUP('2013 0-64'!CP$1,'2013 population'!$A$3:$E$102,4,FALSE),"")</f>
        <v/>
      </c>
      <c r="CQ2" s="2" t="str">
        <f>IF('Adjacent Counties'!CQ2="x",VLOOKUP('2013 0-64'!CQ$1,'2013 population'!$A$3:$E$102,4,FALSE),"")</f>
        <v/>
      </c>
      <c r="CR2" s="2" t="str">
        <f>IF('Adjacent Counties'!CR2="x",VLOOKUP('2013 0-64'!CR$1,'2013 population'!$A$3:$E$102,4,FALSE),"")</f>
        <v/>
      </c>
      <c r="CS2" s="2" t="str">
        <f>IF('Adjacent Counties'!CS2="x",VLOOKUP('2013 0-64'!CS$1,'2013 population'!$A$3:$E$102,4,FALSE),"")</f>
        <v/>
      </c>
      <c r="CT2" s="2" t="str">
        <f>IF('Adjacent Counties'!CT2="x",VLOOKUP('2013 0-64'!CT$1,'2013 population'!$A$3:$E$102,4,FALSE),"")</f>
        <v/>
      </c>
      <c r="CU2" s="2" t="str">
        <f>IF('Adjacent Counties'!CU2="x",VLOOKUP('2013 0-64'!CU$1,'2013 population'!$A$3:$E$102,4,FALSE),"")</f>
        <v/>
      </c>
      <c r="CV2" s="2" t="str">
        <f>IF('Adjacent Counties'!CV2="x",VLOOKUP('2013 0-64'!CV$1,'2013 population'!$A$3:$E$102,4,FALSE),"")</f>
        <v/>
      </c>
      <c r="CW2" s="2" t="str">
        <f>IF('Adjacent Counties'!CW2="x",VLOOKUP('2013 0-64'!CW$1,'2013 population'!$A$3:$E$102,4,FALSE),"")</f>
        <v/>
      </c>
      <c r="CX2" s="2">
        <f>SUM(B2:CW2)</f>
        <v>48863</v>
      </c>
      <c r="CY2" s="2">
        <f>SUMIF('Residents by Age'!B$2:B$422,"="&amp;'2013 0-64'!A2,'Residents by Age'!F$2:F$422)</f>
        <v>248</v>
      </c>
      <c r="CZ2" s="9">
        <f>+CY2/CX2*1000</f>
        <v>5.0754149356363705</v>
      </c>
    </row>
    <row r="3" spans="1:104">
      <c r="A3" s="3" t="s">
        <v>1</v>
      </c>
      <c r="B3" s="2" t="str">
        <f>IF('Adjacent Counties'!B3="x",VLOOKUP('2013 0-64'!B$1,'2013 population'!$A$3:$E$102,4,FALSE),"")</f>
        <v/>
      </c>
      <c r="C3" s="2">
        <f>IF('Adjacent Counties'!C3="x",VLOOKUP('2013 0-64'!C$1,'2013 population'!$A$3:$E$102,4,FALSE),"")</f>
        <v>1907</v>
      </c>
      <c r="D3" s="2" t="str">
        <f>IF('Adjacent Counties'!D3="x",VLOOKUP('2013 0-64'!D$1,'2013 population'!$A$3:$E$102,4,FALSE),"")</f>
        <v/>
      </c>
      <c r="E3" s="2" t="str">
        <f>IF('Adjacent Counties'!E3="x",VLOOKUP('2013 0-64'!E$1,'2013 population'!$A$3:$E$102,4,FALSE),"")</f>
        <v/>
      </c>
      <c r="F3" s="2" t="str">
        <f>IF('Adjacent Counties'!F3="x",VLOOKUP('2013 0-64'!F$1,'2013 population'!$A$3:$E$102,4,FALSE),"")</f>
        <v/>
      </c>
      <c r="G3" s="2" t="str">
        <f>IF('Adjacent Counties'!G3="x",VLOOKUP('2013 0-64'!G$1,'2013 population'!$A$3:$E$102,4,FALSE),"")</f>
        <v/>
      </c>
      <c r="H3" s="2" t="str">
        <f>IF('Adjacent Counties'!H3="x",VLOOKUP('2013 0-64'!H$1,'2013 population'!$A$3:$E$102,4,FALSE),"")</f>
        <v/>
      </c>
      <c r="I3" s="2" t="str">
        <f>IF('Adjacent Counties'!I3="x",VLOOKUP('2013 0-64'!I$1,'2013 population'!$A$3:$E$102,4,FALSE),"")</f>
        <v/>
      </c>
      <c r="J3" s="2" t="str">
        <f>IF('Adjacent Counties'!J3="x",VLOOKUP('2013 0-64'!J$1,'2013 population'!$A$3:$E$102,4,FALSE),"")</f>
        <v/>
      </c>
      <c r="K3" s="2" t="str">
        <f>IF('Adjacent Counties'!K3="x",VLOOKUP('2013 0-64'!K$1,'2013 population'!$A$3:$E$102,4,FALSE),"")</f>
        <v/>
      </c>
      <c r="L3" s="2" t="str">
        <f>IF('Adjacent Counties'!L3="x",VLOOKUP('2013 0-64'!L$1,'2013 population'!$A$3:$E$102,4,FALSE),"")</f>
        <v/>
      </c>
      <c r="M3" s="2" t="str">
        <f>IF('Adjacent Counties'!M3="x",VLOOKUP('2013 0-64'!M$1,'2013 population'!$A$3:$E$102,4,FALSE),"")</f>
        <v/>
      </c>
      <c r="N3" s="2" t="str">
        <f>IF('Adjacent Counties'!N3="x",VLOOKUP('2013 0-64'!N$1,'2013 population'!$A$3:$E$102,4,FALSE),"")</f>
        <v/>
      </c>
      <c r="O3" s="2">
        <f>IF('Adjacent Counties'!O3="x",VLOOKUP('2013 0-64'!O$1,'2013 population'!$A$3:$E$102,4,FALSE),"")</f>
        <v>4256</v>
      </c>
      <c r="P3" s="2" t="str">
        <f>IF('Adjacent Counties'!P3="x",VLOOKUP('2013 0-64'!P$1,'2013 population'!$A$3:$E$102,4,FALSE),"")</f>
        <v/>
      </c>
      <c r="Q3" s="2" t="str">
        <f>IF('Adjacent Counties'!Q3="x",VLOOKUP('2013 0-64'!Q$1,'2013 population'!$A$3:$E$102,4,FALSE),"")</f>
        <v/>
      </c>
      <c r="R3" s="2" t="str">
        <f>IF('Adjacent Counties'!R3="x",VLOOKUP('2013 0-64'!R$1,'2013 population'!$A$3:$E$102,4,FALSE),"")</f>
        <v/>
      </c>
      <c r="S3" s="2">
        <f>IF('Adjacent Counties'!S3="x",VLOOKUP('2013 0-64'!S$1,'2013 population'!$A$3:$E$102,4,FALSE),"")</f>
        <v>7093</v>
      </c>
      <c r="T3" s="2" t="str">
        <f>IF('Adjacent Counties'!T3="x",VLOOKUP('2013 0-64'!T$1,'2013 population'!$A$3:$E$102,4,FALSE),"")</f>
        <v/>
      </c>
      <c r="U3" s="2" t="str">
        <f>IF('Adjacent Counties'!U3="x",VLOOKUP('2013 0-64'!U$1,'2013 population'!$A$3:$E$102,4,FALSE),"")</f>
        <v/>
      </c>
      <c r="V3" s="2" t="str">
        <f>IF('Adjacent Counties'!V3="x",VLOOKUP('2013 0-64'!V$1,'2013 population'!$A$3:$E$102,4,FALSE),"")</f>
        <v/>
      </c>
      <c r="W3" s="2" t="str">
        <f>IF('Adjacent Counties'!W3="x",VLOOKUP('2013 0-64'!W$1,'2013 population'!$A$3:$E$102,4,FALSE),"")</f>
        <v/>
      </c>
      <c r="X3" s="2" t="str">
        <f>IF('Adjacent Counties'!X3="x",VLOOKUP('2013 0-64'!X$1,'2013 population'!$A$3:$E$102,4,FALSE),"")</f>
        <v/>
      </c>
      <c r="Y3" s="2" t="str">
        <f>IF('Adjacent Counties'!Y3="x",VLOOKUP('2013 0-64'!Y$1,'2013 population'!$A$3:$E$102,4,FALSE),"")</f>
        <v/>
      </c>
      <c r="Z3" s="2" t="str">
        <f>IF('Adjacent Counties'!Z3="x",VLOOKUP('2013 0-64'!Z$1,'2013 population'!$A$3:$E$102,4,FALSE),"")</f>
        <v/>
      </c>
      <c r="AA3" s="2" t="str">
        <f>IF('Adjacent Counties'!AA3="x",VLOOKUP('2013 0-64'!AA$1,'2013 population'!$A$3:$E$102,4,FALSE),"")</f>
        <v/>
      </c>
      <c r="AB3" s="2" t="str">
        <f>IF('Adjacent Counties'!AB3="x",VLOOKUP('2013 0-64'!AB$1,'2013 population'!$A$3:$E$102,4,FALSE),"")</f>
        <v/>
      </c>
      <c r="AC3" s="2" t="str">
        <f>IF('Adjacent Counties'!AC3="x",VLOOKUP('2013 0-64'!AC$1,'2013 population'!$A$3:$E$102,4,FALSE),"")</f>
        <v/>
      </c>
      <c r="AD3" s="2" t="str">
        <f>IF('Adjacent Counties'!AD3="x",VLOOKUP('2013 0-64'!AD$1,'2013 population'!$A$3:$E$102,4,FALSE),"")</f>
        <v/>
      </c>
      <c r="AE3" s="2" t="str">
        <f>IF('Adjacent Counties'!AE3="x",VLOOKUP('2013 0-64'!AE$1,'2013 population'!$A$3:$E$102,4,FALSE),"")</f>
        <v/>
      </c>
      <c r="AF3" s="2" t="str">
        <f>IF('Adjacent Counties'!AF3="x",VLOOKUP('2013 0-64'!AF$1,'2013 population'!$A$3:$E$102,4,FALSE),"")</f>
        <v/>
      </c>
      <c r="AG3" s="2" t="str">
        <f>IF('Adjacent Counties'!AG3="x",VLOOKUP('2013 0-64'!AG$1,'2013 population'!$A$3:$E$102,4,FALSE),"")</f>
        <v/>
      </c>
      <c r="AH3" s="2" t="str">
        <f>IF('Adjacent Counties'!AH3="x",VLOOKUP('2013 0-64'!AH$1,'2013 population'!$A$3:$E$102,4,FALSE),"")</f>
        <v/>
      </c>
      <c r="AI3" s="2" t="str">
        <f>IF('Adjacent Counties'!AI3="x",VLOOKUP('2013 0-64'!AI$1,'2013 population'!$A$3:$E$102,4,FALSE),"")</f>
        <v/>
      </c>
      <c r="AJ3" s="2" t="str">
        <f>IF('Adjacent Counties'!AJ3="x",VLOOKUP('2013 0-64'!AJ$1,'2013 population'!$A$3:$E$102,4,FALSE),"")</f>
        <v/>
      </c>
      <c r="AK3" s="2" t="str">
        <f>IF('Adjacent Counties'!AK3="x",VLOOKUP('2013 0-64'!AK$1,'2013 population'!$A$3:$E$102,4,FALSE),"")</f>
        <v/>
      </c>
      <c r="AL3" s="2" t="str">
        <f>IF('Adjacent Counties'!AL3="x",VLOOKUP('2013 0-64'!AL$1,'2013 population'!$A$3:$E$102,4,FALSE),"")</f>
        <v/>
      </c>
      <c r="AM3" s="2" t="str">
        <f>IF('Adjacent Counties'!AM3="x",VLOOKUP('2013 0-64'!AM$1,'2013 population'!$A$3:$E$102,4,FALSE),"")</f>
        <v/>
      </c>
      <c r="AN3" s="2" t="str">
        <f>IF('Adjacent Counties'!AN3="x",VLOOKUP('2013 0-64'!AN$1,'2013 population'!$A$3:$E$102,4,FALSE),"")</f>
        <v/>
      </c>
      <c r="AO3" s="2" t="str">
        <f>IF('Adjacent Counties'!AO3="x",VLOOKUP('2013 0-64'!AO$1,'2013 population'!$A$3:$E$102,4,FALSE),"")</f>
        <v/>
      </c>
      <c r="AP3" s="2" t="str">
        <f>IF('Adjacent Counties'!AP3="x",VLOOKUP('2013 0-64'!AP$1,'2013 population'!$A$3:$E$102,4,FALSE),"")</f>
        <v/>
      </c>
      <c r="AQ3" s="2" t="str">
        <f>IF('Adjacent Counties'!AQ3="x",VLOOKUP('2013 0-64'!AQ$1,'2013 population'!$A$3:$E$102,4,FALSE),"")</f>
        <v/>
      </c>
      <c r="AR3" s="2" t="str">
        <f>IF('Adjacent Counties'!AR3="x",VLOOKUP('2013 0-64'!AR$1,'2013 population'!$A$3:$E$102,4,FALSE),"")</f>
        <v/>
      </c>
      <c r="AS3" s="2" t="str">
        <f>IF('Adjacent Counties'!AS3="x",VLOOKUP('2013 0-64'!AS$1,'2013 population'!$A$3:$E$102,4,FALSE),"")</f>
        <v/>
      </c>
      <c r="AT3" s="2" t="str">
        <f>IF('Adjacent Counties'!AT3="x",VLOOKUP('2013 0-64'!AT$1,'2013 population'!$A$3:$E$102,4,FALSE),"")</f>
        <v/>
      </c>
      <c r="AU3" s="2" t="str">
        <f>IF('Adjacent Counties'!AU3="x",VLOOKUP('2013 0-64'!AU$1,'2013 population'!$A$3:$E$102,4,FALSE),"")</f>
        <v/>
      </c>
      <c r="AV3" s="2" t="str">
        <f>IF('Adjacent Counties'!AV3="x",VLOOKUP('2013 0-64'!AV$1,'2013 population'!$A$3:$E$102,4,FALSE),"")</f>
        <v/>
      </c>
      <c r="AW3" s="2" t="str">
        <f>IF('Adjacent Counties'!AW3="x",VLOOKUP('2013 0-64'!AW$1,'2013 population'!$A$3:$E$102,4,FALSE),"")</f>
        <v/>
      </c>
      <c r="AX3" s="2">
        <f>IF('Adjacent Counties'!AX3="x",VLOOKUP('2013 0-64'!AX$1,'2013 population'!$A$3:$E$102,4,FALSE),"")</f>
        <v>7019</v>
      </c>
      <c r="AY3" s="2" t="str">
        <f>IF('Adjacent Counties'!AY3="x",VLOOKUP('2013 0-64'!AY$1,'2013 population'!$A$3:$E$102,4,FALSE),"")</f>
        <v/>
      </c>
      <c r="AZ3" s="2" t="str">
        <f>IF('Adjacent Counties'!AZ3="x",VLOOKUP('2013 0-64'!AZ$1,'2013 population'!$A$3:$E$102,4,FALSE),"")</f>
        <v/>
      </c>
      <c r="BA3" s="2" t="str">
        <f>IF('Adjacent Counties'!BA3="x",VLOOKUP('2013 0-64'!BA$1,'2013 population'!$A$3:$E$102,4,FALSE),"")</f>
        <v/>
      </c>
      <c r="BB3" s="2" t="str">
        <f>IF('Adjacent Counties'!BB3="x",VLOOKUP('2013 0-64'!BB$1,'2013 population'!$A$3:$E$102,4,FALSE),"")</f>
        <v/>
      </c>
      <c r="BC3" s="2" t="str">
        <f>IF('Adjacent Counties'!BC3="x",VLOOKUP('2013 0-64'!BC$1,'2013 population'!$A$3:$E$102,4,FALSE),"")</f>
        <v/>
      </c>
      <c r="BD3" s="2" t="str">
        <f>IF('Adjacent Counties'!BD3="x",VLOOKUP('2013 0-64'!BD$1,'2013 population'!$A$3:$E$102,4,FALSE),"")</f>
        <v/>
      </c>
      <c r="BE3" s="2" t="str">
        <f>IF('Adjacent Counties'!BE3="x",VLOOKUP('2013 0-64'!BE$1,'2013 population'!$A$3:$E$102,4,FALSE),"")</f>
        <v/>
      </c>
      <c r="BF3" s="2" t="str">
        <f>IF('Adjacent Counties'!BF3="x",VLOOKUP('2013 0-64'!BF$1,'2013 population'!$A$3:$E$102,4,FALSE),"")</f>
        <v/>
      </c>
      <c r="BG3" s="2" t="str">
        <f>IF('Adjacent Counties'!BG3="x",VLOOKUP('2013 0-64'!BG$1,'2013 population'!$A$3:$E$102,4,FALSE),"")</f>
        <v/>
      </c>
      <c r="BH3" s="2" t="str">
        <f>IF('Adjacent Counties'!BH3="x",VLOOKUP('2013 0-64'!BH$1,'2013 population'!$A$3:$E$102,4,FALSE),"")</f>
        <v/>
      </c>
      <c r="BI3" s="2" t="str">
        <f>IF('Adjacent Counties'!BI3="x",VLOOKUP('2013 0-64'!BI$1,'2013 population'!$A$3:$E$102,4,FALSE),"")</f>
        <v/>
      </c>
      <c r="BJ3" s="2" t="str">
        <f>IF('Adjacent Counties'!BJ3="x",VLOOKUP('2013 0-64'!BJ$1,'2013 population'!$A$3:$E$102,4,FALSE),"")</f>
        <v/>
      </c>
      <c r="BK3" s="2" t="str">
        <f>IF('Adjacent Counties'!BK3="x",VLOOKUP('2013 0-64'!BK$1,'2013 population'!$A$3:$E$102,4,FALSE),"")</f>
        <v/>
      </c>
      <c r="BL3" s="2" t="str">
        <f>IF('Adjacent Counties'!BL3="x",VLOOKUP('2013 0-64'!BL$1,'2013 population'!$A$3:$E$102,4,FALSE),"")</f>
        <v/>
      </c>
      <c r="BM3" s="2" t="str">
        <f>IF('Adjacent Counties'!BM3="x",VLOOKUP('2013 0-64'!BM$1,'2013 population'!$A$3:$E$102,4,FALSE),"")</f>
        <v/>
      </c>
      <c r="BN3" s="2" t="str">
        <f>IF('Adjacent Counties'!BN3="x",VLOOKUP('2013 0-64'!BN$1,'2013 population'!$A$3:$E$102,4,FALSE),"")</f>
        <v/>
      </c>
      <c r="BO3" s="2" t="str">
        <f>IF('Adjacent Counties'!BO3="x",VLOOKUP('2013 0-64'!BO$1,'2013 population'!$A$3:$E$102,4,FALSE),"")</f>
        <v/>
      </c>
      <c r="BP3" s="2" t="str">
        <f>IF('Adjacent Counties'!BP3="x",VLOOKUP('2013 0-64'!BP$1,'2013 population'!$A$3:$E$102,4,FALSE),"")</f>
        <v/>
      </c>
      <c r="BQ3" s="2" t="str">
        <f>IF('Adjacent Counties'!BQ3="x",VLOOKUP('2013 0-64'!BQ$1,'2013 population'!$A$3:$E$102,4,FALSE),"")</f>
        <v/>
      </c>
      <c r="BR3" s="2" t="str">
        <f>IF('Adjacent Counties'!BR3="x",VLOOKUP('2013 0-64'!BR$1,'2013 population'!$A$3:$E$102,4,FALSE),"")</f>
        <v/>
      </c>
      <c r="BS3" s="2" t="str">
        <f>IF('Adjacent Counties'!BS3="x",VLOOKUP('2013 0-64'!BS$1,'2013 population'!$A$3:$E$102,4,FALSE),"")</f>
        <v/>
      </c>
      <c r="BT3" s="2" t="str">
        <f>IF('Adjacent Counties'!BT3="x",VLOOKUP('2013 0-64'!BT$1,'2013 population'!$A$3:$E$102,4,FALSE),"")</f>
        <v/>
      </c>
      <c r="BU3" s="2" t="str">
        <f>IF('Adjacent Counties'!BU3="x",VLOOKUP('2013 0-64'!BU$1,'2013 population'!$A$3:$E$102,4,FALSE),"")</f>
        <v/>
      </c>
      <c r="BV3" s="2" t="str">
        <f>IF('Adjacent Counties'!BV3="x",VLOOKUP('2013 0-64'!BV$1,'2013 population'!$A$3:$E$102,4,FALSE),"")</f>
        <v/>
      </c>
      <c r="BW3" s="2" t="str">
        <f>IF('Adjacent Counties'!BW3="x",VLOOKUP('2013 0-64'!BW$1,'2013 population'!$A$3:$E$102,4,FALSE),"")</f>
        <v/>
      </c>
      <c r="BX3" s="2" t="str">
        <f>IF('Adjacent Counties'!BX3="x",VLOOKUP('2013 0-64'!BX$1,'2013 population'!$A$3:$E$102,4,FALSE),"")</f>
        <v/>
      </c>
      <c r="BY3" s="2" t="str">
        <f>IF('Adjacent Counties'!BY3="x",VLOOKUP('2013 0-64'!BY$1,'2013 population'!$A$3:$E$102,4,FALSE),"")</f>
        <v/>
      </c>
      <c r="BZ3" s="2" t="str">
        <f>IF('Adjacent Counties'!BZ3="x",VLOOKUP('2013 0-64'!BZ$1,'2013 population'!$A$3:$E$102,4,FALSE),"")</f>
        <v/>
      </c>
      <c r="CA3" s="2" t="str">
        <f>IF('Adjacent Counties'!CA3="x",VLOOKUP('2013 0-64'!CA$1,'2013 population'!$A$3:$E$102,4,FALSE),"")</f>
        <v/>
      </c>
      <c r="CB3" s="2" t="str">
        <f>IF('Adjacent Counties'!CB3="x",VLOOKUP('2013 0-64'!CB$1,'2013 population'!$A$3:$E$102,4,FALSE),"")</f>
        <v/>
      </c>
      <c r="CC3" s="2" t="str">
        <f>IF('Adjacent Counties'!CC3="x",VLOOKUP('2013 0-64'!CC$1,'2013 population'!$A$3:$E$102,4,FALSE),"")</f>
        <v/>
      </c>
      <c r="CD3" s="2" t="str">
        <f>IF('Adjacent Counties'!CD3="x",VLOOKUP('2013 0-64'!CD$1,'2013 population'!$A$3:$E$102,4,FALSE),"")</f>
        <v/>
      </c>
      <c r="CE3" s="2" t="str">
        <f>IF('Adjacent Counties'!CE3="x",VLOOKUP('2013 0-64'!CE$1,'2013 population'!$A$3:$E$102,4,FALSE),"")</f>
        <v/>
      </c>
      <c r="CF3" s="2" t="str">
        <f>IF('Adjacent Counties'!CF3="x",VLOOKUP('2013 0-64'!CF$1,'2013 population'!$A$3:$E$102,4,FALSE),"")</f>
        <v/>
      </c>
      <c r="CG3" s="2" t="str">
        <f>IF('Adjacent Counties'!CG3="x",VLOOKUP('2013 0-64'!CG$1,'2013 population'!$A$3:$E$102,4,FALSE),"")</f>
        <v/>
      </c>
      <c r="CH3" s="2" t="str">
        <f>IF('Adjacent Counties'!CH3="x",VLOOKUP('2013 0-64'!CH$1,'2013 population'!$A$3:$E$102,4,FALSE),"")</f>
        <v/>
      </c>
      <c r="CI3" s="2" t="str">
        <f>IF('Adjacent Counties'!CI3="x",VLOOKUP('2013 0-64'!CI$1,'2013 population'!$A$3:$E$102,4,FALSE),"")</f>
        <v/>
      </c>
      <c r="CJ3" s="2" t="str">
        <f>IF('Adjacent Counties'!CJ3="x",VLOOKUP('2013 0-64'!CJ$1,'2013 population'!$A$3:$E$102,4,FALSE),"")</f>
        <v/>
      </c>
      <c r="CK3" s="2" t="str">
        <f>IF('Adjacent Counties'!CK3="x",VLOOKUP('2013 0-64'!CK$1,'2013 population'!$A$3:$E$102,4,FALSE),"")</f>
        <v/>
      </c>
      <c r="CL3" s="2" t="str">
        <f>IF('Adjacent Counties'!CL3="x",VLOOKUP('2013 0-64'!CL$1,'2013 population'!$A$3:$E$102,4,FALSE),"")</f>
        <v/>
      </c>
      <c r="CM3" s="2" t="str">
        <f>IF('Adjacent Counties'!CM3="x",VLOOKUP('2013 0-64'!CM$1,'2013 population'!$A$3:$E$102,4,FALSE),"")</f>
        <v/>
      </c>
      <c r="CN3" s="2" t="str">
        <f>IF('Adjacent Counties'!CN3="x",VLOOKUP('2013 0-64'!CN$1,'2013 population'!$A$3:$E$102,4,FALSE),"")</f>
        <v/>
      </c>
      <c r="CO3" s="2" t="str">
        <f>IF('Adjacent Counties'!CO3="x",VLOOKUP('2013 0-64'!CO$1,'2013 population'!$A$3:$E$102,4,FALSE),"")</f>
        <v/>
      </c>
      <c r="CP3" s="2" t="str">
        <f>IF('Adjacent Counties'!CP3="x",VLOOKUP('2013 0-64'!CP$1,'2013 population'!$A$3:$E$102,4,FALSE),"")</f>
        <v/>
      </c>
      <c r="CQ3" s="2" t="str">
        <f>IF('Adjacent Counties'!CQ3="x",VLOOKUP('2013 0-64'!CQ$1,'2013 population'!$A$3:$E$102,4,FALSE),"")</f>
        <v/>
      </c>
      <c r="CR3" s="2" t="str">
        <f>IF('Adjacent Counties'!CR3="x",VLOOKUP('2013 0-64'!CR$1,'2013 population'!$A$3:$E$102,4,FALSE),"")</f>
        <v/>
      </c>
      <c r="CS3" s="2" t="str">
        <f>IF('Adjacent Counties'!CS3="x",VLOOKUP('2013 0-64'!CS$1,'2013 population'!$A$3:$E$102,4,FALSE),"")</f>
        <v/>
      </c>
      <c r="CT3" s="2">
        <f>IF('Adjacent Counties'!CT3="x",VLOOKUP('2013 0-64'!CT$1,'2013 population'!$A$3:$E$102,4,FALSE),"")</f>
        <v>4055</v>
      </c>
      <c r="CU3" s="2" t="str">
        <f>IF('Adjacent Counties'!CU3="x",VLOOKUP('2013 0-64'!CU$1,'2013 population'!$A$3:$E$102,4,FALSE),"")</f>
        <v/>
      </c>
      <c r="CV3" s="2" t="str">
        <f>IF('Adjacent Counties'!CV3="x",VLOOKUP('2013 0-64'!CV$1,'2013 population'!$A$3:$E$102,4,FALSE),"")</f>
        <v/>
      </c>
      <c r="CW3" s="2" t="str">
        <f>IF('Adjacent Counties'!CW3="x",VLOOKUP('2013 0-64'!CW$1,'2013 population'!$A$3:$E$102,4,FALSE),"")</f>
        <v/>
      </c>
      <c r="CX3" s="2">
        <f t="shared" ref="CX3:CX66" si="0">SUM(B3:CW3)</f>
        <v>24330</v>
      </c>
      <c r="CY3" s="2">
        <f>SUMIF('Residents by Age'!B$2:B$422,"="&amp;'2013 0-64'!A3,'Residents by Age'!F$2:F$422)</f>
        <v>27</v>
      </c>
      <c r="CZ3" s="9">
        <f t="shared" ref="CZ3:CZ66" si="1">+CY3/CX3*1000</f>
        <v>1.1097410604192357</v>
      </c>
    </row>
    <row r="4" spans="1:104">
      <c r="A4" s="3" t="s">
        <v>2</v>
      </c>
      <c r="B4" s="2" t="str">
        <f>IF('Adjacent Counties'!B4="x",VLOOKUP('2013 0-64'!B$1,'2013 population'!$A$3:$E$102,4,FALSE),"")</f>
        <v/>
      </c>
      <c r="C4" s="2" t="str">
        <f>IF('Adjacent Counties'!C4="x",VLOOKUP('2013 0-64'!C$1,'2013 population'!$A$3:$E$102,4,FALSE),"")</f>
        <v/>
      </c>
      <c r="D4" s="2">
        <f>IF('Adjacent Counties'!D4="x",VLOOKUP('2013 0-64'!D$1,'2013 population'!$A$3:$E$102,4,FALSE),"")</f>
        <v>812</v>
      </c>
      <c r="E4" s="2" t="str">
        <f>IF('Adjacent Counties'!E4="x",VLOOKUP('2013 0-64'!E$1,'2013 population'!$A$3:$E$102,4,FALSE),"")</f>
        <v/>
      </c>
      <c r="F4" s="2">
        <f>IF('Adjacent Counties'!F4="x",VLOOKUP('2013 0-64'!F$1,'2013 population'!$A$3:$E$102,4,FALSE),"")</f>
        <v>1876</v>
      </c>
      <c r="G4" s="2" t="str">
        <f>IF('Adjacent Counties'!G4="x",VLOOKUP('2013 0-64'!G$1,'2013 population'!$A$3:$E$102,4,FALSE),"")</f>
        <v/>
      </c>
      <c r="H4" s="2" t="str">
        <f>IF('Adjacent Counties'!H4="x",VLOOKUP('2013 0-64'!H$1,'2013 population'!$A$3:$E$102,4,FALSE),"")</f>
        <v/>
      </c>
      <c r="I4" s="2" t="str">
        <f>IF('Adjacent Counties'!I4="x",VLOOKUP('2013 0-64'!I$1,'2013 population'!$A$3:$E$102,4,FALSE),"")</f>
        <v/>
      </c>
      <c r="J4" s="2" t="str">
        <f>IF('Adjacent Counties'!J4="x",VLOOKUP('2013 0-64'!J$1,'2013 population'!$A$3:$E$102,4,FALSE),"")</f>
        <v/>
      </c>
      <c r="K4" s="2" t="str">
        <f>IF('Adjacent Counties'!K4="x",VLOOKUP('2013 0-64'!K$1,'2013 population'!$A$3:$E$102,4,FALSE),"")</f>
        <v/>
      </c>
      <c r="L4" s="2" t="str">
        <f>IF('Adjacent Counties'!L4="x",VLOOKUP('2013 0-64'!L$1,'2013 population'!$A$3:$E$102,4,FALSE),"")</f>
        <v/>
      </c>
      <c r="M4" s="2" t="str">
        <f>IF('Adjacent Counties'!M4="x",VLOOKUP('2013 0-64'!M$1,'2013 population'!$A$3:$E$102,4,FALSE),"")</f>
        <v/>
      </c>
      <c r="N4" s="2" t="str">
        <f>IF('Adjacent Counties'!N4="x",VLOOKUP('2013 0-64'!N$1,'2013 population'!$A$3:$E$102,4,FALSE),"")</f>
        <v/>
      </c>
      <c r="O4" s="2" t="str">
        <f>IF('Adjacent Counties'!O4="x",VLOOKUP('2013 0-64'!O$1,'2013 population'!$A$3:$E$102,4,FALSE),"")</f>
        <v/>
      </c>
      <c r="P4" s="2" t="str">
        <f>IF('Adjacent Counties'!P4="x",VLOOKUP('2013 0-64'!P$1,'2013 population'!$A$3:$E$102,4,FALSE),"")</f>
        <v/>
      </c>
      <c r="Q4" s="2" t="str">
        <f>IF('Adjacent Counties'!Q4="x",VLOOKUP('2013 0-64'!Q$1,'2013 population'!$A$3:$E$102,4,FALSE),"")</f>
        <v/>
      </c>
      <c r="R4" s="2" t="str">
        <f>IF('Adjacent Counties'!R4="x",VLOOKUP('2013 0-64'!R$1,'2013 population'!$A$3:$E$102,4,FALSE),"")</f>
        <v/>
      </c>
      <c r="S4" s="2" t="str">
        <f>IF('Adjacent Counties'!S4="x",VLOOKUP('2013 0-64'!S$1,'2013 population'!$A$3:$E$102,4,FALSE),"")</f>
        <v/>
      </c>
      <c r="T4" s="2" t="str">
        <f>IF('Adjacent Counties'!T4="x",VLOOKUP('2013 0-64'!T$1,'2013 population'!$A$3:$E$102,4,FALSE),"")</f>
        <v/>
      </c>
      <c r="U4" s="2" t="str">
        <f>IF('Adjacent Counties'!U4="x",VLOOKUP('2013 0-64'!U$1,'2013 population'!$A$3:$E$102,4,FALSE),"")</f>
        <v/>
      </c>
      <c r="V4" s="2" t="str">
        <f>IF('Adjacent Counties'!V4="x",VLOOKUP('2013 0-64'!V$1,'2013 population'!$A$3:$E$102,4,FALSE),"")</f>
        <v/>
      </c>
      <c r="W4" s="2" t="str">
        <f>IF('Adjacent Counties'!W4="x",VLOOKUP('2013 0-64'!W$1,'2013 population'!$A$3:$E$102,4,FALSE),"")</f>
        <v/>
      </c>
      <c r="X4" s="2" t="str">
        <f>IF('Adjacent Counties'!X4="x",VLOOKUP('2013 0-64'!X$1,'2013 population'!$A$3:$E$102,4,FALSE),"")</f>
        <v/>
      </c>
      <c r="Y4" s="2" t="str">
        <f>IF('Adjacent Counties'!Y4="x",VLOOKUP('2013 0-64'!Y$1,'2013 population'!$A$3:$E$102,4,FALSE),"")</f>
        <v/>
      </c>
      <c r="Z4" s="2" t="str">
        <f>IF('Adjacent Counties'!Z4="x",VLOOKUP('2013 0-64'!Z$1,'2013 population'!$A$3:$E$102,4,FALSE),"")</f>
        <v/>
      </c>
      <c r="AA4" s="2" t="str">
        <f>IF('Adjacent Counties'!AA4="x",VLOOKUP('2013 0-64'!AA$1,'2013 population'!$A$3:$E$102,4,FALSE),"")</f>
        <v/>
      </c>
      <c r="AB4" s="2" t="str">
        <f>IF('Adjacent Counties'!AB4="x",VLOOKUP('2013 0-64'!AB$1,'2013 population'!$A$3:$E$102,4,FALSE),"")</f>
        <v/>
      </c>
      <c r="AC4" s="2" t="str">
        <f>IF('Adjacent Counties'!AC4="x",VLOOKUP('2013 0-64'!AC$1,'2013 population'!$A$3:$E$102,4,FALSE),"")</f>
        <v/>
      </c>
      <c r="AD4" s="2" t="str">
        <f>IF('Adjacent Counties'!AD4="x",VLOOKUP('2013 0-64'!AD$1,'2013 population'!$A$3:$E$102,4,FALSE),"")</f>
        <v/>
      </c>
      <c r="AE4" s="2" t="str">
        <f>IF('Adjacent Counties'!AE4="x",VLOOKUP('2013 0-64'!AE$1,'2013 population'!$A$3:$E$102,4,FALSE),"")</f>
        <v/>
      </c>
      <c r="AF4" s="2" t="str">
        <f>IF('Adjacent Counties'!AF4="x",VLOOKUP('2013 0-64'!AF$1,'2013 population'!$A$3:$E$102,4,FALSE),"")</f>
        <v/>
      </c>
      <c r="AG4" s="2" t="str">
        <f>IF('Adjacent Counties'!AG4="x",VLOOKUP('2013 0-64'!AG$1,'2013 population'!$A$3:$E$102,4,FALSE),"")</f>
        <v/>
      </c>
      <c r="AH4" s="2" t="str">
        <f>IF('Adjacent Counties'!AH4="x",VLOOKUP('2013 0-64'!AH$1,'2013 population'!$A$3:$E$102,4,FALSE),"")</f>
        <v/>
      </c>
      <c r="AI4" s="2" t="str">
        <f>IF('Adjacent Counties'!AI4="x",VLOOKUP('2013 0-64'!AI$1,'2013 population'!$A$3:$E$102,4,FALSE),"")</f>
        <v/>
      </c>
      <c r="AJ4" s="2" t="str">
        <f>IF('Adjacent Counties'!AJ4="x",VLOOKUP('2013 0-64'!AJ$1,'2013 population'!$A$3:$E$102,4,FALSE),"")</f>
        <v/>
      </c>
      <c r="AK4" s="2" t="str">
        <f>IF('Adjacent Counties'!AK4="x",VLOOKUP('2013 0-64'!AK$1,'2013 population'!$A$3:$E$102,4,FALSE),"")</f>
        <v/>
      </c>
      <c r="AL4" s="2" t="str">
        <f>IF('Adjacent Counties'!AL4="x",VLOOKUP('2013 0-64'!AL$1,'2013 population'!$A$3:$E$102,4,FALSE),"")</f>
        <v/>
      </c>
      <c r="AM4" s="2" t="str">
        <f>IF('Adjacent Counties'!AM4="x",VLOOKUP('2013 0-64'!AM$1,'2013 population'!$A$3:$E$102,4,FALSE),"")</f>
        <v/>
      </c>
      <c r="AN4" s="2" t="str">
        <f>IF('Adjacent Counties'!AN4="x",VLOOKUP('2013 0-64'!AN$1,'2013 population'!$A$3:$E$102,4,FALSE),"")</f>
        <v/>
      </c>
      <c r="AO4" s="2" t="str">
        <f>IF('Adjacent Counties'!AO4="x",VLOOKUP('2013 0-64'!AO$1,'2013 population'!$A$3:$E$102,4,FALSE),"")</f>
        <v/>
      </c>
      <c r="AP4" s="2" t="str">
        <f>IF('Adjacent Counties'!AP4="x",VLOOKUP('2013 0-64'!AP$1,'2013 population'!$A$3:$E$102,4,FALSE),"")</f>
        <v/>
      </c>
      <c r="AQ4" s="2" t="str">
        <f>IF('Adjacent Counties'!AQ4="x",VLOOKUP('2013 0-64'!AQ$1,'2013 population'!$A$3:$E$102,4,FALSE),"")</f>
        <v/>
      </c>
      <c r="AR4" s="2" t="str">
        <f>IF('Adjacent Counties'!AR4="x",VLOOKUP('2013 0-64'!AR$1,'2013 population'!$A$3:$E$102,4,FALSE),"")</f>
        <v/>
      </c>
      <c r="AS4" s="2" t="str">
        <f>IF('Adjacent Counties'!AS4="x",VLOOKUP('2013 0-64'!AS$1,'2013 population'!$A$3:$E$102,4,FALSE),"")</f>
        <v/>
      </c>
      <c r="AT4" s="2" t="str">
        <f>IF('Adjacent Counties'!AT4="x",VLOOKUP('2013 0-64'!AT$1,'2013 population'!$A$3:$E$102,4,FALSE),"")</f>
        <v/>
      </c>
      <c r="AU4" s="2" t="str">
        <f>IF('Adjacent Counties'!AU4="x",VLOOKUP('2013 0-64'!AU$1,'2013 population'!$A$3:$E$102,4,FALSE),"")</f>
        <v/>
      </c>
      <c r="AV4" s="2" t="str">
        <f>IF('Adjacent Counties'!AV4="x",VLOOKUP('2013 0-64'!AV$1,'2013 population'!$A$3:$E$102,4,FALSE),"")</f>
        <v/>
      </c>
      <c r="AW4" s="2" t="str">
        <f>IF('Adjacent Counties'!AW4="x",VLOOKUP('2013 0-64'!AW$1,'2013 population'!$A$3:$E$102,4,FALSE),"")</f>
        <v/>
      </c>
      <c r="AX4" s="2" t="str">
        <f>IF('Adjacent Counties'!AX4="x",VLOOKUP('2013 0-64'!AX$1,'2013 population'!$A$3:$E$102,4,FALSE),"")</f>
        <v/>
      </c>
      <c r="AY4" s="2" t="str">
        <f>IF('Adjacent Counties'!AY4="x",VLOOKUP('2013 0-64'!AY$1,'2013 population'!$A$3:$E$102,4,FALSE),"")</f>
        <v/>
      </c>
      <c r="AZ4" s="2" t="str">
        <f>IF('Adjacent Counties'!AZ4="x",VLOOKUP('2013 0-64'!AZ$1,'2013 population'!$A$3:$E$102,4,FALSE),"")</f>
        <v/>
      </c>
      <c r="BA4" s="2" t="str">
        <f>IF('Adjacent Counties'!BA4="x",VLOOKUP('2013 0-64'!BA$1,'2013 population'!$A$3:$E$102,4,FALSE),"")</f>
        <v/>
      </c>
      <c r="BB4" s="2" t="str">
        <f>IF('Adjacent Counties'!BB4="x",VLOOKUP('2013 0-64'!BB$1,'2013 population'!$A$3:$E$102,4,FALSE),"")</f>
        <v/>
      </c>
      <c r="BC4" s="2" t="str">
        <f>IF('Adjacent Counties'!BC4="x",VLOOKUP('2013 0-64'!BC$1,'2013 population'!$A$3:$E$102,4,FALSE),"")</f>
        <v/>
      </c>
      <c r="BD4" s="2" t="str">
        <f>IF('Adjacent Counties'!BD4="x",VLOOKUP('2013 0-64'!BD$1,'2013 population'!$A$3:$E$102,4,FALSE),"")</f>
        <v/>
      </c>
      <c r="BE4" s="2" t="str">
        <f>IF('Adjacent Counties'!BE4="x",VLOOKUP('2013 0-64'!BE$1,'2013 population'!$A$3:$E$102,4,FALSE),"")</f>
        <v/>
      </c>
      <c r="BF4" s="2" t="str">
        <f>IF('Adjacent Counties'!BF4="x",VLOOKUP('2013 0-64'!BF$1,'2013 population'!$A$3:$E$102,4,FALSE),"")</f>
        <v/>
      </c>
      <c r="BG4" s="2" t="str">
        <f>IF('Adjacent Counties'!BG4="x",VLOOKUP('2013 0-64'!BG$1,'2013 population'!$A$3:$E$102,4,FALSE),"")</f>
        <v/>
      </c>
      <c r="BH4" s="2" t="str">
        <f>IF('Adjacent Counties'!BH4="x",VLOOKUP('2013 0-64'!BH$1,'2013 population'!$A$3:$E$102,4,FALSE),"")</f>
        <v/>
      </c>
      <c r="BI4" s="2" t="str">
        <f>IF('Adjacent Counties'!BI4="x",VLOOKUP('2013 0-64'!BI$1,'2013 population'!$A$3:$E$102,4,FALSE),"")</f>
        <v/>
      </c>
      <c r="BJ4" s="2" t="str">
        <f>IF('Adjacent Counties'!BJ4="x",VLOOKUP('2013 0-64'!BJ$1,'2013 population'!$A$3:$E$102,4,FALSE),"")</f>
        <v/>
      </c>
      <c r="BK4" s="2" t="str">
        <f>IF('Adjacent Counties'!BK4="x",VLOOKUP('2013 0-64'!BK$1,'2013 population'!$A$3:$E$102,4,FALSE),"")</f>
        <v/>
      </c>
      <c r="BL4" s="2" t="str">
        <f>IF('Adjacent Counties'!BL4="x",VLOOKUP('2013 0-64'!BL$1,'2013 population'!$A$3:$E$102,4,FALSE),"")</f>
        <v/>
      </c>
      <c r="BM4" s="2" t="str">
        <f>IF('Adjacent Counties'!BM4="x",VLOOKUP('2013 0-64'!BM$1,'2013 population'!$A$3:$E$102,4,FALSE),"")</f>
        <v/>
      </c>
      <c r="BN4" s="2" t="str">
        <f>IF('Adjacent Counties'!BN4="x",VLOOKUP('2013 0-64'!BN$1,'2013 population'!$A$3:$E$102,4,FALSE),"")</f>
        <v/>
      </c>
      <c r="BO4" s="2" t="str">
        <f>IF('Adjacent Counties'!BO4="x",VLOOKUP('2013 0-64'!BO$1,'2013 population'!$A$3:$E$102,4,FALSE),"")</f>
        <v/>
      </c>
      <c r="BP4" s="2" t="str">
        <f>IF('Adjacent Counties'!BP4="x",VLOOKUP('2013 0-64'!BP$1,'2013 population'!$A$3:$E$102,4,FALSE),"")</f>
        <v/>
      </c>
      <c r="BQ4" s="2" t="str">
        <f>IF('Adjacent Counties'!BQ4="x",VLOOKUP('2013 0-64'!BQ$1,'2013 population'!$A$3:$E$102,4,FALSE),"")</f>
        <v/>
      </c>
      <c r="BR4" s="2" t="str">
        <f>IF('Adjacent Counties'!BR4="x",VLOOKUP('2013 0-64'!BR$1,'2013 population'!$A$3:$E$102,4,FALSE),"")</f>
        <v/>
      </c>
      <c r="BS4" s="2" t="str">
        <f>IF('Adjacent Counties'!BS4="x",VLOOKUP('2013 0-64'!BS$1,'2013 population'!$A$3:$E$102,4,FALSE),"")</f>
        <v/>
      </c>
      <c r="BT4" s="2" t="str">
        <f>IF('Adjacent Counties'!BT4="x",VLOOKUP('2013 0-64'!BT$1,'2013 population'!$A$3:$E$102,4,FALSE),"")</f>
        <v/>
      </c>
      <c r="BU4" s="2" t="str">
        <f>IF('Adjacent Counties'!BU4="x",VLOOKUP('2013 0-64'!BU$1,'2013 population'!$A$3:$E$102,4,FALSE),"")</f>
        <v/>
      </c>
      <c r="BV4" s="2" t="str">
        <f>IF('Adjacent Counties'!BV4="x",VLOOKUP('2013 0-64'!BV$1,'2013 population'!$A$3:$E$102,4,FALSE),"")</f>
        <v/>
      </c>
      <c r="BW4" s="2" t="str">
        <f>IF('Adjacent Counties'!BW4="x",VLOOKUP('2013 0-64'!BW$1,'2013 population'!$A$3:$E$102,4,FALSE),"")</f>
        <v/>
      </c>
      <c r="BX4" s="2" t="str">
        <f>IF('Adjacent Counties'!BX4="x",VLOOKUP('2013 0-64'!BX$1,'2013 population'!$A$3:$E$102,4,FALSE),"")</f>
        <v/>
      </c>
      <c r="BY4" s="2" t="str">
        <f>IF('Adjacent Counties'!BY4="x",VLOOKUP('2013 0-64'!BY$1,'2013 population'!$A$3:$E$102,4,FALSE),"")</f>
        <v/>
      </c>
      <c r="BZ4" s="2" t="str">
        <f>IF('Adjacent Counties'!BZ4="x",VLOOKUP('2013 0-64'!BZ$1,'2013 population'!$A$3:$E$102,4,FALSE),"")</f>
        <v/>
      </c>
      <c r="CA4" s="2" t="str">
        <f>IF('Adjacent Counties'!CA4="x",VLOOKUP('2013 0-64'!CA$1,'2013 population'!$A$3:$E$102,4,FALSE),"")</f>
        <v/>
      </c>
      <c r="CB4" s="2" t="str">
        <f>IF('Adjacent Counties'!CB4="x",VLOOKUP('2013 0-64'!CB$1,'2013 population'!$A$3:$E$102,4,FALSE),"")</f>
        <v/>
      </c>
      <c r="CC4" s="2" t="str">
        <f>IF('Adjacent Counties'!CC4="x",VLOOKUP('2013 0-64'!CC$1,'2013 population'!$A$3:$E$102,4,FALSE),"")</f>
        <v/>
      </c>
      <c r="CD4" s="2" t="str">
        <f>IF('Adjacent Counties'!CD4="x",VLOOKUP('2013 0-64'!CD$1,'2013 population'!$A$3:$E$102,4,FALSE),"")</f>
        <v/>
      </c>
      <c r="CE4" s="2" t="str">
        <f>IF('Adjacent Counties'!CE4="x",VLOOKUP('2013 0-64'!CE$1,'2013 population'!$A$3:$E$102,4,FALSE),"")</f>
        <v/>
      </c>
      <c r="CF4" s="2" t="str">
        <f>IF('Adjacent Counties'!CF4="x",VLOOKUP('2013 0-64'!CF$1,'2013 population'!$A$3:$E$102,4,FALSE),"")</f>
        <v/>
      </c>
      <c r="CG4" s="2" t="str">
        <f>IF('Adjacent Counties'!CG4="x",VLOOKUP('2013 0-64'!CG$1,'2013 population'!$A$3:$E$102,4,FALSE),"")</f>
        <v/>
      </c>
      <c r="CH4" s="2" t="str">
        <f>IF('Adjacent Counties'!CH4="x",VLOOKUP('2013 0-64'!CH$1,'2013 population'!$A$3:$E$102,4,FALSE),"")</f>
        <v/>
      </c>
      <c r="CI4" s="2">
        <f>IF('Adjacent Counties'!CI4="x",VLOOKUP('2013 0-64'!CI$1,'2013 population'!$A$3:$E$102,4,FALSE),"")</f>
        <v>4058</v>
      </c>
      <c r="CJ4" s="2" t="str">
        <f>IF('Adjacent Counties'!CJ4="x",VLOOKUP('2013 0-64'!CJ$1,'2013 population'!$A$3:$E$102,4,FALSE),"")</f>
        <v/>
      </c>
      <c r="CK4" s="2" t="str">
        <f>IF('Adjacent Counties'!CK4="x",VLOOKUP('2013 0-64'!CK$1,'2013 population'!$A$3:$E$102,4,FALSE),"")</f>
        <v/>
      </c>
      <c r="CL4" s="2" t="str">
        <f>IF('Adjacent Counties'!CL4="x",VLOOKUP('2013 0-64'!CL$1,'2013 population'!$A$3:$E$102,4,FALSE),"")</f>
        <v/>
      </c>
      <c r="CM4" s="2" t="str">
        <f>IF('Adjacent Counties'!CM4="x",VLOOKUP('2013 0-64'!CM$1,'2013 population'!$A$3:$E$102,4,FALSE),"")</f>
        <v/>
      </c>
      <c r="CN4" s="2" t="str">
        <f>IF('Adjacent Counties'!CN4="x",VLOOKUP('2013 0-64'!CN$1,'2013 population'!$A$3:$E$102,4,FALSE),"")</f>
        <v/>
      </c>
      <c r="CO4" s="2" t="str">
        <f>IF('Adjacent Counties'!CO4="x",VLOOKUP('2013 0-64'!CO$1,'2013 population'!$A$3:$E$102,4,FALSE),"")</f>
        <v/>
      </c>
      <c r="CP4" s="2" t="str">
        <f>IF('Adjacent Counties'!CP4="x",VLOOKUP('2013 0-64'!CP$1,'2013 population'!$A$3:$E$102,4,FALSE),"")</f>
        <v/>
      </c>
      <c r="CQ4" s="2" t="str">
        <f>IF('Adjacent Counties'!CQ4="x",VLOOKUP('2013 0-64'!CQ$1,'2013 population'!$A$3:$E$102,4,FALSE),"")</f>
        <v/>
      </c>
      <c r="CR4" s="2" t="str">
        <f>IF('Adjacent Counties'!CR4="x",VLOOKUP('2013 0-64'!CR$1,'2013 population'!$A$3:$E$102,4,FALSE),"")</f>
        <v/>
      </c>
      <c r="CS4" s="2" t="str">
        <f>IF('Adjacent Counties'!CS4="x",VLOOKUP('2013 0-64'!CS$1,'2013 population'!$A$3:$E$102,4,FALSE),"")</f>
        <v/>
      </c>
      <c r="CT4" s="2">
        <f>IF('Adjacent Counties'!CT4="x",VLOOKUP('2013 0-64'!CT$1,'2013 population'!$A$3:$E$102,4,FALSE),"")</f>
        <v>4055</v>
      </c>
      <c r="CU4" s="2" t="str">
        <f>IF('Adjacent Counties'!CU4="x",VLOOKUP('2013 0-64'!CU$1,'2013 population'!$A$3:$E$102,4,FALSE),"")</f>
        <v/>
      </c>
      <c r="CV4" s="2" t="str">
        <f>IF('Adjacent Counties'!CV4="x",VLOOKUP('2013 0-64'!CV$1,'2013 population'!$A$3:$E$102,4,FALSE),"")</f>
        <v/>
      </c>
      <c r="CW4" s="2" t="str">
        <f>IF('Adjacent Counties'!CW4="x",VLOOKUP('2013 0-64'!CW$1,'2013 population'!$A$3:$E$102,4,FALSE),"")</f>
        <v/>
      </c>
      <c r="CX4" s="2">
        <f t="shared" si="0"/>
        <v>10801</v>
      </c>
      <c r="CY4" s="2">
        <f>SUMIF('Residents by Age'!B$2:B$422,"="&amp;'2013 0-64'!A4,'Residents by Age'!F$2:F$422)</f>
        <v>22</v>
      </c>
      <c r="CZ4" s="9">
        <f t="shared" si="1"/>
        <v>2.0368484399592628</v>
      </c>
    </row>
    <row r="5" spans="1:104">
      <c r="A5" s="3" t="s">
        <v>3</v>
      </c>
      <c r="B5" s="2" t="str">
        <f>IF('Adjacent Counties'!B5="x",VLOOKUP('2013 0-64'!B$1,'2013 population'!$A$3:$E$102,4,FALSE),"")</f>
        <v/>
      </c>
      <c r="C5" s="2" t="str">
        <f>IF('Adjacent Counties'!C5="x",VLOOKUP('2013 0-64'!C$1,'2013 population'!$A$3:$E$102,4,FALSE),"")</f>
        <v/>
      </c>
      <c r="D5" s="2" t="str">
        <f>IF('Adjacent Counties'!D5="x",VLOOKUP('2013 0-64'!D$1,'2013 population'!$A$3:$E$102,4,FALSE),"")</f>
        <v/>
      </c>
      <c r="E5" s="2">
        <f>IF('Adjacent Counties'!E5="x",VLOOKUP('2013 0-64'!E$1,'2013 population'!$A$3:$E$102,4,FALSE),"")</f>
        <v>1188</v>
      </c>
      <c r="F5" s="2" t="str">
        <f>IF('Adjacent Counties'!F5="x",VLOOKUP('2013 0-64'!F$1,'2013 population'!$A$3:$E$102,4,FALSE),"")</f>
        <v/>
      </c>
      <c r="G5" s="2" t="str">
        <f>IF('Adjacent Counties'!G5="x",VLOOKUP('2013 0-64'!G$1,'2013 population'!$A$3:$E$102,4,FALSE),"")</f>
        <v/>
      </c>
      <c r="H5" s="2" t="str">
        <f>IF('Adjacent Counties'!H5="x",VLOOKUP('2013 0-64'!H$1,'2013 population'!$A$3:$E$102,4,FALSE),"")</f>
        <v/>
      </c>
      <c r="I5" s="2" t="str">
        <f>IF('Adjacent Counties'!I5="x",VLOOKUP('2013 0-64'!I$1,'2013 population'!$A$3:$E$102,4,FALSE),"")</f>
        <v/>
      </c>
      <c r="J5" s="2" t="str">
        <f>IF('Adjacent Counties'!J5="x",VLOOKUP('2013 0-64'!J$1,'2013 population'!$A$3:$E$102,4,FALSE),"")</f>
        <v/>
      </c>
      <c r="K5" s="2" t="str">
        <f>IF('Adjacent Counties'!K5="x",VLOOKUP('2013 0-64'!K$1,'2013 population'!$A$3:$E$102,4,FALSE),"")</f>
        <v/>
      </c>
      <c r="L5" s="2" t="str">
        <f>IF('Adjacent Counties'!L5="x",VLOOKUP('2013 0-64'!L$1,'2013 population'!$A$3:$E$102,4,FALSE),"")</f>
        <v/>
      </c>
      <c r="M5" s="2" t="str">
        <f>IF('Adjacent Counties'!M5="x",VLOOKUP('2013 0-64'!M$1,'2013 population'!$A$3:$E$102,4,FALSE),"")</f>
        <v/>
      </c>
      <c r="N5" s="2" t="str">
        <f>IF('Adjacent Counties'!N5="x",VLOOKUP('2013 0-64'!N$1,'2013 population'!$A$3:$E$102,4,FALSE),"")</f>
        <v/>
      </c>
      <c r="O5" s="2" t="str">
        <f>IF('Adjacent Counties'!O5="x",VLOOKUP('2013 0-64'!O$1,'2013 population'!$A$3:$E$102,4,FALSE),"")</f>
        <v/>
      </c>
      <c r="P5" s="2" t="str">
        <f>IF('Adjacent Counties'!P5="x",VLOOKUP('2013 0-64'!P$1,'2013 population'!$A$3:$E$102,4,FALSE),"")</f>
        <v/>
      </c>
      <c r="Q5" s="2" t="str">
        <f>IF('Adjacent Counties'!Q5="x",VLOOKUP('2013 0-64'!Q$1,'2013 population'!$A$3:$E$102,4,FALSE),"")</f>
        <v/>
      </c>
      <c r="R5" s="2" t="str">
        <f>IF('Adjacent Counties'!R5="x",VLOOKUP('2013 0-64'!R$1,'2013 population'!$A$3:$E$102,4,FALSE),"")</f>
        <v/>
      </c>
      <c r="S5" s="2" t="str">
        <f>IF('Adjacent Counties'!S5="x",VLOOKUP('2013 0-64'!S$1,'2013 population'!$A$3:$E$102,4,FALSE),"")</f>
        <v/>
      </c>
      <c r="T5" s="2" t="str">
        <f>IF('Adjacent Counties'!T5="x",VLOOKUP('2013 0-64'!T$1,'2013 population'!$A$3:$E$102,4,FALSE),"")</f>
        <v/>
      </c>
      <c r="U5" s="2" t="str">
        <f>IF('Adjacent Counties'!U5="x",VLOOKUP('2013 0-64'!U$1,'2013 population'!$A$3:$E$102,4,FALSE),"")</f>
        <v/>
      </c>
      <c r="V5" s="2" t="str">
        <f>IF('Adjacent Counties'!V5="x",VLOOKUP('2013 0-64'!V$1,'2013 population'!$A$3:$E$102,4,FALSE),"")</f>
        <v/>
      </c>
      <c r="W5" s="2" t="str">
        <f>IF('Adjacent Counties'!W5="x",VLOOKUP('2013 0-64'!W$1,'2013 population'!$A$3:$E$102,4,FALSE),"")</f>
        <v/>
      </c>
      <c r="X5" s="2" t="str">
        <f>IF('Adjacent Counties'!X5="x",VLOOKUP('2013 0-64'!X$1,'2013 population'!$A$3:$E$102,4,FALSE),"")</f>
        <v/>
      </c>
      <c r="Y5" s="2" t="str">
        <f>IF('Adjacent Counties'!Y5="x",VLOOKUP('2013 0-64'!Y$1,'2013 population'!$A$3:$E$102,4,FALSE),"")</f>
        <v/>
      </c>
      <c r="Z5" s="2" t="str">
        <f>IF('Adjacent Counties'!Z5="x",VLOOKUP('2013 0-64'!Z$1,'2013 population'!$A$3:$E$102,4,FALSE),"")</f>
        <v/>
      </c>
      <c r="AA5" s="2" t="str">
        <f>IF('Adjacent Counties'!AA5="x",VLOOKUP('2013 0-64'!AA$1,'2013 population'!$A$3:$E$102,4,FALSE),"")</f>
        <v/>
      </c>
      <c r="AB5" s="2" t="str">
        <f>IF('Adjacent Counties'!AB5="x",VLOOKUP('2013 0-64'!AB$1,'2013 population'!$A$3:$E$102,4,FALSE),"")</f>
        <v/>
      </c>
      <c r="AC5" s="2" t="str">
        <f>IF('Adjacent Counties'!AC5="x",VLOOKUP('2013 0-64'!AC$1,'2013 population'!$A$3:$E$102,4,FALSE),"")</f>
        <v/>
      </c>
      <c r="AD5" s="2" t="str">
        <f>IF('Adjacent Counties'!AD5="x",VLOOKUP('2013 0-64'!AD$1,'2013 population'!$A$3:$E$102,4,FALSE),"")</f>
        <v/>
      </c>
      <c r="AE5" s="2" t="str">
        <f>IF('Adjacent Counties'!AE5="x",VLOOKUP('2013 0-64'!AE$1,'2013 population'!$A$3:$E$102,4,FALSE),"")</f>
        <v/>
      </c>
      <c r="AF5" s="2" t="str">
        <f>IF('Adjacent Counties'!AF5="x",VLOOKUP('2013 0-64'!AF$1,'2013 population'!$A$3:$E$102,4,FALSE),"")</f>
        <v/>
      </c>
      <c r="AG5" s="2" t="str">
        <f>IF('Adjacent Counties'!AG5="x",VLOOKUP('2013 0-64'!AG$1,'2013 population'!$A$3:$E$102,4,FALSE),"")</f>
        <v/>
      </c>
      <c r="AH5" s="2" t="str">
        <f>IF('Adjacent Counties'!AH5="x",VLOOKUP('2013 0-64'!AH$1,'2013 population'!$A$3:$E$102,4,FALSE),"")</f>
        <v/>
      </c>
      <c r="AI5" s="2" t="str">
        <f>IF('Adjacent Counties'!AI5="x",VLOOKUP('2013 0-64'!AI$1,'2013 population'!$A$3:$E$102,4,FALSE),"")</f>
        <v/>
      </c>
      <c r="AJ5" s="2" t="str">
        <f>IF('Adjacent Counties'!AJ5="x",VLOOKUP('2013 0-64'!AJ$1,'2013 population'!$A$3:$E$102,4,FALSE),"")</f>
        <v/>
      </c>
      <c r="AK5" s="2" t="str">
        <f>IF('Adjacent Counties'!AK5="x",VLOOKUP('2013 0-64'!AK$1,'2013 population'!$A$3:$E$102,4,FALSE),"")</f>
        <v/>
      </c>
      <c r="AL5" s="2" t="str">
        <f>IF('Adjacent Counties'!AL5="x",VLOOKUP('2013 0-64'!AL$1,'2013 population'!$A$3:$E$102,4,FALSE),"")</f>
        <v/>
      </c>
      <c r="AM5" s="2" t="str">
        <f>IF('Adjacent Counties'!AM5="x",VLOOKUP('2013 0-64'!AM$1,'2013 population'!$A$3:$E$102,4,FALSE),"")</f>
        <v/>
      </c>
      <c r="AN5" s="2" t="str">
        <f>IF('Adjacent Counties'!AN5="x",VLOOKUP('2013 0-64'!AN$1,'2013 population'!$A$3:$E$102,4,FALSE),"")</f>
        <v/>
      </c>
      <c r="AO5" s="2" t="str">
        <f>IF('Adjacent Counties'!AO5="x",VLOOKUP('2013 0-64'!AO$1,'2013 population'!$A$3:$E$102,4,FALSE),"")</f>
        <v/>
      </c>
      <c r="AP5" s="2" t="str">
        <f>IF('Adjacent Counties'!AP5="x",VLOOKUP('2013 0-64'!AP$1,'2013 population'!$A$3:$E$102,4,FALSE),"")</f>
        <v/>
      </c>
      <c r="AQ5" s="2" t="str">
        <f>IF('Adjacent Counties'!AQ5="x",VLOOKUP('2013 0-64'!AQ$1,'2013 population'!$A$3:$E$102,4,FALSE),"")</f>
        <v/>
      </c>
      <c r="AR5" s="2" t="str">
        <f>IF('Adjacent Counties'!AR5="x",VLOOKUP('2013 0-64'!AR$1,'2013 population'!$A$3:$E$102,4,FALSE),"")</f>
        <v/>
      </c>
      <c r="AS5" s="2" t="str">
        <f>IF('Adjacent Counties'!AS5="x",VLOOKUP('2013 0-64'!AS$1,'2013 population'!$A$3:$E$102,4,FALSE),"")</f>
        <v/>
      </c>
      <c r="AT5" s="2" t="str">
        <f>IF('Adjacent Counties'!AT5="x",VLOOKUP('2013 0-64'!AT$1,'2013 population'!$A$3:$E$102,4,FALSE),"")</f>
        <v/>
      </c>
      <c r="AU5" s="2" t="str">
        <f>IF('Adjacent Counties'!AU5="x",VLOOKUP('2013 0-64'!AU$1,'2013 population'!$A$3:$E$102,4,FALSE),"")</f>
        <v/>
      </c>
      <c r="AV5" s="2" t="str">
        <f>IF('Adjacent Counties'!AV5="x",VLOOKUP('2013 0-64'!AV$1,'2013 population'!$A$3:$E$102,4,FALSE),"")</f>
        <v/>
      </c>
      <c r="AW5" s="2" t="str">
        <f>IF('Adjacent Counties'!AW5="x",VLOOKUP('2013 0-64'!AW$1,'2013 population'!$A$3:$E$102,4,FALSE),"")</f>
        <v/>
      </c>
      <c r="AX5" s="2" t="str">
        <f>IF('Adjacent Counties'!AX5="x",VLOOKUP('2013 0-64'!AX$1,'2013 population'!$A$3:$E$102,4,FALSE),"")</f>
        <v/>
      </c>
      <c r="AY5" s="2" t="str">
        <f>IF('Adjacent Counties'!AY5="x",VLOOKUP('2013 0-64'!AY$1,'2013 population'!$A$3:$E$102,4,FALSE),"")</f>
        <v/>
      </c>
      <c r="AZ5" s="2" t="str">
        <f>IF('Adjacent Counties'!AZ5="x",VLOOKUP('2013 0-64'!AZ$1,'2013 population'!$A$3:$E$102,4,FALSE),"")</f>
        <v/>
      </c>
      <c r="BA5" s="2" t="str">
        <f>IF('Adjacent Counties'!BA5="x",VLOOKUP('2013 0-64'!BA$1,'2013 population'!$A$3:$E$102,4,FALSE),"")</f>
        <v/>
      </c>
      <c r="BB5" s="2" t="str">
        <f>IF('Adjacent Counties'!BB5="x",VLOOKUP('2013 0-64'!BB$1,'2013 population'!$A$3:$E$102,4,FALSE),"")</f>
        <v/>
      </c>
      <c r="BC5" s="2" t="str">
        <f>IF('Adjacent Counties'!BC5="x",VLOOKUP('2013 0-64'!BC$1,'2013 population'!$A$3:$E$102,4,FALSE),"")</f>
        <v/>
      </c>
      <c r="BD5" s="2" t="str">
        <f>IF('Adjacent Counties'!BD5="x",VLOOKUP('2013 0-64'!BD$1,'2013 population'!$A$3:$E$102,4,FALSE),"")</f>
        <v/>
      </c>
      <c r="BE5" s="2" t="str">
        <f>IF('Adjacent Counties'!BE5="x",VLOOKUP('2013 0-64'!BE$1,'2013 population'!$A$3:$E$102,4,FALSE),"")</f>
        <v/>
      </c>
      <c r="BF5" s="2" t="str">
        <f>IF('Adjacent Counties'!BF5="x",VLOOKUP('2013 0-64'!BF$1,'2013 population'!$A$3:$E$102,4,FALSE),"")</f>
        <v/>
      </c>
      <c r="BG5" s="2" t="str">
        <f>IF('Adjacent Counties'!BG5="x",VLOOKUP('2013 0-64'!BG$1,'2013 population'!$A$3:$E$102,4,FALSE),"")</f>
        <v/>
      </c>
      <c r="BH5" s="2" t="str">
        <f>IF('Adjacent Counties'!BH5="x",VLOOKUP('2013 0-64'!BH$1,'2013 population'!$A$3:$E$102,4,FALSE),"")</f>
        <v/>
      </c>
      <c r="BI5" s="2" t="str">
        <f>IF('Adjacent Counties'!BI5="x",VLOOKUP('2013 0-64'!BI$1,'2013 population'!$A$3:$E$102,4,FALSE),"")</f>
        <v/>
      </c>
      <c r="BJ5" s="2" t="str">
        <f>IF('Adjacent Counties'!BJ5="x",VLOOKUP('2013 0-64'!BJ$1,'2013 population'!$A$3:$E$102,4,FALSE),"")</f>
        <v/>
      </c>
      <c r="BK5" s="2" t="str">
        <f>IF('Adjacent Counties'!BK5="x",VLOOKUP('2013 0-64'!BK$1,'2013 population'!$A$3:$E$102,4,FALSE),"")</f>
        <v/>
      </c>
      <c r="BL5" s="2" t="str">
        <f>IF('Adjacent Counties'!BL5="x",VLOOKUP('2013 0-64'!BL$1,'2013 population'!$A$3:$E$102,4,FALSE),"")</f>
        <v/>
      </c>
      <c r="BM5" s="2" t="str">
        <f>IF('Adjacent Counties'!BM5="x",VLOOKUP('2013 0-64'!BM$1,'2013 population'!$A$3:$E$102,4,FALSE),"")</f>
        <v/>
      </c>
      <c r="BN5" s="2" t="str">
        <f>IF('Adjacent Counties'!BN5="x",VLOOKUP('2013 0-64'!BN$1,'2013 population'!$A$3:$E$102,4,FALSE),"")</f>
        <v/>
      </c>
      <c r="BO5" s="2" t="str">
        <f>IF('Adjacent Counties'!BO5="x",VLOOKUP('2013 0-64'!BO$1,'2013 population'!$A$3:$E$102,4,FALSE),"")</f>
        <v/>
      </c>
      <c r="BP5" s="2" t="str">
        <f>IF('Adjacent Counties'!BP5="x",VLOOKUP('2013 0-64'!BP$1,'2013 population'!$A$3:$E$102,4,FALSE),"")</f>
        <v/>
      </c>
      <c r="BQ5" s="2" t="str">
        <f>IF('Adjacent Counties'!BQ5="x",VLOOKUP('2013 0-64'!BQ$1,'2013 population'!$A$3:$E$102,4,FALSE),"")</f>
        <v/>
      </c>
      <c r="BR5" s="2" t="str">
        <f>IF('Adjacent Counties'!BR5="x",VLOOKUP('2013 0-64'!BR$1,'2013 population'!$A$3:$E$102,4,FALSE),"")</f>
        <v/>
      </c>
      <c r="BS5" s="2" t="str">
        <f>IF('Adjacent Counties'!BS5="x",VLOOKUP('2013 0-64'!BS$1,'2013 population'!$A$3:$E$102,4,FALSE),"")</f>
        <v/>
      </c>
      <c r="BT5" s="2" t="str">
        <f>IF('Adjacent Counties'!BT5="x",VLOOKUP('2013 0-64'!BT$1,'2013 population'!$A$3:$E$102,4,FALSE),"")</f>
        <v/>
      </c>
      <c r="BU5" s="2" t="str">
        <f>IF('Adjacent Counties'!BU5="x",VLOOKUP('2013 0-64'!BU$1,'2013 population'!$A$3:$E$102,4,FALSE),"")</f>
        <v/>
      </c>
      <c r="BV5" s="2" t="str">
        <f>IF('Adjacent Counties'!BV5="x",VLOOKUP('2013 0-64'!BV$1,'2013 population'!$A$3:$E$102,4,FALSE),"")</f>
        <v/>
      </c>
      <c r="BW5" s="2" t="str">
        <f>IF('Adjacent Counties'!BW5="x",VLOOKUP('2013 0-64'!BW$1,'2013 population'!$A$3:$E$102,4,FALSE),"")</f>
        <v/>
      </c>
      <c r="BX5" s="2" t="str">
        <f>IF('Adjacent Counties'!BX5="x",VLOOKUP('2013 0-64'!BX$1,'2013 population'!$A$3:$E$102,4,FALSE),"")</f>
        <v/>
      </c>
      <c r="BY5" s="2" t="str">
        <f>IF('Adjacent Counties'!BY5="x",VLOOKUP('2013 0-64'!BY$1,'2013 population'!$A$3:$E$102,4,FALSE),"")</f>
        <v/>
      </c>
      <c r="BZ5" s="2">
        <f>IF('Adjacent Counties'!BZ5="x",VLOOKUP('2013 0-64'!BZ$1,'2013 population'!$A$3:$E$102,4,FALSE),"")</f>
        <v>2154</v>
      </c>
      <c r="CA5" s="2" t="str">
        <f>IF('Adjacent Counties'!CA5="x",VLOOKUP('2013 0-64'!CA$1,'2013 population'!$A$3:$E$102,4,FALSE),"")</f>
        <v/>
      </c>
      <c r="CB5" s="2" t="str">
        <f>IF('Adjacent Counties'!CB5="x",VLOOKUP('2013 0-64'!CB$1,'2013 population'!$A$3:$E$102,4,FALSE),"")</f>
        <v/>
      </c>
      <c r="CC5" s="2" t="str">
        <f>IF('Adjacent Counties'!CC5="x",VLOOKUP('2013 0-64'!CC$1,'2013 population'!$A$3:$E$102,4,FALSE),"")</f>
        <v/>
      </c>
      <c r="CD5" s="2" t="str">
        <f>IF('Adjacent Counties'!CD5="x",VLOOKUP('2013 0-64'!CD$1,'2013 population'!$A$3:$E$102,4,FALSE),"")</f>
        <v/>
      </c>
      <c r="CE5" s="2" t="str">
        <f>IF('Adjacent Counties'!CE5="x",VLOOKUP('2013 0-64'!CE$1,'2013 population'!$A$3:$E$102,4,FALSE),"")</f>
        <v/>
      </c>
      <c r="CF5" s="2" t="str">
        <f>IF('Adjacent Counties'!CF5="x",VLOOKUP('2013 0-64'!CF$1,'2013 population'!$A$3:$E$102,4,FALSE),"")</f>
        <v/>
      </c>
      <c r="CG5" s="2">
        <f>IF('Adjacent Counties'!CG5="x",VLOOKUP('2013 0-64'!CG$1,'2013 population'!$A$3:$E$102,4,FALSE),"")</f>
        <v>3154</v>
      </c>
      <c r="CH5" s="2" t="str">
        <f>IF('Adjacent Counties'!CH5="x",VLOOKUP('2013 0-64'!CH$1,'2013 population'!$A$3:$E$102,4,FALSE),"")</f>
        <v/>
      </c>
      <c r="CI5" s="2" t="str">
        <f>IF('Adjacent Counties'!CI5="x",VLOOKUP('2013 0-64'!CI$1,'2013 population'!$A$3:$E$102,4,FALSE),"")</f>
        <v/>
      </c>
      <c r="CJ5" s="2" t="str">
        <f>IF('Adjacent Counties'!CJ5="x",VLOOKUP('2013 0-64'!CJ$1,'2013 population'!$A$3:$E$102,4,FALSE),"")</f>
        <v/>
      </c>
      <c r="CK5" s="2" t="str">
        <f>IF('Adjacent Counties'!CK5="x",VLOOKUP('2013 0-64'!CK$1,'2013 population'!$A$3:$E$102,4,FALSE),"")</f>
        <v/>
      </c>
      <c r="CL5" s="2" t="str">
        <f>IF('Adjacent Counties'!CL5="x",VLOOKUP('2013 0-64'!CL$1,'2013 population'!$A$3:$E$102,4,FALSE),"")</f>
        <v/>
      </c>
      <c r="CM5" s="2">
        <f>IF('Adjacent Counties'!CM5="x",VLOOKUP('2013 0-64'!CM$1,'2013 population'!$A$3:$E$102,4,FALSE),"")</f>
        <v>6230</v>
      </c>
      <c r="CN5" s="2" t="str">
        <f>IF('Adjacent Counties'!CN5="x",VLOOKUP('2013 0-64'!CN$1,'2013 population'!$A$3:$E$102,4,FALSE),"")</f>
        <v/>
      </c>
      <c r="CO5" s="2" t="str">
        <f>IF('Adjacent Counties'!CO5="x",VLOOKUP('2013 0-64'!CO$1,'2013 population'!$A$3:$E$102,4,FALSE),"")</f>
        <v/>
      </c>
      <c r="CP5" s="2" t="str">
        <f>IF('Adjacent Counties'!CP5="x",VLOOKUP('2013 0-64'!CP$1,'2013 population'!$A$3:$E$102,4,FALSE),"")</f>
        <v/>
      </c>
      <c r="CQ5" s="2" t="str">
        <f>IF('Adjacent Counties'!CQ5="x",VLOOKUP('2013 0-64'!CQ$1,'2013 population'!$A$3:$E$102,4,FALSE),"")</f>
        <v/>
      </c>
      <c r="CR5" s="2" t="str">
        <f>IF('Adjacent Counties'!CR5="x",VLOOKUP('2013 0-64'!CR$1,'2013 population'!$A$3:$E$102,4,FALSE),"")</f>
        <v/>
      </c>
      <c r="CS5" s="2" t="str">
        <f>IF('Adjacent Counties'!CS5="x",VLOOKUP('2013 0-64'!CS$1,'2013 population'!$A$3:$E$102,4,FALSE),"")</f>
        <v/>
      </c>
      <c r="CT5" s="2" t="str">
        <f>IF('Adjacent Counties'!CT5="x",VLOOKUP('2013 0-64'!CT$1,'2013 population'!$A$3:$E$102,4,FALSE),"")</f>
        <v/>
      </c>
      <c r="CU5" s="2" t="str">
        <f>IF('Adjacent Counties'!CU5="x",VLOOKUP('2013 0-64'!CU$1,'2013 population'!$A$3:$E$102,4,FALSE),"")</f>
        <v/>
      </c>
      <c r="CV5" s="2" t="str">
        <f>IF('Adjacent Counties'!CV5="x",VLOOKUP('2013 0-64'!CV$1,'2013 population'!$A$3:$E$102,4,FALSE),"")</f>
        <v/>
      </c>
      <c r="CW5" s="2" t="str">
        <f>IF('Adjacent Counties'!CW5="x",VLOOKUP('2013 0-64'!CW$1,'2013 population'!$A$3:$E$102,4,FALSE),"")</f>
        <v/>
      </c>
      <c r="CX5" s="2">
        <f t="shared" si="0"/>
        <v>12726</v>
      </c>
      <c r="CY5" s="2">
        <f>SUMIF('Residents by Age'!B$2:B$422,"="&amp;'2013 0-64'!A5,'Residents by Age'!F$2:F$422)</f>
        <v>39</v>
      </c>
      <c r="CZ5" s="9">
        <f t="shared" si="1"/>
        <v>3.0645921735030646</v>
      </c>
    </row>
    <row r="6" spans="1:104">
      <c r="A6" s="3" t="s">
        <v>4</v>
      </c>
      <c r="B6" s="2" t="str">
        <f>IF('Adjacent Counties'!B6="x",VLOOKUP('2013 0-64'!B$1,'2013 population'!$A$3:$E$102,4,FALSE),"")</f>
        <v/>
      </c>
      <c r="C6" s="2" t="str">
        <f>IF('Adjacent Counties'!C6="x",VLOOKUP('2013 0-64'!C$1,'2013 population'!$A$3:$E$102,4,FALSE),"")</f>
        <v/>
      </c>
      <c r="D6" s="2">
        <f>IF('Adjacent Counties'!D6="x",VLOOKUP('2013 0-64'!D$1,'2013 population'!$A$3:$E$102,4,FALSE),"")</f>
        <v>812</v>
      </c>
      <c r="E6" s="2" t="str">
        <f>IF('Adjacent Counties'!E6="x",VLOOKUP('2013 0-64'!E$1,'2013 population'!$A$3:$E$102,4,FALSE),"")</f>
        <v/>
      </c>
      <c r="F6" s="2">
        <f>IF('Adjacent Counties'!F6="x",VLOOKUP('2013 0-64'!F$1,'2013 population'!$A$3:$E$102,4,FALSE),"")</f>
        <v>1876</v>
      </c>
      <c r="G6" s="2" t="str">
        <f>IF('Adjacent Counties'!G6="x",VLOOKUP('2013 0-64'!G$1,'2013 population'!$A$3:$E$102,4,FALSE),"")</f>
        <v/>
      </c>
      <c r="H6" s="2" t="str">
        <f>IF('Adjacent Counties'!H6="x",VLOOKUP('2013 0-64'!H$1,'2013 population'!$A$3:$E$102,4,FALSE),"")</f>
        <v/>
      </c>
      <c r="I6" s="2" t="str">
        <f>IF('Adjacent Counties'!I6="x",VLOOKUP('2013 0-64'!I$1,'2013 population'!$A$3:$E$102,4,FALSE),"")</f>
        <v/>
      </c>
      <c r="J6" s="2" t="str">
        <f>IF('Adjacent Counties'!J6="x",VLOOKUP('2013 0-64'!J$1,'2013 population'!$A$3:$E$102,4,FALSE),"")</f>
        <v/>
      </c>
      <c r="K6" s="2" t="str">
        <f>IF('Adjacent Counties'!K6="x",VLOOKUP('2013 0-64'!K$1,'2013 population'!$A$3:$E$102,4,FALSE),"")</f>
        <v/>
      </c>
      <c r="L6" s="2" t="str">
        <f>IF('Adjacent Counties'!L6="x",VLOOKUP('2013 0-64'!L$1,'2013 population'!$A$3:$E$102,4,FALSE),"")</f>
        <v/>
      </c>
      <c r="M6" s="2" t="str">
        <f>IF('Adjacent Counties'!M6="x",VLOOKUP('2013 0-64'!M$1,'2013 population'!$A$3:$E$102,4,FALSE),"")</f>
        <v/>
      </c>
      <c r="N6" s="2" t="str">
        <f>IF('Adjacent Counties'!N6="x",VLOOKUP('2013 0-64'!N$1,'2013 population'!$A$3:$E$102,4,FALSE),"")</f>
        <v/>
      </c>
      <c r="O6" s="2" t="str">
        <f>IF('Adjacent Counties'!O6="x",VLOOKUP('2013 0-64'!O$1,'2013 population'!$A$3:$E$102,4,FALSE),"")</f>
        <v/>
      </c>
      <c r="P6" s="2" t="str">
        <f>IF('Adjacent Counties'!P6="x",VLOOKUP('2013 0-64'!P$1,'2013 population'!$A$3:$E$102,4,FALSE),"")</f>
        <v/>
      </c>
      <c r="Q6" s="2" t="str">
        <f>IF('Adjacent Counties'!Q6="x",VLOOKUP('2013 0-64'!Q$1,'2013 population'!$A$3:$E$102,4,FALSE),"")</f>
        <v/>
      </c>
      <c r="R6" s="2" t="str">
        <f>IF('Adjacent Counties'!R6="x",VLOOKUP('2013 0-64'!R$1,'2013 population'!$A$3:$E$102,4,FALSE),"")</f>
        <v/>
      </c>
      <c r="S6" s="2" t="str">
        <f>IF('Adjacent Counties'!S6="x",VLOOKUP('2013 0-64'!S$1,'2013 population'!$A$3:$E$102,4,FALSE),"")</f>
        <v/>
      </c>
      <c r="T6" s="2" t="str">
        <f>IF('Adjacent Counties'!T6="x",VLOOKUP('2013 0-64'!T$1,'2013 population'!$A$3:$E$102,4,FALSE),"")</f>
        <v/>
      </c>
      <c r="U6" s="2" t="str">
        <f>IF('Adjacent Counties'!U6="x",VLOOKUP('2013 0-64'!U$1,'2013 population'!$A$3:$E$102,4,FALSE),"")</f>
        <v/>
      </c>
      <c r="V6" s="2" t="str">
        <f>IF('Adjacent Counties'!V6="x",VLOOKUP('2013 0-64'!V$1,'2013 population'!$A$3:$E$102,4,FALSE),"")</f>
        <v/>
      </c>
      <c r="W6" s="2" t="str">
        <f>IF('Adjacent Counties'!W6="x",VLOOKUP('2013 0-64'!W$1,'2013 population'!$A$3:$E$102,4,FALSE),"")</f>
        <v/>
      </c>
      <c r="X6" s="2" t="str">
        <f>IF('Adjacent Counties'!X6="x",VLOOKUP('2013 0-64'!X$1,'2013 population'!$A$3:$E$102,4,FALSE),"")</f>
        <v/>
      </c>
      <c r="Y6" s="2" t="str">
        <f>IF('Adjacent Counties'!Y6="x",VLOOKUP('2013 0-64'!Y$1,'2013 population'!$A$3:$E$102,4,FALSE),"")</f>
        <v/>
      </c>
      <c r="Z6" s="2" t="str">
        <f>IF('Adjacent Counties'!Z6="x",VLOOKUP('2013 0-64'!Z$1,'2013 population'!$A$3:$E$102,4,FALSE),"")</f>
        <v/>
      </c>
      <c r="AA6" s="2" t="str">
        <f>IF('Adjacent Counties'!AA6="x",VLOOKUP('2013 0-64'!AA$1,'2013 population'!$A$3:$E$102,4,FALSE),"")</f>
        <v/>
      </c>
      <c r="AB6" s="2" t="str">
        <f>IF('Adjacent Counties'!AB6="x",VLOOKUP('2013 0-64'!AB$1,'2013 population'!$A$3:$E$102,4,FALSE),"")</f>
        <v/>
      </c>
      <c r="AC6" s="2" t="str">
        <f>IF('Adjacent Counties'!AC6="x",VLOOKUP('2013 0-64'!AC$1,'2013 population'!$A$3:$E$102,4,FALSE),"")</f>
        <v/>
      </c>
      <c r="AD6" s="2" t="str">
        <f>IF('Adjacent Counties'!AD6="x",VLOOKUP('2013 0-64'!AD$1,'2013 population'!$A$3:$E$102,4,FALSE),"")</f>
        <v/>
      </c>
      <c r="AE6" s="2" t="str">
        <f>IF('Adjacent Counties'!AE6="x",VLOOKUP('2013 0-64'!AE$1,'2013 population'!$A$3:$E$102,4,FALSE),"")</f>
        <v/>
      </c>
      <c r="AF6" s="2" t="str">
        <f>IF('Adjacent Counties'!AF6="x",VLOOKUP('2013 0-64'!AF$1,'2013 population'!$A$3:$E$102,4,FALSE),"")</f>
        <v/>
      </c>
      <c r="AG6" s="2" t="str">
        <f>IF('Adjacent Counties'!AG6="x",VLOOKUP('2013 0-64'!AG$1,'2013 population'!$A$3:$E$102,4,FALSE),"")</f>
        <v/>
      </c>
      <c r="AH6" s="2" t="str">
        <f>IF('Adjacent Counties'!AH6="x",VLOOKUP('2013 0-64'!AH$1,'2013 population'!$A$3:$E$102,4,FALSE),"")</f>
        <v/>
      </c>
      <c r="AI6" s="2" t="str">
        <f>IF('Adjacent Counties'!AI6="x",VLOOKUP('2013 0-64'!AI$1,'2013 population'!$A$3:$E$102,4,FALSE),"")</f>
        <v/>
      </c>
      <c r="AJ6" s="2" t="str">
        <f>IF('Adjacent Counties'!AJ6="x",VLOOKUP('2013 0-64'!AJ$1,'2013 population'!$A$3:$E$102,4,FALSE),"")</f>
        <v/>
      </c>
      <c r="AK6" s="2" t="str">
        <f>IF('Adjacent Counties'!AK6="x",VLOOKUP('2013 0-64'!AK$1,'2013 population'!$A$3:$E$102,4,FALSE),"")</f>
        <v/>
      </c>
      <c r="AL6" s="2" t="str">
        <f>IF('Adjacent Counties'!AL6="x",VLOOKUP('2013 0-64'!AL$1,'2013 population'!$A$3:$E$102,4,FALSE),"")</f>
        <v/>
      </c>
      <c r="AM6" s="2" t="str">
        <f>IF('Adjacent Counties'!AM6="x",VLOOKUP('2013 0-64'!AM$1,'2013 population'!$A$3:$E$102,4,FALSE),"")</f>
        <v/>
      </c>
      <c r="AN6" s="2" t="str">
        <f>IF('Adjacent Counties'!AN6="x",VLOOKUP('2013 0-64'!AN$1,'2013 population'!$A$3:$E$102,4,FALSE),"")</f>
        <v/>
      </c>
      <c r="AO6" s="2" t="str">
        <f>IF('Adjacent Counties'!AO6="x",VLOOKUP('2013 0-64'!AO$1,'2013 population'!$A$3:$E$102,4,FALSE),"")</f>
        <v/>
      </c>
      <c r="AP6" s="2" t="str">
        <f>IF('Adjacent Counties'!AP6="x",VLOOKUP('2013 0-64'!AP$1,'2013 population'!$A$3:$E$102,4,FALSE),"")</f>
        <v/>
      </c>
      <c r="AQ6" s="2" t="str">
        <f>IF('Adjacent Counties'!AQ6="x",VLOOKUP('2013 0-64'!AQ$1,'2013 population'!$A$3:$E$102,4,FALSE),"")</f>
        <v/>
      </c>
      <c r="AR6" s="2" t="str">
        <f>IF('Adjacent Counties'!AR6="x",VLOOKUP('2013 0-64'!AR$1,'2013 population'!$A$3:$E$102,4,FALSE),"")</f>
        <v/>
      </c>
      <c r="AS6" s="2" t="str">
        <f>IF('Adjacent Counties'!AS6="x",VLOOKUP('2013 0-64'!AS$1,'2013 population'!$A$3:$E$102,4,FALSE),"")</f>
        <v/>
      </c>
      <c r="AT6" s="2" t="str">
        <f>IF('Adjacent Counties'!AT6="x",VLOOKUP('2013 0-64'!AT$1,'2013 population'!$A$3:$E$102,4,FALSE),"")</f>
        <v/>
      </c>
      <c r="AU6" s="2" t="str">
        <f>IF('Adjacent Counties'!AU6="x",VLOOKUP('2013 0-64'!AU$1,'2013 population'!$A$3:$E$102,4,FALSE),"")</f>
        <v/>
      </c>
      <c r="AV6" s="2" t="str">
        <f>IF('Adjacent Counties'!AV6="x",VLOOKUP('2013 0-64'!AV$1,'2013 population'!$A$3:$E$102,4,FALSE),"")</f>
        <v/>
      </c>
      <c r="AW6" s="2" t="str">
        <f>IF('Adjacent Counties'!AW6="x",VLOOKUP('2013 0-64'!AW$1,'2013 population'!$A$3:$E$102,4,FALSE),"")</f>
        <v/>
      </c>
      <c r="AX6" s="2" t="str">
        <f>IF('Adjacent Counties'!AX6="x",VLOOKUP('2013 0-64'!AX$1,'2013 population'!$A$3:$E$102,4,FALSE),"")</f>
        <v/>
      </c>
      <c r="AY6" s="2" t="str">
        <f>IF('Adjacent Counties'!AY6="x",VLOOKUP('2013 0-64'!AY$1,'2013 population'!$A$3:$E$102,4,FALSE),"")</f>
        <v/>
      </c>
      <c r="AZ6" s="2" t="str">
        <f>IF('Adjacent Counties'!AZ6="x",VLOOKUP('2013 0-64'!AZ$1,'2013 population'!$A$3:$E$102,4,FALSE),"")</f>
        <v/>
      </c>
      <c r="BA6" s="2" t="str">
        <f>IF('Adjacent Counties'!BA6="x",VLOOKUP('2013 0-64'!BA$1,'2013 population'!$A$3:$E$102,4,FALSE),"")</f>
        <v/>
      </c>
      <c r="BB6" s="2" t="str">
        <f>IF('Adjacent Counties'!BB6="x",VLOOKUP('2013 0-64'!BB$1,'2013 population'!$A$3:$E$102,4,FALSE),"")</f>
        <v/>
      </c>
      <c r="BC6" s="2" t="str">
        <f>IF('Adjacent Counties'!BC6="x",VLOOKUP('2013 0-64'!BC$1,'2013 population'!$A$3:$E$102,4,FALSE),"")</f>
        <v/>
      </c>
      <c r="BD6" s="2" t="str">
        <f>IF('Adjacent Counties'!BD6="x",VLOOKUP('2013 0-64'!BD$1,'2013 population'!$A$3:$E$102,4,FALSE),"")</f>
        <v/>
      </c>
      <c r="BE6" s="2" t="str">
        <f>IF('Adjacent Counties'!BE6="x",VLOOKUP('2013 0-64'!BE$1,'2013 population'!$A$3:$E$102,4,FALSE),"")</f>
        <v/>
      </c>
      <c r="BF6" s="2" t="str">
        <f>IF('Adjacent Counties'!BF6="x",VLOOKUP('2013 0-64'!BF$1,'2013 population'!$A$3:$E$102,4,FALSE),"")</f>
        <v/>
      </c>
      <c r="BG6" s="2" t="str">
        <f>IF('Adjacent Counties'!BG6="x",VLOOKUP('2013 0-64'!BG$1,'2013 population'!$A$3:$E$102,4,FALSE),"")</f>
        <v/>
      </c>
      <c r="BH6" s="2" t="str">
        <f>IF('Adjacent Counties'!BH6="x",VLOOKUP('2013 0-64'!BH$1,'2013 population'!$A$3:$E$102,4,FALSE),"")</f>
        <v/>
      </c>
      <c r="BI6" s="2" t="str">
        <f>IF('Adjacent Counties'!BI6="x",VLOOKUP('2013 0-64'!BI$1,'2013 population'!$A$3:$E$102,4,FALSE),"")</f>
        <v/>
      </c>
      <c r="BJ6" s="2" t="str">
        <f>IF('Adjacent Counties'!BJ6="x",VLOOKUP('2013 0-64'!BJ$1,'2013 population'!$A$3:$E$102,4,FALSE),"")</f>
        <v/>
      </c>
      <c r="BK6" s="2" t="str">
        <f>IF('Adjacent Counties'!BK6="x",VLOOKUP('2013 0-64'!BK$1,'2013 population'!$A$3:$E$102,4,FALSE),"")</f>
        <v/>
      </c>
      <c r="BL6" s="2" t="str">
        <f>IF('Adjacent Counties'!BL6="x",VLOOKUP('2013 0-64'!BL$1,'2013 population'!$A$3:$E$102,4,FALSE),"")</f>
        <v/>
      </c>
      <c r="BM6" s="2" t="str">
        <f>IF('Adjacent Counties'!BM6="x",VLOOKUP('2013 0-64'!BM$1,'2013 population'!$A$3:$E$102,4,FALSE),"")</f>
        <v/>
      </c>
      <c r="BN6" s="2" t="str">
        <f>IF('Adjacent Counties'!BN6="x",VLOOKUP('2013 0-64'!BN$1,'2013 population'!$A$3:$E$102,4,FALSE),"")</f>
        <v/>
      </c>
      <c r="BO6" s="2" t="str">
        <f>IF('Adjacent Counties'!BO6="x",VLOOKUP('2013 0-64'!BO$1,'2013 population'!$A$3:$E$102,4,FALSE),"")</f>
        <v/>
      </c>
      <c r="BP6" s="2" t="str">
        <f>IF('Adjacent Counties'!BP6="x",VLOOKUP('2013 0-64'!BP$1,'2013 population'!$A$3:$E$102,4,FALSE),"")</f>
        <v/>
      </c>
      <c r="BQ6" s="2" t="str">
        <f>IF('Adjacent Counties'!BQ6="x",VLOOKUP('2013 0-64'!BQ$1,'2013 population'!$A$3:$E$102,4,FALSE),"")</f>
        <v/>
      </c>
      <c r="BR6" s="2" t="str">
        <f>IF('Adjacent Counties'!BR6="x",VLOOKUP('2013 0-64'!BR$1,'2013 population'!$A$3:$E$102,4,FALSE),"")</f>
        <v/>
      </c>
      <c r="BS6" s="2" t="str">
        <f>IF('Adjacent Counties'!BS6="x",VLOOKUP('2013 0-64'!BS$1,'2013 population'!$A$3:$E$102,4,FALSE),"")</f>
        <v/>
      </c>
      <c r="BT6" s="2" t="str">
        <f>IF('Adjacent Counties'!BT6="x",VLOOKUP('2013 0-64'!BT$1,'2013 population'!$A$3:$E$102,4,FALSE),"")</f>
        <v/>
      </c>
      <c r="BU6" s="2" t="str">
        <f>IF('Adjacent Counties'!BU6="x",VLOOKUP('2013 0-64'!BU$1,'2013 population'!$A$3:$E$102,4,FALSE),"")</f>
        <v/>
      </c>
      <c r="BV6" s="2" t="str">
        <f>IF('Adjacent Counties'!BV6="x",VLOOKUP('2013 0-64'!BV$1,'2013 population'!$A$3:$E$102,4,FALSE),"")</f>
        <v/>
      </c>
      <c r="BW6" s="2" t="str">
        <f>IF('Adjacent Counties'!BW6="x",VLOOKUP('2013 0-64'!BW$1,'2013 population'!$A$3:$E$102,4,FALSE),"")</f>
        <v/>
      </c>
      <c r="BX6" s="2" t="str">
        <f>IF('Adjacent Counties'!BX6="x",VLOOKUP('2013 0-64'!BX$1,'2013 population'!$A$3:$E$102,4,FALSE),"")</f>
        <v/>
      </c>
      <c r="BY6" s="2" t="str">
        <f>IF('Adjacent Counties'!BY6="x",VLOOKUP('2013 0-64'!BY$1,'2013 population'!$A$3:$E$102,4,FALSE),"")</f>
        <v/>
      </c>
      <c r="BZ6" s="2" t="str">
        <f>IF('Adjacent Counties'!BZ6="x",VLOOKUP('2013 0-64'!BZ$1,'2013 population'!$A$3:$E$102,4,FALSE),"")</f>
        <v/>
      </c>
      <c r="CA6" s="2" t="str">
        <f>IF('Adjacent Counties'!CA6="x",VLOOKUP('2013 0-64'!CA$1,'2013 population'!$A$3:$E$102,4,FALSE),"")</f>
        <v/>
      </c>
      <c r="CB6" s="2" t="str">
        <f>IF('Adjacent Counties'!CB6="x",VLOOKUP('2013 0-64'!CB$1,'2013 population'!$A$3:$E$102,4,FALSE),"")</f>
        <v/>
      </c>
      <c r="CC6" s="2" t="str">
        <f>IF('Adjacent Counties'!CC6="x",VLOOKUP('2013 0-64'!CC$1,'2013 population'!$A$3:$E$102,4,FALSE),"")</f>
        <v/>
      </c>
      <c r="CD6" s="2" t="str">
        <f>IF('Adjacent Counties'!CD6="x",VLOOKUP('2013 0-64'!CD$1,'2013 population'!$A$3:$E$102,4,FALSE),"")</f>
        <v/>
      </c>
      <c r="CE6" s="2" t="str">
        <f>IF('Adjacent Counties'!CE6="x",VLOOKUP('2013 0-64'!CE$1,'2013 population'!$A$3:$E$102,4,FALSE),"")</f>
        <v/>
      </c>
      <c r="CF6" s="2" t="str">
        <f>IF('Adjacent Counties'!CF6="x",VLOOKUP('2013 0-64'!CF$1,'2013 population'!$A$3:$E$102,4,FALSE),"")</f>
        <v/>
      </c>
      <c r="CG6" s="2" t="str">
        <f>IF('Adjacent Counties'!CG6="x",VLOOKUP('2013 0-64'!CG$1,'2013 population'!$A$3:$E$102,4,FALSE),"")</f>
        <v/>
      </c>
      <c r="CH6" s="2" t="str">
        <f>IF('Adjacent Counties'!CH6="x",VLOOKUP('2013 0-64'!CH$1,'2013 population'!$A$3:$E$102,4,FALSE),"")</f>
        <v/>
      </c>
      <c r="CI6" s="2" t="str">
        <f>IF('Adjacent Counties'!CI6="x",VLOOKUP('2013 0-64'!CI$1,'2013 population'!$A$3:$E$102,4,FALSE),"")</f>
        <v/>
      </c>
      <c r="CJ6" s="2" t="str">
        <f>IF('Adjacent Counties'!CJ6="x",VLOOKUP('2013 0-64'!CJ$1,'2013 population'!$A$3:$E$102,4,FALSE),"")</f>
        <v/>
      </c>
      <c r="CK6" s="2" t="str">
        <f>IF('Adjacent Counties'!CK6="x",VLOOKUP('2013 0-64'!CK$1,'2013 population'!$A$3:$E$102,4,FALSE),"")</f>
        <v/>
      </c>
      <c r="CL6" s="2" t="str">
        <f>IF('Adjacent Counties'!CL6="x",VLOOKUP('2013 0-64'!CL$1,'2013 population'!$A$3:$E$102,4,FALSE),"")</f>
        <v/>
      </c>
      <c r="CM6" s="2" t="str">
        <f>IF('Adjacent Counties'!CM6="x",VLOOKUP('2013 0-64'!CM$1,'2013 population'!$A$3:$E$102,4,FALSE),"")</f>
        <v/>
      </c>
      <c r="CN6" s="2" t="str">
        <f>IF('Adjacent Counties'!CN6="x",VLOOKUP('2013 0-64'!CN$1,'2013 population'!$A$3:$E$102,4,FALSE),"")</f>
        <v/>
      </c>
      <c r="CO6" s="2" t="str">
        <f>IF('Adjacent Counties'!CO6="x",VLOOKUP('2013 0-64'!CO$1,'2013 population'!$A$3:$E$102,4,FALSE),"")</f>
        <v/>
      </c>
      <c r="CP6" s="2" t="str">
        <f>IF('Adjacent Counties'!CP6="x",VLOOKUP('2013 0-64'!CP$1,'2013 population'!$A$3:$E$102,4,FALSE),"")</f>
        <v/>
      </c>
      <c r="CQ6" s="2" t="str">
        <f>IF('Adjacent Counties'!CQ6="x",VLOOKUP('2013 0-64'!CQ$1,'2013 population'!$A$3:$E$102,4,FALSE),"")</f>
        <v/>
      </c>
      <c r="CR6" s="2">
        <f>IF('Adjacent Counties'!CR6="x",VLOOKUP('2013 0-64'!CR$1,'2013 population'!$A$3:$E$102,4,FALSE),"")</f>
        <v>2078</v>
      </c>
      <c r="CS6" s="2" t="str">
        <f>IF('Adjacent Counties'!CS6="x",VLOOKUP('2013 0-64'!CS$1,'2013 population'!$A$3:$E$102,4,FALSE),"")</f>
        <v/>
      </c>
      <c r="CT6" s="2">
        <f>IF('Adjacent Counties'!CT6="x",VLOOKUP('2013 0-64'!CT$1,'2013 population'!$A$3:$E$102,4,FALSE),"")</f>
        <v>4055</v>
      </c>
      <c r="CU6" s="2" t="str">
        <f>IF('Adjacent Counties'!CU6="x",VLOOKUP('2013 0-64'!CU$1,'2013 population'!$A$3:$E$102,4,FALSE),"")</f>
        <v/>
      </c>
      <c r="CV6" s="2" t="str">
        <f>IF('Adjacent Counties'!CV6="x",VLOOKUP('2013 0-64'!CV$1,'2013 population'!$A$3:$E$102,4,FALSE),"")</f>
        <v/>
      </c>
      <c r="CW6" s="2" t="str">
        <f>IF('Adjacent Counties'!CW6="x",VLOOKUP('2013 0-64'!CW$1,'2013 population'!$A$3:$E$102,4,FALSE),"")</f>
        <v/>
      </c>
      <c r="CX6" s="2">
        <f t="shared" si="0"/>
        <v>8821</v>
      </c>
      <c r="CY6" s="2">
        <f>SUMIF('Residents by Age'!B$2:B$422,"="&amp;'2013 0-64'!A6,'Residents by Age'!F$2:F$422)</f>
        <v>30</v>
      </c>
      <c r="CZ6" s="9">
        <f t="shared" si="1"/>
        <v>3.40097494615123</v>
      </c>
    </row>
    <row r="7" spans="1:104">
      <c r="A7" s="3" t="s">
        <v>5</v>
      </c>
      <c r="B7" s="2" t="str">
        <f>IF('Adjacent Counties'!B7="x",VLOOKUP('2013 0-64'!B$1,'2013 population'!$A$3:$E$102,4,FALSE),"")</f>
        <v/>
      </c>
      <c r="C7" s="2" t="str">
        <f>IF('Adjacent Counties'!C7="x",VLOOKUP('2013 0-64'!C$1,'2013 population'!$A$3:$E$102,4,FALSE),"")</f>
        <v/>
      </c>
      <c r="D7" s="2" t="str">
        <f>IF('Adjacent Counties'!D7="x",VLOOKUP('2013 0-64'!D$1,'2013 population'!$A$3:$E$102,4,FALSE),"")</f>
        <v/>
      </c>
      <c r="E7" s="2" t="str">
        <f>IF('Adjacent Counties'!E7="x",VLOOKUP('2013 0-64'!E$1,'2013 population'!$A$3:$E$102,4,FALSE),"")</f>
        <v/>
      </c>
      <c r="F7" s="2" t="str">
        <f>IF('Adjacent Counties'!F7="x",VLOOKUP('2013 0-64'!F$1,'2013 population'!$A$3:$E$102,4,FALSE),"")</f>
        <v/>
      </c>
      <c r="G7" s="2">
        <f>IF('Adjacent Counties'!G7="x",VLOOKUP('2013 0-64'!G$1,'2013 population'!$A$3:$E$102,4,FALSE),"")</f>
        <v>1079</v>
      </c>
      <c r="H7" s="2" t="str">
        <f>IF('Adjacent Counties'!H7="x",VLOOKUP('2013 0-64'!H$1,'2013 population'!$A$3:$E$102,4,FALSE),"")</f>
        <v/>
      </c>
      <c r="I7" s="2" t="str">
        <f>IF('Adjacent Counties'!I7="x",VLOOKUP('2013 0-64'!I$1,'2013 population'!$A$3:$E$102,4,FALSE),"")</f>
        <v/>
      </c>
      <c r="J7" s="2" t="str">
        <f>IF('Adjacent Counties'!J7="x",VLOOKUP('2013 0-64'!J$1,'2013 population'!$A$3:$E$102,4,FALSE),"")</f>
        <v/>
      </c>
      <c r="K7" s="2" t="str">
        <f>IF('Adjacent Counties'!K7="x",VLOOKUP('2013 0-64'!K$1,'2013 population'!$A$3:$E$102,4,FALSE),"")</f>
        <v/>
      </c>
      <c r="L7" s="2" t="str">
        <f>IF('Adjacent Counties'!L7="x",VLOOKUP('2013 0-64'!L$1,'2013 population'!$A$3:$E$102,4,FALSE),"")</f>
        <v/>
      </c>
      <c r="M7" s="2">
        <f>IF('Adjacent Counties'!M7="x",VLOOKUP('2013 0-64'!M$1,'2013 population'!$A$3:$E$102,4,FALSE),"")</f>
        <v>4880</v>
      </c>
      <c r="N7" s="2" t="str">
        <f>IF('Adjacent Counties'!N7="x",VLOOKUP('2013 0-64'!N$1,'2013 population'!$A$3:$E$102,4,FALSE),"")</f>
        <v/>
      </c>
      <c r="O7" s="2">
        <f>IF('Adjacent Counties'!O7="x",VLOOKUP('2013 0-64'!O$1,'2013 population'!$A$3:$E$102,4,FALSE),"")</f>
        <v>4256</v>
      </c>
      <c r="P7" s="2" t="str">
        <f>IF('Adjacent Counties'!P7="x",VLOOKUP('2013 0-64'!P$1,'2013 population'!$A$3:$E$102,4,FALSE),"")</f>
        <v/>
      </c>
      <c r="Q7" s="2" t="str">
        <f>IF('Adjacent Counties'!Q7="x",VLOOKUP('2013 0-64'!Q$1,'2013 population'!$A$3:$E$102,4,FALSE),"")</f>
        <v/>
      </c>
      <c r="R7" s="2" t="str">
        <f>IF('Adjacent Counties'!R7="x",VLOOKUP('2013 0-64'!R$1,'2013 population'!$A$3:$E$102,4,FALSE),"")</f>
        <v/>
      </c>
      <c r="S7" s="2" t="str">
        <f>IF('Adjacent Counties'!S7="x",VLOOKUP('2013 0-64'!S$1,'2013 population'!$A$3:$E$102,4,FALSE),"")</f>
        <v/>
      </c>
      <c r="T7" s="2" t="str">
        <f>IF('Adjacent Counties'!T7="x",VLOOKUP('2013 0-64'!T$1,'2013 population'!$A$3:$E$102,4,FALSE),"")</f>
        <v/>
      </c>
      <c r="U7" s="2" t="str">
        <f>IF('Adjacent Counties'!U7="x",VLOOKUP('2013 0-64'!U$1,'2013 population'!$A$3:$E$102,4,FALSE),"")</f>
        <v/>
      </c>
      <c r="V7" s="2" t="str">
        <f>IF('Adjacent Counties'!V7="x",VLOOKUP('2013 0-64'!V$1,'2013 population'!$A$3:$E$102,4,FALSE),"")</f>
        <v/>
      </c>
      <c r="W7" s="2" t="str">
        <f>IF('Adjacent Counties'!W7="x",VLOOKUP('2013 0-64'!W$1,'2013 population'!$A$3:$E$102,4,FALSE),"")</f>
        <v/>
      </c>
      <c r="X7" s="2" t="str">
        <f>IF('Adjacent Counties'!X7="x",VLOOKUP('2013 0-64'!X$1,'2013 population'!$A$3:$E$102,4,FALSE),"")</f>
        <v/>
      </c>
      <c r="Y7" s="2" t="str">
        <f>IF('Adjacent Counties'!Y7="x",VLOOKUP('2013 0-64'!Y$1,'2013 population'!$A$3:$E$102,4,FALSE),"")</f>
        <v/>
      </c>
      <c r="Z7" s="2" t="str">
        <f>IF('Adjacent Counties'!Z7="x",VLOOKUP('2013 0-64'!Z$1,'2013 population'!$A$3:$E$102,4,FALSE),"")</f>
        <v/>
      </c>
      <c r="AA7" s="2" t="str">
        <f>IF('Adjacent Counties'!AA7="x",VLOOKUP('2013 0-64'!AA$1,'2013 population'!$A$3:$E$102,4,FALSE),"")</f>
        <v/>
      </c>
      <c r="AB7" s="2" t="str">
        <f>IF('Adjacent Counties'!AB7="x",VLOOKUP('2013 0-64'!AB$1,'2013 population'!$A$3:$E$102,4,FALSE),"")</f>
        <v/>
      </c>
      <c r="AC7" s="2" t="str">
        <f>IF('Adjacent Counties'!AC7="x",VLOOKUP('2013 0-64'!AC$1,'2013 population'!$A$3:$E$102,4,FALSE),"")</f>
        <v/>
      </c>
      <c r="AD7" s="2" t="str">
        <f>IF('Adjacent Counties'!AD7="x",VLOOKUP('2013 0-64'!AD$1,'2013 population'!$A$3:$E$102,4,FALSE),"")</f>
        <v/>
      </c>
      <c r="AE7" s="2" t="str">
        <f>IF('Adjacent Counties'!AE7="x",VLOOKUP('2013 0-64'!AE$1,'2013 population'!$A$3:$E$102,4,FALSE),"")</f>
        <v/>
      </c>
      <c r="AF7" s="2" t="str">
        <f>IF('Adjacent Counties'!AF7="x",VLOOKUP('2013 0-64'!AF$1,'2013 population'!$A$3:$E$102,4,FALSE),"")</f>
        <v/>
      </c>
      <c r="AG7" s="2" t="str">
        <f>IF('Adjacent Counties'!AG7="x",VLOOKUP('2013 0-64'!AG$1,'2013 population'!$A$3:$E$102,4,FALSE),"")</f>
        <v/>
      </c>
      <c r="AH7" s="2" t="str">
        <f>IF('Adjacent Counties'!AH7="x",VLOOKUP('2013 0-64'!AH$1,'2013 population'!$A$3:$E$102,4,FALSE),"")</f>
        <v/>
      </c>
      <c r="AI7" s="2" t="str">
        <f>IF('Adjacent Counties'!AI7="x",VLOOKUP('2013 0-64'!AI$1,'2013 population'!$A$3:$E$102,4,FALSE),"")</f>
        <v/>
      </c>
      <c r="AJ7" s="2" t="str">
        <f>IF('Adjacent Counties'!AJ7="x",VLOOKUP('2013 0-64'!AJ$1,'2013 population'!$A$3:$E$102,4,FALSE),"")</f>
        <v/>
      </c>
      <c r="AK7" s="2" t="str">
        <f>IF('Adjacent Counties'!AK7="x",VLOOKUP('2013 0-64'!AK$1,'2013 population'!$A$3:$E$102,4,FALSE),"")</f>
        <v/>
      </c>
      <c r="AL7" s="2" t="str">
        <f>IF('Adjacent Counties'!AL7="x",VLOOKUP('2013 0-64'!AL$1,'2013 population'!$A$3:$E$102,4,FALSE),"")</f>
        <v/>
      </c>
      <c r="AM7" s="2" t="str">
        <f>IF('Adjacent Counties'!AM7="x",VLOOKUP('2013 0-64'!AM$1,'2013 population'!$A$3:$E$102,4,FALSE),"")</f>
        <v/>
      </c>
      <c r="AN7" s="2" t="str">
        <f>IF('Adjacent Counties'!AN7="x",VLOOKUP('2013 0-64'!AN$1,'2013 population'!$A$3:$E$102,4,FALSE),"")</f>
        <v/>
      </c>
      <c r="AO7" s="2" t="str">
        <f>IF('Adjacent Counties'!AO7="x",VLOOKUP('2013 0-64'!AO$1,'2013 population'!$A$3:$E$102,4,FALSE),"")</f>
        <v/>
      </c>
      <c r="AP7" s="2" t="str">
        <f>IF('Adjacent Counties'!AP7="x",VLOOKUP('2013 0-64'!AP$1,'2013 population'!$A$3:$E$102,4,FALSE),"")</f>
        <v/>
      </c>
      <c r="AQ7" s="2" t="str">
        <f>IF('Adjacent Counties'!AQ7="x",VLOOKUP('2013 0-64'!AQ$1,'2013 population'!$A$3:$E$102,4,FALSE),"")</f>
        <v/>
      </c>
      <c r="AR7" s="2" t="str">
        <f>IF('Adjacent Counties'!AR7="x",VLOOKUP('2013 0-64'!AR$1,'2013 population'!$A$3:$E$102,4,FALSE),"")</f>
        <v/>
      </c>
      <c r="AS7" s="2" t="str">
        <f>IF('Adjacent Counties'!AS7="x",VLOOKUP('2013 0-64'!AS$1,'2013 population'!$A$3:$E$102,4,FALSE),"")</f>
        <v/>
      </c>
      <c r="AT7" s="2" t="str">
        <f>IF('Adjacent Counties'!AT7="x",VLOOKUP('2013 0-64'!AT$1,'2013 population'!$A$3:$E$102,4,FALSE),"")</f>
        <v/>
      </c>
      <c r="AU7" s="2" t="str">
        <f>IF('Adjacent Counties'!AU7="x",VLOOKUP('2013 0-64'!AU$1,'2013 population'!$A$3:$E$102,4,FALSE),"")</f>
        <v/>
      </c>
      <c r="AV7" s="2" t="str">
        <f>IF('Adjacent Counties'!AV7="x",VLOOKUP('2013 0-64'!AV$1,'2013 population'!$A$3:$E$102,4,FALSE),"")</f>
        <v/>
      </c>
      <c r="AW7" s="2" t="str">
        <f>IF('Adjacent Counties'!AW7="x",VLOOKUP('2013 0-64'!AW$1,'2013 population'!$A$3:$E$102,4,FALSE),"")</f>
        <v/>
      </c>
      <c r="AX7" s="2" t="str">
        <f>IF('Adjacent Counties'!AX7="x",VLOOKUP('2013 0-64'!AX$1,'2013 population'!$A$3:$E$102,4,FALSE),"")</f>
        <v/>
      </c>
      <c r="AY7" s="2" t="str">
        <f>IF('Adjacent Counties'!AY7="x",VLOOKUP('2013 0-64'!AY$1,'2013 population'!$A$3:$E$102,4,FALSE),"")</f>
        <v/>
      </c>
      <c r="AZ7" s="2" t="str">
        <f>IF('Adjacent Counties'!AZ7="x",VLOOKUP('2013 0-64'!AZ$1,'2013 population'!$A$3:$E$102,4,FALSE),"")</f>
        <v/>
      </c>
      <c r="BA7" s="2" t="str">
        <f>IF('Adjacent Counties'!BA7="x",VLOOKUP('2013 0-64'!BA$1,'2013 population'!$A$3:$E$102,4,FALSE),"")</f>
        <v/>
      </c>
      <c r="BB7" s="2" t="str">
        <f>IF('Adjacent Counties'!BB7="x",VLOOKUP('2013 0-64'!BB$1,'2013 population'!$A$3:$E$102,4,FALSE),"")</f>
        <v/>
      </c>
      <c r="BC7" s="2" t="str">
        <f>IF('Adjacent Counties'!BC7="x",VLOOKUP('2013 0-64'!BC$1,'2013 population'!$A$3:$E$102,4,FALSE),"")</f>
        <v/>
      </c>
      <c r="BD7" s="2" t="str">
        <f>IF('Adjacent Counties'!BD7="x",VLOOKUP('2013 0-64'!BD$1,'2013 population'!$A$3:$E$102,4,FALSE),"")</f>
        <v/>
      </c>
      <c r="BE7" s="2" t="str">
        <f>IF('Adjacent Counties'!BE7="x",VLOOKUP('2013 0-64'!BE$1,'2013 population'!$A$3:$E$102,4,FALSE),"")</f>
        <v/>
      </c>
      <c r="BF7" s="2" t="str">
        <f>IF('Adjacent Counties'!BF7="x",VLOOKUP('2013 0-64'!BF$1,'2013 population'!$A$3:$E$102,4,FALSE),"")</f>
        <v/>
      </c>
      <c r="BG7" s="2" t="str">
        <f>IF('Adjacent Counties'!BG7="x",VLOOKUP('2013 0-64'!BG$1,'2013 population'!$A$3:$E$102,4,FALSE),"")</f>
        <v/>
      </c>
      <c r="BH7" s="2" t="str">
        <f>IF('Adjacent Counties'!BH7="x",VLOOKUP('2013 0-64'!BH$1,'2013 population'!$A$3:$E$102,4,FALSE),"")</f>
        <v/>
      </c>
      <c r="BI7" s="2" t="str">
        <f>IF('Adjacent Counties'!BI7="x",VLOOKUP('2013 0-64'!BI$1,'2013 population'!$A$3:$E$102,4,FALSE),"")</f>
        <v/>
      </c>
      <c r="BJ7" s="2">
        <f>IF('Adjacent Counties'!BJ7="x",VLOOKUP('2013 0-64'!BJ$1,'2013 population'!$A$3:$E$102,4,FALSE),"")</f>
        <v>1073</v>
      </c>
      <c r="BK7" s="2" t="str">
        <f>IF('Adjacent Counties'!BK7="x",VLOOKUP('2013 0-64'!BK$1,'2013 population'!$A$3:$E$102,4,FALSE),"")</f>
        <v/>
      </c>
      <c r="BL7" s="2" t="str">
        <f>IF('Adjacent Counties'!BL7="x",VLOOKUP('2013 0-64'!BL$1,'2013 population'!$A$3:$E$102,4,FALSE),"")</f>
        <v/>
      </c>
      <c r="BM7" s="2" t="str">
        <f>IF('Adjacent Counties'!BM7="x",VLOOKUP('2013 0-64'!BM$1,'2013 population'!$A$3:$E$102,4,FALSE),"")</f>
        <v/>
      </c>
      <c r="BN7" s="2" t="str">
        <f>IF('Adjacent Counties'!BN7="x",VLOOKUP('2013 0-64'!BN$1,'2013 population'!$A$3:$E$102,4,FALSE),"")</f>
        <v/>
      </c>
      <c r="BO7" s="2" t="str">
        <f>IF('Adjacent Counties'!BO7="x",VLOOKUP('2013 0-64'!BO$1,'2013 population'!$A$3:$E$102,4,FALSE),"")</f>
        <v/>
      </c>
      <c r="BP7" s="2" t="str">
        <f>IF('Adjacent Counties'!BP7="x",VLOOKUP('2013 0-64'!BP$1,'2013 population'!$A$3:$E$102,4,FALSE),"")</f>
        <v/>
      </c>
      <c r="BQ7" s="2" t="str">
        <f>IF('Adjacent Counties'!BQ7="x",VLOOKUP('2013 0-64'!BQ$1,'2013 population'!$A$3:$E$102,4,FALSE),"")</f>
        <v/>
      </c>
      <c r="BR7" s="2" t="str">
        <f>IF('Adjacent Counties'!BR7="x",VLOOKUP('2013 0-64'!BR$1,'2013 population'!$A$3:$E$102,4,FALSE),"")</f>
        <v/>
      </c>
      <c r="BS7" s="2" t="str">
        <f>IF('Adjacent Counties'!BS7="x",VLOOKUP('2013 0-64'!BS$1,'2013 population'!$A$3:$E$102,4,FALSE),"")</f>
        <v/>
      </c>
      <c r="BT7" s="2" t="str">
        <f>IF('Adjacent Counties'!BT7="x",VLOOKUP('2013 0-64'!BT$1,'2013 population'!$A$3:$E$102,4,FALSE),"")</f>
        <v/>
      </c>
      <c r="BU7" s="2" t="str">
        <f>IF('Adjacent Counties'!BU7="x",VLOOKUP('2013 0-64'!BU$1,'2013 population'!$A$3:$E$102,4,FALSE),"")</f>
        <v/>
      </c>
      <c r="BV7" s="2" t="str">
        <f>IF('Adjacent Counties'!BV7="x",VLOOKUP('2013 0-64'!BV$1,'2013 population'!$A$3:$E$102,4,FALSE),"")</f>
        <v/>
      </c>
      <c r="BW7" s="2" t="str">
        <f>IF('Adjacent Counties'!BW7="x",VLOOKUP('2013 0-64'!BW$1,'2013 population'!$A$3:$E$102,4,FALSE),"")</f>
        <v/>
      </c>
      <c r="BX7" s="2" t="str">
        <f>IF('Adjacent Counties'!BX7="x",VLOOKUP('2013 0-64'!BX$1,'2013 population'!$A$3:$E$102,4,FALSE),"")</f>
        <v/>
      </c>
      <c r="BY7" s="2" t="str">
        <f>IF('Adjacent Counties'!BY7="x",VLOOKUP('2013 0-64'!BY$1,'2013 population'!$A$3:$E$102,4,FALSE),"")</f>
        <v/>
      </c>
      <c r="BZ7" s="2" t="str">
        <f>IF('Adjacent Counties'!BZ7="x",VLOOKUP('2013 0-64'!BZ$1,'2013 population'!$A$3:$E$102,4,FALSE),"")</f>
        <v/>
      </c>
      <c r="CA7" s="2" t="str">
        <f>IF('Adjacent Counties'!CA7="x",VLOOKUP('2013 0-64'!CA$1,'2013 population'!$A$3:$E$102,4,FALSE),"")</f>
        <v/>
      </c>
      <c r="CB7" s="2" t="str">
        <f>IF('Adjacent Counties'!CB7="x",VLOOKUP('2013 0-64'!CB$1,'2013 population'!$A$3:$E$102,4,FALSE),"")</f>
        <v/>
      </c>
      <c r="CC7" s="2" t="str">
        <f>IF('Adjacent Counties'!CC7="x",VLOOKUP('2013 0-64'!CC$1,'2013 population'!$A$3:$E$102,4,FALSE),"")</f>
        <v/>
      </c>
      <c r="CD7" s="2" t="str">
        <f>IF('Adjacent Counties'!CD7="x",VLOOKUP('2013 0-64'!CD$1,'2013 population'!$A$3:$E$102,4,FALSE),"")</f>
        <v/>
      </c>
      <c r="CE7" s="2" t="str">
        <f>IF('Adjacent Counties'!CE7="x",VLOOKUP('2013 0-64'!CE$1,'2013 population'!$A$3:$E$102,4,FALSE),"")</f>
        <v/>
      </c>
      <c r="CF7" s="2" t="str">
        <f>IF('Adjacent Counties'!CF7="x",VLOOKUP('2013 0-64'!CF$1,'2013 population'!$A$3:$E$102,4,FALSE),"")</f>
        <v/>
      </c>
      <c r="CG7" s="2" t="str">
        <f>IF('Adjacent Counties'!CG7="x",VLOOKUP('2013 0-64'!CG$1,'2013 population'!$A$3:$E$102,4,FALSE),"")</f>
        <v/>
      </c>
      <c r="CH7" s="2" t="str">
        <f>IF('Adjacent Counties'!CH7="x",VLOOKUP('2013 0-64'!CH$1,'2013 population'!$A$3:$E$102,4,FALSE),"")</f>
        <v/>
      </c>
      <c r="CI7" s="2" t="str">
        <f>IF('Adjacent Counties'!CI7="x",VLOOKUP('2013 0-64'!CI$1,'2013 population'!$A$3:$E$102,4,FALSE),"")</f>
        <v/>
      </c>
      <c r="CJ7" s="2" t="str">
        <f>IF('Adjacent Counties'!CJ7="x",VLOOKUP('2013 0-64'!CJ$1,'2013 population'!$A$3:$E$102,4,FALSE),"")</f>
        <v/>
      </c>
      <c r="CK7" s="2" t="str">
        <f>IF('Adjacent Counties'!CK7="x",VLOOKUP('2013 0-64'!CK$1,'2013 population'!$A$3:$E$102,4,FALSE),"")</f>
        <v/>
      </c>
      <c r="CL7" s="2" t="str">
        <f>IF('Adjacent Counties'!CL7="x",VLOOKUP('2013 0-64'!CL$1,'2013 population'!$A$3:$E$102,4,FALSE),"")</f>
        <v/>
      </c>
      <c r="CM7" s="2" t="str">
        <f>IF('Adjacent Counties'!CM7="x",VLOOKUP('2013 0-64'!CM$1,'2013 population'!$A$3:$E$102,4,FALSE),"")</f>
        <v/>
      </c>
      <c r="CN7" s="2" t="str">
        <f>IF('Adjacent Counties'!CN7="x",VLOOKUP('2013 0-64'!CN$1,'2013 population'!$A$3:$E$102,4,FALSE),"")</f>
        <v/>
      </c>
      <c r="CO7" s="2" t="str">
        <f>IF('Adjacent Counties'!CO7="x",VLOOKUP('2013 0-64'!CO$1,'2013 population'!$A$3:$E$102,4,FALSE),"")</f>
        <v/>
      </c>
      <c r="CP7" s="2" t="str">
        <f>IF('Adjacent Counties'!CP7="x",VLOOKUP('2013 0-64'!CP$1,'2013 population'!$A$3:$E$102,4,FALSE),"")</f>
        <v/>
      </c>
      <c r="CQ7" s="2" t="str">
        <f>IF('Adjacent Counties'!CQ7="x",VLOOKUP('2013 0-64'!CQ$1,'2013 population'!$A$3:$E$102,4,FALSE),"")</f>
        <v/>
      </c>
      <c r="CR7" s="2">
        <f>IF('Adjacent Counties'!CR7="x",VLOOKUP('2013 0-64'!CR$1,'2013 population'!$A$3:$E$102,4,FALSE),"")</f>
        <v>2078</v>
      </c>
      <c r="CS7" s="2" t="str">
        <f>IF('Adjacent Counties'!CS7="x",VLOOKUP('2013 0-64'!CS$1,'2013 population'!$A$3:$E$102,4,FALSE),"")</f>
        <v/>
      </c>
      <c r="CT7" s="2" t="str">
        <f>IF('Adjacent Counties'!CT7="x",VLOOKUP('2013 0-64'!CT$1,'2013 population'!$A$3:$E$102,4,FALSE),"")</f>
        <v/>
      </c>
      <c r="CU7" s="2" t="str">
        <f>IF('Adjacent Counties'!CU7="x",VLOOKUP('2013 0-64'!CU$1,'2013 population'!$A$3:$E$102,4,FALSE),"")</f>
        <v/>
      </c>
      <c r="CV7" s="2" t="str">
        <f>IF('Adjacent Counties'!CV7="x",VLOOKUP('2013 0-64'!CV$1,'2013 population'!$A$3:$E$102,4,FALSE),"")</f>
        <v/>
      </c>
      <c r="CW7" s="2" t="str">
        <f>IF('Adjacent Counties'!CW7="x",VLOOKUP('2013 0-64'!CW$1,'2013 population'!$A$3:$E$102,4,FALSE),"")</f>
        <v/>
      </c>
      <c r="CX7" s="2">
        <f t="shared" si="0"/>
        <v>13366</v>
      </c>
      <c r="CY7" s="2">
        <f>SUMIF('Residents by Age'!B$2:B$422,"="&amp;'2013 0-64'!A7,'Residents by Age'!F$2:F$422)</f>
        <v>32</v>
      </c>
      <c r="CZ7" s="9">
        <f t="shared" si="1"/>
        <v>2.3941343707915608</v>
      </c>
    </row>
    <row r="8" spans="1:104">
      <c r="A8" s="3" t="s">
        <v>6</v>
      </c>
      <c r="B8" s="2" t="str">
        <f>IF('Adjacent Counties'!B8="x",VLOOKUP('2013 0-64'!B$1,'2013 population'!$A$3:$E$102,4,FALSE),"")</f>
        <v/>
      </c>
      <c r="C8" s="2" t="str">
        <f>IF('Adjacent Counties'!C8="x",VLOOKUP('2013 0-64'!C$1,'2013 population'!$A$3:$E$102,4,FALSE),"")</f>
        <v/>
      </c>
      <c r="D8" s="2" t="str">
        <f>IF('Adjacent Counties'!D8="x",VLOOKUP('2013 0-64'!D$1,'2013 population'!$A$3:$E$102,4,FALSE),"")</f>
        <v/>
      </c>
      <c r="E8" s="2" t="str">
        <f>IF('Adjacent Counties'!E8="x",VLOOKUP('2013 0-64'!E$1,'2013 population'!$A$3:$E$102,4,FALSE),"")</f>
        <v/>
      </c>
      <c r="F8" s="2" t="str">
        <f>IF('Adjacent Counties'!F8="x",VLOOKUP('2013 0-64'!F$1,'2013 population'!$A$3:$E$102,4,FALSE),"")</f>
        <v/>
      </c>
      <c r="G8" s="2" t="str">
        <f>IF('Adjacent Counties'!G8="x",VLOOKUP('2013 0-64'!G$1,'2013 population'!$A$3:$E$102,4,FALSE),"")</f>
        <v/>
      </c>
      <c r="H8" s="2">
        <f>IF('Adjacent Counties'!H8="x",VLOOKUP('2013 0-64'!H$1,'2013 population'!$A$3:$E$102,4,FALSE),"")</f>
        <v>2951</v>
      </c>
      <c r="I8" s="2" t="str">
        <f>IF('Adjacent Counties'!I8="x",VLOOKUP('2013 0-64'!I$1,'2013 population'!$A$3:$E$102,4,FALSE),"")</f>
        <v/>
      </c>
      <c r="J8" s="2" t="str">
        <f>IF('Adjacent Counties'!J8="x",VLOOKUP('2013 0-64'!J$1,'2013 population'!$A$3:$E$102,4,FALSE),"")</f>
        <v/>
      </c>
      <c r="K8" s="2" t="str">
        <f>IF('Adjacent Counties'!K8="x",VLOOKUP('2013 0-64'!K$1,'2013 population'!$A$3:$E$102,4,FALSE),"")</f>
        <v/>
      </c>
      <c r="L8" s="2" t="str">
        <f>IF('Adjacent Counties'!L8="x",VLOOKUP('2013 0-64'!L$1,'2013 population'!$A$3:$E$102,4,FALSE),"")</f>
        <v/>
      </c>
      <c r="M8" s="2" t="str">
        <f>IF('Adjacent Counties'!M8="x",VLOOKUP('2013 0-64'!M$1,'2013 population'!$A$3:$E$102,4,FALSE),"")</f>
        <v/>
      </c>
      <c r="N8" s="2" t="str">
        <f>IF('Adjacent Counties'!N8="x",VLOOKUP('2013 0-64'!N$1,'2013 population'!$A$3:$E$102,4,FALSE),"")</f>
        <v/>
      </c>
      <c r="O8" s="2" t="str">
        <f>IF('Adjacent Counties'!O8="x",VLOOKUP('2013 0-64'!O$1,'2013 population'!$A$3:$E$102,4,FALSE),"")</f>
        <v/>
      </c>
      <c r="P8" s="2" t="str">
        <f>IF('Adjacent Counties'!P8="x",VLOOKUP('2013 0-64'!P$1,'2013 population'!$A$3:$E$102,4,FALSE),"")</f>
        <v/>
      </c>
      <c r="Q8" s="2" t="str">
        <f>IF('Adjacent Counties'!Q8="x",VLOOKUP('2013 0-64'!Q$1,'2013 population'!$A$3:$E$102,4,FALSE),"")</f>
        <v/>
      </c>
      <c r="R8" s="2" t="str">
        <f>IF('Adjacent Counties'!R8="x",VLOOKUP('2013 0-64'!R$1,'2013 population'!$A$3:$E$102,4,FALSE),"")</f>
        <v/>
      </c>
      <c r="S8" s="2" t="str">
        <f>IF('Adjacent Counties'!S8="x",VLOOKUP('2013 0-64'!S$1,'2013 population'!$A$3:$E$102,4,FALSE),"")</f>
        <v/>
      </c>
      <c r="T8" s="2" t="str">
        <f>IF('Adjacent Counties'!T8="x",VLOOKUP('2013 0-64'!T$1,'2013 population'!$A$3:$E$102,4,FALSE),"")</f>
        <v/>
      </c>
      <c r="U8" s="2" t="str">
        <f>IF('Adjacent Counties'!U8="x",VLOOKUP('2013 0-64'!U$1,'2013 population'!$A$3:$E$102,4,FALSE),"")</f>
        <v/>
      </c>
      <c r="V8" s="2" t="str">
        <f>IF('Adjacent Counties'!V8="x",VLOOKUP('2013 0-64'!V$1,'2013 population'!$A$3:$E$102,4,FALSE),"")</f>
        <v/>
      </c>
      <c r="W8" s="2" t="str">
        <f>IF('Adjacent Counties'!W8="x",VLOOKUP('2013 0-64'!W$1,'2013 population'!$A$3:$E$102,4,FALSE),"")</f>
        <v/>
      </c>
      <c r="X8" s="2" t="str">
        <f>IF('Adjacent Counties'!X8="x",VLOOKUP('2013 0-64'!X$1,'2013 population'!$A$3:$E$102,4,FALSE),"")</f>
        <v/>
      </c>
      <c r="Y8" s="2" t="str">
        <f>IF('Adjacent Counties'!Y8="x",VLOOKUP('2013 0-64'!Y$1,'2013 population'!$A$3:$E$102,4,FALSE),"")</f>
        <v/>
      </c>
      <c r="Z8" s="2">
        <f>IF('Adjacent Counties'!Z8="x",VLOOKUP('2013 0-64'!Z$1,'2013 population'!$A$3:$E$102,4,FALSE),"")</f>
        <v>5498</v>
      </c>
      <c r="AA8" s="2" t="str">
        <f>IF('Adjacent Counties'!AA8="x",VLOOKUP('2013 0-64'!AA$1,'2013 population'!$A$3:$E$102,4,FALSE),"")</f>
        <v/>
      </c>
      <c r="AB8" s="2" t="str">
        <f>IF('Adjacent Counties'!AB8="x",VLOOKUP('2013 0-64'!AB$1,'2013 population'!$A$3:$E$102,4,FALSE),"")</f>
        <v/>
      </c>
      <c r="AC8" s="2" t="str">
        <f>IF('Adjacent Counties'!AC8="x",VLOOKUP('2013 0-64'!AC$1,'2013 population'!$A$3:$E$102,4,FALSE),"")</f>
        <v/>
      </c>
      <c r="AD8" s="2" t="str">
        <f>IF('Adjacent Counties'!AD8="x",VLOOKUP('2013 0-64'!AD$1,'2013 population'!$A$3:$E$102,4,FALSE),"")</f>
        <v/>
      </c>
      <c r="AE8" s="2" t="str">
        <f>IF('Adjacent Counties'!AE8="x",VLOOKUP('2013 0-64'!AE$1,'2013 population'!$A$3:$E$102,4,FALSE),"")</f>
        <v/>
      </c>
      <c r="AF8" s="2" t="str">
        <f>IF('Adjacent Counties'!AF8="x",VLOOKUP('2013 0-64'!AF$1,'2013 population'!$A$3:$E$102,4,FALSE),"")</f>
        <v/>
      </c>
      <c r="AG8" s="2" t="str">
        <f>IF('Adjacent Counties'!AG8="x",VLOOKUP('2013 0-64'!AG$1,'2013 population'!$A$3:$E$102,4,FALSE),"")</f>
        <v/>
      </c>
      <c r="AH8" s="2" t="str">
        <f>IF('Adjacent Counties'!AH8="x",VLOOKUP('2013 0-64'!AH$1,'2013 population'!$A$3:$E$102,4,FALSE),"")</f>
        <v/>
      </c>
      <c r="AI8" s="2" t="str">
        <f>IF('Adjacent Counties'!AI8="x",VLOOKUP('2013 0-64'!AI$1,'2013 population'!$A$3:$E$102,4,FALSE),"")</f>
        <v/>
      </c>
      <c r="AJ8" s="2" t="str">
        <f>IF('Adjacent Counties'!AJ8="x",VLOOKUP('2013 0-64'!AJ$1,'2013 population'!$A$3:$E$102,4,FALSE),"")</f>
        <v/>
      </c>
      <c r="AK8" s="2" t="str">
        <f>IF('Adjacent Counties'!AK8="x",VLOOKUP('2013 0-64'!AK$1,'2013 population'!$A$3:$E$102,4,FALSE),"")</f>
        <v/>
      </c>
      <c r="AL8" s="2" t="str">
        <f>IF('Adjacent Counties'!AL8="x",VLOOKUP('2013 0-64'!AL$1,'2013 population'!$A$3:$E$102,4,FALSE),"")</f>
        <v/>
      </c>
      <c r="AM8" s="2" t="str">
        <f>IF('Adjacent Counties'!AM8="x",VLOOKUP('2013 0-64'!AM$1,'2013 population'!$A$3:$E$102,4,FALSE),"")</f>
        <v/>
      </c>
      <c r="AN8" s="2" t="str">
        <f>IF('Adjacent Counties'!AN8="x",VLOOKUP('2013 0-64'!AN$1,'2013 population'!$A$3:$E$102,4,FALSE),"")</f>
        <v/>
      </c>
      <c r="AO8" s="2" t="str">
        <f>IF('Adjacent Counties'!AO8="x",VLOOKUP('2013 0-64'!AO$1,'2013 population'!$A$3:$E$102,4,FALSE),"")</f>
        <v/>
      </c>
      <c r="AP8" s="2" t="str">
        <f>IF('Adjacent Counties'!AP8="x",VLOOKUP('2013 0-64'!AP$1,'2013 population'!$A$3:$E$102,4,FALSE),"")</f>
        <v/>
      </c>
      <c r="AQ8" s="2" t="str">
        <f>IF('Adjacent Counties'!AQ8="x",VLOOKUP('2013 0-64'!AQ$1,'2013 population'!$A$3:$E$102,4,FALSE),"")</f>
        <v/>
      </c>
      <c r="AR8" s="2" t="str">
        <f>IF('Adjacent Counties'!AR8="x",VLOOKUP('2013 0-64'!AR$1,'2013 population'!$A$3:$E$102,4,FALSE),"")</f>
        <v/>
      </c>
      <c r="AS8" s="2" t="str">
        <f>IF('Adjacent Counties'!AS8="x",VLOOKUP('2013 0-64'!AS$1,'2013 population'!$A$3:$E$102,4,FALSE),"")</f>
        <v/>
      </c>
      <c r="AT8" s="2" t="str">
        <f>IF('Adjacent Counties'!AT8="x",VLOOKUP('2013 0-64'!AT$1,'2013 population'!$A$3:$E$102,4,FALSE),"")</f>
        <v/>
      </c>
      <c r="AU8" s="2" t="str">
        <f>IF('Adjacent Counties'!AU8="x",VLOOKUP('2013 0-64'!AU$1,'2013 population'!$A$3:$E$102,4,FALSE),"")</f>
        <v/>
      </c>
      <c r="AV8" s="2" t="str">
        <f>IF('Adjacent Counties'!AV8="x",VLOOKUP('2013 0-64'!AV$1,'2013 population'!$A$3:$E$102,4,FALSE),"")</f>
        <v/>
      </c>
      <c r="AW8" s="2">
        <f>IF('Adjacent Counties'!AW8="x",VLOOKUP('2013 0-64'!AW$1,'2013 population'!$A$3:$E$102,4,FALSE),"")</f>
        <v>298</v>
      </c>
      <c r="AX8" s="2" t="str">
        <f>IF('Adjacent Counties'!AX8="x",VLOOKUP('2013 0-64'!AX$1,'2013 population'!$A$3:$E$102,4,FALSE),"")</f>
        <v/>
      </c>
      <c r="AY8" s="2" t="str">
        <f>IF('Adjacent Counties'!AY8="x",VLOOKUP('2013 0-64'!AY$1,'2013 population'!$A$3:$E$102,4,FALSE),"")</f>
        <v/>
      </c>
      <c r="AZ8" s="2" t="str">
        <f>IF('Adjacent Counties'!AZ8="x",VLOOKUP('2013 0-64'!AZ$1,'2013 population'!$A$3:$E$102,4,FALSE),"")</f>
        <v/>
      </c>
      <c r="BA8" s="2" t="str">
        <f>IF('Adjacent Counties'!BA8="x",VLOOKUP('2013 0-64'!BA$1,'2013 population'!$A$3:$E$102,4,FALSE),"")</f>
        <v/>
      </c>
      <c r="BB8" s="2" t="str">
        <f>IF('Adjacent Counties'!BB8="x",VLOOKUP('2013 0-64'!BB$1,'2013 population'!$A$3:$E$102,4,FALSE),"")</f>
        <v/>
      </c>
      <c r="BC8" s="2" t="str">
        <f>IF('Adjacent Counties'!BC8="x",VLOOKUP('2013 0-64'!BC$1,'2013 population'!$A$3:$E$102,4,FALSE),"")</f>
        <v/>
      </c>
      <c r="BD8" s="2" t="str">
        <f>IF('Adjacent Counties'!BD8="x",VLOOKUP('2013 0-64'!BD$1,'2013 population'!$A$3:$E$102,4,FALSE),"")</f>
        <v/>
      </c>
      <c r="BE8" s="2" t="str">
        <f>IF('Adjacent Counties'!BE8="x",VLOOKUP('2013 0-64'!BE$1,'2013 population'!$A$3:$E$102,4,FALSE),"")</f>
        <v/>
      </c>
      <c r="BF8" s="2" t="str">
        <f>IF('Adjacent Counties'!BF8="x",VLOOKUP('2013 0-64'!BF$1,'2013 population'!$A$3:$E$102,4,FALSE),"")</f>
        <v/>
      </c>
      <c r="BG8" s="2">
        <f>IF('Adjacent Counties'!BG8="x",VLOOKUP('2013 0-64'!BG$1,'2013 population'!$A$3:$E$102,4,FALSE),"")</f>
        <v>1472</v>
      </c>
      <c r="BH8" s="2" t="str">
        <f>IF('Adjacent Counties'!BH8="x",VLOOKUP('2013 0-64'!BH$1,'2013 population'!$A$3:$E$102,4,FALSE),"")</f>
        <v/>
      </c>
      <c r="BI8" s="2" t="str">
        <f>IF('Adjacent Counties'!BI8="x",VLOOKUP('2013 0-64'!BI$1,'2013 population'!$A$3:$E$102,4,FALSE),"")</f>
        <v/>
      </c>
      <c r="BJ8" s="2" t="str">
        <f>IF('Adjacent Counties'!BJ8="x",VLOOKUP('2013 0-64'!BJ$1,'2013 population'!$A$3:$E$102,4,FALSE),"")</f>
        <v/>
      </c>
      <c r="BK8" s="2" t="str">
        <f>IF('Adjacent Counties'!BK8="x",VLOOKUP('2013 0-64'!BK$1,'2013 population'!$A$3:$E$102,4,FALSE),"")</f>
        <v/>
      </c>
      <c r="BL8" s="2" t="str">
        <f>IF('Adjacent Counties'!BL8="x",VLOOKUP('2013 0-64'!BL$1,'2013 population'!$A$3:$E$102,4,FALSE),"")</f>
        <v/>
      </c>
      <c r="BM8" s="2" t="str">
        <f>IF('Adjacent Counties'!BM8="x",VLOOKUP('2013 0-64'!BM$1,'2013 population'!$A$3:$E$102,4,FALSE),"")</f>
        <v/>
      </c>
      <c r="BN8" s="2" t="str">
        <f>IF('Adjacent Counties'!BN8="x",VLOOKUP('2013 0-64'!BN$1,'2013 population'!$A$3:$E$102,4,FALSE),"")</f>
        <v/>
      </c>
      <c r="BO8" s="2" t="str">
        <f>IF('Adjacent Counties'!BO8="x",VLOOKUP('2013 0-64'!BO$1,'2013 population'!$A$3:$E$102,4,FALSE),"")</f>
        <v/>
      </c>
      <c r="BP8" s="2" t="str">
        <f>IF('Adjacent Counties'!BP8="x",VLOOKUP('2013 0-64'!BP$1,'2013 population'!$A$3:$E$102,4,FALSE),"")</f>
        <v/>
      </c>
      <c r="BQ8" s="2" t="str">
        <f>IF('Adjacent Counties'!BQ8="x",VLOOKUP('2013 0-64'!BQ$1,'2013 population'!$A$3:$E$102,4,FALSE),"")</f>
        <v/>
      </c>
      <c r="BR8" s="2">
        <f>IF('Adjacent Counties'!BR8="x",VLOOKUP('2013 0-64'!BR$1,'2013 population'!$A$3:$E$102,4,FALSE),"")</f>
        <v>1037</v>
      </c>
      <c r="BS8" s="2" t="str">
        <f>IF('Adjacent Counties'!BS8="x",VLOOKUP('2013 0-64'!BS$1,'2013 population'!$A$3:$E$102,4,FALSE),"")</f>
        <v/>
      </c>
      <c r="BT8" s="2" t="str">
        <f>IF('Adjacent Counties'!BT8="x",VLOOKUP('2013 0-64'!BT$1,'2013 population'!$A$3:$E$102,4,FALSE),"")</f>
        <v/>
      </c>
      <c r="BU8" s="2" t="str">
        <f>IF('Adjacent Counties'!BU8="x",VLOOKUP('2013 0-64'!BU$1,'2013 population'!$A$3:$E$102,4,FALSE),"")</f>
        <v/>
      </c>
      <c r="BV8" s="2" t="str">
        <f>IF('Adjacent Counties'!BV8="x",VLOOKUP('2013 0-64'!BV$1,'2013 population'!$A$3:$E$102,4,FALSE),"")</f>
        <v/>
      </c>
      <c r="BW8" s="2">
        <f>IF('Adjacent Counties'!BW8="x",VLOOKUP('2013 0-64'!BW$1,'2013 population'!$A$3:$E$102,4,FALSE),"")</f>
        <v>5541</v>
      </c>
      <c r="BX8" s="2" t="str">
        <f>IF('Adjacent Counties'!BX8="x",VLOOKUP('2013 0-64'!BX$1,'2013 population'!$A$3:$E$102,4,FALSE),"")</f>
        <v/>
      </c>
      <c r="BY8" s="2" t="str">
        <f>IF('Adjacent Counties'!BY8="x",VLOOKUP('2013 0-64'!BY$1,'2013 population'!$A$3:$E$102,4,FALSE),"")</f>
        <v/>
      </c>
      <c r="BZ8" s="2" t="str">
        <f>IF('Adjacent Counties'!BZ8="x",VLOOKUP('2013 0-64'!BZ$1,'2013 population'!$A$3:$E$102,4,FALSE),"")</f>
        <v/>
      </c>
      <c r="CA8" s="2" t="str">
        <f>IF('Adjacent Counties'!CA8="x",VLOOKUP('2013 0-64'!CA$1,'2013 population'!$A$3:$E$102,4,FALSE),"")</f>
        <v/>
      </c>
      <c r="CB8" s="2" t="str">
        <f>IF('Adjacent Counties'!CB8="x",VLOOKUP('2013 0-64'!CB$1,'2013 population'!$A$3:$E$102,4,FALSE),"")</f>
        <v/>
      </c>
      <c r="CC8" s="2" t="str">
        <f>IF('Adjacent Counties'!CC8="x",VLOOKUP('2013 0-64'!CC$1,'2013 population'!$A$3:$E$102,4,FALSE),"")</f>
        <v/>
      </c>
      <c r="CD8" s="2" t="str">
        <f>IF('Adjacent Counties'!CD8="x",VLOOKUP('2013 0-64'!CD$1,'2013 population'!$A$3:$E$102,4,FALSE),"")</f>
        <v/>
      </c>
      <c r="CE8" s="2" t="str">
        <f>IF('Adjacent Counties'!CE8="x",VLOOKUP('2013 0-64'!CE$1,'2013 population'!$A$3:$E$102,4,FALSE),"")</f>
        <v/>
      </c>
      <c r="CF8" s="2" t="str">
        <f>IF('Adjacent Counties'!CF8="x",VLOOKUP('2013 0-64'!CF$1,'2013 population'!$A$3:$E$102,4,FALSE),"")</f>
        <v/>
      </c>
      <c r="CG8" s="2" t="str">
        <f>IF('Adjacent Counties'!CG8="x",VLOOKUP('2013 0-64'!CG$1,'2013 population'!$A$3:$E$102,4,FALSE),"")</f>
        <v/>
      </c>
      <c r="CH8" s="2" t="str">
        <f>IF('Adjacent Counties'!CH8="x",VLOOKUP('2013 0-64'!CH$1,'2013 population'!$A$3:$E$102,4,FALSE),"")</f>
        <v/>
      </c>
      <c r="CI8" s="2" t="str">
        <f>IF('Adjacent Counties'!CI8="x",VLOOKUP('2013 0-64'!CI$1,'2013 population'!$A$3:$E$102,4,FALSE),"")</f>
        <v/>
      </c>
      <c r="CJ8" s="2" t="str">
        <f>IF('Adjacent Counties'!CJ8="x",VLOOKUP('2013 0-64'!CJ$1,'2013 population'!$A$3:$E$102,4,FALSE),"")</f>
        <v/>
      </c>
      <c r="CK8" s="2" t="str">
        <f>IF('Adjacent Counties'!CK8="x",VLOOKUP('2013 0-64'!CK$1,'2013 population'!$A$3:$E$102,4,FALSE),"")</f>
        <v/>
      </c>
      <c r="CL8" s="2" t="str">
        <f>IF('Adjacent Counties'!CL8="x",VLOOKUP('2013 0-64'!CL$1,'2013 population'!$A$3:$E$102,4,FALSE),"")</f>
        <v/>
      </c>
      <c r="CM8" s="2" t="str">
        <f>IF('Adjacent Counties'!CM8="x",VLOOKUP('2013 0-64'!CM$1,'2013 population'!$A$3:$E$102,4,FALSE),"")</f>
        <v/>
      </c>
      <c r="CN8" s="2" t="str">
        <f>IF('Adjacent Counties'!CN8="x",VLOOKUP('2013 0-64'!CN$1,'2013 population'!$A$3:$E$102,4,FALSE),"")</f>
        <v/>
      </c>
      <c r="CO8" s="2" t="str">
        <f>IF('Adjacent Counties'!CO8="x",VLOOKUP('2013 0-64'!CO$1,'2013 population'!$A$3:$E$102,4,FALSE),"")</f>
        <v/>
      </c>
      <c r="CP8" s="2" t="str">
        <f>IF('Adjacent Counties'!CP8="x",VLOOKUP('2013 0-64'!CP$1,'2013 population'!$A$3:$E$102,4,FALSE),"")</f>
        <v/>
      </c>
      <c r="CQ8" s="2">
        <f>IF('Adjacent Counties'!CQ8="x",VLOOKUP('2013 0-64'!CQ$1,'2013 population'!$A$3:$E$102,4,FALSE),"")</f>
        <v>838</v>
      </c>
      <c r="CR8" s="2" t="str">
        <f>IF('Adjacent Counties'!CR8="x",VLOOKUP('2013 0-64'!CR$1,'2013 population'!$A$3:$E$102,4,FALSE),"")</f>
        <v/>
      </c>
      <c r="CS8" s="2" t="str">
        <f>IF('Adjacent Counties'!CS8="x",VLOOKUP('2013 0-64'!CS$1,'2013 population'!$A$3:$E$102,4,FALSE),"")</f>
        <v/>
      </c>
      <c r="CT8" s="2" t="str">
        <f>IF('Adjacent Counties'!CT8="x",VLOOKUP('2013 0-64'!CT$1,'2013 population'!$A$3:$E$102,4,FALSE),"")</f>
        <v/>
      </c>
      <c r="CU8" s="2" t="str">
        <f>IF('Adjacent Counties'!CU8="x",VLOOKUP('2013 0-64'!CU$1,'2013 population'!$A$3:$E$102,4,FALSE),"")</f>
        <v/>
      </c>
      <c r="CV8" s="2" t="str">
        <f>IF('Adjacent Counties'!CV8="x",VLOOKUP('2013 0-64'!CV$1,'2013 population'!$A$3:$E$102,4,FALSE),"")</f>
        <v/>
      </c>
      <c r="CW8" s="2" t="str">
        <f>IF('Adjacent Counties'!CW8="x",VLOOKUP('2013 0-64'!CW$1,'2013 population'!$A$3:$E$102,4,FALSE),"")</f>
        <v/>
      </c>
      <c r="CX8" s="2">
        <f t="shared" si="0"/>
        <v>17635</v>
      </c>
      <c r="CY8" s="2">
        <f>SUMIF('Residents by Age'!B$2:B$422,"="&amp;'2013 0-64'!A8,'Residents by Age'!F$2:F$422)</f>
        <v>81</v>
      </c>
      <c r="CZ8" s="9">
        <f t="shared" si="1"/>
        <v>4.5931386447405727</v>
      </c>
    </row>
    <row r="9" spans="1:104">
      <c r="A9" s="3" t="s">
        <v>7</v>
      </c>
      <c r="B9" s="2" t="str">
        <f>IF('Adjacent Counties'!B9="x",VLOOKUP('2013 0-64'!B$1,'2013 population'!$A$3:$E$102,4,FALSE),"")</f>
        <v/>
      </c>
      <c r="C9" s="2" t="str">
        <f>IF('Adjacent Counties'!C9="x",VLOOKUP('2013 0-64'!C$1,'2013 population'!$A$3:$E$102,4,FALSE),"")</f>
        <v/>
      </c>
      <c r="D9" s="2" t="str">
        <f>IF('Adjacent Counties'!D9="x",VLOOKUP('2013 0-64'!D$1,'2013 population'!$A$3:$E$102,4,FALSE),"")</f>
        <v/>
      </c>
      <c r="E9" s="2" t="str">
        <f>IF('Adjacent Counties'!E9="x",VLOOKUP('2013 0-64'!E$1,'2013 population'!$A$3:$E$102,4,FALSE),"")</f>
        <v/>
      </c>
      <c r="F9" s="2" t="str">
        <f>IF('Adjacent Counties'!F9="x",VLOOKUP('2013 0-64'!F$1,'2013 population'!$A$3:$E$102,4,FALSE),"")</f>
        <v/>
      </c>
      <c r="G9" s="2" t="str">
        <f>IF('Adjacent Counties'!G9="x",VLOOKUP('2013 0-64'!G$1,'2013 population'!$A$3:$E$102,4,FALSE),"")</f>
        <v/>
      </c>
      <c r="H9" s="2" t="str">
        <f>IF('Adjacent Counties'!H9="x",VLOOKUP('2013 0-64'!H$1,'2013 population'!$A$3:$E$102,4,FALSE),"")</f>
        <v/>
      </c>
      <c r="I9" s="2">
        <f>IF('Adjacent Counties'!I9="x",VLOOKUP('2013 0-64'!I$1,'2013 population'!$A$3:$E$102,4,FALSE),"")</f>
        <v>1234</v>
      </c>
      <c r="J9" s="2" t="str">
        <f>IF('Adjacent Counties'!J9="x",VLOOKUP('2013 0-64'!J$1,'2013 population'!$A$3:$E$102,4,FALSE),"")</f>
        <v/>
      </c>
      <c r="K9" s="2" t="str">
        <f>IF('Adjacent Counties'!K9="x",VLOOKUP('2013 0-64'!K$1,'2013 population'!$A$3:$E$102,4,FALSE),"")</f>
        <v/>
      </c>
      <c r="L9" s="2" t="str">
        <f>IF('Adjacent Counties'!L9="x",VLOOKUP('2013 0-64'!L$1,'2013 population'!$A$3:$E$102,4,FALSE),"")</f>
        <v/>
      </c>
      <c r="M9" s="2" t="str">
        <f>IF('Adjacent Counties'!M9="x",VLOOKUP('2013 0-64'!M$1,'2013 population'!$A$3:$E$102,4,FALSE),"")</f>
        <v/>
      </c>
      <c r="N9" s="2" t="str">
        <f>IF('Adjacent Counties'!N9="x",VLOOKUP('2013 0-64'!N$1,'2013 population'!$A$3:$E$102,4,FALSE),"")</f>
        <v/>
      </c>
      <c r="O9" s="2" t="str">
        <f>IF('Adjacent Counties'!O9="x",VLOOKUP('2013 0-64'!O$1,'2013 population'!$A$3:$E$102,4,FALSE),"")</f>
        <v/>
      </c>
      <c r="P9" s="2" t="str">
        <f>IF('Adjacent Counties'!P9="x",VLOOKUP('2013 0-64'!P$1,'2013 population'!$A$3:$E$102,4,FALSE),"")</f>
        <v/>
      </c>
      <c r="Q9" s="2" t="str">
        <f>IF('Adjacent Counties'!Q9="x",VLOOKUP('2013 0-64'!Q$1,'2013 population'!$A$3:$E$102,4,FALSE),"")</f>
        <v/>
      </c>
      <c r="R9" s="2" t="str">
        <f>IF('Adjacent Counties'!R9="x",VLOOKUP('2013 0-64'!R$1,'2013 population'!$A$3:$E$102,4,FALSE),"")</f>
        <v/>
      </c>
      <c r="S9" s="2" t="str">
        <f>IF('Adjacent Counties'!S9="x",VLOOKUP('2013 0-64'!S$1,'2013 population'!$A$3:$E$102,4,FALSE),"")</f>
        <v/>
      </c>
      <c r="T9" s="2" t="str">
        <f>IF('Adjacent Counties'!T9="x",VLOOKUP('2013 0-64'!T$1,'2013 population'!$A$3:$E$102,4,FALSE),"")</f>
        <v/>
      </c>
      <c r="U9" s="2" t="str">
        <f>IF('Adjacent Counties'!U9="x",VLOOKUP('2013 0-64'!U$1,'2013 population'!$A$3:$E$102,4,FALSE),"")</f>
        <v/>
      </c>
      <c r="V9" s="2">
        <f>IF('Adjacent Counties'!V9="x",VLOOKUP('2013 0-64'!V$1,'2013 population'!$A$3:$E$102,4,FALSE),"")</f>
        <v>990</v>
      </c>
      <c r="W9" s="2" t="str">
        <f>IF('Adjacent Counties'!W9="x",VLOOKUP('2013 0-64'!W$1,'2013 population'!$A$3:$E$102,4,FALSE),"")</f>
        <v/>
      </c>
      <c r="X9" s="2" t="str">
        <f>IF('Adjacent Counties'!X9="x",VLOOKUP('2013 0-64'!X$1,'2013 population'!$A$3:$E$102,4,FALSE),"")</f>
        <v/>
      </c>
      <c r="Y9" s="2" t="str">
        <f>IF('Adjacent Counties'!Y9="x",VLOOKUP('2013 0-64'!Y$1,'2013 population'!$A$3:$E$102,4,FALSE),"")</f>
        <v/>
      </c>
      <c r="Z9" s="2" t="str">
        <f>IF('Adjacent Counties'!Z9="x",VLOOKUP('2013 0-64'!Z$1,'2013 population'!$A$3:$E$102,4,FALSE),"")</f>
        <v/>
      </c>
      <c r="AA9" s="2" t="str">
        <f>IF('Adjacent Counties'!AA9="x",VLOOKUP('2013 0-64'!AA$1,'2013 population'!$A$3:$E$102,4,FALSE),"")</f>
        <v/>
      </c>
      <c r="AB9" s="2" t="str">
        <f>IF('Adjacent Counties'!AB9="x",VLOOKUP('2013 0-64'!AB$1,'2013 population'!$A$3:$E$102,4,FALSE),"")</f>
        <v/>
      </c>
      <c r="AC9" s="2" t="str">
        <f>IF('Adjacent Counties'!AC9="x",VLOOKUP('2013 0-64'!AC$1,'2013 population'!$A$3:$E$102,4,FALSE),"")</f>
        <v/>
      </c>
      <c r="AD9" s="2" t="str">
        <f>IF('Adjacent Counties'!AD9="x",VLOOKUP('2013 0-64'!AD$1,'2013 population'!$A$3:$E$102,4,FALSE),"")</f>
        <v/>
      </c>
      <c r="AE9" s="2" t="str">
        <f>IF('Adjacent Counties'!AE9="x",VLOOKUP('2013 0-64'!AE$1,'2013 population'!$A$3:$E$102,4,FALSE),"")</f>
        <v/>
      </c>
      <c r="AF9" s="2" t="str">
        <f>IF('Adjacent Counties'!AF9="x",VLOOKUP('2013 0-64'!AF$1,'2013 population'!$A$3:$E$102,4,FALSE),"")</f>
        <v/>
      </c>
      <c r="AG9" s="2" t="str">
        <f>IF('Adjacent Counties'!AG9="x",VLOOKUP('2013 0-64'!AG$1,'2013 population'!$A$3:$E$102,4,FALSE),"")</f>
        <v/>
      </c>
      <c r="AH9" s="2" t="str">
        <f>IF('Adjacent Counties'!AH9="x",VLOOKUP('2013 0-64'!AH$1,'2013 population'!$A$3:$E$102,4,FALSE),"")</f>
        <v/>
      </c>
      <c r="AI9" s="2" t="str">
        <f>IF('Adjacent Counties'!AI9="x",VLOOKUP('2013 0-64'!AI$1,'2013 population'!$A$3:$E$102,4,FALSE),"")</f>
        <v/>
      </c>
      <c r="AJ9" s="2" t="str">
        <f>IF('Adjacent Counties'!AJ9="x",VLOOKUP('2013 0-64'!AJ$1,'2013 population'!$A$3:$E$102,4,FALSE),"")</f>
        <v/>
      </c>
      <c r="AK9" s="2" t="str">
        <f>IF('Adjacent Counties'!AK9="x",VLOOKUP('2013 0-64'!AK$1,'2013 population'!$A$3:$E$102,4,FALSE),"")</f>
        <v/>
      </c>
      <c r="AL9" s="2" t="str">
        <f>IF('Adjacent Counties'!AL9="x",VLOOKUP('2013 0-64'!AL$1,'2013 population'!$A$3:$E$102,4,FALSE),"")</f>
        <v/>
      </c>
      <c r="AM9" s="2" t="str">
        <f>IF('Adjacent Counties'!AM9="x",VLOOKUP('2013 0-64'!AM$1,'2013 population'!$A$3:$E$102,4,FALSE),"")</f>
        <v/>
      </c>
      <c r="AN9" s="2" t="str">
        <f>IF('Adjacent Counties'!AN9="x",VLOOKUP('2013 0-64'!AN$1,'2013 population'!$A$3:$E$102,4,FALSE),"")</f>
        <v/>
      </c>
      <c r="AO9" s="2" t="str">
        <f>IF('Adjacent Counties'!AO9="x",VLOOKUP('2013 0-64'!AO$1,'2013 population'!$A$3:$E$102,4,FALSE),"")</f>
        <v/>
      </c>
      <c r="AP9" s="2" t="str">
        <f>IF('Adjacent Counties'!AP9="x",VLOOKUP('2013 0-64'!AP$1,'2013 population'!$A$3:$E$102,4,FALSE),"")</f>
        <v/>
      </c>
      <c r="AQ9" s="2">
        <f>IF('Adjacent Counties'!AQ9="x",VLOOKUP('2013 0-64'!AQ$1,'2013 population'!$A$3:$E$102,4,FALSE),"")</f>
        <v>2974</v>
      </c>
      <c r="AR9" s="2" t="str">
        <f>IF('Adjacent Counties'!AR9="x",VLOOKUP('2013 0-64'!AR$1,'2013 population'!$A$3:$E$102,4,FALSE),"")</f>
        <v/>
      </c>
      <c r="AS9" s="2" t="str">
        <f>IF('Adjacent Counties'!AS9="x",VLOOKUP('2013 0-64'!AS$1,'2013 population'!$A$3:$E$102,4,FALSE),"")</f>
        <v/>
      </c>
      <c r="AT9" s="2" t="str">
        <f>IF('Adjacent Counties'!AT9="x",VLOOKUP('2013 0-64'!AT$1,'2013 population'!$A$3:$E$102,4,FALSE),"")</f>
        <v/>
      </c>
      <c r="AU9" s="2">
        <f>IF('Adjacent Counties'!AU9="x",VLOOKUP('2013 0-64'!AU$1,'2013 population'!$A$3:$E$102,4,FALSE),"")</f>
        <v>1308</v>
      </c>
      <c r="AV9" s="2" t="str">
        <f>IF('Adjacent Counties'!AV9="x",VLOOKUP('2013 0-64'!AV$1,'2013 population'!$A$3:$E$102,4,FALSE),"")</f>
        <v/>
      </c>
      <c r="AW9" s="2" t="str">
        <f>IF('Adjacent Counties'!AW9="x",VLOOKUP('2013 0-64'!AW$1,'2013 population'!$A$3:$E$102,4,FALSE),"")</f>
        <v/>
      </c>
      <c r="AX9" s="2" t="str">
        <f>IF('Adjacent Counties'!AX9="x",VLOOKUP('2013 0-64'!AX$1,'2013 population'!$A$3:$E$102,4,FALSE),"")</f>
        <v/>
      </c>
      <c r="AY9" s="2" t="str">
        <f>IF('Adjacent Counties'!AY9="x",VLOOKUP('2013 0-64'!AY$1,'2013 population'!$A$3:$E$102,4,FALSE),"")</f>
        <v/>
      </c>
      <c r="AZ9" s="2" t="str">
        <f>IF('Adjacent Counties'!AZ9="x",VLOOKUP('2013 0-64'!AZ$1,'2013 population'!$A$3:$E$102,4,FALSE),"")</f>
        <v/>
      </c>
      <c r="BA9" s="2" t="str">
        <f>IF('Adjacent Counties'!BA9="x",VLOOKUP('2013 0-64'!BA$1,'2013 population'!$A$3:$E$102,4,FALSE),"")</f>
        <v/>
      </c>
      <c r="BB9" s="2" t="str">
        <f>IF('Adjacent Counties'!BB9="x",VLOOKUP('2013 0-64'!BB$1,'2013 population'!$A$3:$E$102,4,FALSE),"")</f>
        <v/>
      </c>
      <c r="BC9" s="2" t="str">
        <f>IF('Adjacent Counties'!BC9="x",VLOOKUP('2013 0-64'!BC$1,'2013 population'!$A$3:$E$102,4,FALSE),"")</f>
        <v/>
      </c>
      <c r="BD9" s="2" t="str">
        <f>IF('Adjacent Counties'!BD9="x",VLOOKUP('2013 0-64'!BD$1,'2013 population'!$A$3:$E$102,4,FALSE),"")</f>
        <v/>
      </c>
      <c r="BE9" s="2" t="str">
        <f>IF('Adjacent Counties'!BE9="x",VLOOKUP('2013 0-64'!BE$1,'2013 population'!$A$3:$E$102,4,FALSE),"")</f>
        <v/>
      </c>
      <c r="BF9" s="2" t="str">
        <f>IF('Adjacent Counties'!BF9="x",VLOOKUP('2013 0-64'!BF$1,'2013 population'!$A$3:$E$102,4,FALSE),"")</f>
        <v/>
      </c>
      <c r="BG9" s="2">
        <f>IF('Adjacent Counties'!BG9="x",VLOOKUP('2013 0-64'!BG$1,'2013 population'!$A$3:$E$102,4,FALSE),"")</f>
        <v>1472</v>
      </c>
      <c r="BH9" s="2" t="str">
        <f>IF('Adjacent Counties'!BH9="x",VLOOKUP('2013 0-64'!BH$1,'2013 population'!$A$3:$E$102,4,FALSE),"")</f>
        <v/>
      </c>
      <c r="BI9" s="2" t="str">
        <f>IF('Adjacent Counties'!BI9="x",VLOOKUP('2013 0-64'!BI$1,'2013 population'!$A$3:$E$102,4,FALSE),"")</f>
        <v/>
      </c>
      <c r="BJ9" s="2" t="str">
        <f>IF('Adjacent Counties'!BJ9="x",VLOOKUP('2013 0-64'!BJ$1,'2013 population'!$A$3:$E$102,4,FALSE),"")</f>
        <v/>
      </c>
      <c r="BK9" s="2" t="str">
        <f>IF('Adjacent Counties'!BK9="x",VLOOKUP('2013 0-64'!BK$1,'2013 population'!$A$3:$E$102,4,FALSE),"")</f>
        <v/>
      </c>
      <c r="BL9" s="2" t="str">
        <f>IF('Adjacent Counties'!BL9="x",VLOOKUP('2013 0-64'!BL$1,'2013 population'!$A$3:$E$102,4,FALSE),"")</f>
        <v/>
      </c>
      <c r="BM9" s="2" t="str">
        <f>IF('Adjacent Counties'!BM9="x",VLOOKUP('2013 0-64'!BM$1,'2013 population'!$A$3:$E$102,4,FALSE),"")</f>
        <v/>
      </c>
      <c r="BN9" s="2" t="str">
        <f>IF('Adjacent Counties'!BN9="x",VLOOKUP('2013 0-64'!BN$1,'2013 population'!$A$3:$E$102,4,FALSE),"")</f>
        <v/>
      </c>
      <c r="BO9" s="2">
        <f>IF('Adjacent Counties'!BO9="x",VLOOKUP('2013 0-64'!BO$1,'2013 population'!$A$3:$E$102,4,FALSE),"")</f>
        <v>1386</v>
      </c>
      <c r="BP9" s="2" t="str">
        <f>IF('Adjacent Counties'!BP9="x",VLOOKUP('2013 0-64'!BP$1,'2013 population'!$A$3:$E$102,4,FALSE),"")</f>
        <v/>
      </c>
      <c r="BQ9" s="2" t="str">
        <f>IF('Adjacent Counties'!BQ9="x",VLOOKUP('2013 0-64'!BQ$1,'2013 population'!$A$3:$E$102,4,FALSE),"")</f>
        <v/>
      </c>
      <c r="BR9" s="2" t="str">
        <f>IF('Adjacent Counties'!BR9="x",VLOOKUP('2013 0-64'!BR$1,'2013 population'!$A$3:$E$102,4,FALSE),"")</f>
        <v/>
      </c>
      <c r="BS9" s="2" t="str">
        <f>IF('Adjacent Counties'!BS9="x",VLOOKUP('2013 0-64'!BS$1,'2013 population'!$A$3:$E$102,4,FALSE),"")</f>
        <v/>
      </c>
      <c r="BT9" s="2" t="str">
        <f>IF('Adjacent Counties'!BT9="x",VLOOKUP('2013 0-64'!BT$1,'2013 population'!$A$3:$E$102,4,FALSE),"")</f>
        <v/>
      </c>
      <c r="BU9" s="2" t="str">
        <f>IF('Adjacent Counties'!BU9="x",VLOOKUP('2013 0-64'!BU$1,'2013 population'!$A$3:$E$102,4,FALSE),"")</f>
        <v/>
      </c>
      <c r="BV9" s="2" t="str">
        <f>IF('Adjacent Counties'!BV9="x",VLOOKUP('2013 0-64'!BV$1,'2013 population'!$A$3:$E$102,4,FALSE),"")</f>
        <v/>
      </c>
      <c r="BW9" s="2" t="str">
        <f>IF('Adjacent Counties'!BW9="x",VLOOKUP('2013 0-64'!BW$1,'2013 population'!$A$3:$E$102,4,FALSE),"")</f>
        <v/>
      </c>
      <c r="BX9" s="2" t="str">
        <f>IF('Adjacent Counties'!BX9="x",VLOOKUP('2013 0-64'!BX$1,'2013 population'!$A$3:$E$102,4,FALSE),"")</f>
        <v/>
      </c>
      <c r="BY9" s="2" t="str">
        <f>IF('Adjacent Counties'!BY9="x",VLOOKUP('2013 0-64'!BY$1,'2013 population'!$A$3:$E$102,4,FALSE),"")</f>
        <v/>
      </c>
      <c r="BZ9" s="2" t="str">
        <f>IF('Adjacent Counties'!BZ9="x",VLOOKUP('2013 0-64'!BZ$1,'2013 population'!$A$3:$E$102,4,FALSE),"")</f>
        <v/>
      </c>
      <c r="CA9" s="2" t="str">
        <f>IF('Adjacent Counties'!CA9="x",VLOOKUP('2013 0-64'!CA$1,'2013 population'!$A$3:$E$102,4,FALSE),"")</f>
        <v/>
      </c>
      <c r="CB9" s="2" t="str">
        <f>IF('Adjacent Counties'!CB9="x",VLOOKUP('2013 0-64'!CB$1,'2013 population'!$A$3:$E$102,4,FALSE),"")</f>
        <v/>
      </c>
      <c r="CC9" s="2" t="str">
        <f>IF('Adjacent Counties'!CC9="x",VLOOKUP('2013 0-64'!CC$1,'2013 population'!$A$3:$E$102,4,FALSE),"")</f>
        <v/>
      </c>
      <c r="CD9" s="2" t="str">
        <f>IF('Adjacent Counties'!CD9="x",VLOOKUP('2013 0-64'!CD$1,'2013 population'!$A$3:$E$102,4,FALSE),"")</f>
        <v/>
      </c>
      <c r="CE9" s="2" t="str">
        <f>IF('Adjacent Counties'!CE9="x",VLOOKUP('2013 0-64'!CE$1,'2013 population'!$A$3:$E$102,4,FALSE),"")</f>
        <v/>
      </c>
      <c r="CF9" s="2" t="str">
        <f>IF('Adjacent Counties'!CF9="x",VLOOKUP('2013 0-64'!CF$1,'2013 population'!$A$3:$E$102,4,FALSE),"")</f>
        <v/>
      </c>
      <c r="CG9" s="2" t="str">
        <f>IF('Adjacent Counties'!CG9="x",VLOOKUP('2013 0-64'!CG$1,'2013 population'!$A$3:$E$102,4,FALSE),"")</f>
        <v/>
      </c>
      <c r="CH9" s="2" t="str">
        <f>IF('Adjacent Counties'!CH9="x",VLOOKUP('2013 0-64'!CH$1,'2013 population'!$A$3:$E$102,4,FALSE),"")</f>
        <v/>
      </c>
      <c r="CI9" s="2" t="str">
        <f>IF('Adjacent Counties'!CI9="x",VLOOKUP('2013 0-64'!CI$1,'2013 population'!$A$3:$E$102,4,FALSE),"")</f>
        <v/>
      </c>
      <c r="CJ9" s="2" t="str">
        <f>IF('Adjacent Counties'!CJ9="x",VLOOKUP('2013 0-64'!CJ$1,'2013 population'!$A$3:$E$102,4,FALSE),"")</f>
        <v/>
      </c>
      <c r="CK9" s="2" t="str">
        <f>IF('Adjacent Counties'!CK9="x",VLOOKUP('2013 0-64'!CK$1,'2013 population'!$A$3:$E$102,4,FALSE),"")</f>
        <v/>
      </c>
      <c r="CL9" s="2" t="str">
        <f>IF('Adjacent Counties'!CL9="x",VLOOKUP('2013 0-64'!CL$1,'2013 population'!$A$3:$E$102,4,FALSE),"")</f>
        <v/>
      </c>
      <c r="CM9" s="2" t="str">
        <f>IF('Adjacent Counties'!CM9="x",VLOOKUP('2013 0-64'!CM$1,'2013 population'!$A$3:$E$102,4,FALSE),"")</f>
        <v/>
      </c>
      <c r="CN9" s="2" t="str">
        <f>IF('Adjacent Counties'!CN9="x",VLOOKUP('2013 0-64'!CN$1,'2013 population'!$A$3:$E$102,4,FALSE),"")</f>
        <v/>
      </c>
      <c r="CO9" s="2" t="str">
        <f>IF('Adjacent Counties'!CO9="x",VLOOKUP('2013 0-64'!CO$1,'2013 population'!$A$3:$E$102,4,FALSE),"")</f>
        <v/>
      </c>
      <c r="CP9" s="2" t="str">
        <f>IF('Adjacent Counties'!CP9="x",VLOOKUP('2013 0-64'!CP$1,'2013 population'!$A$3:$E$102,4,FALSE),"")</f>
        <v/>
      </c>
      <c r="CQ9" s="2">
        <f>IF('Adjacent Counties'!CQ9="x",VLOOKUP('2013 0-64'!CQ$1,'2013 population'!$A$3:$E$102,4,FALSE),"")</f>
        <v>838</v>
      </c>
      <c r="CR9" s="2" t="str">
        <f>IF('Adjacent Counties'!CR9="x",VLOOKUP('2013 0-64'!CR$1,'2013 population'!$A$3:$E$102,4,FALSE),"")</f>
        <v/>
      </c>
      <c r="CS9" s="2" t="str">
        <f>IF('Adjacent Counties'!CS9="x",VLOOKUP('2013 0-64'!CS$1,'2013 population'!$A$3:$E$102,4,FALSE),"")</f>
        <v/>
      </c>
      <c r="CT9" s="2" t="str">
        <f>IF('Adjacent Counties'!CT9="x",VLOOKUP('2013 0-64'!CT$1,'2013 population'!$A$3:$E$102,4,FALSE),"")</f>
        <v/>
      </c>
      <c r="CU9" s="2" t="str">
        <f>IF('Adjacent Counties'!CU9="x",VLOOKUP('2013 0-64'!CU$1,'2013 population'!$A$3:$E$102,4,FALSE),"")</f>
        <v/>
      </c>
      <c r="CV9" s="2" t="str">
        <f>IF('Adjacent Counties'!CV9="x",VLOOKUP('2013 0-64'!CV$1,'2013 population'!$A$3:$E$102,4,FALSE),"")</f>
        <v/>
      </c>
      <c r="CW9" s="2" t="str">
        <f>IF('Adjacent Counties'!CW9="x",VLOOKUP('2013 0-64'!CW$1,'2013 population'!$A$3:$E$102,4,FALSE),"")</f>
        <v/>
      </c>
      <c r="CX9" s="2">
        <f t="shared" si="0"/>
        <v>10202</v>
      </c>
      <c r="CY9" s="2">
        <f>SUMIF('Residents by Age'!B$2:B$422,"="&amp;'2013 0-64'!A9,'Residents by Age'!F$2:F$422)</f>
        <v>39</v>
      </c>
      <c r="CZ9" s="9">
        <f t="shared" si="1"/>
        <v>3.8227798470888064</v>
      </c>
    </row>
    <row r="10" spans="1:104">
      <c r="A10" s="3" t="s">
        <v>8</v>
      </c>
      <c r="B10" s="2" t="str">
        <f>IF('Adjacent Counties'!B10="x",VLOOKUP('2013 0-64'!B$1,'2013 population'!$A$3:$E$102,4,FALSE),"")</f>
        <v/>
      </c>
      <c r="C10" s="2" t="str">
        <f>IF('Adjacent Counties'!C10="x",VLOOKUP('2013 0-64'!C$1,'2013 population'!$A$3:$E$102,4,FALSE),"")</f>
        <v/>
      </c>
      <c r="D10" s="2" t="str">
        <f>IF('Adjacent Counties'!D10="x",VLOOKUP('2013 0-64'!D$1,'2013 population'!$A$3:$E$102,4,FALSE),"")</f>
        <v/>
      </c>
      <c r="E10" s="2" t="str">
        <f>IF('Adjacent Counties'!E10="x",VLOOKUP('2013 0-64'!E$1,'2013 population'!$A$3:$E$102,4,FALSE),"")</f>
        <v/>
      </c>
      <c r="F10" s="2" t="str">
        <f>IF('Adjacent Counties'!F10="x",VLOOKUP('2013 0-64'!F$1,'2013 population'!$A$3:$E$102,4,FALSE),"")</f>
        <v/>
      </c>
      <c r="G10" s="2" t="str">
        <f>IF('Adjacent Counties'!G10="x",VLOOKUP('2013 0-64'!G$1,'2013 population'!$A$3:$E$102,4,FALSE),"")</f>
        <v/>
      </c>
      <c r="H10" s="2" t="str">
        <f>IF('Adjacent Counties'!H10="x",VLOOKUP('2013 0-64'!H$1,'2013 population'!$A$3:$E$102,4,FALSE),"")</f>
        <v/>
      </c>
      <c r="I10" s="2" t="str">
        <f>IF('Adjacent Counties'!I10="x",VLOOKUP('2013 0-64'!I$1,'2013 population'!$A$3:$E$102,4,FALSE),"")</f>
        <v/>
      </c>
      <c r="J10" s="2">
        <f>IF('Adjacent Counties'!J10="x",VLOOKUP('2013 0-64'!J$1,'2013 population'!$A$3:$E$102,4,FALSE),"")</f>
        <v>1885</v>
      </c>
      <c r="K10" s="2" t="str">
        <f>IF('Adjacent Counties'!K10="x",VLOOKUP('2013 0-64'!K$1,'2013 population'!$A$3:$E$102,4,FALSE),"")</f>
        <v/>
      </c>
      <c r="L10" s="2" t="str">
        <f>IF('Adjacent Counties'!L10="x",VLOOKUP('2013 0-64'!L$1,'2013 population'!$A$3:$E$102,4,FALSE),"")</f>
        <v/>
      </c>
      <c r="M10" s="2" t="str">
        <f>IF('Adjacent Counties'!M10="x",VLOOKUP('2013 0-64'!M$1,'2013 population'!$A$3:$E$102,4,FALSE),"")</f>
        <v/>
      </c>
      <c r="N10" s="2" t="str">
        <f>IF('Adjacent Counties'!N10="x",VLOOKUP('2013 0-64'!N$1,'2013 population'!$A$3:$E$102,4,FALSE),"")</f>
        <v/>
      </c>
      <c r="O10" s="2" t="str">
        <f>IF('Adjacent Counties'!O10="x",VLOOKUP('2013 0-64'!O$1,'2013 population'!$A$3:$E$102,4,FALSE),"")</f>
        <v/>
      </c>
      <c r="P10" s="2" t="str">
        <f>IF('Adjacent Counties'!P10="x",VLOOKUP('2013 0-64'!P$1,'2013 population'!$A$3:$E$102,4,FALSE),"")</f>
        <v/>
      </c>
      <c r="Q10" s="2" t="str">
        <f>IF('Adjacent Counties'!Q10="x",VLOOKUP('2013 0-64'!Q$1,'2013 population'!$A$3:$E$102,4,FALSE),"")</f>
        <v/>
      </c>
      <c r="R10" s="2" t="str">
        <f>IF('Adjacent Counties'!R10="x",VLOOKUP('2013 0-64'!R$1,'2013 population'!$A$3:$E$102,4,FALSE),"")</f>
        <v/>
      </c>
      <c r="S10" s="2" t="str">
        <f>IF('Adjacent Counties'!S10="x",VLOOKUP('2013 0-64'!S$1,'2013 population'!$A$3:$E$102,4,FALSE),"")</f>
        <v/>
      </c>
      <c r="T10" s="2" t="str">
        <f>IF('Adjacent Counties'!T10="x",VLOOKUP('2013 0-64'!T$1,'2013 population'!$A$3:$E$102,4,FALSE),"")</f>
        <v/>
      </c>
      <c r="U10" s="2" t="str">
        <f>IF('Adjacent Counties'!U10="x",VLOOKUP('2013 0-64'!U$1,'2013 population'!$A$3:$E$102,4,FALSE),"")</f>
        <v/>
      </c>
      <c r="V10" s="2" t="str">
        <f>IF('Adjacent Counties'!V10="x",VLOOKUP('2013 0-64'!V$1,'2013 population'!$A$3:$E$102,4,FALSE),"")</f>
        <v/>
      </c>
      <c r="W10" s="2" t="str">
        <f>IF('Adjacent Counties'!W10="x",VLOOKUP('2013 0-64'!W$1,'2013 population'!$A$3:$E$102,4,FALSE),"")</f>
        <v/>
      </c>
      <c r="X10" s="2" t="str">
        <f>IF('Adjacent Counties'!X10="x",VLOOKUP('2013 0-64'!X$1,'2013 population'!$A$3:$E$102,4,FALSE),"")</f>
        <v/>
      </c>
      <c r="Y10" s="2">
        <f>IF('Adjacent Counties'!Y10="x",VLOOKUP('2013 0-64'!Y$1,'2013 population'!$A$3:$E$102,4,FALSE),"")</f>
        <v>2971</v>
      </c>
      <c r="Z10" s="2" t="str">
        <f>IF('Adjacent Counties'!Z10="x",VLOOKUP('2013 0-64'!Z$1,'2013 population'!$A$3:$E$102,4,FALSE),"")</f>
        <v/>
      </c>
      <c r="AA10" s="2">
        <f>IF('Adjacent Counties'!AA10="x",VLOOKUP('2013 0-64'!AA$1,'2013 population'!$A$3:$E$102,4,FALSE),"")</f>
        <v>10631</v>
      </c>
      <c r="AB10" s="2" t="str">
        <f>IF('Adjacent Counties'!AB10="x",VLOOKUP('2013 0-64'!AB$1,'2013 population'!$A$3:$E$102,4,FALSE),"")</f>
        <v/>
      </c>
      <c r="AC10" s="2" t="str">
        <f>IF('Adjacent Counties'!AC10="x",VLOOKUP('2013 0-64'!AC$1,'2013 population'!$A$3:$E$102,4,FALSE),"")</f>
        <v/>
      </c>
      <c r="AD10" s="2" t="str">
        <f>IF('Adjacent Counties'!AD10="x",VLOOKUP('2013 0-64'!AD$1,'2013 population'!$A$3:$E$102,4,FALSE),"")</f>
        <v/>
      </c>
      <c r="AE10" s="2" t="str">
        <f>IF('Adjacent Counties'!AE10="x",VLOOKUP('2013 0-64'!AE$1,'2013 population'!$A$3:$E$102,4,FALSE),"")</f>
        <v/>
      </c>
      <c r="AF10" s="2" t="str">
        <f>IF('Adjacent Counties'!AF10="x",VLOOKUP('2013 0-64'!AF$1,'2013 population'!$A$3:$E$102,4,FALSE),"")</f>
        <v/>
      </c>
      <c r="AG10" s="2" t="str">
        <f>IF('Adjacent Counties'!AG10="x",VLOOKUP('2013 0-64'!AG$1,'2013 population'!$A$3:$E$102,4,FALSE),"")</f>
        <v/>
      </c>
      <c r="AH10" s="2" t="str">
        <f>IF('Adjacent Counties'!AH10="x",VLOOKUP('2013 0-64'!AH$1,'2013 population'!$A$3:$E$102,4,FALSE),"")</f>
        <v/>
      </c>
      <c r="AI10" s="2" t="str">
        <f>IF('Adjacent Counties'!AI10="x",VLOOKUP('2013 0-64'!AI$1,'2013 population'!$A$3:$E$102,4,FALSE),"")</f>
        <v/>
      </c>
      <c r="AJ10" s="2" t="str">
        <f>IF('Adjacent Counties'!AJ10="x",VLOOKUP('2013 0-64'!AJ$1,'2013 population'!$A$3:$E$102,4,FALSE),"")</f>
        <v/>
      </c>
      <c r="AK10" s="2" t="str">
        <f>IF('Adjacent Counties'!AK10="x",VLOOKUP('2013 0-64'!AK$1,'2013 population'!$A$3:$E$102,4,FALSE),"")</f>
        <v/>
      </c>
      <c r="AL10" s="2" t="str">
        <f>IF('Adjacent Counties'!AL10="x",VLOOKUP('2013 0-64'!AL$1,'2013 population'!$A$3:$E$102,4,FALSE),"")</f>
        <v/>
      </c>
      <c r="AM10" s="2" t="str">
        <f>IF('Adjacent Counties'!AM10="x",VLOOKUP('2013 0-64'!AM$1,'2013 population'!$A$3:$E$102,4,FALSE),"")</f>
        <v/>
      </c>
      <c r="AN10" s="2" t="str">
        <f>IF('Adjacent Counties'!AN10="x",VLOOKUP('2013 0-64'!AN$1,'2013 population'!$A$3:$E$102,4,FALSE),"")</f>
        <v/>
      </c>
      <c r="AO10" s="2" t="str">
        <f>IF('Adjacent Counties'!AO10="x",VLOOKUP('2013 0-64'!AO$1,'2013 population'!$A$3:$E$102,4,FALSE),"")</f>
        <v/>
      </c>
      <c r="AP10" s="2" t="str">
        <f>IF('Adjacent Counties'!AP10="x",VLOOKUP('2013 0-64'!AP$1,'2013 population'!$A$3:$E$102,4,FALSE),"")</f>
        <v/>
      </c>
      <c r="AQ10" s="2" t="str">
        <f>IF('Adjacent Counties'!AQ10="x",VLOOKUP('2013 0-64'!AQ$1,'2013 population'!$A$3:$E$102,4,FALSE),"")</f>
        <v/>
      </c>
      <c r="AR10" s="2" t="str">
        <f>IF('Adjacent Counties'!AR10="x",VLOOKUP('2013 0-64'!AR$1,'2013 population'!$A$3:$E$102,4,FALSE),"")</f>
        <v/>
      </c>
      <c r="AS10" s="2" t="str">
        <f>IF('Adjacent Counties'!AS10="x",VLOOKUP('2013 0-64'!AS$1,'2013 population'!$A$3:$E$102,4,FALSE),"")</f>
        <v/>
      </c>
      <c r="AT10" s="2" t="str">
        <f>IF('Adjacent Counties'!AT10="x",VLOOKUP('2013 0-64'!AT$1,'2013 population'!$A$3:$E$102,4,FALSE),"")</f>
        <v/>
      </c>
      <c r="AU10" s="2" t="str">
        <f>IF('Adjacent Counties'!AU10="x",VLOOKUP('2013 0-64'!AU$1,'2013 population'!$A$3:$E$102,4,FALSE),"")</f>
        <v/>
      </c>
      <c r="AV10" s="2" t="str">
        <f>IF('Adjacent Counties'!AV10="x",VLOOKUP('2013 0-64'!AV$1,'2013 population'!$A$3:$E$102,4,FALSE),"")</f>
        <v/>
      </c>
      <c r="AW10" s="2" t="str">
        <f>IF('Adjacent Counties'!AW10="x",VLOOKUP('2013 0-64'!AW$1,'2013 population'!$A$3:$E$102,4,FALSE),"")</f>
        <v/>
      </c>
      <c r="AX10" s="2" t="str">
        <f>IF('Adjacent Counties'!AX10="x",VLOOKUP('2013 0-64'!AX$1,'2013 population'!$A$3:$E$102,4,FALSE),"")</f>
        <v/>
      </c>
      <c r="AY10" s="2" t="str">
        <f>IF('Adjacent Counties'!AY10="x",VLOOKUP('2013 0-64'!AY$1,'2013 population'!$A$3:$E$102,4,FALSE),"")</f>
        <v/>
      </c>
      <c r="AZ10" s="2" t="str">
        <f>IF('Adjacent Counties'!AZ10="x",VLOOKUP('2013 0-64'!AZ$1,'2013 population'!$A$3:$E$102,4,FALSE),"")</f>
        <v/>
      </c>
      <c r="BA10" s="2" t="str">
        <f>IF('Adjacent Counties'!BA10="x",VLOOKUP('2013 0-64'!BA$1,'2013 population'!$A$3:$E$102,4,FALSE),"")</f>
        <v/>
      </c>
      <c r="BB10" s="2" t="str">
        <f>IF('Adjacent Counties'!BB10="x",VLOOKUP('2013 0-64'!BB$1,'2013 population'!$A$3:$E$102,4,FALSE),"")</f>
        <v/>
      </c>
      <c r="BC10" s="2" t="str">
        <f>IF('Adjacent Counties'!BC10="x",VLOOKUP('2013 0-64'!BC$1,'2013 population'!$A$3:$E$102,4,FALSE),"")</f>
        <v/>
      </c>
      <c r="BD10" s="2" t="str">
        <f>IF('Adjacent Counties'!BD10="x",VLOOKUP('2013 0-64'!BD$1,'2013 population'!$A$3:$E$102,4,FALSE),"")</f>
        <v/>
      </c>
      <c r="BE10" s="2" t="str">
        <f>IF('Adjacent Counties'!BE10="x",VLOOKUP('2013 0-64'!BE$1,'2013 population'!$A$3:$E$102,4,FALSE),"")</f>
        <v/>
      </c>
      <c r="BF10" s="2" t="str">
        <f>IF('Adjacent Counties'!BF10="x",VLOOKUP('2013 0-64'!BF$1,'2013 population'!$A$3:$E$102,4,FALSE),"")</f>
        <v/>
      </c>
      <c r="BG10" s="2" t="str">
        <f>IF('Adjacent Counties'!BG10="x",VLOOKUP('2013 0-64'!BG$1,'2013 population'!$A$3:$E$102,4,FALSE),"")</f>
        <v/>
      </c>
      <c r="BH10" s="2" t="str">
        <f>IF('Adjacent Counties'!BH10="x",VLOOKUP('2013 0-64'!BH$1,'2013 population'!$A$3:$E$102,4,FALSE),"")</f>
        <v/>
      </c>
      <c r="BI10" s="2" t="str">
        <f>IF('Adjacent Counties'!BI10="x",VLOOKUP('2013 0-64'!BI$1,'2013 population'!$A$3:$E$102,4,FALSE),"")</f>
        <v/>
      </c>
      <c r="BJ10" s="2" t="str">
        <f>IF('Adjacent Counties'!BJ10="x",VLOOKUP('2013 0-64'!BJ$1,'2013 population'!$A$3:$E$102,4,FALSE),"")</f>
        <v/>
      </c>
      <c r="BK10" s="2" t="str">
        <f>IF('Adjacent Counties'!BK10="x",VLOOKUP('2013 0-64'!BK$1,'2013 population'!$A$3:$E$102,4,FALSE),"")</f>
        <v/>
      </c>
      <c r="BL10" s="2" t="str">
        <f>IF('Adjacent Counties'!BL10="x",VLOOKUP('2013 0-64'!BL$1,'2013 population'!$A$3:$E$102,4,FALSE),"")</f>
        <v/>
      </c>
      <c r="BM10" s="2" t="str">
        <f>IF('Adjacent Counties'!BM10="x",VLOOKUP('2013 0-64'!BM$1,'2013 population'!$A$3:$E$102,4,FALSE),"")</f>
        <v/>
      </c>
      <c r="BN10" s="2" t="str">
        <f>IF('Adjacent Counties'!BN10="x",VLOOKUP('2013 0-64'!BN$1,'2013 population'!$A$3:$E$102,4,FALSE),"")</f>
        <v/>
      </c>
      <c r="BO10" s="2" t="str">
        <f>IF('Adjacent Counties'!BO10="x",VLOOKUP('2013 0-64'!BO$1,'2013 population'!$A$3:$E$102,4,FALSE),"")</f>
        <v/>
      </c>
      <c r="BP10" s="2" t="str">
        <f>IF('Adjacent Counties'!BP10="x",VLOOKUP('2013 0-64'!BP$1,'2013 population'!$A$3:$E$102,4,FALSE),"")</f>
        <v/>
      </c>
      <c r="BQ10" s="2" t="str">
        <f>IF('Adjacent Counties'!BQ10="x",VLOOKUP('2013 0-64'!BQ$1,'2013 population'!$A$3:$E$102,4,FALSE),"")</f>
        <v/>
      </c>
      <c r="BR10" s="2" t="str">
        <f>IF('Adjacent Counties'!BR10="x",VLOOKUP('2013 0-64'!BR$1,'2013 population'!$A$3:$E$102,4,FALSE),"")</f>
        <v/>
      </c>
      <c r="BS10" s="2" t="str">
        <f>IF('Adjacent Counties'!BS10="x",VLOOKUP('2013 0-64'!BS$1,'2013 population'!$A$3:$E$102,4,FALSE),"")</f>
        <v/>
      </c>
      <c r="BT10" s="2">
        <f>IF('Adjacent Counties'!BT10="x",VLOOKUP('2013 0-64'!BT$1,'2013 population'!$A$3:$E$102,4,FALSE),"")</f>
        <v>2646</v>
      </c>
      <c r="BU10" s="2" t="str">
        <f>IF('Adjacent Counties'!BU10="x",VLOOKUP('2013 0-64'!BU$1,'2013 population'!$A$3:$E$102,4,FALSE),"")</f>
        <v/>
      </c>
      <c r="BV10" s="2" t="str">
        <f>IF('Adjacent Counties'!BV10="x",VLOOKUP('2013 0-64'!BV$1,'2013 population'!$A$3:$E$102,4,FALSE),"")</f>
        <v/>
      </c>
      <c r="BW10" s="2" t="str">
        <f>IF('Adjacent Counties'!BW10="x",VLOOKUP('2013 0-64'!BW$1,'2013 population'!$A$3:$E$102,4,FALSE),"")</f>
        <v/>
      </c>
      <c r="BX10" s="2" t="str">
        <f>IF('Adjacent Counties'!BX10="x",VLOOKUP('2013 0-64'!BX$1,'2013 population'!$A$3:$E$102,4,FALSE),"")</f>
        <v/>
      </c>
      <c r="BY10" s="2" t="str">
        <f>IF('Adjacent Counties'!BY10="x",VLOOKUP('2013 0-64'!BY$1,'2013 population'!$A$3:$E$102,4,FALSE),"")</f>
        <v/>
      </c>
      <c r="BZ10" s="2" t="str">
        <f>IF('Adjacent Counties'!BZ10="x",VLOOKUP('2013 0-64'!BZ$1,'2013 population'!$A$3:$E$102,4,FALSE),"")</f>
        <v/>
      </c>
      <c r="CA10" s="2">
        <f>IF('Adjacent Counties'!CA10="x",VLOOKUP('2013 0-64'!CA$1,'2013 population'!$A$3:$E$102,4,FALSE),"")</f>
        <v>4842</v>
      </c>
      <c r="CB10" s="2" t="str">
        <f>IF('Adjacent Counties'!CB10="x",VLOOKUP('2013 0-64'!CB$1,'2013 population'!$A$3:$E$102,4,FALSE),"")</f>
        <v/>
      </c>
      <c r="CC10" s="2" t="str">
        <f>IF('Adjacent Counties'!CC10="x",VLOOKUP('2013 0-64'!CC$1,'2013 population'!$A$3:$E$102,4,FALSE),"")</f>
        <v/>
      </c>
      <c r="CD10" s="2" t="str">
        <f>IF('Adjacent Counties'!CD10="x",VLOOKUP('2013 0-64'!CD$1,'2013 population'!$A$3:$E$102,4,FALSE),"")</f>
        <v/>
      </c>
      <c r="CE10" s="2">
        <f>IF('Adjacent Counties'!CE10="x",VLOOKUP('2013 0-64'!CE$1,'2013 population'!$A$3:$E$102,4,FALSE),"")</f>
        <v>3083</v>
      </c>
      <c r="CF10" s="2" t="str">
        <f>IF('Adjacent Counties'!CF10="x",VLOOKUP('2013 0-64'!CF$1,'2013 population'!$A$3:$E$102,4,FALSE),"")</f>
        <v/>
      </c>
      <c r="CG10" s="2" t="str">
        <f>IF('Adjacent Counties'!CG10="x",VLOOKUP('2013 0-64'!CG$1,'2013 population'!$A$3:$E$102,4,FALSE),"")</f>
        <v/>
      </c>
      <c r="CH10" s="2" t="str">
        <f>IF('Adjacent Counties'!CH10="x",VLOOKUP('2013 0-64'!CH$1,'2013 population'!$A$3:$E$102,4,FALSE),"")</f>
        <v/>
      </c>
      <c r="CI10" s="2" t="str">
        <f>IF('Adjacent Counties'!CI10="x",VLOOKUP('2013 0-64'!CI$1,'2013 population'!$A$3:$E$102,4,FALSE),"")</f>
        <v/>
      </c>
      <c r="CJ10" s="2" t="str">
        <f>IF('Adjacent Counties'!CJ10="x",VLOOKUP('2013 0-64'!CJ$1,'2013 population'!$A$3:$E$102,4,FALSE),"")</f>
        <v/>
      </c>
      <c r="CK10" s="2" t="str">
        <f>IF('Adjacent Counties'!CK10="x",VLOOKUP('2013 0-64'!CK$1,'2013 population'!$A$3:$E$102,4,FALSE),"")</f>
        <v/>
      </c>
      <c r="CL10" s="2" t="str">
        <f>IF('Adjacent Counties'!CL10="x",VLOOKUP('2013 0-64'!CL$1,'2013 population'!$A$3:$E$102,4,FALSE),"")</f>
        <v/>
      </c>
      <c r="CM10" s="2" t="str">
        <f>IF('Adjacent Counties'!CM10="x",VLOOKUP('2013 0-64'!CM$1,'2013 population'!$A$3:$E$102,4,FALSE),"")</f>
        <v/>
      </c>
      <c r="CN10" s="2" t="str">
        <f>IF('Adjacent Counties'!CN10="x",VLOOKUP('2013 0-64'!CN$1,'2013 population'!$A$3:$E$102,4,FALSE),"")</f>
        <v/>
      </c>
      <c r="CO10" s="2" t="str">
        <f>IF('Adjacent Counties'!CO10="x",VLOOKUP('2013 0-64'!CO$1,'2013 population'!$A$3:$E$102,4,FALSE),"")</f>
        <v/>
      </c>
      <c r="CP10" s="2" t="str">
        <f>IF('Adjacent Counties'!CP10="x",VLOOKUP('2013 0-64'!CP$1,'2013 population'!$A$3:$E$102,4,FALSE),"")</f>
        <v/>
      </c>
      <c r="CQ10" s="2" t="str">
        <f>IF('Adjacent Counties'!CQ10="x",VLOOKUP('2013 0-64'!CQ$1,'2013 population'!$A$3:$E$102,4,FALSE),"")</f>
        <v/>
      </c>
      <c r="CR10" s="2" t="str">
        <f>IF('Adjacent Counties'!CR10="x",VLOOKUP('2013 0-64'!CR$1,'2013 population'!$A$3:$E$102,4,FALSE),"")</f>
        <v/>
      </c>
      <c r="CS10" s="2" t="str">
        <f>IF('Adjacent Counties'!CS10="x",VLOOKUP('2013 0-64'!CS$1,'2013 population'!$A$3:$E$102,4,FALSE),"")</f>
        <v/>
      </c>
      <c r="CT10" s="2" t="str">
        <f>IF('Adjacent Counties'!CT10="x",VLOOKUP('2013 0-64'!CT$1,'2013 population'!$A$3:$E$102,4,FALSE),"")</f>
        <v/>
      </c>
      <c r="CU10" s="2" t="str">
        <f>IF('Adjacent Counties'!CU10="x",VLOOKUP('2013 0-64'!CU$1,'2013 population'!$A$3:$E$102,4,FALSE),"")</f>
        <v/>
      </c>
      <c r="CV10" s="2" t="str">
        <f>IF('Adjacent Counties'!CV10="x",VLOOKUP('2013 0-64'!CV$1,'2013 population'!$A$3:$E$102,4,FALSE),"")</f>
        <v/>
      </c>
      <c r="CW10" s="2" t="str">
        <f>IF('Adjacent Counties'!CW10="x",VLOOKUP('2013 0-64'!CW$1,'2013 population'!$A$3:$E$102,4,FALSE),"")</f>
        <v/>
      </c>
      <c r="CX10" s="2">
        <f t="shared" si="0"/>
        <v>26058</v>
      </c>
      <c r="CY10" s="2">
        <f>SUMIF('Residents by Age'!B$2:B$422,"="&amp;'2013 0-64'!A10,'Residents by Age'!F$2:F$422)</f>
        <v>42</v>
      </c>
      <c r="CZ10" s="9">
        <f t="shared" si="1"/>
        <v>1.6117890858853328</v>
      </c>
    </row>
    <row r="11" spans="1:104">
      <c r="A11" s="3" t="s">
        <v>9</v>
      </c>
      <c r="B11" s="2" t="str">
        <f>IF('Adjacent Counties'!B11="x",VLOOKUP('2013 0-64'!B$1,'2013 population'!$A$3:$E$102,4,FALSE),"")</f>
        <v/>
      </c>
      <c r="C11" s="2" t="str">
        <f>IF('Adjacent Counties'!C11="x",VLOOKUP('2013 0-64'!C$1,'2013 population'!$A$3:$E$102,4,FALSE),"")</f>
        <v/>
      </c>
      <c r="D11" s="2" t="str">
        <f>IF('Adjacent Counties'!D11="x",VLOOKUP('2013 0-64'!D$1,'2013 population'!$A$3:$E$102,4,FALSE),"")</f>
        <v/>
      </c>
      <c r="E11" s="2" t="str">
        <f>IF('Adjacent Counties'!E11="x",VLOOKUP('2013 0-64'!E$1,'2013 population'!$A$3:$E$102,4,FALSE),"")</f>
        <v/>
      </c>
      <c r="F11" s="2" t="str">
        <f>IF('Adjacent Counties'!F11="x",VLOOKUP('2013 0-64'!F$1,'2013 population'!$A$3:$E$102,4,FALSE),"")</f>
        <v/>
      </c>
      <c r="G11" s="2" t="str">
        <f>IF('Adjacent Counties'!G11="x",VLOOKUP('2013 0-64'!G$1,'2013 population'!$A$3:$E$102,4,FALSE),"")</f>
        <v/>
      </c>
      <c r="H11" s="2" t="str">
        <f>IF('Adjacent Counties'!H11="x",VLOOKUP('2013 0-64'!H$1,'2013 population'!$A$3:$E$102,4,FALSE),"")</f>
        <v/>
      </c>
      <c r="I11" s="2" t="str">
        <f>IF('Adjacent Counties'!I11="x",VLOOKUP('2013 0-64'!I$1,'2013 population'!$A$3:$E$102,4,FALSE),"")</f>
        <v/>
      </c>
      <c r="J11" s="2" t="str">
        <f>IF('Adjacent Counties'!J11="x",VLOOKUP('2013 0-64'!J$1,'2013 population'!$A$3:$E$102,4,FALSE),"")</f>
        <v/>
      </c>
      <c r="K11" s="2">
        <f>IF('Adjacent Counties'!K11="x",VLOOKUP('2013 0-64'!K$1,'2013 population'!$A$3:$E$102,4,FALSE),"")</f>
        <v>7417</v>
      </c>
      <c r="L11" s="2" t="str">
        <f>IF('Adjacent Counties'!L11="x",VLOOKUP('2013 0-64'!L$1,'2013 population'!$A$3:$E$102,4,FALSE),"")</f>
        <v/>
      </c>
      <c r="M11" s="2" t="str">
        <f>IF('Adjacent Counties'!M11="x",VLOOKUP('2013 0-64'!M$1,'2013 population'!$A$3:$E$102,4,FALSE),"")</f>
        <v/>
      </c>
      <c r="N11" s="2" t="str">
        <f>IF('Adjacent Counties'!N11="x",VLOOKUP('2013 0-64'!N$1,'2013 population'!$A$3:$E$102,4,FALSE),"")</f>
        <v/>
      </c>
      <c r="O11" s="2" t="str">
        <f>IF('Adjacent Counties'!O11="x",VLOOKUP('2013 0-64'!O$1,'2013 population'!$A$3:$E$102,4,FALSE),"")</f>
        <v/>
      </c>
      <c r="P11" s="2" t="str">
        <f>IF('Adjacent Counties'!P11="x",VLOOKUP('2013 0-64'!P$1,'2013 population'!$A$3:$E$102,4,FALSE),"")</f>
        <v/>
      </c>
      <c r="Q11" s="2" t="str">
        <f>IF('Adjacent Counties'!Q11="x",VLOOKUP('2013 0-64'!Q$1,'2013 population'!$A$3:$E$102,4,FALSE),"")</f>
        <v/>
      </c>
      <c r="R11" s="2" t="str">
        <f>IF('Adjacent Counties'!R11="x",VLOOKUP('2013 0-64'!R$1,'2013 population'!$A$3:$E$102,4,FALSE),"")</f>
        <v/>
      </c>
      <c r="S11" s="2" t="str">
        <f>IF('Adjacent Counties'!S11="x",VLOOKUP('2013 0-64'!S$1,'2013 population'!$A$3:$E$102,4,FALSE),"")</f>
        <v/>
      </c>
      <c r="T11" s="2" t="str">
        <f>IF('Adjacent Counties'!T11="x",VLOOKUP('2013 0-64'!T$1,'2013 population'!$A$3:$E$102,4,FALSE),"")</f>
        <v/>
      </c>
      <c r="U11" s="2" t="str">
        <f>IF('Adjacent Counties'!U11="x",VLOOKUP('2013 0-64'!U$1,'2013 population'!$A$3:$E$102,4,FALSE),"")</f>
        <v/>
      </c>
      <c r="V11" s="2" t="str">
        <f>IF('Adjacent Counties'!V11="x",VLOOKUP('2013 0-64'!V$1,'2013 population'!$A$3:$E$102,4,FALSE),"")</f>
        <v/>
      </c>
      <c r="W11" s="2" t="str">
        <f>IF('Adjacent Counties'!W11="x",VLOOKUP('2013 0-64'!W$1,'2013 population'!$A$3:$E$102,4,FALSE),"")</f>
        <v/>
      </c>
      <c r="X11" s="2" t="str">
        <f>IF('Adjacent Counties'!X11="x",VLOOKUP('2013 0-64'!X$1,'2013 population'!$A$3:$E$102,4,FALSE),"")</f>
        <v/>
      </c>
      <c r="Y11" s="2">
        <f>IF('Adjacent Counties'!Y11="x",VLOOKUP('2013 0-64'!Y$1,'2013 population'!$A$3:$E$102,4,FALSE),"")</f>
        <v>2971</v>
      </c>
      <c r="Z11" s="2" t="str">
        <f>IF('Adjacent Counties'!Z11="x",VLOOKUP('2013 0-64'!Z$1,'2013 population'!$A$3:$E$102,4,FALSE),"")</f>
        <v/>
      </c>
      <c r="AA11" s="2" t="str">
        <f>IF('Adjacent Counties'!AA11="x",VLOOKUP('2013 0-64'!AA$1,'2013 population'!$A$3:$E$102,4,FALSE),"")</f>
        <v/>
      </c>
      <c r="AB11" s="2" t="str">
        <f>IF('Adjacent Counties'!AB11="x",VLOOKUP('2013 0-64'!AB$1,'2013 population'!$A$3:$E$102,4,FALSE),"")</f>
        <v/>
      </c>
      <c r="AC11" s="2" t="str">
        <f>IF('Adjacent Counties'!AC11="x",VLOOKUP('2013 0-64'!AC$1,'2013 population'!$A$3:$E$102,4,FALSE),"")</f>
        <v/>
      </c>
      <c r="AD11" s="2" t="str">
        <f>IF('Adjacent Counties'!AD11="x",VLOOKUP('2013 0-64'!AD$1,'2013 population'!$A$3:$E$102,4,FALSE),"")</f>
        <v/>
      </c>
      <c r="AE11" s="2" t="str">
        <f>IF('Adjacent Counties'!AE11="x",VLOOKUP('2013 0-64'!AE$1,'2013 population'!$A$3:$E$102,4,FALSE),"")</f>
        <v/>
      </c>
      <c r="AF11" s="2" t="str">
        <f>IF('Adjacent Counties'!AF11="x",VLOOKUP('2013 0-64'!AF$1,'2013 population'!$A$3:$E$102,4,FALSE),"")</f>
        <v/>
      </c>
      <c r="AG11" s="2" t="str">
        <f>IF('Adjacent Counties'!AG11="x",VLOOKUP('2013 0-64'!AG$1,'2013 population'!$A$3:$E$102,4,FALSE),"")</f>
        <v/>
      </c>
      <c r="AH11" s="2" t="str">
        <f>IF('Adjacent Counties'!AH11="x",VLOOKUP('2013 0-64'!AH$1,'2013 population'!$A$3:$E$102,4,FALSE),"")</f>
        <v/>
      </c>
      <c r="AI11" s="2" t="str">
        <f>IF('Adjacent Counties'!AI11="x",VLOOKUP('2013 0-64'!AI$1,'2013 population'!$A$3:$E$102,4,FALSE),"")</f>
        <v/>
      </c>
      <c r="AJ11" s="2" t="str">
        <f>IF('Adjacent Counties'!AJ11="x",VLOOKUP('2013 0-64'!AJ$1,'2013 population'!$A$3:$E$102,4,FALSE),"")</f>
        <v/>
      </c>
      <c r="AK11" s="2" t="str">
        <f>IF('Adjacent Counties'!AK11="x",VLOOKUP('2013 0-64'!AK$1,'2013 population'!$A$3:$E$102,4,FALSE),"")</f>
        <v/>
      </c>
      <c r="AL11" s="2" t="str">
        <f>IF('Adjacent Counties'!AL11="x",VLOOKUP('2013 0-64'!AL$1,'2013 population'!$A$3:$E$102,4,FALSE),"")</f>
        <v/>
      </c>
      <c r="AM11" s="2" t="str">
        <f>IF('Adjacent Counties'!AM11="x",VLOOKUP('2013 0-64'!AM$1,'2013 population'!$A$3:$E$102,4,FALSE),"")</f>
        <v/>
      </c>
      <c r="AN11" s="2" t="str">
        <f>IF('Adjacent Counties'!AN11="x",VLOOKUP('2013 0-64'!AN$1,'2013 population'!$A$3:$E$102,4,FALSE),"")</f>
        <v/>
      </c>
      <c r="AO11" s="2" t="str">
        <f>IF('Adjacent Counties'!AO11="x",VLOOKUP('2013 0-64'!AO$1,'2013 population'!$A$3:$E$102,4,FALSE),"")</f>
        <v/>
      </c>
      <c r="AP11" s="2" t="str">
        <f>IF('Adjacent Counties'!AP11="x",VLOOKUP('2013 0-64'!AP$1,'2013 population'!$A$3:$E$102,4,FALSE),"")</f>
        <v/>
      </c>
      <c r="AQ11" s="2" t="str">
        <f>IF('Adjacent Counties'!AQ11="x",VLOOKUP('2013 0-64'!AQ$1,'2013 population'!$A$3:$E$102,4,FALSE),"")</f>
        <v/>
      </c>
      <c r="AR11" s="2" t="str">
        <f>IF('Adjacent Counties'!AR11="x",VLOOKUP('2013 0-64'!AR$1,'2013 population'!$A$3:$E$102,4,FALSE),"")</f>
        <v/>
      </c>
      <c r="AS11" s="2" t="str">
        <f>IF('Adjacent Counties'!AS11="x",VLOOKUP('2013 0-64'!AS$1,'2013 population'!$A$3:$E$102,4,FALSE),"")</f>
        <v/>
      </c>
      <c r="AT11" s="2" t="str">
        <f>IF('Adjacent Counties'!AT11="x",VLOOKUP('2013 0-64'!AT$1,'2013 population'!$A$3:$E$102,4,FALSE),"")</f>
        <v/>
      </c>
      <c r="AU11" s="2" t="str">
        <f>IF('Adjacent Counties'!AU11="x",VLOOKUP('2013 0-64'!AU$1,'2013 population'!$A$3:$E$102,4,FALSE),"")</f>
        <v/>
      </c>
      <c r="AV11" s="2" t="str">
        <f>IF('Adjacent Counties'!AV11="x",VLOOKUP('2013 0-64'!AV$1,'2013 population'!$A$3:$E$102,4,FALSE),"")</f>
        <v/>
      </c>
      <c r="AW11" s="2" t="str">
        <f>IF('Adjacent Counties'!AW11="x",VLOOKUP('2013 0-64'!AW$1,'2013 population'!$A$3:$E$102,4,FALSE),"")</f>
        <v/>
      </c>
      <c r="AX11" s="2" t="str">
        <f>IF('Adjacent Counties'!AX11="x",VLOOKUP('2013 0-64'!AX$1,'2013 population'!$A$3:$E$102,4,FALSE),"")</f>
        <v/>
      </c>
      <c r="AY11" s="2" t="str">
        <f>IF('Adjacent Counties'!AY11="x",VLOOKUP('2013 0-64'!AY$1,'2013 population'!$A$3:$E$102,4,FALSE),"")</f>
        <v/>
      </c>
      <c r="AZ11" s="2" t="str">
        <f>IF('Adjacent Counties'!AZ11="x",VLOOKUP('2013 0-64'!AZ$1,'2013 population'!$A$3:$E$102,4,FALSE),"")</f>
        <v/>
      </c>
      <c r="BA11" s="2" t="str">
        <f>IF('Adjacent Counties'!BA11="x",VLOOKUP('2013 0-64'!BA$1,'2013 population'!$A$3:$E$102,4,FALSE),"")</f>
        <v/>
      </c>
      <c r="BB11" s="2" t="str">
        <f>IF('Adjacent Counties'!BB11="x",VLOOKUP('2013 0-64'!BB$1,'2013 population'!$A$3:$E$102,4,FALSE),"")</f>
        <v/>
      </c>
      <c r="BC11" s="2" t="str">
        <f>IF('Adjacent Counties'!BC11="x",VLOOKUP('2013 0-64'!BC$1,'2013 population'!$A$3:$E$102,4,FALSE),"")</f>
        <v/>
      </c>
      <c r="BD11" s="2" t="str">
        <f>IF('Adjacent Counties'!BD11="x",VLOOKUP('2013 0-64'!BD$1,'2013 population'!$A$3:$E$102,4,FALSE),"")</f>
        <v/>
      </c>
      <c r="BE11" s="2" t="str">
        <f>IF('Adjacent Counties'!BE11="x",VLOOKUP('2013 0-64'!BE$1,'2013 population'!$A$3:$E$102,4,FALSE),"")</f>
        <v/>
      </c>
      <c r="BF11" s="2" t="str">
        <f>IF('Adjacent Counties'!BF11="x",VLOOKUP('2013 0-64'!BF$1,'2013 population'!$A$3:$E$102,4,FALSE),"")</f>
        <v/>
      </c>
      <c r="BG11" s="2" t="str">
        <f>IF('Adjacent Counties'!BG11="x",VLOOKUP('2013 0-64'!BG$1,'2013 population'!$A$3:$E$102,4,FALSE),"")</f>
        <v/>
      </c>
      <c r="BH11" s="2" t="str">
        <f>IF('Adjacent Counties'!BH11="x",VLOOKUP('2013 0-64'!BH$1,'2013 population'!$A$3:$E$102,4,FALSE),"")</f>
        <v/>
      </c>
      <c r="BI11" s="2" t="str">
        <f>IF('Adjacent Counties'!BI11="x",VLOOKUP('2013 0-64'!BI$1,'2013 population'!$A$3:$E$102,4,FALSE),"")</f>
        <v/>
      </c>
      <c r="BJ11" s="2" t="str">
        <f>IF('Adjacent Counties'!BJ11="x",VLOOKUP('2013 0-64'!BJ$1,'2013 population'!$A$3:$E$102,4,FALSE),"")</f>
        <v/>
      </c>
      <c r="BK11" s="2" t="str">
        <f>IF('Adjacent Counties'!BK11="x",VLOOKUP('2013 0-64'!BK$1,'2013 population'!$A$3:$E$102,4,FALSE),"")</f>
        <v/>
      </c>
      <c r="BL11" s="2" t="str">
        <f>IF('Adjacent Counties'!BL11="x",VLOOKUP('2013 0-64'!BL$1,'2013 population'!$A$3:$E$102,4,FALSE),"")</f>
        <v/>
      </c>
      <c r="BM11" s="2" t="str">
        <f>IF('Adjacent Counties'!BM11="x",VLOOKUP('2013 0-64'!BM$1,'2013 population'!$A$3:$E$102,4,FALSE),"")</f>
        <v/>
      </c>
      <c r="BN11" s="2">
        <f>IF('Adjacent Counties'!BN11="x",VLOOKUP('2013 0-64'!BN$1,'2013 population'!$A$3:$E$102,4,FALSE),"")</f>
        <v>9442</v>
      </c>
      <c r="BO11" s="2" t="str">
        <f>IF('Adjacent Counties'!BO11="x",VLOOKUP('2013 0-64'!BO$1,'2013 population'!$A$3:$E$102,4,FALSE),"")</f>
        <v/>
      </c>
      <c r="BP11" s="2" t="str">
        <f>IF('Adjacent Counties'!BP11="x",VLOOKUP('2013 0-64'!BP$1,'2013 population'!$A$3:$E$102,4,FALSE),"")</f>
        <v/>
      </c>
      <c r="BQ11" s="2" t="str">
        <f>IF('Adjacent Counties'!BQ11="x",VLOOKUP('2013 0-64'!BQ$1,'2013 population'!$A$3:$E$102,4,FALSE),"")</f>
        <v/>
      </c>
      <c r="BR11" s="2" t="str">
        <f>IF('Adjacent Counties'!BR11="x",VLOOKUP('2013 0-64'!BR$1,'2013 population'!$A$3:$E$102,4,FALSE),"")</f>
        <v/>
      </c>
      <c r="BS11" s="2" t="str">
        <f>IF('Adjacent Counties'!BS11="x",VLOOKUP('2013 0-64'!BS$1,'2013 population'!$A$3:$E$102,4,FALSE),"")</f>
        <v/>
      </c>
      <c r="BT11" s="2">
        <f>IF('Adjacent Counties'!BT11="x",VLOOKUP('2013 0-64'!BT$1,'2013 population'!$A$3:$E$102,4,FALSE),"")</f>
        <v>2646</v>
      </c>
      <c r="BU11" s="2" t="str">
        <f>IF('Adjacent Counties'!BU11="x",VLOOKUP('2013 0-64'!BU$1,'2013 population'!$A$3:$E$102,4,FALSE),"")</f>
        <v/>
      </c>
      <c r="BV11" s="2" t="str">
        <f>IF('Adjacent Counties'!BV11="x",VLOOKUP('2013 0-64'!BV$1,'2013 population'!$A$3:$E$102,4,FALSE),"")</f>
        <v/>
      </c>
      <c r="BW11" s="2" t="str">
        <f>IF('Adjacent Counties'!BW11="x",VLOOKUP('2013 0-64'!BW$1,'2013 population'!$A$3:$E$102,4,FALSE),"")</f>
        <v/>
      </c>
      <c r="BX11" s="2" t="str">
        <f>IF('Adjacent Counties'!BX11="x",VLOOKUP('2013 0-64'!BX$1,'2013 population'!$A$3:$E$102,4,FALSE),"")</f>
        <v/>
      </c>
      <c r="BY11" s="2" t="str">
        <f>IF('Adjacent Counties'!BY11="x",VLOOKUP('2013 0-64'!BY$1,'2013 population'!$A$3:$E$102,4,FALSE),"")</f>
        <v/>
      </c>
      <c r="BZ11" s="2" t="str">
        <f>IF('Adjacent Counties'!BZ11="x",VLOOKUP('2013 0-64'!BZ$1,'2013 population'!$A$3:$E$102,4,FALSE),"")</f>
        <v/>
      </c>
      <c r="CA11" s="2" t="str">
        <f>IF('Adjacent Counties'!CA11="x",VLOOKUP('2013 0-64'!CA$1,'2013 population'!$A$3:$E$102,4,FALSE),"")</f>
        <v/>
      </c>
      <c r="CB11" s="2" t="str">
        <f>IF('Adjacent Counties'!CB11="x",VLOOKUP('2013 0-64'!CB$1,'2013 population'!$A$3:$E$102,4,FALSE),"")</f>
        <v/>
      </c>
      <c r="CC11" s="2" t="str">
        <f>IF('Adjacent Counties'!CC11="x",VLOOKUP('2013 0-64'!CC$1,'2013 population'!$A$3:$E$102,4,FALSE),"")</f>
        <v/>
      </c>
      <c r="CD11" s="2" t="str">
        <f>IF('Adjacent Counties'!CD11="x",VLOOKUP('2013 0-64'!CD$1,'2013 population'!$A$3:$E$102,4,FALSE),"")</f>
        <v/>
      </c>
      <c r="CE11" s="2" t="str">
        <f>IF('Adjacent Counties'!CE11="x",VLOOKUP('2013 0-64'!CE$1,'2013 population'!$A$3:$E$102,4,FALSE),"")</f>
        <v/>
      </c>
      <c r="CF11" s="2" t="str">
        <f>IF('Adjacent Counties'!CF11="x",VLOOKUP('2013 0-64'!CF$1,'2013 population'!$A$3:$E$102,4,FALSE),"")</f>
        <v/>
      </c>
      <c r="CG11" s="2" t="str">
        <f>IF('Adjacent Counties'!CG11="x",VLOOKUP('2013 0-64'!CG$1,'2013 population'!$A$3:$E$102,4,FALSE),"")</f>
        <v/>
      </c>
      <c r="CH11" s="2" t="str">
        <f>IF('Adjacent Counties'!CH11="x",VLOOKUP('2013 0-64'!CH$1,'2013 population'!$A$3:$E$102,4,FALSE),"")</f>
        <v/>
      </c>
      <c r="CI11" s="2" t="str">
        <f>IF('Adjacent Counties'!CI11="x",VLOOKUP('2013 0-64'!CI$1,'2013 population'!$A$3:$E$102,4,FALSE),"")</f>
        <v/>
      </c>
      <c r="CJ11" s="2" t="str">
        <f>IF('Adjacent Counties'!CJ11="x",VLOOKUP('2013 0-64'!CJ$1,'2013 population'!$A$3:$E$102,4,FALSE),"")</f>
        <v/>
      </c>
      <c r="CK11" s="2" t="str">
        <f>IF('Adjacent Counties'!CK11="x",VLOOKUP('2013 0-64'!CK$1,'2013 population'!$A$3:$E$102,4,FALSE),"")</f>
        <v/>
      </c>
      <c r="CL11" s="2" t="str">
        <f>IF('Adjacent Counties'!CL11="x",VLOOKUP('2013 0-64'!CL$1,'2013 population'!$A$3:$E$102,4,FALSE),"")</f>
        <v/>
      </c>
      <c r="CM11" s="2" t="str">
        <f>IF('Adjacent Counties'!CM11="x",VLOOKUP('2013 0-64'!CM$1,'2013 population'!$A$3:$E$102,4,FALSE),"")</f>
        <v/>
      </c>
      <c r="CN11" s="2" t="str">
        <f>IF('Adjacent Counties'!CN11="x",VLOOKUP('2013 0-64'!CN$1,'2013 population'!$A$3:$E$102,4,FALSE),"")</f>
        <v/>
      </c>
      <c r="CO11" s="2" t="str">
        <f>IF('Adjacent Counties'!CO11="x",VLOOKUP('2013 0-64'!CO$1,'2013 population'!$A$3:$E$102,4,FALSE),"")</f>
        <v/>
      </c>
      <c r="CP11" s="2" t="str">
        <f>IF('Adjacent Counties'!CP11="x",VLOOKUP('2013 0-64'!CP$1,'2013 population'!$A$3:$E$102,4,FALSE),"")</f>
        <v/>
      </c>
      <c r="CQ11" s="2" t="str">
        <f>IF('Adjacent Counties'!CQ11="x",VLOOKUP('2013 0-64'!CQ$1,'2013 population'!$A$3:$E$102,4,FALSE),"")</f>
        <v/>
      </c>
      <c r="CR11" s="2" t="str">
        <f>IF('Adjacent Counties'!CR11="x",VLOOKUP('2013 0-64'!CR$1,'2013 population'!$A$3:$E$102,4,FALSE),"")</f>
        <v/>
      </c>
      <c r="CS11" s="2" t="str">
        <f>IF('Adjacent Counties'!CS11="x",VLOOKUP('2013 0-64'!CS$1,'2013 population'!$A$3:$E$102,4,FALSE),"")</f>
        <v/>
      </c>
      <c r="CT11" s="2" t="str">
        <f>IF('Adjacent Counties'!CT11="x",VLOOKUP('2013 0-64'!CT$1,'2013 population'!$A$3:$E$102,4,FALSE),"")</f>
        <v/>
      </c>
      <c r="CU11" s="2" t="str">
        <f>IF('Adjacent Counties'!CU11="x",VLOOKUP('2013 0-64'!CU$1,'2013 population'!$A$3:$E$102,4,FALSE),"")</f>
        <v/>
      </c>
      <c r="CV11" s="2" t="str">
        <f>IF('Adjacent Counties'!CV11="x",VLOOKUP('2013 0-64'!CV$1,'2013 population'!$A$3:$E$102,4,FALSE),"")</f>
        <v/>
      </c>
      <c r="CW11" s="2" t="str">
        <f>IF('Adjacent Counties'!CW11="x",VLOOKUP('2013 0-64'!CW$1,'2013 population'!$A$3:$E$102,4,FALSE),"")</f>
        <v/>
      </c>
      <c r="CX11" s="2">
        <f t="shared" si="0"/>
        <v>22476</v>
      </c>
      <c r="CY11" s="2">
        <f>SUMIF('Residents by Age'!B$2:B$422,"="&amp;'2013 0-64'!A11,'Residents by Age'!F$2:F$422)</f>
        <v>126</v>
      </c>
      <c r="CZ11" s="9">
        <f t="shared" si="1"/>
        <v>5.6059797116924717</v>
      </c>
    </row>
    <row r="12" spans="1:104">
      <c r="A12" s="3" t="s">
        <v>10</v>
      </c>
      <c r="B12" s="2" t="str">
        <f>IF('Adjacent Counties'!B12="x",VLOOKUP('2013 0-64'!B$1,'2013 population'!$A$3:$E$102,4,FALSE),"")</f>
        <v/>
      </c>
      <c r="C12" s="2" t="str">
        <f>IF('Adjacent Counties'!C12="x",VLOOKUP('2013 0-64'!C$1,'2013 population'!$A$3:$E$102,4,FALSE),"")</f>
        <v/>
      </c>
      <c r="D12" s="2" t="str">
        <f>IF('Adjacent Counties'!D12="x",VLOOKUP('2013 0-64'!D$1,'2013 population'!$A$3:$E$102,4,FALSE),"")</f>
        <v/>
      </c>
      <c r="E12" s="2" t="str">
        <f>IF('Adjacent Counties'!E12="x",VLOOKUP('2013 0-64'!E$1,'2013 population'!$A$3:$E$102,4,FALSE),"")</f>
        <v/>
      </c>
      <c r="F12" s="2" t="str">
        <f>IF('Adjacent Counties'!F12="x",VLOOKUP('2013 0-64'!F$1,'2013 population'!$A$3:$E$102,4,FALSE),"")</f>
        <v/>
      </c>
      <c r="G12" s="2" t="str">
        <f>IF('Adjacent Counties'!G12="x",VLOOKUP('2013 0-64'!G$1,'2013 population'!$A$3:$E$102,4,FALSE),"")</f>
        <v/>
      </c>
      <c r="H12" s="2" t="str">
        <f>IF('Adjacent Counties'!H12="x",VLOOKUP('2013 0-64'!H$1,'2013 population'!$A$3:$E$102,4,FALSE),"")</f>
        <v/>
      </c>
      <c r="I12" s="2" t="str">
        <f>IF('Adjacent Counties'!I12="x",VLOOKUP('2013 0-64'!I$1,'2013 population'!$A$3:$E$102,4,FALSE),"")</f>
        <v/>
      </c>
      <c r="J12" s="2" t="str">
        <f>IF('Adjacent Counties'!J12="x",VLOOKUP('2013 0-64'!J$1,'2013 population'!$A$3:$E$102,4,FALSE),"")</f>
        <v/>
      </c>
      <c r="K12" s="2" t="str">
        <f>IF('Adjacent Counties'!K12="x",VLOOKUP('2013 0-64'!K$1,'2013 population'!$A$3:$E$102,4,FALSE),"")</f>
        <v/>
      </c>
      <c r="L12" s="2">
        <f>IF('Adjacent Counties'!L12="x",VLOOKUP('2013 0-64'!L$1,'2013 population'!$A$3:$E$102,4,FALSE),"")</f>
        <v>12688</v>
      </c>
      <c r="M12" s="2" t="str">
        <f>IF('Adjacent Counties'!M12="x",VLOOKUP('2013 0-64'!M$1,'2013 population'!$A$3:$E$102,4,FALSE),"")</f>
        <v/>
      </c>
      <c r="N12" s="2" t="str">
        <f>IF('Adjacent Counties'!N12="x",VLOOKUP('2013 0-64'!N$1,'2013 population'!$A$3:$E$102,4,FALSE),"")</f>
        <v/>
      </c>
      <c r="O12" s="2" t="str">
        <f>IF('Adjacent Counties'!O12="x",VLOOKUP('2013 0-64'!O$1,'2013 population'!$A$3:$E$102,4,FALSE),"")</f>
        <v/>
      </c>
      <c r="P12" s="2" t="str">
        <f>IF('Adjacent Counties'!P12="x",VLOOKUP('2013 0-64'!P$1,'2013 population'!$A$3:$E$102,4,FALSE),"")</f>
        <v/>
      </c>
      <c r="Q12" s="2" t="str">
        <f>IF('Adjacent Counties'!Q12="x",VLOOKUP('2013 0-64'!Q$1,'2013 population'!$A$3:$E$102,4,FALSE),"")</f>
        <v/>
      </c>
      <c r="R12" s="2" t="str">
        <f>IF('Adjacent Counties'!R12="x",VLOOKUP('2013 0-64'!R$1,'2013 population'!$A$3:$E$102,4,FALSE),"")</f>
        <v/>
      </c>
      <c r="S12" s="2" t="str">
        <f>IF('Adjacent Counties'!S12="x",VLOOKUP('2013 0-64'!S$1,'2013 population'!$A$3:$E$102,4,FALSE),"")</f>
        <v/>
      </c>
      <c r="T12" s="2" t="str">
        <f>IF('Adjacent Counties'!T12="x",VLOOKUP('2013 0-64'!T$1,'2013 population'!$A$3:$E$102,4,FALSE),"")</f>
        <v/>
      </c>
      <c r="U12" s="2" t="str">
        <f>IF('Adjacent Counties'!U12="x",VLOOKUP('2013 0-64'!U$1,'2013 population'!$A$3:$E$102,4,FALSE),"")</f>
        <v/>
      </c>
      <c r="V12" s="2" t="str">
        <f>IF('Adjacent Counties'!V12="x",VLOOKUP('2013 0-64'!V$1,'2013 population'!$A$3:$E$102,4,FALSE),"")</f>
        <v/>
      </c>
      <c r="W12" s="2" t="str">
        <f>IF('Adjacent Counties'!W12="x",VLOOKUP('2013 0-64'!W$1,'2013 population'!$A$3:$E$102,4,FALSE),"")</f>
        <v/>
      </c>
      <c r="X12" s="2" t="str">
        <f>IF('Adjacent Counties'!X12="x",VLOOKUP('2013 0-64'!X$1,'2013 population'!$A$3:$E$102,4,FALSE),"")</f>
        <v/>
      </c>
      <c r="Y12" s="2" t="str">
        <f>IF('Adjacent Counties'!Y12="x",VLOOKUP('2013 0-64'!Y$1,'2013 population'!$A$3:$E$102,4,FALSE),"")</f>
        <v/>
      </c>
      <c r="Z12" s="2" t="str">
        <f>IF('Adjacent Counties'!Z12="x",VLOOKUP('2013 0-64'!Z$1,'2013 population'!$A$3:$E$102,4,FALSE),"")</f>
        <v/>
      </c>
      <c r="AA12" s="2" t="str">
        <f>IF('Adjacent Counties'!AA12="x",VLOOKUP('2013 0-64'!AA$1,'2013 population'!$A$3:$E$102,4,FALSE),"")</f>
        <v/>
      </c>
      <c r="AB12" s="2" t="str">
        <f>IF('Adjacent Counties'!AB12="x",VLOOKUP('2013 0-64'!AB$1,'2013 population'!$A$3:$E$102,4,FALSE),"")</f>
        <v/>
      </c>
      <c r="AC12" s="2" t="str">
        <f>IF('Adjacent Counties'!AC12="x",VLOOKUP('2013 0-64'!AC$1,'2013 population'!$A$3:$E$102,4,FALSE),"")</f>
        <v/>
      </c>
      <c r="AD12" s="2" t="str">
        <f>IF('Adjacent Counties'!AD12="x",VLOOKUP('2013 0-64'!AD$1,'2013 population'!$A$3:$E$102,4,FALSE),"")</f>
        <v/>
      </c>
      <c r="AE12" s="2" t="str">
        <f>IF('Adjacent Counties'!AE12="x",VLOOKUP('2013 0-64'!AE$1,'2013 population'!$A$3:$E$102,4,FALSE),"")</f>
        <v/>
      </c>
      <c r="AF12" s="2" t="str">
        <f>IF('Adjacent Counties'!AF12="x",VLOOKUP('2013 0-64'!AF$1,'2013 population'!$A$3:$E$102,4,FALSE),"")</f>
        <v/>
      </c>
      <c r="AG12" s="2" t="str">
        <f>IF('Adjacent Counties'!AG12="x",VLOOKUP('2013 0-64'!AG$1,'2013 population'!$A$3:$E$102,4,FALSE),"")</f>
        <v/>
      </c>
      <c r="AH12" s="2" t="str">
        <f>IF('Adjacent Counties'!AH12="x",VLOOKUP('2013 0-64'!AH$1,'2013 population'!$A$3:$E$102,4,FALSE),"")</f>
        <v/>
      </c>
      <c r="AI12" s="2" t="str">
        <f>IF('Adjacent Counties'!AI12="x",VLOOKUP('2013 0-64'!AI$1,'2013 population'!$A$3:$E$102,4,FALSE),"")</f>
        <v/>
      </c>
      <c r="AJ12" s="2" t="str">
        <f>IF('Adjacent Counties'!AJ12="x",VLOOKUP('2013 0-64'!AJ$1,'2013 population'!$A$3:$E$102,4,FALSE),"")</f>
        <v/>
      </c>
      <c r="AK12" s="2" t="str">
        <f>IF('Adjacent Counties'!AK12="x",VLOOKUP('2013 0-64'!AK$1,'2013 population'!$A$3:$E$102,4,FALSE),"")</f>
        <v/>
      </c>
      <c r="AL12" s="2" t="str">
        <f>IF('Adjacent Counties'!AL12="x",VLOOKUP('2013 0-64'!AL$1,'2013 population'!$A$3:$E$102,4,FALSE),"")</f>
        <v/>
      </c>
      <c r="AM12" s="2" t="str">
        <f>IF('Adjacent Counties'!AM12="x",VLOOKUP('2013 0-64'!AM$1,'2013 population'!$A$3:$E$102,4,FALSE),"")</f>
        <v/>
      </c>
      <c r="AN12" s="2" t="str">
        <f>IF('Adjacent Counties'!AN12="x",VLOOKUP('2013 0-64'!AN$1,'2013 population'!$A$3:$E$102,4,FALSE),"")</f>
        <v/>
      </c>
      <c r="AO12" s="2" t="str">
        <f>IF('Adjacent Counties'!AO12="x",VLOOKUP('2013 0-64'!AO$1,'2013 population'!$A$3:$E$102,4,FALSE),"")</f>
        <v/>
      </c>
      <c r="AP12" s="2" t="str">
        <f>IF('Adjacent Counties'!AP12="x",VLOOKUP('2013 0-64'!AP$1,'2013 population'!$A$3:$E$102,4,FALSE),"")</f>
        <v/>
      </c>
      <c r="AQ12" s="2" t="str">
        <f>IF('Adjacent Counties'!AQ12="x",VLOOKUP('2013 0-64'!AQ$1,'2013 population'!$A$3:$E$102,4,FALSE),"")</f>
        <v/>
      </c>
      <c r="AR12" s="2" t="str">
        <f>IF('Adjacent Counties'!AR12="x",VLOOKUP('2013 0-64'!AR$1,'2013 population'!$A$3:$E$102,4,FALSE),"")</f>
        <v/>
      </c>
      <c r="AS12" s="2">
        <f>IF('Adjacent Counties'!AS12="x",VLOOKUP('2013 0-64'!AS$1,'2013 population'!$A$3:$E$102,4,FALSE),"")</f>
        <v>4400</v>
      </c>
      <c r="AT12" s="2">
        <f>IF('Adjacent Counties'!AT12="x",VLOOKUP('2013 0-64'!AT$1,'2013 population'!$A$3:$E$102,4,FALSE),"")</f>
        <v>8458</v>
      </c>
      <c r="AU12" s="2" t="str">
        <f>IF('Adjacent Counties'!AU12="x",VLOOKUP('2013 0-64'!AU$1,'2013 population'!$A$3:$E$102,4,FALSE),"")</f>
        <v/>
      </c>
      <c r="AV12" s="2" t="str">
        <f>IF('Adjacent Counties'!AV12="x",VLOOKUP('2013 0-64'!AV$1,'2013 population'!$A$3:$E$102,4,FALSE),"")</f>
        <v/>
      </c>
      <c r="AW12" s="2" t="str">
        <f>IF('Adjacent Counties'!AW12="x",VLOOKUP('2013 0-64'!AW$1,'2013 population'!$A$3:$E$102,4,FALSE),"")</f>
        <v/>
      </c>
      <c r="AX12" s="2" t="str">
        <f>IF('Adjacent Counties'!AX12="x",VLOOKUP('2013 0-64'!AX$1,'2013 population'!$A$3:$E$102,4,FALSE),"")</f>
        <v/>
      </c>
      <c r="AY12" s="2" t="str">
        <f>IF('Adjacent Counties'!AY12="x",VLOOKUP('2013 0-64'!AY$1,'2013 population'!$A$3:$E$102,4,FALSE),"")</f>
        <v/>
      </c>
      <c r="AZ12" s="2" t="str">
        <f>IF('Adjacent Counties'!AZ12="x",VLOOKUP('2013 0-64'!AZ$1,'2013 population'!$A$3:$E$102,4,FALSE),"")</f>
        <v/>
      </c>
      <c r="BA12" s="2" t="str">
        <f>IF('Adjacent Counties'!BA12="x",VLOOKUP('2013 0-64'!BA$1,'2013 population'!$A$3:$E$102,4,FALSE),"")</f>
        <v/>
      </c>
      <c r="BB12" s="2" t="str">
        <f>IF('Adjacent Counties'!BB12="x",VLOOKUP('2013 0-64'!BB$1,'2013 population'!$A$3:$E$102,4,FALSE),"")</f>
        <v/>
      </c>
      <c r="BC12" s="2" t="str">
        <f>IF('Adjacent Counties'!BC12="x",VLOOKUP('2013 0-64'!BC$1,'2013 population'!$A$3:$E$102,4,FALSE),"")</f>
        <v/>
      </c>
      <c r="BD12" s="2" t="str">
        <f>IF('Adjacent Counties'!BD12="x",VLOOKUP('2013 0-64'!BD$1,'2013 population'!$A$3:$E$102,4,FALSE),"")</f>
        <v/>
      </c>
      <c r="BE12" s="2" t="str">
        <f>IF('Adjacent Counties'!BE12="x",VLOOKUP('2013 0-64'!BE$1,'2013 population'!$A$3:$E$102,4,FALSE),"")</f>
        <v/>
      </c>
      <c r="BF12" s="2">
        <f>IF('Adjacent Counties'!BF12="x",VLOOKUP('2013 0-64'!BF$1,'2013 population'!$A$3:$E$102,4,FALSE),"")</f>
        <v>1227</v>
      </c>
      <c r="BG12" s="2" t="str">
        <f>IF('Adjacent Counties'!BG12="x",VLOOKUP('2013 0-64'!BG$1,'2013 population'!$A$3:$E$102,4,FALSE),"")</f>
        <v/>
      </c>
      <c r="BH12" s="2">
        <f>IF('Adjacent Counties'!BH12="x",VLOOKUP('2013 0-64'!BH$1,'2013 population'!$A$3:$E$102,4,FALSE),"")</f>
        <v>2470</v>
      </c>
      <c r="BI12" s="2" t="str">
        <f>IF('Adjacent Counties'!BI12="x",VLOOKUP('2013 0-64'!BI$1,'2013 population'!$A$3:$E$102,4,FALSE),"")</f>
        <v/>
      </c>
      <c r="BJ12" s="2" t="str">
        <f>IF('Adjacent Counties'!BJ12="x",VLOOKUP('2013 0-64'!BJ$1,'2013 population'!$A$3:$E$102,4,FALSE),"")</f>
        <v/>
      </c>
      <c r="BK12" s="2" t="str">
        <f>IF('Adjacent Counties'!BK12="x",VLOOKUP('2013 0-64'!BK$1,'2013 population'!$A$3:$E$102,4,FALSE),"")</f>
        <v/>
      </c>
      <c r="BL12" s="2" t="str">
        <f>IF('Adjacent Counties'!BL12="x",VLOOKUP('2013 0-64'!BL$1,'2013 population'!$A$3:$E$102,4,FALSE),"")</f>
        <v/>
      </c>
      <c r="BM12" s="2" t="str">
        <f>IF('Adjacent Counties'!BM12="x",VLOOKUP('2013 0-64'!BM$1,'2013 population'!$A$3:$E$102,4,FALSE),"")</f>
        <v/>
      </c>
      <c r="BN12" s="2" t="str">
        <f>IF('Adjacent Counties'!BN12="x",VLOOKUP('2013 0-64'!BN$1,'2013 population'!$A$3:$E$102,4,FALSE),"")</f>
        <v/>
      </c>
      <c r="BO12" s="2" t="str">
        <f>IF('Adjacent Counties'!BO12="x",VLOOKUP('2013 0-64'!BO$1,'2013 population'!$A$3:$E$102,4,FALSE),"")</f>
        <v/>
      </c>
      <c r="BP12" s="2" t="str">
        <f>IF('Adjacent Counties'!BP12="x",VLOOKUP('2013 0-64'!BP$1,'2013 population'!$A$3:$E$102,4,FALSE),"")</f>
        <v/>
      </c>
      <c r="BQ12" s="2" t="str">
        <f>IF('Adjacent Counties'!BQ12="x",VLOOKUP('2013 0-64'!BQ$1,'2013 population'!$A$3:$E$102,4,FALSE),"")</f>
        <v/>
      </c>
      <c r="BR12" s="2" t="str">
        <f>IF('Adjacent Counties'!BR12="x",VLOOKUP('2013 0-64'!BR$1,'2013 population'!$A$3:$E$102,4,FALSE),"")</f>
        <v/>
      </c>
      <c r="BS12" s="2" t="str">
        <f>IF('Adjacent Counties'!BS12="x",VLOOKUP('2013 0-64'!BS$1,'2013 population'!$A$3:$E$102,4,FALSE),"")</f>
        <v/>
      </c>
      <c r="BT12" s="2" t="str">
        <f>IF('Adjacent Counties'!BT12="x",VLOOKUP('2013 0-64'!BT$1,'2013 population'!$A$3:$E$102,4,FALSE),"")</f>
        <v/>
      </c>
      <c r="BU12" s="2" t="str">
        <f>IF('Adjacent Counties'!BU12="x",VLOOKUP('2013 0-64'!BU$1,'2013 population'!$A$3:$E$102,4,FALSE),"")</f>
        <v/>
      </c>
      <c r="BV12" s="2" t="str">
        <f>IF('Adjacent Counties'!BV12="x",VLOOKUP('2013 0-64'!BV$1,'2013 population'!$A$3:$E$102,4,FALSE),"")</f>
        <v/>
      </c>
      <c r="BW12" s="2" t="str">
        <f>IF('Adjacent Counties'!BW12="x",VLOOKUP('2013 0-64'!BW$1,'2013 population'!$A$3:$E$102,4,FALSE),"")</f>
        <v/>
      </c>
      <c r="BX12" s="2" t="str">
        <f>IF('Adjacent Counties'!BX12="x",VLOOKUP('2013 0-64'!BX$1,'2013 population'!$A$3:$E$102,4,FALSE),"")</f>
        <v/>
      </c>
      <c r="BY12" s="2" t="str">
        <f>IF('Adjacent Counties'!BY12="x",VLOOKUP('2013 0-64'!BY$1,'2013 population'!$A$3:$E$102,4,FALSE),"")</f>
        <v/>
      </c>
      <c r="BZ12" s="2" t="str">
        <f>IF('Adjacent Counties'!BZ12="x",VLOOKUP('2013 0-64'!BZ$1,'2013 population'!$A$3:$E$102,4,FALSE),"")</f>
        <v/>
      </c>
      <c r="CA12" s="2" t="str">
        <f>IF('Adjacent Counties'!CA12="x",VLOOKUP('2013 0-64'!CA$1,'2013 population'!$A$3:$E$102,4,FALSE),"")</f>
        <v/>
      </c>
      <c r="CB12" s="2" t="str">
        <f>IF('Adjacent Counties'!CB12="x",VLOOKUP('2013 0-64'!CB$1,'2013 population'!$A$3:$E$102,4,FALSE),"")</f>
        <v/>
      </c>
      <c r="CC12" s="2" t="str">
        <f>IF('Adjacent Counties'!CC12="x",VLOOKUP('2013 0-64'!CC$1,'2013 population'!$A$3:$E$102,4,FALSE),"")</f>
        <v/>
      </c>
      <c r="CD12" s="2">
        <f>IF('Adjacent Counties'!CD12="x",VLOOKUP('2013 0-64'!CD$1,'2013 population'!$A$3:$E$102,4,FALSE),"")</f>
        <v>3825</v>
      </c>
      <c r="CE12" s="2" t="str">
        <f>IF('Adjacent Counties'!CE12="x",VLOOKUP('2013 0-64'!CE$1,'2013 population'!$A$3:$E$102,4,FALSE),"")</f>
        <v/>
      </c>
      <c r="CF12" s="2" t="str">
        <f>IF('Adjacent Counties'!CF12="x",VLOOKUP('2013 0-64'!CF$1,'2013 population'!$A$3:$E$102,4,FALSE),"")</f>
        <v/>
      </c>
      <c r="CG12" s="2" t="str">
        <f>IF('Adjacent Counties'!CG12="x",VLOOKUP('2013 0-64'!CG$1,'2013 population'!$A$3:$E$102,4,FALSE),"")</f>
        <v/>
      </c>
      <c r="CH12" s="2" t="str">
        <f>IF('Adjacent Counties'!CH12="x",VLOOKUP('2013 0-64'!CH$1,'2013 population'!$A$3:$E$102,4,FALSE),"")</f>
        <v/>
      </c>
      <c r="CI12" s="2" t="str">
        <f>IF('Adjacent Counties'!CI12="x",VLOOKUP('2013 0-64'!CI$1,'2013 population'!$A$3:$E$102,4,FALSE),"")</f>
        <v/>
      </c>
      <c r="CJ12" s="2" t="str">
        <f>IF('Adjacent Counties'!CJ12="x",VLOOKUP('2013 0-64'!CJ$1,'2013 population'!$A$3:$E$102,4,FALSE),"")</f>
        <v/>
      </c>
      <c r="CK12" s="2">
        <f>IF('Adjacent Counties'!CK12="x",VLOOKUP('2013 0-64'!CK$1,'2013 population'!$A$3:$E$102,4,FALSE),"")</f>
        <v>3104</v>
      </c>
      <c r="CL12" s="2" t="str">
        <f>IF('Adjacent Counties'!CL12="x",VLOOKUP('2013 0-64'!CL$1,'2013 population'!$A$3:$E$102,4,FALSE),"")</f>
        <v/>
      </c>
      <c r="CM12" s="2" t="str">
        <f>IF('Adjacent Counties'!CM12="x",VLOOKUP('2013 0-64'!CM$1,'2013 population'!$A$3:$E$102,4,FALSE),"")</f>
        <v/>
      </c>
      <c r="CN12" s="2" t="str">
        <f>IF('Adjacent Counties'!CN12="x",VLOOKUP('2013 0-64'!CN$1,'2013 population'!$A$3:$E$102,4,FALSE),"")</f>
        <v/>
      </c>
      <c r="CO12" s="2" t="str">
        <f>IF('Adjacent Counties'!CO12="x",VLOOKUP('2013 0-64'!CO$1,'2013 population'!$A$3:$E$102,4,FALSE),"")</f>
        <v/>
      </c>
      <c r="CP12" s="2" t="str">
        <f>IF('Adjacent Counties'!CP12="x",VLOOKUP('2013 0-64'!CP$1,'2013 population'!$A$3:$E$102,4,FALSE),"")</f>
        <v/>
      </c>
      <c r="CQ12" s="2" t="str">
        <f>IF('Adjacent Counties'!CQ12="x",VLOOKUP('2013 0-64'!CQ$1,'2013 population'!$A$3:$E$102,4,FALSE),"")</f>
        <v/>
      </c>
      <c r="CR12" s="2" t="str">
        <f>IF('Adjacent Counties'!CR12="x",VLOOKUP('2013 0-64'!CR$1,'2013 population'!$A$3:$E$102,4,FALSE),"")</f>
        <v/>
      </c>
      <c r="CS12" s="2" t="str">
        <f>IF('Adjacent Counties'!CS12="x",VLOOKUP('2013 0-64'!CS$1,'2013 population'!$A$3:$E$102,4,FALSE),"")</f>
        <v/>
      </c>
      <c r="CT12" s="2" t="str">
        <f>IF('Adjacent Counties'!CT12="x",VLOOKUP('2013 0-64'!CT$1,'2013 population'!$A$3:$E$102,4,FALSE),"")</f>
        <v/>
      </c>
      <c r="CU12" s="2" t="str">
        <f>IF('Adjacent Counties'!CU12="x",VLOOKUP('2013 0-64'!CU$1,'2013 population'!$A$3:$E$102,4,FALSE),"")</f>
        <v/>
      </c>
      <c r="CV12" s="2" t="str">
        <f>IF('Adjacent Counties'!CV12="x",VLOOKUP('2013 0-64'!CV$1,'2013 population'!$A$3:$E$102,4,FALSE),"")</f>
        <v/>
      </c>
      <c r="CW12" s="2">
        <f>IF('Adjacent Counties'!CW12="x",VLOOKUP('2013 0-64'!CW$1,'2013 population'!$A$3:$E$102,4,FALSE),"")</f>
        <v>1277</v>
      </c>
      <c r="CX12" s="2">
        <f t="shared" si="0"/>
        <v>37449</v>
      </c>
      <c r="CY12" s="2">
        <f>SUMIF('Residents by Age'!B$2:B$422,"="&amp;'2013 0-64'!A12,'Residents by Age'!F$2:F$422)</f>
        <v>386</v>
      </c>
      <c r="CZ12" s="9">
        <f t="shared" si="1"/>
        <v>10.307351331143689</v>
      </c>
    </row>
    <row r="13" spans="1:104">
      <c r="A13" s="3" t="s">
        <v>11</v>
      </c>
      <c r="B13" s="2" t="str">
        <f>IF('Adjacent Counties'!B13="x",VLOOKUP('2013 0-64'!B$1,'2013 population'!$A$3:$E$102,4,FALSE),"")</f>
        <v/>
      </c>
      <c r="C13" s="2" t="str">
        <f>IF('Adjacent Counties'!C13="x",VLOOKUP('2013 0-64'!C$1,'2013 population'!$A$3:$E$102,4,FALSE),"")</f>
        <v/>
      </c>
      <c r="D13" s="2" t="str">
        <f>IF('Adjacent Counties'!D13="x",VLOOKUP('2013 0-64'!D$1,'2013 population'!$A$3:$E$102,4,FALSE),"")</f>
        <v/>
      </c>
      <c r="E13" s="2" t="str">
        <f>IF('Adjacent Counties'!E13="x",VLOOKUP('2013 0-64'!E$1,'2013 population'!$A$3:$E$102,4,FALSE),"")</f>
        <v/>
      </c>
      <c r="F13" s="2" t="str">
        <f>IF('Adjacent Counties'!F13="x",VLOOKUP('2013 0-64'!F$1,'2013 population'!$A$3:$E$102,4,FALSE),"")</f>
        <v/>
      </c>
      <c r="G13" s="2">
        <f>IF('Adjacent Counties'!G13="x",VLOOKUP('2013 0-64'!G$1,'2013 population'!$A$3:$E$102,4,FALSE),"")</f>
        <v>1079</v>
      </c>
      <c r="H13" s="2" t="str">
        <f>IF('Adjacent Counties'!H13="x",VLOOKUP('2013 0-64'!H$1,'2013 population'!$A$3:$E$102,4,FALSE),"")</f>
        <v/>
      </c>
      <c r="I13" s="2" t="str">
        <f>IF('Adjacent Counties'!I13="x",VLOOKUP('2013 0-64'!I$1,'2013 population'!$A$3:$E$102,4,FALSE),"")</f>
        <v/>
      </c>
      <c r="J13" s="2" t="str">
        <f>IF('Adjacent Counties'!J13="x",VLOOKUP('2013 0-64'!J$1,'2013 population'!$A$3:$E$102,4,FALSE),"")</f>
        <v/>
      </c>
      <c r="K13" s="2" t="str">
        <f>IF('Adjacent Counties'!K13="x",VLOOKUP('2013 0-64'!K$1,'2013 population'!$A$3:$E$102,4,FALSE),"")</f>
        <v/>
      </c>
      <c r="L13" s="2" t="str">
        <f>IF('Adjacent Counties'!L13="x",VLOOKUP('2013 0-64'!L$1,'2013 population'!$A$3:$E$102,4,FALSE),"")</f>
        <v/>
      </c>
      <c r="M13" s="2">
        <f>IF('Adjacent Counties'!M13="x",VLOOKUP('2013 0-64'!M$1,'2013 population'!$A$3:$E$102,4,FALSE),"")</f>
        <v>4880</v>
      </c>
      <c r="N13" s="2" t="str">
        <f>IF('Adjacent Counties'!N13="x",VLOOKUP('2013 0-64'!N$1,'2013 population'!$A$3:$E$102,4,FALSE),"")</f>
        <v/>
      </c>
      <c r="O13" s="2">
        <f>IF('Adjacent Counties'!O13="x",VLOOKUP('2013 0-64'!O$1,'2013 population'!$A$3:$E$102,4,FALSE),"")</f>
        <v>4256</v>
      </c>
      <c r="P13" s="2" t="str">
        <f>IF('Adjacent Counties'!P13="x",VLOOKUP('2013 0-64'!P$1,'2013 population'!$A$3:$E$102,4,FALSE),"")</f>
        <v/>
      </c>
      <c r="Q13" s="2" t="str">
        <f>IF('Adjacent Counties'!Q13="x",VLOOKUP('2013 0-64'!Q$1,'2013 population'!$A$3:$E$102,4,FALSE),"")</f>
        <v/>
      </c>
      <c r="R13" s="2" t="str">
        <f>IF('Adjacent Counties'!R13="x",VLOOKUP('2013 0-64'!R$1,'2013 population'!$A$3:$E$102,4,FALSE),"")</f>
        <v/>
      </c>
      <c r="S13" s="2">
        <f>IF('Adjacent Counties'!S13="x",VLOOKUP('2013 0-64'!S$1,'2013 population'!$A$3:$E$102,4,FALSE),"")</f>
        <v>7093</v>
      </c>
      <c r="T13" s="2" t="str">
        <f>IF('Adjacent Counties'!T13="x",VLOOKUP('2013 0-64'!T$1,'2013 population'!$A$3:$E$102,4,FALSE),"")</f>
        <v/>
      </c>
      <c r="U13" s="2" t="str">
        <f>IF('Adjacent Counties'!U13="x",VLOOKUP('2013 0-64'!U$1,'2013 population'!$A$3:$E$102,4,FALSE),"")</f>
        <v/>
      </c>
      <c r="V13" s="2" t="str">
        <f>IF('Adjacent Counties'!V13="x",VLOOKUP('2013 0-64'!V$1,'2013 population'!$A$3:$E$102,4,FALSE),"")</f>
        <v/>
      </c>
      <c r="W13" s="2" t="str">
        <f>IF('Adjacent Counties'!W13="x",VLOOKUP('2013 0-64'!W$1,'2013 population'!$A$3:$E$102,4,FALSE),"")</f>
        <v/>
      </c>
      <c r="X13" s="2">
        <f>IF('Adjacent Counties'!X13="x",VLOOKUP('2013 0-64'!X$1,'2013 population'!$A$3:$E$102,4,FALSE),"")</f>
        <v>4834</v>
      </c>
      <c r="Y13" s="2" t="str">
        <f>IF('Adjacent Counties'!Y13="x",VLOOKUP('2013 0-64'!Y$1,'2013 population'!$A$3:$E$102,4,FALSE),"")</f>
        <v/>
      </c>
      <c r="Z13" s="2" t="str">
        <f>IF('Adjacent Counties'!Z13="x",VLOOKUP('2013 0-64'!Z$1,'2013 population'!$A$3:$E$102,4,FALSE),"")</f>
        <v/>
      </c>
      <c r="AA13" s="2" t="str">
        <f>IF('Adjacent Counties'!AA13="x",VLOOKUP('2013 0-64'!AA$1,'2013 population'!$A$3:$E$102,4,FALSE),"")</f>
        <v/>
      </c>
      <c r="AB13" s="2" t="str">
        <f>IF('Adjacent Counties'!AB13="x",VLOOKUP('2013 0-64'!AB$1,'2013 population'!$A$3:$E$102,4,FALSE),"")</f>
        <v/>
      </c>
      <c r="AC13" s="2" t="str">
        <f>IF('Adjacent Counties'!AC13="x",VLOOKUP('2013 0-64'!AC$1,'2013 population'!$A$3:$E$102,4,FALSE),"")</f>
        <v/>
      </c>
      <c r="AD13" s="2" t="str">
        <f>IF('Adjacent Counties'!AD13="x",VLOOKUP('2013 0-64'!AD$1,'2013 population'!$A$3:$E$102,4,FALSE),"")</f>
        <v/>
      </c>
      <c r="AE13" s="2" t="str">
        <f>IF('Adjacent Counties'!AE13="x",VLOOKUP('2013 0-64'!AE$1,'2013 population'!$A$3:$E$102,4,FALSE),"")</f>
        <v/>
      </c>
      <c r="AF13" s="2" t="str">
        <f>IF('Adjacent Counties'!AF13="x",VLOOKUP('2013 0-64'!AF$1,'2013 population'!$A$3:$E$102,4,FALSE),"")</f>
        <v/>
      </c>
      <c r="AG13" s="2" t="str">
        <f>IF('Adjacent Counties'!AG13="x",VLOOKUP('2013 0-64'!AG$1,'2013 population'!$A$3:$E$102,4,FALSE),"")</f>
        <v/>
      </c>
      <c r="AH13" s="2" t="str">
        <f>IF('Adjacent Counties'!AH13="x",VLOOKUP('2013 0-64'!AH$1,'2013 population'!$A$3:$E$102,4,FALSE),"")</f>
        <v/>
      </c>
      <c r="AI13" s="2" t="str">
        <f>IF('Adjacent Counties'!AI13="x",VLOOKUP('2013 0-64'!AI$1,'2013 population'!$A$3:$E$102,4,FALSE),"")</f>
        <v/>
      </c>
      <c r="AJ13" s="2" t="str">
        <f>IF('Adjacent Counties'!AJ13="x",VLOOKUP('2013 0-64'!AJ$1,'2013 population'!$A$3:$E$102,4,FALSE),"")</f>
        <v/>
      </c>
      <c r="AK13" s="2" t="str">
        <f>IF('Adjacent Counties'!AK13="x",VLOOKUP('2013 0-64'!AK$1,'2013 population'!$A$3:$E$102,4,FALSE),"")</f>
        <v/>
      </c>
      <c r="AL13" s="2" t="str">
        <f>IF('Adjacent Counties'!AL13="x",VLOOKUP('2013 0-64'!AL$1,'2013 population'!$A$3:$E$102,4,FALSE),"")</f>
        <v/>
      </c>
      <c r="AM13" s="2" t="str">
        <f>IF('Adjacent Counties'!AM13="x",VLOOKUP('2013 0-64'!AM$1,'2013 population'!$A$3:$E$102,4,FALSE),"")</f>
        <v/>
      </c>
      <c r="AN13" s="2" t="str">
        <f>IF('Adjacent Counties'!AN13="x",VLOOKUP('2013 0-64'!AN$1,'2013 population'!$A$3:$E$102,4,FALSE),"")</f>
        <v/>
      </c>
      <c r="AO13" s="2" t="str">
        <f>IF('Adjacent Counties'!AO13="x",VLOOKUP('2013 0-64'!AO$1,'2013 population'!$A$3:$E$102,4,FALSE),"")</f>
        <v/>
      </c>
      <c r="AP13" s="2" t="str">
        <f>IF('Adjacent Counties'!AP13="x",VLOOKUP('2013 0-64'!AP$1,'2013 population'!$A$3:$E$102,4,FALSE),"")</f>
        <v/>
      </c>
      <c r="AQ13" s="2" t="str">
        <f>IF('Adjacent Counties'!AQ13="x",VLOOKUP('2013 0-64'!AQ$1,'2013 population'!$A$3:$E$102,4,FALSE),"")</f>
        <v/>
      </c>
      <c r="AR13" s="2" t="str">
        <f>IF('Adjacent Counties'!AR13="x",VLOOKUP('2013 0-64'!AR$1,'2013 population'!$A$3:$E$102,4,FALSE),"")</f>
        <v/>
      </c>
      <c r="AS13" s="2" t="str">
        <f>IF('Adjacent Counties'!AS13="x",VLOOKUP('2013 0-64'!AS$1,'2013 population'!$A$3:$E$102,4,FALSE),"")</f>
        <v/>
      </c>
      <c r="AT13" s="2" t="str">
        <f>IF('Adjacent Counties'!AT13="x",VLOOKUP('2013 0-64'!AT$1,'2013 population'!$A$3:$E$102,4,FALSE),"")</f>
        <v/>
      </c>
      <c r="AU13" s="2" t="str">
        <f>IF('Adjacent Counties'!AU13="x",VLOOKUP('2013 0-64'!AU$1,'2013 population'!$A$3:$E$102,4,FALSE),"")</f>
        <v/>
      </c>
      <c r="AV13" s="2" t="str">
        <f>IF('Adjacent Counties'!AV13="x",VLOOKUP('2013 0-64'!AV$1,'2013 population'!$A$3:$E$102,4,FALSE),"")</f>
        <v/>
      </c>
      <c r="AW13" s="2" t="str">
        <f>IF('Adjacent Counties'!AW13="x",VLOOKUP('2013 0-64'!AW$1,'2013 population'!$A$3:$E$102,4,FALSE),"")</f>
        <v/>
      </c>
      <c r="AX13" s="2" t="str">
        <f>IF('Adjacent Counties'!AX13="x",VLOOKUP('2013 0-64'!AX$1,'2013 population'!$A$3:$E$102,4,FALSE),"")</f>
        <v/>
      </c>
      <c r="AY13" s="2" t="str">
        <f>IF('Adjacent Counties'!AY13="x",VLOOKUP('2013 0-64'!AY$1,'2013 population'!$A$3:$E$102,4,FALSE),"")</f>
        <v/>
      </c>
      <c r="AZ13" s="2" t="str">
        <f>IF('Adjacent Counties'!AZ13="x",VLOOKUP('2013 0-64'!AZ$1,'2013 population'!$A$3:$E$102,4,FALSE),"")</f>
        <v/>
      </c>
      <c r="BA13" s="2" t="str">
        <f>IF('Adjacent Counties'!BA13="x",VLOOKUP('2013 0-64'!BA$1,'2013 population'!$A$3:$E$102,4,FALSE),"")</f>
        <v/>
      </c>
      <c r="BB13" s="2" t="str">
        <f>IF('Adjacent Counties'!BB13="x",VLOOKUP('2013 0-64'!BB$1,'2013 population'!$A$3:$E$102,4,FALSE),"")</f>
        <v/>
      </c>
      <c r="BC13" s="2" t="str">
        <f>IF('Adjacent Counties'!BC13="x",VLOOKUP('2013 0-64'!BC$1,'2013 population'!$A$3:$E$102,4,FALSE),"")</f>
        <v/>
      </c>
      <c r="BD13" s="2">
        <f>IF('Adjacent Counties'!BD13="x",VLOOKUP('2013 0-64'!BD$1,'2013 population'!$A$3:$E$102,4,FALSE),"")</f>
        <v>3359</v>
      </c>
      <c r="BE13" s="2" t="str">
        <f>IF('Adjacent Counties'!BE13="x",VLOOKUP('2013 0-64'!BE$1,'2013 population'!$A$3:$E$102,4,FALSE),"")</f>
        <v/>
      </c>
      <c r="BF13" s="2" t="str">
        <f>IF('Adjacent Counties'!BF13="x",VLOOKUP('2013 0-64'!BF$1,'2013 population'!$A$3:$E$102,4,FALSE),"")</f>
        <v/>
      </c>
      <c r="BG13" s="2" t="str">
        <f>IF('Adjacent Counties'!BG13="x",VLOOKUP('2013 0-64'!BG$1,'2013 population'!$A$3:$E$102,4,FALSE),"")</f>
        <v/>
      </c>
      <c r="BH13" s="2">
        <f>IF('Adjacent Counties'!BH13="x",VLOOKUP('2013 0-64'!BH$1,'2013 population'!$A$3:$E$102,4,FALSE),"")</f>
        <v>2470</v>
      </c>
      <c r="BI13" s="2" t="str">
        <f>IF('Adjacent Counties'!BI13="x",VLOOKUP('2013 0-64'!BI$1,'2013 population'!$A$3:$E$102,4,FALSE),"")</f>
        <v/>
      </c>
      <c r="BJ13" s="2">
        <f>IF('Adjacent Counties'!BJ13="x",VLOOKUP('2013 0-64'!BJ$1,'2013 population'!$A$3:$E$102,4,FALSE),"")</f>
        <v>1073</v>
      </c>
      <c r="BK13" s="2" t="str">
        <f>IF('Adjacent Counties'!BK13="x",VLOOKUP('2013 0-64'!BK$1,'2013 population'!$A$3:$E$102,4,FALSE),"")</f>
        <v/>
      </c>
      <c r="BL13" s="2" t="str">
        <f>IF('Adjacent Counties'!BL13="x",VLOOKUP('2013 0-64'!BL$1,'2013 population'!$A$3:$E$102,4,FALSE),"")</f>
        <v/>
      </c>
      <c r="BM13" s="2" t="str">
        <f>IF('Adjacent Counties'!BM13="x",VLOOKUP('2013 0-64'!BM$1,'2013 population'!$A$3:$E$102,4,FALSE),"")</f>
        <v/>
      </c>
      <c r="BN13" s="2" t="str">
        <f>IF('Adjacent Counties'!BN13="x",VLOOKUP('2013 0-64'!BN$1,'2013 population'!$A$3:$E$102,4,FALSE),"")</f>
        <v/>
      </c>
      <c r="BO13" s="2" t="str">
        <f>IF('Adjacent Counties'!BO13="x",VLOOKUP('2013 0-64'!BO$1,'2013 population'!$A$3:$E$102,4,FALSE),"")</f>
        <v/>
      </c>
      <c r="BP13" s="2" t="str">
        <f>IF('Adjacent Counties'!BP13="x",VLOOKUP('2013 0-64'!BP$1,'2013 population'!$A$3:$E$102,4,FALSE),"")</f>
        <v/>
      </c>
      <c r="BQ13" s="2" t="str">
        <f>IF('Adjacent Counties'!BQ13="x",VLOOKUP('2013 0-64'!BQ$1,'2013 population'!$A$3:$E$102,4,FALSE),"")</f>
        <v/>
      </c>
      <c r="BR13" s="2" t="str">
        <f>IF('Adjacent Counties'!BR13="x",VLOOKUP('2013 0-64'!BR$1,'2013 population'!$A$3:$E$102,4,FALSE),"")</f>
        <v/>
      </c>
      <c r="BS13" s="2" t="str">
        <f>IF('Adjacent Counties'!BS13="x",VLOOKUP('2013 0-64'!BS$1,'2013 population'!$A$3:$E$102,4,FALSE),"")</f>
        <v/>
      </c>
      <c r="BT13" s="2" t="str">
        <f>IF('Adjacent Counties'!BT13="x",VLOOKUP('2013 0-64'!BT$1,'2013 population'!$A$3:$E$102,4,FALSE),"")</f>
        <v/>
      </c>
      <c r="BU13" s="2" t="str">
        <f>IF('Adjacent Counties'!BU13="x",VLOOKUP('2013 0-64'!BU$1,'2013 population'!$A$3:$E$102,4,FALSE),"")</f>
        <v/>
      </c>
      <c r="BV13" s="2" t="str">
        <f>IF('Adjacent Counties'!BV13="x",VLOOKUP('2013 0-64'!BV$1,'2013 population'!$A$3:$E$102,4,FALSE),"")</f>
        <v/>
      </c>
      <c r="BW13" s="2" t="str">
        <f>IF('Adjacent Counties'!BW13="x",VLOOKUP('2013 0-64'!BW$1,'2013 population'!$A$3:$E$102,4,FALSE),"")</f>
        <v/>
      </c>
      <c r="BX13" s="2" t="str">
        <f>IF('Adjacent Counties'!BX13="x",VLOOKUP('2013 0-64'!BX$1,'2013 population'!$A$3:$E$102,4,FALSE),"")</f>
        <v/>
      </c>
      <c r="BY13" s="2" t="str">
        <f>IF('Adjacent Counties'!BY13="x",VLOOKUP('2013 0-64'!BY$1,'2013 population'!$A$3:$E$102,4,FALSE),"")</f>
        <v/>
      </c>
      <c r="BZ13" s="2" t="str">
        <f>IF('Adjacent Counties'!BZ13="x",VLOOKUP('2013 0-64'!BZ$1,'2013 population'!$A$3:$E$102,4,FALSE),"")</f>
        <v/>
      </c>
      <c r="CA13" s="2" t="str">
        <f>IF('Adjacent Counties'!CA13="x",VLOOKUP('2013 0-64'!CA$1,'2013 population'!$A$3:$E$102,4,FALSE),"")</f>
        <v/>
      </c>
      <c r="CB13" s="2" t="str">
        <f>IF('Adjacent Counties'!CB13="x",VLOOKUP('2013 0-64'!CB$1,'2013 population'!$A$3:$E$102,4,FALSE),"")</f>
        <v/>
      </c>
      <c r="CC13" s="2" t="str">
        <f>IF('Adjacent Counties'!CC13="x",VLOOKUP('2013 0-64'!CC$1,'2013 population'!$A$3:$E$102,4,FALSE),"")</f>
        <v/>
      </c>
      <c r="CD13" s="2">
        <f>IF('Adjacent Counties'!CD13="x",VLOOKUP('2013 0-64'!CD$1,'2013 population'!$A$3:$E$102,4,FALSE),"")</f>
        <v>3825</v>
      </c>
      <c r="CE13" s="2" t="str">
        <f>IF('Adjacent Counties'!CE13="x",VLOOKUP('2013 0-64'!CE$1,'2013 population'!$A$3:$E$102,4,FALSE),"")</f>
        <v/>
      </c>
      <c r="CF13" s="2" t="str">
        <f>IF('Adjacent Counties'!CF13="x",VLOOKUP('2013 0-64'!CF$1,'2013 population'!$A$3:$E$102,4,FALSE),"")</f>
        <v/>
      </c>
      <c r="CG13" s="2" t="str">
        <f>IF('Adjacent Counties'!CG13="x",VLOOKUP('2013 0-64'!CG$1,'2013 population'!$A$3:$E$102,4,FALSE),"")</f>
        <v/>
      </c>
      <c r="CH13" s="2" t="str">
        <f>IF('Adjacent Counties'!CH13="x",VLOOKUP('2013 0-64'!CH$1,'2013 population'!$A$3:$E$102,4,FALSE),"")</f>
        <v/>
      </c>
      <c r="CI13" s="2" t="str">
        <f>IF('Adjacent Counties'!CI13="x",VLOOKUP('2013 0-64'!CI$1,'2013 population'!$A$3:$E$102,4,FALSE),"")</f>
        <v/>
      </c>
      <c r="CJ13" s="2" t="str">
        <f>IF('Adjacent Counties'!CJ13="x",VLOOKUP('2013 0-64'!CJ$1,'2013 population'!$A$3:$E$102,4,FALSE),"")</f>
        <v/>
      </c>
      <c r="CK13" s="2" t="str">
        <f>IF('Adjacent Counties'!CK13="x",VLOOKUP('2013 0-64'!CK$1,'2013 population'!$A$3:$E$102,4,FALSE),"")</f>
        <v/>
      </c>
      <c r="CL13" s="2" t="str">
        <f>IF('Adjacent Counties'!CL13="x",VLOOKUP('2013 0-64'!CL$1,'2013 population'!$A$3:$E$102,4,FALSE),"")</f>
        <v/>
      </c>
      <c r="CM13" s="2" t="str">
        <f>IF('Adjacent Counties'!CM13="x",VLOOKUP('2013 0-64'!CM$1,'2013 population'!$A$3:$E$102,4,FALSE),"")</f>
        <v/>
      </c>
      <c r="CN13" s="2" t="str">
        <f>IF('Adjacent Counties'!CN13="x",VLOOKUP('2013 0-64'!CN$1,'2013 population'!$A$3:$E$102,4,FALSE),"")</f>
        <v/>
      </c>
      <c r="CO13" s="2" t="str">
        <f>IF('Adjacent Counties'!CO13="x",VLOOKUP('2013 0-64'!CO$1,'2013 population'!$A$3:$E$102,4,FALSE),"")</f>
        <v/>
      </c>
      <c r="CP13" s="2" t="str">
        <f>IF('Adjacent Counties'!CP13="x",VLOOKUP('2013 0-64'!CP$1,'2013 population'!$A$3:$E$102,4,FALSE),"")</f>
        <v/>
      </c>
      <c r="CQ13" s="2" t="str">
        <f>IF('Adjacent Counties'!CQ13="x",VLOOKUP('2013 0-64'!CQ$1,'2013 population'!$A$3:$E$102,4,FALSE),"")</f>
        <v/>
      </c>
      <c r="CR13" s="2" t="str">
        <f>IF('Adjacent Counties'!CR13="x",VLOOKUP('2013 0-64'!CR$1,'2013 population'!$A$3:$E$102,4,FALSE),"")</f>
        <v/>
      </c>
      <c r="CS13" s="2" t="str">
        <f>IF('Adjacent Counties'!CS13="x",VLOOKUP('2013 0-64'!CS$1,'2013 population'!$A$3:$E$102,4,FALSE),"")</f>
        <v/>
      </c>
      <c r="CT13" s="2" t="str">
        <f>IF('Adjacent Counties'!CT13="x",VLOOKUP('2013 0-64'!CT$1,'2013 population'!$A$3:$E$102,4,FALSE),"")</f>
        <v/>
      </c>
      <c r="CU13" s="2" t="str">
        <f>IF('Adjacent Counties'!CU13="x",VLOOKUP('2013 0-64'!CU$1,'2013 population'!$A$3:$E$102,4,FALSE),"")</f>
        <v/>
      </c>
      <c r="CV13" s="2" t="str">
        <f>IF('Adjacent Counties'!CV13="x",VLOOKUP('2013 0-64'!CV$1,'2013 population'!$A$3:$E$102,4,FALSE),"")</f>
        <v/>
      </c>
      <c r="CW13" s="2" t="str">
        <f>IF('Adjacent Counties'!CW13="x",VLOOKUP('2013 0-64'!CW$1,'2013 population'!$A$3:$E$102,4,FALSE),"")</f>
        <v/>
      </c>
      <c r="CX13" s="2">
        <f t="shared" si="0"/>
        <v>32869</v>
      </c>
      <c r="CY13" s="2">
        <f>SUMIF('Residents by Age'!B$2:B$422,"="&amp;'2013 0-64'!A13,'Residents by Age'!F$2:F$422)</f>
        <v>150</v>
      </c>
      <c r="CZ13" s="9">
        <f t="shared" si="1"/>
        <v>4.5635705375886095</v>
      </c>
    </row>
    <row r="14" spans="1:104">
      <c r="A14" s="3" t="s">
        <v>12</v>
      </c>
      <c r="B14" s="2" t="str">
        <f>IF('Adjacent Counties'!B14="x",VLOOKUP('2013 0-64'!B$1,'2013 population'!$A$3:$E$102,4,FALSE),"")</f>
        <v/>
      </c>
      <c r="C14" s="2" t="str">
        <f>IF('Adjacent Counties'!C14="x",VLOOKUP('2013 0-64'!C$1,'2013 population'!$A$3:$E$102,4,FALSE),"")</f>
        <v/>
      </c>
      <c r="D14" s="2" t="str">
        <f>IF('Adjacent Counties'!D14="x",VLOOKUP('2013 0-64'!D$1,'2013 population'!$A$3:$E$102,4,FALSE),"")</f>
        <v/>
      </c>
      <c r="E14" s="2" t="str">
        <f>IF('Adjacent Counties'!E14="x",VLOOKUP('2013 0-64'!E$1,'2013 population'!$A$3:$E$102,4,FALSE),"")</f>
        <v/>
      </c>
      <c r="F14" s="2" t="str">
        <f>IF('Adjacent Counties'!F14="x",VLOOKUP('2013 0-64'!F$1,'2013 population'!$A$3:$E$102,4,FALSE),"")</f>
        <v/>
      </c>
      <c r="G14" s="2" t="str">
        <f>IF('Adjacent Counties'!G14="x",VLOOKUP('2013 0-64'!G$1,'2013 population'!$A$3:$E$102,4,FALSE),"")</f>
        <v/>
      </c>
      <c r="H14" s="2" t="str">
        <f>IF('Adjacent Counties'!H14="x",VLOOKUP('2013 0-64'!H$1,'2013 population'!$A$3:$E$102,4,FALSE),"")</f>
        <v/>
      </c>
      <c r="I14" s="2" t="str">
        <f>IF('Adjacent Counties'!I14="x",VLOOKUP('2013 0-64'!I$1,'2013 population'!$A$3:$E$102,4,FALSE),"")</f>
        <v/>
      </c>
      <c r="J14" s="2" t="str">
        <f>IF('Adjacent Counties'!J14="x",VLOOKUP('2013 0-64'!J$1,'2013 population'!$A$3:$E$102,4,FALSE),"")</f>
        <v/>
      </c>
      <c r="K14" s="2" t="str">
        <f>IF('Adjacent Counties'!K14="x",VLOOKUP('2013 0-64'!K$1,'2013 population'!$A$3:$E$102,4,FALSE),"")</f>
        <v/>
      </c>
      <c r="L14" s="2" t="str">
        <f>IF('Adjacent Counties'!L14="x",VLOOKUP('2013 0-64'!L$1,'2013 population'!$A$3:$E$102,4,FALSE),"")</f>
        <v/>
      </c>
      <c r="M14" s="2" t="str">
        <f>IF('Adjacent Counties'!M14="x",VLOOKUP('2013 0-64'!M$1,'2013 population'!$A$3:$E$102,4,FALSE),"")</f>
        <v/>
      </c>
      <c r="N14" s="2">
        <f>IF('Adjacent Counties'!N14="x",VLOOKUP('2013 0-64'!N$1,'2013 population'!$A$3:$E$102,4,FALSE),"")</f>
        <v>6576</v>
      </c>
      <c r="O14" s="2" t="str">
        <f>IF('Adjacent Counties'!O14="x",VLOOKUP('2013 0-64'!O$1,'2013 population'!$A$3:$E$102,4,FALSE),"")</f>
        <v/>
      </c>
      <c r="P14" s="2" t="str">
        <f>IF('Adjacent Counties'!P14="x",VLOOKUP('2013 0-64'!P$1,'2013 population'!$A$3:$E$102,4,FALSE),"")</f>
        <v/>
      </c>
      <c r="Q14" s="2" t="str">
        <f>IF('Adjacent Counties'!Q14="x",VLOOKUP('2013 0-64'!Q$1,'2013 population'!$A$3:$E$102,4,FALSE),"")</f>
        <v/>
      </c>
      <c r="R14" s="2" t="str">
        <f>IF('Adjacent Counties'!R14="x",VLOOKUP('2013 0-64'!R$1,'2013 population'!$A$3:$E$102,4,FALSE),"")</f>
        <v/>
      </c>
      <c r="S14" s="2" t="str">
        <f>IF('Adjacent Counties'!S14="x",VLOOKUP('2013 0-64'!S$1,'2013 population'!$A$3:$E$102,4,FALSE),"")</f>
        <v/>
      </c>
      <c r="T14" s="2" t="str">
        <f>IF('Adjacent Counties'!T14="x",VLOOKUP('2013 0-64'!T$1,'2013 population'!$A$3:$E$102,4,FALSE),"")</f>
        <v/>
      </c>
      <c r="U14" s="2" t="str">
        <f>IF('Adjacent Counties'!U14="x",VLOOKUP('2013 0-64'!U$1,'2013 population'!$A$3:$E$102,4,FALSE),"")</f>
        <v/>
      </c>
      <c r="V14" s="2" t="str">
        <f>IF('Adjacent Counties'!V14="x",VLOOKUP('2013 0-64'!V$1,'2013 population'!$A$3:$E$102,4,FALSE),"")</f>
        <v/>
      </c>
      <c r="W14" s="2" t="str">
        <f>IF('Adjacent Counties'!W14="x",VLOOKUP('2013 0-64'!W$1,'2013 population'!$A$3:$E$102,4,FALSE),"")</f>
        <v/>
      </c>
      <c r="X14" s="2" t="str">
        <f>IF('Adjacent Counties'!X14="x",VLOOKUP('2013 0-64'!X$1,'2013 population'!$A$3:$E$102,4,FALSE),"")</f>
        <v/>
      </c>
      <c r="Y14" s="2" t="str">
        <f>IF('Adjacent Counties'!Y14="x",VLOOKUP('2013 0-64'!Y$1,'2013 population'!$A$3:$E$102,4,FALSE),"")</f>
        <v/>
      </c>
      <c r="Z14" s="2" t="str">
        <f>IF('Adjacent Counties'!Z14="x",VLOOKUP('2013 0-64'!Z$1,'2013 population'!$A$3:$E$102,4,FALSE),"")</f>
        <v/>
      </c>
      <c r="AA14" s="2" t="str">
        <f>IF('Adjacent Counties'!AA14="x",VLOOKUP('2013 0-64'!AA$1,'2013 population'!$A$3:$E$102,4,FALSE),"")</f>
        <v/>
      </c>
      <c r="AB14" s="2" t="str">
        <f>IF('Adjacent Counties'!AB14="x",VLOOKUP('2013 0-64'!AB$1,'2013 population'!$A$3:$E$102,4,FALSE),"")</f>
        <v/>
      </c>
      <c r="AC14" s="2" t="str">
        <f>IF('Adjacent Counties'!AC14="x",VLOOKUP('2013 0-64'!AC$1,'2013 population'!$A$3:$E$102,4,FALSE),"")</f>
        <v/>
      </c>
      <c r="AD14" s="2" t="str">
        <f>IF('Adjacent Counties'!AD14="x",VLOOKUP('2013 0-64'!AD$1,'2013 population'!$A$3:$E$102,4,FALSE),"")</f>
        <v/>
      </c>
      <c r="AE14" s="2" t="str">
        <f>IF('Adjacent Counties'!AE14="x",VLOOKUP('2013 0-64'!AE$1,'2013 population'!$A$3:$E$102,4,FALSE),"")</f>
        <v/>
      </c>
      <c r="AF14" s="2" t="str">
        <f>IF('Adjacent Counties'!AF14="x",VLOOKUP('2013 0-64'!AF$1,'2013 population'!$A$3:$E$102,4,FALSE),"")</f>
        <v/>
      </c>
      <c r="AG14" s="2" t="str">
        <f>IF('Adjacent Counties'!AG14="x",VLOOKUP('2013 0-64'!AG$1,'2013 population'!$A$3:$E$102,4,FALSE),"")</f>
        <v/>
      </c>
      <c r="AH14" s="2" t="str">
        <f>IF('Adjacent Counties'!AH14="x",VLOOKUP('2013 0-64'!AH$1,'2013 population'!$A$3:$E$102,4,FALSE),"")</f>
        <v/>
      </c>
      <c r="AI14" s="2" t="str">
        <f>IF('Adjacent Counties'!AI14="x",VLOOKUP('2013 0-64'!AI$1,'2013 population'!$A$3:$E$102,4,FALSE),"")</f>
        <v/>
      </c>
      <c r="AJ14" s="2" t="str">
        <f>IF('Adjacent Counties'!AJ14="x",VLOOKUP('2013 0-64'!AJ$1,'2013 population'!$A$3:$E$102,4,FALSE),"")</f>
        <v/>
      </c>
      <c r="AK14" s="2" t="str">
        <f>IF('Adjacent Counties'!AK14="x",VLOOKUP('2013 0-64'!AK$1,'2013 population'!$A$3:$E$102,4,FALSE),"")</f>
        <v/>
      </c>
      <c r="AL14" s="2" t="str">
        <f>IF('Adjacent Counties'!AL14="x",VLOOKUP('2013 0-64'!AL$1,'2013 population'!$A$3:$E$102,4,FALSE),"")</f>
        <v/>
      </c>
      <c r="AM14" s="2" t="str">
        <f>IF('Adjacent Counties'!AM14="x",VLOOKUP('2013 0-64'!AM$1,'2013 population'!$A$3:$E$102,4,FALSE),"")</f>
        <v/>
      </c>
      <c r="AN14" s="2" t="str">
        <f>IF('Adjacent Counties'!AN14="x",VLOOKUP('2013 0-64'!AN$1,'2013 population'!$A$3:$E$102,4,FALSE),"")</f>
        <v/>
      </c>
      <c r="AO14" s="2" t="str">
        <f>IF('Adjacent Counties'!AO14="x",VLOOKUP('2013 0-64'!AO$1,'2013 population'!$A$3:$E$102,4,FALSE),"")</f>
        <v/>
      </c>
      <c r="AP14" s="2" t="str">
        <f>IF('Adjacent Counties'!AP14="x",VLOOKUP('2013 0-64'!AP$1,'2013 population'!$A$3:$E$102,4,FALSE),"")</f>
        <v/>
      </c>
      <c r="AQ14" s="2" t="str">
        <f>IF('Adjacent Counties'!AQ14="x",VLOOKUP('2013 0-64'!AQ$1,'2013 population'!$A$3:$E$102,4,FALSE),"")</f>
        <v/>
      </c>
      <c r="AR14" s="2" t="str">
        <f>IF('Adjacent Counties'!AR14="x",VLOOKUP('2013 0-64'!AR$1,'2013 population'!$A$3:$E$102,4,FALSE),"")</f>
        <v/>
      </c>
      <c r="AS14" s="2" t="str">
        <f>IF('Adjacent Counties'!AS14="x",VLOOKUP('2013 0-64'!AS$1,'2013 population'!$A$3:$E$102,4,FALSE),"")</f>
        <v/>
      </c>
      <c r="AT14" s="2" t="str">
        <f>IF('Adjacent Counties'!AT14="x",VLOOKUP('2013 0-64'!AT$1,'2013 population'!$A$3:$E$102,4,FALSE),"")</f>
        <v/>
      </c>
      <c r="AU14" s="2" t="str">
        <f>IF('Adjacent Counties'!AU14="x",VLOOKUP('2013 0-64'!AU$1,'2013 population'!$A$3:$E$102,4,FALSE),"")</f>
        <v/>
      </c>
      <c r="AV14" s="2" t="str">
        <f>IF('Adjacent Counties'!AV14="x",VLOOKUP('2013 0-64'!AV$1,'2013 population'!$A$3:$E$102,4,FALSE),"")</f>
        <v/>
      </c>
      <c r="AW14" s="2" t="str">
        <f>IF('Adjacent Counties'!AW14="x",VLOOKUP('2013 0-64'!AW$1,'2013 population'!$A$3:$E$102,4,FALSE),"")</f>
        <v/>
      </c>
      <c r="AX14" s="2">
        <f>IF('Adjacent Counties'!AX14="x",VLOOKUP('2013 0-64'!AX$1,'2013 population'!$A$3:$E$102,4,FALSE),"")</f>
        <v>7019</v>
      </c>
      <c r="AY14" s="2" t="str">
        <f>IF('Adjacent Counties'!AY14="x",VLOOKUP('2013 0-64'!AY$1,'2013 population'!$A$3:$E$102,4,FALSE),"")</f>
        <v/>
      </c>
      <c r="AZ14" s="2" t="str">
        <f>IF('Adjacent Counties'!AZ14="x",VLOOKUP('2013 0-64'!AZ$1,'2013 population'!$A$3:$E$102,4,FALSE),"")</f>
        <v/>
      </c>
      <c r="BA14" s="2" t="str">
        <f>IF('Adjacent Counties'!BA14="x",VLOOKUP('2013 0-64'!BA$1,'2013 population'!$A$3:$E$102,4,FALSE),"")</f>
        <v/>
      </c>
      <c r="BB14" s="2" t="str">
        <f>IF('Adjacent Counties'!BB14="x",VLOOKUP('2013 0-64'!BB$1,'2013 population'!$A$3:$E$102,4,FALSE),"")</f>
        <v/>
      </c>
      <c r="BC14" s="2" t="str">
        <f>IF('Adjacent Counties'!BC14="x",VLOOKUP('2013 0-64'!BC$1,'2013 population'!$A$3:$E$102,4,FALSE),"")</f>
        <v/>
      </c>
      <c r="BD14" s="2" t="str">
        <f>IF('Adjacent Counties'!BD14="x",VLOOKUP('2013 0-64'!BD$1,'2013 population'!$A$3:$E$102,4,FALSE),"")</f>
        <v/>
      </c>
      <c r="BE14" s="2" t="str">
        <f>IF('Adjacent Counties'!BE14="x",VLOOKUP('2013 0-64'!BE$1,'2013 population'!$A$3:$E$102,4,FALSE),"")</f>
        <v/>
      </c>
      <c r="BF14" s="2" t="str">
        <f>IF('Adjacent Counties'!BF14="x",VLOOKUP('2013 0-64'!BF$1,'2013 population'!$A$3:$E$102,4,FALSE),"")</f>
        <v/>
      </c>
      <c r="BG14" s="2" t="str">
        <f>IF('Adjacent Counties'!BG14="x",VLOOKUP('2013 0-64'!BG$1,'2013 population'!$A$3:$E$102,4,FALSE),"")</f>
        <v/>
      </c>
      <c r="BH14" s="2" t="str">
        <f>IF('Adjacent Counties'!BH14="x",VLOOKUP('2013 0-64'!BH$1,'2013 population'!$A$3:$E$102,4,FALSE),"")</f>
        <v/>
      </c>
      <c r="BI14" s="2">
        <f>IF('Adjacent Counties'!BI14="x",VLOOKUP('2013 0-64'!BI$1,'2013 population'!$A$3:$E$102,4,FALSE),"")</f>
        <v>26683</v>
      </c>
      <c r="BJ14" s="2" t="str">
        <f>IF('Adjacent Counties'!BJ14="x",VLOOKUP('2013 0-64'!BJ$1,'2013 population'!$A$3:$E$102,4,FALSE),"")</f>
        <v/>
      </c>
      <c r="BK14" s="2" t="str">
        <f>IF('Adjacent Counties'!BK14="x",VLOOKUP('2013 0-64'!BK$1,'2013 population'!$A$3:$E$102,4,FALSE),"")</f>
        <v/>
      </c>
      <c r="BL14" s="2" t="str">
        <f>IF('Adjacent Counties'!BL14="x",VLOOKUP('2013 0-64'!BL$1,'2013 population'!$A$3:$E$102,4,FALSE),"")</f>
        <v/>
      </c>
      <c r="BM14" s="2" t="str">
        <f>IF('Adjacent Counties'!BM14="x",VLOOKUP('2013 0-64'!BM$1,'2013 population'!$A$3:$E$102,4,FALSE),"")</f>
        <v/>
      </c>
      <c r="BN14" s="2" t="str">
        <f>IF('Adjacent Counties'!BN14="x",VLOOKUP('2013 0-64'!BN$1,'2013 population'!$A$3:$E$102,4,FALSE),"")</f>
        <v/>
      </c>
      <c r="BO14" s="2" t="str">
        <f>IF('Adjacent Counties'!BO14="x",VLOOKUP('2013 0-64'!BO$1,'2013 population'!$A$3:$E$102,4,FALSE),"")</f>
        <v/>
      </c>
      <c r="BP14" s="2" t="str">
        <f>IF('Adjacent Counties'!BP14="x",VLOOKUP('2013 0-64'!BP$1,'2013 population'!$A$3:$E$102,4,FALSE),"")</f>
        <v/>
      </c>
      <c r="BQ14" s="2" t="str">
        <f>IF('Adjacent Counties'!BQ14="x",VLOOKUP('2013 0-64'!BQ$1,'2013 population'!$A$3:$E$102,4,FALSE),"")</f>
        <v/>
      </c>
      <c r="BR14" s="2" t="str">
        <f>IF('Adjacent Counties'!BR14="x",VLOOKUP('2013 0-64'!BR$1,'2013 population'!$A$3:$E$102,4,FALSE),"")</f>
        <v/>
      </c>
      <c r="BS14" s="2" t="str">
        <f>IF('Adjacent Counties'!BS14="x",VLOOKUP('2013 0-64'!BS$1,'2013 population'!$A$3:$E$102,4,FALSE),"")</f>
        <v/>
      </c>
      <c r="BT14" s="2" t="str">
        <f>IF('Adjacent Counties'!BT14="x",VLOOKUP('2013 0-64'!BT$1,'2013 population'!$A$3:$E$102,4,FALSE),"")</f>
        <v/>
      </c>
      <c r="BU14" s="2" t="str">
        <f>IF('Adjacent Counties'!BU14="x",VLOOKUP('2013 0-64'!BU$1,'2013 population'!$A$3:$E$102,4,FALSE),"")</f>
        <v/>
      </c>
      <c r="BV14" s="2" t="str">
        <f>IF('Adjacent Counties'!BV14="x",VLOOKUP('2013 0-64'!BV$1,'2013 population'!$A$3:$E$102,4,FALSE),"")</f>
        <v/>
      </c>
      <c r="BW14" s="2" t="str">
        <f>IF('Adjacent Counties'!BW14="x",VLOOKUP('2013 0-64'!BW$1,'2013 population'!$A$3:$E$102,4,FALSE),"")</f>
        <v/>
      </c>
      <c r="BX14" s="2" t="str">
        <f>IF('Adjacent Counties'!BX14="x",VLOOKUP('2013 0-64'!BX$1,'2013 population'!$A$3:$E$102,4,FALSE),"")</f>
        <v/>
      </c>
      <c r="BY14" s="2" t="str">
        <f>IF('Adjacent Counties'!BY14="x",VLOOKUP('2013 0-64'!BY$1,'2013 population'!$A$3:$E$102,4,FALSE),"")</f>
        <v/>
      </c>
      <c r="BZ14" s="2" t="str">
        <f>IF('Adjacent Counties'!BZ14="x",VLOOKUP('2013 0-64'!BZ$1,'2013 population'!$A$3:$E$102,4,FALSE),"")</f>
        <v/>
      </c>
      <c r="CA14" s="2" t="str">
        <f>IF('Adjacent Counties'!CA14="x",VLOOKUP('2013 0-64'!CA$1,'2013 population'!$A$3:$E$102,4,FALSE),"")</f>
        <v/>
      </c>
      <c r="CB14" s="2" t="str">
        <f>IF('Adjacent Counties'!CB14="x",VLOOKUP('2013 0-64'!CB$1,'2013 population'!$A$3:$E$102,4,FALSE),"")</f>
        <v/>
      </c>
      <c r="CC14" s="2">
        <f>IF('Adjacent Counties'!CC14="x",VLOOKUP('2013 0-64'!CC$1,'2013 population'!$A$3:$E$102,4,FALSE),"")</f>
        <v>6487</v>
      </c>
      <c r="CD14" s="2" t="str">
        <f>IF('Adjacent Counties'!CD14="x",VLOOKUP('2013 0-64'!CD$1,'2013 population'!$A$3:$E$102,4,FALSE),"")</f>
        <v/>
      </c>
      <c r="CE14" s="2" t="str">
        <f>IF('Adjacent Counties'!CE14="x",VLOOKUP('2013 0-64'!CE$1,'2013 population'!$A$3:$E$102,4,FALSE),"")</f>
        <v/>
      </c>
      <c r="CF14" s="2" t="str">
        <f>IF('Adjacent Counties'!CF14="x",VLOOKUP('2013 0-64'!CF$1,'2013 population'!$A$3:$E$102,4,FALSE),"")</f>
        <v/>
      </c>
      <c r="CG14" s="2">
        <f>IF('Adjacent Counties'!CG14="x",VLOOKUP('2013 0-64'!CG$1,'2013 population'!$A$3:$E$102,4,FALSE),"")</f>
        <v>3154</v>
      </c>
      <c r="CH14" s="2" t="str">
        <f>IF('Adjacent Counties'!CH14="x",VLOOKUP('2013 0-64'!CH$1,'2013 population'!$A$3:$E$102,4,FALSE),"")</f>
        <v/>
      </c>
      <c r="CI14" s="2" t="str">
        <f>IF('Adjacent Counties'!CI14="x",VLOOKUP('2013 0-64'!CI$1,'2013 population'!$A$3:$E$102,4,FALSE),"")</f>
        <v/>
      </c>
      <c r="CJ14" s="2" t="str">
        <f>IF('Adjacent Counties'!CJ14="x",VLOOKUP('2013 0-64'!CJ$1,'2013 population'!$A$3:$E$102,4,FALSE),"")</f>
        <v/>
      </c>
      <c r="CK14" s="2" t="str">
        <f>IF('Adjacent Counties'!CK14="x",VLOOKUP('2013 0-64'!CK$1,'2013 population'!$A$3:$E$102,4,FALSE),"")</f>
        <v/>
      </c>
      <c r="CL14" s="2" t="str">
        <f>IF('Adjacent Counties'!CL14="x",VLOOKUP('2013 0-64'!CL$1,'2013 population'!$A$3:$E$102,4,FALSE),"")</f>
        <v/>
      </c>
      <c r="CM14" s="2">
        <f>IF('Adjacent Counties'!CM14="x",VLOOKUP('2013 0-64'!CM$1,'2013 population'!$A$3:$E$102,4,FALSE),"")</f>
        <v>6230</v>
      </c>
      <c r="CN14" s="2" t="str">
        <f>IF('Adjacent Counties'!CN14="x",VLOOKUP('2013 0-64'!CN$1,'2013 population'!$A$3:$E$102,4,FALSE),"")</f>
        <v/>
      </c>
      <c r="CO14" s="2" t="str">
        <f>IF('Adjacent Counties'!CO14="x",VLOOKUP('2013 0-64'!CO$1,'2013 population'!$A$3:$E$102,4,FALSE),"")</f>
        <v/>
      </c>
      <c r="CP14" s="2" t="str">
        <f>IF('Adjacent Counties'!CP14="x",VLOOKUP('2013 0-64'!CP$1,'2013 population'!$A$3:$E$102,4,FALSE),"")</f>
        <v/>
      </c>
      <c r="CQ14" s="2" t="str">
        <f>IF('Adjacent Counties'!CQ14="x",VLOOKUP('2013 0-64'!CQ$1,'2013 population'!$A$3:$E$102,4,FALSE),"")</f>
        <v/>
      </c>
      <c r="CR14" s="2" t="str">
        <f>IF('Adjacent Counties'!CR14="x",VLOOKUP('2013 0-64'!CR$1,'2013 population'!$A$3:$E$102,4,FALSE),"")</f>
        <v/>
      </c>
      <c r="CS14" s="2" t="str">
        <f>IF('Adjacent Counties'!CS14="x",VLOOKUP('2013 0-64'!CS$1,'2013 population'!$A$3:$E$102,4,FALSE),"")</f>
        <v/>
      </c>
      <c r="CT14" s="2" t="str">
        <f>IF('Adjacent Counties'!CT14="x",VLOOKUP('2013 0-64'!CT$1,'2013 population'!$A$3:$E$102,4,FALSE),"")</f>
        <v/>
      </c>
      <c r="CU14" s="2" t="str">
        <f>IF('Adjacent Counties'!CU14="x",VLOOKUP('2013 0-64'!CU$1,'2013 population'!$A$3:$E$102,4,FALSE),"")</f>
        <v/>
      </c>
      <c r="CV14" s="2" t="str">
        <f>IF('Adjacent Counties'!CV14="x",VLOOKUP('2013 0-64'!CV$1,'2013 population'!$A$3:$E$102,4,FALSE),"")</f>
        <v/>
      </c>
      <c r="CW14" s="2" t="str">
        <f>IF('Adjacent Counties'!CW14="x",VLOOKUP('2013 0-64'!CW$1,'2013 population'!$A$3:$E$102,4,FALSE),"")</f>
        <v/>
      </c>
      <c r="CX14" s="2">
        <f t="shared" si="0"/>
        <v>56149</v>
      </c>
      <c r="CY14" s="2">
        <f>SUMIF('Residents by Age'!B$2:B$422,"="&amp;'2013 0-64'!A14,'Residents by Age'!F$2:F$422)</f>
        <v>175</v>
      </c>
      <c r="CZ14" s="9">
        <f t="shared" si="1"/>
        <v>3.1167073322766208</v>
      </c>
    </row>
    <row r="15" spans="1:104">
      <c r="A15" s="3" t="s">
        <v>13</v>
      </c>
      <c r="B15" s="2" t="str">
        <f>IF('Adjacent Counties'!B15="x",VLOOKUP('2013 0-64'!B$1,'2013 population'!$A$3:$E$102,4,FALSE),"")</f>
        <v/>
      </c>
      <c r="C15" s="2">
        <f>IF('Adjacent Counties'!C15="x",VLOOKUP('2013 0-64'!C$1,'2013 population'!$A$3:$E$102,4,FALSE),"")</f>
        <v>1907</v>
      </c>
      <c r="D15" s="2" t="str">
        <f>IF('Adjacent Counties'!D15="x",VLOOKUP('2013 0-64'!D$1,'2013 population'!$A$3:$E$102,4,FALSE),"")</f>
        <v/>
      </c>
      <c r="E15" s="2" t="str">
        <f>IF('Adjacent Counties'!E15="x",VLOOKUP('2013 0-64'!E$1,'2013 population'!$A$3:$E$102,4,FALSE),"")</f>
        <v/>
      </c>
      <c r="F15" s="2" t="str">
        <f>IF('Adjacent Counties'!F15="x",VLOOKUP('2013 0-64'!F$1,'2013 population'!$A$3:$E$102,4,FALSE),"")</f>
        <v/>
      </c>
      <c r="G15" s="2">
        <f>IF('Adjacent Counties'!G15="x",VLOOKUP('2013 0-64'!G$1,'2013 population'!$A$3:$E$102,4,FALSE),"")</f>
        <v>1079</v>
      </c>
      <c r="H15" s="2" t="str">
        <f>IF('Adjacent Counties'!H15="x",VLOOKUP('2013 0-64'!H$1,'2013 population'!$A$3:$E$102,4,FALSE),"")</f>
        <v/>
      </c>
      <c r="I15" s="2" t="str">
        <f>IF('Adjacent Counties'!I15="x",VLOOKUP('2013 0-64'!I$1,'2013 population'!$A$3:$E$102,4,FALSE),"")</f>
        <v/>
      </c>
      <c r="J15" s="2" t="str">
        <f>IF('Adjacent Counties'!J15="x",VLOOKUP('2013 0-64'!J$1,'2013 population'!$A$3:$E$102,4,FALSE),"")</f>
        <v/>
      </c>
      <c r="K15" s="2" t="str">
        <f>IF('Adjacent Counties'!K15="x",VLOOKUP('2013 0-64'!K$1,'2013 population'!$A$3:$E$102,4,FALSE),"")</f>
        <v/>
      </c>
      <c r="L15" s="2" t="str">
        <f>IF('Adjacent Counties'!L15="x",VLOOKUP('2013 0-64'!L$1,'2013 population'!$A$3:$E$102,4,FALSE),"")</f>
        <v/>
      </c>
      <c r="M15" s="2">
        <f>IF('Adjacent Counties'!M15="x",VLOOKUP('2013 0-64'!M$1,'2013 population'!$A$3:$E$102,4,FALSE),"")</f>
        <v>4880</v>
      </c>
      <c r="N15" s="2" t="str">
        <f>IF('Adjacent Counties'!N15="x",VLOOKUP('2013 0-64'!N$1,'2013 population'!$A$3:$E$102,4,FALSE),"")</f>
        <v/>
      </c>
      <c r="O15" s="2">
        <f>IF('Adjacent Counties'!O15="x",VLOOKUP('2013 0-64'!O$1,'2013 population'!$A$3:$E$102,4,FALSE),"")</f>
        <v>4256</v>
      </c>
      <c r="P15" s="2" t="str">
        <f>IF('Adjacent Counties'!P15="x",VLOOKUP('2013 0-64'!P$1,'2013 population'!$A$3:$E$102,4,FALSE),"")</f>
        <v/>
      </c>
      <c r="Q15" s="2" t="str">
        <f>IF('Adjacent Counties'!Q15="x",VLOOKUP('2013 0-64'!Q$1,'2013 population'!$A$3:$E$102,4,FALSE),"")</f>
        <v/>
      </c>
      <c r="R15" s="2" t="str">
        <f>IF('Adjacent Counties'!R15="x",VLOOKUP('2013 0-64'!R$1,'2013 population'!$A$3:$E$102,4,FALSE),"")</f>
        <v/>
      </c>
      <c r="S15" s="2">
        <f>IF('Adjacent Counties'!S15="x",VLOOKUP('2013 0-64'!S$1,'2013 population'!$A$3:$E$102,4,FALSE),"")</f>
        <v>7093</v>
      </c>
      <c r="T15" s="2" t="str">
        <f>IF('Adjacent Counties'!T15="x",VLOOKUP('2013 0-64'!T$1,'2013 population'!$A$3:$E$102,4,FALSE),"")</f>
        <v/>
      </c>
      <c r="U15" s="2" t="str">
        <f>IF('Adjacent Counties'!U15="x",VLOOKUP('2013 0-64'!U$1,'2013 population'!$A$3:$E$102,4,FALSE),"")</f>
        <v/>
      </c>
      <c r="V15" s="2" t="str">
        <f>IF('Adjacent Counties'!V15="x",VLOOKUP('2013 0-64'!V$1,'2013 population'!$A$3:$E$102,4,FALSE),"")</f>
        <v/>
      </c>
      <c r="W15" s="2" t="str">
        <f>IF('Adjacent Counties'!W15="x",VLOOKUP('2013 0-64'!W$1,'2013 population'!$A$3:$E$102,4,FALSE),"")</f>
        <v/>
      </c>
      <c r="X15" s="2" t="str">
        <f>IF('Adjacent Counties'!X15="x",VLOOKUP('2013 0-64'!X$1,'2013 population'!$A$3:$E$102,4,FALSE),"")</f>
        <v/>
      </c>
      <c r="Y15" s="2" t="str">
        <f>IF('Adjacent Counties'!Y15="x",VLOOKUP('2013 0-64'!Y$1,'2013 population'!$A$3:$E$102,4,FALSE),"")</f>
        <v/>
      </c>
      <c r="Z15" s="2" t="str">
        <f>IF('Adjacent Counties'!Z15="x",VLOOKUP('2013 0-64'!Z$1,'2013 population'!$A$3:$E$102,4,FALSE),"")</f>
        <v/>
      </c>
      <c r="AA15" s="2" t="str">
        <f>IF('Adjacent Counties'!AA15="x",VLOOKUP('2013 0-64'!AA$1,'2013 population'!$A$3:$E$102,4,FALSE),"")</f>
        <v/>
      </c>
      <c r="AB15" s="2" t="str">
        <f>IF('Adjacent Counties'!AB15="x",VLOOKUP('2013 0-64'!AB$1,'2013 population'!$A$3:$E$102,4,FALSE),"")</f>
        <v/>
      </c>
      <c r="AC15" s="2" t="str">
        <f>IF('Adjacent Counties'!AC15="x",VLOOKUP('2013 0-64'!AC$1,'2013 population'!$A$3:$E$102,4,FALSE),"")</f>
        <v/>
      </c>
      <c r="AD15" s="2" t="str">
        <f>IF('Adjacent Counties'!AD15="x",VLOOKUP('2013 0-64'!AD$1,'2013 population'!$A$3:$E$102,4,FALSE),"")</f>
        <v/>
      </c>
      <c r="AE15" s="2" t="str">
        <f>IF('Adjacent Counties'!AE15="x",VLOOKUP('2013 0-64'!AE$1,'2013 population'!$A$3:$E$102,4,FALSE),"")</f>
        <v/>
      </c>
      <c r="AF15" s="2" t="str">
        <f>IF('Adjacent Counties'!AF15="x",VLOOKUP('2013 0-64'!AF$1,'2013 population'!$A$3:$E$102,4,FALSE),"")</f>
        <v/>
      </c>
      <c r="AG15" s="2" t="str">
        <f>IF('Adjacent Counties'!AG15="x",VLOOKUP('2013 0-64'!AG$1,'2013 population'!$A$3:$E$102,4,FALSE),"")</f>
        <v/>
      </c>
      <c r="AH15" s="2" t="str">
        <f>IF('Adjacent Counties'!AH15="x",VLOOKUP('2013 0-64'!AH$1,'2013 population'!$A$3:$E$102,4,FALSE),"")</f>
        <v/>
      </c>
      <c r="AI15" s="2" t="str">
        <f>IF('Adjacent Counties'!AI15="x",VLOOKUP('2013 0-64'!AI$1,'2013 population'!$A$3:$E$102,4,FALSE),"")</f>
        <v/>
      </c>
      <c r="AJ15" s="2" t="str">
        <f>IF('Adjacent Counties'!AJ15="x",VLOOKUP('2013 0-64'!AJ$1,'2013 population'!$A$3:$E$102,4,FALSE),"")</f>
        <v/>
      </c>
      <c r="AK15" s="2" t="str">
        <f>IF('Adjacent Counties'!AK15="x",VLOOKUP('2013 0-64'!AK$1,'2013 population'!$A$3:$E$102,4,FALSE),"")</f>
        <v/>
      </c>
      <c r="AL15" s="2" t="str">
        <f>IF('Adjacent Counties'!AL15="x",VLOOKUP('2013 0-64'!AL$1,'2013 population'!$A$3:$E$102,4,FALSE),"")</f>
        <v/>
      </c>
      <c r="AM15" s="2" t="str">
        <f>IF('Adjacent Counties'!AM15="x",VLOOKUP('2013 0-64'!AM$1,'2013 population'!$A$3:$E$102,4,FALSE),"")</f>
        <v/>
      </c>
      <c r="AN15" s="2" t="str">
        <f>IF('Adjacent Counties'!AN15="x",VLOOKUP('2013 0-64'!AN$1,'2013 population'!$A$3:$E$102,4,FALSE),"")</f>
        <v/>
      </c>
      <c r="AO15" s="2" t="str">
        <f>IF('Adjacent Counties'!AO15="x",VLOOKUP('2013 0-64'!AO$1,'2013 population'!$A$3:$E$102,4,FALSE),"")</f>
        <v/>
      </c>
      <c r="AP15" s="2" t="str">
        <f>IF('Adjacent Counties'!AP15="x",VLOOKUP('2013 0-64'!AP$1,'2013 population'!$A$3:$E$102,4,FALSE),"")</f>
        <v/>
      </c>
      <c r="AQ15" s="2" t="str">
        <f>IF('Adjacent Counties'!AQ15="x",VLOOKUP('2013 0-64'!AQ$1,'2013 population'!$A$3:$E$102,4,FALSE),"")</f>
        <v/>
      </c>
      <c r="AR15" s="2" t="str">
        <f>IF('Adjacent Counties'!AR15="x",VLOOKUP('2013 0-64'!AR$1,'2013 population'!$A$3:$E$102,4,FALSE),"")</f>
        <v/>
      </c>
      <c r="AS15" s="2" t="str">
        <f>IF('Adjacent Counties'!AS15="x",VLOOKUP('2013 0-64'!AS$1,'2013 population'!$A$3:$E$102,4,FALSE),"")</f>
        <v/>
      </c>
      <c r="AT15" s="2" t="str">
        <f>IF('Adjacent Counties'!AT15="x",VLOOKUP('2013 0-64'!AT$1,'2013 population'!$A$3:$E$102,4,FALSE),"")</f>
        <v/>
      </c>
      <c r="AU15" s="2" t="str">
        <f>IF('Adjacent Counties'!AU15="x",VLOOKUP('2013 0-64'!AU$1,'2013 population'!$A$3:$E$102,4,FALSE),"")</f>
        <v/>
      </c>
      <c r="AV15" s="2" t="str">
        <f>IF('Adjacent Counties'!AV15="x",VLOOKUP('2013 0-64'!AV$1,'2013 population'!$A$3:$E$102,4,FALSE),"")</f>
        <v/>
      </c>
      <c r="AW15" s="2" t="str">
        <f>IF('Adjacent Counties'!AW15="x",VLOOKUP('2013 0-64'!AW$1,'2013 population'!$A$3:$E$102,4,FALSE),"")</f>
        <v/>
      </c>
      <c r="AX15" s="2" t="str">
        <f>IF('Adjacent Counties'!AX15="x",VLOOKUP('2013 0-64'!AX$1,'2013 population'!$A$3:$E$102,4,FALSE),"")</f>
        <v/>
      </c>
      <c r="AY15" s="2" t="str">
        <f>IF('Adjacent Counties'!AY15="x",VLOOKUP('2013 0-64'!AY$1,'2013 population'!$A$3:$E$102,4,FALSE),"")</f>
        <v/>
      </c>
      <c r="AZ15" s="2" t="str">
        <f>IF('Adjacent Counties'!AZ15="x",VLOOKUP('2013 0-64'!AZ$1,'2013 population'!$A$3:$E$102,4,FALSE),"")</f>
        <v/>
      </c>
      <c r="BA15" s="2" t="str">
        <f>IF('Adjacent Counties'!BA15="x",VLOOKUP('2013 0-64'!BA$1,'2013 population'!$A$3:$E$102,4,FALSE),"")</f>
        <v/>
      </c>
      <c r="BB15" s="2" t="str">
        <f>IF('Adjacent Counties'!BB15="x",VLOOKUP('2013 0-64'!BB$1,'2013 population'!$A$3:$E$102,4,FALSE),"")</f>
        <v/>
      </c>
      <c r="BC15" s="2" t="str">
        <f>IF('Adjacent Counties'!BC15="x",VLOOKUP('2013 0-64'!BC$1,'2013 population'!$A$3:$E$102,4,FALSE),"")</f>
        <v/>
      </c>
      <c r="BD15" s="2" t="str">
        <f>IF('Adjacent Counties'!BD15="x",VLOOKUP('2013 0-64'!BD$1,'2013 population'!$A$3:$E$102,4,FALSE),"")</f>
        <v/>
      </c>
      <c r="BE15" s="2" t="str">
        <f>IF('Adjacent Counties'!BE15="x",VLOOKUP('2013 0-64'!BE$1,'2013 population'!$A$3:$E$102,4,FALSE),"")</f>
        <v/>
      </c>
      <c r="BF15" s="2" t="str">
        <f>IF('Adjacent Counties'!BF15="x",VLOOKUP('2013 0-64'!BF$1,'2013 population'!$A$3:$E$102,4,FALSE),"")</f>
        <v/>
      </c>
      <c r="BG15" s="2" t="str">
        <f>IF('Adjacent Counties'!BG15="x",VLOOKUP('2013 0-64'!BG$1,'2013 population'!$A$3:$E$102,4,FALSE),"")</f>
        <v/>
      </c>
      <c r="BH15" s="2" t="str">
        <f>IF('Adjacent Counties'!BH15="x",VLOOKUP('2013 0-64'!BH$1,'2013 population'!$A$3:$E$102,4,FALSE),"")</f>
        <v/>
      </c>
      <c r="BI15" s="2" t="str">
        <f>IF('Adjacent Counties'!BI15="x",VLOOKUP('2013 0-64'!BI$1,'2013 population'!$A$3:$E$102,4,FALSE),"")</f>
        <v/>
      </c>
      <c r="BJ15" s="2" t="str">
        <f>IF('Adjacent Counties'!BJ15="x",VLOOKUP('2013 0-64'!BJ$1,'2013 population'!$A$3:$E$102,4,FALSE),"")</f>
        <v/>
      </c>
      <c r="BK15" s="2" t="str">
        <f>IF('Adjacent Counties'!BK15="x",VLOOKUP('2013 0-64'!BK$1,'2013 population'!$A$3:$E$102,4,FALSE),"")</f>
        <v/>
      </c>
      <c r="BL15" s="2" t="str">
        <f>IF('Adjacent Counties'!BL15="x",VLOOKUP('2013 0-64'!BL$1,'2013 population'!$A$3:$E$102,4,FALSE),"")</f>
        <v/>
      </c>
      <c r="BM15" s="2" t="str">
        <f>IF('Adjacent Counties'!BM15="x",VLOOKUP('2013 0-64'!BM$1,'2013 population'!$A$3:$E$102,4,FALSE),"")</f>
        <v/>
      </c>
      <c r="BN15" s="2" t="str">
        <f>IF('Adjacent Counties'!BN15="x",VLOOKUP('2013 0-64'!BN$1,'2013 population'!$A$3:$E$102,4,FALSE),"")</f>
        <v/>
      </c>
      <c r="BO15" s="2" t="str">
        <f>IF('Adjacent Counties'!BO15="x",VLOOKUP('2013 0-64'!BO$1,'2013 population'!$A$3:$E$102,4,FALSE),"")</f>
        <v/>
      </c>
      <c r="BP15" s="2" t="str">
        <f>IF('Adjacent Counties'!BP15="x",VLOOKUP('2013 0-64'!BP$1,'2013 population'!$A$3:$E$102,4,FALSE),"")</f>
        <v/>
      </c>
      <c r="BQ15" s="2" t="str">
        <f>IF('Adjacent Counties'!BQ15="x",VLOOKUP('2013 0-64'!BQ$1,'2013 population'!$A$3:$E$102,4,FALSE),"")</f>
        <v/>
      </c>
      <c r="BR15" s="2" t="str">
        <f>IF('Adjacent Counties'!BR15="x",VLOOKUP('2013 0-64'!BR$1,'2013 population'!$A$3:$E$102,4,FALSE),"")</f>
        <v/>
      </c>
      <c r="BS15" s="2" t="str">
        <f>IF('Adjacent Counties'!BS15="x",VLOOKUP('2013 0-64'!BS$1,'2013 population'!$A$3:$E$102,4,FALSE),"")</f>
        <v/>
      </c>
      <c r="BT15" s="2" t="str">
        <f>IF('Adjacent Counties'!BT15="x",VLOOKUP('2013 0-64'!BT$1,'2013 population'!$A$3:$E$102,4,FALSE),"")</f>
        <v/>
      </c>
      <c r="BU15" s="2" t="str">
        <f>IF('Adjacent Counties'!BU15="x",VLOOKUP('2013 0-64'!BU$1,'2013 population'!$A$3:$E$102,4,FALSE),"")</f>
        <v/>
      </c>
      <c r="BV15" s="2" t="str">
        <f>IF('Adjacent Counties'!BV15="x",VLOOKUP('2013 0-64'!BV$1,'2013 population'!$A$3:$E$102,4,FALSE),"")</f>
        <v/>
      </c>
      <c r="BW15" s="2" t="str">
        <f>IF('Adjacent Counties'!BW15="x",VLOOKUP('2013 0-64'!BW$1,'2013 population'!$A$3:$E$102,4,FALSE),"")</f>
        <v/>
      </c>
      <c r="BX15" s="2" t="str">
        <f>IF('Adjacent Counties'!BX15="x",VLOOKUP('2013 0-64'!BX$1,'2013 population'!$A$3:$E$102,4,FALSE),"")</f>
        <v/>
      </c>
      <c r="BY15" s="2" t="str">
        <f>IF('Adjacent Counties'!BY15="x",VLOOKUP('2013 0-64'!BY$1,'2013 population'!$A$3:$E$102,4,FALSE),"")</f>
        <v/>
      </c>
      <c r="BZ15" s="2" t="str">
        <f>IF('Adjacent Counties'!BZ15="x",VLOOKUP('2013 0-64'!BZ$1,'2013 population'!$A$3:$E$102,4,FALSE),"")</f>
        <v/>
      </c>
      <c r="CA15" s="2" t="str">
        <f>IF('Adjacent Counties'!CA15="x",VLOOKUP('2013 0-64'!CA$1,'2013 population'!$A$3:$E$102,4,FALSE),"")</f>
        <v/>
      </c>
      <c r="CB15" s="2" t="str">
        <f>IF('Adjacent Counties'!CB15="x",VLOOKUP('2013 0-64'!CB$1,'2013 population'!$A$3:$E$102,4,FALSE),"")</f>
        <v/>
      </c>
      <c r="CC15" s="2" t="str">
        <f>IF('Adjacent Counties'!CC15="x",VLOOKUP('2013 0-64'!CC$1,'2013 population'!$A$3:$E$102,4,FALSE),"")</f>
        <v/>
      </c>
      <c r="CD15" s="2" t="str">
        <f>IF('Adjacent Counties'!CD15="x",VLOOKUP('2013 0-64'!CD$1,'2013 population'!$A$3:$E$102,4,FALSE),"")</f>
        <v/>
      </c>
      <c r="CE15" s="2" t="str">
        <f>IF('Adjacent Counties'!CE15="x",VLOOKUP('2013 0-64'!CE$1,'2013 population'!$A$3:$E$102,4,FALSE),"")</f>
        <v/>
      </c>
      <c r="CF15" s="2" t="str">
        <f>IF('Adjacent Counties'!CF15="x",VLOOKUP('2013 0-64'!CF$1,'2013 population'!$A$3:$E$102,4,FALSE),"")</f>
        <v/>
      </c>
      <c r="CG15" s="2" t="str">
        <f>IF('Adjacent Counties'!CG15="x",VLOOKUP('2013 0-64'!CG$1,'2013 population'!$A$3:$E$102,4,FALSE),"")</f>
        <v/>
      </c>
      <c r="CH15" s="2" t="str">
        <f>IF('Adjacent Counties'!CH15="x",VLOOKUP('2013 0-64'!CH$1,'2013 population'!$A$3:$E$102,4,FALSE),"")</f>
        <v/>
      </c>
      <c r="CI15" s="2" t="str">
        <f>IF('Adjacent Counties'!CI15="x",VLOOKUP('2013 0-64'!CI$1,'2013 population'!$A$3:$E$102,4,FALSE),"")</f>
        <v/>
      </c>
      <c r="CJ15" s="2" t="str">
        <f>IF('Adjacent Counties'!CJ15="x",VLOOKUP('2013 0-64'!CJ$1,'2013 population'!$A$3:$E$102,4,FALSE),"")</f>
        <v/>
      </c>
      <c r="CK15" s="2" t="str">
        <f>IF('Adjacent Counties'!CK15="x",VLOOKUP('2013 0-64'!CK$1,'2013 population'!$A$3:$E$102,4,FALSE),"")</f>
        <v/>
      </c>
      <c r="CL15" s="2" t="str">
        <f>IF('Adjacent Counties'!CL15="x",VLOOKUP('2013 0-64'!CL$1,'2013 population'!$A$3:$E$102,4,FALSE),"")</f>
        <v/>
      </c>
      <c r="CM15" s="2" t="str">
        <f>IF('Adjacent Counties'!CM15="x",VLOOKUP('2013 0-64'!CM$1,'2013 population'!$A$3:$E$102,4,FALSE),"")</f>
        <v/>
      </c>
      <c r="CN15" s="2" t="str">
        <f>IF('Adjacent Counties'!CN15="x",VLOOKUP('2013 0-64'!CN$1,'2013 population'!$A$3:$E$102,4,FALSE),"")</f>
        <v/>
      </c>
      <c r="CO15" s="2" t="str">
        <f>IF('Adjacent Counties'!CO15="x",VLOOKUP('2013 0-64'!CO$1,'2013 population'!$A$3:$E$102,4,FALSE),"")</f>
        <v/>
      </c>
      <c r="CP15" s="2" t="str">
        <f>IF('Adjacent Counties'!CP15="x",VLOOKUP('2013 0-64'!CP$1,'2013 population'!$A$3:$E$102,4,FALSE),"")</f>
        <v/>
      </c>
      <c r="CQ15" s="2" t="str">
        <f>IF('Adjacent Counties'!CQ15="x",VLOOKUP('2013 0-64'!CQ$1,'2013 population'!$A$3:$E$102,4,FALSE),"")</f>
        <v/>
      </c>
      <c r="CR15" s="2">
        <f>IF('Adjacent Counties'!CR15="x",VLOOKUP('2013 0-64'!CR$1,'2013 population'!$A$3:$E$102,4,FALSE),"")</f>
        <v>2078</v>
      </c>
      <c r="CS15" s="2" t="str">
        <f>IF('Adjacent Counties'!CS15="x",VLOOKUP('2013 0-64'!CS$1,'2013 population'!$A$3:$E$102,4,FALSE),"")</f>
        <v/>
      </c>
      <c r="CT15" s="2">
        <f>IF('Adjacent Counties'!CT15="x",VLOOKUP('2013 0-64'!CT$1,'2013 population'!$A$3:$E$102,4,FALSE),"")</f>
        <v>4055</v>
      </c>
      <c r="CU15" s="2" t="str">
        <f>IF('Adjacent Counties'!CU15="x",VLOOKUP('2013 0-64'!CU$1,'2013 population'!$A$3:$E$102,4,FALSE),"")</f>
        <v/>
      </c>
      <c r="CV15" s="2" t="str">
        <f>IF('Adjacent Counties'!CV15="x",VLOOKUP('2013 0-64'!CV$1,'2013 population'!$A$3:$E$102,4,FALSE),"")</f>
        <v/>
      </c>
      <c r="CW15" s="2" t="str">
        <f>IF('Adjacent Counties'!CW15="x",VLOOKUP('2013 0-64'!CW$1,'2013 population'!$A$3:$E$102,4,FALSE),"")</f>
        <v/>
      </c>
      <c r="CX15" s="2">
        <f t="shared" si="0"/>
        <v>25348</v>
      </c>
      <c r="CY15" s="2">
        <f>SUMIF('Residents by Age'!B$2:B$422,"="&amp;'2013 0-64'!A15,'Residents by Age'!F$2:F$422)</f>
        <v>119</v>
      </c>
      <c r="CZ15" s="9">
        <f t="shared" si="1"/>
        <v>4.6946504655199615</v>
      </c>
    </row>
    <row r="16" spans="1:104">
      <c r="A16" s="3" t="s">
        <v>14</v>
      </c>
      <c r="B16" s="2" t="str">
        <f>IF('Adjacent Counties'!B16="x",VLOOKUP('2013 0-64'!B$1,'2013 population'!$A$3:$E$102,4,FALSE),"")</f>
        <v/>
      </c>
      <c r="C16" s="2" t="str">
        <f>IF('Adjacent Counties'!C16="x",VLOOKUP('2013 0-64'!C$1,'2013 population'!$A$3:$E$102,4,FALSE),"")</f>
        <v/>
      </c>
      <c r="D16" s="2" t="str">
        <f>IF('Adjacent Counties'!D16="x",VLOOKUP('2013 0-64'!D$1,'2013 population'!$A$3:$E$102,4,FALSE),"")</f>
        <v/>
      </c>
      <c r="E16" s="2" t="str">
        <f>IF('Adjacent Counties'!E16="x",VLOOKUP('2013 0-64'!E$1,'2013 population'!$A$3:$E$102,4,FALSE),"")</f>
        <v/>
      </c>
      <c r="F16" s="2" t="str">
        <f>IF('Adjacent Counties'!F16="x",VLOOKUP('2013 0-64'!F$1,'2013 population'!$A$3:$E$102,4,FALSE),"")</f>
        <v/>
      </c>
      <c r="G16" s="2" t="str">
        <f>IF('Adjacent Counties'!G16="x",VLOOKUP('2013 0-64'!G$1,'2013 population'!$A$3:$E$102,4,FALSE),"")</f>
        <v/>
      </c>
      <c r="H16" s="2" t="str">
        <f>IF('Adjacent Counties'!H16="x",VLOOKUP('2013 0-64'!H$1,'2013 population'!$A$3:$E$102,4,FALSE),"")</f>
        <v/>
      </c>
      <c r="I16" s="2" t="str">
        <f>IF('Adjacent Counties'!I16="x",VLOOKUP('2013 0-64'!I$1,'2013 population'!$A$3:$E$102,4,FALSE),"")</f>
        <v/>
      </c>
      <c r="J16" s="2" t="str">
        <f>IF('Adjacent Counties'!J16="x",VLOOKUP('2013 0-64'!J$1,'2013 population'!$A$3:$E$102,4,FALSE),"")</f>
        <v/>
      </c>
      <c r="K16" s="2" t="str">
        <f>IF('Adjacent Counties'!K16="x",VLOOKUP('2013 0-64'!K$1,'2013 population'!$A$3:$E$102,4,FALSE),"")</f>
        <v/>
      </c>
      <c r="L16" s="2" t="str">
        <f>IF('Adjacent Counties'!L16="x",VLOOKUP('2013 0-64'!L$1,'2013 population'!$A$3:$E$102,4,FALSE),"")</f>
        <v/>
      </c>
      <c r="M16" s="2" t="str">
        <f>IF('Adjacent Counties'!M16="x",VLOOKUP('2013 0-64'!M$1,'2013 population'!$A$3:$E$102,4,FALSE),"")</f>
        <v/>
      </c>
      <c r="N16" s="2" t="str">
        <f>IF('Adjacent Counties'!N16="x",VLOOKUP('2013 0-64'!N$1,'2013 population'!$A$3:$E$102,4,FALSE),"")</f>
        <v/>
      </c>
      <c r="O16" s="2" t="str">
        <f>IF('Adjacent Counties'!O16="x",VLOOKUP('2013 0-64'!O$1,'2013 population'!$A$3:$E$102,4,FALSE),"")</f>
        <v/>
      </c>
      <c r="P16" s="2">
        <f>IF('Adjacent Counties'!P16="x",VLOOKUP('2013 0-64'!P$1,'2013 population'!$A$3:$E$102,4,FALSE),"")</f>
        <v>422</v>
      </c>
      <c r="Q16" s="2" t="str">
        <f>IF('Adjacent Counties'!Q16="x",VLOOKUP('2013 0-64'!Q$1,'2013 population'!$A$3:$E$102,4,FALSE),"")</f>
        <v/>
      </c>
      <c r="R16" s="2" t="str">
        <f>IF('Adjacent Counties'!R16="x",VLOOKUP('2013 0-64'!R$1,'2013 population'!$A$3:$E$102,4,FALSE),"")</f>
        <v/>
      </c>
      <c r="S16" s="2" t="str">
        <f>IF('Adjacent Counties'!S16="x",VLOOKUP('2013 0-64'!S$1,'2013 population'!$A$3:$E$102,4,FALSE),"")</f>
        <v/>
      </c>
      <c r="T16" s="2" t="str">
        <f>IF('Adjacent Counties'!T16="x",VLOOKUP('2013 0-64'!T$1,'2013 population'!$A$3:$E$102,4,FALSE),"")</f>
        <v/>
      </c>
      <c r="U16" s="2" t="str">
        <f>IF('Adjacent Counties'!U16="x",VLOOKUP('2013 0-64'!U$1,'2013 population'!$A$3:$E$102,4,FALSE),"")</f>
        <v/>
      </c>
      <c r="V16" s="2" t="str">
        <f>IF('Adjacent Counties'!V16="x",VLOOKUP('2013 0-64'!V$1,'2013 population'!$A$3:$E$102,4,FALSE),"")</f>
        <v/>
      </c>
      <c r="W16" s="2" t="str">
        <f>IF('Adjacent Counties'!W16="x",VLOOKUP('2013 0-64'!W$1,'2013 population'!$A$3:$E$102,4,FALSE),"")</f>
        <v/>
      </c>
      <c r="X16" s="2" t="str">
        <f>IF('Adjacent Counties'!X16="x",VLOOKUP('2013 0-64'!X$1,'2013 population'!$A$3:$E$102,4,FALSE),"")</f>
        <v/>
      </c>
      <c r="Y16" s="2" t="str">
        <f>IF('Adjacent Counties'!Y16="x",VLOOKUP('2013 0-64'!Y$1,'2013 population'!$A$3:$E$102,4,FALSE),"")</f>
        <v/>
      </c>
      <c r="Z16" s="2" t="str">
        <f>IF('Adjacent Counties'!Z16="x",VLOOKUP('2013 0-64'!Z$1,'2013 population'!$A$3:$E$102,4,FALSE),"")</f>
        <v/>
      </c>
      <c r="AA16" s="2" t="str">
        <f>IF('Adjacent Counties'!AA16="x",VLOOKUP('2013 0-64'!AA$1,'2013 population'!$A$3:$E$102,4,FALSE),"")</f>
        <v/>
      </c>
      <c r="AB16" s="2">
        <f>IF('Adjacent Counties'!AB16="x",VLOOKUP('2013 0-64'!AB$1,'2013 population'!$A$3:$E$102,4,FALSE),"")</f>
        <v>929</v>
      </c>
      <c r="AC16" s="2" t="str">
        <f>IF('Adjacent Counties'!AC16="x",VLOOKUP('2013 0-64'!AC$1,'2013 population'!$A$3:$E$102,4,FALSE),"")</f>
        <v/>
      </c>
      <c r="AD16" s="2" t="str">
        <f>IF('Adjacent Counties'!AD16="x",VLOOKUP('2013 0-64'!AD$1,'2013 population'!$A$3:$E$102,4,FALSE),"")</f>
        <v/>
      </c>
      <c r="AE16" s="2" t="str">
        <f>IF('Adjacent Counties'!AE16="x",VLOOKUP('2013 0-64'!AE$1,'2013 population'!$A$3:$E$102,4,FALSE),"")</f>
        <v/>
      </c>
      <c r="AF16" s="2" t="str">
        <f>IF('Adjacent Counties'!AF16="x",VLOOKUP('2013 0-64'!AF$1,'2013 population'!$A$3:$E$102,4,FALSE),"")</f>
        <v/>
      </c>
      <c r="AG16" s="2" t="str">
        <f>IF('Adjacent Counties'!AG16="x",VLOOKUP('2013 0-64'!AG$1,'2013 population'!$A$3:$E$102,4,FALSE),"")</f>
        <v/>
      </c>
      <c r="AH16" s="2" t="str">
        <f>IF('Adjacent Counties'!AH16="x",VLOOKUP('2013 0-64'!AH$1,'2013 population'!$A$3:$E$102,4,FALSE),"")</f>
        <v/>
      </c>
      <c r="AI16" s="2" t="str">
        <f>IF('Adjacent Counties'!AI16="x",VLOOKUP('2013 0-64'!AI$1,'2013 population'!$A$3:$E$102,4,FALSE),"")</f>
        <v/>
      </c>
      <c r="AJ16" s="2" t="str">
        <f>IF('Adjacent Counties'!AJ16="x",VLOOKUP('2013 0-64'!AJ$1,'2013 population'!$A$3:$E$102,4,FALSE),"")</f>
        <v/>
      </c>
      <c r="AK16" s="2" t="str">
        <f>IF('Adjacent Counties'!AK16="x",VLOOKUP('2013 0-64'!AK$1,'2013 population'!$A$3:$E$102,4,FALSE),"")</f>
        <v/>
      </c>
      <c r="AL16" s="2">
        <f>IF('Adjacent Counties'!AL16="x",VLOOKUP('2013 0-64'!AL$1,'2013 population'!$A$3:$E$102,4,FALSE),"")</f>
        <v>572</v>
      </c>
      <c r="AM16" s="2" t="str">
        <f>IF('Adjacent Counties'!AM16="x",VLOOKUP('2013 0-64'!AM$1,'2013 population'!$A$3:$E$102,4,FALSE),"")</f>
        <v/>
      </c>
      <c r="AN16" s="2" t="str">
        <f>IF('Adjacent Counties'!AN16="x",VLOOKUP('2013 0-64'!AN$1,'2013 population'!$A$3:$E$102,4,FALSE),"")</f>
        <v/>
      </c>
      <c r="AO16" s="2" t="str">
        <f>IF('Adjacent Counties'!AO16="x",VLOOKUP('2013 0-64'!AO$1,'2013 population'!$A$3:$E$102,4,FALSE),"")</f>
        <v/>
      </c>
      <c r="AP16" s="2" t="str">
        <f>IF('Adjacent Counties'!AP16="x",VLOOKUP('2013 0-64'!AP$1,'2013 population'!$A$3:$E$102,4,FALSE),"")</f>
        <v/>
      </c>
      <c r="AQ16" s="2" t="str">
        <f>IF('Adjacent Counties'!AQ16="x",VLOOKUP('2013 0-64'!AQ$1,'2013 population'!$A$3:$E$102,4,FALSE),"")</f>
        <v/>
      </c>
      <c r="AR16" s="2" t="str">
        <f>IF('Adjacent Counties'!AR16="x",VLOOKUP('2013 0-64'!AR$1,'2013 population'!$A$3:$E$102,4,FALSE),"")</f>
        <v/>
      </c>
      <c r="AS16" s="2" t="str">
        <f>IF('Adjacent Counties'!AS16="x",VLOOKUP('2013 0-64'!AS$1,'2013 population'!$A$3:$E$102,4,FALSE),"")</f>
        <v/>
      </c>
      <c r="AT16" s="2" t="str">
        <f>IF('Adjacent Counties'!AT16="x",VLOOKUP('2013 0-64'!AT$1,'2013 population'!$A$3:$E$102,4,FALSE),"")</f>
        <v/>
      </c>
      <c r="AU16" s="2" t="str">
        <f>IF('Adjacent Counties'!AU16="x",VLOOKUP('2013 0-64'!AU$1,'2013 population'!$A$3:$E$102,4,FALSE),"")</f>
        <v/>
      </c>
      <c r="AV16" s="2" t="str">
        <f>IF('Adjacent Counties'!AV16="x",VLOOKUP('2013 0-64'!AV$1,'2013 population'!$A$3:$E$102,4,FALSE),"")</f>
        <v/>
      </c>
      <c r="AW16" s="2" t="str">
        <f>IF('Adjacent Counties'!AW16="x",VLOOKUP('2013 0-64'!AW$1,'2013 population'!$A$3:$E$102,4,FALSE),"")</f>
        <v/>
      </c>
      <c r="AX16" s="2" t="str">
        <f>IF('Adjacent Counties'!AX16="x",VLOOKUP('2013 0-64'!AX$1,'2013 population'!$A$3:$E$102,4,FALSE),"")</f>
        <v/>
      </c>
      <c r="AY16" s="2" t="str">
        <f>IF('Adjacent Counties'!AY16="x",VLOOKUP('2013 0-64'!AY$1,'2013 population'!$A$3:$E$102,4,FALSE),"")</f>
        <v/>
      </c>
      <c r="AZ16" s="2" t="str">
        <f>IF('Adjacent Counties'!AZ16="x",VLOOKUP('2013 0-64'!AZ$1,'2013 population'!$A$3:$E$102,4,FALSE),"")</f>
        <v/>
      </c>
      <c r="BA16" s="2" t="str">
        <f>IF('Adjacent Counties'!BA16="x",VLOOKUP('2013 0-64'!BA$1,'2013 population'!$A$3:$E$102,4,FALSE),"")</f>
        <v/>
      </c>
      <c r="BB16" s="2" t="str">
        <f>IF('Adjacent Counties'!BB16="x",VLOOKUP('2013 0-64'!BB$1,'2013 population'!$A$3:$E$102,4,FALSE),"")</f>
        <v/>
      </c>
      <c r="BC16" s="2" t="str">
        <f>IF('Adjacent Counties'!BC16="x",VLOOKUP('2013 0-64'!BC$1,'2013 population'!$A$3:$E$102,4,FALSE),"")</f>
        <v/>
      </c>
      <c r="BD16" s="2" t="str">
        <f>IF('Adjacent Counties'!BD16="x",VLOOKUP('2013 0-64'!BD$1,'2013 population'!$A$3:$E$102,4,FALSE),"")</f>
        <v/>
      </c>
      <c r="BE16" s="2" t="str">
        <f>IF('Adjacent Counties'!BE16="x",VLOOKUP('2013 0-64'!BE$1,'2013 population'!$A$3:$E$102,4,FALSE),"")</f>
        <v/>
      </c>
      <c r="BF16" s="2" t="str">
        <f>IF('Adjacent Counties'!BF16="x",VLOOKUP('2013 0-64'!BF$1,'2013 population'!$A$3:$E$102,4,FALSE),"")</f>
        <v/>
      </c>
      <c r="BG16" s="2" t="str">
        <f>IF('Adjacent Counties'!BG16="x",VLOOKUP('2013 0-64'!BG$1,'2013 population'!$A$3:$E$102,4,FALSE),"")</f>
        <v/>
      </c>
      <c r="BH16" s="2" t="str">
        <f>IF('Adjacent Counties'!BH16="x",VLOOKUP('2013 0-64'!BH$1,'2013 population'!$A$3:$E$102,4,FALSE),"")</f>
        <v/>
      </c>
      <c r="BI16" s="2" t="str">
        <f>IF('Adjacent Counties'!BI16="x",VLOOKUP('2013 0-64'!BI$1,'2013 population'!$A$3:$E$102,4,FALSE),"")</f>
        <v/>
      </c>
      <c r="BJ16" s="2" t="str">
        <f>IF('Adjacent Counties'!BJ16="x",VLOOKUP('2013 0-64'!BJ$1,'2013 population'!$A$3:$E$102,4,FALSE),"")</f>
        <v/>
      </c>
      <c r="BK16" s="2" t="str">
        <f>IF('Adjacent Counties'!BK16="x",VLOOKUP('2013 0-64'!BK$1,'2013 population'!$A$3:$E$102,4,FALSE),"")</f>
        <v/>
      </c>
      <c r="BL16" s="2" t="str">
        <f>IF('Adjacent Counties'!BL16="x",VLOOKUP('2013 0-64'!BL$1,'2013 population'!$A$3:$E$102,4,FALSE),"")</f>
        <v/>
      </c>
      <c r="BM16" s="2" t="str">
        <f>IF('Adjacent Counties'!BM16="x",VLOOKUP('2013 0-64'!BM$1,'2013 population'!$A$3:$E$102,4,FALSE),"")</f>
        <v/>
      </c>
      <c r="BN16" s="2" t="str">
        <f>IF('Adjacent Counties'!BN16="x",VLOOKUP('2013 0-64'!BN$1,'2013 population'!$A$3:$E$102,4,FALSE),"")</f>
        <v/>
      </c>
      <c r="BO16" s="2" t="str">
        <f>IF('Adjacent Counties'!BO16="x",VLOOKUP('2013 0-64'!BO$1,'2013 population'!$A$3:$E$102,4,FALSE),"")</f>
        <v/>
      </c>
      <c r="BP16" s="2" t="str">
        <f>IF('Adjacent Counties'!BP16="x",VLOOKUP('2013 0-64'!BP$1,'2013 population'!$A$3:$E$102,4,FALSE),"")</f>
        <v/>
      </c>
      <c r="BQ16" s="2" t="str">
        <f>IF('Adjacent Counties'!BQ16="x",VLOOKUP('2013 0-64'!BQ$1,'2013 population'!$A$3:$E$102,4,FALSE),"")</f>
        <v/>
      </c>
      <c r="BR16" s="2" t="str">
        <f>IF('Adjacent Counties'!BR16="x",VLOOKUP('2013 0-64'!BR$1,'2013 population'!$A$3:$E$102,4,FALSE),"")</f>
        <v/>
      </c>
      <c r="BS16" s="2">
        <f>IF('Adjacent Counties'!BS16="x",VLOOKUP('2013 0-64'!BS$1,'2013 population'!$A$3:$E$102,4,FALSE),"")</f>
        <v>1692</v>
      </c>
      <c r="BT16" s="2" t="str">
        <f>IF('Adjacent Counties'!BT16="x",VLOOKUP('2013 0-64'!BT$1,'2013 population'!$A$3:$E$102,4,FALSE),"")</f>
        <v/>
      </c>
      <c r="BU16" s="2" t="str">
        <f>IF('Adjacent Counties'!BU16="x",VLOOKUP('2013 0-64'!BU$1,'2013 population'!$A$3:$E$102,4,FALSE),"")</f>
        <v/>
      </c>
      <c r="BV16" s="2" t="str">
        <f>IF('Adjacent Counties'!BV16="x",VLOOKUP('2013 0-64'!BV$1,'2013 population'!$A$3:$E$102,4,FALSE),"")</f>
        <v/>
      </c>
      <c r="BW16" s="2" t="str">
        <f>IF('Adjacent Counties'!BW16="x",VLOOKUP('2013 0-64'!BW$1,'2013 population'!$A$3:$E$102,4,FALSE),"")</f>
        <v/>
      </c>
      <c r="BX16" s="2" t="str">
        <f>IF('Adjacent Counties'!BX16="x",VLOOKUP('2013 0-64'!BX$1,'2013 population'!$A$3:$E$102,4,FALSE),"")</f>
        <v/>
      </c>
      <c r="BY16" s="2" t="str">
        <f>IF('Adjacent Counties'!BY16="x",VLOOKUP('2013 0-64'!BY$1,'2013 population'!$A$3:$E$102,4,FALSE),"")</f>
        <v/>
      </c>
      <c r="BZ16" s="2" t="str">
        <f>IF('Adjacent Counties'!BZ16="x",VLOOKUP('2013 0-64'!BZ$1,'2013 population'!$A$3:$E$102,4,FALSE),"")</f>
        <v/>
      </c>
      <c r="CA16" s="2" t="str">
        <f>IF('Adjacent Counties'!CA16="x",VLOOKUP('2013 0-64'!CA$1,'2013 population'!$A$3:$E$102,4,FALSE),"")</f>
        <v/>
      </c>
      <c r="CB16" s="2" t="str">
        <f>IF('Adjacent Counties'!CB16="x",VLOOKUP('2013 0-64'!CB$1,'2013 population'!$A$3:$E$102,4,FALSE),"")</f>
        <v/>
      </c>
      <c r="CC16" s="2" t="str">
        <f>IF('Adjacent Counties'!CC16="x",VLOOKUP('2013 0-64'!CC$1,'2013 population'!$A$3:$E$102,4,FALSE),"")</f>
        <v/>
      </c>
      <c r="CD16" s="2" t="str">
        <f>IF('Adjacent Counties'!CD16="x",VLOOKUP('2013 0-64'!CD$1,'2013 population'!$A$3:$E$102,4,FALSE),"")</f>
        <v/>
      </c>
      <c r="CE16" s="2" t="str">
        <f>IF('Adjacent Counties'!CE16="x",VLOOKUP('2013 0-64'!CE$1,'2013 population'!$A$3:$E$102,4,FALSE),"")</f>
        <v/>
      </c>
      <c r="CF16" s="2" t="str">
        <f>IF('Adjacent Counties'!CF16="x",VLOOKUP('2013 0-64'!CF$1,'2013 population'!$A$3:$E$102,4,FALSE),"")</f>
        <v/>
      </c>
      <c r="CG16" s="2" t="str">
        <f>IF('Adjacent Counties'!CG16="x",VLOOKUP('2013 0-64'!CG$1,'2013 population'!$A$3:$E$102,4,FALSE),"")</f>
        <v/>
      </c>
      <c r="CH16" s="2" t="str">
        <f>IF('Adjacent Counties'!CH16="x",VLOOKUP('2013 0-64'!CH$1,'2013 population'!$A$3:$E$102,4,FALSE),"")</f>
        <v/>
      </c>
      <c r="CI16" s="2" t="str">
        <f>IF('Adjacent Counties'!CI16="x",VLOOKUP('2013 0-64'!CI$1,'2013 population'!$A$3:$E$102,4,FALSE),"")</f>
        <v/>
      </c>
      <c r="CJ16" s="2" t="str">
        <f>IF('Adjacent Counties'!CJ16="x",VLOOKUP('2013 0-64'!CJ$1,'2013 population'!$A$3:$E$102,4,FALSE),"")</f>
        <v/>
      </c>
      <c r="CK16" s="2" t="str">
        <f>IF('Adjacent Counties'!CK16="x",VLOOKUP('2013 0-64'!CK$1,'2013 population'!$A$3:$E$102,4,FALSE),"")</f>
        <v/>
      </c>
      <c r="CL16" s="2" t="str">
        <f>IF('Adjacent Counties'!CL16="x",VLOOKUP('2013 0-64'!CL$1,'2013 population'!$A$3:$E$102,4,FALSE),"")</f>
        <v/>
      </c>
      <c r="CM16" s="2" t="str">
        <f>IF('Adjacent Counties'!CM16="x",VLOOKUP('2013 0-64'!CM$1,'2013 population'!$A$3:$E$102,4,FALSE),"")</f>
        <v/>
      </c>
      <c r="CN16" s="2" t="str">
        <f>IF('Adjacent Counties'!CN16="x",VLOOKUP('2013 0-64'!CN$1,'2013 population'!$A$3:$E$102,4,FALSE),"")</f>
        <v/>
      </c>
      <c r="CO16" s="2" t="str">
        <f>IF('Adjacent Counties'!CO16="x",VLOOKUP('2013 0-64'!CO$1,'2013 population'!$A$3:$E$102,4,FALSE),"")</f>
        <v/>
      </c>
      <c r="CP16" s="2" t="str">
        <f>IF('Adjacent Counties'!CP16="x",VLOOKUP('2013 0-64'!CP$1,'2013 population'!$A$3:$E$102,4,FALSE),"")</f>
        <v/>
      </c>
      <c r="CQ16" s="2" t="str">
        <f>IF('Adjacent Counties'!CQ16="x",VLOOKUP('2013 0-64'!CQ$1,'2013 population'!$A$3:$E$102,4,FALSE),"")</f>
        <v/>
      </c>
      <c r="CR16" s="2" t="str">
        <f>IF('Adjacent Counties'!CR16="x",VLOOKUP('2013 0-64'!CR$1,'2013 population'!$A$3:$E$102,4,FALSE),"")</f>
        <v/>
      </c>
      <c r="CS16" s="2" t="str">
        <f>IF('Adjacent Counties'!CS16="x",VLOOKUP('2013 0-64'!CS$1,'2013 population'!$A$3:$E$102,4,FALSE),"")</f>
        <v/>
      </c>
      <c r="CT16" s="2" t="str">
        <f>IF('Adjacent Counties'!CT16="x",VLOOKUP('2013 0-64'!CT$1,'2013 population'!$A$3:$E$102,4,FALSE),"")</f>
        <v/>
      </c>
      <c r="CU16" s="2" t="str">
        <f>IF('Adjacent Counties'!CU16="x",VLOOKUP('2013 0-64'!CU$1,'2013 population'!$A$3:$E$102,4,FALSE),"")</f>
        <v/>
      </c>
      <c r="CV16" s="2" t="str">
        <f>IF('Adjacent Counties'!CV16="x",VLOOKUP('2013 0-64'!CV$1,'2013 population'!$A$3:$E$102,4,FALSE),"")</f>
        <v/>
      </c>
      <c r="CW16" s="2" t="str">
        <f>IF('Adjacent Counties'!CW16="x",VLOOKUP('2013 0-64'!CW$1,'2013 population'!$A$3:$E$102,4,FALSE),"")</f>
        <v/>
      </c>
      <c r="CX16" s="2">
        <f t="shared" si="0"/>
        <v>3615</v>
      </c>
      <c r="CY16" s="2">
        <f>SUMIF('Residents by Age'!B$2:B$422,"="&amp;'2013 0-64'!A16,'Residents by Age'!F$2:F$422)</f>
        <v>0</v>
      </c>
      <c r="CZ16" s="9">
        <f t="shared" si="1"/>
        <v>0</v>
      </c>
    </row>
    <row r="17" spans="1:104">
      <c r="A17" s="3" t="s">
        <v>15</v>
      </c>
      <c r="B17" s="2" t="str">
        <f>IF('Adjacent Counties'!B17="x",VLOOKUP('2013 0-64'!B$1,'2013 population'!$A$3:$E$102,4,FALSE),"")</f>
        <v/>
      </c>
      <c r="C17" s="2" t="str">
        <f>IF('Adjacent Counties'!C17="x",VLOOKUP('2013 0-64'!C$1,'2013 population'!$A$3:$E$102,4,FALSE),"")</f>
        <v/>
      </c>
      <c r="D17" s="2" t="str">
        <f>IF('Adjacent Counties'!D17="x",VLOOKUP('2013 0-64'!D$1,'2013 population'!$A$3:$E$102,4,FALSE),"")</f>
        <v/>
      </c>
      <c r="E17" s="2" t="str">
        <f>IF('Adjacent Counties'!E17="x",VLOOKUP('2013 0-64'!E$1,'2013 population'!$A$3:$E$102,4,FALSE),"")</f>
        <v/>
      </c>
      <c r="F17" s="2" t="str">
        <f>IF('Adjacent Counties'!F17="x",VLOOKUP('2013 0-64'!F$1,'2013 population'!$A$3:$E$102,4,FALSE),"")</f>
        <v/>
      </c>
      <c r="G17" s="2" t="str">
        <f>IF('Adjacent Counties'!G17="x",VLOOKUP('2013 0-64'!G$1,'2013 population'!$A$3:$E$102,4,FALSE),"")</f>
        <v/>
      </c>
      <c r="H17" s="2" t="str">
        <f>IF('Adjacent Counties'!H17="x",VLOOKUP('2013 0-64'!H$1,'2013 population'!$A$3:$E$102,4,FALSE),"")</f>
        <v/>
      </c>
      <c r="I17" s="2" t="str">
        <f>IF('Adjacent Counties'!I17="x",VLOOKUP('2013 0-64'!I$1,'2013 population'!$A$3:$E$102,4,FALSE),"")</f>
        <v/>
      </c>
      <c r="J17" s="2" t="str">
        <f>IF('Adjacent Counties'!J17="x",VLOOKUP('2013 0-64'!J$1,'2013 population'!$A$3:$E$102,4,FALSE),"")</f>
        <v/>
      </c>
      <c r="K17" s="2" t="str">
        <f>IF('Adjacent Counties'!K17="x",VLOOKUP('2013 0-64'!K$1,'2013 population'!$A$3:$E$102,4,FALSE),"")</f>
        <v/>
      </c>
      <c r="L17" s="2" t="str">
        <f>IF('Adjacent Counties'!L17="x",VLOOKUP('2013 0-64'!L$1,'2013 population'!$A$3:$E$102,4,FALSE),"")</f>
        <v/>
      </c>
      <c r="M17" s="2" t="str">
        <f>IF('Adjacent Counties'!M17="x",VLOOKUP('2013 0-64'!M$1,'2013 population'!$A$3:$E$102,4,FALSE),"")</f>
        <v/>
      </c>
      <c r="N17" s="2" t="str">
        <f>IF('Adjacent Counties'!N17="x",VLOOKUP('2013 0-64'!N$1,'2013 population'!$A$3:$E$102,4,FALSE),"")</f>
        <v/>
      </c>
      <c r="O17" s="2" t="str">
        <f>IF('Adjacent Counties'!O17="x",VLOOKUP('2013 0-64'!O$1,'2013 population'!$A$3:$E$102,4,FALSE),"")</f>
        <v/>
      </c>
      <c r="P17" s="2" t="str">
        <f>IF('Adjacent Counties'!P17="x",VLOOKUP('2013 0-64'!P$1,'2013 population'!$A$3:$E$102,4,FALSE),"")</f>
        <v/>
      </c>
      <c r="Q17" s="2">
        <f>IF('Adjacent Counties'!Q17="x",VLOOKUP('2013 0-64'!Q$1,'2013 population'!$A$3:$E$102,4,FALSE),"")</f>
        <v>4224</v>
      </c>
      <c r="R17" s="2" t="str">
        <f>IF('Adjacent Counties'!R17="x",VLOOKUP('2013 0-64'!R$1,'2013 population'!$A$3:$E$102,4,FALSE),"")</f>
        <v/>
      </c>
      <c r="S17" s="2" t="str">
        <f>IF('Adjacent Counties'!S17="x",VLOOKUP('2013 0-64'!S$1,'2013 population'!$A$3:$E$102,4,FALSE),"")</f>
        <v/>
      </c>
      <c r="T17" s="2" t="str">
        <f>IF('Adjacent Counties'!T17="x",VLOOKUP('2013 0-64'!T$1,'2013 population'!$A$3:$E$102,4,FALSE),"")</f>
        <v/>
      </c>
      <c r="U17" s="2" t="str">
        <f>IF('Adjacent Counties'!U17="x",VLOOKUP('2013 0-64'!U$1,'2013 population'!$A$3:$E$102,4,FALSE),"")</f>
        <v/>
      </c>
      <c r="V17" s="2" t="str">
        <f>IF('Adjacent Counties'!V17="x",VLOOKUP('2013 0-64'!V$1,'2013 population'!$A$3:$E$102,4,FALSE),"")</f>
        <v/>
      </c>
      <c r="W17" s="2" t="str">
        <f>IF('Adjacent Counties'!W17="x",VLOOKUP('2013 0-64'!W$1,'2013 population'!$A$3:$E$102,4,FALSE),"")</f>
        <v/>
      </c>
      <c r="X17" s="2" t="str">
        <f>IF('Adjacent Counties'!X17="x",VLOOKUP('2013 0-64'!X$1,'2013 population'!$A$3:$E$102,4,FALSE),"")</f>
        <v/>
      </c>
      <c r="Y17" s="2" t="str">
        <f>IF('Adjacent Counties'!Y17="x",VLOOKUP('2013 0-64'!Y$1,'2013 population'!$A$3:$E$102,4,FALSE),"")</f>
        <v/>
      </c>
      <c r="Z17" s="2">
        <f>IF('Adjacent Counties'!Z17="x",VLOOKUP('2013 0-64'!Z$1,'2013 population'!$A$3:$E$102,4,FALSE),"")</f>
        <v>5498</v>
      </c>
      <c r="AA17" s="2" t="str">
        <f>IF('Adjacent Counties'!AA17="x",VLOOKUP('2013 0-64'!AA$1,'2013 population'!$A$3:$E$102,4,FALSE),"")</f>
        <v/>
      </c>
      <c r="AB17" s="2" t="str">
        <f>IF('Adjacent Counties'!AB17="x",VLOOKUP('2013 0-64'!AB$1,'2013 population'!$A$3:$E$102,4,FALSE),"")</f>
        <v/>
      </c>
      <c r="AC17" s="2" t="str">
        <f>IF('Adjacent Counties'!AC17="x",VLOOKUP('2013 0-64'!AC$1,'2013 population'!$A$3:$E$102,4,FALSE),"")</f>
        <v/>
      </c>
      <c r="AD17" s="2" t="str">
        <f>IF('Adjacent Counties'!AD17="x",VLOOKUP('2013 0-64'!AD$1,'2013 population'!$A$3:$E$102,4,FALSE),"")</f>
        <v/>
      </c>
      <c r="AE17" s="2" t="str">
        <f>IF('Adjacent Counties'!AE17="x",VLOOKUP('2013 0-64'!AE$1,'2013 population'!$A$3:$E$102,4,FALSE),"")</f>
        <v/>
      </c>
      <c r="AF17" s="2" t="str">
        <f>IF('Adjacent Counties'!AF17="x",VLOOKUP('2013 0-64'!AF$1,'2013 population'!$A$3:$E$102,4,FALSE),"")</f>
        <v/>
      </c>
      <c r="AG17" s="2" t="str">
        <f>IF('Adjacent Counties'!AG17="x",VLOOKUP('2013 0-64'!AG$1,'2013 population'!$A$3:$E$102,4,FALSE),"")</f>
        <v/>
      </c>
      <c r="AH17" s="2" t="str">
        <f>IF('Adjacent Counties'!AH17="x",VLOOKUP('2013 0-64'!AH$1,'2013 population'!$A$3:$E$102,4,FALSE),"")</f>
        <v/>
      </c>
      <c r="AI17" s="2" t="str">
        <f>IF('Adjacent Counties'!AI17="x",VLOOKUP('2013 0-64'!AI$1,'2013 population'!$A$3:$E$102,4,FALSE),"")</f>
        <v/>
      </c>
      <c r="AJ17" s="2" t="str">
        <f>IF('Adjacent Counties'!AJ17="x",VLOOKUP('2013 0-64'!AJ$1,'2013 population'!$A$3:$E$102,4,FALSE),"")</f>
        <v/>
      </c>
      <c r="AK17" s="2" t="str">
        <f>IF('Adjacent Counties'!AK17="x",VLOOKUP('2013 0-64'!AK$1,'2013 population'!$A$3:$E$102,4,FALSE),"")</f>
        <v/>
      </c>
      <c r="AL17" s="2" t="str">
        <f>IF('Adjacent Counties'!AL17="x",VLOOKUP('2013 0-64'!AL$1,'2013 population'!$A$3:$E$102,4,FALSE),"")</f>
        <v/>
      </c>
      <c r="AM17" s="2" t="str">
        <f>IF('Adjacent Counties'!AM17="x",VLOOKUP('2013 0-64'!AM$1,'2013 population'!$A$3:$E$102,4,FALSE),"")</f>
        <v/>
      </c>
      <c r="AN17" s="2" t="str">
        <f>IF('Adjacent Counties'!AN17="x",VLOOKUP('2013 0-64'!AN$1,'2013 population'!$A$3:$E$102,4,FALSE),"")</f>
        <v/>
      </c>
      <c r="AO17" s="2" t="str">
        <f>IF('Adjacent Counties'!AO17="x",VLOOKUP('2013 0-64'!AO$1,'2013 population'!$A$3:$E$102,4,FALSE),"")</f>
        <v/>
      </c>
      <c r="AP17" s="2" t="str">
        <f>IF('Adjacent Counties'!AP17="x",VLOOKUP('2013 0-64'!AP$1,'2013 population'!$A$3:$E$102,4,FALSE),"")</f>
        <v/>
      </c>
      <c r="AQ17" s="2" t="str">
        <f>IF('Adjacent Counties'!AQ17="x",VLOOKUP('2013 0-64'!AQ$1,'2013 population'!$A$3:$E$102,4,FALSE),"")</f>
        <v/>
      </c>
      <c r="AR17" s="2" t="str">
        <f>IF('Adjacent Counties'!AR17="x",VLOOKUP('2013 0-64'!AR$1,'2013 population'!$A$3:$E$102,4,FALSE),"")</f>
        <v/>
      </c>
      <c r="AS17" s="2" t="str">
        <f>IF('Adjacent Counties'!AS17="x",VLOOKUP('2013 0-64'!AS$1,'2013 population'!$A$3:$E$102,4,FALSE),"")</f>
        <v/>
      </c>
      <c r="AT17" s="2" t="str">
        <f>IF('Adjacent Counties'!AT17="x",VLOOKUP('2013 0-64'!AT$1,'2013 population'!$A$3:$E$102,4,FALSE),"")</f>
        <v/>
      </c>
      <c r="AU17" s="2" t="str">
        <f>IF('Adjacent Counties'!AU17="x",VLOOKUP('2013 0-64'!AU$1,'2013 population'!$A$3:$E$102,4,FALSE),"")</f>
        <v/>
      </c>
      <c r="AV17" s="2" t="str">
        <f>IF('Adjacent Counties'!AV17="x",VLOOKUP('2013 0-64'!AV$1,'2013 population'!$A$3:$E$102,4,FALSE),"")</f>
        <v/>
      </c>
      <c r="AW17" s="2" t="str">
        <f>IF('Adjacent Counties'!AW17="x",VLOOKUP('2013 0-64'!AW$1,'2013 population'!$A$3:$E$102,4,FALSE),"")</f>
        <v/>
      </c>
      <c r="AX17" s="2" t="str">
        <f>IF('Adjacent Counties'!AX17="x",VLOOKUP('2013 0-64'!AX$1,'2013 population'!$A$3:$E$102,4,FALSE),"")</f>
        <v/>
      </c>
      <c r="AY17" s="2" t="str">
        <f>IF('Adjacent Counties'!AY17="x",VLOOKUP('2013 0-64'!AY$1,'2013 population'!$A$3:$E$102,4,FALSE),"")</f>
        <v/>
      </c>
      <c r="AZ17" s="2" t="str">
        <f>IF('Adjacent Counties'!AZ17="x",VLOOKUP('2013 0-64'!AZ$1,'2013 population'!$A$3:$E$102,4,FALSE),"")</f>
        <v/>
      </c>
      <c r="BA17" s="2">
        <f>IF('Adjacent Counties'!BA17="x",VLOOKUP('2013 0-64'!BA$1,'2013 population'!$A$3:$E$102,4,FALSE),"")</f>
        <v>608</v>
      </c>
      <c r="BB17" s="2" t="str">
        <f>IF('Adjacent Counties'!BB17="x",VLOOKUP('2013 0-64'!BB$1,'2013 population'!$A$3:$E$102,4,FALSE),"")</f>
        <v/>
      </c>
      <c r="BC17" s="2" t="str">
        <f>IF('Adjacent Counties'!BC17="x",VLOOKUP('2013 0-64'!BC$1,'2013 population'!$A$3:$E$102,4,FALSE),"")</f>
        <v/>
      </c>
      <c r="BD17" s="2" t="str">
        <f>IF('Adjacent Counties'!BD17="x",VLOOKUP('2013 0-64'!BD$1,'2013 population'!$A$3:$E$102,4,FALSE),"")</f>
        <v/>
      </c>
      <c r="BE17" s="2" t="str">
        <f>IF('Adjacent Counties'!BE17="x",VLOOKUP('2013 0-64'!BE$1,'2013 population'!$A$3:$E$102,4,FALSE),"")</f>
        <v/>
      </c>
      <c r="BF17" s="2" t="str">
        <f>IF('Adjacent Counties'!BF17="x",VLOOKUP('2013 0-64'!BF$1,'2013 population'!$A$3:$E$102,4,FALSE),"")</f>
        <v/>
      </c>
      <c r="BG17" s="2" t="str">
        <f>IF('Adjacent Counties'!BG17="x",VLOOKUP('2013 0-64'!BG$1,'2013 population'!$A$3:$E$102,4,FALSE),"")</f>
        <v/>
      </c>
      <c r="BH17" s="2" t="str">
        <f>IF('Adjacent Counties'!BH17="x",VLOOKUP('2013 0-64'!BH$1,'2013 population'!$A$3:$E$102,4,FALSE),"")</f>
        <v/>
      </c>
      <c r="BI17" s="2" t="str">
        <f>IF('Adjacent Counties'!BI17="x",VLOOKUP('2013 0-64'!BI$1,'2013 population'!$A$3:$E$102,4,FALSE),"")</f>
        <v/>
      </c>
      <c r="BJ17" s="2" t="str">
        <f>IF('Adjacent Counties'!BJ17="x",VLOOKUP('2013 0-64'!BJ$1,'2013 population'!$A$3:$E$102,4,FALSE),"")</f>
        <v/>
      </c>
      <c r="BK17" s="2" t="str">
        <f>IF('Adjacent Counties'!BK17="x",VLOOKUP('2013 0-64'!BK$1,'2013 population'!$A$3:$E$102,4,FALSE),"")</f>
        <v/>
      </c>
      <c r="BL17" s="2" t="str">
        <f>IF('Adjacent Counties'!BL17="x",VLOOKUP('2013 0-64'!BL$1,'2013 population'!$A$3:$E$102,4,FALSE),"")</f>
        <v/>
      </c>
      <c r="BM17" s="2" t="str">
        <f>IF('Adjacent Counties'!BM17="x",VLOOKUP('2013 0-64'!BM$1,'2013 population'!$A$3:$E$102,4,FALSE),"")</f>
        <v/>
      </c>
      <c r="BN17" s="2" t="str">
        <f>IF('Adjacent Counties'!BN17="x",VLOOKUP('2013 0-64'!BN$1,'2013 population'!$A$3:$E$102,4,FALSE),"")</f>
        <v/>
      </c>
      <c r="BO17" s="2" t="str">
        <f>IF('Adjacent Counties'!BO17="x",VLOOKUP('2013 0-64'!BO$1,'2013 population'!$A$3:$E$102,4,FALSE),"")</f>
        <v/>
      </c>
      <c r="BP17" s="2">
        <f>IF('Adjacent Counties'!BP17="x",VLOOKUP('2013 0-64'!BP$1,'2013 population'!$A$3:$E$102,4,FALSE),"")</f>
        <v>4883</v>
      </c>
      <c r="BQ17" s="2" t="str">
        <f>IF('Adjacent Counties'!BQ17="x",VLOOKUP('2013 0-64'!BQ$1,'2013 population'!$A$3:$E$102,4,FALSE),"")</f>
        <v/>
      </c>
      <c r="BR17" s="2" t="str">
        <f>IF('Adjacent Counties'!BR17="x",VLOOKUP('2013 0-64'!BR$1,'2013 population'!$A$3:$E$102,4,FALSE),"")</f>
        <v/>
      </c>
      <c r="BS17" s="2" t="str">
        <f>IF('Adjacent Counties'!BS17="x",VLOOKUP('2013 0-64'!BS$1,'2013 population'!$A$3:$E$102,4,FALSE),"")</f>
        <v/>
      </c>
      <c r="BT17" s="2" t="str">
        <f>IF('Adjacent Counties'!BT17="x",VLOOKUP('2013 0-64'!BT$1,'2013 population'!$A$3:$E$102,4,FALSE),"")</f>
        <v/>
      </c>
      <c r="BU17" s="2" t="str">
        <f>IF('Adjacent Counties'!BU17="x",VLOOKUP('2013 0-64'!BU$1,'2013 population'!$A$3:$E$102,4,FALSE),"")</f>
        <v/>
      </c>
      <c r="BV17" s="2" t="str">
        <f>IF('Adjacent Counties'!BV17="x",VLOOKUP('2013 0-64'!BV$1,'2013 population'!$A$3:$E$102,4,FALSE),"")</f>
        <v/>
      </c>
      <c r="BW17" s="2" t="str">
        <f>IF('Adjacent Counties'!BW17="x",VLOOKUP('2013 0-64'!BW$1,'2013 population'!$A$3:$E$102,4,FALSE),"")</f>
        <v/>
      </c>
      <c r="BX17" s="2" t="str">
        <f>IF('Adjacent Counties'!BX17="x",VLOOKUP('2013 0-64'!BX$1,'2013 population'!$A$3:$E$102,4,FALSE),"")</f>
        <v/>
      </c>
      <c r="BY17" s="2" t="str">
        <f>IF('Adjacent Counties'!BY17="x",VLOOKUP('2013 0-64'!BY$1,'2013 population'!$A$3:$E$102,4,FALSE),"")</f>
        <v/>
      </c>
      <c r="BZ17" s="2" t="str">
        <f>IF('Adjacent Counties'!BZ17="x",VLOOKUP('2013 0-64'!BZ$1,'2013 population'!$A$3:$E$102,4,FALSE),"")</f>
        <v/>
      </c>
      <c r="CA17" s="2" t="str">
        <f>IF('Adjacent Counties'!CA17="x",VLOOKUP('2013 0-64'!CA$1,'2013 population'!$A$3:$E$102,4,FALSE),"")</f>
        <v/>
      </c>
      <c r="CB17" s="2" t="str">
        <f>IF('Adjacent Counties'!CB17="x",VLOOKUP('2013 0-64'!CB$1,'2013 population'!$A$3:$E$102,4,FALSE),"")</f>
        <v/>
      </c>
      <c r="CC17" s="2" t="str">
        <f>IF('Adjacent Counties'!CC17="x",VLOOKUP('2013 0-64'!CC$1,'2013 population'!$A$3:$E$102,4,FALSE),"")</f>
        <v/>
      </c>
      <c r="CD17" s="2" t="str">
        <f>IF('Adjacent Counties'!CD17="x",VLOOKUP('2013 0-64'!CD$1,'2013 population'!$A$3:$E$102,4,FALSE),"")</f>
        <v/>
      </c>
      <c r="CE17" s="2" t="str">
        <f>IF('Adjacent Counties'!CE17="x",VLOOKUP('2013 0-64'!CE$1,'2013 population'!$A$3:$E$102,4,FALSE),"")</f>
        <v/>
      </c>
      <c r="CF17" s="2" t="str">
        <f>IF('Adjacent Counties'!CF17="x",VLOOKUP('2013 0-64'!CF$1,'2013 population'!$A$3:$E$102,4,FALSE),"")</f>
        <v/>
      </c>
      <c r="CG17" s="2" t="str">
        <f>IF('Adjacent Counties'!CG17="x",VLOOKUP('2013 0-64'!CG$1,'2013 population'!$A$3:$E$102,4,FALSE),"")</f>
        <v/>
      </c>
      <c r="CH17" s="2" t="str">
        <f>IF('Adjacent Counties'!CH17="x",VLOOKUP('2013 0-64'!CH$1,'2013 population'!$A$3:$E$102,4,FALSE),"")</f>
        <v/>
      </c>
      <c r="CI17" s="2" t="str">
        <f>IF('Adjacent Counties'!CI17="x",VLOOKUP('2013 0-64'!CI$1,'2013 population'!$A$3:$E$102,4,FALSE),"")</f>
        <v/>
      </c>
      <c r="CJ17" s="2" t="str">
        <f>IF('Adjacent Counties'!CJ17="x",VLOOKUP('2013 0-64'!CJ$1,'2013 population'!$A$3:$E$102,4,FALSE),"")</f>
        <v/>
      </c>
      <c r="CK17" s="2" t="str">
        <f>IF('Adjacent Counties'!CK17="x",VLOOKUP('2013 0-64'!CK$1,'2013 population'!$A$3:$E$102,4,FALSE),"")</f>
        <v/>
      </c>
      <c r="CL17" s="2" t="str">
        <f>IF('Adjacent Counties'!CL17="x",VLOOKUP('2013 0-64'!CL$1,'2013 population'!$A$3:$E$102,4,FALSE),"")</f>
        <v/>
      </c>
      <c r="CM17" s="2" t="str">
        <f>IF('Adjacent Counties'!CM17="x",VLOOKUP('2013 0-64'!CM$1,'2013 population'!$A$3:$E$102,4,FALSE),"")</f>
        <v/>
      </c>
      <c r="CN17" s="2" t="str">
        <f>IF('Adjacent Counties'!CN17="x",VLOOKUP('2013 0-64'!CN$1,'2013 population'!$A$3:$E$102,4,FALSE),"")</f>
        <v/>
      </c>
      <c r="CO17" s="2" t="str">
        <f>IF('Adjacent Counties'!CO17="x",VLOOKUP('2013 0-64'!CO$1,'2013 population'!$A$3:$E$102,4,FALSE),"")</f>
        <v/>
      </c>
      <c r="CP17" s="2" t="str">
        <f>IF('Adjacent Counties'!CP17="x",VLOOKUP('2013 0-64'!CP$1,'2013 population'!$A$3:$E$102,4,FALSE),"")</f>
        <v/>
      </c>
      <c r="CQ17" s="2" t="str">
        <f>IF('Adjacent Counties'!CQ17="x",VLOOKUP('2013 0-64'!CQ$1,'2013 population'!$A$3:$E$102,4,FALSE),"")</f>
        <v/>
      </c>
      <c r="CR17" s="2" t="str">
        <f>IF('Adjacent Counties'!CR17="x",VLOOKUP('2013 0-64'!CR$1,'2013 population'!$A$3:$E$102,4,FALSE),"")</f>
        <v/>
      </c>
      <c r="CS17" s="2" t="str">
        <f>IF('Adjacent Counties'!CS17="x",VLOOKUP('2013 0-64'!CS$1,'2013 population'!$A$3:$E$102,4,FALSE),"")</f>
        <v/>
      </c>
      <c r="CT17" s="2" t="str">
        <f>IF('Adjacent Counties'!CT17="x",VLOOKUP('2013 0-64'!CT$1,'2013 population'!$A$3:$E$102,4,FALSE),"")</f>
        <v/>
      </c>
      <c r="CU17" s="2" t="str">
        <f>IF('Adjacent Counties'!CU17="x",VLOOKUP('2013 0-64'!CU$1,'2013 population'!$A$3:$E$102,4,FALSE),"")</f>
        <v/>
      </c>
      <c r="CV17" s="2" t="str">
        <f>IF('Adjacent Counties'!CV17="x",VLOOKUP('2013 0-64'!CV$1,'2013 population'!$A$3:$E$102,4,FALSE),"")</f>
        <v/>
      </c>
      <c r="CW17" s="2" t="str">
        <f>IF('Adjacent Counties'!CW17="x",VLOOKUP('2013 0-64'!CW$1,'2013 population'!$A$3:$E$102,4,FALSE),"")</f>
        <v/>
      </c>
      <c r="CX17" s="2">
        <f t="shared" si="0"/>
        <v>15213</v>
      </c>
      <c r="CY17" s="2">
        <f>SUMIF('Residents by Age'!B$2:B$422,"="&amp;'2013 0-64'!A17,'Residents by Age'!F$2:F$422)</f>
        <v>91</v>
      </c>
      <c r="CZ17" s="9">
        <f t="shared" si="1"/>
        <v>5.9817261552619474</v>
      </c>
    </row>
    <row r="18" spans="1:104">
      <c r="A18" s="3" t="s">
        <v>16</v>
      </c>
      <c r="B18" s="2">
        <f>IF('Adjacent Counties'!B18="x",VLOOKUP('2013 0-64'!B$1,'2013 population'!$A$3:$E$102,4,FALSE),"")</f>
        <v>7353</v>
      </c>
      <c r="C18" s="2" t="str">
        <f>IF('Adjacent Counties'!C18="x",VLOOKUP('2013 0-64'!C$1,'2013 population'!$A$3:$E$102,4,FALSE),"")</f>
        <v/>
      </c>
      <c r="D18" s="2" t="str">
        <f>IF('Adjacent Counties'!D18="x",VLOOKUP('2013 0-64'!D$1,'2013 population'!$A$3:$E$102,4,FALSE),"")</f>
        <v/>
      </c>
      <c r="E18" s="2" t="str">
        <f>IF('Adjacent Counties'!E18="x",VLOOKUP('2013 0-64'!E$1,'2013 population'!$A$3:$E$102,4,FALSE),"")</f>
        <v/>
      </c>
      <c r="F18" s="2" t="str">
        <f>IF('Adjacent Counties'!F18="x",VLOOKUP('2013 0-64'!F$1,'2013 population'!$A$3:$E$102,4,FALSE),"")</f>
        <v/>
      </c>
      <c r="G18" s="2" t="str">
        <f>IF('Adjacent Counties'!G18="x",VLOOKUP('2013 0-64'!G$1,'2013 population'!$A$3:$E$102,4,FALSE),"")</f>
        <v/>
      </c>
      <c r="H18" s="2" t="str">
        <f>IF('Adjacent Counties'!H18="x",VLOOKUP('2013 0-64'!H$1,'2013 population'!$A$3:$E$102,4,FALSE),"")</f>
        <v/>
      </c>
      <c r="I18" s="2" t="str">
        <f>IF('Adjacent Counties'!I18="x",VLOOKUP('2013 0-64'!I$1,'2013 population'!$A$3:$E$102,4,FALSE),"")</f>
        <v/>
      </c>
      <c r="J18" s="2" t="str">
        <f>IF('Adjacent Counties'!J18="x",VLOOKUP('2013 0-64'!J$1,'2013 population'!$A$3:$E$102,4,FALSE),"")</f>
        <v/>
      </c>
      <c r="K18" s="2" t="str">
        <f>IF('Adjacent Counties'!K18="x",VLOOKUP('2013 0-64'!K$1,'2013 population'!$A$3:$E$102,4,FALSE),"")</f>
        <v/>
      </c>
      <c r="L18" s="2" t="str">
        <f>IF('Adjacent Counties'!L18="x",VLOOKUP('2013 0-64'!L$1,'2013 population'!$A$3:$E$102,4,FALSE),"")</f>
        <v/>
      </c>
      <c r="M18" s="2" t="str">
        <f>IF('Adjacent Counties'!M18="x",VLOOKUP('2013 0-64'!M$1,'2013 population'!$A$3:$E$102,4,FALSE),"")</f>
        <v/>
      </c>
      <c r="N18" s="2" t="str">
        <f>IF('Adjacent Counties'!N18="x",VLOOKUP('2013 0-64'!N$1,'2013 population'!$A$3:$E$102,4,FALSE),"")</f>
        <v/>
      </c>
      <c r="O18" s="2" t="str">
        <f>IF('Adjacent Counties'!O18="x",VLOOKUP('2013 0-64'!O$1,'2013 population'!$A$3:$E$102,4,FALSE),"")</f>
        <v/>
      </c>
      <c r="P18" s="2" t="str">
        <f>IF('Adjacent Counties'!P18="x",VLOOKUP('2013 0-64'!P$1,'2013 population'!$A$3:$E$102,4,FALSE),"")</f>
        <v/>
      </c>
      <c r="Q18" s="2" t="str">
        <f>IF('Adjacent Counties'!Q18="x",VLOOKUP('2013 0-64'!Q$1,'2013 population'!$A$3:$E$102,4,FALSE),"")</f>
        <v/>
      </c>
      <c r="R18" s="2">
        <f>IF('Adjacent Counties'!R18="x",VLOOKUP('2013 0-64'!R$1,'2013 population'!$A$3:$E$102,4,FALSE),"")</f>
        <v>1215</v>
      </c>
      <c r="S18" s="2" t="str">
        <f>IF('Adjacent Counties'!S18="x",VLOOKUP('2013 0-64'!S$1,'2013 population'!$A$3:$E$102,4,FALSE),"")</f>
        <v/>
      </c>
      <c r="T18" s="2" t="str">
        <f>IF('Adjacent Counties'!T18="x",VLOOKUP('2013 0-64'!T$1,'2013 population'!$A$3:$E$102,4,FALSE),"")</f>
        <v/>
      </c>
      <c r="U18" s="2" t="str">
        <f>IF('Adjacent Counties'!U18="x",VLOOKUP('2013 0-64'!U$1,'2013 population'!$A$3:$E$102,4,FALSE),"")</f>
        <v/>
      </c>
      <c r="V18" s="2" t="str">
        <f>IF('Adjacent Counties'!V18="x",VLOOKUP('2013 0-64'!V$1,'2013 population'!$A$3:$E$102,4,FALSE),"")</f>
        <v/>
      </c>
      <c r="W18" s="2" t="str">
        <f>IF('Adjacent Counties'!W18="x",VLOOKUP('2013 0-64'!W$1,'2013 population'!$A$3:$E$102,4,FALSE),"")</f>
        <v/>
      </c>
      <c r="X18" s="2" t="str">
        <f>IF('Adjacent Counties'!X18="x",VLOOKUP('2013 0-64'!X$1,'2013 population'!$A$3:$E$102,4,FALSE),"")</f>
        <v/>
      </c>
      <c r="Y18" s="2" t="str">
        <f>IF('Adjacent Counties'!Y18="x",VLOOKUP('2013 0-64'!Y$1,'2013 population'!$A$3:$E$102,4,FALSE),"")</f>
        <v/>
      </c>
      <c r="Z18" s="2" t="str">
        <f>IF('Adjacent Counties'!Z18="x",VLOOKUP('2013 0-64'!Z$1,'2013 population'!$A$3:$E$102,4,FALSE),"")</f>
        <v/>
      </c>
      <c r="AA18" s="2" t="str">
        <f>IF('Adjacent Counties'!AA18="x",VLOOKUP('2013 0-64'!AA$1,'2013 population'!$A$3:$E$102,4,FALSE),"")</f>
        <v/>
      </c>
      <c r="AB18" s="2" t="str">
        <f>IF('Adjacent Counties'!AB18="x",VLOOKUP('2013 0-64'!AB$1,'2013 population'!$A$3:$E$102,4,FALSE),"")</f>
        <v/>
      </c>
      <c r="AC18" s="2" t="str">
        <f>IF('Adjacent Counties'!AC18="x",VLOOKUP('2013 0-64'!AC$1,'2013 population'!$A$3:$E$102,4,FALSE),"")</f>
        <v/>
      </c>
      <c r="AD18" s="2" t="str">
        <f>IF('Adjacent Counties'!AD18="x",VLOOKUP('2013 0-64'!AD$1,'2013 population'!$A$3:$E$102,4,FALSE),"")</f>
        <v/>
      </c>
      <c r="AE18" s="2" t="str">
        <f>IF('Adjacent Counties'!AE18="x",VLOOKUP('2013 0-64'!AE$1,'2013 population'!$A$3:$E$102,4,FALSE),"")</f>
        <v/>
      </c>
      <c r="AF18" s="2" t="str">
        <f>IF('Adjacent Counties'!AF18="x",VLOOKUP('2013 0-64'!AF$1,'2013 population'!$A$3:$E$102,4,FALSE),"")</f>
        <v/>
      </c>
      <c r="AG18" s="2" t="str">
        <f>IF('Adjacent Counties'!AG18="x",VLOOKUP('2013 0-64'!AG$1,'2013 population'!$A$3:$E$102,4,FALSE),"")</f>
        <v/>
      </c>
      <c r="AH18" s="2" t="str">
        <f>IF('Adjacent Counties'!AH18="x",VLOOKUP('2013 0-64'!AH$1,'2013 population'!$A$3:$E$102,4,FALSE),"")</f>
        <v/>
      </c>
      <c r="AI18" s="2" t="str">
        <f>IF('Adjacent Counties'!AI18="x",VLOOKUP('2013 0-64'!AI$1,'2013 population'!$A$3:$E$102,4,FALSE),"")</f>
        <v/>
      </c>
      <c r="AJ18" s="2" t="str">
        <f>IF('Adjacent Counties'!AJ18="x",VLOOKUP('2013 0-64'!AJ$1,'2013 population'!$A$3:$E$102,4,FALSE),"")</f>
        <v/>
      </c>
      <c r="AK18" s="2" t="str">
        <f>IF('Adjacent Counties'!AK18="x",VLOOKUP('2013 0-64'!AK$1,'2013 population'!$A$3:$E$102,4,FALSE),"")</f>
        <v/>
      </c>
      <c r="AL18" s="2" t="str">
        <f>IF('Adjacent Counties'!AL18="x",VLOOKUP('2013 0-64'!AL$1,'2013 population'!$A$3:$E$102,4,FALSE),"")</f>
        <v/>
      </c>
      <c r="AM18" s="2" t="str">
        <f>IF('Adjacent Counties'!AM18="x",VLOOKUP('2013 0-64'!AM$1,'2013 population'!$A$3:$E$102,4,FALSE),"")</f>
        <v/>
      </c>
      <c r="AN18" s="2" t="str">
        <f>IF('Adjacent Counties'!AN18="x",VLOOKUP('2013 0-64'!AN$1,'2013 population'!$A$3:$E$102,4,FALSE),"")</f>
        <v/>
      </c>
      <c r="AO18" s="2" t="str">
        <f>IF('Adjacent Counties'!AO18="x",VLOOKUP('2013 0-64'!AO$1,'2013 population'!$A$3:$E$102,4,FALSE),"")</f>
        <v/>
      </c>
      <c r="AP18" s="2">
        <f>IF('Adjacent Counties'!AP18="x",VLOOKUP('2013 0-64'!AP$1,'2013 population'!$A$3:$E$102,4,FALSE),"")</f>
        <v>20308</v>
      </c>
      <c r="AQ18" s="2" t="str">
        <f>IF('Adjacent Counties'!AQ18="x",VLOOKUP('2013 0-64'!AQ$1,'2013 population'!$A$3:$E$102,4,FALSE),"")</f>
        <v/>
      </c>
      <c r="AR18" s="2" t="str">
        <f>IF('Adjacent Counties'!AR18="x",VLOOKUP('2013 0-64'!AR$1,'2013 population'!$A$3:$E$102,4,FALSE),"")</f>
        <v/>
      </c>
      <c r="AS18" s="2" t="str">
        <f>IF('Adjacent Counties'!AS18="x",VLOOKUP('2013 0-64'!AS$1,'2013 population'!$A$3:$E$102,4,FALSE),"")</f>
        <v/>
      </c>
      <c r="AT18" s="2" t="str">
        <f>IF('Adjacent Counties'!AT18="x",VLOOKUP('2013 0-64'!AT$1,'2013 population'!$A$3:$E$102,4,FALSE),"")</f>
        <v/>
      </c>
      <c r="AU18" s="2" t="str">
        <f>IF('Adjacent Counties'!AU18="x",VLOOKUP('2013 0-64'!AU$1,'2013 population'!$A$3:$E$102,4,FALSE),"")</f>
        <v/>
      </c>
      <c r="AV18" s="2" t="str">
        <f>IF('Adjacent Counties'!AV18="x",VLOOKUP('2013 0-64'!AV$1,'2013 population'!$A$3:$E$102,4,FALSE),"")</f>
        <v/>
      </c>
      <c r="AW18" s="2" t="str">
        <f>IF('Adjacent Counties'!AW18="x",VLOOKUP('2013 0-64'!AW$1,'2013 population'!$A$3:$E$102,4,FALSE),"")</f>
        <v/>
      </c>
      <c r="AX18" s="2" t="str">
        <f>IF('Adjacent Counties'!AX18="x",VLOOKUP('2013 0-64'!AX$1,'2013 population'!$A$3:$E$102,4,FALSE),"")</f>
        <v/>
      </c>
      <c r="AY18" s="2" t="str">
        <f>IF('Adjacent Counties'!AY18="x",VLOOKUP('2013 0-64'!AY$1,'2013 population'!$A$3:$E$102,4,FALSE),"")</f>
        <v/>
      </c>
      <c r="AZ18" s="2" t="str">
        <f>IF('Adjacent Counties'!AZ18="x",VLOOKUP('2013 0-64'!AZ$1,'2013 population'!$A$3:$E$102,4,FALSE),"")</f>
        <v/>
      </c>
      <c r="BA18" s="2" t="str">
        <f>IF('Adjacent Counties'!BA18="x",VLOOKUP('2013 0-64'!BA$1,'2013 population'!$A$3:$E$102,4,FALSE),"")</f>
        <v/>
      </c>
      <c r="BB18" s="2" t="str">
        <f>IF('Adjacent Counties'!BB18="x",VLOOKUP('2013 0-64'!BB$1,'2013 population'!$A$3:$E$102,4,FALSE),"")</f>
        <v/>
      </c>
      <c r="BC18" s="2" t="str">
        <f>IF('Adjacent Counties'!BC18="x",VLOOKUP('2013 0-64'!BC$1,'2013 population'!$A$3:$E$102,4,FALSE),"")</f>
        <v/>
      </c>
      <c r="BD18" s="2" t="str">
        <f>IF('Adjacent Counties'!BD18="x",VLOOKUP('2013 0-64'!BD$1,'2013 population'!$A$3:$E$102,4,FALSE),"")</f>
        <v/>
      </c>
      <c r="BE18" s="2" t="str">
        <f>IF('Adjacent Counties'!BE18="x",VLOOKUP('2013 0-64'!BE$1,'2013 population'!$A$3:$E$102,4,FALSE),"")</f>
        <v/>
      </c>
      <c r="BF18" s="2" t="str">
        <f>IF('Adjacent Counties'!BF18="x",VLOOKUP('2013 0-64'!BF$1,'2013 population'!$A$3:$E$102,4,FALSE),"")</f>
        <v/>
      </c>
      <c r="BG18" s="2" t="str">
        <f>IF('Adjacent Counties'!BG18="x",VLOOKUP('2013 0-64'!BG$1,'2013 population'!$A$3:$E$102,4,FALSE),"")</f>
        <v/>
      </c>
      <c r="BH18" s="2" t="str">
        <f>IF('Adjacent Counties'!BH18="x",VLOOKUP('2013 0-64'!BH$1,'2013 population'!$A$3:$E$102,4,FALSE),"")</f>
        <v/>
      </c>
      <c r="BI18" s="2" t="str">
        <f>IF('Adjacent Counties'!BI18="x",VLOOKUP('2013 0-64'!BI$1,'2013 population'!$A$3:$E$102,4,FALSE),"")</f>
        <v/>
      </c>
      <c r="BJ18" s="2" t="str">
        <f>IF('Adjacent Counties'!BJ18="x",VLOOKUP('2013 0-64'!BJ$1,'2013 population'!$A$3:$E$102,4,FALSE),"")</f>
        <v/>
      </c>
      <c r="BK18" s="2" t="str">
        <f>IF('Adjacent Counties'!BK18="x",VLOOKUP('2013 0-64'!BK$1,'2013 population'!$A$3:$E$102,4,FALSE),"")</f>
        <v/>
      </c>
      <c r="BL18" s="2" t="str">
        <f>IF('Adjacent Counties'!BL18="x",VLOOKUP('2013 0-64'!BL$1,'2013 population'!$A$3:$E$102,4,FALSE),"")</f>
        <v/>
      </c>
      <c r="BM18" s="2" t="str">
        <f>IF('Adjacent Counties'!BM18="x",VLOOKUP('2013 0-64'!BM$1,'2013 population'!$A$3:$E$102,4,FALSE),"")</f>
        <v/>
      </c>
      <c r="BN18" s="2" t="str">
        <f>IF('Adjacent Counties'!BN18="x",VLOOKUP('2013 0-64'!BN$1,'2013 population'!$A$3:$E$102,4,FALSE),"")</f>
        <v/>
      </c>
      <c r="BO18" s="2" t="str">
        <f>IF('Adjacent Counties'!BO18="x",VLOOKUP('2013 0-64'!BO$1,'2013 population'!$A$3:$E$102,4,FALSE),"")</f>
        <v/>
      </c>
      <c r="BP18" s="2" t="str">
        <f>IF('Adjacent Counties'!BP18="x",VLOOKUP('2013 0-64'!BP$1,'2013 population'!$A$3:$E$102,4,FALSE),"")</f>
        <v/>
      </c>
      <c r="BQ18" s="2">
        <f>IF('Adjacent Counties'!BQ18="x",VLOOKUP('2013 0-64'!BQ$1,'2013 population'!$A$3:$E$102,4,FALSE),"")</f>
        <v>4124</v>
      </c>
      <c r="BR18" s="2" t="str">
        <f>IF('Adjacent Counties'!BR18="x",VLOOKUP('2013 0-64'!BR$1,'2013 population'!$A$3:$E$102,4,FALSE),"")</f>
        <v/>
      </c>
      <c r="BS18" s="2" t="str">
        <f>IF('Adjacent Counties'!BS18="x",VLOOKUP('2013 0-64'!BS$1,'2013 population'!$A$3:$E$102,4,FALSE),"")</f>
        <v/>
      </c>
      <c r="BT18" s="2" t="str">
        <f>IF('Adjacent Counties'!BT18="x",VLOOKUP('2013 0-64'!BT$1,'2013 population'!$A$3:$E$102,4,FALSE),"")</f>
        <v/>
      </c>
      <c r="BU18" s="2" t="str">
        <f>IF('Adjacent Counties'!BU18="x",VLOOKUP('2013 0-64'!BU$1,'2013 population'!$A$3:$E$102,4,FALSE),"")</f>
        <v/>
      </c>
      <c r="BV18" s="2">
        <f>IF('Adjacent Counties'!BV18="x",VLOOKUP('2013 0-64'!BV$1,'2013 population'!$A$3:$E$102,4,FALSE),"")</f>
        <v>1987</v>
      </c>
      <c r="BW18" s="2" t="str">
        <f>IF('Adjacent Counties'!BW18="x",VLOOKUP('2013 0-64'!BW$1,'2013 population'!$A$3:$E$102,4,FALSE),"")</f>
        <v/>
      </c>
      <c r="BX18" s="2" t="str">
        <f>IF('Adjacent Counties'!BX18="x",VLOOKUP('2013 0-64'!BX$1,'2013 population'!$A$3:$E$102,4,FALSE),"")</f>
        <v/>
      </c>
      <c r="BY18" s="2" t="str">
        <f>IF('Adjacent Counties'!BY18="x",VLOOKUP('2013 0-64'!BY$1,'2013 population'!$A$3:$E$102,4,FALSE),"")</f>
        <v/>
      </c>
      <c r="BZ18" s="2" t="str">
        <f>IF('Adjacent Counties'!BZ18="x",VLOOKUP('2013 0-64'!BZ$1,'2013 population'!$A$3:$E$102,4,FALSE),"")</f>
        <v/>
      </c>
      <c r="CA18" s="2" t="str">
        <f>IF('Adjacent Counties'!CA18="x",VLOOKUP('2013 0-64'!CA$1,'2013 population'!$A$3:$E$102,4,FALSE),"")</f>
        <v/>
      </c>
      <c r="CB18" s="2">
        <f>IF('Adjacent Counties'!CB18="x",VLOOKUP('2013 0-64'!CB$1,'2013 population'!$A$3:$E$102,4,FALSE),"")</f>
        <v>4992</v>
      </c>
      <c r="CC18" s="2" t="str">
        <f>IF('Adjacent Counties'!CC18="x",VLOOKUP('2013 0-64'!CC$1,'2013 population'!$A$3:$E$102,4,FALSE),"")</f>
        <v/>
      </c>
      <c r="CD18" s="2" t="str">
        <f>IF('Adjacent Counties'!CD18="x",VLOOKUP('2013 0-64'!CD$1,'2013 population'!$A$3:$E$102,4,FALSE),"")</f>
        <v/>
      </c>
      <c r="CE18" s="2" t="str">
        <f>IF('Adjacent Counties'!CE18="x",VLOOKUP('2013 0-64'!CE$1,'2013 population'!$A$3:$E$102,4,FALSE),"")</f>
        <v/>
      </c>
      <c r="CF18" s="2" t="str">
        <f>IF('Adjacent Counties'!CF18="x",VLOOKUP('2013 0-64'!CF$1,'2013 population'!$A$3:$E$102,4,FALSE),"")</f>
        <v/>
      </c>
      <c r="CG18" s="2" t="str">
        <f>IF('Adjacent Counties'!CG18="x",VLOOKUP('2013 0-64'!CG$1,'2013 population'!$A$3:$E$102,4,FALSE),"")</f>
        <v/>
      </c>
      <c r="CH18" s="2" t="str">
        <f>IF('Adjacent Counties'!CH18="x",VLOOKUP('2013 0-64'!CH$1,'2013 population'!$A$3:$E$102,4,FALSE),"")</f>
        <v/>
      </c>
      <c r="CI18" s="2" t="str">
        <f>IF('Adjacent Counties'!CI18="x",VLOOKUP('2013 0-64'!CI$1,'2013 population'!$A$3:$E$102,4,FALSE),"")</f>
        <v/>
      </c>
      <c r="CJ18" s="2" t="str">
        <f>IF('Adjacent Counties'!CJ18="x",VLOOKUP('2013 0-64'!CJ$1,'2013 population'!$A$3:$E$102,4,FALSE),"")</f>
        <v/>
      </c>
      <c r="CK18" s="2" t="str">
        <f>IF('Adjacent Counties'!CK18="x",VLOOKUP('2013 0-64'!CK$1,'2013 population'!$A$3:$E$102,4,FALSE),"")</f>
        <v/>
      </c>
      <c r="CL18" s="2" t="str">
        <f>IF('Adjacent Counties'!CL18="x",VLOOKUP('2013 0-64'!CL$1,'2013 population'!$A$3:$E$102,4,FALSE),"")</f>
        <v/>
      </c>
      <c r="CM18" s="2" t="str">
        <f>IF('Adjacent Counties'!CM18="x",VLOOKUP('2013 0-64'!CM$1,'2013 population'!$A$3:$E$102,4,FALSE),"")</f>
        <v/>
      </c>
      <c r="CN18" s="2" t="str">
        <f>IF('Adjacent Counties'!CN18="x",VLOOKUP('2013 0-64'!CN$1,'2013 population'!$A$3:$E$102,4,FALSE),"")</f>
        <v/>
      </c>
      <c r="CO18" s="2" t="str">
        <f>IF('Adjacent Counties'!CO18="x",VLOOKUP('2013 0-64'!CO$1,'2013 population'!$A$3:$E$102,4,FALSE),"")</f>
        <v/>
      </c>
      <c r="CP18" s="2" t="str">
        <f>IF('Adjacent Counties'!CP18="x",VLOOKUP('2013 0-64'!CP$1,'2013 population'!$A$3:$E$102,4,FALSE),"")</f>
        <v/>
      </c>
      <c r="CQ18" s="2" t="str">
        <f>IF('Adjacent Counties'!CQ18="x",VLOOKUP('2013 0-64'!CQ$1,'2013 population'!$A$3:$E$102,4,FALSE),"")</f>
        <v/>
      </c>
      <c r="CR18" s="2" t="str">
        <f>IF('Adjacent Counties'!CR18="x",VLOOKUP('2013 0-64'!CR$1,'2013 population'!$A$3:$E$102,4,FALSE),"")</f>
        <v/>
      </c>
      <c r="CS18" s="2" t="str">
        <f>IF('Adjacent Counties'!CS18="x",VLOOKUP('2013 0-64'!CS$1,'2013 population'!$A$3:$E$102,4,FALSE),"")</f>
        <v/>
      </c>
      <c r="CT18" s="2" t="str">
        <f>IF('Adjacent Counties'!CT18="x",VLOOKUP('2013 0-64'!CT$1,'2013 population'!$A$3:$E$102,4,FALSE),"")</f>
        <v/>
      </c>
      <c r="CU18" s="2" t="str">
        <f>IF('Adjacent Counties'!CU18="x",VLOOKUP('2013 0-64'!CU$1,'2013 population'!$A$3:$E$102,4,FALSE),"")</f>
        <v/>
      </c>
      <c r="CV18" s="2" t="str">
        <f>IF('Adjacent Counties'!CV18="x",VLOOKUP('2013 0-64'!CV$1,'2013 population'!$A$3:$E$102,4,FALSE),"")</f>
        <v/>
      </c>
      <c r="CW18" s="2" t="str">
        <f>IF('Adjacent Counties'!CW18="x",VLOOKUP('2013 0-64'!CW$1,'2013 population'!$A$3:$E$102,4,FALSE),"")</f>
        <v/>
      </c>
      <c r="CX18" s="2">
        <f t="shared" si="0"/>
        <v>39979</v>
      </c>
      <c r="CY18" s="2">
        <f>SUMIF('Residents by Age'!B$2:B$422,"="&amp;'2013 0-64'!A18,'Residents by Age'!F$2:F$422)</f>
        <v>47</v>
      </c>
      <c r="CZ18" s="9">
        <f t="shared" si="1"/>
        <v>1.1756171990294906</v>
      </c>
    </row>
    <row r="19" spans="1:104">
      <c r="A19" s="3" t="s">
        <v>17</v>
      </c>
      <c r="B19" s="2" t="str">
        <f>IF('Adjacent Counties'!B19="x",VLOOKUP('2013 0-64'!B$1,'2013 population'!$A$3:$E$102,4,FALSE),"")</f>
        <v/>
      </c>
      <c r="C19" s="2">
        <f>IF('Adjacent Counties'!C19="x",VLOOKUP('2013 0-64'!C$1,'2013 population'!$A$3:$E$102,4,FALSE),"")</f>
        <v>1907</v>
      </c>
      <c r="D19" s="2" t="str">
        <f>IF('Adjacent Counties'!D19="x",VLOOKUP('2013 0-64'!D$1,'2013 population'!$A$3:$E$102,4,FALSE),"")</f>
        <v/>
      </c>
      <c r="E19" s="2" t="str">
        <f>IF('Adjacent Counties'!E19="x",VLOOKUP('2013 0-64'!E$1,'2013 population'!$A$3:$E$102,4,FALSE),"")</f>
        <v/>
      </c>
      <c r="F19" s="2" t="str">
        <f>IF('Adjacent Counties'!F19="x",VLOOKUP('2013 0-64'!F$1,'2013 population'!$A$3:$E$102,4,FALSE),"")</f>
        <v/>
      </c>
      <c r="G19" s="2" t="str">
        <f>IF('Adjacent Counties'!G19="x",VLOOKUP('2013 0-64'!G$1,'2013 population'!$A$3:$E$102,4,FALSE),"")</f>
        <v/>
      </c>
      <c r="H19" s="2" t="str">
        <f>IF('Adjacent Counties'!H19="x",VLOOKUP('2013 0-64'!H$1,'2013 population'!$A$3:$E$102,4,FALSE),"")</f>
        <v/>
      </c>
      <c r="I19" s="2" t="str">
        <f>IF('Adjacent Counties'!I19="x",VLOOKUP('2013 0-64'!I$1,'2013 population'!$A$3:$E$102,4,FALSE),"")</f>
        <v/>
      </c>
      <c r="J19" s="2" t="str">
        <f>IF('Adjacent Counties'!J19="x",VLOOKUP('2013 0-64'!J$1,'2013 population'!$A$3:$E$102,4,FALSE),"")</f>
        <v/>
      </c>
      <c r="K19" s="2" t="str">
        <f>IF('Adjacent Counties'!K19="x",VLOOKUP('2013 0-64'!K$1,'2013 population'!$A$3:$E$102,4,FALSE),"")</f>
        <v/>
      </c>
      <c r="L19" s="2" t="str">
        <f>IF('Adjacent Counties'!L19="x",VLOOKUP('2013 0-64'!L$1,'2013 population'!$A$3:$E$102,4,FALSE),"")</f>
        <v/>
      </c>
      <c r="M19" s="2">
        <f>IF('Adjacent Counties'!M19="x",VLOOKUP('2013 0-64'!M$1,'2013 population'!$A$3:$E$102,4,FALSE),"")</f>
        <v>4880</v>
      </c>
      <c r="N19" s="2" t="str">
        <f>IF('Adjacent Counties'!N19="x",VLOOKUP('2013 0-64'!N$1,'2013 population'!$A$3:$E$102,4,FALSE),"")</f>
        <v/>
      </c>
      <c r="O19" s="2">
        <f>IF('Adjacent Counties'!O19="x",VLOOKUP('2013 0-64'!O$1,'2013 population'!$A$3:$E$102,4,FALSE),"")</f>
        <v>4256</v>
      </c>
      <c r="P19" s="2" t="str">
        <f>IF('Adjacent Counties'!P19="x",VLOOKUP('2013 0-64'!P$1,'2013 population'!$A$3:$E$102,4,FALSE),"")</f>
        <v/>
      </c>
      <c r="Q19" s="2" t="str">
        <f>IF('Adjacent Counties'!Q19="x",VLOOKUP('2013 0-64'!Q$1,'2013 population'!$A$3:$E$102,4,FALSE),"")</f>
        <v/>
      </c>
      <c r="R19" s="2" t="str">
        <f>IF('Adjacent Counties'!R19="x",VLOOKUP('2013 0-64'!R$1,'2013 population'!$A$3:$E$102,4,FALSE),"")</f>
        <v/>
      </c>
      <c r="S19" s="2">
        <f>IF('Adjacent Counties'!S19="x",VLOOKUP('2013 0-64'!S$1,'2013 population'!$A$3:$E$102,4,FALSE),"")</f>
        <v>7093</v>
      </c>
      <c r="T19" s="2" t="str">
        <f>IF('Adjacent Counties'!T19="x",VLOOKUP('2013 0-64'!T$1,'2013 population'!$A$3:$E$102,4,FALSE),"")</f>
        <v/>
      </c>
      <c r="U19" s="2" t="str">
        <f>IF('Adjacent Counties'!U19="x",VLOOKUP('2013 0-64'!U$1,'2013 population'!$A$3:$E$102,4,FALSE),"")</f>
        <v/>
      </c>
      <c r="V19" s="2" t="str">
        <f>IF('Adjacent Counties'!V19="x",VLOOKUP('2013 0-64'!V$1,'2013 population'!$A$3:$E$102,4,FALSE),"")</f>
        <v/>
      </c>
      <c r="W19" s="2" t="str">
        <f>IF('Adjacent Counties'!W19="x",VLOOKUP('2013 0-64'!W$1,'2013 population'!$A$3:$E$102,4,FALSE),"")</f>
        <v/>
      </c>
      <c r="X19" s="2">
        <f>IF('Adjacent Counties'!X19="x",VLOOKUP('2013 0-64'!X$1,'2013 population'!$A$3:$E$102,4,FALSE),"")</f>
        <v>4834</v>
      </c>
      <c r="Y19" s="2" t="str">
        <f>IF('Adjacent Counties'!Y19="x",VLOOKUP('2013 0-64'!Y$1,'2013 population'!$A$3:$E$102,4,FALSE),"")</f>
        <v/>
      </c>
      <c r="Z19" s="2" t="str">
        <f>IF('Adjacent Counties'!Z19="x",VLOOKUP('2013 0-64'!Z$1,'2013 population'!$A$3:$E$102,4,FALSE),"")</f>
        <v/>
      </c>
      <c r="AA19" s="2" t="str">
        <f>IF('Adjacent Counties'!AA19="x",VLOOKUP('2013 0-64'!AA$1,'2013 population'!$A$3:$E$102,4,FALSE),"")</f>
        <v/>
      </c>
      <c r="AB19" s="2" t="str">
        <f>IF('Adjacent Counties'!AB19="x",VLOOKUP('2013 0-64'!AB$1,'2013 population'!$A$3:$E$102,4,FALSE),"")</f>
        <v/>
      </c>
      <c r="AC19" s="2" t="str">
        <f>IF('Adjacent Counties'!AC19="x",VLOOKUP('2013 0-64'!AC$1,'2013 population'!$A$3:$E$102,4,FALSE),"")</f>
        <v/>
      </c>
      <c r="AD19" s="2" t="str">
        <f>IF('Adjacent Counties'!AD19="x",VLOOKUP('2013 0-64'!AD$1,'2013 population'!$A$3:$E$102,4,FALSE),"")</f>
        <v/>
      </c>
      <c r="AE19" s="2" t="str">
        <f>IF('Adjacent Counties'!AE19="x",VLOOKUP('2013 0-64'!AE$1,'2013 population'!$A$3:$E$102,4,FALSE),"")</f>
        <v/>
      </c>
      <c r="AF19" s="2" t="str">
        <f>IF('Adjacent Counties'!AF19="x",VLOOKUP('2013 0-64'!AF$1,'2013 population'!$A$3:$E$102,4,FALSE),"")</f>
        <v/>
      </c>
      <c r="AG19" s="2" t="str">
        <f>IF('Adjacent Counties'!AG19="x",VLOOKUP('2013 0-64'!AG$1,'2013 population'!$A$3:$E$102,4,FALSE),"")</f>
        <v/>
      </c>
      <c r="AH19" s="2" t="str">
        <f>IF('Adjacent Counties'!AH19="x",VLOOKUP('2013 0-64'!AH$1,'2013 population'!$A$3:$E$102,4,FALSE),"")</f>
        <v/>
      </c>
      <c r="AI19" s="2" t="str">
        <f>IF('Adjacent Counties'!AI19="x",VLOOKUP('2013 0-64'!AI$1,'2013 population'!$A$3:$E$102,4,FALSE),"")</f>
        <v/>
      </c>
      <c r="AJ19" s="2" t="str">
        <f>IF('Adjacent Counties'!AJ19="x",VLOOKUP('2013 0-64'!AJ$1,'2013 population'!$A$3:$E$102,4,FALSE),"")</f>
        <v/>
      </c>
      <c r="AK19" s="2" t="str">
        <f>IF('Adjacent Counties'!AK19="x",VLOOKUP('2013 0-64'!AK$1,'2013 population'!$A$3:$E$102,4,FALSE),"")</f>
        <v/>
      </c>
      <c r="AL19" s="2" t="str">
        <f>IF('Adjacent Counties'!AL19="x",VLOOKUP('2013 0-64'!AL$1,'2013 population'!$A$3:$E$102,4,FALSE),"")</f>
        <v/>
      </c>
      <c r="AM19" s="2" t="str">
        <f>IF('Adjacent Counties'!AM19="x",VLOOKUP('2013 0-64'!AM$1,'2013 population'!$A$3:$E$102,4,FALSE),"")</f>
        <v/>
      </c>
      <c r="AN19" s="2" t="str">
        <f>IF('Adjacent Counties'!AN19="x",VLOOKUP('2013 0-64'!AN$1,'2013 population'!$A$3:$E$102,4,FALSE),"")</f>
        <v/>
      </c>
      <c r="AO19" s="2" t="str">
        <f>IF('Adjacent Counties'!AO19="x",VLOOKUP('2013 0-64'!AO$1,'2013 population'!$A$3:$E$102,4,FALSE),"")</f>
        <v/>
      </c>
      <c r="AP19" s="2" t="str">
        <f>IF('Adjacent Counties'!AP19="x",VLOOKUP('2013 0-64'!AP$1,'2013 population'!$A$3:$E$102,4,FALSE),"")</f>
        <v/>
      </c>
      <c r="AQ19" s="2" t="str">
        <f>IF('Adjacent Counties'!AQ19="x",VLOOKUP('2013 0-64'!AQ$1,'2013 population'!$A$3:$E$102,4,FALSE),"")</f>
        <v/>
      </c>
      <c r="AR19" s="2" t="str">
        <f>IF('Adjacent Counties'!AR19="x",VLOOKUP('2013 0-64'!AR$1,'2013 population'!$A$3:$E$102,4,FALSE),"")</f>
        <v/>
      </c>
      <c r="AS19" s="2" t="str">
        <f>IF('Adjacent Counties'!AS19="x",VLOOKUP('2013 0-64'!AS$1,'2013 population'!$A$3:$E$102,4,FALSE),"")</f>
        <v/>
      </c>
      <c r="AT19" s="2" t="str">
        <f>IF('Adjacent Counties'!AT19="x",VLOOKUP('2013 0-64'!AT$1,'2013 population'!$A$3:$E$102,4,FALSE),"")</f>
        <v/>
      </c>
      <c r="AU19" s="2" t="str">
        <f>IF('Adjacent Counties'!AU19="x",VLOOKUP('2013 0-64'!AU$1,'2013 population'!$A$3:$E$102,4,FALSE),"")</f>
        <v/>
      </c>
      <c r="AV19" s="2" t="str">
        <f>IF('Adjacent Counties'!AV19="x",VLOOKUP('2013 0-64'!AV$1,'2013 population'!$A$3:$E$102,4,FALSE),"")</f>
        <v/>
      </c>
      <c r="AW19" s="2" t="str">
        <f>IF('Adjacent Counties'!AW19="x",VLOOKUP('2013 0-64'!AW$1,'2013 population'!$A$3:$E$102,4,FALSE),"")</f>
        <v/>
      </c>
      <c r="AX19" s="2">
        <f>IF('Adjacent Counties'!AX19="x",VLOOKUP('2013 0-64'!AX$1,'2013 population'!$A$3:$E$102,4,FALSE),"")</f>
        <v>7019</v>
      </c>
      <c r="AY19" s="2" t="str">
        <f>IF('Adjacent Counties'!AY19="x",VLOOKUP('2013 0-64'!AY$1,'2013 population'!$A$3:$E$102,4,FALSE),"")</f>
        <v/>
      </c>
      <c r="AZ19" s="2" t="str">
        <f>IF('Adjacent Counties'!AZ19="x",VLOOKUP('2013 0-64'!AZ$1,'2013 population'!$A$3:$E$102,4,FALSE),"")</f>
        <v/>
      </c>
      <c r="BA19" s="2" t="str">
        <f>IF('Adjacent Counties'!BA19="x",VLOOKUP('2013 0-64'!BA$1,'2013 population'!$A$3:$E$102,4,FALSE),"")</f>
        <v/>
      </c>
      <c r="BB19" s="2" t="str">
        <f>IF('Adjacent Counties'!BB19="x",VLOOKUP('2013 0-64'!BB$1,'2013 population'!$A$3:$E$102,4,FALSE),"")</f>
        <v/>
      </c>
      <c r="BC19" s="2" t="str">
        <f>IF('Adjacent Counties'!BC19="x",VLOOKUP('2013 0-64'!BC$1,'2013 population'!$A$3:$E$102,4,FALSE),"")</f>
        <v/>
      </c>
      <c r="BD19" s="2">
        <f>IF('Adjacent Counties'!BD19="x",VLOOKUP('2013 0-64'!BD$1,'2013 population'!$A$3:$E$102,4,FALSE),"")</f>
        <v>3359</v>
      </c>
      <c r="BE19" s="2" t="str">
        <f>IF('Adjacent Counties'!BE19="x",VLOOKUP('2013 0-64'!BE$1,'2013 population'!$A$3:$E$102,4,FALSE),"")</f>
        <v/>
      </c>
      <c r="BF19" s="2" t="str">
        <f>IF('Adjacent Counties'!BF19="x",VLOOKUP('2013 0-64'!BF$1,'2013 population'!$A$3:$E$102,4,FALSE),"")</f>
        <v/>
      </c>
      <c r="BG19" s="2" t="str">
        <f>IF('Adjacent Counties'!BG19="x",VLOOKUP('2013 0-64'!BG$1,'2013 population'!$A$3:$E$102,4,FALSE),"")</f>
        <v/>
      </c>
      <c r="BH19" s="2" t="str">
        <f>IF('Adjacent Counties'!BH19="x",VLOOKUP('2013 0-64'!BH$1,'2013 population'!$A$3:$E$102,4,FALSE),"")</f>
        <v/>
      </c>
      <c r="BI19" s="2" t="str">
        <f>IF('Adjacent Counties'!BI19="x",VLOOKUP('2013 0-64'!BI$1,'2013 population'!$A$3:$E$102,4,FALSE),"")</f>
        <v/>
      </c>
      <c r="BJ19" s="2" t="str">
        <f>IF('Adjacent Counties'!BJ19="x",VLOOKUP('2013 0-64'!BJ$1,'2013 population'!$A$3:$E$102,4,FALSE),"")</f>
        <v/>
      </c>
      <c r="BK19" s="2" t="str">
        <f>IF('Adjacent Counties'!BK19="x",VLOOKUP('2013 0-64'!BK$1,'2013 population'!$A$3:$E$102,4,FALSE),"")</f>
        <v/>
      </c>
      <c r="BL19" s="2" t="str">
        <f>IF('Adjacent Counties'!BL19="x",VLOOKUP('2013 0-64'!BL$1,'2013 population'!$A$3:$E$102,4,FALSE),"")</f>
        <v/>
      </c>
      <c r="BM19" s="2" t="str">
        <f>IF('Adjacent Counties'!BM19="x",VLOOKUP('2013 0-64'!BM$1,'2013 population'!$A$3:$E$102,4,FALSE),"")</f>
        <v/>
      </c>
      <c r="BN19" s="2" t="str">
        <f>IF('Adjacent Counties'!BN19="x",VLOOKUP('2013 0-64'!BN$1,'2013 population'!$A$3:$E$102,4,FALSE),"")</f>
        <v/>
      </c>
      <c r="BO19" s="2" t="str">
        <f>IF('Adjacent Counties'!BO19="x",VLOOKUP('2013 0-64'!BO$1,'2013 population'!$A$3:$E$102,4,FALSE),"")</f>
        <v/>
      </c>
      <c r="BP19" s="2" t="str">
        <f>IF('Adjacent Counties'!BP19="x",VLOOKUP('2013 0-64'!BP$1,'2013 population'!$A$3:$E$102,4,FALSE),"")</f>
        <v/>
      </c>
      <c r="BQ19" s="2" t="str">
        <f>IF('Adjacent Counties'!BQ19="x",VLOOKUP('2013 0-64'!BQ$1,'2013 population'!$A$3:$E$102,4,FALSE),"")</f>
        <v/>
      </c>
      <c r="BR19" s="2" t="str">
        <f>IF('Adjacent Counties'!BR19="x",VLOOKUP('2013 0-64'!BR$1,'2013 population'!$A$3:$E$102,4,FALSE),"")</f>
        <v/>
      </c>
      <c r="BS19" s="2" t="str">
        <f>IF('Adjacent Counties'!BS19="x",VLOOKUP('2013 0-64'!BS$1,'2013 population'!$A$3:$E$102,4,FALSE),"")</f>
        <v/>
      </c>
      <c r="BT19" s="2" t="str">
        <f>IF('Adjacent Counties'!BT19="x",VLOOKUP('2013 0-64'!BT$1,'2013 population'!$A$3:$E$102,4,FALSE),"")</f>
        <v/>
      </c>
      <c r="BU19" s="2" t="str">
        <f>IF('Adjacent Counties'!BU19="x",VLOOKUP('2013 0-64'!BU$1,'2013 population'!$A$3:$E$102,4,FALSE),"")</f>
        <v/>
      </c>
      <c r="BV19" s="2" t="str">
        <f>IF('Adjacent Counties'!BV19="x",VLOOKUP('2013 0-64'!BV$1,'2013 population'!$A$3:$E$102,4,FALSE),"")</f>
        <v/>
      </c>
      <c r="BW19" s="2" t="str">
        <f>IF('Adjacent Counties'!BW19="x",VLOOKUP('2013 0-64'!BW$1,'2013 population'!$A$3:$E$102,4,FALSE),"")</f>
        <v/>
      </c>
      <c r="BX19" s="2" t="str">
        <f>IF('Adjacent Counties'!BX19="x",VLOOKUP('2013 0-64'!BX$1,'2013 population'!$A$3:$E$102,4,FALSE),"")</f>
        <v/>
      </c>
      <c r="BY19" s="2" t="str">
        <f>IF('Adjacent Counties'!BY19="x",VLOOKUP('2013 0-64'!BY$1,'2013 population'!$A$3:$E$102,4,FALSE),"")</f>
        <v/>
      </c>
      <c r="BZ19" s="2" t="str">
        <f>IF('Adjacent Counties'!BZ19="x",VLOOKUP('2013 0-64'!BZ$1,'2013 population'!$A$3:$E$102,4,FALSE),"")</f>
        <v/>
      </c>
      <c r="CA19" s="2" t="str">
        <f>IF('Adjacent Counties'!CA19="x",VLOOKUP('2013 0-64'!CA$1,'2013 population'!$A$3:$E$102,4,FALSE),"")</f>
        <v/>
      </c>
      <c r="CB19" s="2" t="str">
        <f>IF('Adjacent Counties'!CB19="x",VLOOKUP('2013 0-64'!CB$1,'2013 population'!$A$3:$E$102,4,FALSE),"")</f>
        <v/>
      </c>
      <c r="CC19" s="2" t="str">
        <f>IF('Adjacent Counties'!CC19="x",VLOOKUP('2013 0-64'!CC$1,'2013 population'!$A$3:$E$102,4,FALSE),"")</f>
        <v/>
      </c>
      <c r="CD19" s="2" t="str">
        <f>IF('Adjacent Counties'!CD19="x",VLOOKUP('2013 0-64'!CD$1,'2013 population'!$A$3:$E$102,4,FALSE),"")</f>
        <v/>
      </c>
      <c r="CE19" s="2" t="str">
        <f>IF('Adjacent Counties'!CE19="x",VLOOKUP('2013 0-64'!CE$1,'2013 population'!$A$3:$E$102,4,FALSE),"")</f>
        <v/>
      </c>
      <c r="CF19" s="2" t="str">
        <f>IF('Adjacent Counties'!CF19="x",VLOOKUP('2013 0-64'!CF$1,'2013 population'!$A$3:$E$102,4,FALSE),"")</f>
        <v/>
      </c>
      <c r="CG19" s="2" t="str">
        <f>IF('Adjacent Counties'!CG19="x",VLOOKUP('2013 0-64'!CG$1,'2013 population'!$A$3:$E$102,4,FALSE),"")</f>
        <v/>
      </c>
      <c r="CH19" s="2" t="str">
        <f>IF('Adjacent Counties'!CH19="x",VLOOKUP('2013 0-64'!CH$1,'2013 population'!$A$3:$E$102,4,FALSE),"")</f>
        <v/>
      </c>
      <c r="CI19" s="2" t="str">
        <f>IF('Adjacent Counties'!CI19="x",VLOOKUP('2013 0-64'!CI$1,'2013 population'!$A$3:$E$102,4,FALSE),"")</f>
        <v/>
      </c>
      <c r="CJ19" s="2" t="str">
        <f>IF('Adjacent Counties'!CJ19="x",VLOOKUP('2013 0-64'!CJ$1,'2013 population'!$A$3:$E$102,4,FALSE),"")</f>
        <v/>
      </c>
      <c r="CK19" s="2" t="str">
        <f>IF('Adjacent Counties'!CK19="x",VLOOKUP('2013 0-64'!CK$1,'2013 population'!$A$3:$E$102,4,FALSE),"")</f>
        <v/>
      </c>
      <c r="CL19" s="2" t="str">
        <f>IF('Adjacent Counties'!CL19="x",VLOOKUP('2013 0-64'!CL$1,'2013 population'!$A$3:$E$102,4,FALSE),"")</f>
        <v/>
      </c>
      <c r="CM19" s="2" t="str">
        <f>IF('Adjacent Counties'!CM19="x",VLOOKUP('2013 0-64'!CM$1,'2013 population'!$A$3:$E$102,4,FALSE),"")</f>
        <v/>
      </c>
      <c r="CN19" s="2" t="str">
        <f>IF('Adjacent Counties'!CN19="x",VLOOKUP('2013 0-64'!CN$1,'2013 population'!$A$3:$E$102,4,FALSE),"")</f>
        <v/>
      </c>
      <c r="CO19" s="2" t="str">
        <f>IF('Adjacent Counties'!CO19="x",VLOOKUP('2013 0-64'!CO$1,'2013 population'!$A$3:$E$102,4,FALSE),"")</f>
        <v/>
      </c>
      <c r="CP19" s="2" t="str">
        <f>IF('Adjacent Counties'!CP19="x",VLOOKUP('2013 0-64'!CP$1,'2013 population'!$A$3:$E$102,4,FALSE),"")</f>
        <v/>
      </c>
      <c r="CQ19" s="2" t="str">
        <f>IF('Adjacent Counties'!CQ19="x",VLOOKUP('2013 0-64'!CQ$1,'2013 population'!$A$3:$E$102,4,FALSE),"")</f>
        <v/>
      </c>
      <c r="CR19" s="2" t="str">
        <f>IF('Adjacent Counties'!CR19="x",VLOOKUP('2013 0-64'!CR$1,'2013 population'!$A$3:$E$102,4,FALSE),"")</f>
        <v/>
      </c>
      <c r="CS19" s="2" t="str">
        <f>IF('Adjacent Counties'!CS19="x",VLOOKUP('2013 0-64'!CS$1,'2013 population'!$A$3:$E$102,4,FALSE),"")</f>
        <v/>
      </c>
      <c r="CT19" s="2" t="str">
        <f>IF('Adjacent Counties'!CT19="x",VLOOKUP('2013 0-64'!CT$1,'2013 population'!$A$3:$E$102,4,FALSE),"")</f>
        <v/>
      </c>
      <c r="CU19" s="2" t="str">
        <f>IF('Adjacent Counties'!CU19="x",VLOOKUP('2013 0-64'!CU$1,'2013 population'!$A$3:$E$102,4,FALSE),"")</f>
        <v/>
      </c>
      <c r="CV19" s="2" t="str">
        <f>IF('Adjacent Counties'!CV19="x",VLOOKUP('2013 0-64'!CV$1,'2013 population'!$A$3:$E$102,4,FALSE),"")</f>
        <v/>
      </c>
      <c r="CW19" s="2" t="str">
        <f>IF('Adjacent Counties'!CW19="x",VLOOKUP('2013 0-64'!CW$1,'2013 population'!$A$3:$E$102,4,FALSE),"")</f>
        <v/>
      </c>
      <c r="CX19" s="2">
        <f t="shared" si="0"/>
        <v>33348</v>
      </c>
      <c r="CY19" s="2">
        <f>SUMIF('Residents by Age'!B$2:B$422,"="&amp;'2013 0-64'!A19,'Residents by Age'!F$2:F$422)</f>
        <v>208</v>
      </c>
      <c r="CZ19" s="9">
        <f t="shared" si="1"/>
        <v>6.2372556075326857</v>
      </c>
    </row>
    <row r="20" spans="1:104">
      <c r="A20" s="3" t="s">
        <v>18</v>
      </c>
      <c r="B20" s="2">
        <f>IF('Adjacent Counties'!B20="x",VLOOKUP('2013 0-64'!B$1,'2013 population'!$A$3:$E$102,4,FALSE),"")</f>
        <v>7353</v>
      </c>
      <c r="C20" s="2" t="str">
        <f>IF('Adjacent Counties'!C20="x",VLOOKUP('2013 0-64'!C$1,'2013 population'!$A$3:$E$102,4,FALSE),"")</f>
        <v/>
      </c>
      <c r="D20" s="2" t="str">
        <f>IF('Adjacent Counties'!D20="x",VLOOKUP('2013 0-64'!D$1,'2013 population'!$A$3:$E$102,4,FALSE),"")</f>
        <v/>
      </c>
      <c r="E20" s="2" t="str">
        <f>IF('Adjacent Counties'!E20="x",VLOOKUP('2013 0-64'!E$1,'2013 population'!$A$3:$E$102,4,FALSE),"")</f>
        <v/>
      </c>
      <c r="F20" s="2" t="str">
        <f>IF('Adjacent Counties'!F20="x",VLOOKUP('2013 0-64'!F$1,'2013 population'!$A$3:$E$102,4,FALSE),"")</f>
        <v/>
      </c>
      <c r="G20" s="2" t="str">
        <f>IF('Adjacent Counties'!G20="x",VLOOKUP('2013 0-64'!G$1,'2013 population'!$A$3:$E$102,4,FALSE),"")</f>
        <v/>
      </c>
      <c r="H20" s="2" t="str">
        <f>IF('Adjacent Counties'!H20="x",VLOOKUP('2013 0-64'!H$1,'2013 population'!$A$3:$E$102,4,FALSE),"")</f>
        <v/>
      </c>
      <c r="I20" s="2" t="str">
        <f>IF('Adjacent Counties'!I20="x",VLOOKUP('2013 0-64'!I$1,'2013 population'!$A$3:$E$102,4,FALSE),"")</f>
        <v/>
      </c>
      <c r="J20" s="2" t="str">
        <f>IF('Adjacent Counties'!J20="x",VLOOKUP('2013 0-64'!J$1,'2013 population'!$A$3:$E$102,4,FALSE),"")</f>
        <v/>
      </c>
      <c r="K20" s="2" t="str">
        <f>IF('Adjacent Counties'!K20="x",VLOOKUP('2013 0-64'!K$1,'2013 population'!$A$3:$E$102,4,FALSE),"")</f>
        <v/>
      </c>
      <c r="L20" s="2" t="str">
        <f>IF('Adjacent Counties'!L20="x",VLOOKUP('2013 0-64'!L$1,'2013 population'!$A$3:$E$102,4,FALSE),"")</f>
        <v/>
      </c>
      <c r="M20" s="2" t="str">
        <f>IF('Adjacent Counties'!M20="x",VLOOKUP('2013 0-64'!M$1,'2013 population'!$A$3:$E$102,4,FALSE),"")</f>
        <v/>
      </c>
      <c r="N20" s="2" t="str">
        <f>IF('Adjacent Counties'!N20="x",VLOOKUP('2013 0-64'!N$1,'2013 population'!$A$3:$E$102,4,FALSE),"")</f>
        <v/>
      </c>
      <c r="O20" s="2" t="str">
        <f>IF('Adjacent Counties'!O20="x",VLOOKUP('2013 0-64'!O$1,'2013 population'!$A$3:$E$102,4,FALSE),"")</f>
        <v/>
      </c>
      <c r="P20" s="2" t="str">
        <f>IF('Adjacent Counties'!P20="x",VLOOKUP('2013 0-64'!P$1,'2013 population'!$A$3:$E$102,4,FALSE),"")</f>
        <v/>
      </c>
      <c r="Q20" s="2" t="str">
        <f>IF('Adjacent Counties'!Q20="x",VLOOKUP('2013 0-64'!Q$1,'2013 population'!$A$3:$E$102,4,FALSE),"")</f>
        <v/>
      </c>
      <c r="R20" s="2" t="str">
        <f>IF('Adjacent Counties'!R20="x",VLOOKUP('2013 0-64'!R$1,'2013 population'!$A$3:$E$102,4,FALSE),"")</f>
        <v/>
      </c>
      <c r="S20" s="2" t="str">
        <f>IF('Adjacent Counties'!S20="x",VLOOKUP('2013 0-64'!S$1,'2013 population'!$A$3:$E$102,4,FALSE),"")</f>
        <v/>
      </c>
      <c r="T20" s="2">
        <f>IF('Adjacent Counties'!T20="x",VLOOKUP('2013 0-64'!T$1,'2013 population'!$A$3:$E$102,4,FALSE),"")</f>
        <v>4241</v>
      </c>
      <c r="U20" s="2" t="str">
        <f>IF('Adjacent Counties'!U20="x",VLOOKUP('2013 0-64'!U$1,'2013 population'!$A$3:$E$102,4,FALSE),"")</f>
        <v/>
      </c>
      <c r="V20" s="2" t="str">
        <f>IF('Adjacent Counties'!V20="x",VLOOKUP('2013 0-64'!V$1,'2013 population'!$A$3:$E$102,4,FALSE),"")</f>
        <v/>
      </c>
      <c r="W20" s="2" t="str">
        <f>IF('Adjacent Counties'!W20="x",VLOOKUP('2013 0-64'!W$1,'2013 population'!$A$3:$E$102,4,FALSE),"")</f>
        <v/>
      </c>
      <c r="X20" s="2" t="str">
        <f>IF('Adjacent Counties'!X20="x",VLOOKUP('2013 0-64'!X$1,'2013 population'!$A$3:$E$102,4,FALSE),"")</f>
        <v/>
      </c>
      <c r="Y20" s="2" t="str">
        <f>IF('Adjacent Counties'!Y20="x",VLOOKUP('2013 0-64'!Y$1,'2013 population'!$A$3:$E$102,4,FALSE),"")</f>
        <v/>
      </c>
      <c r="Z20" s="2" t="str">
        <f>IF('Adjacent Counties'!Z20="x",VLOOKUP('2013 0-64'!Z$1,'2013 population'!$A$3:$E$102,4,FALSE),"")</f>
        <v/>
      </c>
      <c r="AA20" s="2" t="str">
        <f>IF('Adjacent Counties'!AA20="x",VLOOKUP('2013 0-64'!AA$1,'2013 population'!$A$3:$E$102,4,FALSE),"")</f>
        <v/>
      </c>
      <c r="AB20" s="2" t="str">
        <f>IF('Adjacent Counties'!AB20="x",VLOOKUP('2013 0-64'!AB$1,'2013 population'!$A$3:$E$102,4,FALSE),"")</f>
        <v/>
      </c>
      <c r="AC20" s="2" t="str">
        <f>IF('Adjacent Counties'!AC20="x",VLOOKUP('2013 0-64'!AC$1,'2013 population'!$A$3:$E$102,4,FALSE),"")</f>
        <v/>
      </c>
      <c r="AD20" s="2" t="str">
        <f>IF('Adjacent Counties'!AD20="x",VLOOKUP('2013 0-64'!AD$1,'2013 population'!$A$3:$E$102,4,FALSE),"")</f>
        <v/>
      </c>
      <c r="AE20" s="2" t="str">
        <f>IF('Adjacent Counties'!AE20="x",VLOOKUP('2013 0-64'!AE$1,'2013 population'!$A$3:$E$102,4,FALSE),"")</f>
        <v/>
      </c>
      <c r="AF20" s="2" t="str">
        <f>IF('Adjacent Counties'!AF20="x",VLOOKUP('2013 0-64'!AF$1,'2013 population'!$A$3:$E$102,4,FALSE),"")</f>
        <v/>
      </c>
      <c r="AG20" s="2">
        <f>IF('Adjacent Counties'!AG20="x",VLOOKUP('2013 0-64'!AG$1,'2013 population'!$A$3:$E$102,4,FALSE),"")</f>
        <v>8449</v>
      </c>
      <c r="AH20" s="2" t="str">
        <f>IF('Adjacent Counties'!AH20="x",VLOOKUP('2013 0-64'!AH$1,'2013 population'!$A$3:$E$102,4,FALSE),"")</f>
        <v/>
      </c>
      <c r="AI20" s="2" t="str">
        <f>IF('Adjacent Counties'!AI20="x",VLOOKUP('2013 0-64'!AI$1,'2013 population'!$A$3:$E$102,4,FALSE),"")</f>
        <v/>
      </c>
      <c r="AJ20" s="2" t="str">
        <f>IF('Adjacent Counties'!AJ20="x",VLOOKUP('2013 0-64'!AJ$1,'2013 population'!$A$3:$E$102,4,FALSE),"")</f>
        <v/>
      </c>
      <c r="AK20" s="2" t="str">
        <f>IF('Adjacent Counties'!AK20="x",VLOOKUP('2013 0-64'!AK$1,'2013 population'!$A$3:$E$102,4,FALSE),"")</f>
        <v/>
      </c>
      <c r="AL20" s="2" t="str">
        <f>IF('Adjacent Counties'!AL20="x",VLOOKUP('2013 0-64'!AL$1,'2013 population'!$A$3:$E$102,4,FALSE),"")</f>
        <v/>
      </c>
      <c r="AM20" s="2" t="str">
        <f>IF('Adjacent Counties'!AM20="x",VLOOKUP('2013 0-64'!AM$1,'2013 population'!$A$3:$E$102,4,FALSE),"")</f>
        <v/>
      </c>
      <c r="AN20" s="2" t="str">
        <f>IF('Adjacent Counties'!AN20="x",VLOOKUP('2013 0-64'!AN$1,'2013 population'!$A$3:$E$102,4,FALSE),"")</f>
        <v/>
      </c>
      <c r="AO20" s="2" t="str">
        <f>IF('Adjacent Counties'!AO20="x",VLOOKUP('2013 0-64'!AO$1,'2013 population'!$A$3:$E$102,4,FALSE),"")</f>
        <v/>
      </c>
      <c r="AP20" s="2" t="str">
        <f>IF('Adjacent Counties'!AP20="x",VLOOKUP('2013 0-64'!AP$1,'2013 population'!$A$3:$E$102,4,FALSE),"")</f>
        <v/>
      </c>
      <c r="AQ20" s="2" t="str">
        <f>IF('Adjacent Counties'!AQ20="x",VLOOKUP('2013 0-64'!AQ$1,'2013 population'!$A$3:$E$102,4,FALSE),"")</f>
        <v/>
      </c>
      <c r="AR20" s="2">
        <f>IF('Adjacent Counties'!AR20="x",VLOOKUP('2013 0-64'!AR$1,'2013 population'!$A$3:$E$102,4,FALSE),"")</f>
        <v>4095</v>
      </c>
      <c r="AS20" s="2" t="str">
        <f>IF('Adjacent Counties'!AS20="x",VLOOKUP('2013 0-64'!AS$1,'2013 population'!$A$3:$E$102,4,FALSE),"")</f>
        <v/>
      </c>
      <c r="AT20" s="2" t="str">
        <f>IF('Adjacent Counties'!AT20="x",VLOOKUP('2013 0-64'!AT$1,'2013 population'!$A$3:$E$102,4,FALSE),"")</f>
        <v/>
      </c>
      <c r="AU20" s="2" t="str">
        <f>IF('Adjacent Counties'!AU20="x",VLOOKUP('2013 0-64'!AU$1,'2013 population'!$A$3:$E$102,4,FALSE),"")</f>
        <v/>
      </c>
      <c r="AV20" s="2" t="str">
        <f>IF('Adjacent Counties'!AV20="x",VLOOKUP('2013 0-64'!AV$1,'2013 population'!$A$3:$E$102,4,FALSE),"")</f>
        <v/>
      </c>
      <c r="AW20" s="2" t="str">
        <f>IF('Adjacent Counties'!AW20="x",VLOOKUP('2013 0-64'!AW$1,'2013 population'!$A$3:$E$102,4,FALSE),"")</f>
        <v/>
      </c>
      <c r="AX20" s="2" t="str">
        <f>IF('Adjacent Counties'!AX20="x",VLOOKUP('2013 0-64'!AX$1,'2013 population'!$A$3:$E$102,4,FALSE),"")</f>
        <v/>
      </c>
      <c r="AY20" s="2" t="str">
        <f>IF('Adjacent Counties'!AY20="x",VLOOKUP('2013 0-64'!AY$1,'2013 population'!$A$3:$E$102,4,FALSE),"")</f>
        <v/>
      </c>
      <c r="AZ20" s="2" t="str">
        <f>IF('Adjacent Counties'!AZ20="x",VLOOKUP('2013 0-64'!AZ$1,'2013 population'!$A$3:$E$102,4,FALSE),"")</f>
        <v/>
      </c>
      <c r="BA20" s="2" t="str">
        <f>IF('Adjacent Counties'!BA20="x",VLOOKUP('2013 0-64'!BA$1,'2013 population'!$A$3:$E$102,4,FALSE),"")</f>
        <v/>
      </c>
      <c r="BB20" s="2">
        <f>IF('Adjacent Counties'!BB20="x",VLOOKUP('2013 0-64'!BB$1,'2013 population'!$A$3:$E$102,4,FALSE),"")</f>
        <v>2675</v>
      </c>
      <c r="BC20" s="2" t="str">
        <f>IF('Adjacent Counties'!BC20="x",VLOOKUP('2013 0-64'!BC$1,'2013 population'!$A$3:$E$102,4,FALSE),"")</f>
        <v/>
      </c>
      <c r="BD20" s="2" t="str">
        <f>IF('Adjacent Counties'!BD20="x",VLOOKUP('2013 0-64'!BD$1,'2013 population'!$A$3:$E$102,4,FALSE),"")</f>
        <v/>
      </c>
      <c r="BE20" s="2" t="str">
        <f>IF('Adjacent Counties'!BE20="x",VLOOKUP('2013 0-64'!BE$1,'2013 population'!$A$3:$E$102,4,FALSE),"")</f>
        <v/>
      </c>
      <c r="BF20" s="2" t="str">
        <f>IF('Adjacent Counties'!BF20="x",VLOOKUP('2013 0-64'!BF$1,'2013 population'!$A$3:$E$102,4,FALSE),"")</f>
        <v/>
      </c>
      <c r="BG20" s="2" t="str">
        <f>IF('Adjacent Counties'!BG20="x",VLOOKUP('2013 0-64'!BG$1,'2013 population'!$A$3:$E$102,4,FALSE),"")</f>
        <v/>
      </c>
      <c r="BH20" s="2" t="str">
        <f>IF('Adjacent Counties'!BH20="x",VLOOKUP('2013 0-64'!BH$1,'2013 population'!$A$3:$E$102,4,FALSE),"")</f>
        <v/>
      </c>
      <c r="BI20" s="2" t="str">
        <f>IF('Adjacent Counties'!BI20="x",VLOOKUP('2013 0-64'!BI$1,'2013 population'!$A$3:$E$102,4,FALSE),"")</f>
        <v/>
      </c>
      <c r="BJ20" s="2" t="str">
        <f>IF('Adjacent Counties'!BJ20="x",VLOOKUP('2013 0-64'!BJ$1,'2013 population'!$A$3:$E$102,4,FALSE),"")</f>
        <v/>
      </c>
      <c r="BK20" s="2" t="str">
        <f>IF('Adjacent Counties'!BK20="x",VLOOKUP('2013 0-64'!BK$1,'2013 population'!$A$3:$E$102,4,FALSE),"")</f>
        <v/>
      </c>
      <c r="BL20" s="2">
        <f>IF('Adjacent Counties'!BL20="x",VLOOKUP('2013 0-64'!BL$1,'2013 population'!$A$3:$E$102,4,FALSE),"")</f>
        <v>7165</v>
      </c>
      <c r="BM20" s="2" t="str">
        <f>IF('Adjacent Counties'!BM20="x",VLOOKUP('2013 0-64'!BM$1,'2013 population'!$A$3:$E$102,4,FALSE),"")</f>
        <v/>
      </c>
      <c r="BN20" s="2" t="str">
        <f>IF('Adjacent Counties'!BN20="x",VLOOKUP('2013 0-64'!BN$1,'2013 population'!$A$3:$E$102,4,FALSE),"")</f>
        <v/>
      </c>
      <c r="BO20" s="2" t="str">
        <f>IF('Adjacent Counties'!BO20="x",VLOOKUP('2013 0-64'!BO$1,'2013 population'!$A$3:$E$102,4,FALSE),"")</f>
        <v/>
      </c>
      <c r="BP20" s="2" t="str">
        <f>IF('Adjacent Counties'!BP20="x",VLOOKUP('2013 0-64'!BP$1,'2013 population'!$A$3:$E$102,4,FALSE),"")</f>
        <v/>
      </c>
      <c r="BQ20" s="2">
        <f>IF('Adjacent Counties'!BQ20="x",VLOOKUP('2013 0-64'!BQ$1,'2013 population'!$A$3:$E$102,4,FALSE),"")</f>
        <v>4124</v>
      </c>
      <c r="BR20" s="2" t="str">
        <f>IF('Adjacent Counties'!BR20="x",VLOOKUP('2013 0-64'!BR$1,'2013 population'!$A$3:$E$102,4,FALSE),"")</f>
        <v/>
      </c>
      <c r="BS20" s="2" t="str">
        <f>IF('Adjacent Counties'!BS20="x",VLOOKUP('2013 0-64'!BS$1,'2013 population'!$A$3:$E$102,4,FALSE),"")</f>
        <v/>
      </c>
      <c r="BT20" s="2" t="str">
        <f>IF('Adjacent Counties'!BT20="x",VLOOKUP('2013 0-64'!BT$1,'2013 population'!$A$3:$E$102,4,FALSE),"")</f>
        <v/>
      </c>
      <c r="BU20" s="2" t="str">
        <f>IF('Adjacent Counties'!BU20="x",VLOOKUP('2013 0-64'!BU$1,'2013 population'!$A$3:$E$102,4,FALSE),"")</f>
        <v/>
      </c>
      <c r="BV20" s="2" t="str">
        <f>IF('Adjacent Counties'!BV20="x",VLOOKUP('2013 0-64'!BV$1,'2013 population'!$A$3:$E$102,4,FALSE),"")</f>
        <v/>
      </c>
      <c r="BW20" s="2" t="str">
        <f>IF('Adjacent Counties'!BW20="x",VLOOKUP('2013 0-64'!BW$1,'2013 population'!$A$3:$E$102,4,FALSE),"")</f>
        <v/>
      </c>
      <c r="BX20" s="2" t="str">
        <f>IF('Adjacent Counties'!BX20="x",VLOOKUP('2013 0-64'!BX$1,'2013 population'!$A$3:$E$102,4,FALSE),"")</f>
        <v/>
      </c>
      <c r="BY20" s="2">
        <f>IF('Adjacent Counties'!BY20="x",VLOOKUP('2013 0-64'!BY$1,'2013 population'!$A$3:$E$102,4,FALSE),"")</f>
        <v>6630</v>
      </c>
      <c r="BZ20" s="2" t="str">
        <f>IF('Adjacent Counties'!BZ20="x",VLOOKUP('2013 0-64'!BZ$1,'2013 population'!$A$3:$E$102,4,FALSE),"")</f>
        <v/>
      </c>
      <c r="CA20" s="2" t="str">
        <f>IF('Adjacent Counties'!CA20="x",VLOOKUP('2013 0-64'!CA$1,'2013 population'!$A$3:$E$102,4,FALSE),"")</f>
        <v/>
      </c>
      <c r="CB20" s="2" t="str">
        <f>IF('Adjacent Counties'!CB20="x",VLOOKUP('2013 0-64'!CB$1,'2013 population'!$A$3:$E$102,4,FALSE),"")</f>
        <v/>
      </c>
      <c r="CC20" s="2" t="str">
        <f>IF('Adjacent Counties'!CC20="x",VLOOKUP('2013 0-64'!CC$1,'2013 population'!$A$3:$E$102,4,FALSE),"")</f>
        <v/>
      </c>
      <c r="CD20" s="2" t="str">
        <f>IF('Adjacent Counties'!CD20="x",VLOOKUP('2013 0-64'!CD$1,'2013 population'!$A$3:$E$102,4,FALSE),"")</f>
        <v/>
      </c>
      <c r="CE20" s="2" t="str">
        <f>IF('Adjacent Counties'!CE20="x",VLOOKUP('2013 0-64'!CE$1,'2013 population'!$A$3:$E$102,4,FALSE),"")</f>
        <v/>
      </c>
      <c r="CF20" s="2" t="str">
        <f>IF('Adjacent Counties'!CF20="x",VLOOKUP('2013 0-64'!CF$1,'2013 population'!$A$3:$E$102,4,FALSE),"")</f>
        <v/>
      </c>
      <c r="CG20" s="2" t="str">
        <f>IF('Adjacent Counties'!CG20="x",VLOOKUP('2013 0-64'!CG$1,'2013 population'!$A$3:$E$102,4,FALSE),"")</f>
        <v/>
      </c>
      <c r="CH20" s="2" t="str">
        <f>IF('Adjacent Counties'!CH20="x",VLOOKUP('2013 0-64'!CH$1,'2013 population'!$A$3:$E$102,4,FALSE),"")</f>
        <v/>
      </c>
      <c r="CI20" s="2" t="str">
        <f>IF('Adjacent Counties'!CI20="x",VLOOKUP('2013 0-64'!CI$1,'2013 population'!$A$3:$E$102,4,FALSE),"")</f>
        <v/>
      </c>
      <c r="CJ20" s="2" t="str">
        <f>IF('Adjacent Counties'!CJ20="x",VLOOKUP('2013 0-64'!CJ$1,'2013 population'!$A$3:$E$102,4,FALSE),"")</f>
        <v/>
      </c>
      <c r="CK20" s="2" t="str">
        <f>IF('Adjacent Counties'!CK20="x",VLOOKUP('2013 0-64'!CK$1,'2013 population'!$A$3:$E$102,4,FALSE),"")</f>
        <v/>
      </c>
      <c r="CL20" s="2" t="str">
        <f>IF('Adjacent Counties'!CL20="x",VLOOKUP('2013 0-64'!CL$1,'2013 population'!$A$3:$E$102,4,FALSE),"")</f>
        <v/>
      </c>
      <c r="CM20" s="2" t="str">
        <f>IF('Adjacent Counties'!CM20="x",VLOOKUP('2013 0-64'!CM$1,'2013 population'!$A$3:$E$102,4,FALSE),"")</f>
        <v/>
      </c>
      <c r="CN20" s="2" t="str">
        <f>IF('Adjacent Counties'!CN20="x",VLOOKUP('2013 0-64'!CN$1,'2013 population'!$A$3:$E$102,4,FALSE),"")</f>
        <v/>
      </c>
      <c r="CO20" s="2">
        <f>IF('Adjacent Counties'!CO20="x",VLOOKUP('2013 0-64'!CO$1,'2013 population'!$A$3:$E$102,4,FALSE),"")</f>
        <v>25644</v>
      </c>
      <c r="CP20" s="2" t="str">
        <f>IF('Adjacent Counties'!CP20="x",VLOOKUP('2013 0-64'!CP$1,'2013 population'!$A$3:$E$102,4,FALSE),"")</f>
        <v/>
      </c>
      <c r="CQ20" s="2" t="str">
        <f>IF('Adjacent Counties'!CQ20="x",VLOOKUP('2013 0-64'!CQ$1,'2013 population'!$A$3:$E$102,4,FALSE),"")</f>
        <v/>
      </c>
      <c r="CR20" s="2" t="str">
        <f>IF('Adjacent Counties'!CR20="x",VLOOKUP('2013 0-64'!CR$1,'2013 population'!$A$3:$E$102,4,FALSE),"")</f>
        <v/>
      </c>
      <c r="CS20" s="2" t="str">
        <f>IF('Adjacent Counties'!CS20="x",VLOOKUP('2013 0-64'!CS$1,'2013 population'!$A$3:$E$102,4,FALSE),"")</f>
        <v/>
      </c>
      <c r="CT20" s="2" t="str">
        <f>IF('Adjacent Counties'!CT20="x",VLOOKUP('2013 0-64'!CT$1,'2013 population'!$A$3:$E$102,4,FALSE),"")</f>
        <v/>
      </c>
      <c r="CU20" s="2" t="str">
        <f>IF('Adjacent Counties'!CU20="x",VLOOKUP('2013 0-64'!CU$1,'2013 population'!$A$3:$E$102,4,FALSE),"")</f>
        <v/>
      </c>
      <c r="CV20" s="2" t="str">
        <f>IF('Adjacent Counties'!CV20="x",VLOOKUP('2013 0-64'!CV$1,'2013 population'!$A$3:$E$102,4,FALSE),"")</f>
        <v/>
      </c>
      <c r="CW20" s="2" t="str">
        <f>IF('Adjacent Counties'!CW20="x",VLOOKUP('2013 0-64'!CW$1,'2013 population'!$A$3:$E$102,4,FALSE),"")</f>
        <v/>
      </c>
      <c r="CX20" s="2">
        <f t="shared" si="0"/>
        <v>70376</v>
      </c>
      <c r="CY20" s="2">
        <f>SUMIF('Residents by Age'!B$2:B$422,"="&amp;'2013 0-64'!A20,'Residents by Age'!F$2:F$422)</f>
        <v>95</v>
      </c>
      <c r="CZ20" s="9">
        <f t="shared" si="1"/>
        <v>1.3498920086393087</v>
      </c>
    </row>
    <row r="21" spans="1:104">
      <c r="A21" s="3" t="s">
        <v>19</v>
      </c>
      <c r="B21" s="2" t="str">
        <f>IF('Adjacent Counties'!B21="x",VLOOKUP('2013 0-64'!B$1,'2013 population'!$A$3:$E$102,4,FALSE),"")</f>
        <v/>
      </c>
      <c r="C21" s="2" t="str">
        <f>IF('Adjacent Counties'!C21="x",VLOOKUP('2013 0-64'!C$1,'2013 population'!$A$3:$E$102,4,FALSE),"")</f>
        <v/>
      </c>
      <c r="D21" s="2" t="str">
        <f>IF('Adjacent Counties'!D21="x",VLOOKUP('2013 0-64'!D$1,'2013 population'!$A$3:$E$102,4,FALSE),"")</f>
        <v/>
      </c>
      <c r="E21" s="2" t="str">
        <f>IF('Adjacent Counties'!E21="x",VLOOKUP('2013 0-64'!E$1,'2013 population'!$A$3:$E$102,4,FALSE),"")</f>
        <v/>
      </c>
      <c r="F21" s="2" t="str">
        <f>IF('Adjacent Counties'!F21="x",VLOOKUP('2013 0-64'!F$1,'2013 population'!$A$3:$E$102,4,FALSE),"")</f>
        <v/>
      </c>
      <c r="G21" s="2" t="str">
        <f>IF('Adjacent Counties'!G21="x",VLOOKUP('2013 0-64'!G$1,'2013 population'!$A$3:$E$102,4,FALSE),"")</f>
        <v/>
      </c>
      <c r="H21" s="2" t="str">
        <f>IF('Adjacent Counties'!H21="x",VLOOKUP('2013 0-64'!H$1,'2013 population'!$A$3:$E$102,4,FALSE),"")</f>
        <v/>
      </c>
      <c r="I21" s="2" t="str">
        <f>IF('Adjacent Counties'!I21="x",VLOOKUP('2013 0-64'!I$1,'2013 population'!$A$3:$E$102,4,FALSE),"")</f>
        <v/>
      </c>
      <c r="J21" s="2" t="str">
        <f>IF('Adjacent Counties'!J21="x",VLOOKUP('2013 0-64'!J$1,'2013 population'!$A$3:$E$102,4,FALSE),"")</f>
        <v/>
      </c>
      <c r="K21" s="2" t="str">
        <f>IF('Adjacent Counties'!K21="x",VLOOKUP('2013 0-64'!K$1,'2013 population'!$A$3:$E$102,4,FALSE),"")</f>
        <v/>
      </c>
      <c r="L21" s="2" t="str">
        <f>IF('Adjacent Counties'!L21="x",VLOOKUP('2013 0-64'!L$1,'2013 population'!$A$3:$E$102,4,FALSE),"")</f>
        <v/>
      </c>
      <c r="M21" s="2" t="str">
        <f>IF('Adjacent Counties'!M21="x",VLOOKUP('2013 0-64'!M$1,'2013 population'!$A$3:$E$102,4,FALSE),"")</f>
        <v/>
      </c>
      <c r="N21" s="2" t="str">
        <f>IF('Adjacent Counties'!N21="x",VLOOKUP('2013 0-64'!N$1,'2013 population'!$A$3:$E$102,4,FALSE),"")</f>
        <v/>
      </c>
      <c r="O21" s="2" t="str">
        <f>IF('Adjacent Counties'!O21="x",VLOOKUP('2013 0-64'!O$1,'2013 population'!$A$3:$E$102,4,FALSE),"")</f>
        <v/>
      </c>
      <c r="P21" s="2" t="str">
        <f>IF('Adjacent Counties'!P21="x",VLOOKUP('2013 0-64'!P$1,'2013 population'!$A$3:$E$102,4,FALSE),"")</f>
        <v/>
      </c>
      <c r="Q21" s="2" t="str">
        <f>IF('Adjacent Counties'!Q21="x",VLOOKUP('2013 0-64'!Q$1,'2013 population'!$A$3:$E$102,4,FALSE),"")</f>
        <v/>
      </c>
      <c r="R21" s="2" t="str">
        <f>IF('Adjacent Counties'!R21="x",VLOOKUP('2013 0-64'!R$1,'2013 population'!$A$3:$E$102,4,FALSE),"")</f>
        <v/>
      </c>
      <c r="S21" s="2" t="str">
        <f>IF('Adjacent Counties'!S21="x",VLOOKUP('2013 0-64'!S$1,'2013 population'!$A$3:$E$102,4,FALSE),"")</f>
        <v/>
      </c>
      <c r="T21" s="2" t="str">
        <f>IF('Adjacent Counties'!T21="x",VLOOKUP('2013 0-64'!T$1,'2013 population'!$A$3:$E$102,4,FALSE),"")</f>
        <v/>
      </c>
      <c r="U21" s="2">
        <f>IF('Adjacent Counties'!U21="x",VLOOKUP('2013 0-64'!U$1,'2013 population'!$A$3:$E$102,4,FALSE),"")</f>
        <v>2080</v>
      </c>
      <c r="V21" s="2" t="str">
        <f>IF('Adjacent Counties'!V21="x",VLOOKUP('2013 0-64'!V$1,'2013 population'!$A$3:$E$102,4,FALSE),"")</f>
        <v/>
      </c>
      <c r="W21" s="2">
        <f>IF('Adjacent Counties'!W21="x",VLOOKUP('2013 0-64'!W$1,'2013 population'!$A$3:$E$102,4,FALSE),"")</f>
        <v>836</v>
      </c>
      <c r="X21" s="2" t="str">
        <f>IF('Adjacent Counties'!X21="x",VLOOKUP('2013 0-64'!X$1,'2013 population'!$A$3:$E$102,4,FALSE),"")</f>
        <v/>
      </c>
      <c r="Y21" s="2" t="str">
        <f>IF('Adjacent Counties'!Y21="x",VLOOKUP('2013 0-64'!Y$1,'2013 population'!$A$3:$E$102,4,FALSE),"")</f>
        <v/>
      </c>
      <c r="Z21" s="2" t="str">
        <f>IF('Adjacent Counties'!Z21="x",VLOOKUP('2013 0-64'!Z$1,'2013 population'!$A$3:$E$102,4,FALSE),"")</f>
        <v/>
      </c>
      <c r="AA21" s="2" t="str">
        <f>IF('Adjacent Counties'!AA21="x",VLOOKUP('2013 0-64'!AA$1,'2013 population'!$A$3:$E$102,4,FALSE),"")</f>
        <v/>
      </c>
      <c r="AB21" s="2" t="str">
        <f>IF('Adjacent Counties'!AB21="x",VLOOKUP('2013 0-64'!AB$1,'2013 population'!$A$3:$E$102,4,FALSE),"")</f>
        <v/>
      </c>
      <c r="AC21" s="2" t="str">
        <f>IF('Adjacent Counties'!AC21="x",VLOOKUP('2013 0-64'!AC$1,'2013 population'!$A$3:$E$102,4,FALSE),"")</f>
        <v/>
      </c>
      <c r="AD21" s="2" t="str">
        <f>IF('Adjacent Counties'!AD21="x",VLOOKUP('2013 0-64'!AD$1,'2013 population'!$A$3:$E$102,4,FALSE),"")</f>
        <v/>
      </c>
      <c r="AE21" s="2" t="str">
        <f>IF('Adjacent Counties'!AE21="x",VLOOKUP('2013 0-64'!AE$1,'2013 population'!$A$3:$E$102,4,FALSE),"")</f>
        <v/>
      </c>
      <c r="AF21" s="2" t="str">
        <f>IF('Adjacent Counties'!AF21="x",VLOOKUP('2013 0-64'!AF$1,'2013 population'!$A$3:$E$102,4,FALSE),"")</f>
        <v/>
      </c>
      <c r="AG21" s="2" t="str">
        <f>IF('Adjacent Counties'!AG21="x",VLOOKUP('2013 0-64'!AG$1,'2013 population'!$A$3:$E$102,4,FALSE),"")</f>
        <v/>
      </c>
      <c r="AH21" s="2" t="str">
        <f>IF('Adjacent Counties'!AH21="x",VLOOKUP('2013 0-64'!AH$1,'2013 population'!$A$3:$E$102,4,FALSE),"")</f>
        <v/>
      </c>
      <c r="AI21" s="2" t="str">
        <f>IF('Adjacent Counties'!AI21="x",VLOOKUP('2013 0-64'!AI$1,'2013 population'!$A$3:$E$102,4,FALSE),"")</f>
        <v/>
      </c>
      <c r="AJ21" s="2" t="str">
        <f>IF('Adjacent Counties'!AJ21="x",VLOOKUP('2013 0-64'!AJ$1,'2013 population'!$A$3:$E$102,4,FALSE),"")</f>
        <v/>
      </c>
      <c r="AK21" s="2" t="str">
        <f>IF('Adjacent Counties'!AK21="x",VLOOKUP('2013 0-64'!AK$1,'2013 population'!$A$3:$E$102,4,FALSE),"")</f>
        <v/>
      </c>
      <c r="AL21" s="2" t="str">
        <f>IF('Adjacent Counties'!AL21="x",VLOOKUP('2013 0-64'!AL$1,'2013 population'!$A$3:$E$102,4,FALSE),"")</f>
        <v/>
      </c>
      <c r="AM21" s="2">
        <f>IF('Adjacent Counties'!AM21="x",VLOOKUP('2013 0-64'!AM$1,'2013 population'!$A$3:$E$102,4,FALSE),"")</f>
        <v>588</v>
      </c>
      <c r="AN21" s="2" t="str">
        <f>IF('Adjacent Counties'!AN21="x",VLOOKUP('2013 0-64'!AN$1,'2013 population'!$A$3:$E$102,4,FALSE),"")</f>
        <v/>
      </c>
      <c r="AO21" s="2" t="str">
        <f>IF('Adjacent Counties'!AO21="x",VLOOKUP('2013 0-64'!AO$1,'2013 population'!$A$3:$E$102,4,FALSE),"")</f>
        <v/>
      </c>
      <c r="AP21" s="2" t="str">
        <f>IF('Adjacent Counties'!AP21="x",VLOOKUP('2013 0-64'!AP$1,'2013 population'!$A$3:$E$102,4,FALSE),"")</f>
        <v/>
      </c>
      <c r="AQ21" s="2" t="str">
        <f>IF('Adjacent Counties'!AQ21="x",VLOOKUP('2013 0-64'!AQ$1,'2013 population'!$A$3:$E$102,4,FALSE),"")</f>
        <v/>
      </c>
      <c r="AR21" s="2" t="str">
        <f>IF('Adjacent Counties'!AR21="x",VLOOKUP('2013 0-64'!AR$1,'2013 population'!$A$3:$E$102,4,FALSE),"")</f>
        <v/>
      </c>
      <c r="AS21" s="2" t="str">
        <f>IF('Adjacent Counties'!AS21="x",VLOOKUP('2013 0-64'!AS$1,'2013 population'!$A$3:$E$102,4,FALSE),"")</f>
        <v/>
      </c>
      <c r="AT21" s="2" t="str">
        <f>IF('Adjacent Counties'!AT21="x",VLOOKUP('2013 0-64'!AT$1,'2013 population'!$A$3:$E$102,4,FALSE),"")</f>
        <v/>
      </c>
      <c r="AU21" s="2" t="str">
        <f>IF('Adjacent Counties'!AU21="x",VLOOKUP('2013 0-64'!AU$1,'2013 population'!$A$3:$E$102,4,FALSE),"")</f>
        <v/>
      </c>
      <c r="AV21" s="2" t="str">
        <f>IF('Adjacent Counties'!AV21="x",VLOOKUP('2013 0-64'!AV$1,'2013 population'!$A$3:$E$102,4,FALSE),"")</f>
        <v/>
      </c>
      <c r="AW21" s="2" t="str">
        <f>IF('Adjacent Counties'!AW21="x",VLOOKUP('2013 0-64'!AW$1,'2013 population'!$A$3:$E$102,4,FALSE),"")</f>
        <v/>
      </c>
      <c r="AX21" s="2" t="str">
        <f>IF('Adjacent Counties'!AX21="x",VLOOKUP('2013 0-64'!AX$1,'2013 population'!$A$3:$E$102,4,FALSE),"")</f>
        <v/>
      </c>
      <c r="AY21" s="2" t="str">
        <f>IF('Adjacent Counties'!AY21="x",VLOOKUP('2013 0-64'!AY$1,'2013 population'!$A$3:$E$102,4,FALSE),"")</f>
        <v/>
      </c>
      <c r="AZ21" s="2" t="str">
        <f>IF('Adjacent Counties'!AZ21="x",VLOOKUP('2013 0-64'!AZ$1,'2013 population'!$A$3:$E$102,4,FALSE),"")</f>
        <v/>
      </c>
      <c r="BA21" s="2" t="str">
        <f>IF('Adjacent Counties'!BA21="x",VLOOKUP('2013 0-64'!BA$1,'2013 population'!$A$3:$E$102,4,FALSE),"")</f>
        <v/>
      </c>
      <c r="BB21" s="2" t="str">
        <f>IF('Adjacent Counties'!BB21="x",VLOOKUP('2013 0-64'!BB$1,'2013 population'!$A$3:$E$102,4,FALSE),"")</f>
        <v/>
      </c>
      <c r="BC21" s="2" t="str">
        <f>IF('Adjacent Counties'!BC21="x",VLOOKUP('2013 0-64'!BC$1,'2013 population'!$A$3:$E$102,4,FALSE),"")</f>
        <v/>
      </c>
      <c r="BD21" s="2" t="str">
        <f>IF('Adjacent Counties'!BD21="x",VLOOKUP('2013 0-64'!BD$1,'2013 population'!$A$3:$E$102,4,FALSE),"")</f>
        <v/>
      </c>
      <c r="BE21" s="2">
        <f>IF('Adjacent Counties'!BE21="x",VLOOKUP('2013 0-64'!BE$1,'2013 population'!$A$3:$E$102,4,FALSE),"")</f>
        <v>2910</v>
      </c>
      <c r="BF21" s="2" t="str">
        <f>IF('Adjacent Counties'!BF21="x",VLOOKUP('2013 0-64'!BF$1,'2013 population'!$A$3:$E$102,4,FALSE),"")</f>
        <v/>
      </c>
      <c r="BG21" s="2" t="str">
        <f>IF('Adjacent Counties'!BG21="x",VLOOKUP('2013 0-64'!BG$1,'2013 population'!$A$3:$E$102,4,FALSE),"")</f>
        <v/>
      </c>
      <c r="BH21" s="2" t="str">
        <f>IF('Adjacent Counties'!BH21="x",VLOOKUP('2013 0-64'!BH$1,'2013 population'!$A$3:$E$102,4,FALSE),"")</f>
        <v/>
      </c>
      <c r="BI21" s="2" t="str">
        <f>IF('Adjacent Counties'!BI21="x",VLOOKUP('2013 0-64'!BI$1,'2013 population'!$A$3:$E$102,4,FALSE),"")</f>
        <v/>
      </c>
      <c r="BJ21" s="2" t="str">
        <f>IF('Adjacent Counties'!BJ21="x",VLOOKUP('2013 0-64'!BJ$1,'2013 population'!$A$3:$E$102,4,FALSE),"")</f>
        <v/>
      </c>
      <c r="BK21" s="2" t="str">
        <f>IF('Adjacent Counties'!BK21="x",VLOOKUP('2013 0-64'!BK$1,'2013 population'!$A$3:$E$102,4,FALSE),"")</f>
        <v/>
      </c>
      <c r="BL21" s="2" t="str">
        <f>IF('Adjacent Counties'!BL21="x",VLOOKUP('2013 0-64'!BL$1,'2013 population'!$A$3:$E$102,4,FALSE),"")</f>
        <v/>
      </c>
      <c r="BM21" s="2" t="str">
        <f>IF('Adjacent Counties'!BM21="x",VLOOKUP('2013 0-64'!BM$1,'2013 population'!$A$3:$E$102,4,FALSE),"")</f>
        <v/>
      </c>
      <c r="BN21" s="2" t="str">
        <f>IF('Adjacent Counties'!BN21="x",VLOOKUP('2013 0-64'!BN$1,'2013 population'!$A$3:$E$102,4,FALSE),"")</f>
        <v/>
      </c>
      <c r="BO21" s="2" t="str">
        <f>IF('Adjacent Counties'!BO21="x",VLOOKUP('2013 0-64'!BO$1,'2013 population'!$A$3:$E$102,4,FALSE),"")</f>
        <v/>
      </c>
      <c r="BP21" s="2" t="str">
        <f>IF('Adjacent Counties'!BP21="x",VLOOKUP('2013 0-64'!BP$1,'2013 population'!$A$3:$E$102,4,FALSE),"")</f>
        <v/>
      </c>
      <c r="BQ21" s="2" t="str">
        <f>IF('Adjacent Counties'!BQ21="x",VLOOKUP('2013 0-64'!BQ$1,'2013 population'!$A$3:$E$102,4,FALSE),"")</f>
        <v/>
      </c>
      <c r="BR21" s="2" t="str">
        <f>IF('Adjacent Counties'!BR21="x",VLOOKUP('2013 0-64'!BR$1,'2013 population'!$A$3:$E$102,4,FALSE),"")</f>
        <v/>
      </c>
      <c r="BS21" s="2" t="str">
        <f>IF('Adjacent Counties'!BS21="x",VLOOKUP('2013 0-64'!BS$1,'2013 population'!$A$3:$E$102,4,FALSE),"")</f>
        <v/>
      </c>
      <c r="BT21" s="2" t="str">
        <f>IF('Adjacent Counties'!BT21="x",VLOOKUP('2013 0-64'!BT$1,'2013 population'!$A$3:$E$102,4,FALSE),"")</f>
        <v/>
      </c>
      <c r="BU21" s="2" t="str">
        <f>IF('Adjacent Counties'!BU21="x",VLOOKUP('2013 0-64'!BU$1,'2013 population'!$A$3:$E$102,4,FALSE),"")</f>
        <v/>
      </c>
      <c r="BV21" s="2" t="str">
        <f>IF('Adjacent Counties'!BV21="x",VLOOKUP('2013 0-64'!BV$1,'2013 population'!$A$3:$E$102,4,FALSE),"")</f>
        <v/>
      </c>
      <c r="BW21" s="2" t="str">
        <f>IF('Adjacent Counties'!BW21="x",VLOOKUP('2013 0-64'!BW$1,'2013 population'!$A$3:$E$102,4,FALSE),"")</f>
        <v/>
      </c>
      <c r="BX21" s="2" t="str">
        <f>IF('Adjacent Counties'!BX21="x",VLOOKUP('2013 0-64'!BX$1,'2013 population'!$A$3:$E$102,4,FALSE),"")</f>
        <v/>
      </c>
      <c r="BY21" s="2" t="str">
        <f>IF('Adjacent Counties'!BY21="x",VLOOKUP('2013 0-64'!BY$1,'2013 population'!$A$3:$E$102,4,FALSE),"")</f>
        <v/>
      </c>
      <c r="BZ21" s="2" t="str">
        <f>IF('Adjacent Counties'!BZ21="x",VLOOKUP('2013 0-64'!BZ$1,'2013 population'!$A$3:$E$102,4,FALSE),"")</f>
        <v/>
      </c>
      <c r="CA21" s="2" t="str">
        <f>IF('Adjacent Counties'!CA21="x",VLOOKUP('2013 0-64'!CA$1,'2013 population'!$A$3:$E$102,4,FALSE),"")</f>
        <v/>
      </c>
      <c r="CB21" s="2" t="str">
        <f>IF('Adjacent Counties'!CB21="x",VLOOKUP('2013 0-64'!CB$1,'2013 population'!$A$3:$E$102,4,FALSE),"")</f>
        <v/>
      </c>
      <c r="CC21" s="2" t="str">
        <f>IF('Adjacent Counties'!CC21="x",VLOOKUP('2013 0-64'!CC$1,'2013 population'!$A$3:$E$102,4,FALSE),"")</f>
        <v/>
      </c>
      <c r="CD21" s="2" t="str">
        <f>IF('Adjacent Counties'!CD21="x",VLOOKUP('2013 0-64'!CD$1,'2013 population'!$A$3:$E$102,4,FALSE),"")</f>
        <v/>
      </c>
      <c r="CE21" s="2" t="str">
        <f>IF('Adjacent Counties'!CE21="x",VLOOKUP('2013 0-64'!CE$1,'2013 population'!$A$3:$E$102,4,FALSE),"")</f>
        <v/>
      </c>
      <c r="CF21" s="2" t="str">
        <f>IF('Adjacent Counties'!CF21="x",VLOOKUP('2013 0-64'!CF$1,'2013 population'!$A$3:$E$102,4,FALSE),"")</f>
        <v/>
      </c>
      <c r="CG21" s="2" t="str">
        <f>IF('Adjacent Counties'!CG21="x",VLOOKUP('2013 0-64'!CG$1,'2013 population'!$A$3:$E$102,4,FALSE),"")</f>
        <v/>
      </c>
      <c r="CH21" s="2" t="str">
        <f>IF('Adjacent Counties'!CH21="x",VLOOKUP('2013 0-64'!CH$1,'2013 population'!$A$3:$E$102,4,FALSE),"")</f>
        <v/>
      </c>
      <c r="CI21" s="2" t="str">
        <f>IF('Adjacent Counties'!CI21="x",VLOOKUP('2013 0-64'!CI$1,'2013 population'!$A$3:$E$102,4,FALSE),"")</f>
        <v/>
      </c>
      <c r="CJ21" s="2">
        <f>IF('Adjacent Counties'!CJ21="x",VLOOKUP('2013 0-64'!CJ$1,'2013 population'!$A$3:$E$102,4,FALSE),"")</f>
        <v>767</v>
      </c>
      <c r="CK21" s="2" t="str">
        <f>IF('Adjacent Counties'!CK21="x",VLOOKUP('2013 0-64'!CK$1,'2013 population'!$A$3:$E$102,4,FALSE),"")</f>
        <v/>
      </c>
      <c r="CL21" s="2" t="str">
        <f>IF('Adjacent Counties'!CL21="x",VLOOKUP('2013 0-64'!CL$1,'2013 population'!$A$3:$E$102,4,FALSE),"")</f>
        <v/>
      </c>
      <c r="CM21" s="2" t="str">
        <f>IF('Adjacent Counties'!CM21="x",VLOOKUP('2013 0-64'!CM$1,'2013 population'!$A$3:$E$102,4,FALSE),"")</f>
        <v/>
      </c>
      <c r="CN21" s="2" t="str">
        <f>IF('Adjacent Counties'!CN21="x",VLOOKUP('2013 0-64'!CN$1,'2013 population'!$A$3:$E$102,4,FALSE),"")</f>
        <v/>
      </c>
      <c r="CO21" s="2" t="str">
        <f>IF('Adjacent Counties'!CO21="x",VLOOKUP('2013 0-64'!CO$1,'2013 population'!$A$3:$E$102,4,FALSE),"")</f>
        <v/>
      </c>
      <c r="CP21" s="2" t="str">
        <f>IF('Adjacent Counties'!CP21="x",VLOOKUP('2013 0-64'!CP$1,'2013 population'!$A$3:$E$102,4,FALSE),"")</f>
        <v/>
      </c>
      <c r="CQ21" s="2" t="str">
        <f>IF('Adjacent Counties'!CQ21="x",VLOOKUP('2013 0-64'!CQ$1,'2013 population'!$A$3:$E$102,4,FALSE),"")</f>
        <v/>
      </c>
      <c r="CR21" s="2" t="str">
        <f>IF('Adjacent Counties'!CR21="x",VLOOKUP('2013 0-64'!CR$1,'2013 population'!$A$3:$E$102,4,FALSE),"")</f>
        <v/>
      </c>
      <c r="CS21" s="2" t="str">
        <f>IF('Adjacent Counties'!CS21="x",VLOOKUP('2013 0-64'!CS$1,'2013 population'!$A$3:$E$102,4,FALSE),"")</f>
        <v/>
      </c>
      <c r="CT21" s="2" t="str">
        <f>IF('Adjacent Counties'!CT21="x",VLOOKUP('2013 0-64'!CT$1,'2013 population'!$A$3:$E$102,4,FALSE),"")</f>
        <v/>
      </c>
      <c r="CU21" s="2" t="str">
        <f>IF('Adjacent Counties'!CU21="x",VLOOKUP('2013 0-64'!CU$1,'2013 population'!$A$3:$E$102,4,FALSE),"")</f>
        <v/>
      </c>
      <c r="CV21" s="2" t="str">
        <f>IF('Adjacent Counties'!CV21="x",VLOOKUP('2013 0-64'!CV$1,'2013 population'!$A$3:$E$102,4,FALSE),"")</f>
        <v/>
      </c>
      <c r="CW21" s="2" t="str">
        <f>IF('Adjacent Counties'!CW21="x",VLOOKUP('2013 0-64'!CW$1,'2013 population'!$A$3:$E$102,4,FALSE),"")</f>
        <v/>
      </c>
      <c r="CX21" s="2">
        <f t="shared" si="0"/>
        <v>7181</v>
      </c>
      <c r="CY21" s="2">
        <f>SUMIF('Residents by Age'!B$2:B$422,"="&amp;'2013 0-64'!A21,'Residents by Age'!F$2:F$422)</f>
        <v>60</v>
      </c>
      <c r="CZ21" s="9">
        <f t="shared" si="1"/>
        <v>8.355382258738338</v>
      </c>
    </row>
    <row r="22" spans="1:104">
      <c r="A22" s="3" t="s">
        <v>20</v>
      </c>
      <c r="B22" s="2" t="str">
        <f>IF('Adjacent Counties'!B22="x",VLOOKUP('2013 0-64'!B$1,'2013 population'!$A$3:$E$102,4,FALSE),"")</f>
        <v/>
      </c>
      <c r="C22" s="2" t="str">
        <f>IF('Adjacent Counties'!C22="x",VLOOKUP('2013 0-64'!C$1,'2013 population'!$A$3:$E$102,4,FALSE),"")</f>
        <v/>
      </c>
      <c r="D22" s="2" t="str">
        <f>IF('Adjacent Counties'!D22="x",VLOOKUP('2013 0-64'!D$1,'2013 population'!$A$3:$E$102,4,FALSE),"")</f>
        <v/>
      </c>
      <c r="E22" s="2" t="str">
        <f>IF('Adjacent Counties'!E22="x",VLOOKUP('2013 0-64'!E$1,'2013 population'!$A$3:$E$102,4,FALSE),"")</f>
        <v/>
      </c>
      <c r="F22" s="2" t="str">
        <f>IF('Adjacent Counties'!F22="x",VLOOKUP('2013 0-64'!F$1,'2013 population'!$A$3:$E$102,4,FALSE),"")</f>
        <v/>
      </c>
      <c r="G22" s="2" t="str">
        <f>IF('Adjacent Counties'!G22="x",VLOOKUP('2013 0-64'!G$1,'2013 population'!$A$3:$E$102,4,FALSE),"")</f>
        <v/>
      </c>
      <c r="H22" s="2" t="str">
        <f>IF('Adjacent Counties'!H22="x",VLOOKUP('2013 0-64'!H$1,'2013 population'!$A$3:$E$102,4,FALSE),"")</f>
        <v/>
      </c>
      <c r="I22" s="2">
        <f>IF('Adjacent Counties'!I22="x",VLOOKUP('2013 0-64'!I$1,'2013 population'!$A$3:$E$102,4,FALSE),"")</f>
        <v>1234</v>
      </c>
      <c r="J22" s="2" t="str">
        <f>IF('Adjacent Counties'!J22="x",VLOOKUP('2013 0-64'!J$1,'2013 population'!$A$3:$E$102,4,FALSE),"")</f>
        <v/>
      </c>
      <c r="K22" s="2" t="str">
        <f>IF('Adjacent Counties'!K22="x",VLOOKUP('2013 0-64'!K$1,'2013 population'!$A$3:$E$102,4,FALSE),"")</f>
        <v/>
      </c>
      <c r="L22" s="2" t="str">
        <f>IF('Adjacent Counties'!L22="x",VLOOKUP('2013 0-64'!L$1,'2013 population'!$A$3:$E$102,4,FALSE),"")</f>
        <v/>
      </c>
      <c r="M22" s="2" t="str">
        <f>IF('Adjacent Counties'!M22="x",VLOOKUP('2013 0-64'!M$1,'2013 population'!$A$3:$E$102,4,FALSE),"")</f>
        <v/>
      </c>
      <c r="N22" s="2" t="str">
        <f>IF('Adjacent Counties'!N22="x",VLOOKUP('2013 0-64'!N$1,'2013 population'!$A$3:$E$102,4,FALSE),"")</f>
        <v/>
      </c>
      <c r="O22" s="2" t="str">
        <f>IF('Adjacent Counties'!O22="x",VLOOKUP('2013 0-64'!O$1,'2013 population'!$A$3:$E$102,4,FALSE),"")</f>
        <v/>
      </c>
      <c r="P22" s="2" t="str">
        <f>IF('Adjacent Counties'!P22="x",VLOOKUP('2013 0-64'!P$1,'2013 population'!$A$3:$E$102,4,FALSE),"")</f>
        <v/>
      </c>
      <c r="Q22" s="2" t="str">
        <f>IF('Adjacent Counties'!Q22="x",VLOOKUP('2013 0-64'!Q$1,'2013 population'!$A$3:$E$102,4,FALSE),"")</f>
        <v/>
      </c>
      <c r="R22" s="2" t="str">
        <f>IF('Adjacent Counties'!R22="x",VLOOKUP('2013 0-64'!R$1,'2013 population'!$A$3:$E$102,4,FALSE),"")</f>
        <v/>
      </c>
      <c r="S22" s="2" t="str">
        <f>IF('Adjacent Counties'!S22="x",VLOOKUP('2013 0-64'!S$1,'2013 population'!$A$3:$E$102,4,FALSE),"")</f>
        <v/>
      </c>
      <c r="T22" s="2" t="str">
        <f>IF('Adjacent Counties'!T22="x",VLOOKUP('2013 0-64'!T$1,'2013 population'!$A$3:$E$102,4,FALSE),"")</f>
        <v/>
      </c>
      <c r="U22" s="2" t="str">
        <f>IF('Adjacent Counties'!U22="x",VLOOKUP('2013 0-64'!U$1,'2013 population'!$A$3:$E$102,4,FALSE),"")</f>
        <v/>
      </c>
      <c r="V22" s="2">
        <f>IF('Adjacent Counties'!V22="x",VLOOKUP('2013 0-64'!V$1,'2013 population'!$A$3:$E$102,4,FALSE),"")</f>
        <v>990</v>
      </c>
      <c r="W22" s="2" t="str">
        <f>IF('Adjacent Counties'!W22="x",VLOOKUP('2013 0-64'!W$1,'2013 population'!$A$3:$E$102,4,FALSE),"")</f>
        <v/>
      </c>
      <c r="X22" s="2" t="str">
        <f>IF('Adjacent Counties'!X22="x",VLOOKUP('2013 0-64'!X$1,'2013 population'!$A$3:$E$102,4,FALSE),"")</f>
        <v/>
      </c>
      <c r="Y22" s="2" t="str">
        <f>IF('Adjacent Counties'!Y22="x",VLOOKUP('2013 0-64'!Y$1,'2013 population'!$A$3:$E$102,4,FALSE),"")</f>
        <v/>
      </c>
      <c r="Z22" s="2" t="str">
        <f>IF('Adjacent Counties'!Z22="x",VLOOKUP('2013 0-64'!Z$1,'2013 population'!$A$3:$E$102,4,FALSE),"")</f>
        <v/>
      </c>
      <c r="AA22" s="2" t="str">
        <f>IF('Adjacent Counties'!AA22="x",VLOOKUP('2013 0-64'!AA$1,'2013 population'!$A$3:$E$102,4,FALSE),"")</f>
        <v/>
      </c>
      <c r="AB22" s="2" t="str">
        <f>IF('Adjacent Counties'!AB22="x",VLOOKUP('2013 0-64'!AB$1,'2013 population'!$A$3:$E$102,4,FALSE),"")</f>
        <v/>
      </c>
      <c r="AC22" s="2" t="str">
        <f>IF('Adjacent Counties'!AC22="x",VLOOKUP('2013 0-64'!AC$1,'2013 population'!$A$3:$E$102,4,FALSE),"")</f>
        <v/>
      </c>
      <c r="AD22" s="2" t="str">
        <f>IF('Adjacent Counties'!AD22="x",VLOOKUP('2013 0-64'!AD$1,'2013 population'!$A$3:$E$102,4,FALSE),"")</f>
        <v/>
      </c>
      <c r="AE22" s="2" t="str">
        <f>IF('Adjacent Counties'!AE22="x",VLOOKUP('2013 0-64'!AE$1,'2013 population'!$A$3:$E$102,4,FALSE),"")</f>
        <v/>
      </c>
      <c r="AF22" s="2" t="str">
        <f>IF('Adjacent Counties'!AF22="x",VLOOKUP('2013 0-64'!AF$1,'2013 population'!$A$3:$E$102,4,FALSE),"")</f>
        <v/>
      </c>
      <c r="AG22" s="2" t="str">
        <f>IF('Adjacent Counties'!AG22="x",VLOOKUP('2013 0-64'!AG$1,'2013 population'!$A$3:$E$102,4,FALSE),"")</f>
        <v/>
      </c>
      <c r="AH22" s="2" t="str">
        <f>IF('Adjacent Counties'!AH22="x",VLOOKUP('2013 0-64'!AH$1,'2013 population'!$A$3:$E$102,4,FALSE),"")</f>
        <v/>
      </c>
      <c r="AI22" s="2" t="str">
        <f>IF('Adjacent Counties'!AI22="x",VLOOKUP('2013 0-64'!AI$1,'2013 population'!$A$3:$E$102,4,FALSE),"")</f>
        <v/>
      </c>
      <c r="AJ22" s="2" t="str">
        <f>IF('Adjacent Counties'!AJ22="x",VLOOKUP('2013 0-64'!AJ$1,'2013 population'!$A$3:$E$102,4,FALSE),"")</f>
        <v/>
      </c>
      <c r="AK22" s="2" t="str">
        <f>IF('Adjacent Counties'!AK22="x",VLOOKUP('2013 0-64'!AK$1,'2013 population'!$A$3:$E$102,4,FALSE),"")</f>
        <v/>
      </c>
      <c r="AL22" s="2">
        <f>IF('Adjacent Counties'!AL22="x",VLOOKUP('2013 0-64'!AL$1,'2013 population'!$A$3:$E$102,4,FALSE),"")</f>
        <v>572</v>
      </c>
      <c r="AM22" s="2" t="str">
        <f>IF('Adjacent Counties'!AM22="x",VLOOKUP('2013 0-64'!AM$1,'2013 population'!$A$3:$E$102,4,FALSE),"")</f>
        <v/>
      </c>
      <c r="AN22" s="2" t="str">
        <f>IF('Adjacent Counties'!AN22="x",VLOOKUP('2013 0-64'!AN$1,'2013 population'!$A$3:$E$102,4,FALSE),"")</f>
        <v/>
      </c>
      <c r="AO22" s="2" t="str">
        <f>IF('Adjacent Counties'!AO22="x",VLOOKUP('2013 0-64'!AO$1,'2013 population'!$A$3:$E$102,4,FALSE),"")</f>
        <v/>
      </c>
      <c r="AP22" s="2" t="str">
        <f>IF('Adjacent Counties'!AP22="x",VLOOKUP('2013 0-64'!AP$1,'2013 population'!$A$3:$E$102,4,FALSE),"")</f>
        <v/>
      </c>
      <c r="AQ22" s="2" t="str">
        <f>IF('Adjacent Counties'!AQ22="x",VLOOKUP('2013 0-64'!AQ$1,'2013 population'!$A$3:$E$102,4,FALSE),"")</f>
        <v/>
      </c>
      <c r="AR22" s="2" t="str">
        <f>IF('Adjacent Counties'!AR22="x",VLOOKUP('2013 0-64'!AR$1,'2013 population'!$A$3:$E$102,4,FALSE),"")</f>
        <v/>
      </c>
      <c r="AS22" s="2" t="str">
        <f>IF('Adjacent Counties'!AS22="x",VLOOKUP('2013 0-64'!AS$1,'2013 population'!$A$3:$E$102,4,FALSE),"")</f>
        <v/>
      </c>
      <c r="AT22" s="2" t="str">
        <f>IF('Adjacent Counties'!AT22="x",VLOOKUP('2013 0-64'!AT$1,'2013 population'!$A$3:$E$102,4,FALSE),"")</f>
        <v/>
      </c>
      <c r="AU22" s="2">
        <f>IF('Adjacent Counties'!AU22="x",VLOOKUP('2013 0-64'!AU$1,'2013 population'!$A$3:$E$102,4,FALSE),"")</f>
        <v>1308</v>
      </c>
      <c r="AV22" s="2" t="str">
        <f>IF('Adjacent Counties'!AV22="x",VLOOKUP('2013 0-64'!AV$1,'2013 population'!$A$3:$E$102,4,FALSE),"")</f>
        <v/>
      </c>
      <c r="AW22" s="2" t="str">
        <f>IF('Adjacent Counties'!AW22="x",VLOOKUP('2013 0-64'!AW$1,'2013 population'!$A$3:$E$102,4,FALSE),"")</f>
        <v/>
      </c>
      <c r="AX22" s="2" t="str">
        <f>IF('Adjacent Counties'!AX22="x",VLOOKUP('2013 0-64'!AX$1,'2013 population'!$A$3:$E$102,4,FALSE),"")</f>
        <v/>
      </c>
      <c r="AY22" s="2" t="str">
        <f>IF('Adjacent Counties'!AY22="x",VLOOKUP('2013 0-64'!AY$1,'2013 population'!$A$3:$E$102,4,FALSE),"")</f>
        <v/>
      </c>
      <c r="AZ22" s="2" t="str">
        <f>IF('Adjacent Counties'!AZ22="x",VLOOKUP('2013 0-64'!AZ$1,'2013 population'!$A$3:$E$102,4,FALSE),"")</f>
        <v/>
      </c>
      <c r="BA22" s="2" t="str">
        <f>IF('Adjacent Counties'!BA22="x",VLOOKUP('2013 0-64'!BA$1,'2013 population'!$A$3:$E$102,4,FALSE),"")</f>
        <v/>
      </c>
      <c r="BB22" s="2" t="str">
        <f>IF('Adjacent Counties'!BB22="x",VLOOKUP('2013 0-64'!BB$1,'2013 population'!$A$3:$E$102,4,FALSE),"")</f>
        <v/>
      </c>
      <c r="BC22" s="2" t="str">
        <f>IF('Adjacent Counties'!BC22="x",VLOOKUP('2013 0-64'!BC$1,'2013 population'!$A$3:$E$102,4,FALSE),"")</f>
        <v/>
      </c>
      <c r="BD22" s="2" t="str">
        <f>IF('Adjacent Counties'!BD22="x",VLOOKUP('2013 0-64'!BD$1,'2013 population'!$A$3:$E$102,4,FALSE),"")</f>
        <v/>
      </c>
      <c r="BE22" s="2" t="str">
        <f>IF('Adjacent Counties'!BE22="x",VLOOKUP('2013 0-64'!BE$1,'2013 population'!$A$3:$E$102,4,FALSE),"")</f>
        <v/>
      </c>
      <c r="BF22" s="2" t="str">
        <f>IF('Adjacent Counties'!BF22="x",VLOOKUP('2013 0-64'!BF$1,'2013 population'!$A$3:$E$102,4,FALSE),"")</f>
        <v/>
      </c>
      <c r="BG22" s="2" t="str">
        <f>IF('Adjacent Counties'!BG22="x",VLOOKUP('2013 0-64'!BG$1,'2013 population'!$A$3:$E$102,4,FALSE),"")</f>
        <v/>
      </c>
      <c r="BH22" s="2" t="str">
        <f>IF('Adjacent Counties'!BH22="x",VLOOKUP('2013 0-64'!BH$1,'2013 population'!$A$3:$E$102,4,FALSE),"")</f>
        <v/>
      </c>
      <c r="BI22" s="2" t="str">
        <f>IF('Adjacent Counties'!BI22="x",VLOOKUP('2013 0-64'!BI$1,'2013 population'!$A$3:$E$102,4,FALSE),"")</f>
        <v/>
      </c>
      <c r="BJ22" s="2" t="str">
        <f>IF('Adjacent Counties'!BJ22="x",VLOOKUP('2013 0-64'!BJ$1,'2013 population'!$A$3:$E$102,4,FALSE),"")</f>
        <v/>
      </c>
      <c r="BK22" s="2" t="str">
        <f>IF('Adjacent Counties'!BK22="x",VLOOKUP('2013 0-64'!BK$1,'2013 population'!$A$3:$E$102,4,FALSE),"")</f>
        <v/>
      </c>
      <c r="BL22" s="2" t="str">
        <f>IF('Adjacent Counties'!BL22="x",VLOOKUP('2013 0-64'!BL$1,'2013 population'!$A$3:$E$102,4,FALSE),"")</f>
        <v/>
      </c>
      <c r="BM22" s="2" t="str">
        <f>IF('Adjacent Counties'!BM22="x",VLOOKUP('2013 0-64'!BM$1,'2013 population'!$A$3:$E$102,4,FALSE),"")</f>
        <v/>
      </c>
      <c r="BN22" s="2" t="str">
        <f>IF('Adjacent Counties'!BN22="x",VLOOKUP('2013 0-64'!BN$1,'2013 population'!$A$3:$E$102,4,FALSE),"")</f>
        <v/>
      </c>
      <c r="BO22" s="2" t="str">
        <f>IF('Adjacent Counties'!BO22="x",VLOOKUP('2013 0-64'!BO$1,'2013 population'!$A$3:$E$102,4,FALSE),"")</f>
        <v/>
      </c>
      <c r="BP22" s="2" t="str">
        <f>IF('Adjacent Counties'!BP22="x",VLOOKUP('2013 0-64'!BP$1,'2013 population'!$A$3:$E$102,4,FALSE),"")</f>
        <v/>
      </c>
      <c r="BQ22" s="2" t="str">
        <f>IF('Adjacent Counties'!BQ22="x",VLOOKUP('2013 0-64'!BQ$1,'2013 population'!$A$3:$E$102,4,FALSE),"")</f>
        <v/>
      </c>
      <c r="BR22" s="2" t="str">
        <f>IF('Adjacent Counties'!BR22="x",VLOOKUP('2013 0-64'!BR$1,'2013 population'!$A$3:$E$102,4,FALSE),"")</f>
        <v/>
      </c>
      <c r="BS22" s="2" t="str">
        <f>IF('Adjacent Counties'!BS22="x",VLOOKUP('2013 0-64'!BS$1,'2013 population'!$A$3:$E$102,4,FALSE),"")</f>
        <v/>
      </c>
      <c r="BT22" s="2" t="str">
        <f>IF('Adjacent Counties'!BT22="x",VLOOKUP('2013 0-64'!BT$1,'2013 population'!$A$3:$E$102,4,FALSE),"")</f>
        <v/>
      </c>
      <c r="BU22" s="2">
        <f>IF('Adjacent Counties'!BU22="x",VLOOKUP('2013 0-64'!BU$1,'2013 population'!$A$3:$E$102,4,FALSE),"")</f>
        <v>1032</v>
      </c>
      <c r="BV22" s="2" t="str">
        <f>IF('Adjacent Counties'!BV22="x",VLOOKUP('2013 0-64'!BV$1,'2013 population'!$A$3:$E$102,4,FALSE),"")</f>
        <v/>
      </c>
      <c r="BW22" s="2" t="str">
        <f>IF('Adjacent Counties'!BW22="x",VLOOKUP('2013 0-64'!BW$1,'2013 population'!$A$3:$E$102,4,FALSE),"")</f>
        <v/>
      </c>
      <c r="BX22" s="2" t="str">
        <f>IF('Adjacent Counties'!BX22="x",VLOOKUP('2013 0-64'!BX$1,'2013 population'!$A$3:$E$102,4,FALSE),"")</f>
        <v/>
      </c>
      <c r="BY22" s="2" t="str">
        <f>IF('Adjacent Counties'!BY22="x",VLOOKUP('2013 0-64'!BY$1,'2013 population'!$A$3:$E$102,4,FALSE),"")</f>
        <v/>
      </c>
      <c r="BZ22" s="2" t="str">
        <f>IF('Adjacent Counties'!BZ22="x",VLOOKUP('2013 0-64'!BZ$1,'2013 population'!$A$3:$E$102,4,FALSE),"")</f>
        <v/>
      </c>
      <c r="CA22" s="2" t="str">
        <f>IF('Adjacent Counties'!CA22="x",VLOOKUP('2013 0-64'!CA$1,'2013 population'!$A$3:$E$102,4,FALSE),"")</f>
        <v/>
      </c>
      <c r="CB22" s="2" t="str">
        <f>IF('Adjacent Counties'!CB22="x",VLOOKUP('2013 0-64'!CB$1,'2013 population'!$A$3:$E$102,4,FALSE),"")</f>
        <v/>
      </c>
      <c r="CC22" s="2" t="str">
        <f>IF('Adjacent Counties'!CC22="x",VLOOKUP('2013 0-64'!CC$1,'2013 population'!$A$3:$E$102,4,FALSE),"")</f>
        <v/>
      </c>
      <c r="CD22" s="2" t="str">
        <f>IF('Adjacent Counties'!CD22="x",VLOOKUP('2013 0-64'!CD$1,'2013 population'!$A$3:$E$102,4,FALSE),"")</f>
        <v/>
      </c>
      <c r="CE22" s="2" t="str">
        <f>IF('Adjacent Counties'!CE22="x",VLOOKUP('2013 0-64'!CE$1,'2013 population'!$A$3:$E$102,4,FALSE),"")</f>
        <v/>
      </c>
      <c r="CF22" s="2" t="str">
        <f>IF('Adjacent Counties'!CF22="x",VLOOKUP('2013 0-64'!CF$1,'2013 population'!$A$3:$E$102,4,FALSE),"")</f>
        <v/>
      </c>
      <c r="CG22" s="2" t="str">
        <f>IF('Adjacent Counties'!CG22="x",VLOOKUP('2013 0-64'!CG$1,'2013 population'!$A$3:$E$102,4,FALSE),"")</f>
        <v/>
      </c>
      <c r="CH22" s="2" t="str">
        <f>IF('Adjacent Counties'!CH22="x",VLOOKUP('2013 0-64'!CH$1,'2013 population'!$A$3:$E$102,4,FALSE),"")</f>
        <v/>
      </c>
      <c r="CI22" s="2" t="str">
        <f>IF('Adjacent Counties'!CI22="x",VLOOKUP('2013 0-64'!CI$1,'2013 population'!$A$3:$E$102,4,FALSE),"")</f>
        <v/>
      </c>
      <c r="CJ22" s="2" t="str">
        <f>IF('Adjacent Counties'!CJ22="x",VLOOKUP('2013 0-64'!CJ$1,'2013 population'!$A$3:$E$102,4,FALSE),"")</f>
        <v/>
      </c>
      <c r="CK22" s="2" t="str">
        <f>IF('Adjacent Counties'!CK22="x",VLOOKUP('2013 0-64'!CK$1,'2013 population'!$A$3:$E$102,4,FALSE),"")</f>
        <v/>
      </c>
      <c r="CL22" s="2" t="str">
        <f>IF('Adjacent Counties'!CL22="x",VLOOKUP('2013 0-64'!CL$1,'2013 population'!$A$3:$E$102,4,FALSE),"")</f>
        <v/>
      </c>
      <c r="CM22" s="2" t="str">
        <f>IF('Adjacent Counties'!CM22="x",VLOOKUP('2013 0-64'!CM$1,'2013 population'!$A$3:$E$102,4,FALSE),"")</f>
        <v/>
      </c>
      <c r="CN22" s="2" t="str">
        <f>IF('Adjacent Counties'!CN22="x",VLOOKUP('2013 0-64'!CN$1,'2013 population'!$A$3:$E$102,4,FALSE),"")</f>
        <v/>
      </c>
      <c r="CO22" s="2" t="str">
        <f>IF('Adjacent Counties'!CO22="x",VLOOKUP('2013 0-64'!CO$1,'2013 population'!$A$3:$E$102,4,FALSE),"")</f>
        <v/>
      </c>
      <c r="CP22" s="2" t="str">
        <f>IF('Adjacent Counties'!CP22="x",VLOOKUP('2013 0-64'!CP$1,'2013 population'!$A$3:$E$102,4,FALSE),"")</f>
        <v/>
      </c>
      <c r="CQ22" s="2" t="str">
        <f>IF('Adjacent Counties'!CQ22="x",VLOOKUP('2013 0-64'!CQ$1,'2013 population'!$A$3:$E$102,4,FALSE),"")</f>
        <v/>
      </c>
      <c r="CR22" s="2" t="str">
        <f>IF('Adjacent Counties'!CR22="x",VLOOKUP('2013 0-64'!CR$1,'2013 population'!$A$3:$E$102,4,FALSE),"")</f>
        <v/>
      </c>
      <c r="CS22" s="2" t="str">
        <f>IF('Adjacent Counties'!CS22="x",VLOOKUP('2013 0-64'!CS$1,'2013 population'!$A$3:$E$102,4,FALSE),"")</f>
        <v/>
      </c>
      <c r="CT22" s="2" t="str">
        <f>IF('Adjacent Counties'!CT22="x",VLOOKUP('2013 0-64'!CT$1,'2013 population'!$A$3:$E$102,4,FALSE),"")</f>
        <v/>
      </c>
      <c r="CU22" s="2" t="str">
        <f>IF('Adjacent Counties'!CU22="x",VLOOKUP('2013 0-64'!CU$1,'2013 population'!$A$3:$E$102,4,FALSE),"")</f>
        <v/>
      </c>
      <c r="CV22" s="2" t="str">
        <f>IF('Adjacent Counties'!CV22="x",VLOOKUP('2013 0-64'!CV$1,'2013 population'!$A$3:$E$102,4,FALSE),"")</f>
        <v/>
      </c>
      <c r="CW22" s="2" t="str">
        <f>IF('Adjacent Counties'!CW22="x",VLOOKUP('2013 0-64'!CW$1,'2013 population'!$A$3:$E$102,4,FALSE),"")</f>
        <v/>
      </c>
      <c r="CX22" s="2">
        <f t="shared" si="0"/>
        <v>5136</v>
      </c>
      <c r="CY22" s="2">
        <f>SUMIF('Residents by Age'!B$2:B$422,"="&amp;'2013 0-64'!A22,'Residents by Age'!F$2:F$422)</f>
        <v>24</v>
      </c>
      <c r="CZ22" s="9">
        <f t="shared" si="1"/>
        <v>4.6728971962616823</v>
      </c>
    </row>
    <row r="23" spans="1:104">
      <c r="A23" s="3" t="s">
        <v>21</v>
      </c>
      <c r="B23" s="2" t="str">
        <f>IF('Adjacent Counties'!B23="x",VLOOKUP('2013 0-64'!B$1,'2013 population'!$A$3:$E$102,4,FALSE),"")</f>
        <v/>
      </c>
      <c r="C23" s="2" t="str">
        <f>IF('Adjacent Counties'!C23="x",VLOOKUP('2013 0-64'!C$1,'2013 population'!$A$3:$E$102,4,FALSE),"")</f>
        <v/>
      </c>
      <c r="D23" s="2" t="str">
        <f>IF('Adjacent Counties'!D23="x",VLOOKUP('2013 0-64'!D$1,'2013 population'!$A$3:$E$102,4,FALSE),"")</f>
        <v/>
      </c>
      <c r="E23" s="2" t="str">
        <f>IF('Adjacent Counties'!E23="x",VLOOKUP('2013 0-64'!E$1,'2013 population'!$A$3:$E$102,4,FALSE),"")</f>
        <v/>
      </c>
      <c r="F23" s="2" t="str">
        <f>IF('Adjacent Counties'!F23="x",VLOOKUP('2013 0-64'!F$1,'2013 population'!$A$3:$E$102,4,FALSE),"")</f>
        <v/>
      </c>
      <c r="G23" s="2" t="str">
        <f>IF('Adjacent Counties'!G23="x",VLOOKUP('2013 0-64'!G$1,'2013 population'!$A$3:$E$102,4,FALSE),"")</f>
        <v/>
      </c>
      <c r="H23" s="2" t="str">
        <f>IF('Adjacent Counties'!H23="x",VLOOKUP('2013 0-64'!H$1,'2013 population'!$A$3:$E$102,4,FALSE),"")</f>
        <v/>
      </c>
      <c r="I23" s="2" t="str">
        <f>IF('Adjacent Counties'!I23="x",VLOOKUP('2013 0-64'!I$1,'2013 population'!$A$3:$E$102,4,FALSE),"")</f>
        <v/>
      </c>
      <c r="J23" s="2" t="str">
        <f>IF('Adjacent Counties'!J23="x",VLOOKUP('2013 0-64'!J$1,'2013 population'!$A$3:$E$102,4,FALSE),"")</f>
        <v/>
      </c>
      <c r="K23" s="2" t="str">
        <f>IF('Adjacent Counties'!K23="x",VLOOKUP('2013 0-64'!K$1,'2013 population'!$A$3:$E$102,4,FALSE),"")</f>
        <v/>
      </c>
      <c r="L23" s="2" t="str">
        <f>IF('Adjacent Counties'!L23="x",VLOOKUP('2013 0-64'!L$1,'2013 population'!$A$3:$E$102,4,FALSE),"")</f>
        <v/>
      </c>
      <c r="M23" s="2" t="str">
        <f>IF('Adjacent Counties'!M23="x",VLOOKUP('2013 0-64'!M$1,'2013 population'!$A$3:$E$102,4,FALSE),"")</f>
        <v/>
      </c>
      <c r="N23" s="2" t="str">
        <f>IF('Adjacent Counties'!N23="x",VLOOKUP('2013 0-64'!N$1,'2013 population'!$A$3:$E$102,4,FALSE),"")</f>
        <v/>
      </c>
      <c r="O23" s="2" t="str">
        <f>IF('Adjacent Counties'!O23="x",VLOOKUP('2013 0-64'!O$1,'2013 population'!$A$3:$E$102,4,FALSE),"")</f>
        <v/>
      </c>
      <c r="P23" s="2" t="str">
        <f>IF('Adjacent Counties'!P23="x",VLOOKUP('2013 0-64'!P$1,'2013 population'!$A$3:$E$102,4,FALSE),"")</f>
        <v/>
      </c>
      <c r="Q23" s="2" t="str">
        <f>IF('Adjacent Counties'!Q23="x",VLOOKUP('2013 0-64'!Q$1,'2013 population'!$A$3:$E$102,4,FALSE),"")</f>
        <v/>
      </c>
      <c r="R23" s="2" t="str">
        <f>IF('Adjacent Counties'!R23="x",VLOOKUP('2013 0-64'!R$1,'2013 population'!$A$3:$E$102,4,FALSE),"")</f>
        <v/>
      </c>
      <c r="S23" s="2" t="str">
        <f>IF('Adjacent Counties'!S23="x",VLOOKUP('2013 0-64'!S$1,'2013 population'!$A$3:$E$102,4,FALSE),"")</f>
        <v/>
      </c>
      <c r="T23" s="2" t="str">
        <f>IF('Adjacent Counties'!T23="x",VLOOKUP('2013 0-64'!T$1,'2013 population'!$A$3:$E$102,4,FALSE),"")</f>
        <v/>
      </c>
      <c r="U23" s="2">
        <f>IF('Adjacent Counties'!U23="x",VLOOKUP('2013 0-64'!U$1,'2013 population'!$A$3:$E$102,4,FALSE),"")</f>
        <v>2080</v>
      </c>
      <c r="V23" s="2" t="str">
        <f>IF('Adjacent Counties'!V23="x",VLOOKUP('2013 0-64'!V$1,'2013 population'!$A$3:$E$102,4,FALSE),"")</f>
        <v/>
      </c>
      <c r="W23" s="2">
        <f>IF('Adjacent Counties'!W23="x",VLOOKUP('2013 0-64'!W$1,'2013 population'!$A$3:$E$102,4,FALSE),"")</f>
        <v>836</v>
      </c>
      <c r="X23" s="2" t="str">
        <f>IF('Adjacent Counties'!X23="x",VLOOKUP('2013 0-64'!X$1,'2013 population'!$A$3:$E$102,4,FALSE),"")</f>
        <v/>
      </c>
      <c r="Y23" s="2" t="str">
        <f>IF('Adjacent Counties'!Y23="x",VLOOKUP('2013 0-64'!Y$1,'2013 population'!$A$3:$E$102,4,FALSE),"")</f>
        <v/>
      </c>
      <c r="Z23" s="2" t="str">
        <f>IF('Adjacent Counties'!Z23="x",VLOOKUP('2013 0-64'!Z$1,'2013 population'!$A$3:$E$102,4,FALSE),"")</f>
        <v/>
      </c>
      <c r="AA23" s="2" t="str">
        <f>IF('Adjacent Counties'!AA23="x",VLOOKUP('2013 0-64'!AA$1,'2013 population'!$A$3:$E$102,4,FALSE),"")</f>
        <v/>
      </c>
      <c r="AB23" s="2" t="str">
        <f>IF('Adjacent Counties'!AB23="x",VLOOKUP('2013 0-64'!AB$1,'2013 population'!$A$3:$E$102,4,FALSE),"")</f>
        <v/>
      </c>
      <c r="AC23" s="2" t="str">
        <f>IF('Adjacent Counties'!AC23="x",VLOOKUP('2013 0-64'!AC$1,'2013 population'!$A$3:$E$102,4,FALSE),"")</f>
        <v/>
      </c>
      <c r="AD23" s="2" t="str">
        <f>IF('Adjacent Counties'!AD23="x",VLOOKUP('2013 0-64'!AD$1,'2013 population'!$A$3:$E$102,4,FALSE),"")</f>
        <v/>
      </c>
      <c r="AE23" s="2" t="str">
        <f>IF('Adjacent Counties'!AE23="x",VLOOKUP('2013 0-64'!AE$1,'2013 population'!$A$3:$E$102,4,FALSE),"")</f>
        <v/>
      </c>
      <c r="AF23" s="2" t="str">
        <f>IF('Adjacent Counties'!AF23="x",VLOOKUP('2013 0-64'!AF$1,'2013 population'!$A$3:$E$102,4,FALSE),"")</f>
        <v/>
      </c>
      <c r="AG23" s="2" t="str">
        <f>IF('Adjacent Counties'!AG23="x",VLOOKUP('2013 0-64'!AG$1,'2013 population'!$A$3:$E$102,4,FALSE),"")</f>
        <v/>
      </c>
      <c r="AH23" s="2" t="str">
        <f>IF('Adjacent Counties'!AH23="x",VLOOKUP('2013 0-64'!AH$1,'2013 population'!$A$3:$E$102,4,FALSE),"")</f>
        <v/>
      </c>
      <c r="AI23" s="2" t="str">
        <f>IF('Adjacent Counties'!AI23="x",VLOOKUP('2013 0-64'!AI$1,'2013 population'!$A$3:$E$102,4,FALSE),"")</f>
        <v/>
      </c>
      <c r="AJ23" s="2" t="str">
        <f>IF('Adjacent Counties'!AJ23="x",VLOOKUP('2013 0-64'!AJ$1,'2013 population'!$A$3:$E$102,4,FALSE),"")</f>
        <v/>
      </c>
      <c r="AK23" s="2" t="str">
        <f>IF('Adjacent Counties'!AK23="x",VLOOKUP('2013 0-64'!AK$1,'2013 population'!$A$3:$E$102,4,FALSE),"")</f>
        <v/>
      </c>
      <c r="AL23" s="2" t="str">
        <f>IF('Adjacent Counties'!AL23="x",VLOOKUP('2013 0-64'!AL$1,'2013 population'!$A$3:$E$102,4,FALSE),"")</f>
        <v/>
      </c>
      <c r="AM23" s="2" t="str">
        <f>IF('Adjacent Counties'!AM23="x",VLOOKUP('2013 0-64'!AM$1,'2013 population'!$A$3:$E$102,4,FALSE),"")</f>
        <v/>
      </c>
      <c r="AN23" s="2" t="str">
        <f>IF('Adjacent Counties'!AN23="x",VLOOKUP('2013 0-64'!AN$1,'2013 population'!$A$3:$E$102,4,FALSE),"")</f>
        <v/>
      </c>
      <c r="AO23" s="2" t="str">
        <f>IF('Adjacent Counties'!AO23="x",VLOOKUP('2013 0-64'!AO$1,'2013 population'!$A$3:$E$102,4,FALSE),"")</f>
        <v/>
      </c>
      <c r="AP23" s="2" t="str">
        <f>IF('Adjacent Counties'!AP23="x",VLOOKUP('2013 0-64'!AP$1,'2013 population'!$A$3:$E$102,4,FALSE),"")</f>
        <v/>
      </c>
      <c r="AQ23" s="2" t="str">
        <f>IF('Adjacent Counties'!AQ23="x",VLOOKUP('2013 0-64'!AQ$1,'2013 population'!$A$3:$E$102,4,FALSE),"")</f>
        <v/>
      </c>
      <c r="AR23" s="2" t="str">
        <f>IF('Adjacent Counties'!AR23="x",VLOOKUP('2013 0-64'!AR$1,'2013 population'!$A$3:$E$102,4,FALSE),"")</f>
        <v/>
      </c>
      <c r="AS23" s="2" t="str">
        <f>IF('Adjacent Counties'!AS23="x",VLOOKUP('2013 0-64'!AS$1,'2013 population'!$A$3:$E$102,4,FALSE),"")</f>
        <v/>
      </c>
      <c r="AT23" s="2" t="str">
        <f>IF('Adjacent Counties'!AT23="x",VLOOKUP('2013 0-64'!AT$1,'2013 population'!$A$3:$E$102,4,FALSE),"")</f>
        <v/>
      </c>
      <c r="AU23" s="2" t="str">
        <f>IF('Adjacent Counties'!AU23="x",VLOOKUP('2013 0-64'!AU$1,'2013 population'!$A$3:$E$102,4,FALSE),"")</f>
        <v/>
      </c>
      <c r="AV23" s="2" t="str">
        <f>IF('Adjacent Counties'!AV23="x",VLOOKUP('2013 0-64'!AV$1,'2013 population'!$A$3:$E$102,4,FALSE),"")</f>
        <v/>
      </c>
      <c r="AW23" s="2" t="str">
        <f>IF('Adjacent Counties'!AW23="x",VLOOKUP('2013 0-64'!AW$1,'2013 population'!$A$3:$E$102,4,FALSE),"")</f>
        <v/>
      </c>
      <c r="AX23" s="2" t="str">
        <f>IF('Adjacent Counties'!AX23="x",VLOOKUP('2013 0-64'!AX$1,'2013 population'!$A$3:$E$102,4,FALSE),"")</f>
        <v/>
      </c>
      <c r="AY23" s="2" t="str">
        <f>IF('Adjacent Counties'!AY23="x",VLOOKUP('2013 0-64'!AY$1,'2013 population'!$A$3:$E$102,4,FALSE),"")</f>
        <v/>
      </c>
      <c r="AZ23" s="2" t="str">
        <f>IF('Adjacent Counties'!AZ23="x",VLOOKUP('2013 0-64'!AZ$1,'2013 population'!$A$3:$E$102,4,FALSE),"")</f>
        <v/>
      </c>
      <c r="BA23" s="2" t="str">
        <f>IF('Adjacent Counties'!BA23="x",VLOOKUP('2013 0-64'!BA$1,'2013 population'!$A$3:$E$102,4,FALSE),"")</f>
        <v/>
      </c>
      <c r="BB23" s="2" t="str">
        <f>IF('Adjacent Counties'!BB23="x",VLOOKUP('2013 0-64'!BB$1,'2013 population'!$A$3:$E$102,4,FALSE),"")</f>
        <v/>
      </c>
      <c r="BC23" s="2" t="str">
        <f>IF('Adjacent Counties'!BC23="x",VLOOKUP('2013 0-64'!BC$1,'2013 population'!$A$3:$E$102,4,FALSE),"")</f>
        <v/>
      </c>
      <c r="BD23" s="2" t="str">
        <f>IF('Adjacent Counties'!BD23="x",VLOOKUP('2013 0-64'!BD$1,'2013 population'!$A$3:$E$102,4,FALSE),"")</f>
        <v/>
      </c>
      <c r="BE23" s="2">
        <f>IF('Adjacent Counties'!BE23="x",VLOOKUP('2013 0-64'!BE$1,'2013 population'!$A$3:$E$102,4,FALSE),"")</f>
        <v>2910</v>
      </c>
      <c r="BF23" s="2" t="str">
        <f>IF('Adjacent Counties'!BF23="x",VLOOKUP('2013 0-64'!BF$1,'2013 population'!$A$3:$E$102,4,FALSE),"")</f>
        <v/>
      </c>
      <c r="BG23" s="2" t="str">
        <f>IF('Adjacent Counties'!BG23="x",VLOOKUP('2013 0-64'!BG$1,'2013 population'!$A$3:$E$102,4,FALSE),"")</f>
        <v/>
      </c>
      <c r="BH23" s="2" t="str">
        <f>IF('Adjacent Counties'!BH23="x",VLOOKUP('2013 0-64'!BH$1,'2013 population'!$A$3:$E$102,4,FALSE),"")</f>
        <v/>
      </c>
      <c r="BI23" s="2" t="str">
        <f>IF('Adjacent Counties'!BI23="x",VLOOKUP('2013 0-64'!BI$1,'2013 population'!$A$3:$E$102,4,FALSE),"")</f>
        <v/>
      </c>
      <c r="BJ23" s="2" t="str">
        <f>IF('Adjacent Counties'!BJ23="x",VLOOKUP('2013 0-64'!BJ$1,'2013 population'!$A$3:$E$102,4,FALSE),"")</f>
        <v/>
      </c>
      <c r="BK23" s="2" t="str">
        <f>IF('Adjacent Counties'!BK23="x",VLOOKUP('2013 0-64'!BK$1,'2013 population'!$A$3:$E$102,4,FALSE),"")</f>
        <v/>
      </c>
      <c r="BL23" s="2" t="str">
        <f>IF('Adjacent Counties'!BL23="x",VLOOKUP('2013 0-64'!BL$1,'2013 population'!$A$3:$E$102,4,FALSE),"")</f>
        <v/>
      </c>
      <c r="BM23" s="2" t="str">
        <f>IF('Adjacent Counties'!BM23="x",VLOOKUP('2013 0-64'!BM$1,'2013 population'!$A$3:$E$102,4,FALSE),"")</f>
        <v/>
      </c>
      <c r="BN23" s="2" t="str">
        <f>IF('Adjacent Counties'!BN23="x",VLOOKUP('2013 0-64'!BN$1,'2013 population'!$A$3:$E$102,4,FALSE),"")</f>
        <v/>
      </c>
      <c r="BO23" s="2" t="str">
        <f>IF('Adjacent Counties'!BO23="x",VLOOKUP('2013 0-64'!BO$1,'2013 population'!$A$3:$E$102,4,FALSE),"")</f>
        <v/>
      </c>
      <c r="BP23" s="2" t="str">
        <f>IF('Adjacent Counties'!BP23="x",VLOOKUP('2013 0-64'!BP$1,'2013 population'!$A$3:$E$102,4,FALSE),"")</f>
        <v/>
      </c>
      <c r="BQ23" s="2" t="str">
        <f>IF('Adjacent Counties'!BQ23="x",VLOOKUP('2013 0-64'!BQ$1,'2013 population'!$A$3:$E$102,4,FALSE),"")</f>
        <v/>
      </c>
      <c r="BR23" s="2" t="str">
        <f>IF('Adjacent Counties'!BR23="x",VLOOKUP('2013 0-64'!BR$1,'2013 population'!$A$3:$E$102,4,FALSE),"")</f>
        <v/>
      </c>
      <c r="BS23" s="2" t="str">
        <f>IF('Adjacent Counties'!BS23="x",VLOOKUP('2013 0-64'!BS$1,'2013 population'!$A$3:$E$102,4,FALSE),"")</f>
        <v/>
      </c>
      <c r="BT23" s="2" t="str">
        <f>IF('Adjacent Counties'!BT23="x",VLOOKUP('2013 0-64'!BT$1,'2013 population'!$A$3:$E$102,4,FALSE),"")</f>
        <v/>
      </c>
      <c r="BU23" s="2" t="str">
        <f>IF('Adjacent Counties'!BU23="x",VLOOKUP('2013 0-64'!BU$1,'2013 population'!$A$3:$E$102,4,FALSE),"")</f>
        <v/>
      </c>
      <c r="BV23" s="2" t="str">
        <f>IF('Adjacent Counties'!BV23="x",VLOOKUP('2013 0-64'!BV$1,'2013 population'!$A$3:$E$102,4,FALSE),"")</f>
        <v/>
      </c>
      <c r="BW23" s="2" t="str">
        <f>IF('Adjacent Counties'!BW23="x",VLOOKUP('2013 0-64'!BW$1,'2013 population'!$A$3:$E$102,4,FALSE),"")</f>
        <v/>
      </c>
      <c r="BX23" s="2" t="str">
        <f>IF('Adjacent Counties'!BX23="x",VLOOKUP('2013 0-64'!BX$1,'2013 population'!$A$3:$E$102,4,FALSE),"")</f>
        <v/>
      </c>
      <c r="BY23" s="2" t="str">
        <f>IF('Adjacent Counties'!BY23="x",VLOOKUP('2013 0-64'!BY$1,'2013 population'!$A$3:$E$102,4,FALSE),"")</f>
        <v/>
      </c>
      <c r="BZ23" s="2" t="str">
        <f>IF('Adjacent Counties'!BZ23="x",VLOOKUP('2013 0-64'!BZ$1,'2013 population'!$A$3:$E$102,4,FALSE),"")</f>
        <v/>
      </c>
      <c r="CA23" s="2" t="str">
        <f>IF('Adjacent Counties'!CA23="x",VLOOKUP('2013 0-64'!CA$1,'2013 population'!$A$3:$E$102,4,FALSE),"")</f>
        <v/>
      </c>
      <c r="CB23" s="2" t="str">
        <f>IF('Adjacent Counties'!CB23="x",VLOOKUP('2013 0-64'!CB$1,'2013 population'!$A$3:$E$102,4,FALSE),"")</f>
        <v/>
      </c>
      <c r="CC23" s="2" t="str">
        <f>IF('Adjacent Counties'!CC23="x",VLOOKUP('2013 0-64'!CC$1,'2013 population'!$A$3:$E$102,4,FALSE),"")</f>
        <v/>
      </c>
      <c r="CD23" s="2" t="str">
        <f>IF('Adjacent Counties'!CD23="x",VLOOKUP('2013 0-64'!CD$1,'2013 population'!$A$3:$E$102,4,FALSE),"")</f>
        <v/>
      </c>
      <c r="CE23" s="2" t="str">
        <f>IF('Adjacent Counties'!CE23="x",VLOOKUP('2013 0-64'!CE$1,'2013 population'!$A$3:$E$102,4,FALSE),"")</f>
        <v/>
      </c>
      <c r="CF23" s="2" t="str">
        <f>IF('Adjacent Counties'!CF23="x",VLOOKUP('2013 0-64'!CF$1,'2013 population'!$A$3:$E$102,4,FALSE),"")</f>
        <v/>
      </c>
      <c r="CG23" s="2" t="str">
        <f>IF('Adjacent Counties'!CG23="x",VLOOKUP('2013 0-64'!CG$1,'2013 population'!$A$3:$E$102,4,FALSE),"")</f>
        <v/>
      </c>
      <c r="CH23" s="2" t="str">
        <f>IF('Adjacent Counties'!CH23="x",VLOOKUP('2013 0-64'!CH$1,'2013 population'!$A$3:$E$102,4,FALSE),"")</f>
        <v/>
      </c>
      <c r="CI23" s="2" t="str">
        <f>IF('Adjacent Counties'!CI23="x",VLOOKUP('2013 0-64'!CI$1,'2013 population'!$A$3:$E$102,4,FALSE),"")</f>
        <v/>
      </c>
      <c r="CJ23" s="2" t="str">
        <f>IF('Adjacent Counties'!CJ23="x",VLOOKUP('2013 0-64'!CJ$1,'2013 population'!$A$3:$E$102,4,FALSE),"")</f>
        <v/>
      </c>
      <c r="CK23" s="2" t="str">
        <f>IF('Adjacent Counties'!CK23="x",VLOOKUP('2013 0-64'!CK$1,'2013 population'!$A$3:$E$102,4,FALSE),"")</f>
        <v/>
      </c>
      <c r="CL23" s="2" t="str">
        <f>IF('Adjacent Counties'!CL23="x",VLOOKUP('2013 0-64'!CL$1,'2013 population'!$A$3:$E$102,4,FALSE),"")</f>
        <v/>
      </c>
      <c r="CM23" s="2" t="str">
        <f>IF('Adjacent Counties'!CM23="x",VLOOKUP('2013 0-64'!CM$1,'2013 population'!$A$3:$E$102,4,FALSE),"")</f>
        <v/>
      </c>
      <c r="CN23" s="2" t="str">
        <f>IF('Adjacent Counties'!CN23="x",VLOOKUP('2013 0-64'!CN$1,'2013 population'!$A$3:$E$102,4,FALSE),"")</f>
        <v/>
      </c>
      <c r="CO23" s="2" t="str">
        <f>IF('Adjacent Counties'!CO23="x",VLOOKUP('2013 0-64'!CO$1,'2013 population'!$A$3:$E$102,4,FALSE),"")</f>
        <v/>
      </c>
      <c r="CP23" s="2" t="str">
        <f>IF('Adjacent Counties'!CP23="x",VLOOKUP('2013 0-64'!CP$1,'2013 population'!$A$3:$E$102,4,FALSE),"")</f>
        <v/>
      </c>
      <c r="CQ23" s="2" t="str">
        <f>IF('Adjacent Counties'!CQ23="x",VLOOKUP('2013 0-64'!CQ$1,'2013 population'!$A$3:$E$102,4,FALSE),"")</f>
        <v/>
      </c>
      <c r="CR23" s="2" t="str">
        <f>IF('Adjacent Counties'!CR23="x",VLOOKUP('2013 0-64'!CR$1,'2013 population'!$A$3:$E$102,4,FALSE),"")</f>
        <v/>
      </c>
      <c r="CS23" s="2" t="str">
        <f>IF('Adjacent Counties'!CS23="x",VLOOKUP('2013 0-64'!CS$1,'2013 population'!$A$3:$E$102,4,FALSE),"")</f>
        <v/>
      </c>
      <c r="CT23" s="2" t="str">
        <f>IF('Adjacent Counties'!CT23="x",VLOOKUP('2013 0-64'!CT$1,'2013 population'!$A$3:$E$102,4,FALSE),"")</f>
        <v/>
      </c>
      <c r="CU23" s="2" t="str">
        <f>IF('Adjacent Counties'!CU23="x",VLOOKUP('2013 0-64'!CU$1,'2013 population'!$A$3:$E$102,4,FALSE),"")</f>
        <v/>
      </c>
      <c r="CV23" s="2" t="str">
        <f>IF('Adjacent Counties'!CV23="x",VLOOKUP('2013 0-64'!CV$1,'2013 population'!$A$3:$E$102,4,FALSE),"")</f>
        <v/>
      </c>
      <c r="CW23" s="2" t="str">
        <f>IF('Adjacent Counties'!CW23="x",VLOOKUP('2013 0-64'!CW$1,'2013 population'!$A$3:$E$102,4,FALSE),"")</f>
        <v/>
      </c>
      <c r="CX23" s="2">
        <f t="shared" si="0"/>
        <v>5826</v>
      </c>
      <c r="CY23" s="2">
        <f>SUMIF('Residents by Age'!B$2:B$422,"="&amp;'2013 0-64'!A23,'Residents by Age'!F$2:F$422)</f>
        <v>26</v>
      </c>
      <c r="CZ23" s="9">
        <f t="shared" si="1"/>
        <v>4.462753175420529</v>
      </c>
    </row>
    <row r="24" spans="1:104">
      <c r="A24" s="3" t="s">
        <v>22</v>
      </c>
      <c r="B24" s="2" t="str">
        <f>IF('Adjacent Counties'!B24="x",VLOOKUP('2013 0-64'!B$1,'2013 population'!$A$3:$E$102,4,FALSE),"")</f>
        <v/>
      </c>
      <c r="C24" s="2" t="str">
        <f>IF('Adjacent Counties'!C24="x",VLOOKUP('2013 0-64'!C$1,'2013 population'!$A$3:$E$102,4,FALSE),"")</f>
        <v/>
      </c>
      <c r="D24" s="2" t="str">
        <f>IF('Adjacent Counties'!D24="x",VLOOKUP('2013 0-64'!D$1,'2013 population'!$A$3:$E$102,4,FALSE),"")</f>
        <v/>
      </c>
      <c r="E24" s="2" t="str">
        <f>IF('Adjacent Counties'!E24="x",VLOOKUP('2013 0-64'!E$1,'2013 population'!$A$3:$E$102,4,FALSE),"")</f>
        <v/>
      </c>
      <c r="F24" s="2" t="str">
        <f>IF('Adjacent Counties'!F24="x",VLOOKUP('2013 0-64'!F$1,'2013 population'!$A$3:$E$102,4,FALSE),"")</f>
        <v/>
      </c>
      <c r="G24" s="2" t="str">
        <f>IF('Adjacent Counties'!G24="x",VLOOKUP('2013 0-64'!G$1,'2013 population'!$A$3:$E$102,4,FALSE),"")</f>
        <v/>
      </c>
      <c r="H24" s="2" t="str">
        <f>IF('Adjacent Counties'!H24="x",VLOOKUP('2013 0-64'!H$1,'2013 population'!$A$3:$E$102,4,FALSE),"")</f>
        <v/>
      </c>
      <c r="I24" s="2" t="str">
        <f>IF('Adjacent Counties'!I24="x",VLOOKUP('2013 0-64'!I$1,'2013 population'!$A$3:$E$102,4,FALSE),"")</f>
        <v/>
      </c>
      <c r="J24" s="2" t="str">
        <f>IF('Adjacent Counties'!J24="x",VLOOKUP('2013 0-64'!J$1,'2013 population'!$A$3:$E$102,4,FALSE),"")</f>
        <v/>
      </c>
      <c r="K24" s="2" t="str">
        <f>IF('Adjacent Counties'!K24="x",VLOOKUP('2013 0-64'!K$1,'2013 population'!$A$3:$E$102,4,FALSE),"")</f>
        <v/>
      </c>
      <c r="L24" s="2" t="str">
        <f>IF('Adjacent Counties'!L24="x",VLOOKUP('2013 0-64'!L$1,'2013 population'!$A$3:$E$102,4,FALSE),"")</f>
        <v/>
      </c>
      <c r="M24" s="2">
        <f>IF('Adjacent Counties'!M24="x",VLOOKUP('2013 0-64'!M$1,'2013 population'!$A$3:$E$102,4,FALSE),"")</f>
        <v>4880</v>
      </c>
      <c r="N24" s="2" t="str">
        <f>IF('Adjacent Counties'!N24="x",VLOOKUP('2013 0-64'!N$1,'2013 population'!$A$3:$E$102,4,FALSE),"")</f>
        <v/>
      </c>
      <c r="O24" s="2" t="str">
        <f>IF('Adjacent Counties'!O24="x",VLOOKUP('2013 0-64'!O$1,'2013 population'!$A$3:$E$102,4,FALSE),"")</f>
        <v/>
      </c>
      <c r="P24" s="2" t="str">
        <f>IF('Adjacent Counties'!P24="x",VLOOKUP('2013 0-64'!P$1,'2013 population'!$A$3:$E$102,4,FALSE),"")</f>
        <v/>
      </c>
      <c r="Q24" s="2" t="str">
        <f>IF('Adjacent Counties'!Q24="x",VLOOKUP('2013 0-64'!Q$1,'2013 population'!$A$3:$E$102,4,FALSE),"")</f>
        <v/>
      </c>
      <c r="R24" s="2" t="str">
        <f>IF('Adjacent Counties'!R24="x",VLOOKUP('2013 0-64'!R$1,'2013 population'!$A$3:$E$102,4,FALSE),"")</f>
        <v/>
      </c>
      <c r="S24" s="2">
        <f>IF('Adjacent Counties'!S24="x",VLOOKUP('2013 0-64'!S$1,'2013 population'!$A$3:$E$102,4,FALSE),"")</f>
        <v>7093</v>
      </c>
      <c r="T24" s="2" t="str">
        <f>IF('Adjacent Counties'!T24="x",VLOOKUP('2013 0-64'!T$1,'2013 population'!$A$3:$E$102,4,FALSE),"")</f>
        <v/>
      </c>
      <c r="U24" s="2" t="str">
        <f>IF('Adjacent Counties'!U24="x",VLOOKUP('2013 0-64'!U$1,'2013 population'!$A$3:$E$102,4,FALSE),"")</f>
        <v/>
      </c>
      <c r="V24" s="2" t="str">
        <f>IF('Adjacent Counties'!V24="x",VLOOKUP('2013 0-64'!V$1,'2013 population'!$A$3:$E$102,4,FALSE),"")</f>
        <v/>
      </c>
      <c r="W24" s="2" t="str">
        <f>IF('Adjacent Counties'!W24="x",VLOOKUP('2013 0-64'!W$1,'2013 population'!$A$3:$E$102,4,FALSE),"")</f>
        <v/>
      </c>
      <c r="X24" s="2">
        <f>IF('Adjacent Counties'!X24="x",VLOOKUP('2013 0-64'!X$1,'2013 population'!$A$3:$E$102,4,FALSE),"")</f>
        <v>4834</v>
      </c>
      <c r="Y24" s="2" t="str">
        <f>IF('Adjacent Counties'!Y24="x",VLOOKUP('2013 0-64'!Y$1,'2013 population'!$A$3:$E$102,4,FALSE),"")</f>
        <v/>
      </c>
      <c r="Z24" s="2" t="str">
        <f>IF('Adjacent Counties'!Z24="x",VLOOKUP('2013 0-64'!Z$1,'2013 population'!$A$3:$E$102,4,FALSE),"")</f>
        <v/>
      </c>
      <c r="AA24" s="2" t="str">
        <f>IF('Adjacent Counties'!AA24="x",VLOOKUP('2013 0-64'!AA$1,'2013 population'!$A$3:$E$102,4,FALSE),"")</f>
        <v/>
      </c>
      <c r="AB24" s="2" t="str">
        <f>IF('Adjacent Counties'!AB24="x",VLOOKUP('2013 0-64'!AB$1,'2013 population'!$A$3:$E$102,4,FALSE),"")</f>
        <v/>
      </c>
      <c r="AC24" s="2" t="str">
        <f>IF('Adjacent Counties'!AC24="x",VLOOKUP('2013 0-64'!AC$1,'2013 population'!$A$3:$E$102,4,FALSE),"")</f>
        <v/>
      </c>
      <c r="AD24" s="2" t="str">
        <f>IF('Adjacent Counties'!AD24="x",VLOOKUP('2013 0-64'!AD$1,'2013 population'!$A$3:$E$102,4,FALSE),"")</f>
        <v/>
      </c>
      <c r="AE24" s="2" t="str">
        <f>IF('Adjacent Counties'!AE24="x",VLOOKUP('2013 0-64'!AE$1,'2013 population'!$A$3:$E$102,4,FALSE),"")</f>
        <v/>
      </c>
      <c r="AF24" s="2" t="str">
        <f>IF('Adjacent Counties'!AF24="x",VLOOKUP('2013 0-64'!AF$1,'2013 population'!$A$3:$E$102,4,FALSE),"")</f>
        <v/>
      </c>
      <c r="AG24" s="2" t="str">
        <f>IF('Adjacent Counties'!AG24="x",VLOOKUP('2013 0-64'!AG$1,'2013 population'!$A$3:$E$102,4,FALSE),"")</f>
        <v/>
      </c>
      <c r="AH24" s="2" t="str">
        <f>IF('Adjacent Counties'!AH24="x",VLOOKUP('2013 0-64'!AH$1,'2013 population'!$A$3:$E$102,4,FALSE),"")</f>
        <v/>
      </c>
      <c r="AI24" s="2" t="str">
        <f>IF('Adjacent Counties'!AI24="x",VLOOKUP('2013 0-64'!AI$1,'2013 population'!$A$3:$E$102,4,FALSE),"")</f>
        <v/>
      </c>
      <c r="AJ24" s="2" t="str">
        <f>IF('Adjacent Counties'!AJ24="x",VLOOKUP('2013 0-64'!AJ$1,'2013 population'!$A$3:$E$102,4,FALSE),"")</f>
        <v/>
      </c>
      <c r="AK24" s="2">
        <f>IF('Adjacent Counties'!AK24="x",VLOOKUP('2013 0-64'!AK$1,'2013 population'!$A$3:$E$102,4,FALSE),"")</f>
        <v>9120</v>
      </c>
      <c r="AL24" s="2" t="str">
        <f>IF('Adjacent Counties'!AL24="x",VLOOKUP('2013 0-64'!AL$1,'2013 population'!$A$3:$E$102,4,FALSE),"")</f>
        <v/>
      </c>
      <c r="AM24" s="2" t="str">
        <f>IF('Adjacent Counties'!AM24="x",VLOOKUP('2013 0-64'!AM$1,'2013 population'!$A$3:$E$102,4,FALSE),"")</f>
        <v/>
      </c>
      <c r="AN24" s="2" t="str">
        <f>IF('Adjacent Counties'!AN24="x",VLOOKUP('2013 0-64'!AN$1,'2013 population'!$A$3:$E$102,4,FALSE),"")</f>
        <v/>
      </c>
      <c r="AO24" s="2" t="str">
        <f>IF('Adjacent Counties'!AO24="x",VLOOKUP('2013 0-64'!AO$1,'2013 population'!$A$3:$E$102,4,FALSE),"")</f>
        <v/>
      </c>
      <c r="AP24" s="2" t="str">
        <f>IF('Adjacent Counties'!AP24="x",VLOOKUP('2013 0-64'!AP$1,'2013 population'!$A$3:$E$102,4,FALSE),"")</f>
        <v/>
      </c>
      <c r="AQ24" s="2" t="str">
        <f>IF('Adjacent Counties'!AQ24="x",VLOOKUP('2013 0-64'!AQ$1,'2013 population'!$A$3:$E$102,4,FALSE),"")</f>
        <v/>
      </c>
      <c r="AR24" s="2" t="str">
        <f>IF('Adjacent Counties'!AR24="x",VLOOKUP('2013 0-64'!AR$1,'2013 population'!$A$3:$E$102,4,FALSE),"")</f>
        <v/>
      </c>
      <c r="AS24" s="2" t="str">
        <f>IF('Adjacent Counties'!AS24="x",VLOOKUP('2013 0-64'!AS$1,'2013 population'!$A$3:$E$102,4,FALSE),"")</f>
        <v/>
      </c>
      <c r="AT24" s="2" t="str">
        <f>IF('Adjacent Counties'!AT24="x",VLOOKUP('2013 0-64'!AT$1,'2013 population'!$A$3:$E$102,4,FALSE),"")</f>
        <v/>
      </c>
      <c r="AU24" s="2" t="str">
        <f>IF('Adjacent Counties'!AU24="x",VLOOKUP('2013 0-64'!AU$1,'2013 population'!$A$3:$E$102,4,FALSE),"")</f>
        <v/>
      </c>
      <c r="AV24" s="2" t="str">
        <f>IF('Adjacent Counties'!AV24="x",VLOOKUP('2013 0-64'!AV$1,'2013 population'!$A$3:$E$102,4,FALSE),"")</f>
        <v/>
      </c>
      <c r="AW24" s="2" t="str">
        <f>IF('Adjacent Counties'!AW24="x",VLOOKUP('2013 0-64'!AW$1,'2013 population'!$A$3:$E$102,4,FALSE),"")</f>
        <v/>
      </c>
      <c r="AX24" s="2" t="str">
        <f>IF('Adjacent Counties'!AX24="x",VLOOKUP('2013 0-64'!AX$1,'2013 population'!$A$3:$E$102,4,FALSE),"")</f>
        <v/>
      </c>
      <c r="AY24" s="2" t="str">
        <f>IF('Adjacent Counties'!AY24="x",VLOOKUP('2013 0-64'!AY$1,'2013 population'!$A$3:$E$102,4,FALSE),"")</f>
        <v/>
      </c>
      <c r="AZ24" s="2" t="str">
        <f>IF('Adjacent Counties'!AZ24="x",VLOOKUP('2013 0-64'!AZ$1,'2013 population'!$A$3:$E$102,4,FALSE),"")</f>
        <v/>
      </c>
      <c r="BA24" s="2" t="str">
        <f>IF('Adjacent Counties'!BA24="x",VLOOKUP('2013 0-64'!BA$1,'2013 population'!$A$3:$E$102,4,FALSE),"")</f>
        <v/>
      </c>
      <c r="BB24" s="2" t="str">
        <f>IF('Adjacent Counties'!BB24="x",VLOOKUP('2013 0-64'!BB$1,'2013 population'!$A$3:$E$102,4,FALSE),"")</f>
        <v/>
      </c>
      <c r="BC24" s="2" t="str">
        <f>IF('Adjacent Counties'!BC24="x",VLOOKUP('2013 0-64'!BC$1,'2013 population'!$A$3:$E$102,4,FALSE),"")</f>
        <v/>
      </c>
      <c r="BD24" s="2" t="str">
        <f>IF('Adjacent Counties'!BD24="x",VLOOKUP('2013 0-64'!BD$1,'2013 population'!$A$3:$E$102,4,FALSE),"")</f>
        <v/>
      </c>
      <c r="BE24" s="2">
        <f>IF('Adjacent Counties'!BE24="x",VLOOKUP('2013 0-64'!BE$1,'2013 population'!$A$3:$E$102,4,FALSE),"")</f>
        <v>2910</v>
      </c>
      <c r="BF24" s="2" t="str">
        <f>IF('Adjacent Counties'!BF24="x",VLOOKUP('2013 0-64'!BF$1,'2013 population'!$A$3:$E$102,4,FALSE),"")</f>
        <v/>
      </c>
      <c r="BG24" s="2" t="str">
        <f>IF('Adjacent Counties'!BG24="x",VLOOKUP('2013 0-64'!BG$1,'2013 population'!$A$3:$E$102,4,FALSE),"")</f>
        <v/>
      </c>
      <c r="BH24" s="2" t="str">
        <f>IF('Adjacent Counties'!BH24="x",VLOOKUP('2013 0-64'!BH$1,'2013 population'!$A$3:$E$102,4,FALSE),"")</f>
        <v/>
      </c>
      <c r="BI24" s="2" t="str">
        <f>IF('Adjacent Counties'!BI24="x",VLOOKUP('2013 0-64'!BI$1,'2013 population'!$A$3:$E$102,4,FALSE),"")</f>
        <v/>
      </c>
      <c r="BJ24" s="2" t="str">
        <f>IF('Adjacent Counties'!BJ24="x",VLOOKUP('2013 0-64'!BJ$1,'2013 population'!$A$3:$E$102,4,FALSE),"")</f>
        <v/>
      </c>
      <c r="BK24" s="2" t="str">
        <f>IF('Adjacent Counties'!BK24="x",VLOOKUP('2013 0-64'!BK$1,'2013 population'!$A$3:$E$102,4,FALSE),"")</f>
        <v/>
      </c>
      <c r="BL24" s="2" t="str">
        <f>IF('Adjacent Counties'!BL24="x",VLOOKUP('2013 0-64'!BL$1,'2013 population'!$A$3:$E$102,4,FALSE),"")</f>
        <v/>
      </c>
      <c r="BM24" s="2" t="str">
        <f>IF('Adjacent Counties'!BM24="x",VLOOKUP('2013 0-64'!BM$1,'2013 population'!$A$3:$E$102,4,FALSE),"")</f>
        <v/>
      </c>
      <c r="BN24" s="2" t="str">
        <f>IF('Adjacent Counties'!BN24="x",VLOOKUP('2013 0-64'!BN$1,'2013 population'!$A$3:$E$102,4,FALSE),"")</f>
        <v/>
      </c>
      <c r="BO24" s="2" t="str">
        <f>IF('Adjacent Counties'!BO24="x",VLOOKUP('2013 0-64'!BO$1,'2013 population'!$A$3:$E$102,4,FALSE),"")</f>
        <v/>
      </c>
      <c r="BP24" s="2" t="str">
        <f>IF('Adjacent Counties'!BP24="x",VLOOKUP('2013 0-64'!BP$1,'2013 population'!$A$3:$E$102,4,FALSE),"")</f>
        <v/>
      </c>
      <c r="BQ24" s="2" t="str">
        <f>IF('Adjacent Counties'!BQ24="x",VLOOKUP('2013 0-64'!BQ$1,'2013 population'!$A$3:$E$102,4,FALSE),"")</f>
        <v/>
      </c>
      <c r="BR24" s="2" t="str">
        <f>IF('Adjacent Counties'!BR24="x",VLOOKUP('2013 0-64'!BR$1,'2013 population'!$A$3:$E$102,4,FALSE),"")</f>
        <v/>
      </c>
      <c r="BS24" s="2" t="str">
        <f>IF('Adjacent Counties'!BS24="x",VLOOKUP('2013 0-64'!BS$1,'2013 population'!$A$3:$E$102,4,FALSE),"")</f>
        <v/>
      </c>
      <c r="BT24" s="2" t="str">
        <f>IF('Adjacent Counties'!BT24="x",VLOOKUP('2013 0-64'!BT$1,'2013 population'!$A$3:$E$102,4,FALSE),"")</f>
        <v/>
      </c>
      <c r="BU24" s="2" t="str">
        <f>IF('Adjacent Counties'!BU24="x",VLOOKUP('2013 0-64'!BU$1,'2013 population'!$A$3:$E$102,4,FALSE),"")</f>
        <v/>
      </c>
      <c r="BV24" s="2" t="str">
        <f>IF('Adjacent Counties'!BV24="x",VLOOKUP('2013 0-64'!BV$1,'2013 population'!$A$3:$E$102,4,FALSE),"")</f>
        <v/>
      </c>
      <c r="BW24" s="2" t="str">
        <f>IF('Adjacent Counties'!BW24="x",VLOOKUP('2013 0-64'!BW$1,'2013 population'!$A$3:$E$102,4,FALSE),"")</f>
        <v/>
      </c>
      <c r="BX24" s="2" t="str">
        <f>IF('Adjacent Counties'!BX24="x",VLOOKUP('2013 0-64'!BX$1,'2013 population'!$A$3:$E$102,4,FALSE),"")</f>
        <v/>
      </c>
      <c r="BY24" s="2" t="str">
        <f>IF('Adjacent Counties'!BY24="x",VLOOKUP('2013 0-64'!BY$1,'2013 population'!$A$3:$E$102,4,FALSE),"")</f>
        <v/>
      </c>
      <c r="BZ24" s="2" t="str">
        <f>IF('Adjacent Counties'!BZ24="x",VLOOKUP('2013 0-64'!BZ$1,'2013 population'!$A$3:$E$102,4,FALSE),"")</f>
        <v/>
      </c>
      <c r="CA24" s="2" t="str">
        <f>IF('Adjacent Counties'!CA24="x",VLOOKUP('2013 0-64'!CA$1,'2013 population'!$A$3:$E$102,4,FALSE),"")</f>
        <v/>
      </c>
      <c r="CB24" s="2" t="str">
        <f>IF('Adjacent Counties'!CB24="x",VLOOKUP('2013 0-64'!CB$1,'2013 population'!$A$3:$E$102,4,FALSE),"")</f>
        <v/>
      </c>
      <c r="CC24" s="2" t="str">
        <f>IF('Adjacent Counties'!CC24="x",VLOOKUP('2013 0-64'!CC$1,'2013 population'!$A$3:$E$102,4,FALSE),"")</f>
        <v/>
      </c>
      <c r="CD24" s="2">
        <f>IF('Adjacent Counties'!CD24="x",VLOOKUP('2013 0-64'!CD$1,'2013 population'!$A$3:$E$102,4,FALSE),"")</f>
        <v>3825</v>
      </c>
      <c r="CE24" s="2" t="str">
        <f>IF('Adjacent Counties'!CE24="x",VLOOKUP('2013 0-64'!CE$1,'2013 population'!$A$3:$E$102,4,FALSE),"")</f>
        <v/>
      </c>
      <c r="CF24" s="2" t="str">
        <f>IF('Adjacent Counties'!CF24="x",VLOOKUP('2013 0-64'!CF$1,'2013 population'!$A$3:$E$102,4,FALSE),"")</f>
        <v/>
      </c>
      <c r="CG24" s="2" t="str">
        <f>IF('Adjacent Counties'!CG24="x",VLOOKUP('2013 0-64'!CG$1,'2013 population'!$A$3:$E$102,4,FALSE),"")</f>
        <v/>
      </c>
      <c r="CH24" s="2" t="str">
        <f>IF('Adjacent Counties'!CH24="x",VLOOKUP('2013 0-64'!CH$1,'2013 population'!$A$3:$E$102,4,FALSE),"")</f>
        <v/>
      </c>
      <c r="CI24" s="2" t="str">
        <f>IF('Adjacent Counties'!CI24="x",VLOOKUP('2013 0-64'!CI$1,'2013 population'!$A$3:$E$102,4,FALSE),"")</f>
        <v/>
      </c>
      <c r="CJ24" s="2" t="str">
        <f>IF('Adjacent Counties'!CJ24="x",VLOOKUP('2013 0-64'!CJ$1,'2013 population'!$A$3:$E$102,4,FALSE),"")</f>
        <v/>
      </c>
      <c r="CK24" s="2" t="str">
        <f>IF('Adjacent Counties'!CK24="x",VLOOKUP('2013 0-64'!CK$1,'2013 population'!$A$3:$E$102,4,FALSE),"")</f>
        <v/>
      </c>
      <c r="CL24" s="2" t="str">
        <f>IF('Adjacent Counties'!CL24="x",VLOOKUP('2013 0-64'!CL$1,'2013 population'!$A$3:$E$102,4,FALSE),"")</f>
        <v/>
      </c>
      <c r="CM24" s="2" t="str">
        <f>IF('Adjacent Counties'!CM24="x",VLOOKUP('2013 0-64'!CM$1,'2013 population'!$A$3:$E$102,4,FALSE),"")</f>
        <v/>
      </c>
      <c r="CN24" s="2" t="str">
        <f>IF('Adjacent Counties'!CN24="x",VLOOKUP('2013 0-64'!CN$1,'2013 population'!$A$3:$E$102,4,FALSE),"")</f>
        <v/>
      </c>
      <c r="CO24" s="2" t="str">
        <f>IF('Adjacent Counties'!CO24="x",VLOOKUP('2013 0-64'!CO$1,'2013 population'!$A$3:$E$102,4,FALSE),"")</f>
        <v/>
      </c>
      <c r="CP24" s="2" t="str">
        <f>IF('Adjacent Counties'!CP24="x",VLOOKUP('2013 0-64'!CP$1,'2013 population'!$A$3:$E$102,4,FALSE),"")</f>
        <v/>
      </c>
      <c r="CQ24" s="2" t="str">
        <f>IF('Adjacent Counties'!CQ24="x",VLOOKUP('2013 0-64'!CQ$1,'2013 population'!$A$3:$E$102,4,FALSE),"")</f>
        <v/>
      </c>
      <c r="CR24" s="2" t="str">
        <f>IF('Adjacent Counties'!CR24="x",VLOOKUP('2013 0-64'!CR$1,'2013 population'!$A$3:$E$102,4,FALSE),"")</f>
        <v/>
      </c>
      <c r="CS24" s="2" t="str">
        <f>IF('Adjacent Counties'!CS24="x",VLOOKUP('2013 0-64'!CS$1,'2013 population'!$A$3:$E$102,4,FALSE),"")</f>
        <v/>
      </c>
      <c r="CT24" s="2" t="str">
        <f>IF('Adjacent Counties'!CT24="x",VLOOKUP('2013 0-64'!CT$1,'2013 population'!$A$3:$E$102,4,FALSE),"")</f>
        <v/>
      </c>
      <c r="CU24" s="2" t="str">
        <f>IF('Adjacent Counties'!CU24="x",VLOOKUP('2013 0-64'!CU$1,'2013 population'!$A$3:$E$102,4,FALSE),"")</f>
        <v/>
      </c>
      <c r="CV24" s="2" t="str">
        <f>IF('Adjacent Counties'!CV24="x",VLOOKUP('2013 0-64'!CV$1,'2013 population'!$A$3:$E$102,4,FALSE),"")</f>
        <v/>
      </c>
      <c r="CW24" s="2" t="str">
        <f>IF('Adjacent Counties'!CW24="x",VLOOKUP('2013 0-64'!CW$1,'2013 population'!$A$3:$E$102,4,FALSE),"")</f>
        <v/>
      </c>
      <c r="CX24" s="2">
        <f t="shared" si="0"/>
        <v>32662</v>
      </c>
      <c r="CY24" s="2">
        <f>SUMIF('Residents by Age'!B$2:B$422,"="&amp;'2013 0-64'!A24,'Residents by Age'!F$2:F$422)</f>
        <v>164</v>
      </c>
      <c r="CZ24" s="9">
        <f t="shared" si="1"/>
        <v>5.0211254669034355</v>
      </c>
    </row>
    <row r="25" spans="1:104">
      <c r="A25" s="3" t="s">
        <v>23</v>
      </c>
      <c r="B25" s="2" t="str">
        <f>IF('Adjacent Counties'!B25="x",VLOOKUP('2013 0-64'!B$1,'2013 population'!$A$3:$E$102,4,FALSE),"")</f>
        <v/>
      </c>
      <c r="C25" s="2" t="str">
        <f>IF('Adjacent Counties'!C25="x",VLOOKUP('2013 0-64'!C$1,'2013 population'!$A$3:$E$102,4,FALSE),"")</f>
        <v/>
      </c>
      <c r="D25" s="2" t="str">
        <f>IF('Adjacent Counties'!D25="x",VLOOKUP('2013 0-64'!D$1,'2013 population'!$A$3:$E$102,4,FALSE),"")</f>
        <v/>
      </c>
      <c r="E25" s="2" t="str">
        <f>IF('Adjacent Counties'!E25="x",VLOOKUP('2013 0-64'!E$1,'2013 population'!$A$3:$E$102,4,FALSE),"")</f>
        <v/>
      </c>
      <c r="F25" s="2" t="str">
        <f>IF('Adjacent Counties'!F25="x",VLOOKUP('2013 0-64'!F$1,'2013 population'!$A$3:$E$102,4,FALSE),"")</f>
        <v/>
      </c>
      <c r="G25" s="2" t="str">
        <f>IF('Adjacent Counties'!G25="x",VLOOKUP('2013 0-64'!G$1,'2013 population'!$A$3:$E$102,4,FALSE),"")</f>
        <v/>
      </c>
      <c r="H25" s="2" t="str">
        <f>IF('Adjacent Counties'!H25="x",VLOOKUP('2013 0-64'!H$1,'2013 population'!$A$3:$E$102,4,FALSE),"")</f>
        <v/>
      </c>
      <c r="I25" s="2" t="str">
        <f>IF('Adjacent Counties'!I25="x",VLOOKUP('2013 0-64'!I$1,'2013 population'!$A$3:$E$102,4,FALSE),"")</f>
        <v/>
      </c>
      <c r="J25" s="2">
        <f>IF('Adjacent Counties'!J25="x",VLOOKUP('2013 0-64'!J$1,'2013 population'!$A$3:$E$102,4,FALSE),"")</f>
        <v>1885</v>
      </c>
      <c r="K25" s="2">
        <f>IF('Adjacent Counties'!K25="x",VLOOKUP('2013 0-64'!K$1,'2013 population'!$A$3:$E$102,4,FALSE),"")</f>
        <v>7417</v>
      </c>
      <c r="L25" s="2" t="str">
        <f>IF('Adjacent Counties'!L25="x",VLOOKUP('2013 0-64'!L$1,'2013 population'!$A$3:$E$102,4,FALSE),"")</f>
        <v/>
      </c>
      <c r="M25" s="2" t="str">
        <f>IF('Adjacent Counties'!M25="x",VLOOKUP('2013 0-64'!M$1,'2013 population'!$A$3:$E$102,4,FALSE),"")</f>
        <v/>
      </c>
      <c r="N25" s="2" t="str">
        <f>IF('Adjacent Counties'!N25="x",VLOOKUP('2013 0-64'!N$1,'2013 population'!$A$3:$E$102,4,FALSE),"")</f>
        <v/>
      </c>
      <c r="O25" s="2" t="str">
        <f>IF('Adjacent Counties'!O25="x",VLOOKUP('2013 0-64'!O$1,'2013 population'!$A$3:$E$102,4,FALSE),"")</f>
        <v/>
      </c>
      <c r="P25" s="2" t="str">
        <f>IF('Adjacent Counties'!P25="x",VLOOKUP('2013 0-64'!P$1,'2013 population'!$A$3:$E$102,4,FALSE),"")</f>
        <v/>
      </c>
      <c r="Q25" s="2" t="str">
        <f>IF('Adjacent Counties'!Q25="x",VLOOKUP('2013 0-64'!Q$1,'2013 population'!$A$3:$E$102,4,FALSE),"")</f>
        <v/>
      </c>
      <c r="R25" s="2" t="str">
        <f>IF('Adjacent Counties'!R25="x",VLOOKUP('2013 0-64'!R$1,'2013 population'!$A$3:$E$102,4,FALSE),"")</f>
        <v/>
      </c>
      <c r="S25" s="2" t="str">
        <f>IF('Adjacent Counties'!S25="x",VLOOKUP('2013 0-64'!S$1,'2013 population'!$A$3:$E$102,4,FALSE),"")</f>
        <v/>
      </c>
      <c r="T25" s="2" t="str">
        <f>IF('Adjacent Counties'!T25="x",VLOOKUP('2013 0-64'!T$1,'2013 population'!$A$3:$E$102,4,FALSE),"")</f>
        <v/>
      </c>
      <c r="U25" s="2" t="str">
        <f>IF('Adjacent Counties'!U25="x",VLOOKUP('2013 0-64'!U$1,'2013 population'!$A$3:$E$102,4,FALSE),"")</f>
        <v/>
      </c>
      <c r="V25" s="2" t="str">
        <f>IF('Adjacent Counties'!V25="x",VLOOKUP('2013 0-64'!V$1,'2013 population'!$A$3:$E$102,4,FALSE),"")</f>
        <v/>
      </c>
      <c r="W25" s="2" t="str">
        <f>IF('Adjacent Counties'!W25="x",VLOOKUP('2013 0-64'!W$1,'2013 population'!$A$3:$E$102,4,FALSE),"")</f>
        <v/>
      </c>
      <c r="X25" s="2" t="str">
        <f>IF('Adjacent Counties'!X25="x",VLOOKUP('2013 0-64'!X$1,'2013 population'!$A$3:$E$102,4,FALSE),"")</f>
        <v/>
      </c>
      <c r="Y25" s="2">
        <f>IF('Adjacent Counties'!Y25="x",VLOOKUP('2013 0-64'!Y$1,'2013 population'!$A$3:$E$102,4,FALSE),"")</f>
        <v>2971</v>
      </c>
      <c r="Z25" s="2" t="str">
        <f>IF('Adjacent Counties'!Z25="x",VLOOKUP('2013 0-64'!Z$1,'2013 population'!$A$3:$E$102,4,FALSE),"")</f>
        <v/>
      </c>
      <c r="AA25" s="2" t="str">
        <f>IF('Adjacent Counties'!AA25="x",VLOOKUP('2013 0-64'!AA$1,'2013 population'!$A$3:$E$102,4,FALSE),"")</f>
        <v/>
      </c>
      <c r="AB25" s="2" t="str">
        <f>IF('Adjacent Counties'!AB25="x",VLOOKUP('2013 0-64'!AB$1,'2013 population'!$A$3:$E$102,4,FALSE),"")</f>
        <v/>
      </c>
      <c r="AC25" s="2" t="str">
        <f>IF('Adjacent Counties'!AC25="x",VLOOKUP('2013 0-64'!AC$1,'2013 population'!$A$3:$E$102,4,FALSE),"")</f>
        <v/>
      </c>
      <c r="AD25" s="2" t="str">
        <f>IF('Adjacent Counties'!AD25="x",VLOOKUP('2013 0-64'!AD$1,'2013 population'!$A$3:$E$102,4,FALSE),"")</f>
        <v/>
      </c>
      <c r="AE25" s="2" t="str">
        <f>IF('Adjacent Counties'!AE25="x",VLOOKUP('2013 0-64'!AE$1,'2013 population'!$A$3:$E$102,4,FALSE),"")</f>
        <v/>
      </c>
      <c r="AF25" s="2" t="str">
        <f>IF('Adjacent Counties'!AF25="x",VLOOKUP('2013 0-64'!AF$1,'2013 population'!$A$3:$E$102,4,FALSE),"")</f>
        <v/>
      </c>
      <c r="AG25" s="2" t="str">
        <f>IF('Adjacent Counties'!AG25="x",VLOOKUP('2013 0-64'!AG$1,'2013 population'!$A$3:$E$102,4,FALSE),"")</f>
        <v/>
      </c>
      <c r="AH25" s="2" t="str">
        <f>IF('Adjacent Counties'!AH25="x",VLOOKUP('2013 0-64'!AH$1,'2013 population'!$A$3:$E$102,4,FALSE),"")</f>
        <v/>
      </c>
      <c r="AI25" s="2" t="str">
        <f>IF('Adjacent Counties'!AI25="x",VLOOKUP('2013 0-64'!AI$1,'2013 population'!$A$3:$E$102,4,FALSE),"")</f>
        <v/>
      </c>
      <c r="AJ25" s="2" t="str">
        <f>IF('Adjacent Counties'!AJ25="x",VLOOKUP('2013 0-64'!AJ$1,'2013 population'!$A$3:$E$102,4,FALSE),"")</f>
        <v/>
      </c>
      <c r="AK25" s="2" t="str">
        <f>IF('Adjacent Counties'!AK25="x",VLOOKUP('2013 0-64'!AK$1,'2013 population'!$A$3:$E$102,4,FALSE),"")</f>
        <v/>
      </c>
      <c r="AL25" s="2" t="str">
        <f>IF('Adjacent Counties'!AL25="x",VLOOKUP('2013 0-64'!AL$1,'2013 population'!$A$3:$E$102,4,FALSE),"")</f>
        <v/>
      </c>
      <c r="AM25" s="2" t="str">
        <f>IF('Adjacent Counties'!AM25="x",VLOOKUP('2013 0-64'!AM$1,'2013 population'!$A$3:$E$102,4,FALSE),"")</f>
        <v/>
      </c>
      <c r="AN25" s="2" t="str">
        <f>IF('Adjacent Counties'!AN25="x",VLOOKUP('2013 0-64'!AN$1,'2013 population'!$A$3:$E$102,4,FALSE),"")</f>
        <v/>
      </c>
      <c r="AO25" s="2" t="str">
        <f>IF('Adjacent Counties'!AO25="x",VLOOKUP('2013 0-64'!AO$1,'2013 population'!$A$3:$E$102,4,FALSE),"")</f>
        <v/>
      </c>
      <c r="AP25" s="2" t="str">
        <f>IF('Adjacent Counties'!AP25="x",VLOOKUP('2013 0-64'!AP$1,'2013 population'!$A$3:$E$102,4,FALSE),"")</f>
        <v/>
      </c>
      <c r="AQ25" s="2" t="str">
        <f>IF('Adjacent Counties'!AQ25="x",VLOOKUP('2013 0-64'!AQ$1,'2013 population'!$A$3:$E$102,4,FALSE),"")</f>
        <v/>
      </c>
      <c r="AR25" s="2" t="str">
        <f>IF('Adjacent Counties'!AR25="x",VLOOKUP('2013 0-64'!AR$1,'2013 population'!$A$3:$E$102,4,FALSE),"")</f>
        <v/>
      </c>
      <c r="AS25" s="2" t="str">
        <f>IF('Adjacent Counties'!AS25="x",VLOOKUP('2013 0-64'!AS$1,'2013 population'!$A$3:$E$102,4,FALSE),"")</f>
        <v/>
      </c>
      <c r="AT25" s="2" t="str">
        <f>IF('Adjacent Counties'!AT25="x",VLOOKUP('2013 0-64'!AT$1,'2013 population'!$A$3:$E$102,4,FALSE),"")</f>
        <v/>
      </c>
      <c r="AU25" s="2" t="str">
        <f>IF('Adjacent Counties'!AU25="x",VLOOKUP('2013 0-64'!AU$1,'2013 population'!$A$3:$E$102,4,FALSE),"")</f>
        <v/>
      </c>
      <c r="AV25" s="2" t="str">
        <f>IF('Adjacent Counties'!AV25="x",VLOOKUP('2013 0-64'!AV$1,'2013 population'!$A$3:$E$102,4,FALSE),"")</f>
        <v/>
      </c>
      <c r="AW25" s="2" t="str">
        <f>IF('Adjacent Counties'!AW25="x",VLOOKUP('2013 0-64'!AW$1,'2013 population'!$A$3:$E$102,4,FALSE),"")</f>
        <v/>
      </c>
      <c r="AX25" s="2" t="str">
        <f>IF('Adjacent Counties'!AX25="x",VLOOKUP('2013 0-64'!AX$1,'2013 population'!$A$3:$E$102,4,FALSE),"")</f>
        <v/>
      </c>
      <c r="AY25" s="2" t="str">
        <f>IF('Adjacent Counties'!AY25="x",VLOOKUP('2013 0-64'!AY$1,'2013 population'!$A$3:$E$102,4,FALSE),"")</f>
        <v/>
      </c>
      <c r="AZ25" s="2" t="str">
        <f>IF('Adjacent Counties'!AZ25="x",VLOOKUP('2013 0-64'!AZ$1,'2013 population'!$A$3:$E$102,4,FALSE),"")</f>
        <v/>
      </c>
      <c r="BA25" s="2" t="str">
        <f>IF('Adjacent Counties'!BA25="x",VLOOKUP('2013 0-64'!BA$1,'2013 population'!$A$3:$E$102,4,FALSE),"")</f>
        <v/>
      </c>
      <c r="BB25" s="2" t="str">
        <f>IF('Adjacent Counties'!BB25="x",VLOOKUP('2013 0-64'!BB$1,'2013 population'!$A$3:$E$102,4,FALSE),"")</f>
        <v/>
      </c>
      <c r="BC25" s="2" t="str">
        <f>IF('Adjacent Counties'!BC25="x",VLOOKUP('2013 0-64'!BC$1,'2013 population'!$A$3:$E$102,4,FALSE),"")</f>
        <v/>
      </c>
      <c r="BD25" s="2" t="str">
        <f>IF('Adjacent Counties'!BD25="x",VLOOKUP('2013 0-64'!BD$1,'2013 population'!$A$3:$E$102,4,FALSE),"")</f>
        <v/>
      </c>
      <c r="BE25" s="2" t="str">
        <f>IF('Adjacent Counties'!BE25="x",VLOOKUP('2013 0-64'!BE$1,'2013 population'!$A$3:$E$102,4,FALSE),"")</f>
        <v/>
      </c>
      <c r="BF25" s="2" t="str">
        <f>IF('Adjacent Counties'!BF25="x",VLOOKUP('2013 0-64'!BF$1,'2013 population'!$A$3:$E$102,4,FALSE),"")</f>
        <v/>
      </c>
      <c r="BG25" s="2" t="str">
        <f>IF('Adjacent Counties'!BG25="x",VLOOKUP('2013 0-64'!BG$1,'2013 population'!$A$3:$E$102,4,FALSE),"")</f>
        <v/>
      </c>
      <c r="BH25" s="2" t="str">
        <f>IF('Adjacent Counties'!BH25="x",VLOOKUP('2013 0-64'!BH$1,'2013 population'!$A$3:$E$102,4,FALSE),"")</f>
        <v/>
      </c>
      <c r="BI25" s="2" t="str">
        <f>IF('Adjacent Counties'!BI25="x",VLOOKUP('2013 0-64'!BI$1,'2013 population'!$A$3:$E$102,4,FALSE),"")</f>
        <v/>
      </c>
      <c r="BJ25" s="2" t="str">
        <f>IF('Adjacent Counties'!BJ25="x",VLOOKUP('2013 0-64'!BJ$1,'2013 population'!$A$3:$E$102,4,FALSE),"")</f>
        <v/>
      </c>
      <c r="BK25" s="2" t="str">
        <f>IF('Adjacent Counties'!BK25="x",VLOOKUP('2013 0-64'!BK$1,'2013 population'!$A$3:$E$102,4,FALSE),"")</f>
        <v/>
      </c>
      <c r="BL25" s="2" t="str">
        <f>IF('Adjacent Counties'!BL25="x",VLOOKUP('2013 0-64'!BL$1,'2013 population'!$A$3:$E$102,4,FALSE),"")</f>
        <v/>
      </c>
      <c r="BM25" s="2" t="str">
        <f>IF('Adjacent Counties'!BM25="x",VLOOKUP('2013 0-64'!BM$1,'2013 population'!$A$3:$E$102,4,FALSE),"")</f>
        <v/>
      </c>
      <c r="BN25" s="2" t="str">
        <f>IF('Adjacent Counties'!BN25="x",VLOOKUP('2013 0-64'!BN$1,'2013 population'!$A$3:$E$102,4,FALSE),"")</f>
        <v/>
      </c>
      <c r="BO25" s="2" t="str">
        <f>IF('Adjacent Counties'!BO25="x",VLOOKUP('2013 0-64'!BO$1,'2013 population'!$A$3:$E$102,4,FALSE),"")</f>
        <v/>
      </c>
      <c r="BP25" s="2" t="str">
        <f>IF('Adjacent Counties'!BP25="x",VLOOKUP('2013 0-64'!BP$1,'2013 population'!$A$3:$E$102,4,FALSE),"")</f>
        <v/>
      </c>
      <c r="BQ25" s="2" t="str">
        <f>IF('Adjacent Counties'!BQ25="x",VLOOKUP('2013 0-64'!BQ$1,'2013 population'!$A$3:$E$102,4,FALSE),"")</f>
        <v/>
      </c>
      <c r="BR25" s="2" t="str">
        <f>IF('Adjacent Counties'!BR25="x",VLOOKUP('2013 0-64'!BR$1,'2013 population'!$A$3:$E$102,4,FALSE),"")</f>
        <v/>
      </c>
      <c r="BS25" s="2" t="str">
        <f>IF('Adjacent Counties'!BS25="x",VLOOKUP('2013 0-64'!BS$1,'2013 population'!$A$3:$E$102,4,FALSE),"")</f>
        <v/>
      </c>
      <c r="BT25" s="2">
        <f>IF('Adjacent Counties'!BT25="x",VLOOKUP('2013 0-64'!BT$1,'2013 population'!$A$3:$E$102,4,FALSE),"")</f>
        <v>2646</v>
      </c>
      <c r="BU25" s="2" t="str">
        <f>IF('Adjacent Counties'!BU25="x",VLOOKUP('2013 0-64'!BU$1,'2013 population'!$A$3:$E$102,4,FALSE),"")</f>
        <v/>
      </c>
      <c r="BV25" s="2" t="str">
        <f>IF('Adjacent Counties'!BV25="x",VLOOKUP('2013 0-64'!BV$1,'2013 population'!$A$3:$E$102,4,FALSE),"")</f>
        <v/>
      </c>
      <c r="BW25" s="2" t="str">
        <f>IF('Adjacent Counties'!BW25="x",VLOOKUP('2013 0-64'!BW$1,'2013 population'!$A$3:$E$102,4,FALSE),"")</f>
        <v/>
      </c>
      <c r="BX25" s="2" t="str">
        <f>IF('Adjacent Counties'!BX25="x",VLOOKUP('2013 0-64'!BX$1,'2013 population'!$A$3:$E$102,4,FALSE),"")</f>
        <v/>
      </c>
      <c r="BY25" s="2" t="str">
        <f>IF('Adjacent Counties'!BY25="x",VLOOKUP('2013 0-64'!BY$1,'2013 population'!$A$3:$E$102,4,FALSE),"")</f>
        <v/>
      </c>
      <c r="BZ25" s="2" t="str">
        <f>IF('Adjacent Counties'!BZ25="x",VLOOKUP('2013 0-64'!BZ$1,'2013 population'!$A$3:$E$102,4,FALSE),"")</f>
        <v/>
      </c>
      <c r="CA25" s="2">
        <f>IF('Adjacent Counties'!CA25="x",VLOOKUP('2013 0-64'!CA$1,'2013 population'!$A$3:$E$102,4,FALSE),"")</f>
        <v>4842</v>
      </c>
      <c r="CB25" s="2" t="str">
        <f>IF('Adjacent Counties'!CB25="x",VLOOKUP('2013 0-64'!CB$1,'2013 population'!$A$3:$E$102,4,FALSE),"")</f>
        <v/>
      </c>
      <c r="CC25" s="2" t="str">
        <f>IF('Adjacent Counties'!CC25="x",VLOOKUP('2013 0-64'!CC$1,'2013 population'!$A$3:$E$102,4,FALSE),"")</f>
        <v/>
      </c>
      <c r="CD25" s="2" t="str">
        <f>IF('Adjacent Counties'!CD25="x",VLOOKUP('2013 0-64'!CD$1,'2013 population'!$A$3:$E$102,4,FALSE),"")</f>
        <v/>
      </c>
      <c r="CE25" s="2" t="str">
        <f>IF('Adjacent Counties'!CE25="x",VLOOKUP('2013 0-64'!CE$1,'2013 population'!$A$3:$E$102,4,FALSE),"")</f>
        <v/>
      </c>
      <c r="CF25" s="2" t="str">
        <f>IF('Adjacent Counties'!CF25="x",VLOOKUP('2013 0-64'!CF$1,'2013 population'!$A$3:$E$102,4,FALSE),"")</f>
        <v/>
      </c>
      <c r="CG25" s="2" t="str">
        <f>IF('Adjacent Counties'!CG25="x",VLOOKUP('2013 0-64'!CG$1,'2013 population'!$A$3:$E$102,4,FALSE),"")</f>
        <v/>
      </c>
      <c r="CH25" s="2" t="str">
        <f>IF('Adjacent Counties'!CH25="x",VLOOKUP('2013 0-64'!CH$1,'2013 population'!$A$3:$E$102,4,FALSE),"")</f>
        <v/>
      </c>
      <c r="CI25" s="2" t="str">
        <f>IF('Adjacent Counties'!CI25="x",VLOOKUP('2013 0-64'!CI$1,'2013 population'!$A$3:$E$102,4,FALSE),"")</f>
        <v/>
      </c>
      <c r="CJ25" s="2" t="str">
        <f>IF('Adjacent Counties'!CJ25="x",VLOOKUP('2013 0-64'!CJ$1,'2013 population'!$A$3:$E$102,4,FALSE),"")</f>
        <v/>
      </c>
      <c r="CK25" s="2" t="str">
        <f>IF('Adjacent Counties'!CK25="x",VLOOKUP('2013 0-64'!CK$1,'2013 population'!$A$3:$E$102,4,FALSE),"")</f>
        <v/>
      </c>
      <c r="CL25" s="2" t="str">
        <f>IF('Adjacent Counties'!CL25="x",VLOOKUP('2013 0-64'!CL$1,'2013 population'!$A$3:$E$102,4,FALSE),"")</f>
        <v/>
      </c>
      <c r="CM25" s="2" t="str">
        <f>IF('Adjacent Counties'!CM25="x",VLOOKUP('2013 0-64'!CM$1,'2013 population'!$A$3:$E$102,4,FALSE),"")</f>
        <v/>
      </c>
      <c r="CN25" s="2" t="str">
        <f>IF('Adjacent Counties'!CN25="x",VLOOKUP('2013 0-64'!CN$1,'2013 population'!$A$3:$E$102,4,FALSE),"")</f>
        <v/>
      </c>
      <c r="CO25" s="2" t="str">
        <f>IF('Adjacent Counties'!CO25="x",VLOOKUP('2013 0-64'!CO$1,'2013 population'!$A$3:$E$102,4,FALSE),"")</f>
        <v/>
      </c>
      <c r="CP25" s="2" t="str">
        <f>IF('Adjacent Counties'!CP25="x",VLOOKUP('2013 0-64'!CP$1,'2013 population'!$A$3:$E$102,4,FALSE),"")</f>
        <v/>
      </c>
      <c r="CQ25" s="2" t="str">
        <f>IF('Adjacent Counties'!CQ25="x",VLOOKUP('2013 0-64'!CQ$1,'2013 population'!$A$3:$E$102,4,FALSE),"")</f>
        <v/>
      </c>
      <c r="CR25" s="2" t="str">
        <f>IF('Adjacent Counties'!CR25="x",VLOOKUP('2013 0-64'!CR$1,'2013 population'!$A$3:$E$102,4,FALSE),"")</f>
        <v/>
      </c>
      <c r="CS25" s="2" t="str">
        <f>IF('Adjacent Counties'!CS25="x",VLOOKUP('2013 0-64'!CS$1,'2013 population'!$A$3:$E$102,4,FALSE),"")</f>
        <v/>
      </c>
      <c r="CT25" s="2" t="str">
        <f>IF('Adjacent Counties'!CT25="x",VLOOKUP('2013 0-64'!CT$1,'2013 population'!$A$3:$E$102,4,FALSE),"")</f>
        <v/>
      </c>
      <c r="CU25" s="2" t="str">
        <f>IF('Adjacent Counties'!CU25="x",VLOOKUP('2013 0-64'!CU$1,'2013 population'!$A$3:$E$102,4,FALSE),"")</f>
        <v/>
      </c>
      <c r="CV25" s="2" t="str">
        <f>IF('Adjacent Counties'!CV25="x",VLOOKUP('2013 0-64'!CV$1,'2013 population'!$A$3:$E$102,4,FALSE),"")</f>
        <v/>
      </c>
      <c r="CW25" s="2" t="str">
        <f>IF('Adjacent Counties'!CW25="x",VLOOKUP('2013 0-64'!CW$1,'2013 population'!$A$3:$E$102,4,FALSE),"")</f>
        <v/>
      </c>
      <c r="CX25" s="2">
        <f t="shared" si="0"/>
        <v>19761</v>
      </c>
      <c r="CY25" s="2">
        <f>SUMIF('Residents by Age'!B$2:B$422,"="&amp;'2013 0-64'!A25,'Residents by Age'!F$2:F$422)</f>
        <v>88</v>
      </c>
      <c r="CZ25" s="9">
        <f t="shared" si="1"/>
        <v>4.4532159303678966</v>
      </c>
    </row>
    <row r="26" spans="1:104">
      <c r="A26" s="3" t="s">
        <v>24</v>
      </c>
      <c r="B26" s="2" t="str">
        <f>IF('Adjacent Counties'!B26="x",VLOOKUP('2013 0-64'!B$1,'2013 population'!$A$3:$E$102,4,FALSE),"")</f>
        <v/>
      </c>
      <c r="C26" s="2" t="str">
        <f>IF('Adjacent Counties'!C26="x",VLOOKUP('2013 0-64'!C$1,'2013 population'!$A$3:$E$102,4,FALSE),"")</f>
        <v/>
      </c>
      <c r="D26" s="2" t="str">
        <f>IF('Adjacent Counties'!D26="x",VLOOKUP('2013 0-64'!D$1,'2013 population'!$A$3:$E$102,4,FALSE),"")</f>
        <v/>
      </c>
      <c r="E26" s="2" t="str">
        <f>IF('Adjacent Counties'!E26="x",VLOOKUP('2013 0-64'!E$1,'2013 population'!$A$3:$E$102,4,FALSE),"")</f>
        <v/>
      </c>
      <c r="F26" s="2" t="str">
        <f>IF('Adjacent Counties'!F26="x",VLOOKUP('2013 0-64'!F$1,'2013 population'!$A$3:$E$102,4,FALSE),"")</f>
        <v/>
      </c>
      <c r="G26" s="2" t="str">
        <f>IF('Adjacent Counties'!G26="x",VLOOKUP('2013 0-64'!G$1,'2013 population'!$A$3:$E$102,4,FALSE),"")</f>
        <v/>
      </c>
      <c r="H26" s="2">
        <f>IF('Adjacent Counties'!H26="x",VLOOKUP('2013 0-64'!H$1,'2013 population'!$A$3:$E$102,4,FALSE),"")</f>
        <v>2951</v>
      </c>
      <c r="I26" s="2" t="str">
        <f>IF('Adjacent Counties'!I26="x",VLOOKUP('2013 0-64'!I$1,'2013 population'!$A$3:$E$102,4,FALSE),"")</f>
        <v/>
      </c>
      <c r="J26" s="2" t="str">
        <f>IF('Adjacent Counties'!J26="x",VLOOKUP('2013 0-64'!J$1,'2013 population'!$A$3:$E$102,4,FALSE),"")</f>
        <v/>
      </c>
      <c r="K26" s="2" t="str">
        <f>IF('Adjacent Counties'!K26="x",VLOOKUP('2013 0-64'!K$1,'2013 population'!$A$3:$E$102,4,FALSE),"")</f>
        <v/>
      </c>
      <c r="L26" s="2" t="str">
        <f>IF('Adjacent Counties'!L26="x",VLOOKUP('2013 0-64'!L$1,'2013 population'!$A$3:$E$102,4,FALSE),"")</f>
        <v/>
      </c>
      <c r="M26" s="2" t="str">
        <f>IF('Adjacent Counties'!M26="x",VLOOKUP('2013 0-64'!M$1,'2013 population'!$A$3:$E$102,4,FALSE),"")</f>
        <v/>
      </c>
      <c r="N26" s="2" t="str">
        <f>IF('Adjacent Counties'!N26="x",VLOOKUP('2013 0-64'!N$1,'2013 population'!$A$3:$E$102,4,FALSE),"")</f>
        <v/>
      </c>
      <c r="O26" s="2" t="str">
        <f>IF('Adjacent Counties'!O26="x",VLOOKUP('2013 0-64'!O$1,'2013 population'!$A$3:$E$102,4,FALSE),"")</f>
        <v/>
      </c>
      <c r="P26" s="2" t="str">
        <f>IF('Adjacent Counties'!P26="x",VLOOKUP('2013 0-64'!P$1,'2013 population'!$A$3:$E$102,4,FALSE),"")</f>
        <v/>
      </c>
      <c r="Q26" s="2">
        <f>IF('Adjacent Counties'!Q26="x",VLOOKUP('2013 0-64'!Q$1,'2013 population'!$A$3:$E$102,4,FALSE),"")</f>
        <v>4224</v>
      </c>
      <c r="R26" s="2" t="str">
        <f>IF('Adjacent Counties'!R26="x",VLOOKUP('2013 0-64'!R$1,'2013 population'!$A$3:$E$102,4,FALSE),"")</f>
        <v/>
      </c>
      <c r="S26" s="2" t="str">
        <f>IF('Adjacent Counties'!S26="x",VLOOKUP('2013 0-64'!S$1,'2013 population'!$A$3:$E$102,4,FALSE),"")</f>
        <v/>
      </c>
      <c r="T26" s="2" t="str">
        <f>IF('Adjacent Counties'!T26="x",VLOOKUP('2013 0-64'!T$1,'2013 population'!$A$3:$E$102,4,FALSE),"")</f>
        <v/>
      </c>
      <c r="U26" s="2" t="str">
        <f>IF('Adjacent Counties'!U26="x",VLOOKUP('2013 0-64'!U$1,'2013 population'!$A$3:$E$102,4,FALSE),"")</f>
        <v/>
      </c>
      <c r="V26" s="2" t="str">
        <f>IF('Adjacent Counties'!V26="x",VLOOKUP('2013 0-64'!V$1,'2013 population'!$A$3:$E$102,4,FALSE),"")</f>
        <v/>
      </c>
      <c r="W26" s="2" t="str">
        <f>IF('Adjacent Counties'!W26="x",VLOOKUP('2013 0-64'!W$1,'2013 population'!$A$3:$E$102,4,FALSE),"")</f>
        <v/>
      </c>
      <c r="X26" s="2" t="str">
        <f>IF('Adjacent Counties'!X26="x",VLOOKUP('2013 0-64'!X$1,'2013 population'!$A$3:$E$102,4,FALSE),"")</f>
        <v/>
      </c>
      <c r="Y26" s="2" t="str">
        <f>IF('Adjacent Counties'!Y26="x",VLOOKUP('2013 0-64'!Y$1,'2013 population'!$A$3:$E$102,4,FALSE),"")</f>
        <v/>
      </c>
      <c r="Z26" s="2">
        <f>IF('Adjacent Counties'!Z26="x",VLOOKUP('2013 0-64'!Z$1,'2013 population'!$A$3:$E$102,4,FALSE),"")</f>
        <v>5498</v>
      </c>
      <c r="AA26" s="2" t="str">
        <f>IF('Adjacent Counties'!AA26="x",VLOOKUP('2013 0-64'!AA$1,'2013 population'!$A$3:$E$102,4,FALSE),"")</f>
        <v/>
      </c>
      <c r="AB26" s="2" t="str">
        <f>IF('Adjacent Counties'!AB26="x",VLOOKUP('2013 0-64'!AB$1,'2013 population'!$A$3:$E$102,4,FALSE),"")</f>
        <v/>
      </c>
      <c r="AC26" s="2" t="str">
        <f>IF('Adjacent Counties'!AC26="x",VLOOKUP('2013 0-64'!AC$1,'2013 population'!$A$3:$E$102,4,FALSE),"")</f>
        <v/>
      </c>
      <c r="AD26" s="2" t="str">
        <f>IF('Adjacent Counties'!AD26="x",VLOOKUP('2013 0-64'!AD$1,'2013 population'!$A$3:$E$102,4,FALSE),"")</f>
        <v/>
      </c>
      <c r="AE26" s="2" t="str">
        <f>IF('Adjacent Counties'!AE26="x",VLOOKUP('2013 0-64'!AE$1,'2013 population'!$A$3:$E$102,4,FALSE),"")</f>
        <v/>
      </c>
      <c r="AF26" s="2" t="str">
        <f>IF('Adjacent Counties'!AF26="x",VLOOKUP('2013 0-64'!AF$1,'2013 population'!$A$3:$E$102,4,FALSE),"")</f>
        <v/>
      </c>
      <c r="AG26" s="2" t="str">
        <f>IF('Adjacent Counties'!AG26="x",VLOOKUP('2013 0-64'!AG$1,'2013 population'!$A$3:$E$102,4,FALSE),"")</f>
        <v/>
      </c>
      <c r="AH26" s="2" t="str">
        <f>IF('Adjacent Counties'!AH26="x",VLOOKUP('2013 0-64'!AH$1,'2013 population'!$A$3:$E$102,4,FALSE),"")</f>
        <v/>
      </c>
      <c r="AI26" s="2" t="str">
        <f>IF('Adjacent Counties'!AI26="x",VLOOKUP('2013 0-64'!AI$1,'2013 population'!$A$3:$E$102,4,FALSE),"")</f>
        <v/>
      </c>
      <c r="AJ26" s="2" t="str">
        <f>IF('Adjacent Counties'!AJ26="x",VLOOKUP('2013 0-64'!AJ$1,'2013 population'!$A$3:$E$102,4,FALSE),"")</f>
        <v/>
      </c>
      <c r="AK26" s="2" t="str">
        <f>IF('Adjacent Counties'!AK26="x",VLOOKUP('2013 0-64'!AK$1,'2013 population'!$A$3:$E$102,4,FALSE),"")</f>
        <v/>
      </c>
      <c r="AL26" s="2" t="str">
        <f>IF('Adjacent Counties'!AL26="x",VLOOKUP('2013 0-64'!AL$1,'2013 population'!$A$3:$E$102,4,FALSE),"")</f>
        <v/>
      </c>
      <c r="AM26" s="2" t="str">
        <f>IF('Adjacent Counties'!AM26="x",VLOOKUP('2013 0-64'!AM$1,'2013 population'!$A$3:$E$102,4,FALSE),"")</f>
        <v/>
      </c>
      <c r="AN26" s="2" t="str">
        <f>IF('Adjacent Counties'!AN26="x",VLOOKUP('2013 0-64'!AN$1,'2013 population'!$A$3:$E$102,4,FALSE),"")</f>
        <v/>
      </c>
      <c r="AO26" s="2" t="str">
        <f>IF('Adjacent Counties'!AO26="x",VLOOKUP('2013 0-64'!AO$1,'2013 population'!$A$3:$E$102,4,FALSE),"")</f>
        <v/>
      </c>
      <c r="AP26" s="2" t="str">
        <f>IF('Adjacent Counties'!AP26="x",VLOOKUP('2013 0-64'!AP$1,'2013 population'!$A$3:$E$102,4,FALSE),"")</f>
        <v/>
      </c>
      <c r="AQ26" s="2" t="str">
        <f>IF('Adjacent Counties'!AQ26="x",VLOOKUP('2013 0-64'!AQ$1,'2013 population'!$A$3:$E$102,4,FALSE),"")</f>
        <v/>
      </c>
      <c r="AR26" s="2" t="str">
        <f>IF('Adjacent Counties'!AR26="x",VLOOKUP('2013 0-64'!AR$1,'2013 population'!$A$3:$E$102,4,FALSE),"")</f>
        <v/>
      </c>
      <c r="AS26" s="2" t="str">
        <f>IF('Adjacent Counties'!AS26="x",VLOOKUP('2013 0-64'!AS$1,'2013 population'!$A$3:$E$102,4,FALSE),"")</f>
        <v/>
      </c>
      <c r="AT26" s="2" t="str">
        <f>IF('Adjacent Counties'!AT26="x",VLOOKUP('2013 0-64'!AT$1,'2013 population'!$A$3:$E$102,4,FALSE),"")</f>
        <v/>
      </c>
      <c r="AU26" s="2" t="str">
        <f>IF('Adjacent Counties'!AU26="x",VLOOKUP('2013 0-64'!AU$1,'2013 population'!$A$3:$E$102,4,FALSE),"")</f>
        <v/>
      </c>
      <c r="AV26" s="2" t="str">
        <f>IF('Adjacent Counties'!AV26="x",VLOOKUP('2013 0-64'!AV$1,'2013 population'!$A$3:$E$102,4,FALSE),"")</f>
        <v/>
      </c>
      <c r="AW26" s="2" t="str">
        <f>IF('Adjacent Counties'!AW26="x",VLOOKUP('2013 0-64'!AW$1,'2013 population'!$A$3:$E$102,4,FALSE),"")</f>
        <v/>
      </c>
      <c r="AX26" s="2" t="str">
        <f>IF('Adjacent Counties'!AX26="x",VLOOKUP('2013 0-64'!AX$1,'2013 population'!$A$3:$E$102,4,FALSE),"")</f>
        <v/>
      </c>
      <c r="AY26" s="2" t="str">
        <f>IF('Adjacent Counties'!AY26="x",VLOOKUP('2013 0-64'!AY$1,'2013 population'!$A$3:$E$102,4,FALSE),"")</f>
        <v/>
      </c>
      <c r="AZ26" s="2" t="str">
        <f>IF('Adjacent Counties'!AZ26="x",VLOOKUP('2013 0-64'!AZ$1,'2013 population'!$A$3:$E$102,4,FALSE),"")</f>
        <v/>
      </c>
      <c r="BA26" s="2">
        <f>IF('Adjacent Counties'!BA26="x",VLOOKUP('2013 0-64'!BA$1,'2013 population'!$A$3:$E$102,4,FALSE),"")</f>
        <v>608</v>
      </c>
      <c r="BB26" s="2" t="str">
        <f>IF('Adjacent Counties'!BB26="x",VLOOKUP('2013 0-64'!BB$1,'2013 population'!$A$3:$E$102,4,FALSE),"")</f>
        <v/>
      </c>
      <c r="BC26" s="2">
        <f>IF('Adjacent Counties'!BC26="x",VLOOKUP('2013 0-64'!BC$1,'2013 population'!$A$3:$E$102,4,FALSE),"")</f>
        <v>3246</v>
      </c>
      <c r="BD26" s="2" t="str">
        <f>IF('Adjacent Counties'!BD26="x",VLOOKUP('2013 0-64'!BD$1,'2013 population'!$A$3:$E$102,4,FALSE),"")</f>
        <v/>
      </c>
      <c r="BE26" s="2" t="str">
        <f>IF('Adjacent Counties'!BE26="x",VLOOKUP('2013 0-64'!BE$1,'2013 population'!$A$3:$E$102,4,FALSE),"")</f>
        <v/>
      </c>
      <c r="BF26" s="2" t="str">
        <f>IF('Adjacent Counties'!BF26="x",VLOOKUP('2013 0-64'!BF$1,'2013 population'!$A$3:$E$102,4,FALSE),"")</f>
        <v/>
      </c>
      <c r="BG26" s="2" t="str">
        <f>IF('Adjacent Counties'!BG26="x",VLOOKUP('2013 0-64'!BG$1,'2013 population'!$A$3:$E$102,4,FALSE),"")</f>
        <v/>
      </c>
      <c r="BH26" s="2" t="str">
        <f>IF('Adjacent Counties'!BH26="x",VLOOKUP('2013 0-64'!BH$1,'2013 population'!$A$3:$E$102,4,FALSE),"")</f>
        <v/>
      </c>
      <c r="BI26" s="2" t="str">
        <f>IF('Adjacent Counties'!BI26="x",VLOOKUP('2013 0-64'!BI$1,'2013 population'!$A$3:$E$102,4,FALSE),"")</f>
        <v/>
      </c>
      <c r="BJ26" s="2" t="str">
        <f>IF('Adjacent Counties'!BJ26="x",VLOOKUP('2013 0-64'!BJ$1,'2013 population'!$A$3:$E$102,4,FALSE),"")</f>
        <v/>
      </c>
      <c r="BK26" s="2" t="str">
        <f>IF('Adjacent Counties'!BK26="x",VLOOKUP('2013 0-64'!BK$1,'2013 population'!$A$3:$E$102,4,FALSE),"")</f>
        <v/>
      </c>
      <c r="BL26" s="2" t="str">
        <f>IF('Adjacent Counties'!BL26="x",VLOOKUP('2013 0-64'!BL$1,'2013 population'!$A$3:$E$102,4,FALSE),"")</f>
        <v/>
      </c>
      <c r="BM26" s="2" t="str">
        <f>IF('Adjacent Counties'!BM26="x",VLOOKUP('2013 0-64'!BM$1,'2013 population'!$A$3:$E$102,4,FALSE),"")</f>
        <v/>
      </c>
      <c r="BN26" s="2" t="str">
        <f>IF('Adjacent Counties'!BN26="x",VLOOKUP('2013 0-64'!BN$1,'2013 population'!$A$3:$E$102,4,FALSE),"")</f>
        <v/>
      </c>
      <c r="BO26" s="2" t="str">
        <f>IF('Adjacent Counties'!BO26="x",VLOOKUP('2013 0-64'!BO$1,'2013 population'!$A$3:$E$102,4,FALSE),"")</f>
        <v/>
      </c>
      <c r="BP26" s="2" t="str">
        <f>IF('Adjacent Counties'!BP26="x",VLOOKUP('2013 0-64'!BP$1,'2013 population'!$A$3:$E$102,4,FALSE),"")</f>
        <v/>
      </c>
      <c r="BQ26" s="2" t="str">
        <f>IF('Adjacent Counties'!BQ26="x",VLOOKUP('2013 0-64'!BQ$1,'2013 population'!$A$3:$E$102,4,FALSE),"")</f>
        <v/>
      </c>
      <c r="BR26" s="2">
        <f>IF('Adjacent Counties'!BR26="x",VLOOKUP('2013 0-64'!BR$1,'2013 population'!$A$3:$E$102,4,FALSE),"")</f>
        <v>1037</v>
      </c>
      <c r="BS26" s="2" t="str">
        <f>IF('Adjacent Counties'!BS26="x",VLOOKUP('2013 0-64'!BS$1,'2013 population'!$A$3:$E$102,4,FALSE),"")</f>
        <v/>
      </c>
      <c r="BT26" s="2" t="str">
        <f>IF('Adjacent Counties'!BT26="x",VLOOKUP('2013 0-64'!BT$1,'2013 population'!$A$3:$E$102,4,FALSE),"")</f>
        <v/>
      </c>
      <c r="BU26" s="2" t="str">
        <f>IF('Adjacent Counties'!BU26="x",VLOOKUP('2013 0-64'!BU$1,'2013 population'!$A$3:$E$102,4,FALSE),"")</f>
        <v/>
      </c>
      <c r="BV26" s="2" t="str">
        <f>IF('Adjacent Counties'!BV26="x",VLOOKUP('2013 0-64'!BV$1,'2013 population'!$A$3:$E$102,4,FALSE),"")</f>
        <v/>
      </c>
      <c r="BW26" s="2">
        <f>IF('Adjacent Counties'!BW26="x",VLOOKUP('2013 0-64'!BW$1,'2013 population'!$A$3:$E$102,4,FALSE),"")</f>
        <v>5541</v>
      </c>
      <c r="BX26" s="2" t="str">
        <f>IF('Adjacent Counties'!BX26="x",VLOOKUP('2013 0-64'!BX$1,'2013 population'!$A$3:$E$102,4,FALSE),"")</f>
        <v/>
      </c>
      <c r="BY26" s="2" t="str">
        <f>IF('Adjacent Counties'!BY26="x",VLOOKUP('2013 0-64'!BY$1,'2013 population'!$A$3:$E$102,4,FALSE),"")</f>
        <v/>
      </c>
      <c r="BZ26" s="2" t="str">
        <f>IF('Adjacent Counties'!BZ26="x",VLOOKUP('2013 0-64'!BZ$1,'2013 population'!$A$3:$E$102,4,FALSE),"")</f>
        <v/>
      </c>
      <c r="CA26" s="2" t="str">
        <f>IF('Adjacent Counties'!CA26="x",VLOOKUP('2013 0-64'!CA$1,'2013 population'!$A$3:$E$102,4,FALSE),"")</f>
        <v/>
      </c>
      <c r="CB26" s="2" t="str">
        <f>IF('Adjacent Counties'!CB26="x",VLOOKUP('2013 0-64'!CB$1,'2013 population'!$A$3:$E$102,4,FALSE),"")</f>
        <v/>
      </c>
      <c r="CC26" s="2" t="str">
        <f>IF('Adjacent Counties'!CC26="x",VLOOKUP('2013 0-64'!CC$1,'2013 population'!$A$3:$E$102,4,FALSE),"")</f>
        <v/>
      </c>
      <c r="CD26" s="2" t="str">
        <f>IF('Adjacent Counties'!CD26="x",VLOOKUP('2013 0-64'!CD$1,'2013 population'!$A$3:$E$102,4,FALSE),"")</f>
        <v/>
      </c>
      <c r="CE26" s="2" t="str">
        <f>IF('Adjacent Counties'!CE26="x",VLOOKUP('2013 0-64'!CE$1,'2013 population'!$A$3:$E$102,4,FALSE),"")</f>
        <v/>
      </c>
      <c r="CF26" s="2" t="str">
        <f>IF('Adjacent Counties'!CF26="x",VLOOKUP('2013 0-64'!CF$1,'2013 population'!$A$3:$E$102,4,FALSE),"")</f>
        <v/>
      </c>
      <c r="CG26" s="2" t="str">
        <f>IF('Adjacent Counties'!CG26="x",VLOOKUP('2013 0-64'!CG$1,'2013 population'!$A$3:$E$102,4,FALSE),"")</f>
        <v/>
      </c>
      <c r="CH26" s="2" t="str">
        <f>IF('Adjacent Counties'!CH26="x",VLOOKUP('2013 0-64'!CH$1,'2013 population'!$A$3:$E$102,4,FALSE),"")</f>
        <v/>
      </c>
      <c r="CI26" s="2" t="str">
        <f>IF('Adjacent Counties'!CI26="x",VLOOKUP('2013 0-64'!CI$1,'2013 population'!$A$3:$E$102,4,FALSE),"")</f>
        <v/>
      </c>
      <c r="CJ26" s="2" t="str">
        <f>IF('Adjacent Counties'!CJ26="x",VLOOKUP('2013 0-64'!CJ$1,'2013 population'!$A$3:$E$102,4,FALSE),"")</f>
        <v/>
      </c>
      <c r="CK26" s="2" t="str">
        <f>IF('Adjacent Counties'!CK26="x",VLOOKUP('2013 0-64'!CK$1,'2013 population'!$A$3:$E$102,4,FALSE),"")</f>
        <v/>
      </c>
      <c r="CL26" s="2" t="str">
        <f>IF('Adjacent Counties'!CL26="x",VLOOKUP('2013 0-64'!CL$1,'2013 population'!$A$3:$E$102,4,FALSE),"")</f>
        <v/>
      </c>
      <c r="CM26" s="2" t="str">
        <f>IF('Adjacent Counties'!CM26="x",VLOOKUP('2013 0-64'!CM$1,'2013 population'!$A$3:$E$102,4,FALSE),"")</f>
        <v/>
      </c>
      <c r="CN26" s="2" t="str">
        <f>IF('Adjacent Counties'!CN26="x",VLOOKUP('2013 0-64'!CN$1,'2013 population'!$A$3:$E$102,4,FALSE),"")</f>
        <v/>
      </c>
      <c r="CO26" s="2" t="str">
        <f>IF('Adjacent Counties'!CO26="x",VLOOKUP('2013 0-64'!CO$1,'2013 population'!$A$3:$E$102,4,FALSE),"")</f>
        <v/>
      </c>
      <c r="CP26" s="2" t="str">
        <f>IF('Adjacent Counties'!CP26="x",VLOOKUP('2013 0-64'!CP$1,'2013 population'!$A$3:$E$102,4,FALSE),"")</f>
        <v/>
      </c>
      <c r="CQ26" s="2" t="str">
        <f>IF('Adjacent Counties'!CQ26="x",VLOOKUP('2013 0-64'!CQ$1,'2013 population'!$A$3:$E$102,4,FALSE),"")</f>
        <v/>
      </c>
      <c r="CR26" s="2" t="str">
        <f>IF('Adjacent Counties'!CR26="x",VLOOKUP('2013 0-64'!CR$1,'2013 population'!$A$3:$E$102,4,FALSE),"")</f>
        <v/>
      </c>
      <c r="CS26" s="2" t="str">
        <f>IF('Adjacent Counties'!CS26="x",VLOOKUP('2013 0-64'!CS$1,'2013 population'!$A$3:$E$102,4,FALSE),"")</f>
        <v/>
      </c>
      <c r="CT26" s="2" t="str">
        <f>IF('Adjacent Counties'!CT26="x",VLOOKUP('2013 0-64'!CT$1,'2013 population'!$A$3:$E$102,4,FALSE),"")</f>
        <v/>
      </c>
      <c r="CU26" s="2" t="str">
        <f>IF('Adjacent Counties'!CU26="x",VLOOKUP('2013 0-64'!CU$1,'2013 population'!$A$3:$E$102,4,FALSE),"")</f>
        <v/>
      </c>
      <c r="CV26" s="2" t="str">
        <f>IF('Adjacent Counties'!CV26="x",VLOOKUP('2013 0-64'!CV$1,'2013 population'!$A$3:$E$102,4,FALSE),"")</f>
        <v/>
      </c>
      <c r="CW26" s="2" t="str">
        <f>IF('Adjacent Counties'!CW26="x",VLOOKUP('2013 0-64'!CW$1,'2013 population'!$A$3:$E$102,4,FALSE),"")</f>
        <v/>
      </c>
      <c r="CX26" s="2">
        <f t="shared" si="0"/>
        <v>23105</v>
      </c>
      <c r="CY26" s="2">
        <f>SUMIF('Residents by Age'!B$2:B$422,"="&amp;'2013 0-64'!A26,'Residents by Age'!F$2:F$422)</f>
        <v>115</v>
      </c>
      <c r="CZ26" s="9">
        <f t="shared" si="1"/>
        <v>4.9772776455312702</v>
      </c>
    </row>
    <row r="27" spans="1:104">
      <c r="A27" s="3" t="s">
        <v>25</v>
      </c>
      <c r="B27" s="2" t="str">
        <f>IF('Adjacent Counties'!B27="x",VLOOKUP('2013 0-64'!B$1,'2013 population'!$A$3:$E$102,4,FALSE),"")</f>
        <v/>
      </c>
      <c r="C27" s="2" t="str">
        <f>IF('Adjacent Counties'!C27="x",VLOOKUP('2013 0-64'!C$1,'2013 population'!$A$3:$E$102,4,FALSE),"")</f>
        <v/>
      </c>
      <c r="D27" s="2" t="str">
        <f>IF('Adjacent Counties'!D27="x",VLOOKUP('2013 0-64'!D$1,'2013 population'!$A$3:$E$102,4,FALSE),"")</f>
        <v/>
      </c>
      <c r="E27" s="2" t="str">
        <f>IF('Adjacent Counties'!E27="x",VLOOKUP('2013 0-64'!E$1,'2013 population'!$A$3:$E$102,4,FALSE),"")</f>
        <v/>
      </c>
      <c r="F27" s="2" t="str">
        <f>IF('Adjacent Counties'!F27="x",VLOOKUP('2013 0-64'!F$1,'2013 population'!$A$3:$E$102,4,FALSE),"")</f>
        <v/>
      </c>
      <c r="G27" s="2" t="str">
        <f>IF('Adjacent Counties'!G27="x",VLOOKUP('2013 0-64'!G$1,'2013 population'!$A$3:$E$102,4,FALSE),"")</f>
        <v/>
      </c>
      <c r="H27" s="2" t="str">
        <f>IF('Adjacent Counties'!H27="x",VLOOKUP('2013 0-64'!H$1,'2013 population'!$A$3:$E$102,4,FALSE),"")</f>
        <v/>
      </c>
      <c r="I27" s="2" t="str">
        <f>IF('Adjacent Counties'!I27="x",VLOOKUP('2013 0-64'!I$1,'2013 population'!$A$3:$E$102,4,FALSE),"")</f>
        <v/>
      </c>
      <c r="J27" s="2">
        <f>IF('Adjacent Counties'!J27="x",VLOOKUP('2013 0-64'!J$1,'2013 population'!$A$3:$E$102,4,FALSE),"")</f>
        <v>1885</v>
      </c>
      <c r="K27" s="2" t="str">
        <f>IF('Adjacent Counties'!K27="x",VLOOKUP('2013 0-64'!K$1,'2013 population'!$A$3:$E$102,4,FALSE),"")</f>
        <v/>
      </c>
      <c r="L27" s="2" t="str">
        <f>IF('Adjacent Counties'!L27="x",VLOOKUP('2013 0-64'!L$1,'2013 population'!$A$3:$E$102,4,FALSE),"")</f>
        <v/>
      </c>
      <c r="M27" s="2" t="str">
        <f>IF('Adjacent Counties'!M27="x",VLOOKUP('2013 0-64'!M$1,'2013 population'!$A$3:$E$102,4,FALSE),"")</f>
        <v/>
      </c>
      <c r="N27" s="2" t="str">
        <f>IF('Adjacent Counties'!N27="x",VLOOKUP('2013 0-64'!N$1,'2013 population'!$A$3:$E$102,4,FALSE),"")</f>
        <v/>
      </c>
      <c r="O27" s="2" t="str">
        <f>IF('Adjacent Counties'!O27="x",VLOOKUP('2013 0-64'!O$1,'2013 population'!$A$3:$E$102,4,FALSE),"")</f>
        <v/>
      </c>
      <c r="P27" s="2" t="str">
        <f>IF('Adjacent Counties'!P27="x",VLOOKUP('2013 0-64'!P$1,'2013 population'!$A$3:$E$102,4,FALSE),"")</f>
        <v/>
      </c>
      <c r="Q27" s="2" t="str">
        <f>IF('Adjacent Counties'!Q27="x",VLOOKUP('2013 0-64'!Q$1,'2013 population'!$A$3:$E$102,4,FALSE),"")</f>
        <v/>
      </c>
      <c r="R27" s="2" t="str">
        <f>IF('Adjacent Counties'!R27="x",VLOOKUP('2013 0-64'!R$1,'2013 population'!$A$3:$E$102,4,FALSE),"")</f>
        <v/>
      </c>
      <c r="S27" s="2" t="str">
        <f>IF('Adjacent Counties'!S27="x",VLOOKUP('2013 0-64'!S$1,'2013 population'!$A$3:$E$102,4,FALSE),"")</f>
        <v/>
      </c>
      <c r="T27" s="2" t="str">
        <f>IF('Adjacent Counties'!T27="x",VLOOKUP('2013 0-64'!T$1,'2013 population'!$A$3:$E$102,4,FALSE),"")</f>
        <v/>
      </c>
      <c r="U27" s="2" t="str">
        <f>IF('Adjacent Counties'!U27="x",VLOOKUP('2013 0-64'!U$1,'2013 population'!$A$3:$E$102,4,FALSE),"")</f>
        <v/>
      </c>
      <c r="V27" s="2" t="str">
        <f>IF('Adjacent Counties'!V27="x",VLOOKUP('2013 0-64'!V$1,'2013 population'!$A$3:$E$102,4,FALSE),"")</f>
        <v/>
      </c>
      <c r="W27" s="2" t="str">
        <f>IF('Adjacent Counties'!W27="x",VLOOKUP('2013 0-64'!W$1,'2013 population'!$A$3:$E$102,4,FALSE),"")</f>
        <v/>
      </c>
      <c r="X27" s="2" t="str">
        <f>IF('Adjacent Counties'!X27="x",VLOOKUP('2013 0-64'!X$1,'2013 population'!$A$3:$E$102,4,FALSE),"")</f>
        <v/>
      </c>
      <c r="Y27" s="2" t="str">
        <f>IF('Adjacent Counties'!Y27="x",VLOOKUP('2013 0-64'!Y$1,'2013 population'!$A$3:$E$102,4,FALSE),"")</f>
        <v/>
      </c>
      <c r="Z27" s="2" t="str">
        <f>IF('Adjacent Counties'!Z27="x",VLOOKUP('2013 0-64'!Z$1,'2013 population'!$A$3:$E$102,4,FALSE),"")</f>
        <v/>
      </c>
      <c r="AA27" s="2">
        <f>IF('Adjacent Counties'!AA27="x",VLOOKUP('2013 0-64'!AA$1,'2013 population'!$A$3:$E$102,4,FALSE),"")</f>
        <v>10631</v>
      </c>
      <c r="AB27" s="2" t="str">
        <f>IF('Adjacent Counties'!AB27="x",VLOOKUP('2013 0-64'!AB$1,'2013 population'!$A$3:$E$102,4,FALSE),"")</f>
        <v/>
      </c>
      <c r="AC27" s="2" t="str">
        <f>IF('Adjacent Counties'!AC27="x",VLOOKUP('2013 0-64'!AC$1,'2013 population'!$A$3:$E$102,4,FALSE),"")</f>
        <v/>
      </c>
      <c r="AD27" s="2" t="str">
        <f>IF('Adjacent Counties'!AD27="x",VLOOKUP('2013 0-64'!AD$1,'2013 population'!$A$3:$E$102,4,FALSE),"")</f>
        <v/>
      </c>
      <c r="AE27" s="2" t="str">
        <f>IF('Adjacent Counties'!AE27="x",VLOOKUP('2013 0-64'!AE$1,'2013 population'!$A$3:$E$102,4,FALSE),"")</f>
        <v/>
      </c>
      <c r="AF27" s="2" t="str">
        <f>IF('Adjacent Counties'!AF27="x",VLOOKUP('2013 0-64'!AF$1,'2013 population'!$A$3:$E$102,4,FALSE),"")</f>
        <v/>
      </c>
      <c r="AG27" s="2" t="str">
        <f>IF('Adjacent Counties'!AG27="x",VLOOKUP('2013 0-64'!AG$1,'2013 population'!$A$3:$E$102,4,FALSE),"")</f>
        <v/>
      </c>
      <c r="AH27" s="2" t="str">
        <f>IF('Adjacent Counties'!AH27="x",VLOOKUP('2013 0-64'!AH$1,'2013 population'!$A$3:$E$102,4,FALSE),"")</f>
        <v/>
      </c>
      <c r="AI27" s="2" t="str">
        <f>IF('Adjacent Counties'!AI27="x",VLOOKUP('2013 0-64'!AI$1,'2013 population'!$A$3:$E$102,4,FALSE),"")</f>
        <v/>
      </c>
      <c r="AJ27" s="2" t="str">
        <f>IF('Adjacent Counties'!AJ27="x",VLOOKUP('2013 0-64'!AJ$1,'2013 population'!$A$3:$E$102,4,FALSE),"")</f>
        <v/>
      </c>
      <c r="AK27" s="2" t="str">
        <f>IF('Adjacent Counties'!AK27="x",VLOOKUP('2013 0-64'!AK$1,'2013 population'!$A$3:$E$102,4,FALSE),"")</f>
        <v/>
      </c>
      <c r="AL27" s="2" t="str">
        <f>IF('Adjacent Counties'!AL27="x",VLOOKUP('2013 0-64'!AL$1,'2013 population'!$A$3:$E$102,4,FALSE),"")</f>
        <v/>
      </c>
      <c r="AM27" s="2" t="str">
        <f>IF('Adjacent Counties'!AM27="x",VLOOKUP('2013 0-64'!AM$1,'2013 population'!$A$3:$E$102,4,FALSE),"")</f>
        <v/>
      </c>
      <c r="AN27" s="2" t="str">
        <f>IF('Adjacent Counties'!AN27="x",VLOOKUP('2013 0-64'!AN$1,'2013 population'!$A$3:$E$102,4,FALSE),"")</f>
        <v/>
      </c>
      <c r="AO27" s="2" t="str">
        <f>IF('Adjacent Counties'!AO27="x",VLOOKUP('2013 0-64'!AO$1,'2013 population'!$A$3:$E$102,4,FALSE),"")</f>
        <v/>
      </c>
      <c r="AP27" s="2" t="str">
        <f>IF('Adjacent Counties'!AP27="x",VLOOKUP('2013 0-64'!AP$1,'2013 population'!$A$3:$E$102,4,FALSE),"")</f>
        <v/>
      </c>
      <c r="AQ27" s="2" t="str">
        <f>IF('Adjacent Counties'!AQ27="x",VLOOKUP('2013 0-64'!AQ$1,'2013 population'!$A$3:$E$102,4,FALSE),"")</f>
        <v/>
      </c>
      <c r="AR27" s="2">
        <f>IF('Adjacent Counties'!AR27="x",VLOOKUP('2013 0-64'!AR$1,'2013 population'!$A$3:$E$102,4,FALSE),"")</f>
        <v>4095</v>
      </c>
      <c r="AS27" s="2" t="str">
        <f>IF('Adjacent Counties'!AS27="x",VLOOKUP('2013 0-64'!AS$1,'2013 population'!$A$3:$E$102,4,FALSE),"")</f>
        <v/>
      </c>
      <c r="AT27" s="2" t="str">
        <f>IF('Adjacent Counties'!AT27="x",VLOOKUP('2013 0-64'!AT$1,'2013 population'!$A$3:$E$102,4,FALSE),"")</f>
        <v/>
      </c>
      <c r="AU27" s="2" t="str">
        <f>IF('Adjacent Counties'!AU27="x",VLOOKUP('2013 0-64'!AU$1,'2013 population'!$A$3:$E$102,4,FALSE),"")</f>
        <v/>
      </c>
      <c r="AV27" s="2">
        <f>IF('Adjacent Counties'!AV27="x",VLOOKUP('2013 0-64'!AV$1,'2013 population'!$A$3:$E$102,4,FALSE),"")</f>
        <v>1172</v>
      </c>
      <c r="AW27" s="2" t="str">
        <f>IF('Adjacent Counties'!AW27="x",VLOOKUP('2013 0-64'!AW$1,'2013 population'!$A$3:$E$102,4,FALSE),"")</f>
        <v/>
      </c>
      <c r="AX27" s="2" t="str">
        <f>IF('Adjacent Counties'!AX27="x",VLOOKUP('2013 0-64'!AX$1,'2013 population'!$A$3:$E$102,4,FALSE),"")</f>
        <v/>
      </c>
      <c r="AY27" s="2" t="str">
        <f>IF('Adjacent Counties'!AY27="x",VLOOKUP('2013 0-64'!AY$1,'2013 population'!$A$3:$E$102,4,FALSE),"")</f>
        <v/>
      </c>
      <c r="AZ27" s="2" t="str">
        <f>IF('Adjacent Counties'!AZ27="x",VLOOKUP('2013 0-64'!AZ$1,'2013 population'!$A$3:$E$102,4,FALSE),"")</f>
        <v/>
      </c>
      <c r="BA27" s="2" t="str">
        <f>IF('Adjacent Counties'!BA27="x",VLOOKUP('2013 0-64'!BA$1,'2013 population'!$A$3:$E$102,4,FALSE),"")</f>
        <v/>
      </c>
      <c r="BB27" s="2" t="str">
        <f>IF('Adjacent Counties'!BB27="x",VLOOKUP('2013 0-64'!BB$1,'2013 population'!$A$3:$E$102,4,FALSE),"")</f>
        <v/>
      </c>
      <c r="BC27" s="2" t="str">
        <f>IF('Adjacent Counties'!BC27="x",VLOOKUP('2013 0-64'!BC$1,'2013 population'!$A$3:$E$102,4,FALSE),"")</f>
        <v/>
      </c>
      <c r="BD27" s="2" t="str">
        <f>IF('Adjacent Counties'!BD27="x",VLOOKUP('2013 0-64'!BD$1,'2013 population'!$A$3:$E$102,4,FALSE),"")</f>
        <v/>
      </c>
      <c r="BE27" s="2" t="str">
        <f>IF('Adjacent Counties'!BE27="x",VLOOKUP('2013 0-64'!BE$1,'2013 population'!$A$3:$E$102,4,FALSE),"")</f>
        <v/>
      </c>
      <c r="BF27" s="2" t="str">
        <f>IF('Adjacent Counties'!BF27="x",VLOOKUP('2013 0-64'!BF$1,'2013 population'!$A$3:$E$102,4,FALSE),"")</f>
        <v/>
      </c>
      <c r="BG27" s="2" t="str">
        <f>IF('Adjacent Counties'!BG27="x",VLOOKUP('2013 0-64'!BG$1,'2013 population'!$A$3:$E$102,4,FALSE),"")</f>
        <v/>
      </c>
      <c r="BH27" s="2" t="str">
        <f>IF('Adjacent Counties'!BH27="x",VLOOKUP('2013 0-64'!BH$1,'2013 population'!$A$3:$E$102,4,FALSE),"")</f>
        <v/>
      </c>
      <c r="BI27" s="2" t="str">
        <f>IF('Adjacent Counties'!BI27="x",VLOOKUP('2013 0-64'!BI$1,'2013 population'!$A$3:$E$102,4,FALSE),"")</f>
        <v/>
      </c>
      <c r="BJ27" s="2" t="str">
        <f>IF('Adjacent Counties'!BJ27="x",VLOOKUP('2013 0-64'!BJ$1,'2013 population'!$A$3:$E$102,4,FALSE),"")</f>
        <v/>
      </c>
      <c r="BK27" s="2" t="str">
        <f>IF('Adjacent Counties'!BK27="x",VLOOKUP('2013 0-64'!BK$1,'2013 population'!$A$3:$E$102,4,FALSE),"")</f>
        <v/>
      </c>
      <c r="BL27" s="2">
        <f>IF('Adjacent Counties'!BL27="x",VLOOKUP('2013 0-64'!BL$1,'2013 population'!$A$3:$E$102,4,FALSE),"")</f>
        <v>7165</v>
      </c>
      <c r="BM27" s="2" t="str">
        <f>IF('Adjacent Counties'!BM27="x",VLOOKUP('2013 0-64'!BM$1,'2013 population'!$A$3:$E$102,4,FALSE),"")</f>
        <v/>
      </c>
      <c r="BN27" s="2" t="str">
        <f>IF('Adjacent Counties'!BN27="x",VLOOKUP('2013 0-64'!BN$1,'2013 population'!$A$3:$E$102,4,FALSE),"")</f>
        <v/>
      </c>
      <c r="BO27" s="2" t="str">
        <f>IF('Adjacent Counties'!BO27="x",VLOOKUP('2013 0-64'!BO$1,'2013 population'!$A$3:$E$102,4,FALSE),"")</f>
        <v/>
      </c>
      <c r="BP27" s="2" t="str">
        <f>IF('Adjacent Counties'!BP27="x",VLOOKUP('2013 0-64'!BP$1,'2013 population'!$A$3:$E$102,4,FALSE),"")</f>
        <v/>
      </c>
      <c r="BQ27" s="2" t="str">
        <f>IF('Adjacent Counties'!BQ27="x",VLOOKUP('2013 0-64'!BQ$1,'2013 population'!$A$3:$E$102,4,FALSE),"")</f>
        <v/>
      </c>
      <c r="BR27" s="2" t="str">
        <f>IF('Adjacent Counties'!BR27="x",VLOOKUP('2013 0-64'!BR$1,'2013 population'!$A$3:$E$102,4,FALSE),"")</f>
        <v/>
      </c>
      <c r="BS27" s="2" t="str">
        <f>IF('Adjacent Counties'!BS27="x",VLOOKUP('2013 0-64'!BS$1,'2013 population'!$A$3:$E$102,4,FALSE),"")</f>
        <v/>
      </c>
      <c r="BT27" s="2" t="str">
        <f>IF('Adjacent Counties'!BT27="x",VLOOKUP('2013 0-64'!BT$1,'2013 population'!$A$3:$E$102,4,FALSE),"")</f>
        <v/>
      </c>
      <c r="BU27" s="2" t="str">
        <f>IF('Adjacent Counties'!BU27="x",VLOOKUP('2013 0-64'!BU$1,'2013 population'!$A$3:$E$102,4,FALSE),"")</f>
        <v/>
      </c>
      <c r="BV27" s="2" t="str">
        <f>IF('Adjacent Counties'!BV27="x",VLOOKUP('2013 0-64'!BV$1,'2013 population'!$A$3:$E$102,4,FALSE),"")</f>
        <v/>
      </c>
      <c r="BW27" s="2" t="str">
        <f>IF('Adjacent Counties'!BW27="x",VLOOKUP('2013 0-64'!BW$1,'2013 population'!$A$3:$E$102,4,FALSE),"")</f>
        <v/>
      </c>
      <c r="BX27" s="2" t="str">
        <f>IF('Adjacent Counties'!BX27="x",VLOOKUP('2013 0-64'!BX$1,'2013 population'!$A$3:$E$102,4,FALSE),"")</f>
        <v/>
      </c>
      <c r="BY27" s="2" t="str">
        <f>IF('Adjacent Counties'!BY27="x",VLOOKUP('2013 0-64'!BY$1,'2013 population'!$A$3:$E$102,4,FALSE),"")</f>
        <v/>
      </c>
      <c r="BZ27" s="2" t="str">
        <f>IF('Adjacent Counties'!BZ27="x",VLOOKUP('2013 0-64'!BZ$1,'2013 population'!$A$3:$E$102,4,FALSE),"")</f>
        <v/>
      </c>
      <c r="CA27" s="2">
        <f>IF('Adjacent Counties'!CA27="x",VLOOKUP('2013 0-64'!CA$1,'2013 population'!$A$3:$E$102,4,FALSE),"")</f>
        <v>4842</v>
      </c>
      <c r="CB27" s="2" t="str">
        <f>IF('Adjacent Counties'!CB27="x",VLOOKUP('2013 0-64'!CB$1,'2013 population'!$A$3:$E$102,4,FALSE),"")</f>
        <v/>
      </c>
      <c r="CC27" s="2" t="str">
        <f>IF('Adjacent Counties'!CC27="x",VLOOKUP('2013 0-64'!CC$1,'2013 population'!$A$3:$E$102,4,FALSE),"")</f>
        <v/>
      </c>
      <c r="CD27" s="2" t="str">
        <f>IF('Adjacent Counties'!CD27="x",VLOOKUP('2013 0-64'!CD$1,'2013 population'!$A$3:$E$102,4,FALSE),"")</f>
        <v/>
      </c>
      <c r="CE27" s="2">
        <f>IF('Adjacent Counties'!CE27="x",VLOOKUP('2013 0-64'!CE$1,'2013 population'!$A$3:$E$102,4,FALSE),"")</f>
        <v>3083</v>
      </c>
      <c r="CF27" s="2" t="str">
        <f>IF('Adjacent Counties'!CF27="x",VLOOKUP('2013 0-64'!CF$1,'2013 population'!$A$3:$E$102,4,FALSE),"")</f>
        <v/>
      </c>
      <c r="CG27" s="2" t="str">
        <f>IF('Adjacent Counties'!CG27="x",VLOOKUP('2013 0-64'!CG$1,'2013 population'!$A$3:$E$102,4,FALSE),"")</f>
        <v/>
      </c>
      <c r="CH27" s="2" t="str">
        <f>IF('Adjacent Counties'!CH27="x",VLOOKUP('2013 0-64'!CH$1,'2013 population'!$A$3:$E$102,4,FALSE),"")</f>
        <v/>
      </c>
      <c r="CI27" s="2" t="str">
        <f>IF('Adjacent Counties'!CI27="x",VLOOKUP('2013 0-64'!CI$1,'2013 population'!$A$3:$E$102,4,FALSE),"")</f>
        <v/>
      </c>
      <c r="CJ27" s="2" t="str">
        <f>IF('Adjacent Counties'!CJ27="x",VLOOKUP('2013 0-64'!CJ$1,'2013 population'!$A$3:$E$102,4,FALSE),"")</f>
        <v/>
      </c>
      <c r="CK27" s="2" t="str">
        <f>IF('Adjacent Counties'!CK27="x",VLOOKUP('2013 0-64'!CK$1,'2013 population'!$A$3:$E$102,4,FALSE),"")</f>
        <v/>
      </c>
      <c r="CL27" s="2" t="str">
        <f>IF('Adjacent Counties'!CL27="x",VLOOKUP('2013 0-64'!CL$1,'2013 population'!$A$3:$E$102,4,FALSE),"")</f>
        <v/>
      </c>
      <c r="CM27" s="2" t="str">
        <f>IF('Adjacent Counties'!CM27="x",VLOOKUP('2013 0-64'!CM$1,'2013 population'!$A$3:$E$102,4,FALSE),"")</f>
        <v/>
      </c>
      <c r="CN27" s="2" t="str">
        <f>IF('Adjacent Counties'!CN27="x",VLOOKUP('2013 0-64'!CN$1,'2013 population'!$A$3:$E$102,4,FALSE),"")</f>
        <v/>
      </c>
      <c r="CO27" s="2" t="str">
        <f>IF('Adjacent Counties'!CO27="x",VLOOKUP('2013 0-64'!CO$1,'2013 population'!$A$3:$E$102,4,FALSE),"")</f>
        <v/>
      </c>
      <c r="CP27" s="2" t="str">
        <f>IF('Adjacent Counties'!CP27="x",VLOOKUP('2013 0-64'!CP$1,'2013 population'!$A$3:$E$102,4,FALSE),"")</f>
        <v/>
      </c>
      <c r="CQ27" s="2" t="str">
        <f>IF('Adjacent Counties'!CQ27="x",VLOOKUP('2013 0-64'!CQ$1,'2013 population'!$A$3:$E$102,4,FALSE),"")</f>
        <v/>
      </c>
      <c r="CR27" s="2" t="str">
        <f>IF('Adjacent Counties'!CR27="x",VLOOKUP('2013 0-64'!CR$1,'2013 population'!$A$3:$E$102,4,FALSE),"")</f>
        <v/>
      </c>
      <c r="CS27" s="2" t="str">
        <f>IF('Adjacent Counties'!CS27="x",VLOOKUP('2013 0-64'!CS$1,'2013 population'!$A$3:$E$102,4,FALSE),"")</f>
        <v/>
      </c>
      <c r="CT27" s="2" t="str">
        <f>IF('Adjacent Counties'!CT27="x",VLOOKUP('2013 0-64'!CT$1,'2013 population'!$A$3:$E$102,4,FALSE),"")</f>
        <v/>
      </c>
      <c r="CU27" s="2" t="str">
        <f>IF('Adjacent Counties'!CU27="x",VLOOKUP('2013 0-64'!CU$1,'2013 population'!$A$3:$E$102,4,FALSE),"")</f>
        <v/>
      </c>
      <c r="CV27" s="2" t="str">
        <f>IF('Adjacent Counties'!CV27="x",VLOOKUP('2013 0-64'!CV$1,'2013 population'!$A$3:$E$102,4,FALSE),"")</f>
        <v/>
      </c>
      <c r="CW27" s="2" t="str">
        <f>IF('Adjacent Counties'!CW27="x",VLOOKUP('2013 0-64'!CW$1,'2013 population'!$A$3:$E$102,4,FALSE),"")</f>
        <v/>
      </c>
      <c r="CX27" s="2">
        <f t="shared" si="0"/>
        <v>32873</v>
      </c>
      <c r="CY27" s="2">
        <f>SUMIF('Residents by Age'!B$2:B$422,"="&amp;'2013 0-64'!A27,'Residents by Age'!F$2:F$422)</f>
        <v>286</v>
      </c>
      <c r="CZ27" s="9">
        <f t="shared" si="1"/>
        <v>8.7001490584978551</v>
      </c>
    </row>
    <row r="28" spans="1:104">
      <c r="A28" s="3" t="s">
        <v>26</v>
      </c>
      <c r="B28" s="2" t="str">
        <f>IF('Adjacent Counties'!B28="x",VLOOKUP('2013 0-64'!B$1,'2013 population'!$A$3:$E$102,4,FALSE),"")</f>
        <v/>
      </c>
      <c r="C28" s="2" t="str">
        <f>IF('Adjacent Counties'!C28="x",VLOOKUP('2013 0-64'!C$1,'2013 population'!$A$3:$E$102,4,FALSE),"")</f>
        <v/>
      </c>
      <c r="D28" s="2" t="str">
        <f>IF('Adjacent Counties'!D28="x",VLOOKUP('2013 0-64'!D$1,'2013 population'!$A$3:$E$102,4,FALSE),"")</f>
        <v/>
      </c>
      <c r="E28" s="2" t="str">
        <f>IF('Adjacent Counties'!E28="x",VLOOKUP('2013 0-64'!E$1,'2013 population'!$A$3:$E$102,4,FALSE),"")</f>
        <v/>
      </c>
      <c r="F28" s="2" t="str">
        <f>IF('Adjacent Counties'!F28="x",VLOOKUP('2013 0-64'!F$1,'2013 population'!$A$3:$E$102,4,FALSE),"")</f>
        <v/>
      </c>
      <c r="G28" s="2" t="str">
        <f>IF('Adjacent Counties'!G28="x",VLOOKUP('2013 0-64'!G$1,'2013 population'!$A$3:$E$102,4,FALSE),"")</f>
        <v/>
      </c>
      <c r="H28" s="2" t="str">
        <f>IF('Adjacent Counties'!H28="x",VLOOKUP('2013 0-64'!H$1,'2013 population'!$A$3:$E$102,4,FALSE),"")</f>
        <v/>
      </c>
      <c r="I28" s="2" t="str">
        <f>IF('Adjacent Counties'!I28="x",VLOOKUP('2013 0-64'!I$1,'2013 population'!$A$3:$E$102,4,FALSE),"")</f>
        <v/>
      </c>
      <c r="J28" s="2" t="str">
        <f>IF('Adjacent Counties'!J28="x",VLOOKUP('2013 0-64'!J$1,'2013 population'!$A$3:$E$102,4,FALSE),"")</f>
        <v/>
      </c>
      <c r="K28" s="2" t="str">
        <f>IF('Adjacent Counties'!K28="x",VLOOKUP('2013 0-64'!K$1,'2013 population'!$A$3:$E$102,4,FALSE),"")</f>
        <v/>
      </c>
      <c r="L28" s="2" t="str">
        <f>IF('Adjacent Counties'!L28="x",VLOOKUP('2013 0-64'!L$1,'2013 population'!$A$3:$E$102,4,FALSE),"")</f>
        <v/>
      </c>
      <c r="M28" s="2" t="str">
        <f>IF('Adjacent Counties'!M28="x",VLOOKUP('2013 0-64'!M$1,'2013 population'!$A$3:$E$102,4,FALSE),"")</f>
        <v/>
      </c>
      <c r="N28" s="2" t="str">
        <f>IF('Adjacent Counties'!N28="x",VLOOKUP('2013 0-64'!N$1,'2013 population'!$A$3:$E$102,4,FALSE),"")</f>
        <v/>
      </c>
      <c r="O28" s="2" t="str">
        <f>IF('Adjacent Counties'!O28="x",VLOOKUP('2013 0-64'!O$1,'2013 population'!$A$3:$E$102,4,FALSE),"")</f>
        <v/>
      </c>
      <c r="P28" s="2">
        <f>IF('Adjacent Counties'!P28="x",VLOOKUP('2013 0-64'!P$1,'2013 population'!$A$3:$E$102,4,FALSE),"")</f>
        <v>422</v>
      </c>
      <c r="Q28" s="2" t="str">
        <f>IF('Adjacent Counties'!Q28="x",VLOOKUP('2013 0-64'!Q$1,'2013 population'!$A$3:$E$102,4,FALSE),"")</f>
        <v/>
      </c>
      <c r="R28" s="2" t="str">
        <f>IF('Adjacent Counties'!R28="x",VLOOKUP('2013 0-64'!R$1,'2013 population'!$A$3:$E$102,4,FALSE),"")</f>
        <v/>
      </c>
      <c r="S28" s="2" t="str">
        <f>IF('Adjacent Counties'!S28="x",VLOOKUP('2013 0-64'!S$1,'2013 population'!$A$3:$E$102,4,FALSE),"")</f>
        <v/>
      </c>
      <c r="T28" s="2" t="str">
        <f>IF('Adjacent Counties'!T28="x",VLOOKUP('2013 0-64'!T$1,'2013 population'!$A$3:$E$102,4,FALSE),"")</f>
        <v/>
      </c>
      <c r="U28" s="2" t="str">
        <f>IF('Adjacent Counties'!U28="x",VLOOKUP('2013 0-64'!U$1,'2013 population'!$A$3:$E$102,4,FALSE),"")</f>
        <v/>
      </c>
      <c r="V28" s="2" t="str">
        <f>IF('Adjacent Counties'!V28="x",VLOOKUP('2013 0-64'!V$1,'2013 population'!$A$3:$E$102,4,FALSE),"")</f>
        <v/>
      </c>
      <c r="W28" s="2" t="str">
        <f>IF('Adjacent Counties'!W28="x",VLOOKUP('2013 0-64'!W$1,'2013 population'!$A$3:$E$102,4,FALSE),"")</f>
        <v/>
      </c>
      <c r="X28" s="2" t="str">
        <f>IF('Adjacent Counties'!X28="x",VLOOKUP('2013 0-64'!X$1,'2013 population'!$A$3:$E$102,4,FALSE),"")</f>
        <v/>
      </c>
      <c r="Y28" s="2" t="str">
        <f>IF('Adjacent Counties'!Y28="x",VLOOKUP('2013 0-64'!Y$1,'2013 population'!$A$3:$E$102,4,FALSE),"")</f>
        <v/>
      </c>
      <c r="Z28" s="2" t="str">
        <f>IF('Adjacent Counties'!Z28="x",VLOOKUP('2013 0-64'!Z$1,'2013 population'!$A$3:$E$102,4,FALSE),"")</f>
        <v/>
      </c>
      <c r="AA28" s="2" t="str">
        <f>IF('Adjacent Counties'!AA28="x",VLOOKUP('2013 0-64'!AA$1,'2013 population'!$A$3:$E$102,4,FALSE),"")</f>
        <v/>
      </c>
      <c r="AB28" s="2">
        <f>IF('Adjacent Counties'!AB28="x",VLOOKUP('2013 0-64'!AB$1,'2013 population'!$A$3:$E$102,4,FALSE),"")</f>
        <v>929</v>
      </c>
      <c r="AC28" s="2" t="str">
        <f>IF('Adjacent Counties'!AC28="x",VLOOKUP('2013 0-64'!AC$1,'2013 population'!$A$3:$E$102,4,FALSE),"")</f>
        <v/>
      </c>
      <c r="AD28" s="2" t="str">
        <f>IF('Adjacent Counties'!AD28="x",VLOOKUP('2013 0-64'!AD$1,'2013 population'!$A$3:$E$102,4,FALSE),"")</f>
        <v/>
      </c>
      <c r="AE28" s="2" t="str">
        <f>IF('Adjacent Counties'!AE28="x",VLOOKUP('2013 0-64'!AE$1,'2013 population'!$A$3:$E$102,4,FALSE),"")</f>
        <v/>
      </c>
      <c r="AF28" s="2" t="str">
        <f>IF('Adjacent Counties'!AF28="x",VLOOKUP('2013 0-64'!AF$1,'2013 population'!$A$3:$E$102,4,FALSE),"")</f>
        <v/>
      </c>
      <c r="AG28" s="2" t="str">
        <f>IF('Adjacent Counties'!AG28="x",VLOOKUP('2013 0-64'!AG$1,'2013 population'!$A$3:$E$102,4,FALSE),"")</f>
        <v/>
      </c>
      <c r="AH28" s="2" t="str">
        <f>IF('Adjacent Counties'!AH28="x",VLOOKUP('2013 0-64'!AH$1,'2013 population'!$A$3:$E$102,4,FALSE),"")</f>
        <v/>
      </c>
      <c r="AI28" s="2" t="str">
        <f>IF('Adjacent Counties'!AI28="x",VLOOKUP('2013 0-64'!AI$1,'2013 population'!$A$3:$E$102,4,FALSE),"")</f>
        <v/>
      </c>
      <c r="AJ28" s="2" t="str">
        <f>IF('Adjacent Counties'!AJ28="x",VLOOKUP('2013 0-64'!AJ$1,'2013 population'!$A$3:$E$102,4,FALSE),"")</f>
        <v/>
      </c>
      <c r="AK28" s="2" t="str">
        <f>IF('Adjacent Counties'!AK28="x",VLOOKUP('2013 0-64'!AK$1,'2013 population'!$A$3:$E$102,4,FALSE),"")</f>
        <v/>
      </c>
      <c r="AL28" s="2" t="str">
        <f>IF('Adjacent Counties'!AL28="x",VLOOKUP('2013 0-64'!AL$1,'2013 population'!$A$3:$E$102,4,FALSE),"")</f>
        <v/>
      </c>
      <c r="AM28" s="2" t="str">
        <f>IF('Adjacent Counties'!AM28="x",VLOOKUP('2013 0-64'!AM$1,'2013 population'!$A$3:$E$102,4,FALSE),"")</f>
        <v/>
      </c>
      <c r="AN28" s="2" t="str">
        <f>IF('Adjacent Counties'!AN28="x",VLOOKUP('2013 0-64'!AN$1,'2013 population'!$A$3:$E$102,4,FALSE),"")</f>
        <v/>
      </c>
      <c r="AO28" s="2" t="str">
        <f>IF('Adjacent Counties'!AO28="x",VLOOKUP('2013 0-64'!AO$1,'2013 population'!$A$3:$E$102,4,FALSE),"")</f>
        <v/>
      </c>
      <c r="AP28" s="2" t="str">
        <f>IF('Adjacent Counties'!AP28="x",VLOOKUP('2013 0-64'!AP$1,'2013 population'!$A$3:$E$102,4,FALSE),"")</f>
        <v/>
      </c>
      <c r="AQ28" s="2" t="str">
        <f>IF('Adjacent Counties'!AQ28="x",VLOOKUP('2013 0-64'!AQ$1,'2013 population'!$A$3:$E$102,4,FALSE),"")</f>
        <v/>
      </c>
      <c r="AR28" s="2" t="str">
        <f>IF('Adjacent Counties'!AR28="x",VLOOKUP('2013 0-64'!AR$1,'2013 population'!$A$3:$E$102,4,FALSE),"")</f>
        <v/>
      </c>
      <c r="AS28" s="2" t="str">
        <f>IF('Adjacent Counties'!AS28="x",VLOOKUP('2013 0-64'!AS$1,'2013 population'!$A$3:$E$102,4,FALSE),"")</f>
        <v/>
      </c>
      <c r="AT28" s="2" t="str">
        <f>IF('Adjacent Counties'!AT28="x",VLOOKUP('2013 0-64'!AT$1,'2013 population'!$A$3:$E$102,4,FALSE),"")</f>
        <v/>
      </c>
      <c r="AU28" s="2" t="str">
        <f>IF('Adjacent Counties'!AU28="x",VLOOKUP('2013 0-64'!AU$1,'2013 population'!$A$3:$E$102,4,FALSE),"")</f>
        <v/>
      </c>
      <c r="AV28" s="2" t="str">
        <f>IF('Adjacent Counties'!AV28="x",VLOOKUP('2013 0-64'!AV$1,'2013 population'!$A$3:$E$102,4,FALSE),"")</f>
        <v/>
      </c>
      <c r="AW28" s="2" t="str">
        <f>IF('Adjacent Counties'!AW28="x",VLOOKUP('2013 0-64'!AW$1,'2013 population'!$A$3:$E$102,4,FALSE),"")</f>
        <v/>
      </c>
      <c r="AX28" s="2" t="str">
        <f>IF('Adjacent Counties'!AX28="x",VLOOKUP('2013 0-64'!AX$1,'2013 population'!$A$3:$E$102,4,FALSE),"")</f>
        <v/>
      </c>
      <c r="AY28" s="2" t="str">
        <f>IF('Adjacent Counties'!AY28="x",VLOOKUP('2013 0-64'!AY$1,'2013 population'!$A$3:$E$102,4,FALSE),"")</f>
        <v/>
      </c>
      <c r="AZ28" s="2" t="str">
        <f>IF('Adjacent Counties'!AZ28="x",VLOOKUP('2013 0-64'!AZ$1,'2013 population'!$A$3:$E$102,4,FALSE),"")</f>
        <v/>
      </c>
      <c r="BA28" s="2" t="str">
        <f>IF('Adjacent Counties'!BA28="x",VLOOKUP('2013 0-64'!BA$1,'2013 population'!$A$3:$E$102,4,FALSE),"")</f>
        <v/>
      </c>
      <c r="BB28" s="2" t="str">
        <f>IF('Adjacent Counties'!BB28="x",VLOOKUP('2013 0-64'!BB$1,'2013 population'!$A$3:$E$102,4,FALSE),"")</f>
        <v/>
      </c>
      <c r="BC28" s="2" t="str">
        <f>IF('Adjacent Counties'!BC28="x",VLOOKUP('2013 0-64'!BC$1,'2013 population'!$A$3:$E$102,4,FALSE),"")</f>
        <v/>
      </c>
      <c r="BD28" s="2" t="str">
        <f>IF('Adjacent Counties'!BD28="x",VLOOKUP('2013 0-64'!BD$1,'2013 population'!$A$3:$E$102,4,FALSE),"")</f>
        <v/>
      </c>
      <c r="BE28" s="2" t="str">
        <f>IF('Adjacent Counties'!BE28="x",VLOOKUP('2013 0-64'!BE$1,'2013 population'!$A$3:$E$102,4,FALSE),"")</f>
        <v/>
      </c>
      <c r="BF28" s="2" t="str">
        <f>IF('Adjacent Counties'!BF28="x",VLOOKUP('2013 0-64'!BF$1,'2013 population'!$A$3:$E$102,4,FALSE),"")</f>
        <v/>
      </c>
      <c r="BG28" s="2" t="str">
        <f>IF('Adjacent Counties'!BG28="x",VLOOKUP('2013 0-64'!BG$1,'2013 population'!$A$3:$E$102,4,FALSE),"")</f>
        <v/>
      </c>
      <c r="BH28" s="2" t="str">
        <f>IF('Adjacent Counties'!BH28="x",VLOOKUP('2013 0-64'!BH$1,'2013 population'!$A$3:$E$102,4,FALSE),"")</f>
        <v/>
      </c>
      <c r="BI28" s="2" t="str">
        <f>IF('Adjacent Counties'!BI28="x",VLOOKUP('2013 0-64'!BI$1,'2013 population'!$A$3:$E$102,4,FALSE),"")</f>
        <v/>
      </c>
      <c r="BJ28" s="2" t="str">
        <f>IF('Adjacent Counties'!BJ28="x",VLOOKUP('2013 0-64'!BJ$1,'2013 population'!$A$3:$E$102,4,FALSE),"")</f>
        <v/>
      </c>
      <c r="BK28" s="2" t="str">
        <f>IF('Adjacent Counties'!BK28="x",VLOOKUP('2013 0-64'!BK$1,'2013 population'!$A$3:$E$102,4,FALSE),"")</f>
        <v/>
      </c>
      <c r="BL28" s="2" t="str">
        <f>IF('Adjacent Counties'!BL28="x",VLOOKUP('2013 0-64'!BL$1,'2013 population'!$A$3:$E$102,4,FALSE),"")</f>
        <v/>
      </c>
      <c r="BM28" s="2" t="str">
        <f>IF('Adjacent Counties'!BM28="x",VLOOKUP('2013 0-64'!BM$1,'2013 population'!$A$3:$E$102,4,FALSE),"")</f>
        <v/>
      </c>
      <c r="BN28" s="2" t="str">
        <f>IF('Adjacent Counties'!BN28="x",VLOOKUP('2013 0-64'!BN$1,'2013 population'!$A$3:$E$102,4,FALSE),"")</f>
        <v/>
      </c>
      <c r="BO28" s="2" t="str">
        <f>IF('Adjacent Counties'!BO28="x",VLOOKUP('2013 0-64'!BO$1,'2013 population'!$A$3:$E$102,4,FALSE),"")</f>
        <v/>
      </c>
      <c r="BP28" s="2" t="str">
        <f>IF('Adjacent Counties'!BP28="x",VLOOKUP('2013 0-64'!BP$1,'2013 population'!$A$3:$E$102,4,FALSE),"")</f>
        <v/>
      </c>
      <c r="BQ28" s="2" t="str">
        <f>IF('Adjacent Counties'!BQ28="x",VLOOKUP('2013 0-64'!BQ$1,'2013 population'!$A$3:$E$102,4,FALSE),"")</f>
        <v/>
      </c>
      <c r="BR28" s="2" t="str">
        <f>IF('Adjacent Counties'!BR28="x",VLOOKUP('2013 0-64'!BR$1,'2013 population'!$A$3:$E$102,4,FALSE),"")</f>
        <v/>
      </c>
      <c r="BS28" s="2" t="str">
        <f>IF('Adjacent Counties'!BS28="x",VLOOKUP('2013 0-64'!BS$1,'2013 population'!$A$3:$E$102,4,FALSE),"")</f>
        <v/>
      </c>
      <c r="BT28" s="2" t="str">
        <f>IF('Adjacent Counties'!BT28="x",VLOOKUP('2013 0-64'!BT$1,'2013 population'!$A$3:$E$102,4,FALSE),"")</f>
        <v/>
      </c>
      <c r="BU28" s="2" t="str">
        <f>IF('Adjacent Counties'!BU28="x",VLOOKUP('2013 0-64'!BU$1,'2013 population'!$A$3:$E$102,4,FALSE),"")</f>
        <v/>
      </c>
      <c r="BV28" s="2" t="str">
        <f>IF('Adjacent Counties'!BV28="x",VLOOKUP('2013 0-64'!BV$1,'2013 population'!$A$3:$E$102,4,FALSE),"")</f>
        <v/>
      </c>
      <c r="BW28" s="2" t="str">
        <f>IF('Adjacent Counties'!BW28="x",VLOOKUP('2013 0-64'!BW$1,'2013 population'!$A$3:$E$102,4,FALSE),"")</f>
        <v/>
      </c>
      <c r="BX28" s="2" t="str">
        <f>IF('Adjacent Counties'!BX28="x",VLOOKUP('2013 0-64'!BX$1,'2013 population'!$A$3:$E$102,4,FALSE),"")</f>
        <v/>
      </c>
      <c r="BY28" s="2" t="str">
        <f>IF('Adjacent Counties'!BY28="x",VLOOKUP('2013 0-64'!BY$1,'2013 population'!$A$3:$E$102,4,FALSE),"")</f>
        <v/>
      </c>
      <c r="BZ28" s="2" t="str">
        <f>IF('Adjacent Counties'!BZ28="x",VLOOKUP('2013 0-64'!BZ$1,'2013 population'!$A$3:$E$102,4,FALSE),"")</f>
        <v/>
      </c>
      <c r="CA28" s="2" t="str">
        <f>IF('Adjacent Counties'!CA28="x",VLOOKUP('2013 0-64'!CA$1,'2013 population'!$A$3:$E$102,4,FALSE),"")</f>
        <v/>
      </c>
      <c r="CB28" s="2" t="str">
        <f>IF('Adjacent Counties'!CB28="x",VLOOKUP('2013 0-64'!CB$1,'2013 population'!$A$3:$E$102,4,FALSE),"")</f>
        <v/>
      </c>
      <c r="CC28" s="2" t="str">
        <f>IF('Adjacent Counties'!CC28="x",VLOOKUP('2013 0-64'!CC$1,'2013 population'!$A$3:$E$102,4,FALSE),"")</f>
        <v/>
      </c>
      <c r="CD28" s="2" t="str">
        <f>IF('Adjacent Counties'!CD28="x",VLOOKUP('2013 0-64'!CD$1,'2013 population'!$A$3:$E$102,4,FALSE),"")</f>
        <v/>
      </c>
      <c r="CE28" s="2" t="str">
        <f>IF('Adjacent Counties'!CE28="x",VLOOKUP('2013 0-64'!CE$1,'2013 population'!$A$3:$E$102,4,FALSE),"")</f>
        <v/>
      </c>
      <c r="CF28" s="2" t="str">
        <f>IF('Adjacent Counties'!CF28="x",VLOOKUP('2013 0-64'!CF$1,'2013 population'!$A$3:$E$102,4,FALSE),"")</f>
        <v/>
      </c>
      <c r="CG28" s="2" t="str">
        <f>IF('Adjacent Counties'!CG28="x",VLOOKUP('2013 0-64'!CG$1,'2013 population'!$A$3:$E$102,4,FALSE),"")</f>
        <v/>
      </c>
      <c r="CH28" s="2" t="str">
        <f>IF('Adjacent Counties'!CH28="x",VLOOKUP('2013 0-64'!CH$1,'2013 population'!$A$3:$E$102,4,FALSE),"")</f>
        <v/>
      </c>
      <c r="CI28" s="2" t="str">
        <f>IF('Adjacent Counties'!CI28="x",VLOOKUP('2013 0-64'!CI$1,'2013 population'!$A$3:$E$102,4,FALSE),"")</f>
        <v/>
      </c>
      <c r="CJ28" s="2" t="str">
        <f>IF('Adjacent Counties'!CJ28="x",VLOOKUP('2013 0-64'!CJ$1,'2013 population'!$A$3:$E$102,4,FALSE),"")</f>
        <v/>
      </c>
      <c r="CK28" s="2" t="str">
        <f>IF('Adjacent Counties'!CK28="x",VLOOKUP('2013 0-64'!CK$1,'2013 population'!$A$3:$E$102,4,FALSE),"")</f>
        <v/>
      </c>
      <c r="CL28" s="2" t="str">
        <f>IF('Adjacent Counties'!CL28="x",VLOOKUP('2013 0-64'!CL$1,'2013 population'!$A$3:$E$102,4,FALSE),"")</f>
        <v/>
      </c>
      <c r="CM28" s="2" t="str">
        <f>IF('Adjacent Counties'!CM28="x",VLOOKUP('2013 0-64'!CM$1,'2013 population'!$A$3:$E$102,4,FALSE),"")</f>
        <v/>
      </c>
      <c r="CN28" s="2" t="str">
        <f>IF('Adjacent Counties'!CN28="x",VLOOKUP('2013 0-64'!CN$1,'2013 population'!$A$3:$E$102,4,FALSE),"")</f>
        <v/>
      </c>
      <c r="CO28" s="2" t="str">
        <f>IF('Adjacent Counties'!CO28="x",VLOOKUP('2013 0-64'!CO$1,'2013 population'!$A$3:$E$102,4,FALSE),"")</f>
        <v/>
      </c>
      <c r="CP28" s="2" t="str">
        <f>IF('Adjacent Counties'!CP28="x",VLOOKUP('2013 0-64'!CP$1,'2013 population'!$A$3:$E$102,4,FALSE),"")</f>
        <v/>
      </c>
      <c r="CQ28" s="2" t="str">
        <f>IF('Adjacent Counties'!CQ28="x",VLOOKUP('2013 0-64'!CQ$1,'2013 population'!$A$3:$E$102,4,FALSE),"")</f>
        <v/>
      </c>
      <c r="CR28" s="2" t="str">
        <f>IF('Adjacent Counties'!CR28="x",VLOOKUP('2013 0-64'!CR$1,'2013 population'!$A$3:$E$102,4,FALSE),"")</f>
        <v/>
      </c>
      <c r="CS28" s="2" t="str">
        <f>IF('Adjacent Counties'!CS28="x",VLOOKUP('2013 0-64'!CS$1,'2013 population'!$A$3:$E$102,4,FALSE),"")</f>
        <v/>
      </c>
      <c r="CT28" s="2" t="str">
        <f>IF('Adjacent Counties'!CT28="x",VLOOKUP('2013 0-64'!CT$1,'2013 population'!$A$3:$E$102,4,FALSE),"")</f>
        <v/>
      </c>
      <c r="CU28" s="2" t="str">
        <f>IF('Adjacent Counties'!CU28="x",VLOOKUP('2013 0-64'!CU$1,'2013 population'!$A$3:$E$102,4,FALSE),"")</f>
        <v/>
      </c>
      <c r="CV28" s="2" t="str">
        <f>IF('Adjacent Counties'!CV28="x",VLOOKUP('2013 0-64'!CV$1,'2013 population'!$A$3:$E$102,4,FALSE),"")</f>
        <v/>
      </c>
      <c r="CW28" s="2" t="str">
        <f>IF('Adjacent Counties'!CW28="x",VLOOKUP('2013 0-64'!CW$1,'2013 population'!$A$3:$E$102,4,FALSE),"")</f>
        <v/>
      </c>
      <c r="CX28" s="2">
        <f t="shared" si="0"/>
        <v>1351</v>
      </c>
      <c r="CY28" s="2">
        <f>SUMIF('Residents by Age'!B$2:B$422,"="&amp;'2013 0-64'!A28,'Residents by Age'!F$2:F$422)</f>
        <v>19</v>
      </c>
      <c r="CZ28" s="9">
        <f t="shared" si="1"/>
        <v>14.063656550703184</v>
      </c>
    </row>
    <row r="29" spans="1:104">
      <c r="A29" s="3" t="s">
        <v>27</v>
      </c>
      <c r="B29" s="2" t="str">
        <f>IF('Adjacent Counties'!B29="x",VLOOKUP('2013 0-64'!B$1,'2013 population'!$A$3:$E$102,4,FALSE),"")</f>
        <v/>
      </c>
      <c r="C29" s="2" t="str">
        <f>IF('Adjacent Counties'!C29="x",VLOOKUP('2013 0-64'!C$1,'2013 population'!$A$3:$E$102,4,FALSE),"")</f>
        <v/>
      </c>
      <c r="D29" s="2" t="str">
        <f>IF('Adjacent Counties'!D29="x",VLOOKUP('2013 0-64'!D$1,'2013 population'!$A$3:$E$102,4,FALSE),"")</f>
        <v/>
      </c>
      <c r="E29" s="2" t="str">
        <f>IF('Adjacent Counties'!E29="x",VLOOKUP('2013 0-64'!E$1,'2013 population'!$A$3:$E$102,4,FALSE),"")</f>
        <v/>
      </c>
      <c r="F29" s="2" t="str">
        <f>IF('Adjacent Counties'!F29="x",VLOOKUP('2013 0-64'!F$1,'2013 population'!$A$3:$E$102,4,FALSE),"")</f>
        <v/>
      </c>
      <c r="G29" s="2" t="str">
        <f>IF('Adjacent Counties'!G29="x",VLOOKUP('2013 0-64'!G$1,'2013 population'!$A$3:$E$102,4,FALSE),"")</f>
        <v/>
      </c>
      <c r="H29" s="2" t="str">
        <f>IF('Adjacent Counties'!H29="x",VLOOKUP('2013 0-64'!H$1,'2013 population'!$A$3:$E$102,4,FALSE),"")</f>
        <v/>
      </c>
      <c r="I29" s="2" t="str">
        <f>IF('Adjacent Counties'!I29="x",VLOOKUP('2013 0-64'!I$1,'2013 population'!$A$3:$E$102,4,FALSE),"")</f>
        <v/>
      </c>
      <c r="J29" s="2" t="str">
        <f>IF('Adjacent Counties'!J29="x",VLOOKUP('2013 0-64'!J$1,'2013 population'!$A$3:$E$102,4,FALSE),"")</f>
        <v/>
      </c>
      <c r="K29" s="2" t="str">
        <f>IF('Adjacent Counties'!K29="x",VLOOKUP('2013 0-64'!K$1,'2013 population'!$A$3:$E$102,4,FALSE),"")</f>
        <v/>
      </c>
      <c r="L29" s="2" t="str">
        <f>IF('Adjacent Counties'!L29="x",VLOOKUP('2013 0-64'!L$1,'2013 population'!$A$3:$E$102,4,FALSE),"")</f>
        <v/>
      </c>
      <c r="M29" s="2" t="str">
        <f>IF('Adjacent Counties'!M29="x",VLOOKUP('2013 0-64'!M$1,'2013 population'!$A$3:$E$102,4,FALSE),"")</f>
        <v/>
      </c>
      <c r="N29" s="2" t="str">
        <f>IF('Adjacent Counties'!N29="x",VLOOKUP('2013 0-64'!N$1,'2013 population'!$A$3:$E$102,4,FALSE),"")</f>
        <v/>
      </c>
      <c r="O29" s="2" t="str">
        <f>IF('Adjacent Counties'!O29="x",VLOOKUP('2013 0-64'!O$1,'2013 population'!$A$3:$E$102,4,FALSE),"")</f>
        <v/>
      </c>
      <c r="P29" s="2" t="str">
        <f>IF('Adjacent Counties'!P29="x",VLOOKUP('2013 0-64'!P$1,'2013 population'!$A$3:$E$102,4,FALSE),"")</f>
        <v/>
      </c>
      <c r="Q29" s="2" t="str">
        <f>IF('Adjacent Counties'!Q29="x",VLOOKUP('2013 0-64'!Q$1,'2013 population'!$A$3:$E$102,4,FALSE),"")</f>
        <v/>
      </c>
      <c r="R29" s="2" t="str">
        <f>IF('Adjacent Counties'!R29="x",VLOOKUP('2013 0-64'!R$1,'2013 population'!$A$3:$E$102,4,FALSE),"")</f>
        <v/>
      </c>
      <c r="S29" s="2" t="str">
        <f>IF('Adjacent Counties'!S29="x",VLOOKUP('2013 0-64'!S$1,'2013 population'!$A$3:$E$102,4,FALSE),"")</f>
        <v/>
      </c>
      <c r="T29" s="2" t="str">
        <f>IF('Adjacent Counties'!T29="x",VLOOKUP('2013 0-64'!T$1,'2013 population'!$A$3:$E$102,4,FALSE),"")</f>
        <v/>
      </c>
      <c r="U29" s="2" t="str">
        <f>IF('Adjacent Counties'!U29="x",VLOOKUP('2013 0-64'!U$1,'2013 population'!$A$3:$E$102,4,FALSE),"")</f>
        <v/>
      </c>
      <c r="V29" s="2" t="str">
        <f>IF('Adjacent Counties'!V29="x",VLOOKUP('2013 0-64'!V$1,'2013 population'!$A$3:$E$102,4,FALSE),"")</f>
        <v/>
      </c>
      <c r="W29" s="2" t="str">
        <f>IF('Adjacent Counties'!W29="x",VLOOKUP('2013 0-64'!W$1,'2013 population'!$A$3:$E$102,4,FALSE),"")</f>
        <v/>
      </c>
      <c r="X29" s="2" t="str">
        <f>IF('Adjacent Counties'!X29="x",VLOOKUP('2013 0-64'!X$1,'2013 population'!$A$3:$E$102,4,FALSE),"")</f>
        <v/>
      </c>
      <c r="Y29" s="2" t="str">
        <f>IF('Adjacent Counties'!Y29="x",VLOOKUP('2013 0-64'!Y$1,'2013 population'!$A$3:$E$102,4,FALSE),"")</f>
        <v/>
      </c>
      <c r="Z29" s="2" t="str">
        <f>IF('Adjacent Counties'!Z29="x",VLOOKUP('2013 0-64'!Z$1,'2013 population'!$A$3:$E$102,4,FALSE),"")</f>
        <v/>
      </c>
      <c r="AA29" s="2" t="str">
        <f>IF('Adjacent Counties'!AA29="x",VLOOKUP('2013 0-64'!AA$1,'2013 population'!$A$3:$E$102,4,FALSE),"")</f>
        <v/>
      </c>
      <c r="AB29" s="2" t="str">
        <f>IF('Adjacent Counties'!AB29="x",VLOOKUP('2013 0-64'!AB$1,'2013 population'!$A$3:$E$102,4,FALSE),"")</f>
        <v/>
      </c>
      <c r="AC29" s="2">
        <f>IF('Adjacent Counties'!AC29="x",VLOOKUP('2013 0-64'!AC$1,'2013 population'!$A$3:$E$102,4,FALSE),"")</f>
        <v>1781</v>
      </c>
      <c r="AD29" s="2" t="str">
        <f>IF('Adjacent Counties'!AD29="x",VLOOKUP('2013 0-64'!AD$1,'2013 population'!$A$3:$E$102,4,FALSE),"")</f>
        <v/>
      </c>
      <c r="AE29" s="2" t="str">
        <f>IF('Adjacent Counties'!AE29="x",VLOOKUP('2013 0-64'!AE$1,'2013 population'!$A$3:$E$102,4,FALSE),"")</f>
        <v/>
      </c>
      <c r="AF29" s="2" t="str">
        <f>IF('Adjacent Counties'!AF29="x",VLOOKUP('2013 0-64'!AF$1,'2013 population'!$A$3:$E$102,4,FALSE),"")</f>
        <v/>
      </c>
      <c r="AG29" s="2" t="str">
        <f>IF('Adjacent Counties'!AG29="x",VLOOKUP('2013 0-64'!AG$1,'2013 population'!$A$3:$E$102,4,FALSE),"")</f>
        <v/>
      </c>
      <c r="AH29" s="2" t="str">
        <f>IF('Adjacent Counties'!AH29="x",VLOOKUP('2013 0-64'!AH$1,'2013 population'!$A$3:$E$102,4,FALSE),"")</f>
        <v/>
      </c>
      <c r="AI29" s="2" t="str">
        <f>IF('Adjacent Counties'!AI29="x",VLOOKUP('2013 0-64'!AI$1,'2013 population'!$A$3:$E$102,4,FALSE),"")</f>
        <v/>
      </c>
      <c r="AJ29" s="2" t="str">
        <f>IF('Adjacent Counties'!AJ29="x",VLOOKUP('2013 0-64'!AJ$1,'2013 population'!$A$3:$E$102,4,FALSE),"")</f>
        <v/>
      </c>
      <c r="AK29" s="2" t="str">
        <f>IF('Adjacent Counties'!AK29="x",VLOOKUP('2013 0-64'!AK$1,'2013 population'!$A$3:$E$102,4,FALSE),"")</f>
        <v/>
      </c>
      <c r="AL29" s="2" t="str">
        <f>IF('Adjacent Counties'!AL29="x",VLOOKUP('2013 0-64'!AL$1,'2013 population'!$A$3:$E$102,4,FALSE),"")</f>
        <v/>
      </c>
      <c r="AM29" s="2" t="str">
        <f>IF('Adjacent Counties'!AM29="x",VLOOKUP('2013 0-64'!AM$1,'2013 population'!$A$3:$E$102,4,FALSE),"")</f>
        <v/>
      </c>
      <c r="AN29" s="2" t="str">
        <f>IF('Adjacent Counties'!AN29="x",VLOOKUP('2013 0-64'!AN$1,'2013 population'!$A$3:$E$102,4,FALSE),"")</f>
        <v/>
      </c>
      <c r="AO29" s="2" t="str">
        <f>IF('Adjacent Counties'!AO29="x",VLOOKUP('2013 0-64'!AO$1,'2013 population'!$A$3:$E$102,4,FALSE),"")</f>
        <v/>
      </c>
      <c r="AP29" s="2" t="str">
        <f>IF('Adjacent Counties'!AP29="x",VLOOKUP('2013 0-64'!AP$1,'2013 population'!$A$3:$E$102,4,FALSE),"")</f>
        <v/>
      </c>
      <c r="AQ29" s="2" t="str">
        <f>IF('Adjacent Counties'!AQ29="x",VLOOKUP('2013 0-64'!AQ$1,'2013 population'!$A$3:$E$102,4,FALSE),"")</f>
        <v/>
      </c>
      <c r="AR29" s="2" t="str">
        <f>IF('Adjacent Counties'!AR29="x",VLOOKUP('2013 0-64'!AR$1,'2013 population'!$A$3:$E$102,4,FALSE),"")</f>
        <v/>
      </c>
      <c r="AS29" s="2" t="str">
        <f>IF('Adjacent Counties'!AS29="x",VLOOKUP('2013 0-64'!AS$1,'2013 population'!$A$3:$E$102,4,FALSE),"")</f>
        <v/>
      </c>
      <c r="AT29" s="2" t="str">
        <f>IF('Adjacent Counties'!AT29="x",VLOOKUP('2013 0-64'!AT$1,'2013 population'!$A$3:$E$102,4,FALSE),"")</f>
        <v/>
      </c>
      <c r="AU29" s="2" t="str">
        <f>IF('Adjacent Counties'!AU29="x",VLOOKUP('2013 0-64'!AU$1,'2013 population'!$A$3:$E$102,4,FALSE),"")</f>
        <v/>
      </c>
      <c r="AV29" s="2" t="str">
        <f>IF('Adjacent Counties'!AV29="x",VLOOKUP('2013 0-64'!AV$1,'2013 population'!$A$3:$E$102,4,FALSE),"")</f>
        <v/>
      </c>
      <c r="AW29" s="2">
        <f>IF('Adjacent Counties'!AW29="x",VLOOKUP('2013 0-64'!AW$1,'2013 population'!$A$3:$E$102,4,FALSE),"")</f>
        <v>298</v>
      </c>
      <c r="AX29" s="2" t="str">
        <f>IF('Adjacent Counties'!AX29="x",VLOOKUP('2013 0-64'!AX$1,'2013 population'!$A$3:$E$102,4,FALSE),"")</f>
        <v/>
      </c>
      <c r="AY29" s="2" t="str">
        <f>IF('Adjacent Counties'!AY29="x",VLOOKUP('2013 0-64'!AY$1,'2013 population'!$A$3:$E$102,4,FALSE),"")</f>
        <v/>
      </c>
      <c r="AZ29" s="2" t="str">
        <f>IF('Adjacent Counties'!AZ29="x",VLOOKUP('2013 0-64'!AZ$1,'2013 population'!$A$3:$E$102,4,FALSE),"")</f>
        <v/>
      </c>
      <c r="BA29" s="2" t="str">
        <f>IF('Adjacent Counties'!BA29="x",VLOOKUP('2013 0-64'!BA$1,'2013 population'!$A$3:$E$102,4,FALSE),"")</f>
        <v/>
      </c>
      <c r="BB29" s="2" t="str">
        <f>IF('Adjacent Counties'!BB29="x",VLOOKUP('2013 0-64'!BB$1,'2013 population'!$A$3:$E$102,4,FALSE),"")</f>
        <v/>
      </c>
      <c r="BC29" s="2" t="str">
        <f>IF('Adjacent Counties'!BC29="x",VLOOKUP('2013 0-64'!BC$1,'2013 population'!$A$3:$E$102,4,FALSE),"")</f>
        <v/>
      </c>
      <c r="BD29" s="2" t="str">
        <f>IF('Adjacent Counties'!BD29="x",VLOOKUP('2013 0-64'!BD$1,'2013 population'!$A$3:$E$102,4,FALSE),"")</f>
        <v/>
      </c>
      <c r="BE29" s="2" t="str">
        <f>IF('Adjacent Counties'!BE29="x",VLOOKUP('2013 0-64'!BE$1,'2013 population'!$A$3:$E$102,4,FALSE),"")</f>
        <v/>
      </c>
      <c r="BF29" s="2" t="str">
        <f>IF('Adjacent Counties'!BF29="x",VLOOKUP('2013 0-64'!BF$1,'2013 population'!$A$3:$E$102,4,FALSE),"")</f>
        <v/>
      </c>
      <c r="BG29" s="2" t="str">
        <f>IF('Adjacent Counties'!BG29="x",VLOOKUP('2013 0-64'!BG$1,'2013 population'!$A$3:$E$102,4,FALSE),"")</f>
        <v/>
      </c>
      <c r="BH29" s="2" t="str">
        <f>IF('Adjacent Counties'!BH29="x",VLOOKUP('2013 0-64'!BH$1,'2013 population'!$A$3:$E$102,4,FALSE),"")</f>
        <v/>
      </c>
      <c r="BI29" s="2" t="str">
        <f>IF('Adjacent Counties'!BI29="x",VLOOKUP('2013 0-64'!BI$1,'2013 population'!$A$3:$E$102,4,FALSE),"")</f>
        <v/>
      </c>
      <c r="BJ29" s="2" t="str">
        <f>IF('Adjacent Counties'!BJ29="x",VLOOKUP('2013 0-64'!BJ$1,'2013 population'!$A$3:$E$102,4,FALSE),"")</f>
        <v/>
      </c>
      <c r="BK29" s="2" t="str">
        <f>IF('Adjacent Counties'!BK29="x",VLOOKUP('2013 0-64'!BK$1,'2013 population'!$A$3:$E$102,4,FALSE),"")</f>
        <v/>
      </c>
      <c r="BL29" s="2" t="str">
        <f>IF('Adjacent Counties'!BL29="x",VLOOKUP('2013 0-64'!BL$1,'2013 population'!$A$3:$E$102,4,FALSE),"")</f>
        <v/>
      </c>
      <c r="BM29" s="2" t="str">
        <f>IF('Adjacent Counties'!BM29="x",VLOOKUP('2013 0-64'!BM$1,'2013 population'!$A$3:$E$102,4,FALSE),"")</f>
        <v/>
      </c>
      <c r="BN29" s="2" t="str">
        <f>IF('Adjacent Counties'!BN29="x",VLOOKUP('2013 0-64'!BN$1,'2013 population'!$A$3:$E$102,4,FALSE),"")</f>
        <v/>
      </c>
      <c r="BO29" s="2" t="str">
        <f>IF('Adjacent Counties'!BO29="x",VLOOKUP('2013 0-64'!BO$1,'2013 population'!$A$3:$E$102,4,FALSE),"")</f>
        <v/>
      </c>
      <c r="BP29" s="2" t="str">
        <f>IF('Adjacent Counties'!BP29="x",VLOOKUP('2013 0-64'!BP$1,'2013 population'!$A$3:$E$102,4,FALSE),"")</f>
        <v/>
      </c>
      <c r="BQ29" s="2" t="str">
        <f>IF('Adjacent Counties'!BQ29="x",VLOOKUP('2013 0-64'!BQ$1,'2013 population'!$A$3:$E$102,4,FALSE),"")</f>
        <v/>
      </c>
      <c r="BR29" s="2" t="str">
        <f>IF('Adjacent Counties'!BR29="x",VLOOKUP('2013 0-64'!BR$1,'2013 population'!$A$3:$E$102,4,FALSE),"")</f>
        <v/>
      </c>
      <c r="BS29" s="2" t="str">
        <f>IF('Adjacent Counties'!BS29="x",VLOOKUP('2013 0-64'!BS$1,'2013 population'!$A$3:$E$102,4,FALSE),"")</f>
        <v/>
      </c>
      <c r="BT29" s="2" t="str">
        <f>IF('Adjacent Counties'!BT29="x",VLOOKUP('2013 0-64'!BT$1,'2013 population'!$A$3:$E$102,4,FALSE),"")</f>
        <v/>
      </c>
      <c r="BU29" s="2" t="str">
        <f>IF('Adjacent Counties'!BU29="x",VLOOKUP('2013 0-64'!BU$1,'2013 population'!$A$3:$E$102,4,FALSE),"")</f>
        <v/>
      </c>
      <c r="BV29" s="2" t="str">
        <f>IF('Adjacent Counties'!BV29="x",VLOOKUP('2013 0-64'!BV$1,'2013 population'!$A$3:$E$102,4,FALSE),"")</f>
        <v/>
      </c>
      <c r="BW29" s="2" t="str">
        <f>IF('Adjacent Counties'!BW29="x",VLOOKUP('2013 0-64'!BW$1,'2013 population'!$A$3:$E$102,4,FALSE),"")</f>
        <v/>
      </c>
      <c r="BX29" s="2" t="str">
        <f>IF('Adjacent Counties'!BX29="x",VLOOKUP('2013 0-64'!BX$1,'2013 population'!$A$3:$E$102,4,FALSE),"")</f>
        <v/>
      </c>
      <c r="BY29" s="2" t="str">
        <f>IF('Adjacent Counties'!BY29="x",VLOOKUP('2013 0-64'!BY$1,'2013 population'!$A$3:$E$102,4,FALSE),"")</f>
        <v/>
      </c>
      <c r="BZ29" s="2" t="str">
        <f>IF('Adjacent Counties'!BZ29="x",VLOOKUP('2013 0-64'!BZ$1,'2013 population'!$A$3:$E$102,4,FALSE),"")</f>
        <v/>
      </c>
      <c r="CA29" s="2" t="str">
        <f>IF('Adjacent Counties'!CA29="x",VLOOKUP('2013 0-64'!CA$1,'2013 population'!$A$3:$E$102,4,FALSE),"")</f>
        <v/>
      </c>
      <c r="CB29" s="2" t="str">
        <f>IF('Adjacent Counties'!CB29="x",VLOOKUP('2013 0-64'!CB$1,'2013 population'!$A$3:$E$102,4,FALSE),"")</f>
        <v/>
      </c>
      <c r="CC29" s="2" t="str">
        <f>IF('Adjacent Counties'!CC29="x",VLOOKUP('2013 0-64'!CC$1,'2013 population'!$A$3:$E$102,4,FALSE),"")</f>
        <v/>
      </c>
      <c r="CD29" s="2" t="str">
        <f>IF('Adjacent Counties'!CD29="x",VLOOKUP('2013 0-64'!CD$1,'2013 population'!$A$3:$E$102,4,FALSE),"")</f>
        <v/>
      </c>
      <c r="CE29" s="2" t="str">
        <f>IF('Adjacent Counties'!CE29="x",VLOOKUP('2013 0-64'!CE$1,'2013 population'!$A$3:$E$102,4,FALSE),"")</f>
        <v/>
      </c>
      <c r="CF29" s="2" t="str">
        <f>IF('Adjacent Counties'!CF29="x",VLOOKUP('2013 0-64'!CF$1,'2013 population'!$A$3:$E$102,4,FALSE),"")</f>
        <v/>
      </c>
      <c r="CG29" s="2" t="str">
        <f>IF('Adjacent Counties'!CG29="x",VLOOKUP('2013 0-64'!CG$1,'2013 population'!$A$3:$E$102,4,FALSE),"")</f>
        <v/>
      </c>
      <c r="CH29" s="2" t="str">
        <f>IF('Adjacent Counties'!CH29="x",VLOOKUP('2013 0-64'!CH$1,'2013 population'!$A$3:$E$102,4,FALSE),"")</f>
        <v/>
      </c>
      <c r="CI29" s="2" t="str">
        <f>IF('Adjacent Counties'!CI29="x",VLOOKUP('2013 0-64'!CI$1,'2013 population'!$A$3:$E$102,4,FALSE),"")</f>
        <v/>
      </c>
      <c r="CJ29" s="2" t="str">
        <f>IF('Adjacent Counties'!CJ29="x",VLOOKUP('2013 0-64'!CJ$1,'2013 population'!$A$3:$E$102,4,FALSE),"")</f>
        <v/>
      </c>
      <c r="CK29" s="2" t="str">
        <f>IF('Adjacent Counties'!CK29="x",VLOOKUP('2013 0-64'!CK$1,'2013 population'!$A$3:$E$102,4,FALSE),"")</f>
        <v/>
      </c>
      <c r="CL29" s="2" t="str">
        <f>IF('Adjacent Counties'!CL29="x",VLOOKUP('2013 0-64'!CL$1,'2013 population'!$A$3:$E$102,4,FALSE),"")</f>
        <v/>
      </c>
      <c r="CM29" s="2" t="str">
        <f>IF('Adjacent Counties'!CM29="x",VLOOKUP('2013 0-64'!CM$1,'2013 population'!$A$3:$E$102,4,FALSE),"")</f>
        <v/>
      </c>
      <c r="CN29" s="2" t="str">
        <f>IF('Adjacent Counties'!CN29="x",VLOOKUP('2013 0-64'!CN$1,'2013 population'!$A$3:$E$102,4,FALSE),"")</f>
        <v/>
      </c>
      <c r="CO29" s="2" t="str">
        <f>IF('Adjacent Counties'!CO29="x",VLOOKUP('2013 0-64'!CO$1,'2013 population'!$A$3:$E$102,4,FALSE),"")</f>
        <v/>
      </c>
      <c r="CP29" s="2" t="str">
        <f>IF('Adjacent Counties'!CP29="x",VLOOKUP('2013 0-64'!CP$1,'2013 population'!$A$3:$E$102,4,FALSE),"")</f>
        <v/>
      </c>
      <c r="CQ29" s="2" t="str">
        <f>IF('Adjacent Counties'!CQ29="x",VLOOKUP('2013 0-64'!CQ$1,'2013 population'!$A$3:$E$102,4,FALSE),"")</f>
        <v/>
      </c>
      <c r="CR29" s="2" t="str">
        <f>IF('Adjacent Counties'!CR29="x",VLOOKUP('2013 0-64'!CR$1,'2013 population'!$A$3:$E$102,4,FALSE),"")</f>
        <v/>
      </c>
      <c r="CS29" s="2" t="str">
        <f>IF('Adjacent Counties'!CS29="x",VLOOKUP('2013 0-64'!CS$1,'2013 population'!$A$3:$E$102,4,FALSE),"")</f>
        <v/>
      </c>
      <c r="CT29" s="2" t="str">
        <f>IF('Adjacent Counties'!CT29="x",VLOOKUP('2013 0-64'!CT$1,'2013 population'!$A$3:$E$102,4,FALSE),"")</f>
        <v/>
      </c>
      <c r="CU29" s="2" t="str">
        <f>IF('Adjacent Counties'!CU29="x",VLOOKUP('2013 0-64'!CU$1,'2013 population'!$A$3:$E$102,4,FALSE),"")</f>
        <v/>
      </c>
      <c r="CV29" s="2" t="str">
        <f>IF('Adjacent Counties'!CV29="x",VLOOKUP('2013 0-64'!CV$1,'2013 population'!$A$3:$E$102,4,FALSE),"")</f>
        <v/>
      </c>
      <c r="CW29" s="2" t="str">
        <f>IF('Adjacent Counties'!CW29="x",VLOOKUP('2013 0-64'!CW$1,'2013 population'!$A$3:$E$102,4,FALSE),"")</f>
        <v/>
      </c>
      <c r="CX29" s="2">
        <f t="shared" si="0"/>
        <v>2079</v>
      </c>
      <c r="CY29" s="2">
        <f>SUMIF('Residents by Age'!B$2:B$422,"="&amp;'2013 0-64'!A29,'Residents by Age'!F$2:F$422)</f>
        <v>24</v>
      </c>
      <c r="CZ29" s="9">
        <f t="shared" si="1"/>
        <v>11.544011544011545</v>
      </c>
    </row>
    <row r="30" spans="1:104">
      <c r="A30" s="3" t="s">
        <v>28</v>
      </c>
      <c r="B30" s="2" t="str">
        <f>IF('Adjacent Counties'!B30="x",VLOOKUP('2013 0-64'!B$1,'2013 population'!$A$3:$E$102,4,FALSE),"")</f>
        <v/>
      </c>
      <c r="C30" s="2" t="str">
        <f>IF('Adjacent Counties'!C30="x",VLOOKUP('2013 0-64'!C$1,'2013 population'!$A$3:$E$102,4,FALSE),"")</f>
        <v/>
      </c>
      <c r="D30" s="2" t="str">
        <f>IF('Adjacent Counties'!D30="x",VLOOKUP('2013 0-64'!D$1,'2013 population'!$A$3:$E$102,4,FALSE),"")</f>
        <v/>
      </c>
      <c r="E30" s="2" t="str">
        <f>IF('Adjacent Counties'!E30="x",VLOOKUP('2013 0-64'!E$1,'2013 population'!$A$3:$E$102,4,FALSE),"")</f>
        <v/>
      </c>
      <c r="F30" s="2" t="str">
        <f>IF('Adjacent Counties'!F30="x",VLOOKUP('2013 0-64'!F$1,'2013 population'!$A$3:$E$102,4,FALSE),"")</f>
        <v/>
      </c>
      <c r="G30" s="2" t="str">
        <f>IF('Adjacent Counties'!G30="x",VLOOKUP('2013 0-64'!G$1,'2013 population'!$A$3:$E$102,4,FALSE),"")</f>
        <v/>
      </c>
      <c r="H30" s="2" t="str">
        <f>IF('Adjacent Counties'!H30="x",VLOOKUP('2013 0-64'!H$1,'2013 population'!$A$3:$E$102,4,FALSE),"")</f>
        <v/>
      </c>
      <c r="I30" s="2" t="str">
        <f>IF('Adjacent Counties'!I30="x",VLOOKUP('2013 0-64'!I$1,'2013 population'!$A$3:$E$102,4,FALSE),"")</f>
        <v/>
      </c>
      <c r="J30" s="2" t="str">
        <f>IF('Adjacent Counties'!J30="x",VLOOKUP('2013 0-64'!J$1,'2013 population'!$A$3:$E$102,4,FALSE),"")</f>
        <v/>
      </c>
      <c r="K30" s="2" t="str">
        <f>IF('Adjacent Counties'!K30="x",VLOOKUP('2013 0-64'!K$1,'2013 population'!$A$3:$E$102,4,FALSE),"")</f>
        <v/>
      </c>
      <c r="L30" s="2" t="str">
        <f>IF('Adjacent Counties'!L30="x",VLOOKUP('2013 0-64'!L$1,'2013 population'!$A$3:$E$102,4,FALSE),"")</f>
        <v/>
      </c>
      <c r="M30" s="2" t="str">
        <f>IF('Adjacent Counties'!M30="x",VLOOKUP('2013 0-64'!M$1,'2013 population'!$A$3:$E$102,4,FALSE),"")</f>
        <v/>
      </c>
      <c r="N30" s="2" t="str">
        <f>IF('Adjacent Counties'!N30="x",VLOOKUP('2013 0-64'!N$1,'2013 population'!$A$3:$E$102,4,FALSE),"")</f>
        <v/>
      </c>
      <c r="O30" s="2" t="str">
        <f>IF('Adjacent Counties'!O30="x",VLOOKUP('2013 0-64'!O$1,'2013 population'!$A$3:$E$102,4,FALSE),"")</f>
        <v/>
      </c>
      <c r="P30" s="2" t="str">
        <f>IF('Adjacent Counties'!P30="x",VLOOKUP('2013 0-64'!P$1,'2013 population'!$A$3:$E$102,4,FALSE),"")</f>
        <v/>
      </c>
      <c r="Q30" s="2" t="str">
        <f>IF('Adjacent Counties'!Q30="x",VLOOKUP('2013 0-64'!Q$1,'2013 population'!$A$3:$E$102,4,FALSE),"")</f>
        <v/>
      </c>
      <c r="R30" s="2" t="str">
        <f>IF('Adjacent Counties'!R30="x",VLOOKUP('2013 0-64'!R$1,'2013 population'!$A$3:$E$102,4,FALSE),"")</f>
        <v/>
      </c>
      <c r="S30" s="2" t="str">
        <f>IF('Adjacent Counties'!S30="x",VLOOKUP('2013 0-64'!S$1,'2013 population'!$A$3:$E$102,4,FALSE),"")</f>
        <v/>
      </c>
      <c r="T30" s="2" t="str">
        <f>IF('Adjacent Counties'!T30="x",VLOOKUP('2013 0-64'!T$1,'2013 population'!$A$3:$E$102,4,FALSE),"")</f>
        <v/>
      </c>
      <c r="U30" s="2" t="str">
        <f>IF('Adjacent Counties'!U30="x",VLOOKUP('2013 0-64'!U$1,'2013 population'!$A$3:$E$102,4,FALSE),"")</f>
        <v/>
      </c>
      <c r="V30" s="2" t="str">
        <f>IF('Adjacent Counties'!V30="x",VLOOKUP('2013 0-64'!V$1,'2013 population'!$A$3:$E$102,4,FALSE),"")</f>
        <v/>
      </c>
      <c r="W30" s="2" t="str">
        <f>IF('Adjacent Counties'!W30="x",VLOOKUP('2013 0-64'!W$1,'2013 population'!$A$3:$E$102,4,FALSE),"")</f>
        <v/>
      </c>
      <c r="X30" s="2" t="str">
        <f>IF('Adjacent Counties'!X30="x",VLOOKUP('2013 0-64'!X$1,'2013 population'!$A$3:$E$102,4,FALSE),"")</f>
        <v/>
      </c>
      <c r="Y30" s="2" t="str">
        <f>IF('Adjacent Counties'!Y30="x",VLOOKUP('2013 0-64'!Y$1,'2013 population'!$A$3:$E$102,4,FALSE),"")</f>
        <v/>
      </c>
      <c r="Z30" s="2" t="str">
        <f>IF('Adjacent Counties'!Z30="x",VLOOKUP('2013 0-64'!Z$1,'2013 population'!$A$3:$E$102,4,FALSE),"")</f>
        <v/>
      </c>
      <c r="AA30" s="2" t="str">
        <f>IF('Adjacent Counties'!AA30="x",VLOOKUP('2013 0-64'!AA$1,'2013 population'!$A$3:$E$102,4,FALSE),"")</f>
        <v/>
      </c>
      <c r="AB30" s="2" t="str">
        <f>IF('Adjacent Counties'!AB30="x",VLOOKUP('2013 0-64'!AB$1,'2013 population'!$A$3:$E$102,4,FALSE),"")</f>
        <v/>
      </c>
      <c r="AC30" s="2" t="str">
        <f>IF('Adjacent Counties'!AC30="x",VLOOKUP('2013 0-64'!AC$1,'2013 population'!$A$3:$E$102,4,FALSE),"")</f>
        <v/>
      </c>
      <c r="AD30" s="2">
        <f>IF('Adjacent Counties'!AD30="x",VLOOKUP('2013 0-64'!AD$1,'2013 population'!$A$3:$E$102,4,FALSE),"")</f>
        <v>7890</v>
      </c>
      <c r="AE30" s="2">
        <f>IF('Adjacent Counties'!AE30="x",VLOOKUP('2013 0-64'!AE$1,'2013 population'!$A$3:$E$102,4,FALSE),"")</f>
        <v>2285</v>
      </c>
      <c r="AF30" s="2" t="str">
        <f>IF('Adjacent Counties'!AF30="x",VLOOKUP('2013 0-64'!AF$1,'2013 population'!$A$3:$E$102,4,FALSE),"")</f>
        <v/>
      </c>
      <c r="AG30" s="2" t="str">
        <f>IF('Adjacent Counties'!AG30="x",VLOOKUP('2013 0-64'!AG$1,'2013 population'!$A$3:$E$102,4,FALSE),"")</f>
        <v/>
      </c>
      <c r="AH30" s="2" t="str">
        <f>IF('Adjacent Counties'!AH30="x",VLOOKUP('2013 0-64'!AH$1,'2013 population'!$A$3:$E$102,4,FALSE),"")</f>
        <v/>
      </c>
      <c r="AI30" s="2">
        <f>IF('Adjacent Counties'!AI30="x",VLOOKUP('2013 0-64'!AI$1,'2013 population'!$A$3:$E$102,4,FALSE),"")</f>
        <v>15449</v>
      </c>
      <c r="AJ30" s="2" t="str">
        <f>IF('Adjacent Counties'!AJ30="x",VLOOKUP('2013 0-64'!AJ$1,'2013 population'!$A$3:$E$102,4,FALSE),"")</f>
        <v/>
      </c>
      <c r="AK30" s="2" t="str">
        <f>IF('Adjacent Counties'!AK30="x",VLOOKUP('2013 0-64'!AK$1,'2013 population'!$A$3:$E$102,4,FALSE),"")</f>
        <v/>
      </c>
      <c r="AL30" s="2" t="str">
        <f>IF('Adjacent Counties'!AL30="x",VLOOKUP('2013 0-64'!AL$1,'2013 population'!$A$3:$E$102,4,FALSE),"")</f>
        <v/>
      </c>
      <c r="AM30" s="2" t="str">
        <f>IF('Adjacent Counties'!AM30="x",VLOOKUP('2013 0-64'!AM$1,'2013 population'!$A$3:$E$102,4,FALSE),"")</f>
        <v/>
      </c>
      <c r="AN30" s="2" t="str">
        <f>IF('Adjacent Counties'!AN30="x",VLOOKUP('2013 0-64'!AN$1,'2013 population'!$A$3:$E$102,4,FALSE),"")</f>
        <v/>
      </c>
      <c r="AO30" s="2" t="str">
        <f>IF('Adjacent Counties'!AO30="x",VLOOKUP('2013 0-64'!AO$1,'2013 population'!$A$3:$E$102,4,FALSE),"")</f>
        <v/>
      </c>
      <c r="AP30" s="2">
        <f>IF('Adjacent Counties'!AP30="x",VLOOKUP('2013 0-64'!AP$1,'2013 population'!$A$3:$E$102,4,FALSE),"")</f>
        <v>20308</v>
      </c>
      <c r="AQ30" s="2" t="str">
        <f>IF('Adjacent Counties'!AQ30="x",VLOOKUP('2013 0-64'!AQ$1,'2013 population'!$A$3:$E$102,4,FALSE),"")</f>
        <v/>
      </c>
      <c r="AR30" s="2" t="str">
        <f>IF('Adjacent Counties'!AR30="x",VLOOKUP('2013 0-64'!AR$1,'2013 population'!$A$3:$E$102,4,FALSE),"")</f>
        <v/>
      </c>
      <c r="AS30" s="2" t="str">
        <f>IF('Adjacent Counties'!AS30="x",VLOOKUP('2013 0-64'!AS$1,'2013 population'!$A$3:$E$102,4,FALSE),"")</f>
        <v/>
      </c>
      <c r="AT30" s="2" t="str">
        <f>IF('Adjacent Counties'!AT30="x",VLOOKUP('2013 0-64'!AT$1,'2013 population'!$A$3:$E$102,4,FALSE),"")</f>
        <v/>
      </c>
      <c r="AU30" s="2" t="str">
        <f>IF('Adjacent Counties'!AU30="x",VLOOKUP('2013 0-64'!AU$1,'2013 population'!$A$3:$E$102,4,FALSE),"")</f>
        <v/>
      </c>
      <c r="AV30" s="2" t="str">
        <f>IF('Adjacent Counties'!AV30="x",VLOOKUP('2013 0-64'!AV$1,'2013 population'!$A$3:$E$102,4,FALSE),"")</f>
        <v/>
      </c>
      <c r="AW30" s="2" t="str">
        <f>IF('Adjacent Counties'!AW30="x",VLOOKUP('2013 0-64'!AW$1,'2013 population'!$A$3:$E$102,4,FALSE),"")</f>
        <v/>
      </c>
      <c r="AX30" s="2" t="str">
        <f>IF('Adjacent Counties'!AX30="x",VLOOKUP('2013 0-64'!AX$1,'2013 population'!$A$3:$E$102,4,FALSE),"")</f>
        <v/>
      </c>
      <c r="AY30" s="2" t="str">
        <f>IF('Adjacent Counties'!AY30="x",VLOOKUP('2013 0-64'!AY$1,'2013 population'!$A$3:$E$102,4,FALSE),"")</f>
        <v/>
      </c>
      <c r="AZ30" s="2" t="str">
        <f>IF('Adjacent Counties'!AZ30="x",VLOOKUP('2013 0-64'!AZ$1,'2013 population'!$A$3:$E$102,4,FALSE),"")</f>
        <v/>
      </c>
      <c r="BA30" s="2" t="str">
        <f>IF('Adjacent Counties'!BA30="x",VLOOKUP('2013 0-64'!BA$1,'2013 population'!$A$3:$E$102,4,FALSE),"")</f>
        <v/>
      </c>
      <c r="BB30" s="2" t="str">
        <f>IF('Adjacent Counties'!BB30="x",VLOOKUP('2013 0-64'!BB$1,'2013 population'!$A$3:$E$102,4,FALSE),"")</f>
        <v/>
      </c>
      <c r="BC30" s="2" t="str">
        <f>IF('Adjacent Counties'!BC30="x",VLOOKUP('2013 0-64'!BC$1,'2013 population'!$A$3:$E$102,4,FALSE),"")</f>
        <v/>
      </c>
      <c r="BD30" s="2" t="str">
        <f>IF('Adjacent Counties'!BD30="x",VLOOKUP('2013 0-64'!BD$1,'2013 population'!$A$3:$E$102,4,FALSE),"")</f>
        <v/>
      </c>
      <c r="BE30" s="2" t="str">
        <f>IF('Adjacent Counties'!BE30="x",VLOOKUP('2013 0-64'!BE$1,'2013 population'!$A$3:$E$102,4,FALSE),"")</f>
        <v/>
      </c>
      <c r="BF30" s="2" t="str">
        <f>IF('Adjacent Counties'!BF30="x",VLOOKUP('2013 0-64'!BF$1,'2013 population'!$A$3:$E$102,4,FALSE),"")</f>
        <v/>
      </c>
      <c r="BG30" s="2" t="str">
        <f>IF('Adjacent Counties'!BG30="x",VLOOKUP('2013 0-64'!BG$1,'2013 population'!$A$3:$E$102,4,FALSE),"")</f>
        <v/>
      </c>
      <c r="BH30" s="2" t="str">
        <f>IF('Adjacent Counties'!BH30="x",VLOOKUP('2013 0-64'!BH$1,'2013 population'!$A$3:$E$102,4,FALSE),"")</f>
        <v/>
      </c>
      <c r="BI30" s="2" t="str">
        <f>IF('Adjacent Counties'!BI30="x",VLOOKUP('2013 0-64'!BI$1,'2013 population'!$A$3:$E$102,4,FALSE),"")</f>
        <v/>
      </c>
      <c r="BJ30" s="2" t="str">
        <f>IF('Adjacent Counties'!BJ30="x",VLOOKUP('2013 0-64'!BJ$1,'2013 population'!$A$3:$E$102,4,FALSE),"")</f>
        <v/>
      </c>
      <c r="BK30" s="2">
        <f>IF('Adjacent Counties'!BK30="x",VLOOKUP('2013 0-64'!BK$1,'2013 population'!$A$3:$E$102,4,FALSE),"")</f>
        <v>1384</v>
      </c>
      <c r="BL30" s="2" t="str">
        <f>IF('Adjacent Counties'!BL30="x",VLOOKUP('2013 0-64'!BL$1,'2013 population'!$A$3:$E$102,4,FALSE),"")</f>
        <v/>
      </c>
      <c r="BM30" s="2" t="str">
        <f>IF('Adjacent Counties'!BM30="x",VLOOKUP('2013 0-64'!BM$1,'2013 population'!$A$3:$E$102,4,FALSE),"")</f>
        <v/>
      </c>
      <c r="BN30" s="2" t="str">
        <f>IF('Adjacent Counties'!BN30="x",VLOOKUP('2013 0-64'!BN$1,'2013 population'!$A$3:$E$102,4,FALSE),"")</f>
        <v/>
      </c>
      <c r="BO30" s="2" t="str">
        <f>IF('Adjacent Counties'!BO30="x",VLOOKUP('2013 0-64'!BO$1,'2013 population'!$A$3:$E$102,4,FALSE),"")</f>
        <v/>
      </c>
      <c r="BP30" s="2" t="str">
        <f>IF('Adjacent Counties'!BP30="x",VLOOKUP('2013 0-64'!BP$1,'2013 population'!$A$3:$E$102,4,FALSE),"")</f>
        <v/>
      </c>
      <c r="BQ30" s="2" t="str">
        <f>IF('Adjacent Counties'!BQ30="x",VLOOKUP('2013 0-64'!BQ$1,'2013 population'!$A$3:$E$102,4,FALSE),"")</f>
        <v/>
      </c>
      <c r="BR30" s="2" t="str">
        <f>IF('Adjacent Counties'!BR30="x",VLOOKUP('2013 0-64'!BR$1,'2013 population'!$A$3:$E$102,4,FALSE),"")</f>
        <v/>
      </c>
      <c r="BS30" s="2" t="str">
        <f>IF('Adjacent Counties'!BS30="x",VLOOKUP('2013 0-64'!BS$1,'2013 population'!$A$3:$E$102,4,FALSE),"")</f>
        <v/>
      </c>
      <c r="BT30" s="2" t="str">
        <f>IF('Adjacent Counties'!BT30="x",VLOOKUP('2013 0-64'!BT$1,'2013 population'!$A$3:$E$102,4,FALSE),"")</f>
        <v/>
      </c>
      <c r="BU30" s="2" t="str">
        <f>IF('Adjacent Counties'!BU30="x",VLOOKUP('2013 0-64'!BU$1,'2013 population'!$A$3:$E$102,4,FALSE),"")</f>
        <v/>
      </c>
      <c r="BV30" s="2" t="str">
        <f>IF('Adjacent Counties'!BV30="x",VLOOKUP('2013 0-64'!BV$1,'2013 population'!$A$3:$E$102,4,FALSE),"")</f>
        <v/>
      </c>
      <c r="BW30" s="2" t="str">
        <f>IF('Adjacent Counties'!BW30="x",VLOOKUP('2013 0-64'!BW$1,'2013 population'!$A$3:$E$102,4,FALSE),"")</f>
        <v/>
      </c>
      <c r="BX30" s="2" t="str">
        <f>IF('Adjacent Counties'!BX30="x",VLOOKUP('2013 0-64'!BX$1,'2013 population'!$A$3:$E$102,4,FALSE),"")</f>
        <v/>
      </c>
      <c r="BY30" s="2">
        <f>IF('Adjacent Counties'!BY30="x",VLOOKUP('2013 0-64'!BY$1,'2013 population'!$A$3:$E$102,4,FALSE),"")</f>
        <v>6630</v>
      </c>
      <c r="BZ30" s="2" t="str">
        <f>IF('Adjacent Counties'!BZ30="x",VLOOKUP('2013 0-64'!BZ$1,'2013 population'!$A$3:$E$102,4,FALSE),"")</f>
        <v/>
      </c>
      <c r="CA30" s="2" t="str">
        <f>IF('Adjacent Counties'!CA30="x",VLOOKUP('2013 0-64'!CA$1,'2013 population'!$A$3:$E$102,4,FALSE),"")</f>
        <v/>
      </c>
      <c r="CB30" s="2" t="str">
        <f>IF('Adjacent Counties'!CB30="x",VLOOKUP('2013 0-64'!CB$1,'2013 population'!$A$3:$E$102,4,FALSE),"")</f>
        <v/>
      </c>
      <c r="CC30" s="2">
        <f>IF('Adjacent Counties'!CC30="x",VLOOKUP('2013 0-64'!CC$1,'2013 population'!$A$3:$E$102,4,FALSE),"")</f>
        <v>6487</v>
      </c>
      <c r="CD30" s="2" t="str">
        <f>IF('Adjacent Counties'!CD30="x",VLOOKUP('2013 0-64'!CD$1,'2013 population'!$A$3:$E$102,4,FALSE),"")</f>
        <v/>
      </c>
      <c r="CE30" s="2" t="str">
        <f>IF('Adjacent Counties'!CE30="x",VLOOKUP('2013 0-64'!CE$1,'2013 population'!$A$3:$E$102,4,FALSE),"")</f>
        <v/>
      </c>
      <c r="CF30" s="2" t="str">
        <f>IF('Adjacent Counties'!CF30="x",VLOOKUP('2013 0-64'!CF$1,'2013 population'!$A$3:$E$102,4,FALSE),"")</f>
        <v/>
      </c>
      <c r="CG30" s="2">
        <f>IF('Adjacent Counties'!CG30="x",VLOOKUP('2013 0-64'!CG$1,'2013 population'!$A$3:$E$102,4,FALSE),"")</f>
        <v>3154</v>
      </c>
      <c r="CH30" s="2" t="str">
        <f>IF('Adjacent Counties'!CH30="x",VLOOKUP('2013 0-64'!CH$1,'2013 population'!$A$3:$E$102,4,FALSE),"")</f>
        <v/>
      </c>
      <c r="CI30" s="2" t="str">
        <f>IF('Adjacent Counties'!CI30="x",VLOOKUP('2013 0-64'!CI$1,'2013 population'!$A$3:$E$102,4,FALSE),"")</f>
        <v/>
      </c>
      <c r="CJ30" s="2" t="str">
        <f>IF('Adjacent Counties'!CJ30="x",VLOOKUP('2013 0-64'!CJ$1,'2013 population'!$A$3:$E$102,4,FALSE),"")</f>
        <v/>
      </c>
      <c r="CK30" s="2" t="str">
        <f>IF('Adjacent Counties'!CK30="x",VLOOKUP('2013 0-64'!CK$1,'2013 population'!$A$3:$E$102,4,FALSE),"")</f>
        <v/>
      </c>
      <c r="CL30" s="2" t="str">
        <f>IF('Adjacent Counties'!CL30="x",VLOOKUP('2013 0-64'!CL$1,'2013 population'!$A$3:$E$102,4,FALSE),"")</f>
        <v/>
      </c>
      <c r="CM30" s="2" t="str">
        <f>IF('Adjacent Counties'!CM30="x",VLOOKUP('2013 0-64'!CM$1,'2013 population'!$A$3:$E$102,4,FALSE),"")</f>
        <v/>
      </c>
      <c r="CN30" s="2" t="str">
        <f>IF('Adjacent Counties'!CN30="x",VLOOKUP('2013 0-64'!CN$1,'2013 population'!$A$3:$E$102,4,FALSE),"")</f>
        <v/>
      </c>
      <c r="CO30" s="2" t="str">
        <f>IF('Adjacent Counties'!CO30="x",VLOOKUP('2013 0-64'!CO$1,'2013 population'!$A$3:$E$102,4,FALSE),"")</f>
        <v/>
      </c>
      <c r="CP30" s="2" t="str">
        <f>IF('Adjacent Counties'!CP30="x",VLOOKUP('2013 0-64'!CP$1,'2013 population'!$A$3:$E$102,4,FALSE),"")</f>
        <v/>
      </c>
      <c r="CQ30" s="2" t="str">
        <f>IF('Adjacent Counties'!CQ30="x",VLOOKUP('2013 0-64'!CQ$1,'2013 population'!$A$3:$E$102,4,FALSE),"")</f>
        <v/>
      </c>
      <c r="CR30" s="2" t="str">
        <f>IF('Adjacent Counties'!CR30="x",VLOOKUP('2013 0-64'!CR$1,'2013 population'!$A$3:$E$102,4,FALSE),"")</f>
        <v/>
      </c>
      <c r="CS30" s="2" t="str">
        <f>IF('Adjacent Counties'!CS30="x",VLOOKUP('2013 0-64'!CS$1,'2013 population'!$A$3:$E$102,4,FALSE),"")</f>
        <v/>
      </c>
      <c r="CT30" s="2" t="str">
        <f>IF('Adjacent Counties'!CT30="x",VLOOKUP('2013 0-64'!CT$1,'2013 population'!$A$3:$E$102,4,FALSE),"")</f>
        <v/>
      </c>
      <c r="CU30" s="2" t="str">
        <f>IF('Adjacent Counties'!CU30="x",VLOOKUP('2013 0-64'!CU$1,'2013 population'!$A$3:$E$102,4,FALSE),"")</f>
        <v/>
      </c>
      <c r="CV30" s="2" t="str">
        <f>IF('Adjacent Counties'!CV30="x",VLOOKUP('2013 0-64'!CV$1,'2013 population'!$A$3:$E$102,4,FALSE),"")</f>
        <v/>
      </c>
      <c r="CW30" s="2" t="str">
        <f>IF('Adjacent Counties'!CW30="x",VLOOKUP('2013 0-64'!CW$1,'2013 population'!$A$3:$E$102,4,FALSE),"")</f>
        <v/>
      </c>
      <c r="CX30" s="2">
        <f t="shared" si="0"/>
        <v>63587</v>
      </c>
      <c r="CY30" s="2">
        <f>SUMIF('Residents by Age'!B$2:B$422,"="&amp;'2013 0-64'!A30,'Residents by Age'!F$2:F$422)</f>
        <v>220</v>
      </c>
      <c r="CZ30" s="9">
        <f t="shared" si="1"/>
        <v>3.4598266941355935</v>
      </c>
    </row>
    <row r="31" spans="1:104">
      <c r="A31" s="3" t="s">
        <v>29</v>
      </c>
      <c r="B31" s="2" t="str">
        <f>IF('Adjacent Counties'!B31="x",VLOOKUP('2013 0-64'!B$1,'2013 population'!$A$3:$E$102,4,FALSE),"")</f>
        <v/>
      </c>
      <c r="C31" s="2" t="str">
        <f>IF('Adjacent Counties'!C31="x",VLOOKUP('2013 0-64'!C$1,'2013 population'!$A$3:$E$102,4,FALSE),"")</f>
        <v/>
      </c>
      <c r="D31" s="2" t="str">
        <f>IF('Adjacent Counties'!D31="x",VLOOKUP('2013 0-64'!D$1,'2013 population'!$A$3:$E$102,4,FALSE),"")</f>
        <v/>
      </c>
      <c r="E31" s="2" t="str">
        <f>IF('Adjacent Counties'!E31="x",VLOOKUP('2013 0-64'!E$1,'2013 population'!$A$3:$E$102,4,FALSE),"")</f>
        <v/>
      </c>
      <c r="F31" s="2" t="str">
        <f>IF('Adjacent Counties'!F31="x",VLOOKUP('2013 0-64'!F$1,'2013 population'!$A$3:$E$102,4,FALSE),"")</f>
        <v/>
      </c>
      <c r="G31" s="2" t="str">
        <f>IF('Adjacent Counties'!G31="x",VLOOKUP('2013 0-64'!G$1,'2013 population'!$A$3:$E$102,4,FALSE),"")</f>
        <v/>
      </c>
      <c r="H31" s="2" t="str">
        <f>IF('Adjacent Counties'!H31="x",VLOOKUP('2013 0-64'!H$1,'2013 population'!$A$3:$E$102,4,FALSE),"")</f>
        <v/>
      </c>
      <c r="I31" s="2" t="str">
        <f>IF('Adjacent Counties'!I31="x",VLOOKUP('2013 0-64'!I$1,'2013 population'!$A$3:$E$102,4,FALSE),"")</f>
        <v/>
      </c>
      <c r="J31" s="2" t="str">
        <f>IF('Adjacent Counties'!J31="x",VLOOKUP('2013 0-64'!J$1,'2013 population'!$A$3:$E$102,4,FALSE),"")</f>
        <v/>
      </c>
      <c r="K31" s="2" t="str">
        <f>IF('Adjacent Counties'!K31="x",VLOOKUP('2013 0-64'!K$1,'2013 population'!$A$3:$E$102,4,FALSE),"")</f>
        <v/>
      </c>
      <c r="L31" s="2" t="str">
        <f>IF('Adjacent Counties'!L31="x",VLOOKUP('2013 0-64'!L$1,'2013 population'!$A$3:$E$102,4,FALSE),"")</f>
        <v/>
      </c>
      <c r="M31" s="2" t="str">
        <f>IF('Adjacent Counties'!M31="x",VLOOKUP('2013 0-64'!M$1,'2013 population'!$A$3:$E$102,4,FALSE),"")</f>
        <v/>
      </c>
      <c r="N31" s="2" t="str">
        <f>IF('Adjacent Counties'!N31="x",VLOOKUP('2013 0-64'!N$1,'2013 population'!$A$3:$E$102,4,FALSE),"")</f>
        <v/>
      </c>
      <c r="O31" s="2" t="str">
        <f>IF('Adjacent Counties'!O31="x",VLOOKUP('2013 0-64'!O$1,'2013 population'!$A$3:$E$102,4,FALSE),"")</f>
        <v/>
      </c>
      <c r="P31" s="2" t="str">
        <f>IF('Adjacent Counties'!P31="x",VLOOKUP('2013 0-64'!P$1,'2013 population'!$A$3:$E$102,4,FALSE),"")</f>
        <v/>
      </c>
      <c r="Q31" s="2" t="str">
        <f>IF('Adjacent Counties'!Q31="x",VLOOKUP('2013 0-64'!Q$1,'2013 population'!$A$3:$E$102,4,FALSE),"")</f>
        <v/>
      </c>
      <c r="R31" s="2" t="str">
        <f>IF('Adjacent Counties'!R31="x",VLOOKUP('2013 0-64'!R$1,'2013 population'!$A$3:$E$102,4,FALSE),"")</f>
        <v/>
      </c>
      <c r="S31" s="2" t="str">
        <f>IF('Adjacent Counties'!S31="x",VLOOKUP('2013 0-64'!S$1,'2013 population'!$A$3:$E$102,4,FALSE),"")</f>
        <v/>
      </c>
      <c r="T31" s="2" t="str">
        <f>IF('Adjacent Counties'!T31="x",VLOOKUP('2013 0-64'!T$1,'2013 population'!$A$3:$E$102,4,FALSE),"")</f>
        <v/>
      </c>
      <c r="U31" s="2" t="str">
        <f>IF('Adjacent Counties'!U31="x",VLOOKUP('2013 0-64'!U$1,'2013 population'!$A$3:$E$102,4,FALSE),"")</f>
        <v/>
      </c>
      <c r="V31" s="2" t="str">
        <f>IF('Adjacent Counties'!V31="x",VLOOKUP('2013 0-64'!V$1,'2013 population'!$A$3:$E$102,4,FALSE),"")</f>
        <v/>
      </c>
      <c r="W31" s="2" t="str">
        <f>IF('Adjacent Counties'!W31="x",VLOOKUP('2013 0-64'!W$1,'2013 population'!$A$3:$E$102,4,FALSE),"")</f>
        <v/>
      </c>
      <c r="X31" s="2" t="str">
        <f>IF('Adjacent Counties'!X31="x",VLOOKUP('2013 0-64'!X$1,'2013 population'!$A$3:$E$102,4,FALSE),"")</f>
        <v/>
      </c>
      <c r="Y31" s="2" t="str">
        <f>IF('Adjacent Counties'!Y31="x",VLOOKUP('2013 0-64'!Y$1,'2013 population'!$A$3:$E$102,4,FALSE),"")</f>
        <v/>
      </c>
      <c r="Z31" s="2" t="str">
        <f>IF('Adjacent Counties'!Z31="x",VLOOKUP('2013 0-64'!Z$1,'2013 population'!$A$3:$E$102,4,FALSE),"")</f>
        <v/>
      </c>
      <c r="AA31" s="2" t="str">
        <f>IF('Adjacent Counties'!AA31="x",VLOOKUP('2013 0-64'!AA$1,'2013 population'!$A$3:$E$102,4,FALSE),"")</f>
        <v/>
      </c>
      <c r="AB31" s="2" t="str">
        <f>IF('Adjacent Counties'!AB31="x",VLOOKUP('2013 0-64'!AB$1,'2013 population'!$A$3:$E$102,4,FALSE),"")</f>
        <v/>
      </c>
      <c r="AC31" s="2" t="str">
        <f>IF('Adjacent Counties'!AC31="x",VLOOKUP('2013 0-64'!AC$1,'2013 population'!$A$3:$E$102,4,FALSE),"")</f>
        <v/>
      </c>
      <c r="AD31" s="2">
        <f>IF('Adjacent Counties'!AD31="x",VLOOKUP('2013 0-64'!AD$1,'2013 population'!$A$3:$E$102,4,FALSE),"")</f>
        <v>7890</v>
      </c>
      <c r="AE31" s="2">
        <f>IF('Adjacent Counties'!AE31="x",VLOOKUP('2013 0-64'!AE$1,'2013 population'!$A$3:$E$102,4,FALSE),"")</f>
        <v>2285</v>
      </c>
      <c r="AF31" s="2" t="str">
        <f>IF('Adjacent Counties'!AF31="x",VLOOKUP('2013 0-64'!AF$1,'2013 population'!$A$3:$E$102,4,FALSE),"")</f>
        <v/>
      </c>
      <c r="AG31" s="2" t="str">
        <f>IF('Adjacent Counties'!AG31="x",VLOOKUP('2013 0-64'!AG$1,'2013 population'!$A$3:$E$102,4,FALSE),"")</f>
        <v/>
      </c>
      <c r="AH31" s="2" t="str">
        <f>IF('Adjacent Counties'!AH31="x",VLOOKUP('2013 0-64'!AH$1,'2013 population'!$A$3:$E$102,4,FALSE),"")</f>
        <v/>
      </c>
      <c r="AI31" s="2">
        <f>IF('Adjacent Counties'!AI31="x",VLOOKUP('2013 0-64'!AI$1,'2013 population'!$A$3:$E$102,4,FALSE),"")</f>
        <v>15449</v>
      </c>
      <c r="AJ31" s="2" t="str">
        <f>IF('Adjacent Counties'!AJ31="x",VLOOKUP('2013 0-64'!AJ$1,'2013 population'!$A$3:$E$102,4,FALSE),"")</f>
        <v/>
      </c>
      <c r="AK31" s="2" t="str">
        <f>IF('Adjacent Counties'!AK31="x",VLOOKUP('2013 0-64'!AK$1,'2013 population'!$A$3:$E$102,4,FALSE),"")</f>
        <v/>
      </c>
      <c r="AL31" s="2" t="str">
        <f>IF('Adjacent Counties'!AL31="x",VLOOKUP('2013 0-64'!AL$1,'2013 population'!$A$3:$E$102,4,FALSE),"")</f>
        <v/>
      </c>
      <c r="AM31" s="2" t="str">
        <f>IF('Adjacent Counties'!AM31="x",VLOOKUP('2013 0-64'!AM$1,'2013 population'!$A$3:$E$102,4,FALSE),"")</f>
        <v/>
      </c>
      <c r="AN31" s="2" t="str">
        <f>IF('Adjacent Counties'!AN31="x",VLOOKUP('2013 0-64'!AN$1,'2013 population'!$A$3:$E$102,4,FALSE),"")</f>
        <v/>
      </c>
      <c r="AO31" s="2" t="str">
        <f>IF('Adjacent Counties'!AO31="x",VLOOKUP('2013 0-64'!AO$1,'2013 population'!$A$3:$E$102,4,FALSE),"")</f>
        <v/>
      </c>
      <c r="AP31" s="2" t="str">
        <f>IF('Adjacent Counties'!AP31="x",VLOOKUP('2013 0-64'!AP$1,'2013 population'!$A$3:$E$102,4,FALSE),"")</f>
        <v/>
      </c>
      <c r="AQ31" s="2" t="str">
        <f>IF('Adjacent Counties'!AQ31="x",VLOOKUP('2013 0-64'!AQ$1,'2013 population'!$A$3:$E$102,4,FALSE),"")</f>
        <v/>
      </c>
      <c r="AR31" s="2" t="str">
        <f>IF('Adjacent Counties'!AR31="x",VLOOKUP('2013 0-64'!AR$1,'2013 population'!$A$3:$E$102,4,FALSE),"")</f>
        <v/>
      </c>
      <c r="AS31" s="2" t="str">
        <f>IF('Adjacent Counties'!AS31="x",VLOOKUP('2013 0-64'!AS$1,'2013 population'!$A$3:$E$102,4,FALSE),"")</f>
        <v/>
      </c>
      <c r="AT31" s="2" t="str">
        <f>IF('Adjacent Counties'!AT31="x",VLOOKUP('2013 0-64'!AT$1,'2013 population'!$A$3:$E$102,4,FALSE),"")</f>
        <v/>
      </c>
      <c r="AU31" s="2" t="str">
        <f>IF('Adjacent Counties'!AU31="x",VLOOKUP('2013 0-64'!AU$1,'2013 population'!$A$3:$E$102,4,FALSE),"")</f>
        <v/>
      </c>
      <c r="AV31" s="2" t="str">
        <f>IF('Adjacent Counties'!AV31="x",VLOOKUP('2013 0-64'!AV$1,'2013 population'!$A$3:$E$102,4,FALSE),"")</f>
        <v/>
      </c>
      <c r="AW31" s="2" t="str">
        <f>IF('Adjacent Counties'!AW31="x",VLOOKUP('2013 0-64'!AW$1,'2013 population'!$A$3:$E$102,4,FALSE),"")</f>
        <v/>
      </c>
      <c r="AX31" s="2">
        <f>IF('Adjacent Counties'!AX31="x",VLOOKUP('2013 0-64'!AX$1,'2013 population'!$A$3:$E$102,4,FALSE),"")</f>
        <v>7019</v>
      </c>
      <c r="AY31" s="2" t="str">
        <f>IF('Adjacent Counties'!AY31="x",VLOOKUP('2013 0-64'!AY$1,'2013 population'!$A$3:$E$102,4,FALSE),"")</f>
        <v/>
      </c>
      <c r="AZ31" s="2" t="str">
        <f>IF('Adjacent Counties'!AZ31="x",VLOOKUP('2013 0-64'!AZ$1,'2013 population'!$A$3:$E$102,4,FALSE),"")</f>
        <v/>
      </c>
      <c r="BA31" s="2" t="str">
        <f>IF('Adjacent Counties'!BA31="x",VLOOKUP('2013 0-64'!BA$1,'2013 population'!$A$3:$E$102,4,FALSE),"")</f>
        <v/>
      </c>
      <c r="BB31" s="2" t="str">
        <f>IF('Adjacent Counties'!BB31="x",VLOOKUP('2013 0-64'!BB$1,'2013 population'!$A$3:$E$102,4,FALSE),"")</f>
        <v/>
      </c>
      <c r="BC31" s="2" t="str">
        <f>IF('Adjacent Counties'!BC31="x",VLOOKUP('2013 0-64'!BC$1,'2013 population'!$A$3:$E$102,4,FALSE),"")</f>
        <v/>
      </c>
      <c r="BD31" s="2" t="str">
        <f>IF('Adjacent Counties'!BD31="x",VLOOKUP('2013 0-64'!BD$1,'2013 population'!$A$3:$E$102,4,FALSE),"")</f>
        <v/>
      </c>
      <c r="BE31" s="2" t="str">
        <f>IF('Adjacent Counties'!BE31="x",VLOOKUP('2013 0-64'!BE$1,'2013 population'!$A$3:$E$102,4,FALSE),"")</f>
        <v/>
      </c>
      <c r="BF31" s="2" t="str">
        <f>IF('Adjacent Counties'!BF31="x",VLOOKUP('2013 0-64'!BF$1,'2013 population'!$A$3:$E$102,4,FALSE),"")</f>
        <v/>
      </c>
      <c r="BG31" s="2" t="str">
        <f>IF('Adjacent Counties'!BG31="x",VLOOKUP('2013 0-64'!BG$1,'2013 population'!$A$3:$E$102,4,FALSE),"")</f>
        <v/>
      </c>
      <c r="BH31" s="2" t="str">
        <f>IF('Adjacent Counties'!BH31="x",VLOOKUP('2013 0-64'!BH$1,'2013 population'!$A$3:$E$102,4,FALSE),"")</f>
        <v/>
      </c>
      <c r="BI31" s="2" t="str">
        <f>IF('Adjacent Counties'!BI31="x",VLOOKUP('2013 0-64'!BI$1,'2013 population'!$A$3:$E$102,4,FALSE),"")</f>
        <v/>
      </c>
      <c r="BJ31" s="2" t="str">
        <f>IF('Adjacent Counties'!BJ31="x",VLOOKUP('2013 0-64'!BJ$1,'2013 population'!$A$3:$E$102,4,FALSE),"")</f>
        <v/>
      </c>
      <c r="BK31" s="2" t="str">
        <f>IF('Adjacent Counties'!BK31="x",VLOOKUP('2013 0-64'!BK$1,'2013 population'!$A$3:$E$102,4,FALSE),"")</f>
        <v/>
      </c>
      <c r="BL31" s="2" t="str">
        <f>IF('Adjacent Counties'!BL31="x",VLOOKUP('2013 0-64'!BL$1,'2013 population'!$A$3:$E$102,4,FALSE),"")</f>
        <v/>
      </c>
      <c r="BM31" s="2" t="str">
        <f>IF('Adjacent Counties'!BM31="x",VLOOKUP('2013 0-64'!BM$1,'2013 population'!$A$3:$E$102,4,FALSE),"")</f>
        <v/>
      </c>
      <c r="BN31" s="2" t="str">
        <f>IF('Adjacent Counties'!BN31="x",VLOOKUP('2013 0-64'!BN$1,'2013 population'!$A$3:$E$102,4,FALSE),"")</f>
        <v/>
      </c>
      <c r="BO31" s="2" t="str">
        <f>IF('Adjacent Counties'!BO31="x",VLOOKUP('2013 0-64'!BO$1,'2013 population'!$A$3:$E$102,4,FALSE),"")</f>
        <v/>
      </c>
      <c r="BP31" s="2" t="str">
        <f>IF('Adjacent Counties'!BP31="x",VLOOKUP('2013 0-64'!BP$1,'2013 population'!$A$3:$E$102,4,FALSE),"")</f>
        <v/>
      </c>
      <c r="BQ31" s="2" t="str">
        <f>IF('Adjacent Counties'!BQ31="x",VLOOKUP('2013 0-64'!BQ$1,'2013 population'!$A$3:$E$102,4,FALSE),"")</f>
        <v/>
      </c>
      <c r="BR31" s="2" t="str">
        <f>IF('Adjacent Counties'!BR31="x",VLOOKUP('2013 0-64'!BR$1,'2013 population'!$A$3:$E$102,4,FALSE),"")</f>
        <v/>
      </c>
      <c r="BS31" s="2" t="str">
        <f>IF('Adjacent Counties'!BS31="x",VLOOKUP('2013 0-64'!BS$1,'2013 population'!$A$3:$E$102,4,FALSE),"")</f>
        <v/>
      </c>
      <c r="BT31" s="2" t="str">
        <f>IF('Adjacent Counties'!BT31="x",VLOOKUP('2013 0-64'!BT$1,'2013 population'!$A$3:$E$102,4,FALSE),"")</f>
        <v/>
      </c>
      <c r="BU31" s="2" t="str">
        <f>IF('Adjacent Counties'!BU31="x",VLOOKUP('2013 0-64'!BU$1,'2013 population'!$A$3:$E$102,4,FALSE),"")</f>
        <v/>
      </c>
      <c r="BV31" s="2" t="str">
        <f>IF('Adjacent Counties'!BV31="x",VLOOKUP('2013 0-64'!BV$1,'2013 population'!$A$3:$E$102,4,FALSE),"")</f>
        <v/>
      </c>
      <c r="BW31" s="2" t="str">
        <f>IF('Adjacent Counties'!BW31="x",VLOOKUP('2013 0-64'!BW$1,'2013 population'!$A$3:$E$102,4,FALSE),"")</f>
        <v/>
      </c>
      <c r="BX31" s="2" t="str">
        <f>IF('Adjacent Counties'!BX31="x",VLOOKUP('2013 0-64'!BX$1,'2013 population'!$A$3:$E$102,4,FALSE),"")</f>
        <v/>
      </c>
      <c r="BY31" s="2" t="str">
        <f>IF('Adjacent Counties'!BY31="x",VLOOKUP('2013 0-64'!BY$1,'2013 population'!$A$3:$E$102,4,FALSE),"")</f>
        <v/>
      </c>
      <c r="BZ31" s="2" t="str">
        <f>IF('Adjacent Counties'!BZ31="x",VLOOKUP('2013 0-64'!BZ$1,'2013 population'!$A$3:$E$102,4,FALSE),"")</f>
        <v/>
      </c>
      <c r="CA31" s="2" t="str">
        <f>IF('Adjacent Counties'!CA31="x",VLOOKUP('2013 0-64'!CA$1,'2013 population'!$A$3:$E$102,4,FALSE),"")</f>
        <v/>
      </c>
      <c r="CB31" s="2" t="str">
        <f>IF('Adjacent Counties'!CB31="x",VLOOKUP('2013 0-64'!CB$1,'2013 population'!$A$3:$E$102,4,FALSE),"")</f>
        <v/>
      </c>
      <c r="CC31" s="2">
        <f>IF('Adjacent Counties'!CC31="x",VLOOKUP('2013 0-64'!CC$1,'2013 population'!$A$3:$E$102,4,FALSE),"")</f>
        <v>6487</v>
      </c>
      <c r="CD31" s="2" t="str">
        <f>IF('Adjacent Counties'!CD31="x",VLOOKUP('2013 0-64'!CD$1,'2013 population'!$A$3:$E$102,4,FALSE),"")</f>
        <v/>
      </c>
      <c r="CE31" s="2" t="str">
        <f>IF('Adjacent Counties'!CE31="x",VLOOKUP('2013 0-64'!CE$1,'2013 population'!$A$3:$E$102,4,FALSE),"")</f>
        <v/>
      </c>
      <c r="CF31" s="2" t="str">
        <f>IF('Adjacent Counties'!CF31="x",VLOOKUP('2013 0-64'!CF$1,'2013 population'!$A$3:$E$102,4,FALSE),"")</f>
        <v/>
      </c>
      <c r="CG31" s="2" t="str">
        <f>IF('Adjacent Counties'!CG31="x",VLOOKUP('2013 0-64'!CG$1,'2013 population'!$A$3:$E$102,4,FALSE),"")</f>
        <v/>
      </c>
      <c r="CH31" s="2" t="str">
        <f>IF('Adjacent Counties'!CH31="x",VLOOKUP('2013 0-64'!CH$1,'2013 population'!$A$3:$E$102,4,FALSE),"")</f>
        <v/>
      </c>
      <c r="CI31" s="2" t="str">
        <f>IF('Adjacent Counties'!CI31="x",VLOOKUP('2013 0-64'!CI$1,'2013 population'!$A$3:$E$102,4,FALSE),"")</f>
        <v/>
      </c>
      <c r="CJ31" s="2" t="str">
        <f>IF('Adjacent Counties'!CJ31="x",VLOOKUP('2013 0-64'!CJ$1,'2013 population'!$A$3:$E$102,4,FALSE),"")</f>
        <v/>
      </c>
      <c r="CK31" s="2" t="str">
        <f>IF('Adjacent Counties'!CK31="x",VLOOKUP('2013 0-64'!CK$1,'2013 population'!$A$3:$E$102,4,FALSE),"")</f>
        <v/>
      </c>
      <c r="CL31" s="2" t="str">
        <f>IF('Adjacent Counties'!CL31="x",VLOOKUP('2013 0-64'!CL$1,'2013 population'!$A$3:$E$102,4,FALSE),"")</f>
        <v/>
      </c>
      <c r="CM31" s="2" t="str">
        <f>IF('Adjacent Counties'!CM31="x",VLOOKUP('2013 0-64'!CM$1,'2013 population'!$A$3:$E$102,4,FALSE),"")</f>
        <v/>
      </c>
      <c r="CN31" s="2" t="str">
        <f>IF('Adjacent Counties'!CN31="x",VLOOKUP('2013 0-64'!CN$1,'2013 population'!$A$3:$E$102,4,FALSE),"")</f>
        <v/>
      </c>
      <c r="CO31" s="2" t="str">
        <f>IF('Adjacent Counties'!CO31="x",VLOOKUP('2013 0-64'!CO$1,'2013 population'!$A$3:$E$102,4,FALSE),"")</f>
        <v/>
      </c>
      <c r="CP31" s="2" t="str">
        <f>IF('Adjacent Counties'!CP31="x",VLOOKUP('2013 0-64'!CP$1,'2013 population'!$A$3:$E$102,4,FALSE),"")</f>
        <v/>
      </c>
      <c r="CQ31" s="2" t="str">
        <f>IF('Adjacent Counties'!CQ31="x",VLOOKUP('2013 0-64'!CQ$1,'2013 population'!$A$3:$E$102,4,FALSE),"")</f>
        <v/>
      </c>
      <c r="CR31" s="2" t="str">
        <f>IF('Adjacent Counties'!CR31="x",VLOOKUP('2013 0-64'!CR$1,'2013 population'!$A$3:$E$102,4,FALSE),"")</f>
        <v/>
      </c>
      <c r="CS31" s="2" t="str">
        <f>IF('Adjacent Counties'!CS31="x",VLOOKUP('2013 0-64'!CS$1,'2013 population'!$A$3:$E$102,4,FALSE),"")</f>
        <v/>
      </c>
      <c r="CT31" s="2" t="str">
        <f>IF('Adjacent Counties'!CT31="x",VLOOKUP('2013 0-64'!CT$1,'2013 population'!$A$3:$E$102,4,FALSE),"")</f>
        <v/>
      </c>
      <c r="CU31" s="2" t="str">
        <f>IF('Adjacent Counties'!CU31="x",VLOOKUP('2013 0-64'!CU$1,'2013 population'!$A$3:$E$102,4,FALSE),"")</f>
        <v/>
      </c>
      <c r="CV31" s="2">
        <f>IF('Adjacent Counties'!CV31="x",VLOOKUP('2013 0-64'!CV$1,'2013 population'!$A$3:$E$102,4,FALSE),"")</f>
        <v>2122</v>
      </c>
      <c r="CW31" s="2" t="str">
        <f>IF('Adjacent Counties'!CW31="x",VLOOKUP('2013 0-64'!CW$1,'2013 population'!$A$3:$E$102,4,FALSE),"")</f>
        <v/>
      </c>
      <c r="CX31" s="2">
        <f t="shared" si="0"/>
        <v>41252</v>
      </c>
      <c r="CY31" s="2">
        <f>SUMIF('Residents by Age'!B$2:B$422,"="&amp;'2013 0-64'!A31,'Residents by Age'!F$2:F$422)</f>
        <v>61</v>
      </c>
      <c r="CZ31" s="9">
        <f t="shared" si="1"/>
        <v>1.4787161834577718</v>
      </c>
    </row>
    <row r="32" spans="1:104">
      <c r="A32" s="3" t="s">
        <v>30</v>
      </c>
      <c r="B32" s="2" t="str">
        <f>IF('Adjacent Counties'!B32="x",VLOOKUP('2013 0-64'!B$1,'2013 population'!$A$3:$E$102,4,FALSE),"")</f>
        <v/>
      </c>
      <c r="C32" s="2" t="str">
        <f>IF('Adjacent Counties'!C32="x",VLOOKUP('2013 0-64'!C$1,'2013 population'!$A$3:$E$102,4,FALSE),"")</f>
        <v/>
      </c>
      <c r="D32" s="2" t="str">
        <f>IF('Adjacent Counties'!D32="x",VLOOKUP('2013 0-64'!D$1,'2013 population'!$A$3:$E$102,4,FALSE),"")</f>
        <v/>
      </c>
      <c r="E32" s="2" t="str">
        <f>IF('Adjacent Counties'!E32="x",VLOOKUP('2013 0-64'!E$1,'2013 population'!$A$3:$E$102,4,FALSE),"")</f>
        <v/>
      </c>
      <c r="F32" s="2" t="str">
        <f>IF('Adjacent Counties'!F32="x",VLOOKUP('2013 0-64'!F$1,'2013 population'!$A$3:$E$102,4,FALSE),"")</f>
        <v/>
      </c>
      <c r="G32" s="2" t="str">
        <f>IF('Adjacent Counties'!G32="x",VLOOKUP('2013 0-64'!G$1,'2013 population'!$A$3:$E$102,4,FALSE),"")</f>
        <v/>
      </c>
      <c r="H32" s="2" t="str">
        <f>IF('Adjacent Counties'!H32="x",VLOOKUP('2013 0-64'!H$1,'2013 population'!$A$3:$E$102,4,FALSE),"")</f>
        <v/>
      </c>
      <c r="I32" s="2" t="str">
        <f>IF('Adjacent Counties'!I32="x",VLOOKUP('2013 0-64'!I$1,'2013 population'!$A$3:$E$102,4,FALSE),"")</f>
        <v/>
      </c>
      <c r="J32" s="2" t="str">
        <f>IF('Adjacent Counties'!J32="x",VLOOKUP('2013 0-64'!J$1,'2013 population'!$A$3:$E$102,4,FALSE),"")</f>
        <v/>
      </c>
      <c r="K32" s="2" t="str">
        <f>IF('Adjacent Counties'!K32="x",VLOOKUP('2013 0-64'!K$1,'2013 population'!$A$3:$E$102,4,FALSE),"")</f>
        <v/>
      </c>
      <c r="L32" s="2" t="str">
        <f>IF('Adjacent Counties'!L32="x",VLOOKUP('2013 0-64'!L$1,'2013 population'!$A$3:$E$102,4,FALSE),"")</f>
        <v/>
      </c>
      <c r="M32" s="2" t="str">
        <f>IF('Adjacent Counties'!M32="x",VLOOKUP('2013 0-64'!M$1,'2013 population'!$A$3:$E$102,4,FALSE),"")</f>
        <v/>
      </c>
      <c r="N32" s="2" t="str">
        <f>IF('Adjacent Counties'!N32="x",VLOOKUP('2013 0-64'!N$1,'2013 population'!$A$3:$E$102,4,FALSE),"")</f>
        <v/>
      </c>
      <c r="O32" s="2" t="str">
        <f>IF('Adjacent Counties'!O32="x",VLOOKUP('2013 0-64'!O$1,'2013 population'!$A$3:$E$102,4,FALSE),"")</f>
        <v/>
      </c>
      <c r="P32" s="2" t="str">
        <f>IF('Adjacent Counties'!P32="x",VLOOKUP('2013 0-64'!P$1,'2013 population'!$A$3:$E$102,4,FALSE),"")</f>
        <v/>
      </c>
      <c r="Q32" s="2" t="str">
        <f>IF('Adjacent Counties'!Q32="x",VLOOKUP('2013 0-64'!Q$1,'2013 population'!$A$3:$E$102,4,FALSE),"")</f>
        <v/>
      </c>
      <c r="R32" s="2" t="str">
        <f>IF('Adjacent Counties'!R32="x",VLOOKUP('2013 0-64'!R$1,'2013 population'!$A$3:$E$102,4,FALSE),"")</f>
        <v/>
      </c>
      <c r="S32" s="2" t="str">
        <f>IF('Adjacent Counties'!S32="x",VLOOKUP('2013 0-64'!S$1,'2013 population'!$A$3:$E$102,4,FALSE),"")</f>
        <v/>
      </c>
      <c r="T32" s="2" t="str">
        <f>IF('Adjacent Counties'!T32="x",VLOOKUP('2013 0-64'!T$1,'2013 population'!$A$3:$E$102,4,FALSE),"")</f>
        <v/>
      </c>
      <c r="U32" s="2" t="str">
        <f>IF('Adjacent Counties'!U32="x",VLOOKUP('2013 0-64'!U$1,'2013 population'!$A$3:$E$102,4,FALSE),"")</f>
        <v/>
      </c>
      <c r="V32" s="2" t="str">
        <f>IF('Adjacent Counties'!V32="x",VLOOKUP('2013 0-64'!V$1,'2013 population'!$A$3:$E$102,4,FALSE),"")</f>
        <v/>
      </c>
      <c r="W32" s="2" t="str">
        <f>IF('Adjacent Counties'!W32="x",VLOOKUP('2013 0-64'!W$1,'2013 population'!$A$3:$E$102,4,FALSE),"")</f>
        <v/>
      </c>
      <c r="X32" s="2" t="str">
        <f>IF('Adjacent Counties'!X32="x",VLOOKUP('2013 0-64'!X$1,'2013 population'!$A$3:$E$102,4,FALSE),"")</f>
        <v/>
      </c>
      <c r="Y32" s="2" t="str">
        <f>IF('Adjacent Counties'!Y32="x",VLOOKUP('2013 0-64'!Y$1,'2013 population'!$A$3:$E$102,4,FALSE),"")</f>
        <v/>
      </c>
      <c r="Z32" s="2" t="str">
        <f>IF('Adjacent Counties'!Z32="x",VLOOKUP('2013 0-64'!Z$1,'2013 population'!$A$3:$E$102,4,FALSE),"")</f>
        <v/>
      </c>
      <c r="AA32" s="2" t="str">
        <f>IF('Adjacent Counties'!AA32="x",VLOOKUP('2013 0-64'!AA$1,'2013 population'!$A$3:$E$102,4,FALSE),"")</f>
        <v/>
      </c>
      <c r="AB32" s="2" t="str">
        <f>IF('Adjacent Counties'!AB32="x",VLOOKUP('2013 0-64'!AB$1,'2013 population'!$A$3:$E$102,4,FALSE),"")</f>
        <v/>
      </c>
      <c r="AC32" s="2" t="str">
        <f>IF('Adjacent Counties'!AC32="x",VLOOKUP('2013 0-64'!AC$1,'2013 population'!$A$3:$E$102,4,FALSE),"")</f>
        <v/>
      </c>
      <c r="AD32" s="2" t="str">
        <f>IF('Adjacent Counties'!AD32="x",VLOOKUP('2013 0-64'!AD$1,'2013 population'!$A$3:$E$102,4,FALSE),"")</f>
        <v/>
      </c>
      <c r="AE32" s="2" t="str">
        <f>IF('Adjacent Counties'!AE32="x",VLOOKUP('2013 0-64'!AE$1,'2013 population'!$A$3:$E$102,4,FALSE),"")</f>
        <v/>
      </c>
      <c r="AF32" s="2">
        <f>IF('Adjacent Counties'!AF32="x",VLOOKUP('2013 0-64'!AF$1,'2013 population'!$A$3:$E$102,4,FALSE),"")</f>
        <v>2961</v>
      </c>
      <c r="AG32" s="2" t="str">
        <f>IF('Adjacent Counties'!AG32="x",VLOOKUP('2013 0-64'!AG$1,'2013 population'!$A$3:$E$102,4,FALSE),"")</f>
        <v/>
      </c>
      <c r="AH32" s="2" t="str">
        <f>IF('Adjacent Counties'!AH32="x",VLOOKUP('2013 0-64'!AH$1,'2013 population'!$A$3:$E$102,4,FALSE),"")</f>
        <v/>
      </c>
      <c r="AI32" s="2" t="str">
        <f>IF('Adjacent Counties'!AI32="x",VLOOKUP('2013 0-64'!AI$1,'2013 population'!$A$3:$E$102,4,FALSE),"")</f>
        <v/>
      </c>
      <c r="AJ32" s="2" t="str">
        <f>IF('Adjacent Counties'!AJ32="x",VLOOKUP('2013 0-64'!AJ$1,'2013 population'!$A$3:$E$102,4,FALSE),"")</f>
        <v/>
      </c>
      <c r="AK32" s="2" t="str">
        <f>IF('Adjacent Counties'!AK32="x",VLOOKUP('2013 0-64'!AK$1,'2013 population'!$A$3:$E$102,4,FALSE),"")</f>
        <v/>
      </c>
      <c r="AL32" s="2" t="str">
        <f>IF('Adjacent Counties'!AL32="x",VLOOKUP('2013 0-64'!AL$1,'2013 population'!$A$3:$E$102,4,FALSE),"")</f>
        <v/>
      </c>
      <c r="AM32" s="2" t="str">
        <f>IF('Adjacent Counties'!AM32="x",VLOOKUP('2013 0-64'!AM$1,'2013 population'!$A$3:$E$102,4,FALSE),"")</f>
        <v/>
      </c>
      <c r="AN32" s="2" t="str">
        <f>IF('Adjacent Counties'!AN32="x",VLOOKUP('2013 0-64'!AN$1,'2013 population'!$A$3:$E$102,4,FALSE),"")</f>
        <v/>
      </c>
      <c r="AO32" s="2" t="str">
        <f>IF('Adjacent Counties'!AO32="x",VLOOKUP('2013 0-64'!AO$1,'2013 population'!$A$3:$E$102,4,FALSE),"")</f>
        <v/>
      </c>
      <c r="AP32" s="2" t="str">
        <f>IF('Adjacent Counties'!AP32="x",VLOOKUP('2013 0-64'!AP$1,'2013 population'!$A$3:$E$102,4,FALSE),"")</f>
        <v/>
      </c>
      <c r="AQ32" s="2" t="str">
        <f>IF('Adjacent Counties'!AQ32="x",VLOOKUP('2013 0-64'!AQ$1,'2013 population'!$A$3:$E$102,4,FALSE),"")</f>
        <v/>
      </c>
      <c r="AR32" s="2" t="str">
        <f>IF('Adjacent Counties'!AR32="x",VLOOKUP('2013 0-64'!AR$1,'2013 population'!$A$3:$E$102,4,FALSE),"")</f>
        <v/>
      </c>
      <c r="AS32" s="2" t="str">
        <f>IF('Adjacent Counties'!AS32="x",VLOOKUP('2013 0-64'!AS$1,'2013 population'!$A$3:$E$102,4,FALSE),"")</f>
        <v/>
      </c>
      <c r="AT32" s="2" t="str">
        <f>IF('Adjacent Counties'!AT32="x",VLOOKUP('2013 0-64'!AT$1,'2013 population'!$A$3:$E$102,4,FALSE),"")</f>
        <v/>
      </c>
      <c r="AU32" s="2" t="str">
        <f>IF('Adjacent Counties'!AU32="x",VLOOKUP('2013 0-64'!AU$1,'2013 population'!$A$3:$E$102,4,FALSE),"")</f>
        <v/>
      </c>
      <c r="AV32" s="2" t="str">
        <f>IF('Adjacent Counties'!AV32="x",VLOOKUP('2013 0-64'!AV$1,'2013 population'!$A$3:$E$102,4,FALSE),"")</f>
        <v/>
      </c>
      <c r="AW32" s="2" t="str">
        <f>IF('Adjacent Counties'!AW32="x",VLOOKUP('2013 0-64'!AW$1,'2013 population'!$A$3:$E$102,4,FALSE),"")</f>
        <v/>
      </c>
      <c r="AX32" s="2" t="str">
        <f>IF('Adjacent Counties'!AX32="x",VLOOKUP('2013 0-64'!AX$1,'2013 population'!$A$3:$E$102,4,FALSE),"")</f>
        <v/>
      </c>
      <c r="AY32" s="2" t="str">
        <f>IF('Adjacent Counties'!AY32="x",VLOOKUP('2013 0-64'!AY$1,'2013 population'!$A$3:$E$102,4,FALSE),"")</f>
        <v/>
      </c>
      <c r="AZ32" s="2" t="str">
        <f>IF('Adjacent Counties'!AZ32="x",VLOOKUP('2013 0-64'!AZ$1,'2013 population'!$A$3:$E$102,4,FALSE),"")</f>
        <v/>
      </c>
      <c r="BA32" s="2">
        <f>IF('Adjacent Counties'!BA32="x",VLOOKUP('2013 0-64'!BA$1,'2013 population'!$A$3:$E$102,4,FALSE),"")</f>
        <v>608</v>
      </c>
      <c r="BB32" s="2" t="str">
        <f>IF('Adjacent Counties'!BB32="x",VLOOKUP('2013 0-64'!BB$1,'2013 population'!$A$3:$E$102,4,FALSE),"")</f>
        <v/>
      </c>
      <c r="BC32" s="2">
        <f>IF('Adjacent Counties'!BC32="x",VLOOKUP('2013 0-64'!BC$1,'2013 population'!$A$3:$E$102,4,FALSE),"")</f>
        <v>3246</v>
      </c>
      <c r="BD32" s="2" t="str">
        <f>IF('Adjacent Counties'!BD32="x",VLOOKUP('2013 0-64'!BD$1,'2013 population'!$A$3:$E$102,4,FALSE),"")</f>
        <v/>
      </c>
      <c r="BE32" s="2" t="str">
        <f>IF('Adjacent Counties'!BE32="x",VLOOKUP('2013 0-64'!BE$1,'2013 population'!$A$3:$E$102,4,FALSE),"")</f>
        <v/>
      </c>
      <c r="BF32" s="2" t="str">
        <f>IF('Adjacent Counties'!BF32="x",VLOOKUP('2013 0-64'!BF$1,'2013 population'!$A$3:$E$102,4,FALSE),"")</f>
        <v/>
      </c>
      <c r="BG32" s="2" t="str">
        <f>IF('Adjacent Counties'!BG32="x",VLOOKUP('2013 0-64'!BG$1,'2013 population'!$A$3:$E$102,4,FALSE),"")</f>
        <v/>
      </c>
      <c r="BH32" s="2" t="str">
        <f>IF('Adjacent Counties'!BH32="x",VLOOKUP('2013 0-64'!BH$1,'2013 population'!$A$3:$E$102,4,FALSE),"")</f>
        <v/>
      </c>
      <c r="BI32" s="2" t="str">
        <f>IF('Adjacent Counties'!BI32="x",VLOOKUP('2013 0-64'!BI$1,'2013 population'!$A$3:$E$102,4,FALSE),"")</f>
        <v/>
      </c>
      <c r="BJ32" s="2" t="str">
        <f>IF('Adjacent Counties'!BJ32="x",VLOOKUP('2013 0-64'!BJ$1,'2013 population'!$A$3:$E$102,4,FALSE),"")</f>
        <v/>
      </c>
      <c r="BK32" s="2" t="str">
        <f>IF('Adjacent Counties'!BK32="x",VLOOKUP('2013 0-64'!BK$1,'2013 population'!$A$3:$E$102,4,FALSE),"")</f>
        <v/>
      </c>
      <c r="BL32" s="2" t="str">
        <f>IF('Adjacent Counties'!BL32="x",VLOOKUP('2013 0-64'!BL$1,'2013 population'!$A$3:$E$102,4,FALSE),"")</f>
        <v/>
      </c>
      <c r="BM32" s="2" t="str">
        <f>IF('Adjacent Counties'!BM32="x",VLOOKUP('2013 0-64'!BM$1,'2013 population'!$A$3:$E$102,4,FALSE),"")</f>
        <v/>
      </c>
      <c r="BN32" s="2" t="str">
        <f>IF('Adjacent Counties'!BN32="x",VLOOKUP('2013 0-64'!BN$1,'2013 population'!$A$3:$E$102,4,FALSE),"")</f>
        <v/>
      </c>
      <c r="BO32" s="2" t="str">
        <f>IF('Adjacent Counties'!BO32="x",VLOOKUP('2013 0-64'!BO$1,'2013 population'!$A$3:$E$102,4,FALSE),"")</f>
        <v/>
      </c>
      <c r="BP32" s="2">
        <f>IF('Adjacent Counties'!BP32="x",VLOOKUP('2013 0-64'!BP$1,'2013 population'!$A$3:$E$102,4,FALSE),"")</f>
        <v>4883</v>
      </c>
      <c r="BQ32" s="2" t="str">
        <f>IF('Adjacent Counties'!BQ32="x",VLOOKUP('2013 0-64'!BQ$1,'2013 population'!$A$3:$E$102,4,FALSE),"")</f>
        <v/>
      </c>
      <c r="BR32" s="2" t="str">
        <f>IF('Adjacent Counties'!BR32="x",VLOOKUP('2013 0-64'!BR$1,'2013 population'!$A$3:$E$102,4,FALSE),"")</f>
        <v/>
      </c>
      <c r="BS32" s="2" t="str">
        <f>IF('Adjacent Counties'!BS32="x",VLOOKUP('2013 0-64'!BS$1,'2013 population'!$A$3:$E$102,4,FALSE),"")</f>
        <v/>
      </c>
      <c r="BT32" s="2">
        <f>IF('Adjacent Counties'!BT32="x",VLOOKUP('2013 0-64'!BT$1,'2013 population'!$A$3:$E$102,4,FALSE),"")</f>
        <v>2646</v>
      </c>
      <c r="BU32" s="2" t="str">
        <f>IF('Adjacent Counties'!BU32="x",VLOOKUP('2013 0-64'!BU$1,'2013 population'!$A$3:$E$102,4,FALSE),"")</f>
        <v/>
      </c>
      <c r="BV32" s="2" t="str">
        <f>IF('Adjacent Counties'!BV32="x",VLOOKUP('2013 0-64'!BV$1,'2013 population'!$A$3:$E$102,4,FALSE),"")</f>
        <v/>
      </c>
      <c r="BW32" s="2" t="str">
        <f>IF('Adjacent Counties'!BW32="x",VLOOKUP('2013 0-64'!BW$1,'2013 population'!$A$3:$E$102,4,FALSE),"")</f>
        <v/>
      </c>
      <c r="BX32" s="2" t="str">
        <f>IF('Adjacent Counties'!BX32="x",VLOOKUP('2013 0-64'!BX$1,'2013 population'!$A$3:$E$102,4,FALSE),"")</f>
        <v/>
      </c>
      <c r="BY32" s="2" t="str">
        <f>IF('Adjacent Counties'!BY32="x",VLOOKUP('2013 0-64'!BY$1,'2013 population'!$A$3:$E$102,4,FALSE),"")</f>
        <v/>
      </c>
      <c r="BZ32" s="2" t="str">
        <f>IF('Adjacent Counties'!BZ32="x",VLOOKUP('2013 0-64'!BZ$1,'2013 population'!$A$3:$E$102,4,FALSE),"")</f>
        <v/>
      </c>
      <c r="CA32" s="2" t="str">
        <f>IF('Adjacent Counties'!CA32="x",VLOOKUP('2013 0-64'!CA$1,'2013 population'!$A$3:$E$102,4,FALSE),"")</f>
        <v/>
      </c>
      <c r="CB32" s="2" t="str">
        <f>IF('Adjacent Counties'!CB32="x",VLOOKUP('2013 0-64'!CB$1,'2013 population'!$A$3:$E$102,4,FALSE),"")</f>
        <v/>
      </c>
      <c r="CC32" s="2" t="str">
        <f>IF('Adjacent Counties'!CC32="x",VLOOKUP('2013 0-64'!CC$1,'2013 population'!$A$3:$E$102,4,FALSE),"")</f>
        <v/>
      </c>
      <c r="CD32" s="2" t="str">
        <f>IF('Adjacent Counties'!CD32="x",VLOOKUP('2013 0-64'!CD$1,'2013 population'!$A$3:$E$102,4,FALSE),"")</f>
        <v/>
      </c>
      <c r="CE32" s="2">
        <f>IF('Adjacent Counties'!CE32="x",VLOOKUP('2013 0-64'!CE$1,'2013 population'!$A$3:$E$102,4,FALSE),"")</f>
        <v>3083</v>
      </c>
      <c r="CF32" s="2" t="str">
        <f>IF('Adjacent Counties'!CF32="x",VLOOKUP('2013 0-64'!CF$1,'2013 population'!$A$3:$E$102,4,FALSE),"")</f>
        <v/>
      </c>
      <c r="CG32" s="2" t="str">
        <f>IF('Adjacent Counties'!CG32="x",VLOOKUP('2013 0-64'!CG$1,'2013 population'!$A$3:$E$102,4,FALSE),"")</f>
        <v/>
      </c>
      <c r="CH32" s="2" t="str">
        <f>IF('Adjacent Counties'!CH32="x",VLOOKUP('2013 0-64'!CH$1,'2013 population'!$A$3:$E$102,4,FALSE),"")</f>
        <v/>
      </c>
      <c r="CI32" s="2" t="str">
        <f>IF('Adjacent Counties'!CI32="x",VLOOKUP('2013 0-64'!CI$1,'2013 population'!$A$3:$E$102,4,FALSE),"")</f>
        <v/>
      </c>
      <c r="CJ32" s="2" t="str">
        <f>IF('Adjacent Counties'!CJ32="x",VLOOKUP('2013 0-64'!CJ$1,'2013 population'!$A$3:$E$102,4,FALSE),"")</f>
        <v/>
      </c>
      <c r="CK32" s="2" t="str">
        <f>IF('Adjacent Counties'!CK32="x",VLOOKUP('2013 0-64'!CK$1,'2013 population'!$A$3:$E$102,4,FALSE),"")</f>
        <v/>
      </c>
      <c r="CL32" s="2" t="str">
        <f>IF('Adjacent Counties'!CL32="x",VLOOKUP('2013 0-64'!CL$1,'2013 population'!$A$3:$E$102,4,FALSE),"")</f>
        <v/>
      </c>
      <c r="CM32" s="2" t="str">
        <f>IF('Adjacent Counties'!CM32="x",VLOOKUP('2013 0-64'!CM$1,'2013 population'!$A$3:$E$102,4,FALSE),"")</f>
        <v/>
      </c>
      <c r="CN32" s="2" t="str">
        <f>IF('Adjacent Counties'!CN32="x",VLOOKUP('2013 0-64'!CN$1,'2013 population'!$A$3:$E$102,4,FALSE),"")</f>
        <v/>
      </c>
      <c r="CO32" s="2" t="str">
        <f>IF('Adjacent Counties'!CO32="x",VLOOKUP('2013 0-64'!CO$1,'2013 population'!$A$3:$E$102,4,FALSE),"")</f>
        <v/>
      </c>
      <c r="CP32" s="2" t="str">
        <f>IF('Adjacent Counties'!CP32="x",VLOOKUP('2013 0-64'!CP$1,'2013 population'!$A$3:$E$102,4,FALSE),"")</f>
        <v/>
      </c>
      <c r="CQ32" s="2" t="str">
        <f>IF('Adjacent Counties'!CQ32="x",VLOOKUP('2013 0-64'!CQ$1,'2013 population'!$A$3:$E$102,4,FALSE),"")</f>
        <v/>
      </c>
      <c r="CR32" s="2" t="str">
        <f>IF('Adjacent Counties'!CR32="x",VLOOKUP('2013 0-64'!CR$1,'2013 population'!$A$3:$E$102,4,FALSE),"")</f>
        <v/>
      </c>
      <c r="CS32" s="2">
        <f>IF('Adjacent Counties'!CS32="x",VLOOKUP('2013 0-64'!CS$1,'2013 population'!$A$3:$E$102,4,FALSE),"")</f>
        <v>5648</v>
      </c>
      <c r="CT32" s="2" t="str">
        <f>IF('Adjacent Counties'!CT32="x",VLOOKUP('2013 0-64'!CT$1,'2013 population'!$A$3:$E$102,4,FALSE),"")</f>
        <v/>
      </c>
      <c r="CU32" s="2" t="str">
        <f>IF('Adjacent Counties'!CU32="x",VLOOKUP('2013 0-64'!CU$1,'2013 population'!$A$3:$E$102,4,FALSE),"")</f>
        <v/>
      </c>
      <c r="CV32" s="2" t="str">
        <f>IF('Adjacent Counties'!CV32="x",VLOOKUP('2013 0-64'!CV$1,'2013 population'!$A$3:$E$102,4,FALSE),"")</f>
        <v/>
      </c>
      <c r="CW32" s="2" t="str">
        <f>IF('Adjacent Counties'!CW32="x",VLOOKUP('2013 0-64'!CW$1,'2013 population'!$A$3:$E$102,4,FALSE),"")</f>
        <v/>
      </c>
      <c r="CX32" s="2">
        <f t="shared" si="0"/>
        <v>23075</v>
      </c>
      <c r="CY32" s="2">
        <f>SUMIF('Residents by Age'!B$2:B$422,"="&amp;'2013 0-64'!A32,'Residents by Age'!F$2:F$422)</f>
        <v>52</v>
      </c>
      <c r="CZ32" s="9">
        <f t="shared" si="1"/>
        <v>2.2535211267605635</v>
      </c>
    </row>
    <row r="33" spans="1:104">
      <c r="A33" s="3" t="s">
        <v>31</v>
      </c>
      <c r="B33" s="2" t="str">
        <f>IF('Adjacent Counties'!B33="x",VLOOKUP('2013 0-64'!B$1,'2013 population'!$A$3:$E$102,4,FALSE),"")</f>
        <v/>
      </c>
      <c r="C33" s="2" t="str">
        <f>IF('Adjacent Counties'!C33="x",VLOOKUP('2013 0-64'!C$1,'2013 population'!$A$3:$E$102,4,FALSE),"")</f>
        <v/>
      </c>
      <c r="D33" s="2" t="str">
        <f>IF('Adjacent Counties'!D33="x",VLOOKUP('2013 0-64'!D$1,'2013 population'!$A$3:$E$102,4,FALSE),"")</f>
        <v/>
      </c>
      <c r="E33" s="2" t="str">
        <f>IF('Adjacent Counties'!E33="x",VLOOKUP('2013 0-64'!E$1,'2013 population'!$A$3:$E$102,4,FALSE),"")</f>
        <v/>
      </c>
      <c r="F33" s="2" t="str">
        <f>IF('Adjacent Counties'!F33="x",VLOOKUP('2013 0-64'!F$1,'2013 population'!$A$3:$E$102,4,FALSE),"")</f>
        <v/>
      </c>
      <c r="G33" s="2" t="str">
        <f>IF('Adjacent Counties'!G33="x",VLOOKUP('2013 0-64'!G$1,'2013 population'!$A$3:$E$102,4,FALSE),"")</f>
        <v/>
      </c>
      <c r="H33" s="2" t="str">
        <f>IF('Adjacent Counties'!H33="x",VLOOKUP('2013 0-64'!H$1,'2013 population'!$A$3:$E$102,4,FALSE),"")</f>
        <v/>
      </c>
      <c r="I33" s="2" t="str">
        <f>IF('Adjacent Counties'!I33="x",VLOOKUP('2013 0-64'!I$1,'2013 population'!$A$3:$E$102,4,FALSE),"")</f>
        <v/>
      </c>
      <c r="J33" s="2" t="str">
        <f>IF('Adjacent Counties'!J33="x",VLOOKUP('2013 0-64'!J$1,'2013 population'!$A$3:$E$102,4,FALSE),"")</f>
        <v/>
      </c>
      <c r="K33" s="2" t="str">
        <f>IF('Adjacent Counties'!K33="x",VLOOKUP('2013 0-64'!K$1,'2013 population'!$A$3:$E$102,4,FALSE),"")</f>
        <v/>
      </c>
      <c r="L33" s="2" t="str">
        <f>IF('Adjacent Counties'!L33="x",VLOOKUP('2013 0-64'!L$1,'2013 population'!$A$3:$E$102,4,FALSE),"")</f>
        <v/>
      </c>
      <c r="M33" s="2" t="str">
        <f>IF('Adjacent Counties'!M33="x",VLOOKUP('2013 0-64'!M$1,'2013 population'!$A$3:$E$102,4,FALSE),"")</f>
        <v/>
      </c>
      <c r="N33" s="2" t="str">
        <f>IF('Adjacent Counties'!N33="x",VLOOKUP('2013 0-64'!N$1,'2013 population'!$A$3:$E$102,4,FALSE),"")</f>
        <v/>
      </c>
      <c r="O33" s="2" t="str">
        <f>IF('Adjacent Counties'!O33="x",VLOOKUP('2013 0-64'!O$1,'2013 population'!$A$3:$E$102,4,FALSE),"")</f>
        <v/>
      </c>
      <c r="P33" s="2" t="str">
        <f>IF('Adjacent Counties'!P33="x",VLOOKUP('2013 0-64'!P$1,'2013 population'!$A$3:$E$102,4,FALSE),"")</f>
        <v/>
      </c>
      <c r="Q33" s="2" t="str">
        <f>IF('Adjacent Counties'!Q33="x",VLOOKUP('2013 0-64'!Q$1,'2013 population'!$A$3:$E$102,4,FALSE),"")</f>
        <v/>
      </c>
      <c r="R33" s="2" t="str">
        <f>IF('Adjacent Counties'!R33="x",VLOOKUP('2013 0-64'!R$1,'2013 population'!$A$3:$E$102,4,FALSE),"")</f>
        <v/>
      </c>
      <c r="S33" s="2" t="str">
        <f>IF('Adjacent Counties'!S33="x",VLOOKUP('2013 0-64'!S$1,'2013 population'!$A$3:$E$102,4,FALSE),"")</f>
        <v/>
      </c>
      <c r="T33" s="2">
        <f>IF('Adjacent Counties'!T33="x",VLOOKUP('2013 0-64'!T$1,'2013 population'!$A$3:$E$102,4,FALSE),"")</f>
        <v>4241</v>
      </c>
      <c r="U33" s="2" t="str">
        <f>IF('Adjacent Counties'!U33="x",VLOOKUP('2013 0-64'!U$1,'2013 population'!$A$3:$E$102,4,FALSE),"")</f>
        <v/>
      </c>
      <c r="V33" s="2" t="str">
        <f>IF('Adjacent Counties'!V33="x",VLOOKUP('2013 0-64'!V$1,'2013 population'!$A$3:$E$102,4,FALSE),"")</f>
        <v/>
      </c>
      <c r="W33" s="2" t="str">
        <f>IF('Adjacent Counties'!W33="x",VLOOKUP('2013 0-64'!W$1,'2013 population'!$A$3:$E$102,4,FALSE),"")</f>
        <v/>
      </c>
      <c r="X33" s="2" t="str">
        <f>IF('Adjacent Counties'!X33="x",VLOOKUP('2013 0-64'!X$1,'2013 population'!$A$3:$E$102,4,FALSE),"")</f>
        <v/>
      </c>
      <c r="Y33" s="2" t="str">
        <f>IF('Adjacent Counties'!Y33="x",VLOOKUP('2013 0-64'!Y$1,'2013 population'!$A$3:$E$102,4,FALSE),"")</f>
        <v/>
      </c>
      <c r="Z33" s="2" t="str">
        <f>IF('Adjacent Counties'!Z33="x",VLOOKUP('2013 0-64'!Z$1,'2013 population'!$A$3:$E$102,4,FALSE),"")</f>
        <v/>
      </c>
      <c r="AA33" s="2" t="str">
        <f>IF('Adjacent Counties'!AA33="x",VLOOKUP('2013 0-64'!AA$1,'2013 population'!$A$3:$E$102,4,FALSE),"")</f>
        <v/>
      </c>
      <c r="AB33" s="2" t="str">
        <f>IF('Adjacent Counties'!AB33="x",VLOOKUP('2013 0-64'!AB$1,'2013 population'!$A$3:$E$102,4,FALSE),"")</f>
        <v/>
      </c>
      <c r="AC33" s="2" t="str">
        <f>IF('Adjacent Counties'!AC33="x",VLOOKUP('2013 0-64'!AC$1,'2013 population'!$A$3:$E$102,4,FALSE),"")</f>
        <v/>
      </c>
      <c r="AD33" s="2" t="str">
        <f>IF('Adjacent Counties'!AD33="x",VLOOKUP('2013 0-64'!AD$1,'2013 population'!$A$3:$E$102,4,FALSE),"")</f>
        <v/>
      </c>
      <c r="AE33" s="2" t="str">
        <f>IF('Adjacent Counties'!AE33="x",VLOOKUP('2013 0-64'!AE$1,'2013 population'!$A$3:$E$102,4,FALSE),"")</f>
        <v/>
      </c>
      <c r="AF33" s="2" t="str">
        <f>IF('Adjacent Counties'!AF33="x",VLOOKUP('2013 0-64'!AF$1,'2013 population'!$A$3:$E$102,4,FALSE),"")</f>
        <v/>
      </c>
      <c r="AG33" s="2">
        <f>IF('Adjacent Counties'!AG33="x",VLOOKUP('2013 0-64'!AG$1,'2013 population'!$A$3:$E$102,4,FALSE),"")</f>
        <v>8449</v>
      </c>
      <c r="AH33" s="2" t="str">
        <f>IF('Adjacent Counties'!AH33="x",VLOOKUP('2013 0-64'!AH$1,'2013 population'!$A$3:$E$102,4,FALSE),"")</f>
        <v/>
      </c>
      <c r="AI33" s="2" t="str">
        <f>IF('Adjacent Counties'!AI33="x",VLOOKUP('2013 0-64'!AI$1,'2013 population'!$A$3:$E$102,4,FALSE),"")</f>
        <v/>
      </c>
      <c r="AJ33" s="2" t="str">
        <f>IF('Adjacent Counties'!AJ33="x",VLOOKUP('2013 0-64'!AJ$1,'2013 population'!$A$3:$E$102,4,FALSE),"")</f>
        <v/>
      </c>
      <c r="AK33" s="2" t="str">
        <f>IF('Adjacent Counties'!AK33="x",VLOOKUP('2013 0-64'!AK$1,'2013 population'!$A$3:$E$102,4,FALSE),"")</f>
        <v/>
      </c>
      <c r="AL33" s="2" t="str">
        <f>IF('Adjacent Counties'!AL33="x",VLOOKUP('2013 0-64'!AL$1,'2013 population'!$A$3:$E$102,4,FALSE),"")</f>
        <v/>
      </c>
      <c r="AM33" s="2" t="str">
        <f>IF('Adjacent Counties'!AM33="x",VLOOKUP('2013 0-64'!AM$1,'2013 population'!$A$3:$E$102,4,FALSE),"")</f>
        <v/>
      </c>
      <c r="AN33" s="2">
        <f>IF('Adjacent Counties'!AN33="x",VLOOKUP('2013 0-64'!AN$1,'2013 population'!$A$3:$E$102,4,FALSE),"")</f>
        <v>2378</v>
      </c>
      <c r="AO33" s="2" t="str">
        <f>IF('Adjacent Counties'!AO33="x",VLOOKUP('2013 0-64'!AO$1,'2013 population'!$A$3:$E$102,4,FALSE),"")</f>
        <v/>
      </c>
      <c r="AP33" s="2" t="str">
        <f>IF('Adjacent Counties'!AP33="x",VLOOKUP('2013 0-64'!AP$1,'2013 population'!$A$3:$E$102,4,FALSE),"")</f>
        <v/>
      </c>
      <c r="AQ33" s="2" t="str">
        <f>IF('Adjacent Counties'!AQ33="x",VLOOKUP('2013 0-64'!AQ$1,'2013 population'!$A$3:$E$102,4,FALSE),"")</f>
        <v/>
      </c>
      <c r="AR33" s="2" t="str">
        <f>IF('Adjacent Counties'!AR33="x",VLOOKUP('2013 0-64'!AR$1,'2013 population'!$A$3:$E$102,4,FALSE),"")</f>
        <v/>
      </c>
      <c r="AS33" s="2" t="str">
        <f>IF('Adjacent Counties'!AS33="x",VLOOKUP('2013 0-64'!AS$1,'2013 population'!$A$3:$E$102,4,FALSE),"")</f>
        <v/>
      </c>
      <c r="AT33" s="2" t="str">
        <f>IF('Adjacent Counties'!AT33="x",VLOOKUP('2013 0-64'!AT$1,'2013 population'!$A$3:$E$102,4,FALSE),"")</f>
        <v/>
      </c>
      <c r="AU33" s="2" t="str">
        <f>IF('Adjacent Counties'!AU33="x",VLOOKUP('2013 0-64'!AU$1,'2013 population'!$A$3:$E$102,4,FALSE),"")</f>
        <v/>
      </c>
      <c r="AV33" s="2" t="str">
        <f>IF('Adjacent Counties'!AV33="x",VLOOKUP('2013 0-64'!AV$1,'2013 population'!$A$3:$E$102,4,FALSE),"")</f>
        <v/>
      </c>
      <c r="AW33" s="2" t="str">
        <f>IF('Adjacent Counties'!AW33="x",VLOOKUP('2013 0-64'!AW$1,'2013 population'!$A$3:$E$102,4,FALSE),"")</f>
        <v/>
      </c>
      <c r="AX33" s="2" t="str">
        <f>IF('Adjacent Counties'!AX33="x",VLOOKUP('2013 0-64'!AX$1,'2013 population'!$A$3:$E$102,4,FALSE),"")</f>
        <v/>
      </c>
      <c r="AY33" s="2" t="str">
        <f>IF('Adjacent Counties'!AY33="x",VLOOKUP('2013 0-64'!AY$1,'2013 population'!$A$3:$E$102,4,FALSE),"")</f>
        <v/>
      </c>
      <c r="AZ33" s="2" t="str">
        <f>IF('Adjacent Counties'!AZ33="x",VLOOKUP('2013 0-64'!AZ$1,'2013 population'!$A$3:$E$102,4,FALSE),"")</f>
        <v/>
      </c>
      <c r="BA33" s="2" t="str">
        <f>IF('Adjacent Counties'!BA33="x",VLOOKUP('2013 0-64'!BA$1,'2013 population'!$A$3:$E$102,4,FALSE),"")</f>
        <v/>
      </c>
      <c r="BB33" s="2" t="str">
        <f>IF('Adjacent Counties'!BB33="x",VLOOKUP('2013 0-64'!BB$1,'2013 population'!$A$3:$E$102,4,FALSE),"")</f>
        <v/>
      </c>
      <c r="BC33" s="2" t="str">
        <f>IF('Adjacent Counties'!BC33="x",VLOOKUP('2013 0-64'!BC$1,'2013 population'!$A$3:$E$102,4,FALSE),"")</f>
        <v/>
      </c>
      <c r="BD33" s="2" t="str">
        <f>IF('Adjacent Counties'!BD33="x",VLOOKUP('2013 0-64'!BD$1,'2013 population'!$A$3:$E$102,4,FALSE),"")</f>
        <v/>
      </c>
      <c r="BE33" s="2" t="str">
        <f>IF('Adjacent Counties'!BE33="x",VLOOKUP('2013 0-64'!BE$1,'2013 population'!$A$3:$E$102,4,FALSE),"")</f>
        <v/>
      </c>
      <c r="BF33" s="2" t="str">
        <f>IF('Adjacent Counties'!BF33="x",VLOOKUP('2013 0-64'!BF$1,'2013 population'!$A$3:$E$102,4,FALSE),"")</f>
        <v/>
      </c>
      <c r="BG33" s="2" t="str">
        <f>IF('Adjacent Counties'!BG33="x",VLOOKUP('2013 0-64'!BG$1,'2013 population'!$A$3:$E$102,4,FALSE),"")</f>
        <v/>
      </c>
      <c r="BH33" s="2" t="str">
        <f>IF('Adjacent Counties'!BH33="x",VLOOKUP('2013 0-64'!BH$1,'2013 population'!$A$3:$E$102,4,FALSE),"")</f>
        <v/>
      </c>
      <c r="BI33" s="2" t="str">
        <f>IF('Adjacent Counties'!BI33="x",VLOOKUP('2013 0-64'!BI$1,'2013 population'!$A$3:$E$102,4,FALSE),"")</f>
        <v/>
      </c>
      <c r="BJ33" s="2" t="str">
        <f>IF('Adjacent Counties'!BJ33="x",VLOOKUP('2013 0-64'!BJ$1,'2013 population'!$A$3:$E$102,4,FALSE),"")</f>
        <v/>
      </c>
      <c r="BK33" s="2" t="str">
        <f>IF('Adjacent Counties'!BK33="x",VLOOKUP('2013 0-64'!BK$1,'2013 population'!$A$3:$E$102,4,FALSE),"")</f>
        <v/>
      </c>
      <c r="BL33" s="2" t="str">
        <f>IF('Adjacent Counties'!BL33="x",VLOOKUP('2013 0-64'!BL$1,'2013 population'!$A$3:$E$102,4,FALSE),"")</f>
        <v/>
      </c>
      <c r="BM33" s="2" t="str">
        <f>IF('Adjacent Counties'!BM33="x",VLOOKUP('2013 0-64'!BM$1,'2013 population'!$A$3:$E$102,4,FALSE),"")</f>
        <v/>
      </c>
      <c r="BN33" s="2" t="str">
        <f>IF('Adjacent Counties'!BN33="x",VLOOKUP('2013 0-64'!BN$1,'2013 population'!$A$3:$E$102,4,FALSE),"")</f>
        <v/>
      </c>
      <c r="BO33" s="2" t="str">
        <f>IF('Adjacent Counties'!BO33="x",VLOOKUP('2013 0-64'!BO$1,'2013 population'!$A$3:$E$102,4,FALSE),"")</f>
        <v/>
      </c>
      <c r="BP33" s="2" t="str">
        <f>IF('Adjacent Counties'!BP33="x",VLOOKUP('2013 0-64'!BP$1,'2013 population'!$A$3:$E$102,4,FALSE),"")</f>
        <v/>
      </c>
      <c r="BQ33" s="2">
        <f>IF('Adjacent Counties'!BQ33="x",VLOOKUP('2013 0-64'!BQ$1,'2013 population'!$A$3:$E$102,4,FALSE),"")</f>
        <v>4124</v>
      </c>
      <c r="BR33" s="2" t="str">
        <f>IF('Adjacent Counties'!BR33="x",VLOOKUP('2013 0-64'!BR$1,'2013 population'!$A$3:$E$102,4,FALSE),"")</f>
        <v/>
      </c>
      <c r="BS33" s="2" t="str">
        <f>IF('Adjacent Counties'!BS33="x",VLOOKUP('2013 0-64'!BS$1,'2013 population'!$A$3:$E$102,4,FALSE),"")</f>
        <v/>
      </c>
      <c r="BT33" s="2" t="str">
        <f>IF('Adjacent Counties'!BT33="x",VLOOKUP('2013 0-64'!BT$1,'2013 population'!$A$3:$E$102,4,FALSE),"")</f>
        <v/>
      </c>
      <c r="BU33" s="2" t="str">
        <f>IF('Adjacent Counties'!BU33="x",VLOOKUP('2013 0-64'!BU$1,'2013 population'!$A$3:$E$102,4,FALSE),"")</f>
        <v/>
      </c>
      <c r="BV33" s="2">
        <f>IF('Adjacent Counties'!BV33="x",VLOOKUP('2013 0-64'!BV$1,'2013 population'!$A$3:$E$102,4,FALSE),"")</f>
        <v>1987</v>
      </c>
      <c r="BW33" s="2" t="str">
        <f>IF('Adjacent Counties'!BW33="x",VLOOKUP('2013 0-64'!BW$1,'2013 population'!$A$3:$E$102,4,FALSE),"")</f>
        <v/>
      </c>
      <c r="BX33" s="2" t="str">
        <f>IF('Adjacent Counties'!BX33="x",VLOOKUP('2013 0-64'!BX$1,'2013 population'!$A$3:$E$102,4,FALSE),"")</f>
        <v/>
      </c>
      <c r="BY33" s="2" t="str">
        <f>IF('Adjacent Counties'!BY33="x",VLOOKUP('2013 0-64'!BY$1,'2013 population'!$A$3:$E$102,4,FALSE),"")</f>
        <v/>
      </c>
      <c r="BZ33" s="2" t="str">
        <f>IF('Adjacent Counties'!BZ33="x",VLOOKUP('2013 0-64'!BZ$1,'2013 population'!$A$3:$E$102,4,FALSE),"")</f>
        <v/>
      </c>
      <c r="CA33" s="2" t="str">
        <f>IF('Adjacent Counties'!CA33="x",VLOOKUP('2013 0-64'!CA$1,'2013 population'!$A$3:$E$102,4,FALSE),"")</f>
        <v/>
      </c>
      <c r="CB33" s="2" t="str">
        <f>IF('Adjacent Counties'!CB33="x",VLOOKUP('2013 0-64'!CB$1,'2013 population'!$A$3:$E$102,4,FALSE),"")</f>
        <v/>
      </c>
      <c r="CC33" s="2" t="str">
        <f>IF('Adjacent Counties'!CC33="x",VLOOKUP('2013 0-64'!CC$1,'2013 population'!$A$3:$E$102,4,FALSE),"")</f>
        <v/>
      </c>
      <c r="CD33" s="2" t="str">
        <f>IF('Adjacent Counties'!CD33="x",VLOOKUP('2013 0-64'!CD$1,'2013 population'!$A$3:$E$102,4,FALSE),"")</f>
        <v/>
      </c>
      <c r="CE33" s="2" t="str">
        <f>IF('Adjacent Counties'!CE33="x",VLOOKUP('2013 0-64'!CE$1,'2013 population'!$A$3:$E$102,4,FALSE),"")</f>
        <v/>
      </c>
      <c r="CF33" s="2" t="str">
        <f>IF('Adjacent Counties'!CF33="x",VLOOKUP('2013 0-64'!CF$1,'2013 population'!$A$3:$E$102,4,FALSE),"")</f>
        <v/>
      </c>
      <c r="CG33" s="2" t="str">
        <f>IF('Adjacent Counties'!CG33="x",VLOOKUP('2013 0-64'!CG$1,'2013 population'!$A$3:$E$102,4,FALSE),"")</f>
        <v/>
      </c>
      <c r="CH33" s="2" t="str">
        <f>IF('Adjacent Counties'!CH33="x",VLOOKUP('2013 0-64'!CH$1,'2013 population'!$A$3:$E$102,4,FALSE),"")</f>
        <v/>
      </c>
      <c r="CI33" s="2" t="str">
        <f>IF('Adjacent Counties'!CI33="x",VLOOKUP('2013 0-64'!CI$1,'2013 population'!$A$3:$E$102,4,FALSE),"")</f>
        <v/>
      </c>
      <c r="CJ33" s="2" t="str">
        <f>IF('Adjacent Counties'!CJ33="x",VLOOKUP('2013 0-64'!CJ$1,'2013 population'!$A$3:$E$102,4,FALSE),"")</f>
        <v/>
      </c>
      <c r="CK33" s="2" t="str">
        <f>IF('Adjacent Counties'!CK33="x",VLOOKUP('2013 0-64'!CK$1,'2013 population'!$A$3:$E$102,4,FALSE),"")</f>
        <v/>
      </c>
      <c r="CL33" s="2" t="str">
        <f>IF('Adjacent Counties'!CL33="x",VLOOKUP('2013 0-64'!CL$1,'2013 population'!$A$3:$E$102,4,FALSE),"")</f>
        <v/>
      </c>
      <c r="CM33" s="2" t="str">
        <f>IF('Adjacent Counties'!CM33="x",VLOOKUP('2013 0-64'!CM$1,'2013 population'!$A$3:$E$102,4,FALSE),"")</f>
        <v/>
      </c>
      <c r="CN33" s="2" t="str">
        <f>IF('Adjacent Counties'!CN33="x",VLOOKUP('2013 0-64'!CN$1,'2013 population'!$A$3:$E$102,4,FALSE),"")</f>
        <v/>
      </c>
      <c r="CO33" s="2">
        <f>IF('Adjacent Counties'!CO33="x",VLOOKUP('2013 0-64'!CO$1,'2013 population'!$A$3:$E$102,4,FALSE),"")</f>
        <v>25644</v>
      </c>
      <c r="CP33" s="2" t="str">
        <f>IF('Adjacent Counties'!CP33="x",VLOOKUP('2013 0-64'!CP$1,'2013 population'!$A$3:$E$102,4,FALSE),"")</f>
        <v/>
      </c>
      <c r="CQ33" s="2" t="str">
        <f>IF('Adjacent Counties'!CQ33="x",VLOOKUP('2013 0-64'!CQ$1,'2013 population'!$A$3:$E$102,4,FALSE),"")</f>
        <v/>
      </c>
      <c r="CR33" s="2" t="str">
        <f>IF('Adjacent Counties'!CR33="x",VLOOKUP('2013 0-64'!CR$1,'2013 population'!$A$3:$E$102,4,FALSE),"")</f>
        <v/>
      </c>
      <c r="CS33" s="2" t="str">
        <f>IF('Adjacent Counties'!CS33="x",VLOOKUP('2013 0-64'!CS$1,'2013 population'!$A$3:$E$102,4,FALSE),"")</f>
        <v/>
      </c>
      <c r="CT33" s="2" t="str">
        <f>IF('Adjacent Counties'!CT33="x",VLOOKUP('2013 0-64'!CT$1,'2013 population'!$A$3:$E$102,4,FALSE),"")</f>
        <v/>
      </c>
      <c r="CU33" s="2" t="str">
        <f>IF('Adjacent Counties'!CU33="x",VLOOKUP('2013 0-64'!CU$1,'2013 population'!$A$3:$E$102,4,FALSE),"")</f>
        <v/>
      </c>
      <c r="CV33" s="2" t="str">
        <f>IF('Adjacent Counties'!CV33="x",VLOOKUP('2013 0-64'!CV$1,'2013 population'!$A$3:$E$102,4,FALSE),"")</f>
        <v/>
      </c>
      <c r="CW33" s="2" t="str">
        <f>IF('Adjacent Counties'!CW33="x",VLOOKUP('2013 0-64'!CW$1,'2013 population'!$A$3:$E$102,4,FALSE),"")</f>
        <v/>
      </c>
      <c r="CX33" s="2">
        <f t="shared" si="0"/>
        <v>46823</v>
      </c>
      <c r="CY33" s="2">
        <f>SUMIF('Residents by Age'!B$2:B$422,"="&amp;'2013 0-64'!A33,'Residents by Age'!F$2:F$422)</f>
        <v>279</v>
      </c>
      <c r="CZ33" s="9">
        <f t="shared" si="1"/>
        <v>5.9586100847873915</v>
      </c>
    </row>
    <row r="34" spans="1:104">
      <c r="A34" s="3" t="s">
        <v>32</v>
      </c>
      <c r="B34" s="2" t="str">
        <f>IF('Adjacent Counties'!B34="x",VLOOKUP('2013 0-64'!B$1,'2013 population'!$A$3:$E$102,4,FALSE),"")</f>
        <v/>
      </c>
      <c r="C34" s="2" t="str">
        <f>IF('Adjacent Counties'!C34="x",VLOOKUP('2013 0-64'!C$1,'2013 population'!$A$3:$E$102,4,FALSE),"")</f>
        <v/>
      </c>
      <c r="D34" s="2" t="str">
        <f>IF('Adjacent Counties'!D34="x",VLOOKUP('2013 0-64'!D$1,'2013 population'!$A$3:$E$102,4,FALSE),"")</f>
        <v/>
      </c>
      <c r="E34" s="2" t="str">
        <f>IF('Adjacent Counties'!E34="x",VLOOKUP('2013 0-64'!E$1,'2013 population'!$A$3:$E$102,4,FALSE),"")</f>
        <v/>
      </c>
      <c r="F34" s="2" t="str">
        <f>IF('Adjacent Counties'!F34="x",VLOOKUP('2013 0-64'!F$1,'2013 population'!$A$3:$E$102,4,FALSE),"")</f>
        <v/>
      </c>
      <c r="G34" s="2" t="str">
        <f>IF('Adjacent Counties'!G34="x",VLOOKUP('2013 0-64'!G$1,'2013 population'!$A$3:$E$102,4,FALSE),"")</f>
        <v/>
      </c>
      <c r="H34" s="2" t="str">
        <f>IF('Adjacent Counties'!H34="x",VLOOKUP('2013 0-64'!H$1,'2013 population'!$A$3:$E$102,4,FALSE),"")</f>
        <v/>
      </c>
      <c r="I34" s="2" t="str">
        <f>IF('Adjacent Counties'!I34="x",VLOOKUP('2013 0-64'!I$1,'2013 population'!$A$3:$E$102,4,FALSE),"")</f>
        <v/>
      </c>
      <c r="J34" s="2" t="str">
        <f>IF('Adjacent Counties'!J34="x",VLOOKUP('2013 0-64'!J$1,'2013 population'!$A$3:$E$102,4,FALSE),"")</f>
        <v/>
      </c>
      <c r="K34" s="2" t="str">
        <f>IF('Adjacent Counties'!K34="x",VLOOKUP('2013 0-64'!K$1,'2013 population'!$A$3:$E$102,4,FALSE),"")</f>
        <v/>
      </c>
      <c r="L34" s="2" t="str">
        <f>IF('Adjacent Counties'!L34="x",VLOOKUP('2013 0-64'!L$1,'2013 population'!$A$3:$E$102,4,FALSE),"")</f>
        <v/>
      </c>
      <c r="M34" s="2" t="str">
        <f>IF('Adjacent Counties'!M34="x",VLOOKUP('2013 0-64'!M$1,'2013 population'!$A$3:$E$102,4,FALSE),"")</f>
        <v/>
      </c>
      <c r="N34" s="2" t="str">
        <f>IF('Adjacent Counties'!N34="x",VLOOKUP('2013 0-64'!N$1,'2013 population'!$A$3:$E$102,4,FALSE),"")</f>
        <v/>
      </c>
      <c r="O34" s="2" t="str">
        <f>IF('Adjacent Counties'!O34="x",VLOOKUP('2013 0-64'!O$1,'2013 population'!$A$3:$E$102,4,FALSE),"")</f>
        <v/>
      </c>
      <c r="P34" s="2" t="str">
        <f>IF('Adjacent Counties'!P34="x",VLOOKUP('2013 0-64'!P$1,'2013 population'!$A$3:$E$102,4,FALSE),"")</f>
        <v/>
      </c>
      <c r="Q34" s="2" t="str">
        <f>IF('Adjacent Counties'!Q34="x",VLOOKUP('2013 0-64'!Q$1,'2013 population'!$A$3:$E$102,4,FALSE),"")</f>
        <v/>
      </c>
      <c r="R34" s="2" t="str">
        <f>IF('Adjacent Counties'!R34="x",VLOOKUP('2013 0-64'!R$1,'2013 population'!$A$3:$E$102,4,FALSE),"")</f>
        <v/>
      </c>
      <c r="S34" s="2" t="str">
        <f>IF('Adjacent Counties'!S34="x",VLOOKUP('2013 0-64'!S$1,'2013 population'!$A$3:$E$102,4,FALSE),"")</f>
        <v/>
      </c>
      <c r="T34" s="2" t="str">
        <f>IF('Adjacent Counties'!T34="x",VLOOKUP('2013 0-64'!T$1,'2013 population'!$A$3:$E$102,4,FALSE),"")</f>
        <v/>
      </c>
      <c r="U34" s="2" t="str">
        <f>IF('Adjacent Counties'!U34="x",VLOOKUP('2013 0-64'!U$1,'2013 population'!$A$3:$E$102,4,FALSE),"")</f>
        <v/>
      </c>
      <c r="V34" s="2" t="str">
        <f>IF('Adjacent Counties'!V34="x",VLOOKUP('2013 0-64'!V$1,'2013 population'!$A$3:$E$102,4,FALSE),"")</f>
        <v/>
      </c>
      <c r="W34" s="2" t="str">
        <f>IF('Adjacent Counties'!W34="x",VLOOKUP('2013 0-64'!W$1,'2013 population'!$A$3:$E$102,4,FALSE),"")</f>
        <v/>
      </c>
      <c r="X34" s="2" t="str">
        <f>IF('Adjacent Counties'!X34="x",VLOOKUP('2013 0-64'!X$1,'2013 population'!$A$3:$E$102,4,FALSE),"")</f>
        <v/>
      </c>
      <c r="Y34" s="2" t="str">
        <f>IF('Adjacent Counties'!Y34="x",VLOOKUP('2013 0-64'!Y$1,'2013 population'!$A$3:$E$102,4,FALSE),"")</f>
        <v/>
      </c>
      <c r="Z34" s="2" t="str">
        <f>IF('Adjacent Counties'!Z34="x",VLOOKUP('2013 0-64'!Z$1,'2013 population'!$A$3:$E$102,4,FALSE),"")</f>
        <v/>
      </c>
      <c r="AA34" s="2" t="str">
        <f>IF('Adjacent Counties'!AA34="x",VLOOKUP('2013 0-64'!AA$1,'2013 population'!$A$3:$E$102,4,FALSE),"")</f>
        <v/>
      </c>
      <c r="AB34" s="2" t="str">
        <f>IF('Adjacent Counties'!AB34="x",VLOOKUP('2013 0-64'!AB$1,'2013 population'!$A$3:$E$102,4,FALSE),"")</f>
        <v/>
      </c>
      <c r="AC34" s="2" t="str">
        <f>IF('Adjacent Counties'!AC34="x",VLOOKUP('2013 0-64'!AC$1,'2013 population'!$A$3:$E$102,4,FALSE),"")</f>
        <v/>
      </c>
      <c r="AD34" s="2" t="str">
        <f>IF('Adjacent Counties'!AD34="x",VLOOKUP('2013 0-64'!AD$1,'2013 population'!$A$3:$E$102,4,FALSE),"")</f>
        <v/>
      </c>
      <c r="AE34" s="2" t="str">
        <f>IF('Adjacent Counties'!AE34="x",VLOOKUP('2013 0-64'!AE$1,'2013 population'!$A$3:$E$102,4,FALSE),"")</f>
        <v/>
      </c>
      <c r="AF34" s="2" t="str">
        <f>IF('Adjacent Counties'!AF34="x",VLOOKUP('2013 0-64'!AF$1,'2013 population'!$A$3:$E$102,4,FALSE),"")</f>
        <v/>
      </c>
      <c r="AG34" s="2" t="str">
        <f>IF('Adjacent Counties'!AG34="x",VLOOKUP('2013 0-64'!AG$1,'2013 population'!$A$3:$E$102,4,FALSE),"")</f>
        <v/>
      </c>
      <c r="AH34" s="2">
        <f>IF('Adjacent Counties'!AH34="x",VLOOKUP('2013 0-64'!AH$1,'2013 population'!$A$3:$E$102,4,FALSE),"")</f>
        <v>2769</v>
      </c>
      <c r="AI34" s="2" t="str">
        <f>IF('Adjacent Counties'!AI34="x",VLOOKUP('2013 0-64'!AI$1,'2013 population'!$A$3:$E$102,4,FALSE),"")</f>
        <v/>
      </c>
      <c r="AJ34" s="2" t="str">
        <f>IF('Adjacent Counties'!AJ34="x",VLOOKUP('2013 0-64'!AJ$1,'2013 population'!$A$3:$E$102,4,FALSE),"")</f>
        <v/>
      </c>
      <c r="AK34" s="2" t="str">
        <f>IF('Adjacent Counties'!AK34="x",VLOOKUP('2013 0-64'!AK$1,'2013 population'!$A$3:$E$102,4,FALSE),"")</f>
        <v/>
      </c>
      <c r="AL34" s="2" t="str">
        <f>IF('Adjacent Counties'!AL34="x",VLOOKUP('2013 0-64'!AL$1,'2013 population'!$A$3:$E$102,4,FALSE),"")</f>
        <v/>
      </c>
      <c r="AM34" s="2" t="str">
        <f>IF('Adjacent Counties'!AM34="x",VLOOKUP('2013 0-64'!AM$1,'2013 population'!$A$3:$E$102,4,FALSE),"")</f>
        <v/>
      </c>
      <c r="AN34" s="2" t="str">
        <f>IF('Adjacent Counties'!AN34="x",VLOOKUP('2013 0-64'!AN$1,'2013 population'!$A$3:$E$102,4,FALSE),"")</f>
        <v/>
      </c>
      <c r="AO34" s="2" t="str">
        <f>IF('Adjacent Counties'!AO34="x",VLOOKUP('2013 0-64'!AO$1,'2013 population'!$A$3:$E$102,4,FALSE),"")</f>
        <v/>
      </c>
      <c r="AP34" s="2" t="str">
        <f>IF('Adjacent Counties'!AP34="x",VLOOKUP('2013 0-64'!AP$1,'2013 population'!$A$3:$E$102,4,FALSE),"")</f>
        <v/>
      </c>
      <c r="AQ34" s="2">
        <f>IF('Adjacent Counties'!AQ34="x",VLOOKUP('2013 0-64'!AQ$1,'2013 population'!$A$3:$E$102,4,FALSE),"")</f>
        <v>2974</v>
      </c>
      <c r="AR34" s="2" t="str">
        <f>IF('Adjacent Counties'!AR34="x",VLOOKUP('2013 0-64'!AR$1,'2013 population'!$A$3:$E$102,4,FALSE),"")</f>
        <v/>
      </c>
      <c r="AS34" s="2" t="str">
        <f>IF('Adjacent Counties'!AS34="x",VLOOKUP('2013 0-64'!AS$1,'2013 population'!$A$3:$E$102,4,FALSE),"")</f>
        <v/>
      </c>
      <c r="AT34" s="2" t="str">
        <f>IF('Adjacent Counties'!AT34="x",VLOOKUP('2013 0-64'!AT$1,'2013 population'!$A$3:$E$102,4,FALSE),"")</f>
        <v/>
      </c>
      <c r="AU34" s="2" t="str">
        <f>IF('Adjacent Counties'!AU34="x",VLOOKUP('2013 0-64'!AU$1,'2013 population'!$A$3:$E$102,4,FALSE),"")</f>
        <v/>
      </c>
      <c r="AV34" s="2" t="str">
        <f>IF('Adjacent Counties'!AV34="x",VLOOKUP('2013 0-64'!AV$1,'2013 population'!$A$3:$E$102,4,FALSE),"")</f>
        <v/>
      </c>
      <c r="AW34" s="2" t="str">
        <f>IF('Adjacent Counties'!AW34="x",VLOOKUP('2013 0-64'!AW$1,'2013 population'!$A$3:$E$102,4,FALSE),"")</f>
        <v/>
      </c>
      <c r="AX34" s="2" t="str">
        <f>IF('Adjacent Counties'!AX34="x",VLOOKUP('2013 0-64'!AX$1,'2013 population'!$A$3:$E$102,4,FALSE),"")</f>
        <v/>
      </c>
      <c r="AY34" s="2" t="str">
        <f>IF('Adjacent Counties'!AY34="x",VLOOKUP('2013 0-64'!AY$1,'2013 population'!$A$3:$E$102,4,FALSE),"")</f>
        <v/>
      </c>
      <c r="AZ34" s="2" t="str">
        <f>IF('Adjacent Counties'!AZ34="x",VLOOKUP('2013 0-64'!AZ$1,'2013 population'!$A$3:$E$102,4,FALSE),"")</f>
        <v/>
      </c>
      <c r="BA34" s="2" t="str">
        <f>IF('Adjacent Counties'!BA34="x",VLOOKUP('2013 0-64'!BA$1,'2013 population'!$A$3:$E$102,4,FALSE),"")</f>
        <v/>
      </c>
      <c r="BB34" s="2" t="str">
        <f>IF('Adjacent Counties'!BB34="x",VLOOKUP('2013 0-64'!BB$1,'2013 population'!$A$3:$E$102,4,FALSE),"")</f>
        <v/>
      </c>
      <c r="BC34" s="2" t="str">
        <f>IF('Adjacent Counties'!BC34="x",VLOOKUP('2013 0-64'!BC$1,'2013 population'!$A$3:$E$102,4,FALSE),"")</f>
        <v/>
      </c>
      <c r="BD34" s="2" t="str">
        <f>IF('Adjacent Counties'!BD34="x",VLOOKUP('2013 0-64'!BD$1,'2013 population'!$A$3:$E$102,4,FALSE),"")</f>
        <v/>
      </c>
      <c r="BE34" s="2" t="str">
        <f>IF('Adjacent Counties'!BE34="x",VLOOKUP('2013 0-64'!BE$1,'2013 population'!$A$3:$E$102,4,FALSE),"")</f>
        <v/>
      </c>
      <c r="BF34" s="2" t="str">
        <f>IF('Adjacent Counties'!BF34="x",VLOOKUP('2013 0-64'!BF$1,'2013 population'!$A$3:$E$102,4,FALSE),"")</f>
        <v/>
      </c>
      <c r="BG34" s="2">
        <f>IF('Adjacent Counties'!BG34="x",VLOOKUP('2013 0-64'!BG$1,'2013 population'!$A$3:$E$102,4,FALSE),"")</f>
        <v>1472</v>
      </c>
      <c r="BH34" s="2" t="str">
        <f>IF('Adjacent Counties'!BH34="x",VLOOKUP('2013 0-64'!BH$1,'2013 population'!$A$3:$E$102,4,FALSE),"")</f>
        <v/>
      </c>
      <c r="BI34" s="2" t="str">
        <f>IF('Adjacent Counties'!BI34="x",VLOOKUP('2013 0-64'!BI$1,'2013 population'!$A$3:$E$102,4,FALSE),"")</f>
        <v/>
      </c>
      <c r="BJ34" s="2" t="str">
        <f>IF('Adjacent Counties'!BJ34="x",VLOOKUP('2013 0-64'!BJ$1,'2013 population'!$A$3:$E$102,4,FALSE),"")</f>
        <v/>
      </c>
      <c r="BK34" s="2" t="str">
        <f>IF('Adjacent Counties'!BK34="x",VLOOKUP('2013 0-64'!BK$1,'2013 population'!$A$3:$E$102,4,FALSE),"")</f>
        <v/>
      </c>
      <c r="BL34" s="2" t="str">
        <f>IF('Adjacent Counties'!BL34="x",VLOOKUP('2013 0-64'!BL$1,'2013 population'!$A$3:$E$102,4,FALSE),"")</f>
        <v/>
      </c>
      <c r="BM34" s="2">
        <f>IF('Adjacent Counties'!BM34="x",VLOOKUP('2013 0-64'!BM$1,'2013 population'!$A$3:$E$102,4,FALSE),"")</f>
        <v>4293</v>
      </c>
      <c r="BN34" s="2" t="str">
        <f>IF('Adjacent Counties'!BN34="x",VLOOKUP('2013 0-64'!BN$1,'2013 population'!$A$3:$E$102,4,FALSE),"")</f>
        <v/>
      </c>
      <c r="BO34" s="2" t="str">
        <f>IF('Adjacent Counties'!BO34="x",VLOOKUP('2013 0-64'!BO$1,'2013 population'!$A$3:$E$102,4,FALSE),"")</f>
        <v/>
      </c>
      <c r="BP34" s="2" t="str">
        <f>IF('Adjacent Counties'!BP34="x",VLOOKUP('2013 0-64'!BP$1,'2013 population'!$A$3:$E$102,4,FALSE),"")</f>
        <v/>
      </c>
      <c r="BQ34" s="2" t="str">
        <f>IF('Adjacent Counties'!BQ34="x",VLOOKUP('2013 0-64'!BQ$1,'2013 population'!$A$3:$E$102,4,FALSE),"")</f>
        <v/>
      </c>
      <c r="BR34" s="2" t="str">
        <f>IF('Adjacent Counties'!BR34="x",VLOOKUP('2013 0-64'!BR$1,'2013 population'!$A$3:$E$102,4,FALSE),"")</f>
        <v/>
      </c>
      <c r="BS34" s="2" t="str">
        <f>IF('Adjacent Counties'!BS34="x",VLOOKUP('2013 0-64'!BS$1,'2013 population'!$A$3:$E$102,4,FALSE),"")</f>
        <v/>
      </c>
      <c r="BT34" s="2" t="str">
        <f>IF('Adjacent Counties'!BT34="x",VLOOKUP('2013 0-64'!BT$1,'2013 population'!$A$3:$E$102,4,FALSE),"")</f>
        <v/>
      </c>
      <c r="BU34" s="2" t="str">
        <f>IF('Adjacent Counties'!BU34="x",VLOOKUP('2013 0-64'!BU$1,'2013 population'!$A$3:$E$102,4,FALSE),"")</f>
        <v/>
      </c>
      <c r="BV34" s="2" t="str">
        <f>IF('Adjacent Counties'!BV34="x",VLOOKUP('2013 0-64'!BV$1,'2013 population'!$A$3:$E$102,4,FALSE),"")</f>
        <v/>
      </c>
      <c r="BW34" s="2">
        <f>IF('Adjacent Counties'!BW34="x",VLOOKUP('2013 0-64'!BW$1,'2013 population'!$A$3:$E$102,4,FALSE),"")</f>
        <v>5541</v>
      </c>
      <c r="BX34" s="2" t="str">
        <f>IF('Adjacent Counties'!BX34="x",VLOOKUP('2013 0-64'!BX$1,'2013 population'!$A$3:$E$102,4,FALSE),"")</f>
        <v/>
      </c>
      <c r="BY34" s="2" t="str">
        <f>IF('Adjacent Counties'!BY34="x",VLOOKUP('2013 0-64'!BY$1,'2013 population'!$A$3:$E$102,4,FALSE),"")</f>
        <v/>
      </c>
      <c r="BZ34" s="2" t="str">
        <f>IF('Adjacent Counties'!BZ34="x",VLOOKUP('2013 0-64'!BZ$1,'2013 population'!$A$3:$E$102,4,FALSE),"")</f>
        <v/>
      </c>
      <c r="CA34" s="2" t="str">
        <f>IF('Adjacent Counties'!CA34="x",VLOOKUP('2013 0-64'!CA$1,'2013 population'!$A$3:$E$102,4,FALSE),"")</f>
        <v/>
      </c>
      <c r="CB34" s="2" t="str">
        <f>IF('Adjacent Counties'!CB34="x",VLOOKUP('2013 0-64'!CB$1,'2013 population'!$A$3:$E$102,4,FALSE),"")</f>
        <v/>
      </c>
      <c r="CC34" s="2" t="str">
        <f>IF('Adjacent Counties'!CC34="x",VLOOKUP('2013 0-64'!CC$1,'2013 population'!$A$3:$E$102,4,FALSE),"")</f>
        <v/>
      </c>
      <c r="CD34" s="2" t="str">
        <f>IF('Adjacent Counties'!CD34="x",VLOOKUP('2013 0-64'!CD$1,'2013 population'!$A$3:$E$102,4,FALSE),"")</f>
        <v/>
      </c>
      <c r="CE34" s="2" t="str">
        <f>IF('Adjacent Counties'!CE34="x",VLOOKUP('2013 0-64'!CE$1,'2013 population'!$A$3:$E$102,4,FALSE),"")</f>
        <v/>
      </c>
      <c r="CF34" s="2" t="str">
        <f>IF('Adjacent Counties'!CF34="x",VLOOKUP('2013 0-64'!CF$1,'2013 population'!$A$3:$E$102,4,FALSE),"")</f>
        <v/>
      </c>
      <c r="CG34" s="2" t="str">
        <f>IF('Adjacent Counties'!CG34="x",VLOOKUP('2013 0-64'!CG$1,'2013 population'!$A$3:$E$102,4,FALSE),"")</f>
        <v/>
      </c>
      <c r="CH34" s="2" t="str">
        <f>IF('Adjacent Counties'!CH34="x",VLOOKUP('2013 0-64'!CH$1,'2013 population'!$A$3:$E$102,4,FALSE),"")</f>
        <v/>
      </c>
      <c r="CI34" s="2" t="str">
        <f>IF('Adjacent Counties'!CI34="x",VLOOKUP('2013 0-64'!CI$1,'2013 population'!$A$3:$E$102,4,FALSE),"")</f>
        <v/>
      </c>
      <c r="CJ34" s="2" t="str">
        <f>IF('Adjacent Counties'!CJ34="x",VLOOKUP('2013 0-64'!CJ$1,'2013 population'!$A$3:$E$102,4,FALSE),"")</f>
        <v/>
      </c>
      <c r="CK34" s="2" t="str">
        <f>IF('Adjacent Counties'!CK34="x",VLOOKUP('2013 0-64'!CK$1,'2013 population'!$A$3:$E$102,4,FALSE),"")</f>
        <v/>
      </c>
      <c r="CL34" s="2" t="str">
        <f>IF('Adjacent Counties'!CL34="x",VLOOKUP('2013 0-64'!CL$1,'2013 population'!$A$3:$E$102,4,FALSE),"")</f>
        <v/>
      </c>
      <c r="CM34" s="2" t="str">
        <f>IF('Adjacent Counties'!CM34="x",VLOOKUP('2013 0-64'!CM$1,'2013 population'!$A$3:$E$102,4,FALSE),"")</f>
        <v/>
      </c>
      <c r="CN34" s="2" t="str">
        <f>IF('Adjacent Counties'!CN34="x",VLOOKUP('2013 0-64'!CN$1,'2013 population'!$A$3:$E$102,4,FALSE),"")</f>
        <v/>
      </c>
      <c r="CO34" s="2" t="str">
        <f>IF('Adjacent Counties'!CO34="x",VLOOKUP('2013 0-64'!CO$1,'2013 population'!$A$3:$E$102,4,FALSE),"")</f>
        <v/>
      </c>
      <c r="CP34" s="2" t="str">
        <f>IF('Adjacent Counties'!CP34="x",VLOOKUP('2013 0-64'!CP$1,'2013 population'!$A$3:$E$102,4,FALSE),"")</f>
        <v/>
      </c>
      <c r="CQ34" s="2" t="str">
        <f>IF('Adjacent Counties'!CQ34="x",VLOOKUP('2013 0-64'!CQ$1,'2013 population'!$A$3:$E$102,4,FALSE),"")</f>
        <v/>
      </c>
      <c r="CR34" s="2" t="str">
        <f>IF('Adjacent Counties'!CR34="x",VLOOKUP('2013 0-64'!CR$1,'2013 population'!$A$3:$E$102,4,FALSE),"")</f>
        <v/>
      </c>
      <c r="CS34" s="2" t="str">
        <f>IF('Adjacent Counties'!CS34="x",VLOOKUP('2013 0-64'!CS$1,'2013 population'!$A$3:$E$102,4,FALSE),"")</f>
        <v/>
      </c>
      <c r="CT34" s="2" t="str">
        <f>IF('Adjacent Counties'!CT34="x",VLOOKUP('2013 0-64'!CT$1,'2013 population'!$A$3:$E$102,4,FALSE),"")</f>
        <v/>
      </c>
      <c r="CU34" s="2">
        <f>IF('Adjacent Counties'!CU34="x",VLOOKUP('2013 0-64'!CU$1,'2013 population'!$A$3:$E$102,4,FALSE),"")</f>
        <v>3810</v>
      </c>
      <c r="CV34" s="2" t="str">
        <f>IF('Adjacent Counties'!CV34="x",VLOOKUP('2013 0-64'!CV$1,'2013 population'!$A$3:$E$102,4,FALSE),"")</f>
        <v/>
      </c>
      <c r="CW34" s="2" t="str">
        <f>IF('Adjacent Counties'!CW34="x",VLOOKUP('2013 0-64'!CW$1,'2013 population'!$A$3:$E$102,4,FALSE),"")</f>
        <v/>
      </c>
      <c r="CX34" s="2">
        <f t="shared" si="0"/>
        <v>20859</v>
      </c>
      <c r="CY34" s="2">
        <f>SUMIF('Residents by Age'!B$2:B$422,"="&amp;'2013 0-64'!A34,'Residents by Age'!F$2:F$422)</f>
        <v>90</v>
      </c>
      <c r="CZ34" s="9">
        <f t="shared" si="1"/>
        <v>4.3146843089313958</v>
      </c>
    </row>
    <row r="35" spans="1:104">
      <c r="A35" s="3" t="s">
        <v>33</v>
      </c>
      <c r="B35" s="2" t="str">
        <f>IF('Adjacent Counties'!B35="x",VLOOKUP('2013 0-64'!B$1,'2013 population'!$A$3:$E$102,4,FALSE),"")</f>
        <v/>
      </c>
      <c r="C35" s="2" t="str">
        <f>IF('Adjacent Counties'!C35="x",VLOOKUP('2013 0-64'!C$1,'2013 population'!$A$3:$E$102,4,FALSE),"")</f>
        <v/>
      </c>
      <c r="D35" s="2" t="str">
        <f>IF('Adjacent Counties'!D35="x",VLOOKUP('2013 0-64'!D$1,'2013 population'!$A$3:$E$102,4,FALSE),"")</f>
        <v/>
      </c>
      <c r="E35" s="2" t="str">
        <f>IF('Adjacent Counties'!E35="x",VLOOKUP('2013 0-64'!E$1,'2013 population'!$A$3:$E$102,4,FALSE),"")</f>
        <v/>
      </c>
      <c r="F35" s="2" t="str">
        <f>IF('Adjacent Counties'!F35="x",VLOOKUP('2013 0-64'!F$1,'2013 population'!$A$3:$E$102,4,FALSE),"")</f>
        <v/>
      </c>
      <c r="G35" s="2" t="str">
        <f>IF('Adjacent Counties'!G35="x",VLOOKUP('2013 0-64'!G$1,'2013 population'!$A$3:$E$102,4,FALSE),"")</f>
        <v/>
      </c>
      <c r="H35" s="2" t="str">
        <f>IF('Adjacent Counties'!H35="x",VLOOKUP('2013 0-64'!H$1,'2013 population'!$A$3:$E$102,4,FALSE),"")</f>
        <v/>
      </c>
      <c r="I35" s="2" t="str">
        <f>IF('Adjacent Counties'!I35="x",VLOOKUP('2013 0-64'!I$1,'2013 population'!$A$3:$E$102,4,FALSE),"")</f>
        <v/>
      </c>
      <c r="J35" s="2" t="str">
        <f>IF('Adjacent Counties'!J35="x",VLOOKUP('2013 0-64'!J$1,'2013 population'!$A$3:$E$102,4,FALSE),"")</f>
        <v/>
      </c>
      <c r="K35" s="2" t="str">
        <f>IF('Adjacent Counties'!K35="x",VLOOKUP('2013 0-64'!K$1,'2013 population'!$A$3:$E$102,4,FALSE),"")</f>
        <v/>
      </c>
      <c r="L35" s="2" t="str">
        <f>IF('Adjacent Counties'!L35="x",VLOOKUP('2013 0-64'!L$1,'2013 population'!$A$3:$E$102,4,FALSE),"")</f>
        <v/>
      </c>
      <c r="M35" s="2" t="str">
        <f>IF('Adjacent Counties'!M35="x",VLOOKUP('2013 0-64'!M$1,'2013 population'!$A$3:$E$102,4,FALSE),"")</f>
        <v/>
      </c>
      <c r="N35" s="2" t="str">
        <f>IF('Adjacent Counties'!N35="x",VLOOKUP('2013 0-64'!N$1,'2013 population'!$A$3:$E$102,4,FALSE),"")</f>
        <v/>
      </c>
      <c r="O35" s="2" t="str">
        <f>IF('Adjacent Counties'!O35="x",VLOOKUP('2013 0-64'!O$1,'2013 population'!$A$3:$E$102,4,FALSE),"")</f>
        <v/>
      </c>
      <c r="P35" s="2" t="str">
        <f>IF('Adjacent Counties'!P35="x",VLOOKUP('2013 0-64'!P$1,'2013 population'!$A$3:$E$102,4,FALSE),"")</f>
        <v/>
      </c>
      <c r="Q35" s="2" t="str">
        <f>IF('Adjacent Counties'!Q35="x",VLOOKUP('2013 0-64'!Q$1,'2013 population'!$A$3:$E$102,4,FALSE),"")</f>
        <v/>
      </c>
      <c r="R35" s="2" t="str">
        <f>IF('Adjacent Counties'!R35="x",VLOOKUP('2013 0-64'!R$1,'2013 population'!$A$3:$E$102,4,FALSE),"")</f>
        <v/>
      </c>
      <c r="S35" s="2" t="str">
        <f>IF('Adjacent Counties'!S35="x",VLOOKUP('2013 0-64'!S$1,'2013 population'!$A$3:$E$102,4,FALSE),"")</f>
        <v/>
      </c>
      <c r="T35" s="2" t="str">
        <f>IF('Adjacent Counties'!T35="x",VLOOKUP('2013 0-64'!T$1,'2013 population'!$A$3:$E$102,4,FALSE),"")</f>
        <v/>
      </c>
      <c r="U35" s="2" t="str">
        <f>IF('Adjacent Counties'!U35="x",VLOOKUP('2013 0-64'!U$1,'2013 population'!$A$3:$E$102,4,FALSE),"")</f>
        <v/>
      </c>
      <c r="V35" s="2" t="str">
        <f>IF('Adjacent Counties'!V35="x",VLOOKUP('2013 0-64'!V$1,'2013 population'!$A$3:$E$102,4,FALSE),"")</f>
        <v/>
      </c>
      <c r="W35" s="2" t="str">
        <f>IF('Adjacent Counties'!W35="x",VLOOKUP('2013 0-64'!W$1,'2013 population'!$A$3:$E$102,4,FALSE),"")</f>
        <v/>
      </c>
      <c r="X35" s="2" t="str">
        <f>IF('Adjacent Counties'!X35="x",VLOOKUP('2013 0-64'!X$1,'2013 population'!$A$3:$E$102,4,FALSE),"")</f>
        <v/>
      </c>
      <c r="Y35" s="2" t="str">
        <f>IF('Adjacent Counties'!Y35="x",VLOOKUP('2013 0-64'!Y$1,'2013 population'!$A$3:$E$102,4,FALSE),"")</f>
        <v/>
      </c>
      <c r="Z35" s="2" t="str">
        <f>IF('Adjacent Counties'!Z35="x",VLOOKUP('2013 0-64'!Z$1,'2013 population'!$A$3:$E$102,4,FALSE),"")</f>
        <v/>
      </c>
      <c r="AA35" s="2" t="str">
        <f>IF('Adjacent Counties'!AA35="x",VLOOKUP('2013 0-64'!AA$1,'2013 population'!$A$3:$E$102,4,FALSE),"")</f>
        <v/>
      </c>
      <c r="AB35" s="2" t="str">
        <f>IF('Adjacent Counties'!AB35="x",VLOOKUP('2013 0-64'!AB$1,'2013 population'!$A$3:$E$102,4,FALSE),"")</f>
        <v/>
      </c>
      <c r="AC35" s="2" t="str">
        <f>IF('Adjacent Counties'!AC35="x",VLOOKUP('2013 0-64'!AC$1,'2013 population'!$A$3:$E$102,4,FALSE),"")</f>
        <v/>
      </c>
      <c r="AD35" s="2">
        <f>IF('Adjacent Counties'!AD35="x",VLOOKUP('2013 0-64'!AD$1,'2013 population'!$A$3:$E$102,4,FALSE),"")</f>
        <v>7890</v>
      </c>
      <c r="AE35" s="2">
        <f>IF('Adjacent Counties'!AE35="x",VLOOKUP('2013 0-64'!AE$1,'2013 population'!$A$3:$E$102,4,FALSE),"")</f>
        <v>2285</v>
      </c>
      <c r="AF35" s="2" t="str">
        <f>IF('Adjacent Counties'!AF35="x",VLOOKUP('2013 0-64'!AF$1,'2013 population'!$A$3:$E$102,4,FALSE),"")</f>
        <v/>
      </c>
      <c r="AG35" s="2" t="str">
        <f>IF('Adjacent Counties'!AG35="x",VLOOKUP('2013 0-64'!AG$1,'2013 population'!$A$3:$E$102,4,FALSE),"")</f>
        <v/>
      </c>
      <c r="AH35" s="2" t="str">
        <f>IF('Adjacent Counties'!AH35="x",VLOOKUP('2013 0-64'!AH$1,'2013 population'!$A$3:$E$102,4,FALSE),"")</f>
        <v/>
      </c>
      <c r="AI35" s="2">
        <f>IF('Adjacent Counties'!AI35="x",VLOOKUP('2013 0-64'!AI$1,'2013 population'!$A$3:$E$102,4,FALSE),"")</f>
        <v>15449</v>
      </c>
      <c r="AJ35" s="2" t="str">
        <f>IF('Adjacent Counties'!AJ35="x",VLOOKUP('2013 0-64'!AJ$1,'2013 population'!$A$3:$E$102,4,FALSE),"")</f>
        <v/>
      </c>
      <c r="AK35" s="2" t="str">
        <f>IF('Adjacent Counties'!AK35="x",VLOOKUP('2013 0-64'!AK$1,'2013 population'!$A$3:$E$102,4,FALSE),"")</f>
        <v/>
      </c>
      <c r="AL35" s="2" t="str">
        <f>IF('Adjacent Counties'!AL35="x",VLOOKUP('2013 0-64'!AL$1,'2013 population'!$A$3:$E$102,4,FALSE),"")</f>
        <v/>
      </c>
      <c r="AM35" s="2" t="str">
        <f>IF('Adjacent Counties'!AM35="x",VLOOKUP('2013 0-64'!AM$1,'2013 population'!$A$3:$E$102,4,FALSE),"")</f>
        <v/>
      </c>
      <c r="AN35" s="2" t="str">
        <f>IF('Adjacent Counties'!AN35="x",VLOOKUP('2013 0-64'!AN$1,'2013 population'!$A$3:$E$102,4,FALSE),"")</f>
        <v/>
      </c>
      <c r="AO35" s="2" t="str">
        <f>IF('Adjacent Counties'!AO35="x",VLOOKUP('2013 0-64'!AO$1,'2013 population'!$A$3:$E$102,4,FALSE),"")</f>
        <v/>
      </c>
      <c r="AP35" s="2">
        <f>IF('Adjacent Counties'!AP35="x",VLOOKUP('2013 0-64'!AP$1,'2013 population'!$A$3:$E$102,4,FALSE),"")</f>
        <v>20308</v>
      </c>
      <c r="AQ35" s="2" t="str">
        <f>IF('Adjacent Counties'!AQ35="x",VLOOKUP('2013 0-64'!AQ$1,'2013 population'!$A$3:$E$102,4,FALSE),"")</f>
        <v/>
      </c>
      <c r="AR35" s="2" t="str">
        <f>IF('Adjacent Counties'!AR35="x",VLOOKUP('2013 0-64'!AR$1,'2013 population'!$A$3:$E$102,4,FALSE),"")</f>
        <v/>
      </c>
      <c r="AS35" s="2" t="str">
        <f>IF('Adjacent Counties'!AS35="x",VLOOKUP('2013 0-64'!AS$1,'2013 population'!$A$3:$E$102,4,FALSE),"")</f>
        <v/>
      </c>
      <c r="AT35" s="2" t="str">
        <f>IF('Adjacent Counties'!AT35="x",VLOOKUP('2013 0-64'!AT$1,'2013 population'!$A$3:$E$102,4,FALSE),"")</f>
        <v/>
      </c>
      <c r="AU35" s="2" t="str">
        <f>IF('Adjacent Counties'!AU35="x",VLOOKUP('2013 0-64'!AU$1,'2013 population'!$A$3:$E$102,4,FALSE),"")</f>
        <v/>
      </c>
      <c r="AV35" s="2" t="str">
        <f>IF('Adjacent Counties'!AV35="x",VLOOKUP('2013 0-64'!AV$1,'2013 population'!$A$3:$E$102,4,FALSE),"")</f>
        <v/>
      </c>
      <c r="AW35" s="2" t="str">
        <f>IF('Adjacent Counties'!AW35="x",VLOOKUP('2013 0-64'!AW$1,'2013 population'!$A$3:$E$102,4,FALSE),"")</f>
        <v/>
      </c>
      <c r="AX35" s="2" t="str">
        <f>IF('Adjacent Counties'!AX35="x",VLOOKUP('2013 0-64'!AX$1,'2013 population'!$A$3:$E$102,4,FALSE),"")</f>
        <v/>
      </c>
      <c r="AY35" s="2" t="str">
        <f>IF('Adjacent Counties'!AY35="x",VLOOKUP('2013 0-64'!AY$1,'2013 population'!$A$3:$E$102,4,FALSE),"")</f>
        <v/>
      </c>
      <c r="AZ35" s="2" t="str">
        <f>IF('Adjacent Counties'!AZ35="x",VLOOKUP('2013 0-64'!AZ$1,'2013 population'!$A$3:$E$102,4,FALSE),"")</f>
        <v/>
      </c>
      <c r="BA35" s="2" t="str">
        <f>IF('Adjacent Counties'!BA35="x",VLOOKUP('2013 0-64'!BA$1,'2013 population'!$A$3:$E$102,4,FALSE),"")</f>
        <v/>
      </c>
      <c r="BB35" s="2" t="str">
        <f>IF('Adjacent Counties'!BB35="x",VLOOKUP('2013 0-64'!BB$1,'2013 population'!$A$3:$E$102,4,FALSE),"")</f>
        <v/>
      </c>
      <c r="BC35" s="2" t="str">
        <f>IF('Adjacent Counties'!BC35="x",VLOOKUP('2013 0-64'!BC$1,'2013 population'!$A$3:$E$102,4,FALSE),"")</f>
        <v/>
      </c>
      <c r="BD35" s="2" t="str">
        <f>IF('Adjacent Counties'!BD35="x",VLOOKUP('2013 0-64'!BD$1,'2013 population'!$A$3:$E$102,4,FALSE),"")</f>
        <v/>
      </c>
      <c r="BE35" s="2" t="str">
        <f>IF('Adjacent Counties'!BE35="x",VLOOKUP('2013 0-64'!BE$1,'2013 population'!$A$3:$E$102,4,FALSE),"")</f>
        <v/>
      </c>
      <c r="BF35" s="2" t="str">
        <f>IF('Adjacent Counties'!BF35="x",VLOOKUP('2013 0-64'!BF$1,'2013 population'!$A$3:$E$102,4,FALSE),"")</f>
        <v/>
      </c>
      <c r="BG35" s="2" t="str">
        <f>IF('Adjacent Counties'!BG35="x",VLOOKUP('2013 0-64'!BG$1,'2013 population'!$A$3:$E$102,4,FALSE),"")</f>
        <v/>
      </c>
      <c r="BH35" s="2" t="str">
        <f>IF('Adjacent Counties'!BH35="x",VLOOKUP('2013 0-64'!BH$1,'2013 population'!$A$3:$E$102,4,FALSE),"")</f>
        <v/>
      </c>
      <c r="BI35" s="2" t="str">
        <f>IF('Adjacent Counties'!BI35="x",VLOOKUP('2013 0-64'!BI$1,'2013 population'!$A$3:$E$102,4,FALSE),"")</f>
        <v/>
      </c>
      <c r="BJ35" s="2" t="str">
        <f>IF('Adjacent Counties'!BJ35="x",VLOOKUP('2013 0-64'!BJ$1,'2013 population'!$A$3:$E$102,4,FALSE),"")</f>
        <v/>
      </c>
      <c r="BK35" s="2" t="str">
        <f>IF('Adjacent Counties'!BK35="x",VLOOKUP('2013 0-64'!BK$1,'2013 population'!$A$3:$E$102,4,FALSE),"")</f>
        <v/>
      </c>
      <c r="BL35" s="2" t="str">
        <f>IF('Adjacent Counties'!BL35="x",VLOOKUP('2013 0-64'!BL$1,'2013 population'!$A$3:$E$102,4,FALSE),"")</f>
        <v/>
      </c>
      <c r="BM35" s="2" t="str">
        <f>IF('Adjacent Counties'!BM35="x",VLOOKUP('2013 0-64'!BM$1,'2013 population'!$A$3:$E$102,4,FALSE),"")</f>
        <v/>
      </c>
      <c r="BN35" s="2" t="str">
        <f>IF('Adjacent Counties'!BN35="x",VLOOKUP('2013 0-64'!BN$1,'2013 population'!$A$3:$E$102,4,FALSE),"")</f>
        <v/>
      </c>
      <c r="BO35" s="2" t="str">
        <f>IF('Adjacent Counties'!BO35="x",VLOOKUP('2013 0-64'!BO$1,'2013 population'!$A$3:$E$102,4,FALSE),"")</f>
        <v/>
      </c>
      <c r="BP35" s="2" t="str">
        <f>IF('Adjacent Counties'!BP35="x",VLOOKUP('2013 0-64'!BP$1,'2013 population'!$A$3:$E$102,4,FALSE),"")</f>
        <v/>
      </c>
      <c r="BQ35" s="2" t="str">
        <f>IF('Adjacent Counties'!BQ35="x",VLOOKUP('2013 0-64'!BQ$1,'2013 population'!$A$3:$E$102,4,FALSE),"")</f>
        <v/>
      </c>
      <c r="BR35" s="2" t="str">
        <f>IF('Adjacent Counties'!BR35="x",VLOOKUP('2013 0-64'!BR$1,'2013 population'!$A$3:$E$102,4,FALSE),"")</f>
        <v/>
      </c>
      <c r="BS35" s="2" t="str">
        <f>IF('Adjacent Counties'!BS35="x",VLOOKUP('2013 0-64'!BS$1,'2013 population'!$A$3:$E$102,4,FALSE),"")</f>
        <v/>
      </c>
      <c r="BT35" s="2" t="str">
        <f>IF('Adjacent Counties'!BT35="x",VLOOKUP('2013 0-64'!BT$1,'2013 population'!$A$3:$E$102,4,FALSE),"")</f>
        <v/>
      </c>
      <c r="BU35" s="2" t="str">
        <f>IF('Adjacent Counties'!BU35="x",VLOOKUP('2013 0-64'!BU$1,'2013 population'!$A$3:$E$102,4,FALSE),"")</f>
        <v/>
      </c>
      <c r="BV35" s="2" t="str">
        <f>IF('Adjacent Counties'!BV35="x",VLOOKUP('2013 0-64'!BV$1,'2013 population'!$A$3:$E$102,4,FALSE),"")</f>
        <v/>
      </c>
      <c r="BW35" s="2" t="str">
        <f>IF('Adjacent Counties'!BW35="x",VLOOKUP('2013 0-64'!BW$1,'2013 population'!$A$3:$E$102,4,FALSE),"")</f>
        <v/>
      </c>
      <c r="BX35" s="2" t="str">
        <f>IF('Adjacent Counties'!BX35="x",VLOOKUP('2013 0-64'!BX$1,'2013 population'!$A$3:$E$102,4,FALSE),"")</f>
        <v/>
      </c>
      <c r="BY35" s="2" t="str">
        <f>IF('Adjacent Counties'!BY35="x",VLOOKUP('2013 0-64'!BY$1,'2013 population'!$A$3:$E$102,4,FALSE),"")</f>
        <v/>
      </c>
      <c r="BZ35" s="2" t="str">
        <f>IF('Adjacent Counties'!BZ35="x",VLOOKUP('2013 0-64'!BZ$1,'2013 population'!$A$3:$E$102,4,FALSE),"")</f>
        <v/>
      </c>
      <c r="CA35" s="2" t="str">
        <f>IF('Adjacent Counties'!CA35="x",VLOOKUP('2013 0-64'!CA$1,'2013 population'!$A$3:$E$102,4,FALSE),"")</f>
        <v/>
      </c>
      <c r="CB35" s="2">
        <f>IF('Adjacent Counties'!CB35="x",VLOOKUP('2013 0-64'!CB$1,'2013 population'!$A$3:$E$102,4,FALSE),"")</f>
        <v>4992</v>
      </c>
      <c r="CC35" s="2" t="str">
        <f>IF('Adjacent Counties'!CC35="x",VLOOKUP('2013 0-64'!CC$1,'2013 population'!$A$3:$E$102,4,FALSE),"")</f>
        <v/>
      </c>
      <c r="CD35" s="2" t="str">
        <f>IF('Adjacent Counties'!CD35="x",VLOOKUP('2013 0-64'!CD$1,'2013 population'!$A$3:$E$102,4,FALSE),"")</f>
        <v/>
      </c>
      <c r="CE35" s="2" t="str">
        <f>IF('Adjacent Counties'!CE35="x",VLOOKUP('2013 0-64'!CE$1,'2013 population'!$A$3:$E$102,4,FALSE),"")</f>
        <v/>
      </c>
      <c r="CF35" s="2" t="str">
        <f>IF('Adjacent Counties'!CF35="x",VLOOKUP('2013 0-64'!CF$1,'2013 population'!$A$3:$E$102,4,FALSE),"")</f>
        <v/>
      </c>
      <c r="CG35" s="2" t="str">
        <f>IF('Adjacent Counties'!CG35="x",VLOOKUP('2013 0-64'!CG$1,'2013 population'!$A$3:$E$102,4,FALSE),"")</f>
        <v/>
      </c>
      <c r="CH35" s="2">
        <f>IF('Adjacent Counties'!CH35="x",VLOOKUP('2013 0-64'!CH$1,'2013 population'!$A$3:$E$102,4,FALSE),"")</f>
        <v>2449</v>
      </c>
      <c r="CI35" s="2">
        <f>IF('Adjacent Counties'!CI35="x",VLOOKUP('2013 0-64'!CI$1,'2013 population'!$A$3:$E$102,4,FALSE),"")</f>
        <v>4058</v>
      </c>
      <c r="CJ35" s="2" t="str">
        <f>IF('Adjacent Counties'!CJ35="x",VLOOKUP('2013 0-64'!CJ$1,'2013 population'!$A$3:$E$102,4,FALSE),"")</f>
        <v/>
      </c>
      <c r="CK35" s="2" t="str">
        <f>IF('Adjacent Counties'!CK35="x",VLOOKUP('2013 0-64'!CK$1,'2013 population'!$A$3:$E$102,4,FALSE),"")</f>
        <v/>
      </c>
      <c r="CL35" s="2" t="str">
        <f>IF('Adjacent Counties'!CL35="x",VLOOKUP('2013 0-64'!CL$1,'2013 population'!$A$3:$E$102,4,FALSE),"")</f>
        <v/>
      </c>
      <c r="CM35" s="2" t="str">
        <f>IF('Adjacent Counties'!CM35="x",VLOOKUP('2013 0-64'!CM$1,'2013 population'!$A$3:$E$102,4,FALSE),"")</f>
        <v/>
      </c>
      <c r="CN35" s="2" t="str">
        <f>IF('Adjacent Counties'!CN35="x",VLOOKUP('2013 0-64'!CN$1,'2013 population'!$A$3:$E$102,4,FALSE),"")</f>
        <v/>
      </c>
      <c r="CO35" s="2" t="str">
        <f>IF('Adjacent Counties'!CO35="x",VLOOKUP('2013 0-64'!CO$1,'2013 population'!$A$3:$E$102,4,FALSE),"")</f>
        <v/>
      </c>
      <c r="CP35" s="2" t="str">
        <f>IF('Adjacent Counties'!CP35="x",VLOOKUP('2013 0-64'!CP$1,'2013 population'!$A$3:$E$102,4,FALSE),"")</f>
        <v/>
      </c>
      <c r="CQ35" s="2" t="str">
        <f>IF('Adjacent Counties'!CQ35="x",VLOOKUP('2013 0-64'!CQ$1,'2013 population'!$A$3:$E$102,4,FALSE),"")</f>
        <v/>
      </c>
      <c r="CR35" s="2" t="str">
        <f>IF('Adjacent Counties'!CR35="x",VLOOKUP('2013 0-64'!CR$1,'2013 population'!$A$3:$E$102,4,FALSE),"")</f>
        <v/>
      </c>
      <c r="CS35" s="2" t="str">
        <f>IF('Adjacent Counties'!CS35="x",VLOOKUP('2013 0-64'!CS$1,'2013 population'!$A$3:$E$102,4,FALSE),"")</f>
        <v/>
      </c>
      <c r="CT35" s="2" t="str">
        <f>IF('Adjacent Counties'!CT35="x",VLOOKUP('2013 0-64'!CT$1,'2013 population'!$A$3:$E$102,4,FALSE),"")</f>
        <v/>
      </c>
      <c r="CU35" s="2" t="str">
        <f>IF('Adjacent Counties'!CU35="x",VLOOKUP('2013 0-64'!CU$1,'2013 population'!$A$3:$E$102,4,FALSE),"")</f>
        <v/>
      </c>
      <c r="CV35" s="2">
        <f>IF('Adjacent Counties'!CV35="x",VLOOKUP('2013 0-64'!CV$1,'2013 population'!$A$3:$E$102,4,FALSE),"")</f>
        <v>2122</v>
      </c>
      <c r="CW35" s="2" t="str">
        <f>IF('Adjacent Counties'!CW35="x",VLOOKUP('2013 0-64'!CW$1,'2013 population'!$A$3:$E$102,4,FALSE),"")</f>
        <v/>
      </c>
      <c r="CX35" s="2">
        <f t="shared" si="0"/>
        <v>59553</v>
      </c>
      <c r="CY35" s="2">
        <f>SUMIF('Residents by Age'!B$2:B$422,"="&amp;'2013 0-64'!A35,'Residents by Age'!F$2:F$422)</f>
        <v>355</v>
      </c>
      <c r="CZ35" s="9">
        <f t="shared" si="1"/>
        <v>5.9610766879922084</v>
      </c>
    </row>
    <row r="36" spans="1:104">
      <c r="A36" s="3" t="s">
        <v>34</v>
      </c>
      <c r="B36" s="2" t="str">
        <f>IF('Adjacent Counties'!B36="x",VLOOKUP('2013 0-64'!B$1,'2013 population'!$A$3:$E$102,4,FALSE),"")</f>
        <v/>
      </c>
      <c r="C36" s="2" t="str">
        <f>IF('Adjacent Counties'!C36="x",VLOOKUP('2013 0-64'!C$1,'2013 population'!$A$3:$E$102,4,FALSE),"")</f>
        <v/>
      </c>
      <c r="D36" s="2" t="str">
        <f>IF('Adjacent Counties'!D36="x",VLOOKUP('2013 0-64'!D$1,'2013 population'!$A$3:$E$102,4,FALSE),"")</f>
        <v/>
      </c>
      <c r="E36" s="2" t="str">
        <f>IF('Adjacent Counties'!E36="x",VLOOKUP('2013 0-64'!E$1,'2013 population'!$A$3:$E$102,4,FALSE),"")</f>
        <v/>
      </c>
      <c r="F36" s="2" t="str">
        <f>IF('Adjacent Counties'!F36="x",VLOOKUP('2013 0-64'!F$1,'2013 population'!$A$3:$E$102,4,FALSE),"")</f>
        <v/>
      </c>
      <c r="G36" s="2" t="str">
        <f>IF('Adjacent Counties'!G36="x",VLOOKUP('2013 0-64'!G$1,'2013 population'!$A$3:$E$102,4,FALSE),"")</f>
        <v/>
      </c>
      <c r="H36" s="2" t="str">
        <f>IF('Adjacent Counties'!H36="x",VLOOKUP('2013 0-64'!H$1,'2013 population'!$A$3:$E$102,4,FALSE),"")</f>
        <v/>
      </c>
      <c r="I36" s="2" t="str">
        <f>IF('Adjacent Counties'!I36="x",VLOOKUP('2013 0-64'!I$1,'2013 population'!$A$3:$E$102,4,FALSE),"")</f>
        <v/>
      </c>
      <c r="J36" s="2" t="str">
        <f>IF('Adjacent Counties'!J36="x",VLOOKUP('2013 0-64'!J$1,'2013 population'!$A$3:$E$102,4,FALSE),"")</f>
        <v/>
      </c>
      <c r="K36" s="2" t="str">
        <f>IF('Adjacent Counties'!K36="x",VLOOKUP('2013 0-64'!K$1,'2013 population'!$A$3:$E$102,4,FALSE),"")</f>
        <v/>
      </c>
      <c r="L36" s="2" t="str">
        <f>IF('Adjacent Counties'!L36="x",VLOOKUP('2013 0-64'!L$1,'2013 population'!$A$3:$E$102,4,FALSE),"")</f>
        <v/>
      </c>
      <c r="M36" s="2" t="str">
        <f>IF('Adjacent Counties'!M36="x",VLOOKUP('2013 0-64'!M$1,'2013 population'!$A$3:$E$102,4,FALSE),"")</f>
        <v/>
      </c>
      <c r="N36" s="2" t="str">
        <f>IF('Adjacent Counties'!N36="x",VLOOKUP('2013 0-64'!N$1,'2013 population'!$A$3:$E$102,4,FALSE),"")</f>
        <v/>
      </c>
      <c r="O36" s="2" t="str">
        <f>IF('Adjacent Counties'!O36="x",VLOOKUP('2013 0-64'!O$1,'2013 population'!$A$3:$E$102,4,FALSE),"")</f>
        <v/>
      </c>
      <c r="P36" s="2" t="str">
        <f>IF('Adjacent Counties'!P36="x",VLOOKUP('2013 0-64'!P$1,'2013 population'!$A$3:$E$102,4,FALSE),"")</f>
        <v/>
      </c>
      <c r="Q36" s="2" t="str">
        <f>IF('Adjacent Counties'!Q36="x",VLOOKUP('2013 0-64'!Q$1,'2013 population'!$A$3:$E$102,4,FALSE),"")</f>
        <v/>
      </c>
      <c r="R36" s="2" t="str">
        <f>IF('Adjacent Counties'!R36="x",VLOOKUP('2013 0-64'!R$1,'2013 population'!$A$3:$E$102,4,FALSE),"")</f>
        <v/>
      </c>
      <c r="S36" s="2" t="str">
        <f>IF('Adjacent Counties'!S36="x",VLOOKUP('2013 0-64'!S$1,'2013 population'!$A$3:$E$102,4,FALSE),"")</f>
        <v/>
      </c>
      <c r="T36" s="2" t="str">
        <f>IF('Adjacent Counties'!T36="x",VLOOKUP('2013 0-64'!T$1,'2013 population'!$A$3:$E$102,4,FALSE),"")</f>
        <v/>
      </c>
      <c r="U36" s="2" t="str">
        <f>IF('Adjacent Counties'!U36="x",VLOOKUP('2013 0-64'!U$1,'2013 population'!$A$3:$E$102,4,FALSE),"")</f>
        <v/>
      </c>
      <c r="V36" s="2" t="str">
        <f>IF('Adjacent Counties'!V36="x",VLOOKUP('2013 0-64'!V$1,'2013 population'!$A$3:$E$102,4,FALSE),"")</f>
        <v/>
      </c>
      <c r="W36" s="2" t="str">
        <f>IF('Adjacent Counties'!W36="x",VLOOKUP('2013 0-64'!W$1,'2013 population'!$A$3:$E$102,4,FALSE),"")</f>
        <v/>
      </c>
      <c r="X36" s="2" t="str">
        <f>IF('Adjacent Counties'!X36="x",VLOOKUP('2013 0-64'!X$1,'2013 population'!$A$3:$E$102,4,FALSE),"")</f>
        <v/>
      </c>
      <c r="Y36" s="2" t="str">
        <f>IF('Adjacent Counties'!Y36="x",VLOOKUP('2013 0-64'!Y$1,'2013 population'!$A$3:$E$102,4,FALSE),"")</f>
        <v/>
      </c>
      <c r="Z36" s="2" t="str">
        <f>IF('Adjacent Counties'!Z36="x",VLOOKUP('2013 0-64'!Z$1,'2013 population'!$A$3:$E$102,4,FALSE),"")</f>
        <v/>
      </c>
      <c r="AA36" s="2" t="str">
        <f>IF('Adjacent Counties'!AA36="x",VLOOKUP('2013 0-64'!AA$1,'2013 population'!$A$3:$E$102,4,FALSE),"")</f>
        <v/>
      </c>
      <c r="AB36" s="2" t="str">
        <f>IF('Adjacent Counties'!AB36="x",VLOOKUP('2013 0-64'!AB$1,'2013 population'!$A$3:$E$102,4,FALSE),"")</f>
        <v/>
      </c>
      <c r="AC36" s="2" t="str">
        <f>IF('Adjacent Counties'!AC36="x",VLOOKUP('2013 0-64'!AC$1,'2013 population'!$A$3:$E$102,4,FALSE),"")</f>
        <v/>
      </c>
      <c r="AD36" s="2" t="str">
        <f>IF('Adjacent Counties'!AD36="x",VLOOKUP('2013 0-64'!AD$1,'2013 population'!$A$3:$E$102,4,FALSE),"")</f>
        <v/>
      </c>
      <c r="AE36" s="2" t="str">
        <f>IF('Adjacent Counties'!AE36="x",VLOOKUP('2013 0-64'!AE$1,'2013 population'!$A$3:$E$102,4,FALSE),"")</f>
        <v/>
      </c>
      <c r="AF36" s="2" t="str">
        <f>IF('Adjacent Counties'!AF36="x",VLOOKUP('2013 0-64'!AF$1,'2013 population'!$A$3:$E$102,4,FALSE),"")</f>
        <v/>
      </c>
      <c r="AG36" s="2" t="str">
        <f>IF('Adjacent Counties'!AG36="x",VLOOKUP('2013 0-64'!AG$1,'2013 population'!$A$3:$E$102,4,FALSE),"")</f>
        <v/>
      </c>
      <c r="AH36" s="2" t="str">
        <f>IF('Adjacent Counties'!AH36="x",VLOOKUP('2013 0-64'!AH$1,'2013 population'!$A$3:$E$102,4,FALSE),"")</f>
        <v/>
      </c>
      <c r="AI36" s="2" t="str">
        <f>IF('Adjacent Counties'!AI36="x",VLOOKUP('2013 0-64'!AI$1,'2013 population'!$A$3:$E$102,4,FALSE),"")</f>
        <v/>
      </c>
      <c r="AJ36" s="2">
        <f>IF('Adjacent Counties'!AJ36="x",VLOOKUP('2013 0-64'!AJ$1,'2013 population'!$A$3:$E$102,4,FALSE),"")</f>
        <v>2592</v>
      </c>
      <c r="AK36" s="2" t="str">
        <f>IF('Adjacent Counties'!AK36="x",VLOOKUP('2013 0-64'!AK$1,'2013 population'!$A$3:$E$102,4,FALSE),"")</f>
        <v/>
      </c>
      <c r="AL36" s="2" t="str">
        <f>IF('Adjacent Counties'!AL36="x",VLOOKUP('2013 0-64'!AL$1,'2013 population'!$A$3:$E$102,4,FALSE),"")</f>
        <v/>
      </c>
      <c r="AM36" s="2" t="str">
        <f>IF('Adjacent Counties'!AM36="x",VLOOKUP('2013 0-64'!AM$1,'2013 population'!$A$3:$E$102,4,FALSE),"")</f>
        <v/>
      </c>
      <c r="AN36" s="2">
        <f>IF('Adjacent Counties'!AN36="x",VLOOKUP('2013 0-64'!AN$1,'2013 population'!$A$3:$E$102,4,FALSE),"")</f>
        <v>2378</v>
      </c>
      <c r="AO36" s="2" t="str">
        <f>IF('Adjacent Counties'!AO36="x",VLOOKUP('2013 0-64'!AO$1,'2013 population'!$A$3:$E$102,4,FALSE),"")</f>
        <v/>
      </c>
      <c r="AP36" s="2" t="str">
        <f>IF('Adjacent Counties'!AP36="x",VLOOKUP('2013 0-64'!AP$1,'2013 population'!$A$3:$E$102,4,FALSE),"")</f>
        <v/>
      </c>
      <c r="AQ36" s="2">
        <f>IF('Adjacent Counties'!AQ36="x",VLOOKUP('2013 0-64'!AQ$1,'2013 population'!$A$3:$E$102,4,FALSE),"")</f>
        <v>2974</v>
      </c>
      <c r="AR36" s="2" t="str">
        <f>IF('Adjacent Counties'!AR36="x",VLOOKUP('2013 0-64'!AR$1,'2013 population'!$A$3:$E$102,4,FALSE),"")</f>
        <v/>
      </c>
      <c r="AS36" s="2" t="str">
        <f>IF('Adjacent Counties'!AS36="x",VLOOKUP('2013 0-64'!AS$1,'2013 population'!$A$3:$E$102,4,FALSE),"")</f>
        <v/>
      </c>
      <c r="AT36" s="2" t="str">
        <f>IF('Adjacent Counties'!AT36="x",VLOOKUP('2013 0-64'!AT$1,'2013 population'!$A$3:$E$102,4,FALSE),"")</f>
        <v/>
      </c>
      <c r="AU36" s="2" t="str">
        <f>IF('Adjacent Counties'!AU36="x",VLOOKUP('2013 0-64'!AU$1,'2013 population'!$A$3:$E$102,4,FALSE),"")</f>
        <v/>
      </c>
      <c r="AV36" s="2" t="str">
        <f>IF('Adjacent Counties'!AV36="x",VLOOKUP('2013 0-64'!AV$1,'2013 population'!$A$3:$E$102,4,FALSE),"")</f>
        <v/>
      </c>
      <c r="AW36" s="2" t="str">
        <f>IF('Adjacent Counties'!AW36="x",VLOOKUP('2013 0-64'!AW$1,'2013 population'!$A$3:$E$102,4,FALSE),"")</f>
        <v/>
      </c>
      <c r="AX36" s="2" t="str">
        <f>IF('Adjacent Counties'!AX36="x",VLOOKUP('2013 0-64'!AX$1,'2013 population'!$A$3:$E$102,4,FALSE),"")</f>
        <v/>
      </c>
      <c r="AY36" s="2" t="str">
        <f>IF('Adjacent Counties'!AY36="x",VLOOKUP('2013 0-64'!AY$1,'2013 population'!$A$3:$E$102,4,FALSE),"")</f>
        <v/>
      </c>
      <c r="AZ36" s="2" t="str">
        <f>IF('Adjacent Counties'!AZ36="x",VLOOKUP('2013 0-64'!AZ$1,'2013 population'!$A$3:$E$102,4,FALSE),"")</f>
        <v/>
      </c>
      <c r="BA36" s="2" t="str">
        <f>IF('Adjacent Counties'!BA36="x",VLOOKUP('2013 0-64'!BA$1,'2013 population'!$A$3:$E$102,4,FALSE),"")</f>
        <v/>
      </c>
      <c r="BB36" s="2" t="str">
        <f>IF('Adjacent Counties'!BB36="x",VLOOKUP('2013 0-64'!BB$1,'2013 population'!$A$3:$E$102,4,FALSE),"")</f>
        <v/>
      </c>
      <c r="BC36" s="2" t="str">
        <f>IF('Adjacent Counties'!BC36="x",VLOOKUP('2013 0-64'!BC$1,'2013 population'!$A$3:$E$102,4,FALSE),"")</f>
        <v/>
      </c>
      <c r="BD36" s="2" t="str">
        <f>IF('Adjacent Counties'!BD36="x",VLOOKUP('2013 0-64'!BD$1,'2013 population'!$A$3:$E$102,4,FALSE),"")</f>
        <v/>
      </c>
      <c r="BE36" s="2" t="str">
        <f>IF('Adjacent Counties'!BE36="x",VLOOKUP('2013 0-64'!BE$1,'2013 population'!$A$3:$E$102,4,FALSE),"")</f>
        <v/>
      </c>
      <c r="BF36" s="2" t="str">
        <f>IF('Adjacent Counties'!BF36="x",VLOOKUP('2013 0-64'!BF$1,'2013 population'!$A$3:$E$102,4,FALSE),"")</f>
        <v/>
      </c>
      <c r="BG36" s="2" t="str">
        <f>IF('Adjacent Counties'!BG36="x",VLOOKUP('2013 0-64'!BG$1,'2013 population'!$A$3:$E$102,4,FALSE),"")</f>
        <v/>
      </c>
      <c r="BH36" s="2" t="str">
        <f>IF('Adjacent Counties'!BH36="x",VLOOKUP('2013 0-64'!BH$1,'2013 population'!$A$3:$E$102,4,FALSE),"")</f>
        <v/>
      </c>
      <c r="BI36" s="2" t="str">
        <f>IF('Adjacent Counties'!BI36="x",VLOOKUP('2013 0-64'!BI$1,'2013 population'!$A$3:$E$102,4,FALSE),"")</f>
        <v/>
      </c>
      <c r="BJ36" s="2" t="str">
        <f>IF('Adjacent Counties'!BJ36="x",VLOOKUP('2013 0-64'!BJ$1,'2013 population'!$A$3:$E$102,4,FALSE),"")</f>
        <v/>
      </c>
      <c r="BK36" s="2" t="str">
        <f>IF('Adjacent Counties'!BK36="x",VLOOKUP('2013 0-64'!BK$1,'2013 population'!$A$3:$E$102,4,FALSE),"")</f>
        <v/>
      </c>
      <c r="BL36" s="2" t="str">
        <f>IF('Adjacent Counties'!BL36="x",VLOOKUP('2013 0-64'!BL$1,'2013 population'!$A$3:$E$102,4,FALSE),"")</f>
        <v/>
      </c>
      <c r="BM36" s="2">
        <f>IF('Adjacent Counties'!BM36="x",VLOOKUP('2013 0-64'!BM$1,'2013 population'!$A$3:$E$102,4,FALSE),"")</f>
        <v>4293</v>
      </c>
      <c r="BN36" s="2" t="str">
        <f>IF('Adjacent Counties'!BN36="x",VLOOKUP('2013 0-64'!BN$1,'2013 population'!$A$3:$E$102,4,FALSE),"")</f>
        <v/>
      </c>
      <c r="BO36" s="2" t="str">
        <f>IF('Adjacent Counties'!BO36="x",VLOOKUP('2013 0-64'!BO$1,'2013 population'!$A$3:$E$102,4,FALSE),"")</f>
        <v/>
      </c>
      <c r="BP36" s="2" t="str">
        <f>IF('Adjacent Counties'!BP36="x",VLOOKUP('2013 0-64'!BP$1,'2013 population'!$A$3:$E$102,4,FALSE),"")</f>
        <v/>
      </c>
      <c r="BQ36" s="2" t="str">
        <f>IF('Adjacent Counties'!BQ36="x",VLOOKUP('2013 0-64'!BQ$1,'2013 population'!$A$3:$E$102,4,FALSE),"")</f>
        <v/>
      </c>
      <c r="BR36" s="2" t="str">
        <f>IF('Adjacent Counties'!BR36="x",VLOOKUP('2013 0-64'!BR$1,'2013 population'!$A$3:$E$102,4,FALSE),"")</f>
        <v/>
      </c>
      <c r="BS36" s="2" t="str">
        <f>IF('Adjacent Counties'!BS36="x",VLOOKUP('2013 0-64'!BS$1,'2013 population'!$A$3:$E$102,4,FALSE),"")</f>
        <v/>
      </c>
      <c r="BT36" s="2" t="str">
        <f>IF('Adjacent Counties'!BT36="x",VLOOKUP('2013 0-64'!BT$1,'2013 population'!$A$3:$E$102,4,FALSE),"")</f>
        <v/>
      </c>
      <c r="BU36" s="2" t="str">
        <f>IF('Adjacent Counties'!BU36="x",VLOOKUP('2013 0-64'!BU$1,'2013 population'!$A$3:$E$102,4,FALSE),"")</f>
        <v/>
      </c>
      <c r="BV36" s="2" t="str">
        <f>IF('Adjacent Counties'!BV36="x",VLOOKUP('2013 0-64'!BV$1,'2013 population'!$A$3:$E$102,4,FALSE),"")</f>
        <v/>
      </c>
      <c r="BW36" s="2" t="str">
        <f>IF('Adjacent Counties'!BW36="x",VLOOKUP('2013 0-64'!BW$1,'2013 population'!$A$3:$E$102,4,FALSE),"")</f>
        <v/>
      </c>
      <c r="BX36" s="2" t="str">
        <f>IF('Adjacent Counties'!BX36="x",VLOOKUP('2013 0-64'!BX$1,'2013 population'!$A$3:$E$102,4,FALSE),"")</f>
        <v/>
      </c>
      <c r="BY36" s="2" t="str">
        <f>IF('Adjacent Counties'!BY36="x",VLOOKUP('2013 0-64'!BY$1,'2013 population'!$A$3:$E$102,4,FALSE),"")</f>
        <v/>
      </c>
      <c r="BZ36" s="2" t="str">
        <f>IF('Adjacent Counties'!BZ36="x",VLOOKUP('2013 0-64'!BZ$1,'2013 population'!$A$3:$E$102,4,FALSE),"")</f>
        <v/>
      </c>
      <c r="CA36" s="2" t="str">
        <f>IF('Adjacent Counties'!CA36="x",VLOOKUP('2013 0-64'!CA$1,'2013 population'!$A$3:$E$102,4,FALSE),"")</f>
        <v/>
      </c>
      <c r="CB36" s="2" t="str">
        <f>IF('Adjacent Counties'!CB36="x",VLOOKUP('2013 0-64'!CB$1,'2013 population'!$A$3:$E$102,4,FALSE),"")</f>
        <v/>
      </c>
      <c r="CC36" s="2" t="str">
        <f>IF('Adjacent Counties'!CC36="x",VLOOKUP('2013 0-64'!CC$1,'2013 population'!$A$3:$E$102,4,FALSE),"")</f>
        <v/>
      </c>
      <c r="CD36" s="2" t="str">
        <f>IF('Adjacent Counties'!CD36="x",VLOOKUP('2013 0-64'!CD$1,'2013 population'!$A$3:$E$102,4,FALSE),"")</f>
        <v/>
      </c>
      <c r="CE36" s="2" t="str">
        <f>IF('Adjacent Counties'!CE36="x",VLOOKUP('2013 0-64'!CE$1,'2013 population'!$A$3:$E$102,4,FALSE),"")</f>
        <v/>
      </c>
      <c r="CF36" s="2" t="str">
        <f>IF('Adjacent Counties'!CF36="x",VLOOKUP('2013 0-64'!CF$1,'2013 population'!$A$3:$E$102,4,FALSE),"")</f>
        <v/>
      </c>
      <c r="CG36" s="2" t="str">
        <f>IF('Adjacent Counties'!CG36="x",VLOOKUP('2013 0-64'!CG$1,'2013 population'!$A$3:$E$102,4,FALSE),"")</f>
        <v/>
      </c>
      <c r="CH36" s="2" t="str">
        <f>IF('Adjacent Counties'!CH36="x",VLOOKUP('2013 0-64'!CH$1,'2013 population'!$A$3:$E$102,4,FALSE),"")</f>
        <v/>
      </c>
      <c r="CI36" s="2" t="str">
        <f>IF('Adjacent Counties'!CI36="x",VLOOKUP('2013 0-64'!CI$1,'2013 population'!$A$3:$E$102,4,FALSE),"")</f>
        <v/>
      </c>
      <c r="CJ36" s="2" t="str">
        <f>IF('Adjacent Counties'!CJ36="x",VLOOKUP('2013 0-64'!CJ$1,'2013 population'!$A$3:$E$102,4,FALSE),"")</f>
        <v/>
      </c>
      <c r="CK36" s="2" t="str">
        <f>IF('Adjacent Counties'!CK36="x",VLOOKUP('2013 0-64'!CK$1,'2013 population'!$A$3:$E$102,4,FALSE),"")</f>
        <v/>
      </c>
      <c r="CL36" s="2" t="str">
        <f>IF('Adjacent Counties'!CL36="x",VLOOKUP('2013 0-64'!CL$1,'2013 population'!$A$3:$E$102,4,FALSE),"")</f>
        <v/>
      </c>
      <c r="CM36" s="2" t="str">
        <f>IF('Adjacent Counties'!CM36="x",VLOOKUP('2013 0-64'!CM$1,'2013 population'!$A$3:$E$102,4,FALSE),"")</f>
        <v/>
      </c>
      <c r="CN36" s="2">
        <f>IF('Adjacent Counties'!CN36="x",VLOOKUP('2013 0-64'!CN$1,'2013 population'!$A$3:$E$102,4,FALSE),"")</f>
        <v>2099</v>
      </c>
      <c r="CO36" s="2">
        <f>IF('Adjacent Counties'!CO36="x",VLOOKUP('2013 0-64'!CO$1,'2013 population'!$A$3:$E$102,4,FALSE),"")</f>
        <v>25644</v>
      </c>
      <c r="CP36" s="2">
        <f>IF('Adjacent Counties'!CP36="x",VLOOKUP('2013 0-64'!CP$1,'2013 population'!$A$3:$E$102,4,FALSE),"")</f>
        <v>1363</v>
      </c>
      <c r="CQ36" s="2" t="str">
        <f>IF('Adjacent Counties'!CQ36="x",VLOOKUP('2013 0-64'!CQ$1,'2013 population'!$A$3:$E$102,4,FALSE),"")</f>
        <v/>
      </c>
      <c r="CR36" s="2" t="str">
        <f>IF('Adjacent Counties'!CR36="x",VLOOKUP('2013 0-64'!CR$1,'2013 population'!$A$3:$E$102,4,FALSE),"")</f>
        <v/>
      </c>
      <c r="CS36" s="2" t="str">
        <f>IF('Adjacent Counties'!CS36="x",VLOOKUP('2013 0-64'!CS$1,'2013 population'!$A$3:$E$102,4,FALSE),"")</f>
        <v/>
      </c>
      <c r="CT36" s="2" t="str">
        <f>IF('Adjacent Counties'!CT36="x",VLOOKUP('2013 0-64'!CT$1,'2013 population'!$A$3:$E$102,4,FALSE),"")</f>
        <v/>
      </c>
      <c r="CU36" s="2" t="str">
        <f>IF('Adjacent Counties'!CU36="x",VLOOKUP('2013 0-64'!CU$1,'2013 population'!$A$3:$E$102,4,FALSE),"")</f>
        <v/>
      </c>
      <c r="CV36" s="2" t="str">
        <f>IF('Adjacent Counties'!CV36="x",VLOOKUP('2013 0-64'!CV$1,'2013 population'!$A$3:$E$102,4,FALSE),"")</f>
        <v/>
      </c>
      <c r="CW36" s="2" t="str">
        <f>IF('Adjacent Counties'!CW36="x",VLOOKUP('2013 0-64'!CW$1,'2013 population'!$A$3:$E$102,4,FALSE),"")</f>
        <v/>
      </c>
      <c r="CX36" s="2">
        <f t="shared" si="0"/>
        <v>41343</v>
      </c>
      <c r="CY36" s="2">
        <f>SUMIF('Residents by Age'!B$2:B$422,"="&amp;'2013 0-64'!A36,'Residents by Age'!F$2:F$422)</f>
        <v>51</v>
      </c>
      <c r="CZ36" s="9">
        <f t="shared" si="1"/>
        <v>1.2335824686162107</v>
      </c>
    </row>
    <row r="37" spans="1:104">
      <c r="A37" s="3" t="s">
        <v>35</v>
      </c>
      <c r="B37" s="2" t="str">
        <f>IF('Adjacent Counties'!B37="x",VLOOKUP('2013 0-64'!B$1,'2013 population'!$A$3:$E$102,4,FALSE),"")</f>
        <v/>
      </c>
      <c r="C37" s="2" t="str">
        <f>IF('Adjacent Counties'!C37="x",VLOOKUP('2013 0-64'!C$1,'2013 population'!$A$3:$E$102,4,FALSE),"")</f>
        <v/>
      </c>
      <c r="D37" s="2" t="str">
        <f>IF('Adjacent Counties'!D37="x",VLOOKUP('2013 0-64'!D$1,'2013 population'!$A$3:$E$102,4,FALSE),"")</f>
        <v/>
      </c>
      <c r="E37" s="2" t="str">
        <f>IF('Adjacent Counties'!E37="x",VLOOKUP('2013 0-64'!E$1,'2013 population'!$A$3:$E$102,4,FALSE),"")</f>
        <v/>
      </c>
      <c r="F37" s="2" t="str">
        <f>IF('Adjacent Counties'!F37="x",VLOOKUP('2013 0-64'!F$1,'2013 population'!$A$3:$E$102,4,FALSE),"")</f>
        <v/>
      </c>
      <c r="G37" s="2" t="str">
        <f>IF('Adjacent Counties'!G37="x",VLOOKUP('2013 0-64'!G$1,'2013 population'!$A$3:$E$102,4,FALSE),"")</f>
        <v/>
      </c>
      <c r="H37" s="2" t="str">
        <f>IF('Adjacent Counties'!H37="x",VLOOKUP('2013 0-64'!H$1,'2013 population'!$A$3:$E$102,4,FALSE),"")</f>
        <v/>
      </c>
      <c r="I37" s="2" t="str">
        <f>IF('Adjacent Counties'!I37="x",VLOOKUP('2013 0-64'!I$1,'2013 population'!$A$3:$E$102,4,FALSE),"")</f>
        <v/>
      </c>
      <c r="J37" s="2" t="str">
        <f>IF('Adjacent Counties'!J37="x",VLOOKUP('2013 0-64'!J$1,'2013 population'!$A$3:$E$102,4,FALSE),"")</f>
        <v/>
      </c>
      <c r="K37" s="2" t="str">
        <f>IF('Adjacent Counties'!K37="x",VLOOKUP('2013 0-64'!K$1,'2013 population'!$A$3:$E$102,4,FALSE),"")</f>
        <v/>
      </c>
      <c r="L37" s="2" t="str">
        <f>IF('Adjacent Counties'!L37="x",VLOOKUP('2013 0-64'!L$1,'2013 population'!$A$3:$E$102,4,FALSE),"")</f>
        <v/>
      </c>
      <c r="M37" s="2" t="str">
        <f>IF('Adjacent Counties'!M37="x",VLOOKUP('2013 0-64'!M$1,'2013 population'!$A$3:$E$102,4,FALSE),"")</f>
        <v/>
      </c>
      <c r="N37" s="2" t="str">
        <f>IF('Adjacent Counties'!N37="x",VLOOKUP('2013 0-64'!N$1,'2013 population'!$A$3:$E$102,4,FALSE),"")</f>
        <v/>
      </c>
      <c r="O37" s="2" t="str">
        <f>IF('Adjacent Counties'!O37="x",VLOOKUP('2013 0-64'!O$1,'2013 population'!$A$3:$E$102,4,FALSE),"")</f>
        <v/>
      </c>
      <c r="P37" s="2" t="str">
        <f>IF('Adjacent Counties'!P37="x",VLOOKUP('2013 0-64'!P$1,'2013 population'!$A$3:$E$102,4,FALSE),"")</f>
        <v/>
      </c>
      <c r="Q37" s="2" t="str">
        <f>IF('Adjacent Counties'!Q37="x",VLOOKUP('2013 0-64'!Q$1,'2013 population'!$A$3:$E$102,4,FALSE),"")</f>
        <v/>
      </c>
      <c r="R37" s="2" t="str">
        <f>IF('Adjacent Counties'!R37="x",VLOOKUP('2013 0-64'!R$1,'2013 population'!$A$3:$E$102,4,FALSE),"")</f>
        <v/>
      </c>
      <c r="S37" s="2" t="str">
        <f>IF('Adjacent Counties'!S37="x",VLOOKUP('2013 0-64'!S$1,'2013 population'!$A$3:$E$102,4,FALSE),"")</f>
        <v/>
      </c>
      <c r="T37" s="2" t="str">
        <f>IF('Adjacent Counties'!T37="x",VLOOKUP('2013 0-64'!T$1,'2013 population'!$A$3:$E$102,4,FALSE),"")</f>
        <v/>
      </c>
      <c r="U37" s="2" t="str">
        <f>IF('Adjacent Counties'!U37="x",VLOOKUP('2013 0-64'!U$1,'2013 population'!$A$3:$E$102,4,FALSE),"")</f>
        <v/>
      </c>
      <c r="V37" s="2" t="str">
        <f>IF('Adjacent Counties'!V37="x",VLOOKUP('2013 0-64'!V$1,'2013 population'!$A$3:$E$102,4,FALSE),"")</f>
        <v/>
      </c>
      <c r="W37" s="2" t="str">
        <f>IF('Adjacent Counties'!W37="x",VLOOKUP('2013 0-64'!W$1,'2013 population'!$A$3:$E$102,4,FALSE),"")</f>
        <v/>
      </c>
      <c r="X37" s="2">
        <f>IF('Adjacent Counties'!X37="x",VLOOKUP('2013 0-64'!X$1,'2013 population'!$A$3:$E$102,4,FALSE),"")</f>
        <v>4834</v>
      </c>
      <c r="Y37" s="2" t="str">
        <f>IF('Adjacent Counties'!Y37="x",VLOOKUP('2013 0-64'!Y$1,'2013 population'!$A$3:$E$102,4,FALSE),"")</f>
        <v/>
      </c>
      <c r="Z37" s="2" t="str">
        <f>IF('Adjacent Counties'!Z37="x",VLOOKUP('2013 0-64'!Z$1,'2013 population'!$A$3:$E$102,4,FALSE),"")</f>
        <v/>
      </c>
      <c r="AA37" s="2" t="str">
        <f>IF('Adjacent Counties'!AA37="x",VLOOKUP('2013 0-64'!AA$1,'2013 population'!$A$3:$E$102,4,FALSE),"")</f>
        <v/>
      </c>
      <c r="AB37" s="2" t="str">
        <f>IF('Adjacent Counties'!AB37="x",VLOOKUP('2013 0-64'!AB$1,'2013 population'!$A$3:$E$102,4,FALSE),"")</f>
        <v/>
      </c>
      <c r="AC37" s="2" t="str">
        <f>IF('Adjacent Counties'!AC37="x",VLOOKUP('2013 0-64'!AC$1,'2013 population'!$A$3:$E$102,4,FALSE),"")</f>
        <v/>
      </c>
      <c r="AD37" s="2" t="str">
        <f>IF('Adjacent Counties'!AD37="x",VLOOKUP('2013 0-64'!AD$1,'2013 population'!$A$3:$E$102,4,FALSE),"")</f>
        <v/>
      </c>
      <c r="AE37" s="2" t="str">
        <f>IF('Adjacent Counties'!AE37="x",VLOOKUP('2013 0-64'!AE$1,'2013 population'!$A$3:$E$102,4,FALSE),"")</f>
        <v/>
      </c>
      <c r="AF37" s="2" t="str">
        <f>IF('Adjacent Counties'!AF37="x",VLOOKUP('2013 0-64'!AF$1,'2013 population'!$A$3:$E$102,4,FALSE),"")</f>
        <v/>
      </c>
      <c r="AG37" s="2" t="str">
        <f>IF('Adjacent Counties'!AG37="x",VLOOKUP('2013 0-64'!AG$1,'2013 population'!$A$3:$E$102,4,FALSE),"")</f>
        <v/>
      </c>
      <c r="AH37" s="2" t="str">
        <f>IF('Adjacent Counties'!AH37="x",VLOOKUP('2013 0-64'!AH$1,'2013 population'!$A$3:$E$102,4,FALSE),"")</f>
        <v/>
      </c>
      <c r="AI37" s="2" t="str">
        <f>IF('Adjacent Counties'!AI37="x",VLOOKUP('2013 0-64'!AI$1,'2013 population'!$A$3:$E$102,4,FALSE),"")</f>
        <v/>
      </c>
      <c r="AJ37" s="2" t="str">
        <f>IF('Adjacent Counties'!AJ37="x",VLOOKUP('2013 0-64'!AJ$1,'2013 population'!$A$3:$E$102,4,FALSE),"")</f>
        <v/>
      </c>
      <c r="AK37" s="2">
        <f>IF('Adjacent Counties'!AK37="x",VLOOKUP('2013 0-64'!AK$1,'2013 population'!$A$3:$E$102,4,FALSE),"")</f>
        <v>9120</v>
      </c>
      <c r="AL37" s="2" t="str">
        <f>IF('Adjacent Counties'!AL37="x",VLOOKUP('2013 0-64'!AL$1,'2013 population'!$A$3:$E$102,4,FALSE),"")</f>
        <v/>
      </c>
      <c r="AM37" s="2" t="str">
        <f>IF('Adjacent Counties'!AM37="x",VLOOKUP('2013 0-64'!AM$1,'2013 population'!$A$3:$E$102,4,FALSE),"")</f>
        <v/>
      </c>
      <c r="AN37" s="2" t="str">
        <f>IF('Adjacent Counties'!AN37="x",VLOOKUP('2013 0-64'!AN$1,'2013 population'!$A$3:$E$102,4,FALSE),"")</f>
        <v/>
      </c>
      <c r="AO37" s="2" t="str">
        <f>IF('Adjacent Counties'!AO37="x",VLOOKUP('2013 0-64'!AO$1,'2013 population'!$A$3:$E$102,4,FALSE),"")</f>
        <v/>
      </c>
      <c r="AP37" s="2" t="str">
        <f>IF('Adjacent Counties'!AP37="x",VLOOKUP('2013 0-64'!AP$1,'2013 population'!$A$3:$E$102,4,FALSE),"")</f>
        <v/>
      </c>
      <c r="AQ37" s="2" t="str">
        <f>IF('Adjacent Counties'!AQ37="x",VLOOKUP('2013 0-64'!AQ$1,'2013 population'!$A$3:$E$102,4,FALSE),"")</f>
        <v/>
      </c>
      <c r="AR37" s="2" t="str">
        <f>IF('Adjacent Counties'!AR37="x",VLOOKUP('2013 0-64'!AR$1,'2013 population'!$A$3:$E$102,4,FALSE),"")</f>
        <v/>
      </c>
      <c r="AS37" s="2" t="str">
        <f>IF('Adjacent Counties'!AS37="x",VLOOKUP('2013 0-64'!AS$1,'2013 population'!$A$3:$E$102,4,FALSE),"")</f>
        <v/>
      </c>
      <c r="AT37" s="2" t="str">
        <f>IF('Adjacent Counties'!AT37="x",VLOOKUP('2013 0-64'!AT$1,'2013 population'!$A$3:$E$102,4,FALSE),"")</f>
        <v/>
      </c>
      <c r="AU37" s="2" t="str">
        <f>IF('Adjacent Counties'!AU37="x",VLOOKUP('2013 0-64'!AU$1,'2013 population'!$A$3:$E$102,4,FALSE),"")</f>
        <v/>
      </c>
      <c r="AV37" s="2" t="str">
        <f>IF('Adjacent Counties'!AV37="x",VLOOKUP('2013 0-64'!AV$1,'2013 population'!$A$3:$E$102,4,FALSE),"")</f>
        <v/>
      </c>
      <c r="AW37" s="2" t="str">
        <f>IF('Adjacent Counties'!AW37="x",VLOOKUP('2013 0-64'!AW$1,'2013 population'!$A$3:$E$102,4,FALSE),"")</f>
        <v/>
      </c>
      <c r="AX37" s="2" t="str">
        <f>IF('Adjacent Counties'!AX37="x",VLOOKUP('2013 0-64'!AX$1,'2013 population'!$A$3:$E$102,4,FALSE),"")</f>
        <v/>
      </c>
      <c r="AY37" s="2" t="str">
        <f>IF('Adjacent Counties'!AY37="x",VLOOKUP('2013 0-64'!AY$1,'2013 population'!$A$3:$E$102,4,FALSE),"")</f>
        <v/>
      </c>
      <c r="AZ37" s="2" t="str">
        <f>IF('Adjacent Counties'!AZ37="x",VLOOKUP('2013 0-64'!AZ$1,'2013 population'!$A$3:$E$102,4,FALSE),"")</f>
        <v/>
      </c>
      <c r="BA37" s="2" t="str">
        <f>IF('Adjacent Counties'!BA37="x",VLOOKUP('2013 0-64'!BA$1,'2013 population'!$A$3:$E$102,4,FALSE),"")</f>
        <v/>
      </c>
      <c r="BB37" s="2" t="str">
        <f>IF('Adjacent Counties'!BB37="x",VLOOKUP('2013 0-64'!BB$1,'2013 population'!$A$3:$E$102,4,FALSE),"")</f>
        <v/>
      </c>
      <c r="BC37" s="2" t="str">
        <f>IF('Adjacent Counties'!BC37="x",VLOOKUP('2013 0-64'!BC$1,'2013 population'!$A$3:$E$102,4,FALSE),"")</f>
        <v/>
      </c>
      <c r="BD37" s="2">
        <f>IF('Adjacent Counties'!BD37="x",VLOOKUP('2013 0-64'!BD$1,'2013 population'!$A$3:$E$102,4,FALSE),"")</f>
        <v>3359</v>
      </c>
      <c r="BE37" s="2" t="str">
        <f>IF('Adjacent Counties'!BE37="x",VLOOKUP('2013 0-64'!BE$1,'2013 population'!$A$3:$E$102,4,FALSE),"")</f>
        <v/>
      </c>
      <c r="BF37" s="2" t="str">
        <f>IF('Adjacent Counties'!BF37="x",VLOOKUP('2013 0-64'!BF$1,'2013 population'!$A$3:$E$102,4,FALSE),"")</f>
        <v/>
      </c>
      <c r="BG37" s="2" t="str">
        <f>IF('Adjacent Counties'!BG37="x",VLOOKUP('2013 0-64'!BG$1,'2013 population'!$A$3:$E$102,4,FALSE),"")</f>
        <v/>
      </c>
      <c r="BH37" s="2" t="str">
        <f>IF('Adjacent Counties'!BH37="x",VLOOKUP('2013 0-64'!BH$1,'2013 population'!$A$3:$E$102,4,FALSE),"")</f>
        <v/>
      </c>
      <c r="BI37" s="2">
        <f>IF('Adjacent Counties'!BI37="x",VLOOKUP('2013 0-64'!BI$1,'2013 population'!$A$3:$E$102,4,FALSE),"")</f>
        <v>26683</v>
      </c>
      <c r="BJ37" s="2" t="str">
        <f>IF('Adjacent Counties'!BJ37="x",VLOOKUP('2013 0-64'!BJ$1,'2013 population'!$A$3:$E$102,4,FALSE),"")</f>
        <v/>
      </c>
      <c r="BK37" s="2" t="str">
        <f>IF('Adjacent Counties'!BK37="x",VLOOKUP('2013 0-64'!BK$1,'2013 population'!$A$3:$E$102,4,FALSE),"")</f>
        <v/>
      </c>
      <c r="BL37" s="2" t="str">
        <f>IF('Adjacent Counties'!BL37="x",VLOOKUP('2013 0-64'!BL$1,'2013 population'!$A$3:$E$102,4,FALSE),"")</f>
        <v/>
      </c>
      <c r="BM37" s="2" t="str">
        <f>IF('Adjacent Counties'!BM37="x",VLOOKUP('2013 0-64'!BM$1,'2013 population'!$A$3:$E$102,4,FALSE),"")</f>
        <v/>
      </c>
      <c r="BN37" s="2" t="str">
        <f>IF('Adjacent Counties'!BN37="x",VLOOKUP('2013 0-64'!BN$1,'2013 population'!$A$3:$E$102,4,FALSE),"")</f>
        <v/>
      </c>
      <c r="BO37" s="2" t="str">
        <f>IF('Adjacent Counties'!BO37="x",VLOOKUP('2013 0-64'!BO$1,'2013 population'!$A$3:$E$102,4,FALSE),"")</f>
        <v/>
      </c>
      <c r="BP37" s="2" t="str">
        <f>IF('Adjacent Counties'!BP37="x",VLOOKUP('2013 0-64'!BP$1,'2013 population'!$A$3:$E$102,4,FALSE),"")</f>
        <v/>
      </c>
      <c r="BQ37" s="2" t="str">
        <f>IF('Adjacent Counties'!BQ37="x",VLOOKUP('2013 0-64'!BQ$1,'2013 population'!$A$3:$E$102,4,FALSE),"")</f>
        <v/>
      </c>
      <c r="BR37" s="2" t="str">
        <f>IF('Adjacent Counties'!BR37="x",VLOOKUP('2013 0-64'!BR$1,'2013 population'!$A$3:$E$102,4,FALSE),"")</f>
        <v/>
      </c>
      <c r="BS37" s="2" t="str">
        <f>IF('Adjacent Counties'!BS37="x",VLOOKUP('2013 0-64'!BS$1,'2013 population'!$A$3:$E$102,4,FALSE),"")</f>
        <v/>
      </c>
      <c r="BT37" s="2" t="str">
        <f>IF('Adjacent Counties'!BT37="x",VLOOKUP('2013 0-64'!BT$1,'2013 population'!$A$3:$E$102,4,FALSE),"")</f>
        <v/>
      </c>
      <c r="BU37" s="2" t="str">
        <f>IF('Adjacent Counties'!BU37="x",VLOOKUP('2013 0-64'!BU$1,'2013 population'!$A$3:$E$102,4,FALSE),"")</f>
        <v/>
      </c>
      <c r="BV37" s="2" t="str">
        <f>IF('Adjacent Counties'!BV37="x",VLOOKUP('2013 0-64'!BV$1,'2013 population'!$A$3:$E$102,4,FALSE),"")</f>
        <v/>
      </c>
      <c r="BW37" s="2" t="str">
        <f>IF('Adjacent Counties'!BW37="x",VLOOKUP('2013 0-64'!BW$1,'2013 population'!$A$3:$E$102,4,FALSE),"")</f>
        <v/>
      </c>
      <c r="BX37" s="2" t="str">
        <f>IF('Adjacent Counties'!BX37="x",VLOOKUP('2013 0-64'!BX$1,'2013 population'!$A$3:$E$102,4,FALSE),"")</f>
        <v/>
      </c>
      <c r="BY37" s="2" t="str">
        <f>IF('Adjacent Counties'!BY37="x",VLOOKUP('2013 0-64'!BY$1,'2013 population'!$A$3:$E$102,4,FALSE),"")</f>
        <v/>
      </c>
      <c r="BZ37" s="2" t="str">
        <f>IF('Adjacent Counties'!BZ37="x",VLOOKUP('2013 0-64'!BZ$1,'2013 population'!$A$3:$E$102,4,FALSE),"")</f>
        <v/>
      </c>
      <c r="CA37" s="2" t="str">
        <f>IF('Adjacent Counties'!CA37="x",VLOOKUP('2013 0-64'!CA$1,'2013 population'!$A$3:$E$102,4,FALSE),"")</f>
        <v/>
      </c>
      <c r="CB37" s="2" t="str">
        <f>IF('Adjacent Counties'!CB37="x",VLOOKUP('2013 0-64'!CB$1,'2013 population'!$A$3:$E$102,4,FALSE),"")</f>
        <v/>
      </c>
      <c r="CC37" s="2" t="str">
        <f>IF('Adjacent Counties'!CC37="x",VLOOKUP('2013 0-64'!CC$1,'2013 population'!$A$3:$E$102,4,FALSE),"")</f>
        <v/>
      </c>
      <c r="CD37" s="2" t="str">
        <f>IF('Adjacent Counties'!CD37="x",VLOOKUP('2013 0-64'!CD$1,'2013 population'!$A$3:$E$102,4,FALSE),"")</f>
        <v/>
      </c>
      <c r="CE37" s="2" t="str">
        <f>IF('Adjacent Counties'!CE37="x",VLOOKUP('2013 0-64'!CE$1,'2013 population'!$A$3:$E$102,4,FALSE),"")</f>
        <v/>
      </c>
      <c r="CF37" s="2" t="str">
        <f>IF('Adjacent Counties'!CF37="x",VLOOKUP('2013 0-64'!CF$1,'2013 population'!$A$3:$E$102,4,FALSE),"")</f>
        <v/>
      </c>
      <c r="CG37" s="2" t="str">
        <f>IF('Adjacent Counties'!CG37="x",VLOOKUP('2013 0-64'!CG$1,'2013 population'!$A$3:$E$102,4,FALSE),"")</f>
        <v/>
      </c>
      <c r="CH37" s="2" t="str">
        <f>IF('Adjacent Counties'!CH37="x",VLOOKUP('2013 0-64'!CH$1,'2013 population'!$A$3:$E$102,4,FALSE),"")</f>
        <v/>
      </c>
      <c r="CI37" s="2" t="str">
        <f>IF('Adjacent Counties'!CI37="x",VLOOKUP('2013 0-64'!CI$1,'2013 population'!$A$3:$E$102,4,FALSE),"")</f>
        <v/>
      </c>
      <c r="CJ37" s="2" t="str">
        <f>IF('Adjacent Counties'!CJ37="x",VLOOKUP('2013 0-64'!CJ$1,'2013 population'!$A$3:$E$102,4,FALSE),"")</f>
        <v/>
      </c>
      <c r="CK37" s="2" t="str">
        <f>IF('Adjacent Counties'!CK37="x",VLOOKUP('2013 0-64'!CK$1,'2013 population'!$A$3:$E$102,4,FALSE),"")</f>
        <v/>
      </c>
      <c r="CL37" s="2" t="str">
        <f>IF('Adjacent Counties'!CL37="x",VLOOKUP('2013 0-64'!CL$1,'2013 population'!$A$3:$E$102,4,FALSE),"")</f>
        <v/>
      </c>
      <c r="CM37" s="2" t="str">
        <f>IF('Adjacent Counties'!CM37="x",VLOOKUP('2013 0-64'!CM$1,'2013 population'!$A$3:$E$102,4,FALSE),"")</f>
        <v/>
      </c>
      <c r="CN37" s="2" t="str">
        <f>IF('Adjacent Counties'!CN37="x",VLOOKUP('2013 0-64'!CN$1,'2013 population'!$A$3:$E$102,4,FALSE),"")</f>
        <v/>
      </c>
      <c r="CO37" s="2" t="str">
        <f>IF('Adjacent Counties'!CO37="x",VLOOKUP('2013 0-64'!CO$1,'2013 population'!$A$3:$E$102,4,FALSE),"")</f>
        <v/>
      </c>
      <c r="CP37" s="2" t="str">
        <f>IF('Adjacent Counties'!CP37="x",VLOOKUP('2013 0-64'!CP$1,'2013 population'!$A$3:$E$102,4,FALSE),"")</f>
        <v/>
      </c>
      <c r="CQ37" s="2" t="str">
        <f>IF('Adjacent Counties'!CQ37="x",VLOOKUP('2013 0-64'!CQ$1,'2013 population'!$A$3:$E$102,4,FALSE),"")</f>
        <v/>
      </c>
      <c r="CR37" s="2" t="str">
        <f>IF('Adjacent Counties'!CR37="x",VLOOKUP('2013 0-64'!CR$1,'2013 population'!$A$3:$E$102,4,FALSE),"")</f>
        <v/>
      </c>
      <c r="CS37" s="2" t="str">
        <f>IF('Adjacent Counties'!CS37="x",VLOOKUP('2013 0-64'!CS$1,'2013 population'!$A$3:$E$102,4,FALSE),"")</f>
        <v/>
      </c>
      <c r="CT37" s="2" t="str">
        <f>IF('Adjacent Counties'!CT37="x",VLOOKUP('2013 0-64'!CT$1,'2013 population'!$A$3:$E$102,4,FALSE),"")</f>
        <v/>
      </c>
      <c r="CU37" s="2" t="str">
        <f>IF('Adjacent Counties'!CU37="x",VLOOKUP('2013 0-64'!CU$1,'2013 population'!$A$3:$E$102,4,FALSE),"")</f>
        <v/>
      </c>
      <c r="CV37" s="2" t="str">
        <f>IF('Adjacent Counties'!CV37="x",VLOOKUP('2013 0-64'!CV$1,'2013 population'!$A$3:$E$102,4,FALSE),"")</f>
        <v/>
      </c>
      <c r="CW37" s="2" t="str">
        <f>IF('Adjacent Counties'!CW37="x",VLOOKUP('2013 0-64'!CW$1,'2013 population'!$A$3:$E$102,4,FALSE),"")</f>
        <v/>
      </c>
      <c r="CX37" s="2">
        <f t="shared" si="0"/>
        <v>43996</v>
      </c>
      <c r="CY37" s="2">
        <f>SUMIF('Residents by Age'!B$2:B$422,"="&amp;'2013 0-64'!A37,'Residents by Age'!F$2:F$422)</f>
        <v>259</v>
      </c>
      <c r="CZ37" s="9">
        <f t="shared" si="1"/>
        <v>5.8868988089826351</v>
      </c>
    </row>
    <row r="38" spans="1:104">
      <c r="A38" s="3" t="s">
        <v>36</v>
      </c>
      <c r="B38" s="2" t="str">
        <f>IF('Adjacent Counties'!B38="x",VLOOKUP('2013 0-64'!B$1,'2013 population'!$A$3:$E$102,4,FALSE),"")</f>
        <v/>
      </c>
      <c r="C38" s="2" t="str">
        <f>IF('Adjacent Counties'!C38="x",VLOOKUP('2013 0-64'!C$1,'2013 population'!$A$3:$E$102,4,FALSE),"")</f>
        <v/>
      </c>
      <c r="D38" s="2" t="str">
        <f>IF('Adjacent Counties'!D38="x",VLOOKUP('2013 0-64'!D$1,'2013 population'!$A$3:$E$102,4,FALSE),"")</f>
        <v/>
      </c>
      <c r="E38" s="2" t="str">
        <f>IF('Adjacent Counties'!E38="x",VLOOKUP('2013 0-64'!E$1,'2013 population'!$A$3:$E$102,4,FALSE),"")</f>
        <v/>
      </c>
      <c r="F38" s="2" t="str">
        <f>IF('Adjacent Counties'!F38="x",VLOOKUP('2013 0-64'!F$1,'2013 population'!$A$3:$E$102,4,FALSE),"")</f>
        <v/>
      </c>
      <c r="G38" s="2" t="str">
        <f>IF('Adjacent Counties'!G38="x",VLOOKUP('2013 0-64'!G$1,'2013 population'!$A$3:$E$102,4,FALSE),"")</f>
        <v/>
      </c>
      <c r="H38" s="2" t="str">
        <f>IF('Adjacent Counties'!H38="x",VLOOKUP('2013 0-64'!H$1,'2013 population'!$A$3:$E$102,4,FALSE),"")</f>
        <v/>
      </c>
      <c r="I38" s="2" t="str">
        <f>IF('Adjacent Counties'!I38="x",VLOOKUP('2013 0-64'!I$1,'2013 population'!$A$3:$E$102,4,FALSE),"")</f>
        <v/>
      </c>
      <c r="J38" s="2" t="str">
        <f>IF('Adjacent Counties'!J38="x",VLOOKUP('2013 0-64'!J$1,'2013 population'!$A$3:$E$102,4,FALSE),"")</f>
        <v/>
      </c>
      <c r="K38" s="2" t="str">
        <f>IF('Adjacent Counties'!K38="x",VLOOKUP('2013 0-64'!K$1,'2013 population'!$A$3:$E$102,4,FALSE),"")</f>
        <v/>
      </c>
      <c r="L38" s="2" t="str">
        <f>IF('Adjacent Counties'!L38="x",VLOOKUP('2013 0-64'!L$1,'2013 population'!$A$3:$E$102,4,FALSE),"")</f>
        <v/>
      </c>
      <c r="M38" s="2" t="str">
        <f>IF('Adjacent Counties'!M38="x",VLOOKUP('2013 0-64'!M$1,'2013 population'!$A$3:$E$102,4,FALSE),"")</f>
        <v/>
      </c>
      <c r="N38" s="2" t="str">
        <f>IF('Adjacent Counties'!N38="x",VLOOKUP('2013 0-64'!N$1,'2013 population'!$A$3:$E$102,4,FALSE),"")</f>
        <v/>
      </c>
      <c r="O38" s="2" t="str">
        <f>IF('Adjacent Counties'!O38="x",VLOOKUP('2013 0-64'!O$1,'2013 population'!$A$3:$E$102,4,FALSE),"")</f>
        <v/>
      </c>
      <c r="P38" s="2">
        <f>IF('Adjacent Counties'!P38="x",VLOOKUP('2013 0-64'!P$1,'2013 population'!$A$3:$E$102,4,FALSE),"")</f>
        <v>422</v>
      </c>
      <c r="Q38" s="2" t="str">
        <f>IF('Adjacent Counties'!Q38="x",VLOOKUP('2013 0-64'!Q$1,'2013 population'!$A$3:$E$102,4,FALSE),"")</f>
        <v/>
      </c>
      <c r="R38" s="2" t="str">
        <f>IF('Adjacent Counties'!R38="x",VLOOKUP('2013 0-64'!R$1,'2013 population'!$A$3:$E$102,4,FALSE),"")</f>
        <v/>
      </c>
      <c r="S38" s="2" t="str">
        <f>IF('Adjacent Counties'!S38="x",VLOOKUP('2013 0-64'!S$1,'2013 population'!$A$3:$E$102,4,FALSE),"")</f>
        <v/>
      </c>
      <c r="T38" s="2" t="str">
        <f>IF('Adjacent Counties'!T38="x",VLOOKUP('2013 0-64'!T$1,'2013 population'!$A$3:$E$102,4,FALSE),"")</f>
        <v/>
      </c>
      <c r="U38" s="2" t="str">
        <f>IF('Adjacent Counties'!U38="x",VLOOKUP('2013 0-64'!U$1,'2013 population'!$A$3:$E$102,4,FALSE),"")</f>
        <v/>
      </c>
      <c r="V38" s="2">
        <f>IF('Adjacent Counties'!V38="x",VLOOKUP('2013 0-64'!V$1,'2013 population'!$A$3:$E$102,4,FALSE),"")</f>
        <v>990</v>
      </c>
      <c r="W38" s="2" t="str">
        <f>IF('Adjacent Counties'!W38="x",VLOOKUP('2013 0-64'!W$1,'2013 population'!$A$3:$E$102,4,FALSE),"")</f>
        <v/>
      </c>
      <c r="X38" s="2" t="str">
        <f>IF('Adjacent Counties'!X38="x",VLOOKUP('2013 0-64'!X$1,'2013 population'!$A$3:$E$102,4,FALSE),"")</f>
        <v/>
      </c>
      <c r="Y38" s="2" t="str">
        <f>IF('Adjacent Counties'!Y38="x",VLOOKUP('2013 0-64'!Y$1,'2013 population'!$A$3:$E$102,4,FALSE),"")</f>
        <v/>
      </c>
      <c r="Z38" s="2" t="str">
        <f>IF('Adjacent Counties'!Z38="x",VLOOKUP('2013 0-64'!Z$1,'2013 population'!$A$3:$E$102,4,FALSE),"")</f>
        <v/>
      </c>
      <c r="AA38" s="2" t="str">
        <f>IF('Adjacent Counties'!AA38="x",VLOOKUP('2013 0-64'!AA$1,'2013 population'!$A$3:$E$102,4,FALSE),"")</f>
        <v/>
      </c>
      <c r="AB38" s="2" t="str">
        <f>IF('Adjacent Counties'!AB38="x",VLOOKUP('2013 0-64'!AB$1,'2013 population'!$A$3:$E$102,4,FALSE),"")</f>
        <v/>
      </c>
      <c r="AC38" s="2" t="str">
        <f>IF('Adjacent Counties'!AC38="x",VLOOKUP('2013 0-64'!AC$1,'2013 population'!$A$3:$E$102,4,FALSE),"")</f>
        <v/>
      </c>
      <c r="AD38" s="2" t="str">
        <f>IF('Adjacent Counties'!AD38="x",VLOOKUP('2013 0-64'!AD$1,'2013 population'!$A$3:$E$102,4,FALSE),"")</f>
        <v/>
      </c>
      <c r="AE38" s="2" t="str">
        <f>IF('Adjacent Counties'!AE38="x",VLOOKUP('2013 0-64'!AE$1,'2013 population'!$A$3:$E$102,4,FALSE),"")</f>
        <v/>
      </c>
      <c r="AF38" s="2" t="str">
        <f>IF('Adjacent Counties'!AF38="x",VLOOKUP('2013 0-64'!AF$1,'2013 population'!$A$3:$E$102,4,FALSE),"")</f>
        <v/>
      </c>
      <c r="AG38" s="2" t="str">
        <f>IF('Adjacent Counties'!AG38="x",VLOOKUP('2013 0-64'!AG$1,'2013 population'!$A$3:$E$102,4,FALSE),"")</f>
        <v/>
      </c>
      <c r="AH38" s="2" t="str">
        <f>IF('Adjacent Counties'!AH38="x",VLOOKUP('2013 0-64'!AH$1,'2013 population'!$A$3:$E$102,4,FALSE),"")</f>
        <v/>
      </c>
      <c r="AI38" s="2" t="str">
        <f>IF('Adjacent Counties'!AI38="x",VLOOKUP('2013 0-64'!AI$1,'2013 population'!$A$3:$E$102,4,FALSE),"")</f>
        <v/>
      </c>
      <c r="AJ38" s="2" t="str">
        <f>IF('Adjacent Counties'!AJ38="x",VLOOKUP('2013 0-64'!AJ$1,'2013 population'!$A$3:$E$102,4,FALSE),"")</f>
        <v/>
      </c>
      <c r="AK38" s="2" t="str">
        <f>IF('Adjacent Counties'!AK38="x",VLOOKUP('2013 0-64'!AK$1,'2013 population'!$A$3:$E$102,4,FALSE),"")</f>
        <v/>
      </c>
      <c r="AL38" s="2">
        <f>IF('Adjacent Counties'!AL38="x",VLOOKUP('2013 0-64'!AL$1,'2013 population'!$A$3:$E$102,4,FALSE),"")</f>
        <v>572</v>
      </c>
      <c r="AM38" s="2" t="str">
        <f>IF('Adjacent Counties'!AM38="x",VLOOKUP('2013 0-64'!AM$1,'2013 population'!$A$3:$E$102,4,FALSE),"")</f>
        <v/>
      </c>
      <c r="AN38" s="2" t="str">
        <f>IF('Adjacent Counties'!AN38="x",VLOOKUP('2013 0-64'!AN$1,'2013 population'!$A$3:$E$102,4,FALSE),"")</f>
        <v/>
      </c>
      <c r="AO38" s="2" t="str">
        <f>IF('Adjacent Counties'!AO38="x",VLOOKUP('2013 0-64'!AO$1,'2013 population'!$A$3:$E$102,4,FALSE),"")</f>
        <v/>
      </c>
      <c r="AP38" s="2" t="str">
        <f>IF('Adjacent Counties'!AP38="x",VLOOKUP('2013 0-64'!AP$1,'2013 population'!$A$3:$E$102,4,FALSE),"")</f>
        <v/>
      </c>
      <c r="AQ38" s="2" t="str">
        <f>IF('Adjacent Counties'!AQ38="x",VLOOKUP('2013 0-64'!AQ$1,'2013 population'!$A$3:$E$102,4,FALSE),"")</f>
        <v/>
      </c>
      <c r="AR38" s="2" t="str">
        <f>IF('Adjacent Counties'!AR38="x",VLOOKUP('2013 0-64'!AR$1,'2013 population'!$A$3:$E$102,4,FALSE),"")</f>
        <v/>
      </c>
      <c r="AS38" s="2" t="str">
        <f>IF('Adjacent Counties'!AS38="x",VLOOKUP('2013 0-64'!AS$1,'2013 population'!$A$3:$E$102,4,FALSE),"")</f>
        <v/>
      </c>
      <c r="AT38" s="2" t="str">
        <f>IF('Adjacent Counties'!AT38="x",VLOOKUP('2013 0-64'!AT$1,'2013 population'!$A$3:$E$102,4,FALSE),"")</f>
        <v/>
      </c>
      <c r="AU38" s="2">
        <f>IF('Adjacent Counties'!AU38="x",VLOOKUP('2013 0-64'!AU$1,'2013 population'!$A$3:$E$102,4,FALSE),"")</f>
        <v>1308</v>
      </c>
      <c r="AV38" s="2" t="str">
        <f>IF('Adjacent Counties'!AV38="x",VLOOKUP('2013 0-64'!AV$1,'2013 population'!$A$3:$E$102,4,FALSE),"")</f>
        <v/>
      </c>
      <c r="AW38" s="2" t="str">
        <f>IF('Adjacent Counties'!AW38="x",VLOOKUP('2013 0-64'!AW$1,'2013 population'!$A$3:$E$102,4,FALSE),"")</f>
        <v/>
      </c>
      <c r="AX38" s="2" t="str">
        <f>IF('Adjacent Counties'!AX38="x",VLOOKUP('2013 0-64'!AX$1,'2013 population'!$A$3:$E$102,4,FALSE),"")</f>
        <v/>
      </c>
      <c r="AY38" s="2" t="str">
        <f>IF('Adjacent Counties'!AY38="x",VLOOKUP('2013 0-64'!AY$1,'2013 population'!$A$3:$E$102,4,FALSE),"")</f>
        <v/>
      </c>
      <c r="AZ38" s="2" t="str">
        <f>IF('Adjacent Counties'!AZ38="x",VLOOKUP('2013 0-64'!AZ$1,'2013 population'!$A$3:$E$102,4,FALSE),"")</f>
        <v/>
      </c>
      <c r="BA38" s="2" t="str">
        <f>IF('Adjacent Counties'!BA38="x",VLOOKUP('2013 0-64'!BA$1,'2013 population'!$A$3:$E$102,4,FALSE),"")</f>
        <v/>
      </c>
      <c r="BB38" s="2" t="str">
        <f>IF('Adjacent Counties'!BB38="x",VLOOKUP('2013 0-64'!BB$1,'2013 population'!$A$3:$E$102,4,FALSE),"")</f>
        <v/>
      </c>
      <c r="BC38" s="2" t="str">
        <f>IF('Adjacent Counties'!BC38="x",VLOOKUP('2013 0-64'!BC$1,'2013 population'!$A$3:$E$102,4,FALSE),"")</f>
        <v/>
      </c>
      <c r="BD38" s="2" t="str">
        <f>IF('Adjacent Counties'!BD38="x",VLOOKUP('2013 0-64'!BD$1,'2013 population'!$A$3:$E$102,4,FALSE),"")</f>
        <v/>
      </c>
      <c r="BE38" s="2" t="str">
        <f>IF('Adjacent Counties'!BE38="x",VLOOKUP('2013 0-64'!BE$1,'2013 population'!$A$3:$E$102,4,FALSE),"")</f>
        <v/>
      </c>
      <c r="BF38" s="2" t="str">
        <f>IF('Adjacent Counties'!BF38="x",VLOOKUP('2013 0-64'!BF$1,'2013 population'!$A$3:$E$102,4,FALSE),"")</f>
        <v/>
      </c>
      <c r="BG38" s="2" t="str">
        <f>IF('Adjacent Counties'!BG38="x",VLOOKUP('2013 0-64'!BG$1,'2013 population'!$A$3:$E$102,4,FALSE),"")</f>
        <v/>
      </c>
      <c r="BH38" s="2" t="str">
        <f>IF('Adjacent Counties'!BH38="x",VLOOKUP('2013 0-64'!BH$1,'2013 population'!$A$3:$E$102,4,FALSE),"")</f>
        <v/>
      </c>
      <c r="BI38" s="2" t="str">
        <f>IF('Adjacent Counties'!BI38="x",VLOOKUP('2013 0-64'!BI$1,'2013 population'!$A$3:$E$102,4,FALSE),"")</f>
        <v/>
      </c>
      <c r="BJ38" s="2" t="str">
        <f>IF('Adjacent Counties'!BJ38="x",VLOOKUP('2013 0-64'!BJ$1,'2013 population'!$A$3:$E$102,4,FALSE),"")</f>
        <v/>
      </c>
      <c r="BK38" s="2" t="str">
        <f>IF('Adjacent Counties'!BK38="x",VLOOKUP('2013 0-64'!BK$1,'2013 population'!$A$3:$E$102,4,FALSE),"")</f>
        <v/>
      </c>
      <c r="BL38" s="2" t="str">
        <f>IF('Adjacent Counties'!BL38="x",VLOOKUP('2013 0-64'!BL$1,'2013 population'!$A$3:$E$102,4,FALSE),"")</f>
        <v/>
      </c>
      <c r="BM38" s="2" t="str">
        <f>IF('Adjacent Counties'!BM38="x",VLOOKUP('2013 0-64'!BM$1,'2013 population'!$A$3:$E$102,4,FALSE),"")</f>
        <v/>
      </c>
      <c r="BN38" s="2" t="str">
        <f>IF('Adjacent Counties'!BN38="x",VLOOKUP('2013 0-64'!BN$1,'2013 population'!$A$3:$E$102,4,FALSE),"")</f>
        <v/>
      </c>
      <c r="BO38" s="2" t="str">
        <f>IF('Adjacent Counties'!BO38="x",VLOOKUP('2013 0-64'!BO$1,'2013 population'!$A$3:$E$102,4,FALSE),"")</f>
        <v/>
      </c>
      <c r="BP38" s="2" t="str">
        <f>IF('Adjacent Counties'!BP38="x",VLOOKUP('2013 0-64'!BP$1,'2013 population'!$A$3:$E$102,4,FALSE),"")</f>
        <v/>
      </c>
      <c r="BQ38" s="2" t="str">
        <f>IF('Adjacent Counties'!BQ38="x",VLOOKUP('2013 0-64'!BQ$1,'2013 population'!$A$3:$E$102,4,FALSE),"")</f>
        <v/>
      </c>
      <c r="BR38" s="2" t="str">
        <f>IF('Adjacent Counties'!BR38="x",VLOOKUP('2013 0-64'!BR$1,'2013 population'!$A$3:$E$102,4,FALSE),"")</f>
        <v/>
      </c>
      <c r="BS38" s="2">
        <f>IF('Adjacent Counties'!BS38="x",VLOOKUP('2013 0-64'!BS$1,'2013 population'!$A$3:$E$102,4,FALSE),"")</f>
        <v>1692</v>
      </c>
      <c r="BT38" s="2" t="str">
        <f>IF('Adjacent Counties'!BT38="x",VLOOKUP('2013 0-64'!BT$1,'2013 population'!$A$3:$E$102,4,FALSE),"")</f>
        <v/>
      </c>
      <c r="BU38" s="2">
        <f>IF('Adjacent Counties'!BU38="x",VLOOKUP('2013 0-64'!BU$1,'2013 population'!$A$3:$E$102,4,FALSE),"")</f>
        <v>1032</v>
      </c>
      <c r="BV38" s="2" t="str">
        <f>IF('Adjacent Counties'!BV38="x",VLOOKUP('2013 0-64'!BV$1,'2013 population'!$A$3:$E$102,4,FALSE),"")</f>
        <v/>
      </c>
      <c r="BW38" s="2" t="str">
        <f>IF('Adjacent Counties'!BW38="x",VLOOKUP('2013 0-64'!BW$1,'2013 population'!$A$3:$E$102,4,FALSE),"")</f>
        <v/>
      </c>
      <c r="BX38" s="2" t="str">
        <f>IF('Adjacent Counties'!BX38="x",VLOOKUP('2013 0-64'!BX$1,'2013 population'!$A$3:$E$102,4,FALSE),"")</f>
        <v/>
      </c>
      <c r="BY38" s="2" t="str">
        <f>IF('Adjacent Counties'!BY38="x",VLOOKUP('2013 0-64'!BY$1,'2013 population'!$A$3:$E$102,4,FALSE),"")</f>
        <v/>
      </c>
      <c r="BZ38" s="2" t="str">
        <f>IF('Adjacent Counties'!BZ38="x",VLOOKUP('2013 0-64'!BZ$1,'2013 population'!$A$3:$E$102,4,FALSE),"")</f>
        <v/>
      </c>
      <c r="CA38" s="2" t="str">
        <f>IF('Adjacent Counties'!CA38="x",VLOOKUP('2013 0-64'!CA$1,'2013 population'!$A$3:$E$102,4,FALSE),"")</f>
        <v/>
      </c>
      <c r="CB38" s="2" t="str">
        <f>IF('Adjacent Counties'!CB38="x",VLOOKUP('2013 0-64'!CB$1,'2013 population'!$A$3:$E$102,4,FALSE),"")</f>
        <v/>
      </c>
      <c r="CC38" s="2" t="str">
        <f>IF('Adjacent Counties'!CC38="x",VLOOKUP('2013 0-64'!CC$1,'2013 population'!$A$3:$E$102,4,FALSE),"")</f>
        <v/>
      </c>
      <c r="CD38" s="2" t="str">
        <f>IF('Adjacent Counties'!CD38="x",VLOOKUP('2013 0-64'!CD$1,'2013 population'!$A$3:$E$102,4,FALSE),"")</f>
        <v/>
      </c>
      <c r="CE38" s="2" t="str">
        <f>IF('Adjacent Counties'!CE38="x",VLOOKUP('2013 0-64'!CE$1,'2013 population'!$A$3:$E$102,4,FALSE),"")</f>
        <v/>
      </c>
      <c r="CF38" s="2" t="str">
        <f>IF('Adjacent Counties'!CF38="x",VLOOKUP('2013 0-64'!CF$1,'2013 population'!$A$3:$E$102,4,FALSE),"")</f>
        <v/>
      </c>
      <c r="CG38" s="2" t="str">
        <f>IF('Adjacent Counties'!CG38="x",VLOOKUP('2013 0-64'!CG$1,'2013 population'!$A$3:$E$102,4,FALSE),"")</f>
        <v/>
      </c>
      <c r="CH38" s="2" t="str">
        <f>IF('Adjacent Counties'!CH38="x",VLOOKUP('2013 0-64'!CH$1,'2013 population'!$A$3:$E$102,4,FALSE),"")</f>
        <v/>
      </c>
      <c r="CI38" s="2" t="str">
        <f>IF('Adjacent Counties'!CI38="x",VLOOKUP('2013 0-64'!CI$1,'2013 population'!$A$3:$E$102,4,FALSE),"")</f>
        <v/>
      </c>
      <c r="CJ38" s="2" t="str">
        <f>IF('Adjacent Counties'!CJ38="x",VLOOKUP('2013 0-64'!CJ$1,'2013 population'!$A$3:$E$102,4,FALSE),"")</f>
        <v/>
      </c>
      <c r="CK38" s="2" t="str">
        <f>IF('Adjacent Counties'!CK38="x",VLOOKUP('2013 0-64'!CK$1,'2013 population'!$A$3:$E$102,4,FALSE),"")</f>
        <v/>
      </c>
      <c r="CL38" s="2" t="str">
        <f>IF('Adjacent Counties'!CL38="x",VLOOKUP('2013 0-64'!CL$1,'2013 population'!$A$3:$E$102,4,FALSE),"")</f>
        <v/>
      </c>
      <c r="CM38" s="2" t="str">
        <f>IF('Adjacent Counties'!CM38="x",VLOOKUP('2013 0-64'!CM$1,'2013 population'!$A$3:$E$102,4,FALSE),"")</f>
        <v/>
      </c>
      <c r="CN38" s="2" t="str">
        <f>IF('Adjacent Counties'!CN38="x",VLOOKUP('2013 0-64'!CN$1,'2013 population'!$A$3:$E$102,4,FALSE),"")</f>
        <v/>
      </c>
      <c r="CO38" s="2" t="str">
        <f>IF('Adjacent Counties'!CO38="x",VLOOKUP('2013 0-64'!CO$1,'2013 population'!$A$3:$E$102,4,FALSE),"")</f>
        <v/>
      </c>
      <c r="CP38" s="2" t="str">
        <f>IF('Adjacent Counties'!CP38="x",VLOOKUP('2013 0-64'!CP$1,'2013 population'!$A$3:$E$102,4,FALSE),"")</f>
        <v/>
      </c>
      <c r="CQ38" s="2" t="str">
        <f>IF('Adjacent Counties'!CQ38="x",VLOOKUP('2013 0-64'!CQ$1,'2013 population'!$A$3:$E$102,4,FALSE),"")</f>
        <v/>
      </c>
      <c r="CR38" s="2" t="str">
        <f>IF('Adjacent Counties'!CR38="x",VLOOKUP('2013 0-64'!CR$1,'2013 population'!$A$3:$E$102,4,FALSE),"")</f>
        <v/>
      </c>
      <c r="CS38" s="2" t="str">
        <f>IF('Adjacent Counties'!CS38="x",VLOOKUP('2013 0-64'!CS$1,'2013 population'!$A$3:$E$102,4,FALSE),"")</f>
        <v/>
      </c>
      <c r="CT38" s="2" t="str">
        <f>IF('Adjacent Counties'!CT38="x",VLOOKUP('2013 0-64'!CT$1,'2013 population'!$A$3:$E$102,4,FALSE),"")</f>
        <v/>
      </c>
      <c r="CU38" s="2" t="str">
        <f>IF('Adjacent Counties'!CU38="x",VLOOKUP('2013 0-64'!CU$1,'2013 population'!$A$3:$E$102,4,FALSE),"")</f>
        <v/>
      </c>
      <c r="CV38" s="2" t="str">
        <f>IF('Adjacent Counties'!CV38="x",VLOOKUP('2013 0-64'!CV$1,'2013 population'!$A$3:$E$102,4,FALSE),"")</f>
        <v/>
      </c>
      <c r="CW38" s="2" t="str">
        <f>IF('Adjacent Counties'!CW38="x",VLOOKUP('2013 0-64'!CW$1,'2013 population'!$A$3:$E$102,4,FALSE),"")</f>
        <v/>
      </c>
      <c r="CX38" s="2">
        <f t="shared" si="0"/>
        <v>6016</v>
      </c>
      <c r="CY38" s="2">
        <f>SUMIF('Residents by Age'!B$2:B$422,"="&amp;'2013 0-64'!A38,'Residents by Age'!F$2:F$422)</f>
        <v>15</v>
      </c>
      <c r="CZ38" s="9">
        <f t="shared" si="1"/>
        <v>2.4933510638297873</v>
      </c>
    </row>
    <row r="39" spans="1:104">
      <c r="A39" s="3" t="s">
        <v>37</v>
      </c>
      <c r="B39" s="2" t="str">
        <f>IF('Adjacent Counties'!B39="x",VLOOKUP('2013 0-64'!B$1,'2013 population'!$A$3:$E$102,4,FALSE),"")</f>
        <v/>
      </c>
      <c r="C39" s="2" t="str">
        <f>IF('Adjacent Counties'!C39="x",VLOOKUP('2013 0-64'!C$1,'2013 population'!$A$3:$E$102,4,FALSE),"")</f>
        <v/>
      </c>
      <c r="D39" s="2" t="str">
        <f>IF('Adjacent Counties'!D39="x",VLOOKUP('2013 0-64'!D$1,'2013 population'!$A$3:$E$102,4,FALSE),"")</f>
        <v/>
      </c>
      <c r="E39" s="2" t="str">
        <f>IF('Adjacent Counties'!E39="x",VLOOKUP('2013 0-64'!E$1,'2013 population'!$A$3:$E$102,4,FALSE),"")</f>
        <v/>
      </c>
      <c r="F39" s="2" t="str">
        <f>IF('Adjacent Counties'!F39="x",VLOOKUP('2013 0-64'!F$1,'2013 population'!$A$3:$E$102,4,FALSE),"")</f>
        <v/>
      </c>
      <c r="G39" s="2" t="str">
        <f>IF('Adjacent Counties'!G39="x",VLOOKUP('2013 0-64'!G$1,'2013 population'!$A$3:$E$102,4,FALSE),"")</f>
        <v/>
      </c>
      <c r="H39" s="2" t="str">
        <f>IF('Adjacent Counties'!H39="x",VLOOKUP('2013 0-64'!H$1,'2013 population'!$A$3:$E$102,4,FALSE),"")</f>
        <v/>
      </c>
      <c r="I39" s="2" t="str">
        <f>IF('Adjacent Counties'!I39="x",VLOOKUP('2013 0-64'!I$1,'2013 population'!$A$3:$E$102,4,FALSE),"")</f>
        <v/>
      </c>
      <c r="J39" s="2" t="str">
        <f>IF('Adjacent Counties'!J39="x",VLOOKUP('2013 0-64'!J$1,'2013 population'!$A$3:$E$102,4,FALSE),"")</f>
        <v/>
      </c>
      <c r="K39" s="2" t="str">
        <f>IF('Adjacent Counties'!K39="x",VLOOKUP('2013 0-64'!K$1,'2013 population'!$A$3:$E$102,4,FALSE),"")</f>
        <v/>
      </c>
      <c r="L39" s="2" t="str">
        <f>IF('Adjacent Counties'!L39="x",VLOOKUP('2013 0-64'!L$1,'2013 population'!$A$3:$E$102,4,FALSE),"")</f>
        <v/>
      </c>
      <c r="M39" s="2" t="str">
        <f>IF('Adjacent Counties'!M39="x",VLOOKUP('2013 0-64'!M$1,'2013 population'!$A$3:$E$102,4,FALSE),"")</f>
        <v/>
      </c>
      <c r="N39" s="2" t="str">
        <f>IF('Adjacent Counties'!N39="x",VLOOKUP('2013 0-64'!N$1,'2013 population'!$A$3:$E$102,4,FALSE),"")</f>
        <v/>
      </c>
      <c r="O39" s="2" t="str">
        <f>IF('Adjacent Counties'!O39="x",VLOOKUP('2013 0-64'!O$1,'2013 population'!$A$3:$E$102,4,FALSE),"")</f>
        <v/>
      </c>
      <c r="P39" s="2" t="str">
        <f>IF('Adjacent Counties'!P39="x",VLOOKUP('2013 0-64'!P$1,'2013 population'!$A$3:$E$102,4,FALSE),"")</f>
        <v/>
      </c>
      <c r="Q39" s="2" t="str">
        <f>IF('Adjacent Counties'!Q39="x",VLOOKUP('2013 0-64'!Q$1,'2013 population'!$A$3:$E$102,4,FALSE),"")</f>
        <v/>
      </c>
      <c r="R39" s="2" t="str">
        <f>IF('Adjacent Counties'!R39="x",VLOOKUP('2013 0-64'!R$1,'2013 population'!$A$3:$E$102,4,FALSE),"")</f>
        <v/>
      </c>
      <c r="S39" s="2" t="str">
        <f>IF('Adjacent Counties'!S39="x",VLOOKUP('2013 0-64'!S$1,'2013 population'!$A$3:$E$102,4,FALSE),"")</f>
        <v/>
      </c>
      <c r="T39" s="2" t="str">
        <f>IF('Adjacent Counties'!T39="x",VLOOKUP('2013 0-64'!T$1,'2013 population'!$A$3:$E$102,4,FALSE),"")</f>
        <v/>
      </c>
      <c r="U39" s="2">
        <f>IF('Adjacent Counties'!U39="x",VLOOKUP('2013 0-64'!U$1,'2013 population'!$A$3:$E$102,4,FALSE),"")</f>
        <v>2080</v>
      </c>
      <c r="V39" s="2" t="str">
        <f>IF('Adjacent Counties'!V39="x",VLOOKUP('2013 0-64'!V$1,'2013 population'!$A$3:$E$102,4,FALSE),"")</f>
        <v/>
      </c>
      <c r="W39" s="2" t="str">
        <f>IF('Adjacent Counties'!W39="x",VLOOKUP('2013 0-64'!W$1,'2013 population'!$A$3:$E$102,4,FALSE),"")</f>
        <v/>
      </c>
      <c r="X39" s="2" t="str">
        <f>IF('Adjacent Counties'!X39="x",VLOOKUP('2013 0-64'!X$1,'2013 population'!$A$3:$E$102,4,FALSE),"")</f>
        <v/>
      </c>
      <c r="Y39" s="2" t="str">
        <f>IF('Adjacent Counties'!Y39="x",VLOOKUP('2013 0-64'!Y$1,'2013 population'!$A$3:$E$102,4,FALSE),"")</f>
        <v/>
      </c>
      <c r="Z39" s="2" t="str">
        <f>IF('Adjacent Counties'!Z39="x",VLOOKUP('2013 0-64'!Z$1,'2013 population'!$A$3:$E$102,4,FALSE),"")</f>
        <v/>
      </c>
      <c r="AA39" s="2" t="str">
        <f>IF('Adjacent Counties'!AA39="x",VLOOKUP('2013 0-64'!AA$1,'2013 population'!$A$3:$E$102,4,FALSE),"")</f>
        <v/>
      </c>
      <c r="AB39" s="2" t="str">
        <f>IF('Adjacent Counties'!AB39="x",VLOOKUP('2013 0-64'!AB$1,'2013 population'!$A$3:$E$102,4,FALSE),"")</f>
        <v/>
      </c>
      <c r="AC39" s="2" t="str">
        <f>IF('Adjacent Counties'!AC39="x",VLOOKUP('2013 0-64'!AC$1,'2013 population'!$A$3:$E$102,4,FALSE),"")</f>
        <v/>
      </c>
      <c r="AD39" s="2" t="str">
        <f>IF('Adjacent Counties'!AD39="x",VLOOKUP('2013 0-64'!AD$1,'2013 population'!$A$3:$E$102,4,FALSE),"")</f>
        <v/>
      </c>
      <c r="AE39" s="2" t="str">
        <f>IF('Adjacent Counties'!AE39="x",VLOOKUP('2013 0-64'!AE$1,'2013 population'!$A$3:$E$102,4,FALSE),"")</f>
        <v/>
      </c>
      <c r="AF39" s="2" t="str">
        <f>IF('Adjacent Counties'!AF39="x",VLOOKUP('2013 0-64'!AF$1,'2013 population'!$A$3:$E$102,4,FALSE),"")</f>
        <v/>
      </c>
      <c r="AG39" s="2" t="str">
        <f>IF('Adjacent Counties'!AG39="x",VLOOKUP('2013 0-64'!AG$1,'2013 population'!$A$3:$E$102,4,FALSE),"")</f>
        <v/>
      </c>
      <c r="AH39" s="2" t="str">
        <f>IF('Adjacent Counties'!AH39="x",VLOOKUP('2013 0-64'!AH$1,'2013 population'!$A$3:$E$102,4,FALSE),"")</f>
        <v/>
      </c>
      <c r="AI39" s="2" t="str">
        <f>IF('Adjacent Counties'!AI39="x",VLOOKUP('2013 0-64'!AI$1,'2013 population'!$A$3:$E$102,4,FALSE),"")</f>
        <v/>
      </c>
      <c r="AJ39" s="2" t="str">
        <f>IF('Adjacent Counties'!AJ39="x",VLOOKUP('2013 0-64'!AJ$1,'2013 population'!$A$3:$E$102,4,FALSE),"")</f>
        <v/>
      </c>
      <c r="AK39" s="2" t="str">
        <f>IF('Adjacent Counties'!AK39="x",VLOOKUP('2013 0-64'!AK$1,'2013 population'!$A$3:$E$102,4,FALSE),"")</f>
        <v/>
      </c>
      <c r="AL39" s="2" t="str">
        <f>IF('Adjacent Counties'!AL39="x",VLOOKUP('2013 0-64'!AL$1,'2013 population'!$A$3:$E$102,4,FALSE),"")</f>
        <v/>
      </c>
      <c r="AM39" s="2">
        <f>IF('Adjacent Counties'!AM39="x",VLOOKUP('2013 0-64'!AM$1,'2013 population'!$A$3:$E$102,4,FALSE),"")</f>
        <v>588</v>
      </c>
      <c r="AN39" s="2" t="str">
        <f>IF('Adjacent Counties'!AN39="x",VLOOKUP('2013 0-64'!AN$1,'2013 population'!$A$3:$E$102,4,FALSE),"")</f>
        <v/>
      </c>
      <c r="AO39" s="2" t="str">
        <f>IF('Adjacent Counties'!AO39="x",VLOOKUP('2013 0-64'!AO$1,'2013 population'!$A$3:$E$102,4,FALSE),"")</f>
        <v/>
      </c>
      <c r="AP39" s="2" t="str">
        <f>IF('Adjacent Counties'!AP39="x",VLOOKUP('2013 0-64'!AP$1,'2013 population'!$A$3:$E$102,4,FALSE),"")</f>
        <v/>
      </c>
      <c r="AQ39" s="2" t="str">
        <f>IF('Adjacent Counties'!AQ39="x",VLOOKUP('2013 0-64'!AQ$1,'2013 population'!$A$3:$E$102,4,FALSE),"")</f>
        <v/>
      </c>
      <c r="AR39" s="2" t="str">
        <f>IF('Adjacent Counties'!AR39="x",VLOOKUP('2013 0-64'!AR$1,'2013 population'!$A$3:$E$102,4,FALSE),"")</f>
        <v/>
      </c>
      <c r="AS39" s="2" t="str">
        <f>IF('Adjacent Counties'!AS39="x",VLOOKUP('2013 0-64'!AS$1,'2013 population'!$A$3:$E$102,4,FALSE),"")</f>
        <v/>
      </c>
      <c r="AT39" s="2" t="str">
        <f>IF('Adjacent Counties'!AT39="x",VLOOKUP('2013 0-64'!AT$1,'2013 population'!$A$3:$E$102,4,FALSE),"")</f>
        <v/>
      </c>
      <c r="AU39" s="2" t="str">
        <f>IF('Adjacent Counties'!AU39="x",VLOOKUP('2013 0-64'!AU$1,'2013 population'!$A$3:$E$102,4,FALSE),"")</f>
        <v/>
      </c>
      <c r="AV39" s="2" t="str">
        <f>IF('Adjacent Counties'!AV39="x",VLOOKUP('2013 0-64'!AV$1,'2013 population'!$A$3:$E$102,4,FALSE),"")</f>
        <v/>
      </c>
      <c r="AW39" s="2" t="str">
        <f>IF('Adjacent Counties'!AW39="x",VLOOKUP('2013 0-64'!AW$1,'2013 population'!$A$3:$E$102,4,FALSE),"")</f>
        <v/>
      </c>
      <c r="AX39" s="2" t="str">
        <f>IF('Adjacent Counties'!AX39="x",VLOOKUP('2013 0-64'!AX$1,'2013 population'!$A$3:$E$102,4,FALSE),"")</f>
        <v/>
      </c>
      <c r="AY39" s="2" t="str">
        <f>IF('Adjacent Counties'!AY39="x",VLOOKUP('2013 0-64'!AY$1,'2013 population'!$A$3:$E$102,4,FALSE),"")</f>
        <v/>
      </c>
      <c r="AZ39" s="2" t="str">
        <f>IF('Adjacent Counties'!AZ39="x",VLOOKUP('2013 0-64'!AZ$1,'2013 population'!$A$3:$E$102,4,FALSE),"")</f>
        <v/>
      </c>
      <c r="BA39" s="2" t="str">
        <f>IF('Adjacent Counties'!BA39="x",VLOOKUP('2013 0-64'!BA$1,'2013 population'!$A$3:$E$102,4,FALSE),"")</f>
        <v/>
      </c>
      <c r="BB39" s="2" t="str">
        <f>IF('Adjacent Counties'!BB39="x",VLOOKUP('2013 0-64'!BB$1,'2013 population'!$A$3:$E$102,4,FALSE),"")</f>
        <v/>
      </c>
      <c r="BC39" s="2" t="str">
        <f>IF('Adjacent Counties'!BC39="x",VLOOKUP('2013 0-64'!BC$1,'2013 population'!$A$3:$E$102,4,FALSE),"")</f>
        <v/>
      </c>
      <c r="BD39" s="2" t="str">
        <f>IF('Adjacent Counties'!BD39="x",VLOOKUP('2013 0-64'!BD$1,'2013 population'!$A$3:$E$102,4,FALSE),"")</f>
        <v/>
      </c>
      <c r="BE39" s="2">
        <f>IF('Adjacent Counties'!BE39="x",VLOOKUP('2013 0-64'!BE$1,'2013 population'!$A$3:$E$102,4,FALSE),"")</f>
        <v>2910</v>
      </c>
      <c r="BF39" s="2" t="str">
        <f>IF('Adjacent Counties'!BF39="x",VLOOKUP('2013 0-64'!BF$1,'2013 population'!$A$3:$E$102,4,FALSE),"")</f>
        <v/>
      </c>
      <c r="BG39" s="2" t="str">
        <f>IF('Adjacent Counties'!BG39="x",VLOOKUP('2013 0-64'!BG$1,'2013 population'!$A$3:$E$102,4,FALSE),"")</f>
        <v/>
      </c>
      <c r="BH39" s="2" t="str">
        <f>IF('Adjacent Counties'!BH39="x",VLOOKUP('2013 0-64'!BH$1,'2013 population'!$A$3:$E$102,4,FALSE),"")</f>
        <v/>
      </c>
      <c r="BI39" s="2" t="str">
        <f>IF('Adjacent Counties'!BI39="x",VLOOKUP('2013 0-64'!BI$1,'2013 population'!$A$3:$E$102,4,FALSE),"")</f>
        <v/>
      </c>
      <c r="BJ39" s="2" t="str">
        <f>IF('Adjacent Counties'!BJ39="x",VLOOKUP('2013 0-64'!BJ$1,'2013 population'!$A$3:$E$102,4,FALSE),"")</f>
        <v/>
      </c>
      <c r="BK39" s="2" t="str">
        <f>IF('Adjacent Counties'!BK39="x",VLOOKUP('2013 0-64'!BK$1,'2013 population'!$A$3:$E$102,4,FALSE),"")</f>
        <v/>
      </c>
      <c r="BL39" s="2" t="str">
        <f>IF('Adjacent Counties'!BL39="x",VLOOKUP('2013 0-64'!BL$1,'2013 population'!$A$3:$E$102,4,FALSE),"")</f>
        <v/>
      </c>
      <c r="BM39" s="2" t="str">
        <f>IF('Adjacent Counties'!BM39="x",VLOOKUP('2013 0-64'!BM$1,'2013 population'!$A$3:$E$102,4,FALSE),"")</f>
        <v/>
      </c>
      <c r="BN39" s="2" t="str">
        <f>IF('Adjacent Counties'!BN39="x",VLOOKUP('2013 0-64'!BN$1,'2013 population'!$A$3:$E$102,4,FALSE),"")</f>
        <v/>
      </c>
      <c r="BO39" s="2" t="str">
        <f>IF('Adjacent Counties'!BO39="x",VLOOKUP('2013 0-64'!BO$1,'2013 population'!$A$3:$E$102,4,FALSE),"")</f>
        <v/>
      </c>
      <c r="BP39" s="2" t="str">
        <f>IF('Adjacent Counties'!BP39="x",VLOOKUP('2013 0-64'!BP$1,'2013 population'!$A$3:$E$102,4,FALSE),"")</f>
        <v/>
      </c>
      <c r="BQ39" s="2" t="str">
        <f>IF('Adjacent Counties'!BQ39="x",VLOOKUP('2013 0-64'!BQ$1,'2013 population'!$A$3:$E$102,4,FALSE),"")</f>
        <v/>
      </c>
      <c r="BR39" s="2" t="str">
        <f>IF('Adjacent Counties'!BR39="x",VLOOKUP('2013 0-64'!BR$1,'2013 population'!$A$3:$E$102,4,FALSE),"")</f>
        <v/>
      </c>
      <c r="BS39" s="2" t="str">
        <f>IF('Adjacent Counties'!BS39="x",VLOOKUP('2013 0-64'!BS$1,'2013 population'!$A$3:$E$102,4,FALSE),"")</f>
        <v/>
      </c>
      <c r="BT39" s="2" t="str">
        <f>IF('Adjacent Counties'!BT39="x",VLOOKUP('2013 0-64'!BT$1,'2013 population'!$A$3:$E$102,4,FALSE),"")</f>
        <v/>
      </c>
      <c r="BU39" s="2" t="str">
        <f>IF('Adjacent Counties'!BU39="x",VLOOKUP('2013 0-64'!BU$1,'2013 population'!$A$3:$E$102,4,FALSE),"")</f>
        <v/>
      </c>
      <c r="BV39" s="2" t="str">
        <f>IF('Adjacent Counties'!BV39="x",VLOOKUP('2013 0-64'!BV$1,'2013 population'!$A$3:$E$102,4,FALSE),"")</f>
        <v/>
      </c>
      <c r="BW39" s="2" t="str">
        <f>IF('Adjacent Counties'!BW39="x",VLOOKUP('2013 0-64'!BW$1,'2013 population'!$A$3:$E$102,4,FALSE),"")</f>
        <v/>
      </c>
      <c r="BX39" s="2" t="str">
        <f>IF('Adjacent Counties'!BX39="x",VLOOKUP('2013 0-64'!BX$1,'2013 population'!$A$3:$E$102,4,FALSE),"")</f>
        <v/>
      </c>
      <c r="BY39" s="2" t="str">
        <f>IF('Adjacent Counties'!BY39="x",VLOOKUP('2013 0-64'!BY$1,'2013 population'!$A$3:$E$102,4,FALSE),"")</f>
        <v/>
      </c>
      <c r="BZ39" s="2" t="str">
        <f>IF('Adjacent Counties'!BZ39="x",VLOOKUP('2013 0-64'!BZ$1,'2013 population'!$A$3:$E$102,4,FALSE),"")</f>
        <v/>
      </c>
      <c r="CA39" s="2" t="str">
        <f>IF('Adjacent Counties'!CA39="x",VLOOKUP('2013 0-64'!CA$1,'2013 population'!$A$3:$E$102,4,FALSE),"")</f>
        <v/>
      </c>
      <c r="CB39" s="2" t="str">
        <f>IF('Adjacent Counties'!CB39="x",VLOOKUP('2013 0-64'!CB$1,'2013 population'!$A$3:$E$102,4,FALSE),"")</f>
        <v/>
      </c>
      <c r="CC39" s="2" t="str">
        <f>IF('Adjacent Counties'!CC39="x",VLOOKUP('2013 0-64'!CC$1,'2013 population'!$A$3:$E$102,4,FALSE),"")</f>
        <v/>
      </c>
      <c r="CD39" s="2" t="str">
        <f>IF('Adjacent Counties'!CD39="x",VLOOKUP('2013 0-64'!CD$1,'2013 population'!$A$3:$E$102,4,FALSE),"")</f>
        <v/>
      </c>
      <c r="CE39" s="2" t="str">
        <f>IF('Adjacent Counties'!CE39="x",VLOOKUP('2013 0-64'!CE$1,'2013 population'!$A$3:$E$102,4,FALSE),"")</f>
        <v/>
      </c>
      <c r="CF39" s="2" t="str">
        <f>IF('Adjacent Counties'!CF39="x",VLOOKUP('2013 0-64'!CF$1,'2013 population'!$A$3:$E$102,4,FALSE),"")</f>
        <v/>
      </c>
      <c r="CG39" s="2" t="str">
        <f>IF('Adjacent Counties'!CG39="x",VLOOKUP('2013 0-64'!CG$1,'2013 population'!$A$3:$E$102,4,FALSE),"")</f>
        <v/>
      </c>
      <c r="CH39" s="2" t="str">
        <f>IF('Adjacent Counties'!CH39="x",VLOOKUP('2013 0-64'!CH$1,'2013 population'!$A$3:$E$102,4,FALSE),"")</f>
        <v/>
      </c>
      <c r="CI39" s="2" t="str">
        <f>IF('Adjacent Counties'!CI39="x",VLOOKUP('2013 0-64'!CI$1,'2013 population'!$A$3:$E$102,4,FALSE),"")</f>
        <v/>
      </c>
      <c r="CJ39" s="2">
        <f>IF('Adjacent Counties'!CJ39="x",VLOOKUP('2013 0-64'!CJ$1,'2013 population'!$A$3:$E$102,4,FALSE),"")</f>
        <v>767</v>
      </c>
      <c r="CK39" s="2" t="str">
        <f>IF('Adjacent Counties'!CK39="x",VLOOKUP('2013 0-64'!CK$1,'2013 population'!$A$3:$E$102,4,FALSE),"")</f>
        <v/>
      </c>
      <c r="CL39" s="2" t="str">
        <f>IF('Adjacent Counties'!CL39="x",VLOOKUP('2013 0-64'!CL$1,'2013 population'!$A$3:$E$102,4,FALSE),"")</f>
        <v/>
      </c>
      <c r="CM39" s="2" t="str">
        <f>IF('Adjacent Counties'!CM39="x",VLOOKUP('2013 0-64'!CM$1,'2013 population'!$A$3:$E$102,4,FALSE),"")</f>
        <v/>
      </c>
      <c r="CN39" s="2" t="str">
        <f>IF('Adjacent Counties'!CN39="x",VLOOKUP('2013 0-64'!CN$1,'2013 population'!$A$3:$E$102,4,FALSE),"")</f>
        <v/>
      </c>
      <c r="CO39" s="2" t="str">
        <f>IF('Adjacent Counties'!CO39="x",VLOOKUP('2013 0-64'!CO$1,'2013 population'!$A$3:$E$102,4,FALSE),"")</f>
        <v/>
      </c>
      <c r="CP39" s="2" t="str">
        <f>IF('Adjacent Counties'!CP39="x",VLOOKUP('2013 0-64'!CP$1,'2013 population'!$A$3:$E$102,4,FALSE),"")</f>
        <v/>
      </c>
      <c r="CQ39" s="2" t="str">
        <f>IF('Adjacent Counties'!CQ39="x",VLOOKUP('2013 0-64'!CQ$1,'2013 population'!$A$3:$E$102,4,FALSE),"")</f>
        <v/>
      </c>
      <c r="CR39" s="2" t="str">
        <f>IF('Adjacent Counties'!CR39="x",VLOOKUP('2013 0-64'!CR$1,'2013 population'!$A$3:$E$102,4,FALSE),"")</f>
        <v/>
      </c>
      <c r="CS39" s="2" t="str">
        <f>IF('Adjacent Counties'!CS39="x",VLOOKUP('2013 0-64'!CS$1,'2013 population'!$A$3:$E$102,4,FALSE),"")</f>
        <v/>
      </c>
      <c r="CT39" s="2" t="str">
        <f>IF('Adjacent Counties'!CT39="x",VLOOKUP('2013 0-64'!CT$1,'2013 population'!$A$3:$E$102,4,FALSE),"")</f>
        <v/>
      </c>
      <c r="CU39" s="2" t="str">
        <f>IF('Adjacent Counties'!CU39="x",VLOOKUP('2013 0-64'!CU$1,'2013 population'!$A$3:$E$102,4,FALSE),"")</f>
        <v/>
      </c>
      <c r="CV39" s="2" t="str">
        <f>IF('Adjacent Counties'!CV39="x",VLOOKUP('2013 0-64'!CV$1,'2013 population'!$A$3:$E$102,4,FALSE),"")</f>
        <v/>
      </c>
      <c r="CW39" s="2" t="str">
        <f>IF('Adjacent Counties'!CW39="x",VLOOKUP('2013 0-64'!CW$1,'2013 population'!$A$3:$E$102,4,FALSE),"")</f>
        <v/>
      </c>
      <c r="CX39" s="2">
        <f t="shared" si="0"/>
        <v>6345</v>
      </c>
      <c r="CY39" s="2">
        <f>SUMIF('Residents by Age'!B$2:B$422,"="&amp;'2013 0-64'!A39,'Residents by Age'!F$2:F$422)</f>
        <v>23</v>
      </c>
      <c r="CZ39" s="9">
        <f t="shared" si="1"/>
        <v>3.6249014972419227</v>
      </c>
    </row>
    <row r="40" spans="1:104">
      <c r="A40" s="3" t="s">
        <v>38</v>
      </c>
      <c r="B40" s="2" t="str">
        <f>IF('Adjacent Counties'!B40="x",VLOOKUP('2013 0-64'!B$1,'2013 population'!$A$3:$E$102,4,FALSE),"")</f>
        <v/>
      </c>
      <c r="C40" s="2" t="str">
        <f>IF('Adjacent Counties'!C40="x",VLOOKUP('2013 0-64'!C$1,'2013 population'!$A$3:$E$102,4,FALSE),"")</f>
        <v/>
      </c>
      <c r="D40" s="2" t="str">
        <f>IF('Adjacent Counties'!D40="x",VLOOKUP('2013 0-64'!D$1,'2013 population'!$A$3:$E$102,4,FALSE),"")</f>
        <v/>
      </c>
      <c r="E40" s="2" t="str">
        <f>IF('Adjacent Counties'!E40="x",VLOOKUP('2013 0-64'!E$1,'2013 population'!$A$3:$E$102,4,FALSE),"")</f>
        <v/>
      </c>
      <c r="F40" s="2" t="str">
        <f>IF('Adjacent Counties'!F40="x",VLOOKUP('2013 0-64'!F$1,'2013 population'!$A$3:$E$102,4,FALSE),"")</f>
        <v/>
      </c>
      <c r="G40" s="2" t="str">
        <f>IF('Adjacent Counties'!G40="x",VLOOKUP('2013 0-64'!G$1,'2013 population'!$A$3:$E$102,4,FALSE),"")</f>
        <v/>
      </c>
      <c r="H40" s="2" t="str">
        <f>IF('Adjacent Counties'!H40="x",VLOOKUP('2013 0-64'!H$1,'2013 population'!$A$3:$E$102,4,FALSE),"")</f>
        <v/>
      </c>
      <c r="I40" s="2" t="str">
        <f>IF('Adjacent Counties'!I40="x",VLOOKUP('2013 0-64'!I$1,'2013 population'!$A$3:$E$102,4,FALSE),"")</f>
        <v/>
      </c>
      <c r="J40" s="2" t="str">
        <f>IF('Adjacent Counties'!J40="x",VLOOKUP('2013 0-64'!J$1,'2013 population'!$A$3:$E$102,4,FALSE),"")</f>
        <v/>
      </c>
      <c r="K40" s="2" t="str">
        <f>IF('Adjacent Counties'!K40="x",VLOOKUP('2013 0-64'!K$1,'2013 population'!$A$3:$E$102,4,FALSE),"")</f>
        <v/>
      </c>
      <c r="L40" s="2" t="str">
        <f>IF('Adjacent Counties'!L40="x",VLOOKUP('2013 0-64'!L$1,'2013 population'!$A$3:$E$102,4,FALSE),"")</f>
        <v/>
      </c>
      <c r="M40" s="2" t="str">
        <f>IF('Adjacent Counties'!M40="x",VLOOKUP('2013 0-64'!M$1,'2013 population'!$A$3:$E$102,4,FALSE),"")</f>
        <v/>
      </c>
      <c r="N40" s="2" t="str">
        <f>IF('Adjacent Counties'!N40="x",VLOOKUP('2013 0-64'!N$1,'2013 population'!$A$3:$E$102,4,FALSE),"")</f>
        <v/>
      </c>
      <c r="O40" s="2" t="str">
        <f>IF('Adjacent Counties'!O40="x",VLOOKUP('2013 0-64'!O$1,'2013 population'!$A$3:$E$102,4,FALSE),"")</f>
        <v/>
      </c>
      <c r="P40" s="2" t="str">
        <f>IF('Adjacent Counties'!P40="x",VLOOKUP('2013 0-64'!P$1,'2013 population'!$A$3:$E$102,4,FALSE),"")</f>
        <v/>
      </c>
      <c r="Q40" s="2" t="str">
        <f>IF('Adjacent Counties'!Q40="x",VLOOKUP('2013 0-64'!Q$1,'2013 population'!$A$3:$E$102,4,FALSE),"")</f>
        <v/>
      </c>
      <c r="R40" s="2" t="str">
        <f>IF('Adjacent Counties'!R40="x",VLOOKUP('2013 0-64'!R$1,'2013 population'!$A$3:$E$102,4,FALSE),"")</f>
        <v/>
      </c>
      <c r="S40" s="2" t="str">
        <f>IF('Adjacent Counties'!S40="x",VLOOKUP('2013 0-64'!S$1,'2013 population'!$A$3:$E$102,4,FALSE),"")</f>
        <v/>
      </c>
      <c r="T40" s="2" t="str">
        <f>IF('Adjacent Counties'!T40="x",VLOOKUP('2013 0-64'!T$1,'2013 population'!$A$3:$E$102,4,FALSE),"")</f>
        <v/>
      </c>
      <c r="U40" s="2" t="str">
        <f>IF('Adjacent Counties'!U40="x",VLOOKUP('2013 0-64'!U$1,'2013 population'!$A$3:$E$102,4,FALSE),"")</f>
        <v/>
      </c>
      <c r="V40" s="2" t="str">
        <f>IF('Adjacent Counties'!V40="x",VLOOKUP('2013 0-64'!V$1,'2013 population'!$A$3:$E$102,4,FALSE),"")</f>
        <v/>
      </c>
      <c r="W40" s="2" t="str">
        <f>IF('Adjacent Counties'!W40="x",VLOOKUP('2013 0-64'!W$1,'2013 population'!$A$3:$E$102,4,FALSE),"")</f>
        <v/>
      </c>
      <c r="X40" s="2" t="str">
        <f>IF('Adjacent Counties'!X40="x",VLOOKUP('2013 0-64'!X$1,'2013 population'!$A$3:$E$102,4,FALSE),"")</f>
        <v/>
      </c>
      <c r="Y40" s="2" t="str">
        <f>IF('Adjacent Counties'!Y40="x",VLOOKUP('2013 0-64'!Y$1,'2013 population'!$A$3:$E$102,4,FALSE),"")</f>
        <v/>
      </c>
      <c r="Z40" s="2" t="str">
        <f>IF('Adjacent Counties'!Z40="x",VLOOKUP('2013 0-64'!Z$1,'2013 population'!$A$3:$E$102,4,FALSE),"")</f>
        <v/>
      </c>
      <c r="AA40" s="2" t="str">
        <f>IF('Adjacent Counties'!AA40="x",VLOOKUP('2013 0-64'!AA$1,'2013 population'!$A$3:$E$102,4,FALSE),"")</f>
        <v/>
      </c>
      <c r="AB40" s="2" t="str">
        <f>IF('Adjacent Counties'!AB40="x",VLOOKUP('2013 0-64'!AB$1,'2013 population'!$A$3:$E$102,4,FALSE),"")</f>
        <v/>
      </c>
      <c r="AC40" s="2" t="str">
        <f>IF('Adjacent Counties'!AC40="x",VLOOKUP('2013 0-64'!AC$1,'2013 population'!$A$3:$E$102,4,FALSE),"")</f>
        <v/>
      </c>
      <c r="AD40" s="2" t="str">
        <f>IF('Adjacent Counties'!AD40="x",VLOOKUP('2013 0-64'!AD$1,'2013 population'!$A$3:$E$102,4,FALSE),"")</f>
        <v/>
      </c>
      <c r="AE40" s="2" t="str">
        <f>IF('Adjacent Counties'!AE40="x",VLOOKUP('2013 0-64'!AE$1,'2013 population'!$A$3:$E$102,4,FALSE),"")</f>
        <v/>
      </c>
      <c r="AF40" s="2" t="str">
        <f>IF('Adjacent Counties'!AF40="x",VLOOKUP('2013 0-64'!AF$1,'2013 population'!$A$3:$E$102,4,FALSE),"")</f>
        <v/>
      </c>
      <c r="AG40" s="2">
        <f>IF('Adjacent Counties'!AG40="x",VLOOKUP('2013 0-64'!AG$1,'2013 population'!$A$3:$E$102,4,FALSE),"")</f>
        <v>8449</v>
      </c>
      <c r="AH40" s="2" t="str">
        <f>IF('Adjacent Counties'!AH40="x",VLOOKUP('2013 0-64'!AH$1,'2013 population'!$A$3:$E$102,4,FALSE),"")</f>
        <v/>
      </c>
      <c r="AI40" s="2" t="str">
        <f>IF('Adjacent Counties'!AI40="x",VLOOKUP('2013 0-64'!AI$1,'2013 population'!$A$3:$E$102,4,FALSE),"")</f>
        <v/>
      </c>
      <c r="AJ40" s="2">
        <f>IF('Adjacent Counties'!AJ40="x",VLOOKUP('2013 0-64'!AJ$1,'2013 population'!$A$3:$E$102,4,FALSE),"")</f>
        <v>2592</v>
      </c>
      <c r="AK40" s="2" t="str">
        <f>IF('Adjacent Counties'!AK40="x",VLOOKUP('2013 0-64'!AK$1,'2013 population'!$A$3:$E$102,4,FALSE),"")</f>
        <v/>
      </c>
      <c r="AL40" s="2" t="str">
        <f>IF('Adjacent Counties'!AL40="x",VLOOKUP('2013 0-64'!AL$1,'2013 population'!$A$3:$E$102,4,FALSE),"")</f>
        <v/>
      </c>
      <c r="AM40" s="2" t="str">
        <f>IF('Adjacent Counties'!AM40="x",VLOOKUP('2013 0-64'!AM$1,'2013 population'!$A$3:$E$102,4,FALSE),"")</f>
        <v/>
      </c>
      <c r="AN40" s="2">
        <f>IF('Adjacent Counties'!AN40="x",VLOOKUP('2013 0-64'!AN$1,'2013 population'!$A$3:$E$102,4,FALSE),"")</f>
        <v>2378</v>
      </c>
      <c r="AO40" s="2" t="str">
        <f>IF('Adjacent Counties'!AO40="x",VLOOKUP('2013 0-64'!AO$1,'2013 population'!$A$3:$E$102,4,FALSE),"")</f>
        <v/>
      </c>
      <c r="AP40" s="2" t="str">
        <f>IF('Adjacent Counties'!AP40="x",VLOOKUP('2013 0-64'!AP$1,'2013 population'!$A$3:$E$102,4,FALSE),"")</f>
        <v/>
      </c>
      <c r="AQ40" s="2" t="str">
        <f>IF('Adjacent Counties'!AQ40="x",VLOOKUP('2013 0-64'!AQ$1,'2013 population'!$A$3:$E$102,4,FALSE),"")</f>
        <v/>
      </c>
      <c r="AR40" s="2" t="str">
        <f>IF('Adjacent Counties'!AR40="x",VLOOKUP('2013 0-64'!AR$1,'2013 population'!$A$3:$E$102,4,FALSE),"")</f>
        <v/>
      </c>
      <c r="AS40" s="2" t="str">
        <f>IF('Adjacent Counties'!AS40="x",VLOOKUP('2013 0-64'!AS$1,'2013 population'!$A$3:$E$102,4,FALSE),"")</f>
        <v/>
      </c>
      <c r="AT40" s="2" t="str">
        <f>IF('Adjacent Counties'!AT40="x",VLOOKUP('2013 0-64'!AT$1,'2013 population'!$A$3:$E$102,4,FALSE),"")</f>
        <v/>
      </c>
      <c r="AU40" s="2" t="str">
        <f>IF('Adjacent Counties'!AU40="x",VLOOKUP('2013 0-64'!AU$1,'2013 population'!$A$3:$E$102,4,FALSE),"")</f>
        <v/>
      </c>
      <c r="AV40" s="2" t="str">
        <f>IF('Adjacent Counties'!AV40="x",VLOOKUP('2013 0-64'!AV$1,'2013 population'!$A$3:$E$102,4,FALSE),"")</f>
        <v/>
      </c>
      <c r="AW40" s="2" t="str">
        <f>IF('Adjacent Counties'!AW40="x",VLOOKUP('2013 0-64'!AW$1,'2013 population'!$A$3:$E$102,4,FALSE),"")</f>
        <v/>
      </c>
      <c r="AX40" s="2" t="str">
        <f>IF('Adjacent Counties'!AX40="x",VLOOKUP('2013 0-64'!AX$1,'2013 population'!$A$3:$E$102,4,FALSE),"")</f>
        <v/>
      </c>
      <c r="AY40" s="2" t="str">
        <f>IF('Adjacent Counties'!AY40="x",VLOOKUP('2013 0-64'!AY$1,'2013 population'!$A$3:$E$102,4,FALSE),"")</f>
        <v/>
      </c>
      <c r="AZ40" s="2" t="str">
        <f>IF('Adjacent Counties'!AZ40="x",VLOOKUP('2013 0-64'!AZ$1,'2013 population'!$A$3:$E$102,4,FALSE),"")</f>
        <v/>
      </c>
      <c r="BA40" s="2" t="str">
        <f>IF('Adjacent Counties'!BA40="x",VLOOKUP('2013 0-64'!BA$1,'2013 population'!$A$3:$E$102,4,FALSE),"")</f>
        <v/>
      </c>
      <c r="BB40" s="2" t="str">
        <f>IF('Adjacent Counties'!BB40="x",VLOOKUP('2013 0-64'!BB$1,'2013 population'!$A$3:$E$102,4,FALSE),"")</f>
        <v/>
      </c>
      <c r="BC40" s="2" t="str">
        <f>IF('Adjacent Counties'!BC40="x",VLOOKUP('2013 0-64'!BC$1,'2013 population'!$A$3:$E$102,4,FALSE),"")</f>
        <v/>
      </c>
      <c r="BD40" s="2" t="str">
        <f>IF('Adjacent Counties'!BD40="x",VLOOKUP('2013 0-64'!BD$1,'2013 population'!$A$3:$E$102,4,FALSE),"")</f>
        <v/>
      </c>
      <c r="BE40" s="2" t="str">
        <f>IF('Adjacent Counties'!BE40="x",VLOOKUP('2013 0-64'!BE$1,'2013 population'!$A$3:$E$102,4,FALSE),"")</f>
        <v/>
      </c>
      <c r="BF40" s="2" t="str">
        <f>IF('Adjacent Counties'!BF40="x",VLOOKUP('2013 0-64'!BF$1,'2013 population'!$A$3:$E$102,4,FALSE),"")</f>
        <v/>
      </c>
      <c r="BG40" s="2" t="str">
        <f>IF('Adjacent Counties'!BG40="x",VLOOKUP('2013 0-64'!BG$1,'2013 population'!$A$3:$E$102,4,FALSE),"")</f>
        <v/>
      </c>
      <c r="BH40" s="2" t="str">
        <f>IF('Adjacent Counties'!BH40="x",VLOOKUP('2013 0-64'!BH$1,'2013 population'!$A$3:$E$102,4,FALSE),"")</f>
        <v/>
      </c>
      <c r="BI40" s="2" t="str">
        <f>IF('Adjacent Counties'!BI40="x",VLOOKUP('2013 0-64'!BI$1,'2013 population'!$A$3:$E$102,4,FALSE),"")</f>
        <v/>
      </c>
      <c r="BJ40" s="2" t="str">
        <f>IF('Adjacent Counties'!BJ40="x",VLOOKUP('2013 0-64'!BJ$1,'2013 population'!$A$3:$E$102,4,FALSE),"")</f>
        <v/>
      </c>
      <c r="BK40" s="2" t="str">
        <f>IF('Adjacent Counties'!BK40="x",VLOOKUP('2013 0-64'!BK$1,'2013 population'!$A$3:$E$102,4,FALSE),"")</f>
        <v/>
      </c>
      <c r="BL40" s="2" t="str">
        <f>IF('Adjacent Counties'!BL40="x",VLOOKUP('2013 0-64'!BL$1,'2013 population'!$A$3:$E$102,4,FALSE),"")</f>
        <v/>
      </c>
      <c r="BM40" s="2" t="str">
        <f>IF('Adjacent Counties'!BM40="x",VLOOKUP('2013 0-64'!BM$1,'2013 population'!$A$3:$E$102,4,FALSE),"")</f>
        <v/>
      </c>
      <c r="BN40" s="2" t="str">
        <f>IF('Adjacent Counties'!BN40="x",VLOOKUP('2013 0-64'!BN$1,'2013 population'!$A$3:$E$102,4,FALSE),"")</f>
        <v/>
      </c>
      <c r="BO40" s="2" t="str">
        <f>IF('Adjacent Counties'!BO40="x",VLOOKUP('2013 0-64'!BO$1,'2013 population'!$A$3:$E$102,4,FALSE),"")</f>
        <v/>
      </c>
      <c r="BP40" s="2" t="str">
        <f>IF('Adjacent Counties'!BP40="x",VLOOKUP('2013 0-64'!BP$1,'2013 population'!$A$3:$E$102,4,FALSE),"")</f>
        <v/>
      </c>
      <c r="BQ40" s="2" t="str">
        <f>IF('Adjacent Counties'!BQ40="x",VLOOKUP('2013 0-64'!BQ$1,'2013 population'!$A$3:$E$102,4,FALSE),"")</f>
        <v/>
      </c>
      <c r="BR40" s="2" t="str">
        <f>IF('Adjacent Counties'!BR40="x",VLOOKUP('2013 0-64'!BR$1,'2013 population'!$A$3:$E$102,4,FALSE),"")</f>
        <v/>
      </c>
      <c r="BS40" s="2" t="str">
        <f>IF('Adjacent Counties'!BS40="x",VLOOKUP('2013 0-64'!BS$1,'2013 population'!$A$3:$E$102,4,FALSE),"")</f>
        <v/>
      </c>
      <c r="BT40" s="2" t="str">
        <f>IF('Adjacent Counties'!BT40="x",VLOOKUP('2013 0-64'!BT$1,'2013 population'!$A$3:$E$102,4,FALSE),"")</f>
        <v/>
      </c>
      <c r="BU40" s="2" t="str">
        <f>IF('Adjacent Counties'!BU40="x",VLOOKUP('2013 0-64'!BU$1,'2013 population'!$A$3:$E$102,4,FALSE),"")</f>
        <v/>
      </c>
      <c r="BV40" s="2">
        <f>IF('Adjacent Counties'!BV40="x",VLOOKUP('2013 0-64'!BV$1,'2013 population'!$A$3:$E$102,4,FALSE),"")</f>
        <v>1987</v>
      </c>
      <c r="BW40" s="2" t="str">
        <f>IF('Adjacent Counties'!BW40="x",VLOOKUP('2013 0-64'!BW$1,'2013 population'!$A$3:$E$102,4,FALSE),"")</f>
        <v/>
      </c>
      <c r="BX40" s="2" t="str">
        <f>IF('Adjacent Counties'!BX40="x",VLOOKUP('2013 0-64'!BX$1,'2013 population'!$A$3:$E$102,4,FALSE),"")</f>
        <v/>
      </c>
      <c r="BY40" s="2" t="str">
        <f>IF('Adjacent Counties'!BY40="x",VLOOKUP('2013 0-64'!BY$1,'2013 population'!$A$3:$E$102,4,FALSE),"")</f>
        <v/>
      </c>
      <c r="BZ40" s="2" t="str">
        <f>IF('Adjacent Counties'!BZ40="x",VLOOKUP('2013 0-64'!BZ$1,'2013 population'!$A$3:$E$102,4,FALSE),"")</f>
        <v/>
      </c>
      <c r="CA40" s="2" t="str">
        <f>IF('Adjacent Counties'!CA40="x",VLOOKUP('2013 0-64'!CA$1,'2013 population'!$A$3:$E$102,4,FALSE),"")</f>
        <v/>
      </c>
      <c r="CB40" s="2" t="str">
        <f>IF('Adjacent Counties'!CB40="x",VLOOKUP('2013 0-64'!CB$1,'2013 population'!$A$3:$E$102,4,FALSE),"")</f>
        <v/>
      </c>
      <c r="CC40" s="2" t="str">
        <f>IF('Adjacent Counties'!CC40="x",VLOOKUP('2013 0-64'!CC$1,'2013 population'!$A$3:$E$102,4,FALSE),"")</f>
        <v/>
      </c>
      <c r="CD40" s="2" t="str">
        <f>IF('Adjacent Counties'!CD40="x",VLOOKUP('2013 0-64'!CD$1,'2013 population'!$A$3:$E$102,4,FALSE),"")</f>
        <v/>
      </c>
      <c r="CE40" s="2" t="str">
        <f>IF('Adjacent Counties'!CE40="x",VLOOKUP('2013 0-64'!CE$1,'2013 population'!$A$3:$E$102,4,FALSE),"")</f>
        <v/>
      </c>
      <c r="CF40" s="2" t="str">
        <f>IF('Adjacent Counties'!CF40="x",VLOOKUP('2013 0-64'!CF$1,'2013 population'!$A$3:$E$102,4,FALSE),"")</f>
        <v/>
      </c>
      <c r="CG40" s="2" t="str">
        <f>IF('Adjacent Counties'!CG40="x",VLOOKUP('2013 0-64'!CG$1,'2013 population'!$A$3:$E$102,4,FALSE),"")</f>
        <v/>
      </c>
      <c r="CH40" s="2" t="str">
        <f>IF('Adjacent Counties'!CH40="x",VLOOKUP('2013 0-64'!CH$1,'2013 population'!$A$3:$E$102,4,FALSE),"")</f>
        <v/>
      </c>
      <c r="CI40" s="2" t="str">
        <f>IF('Adjacent Counties'!CI40="x",VLOOKUP('2013 0-64'!CI$1,'2013 population'!$A$3:$E$102,4,FALSE),"")</f>
        <v/>
      </c>
      <c r="CJ40" s="2" t="str">
        <f>IF('Adjacent Counties'!CJ40="x",VLOOKUP('2013 0-64'!CJ$1,'2013 population'!$A$3:$E$102,4,FALSE),"")</f>
        <v/>
      </c>
      <c r="CK40" s="2" t="str">
        <f>IF('Adjacent Counties'!CK40="x",VLOOKUP('2013 0-64'!CK$1,'2013 population'!$A$3:$E$102,4,FALSE),"")</f>
        <v/>
      </c>
      <c r="CL40" s="2" t="str">
        <f>IF('Adjacent Counties'!CL40="x",VLOOKUP('2013 0-64'!CL$1,'2013 population'!$A$3:$E$102,4,FALSE),"")</f>
        <v/>
      </c>
      <c r="CM40" s="2" t="str">
        <f>IF('Adjacent Counties'!CM40="x",VLOOKUP('2013 0-64'!CM$1,'2013 population'!$A$3:$E$102,4,FALSE),"")</f>
        <v/>
      </c>
      <c r="CN40" s="2">
        <f>IF('Adjacent Counties'!CN40="x",VLOOKUP('2013 0-64'!CN$1,'2013 population'!$A$3:$E$102,4,FALSE),"")</f>
        <v>2099</v>
      </c>
      <c r="CO40" s="2">
        <f>IF('Adjacent Counties'!CO40="x",VLOOKUP('2013 0-64'!CO$1,'2013 population'!$A$3:$E$102,4,FALSE),"")</f>
        <v>25644</v>
      </c>
      <c r="CP40" s="2" t="str">
        <f>IF('Adjacent Counties'!CP40="x",VLOOKUP('2013 0-64'!CP$1,'2013 population'!$A$3:$E$102,4,FALSE),"")</f>
        <v/>
      </c>
      <c r="CQ40" s="2" t="str">
        <f>IF('Adjacent Counties'!CQ40="x",VLOOKUP('2013 0-64'!CQ$1,'2013 population'!$A$3:$E$102,4,FALSE),"")</f>
        <v/>
      </c>
      <c r="CR40" s="2" t="str">
        <f>IF('Adjacent Counties'!CR40="x",VLOOKUP('2013 0-64'!CR$1,'2013 population'!$A$3:$E$102,4,FALSE),"")</f>
        <v/>
      </c>
      <c r="CS40" s="2" t="str">
        <f>IF('Adjacent Counties'!CS40="x",VLOOKUP('2013 0-64'!CS$1,'2013 population'!$A$3:$E$102,4,FALSE),"")</f>
        <v/>
      </c>
      <c r="CT40" s="2" t="str">
        <f>IF('Adjacent Counties'!CT40="x",VLOOKUP('2013 0-64'!CT$1,'2013 population'!$A$3:$E$102,4,FALSE),"")</f>
        <v/>
      </c>
      <c r="CU40" s="2" t="str">
        <f>IF('Adjacent Counties'!CU40="x",VLOOKUP('2013 0-64'!CU$1,'2013 population'!$A$3:$E$102,4,FALSE),"")</f>
        <v/>
      </c>
      <c r="CV40" s="2" t="str">
        <f>IF('Adjacent Counties'!CV40="x",VLOOKUP('2013 0-64'!CV$1,'2013 population'!$A$3:$E$102,4,FALSE),"")</f>
        <v/>
      </c>
      <c r="CW40" s="2" t="str">
        <f>IF('Adjacent Counties'!CW40="x",VLOOKUP('2013 0-64'!CW$1,'2013 population'!$A$3:$E$102,4,FALSE),"")</f>
        <v/>
      </c>
      <c r="CX40" s="2">
        <f t="shared" si="0"/>
        <v>43149</v>
      </c>
      <c r="CY40" s="2">
        <f>SUMIF('Residents by Age'!B$2:B$422,"="&amp;'2013 0-64'!A40,'Residents by Age'!F$2:F$422)</f>
        <v>52</v>
      </c>
      <c r="CZ40" s="9">
        <f t="shared" si="1"/>
        <v>1.205126422396811</v>
      </c>
    </row>
    <row r="41" spans="1:104">
      <c r="A41" s="3" t="s">
        <v>39</v>
      </c>
      <c r="B41" s="2" t="str">
        <f>IF('Adjacent Counties'!B41="x",VLOOKUP('2013 0-64'!B$1,'2013 population'!$A$3:$E$102,4,FALSE),"")</f>
        <v/>
      </c>
      <c r="C41" s="2" t="str">
        <f>IF('Adjacent Counties'!C41="x",VLOOKUP('2013 0-64'!C$1,'2013 population'!$A$3:$E$102,4,FALSE),"")</f>
        <v/>
      </c>
      <c r="D41" s="2" t="str">
        <f>IF('Adjacent Counties'!D41="x",VLOOKUP('2013 0-64'!D$1,'2013 population'!$A$3:$E$102,4,FALSE),"")</f>
        <v/>
      </c>
      <c r="E41" s="2" t="str">
        <f>IF('Adjacent Counties'!E41="x",VLOOKUP('2013 0-64'!E$1,'2013 population'!$A$3:$E$102,4,FALSE),"")</f>
        <v/>
      </c>
      <c r="F41" s="2" t="str">
        <f>IF('Adjacent Counties'!F41="x",VLOOKUP('2013 0-64'!F$1,'2013 population'!$A$3:$E$102,4,FALSE),"")</f>
        <v/>
      </c>
      <c r="G41" s="2" t="str">
        <f>IF('Adjacent Counties'!G41="x",VLOOKUP('2013 0-64'!G$1,'2013 population'!$A$3:$E$102,4,FALSE),"")</f>
        <v/>
      </c>
      <c r="H41" s="2" t="str">
        <f>IF('Adjacent Counties'!H41="x",VLOOKUP('2013 0-64'!H$1,'2013 population'!$A$3:$E$102,4,FALSE),"")</f>
        <v/>
      </c>
      <c r="I41" s="2" t="str">
        <f>IF('Adjacent Counties'!I41="x",VLOOKUP('2013 0-64'!I$1,'2013 population'!$A$3:$E$102,4,FALSE),"")</f>
        <v/>
      </c>
      <c r="J41" s="2" t="str">
        <f>IF('Adjacent Counties'!J41="x",VLOOKUP('2013 0-64'!J$1,'2013 population'!$A$3:$E$102,4,FALSE),"")</f>
        <v/>
      </c>
      <c r="K41" s="2" t="str">
        <f>IF('Adjacent Counties'!K41="x",VLOOKUP('2013 0-64'!K$1,'2013 population'!$A$3:$E$102,4,FALSE),"")</f>
        <v/>
      </c>
      <c r="L41" s="2" t="str">
        <f>IF('Adjacent Counties'!L41="x",VLOOKUP('2013 0-64'!L$1,'2013 population'!$A$3:$E$102,4,FALSE),"")</f>
        <v/>
      </c>
      <c r="M41" s="2" t="str">
        <f>IF('Adjacent Counties'!M41="x",VLOOKUP('2013 0-64'!M$1,'2013 population'!$A$3:$E$102,4,FALSE),"")</f>
        <v/>
      </c>
      <c r="N41" s="2" t="str">
        <f>IF('Adjacent Counties'!N41="x",VLOOKUP('2013 0-64'!N$1,'2013 population'!$A$3:$E$102,4,FALSE),"")</f>
        <v/>
      </c>
      <c r="O41" s="2" t="str">
        <f>IF('Adjacent Counties'!O41="x",VLOOKUP('2013 0-64'!O$1,'2013 population'!$A$3:$E$102,4,FALSE),"")</f>
        <v/>
      </c>
      <c r="P41" s="2" t="str">
        <f>IF('Adjacent Counties'!P41="x",VLOOKUP('2013 0-64'!P$1,'2013 population'!$A$3:$E$102,4,FALSE),"")</f>
        <v/>
      </c>
      <c r="Q41" s="2" t="str">
        <f>IF('Adjacent Counties'!Q41="x",VLOOKUP('2013 0-64'!Q$1,'2013 population'!$A$3:$E$102,4,FALSE),"")</f>
        <v/>
      </c>
      <c r="R41" s="2" t="str">
        <f>IF('Adjacent Counties'!R41="x",VLOOKUP('2013 0-64'!R$1,'2013 population'!$A$3:$E$102,4,FALSE),"")</f>
        <v/>
      </c>
      <c r="S41" s="2" t="str">
        <f>IF('Adjacent Counties'!S41="x",VLOOKUP('2013 0-64'!S$1,'2013 population'!$A$3:$E$102,4,FALSE),"")</f>
        <v/>
      </c>
      <c r="T41" s="2" t="str">
        <f>IF('Adjacent Counties'!T41="x",VLOOKUP('2013 0-64'!T$1,'2013 population'!$A$3:$E$102,4,FALSE),"")</f>
        <v/>
      </c>
      <c r="U41" s="2" t="str">
        <f>IF('Adjacent Counties'!U41="x",VLOOKUP('2013 0-64'!U$1,'2013 population'!$A$3:$E$102,4,FALSE),"")</f>
        <v/>
      </c>
      <c r="V41" s="2" t="str">
        <f>IF('Adjacent Counties'!V41="x",VLOOKUP('2013 0-64'!V$1,'2013 population'!$A$3:$E$102,4,FALSE),"")</f>
        <v/>
      </c>
      <c r="W41" s="2" t="str">
        <f>IF('Adjacent Counties'!W41="x",VLOOKUP('2013 0-64'!W$1,'2013 population'!$A$3:$E$102,4,FALSE),"")</f>
        <v/>
      </c>
      <c r="X41" s="2" t="str">
        <f>IF('Adjacent Counties'!X41="x",VLOOKUP('2013 0-64'!X$1,'2013 population'!$A$3:$E$102,4,FALSE),"")</f>
        <v/>
      </c>
      <c r="Y41" s="2" t="str">
        <f>IF('Adjacent Counties'!Y41="x",VLOOKUP('2013 0-64'!Y$1,'2013 population'!$A$3:$E$102,4,FALSE),"")</f>
        <v/>
      </c>
      <c r="Z41" s="2" t="str">
        <f>IF('Adjacent Counties'!Z41="x",VLOOKUP('2013 0-64'!Z$1,'2013 population'!$A$3:$E$102,4,FALSE),"")</f>
        <v/>
      </c>
      <c r="AA41" s="2" t="str">
        <f>IF('Adjacent Counties'!AA41="x",VLOOKUP('2013 0-64'!AA$1,'2013 population'!$A$3:$E$102,4,FALSE),"")</f>
        <v/>
      </c>
      <c r="AB41" s="2" t="str">
        <f>IF('Adjacent Counties'!AB41="x",VLOOKUP('2013 0-64'!AB$1,'2013 population'!$A$3:$E$102,4,FALSE),"")</f>
        <v/>
      </c>
      <c r="AC41" s="2" t="str">
        <f>IF('Adjacent Counties'!AC41="x",VLOOKUP('2013 0-64'!AC$1,'2013 population'!$A$3:$E$102,4,FALSE),"")</f>
        <v/>
      </c>
      <c r="AD41" s="2" t="str">
        <f>IF('Adjacent Counties'!AD41="x",VLOOKUP('2013 0-64'!AD$1,'2013 population'!$A$3:$E$102,4,FALSE),"")</f>
        <v/>
      </c>
      <c r="AE41" s="2" t="str">
        <f>IF('Adjacent Counties'!AE41="x",VLOOKUP('2013 0-64'!AE$1,'2013 population'!$A$3:$E$102,4,FALSE),"")</f>
        <v/>
      </c>
      <c r="AF41" s="2" t="str">
        <f>IF('Adjacent Counties'!AF41="x",VLOOKUP('2013 0-64'!AF$1,'2013 population'!$A$3:$E$102,4,FALSE),"")</f>
        <v/>
      </c>
      <c r="AG41" s="2" t="str">
        <f>IF('Adjacent Counties'!AG41="x",VLOOKUP('2013 0-64'!AG$1,'2013 population'!$A$3:$E$102,4,FALSE),"")</f>
        <v/>
      </c>
      <c r="AH41" s="2" t="str">
        <f>IF('Adjacent Counties'!AH41="x",VLOOKUP('2013 0-64'!AH$1,'2013 population'!$A$3:$E$102,4,FALSE),"")</f>
        <v/>
      </c>
      <c r="AI41" s="2" t="str">
        <f>IF('Adjacent Counties'!AI41="x",VLOOKUP('2013 0-64'!AI$1,'2013 population'!$A$3:$E$102,4,FALSE),"")</f>
        <v/>
      </c>
      <c r="AJ41" s="2" t="str">
        <f>IF('Adjacent Counties'!AJ41="x",VLOOKUP('2013 0-64'!AJ$1,'2013 population'!$A$3:$E$102,4,FALSE),"")</f>
        <v/>
      </c>
      <c r="AK41" s="2" t="str">
        <f>IF('Adjacent Counties'!AK41="x",VLOOKUP('2013 0-64'!AK$1,'2013 population'!$A$3:$E$102,4,FALSE),"")</f>
        <v/>
      </c>
      <c r="AL41" s="2" t="str">
        <f>IF('Adjacent Counties'!AL41="x",VLOOKUP('2013 0-64'!AL$1,'2013 population'!$A$3:$E$102,4,FALSE),"")</f>
        <v/>
      </c>
      <c r="AM41" s="2" t="str">
        <f>IF('Adjacent Counties'!AM41="x",VLOOKUP('2013 0-64'!AM$1,'2013 population'!$A$3:$E$102,4,FALSE),"")</f>
        <v/>
      </c>
      <c r="AN41" s="2" t="str">
        <f>IF('Adjacent Counties'!AN41="x",VLOOKUP('2013 0-64'!AN$1,'2013 population'!$A$3:$E$102,4,FALSE),"")</f>
        <v/>
      </c>
      <c r="AO41" s="2">
        <f>IF('Adjacent Counties'!AO41="x",VLOOKUP('2013 0-64'!AO$1,'2013 population'!$A$3:$E$102,4,FALSE),"")</f>
        <v>911</v>
      </c>
      <c r="AP41" s="2" t="str">
        <f>IF('Adjacent Counties'!AP41="x",VLOOKUP('2013 0-64'!AP$1,'2013 population'!$A$3:$E$102,4,FALSE),"")</f>
        <v/>
      </c>
      <c r="AQ41" s="2" t="str">
        <f>IF('Adjacent Counties'!AQ41="x",VLOOKUP('2013 0-64'!AQ$1,'2013 population'!$A$3:$E$102,4,FALSE),"")</f>
        <v/>
      </c>
      <c r="AR41" s="2" t="str">
        <f>IF('Adjacent Counties'!AR41="x",VLOOKUP('2013 0-64'!AR$1,'2013 population'!$A$3:$E$102,4,FALSE),"")</f>
        <v/>
      </c>
      <c r="AS41" s="2" t="str">
        <f>IF('Adjacent Counties'!AS41="x",VLOOKUP('2013 0-64'!AS$1,'2013 population'!$A$3:$E$102,4,FALSE),"")</f>
        <v/>
      </c>
      <c r="AT41" s="2" t="str">
        <f>IF('Adjacent Counties'!AT41="x",VLOOKUP('2013 0-64'!AT$1,'2013 population'!$A$3:$E$102,4,FALSE),"")</f>
        <v/>
      </c>
      <c r="AU41" s="2" t="str">
        <f>IF('Adjacent Counties'!AU41="x",VLOOKUP('2013 0-64'!AU$1,'2013 population'!$A$3:$E$102,4,FALSE),"")</f>
        <v/>
      </c>
      <c r="AV41" s="2" t="str">
        <f>IF('Adjacent Counties'!AV41="x",VLOOKUP('2013 0-64'!AV$1,'2013 population'!$A$3:$E$102,4,FALSE),"")</f>
        <v/>
      </c>
      <c r="AW41" s="2" t="str">
        <f>IF('Adjacent Counties'!AW41="x",VLOOKUP('2013 0-64'!AW$1,'2013 population'!$A$3:$E$102,4,FALSE),"")</f>
        <v/>
      </c>
      <c r="AX41" s="2" t="str">
        <f>IF('Adjacent Counties'!AX41="x",VLOOKUP('2013 0-64'!AX$1,'2013 population'!$A$3:$E$102,4,FALSE),"")</f>
        <v/>
      </c>
      <c r="AY41" s="2" t="str">
        <f>IF('Adjacent Counties'!AY41="x",VLOOKUP('2013 0-64'!AY$1,'2013 population'!$A$3:$E$102,4,FALSE),"")</f>
        <v/>
      </c>
      <c r="AZ41" s="2" t="str">
        <f>IF('Adjacent Counties'!AZ41="x",VLOOKUP('2013 0-64'!AZ$1,'2013 population'!$A$3:$E$102,4,FALSE),"")</f>
        <v/>
      </c>
      <c r="BA41" s="2" t="str">
        <f>IF('Adjacent Counties'!BA41="x",VLOOKUP('2013 0-64'!BA$1,'2013 population'!$A$3:$E$102,4,FALSE),"")</f>
        <v/>
      </c>
      <c r="BB41" s="2" t="str">
        <f>IF('Adjacent Counties'!BB41="x",VLOOKUP('2013 0-64'!BB$1,'2013 population'!$A$3:$E$102,4,FALSE),"")</f>
        <v/>
      </c>
      <c r="BC41" s="2">
        <f>IF('Adjacent Counties'!BC41="x",VLOOKUP('2013 0-64'!BC$1,'2013 population'!$A$3:$E$102,4,FALSE),"")</f>
        <v>3246</v>
      </c>
      <c r="BD41" s="2" t="str">
        <f>IF('Adjacent Counties'!BD41="x",VLOOKUP('2013 0-64'!BD$1,'2013 population'!$A$3:$E$102,4,FALSE),"")</f>
        <v/>
      </c>
      <c r="BE41" s="2" t="str">
        <f>IF('Adjacent Counties'!BE41="x",VLOOKUP('2013 0-64'!BE$1,'2013 population'!$A$3:$E$102,4,FALSE),"")</f>
        <v/>
      </c>
      <c r="BF41" s="2" t="str">
        <f>IF('Adjacent Counties'!BF41="x",VLOOKUP('2013 0-64'!BF$1,'2013 population'!$A$3:$E$102,4,FALSE),"")</f>
        <v/>
      </c>
      <c r="BG41" s="2" t="str">
        <f>IF('Adjacent Counties'!BG41="x",VLOOKUP('2013 0-64'!BG$1,'2013 population'!$A$3:$E$102,4,FALSE),"")</f>
        <v/>
      </c>
      <c r="BH41" s="2" t="str">
        <f>IF('Adjacent Counties'!BH41="x",VLOOKUP('2013 0-64'!BH$1,'2013 population'!$A$3:$E$102,4,FALSE),"")</f>
        <v/>
      </c>
      <c r="BI41" s="2" t="str">
        <f>IF('Adjacent Counties'!BI41="x",VLOOKUP('2013 0-64'!BI$1,'2013 population'!$A$3:$E$102,4,FALSE),"")</f>
        <v/>
      </c>
      <c r="BJ41" s="2" t="str">
        <f>IF('Adjacent Counties'!BJ41="x",VLOOKUP('2013 0-64'!BJ$1,'2013 population'!$A$3:$E$102,4,FALSE),"")</f>
        <v/>
      </c>
      <c r="BK41" s="2" t="str">
        <f>IF('Adjacent Counties'!BK41="x",VLOOKUP('2013 0-64'!BK$1,'2013 population'!$A$3:$E$102,4,FALSE),"")</f>
        <v/>
      </c>
      <c r="BL41" s="2" t="str">
        <f>IF('Adjacent Counties'!BL41="x",VLOOKUP('2013 0-64'!BL$1,'2013 population'!$A$3:$E$102,4,FALSE),"")</f>
        <v/>
      </c>
      <c r="BM41" s="2" t="str">
        <f>IF('Adjacent Counties'!BM41="x",VLOOKUP('2013 0-64'!BM$1,'2013 population'!$A$3:$E$102,4,FALSE),"")</f>
        <v/>
      </c>
      <c r="BN41" s="2" t="str">
        <f>IF('Adjacent Counties'!BN41="x",VLOOKUP('2013 0-64'!BN$1,'2013 population'!$A$3:$E$102,4,FALSE),"")</f>
        <v/>
      </c>
      <c r="BO41" s="2" t="str">
        <f>IF('Adjacent Counties'!BO41="x",VLOOKUP('2013 0-64'!BO$1,'2013 population'!$A$3:$E$102,4,FALSE),"")</f>
        <v/>
      </c>
      <c r="BP41" s="2" t="str">
        <f>IF('Adjacent Counties'!BP41="x",VLOOKUP('2013 0-64'!BP$1,'2013 population'!$A$3:$E$102,4,FALSE),"")</f>
        <v/>
      </c>
      <c r="BQ41" s="2" t="str">
        <f>IF('Adjacent Counties'!BQ41="x",VLOOKUP('2013 0-64'!BQ$1,'2013 population'!$A$3:$E$102,4,FALSE),"")</f>
        <v/>
      </c>
      <c r="BR41" s="2" t="str">
        <f>IF('Adjacent Counties'!BR41="x",VLOOKUP('2013 0-64'!BR$1,'2013 population'!$A$3:$E$102,4,FALSE),"")</f>
        <v/>
      </c>
      <c r="BS41" s="2" t="str">
        <f>IF('Adjacent Counties'!BS41="x",VLOOKUP('2013 0-64'!BS$1,'2013 population'!$A$3:$E$102,4,FALSE),"")</f>
        <v/>
      </c>
      <c r="BT41" s="2" t="str">
        <f>IF('Adjacent Counties'!BT41="x",VLOOKUP('2013 0-64'!BT$1,'2013 population'!$A$3:$E$102,4,FALSE),"")</f>
        <v/>
      </c>
      <c r="BU41" s="2" t="str">
        <f>IF('Adjacent Counties'!BU41="x",VLOOKUP('2013 0-64'!BU$1,'2013 population'!$A$3:$E$102,4,FALSE),"")</f>
        <v/>
      </c>
      <c r="BV41" s="2" t="str">
        <f>IF('Adjacent Counties'!BV41="x",VLOOKUP('2013 0-64'!BV$1,'2013 population'!$A$3:$E$102,4,FALSE),"")</f>
        <v/>
      </c>
      <c r="BW41" s="2">
        <f>IF('Adjacent Counties'!BW41="x",VLOOKUP('2013 0-64'!BW$1,'2013 population'!$A$3:$E$102,4,FALSE),"")</f>
        <v>5541</v>
      </c>
      <c r="BX41" s="2" t="str">
        <f>IF('Adjacent Counties'!BX41="x",VLOOKUP('2013 0-64'!BX$1,'2013 population'!$A$3:$E$102,4,FALSE),"")</f>
        <v/>
      </c>
      <c r="BY41" s="2" t="str">
        <f>IF('Adjacent Counties'!BY41="x",VLOOKUP('2013 0-64'!BY$1,'2013 population'!$A$3:$E$102,4,FALSE),"")</f>
        <v/>
      </c>
      <c r="BZ41" s="2" t="str">
        <f>IF('Adjacent Counties'!BZ41="x",VLOOKUP('2013 0-64'!BZ$1,'2013 population'!$A$3:$E$102,4,FALSE),"")</f>
        <v/>
      </c>
      <c r="CA41" s="2" t="str">
        <f>IF('Adjacent Counties'!CA41="x",VLOOKUP('2013 0-64'!CA$1,'2013 population'!$A$3:$E$102,4,FALSE),"")</f>
        <v/>
      </c>
      <c r="CB41" s="2" t="str">
        <f>IF('Adjacent Counties'!CB41="x",VLOOKUP('2013 0-64'!CB$1,'2013 population'!$A$3:$E$102,4,FALSE),"")</f>
        <v/>
      </c>
      <c r="CC41" s="2" t="str">
        <f>IF('Adjacent Counties'!CC41="x",VLOOKUP('2013 0-64'!CC$1,'2013 population'!$A$3:$E$102,4,FALSE),"")</f>
        <v/>
      </c>
      <c r="CD41" s="2" t="str">
        <f>IF('Adjacent Counties'!CD41="x",VLOOKUP('2013 0-64'!CD$1,'2013 population'!$A$3:$E$102,4,FALSE),"")</f>
        <v/>
      </c>
      <c r="CE41" s="2" t="str">
        <f>IF('Adjacent Counties'!CE41="x",VLOOKUP('2013 0-64'!CE$1,'2013 population'!$A$3:$E$102,4,FALSE),"")</f>
        <v/>
      </c>
      <c r="CF41" s="2" t="str">
        <f>IF('Adjacent Counties'!CF41="x",VLOOKUP('2013 0-64'!CF$1,'2013 population'!$A$3:$E$102,4,FALSE),"")</f>
        <v/>
      </c>
      <c r="CG41" s="2" t="str">
        <f>IF('Adjacent Counties'!CG41="x",VLOOKUP('2013 0-64'!CG$1,'2013 population'!$A$3:$E$102,4,FALSE),"")</f>
        <v/>
      </c>
      <c r="CH41" s="2" t="str">
        <f>IF('Adjacent Counties'!CH41="x",VLOOKUP('2013 0-64'!CH$1,'2013 population'!$A$3:$E$102,4,FALSE),"")</f>
        <v/>
      </c>
      <c r="CI41" s="2" t="str">
        <f>IF('Adjacent Counties'!CI41="x",VLOOKUP('2013 0-64'!CI$1,'2013 population'!$A$3:$E$102,4,FALSE),"")</f>
        <v/>
      </c>
      <c r="CJ41" s="2" t="str">
        <f>IF('Adjacent Counties'!CJ41="x",VLOOKUP('2013 0-64'!CJ$1,'2013 population'!$A$3:$E$102,4,FALSE),"")</f>
        <v/>
      </c>
      <c r="CK41" s="2" t="str">
        <f>IF('Adjacent Counties'!CK41="x",VLOOKUP('2013 0-64'!CK$1,'2013 population'!$A$3:$E$102,4,FALSE),"")</f>
        <v/>
      </c>
      <c r="CL41" s="2" t="str">
        <f>IF('Adjacent Counties'!CL41="x",VLOOKUP('2013 0-64'!CL$1,'2013 population'!$A$3:$E$102,4,FALSE),"")</f>
        <v/>
      </c>
      <c r="CM41" s="2" t="str">
        <f>IF('Adjacent Counties'!CM41="x",VLOOKUP('2013 0-64'!CM$1,'2013 population'!$A$3:$E$102,4,FALSE),"")</f>
        <v/>
      </c>
      <c r="CN41" s="2" t="str">
        <f>IF('Adjacent Counties'!CN41="x",VLOOKUP('2013 0-64'!CN$1,'2013 population'!$A$3:$E$102,4,FALSE),"")</f>
        <v/>
      </c>
      <c r="CO41" s="2" t="str">
        <f>IF('Adjacent Counties'!CO41="x",VLOOKUP('2013 0-64'!CO$1,'2013 population'!$A$3:$E$102,4,FALSE),"")</f>
        <v/>
      </c>
      <c r="CP41" s="2" t="str">
        <f>IF('Adjacent Counties'!CP41="x",VLOOKUP('2013 0-64'!CP$1,'2013 population'!$A$3:$E$102,4,FALSE),"")</f>
        <v/>
      </c>
      <c r="CQ41" s="2" t="str">
        <f>IF('Adjacent Counties'!CQ41="x",VLOOKUP('2013 0-64'!CQ$1,'2013 population'!$A$3:$E$102,4,FALSE),"")</f>
        <v/>
      </c>
      <c r="CR41" s="2" t="str">
        <f>IF('Adjacent Counties'!CR41="x",VLOOKUP('2013 0-64'!CR$1,'2013 population'!$A$3:$E$102,4,FALSE),"")</f>
        <v/>
      </c>
      <c r="CS41" s="2">
        <f>IF('Adjacent Counties'!CS41="x",VLOOKUP('2013 0-64'!CS$1,'2013 population'!$A$3:$E$102,4,FALSE),"")</f>
        <v>5648</v>
      </c>
      <c r="CT41" s="2" t="str">
        <f>IF('Adjacent Counties'!CT41="x",VLOOKUP('2013 0-64'!CT$1,'2013 population'!$A$3:$E$102,4,FALSE),"")</f>
        <v/>
      </c>
      <c r="CU41" s="2">
        <f>IF('Adjacent Counties'!CU41="x",VLOOKUP('2013 0-64'!CU$1,'2013 population'!$A$3:$E$102,4,FALSE),"")</f>
        <v>3810</v>
      </c>
      <c r="CV41" s="2" t="str">
        <f>IF('Adjacent Counties'!CV41="x",VLOOKUP('2013 0-64'!CV$1,'2013 population'!$A$3:$E$102,4,FALSE),"")</f>
        <v/>
      </c>
      <c r="CW41" s="2" t="str">
        <f>IF('Adjacent Counties'!CW41="x",VLOOKUP('2013 0-64'!CW$1,'2013 population'!$A$3:$E$102,4,FALSE),"")</f>
        <v/>
      </c>
      <c r="CX41" s="2">
        <f t="shared" si="0"/>
        <v>19156</v>
      </c>
      <c r="CY41" s="2">
        <f>SUMIF('Residents by Age'!B$2:B$422,"="&amp;'2013 0-64'!A41,'Residents by Age'!F$2:F$422)</f>
        <v>30</v>
      </c>
      <c r="CZ41" s="9">
        <f t="shared" si="1"/>
        <v>1.5660889538525786</v>
      </c>
    </row>
    <row r="42" spans="1:104">
      <c r="A42" s="3" t="s">
        <v>40</v>
      </c>
      <c r="B42" s="2">
        <f>IF('Adjacent Counties'!B42="x",VLOOKUP('2013 0-64'!B$1,'2013 population'!$A$3:$E$102,4,FALSE),"")</f>
        <v>7353</v>
      </c>
      <c r="C42" s="2" t="str">
        <f>IF('Adjacent Counties'!C42="x",VLOOKUP('2013 0-64'!C$1,'2013 population'!$A$3:$E$102,4,FALSE),"")</f>
        <v/>
      </c>
      <c r="D42" s="2" t="str">
        <f>IF('Adjacent Counties'!D42="x",VLOOKUP('2013 0-64'!D$1,'2013 population'!$A$3:$E$102,4,FALSE),"")</f>
        <v/>
      </c>
      <c r="E42" s="2" t="str">
        <f>IF('Adjacent Counties'!E42="x",VLOOKUP('2013 0-64'!E$1,'2013 population'!$A$3:$E$102,4,FALSE),"")</f>
        <v/>
      </c>
      <c r="F42" s="2" t="str">
        <f>IF('Adjacent Counties'!F42="x",VLOOKUP('2013 0-64'!F$1,'2013 population'!$A$3:$E$102,4,FALSE),"")</f>
        <v/>
      </c>
      <c r="G42" s="2" t="str">
        <f>IF('Adjacent Counties'!G42="x",VLOOKUP('2013 0-64'!G$1,'2013 population'!$A$3:$E$102,4,FALSE),"")</f>
        <v/>
      </c>
      <c r="H42" s="2" t="str">
        <f>IF('Adjacent Counties'!H42="x",VLOOKUP('2013 0-64'!H$1,'2013 population'!$A$3:$E$102,4,FALSE),"")</f>
        <v/>
      </c>
      <c r="I42" s="2" t="str">
        <f>IF('Adjacent Counties'!I42="x",VLOOKUP('2013 0-64'!I$1,'2013 population'!$A$3:$E$102,4,FALSE),"")</f>
        <v/>
      </c>
      <c r="J42" s="2" t="str">
        <f>IF('Adjacent Counties'!J42="x",VLOOKUP('2013 0-64'!J$1,'2013 population'!$A$3:$E$102,4,FALSE),"")</f>
        <v/>
      </c>
      <c r="K42" s="2" t="str">
        <f>IF('Adjacent Counties'!K42="x",VLOOKUP('2013 0-64'!K$1,'2013 population'!$A$3:$E$102,4,FALSE),"")</f>
        <v/>
      </c>
      <c r="L42" s="2" t="str">
        <f>IF('Adjacent Counties'!L42="x",VLOOKUP('2013 0-64'!L$1,'2013 population'!$A$3:$E$102,4,FALSE),"")</f>
        <v/>
      </c>
      <c r="M42" s="2" t="str">
        <f>IF('Adjacent Counties'!M42="x",VLOOKUP('2013 0-64'!M$1,'2013 population'!$A$3:$E$102,4,FALSE),"")</f>
        <v/>
      </c>
      <c r="N42" s="2" t="str">
        <f>IF('Adjacent Counties'!N42="x",VLOOKUP('2013 0-64'!N$1,'2013 population'!$A$3:$E$102,4,FALSE),"")</f>
        <v/>
      </c>
      <c r="O42" s="2" t="str">
        <f>IF('Adjacent Counties'!O42="x",VLOOKUP('2013 0-64'!O$1,'2013 population'!$A$3:$E$102,4,FALSE),"")</f>
        <v/>
      </c>
      <c r="P42" s="2" t="str">
        <f>IF('Adjacent Counties'!P42="x",VLOOKUP('2013 0-64'!P$1,'2013 population'!$A$3:$E$102,4,FALSE),"")</f>
        <v/>
      </c>
      <c r="Q42" s="2" t="str">
        <f>IF('Adjacent Counties'!Q42="x",VLOOKUP('2013 0-64'!Q$1,'2013 population'!$A$3:$E$102,4,FALSE),"")</f>
        <v/>
      </c>
      <c r="R42" s="2">
        <f>IF('Adjacent Counties'!R42="x",VLOOKUP('2013 0-64'!R$1,'2013 population'!$A$3:$E$102,4,FALSE),"")</f>
        <v>1215</v>
      </c>
      <c r="S42" s="2" t="str">
        <f>IF('Adjacent Counties'!S42="x",VLOOKUP('2013 0-64'!S$1,'2013 population'!$A$3:$E$102,4,FALSE),"")</f>
        <v/>
      </c>
      <c r="T42" s="2" t="str">
        <f>IF('Adjacent Counties'!T42="x",VLOOKUP('2013 0-64'!T$1,'2013 population'!$A$3:$E$102,4,FALSE),"")</f>
        <v/>
      </c>
      <c r="U42" s="2" t="str">
        <f>IF('Adjacent Counties'!U42="x",VLOOKUP('2013 0-64'!U$1,'2013 population'!$A$3:$E$102,4,FALSE),"")</f>
        <v/>
      </c>
      <c r="V42" s="2" t="str">
        <f>IF('Adjacent Counties'!V42="x",VLOOKUP('2013 0-64'!V$1,'2013 population'!$A$3:$E$102,4,FALSE),"")</f>
        <v/>
      </c>
      <c r="W42" s="2" t="str">
        <f>IF('Adjacent Counties'!W42="x",VLOOKUP('2013 0-64'!W$1,'2013 population'!$A$3:$E$102,4,FALSE),"")</f>
        <v/>
      </c>
      <c r="X42" s="2" t="str">
        <f>IF('Adjacent Counties'!X42="x",VLOOKUP('2013 0-64'!X$1,'2013 population'!$A$3:$E$102,4,FALSE),"")</f>
        <v/>
      </c>
      <c r="Y42" s="2" t="str">
        <f>IF('Adjacent Counties'!Y42="x",VLOOKUP('2013 0-64'!Y$1,'2013 population'!$A$3:$E$102,4,FALSE),"")</f>
        <v/>
      </c>
      <c r="Z42" s="2" t="str">
        <f>IF('Adjacent Counties'!Z42="x",VLOOKUP('2013 0-64'!Z$1,'2013 population'!$A$3:$E$102,4,FALSE),"")</f>
        <v/>
      </c>
      <c r="AA42" s="2" t="str">
        <f>IF('Adjacent Counties'!AA42="x",VLOOKUP('2013 0-64'!AA$1,'2013 population'!$A$3:$E$102,4,FALSE),"")</f>
        <v/>
      </c>
      <c r="AB42" s="2" t="str">
        <f>IF('Adjacent Counties'!AB42="x",VLOOKUP('2013 0-64'!AB$1,'2013 population'!$A$3:$E$102,4,FALSE),"")</f>
        <v/>
      </c>
      <c r="AC42" s="2" t="str">
        <f>IF('Adjacent Counties'!AC42="x",VLOOKUP('2013 0-64'!AC$1,'2013 population'!$A$3:$E$102,4,FALSE),"")</f>
        <v/>
      </c>
      <c r="AD42" s="2">
        <f>IF('Adjacent Counties'!AD42="x",VLOOKUP('2013 0-64'!AD$1,'2013 population'!$A$3:$E$102,4,FALSE),"")</f>
        <v>7890</v>
      </c>
      <c r="AE42" s="2" t="str">
        <f>IF('Adjacent Counties'!AE42="x",VLOOKUP('2013 0-64'!AE$1,'2013 population'!$A$3:$E$102,4,FALSE),"")</f>
        <v/>
      </c>
      <c r="AF42" s="2" t="str">
        <f>IF('Adjacent Counties'!AF42="x",VLOOKUP('2013 0-64'!AF$1,'2013 population'!$A$3:$E$102,4,FALSE),"")</f>
        <v/>
      </c>
      <c r="AG42" s="2" t="str">
        <f>IF('Adjacent Counties'!AG42="x",VLOOKUP('2013 0-64'!AG$1,'2013 population'!$A$3:$E$102,4,FALSE),"")</f>
        <v/>
      </c>
      <c r="AH42" s="2" t="str">
        <f>IF('Adjacent Counties'!AH42="x",VLOOKUP('2013 0-64'!AH$1,'2013 population'!$A$3:$E$102,4,FALSE),"")</f>
        <v/>
      </c>
      <c r="AI42" s="2">
        <f>IF('Adjacent Counties'!AI42="x",VLOOKUP('2013 0-64'!AI$1,'2013 population'!$A$3:$E$102,4,FALSE),"")</f>
        <v>15449</v>
      </c>
      <c r="AJ42" s="2" t="str">
        <f>IF('Adjacent Counties'!AJ42="x",VLOOKUP('2013 0-64'!AJ$1,'2013 population'!$A$3:$E$102,4,FALSE),"")</f>
        <v/>
      </c>
      <c r="AK42" s="2" t="str">
        <f>IF('Adjacent Counties'!AK42="x",VLOOKUP('2013 0-64'!AK$1,'2013 population'!$A$3:$E$102,4,FALSE),"")</f>
        <v/>
      </c>
      <c r="AL42" s="2" t="str">
        <f>IF('Adjacent Counties'!AL42="x",VLOOKUP('2013 0-64'!AL$1,'2013 population'!$A$3:$E$102,4,FALSE),"")</f>
        <v/>
      </c>
      <c r="AM42" s="2" t="str">
        <f>IF('Adjacent Counties'!AM42="x",VLOOKUP('2013 0-64'!AM$1,'2013 population'!$A$3:$E$102,4,FALSE),"")</f>
        <v/>
      </c>
      <c r="AN42" s="2" t="str">
        <f>IF('Adjacent Counties'!AN42="x",VLOOKUP('2013 0-64'!AN$1,'2013 population'!$A$3:$E$102,4,FALSE),"")</f>
        <v/>
      </c>
      <c r="AO42" s="2" t="str">
        <f>IF('Adjacent Counties'!AO42="x",VLOOKUP('2013 0-64'!AO$1,'2013 population'!$A$3:$E$102,4,FALSE),"")</f>
        <v/>
      </c>
      <c r="AP42" s="2">
        <f>IF('Adjacent Counties'!AP42="x",VLOOKUP('2013 0-64'!AP$1,'2013 population'!$A$3:$E$102,4,FALSE),"")</f>
        <v>20308</v>
      </c>
      <c r="AQ42" s="2" t="str">
        <f>IF('Adjacent Counties'!AQ42="x",VLOOKUP('2013 0-64'!AQ$1,'2013 population'!$A$3:$E$102,4,FALSE),"")</f>
        <v/>
      </c>
      <c r="AR42" s="2" t="str">
        <f>IF('Adjacent Counties'!AR42="x",VLOOKUP('2013 0-64'!AR$1,'2013 population'!$A$3:$E$102,4,FALSE),"")</f>
        <v/>
      </c>
      <c r="AS42" s="2" t="str">
        <f>IF('Adjacent Counties'!AS42="x",VLOOKUP('2013 0-64'!AS$1,'2013 population'!$A$3:$E$102,4,FALSE),"")</f>
        <v/>
      </c>
      <c r="AT42" s="2" t="str">
        <f>IF('Adjacent Counties'!AT42="x",VLOOKUP('2013 0-64'!AT$1,'2013 population'!$A$3:$E$102,4,FALSE),"")</f>
        <v/>
      </c>
      <c r="AU42" s="2" t="str">
        <f>IF('Adjacent Counties'!AU42="x",VLOOKUP('2013 0-64'!AU$1,'2013 population'!$A$3:$E$102,4,FALSE),"")</f>
        <v/>
      </c>
      <c r="AV42" s="2" t="str">
        <f>IF('Adjacent Counties'!AV42="x",VLOOKUP('2013 0-64'!AV$1,'2013 population'!$A$3:$E$102,4,FALSE),"")</f>
        <v/>
      </c>
      <c r="AW42" s="2" t="str">
        <f>IF('Adjacent Counties'!AW42="x",VLOOKUP('2013 0-64'!AW$1,'2013 population'!$A$3:$E$102,4,FALSE),"")</f>
        <v/>
      </c>
      <c r="AX42" s="2" t="str">
        <f>IF('Adjacent Counties'!AX42="x",VLOOKUP('2013 0-64'!AX$1,'2013 population'!$A$3:$E$102,4,FALSE),"")</f>
        <v/>
      </c>
      <c r="AY42" s="2" t="str">
        <f>IF('Adjacent Counties'!AY42="x",VLOOKUP('2013 0-64'!AY$1,'2013 population'!$A$3:$E$102,4,FALSE),"")</f>
        <v/>
      </c>
      <c r="AZ42" s="2" t="str">
        <f>IF('Adjacent Counties'!AZ42="x",VLOOKUP('2013 0-64'!AZ$1,'2013 population'!$A$3:$E$102,4,FALSE),"")</f>
        <v/>
      </c>
      <c r="BA42" s="2" t="str">
        <f>IF('Adjacent Counties'!BA42="x",VLOOKUP('2013 0-64'!BA$1,'2013 population'!$A$3:$E$102,4,FALSE),"")</f>
        <v/>
      </c>
      <c r="BB42" s="2" t="str">
        <f>IF('Adjacent Counties'!BB42="x",VLOOKUP('2013 0-64'!BB$1,'2013 population'!$A$3:$E$102,4,FALSE),"")</f>
        <v/>
      </c>
      <c r="BC42" s="2" t="str">
        <f>IF('Adjacent Counties'!BC42="x",VLOOKUP('2013 0-64'!BC$1,'2013 population'!$A$3:$E$102,4,FALSE),"")</f>
        <v/>
      </c>
      <c r="BD42" s="2" t="str">
        <f>IF('Adjacent Counties'!BD42="x",VLOOKUP('2013 0-64'!BD$1,'2013 population'!$A$3:$E$102,4,FALSE),"")</f>
        <v/>
      </c>
      <c r="BE42" s="2" t="str">
        <f>IF('Adjacent Counties'!BE42="x",VLOOKUP('2013 0-64'!BE$1,'2013 population'!$A$3:$E$102,4,FALSE),"")</f>
        <v/>
      </c>
      <c r="BF42" s="2" t="str">
        <f>IF('Adjacent Counties'!BF42="x",VLOOKUP('2013 0-64'!BF$1,'2013 population'!$A$3:$E$102,4,FALSE),"")</f>
        <v/>
      </c>
      <c r="BG42" s="2" t="str">
        <f>IF('Adjacent Counties'!BG42="x",VLOOKUP('2013 0-64'!BG$1,'2013 population'!$A$3:$E$102,4,FALSE),"")</f>
        <v/>
      </c>
      <c r="BH42" s="2" t="str">
        <f>IF('Adjacent Counties'!BH42="x",VLOOKUP('2013 0-64'!BH$1,'2013 population'!$A$3:$E$102,4,FALSE),"")</f>
        <v/>
      </c>
      <c r="BI42" s="2" t="str">
        <f>IF('Adjacent Counties'!BI42="x",VLOOKUP('2013 0-64'!BI$1,'2013 population'!$A$3:$E$102,4,FALSE),"")</f>
        <v/>
      </c>
      <c r="BJ42" s="2" t="str">
        <f>IF('Adjacent Counties'!BJ42="x",VLOOKUP('2013 0-64'!BJ$1,'2013 population'!$A$3:$E$102,4,FALSE),"")</f>
        <v/>
      </c>
      <c r="BK42" s="2" t="str">
        <f>IF('Adjacent Counties'!BK42="x",VLOOKUP('2013 0-64'!BK$1,'2013 population'!$A$3:$E$102,4,FALSE),"")</f>
        <v/>
      </c>
      <c r="BL42" s="2" t="str">
        <f>IF('Adjacent Counties'!BL42="x",VLOOKUP('2013 0-64'!BL$1,'2013 population'!$A$3:$E$102,4,FALSE),"")</f>
        <v/>
      </c>
      <c r="BM42" s="2" t="str">
        <f>IF('Adjacent Counties'!BM42="x",VLOOKUP('2013 0-64'!BM$1,'2013 population'!$A$3:$E$102,4,FALSE),"")</f>
        <v/>
      </c>
      <c r="BN42" s="2" t="str">
        <f>IF('Adjacent Counties'!BN42="x",VLOOKUP('2013 0-64'!BN$1,'2013 population'!$A$3:$E$102,4,FALSE),"")</f>
        <v/>
      </c>
      <c r="BO42" s="2" t="str">
        <f>IF('Adjacent Counties'!BO42="x",VLOOKUP('2013 0-64'!BO$1,'2013 population'!$A$3:$E$102,4,FALSE),"")</f>
        <v/>
      </c>
      <c r="BP42" s="2" t="str">
        <f>IF('Adjacent Counties'!BP42="x",VLOOKUP('2013 0-64'!BP$1,'2013 population'!$A$3:$E$102,4,FALSE),"")</f>
        <v/>
      </c>
      <c r="BQ42" s="2" t="str">
        <f>IF('Adjacent Counties'!BQ42="x",VLOOKUP('2013 0-64'!BQ$1,'2013 population'!$A$3:$E$102,4,FALSE),"")</f>
        <v/>
      </c>
      <c r="BR42" s="2" t="str">
        <f>IF('Adjacent Counties'!BR42="x",VLOOKUP('2013 0-64'!BR$1,'2013 population'!$A$3:$E$102,4,FALSE),"")</f>
        <v/>
      </c>
      <c r="BS42" s="2" t="str">
        <f>IF('Adjacent Counties'!BS42="x",VLOOKUP('2013 0-64'!BS$1,'2013 population'!$A$3:$E$102,4,FALSE),"")</f>
        <v/>
      </c>
      <c r="BT42" s="2" t="str">
        <f>IF('Adjacent Counties'!BT42="x",VLOOKUP('2013 0-64'!BT$1,'2013 population'!$A$3:$E$102,4,FALSE),"")</f>
        <v/>
      </c>
      <c r="BU42" s="2" t="str">
        <f>IF('Adjacent Counties'!BU42="x",VLOOKUP('2013 0-64'!BU$1,'2013 population'!$A$3:$E$102,4,FALSE),"")</f>
        <v/>
      </c>
      <c r="BV42" s="2" t="str">
        <f>IF('Adjacent Counties'!BV42="x",VLOOKUP('2013 0-64'!BV$1,'2013 population'!$A$3:$E$102,4,FALSE),"")</f>
        <v/>
      </c>
      <c r="BW42" s="2" t="str">
        <f>IF('Adjacent Counties'!BW42="x",VLOOKUP('2013 0-64'!BW$1,'2013 population'!$A$3:$E$102,4,FALSE),"")</f>
        <v/>
      </c>
      <c r="BX42" s="2" t="str">
        <f>IF('Adjacent Counties'!BX42="x",VLOOKUP('2013 0-64'!BX$1,'2013 population'!$A$3:$E$102,4,FALSE),"")</f>
        <v/>
      </c>
      <c r="BY42" s="2">
        <f>IF('Adjacent Counties'!BY42="x",VLOOKUP('2013 0-64'!BY$1,'2013 population'!$A$3:$E$102,4,FALSE),"")</f>
        <v>6630</v>
      </c>
      <c r="BZ42" s="2" t="str">
        <f>IF('Adjacent Counties'!BZ42="x",VLOOKUP('2013 0-64'!BZ$1,'2013 population'!$A$3:$E$102,4,FALSE),"")</f>
        <v/>
      </c>
      <c r="CA42" s="2" t="str">
        <f>IF('Adjacent Counties'!CA42="x",VLOOKUP('2013 0-64'!CA$1,'2013 population'!$A$3:$E$102,4,FALSE),"")</f>
        <v/>
      </c>
      <c r="CB42" s="2">
        <f>IF('Adjacent Counties'!CB42="x",VLOOKUP('2013 0-64'!CB$1,'2013 population'!$A$3:$E$102,4,FALSE),"")</f>
        <v>4992</v>
      </c>
      <c r="CC42" s="2" t="str">
        <f>IF('Adjacent Counties'!CC42="x",VLOOKUP('2013 0-64'!CC$1,'2013 population'!$A$3:$E$102,4,FALSE),"")</f>
        <v/>
      </c>
      <c r="CD42" s="2" t="str">
        <f>IF('Adjacent Counties'!CD42="x",VLOOKUP('2013 0-64'!CD$1,'2013 population'!$A$3:$E$102,4,FALSE),"")</f>
        <v/>
      </c>
      <c r="CE42" s="2" t="str">
        <f>IF('Adjacent Counties'!CE42="x",VLOOKUP('2013 0-64'!CE$1,'2013 population'!$A$3:$E$102,4,FALSE),"")</f>
        <v/>
      </c>
      <c r="CF42" s="2" t="str">
        <f>IF('Adjacent Counties'!CF42="x",VLOOKUP('2013 0-64'!CF$1,'2013 population'!$A$3:$E$102,4,FALSE),"")</f>
        <v/>
      </c>
      <c r="CG42" s="2" t="str">
        <f>IF('Adjacent Counties'!CG42="x",VLOOKUP('2013 0-64'!CG$1,'2013 population'!$A$3:$E$102,4,FALSE),"")</f>
        <v/>
      </c>
      <c r="CH42" s="2">
        <f>IF('Adjacent Counties'!CH42="x",VLOOKUP('2013 0-64'!CH$1,'2013 population'!$A$3:$E$102,4,FALSE),"")</f>
        <v>2449</v>
      </c>
      <c r="CI42" s="2" t="str">
        <f>IF('Adjacent Counties'!CI42="x",VLOOKUP('2013 0-64'!CI$1,'2013 population'!$A$3:$E$102,4,FALSE),"")</f>
        <v/>
      </c>
      <c r="CJ42" s="2" t="str">
        <f>IF('Adjacent Counties'!CJ42="x",VLOOKUP('2013 0-64'!CJ$1,'2013 population'!$A$3:$E$102,4,FALSE),"")</f>
        <v/>
      </c>
      <c r="CK42" s="2" t="str">
        <f>IF('Adjacent Counties'!CK42="x",VLOOKUP('2013 0-64'!CK$1,'2013 population'!$A$3:$E$102,4,FALSE),"")</f>
        <v/>
      </c>
      <c r="CL42" s="2" t="str">
        <f>IF('Adjacent Counties'!CL42="x",VLOOKUP('2013 0-64'!CL$1,'2013 population'!$A$3:$E$102,4,FALSE),"")</f>
        <v/>
      </c>
      <c r="CM42" s="2" t="str">
        <f>IF('Adjacent Counties'!CM42="x",VLOOKUP('2013 0-64'!CM$1,'2013 population'!$A$3:$E$102,4,FALSE),"")</f>
        <v/>
      </c>
      <c r="CN42" s="2" t="str">
        <f>IF('Adjacent Counties'!CN42="x",VLOOKUP('2013 0-64'!CN$1,'2013 population'!$A$3:$E$102,4,FALSE),"")</f>
        <v/>
      </c>
      <c r="CO42" s="2" t="str">
        <f>IF('Adjacent Counties'!CO42="x",VLOOKUP('2013 0-64'!CO$1,'2013 population'!$A$3:$E$102,4,FALSE),"")</f>
        <v/>
      </c>
      <c r="CP42" s="2" t="str">
        <f>IF('Adjacent Counties'!CP42="x",VLOOKUP('2013 0-64'!CP$1,'2013 population'!$A$3:$E$102,4,FALSE),"")</f>
        <v/>
      </c>
      <c r="CQ42" s="2" t="str">
        <f>IF('Adjacent Counties'!CQ42="x",VLOOKUP('2013 0-64'!CQ$1,'2013 population'!$A$3:$E$102,4,FALSE),"")</f>
        <v/>
      </c>
      <c r="CR42" s="2" t="str">
        <f>IF('Adjacent Counties'!CR42="x",VLOOKUP('2013 0-64'!CR$1,'2013 population'!$A$3:$E$102,4,FALSE),"")</f>
        <v/>
      </c>
      <c r="CS42" s="2" t="str">
        <f>IF('Adjacent Counties'!CS42="x",VLOOKUP('2013 0-64'!CS$1,'2013 population'!$A$3:$E$102,4,FALSE),"")</f>
        <v/>
      </c>
      <c r="CT42" s="2" t="str">
        <f>IF('Adjacent Counties'!CT42="x",VLOOKUP('2013 0-64'!CT$1,'2013 population'!$A$3:$E$102,4,FALSE),"")</f>
        <v/>
      </c>
      <c r="CU42" s="2" t="str">
        <f>IF('Adjacent Counties'!CU42="x",VLOOKUP('2013 0-64'!CU$1,'2013 population'!$A$3:$E$102,4,FALSE),"")</f>
        <v/>
      </c>
      <c r="CV42" s="2" t="str">
        <f>IF('Adjacent Counties'!CV42="x",VLOOKUP('2013 0-64'!CV$1,'2013 population'!$A$3:$E$102,4,FALSE),"")</f>
        <v/>
      </c>
      <c r="CW42" s="2" t="str">
        <f>IF('Adjacent Counties'!CW42="x",VLOOKUP('2013 0-64'!CW$1,'2013 population'!$A$3:$E$102,4,FALSE),"")</f>
        <v/>
      </c>
      <c r="CX42" s="2">
        <f t="shared" si="0"/>
        <v>66286</v>
      </c>
      <c r="CY42" s="2">
        <f>SUMIF('Residents by Age'!B$2:B$422,"="&amp;'2013 0-64'!A42,'Residents by Age'!F$2:F$422)</f>
        <v>523</v>
      </c>
      <c r="CZ42" s="9">
        <f t="shared" si="1"/>
        <v>7.8900521980508707</v>
      </c>
    </row>
    <row r="43" spans="1:104">
      <c r="A43" s="3" t="s">
        <v>41</v>
      </c>
      <c r="B43" s="2" t="str">
        <f>IF('Adjacent Counties'!B43="x",VLOOKUP('2013 0-64'!B$1,'2013 population'!$A$3:$E$102,4,FALSE),"")</f>
        <v/>
      </c>
      <c r="C43" s="2" t="str">
        <f>IF('Adjacent Counties'!C43="x",VLOOKUP('2013 0-64'!C$1,'2013 population'!$A$3:$E$102,4,FALSE),"")</f>
        <v/>
      </c>
      <c r="D43" s="2" t="str">
        <f>IF('Adjacent Counties'!D43="x",VLOOKUP('2013 0-64'!D$1,'2013 population'!$A$3:$E$102,4,FALSE),"")</f>
        <v/>
      </c>
      <c r="E43" s="2" t="str">
        <f>IF('Adjacent Counties'!E43="x",VLOOKUP('2013 0-64'!E$1,'2013 population'!$A$3:$E$102,4,FALSE),"")</f>
        <v/>
      </c>
      <c r="F43" s="2" t="str">
        <f>IF('Adjacent Counties'!F43="x",VLOOKUP('2013 0-64'!F$1,'2013 population'!$A$3:$E$102,4,FALSE),"")</f>
        <v/>
      </c>
      <c r="G43" s="2" t="str">
        <f>IF('Adjacent Counties'!G43="x",VLOOKUP('2013 0-64'!G$1,'2013 population'!$A$3:$E$102,4,FALSE),"")</f>
        <v/>
      </c>
      <c r="H43" s="2" t="str">
        <f>IF('Adjacent Counties'!H43="x",VLOOKUP('2013 0-64'!H$1,'2013 population'!$A$3:$E$102,4,FALSE),"")</f>
        <v/>
      </c>
      <c r="I43" s="2">
        <f>IF('Adjacent Counties'!I43="x",VLOOKUP('2013 0-64'!I$1,'2013 population'!$A$3:$E$102,4,FALSE),"")</f>
        <v>1234</v>
      </c>
      <c r="J43" s="2" t="str">
        <f>IF('Adjacent Counties'!J43="x",VLOOKUP('2013 0-64'!J$1,'2013 population'!$A$3:$E$102,4,FALSE),"")</f>
        <v/>
      </c>
      <c r="K43" s="2" t="str">
        <f>IF('Adjacent Counties'!K43="x",VLOOKUP('2013 0-64'!K$1,'2013 population'!$A$3:$E$102,4,FALSE),"")</f>
        <v/>
      </c>
      <c r="L43" s="2" t="str">
        <f>IF('Adjacent Counties'!L43="x",VLOOKUP('2013 0-64'!L$1,'2013 population'!$A$3:$E$102,4,FALSE),"")</f>
        <v/>
      </c>
      <c r="M43" s="2" t="str">
        <f>IF('Adjacent Counties'!M43="x",VLOOKUP('2013 0-64'!M$1,'2013 population'!$A$3:$E$102,4,FALSE),"")</f>
        <v/>
      </c>
      <c r="N43" s="2" t="str">
        <f>IF('Adjacent Counties'!N43="x",VLOOKUP('2013 0-64'!N$1,'2013 population'!$A$3:$E$102,4,FALSE),"")</f>
        <v/>
      </c>
      <c r="O43" s="2" t="str">
        <f>IF('Adjacent Counties'!O43="x",VLOOKUP('2013 0-64'!O$1,'2013 population'!$A$3:$E$102,4,FALSE),"")</f>
        <v/>
      </c>
      <c r="P43" s="2" t="str">
        <f>IF('Adjacent Counties'!P43="x",VLOOKUP('2013 0-64'!P$1,'2013 population'!$A$3:$E$102,4,FALSE),"")</f>
        <v/>
      </c>
      <c r="Q43" s="2" t="str">
        <f>IF('Adjacent Counties'!Q43="x",VLOOKUP('2013 0-64'!Q$1,'2013 population'!$A$3:$E$102,4,FALSE),"")</f>
        <v/>
      </c>
      <c r="R43" s="2" t="str">
        <f>IF('Adjacent Counties'!R43="x",VLOOKUP('2013 0-64'!R$1,'2013 population'!$A$3:$E$102,4,FALSE),"")</f>
        <v/>
      </c>
      <c r="S43" s="2" t="str">
        <f>IF('Adjacent Counties'!S43="x",VLOOKUP('2013 0-64'!S$1,'2013 population'!$A$3:$E$102,4,FALSE),"")</f>
        <v/>
      </c>
      <c r="T43" s="2" t="str">
        <f>IF('Adjacent Counties'!T43="x",VLOOKUP('2013 0-64'!T$1,'2013 population'!$A$3:$E$102,4,FALSE),"")</f>
        <v/>
      </c>
      <c r="U43" s="2" t="str">
        <f>IF('Adjacent Counties'!U43="x",VLOOKUP('2013 0-64'!U$1,'2013 population'!$A$3:$E$102,4,FALSE),"")</f>
        <v/>
      </c>
      <c r="V43" s="2" t="str">
        <f>IF('Adjacent Counties'!V43="x",VLOOKUP('2013 0-64'!V$1,'2013 population'!$A$3:$E$102,4,FALSE),"")</f>
        <v/>
      </c>
      <c r="W43" s="2" t="str">
        <f>IF('Adjacent Counties'!W43="x",VLOOKUP('2013 0-64'!W$1,'2013 population'!$A$3:$E$102,4,FALSE),"")</f>
        <v/>
      </c>
      <c r="X43" s="2" t="str">
        <f>IF('Adjacent Counties'!X43="x",VLOOKUP('2013 0-64'!X$1,'2013 population'!$A$3:$E$102,4,FALSE),"")</f>
        <v/>
      </c>
      <c r="Y43" s="2" t="str">
        <f>IF('Adjacent Counties'!Y43="x",VLOOKUP('2013 0-64'!Y$1,'2013 population'!$A$3:$E$102,4,FALSE),"")</f>
        <v/>
      </c>
      <c r="Z43" s="2" t="str">
        <f>IF('Adjacent Counties'!Z43="x",VLOOKUP('2013 0-64'!Z$1,'2013 population'!$A$3:$E$102,4,FALSE),"")</f>
        <v/>
      </c>
      <c r="AA43" s="2" t="str">
        <f>IF('Adjacent Counties'!AA43="x",VLOOKUP('2013 0-64'!AA$1,'2013 population'!$A$3:$E$102,4,FALSE),"")</f>
        <v/>
      </c>
      <c r="AB43" s="2" t="str">
        <f>IF('Adjacent Counties'!AB43="x",VLOOKUP('2013 0-64'!AB$1,'2013 population'!$A$3:$E$102,4,FALSE),"")</f>
        <v/>
      </c>
      <c r="AC43" s="2" t="str">
        <f>IF('Adjacent Counties'!AC43="x",VLOOKUP('2013 0-64'!AC$1,'2013 population'!$A$3:$E$102,4,FALSE),"")</f>
        <v/>
      </c>
      <c r="AD43" s="2" t="str">
        <f>IF('Adjacent Counties'!AD43="x",VLOOKUP('2013 0-64'!AD$1,'2013 population'!$A$3:$E$102,4,FALSE),"")</f>
        <v/>
      </c>
      <c r="AE43" s="2" t="str">
        <f>IF('Adjacent Counties'!AE43="x",VLOOKUP('2013 0-64'!AE$1,'2013 population'!$A$3:$E$102,4,FALSE),"")</f>
        <v/>
      </c>
      <c r="AF43" s="2" t="str">
        <f>IF('Adjacent Counties'!AF43="x",VLOOKUP('2013 0-64'!AF$1,'2013 population'!$A$3:$E$102,4,FALSE),"")</f>
        <v/>
      </c>
      <c r="AG43" s="2" t="str">
        <f>IF('Adjacent Counties'!AG43="x",VLOOKUP('2013 0-64'!AG$1,'2013 population'!$A$3:$E$102,4,FALSE),"")</f>
        <v/>
      </c>
      <c r="AH43" s="2">
        <f>IF('Adjacent Counties'!AH43="x",VLOOKUP('2013 0-64'!AH$1,'2013 population'!$A$3:$E$102,4,FALSE),"")</f>
        <v>2769</v>
      </c>
      <c r="AI43" s="2" t="str">
        <f>IF('Adjacent Counties'!AI43="x",VLOOKUP('2013 0-64'!AI$1,'2013 population'!$A$3:$E$102,4,FALSE),"")</f>
        <v/>
      </c>
      <c r="AJ43" s="2">
        <f>IF('Adjacent Counties'!AJ43="x",VLOOKUP('2013 0-64'!AJ$1,'2013 population'!$A$3:$E$102,4,FALSE),"")</f>
        <v>2592</v>
      </c>
      <c r="AK43" s="2" t="str">
        <f>IF('Adjacent Counties'!AK43="x",VLOOKUP('2013 0-64'!AK$1,'2013 population'!$A$3:$E$102,4,FALSE),"")</f>
        <v/>
      </c>
      <c r="AL43" s="2" t="str">
        <f>IF('Adjacent Counties'!AL43="x",VLOOKUP('2013 0-64'!AL$1,'2013 population'!$A$3:$E$102,4,FALSE),"")</f>
        <v/>
      </c>
      <c r="AM43" s="2" t="str">
        <f>IF('Adjacent Counties'!AM43="x",VLOOKUP('2013 0-64'!AM$1,'2013 population'!$A$3:$E$102,4,FALSE),"")</f>
        <v/>
      </c>
      <c r="AN43" s="2" t="str">
        <f>IF('Adjacent Counties'!AN43="x",VLOOKUP('2013 0-64'!AN$1,'2013 population'!$A$3:$E$102,4,FALSE),"")</f>
        <v/>
      </c>
      <c r="AO43" s="2" t="str">
        <f>IF('Adjacent Counties'!AO43="x",VLOOKUP('2013 0-64'!AO$1,'2013 population'!$A$3:$E$102,4,FALSE),"")</f>
        <v/>
      </c>
      <c r="AP43" s="2" t="str">
        <f>IF('Adjacent Counties'!AP43="x",VLOOKUP('2013 0-64'!AP$1,'2013 population'!$A$3:$E$102,4,FALSE),"")</f>
        <v/>
      </c>
      <c r="AQ43" s="2">
        <f>IF('Adjacent Counties'!AQ43="x",VLOOKUP('2013 0-64'!AQ$1,'2013 population'!$A$3:$E$102,4,FALSE),"")</f>
        <v>2974</v>
      </c>
      <c r="AR43" s="2" t="str">
        <f>IF('Adjacent Counties'!AR43="x",VLOOKUP('2013 0-64'!AR$1,'2013 population'!$A$3:$E$102,4,FALSE),"")</f>
        <v/>
      </c>
      <c r="AS43" s="2" t="str">
        <f>IF('Adjacent Counties'!AS43="x",VLOOKUP('2013 0-64'!AS$1,'2013 population'!$A$3:$E$102,4,FALSE),"")</f>
        <v/>
      </c>
      <c r="AT43" s="2" t="str">
        <f>IF('Adjacent Counties'!AT43="x",VLOOKUP('2013 0-64'!AT$1,'2013 population'!$A$3:$E$102,4,FALSE),"")</f>
        <v/>
      </c>
      <c r="AU43" s="2" t="str">
        <f>IF('Adjacent Counties'!AU43="x",VLOOKUP('2013 0-64'!AU$1,'2013 population'!$A$3:$E$102,4,FALSE),"")</f>
        <v/>
      </c>
      <c r="AV43" s="2" t="str">
        <f>IF('Adjacent Counties'!AV43="x",VLOOKUP('2013 0-64'!AV$1,'2013 population'!$A$3:$E$102,4,FALSE),"")</f>
        <v/>
      </c>
      <c r="AW43" s="2" t="str">
        <f>IF('Adjacent Counties'!AW43="x",VLOOKUP('2013 0-64'!AW$1,'2013 population'!$A$3:$E$102,4,FALSE),"")</f>
        <v/>
      </c>
      <c r="AX43" s="2" t="str">
        <f>IF('Adjacent Counties'!AX43="x",VLOOKUP('2013 0-64'!AX$1,'2013 population'!$A$3:$E$102,4,FALSE),"")</f>
        <v/>
      </c>
      <c r="AY43" s="2" t="str">
        <f>IF('Adjacent Counties'!AY43="x",VLOOKUP('2013 0-64'!AY$1,'2013 population'!$A$3:$E$102,4,FALSE),"")</f>
        <v/>
      </c>
      <c r="AZ43" s="2" t="str">
        <f>IF('Adjacent Counties'!AZ43="x",VLOOKUP('2013 0-64'!AZ$1,'2013 population'!$A$3:$E$102,4,FALSE),"")</f>
        <v/>
      </c>
      <c r="BA43" s="2" t="str">
        <f>IF('Adjacent Counties'!BA43="x",VLOOKUP('2013 0-64'!BA$1,'2013 population'!$A$3:$E$102,4,FALSE),"")</f>
        <v/>
      </c>
      <c r="BB43" s="2" t="str">
        <f>IF('Adjacent Counties'!BB43="x",VLOOKUP('2013 0-64'!BB$1,'2013 population'!$A$3:$E$102,4,FALSE),"")</f>
        <v/>
      </c>
      <c r="BC43" s="2" t="str">
        <f>IF('Adjacent Counties'!BC43="x",VLOOKUP('2013 0-64'!BC$1,'2013 population'!$A$3:$E$102,4,FALSE),"")</f>
        <v/>
      </c>
      <c r="BD43" s="2" t="str">
        <f>IF('Adjacent Counties'!BD43="x",VLOOKUP('2013 0-64'!BD$1,'2013 population'!$A$3:$E$102,4,FALSE),"")</f>
        <v/>
      </c>
      <c r="BE43" s="2" t="str">
        <f>IF('Adjacent Counties'!BE43="x",VLOOKUP('2013 0-64'!BE$1,'2013 population'!$A$3:$E$102,4,FALSE),"")</f>
        <v/>
      </c>
      <c r="BF43" s="2" t="str">
        <f>IF('Adjacent Counties'!BF43="x",VLOOKUP('2013 0-64'!BF$1,'2013 population'!$A$3:$E$102,4,FALSE),"")</f>
        <v/>
      </c>
      <c r="BG43" s="2">
        <f>IF('Adjacent Counties'!BG43="x",VLOOKUP('2013 0-64'!BG$1,'2013 population'!$A$3:$E$102,4,FALSE),"")</f>
        <v>1472</v>
      </c>
      <c r="BH43" s="2" t="str">
        <f>IF('Adjacent Counties'!BH43="x",VLOOKUP('2013 0-64'!BH$1,'2013 population'!$A$3:$E$102,4,FALSE),"")</f>
        <v/>
      </c>
      <c r="BI43" s="2" t="str">
        <f>IF('Adjacent Counties'!BI43="x",VLOOKUP('2013 0-64'!BI$1,'2013 population'!$A$3:$E$102,4,FALSE),"")</f>
        <v/>
      </c>
      <c r="BJ43" s="2" t="str">
        <f>IF('Adjacent Counties'!BJ43="x",VLOOKUP('2013 0-64'!BJ$1,'2013 population'!$A$3:$E$102,4,FALSE),"")</f>
        <v/>
      </c>
      <c r="BK43" s="2" t="str">
        <f>IF('Adjacent Counties'!BK43="x",VLOOKUP('2013 0-64'!BK$1,'2013 population'!$A$3:$E$102,4,FALSE),"")</f>
        <v/>
      </c>
      <c r="BL43" s="2" t="str">
        <f>IF('Adjacent Counties'!BL43="x",VLOOKUP('2013 0-64'!BL$1,'2013 population'!$A$3:$E$102,4,FALSE),"")</f>
        <v/>
      </c>
      <c r="BM43" s="2">
        <f>IF('Adjacent Counties'!BM43="x",VLOOKUP('2013 0-64'!BM$1,'2013 population'!$A$3:$E$102,4,FALSE),"")</f>
        <v>4293</v>
      </c>
      <c r="BN43" s="2" t="str">
        <f>IF('Adjacent Counties'!BN43="x",VLOOKUP('2013 0-64'!BN$1,'2013 population'!$A$3:$E$102,4,FALSE),"")</f>
        <v/>
      </c>
      <c r="BO43" s="2">
        <f>IF('Adjacent Counties'!BO43="x",VLOOKUP('2013 0-64'!BO$1,'2013 population'!$A$3:$E$102,4,FALSE),"")</f>
        <v>1386</v>
      </c>
      <c r="BP43" s="2" t="str">
        <f>IF('Adjacent Counties'!BP43="x",VLOOKUP('2013 0-64'!BP$1,'2013 population'!$A$3:$E$102,4,FALSE),"")</f>
        <v/>
      </c>
      <c r="BQ43" s="2" t="str">
        <f>IF('Adjacent Counties'!BQ43="x",VLOOKUP('2013 0-64'!BQ$1,'2013 population'!$A$3:$E$102,4,FALSE),"")</f>
        <v/>
      </c>
      <c r="BR43" s="2" t="str">
        <f>IF('Adjacent Counties'!BR43="x",VLOOKUP('2013 0-64'!BR$1,'2013 population'!$A$3:$E$102,4,FALSE),"")</f>
        <v/>
      </c>
      <c r="BS43" s="2" t="str">
        <f>IF('Adjacent Counties'!BS43="x",VLOOKUP('2013 0-64'!BS$1,'2013 population'!$A$3:$E$102,4,FALSE),"")</f>
        <v/>
      </c>
      <c r="BT43" s="2" t="str">
        <f>IF('Adjacent Counties'!BT43="x",VLOOKUP('2013 0-64'!BT$1,'2013 population'!$A$3:$E$102,4,FALSE),"")</f>
        <v/>
      </c>
      <c r="BU43" s="2" t="str">
        <f>IF('Adjacent Counties'!BU43="x",VLOOKUP('2013 0-64'!BU$1,'2013 population'!$A$3:$E$102,4,FALSE),"")</f>
        <v/>
      </c>
      <c r="BV43" s="2" t="str">
        <f>IF('Adjacent Counties'!BV43="x",VLOOKUP('2013 0-64'!BV$1,'2013 population'!$A$3:$E$102,4,FALSE),"")</f>
        <v/>
      </c>
      <c r="BW43" s="2" t="str">
        <f>IF('Adjacent Counties'!BW43="x",VLOOKUP('2013 0-64'!BW$1,'2013 population'!$A$3:$E$102,4,FALSE),"")</f>
        <v/>
      </c>
      <c r="BX43" s="2" t="str">
        <f>IF('Adjacent Counties'!BX43="x",VLOOKUP('2013 0-64'!BX$1,'2013 population'!$A$3:$E$102,4,FALSE),"")</f>
        <v/>
      </c>
      <c r="BY43" s="2" t="str">
        <f>IF('Adjacent Counties'!BY43="x",VLOOKUP('2013 0-64'!BY$1,'2013 population'!$A$3:$E$102,4,FALSE),"")</f>
        <v/>
      </c>
      <c r="BZ43" s="2" t="str">
        <f>IF('Adjacent Counties'!BZ43="x",VLOOKUP('2013 0-64'!BZ$1,'2013 population'!$A$3:$E$102,4,FALSE),"")</f>
        <v/>
      </c>
      <c r="CA43" s="2" t="str">
        <f>IF('Adjacent Counties'!CA43="x",VLOOKUP('2013 0-64'!CA$1,'2013 population'!$A$3:$E$102,4,FALSE),"")</f>
        <v/>
      </c>
      <c r="CB43" s="2" t="str">
        <f>IF('Adjacent Counties'!CB43="x",VLOOKUP('2013 0-64'!CB$1,'2013 population'!$A$3:$E$102,4,FALSE),"")</f>
        <v/>
      </c>
      <c r="CC43" s="2" t="str">
        <f>IF('Adjacent Counties'!CC43="x",VLOOKUP('2013 0-64'!CC$1,'2013 population'!$A$3:$E$102,4,FALSE),"")</f>
        <v/>
      </c>
      <c r="CD43" s="2" t="str">
        <f>IF('Adjacent Counties'!CD43="x",VLOOKUP('2013 0-64'!CD$1,'2013 population'!$A$3:$E$102,4,FALSE),"")</f>
        <v/>
      </c>
      <c r="CE43" s="2" t="str">
        <f>IF('Adjacent Counties'!CE43="x",VLOOKUP('2013 0-64'!CE$1,'2013 population'!$A$3:$E$102,4,FALSE),"")</f>
        <v/>
      </c>
      <c r="CF43" s="2" t="str">
        <f>IF('Adjacent Counties'!CF43="x",VLOOKUP('2013 0-64'!CF$1,'2013 population'!$A$3:$E$102,4,FALSE),"")</f>
        <v/>
      </c>
      <c r="CG43" s="2" t="str">
        <f>IF('Adjacent Counties'!CG43="x",VLOOKUP('2013 0-64'!CG$1,'2013 population'!$A$3:$E$102,4,FALSE),"")</f>
        <v/>
      </c>
      <c r="CH43" s="2" t="str">
        <f>IF('Adjacent Counties'!CH43="x",VLOOKUP('2013 0-64'!CH$1,'2013 population'!$A$3:$E$102,4,FALSE),"")</f>
        <v/>
      </c>
      <c r="CI43" s="2" t="str">
        <f>IF('Adjacent Counties'!CI43="x",VLOOKUP('2013 0-64'!CI$1,'2013 population'!$A$3:$E$102,4,FALSE),"")</f>
        <v/>
      </c>
      <c r="CJ43" s="2" t="str">
        <f>IF('Adjacent Counties'!CJ43="x",VLOOKUP('2013 0-64'!CJ$1,'2013 population'!$A$3:$E$102,4,FALSE),"")</f>
        <v/>
      </c>
      <c r="CK43" s="2" t="str">
        <f>IF('Adjacent Counties'!CK43="x",VLOOKUP('2013 0-64'!CK$1,'2013 population'!$A$3:$E$102,4,FALSE),"")</f>
        <v/>
      </c>
      <c r="CL43" s="2" t="str">
        <f>IF('Adjacent Counties'!CL43="x",VLOOKUP('2013 0-64'!CL$1,'2013 population'!$A$3:$E$102,4,FALSE),"")</f>
        <v/>
      </c>
      <c r="CM43" s="2" t="str">
        <f>IF('Adjacent Counties'!CM43="x",VLOOKUP('2013 0-64'!CM$1,'2013 population'!$A$3:$E$102,4,FALSE),"")</f>
        <v/>
      </c>
      <c r="CN43" s="2" t="str">
        <f>IF('Adjacent Counties'!CN43="x",VLOOKUP('2013 0-64'!CN$1,'2013 population'!$A$3:$E$102,4,FALSE),"")</f>
        <v/>
      </c>
      <c r="CO43" s="2" t="str">
        <f>IF('Adjacent Counties'!CO43="x",VLOOKUP('2013 0-64'!CO$1,'2013 population'!$A$3:$E$102,4,FALSE),"")</f>
        <v/>
      </c>
      <c r="CP43" s="2">
        <f>IF('Adjacent Counties'!CP43="x",VLOOKUP('2013 0-64'!CP$1,'2013 population'!$A$3:$E$102,4,FALSE),"")</f>
        <v>1363</v>
      </c>
      <c r="CQ43" s="2" t="str">
        <f>IF('Adjacent Counties'!CQ43="x",VLOOKUP('2013 0-64'!CQ$1,'2013 population'!$A$3:$E$102,4,FALSE),"")</f>
        <v/>
      </c>
      <c r="CR43" s="2" t="str">
        <f>IF('Adjacent Counties'!CR43="x",VLOOKUP('2013 0-64'!CR$1,'2013 population'!$A$3:$E$102,4,FALSE),"")</f>
        <v/>
      </c>
      <c r="CS43" s="2" t="str">
        <f>IF('Adjacent Counties'!CS43="x",VLOOKUP('2013 0-64'!CS$1,'2013 population'!$A$3:$E$102,4,FALSE),"")</f>
        <v/>
      </c>
      <c r="CT43" s="2" t="str">
        <f>IF('Adjacent Counties'!CT43="x",VLOOKUP('2013 0-64'!CT$1,'2013 population'!$A$3:$E$102,4,FALSE),"")</f>
        <v/>
      </c>
      <c r="CU43" s="2" t="str">
        <f>IF('Adjacent Counties'!CU43="x",VLOOKUP('2013 0-64'!CU$1,'2013 population'!$A$3:$E$102,4,FALSE),"")</f>
        <v/>
      </c>
      <c r="CV43" s="2" t="str">
        <f>IF('Adjacent Counties'!CV43="x",VLOOKUP('2013 0-64'!CV$1,'2013 population'!$A$3:$E$102,4,FALSE),"")</f>
        <v/>
      </c>
      <c r="CW43" s="2" t="str">
        <f>IF('Adjacent Counties'!CW43="x",VLOOKUP('2013 0-64'!CW$1,'2013 population'!$A$3:$E$102,4,FALSE),"")</f>
        <v/>
      </c>
      <c r="CX43" s="2">
        <f t="shared" si="0"/>
        <v>18083</v>
      </c>
      <c r="CY43" s="2">
        <f>SUMIF('Residents by Age'!B$2:B$422,"="&amp;'2013 0-64'!A43,'Residents by Age'!F$2:F$422)</f>
        <v>83</v>
      </c>
      <c r="CZ43" s="9">
        <f t="shared" si="1"/>
        <v>4.5899463584582207</v>
      </c>
    </row>
    <row r="44" spans="1:104">
      <c r="A44" s="3" t="s">
        <v>42</v>
      </c>
      <c r="B44" s="2" t="str">
        <f>IF('Adjacent Counties'!B44="x",VLOOKUP('2013 0-64'!B$1,'2013 population'!$A$3:$E$102,4,FALSE),"")</f>
        <v/>
      </c>
      <c r="C44" s="2" t="str">
        <f>IF('Adjacent Counties'!C44="x",VLOOKUP('2013 0-64'!C$1,'2013 population'!$A$3:$E$102,4,FALSE),"")</f>
        <v/>
      </c>
      <c r="D44" s="2" t="str">
        <f>IF('Adjacent Counties'!D44="x",VLOOKUP('2013 0-64'!D$1,'2013 population'!$A$3:$E$102,4,FALSE),"")</f>
        <v/>
      </c>
      <c r="E44" s="2" t="str">
        <f>IF('Adjacent Counties'!E44="x",VLOOKUP('2013 0-64'!E$1,'2013 population'!$A$3:$E$102,4,FALSE),"")</f>
        <v/>
      </c>
      <c r="F44" s="2" t="str">
        <f>IF('Adjacent Counties'!F44="x",VLOOKUP('2013 0-64'!F$1,'2013 population'!$A$3:$E$102,4,FALSE),"")</f>
        <v/>
      </c>
      <c r="G44" s="2" t="str">
        <f>IF('Adjacent Counties'!G44="x",VLOOKUP('2013 0-64'!G$1,'2013 population'!$A$3:$E$102,4,FALSE),"")</f>
        <v/>
      </c>
      <c r="H44" s="2" t="str">
        <f>IF('Adjacent Counties'!H44="x",VLOOKUP('2013 0-64'!H$1,'2013 population'!$A$3:$E$102,4,FALSE),"")</f>
        <v/>
      </c>
      <c r="I44" s="2" t="str">
        <f>IF('Adjacent Counties'!I44="x",VLOOKUP('2013 0-64'!I$1,'2013 population'!$A$3:$E$102,4,FALSE),"")</f>
        <v/>
      </c>
      <c r="J44" s="2" t="str">
        <f>IF('Adjacent Counties'!J44="x",VLOOKUP('2013 0-64'!J$1,'2013 population'!$A$3:$E$102,4,FALSE),"")</f>
        <v/>
      </c>
      <c r="K44" s="2" t="str">
        <f>IF('Adjacent Counties'!K44="x",VLOOKUP('2013 0-64'!K$1,'2013 population'!$A$3:$E$102,4,FALSE),"")</f>
        <v/>
      </c>
      <c r="L44" s="2" t="str">
        <f>IF('Adjacent Counties'!L44="x",VLOOKUP('2013 0-64'!L$1,'2013 population'!$A$3:$E$102,4,FALSE),"")</f>
        <v/>
      </c>
      <c r="M44" s="2" t="str">
        <f>IF('Adjacent Counties'!M44="x",VLOOKUP('2013 0-64'!M$1,'2013 population'!$A$3:$E$102,4,FALSE),"")</f>
        <v/>
      </c>
      <c r="N44" s="2" t="str">
        <f>IF('Adjacent Counties'!N44="x",VLOOKUP('2013 0-64'!N$1,'2013 population'!$A$3:$E$102,4,FALSE),"")</f>
        <v/>
      </c>
      <c r="O44" s="2" t="str">
        <f>IF('Adjacent Counties'!O44="x",VLOOKUP('2013 0-64'!O$1,'2013 population'!$A$3:$E$102,4,FALSE),"")</f>
        <v/>
      </c>
      <c r="P44" s="2" t="str">
        <f>IF('Adjacent Counties'!P44="x",VLOOKUP('2013 0-64'!P$1,'2013 population'!$A$3:$E$102,4,FALSE),"")</f>
        <v/>
      </c>
      <c r="Q44" s="2" t="str">
        <f>IF('Adjacent Counties'!Q44="x",VLOOKUP('2013 0-64'!Q$1,'2013 population'!$A$3:$E$102,4,FALSE),"")</f>
        <v/>
      </c>
      <c r="R44" s="2" t="str">
        <f>IF('Adjacent Counties'!R44="x",VLOOKUP('2013 0-64'!R$1,'2013 population'!$A$3:$E$102,4,FALSE),"")</f>
        <v/>
      </c>
      <c r="S44" s="2" t="str">
        <f>IF('Adjacent Counties'!S44="x",VLOOKUP('2013 0-64'!S$1,'2013 population'!$A$3:$E$102,4,FALSE),"")</f>
        <v/>
      </c>
      <c r="T44" s="2">
        <f>IF('Adjacent Counties'!T44="x",VLOOKUP('2013 0-64'!T$1,'2013 population'!$A$3:$E$102,4,FALSE),"")</f>
        <v>4241</v>
      </c>
      <c r="U44" s="2" t="str">
        <f>IF('Adjacent Counties'!U44="x",VLOOKUP('2013 0-64'!U$1,'2013 population'!$A$3:$E$102,4,FALSE),"")</f>
        <v/>
      </c>
      <c r="V44" s="2" t="str">
        <f>IF('Adjacent Counties'!V44="x",VLOOKUP('2013 0-64'!V$1,'2013 population'!$A$3:$E$102,4,FALSE),"")</f>
        <v/>
      </c>
      <c r="W44" s="2" t="str">
        <f>IF('Adjacent Counties'!W44="x",VLOOKUP('2013 0-64'!W$1,'2013 population'!$A$3:$E$102,4,FALSE),"")</f>
        <v/>
      </c>
      <c r="X44" s="2" t="str">
        <f>IF('Adjacent Counties'!X44="x",VLOOKUP('2013 0-64'!X$1,'2013 population'!$A$3:$E$102,4,FALSE),"")</f>
        <v/>
      </c>
      <c r="Y44" s="2" t="str">
        <f>IF('Adjacent Counties'!Y44="x",VLOOKUP('2013 0-64'!Y$1,'2013 population'!$A$3:$E$102,4,FALSE),"")</f>
        <v/>
      </c>
      <c r="Z44" s="2" t="str">
        <f>IF('Adjacent Counties'!Z44="x",VLOOKUP('2013 0-64'!Z$1,'2013 population'!$A$3:$E$102,4,FALSE),"")</f>
        <v/>
      </c>
      <c r="AA44" s="2">
        <f>IF('Adjacent Counties'!AA44="x",VLOOKUP('2013 0-64'!AA$1,'2013 population'!$A$3:$E$102,4,FALSE),"")</f>
        <v>10631</v>
      </c>
      <c r="AB44" s="2" t="str">
        <f>IF('Adjacent Counties'!AB44="x",VLOOKUP('2013 0-64'!AB$1,'2013 population'!$A$3:$E$102,4,FALSE),"")</f>
        <v/>
      </c>
      <c r="AC44" s="2" t="str">
        <f>IF('Adjacent Counties'!AC44="x",VLOOKUP('2013 0-64'!AC$1,'2013 population'!$A$3:$E$102,4,FALSE),"")</f>
        <v/>
      </c>
      <c r="AD44" s="2" t="str">
        <f>IF('Adjacent Counties'!AD44="x",VLOOKUP('2013 0-64'!AD$1,'2013 population'!$A$3:$E$102,4,FALSE),"")</f>
        <v/>
      </c>
      <c r="AE44" s="2" t="str">
        <f>IF('Adjacent Counties'!AE44="x",VLOOKUP('2013 0-64'!AE$1,'2013 population'!$A$3:$E$102,4,FALSE),"")</f>
        <v/>
      </c>
      <c r="AF44" s="2" t="str">
        <f>IF('Adjacent Counties'!AF44="x",VLOOKUP('2013 0-64'!AF$1,'2013 population'!$A$3:$E$102,4,FALSE),"")</f>
        <v/>
      </c>
      <c r="AG44" s="2" t="str">
        <f>IF('Adjacent Counties'!AG44="x",VLOOKUP('2013 0-64'!AG$1,'2013 population'!$A$3:$E$102,4,FALSE),"")</f>
        <v/>
      </c>
      <c r="AH44" s="2" t="str">
        <f>IF('Adjacent Counties'!AH44="x",VLOOKUP('2013 0-64'!AH$1,'2013 population'!$A$3:$E$102,4,FALSE),"")</f>
        <v/>
      </c>
      <c r="AI44" s="2" t="str">
        <f>IF('Adjacent Counties'!AI44="x",VLOOKUP('2013 0-64'!AI$1,'2013 population'!$A$3:$E$102,4,FALSE),"")</f>
        <v/>
      </c>
      <c r="AJ44" s="2" t="str">
        <f>IF('Adjacent Counties'!AJ44="x",VLOOKUP('2013 0-64'!AJ$1,'2013 population'!$A$3:$E$102,4,FALSE),"")</f>
        <v/>
      </c>
      <c r="AK44" s="2" t="str">
        <f>IF('Adjacent Counties'!AK44="x",VLOOKUP('2013 0-64'!AK$1,'2013 population'!$A$3:$E$102,4,FALSE),"")</f>
        <v/>
      </c>
      <c r="AL44" s="2" t="str">
        <f>IF('Adjacent Counties'!AL44="x",VLOOKUP('2013 0-64'!AL$1,'2013 population'!$A$3:$E$102,4,FALSE),"")</f>
        <v/>
      </c>
      <c r="AM44" s="2" t="str">
        <f>IF('Adjacent Counties'!AM44="x",VLOOKUP('2013 0-64'!AM$1,'2013 population'!$A$3:$E$102,4,FALSE),"")</f>
        <v/>
      </c>
      <c r="AN44" s="2" t="str">
        <f>IF('Adjacent Counties'!AN44="x",VLOOKUP('2013 0-64'!AN$1,'2013 population'!$A$3:$E$102,4,FALSE),"")</f>
        <v/>
      </c>
      <c r="AO44" s="2" t="str">
        <f>IF('Adjacent Counties'!AO44="x",VLOOKUP('2013 0-64'!AO$1,'2013 population'!$A$3:$E$102,4,FALSE),"")</f>
        <v/>
      </c>
      <c r="AP44" s="2" t="str">
        <f>IF('Adjacent Counties'!AP44="x",VLOOKUP('2013 0-64'!AP$1,'2013 population'!$A$3:$E$102,4,FALSE),"")</f>
        <v/>
      </c>
      <c r="AQ44" s="2" t="str">
        <f>IF('Adjacent Counties'!AQ44="x",VLOOKUP('2013 0-64'!AQ$1,'2013 population'!$A$3:$E$102,4,FALSE),"")</f>
        <v/>
      </c>
      <c r="AR44" s="2">
        <f>IF('Adjacent Counties'!AR44="x",VLOOKUP('2013 0-64'!AR$1,'2013 population'!$A$3:$E$102,4,FALSE),"")</f>
        <v>4095</v>
      </c>
      <c r="AS44" s="2" t="str">
        <f>IF('Adjacent Counties'!AS44="x",VLOOKUP('2013 0-64'!AS$1,'2013 population'!$A$3:$E$102,4,FALSE),"")</f>
        <v/>
      </c>
      <c r="AT44" s="2" t="str">
        <f>IF('Adjacent Counties'!AT44="x",VLOOKUP('2013 0-64'!AT$1,'2013 population'!$A$3:$E$102,4,FALSE),"")</f>
        <v/>
      </c>
      <c r="AU44" s="2" t="str">
        <f>IF('Adjacent Counties'!AU44="x",VLOOKUP('2013 0-64'!AU$1,'2013 population'!$A$3:$E$102,4,FALSE),"")</f>
        <v/>
      </c>
      <c r="AV44" s="2" t="str">
        <f>IF('Adjacent Counties'!AV44="x",VLOOKUP('2013 0-64'!AV$1,'2013 population'!$A$3:$E$102,4,FALSE),"")</f>
        <v/>
      </c>
      <c r="AW44" s="2" t="str">
        <f>IF('Adjacent Counties'!AW44="x",VLOOKUP('2013 0-64'!AW$1,'2013 population'!$A$3:$E$102,4,FALSE),"")</f>
        <v/>
      </c>
      <c r="AX44" s="2" t="str">
        <f>IF('Adjacent Counties'!AX44="x",VLOOKUP('2013 0-64'!AX$1,'2013 population'!$A$3:$E$102,4,FALSE),"")</f>
        <v/>
      </c>
      <c r="AY44" s="2" t="str">
        <f>IF('Adjacent Counties'!AY44="x",VLOOKUP('2013 0-64'!AY$1,'2013 population'!$A$3:$E$102,4,FALSE),"")</f>
        <v/>
      </c>
      <c r="AZ44" s="2">
        <f>IF('Adjacent Counties'!AZ44="x",VLOOKUP('2013 0-64'!AZ$1,'2013 population'!$A$3:$E$102,4,FALSE),"")</f>
        <v>5686</v>
      </c>
      <c r="BA44" s="2" t="str">
        <f>IF('Adjacent Counties'!BA44="x",VLOOKUP('2013 0-64'!BA$1,'2013 population'!$A$3:$E$102,4,FALSE),"")</f>
        <v/>
      </c>
      <c r="BB44" s="2">
        <f>IF('Adjacent Counties'!BB44="x",VLOOKUP('2013 0-64'!BB$1,'2013 population'!$A$3:$E$102,4,FALSE),"")</f>
        <v>2675</v>
      </c>
      <c r="BC44" s="2" t="str">
        <f>IF('Adjacent Counties'!BC44="x",VLOOKUP('2013 0-64'!BC$1,'2013 population'!$A$3:$E$102,4,FALSE),"")</f>
        <v/>
      </c>
      <c r="BD44" s="2" t="str">
        <f>IF('Adjacent Counties'!BD44="x",VLOOKUP('2013 0-64'!BD$1,'2013 population'!$A$3:$E$102,4,FALSE),"")</f>
        <v/>
      </c>
      <c r="BE44" s="2" t="str">
        <f>IF('Adjacent Counties'!BE44="x",VLOOKUP('2013 0-64'!BE$1,'2013 population'!$A$3:$E$102,4,FALSE),"")</f>
        <v/>
      </c>
      <c r="BF44" s="2" t="str">
        <f>IF('Adjacent Counties'!BF44="x",VLOOKUP('2013 0-64'!BF$1,'2013 population'!$A$3:$E$102,4,FALSE),"")</f>
        <v/>
      </c>
      <c r="BG44" s="2" t="str">
        <f>IF('Adjacent Counties'!BG44="x",VLOOKUP('2013 0-64'!BG$1,'2013 population'!$A$3:$E$102,4,FALSE),"")</f>
        <v/>
      </c>
      <c r="BH44" s="2" t="str">
        <f>IF('Adjacent Counties'!BH44="x",VLOOKUP('2013 0-64'!BH$1,'2013 population'!$A$3:$E$102,4,FALSE),"")</f>
        <v/>
      </c>
      <c r="BI44" s="2" t="str">
        <f>IF('Adjacent Counties'!BI44="x",VLOOKUP('2013 0-64'!BI$1,'2013 population'!$A$3:$E$102,4,FALSE),"")</f>
        <v/>
      </c>
      <c r="BJ44" s="2" t="str">
        <f>IF('Adjacent Counties'!BJ44="x",VLOOKUP('2013 0-64'!BJ$1,'2013 population'!$A$3:$E$102,4,FALSE),"")</f>
        <v/>
      </c>
      <c r="BK44" s="2" t="str">
        <f>IF('Adjacent Counties'!BK44="x",VLOOKUP('2013 0-64'!BK$1,'2013 population'!$A$3:$E$102,4,FALSE),"")</f>
        <v/>
      </c>
      <c r="BL44" s="2">
        <f>IF('Adjacent Counties'!BL44="x",VLOOKUP('2013 0-64'!BL$1,'2013 population'!$A$3:$E$102,4,FALSE),"")</f>
        <v>7165</v>
      </c>
      <c r="BM44" s="2" t="str">
        <f>IF('Adjacent Counties'!BM44="x",VLOOKUP('2013 0-64'!BM$1,'2013 population'!$A$3:$E$102,4,FALSE),"")</f>
        <v/>
      </c>
      <c r="BN44" s="2" t="str">
        <f>IF('Adjacent Counties'!BN44="x",VLOOKUP('2013 0-64'!BN$1,'2013 population'!$A$3:$E$102,4,FALSE),"")</f>
        <v/>
      </c>
      <c r="BO44" s="2" t="str">
        <f>IF('Adjacent Counties'!BO44="x",VLOOKUP('2013 0-64'!BO$1,'2013 population'!$A$3:$E$102,4,FALSE),"")</f>
        <v/>
      </c>
      <c r="BP44" s="2" t="str">
        <f>IF('Adjacent Counties'!BP44="x",VLOOKUP('2013 0-64'!BP$1,'2013 population'!$A$3:$E$102,4,FALSE),"")</f>
        <v/>
      </c>
      <c r="BQ44" s="2" t="str">
        <f>IF('Adjacent Counties'!BQ44="x",VLOOKUP('2013 0-64'!BQ$1,'2013 population'!$A$3:$E$102,4,FALSE),"")</f>
        <v/>
      </c>
      <c r="BR44" s="2" t="str">
        <f>IF('Adjacent Counties'!BR44="x",VLOOKUP('2013 0-64'!BR$1,'2013 population'!$A$3:$E$102,4,FALSE),"")</f>
        <v/>
      </c>
      <c r="BS44" s="2" t="str">
        <f>IF('Adjacent Counties'!BS44="x",VLOOKUP('2013 0-64'!BS$1,'2013 population'!$A$3:$E$102,4,FALSE),"")</f>
        <v/>
      </c>
      <c r="BT44" s="2" t="str">
        <f>IF('Adjacent Counties'!BT44="x",VLOOKUP('2013 0-64'!BT$1,'2013 population'!$A$3:$E$102,4,FALSE),"")</f>
        <v/>
      </c>
      <c r="BU44" s="2" t="str">
        <f>IF('Adjacent Counties'!BU44="x",VLOOKUP('2013 0-64'!BU$1,'2013 population'!$A$3:$E$102,4,FALSE),"")</f>
        <v/>
      </c>
      <c r="BV44" s="2" t="str">
        <f>IF('Adjacent Counties'!BV44="x",VLOOKUP('2013 0-64'!BV$1,'2013 population'!$A$3:$E$102,4,FALSE),"")</f>
        <v/>
      </c>
      <c r="BW44" s="2" t="str">
        <f>IF('Adjacent Counties'!BW44="x",VLOOKUP('2013 0-64'!BW$1,'2013 population'!$A$3:$E$102,4,FALSE),"")</f>
        <v/>
      </c>
      <c r="BX44" s="2" t="str">
        <f>IF('Adjacent Counties'!BX44="x",VLOOKUP('2013 0-64'!BX$1,'2013 population'!$A$3:$E$102,4,FALSE),"")</f>
        <v/>
      </c>
      <c r="BY44" s="2" t="str">
        <f>IF('Adjacent Counties'!BY44="x",VLOOKUP('2013 0-64'!BY$1,'2013 population'!$A$3:$E$102,4,FALSE),"")</f>
        <v/>
      </c>
      <c r="BZ44" s="2" t="str">
        <f>IF('Adjacent Counties'!BZ44="x",VLOOKUP('2013 0-64'!BZ$1,'2013 population'!$A$3:$E$102,4,FALSE),"")</f>
        <v/>
      </c>
      <c r="CA44" s="2" t="str">
        <f>IF('Adjacent Counties'!CA44="x",VLOOKUP('2013 0-64'!CA$1,'2013 population'!$A$3:$E$102,4,FALSE),"")</f>
        <v/>
      </c>
      <c r="CB44" s="2" t="str">
        <f>IF('Adjacent Counties'!CB44="x",VLOOKUP('2013 0-64'!CB$1,'2013 population'!$A$3:$E$102,4,FALSE),"")</f>
        <v/>
      </c>
      <c r="CC44" s="2" t="str">
        <f>IF('Adjacent Counties'!CC44="x",VLOOKUP('2013 0-64'!CC$1,'2013 population'!$A$3:$E$102,4,FALSE),"")</f>
        <v/>
      </c>
      <c r="CD44" s="2" t="str">
        <f>IF('Adjacent Counties'!CD44="x",VLOOKUP('2013 0-64'!CD$1,'2013 population'!$A$3:$E$102,4,FALSE),"")</f>
        <v/>
      </c>
      <c r="CE44" s="2">
        <f>IF('Adjacent Counties'!CE44="x",VLOOKUP('2013 0-64'!CE$1,'2013 population'!$A$3:$E$102,4,FALSE),"")</f>
        <v>3083</v>
      </c>
      <c r="CF44" s="2" t="str">
        <f>IF('Adjacent Counties'!CF44="x",VLOOKUP('2013 0-64'!CF$1,'2013 population'!$A$3:$E$102,4,FALSE),"")</f>
        <v/>
      </c>
      <c r="CG44" s="2" t="str">
        <f>IF('Adjacent Counties'!CG44="x",VLOOKUP('2013 0-64'!CG$1,'2013 population'!$A$3:$E$102,4,FALSE),"")</f>
        <v/>
      </c>
      <c r="CH44" s="2" t="str">
        <f>IF('Adjacent Counties'!CH44="x",VLOOKUP('2013 0-64'!CH$1,'2013 population'!$A$3:$E$102,4,FALSE),"")</f>
        <v/>
      </c>
      <c r="CI44" s="2" t="str">
        <f>IF('Adjacent Counties'!CI44="x",VLOOKUP('2013 0-64'!CI$1,'2013 population'!$A$3:$E$102,4,FALSE),"")</f>
        <v/>
      </c>
      <c r="CJ44" s="2" t="str">
        <f>IF('Adjacent Counties'!CJ44="x",VLOOKUP('2013 0-64'!CJ$1,'2013 population'!$A$3:$E$102,4,FALSE),"")</f>
        <v/>
      </c>
      <c r="CK44" s="2" t="str">
        <f>IF('Adjacent Counties'!CK44="x",VLOOKUP('2013 0-64'!CK$1,'2013 population'!$A$3:$E$102,4,FALSE),"")</f>
        <v/>
      </c>
      <c r="CL44" s="2" t="str">
        <f>IF('Adjacent Counties'!CL44="x",VLOOKUP('2013 0-64'!CL$1,'2013 population'!$A$3:$E$102,4,FALSE),"")</f>
        <v/>
      </c>
      <c r="CM44" s="2" t="str">
        <f>IF('Adjacent Counties'!CM44="x",VLOOKUP('2013 0-64'!CM$1,'2013 population'!$A$3:$E$102,4,FALSE),"")</f>
        <v/>
      </c>
      <c r="CN44" s="2" t="str">
        <f>IF('Adjacent Counties'!CN44="x",VLOOKUP('2013 0-64'!CN$1,'2013 population'!$A$3:$E$102,4,FALSE),"")</f>
        <v/>
      </c>
      <c r="CO44" s="2">
        <f>IF('Adjacent Counties'!CO44="x",VLOOKUP('2013 0-64'!CO$1,'2013 population'!$A$3:$E$102,4,FALSE),"")</f>
        <v>25644</v>
      </c>
      <c r="CP44" s="2" t="str">
        <f>IF('Adjacent Counties'!CP44="x",VLOOKUP('2013 0-64'!CP$1,'2013 population'!$A$3:$E$102,4,FALSE),"")</f>
        <v/>
      </c>
      <c r="CQ44" s="2" t="str">
        <f>IF('Adjacent Counties'!CQ44="x",VLOOKUP('2013 0-64'!CQ$1,'2013 population'!$A$3:$E$102,4,FALSE),"")</f>
        <v/>
      </c>
      <c r="CR44" s="2" t="str">
        <f>IF('Adjacent Counties'!CR44="x",VLOOKUP('2013 0-64'!CR$1,'2013 population'!$A$3:$E$102,4,FALSE),"")</f>
        <v/>
      </c>
      <c r="CS44" s="2" t="str">
        <f>IF('Adjacent Counties'!CS44="x",VLOOKUP('2013 0-64'!CS$1,'2013 population'!$A$3:$E$102,4,FALSE),"")</f>
        <v/>
      </c>
      <c r="CT44" s="2" t="str">
        <f>IF('Adjacent Counties'!CT44="x",VLOOKUP('2013 0-64'!CT$1,'2013 population'!$A$3:$E$102,4,FALSE),"")</f>
        <v/>
      </c>
      <c r="CU44" s="2" t="str">
        <f>IF('Adjacent Counties'!CU44="x",VLOOKUP('2013 0-64'!CU$1,'2013 population'!$A$3:$E$102,4,FALSE),"")</f>
        <v/>
      </c>
      <c r="CV44" s="2" t="str">
        <f>IF('Adjacent Counties'!CV44="x",VLOOKUP('2013 0-64'!CV$1,'2013 population'!$A$3:$E$102,4,FALSE),"")</f>
        <v/>
      </c>
      <c r="CW44" s="2" t="str">
        <f>IF('Adjacent Counties'!CW44="x",VLOOKUP('2013 0-64'!CW$1,'2013 population'!$A$3:$E$102,4,FALSE),"")</f>
        <v/>
      </c>
      <c r="CX44" s="2">
        <f t="shared" si="0"/>
        <v>63220</v>
      </c>
      <c r="CY44" s="2">
        <f>SUMIF('Residents by Age'!B$2:B$422,"="&amp;'2013 0-64'!A44,'Residents by Age'!F$2:F$422)</f>
        <v>88</v>
      </c>
      <c r="CZ44" s="9">
        <f t="shared" si="1"/>
        <v>1.3919645681746282</v>
      </c>
    </row>
    <row r="45" spans="1:104">
      <c r="A45" s="3" t="s">
        <v>43</v>
      </c>
      <c r="B45" s="2" t="str">
        <f>IF('Adjacent Counties'!B45="x",VLOOKUP('2013 0-64'!B$1,'2013 population'!$A$3:$E$102,4,FALSE),"")</f>
        <v/>
      </c>
      <c r="C45" s="2" t="str">
        <f>IF('Adjacent Counties'!C45="x",VLOOKUP('2013 0-64'!C$1,'2013 population'!$A$3:$E$102,4,FALSE),"")</f>
        <v/>
      </c>
      <c r="D45" s="2" t="str">
        <f>IF('Adjacent Counties'!D45="x",VLOOKUP('2013 0-64'!D$1,'2013 population'!$A$3:$E$102,4,FALSE),"")</f>
        <v/>
      </c>
      <c r="E45" s="2" t="str">
        <f>IF('Adjacent Counties'!E45="x",VLOOKUP('2013 0-64'!E$1,'2013 population'!$A$3:$E$102,4,FALSE),"")</f>
        <v/>
      </c>
      <c r="F45" s="2" t="str">
        <f>IF('Adjacent Counties'!F45="x",VLOOKUP('2013 0-64'!F$1,'2013 population'!$A$3:$E$102,4,FALSE),"")</f>
        <v/>
      </c>
      <c r="G45" s="2" t="str">
        <f>IF('Adjacent Counties'!G45="x",VLOOKUP('2013 0-64'!G$1,'2013 population'!$A$3:$E$102,4,FALSE),"")</f>
        <v/>
      </c>
      <c r="H45" s="2" t="str">
        <f>IF('Adjacent Counties'!H45="x",VLOOKUP('2013 0-64'!H$1,'2013 population'!$A$3:$E$102,4,FALSE),"")</f>
        <v/>
      </c>
      <c r="I45" s="2" t="str">
        <f>IF('Adjacent Counties'!I45="x",VLOOKUP('2013 0-64'!I$1,'2013 population'!$A$3:$E$102,4,FALSE),"")</f>
        <v/>
      </c>
      <c r="J45" s="2" t="str">
        <f>IF('Adjacent Counties'!J45="x",VLOOKUP('2013 0-64'!J$1,'2013 population'!$A$3:$E$102,4,FALSE),"")</f>
        <v/>
      </c>
      <c r="K45" s="2" t="str">
        <f>IF('Adjacent Counties'!K45="x",VLOOKUP('2013 0-64'!K$1,'2013 population'!$A$3:$E$102,4,FALSE),"")</f>
        <v/>
      </c>
      <c r="L45" s="2">
        <f>IF('Adjacent Counties'!L45="x",VLOOKUP('2013 0-64'!L$1,'2013 population'!$A$3:$E$102,4,FALSE),"")</f>
        <v>12688</v>
      </c>
      <c r="M45" s="2" t="str">
        <f>IF('Adjacent Counties'!M45="x",VLOOKUP('2013 0-64'!M$1,'2013 population'!$A$3:$E$102,4,FALSE),"")</f>
        <v/>
      </c>
      <c r="N45" s="2" t="str">
        <f>IF('Adjacent Counties'!N45="x",VLOOKUP('2013 0-64'!N$1,'2013 population'!$A$3:$E$102,4,FALSE),"")</f>
        <v/>
      </c>
      <c r="O45" s="2" t="str">
        <f>IF('Adjacent Counties'!O45="x",VLOOKUP('2013 0-64'!O$1,'2013 population'!$A$3:$E$102,4,FALSE),"")</f>
        <v/>
      </c>
      <c r="P45" s="2" t="str">
        <f>IF('Adjacent Counties'!P45="x",VLOOKUP('2013 0-64'!P$1,'2013 population'!$A$3:$E$102,4,FALSE),"")</f>
        <v/>
      </c>
      <c r="Q45" s="2" t="str">
        <f>IF('Adjacent Counties'!Q45="x",VLOOKUP('2013 0-64'!Q$1,'2013 population'!$A$3:$E$102,4,FALSE),"")</f>
        <v/>
      </c>
      <c r="R45" s="2" t="str">
        <f>IF('Adjacent Counties'!R45="x",VLOOKUP('2013 0-64'!R$1,'2013 population'!$A$3:$E$102,4,FALSE),"")</f>
        <v/>
      </c>
      <c r="S45" s="2" t="str">
        <f>IF('Adjacent Counties'!S45="x",VLOOKUP('2013 0-64'!S$1,'2013 population'!$A$3:$E$102,4,FALSE),"")</f>
        <v/>
      </c>
      <c r="T45" s="2" t="str">
        <f>IF('Adjacent Counties'!T45="x",VLOOKUP('2013 0-64'!T$1,'2013 population'!$A$3:$E$102,4,FALSE),"")</f>
        <v/>
      </c>
      <c r="U45" s="2" t="str">
        <f>IF('Adjacent Counties'!U45="x",VLOOKUP('2013 0-64'!U$1,'2013 population'!$A$3:$E$102,4,FALSE),"")</f>
        <v/>
      </c>
      <c r="V45" s="2" t="str">
        <f>IF('Adjacent Counties'!V45="x",VLOOKUP('2013 0-64'!V$1,'2013 population'!$A$3:$E$102,4,FALSE),"")</f>
        <v/>
      </c>
      <c r="W45" s="2" t="str">
        <f>IF('Adjacent Counties'!W45="x",VLOOKUP('2013 0-64'!W$1,'2013 population'!$A$3:$E$102,4,FALSE),"")</f>
        <v/>
      </c>
      <c r="X45" s="2" t="str">
        <f>IF('Adjacent Counties'!X45="x",VLOOKUP('2013 0-64'!X$1,'2013 population'!$A$3:$E$102,4,FALSE),"")</f>
        <v/>
      </c>
      <c r="Y45" s="2" t="str">
        <f>IF('Adjacent Counties'!Y45="x",VLOOKUP('2013 0-64'!Y$1,'2013 population'!$A$3:$E$102,4,FALSE),"")</f>
        <v/>
      </c>
      <c r="Z45" s="2" t="str">
        <f>IF('Adjacent Counties'!Z45="x",VLOOKUP('2013 0-64'!Z$1,'2013 population'!$A$3:$E$102,4,FALSE),"")</f>
        <v/>
      </c>
      <c r="AA45" s="2" t="str">
        <f>IF('Adjacent Counties'!AA45="x",VLOOKUP('2013 0-64'!AA$1,'2013 population'!$A$3:$E$102,4,FALSE),"")</f>
        <v/>
      </c>
      <c r="AB45" s="2" t="str">
        <f>IF('Adjacent Counties'!AB45="x",VLOOKUP('2013 0-64'!AB$1,'2013 population'!$A$3:$E$102,4,FALSE),"")</f>
        <v/>
      </c>
      <c r="AC45" s="2" t="str">
        <f>IF('Adjacent Counties'!AC45="x",VLOOKUP('2013 0-64'!AC$1,'2013 population'!$A$3:$E$102,4,FALSE),"")</f>
        <v/>
      </c>
      <c r="AD45" s="2" t="str">
        <f>IF('Adjacent Counties'!AD45="x",VLOOKUP('2013 0-64'!AD$1,'2013 population'!$A$3:$E$102,4,FALSE),"")</f>
        <v/>
      </c>
      <c r="AE45" s="2" t="str">
        <f>IF('Adjacent Counties'!AE45="x",VLOOKUP('2013 0-64'!AE$1,'2013 population'!$A$3:$E$102,4,FALSE),"")</f>
        <v/>
      </c>
      <c r="AF45" s="2" t="str">
        <f>IF('Adjacent Counties'!AF45="x",VLOOKUP('2013 0-64'!AF$1,'2013 population'!$A$3:$E$102,4,FALSE),"")</f>
        <v/>
      </c>
      <c r="AG45" s="2" t="str">
        <f>IF('Adjacent Counties'!AG45="x",VLOOKUP('2013 0-64'!AG$1,'2013 population'!$A$3:$E$102,4,FALSE),"")</f>
        <v/>
      </c>
      <c r="AH45" s="2" t="str">
        <f>IF('Adjacent Counties'!AH45="x",VLOOKUP('2013 0-64'!AH$1,'2013 population'!$A$3:$E$102,4,FALSE),"")</f>
        <v/>
      </c>
      <c r="AI45" s="2" t="str">
        <f>IF('Adjacent Counties'!AI45="x",VLOOKUP('2013 0-64'!AI$1,'2013 population'!$A$3:$E$102,4,FALSE),"")</f>
        <v/>
      </c>
      <c r="AJ45" s="2" t="str">
        <f>IF('Adjacent Counties'!AJ45="x",VLOOKUP('2013 0-64'!AJ$1,'2013 population'!$A$3:$E$102,4,FALSE),"")</f>
        <v/>
      </c>
      <c r="AK45" s="2" t="str">
        <f>IF('Adjacent Counties'!AK45="x",VLOOKUP('2013 0-64'!AK$1,'2013 population'!$A$3:$E$102,4,FALSE),"")</f>
        <v/>
      </c>
      <c r="AL45" s="2" t="str">
        <f>IF('Adjacent Counties'!AL45="x",VLOOKUP('2013 0-64'!AL$1,'2013 population'!$A$3:$E$102,4,FALSE),"")</f>
        <v/>
      </c>
      <c r="AM45" s="2" t="str">
        <f>IF('Adjacent Counties'!AM45="x",VLOOKUP('2013 0-64'!AM$1,'2013 population'!$A$3:$E$102,4,FALSE),"")</f>
        <v/>
      </c>
      <c r="AN45" s="2" t="str">
        <f>IF('Adjacent Counties'!AN45="x",VLOOKUP('2013 0-64'!AN$1,'2013 population'!$A$3:$E$102,4,FALSE),"")</f>
        <v/>
      </c>
      <c r="AO45" s="2" t="str">
        <f>IF('Adjacent Counties'!AO45="x",VLOOKUP('2013 0-64'!AO$1,'2013 population'!$A$3:$E$102,4,FALSE),"")</f>
        <v/>
      </c>
      <c r="AP45" s="2" t="str">
        <f>IF('Adjacent Counties'!AP45="x",VLOOKUP('2013 0-64'!AP$1,'2013 population'!$A$3:$E$102,4,FALSE),"")</f>
        <v/>
      </c>
      <c r="AQ45" s="2" t="str">
        <f>IF('Adjacent Counties'!AQ45="x",VLOOKUP('2013 0-64'!AQ$1,'2013 population'!$A$3:$E$102,4,FALSE),"")</f>
        <v/>
      </c>
      <c r="AR45" s="2" t="str">
        <f>IF('Adjacent Counties'!AR45="x",VLOOKUP('2013 0-64'!AR$1,'2013 population'!$A$3:$E$102,4,FALSE),"")</f>
        <v/>
      </c>
      <c r="AS45" s="2">
        <f>IF('Adjacent Counties'!AS45="x",VLOOKUP('2013 0-64'!AS$1,'2013 population'!$A$3:$E$102,4,FALSE),"")</f>
        <v>4400</v>
      </c>
      <c r="AT45" s="2">
        <f>IF('Adjacent Counties'!AT45="x",VLOOKUP('2013 0-64'!AT$1,'2013 population'!$A$3:$E$102,4,FALSE),"")</f>
        <v>8458</v>
      </c>
      <c r="AU45" s="2" t="str">
        <f>IF('Adjacent Counties'!AU45="x",VLOOKUP('2013 0-64'!AU$1,'2013 population'!$A$3:$E$102,4,FALSE),"")</f>
        <v/>
      </c>
      <c r="AV45" s="2" t="str">
        <f>IF('Adjacent Counties'!AV45="x",VLOOKUP('2013 0-64'!AV$1,'2013 population'!$A$3:$E$102,4,FALSE),"")</f>
        <v/>
      </c>
      <c r="AW45" s="2" t="str">
        <f>IF('Adjacent Counties'!AW45="x",VLOOKUP('2013 0-64'!AW$1,'2013 population'!$A$3:$E$102,4,FALSE),"")</f>
        <v/>
      </c>
      <c r="AX45" s="2" t="str">
        <f>IF('Adjacent Counties'!AX45="x",VLOOKUP('2013 0-64'!AX$1,'2013 population'!$A$3:$E$102,4,FALSE),"")</f>
        <v/>
      </c>
      <c r="AY45" s="2">
        <f>IF('Adjacent Counties'!AY45="x",VLOOKUP('2013 0-64'!AY$1,'2013 population'!$A$3:$E$102,4,FALSE),"")</f>
        <v>2026</v>
      </c>
      <c r="AZ45" s="2" t="str">
        <f>IF('Adjacent Counties'!AZ45="x",VLOOKUP('2013 0-64'!AZ$1,'2013 population'!$A$3:$E$102,4,FALSE),"")</f>
        <v/>
      </c>
      <c r="BA45" s="2" t="str">
        <f>IF('Adjacent Counties'!BA45="x",VLOOKUP('2013 0-64'!BA$1,'2013 population'!$A$3:$E$102,4,FALSE),"")</f>
        <v/>
      </c>
      <c r="BB45" s="2" t="str">
        <f>IF('Adjacent Counties'!BB45="x",VLOOKUP('2013 0-64'!BB$1,'2013 population'!$A$3:$E$102,4,FALSE),"")</f>
        <v/>
      </c>
      <c r="BC45" s="2" t="str">
        <f>IF('Adjacent Counties'!BC45="x",VLOOKUP('2013 0-64'!BC$1,'2013 population'!$A$3:$E$102,4,FALSE),"")</f>
        <v/>
      </c>
      <c r="BD45" s="2" t="str">
        <f>IF('Adjacent Counties'!BD45="x",VLOOKUP('2013 0-64'!BD$1,'2013 population'!$A$3:$E$102,4,FALSE),"")</f>
        <v/>
      </c>
      <c r="BE45" s="2" t="str">
        <f>IF('Adjacent Counties'!BE45="x",VLOOKUP('2013 0-64'!BE$1,'2013 population'!$A$3:$E$102,4,FALSE),"")</f>
        <v/>
      </c>
      <c r="BF45" s="2">
        <f>IF('Adjacent Counties'!BF45="x",VLOOKUP('2013 0-64'!BF$1,'2013 population'!$A$3:$E$102,4,FALSE),"")</f>
        <v>1227</v>
      </c>
      <c r="BG45" s="2" t="str">
        <f>IF('Adjacent Counties'!BG45="x",VLOOKUP('2013 0-64'!BG$1,'2013 population'!$A$3:$E$102,4,FALSE),"")</f>
        <v/>
      </c>
      <c r="BH45" s="2" t="str">
        <f>IF('Adjacent Counties'!BH45="x",VLOOKUP('2013 0-64'!BH$1,'2013 population'!$A$3:$E$102,4,FALSE),"")</f>
        <v/>
      </c>
      <c r="BI45" s="2" t="str">
        <f>IF('Adjacent Counties'!BI45="x",VLOOKUP('2013 0-64'!BI$1,'2013 population'!$A$3:$E$102,4,FALSE),"")</f>
        <v/>
      </c>
      <c r="BJ45" s="2" t="str">
        <f>IF('Adjacent Counties'!BJ45="x",VLOOKUP('2013 0-64'!BJ$1,'2013 population'!$A$3:$E$102,4,FALSE),"")</f>
        <v/>
      </c>
      <c r="BK45" s="2" t="str">
        <f>IF('Adjacent Counties'!BK45="x",VLOOKUP('2013 0-64'!BK$1,'2013 population'!$A$3:$E$102,4,FALSE),"")</f>
        <v/>
      </c>
      <c r="BL45" s="2" t="str">
        <f>IF('Adjacent Counties'!BL45="x",VLOOKUP('2013 0-64'!BL$1,'2013 population'!$A$3:$E$102,4,FALSE),"")</f>
        <v/>
      </c>
      <c r="BM45" s="2" t="str">
        <f>IF('Adjacent Counties'!BM45="x",VLOOKUP('2013 0-64'!BM$1,'2013 population'!$A$3:$E$102,4,FALSE),"")</f>
        <v/>
      </c>
      <c r="BN45" s="2" t="str">
        <f>IF('Adjacent Counties'!BN45="x",VLOOKUP('2013 0-64'!BN$1,'2013 population'!$A$3:$E$102,4,FALSE),"")</f>
        <v/>
      </c>
      <c r="BO45" s="2" t="str">
        <f>IF('Adjacent Counties'!BO45="x",VLOOKUP('2013 0-64'!BO$1,'2013 population'!$A$3:$E$102,4,FALSE),"")</f>
        <v/>
      </c>
      <c r="BP45" s="2" t="str">
        <f>IF('Adjacent Counties'!BP45="x",VLOOKUP('2013 0-64'!BP$1,'2013 population'!$A$3:$E$102,4,FALSE),"")</f>
        <v/>
      </c>
      <c r="BQ45" s="2" t="str">
        <f>IF('Adjacent Counties'!BQ45="x",VLOOKUP('2013 0-64'!BQ$1,'2013 population'!$A$3:$E$102,4,FALSE),"")</f>
        <v/>
      </c>
      <c r="BR45" s="2" t="str">
        <f>IF('Adjacent Counties'!BR45="x",VLOOKUP('2013 0-64'!BR$1,'2013 population'!$A$3:$E$102,4,FALSE),"")</f>
        <v/>
      </c>
      <c r="BS45" s="2" t="str">
        <f>IF('Adjacent Counties'!BS45="x",VLOOKUP('2013 0-64'!BS$1,'2013 population'!$A$3:$E$102,4,FALSE),"")</f>
        <v/>
      </c>
      <c r="BT45" s="2" t="str">
        <f>IF('Adjacent Counties'!BT45="x",VLOOKUP('2013 0-64'!BT$1,'2013 population'!$A$3:$E$102,4,FALSE),"")</f>
        <v/>
      </c>
      <c r="BU45" s="2" t="str">
        <f>IF('Adjacent Counties'!BU45="x",VLOOKUP('2013 0-64'!BU$1,'2013 population'!$A$3:$E$102,4,FALSE),"")</f>
        <v/>
      </c>
      <c r="BV45" s="2" t="str">
        <f>IF('Adjacent Counties'!BV45="x",VLOOKUP('2013 0-64'!BV$1,'2013 population'!$A$3:$E$102,4,FALSE),"")</f>
        <v/>
      </c>
      <c r="BW45" s="2" t="str">
        <f>IF('Adjacent Counties'!BW45="x",VLOOKUP('2013 0-64'!BW$1,'2013 population'!$A$3:$E$102,4,FALSE),"")</f>
        <v/>
      </c>
      <c r="BX45" s="2" t="str">
        <f>IF('Adjacent Counties'!BX45="x",VLOOKUP('2013 0-64'!BX$1,'2013 population'!$A$3:$E$102,4,FALSE),"")</f>
        <v/>
      </c>
      <c r="BY45" s="2" t="str">
        <f>IF('Adjacent Counties'!BY45="x",VLOOKUP('2013 0-64'!BY$1,'2013 population'!$A$3:$E$102,4,FALSE),"")</f>
        <v/>
      </c>
      <c r="BZ45" s="2" t="str">
        <f>IF('Adjacent Counties'!BZ45="x",VLOOKUP('2013 0-64'!BZ$1,'2013 population'!$A$3:$E$102,4,FALSE),"")</f>
        <v/>
      </c>
      <c r="CA45" s="2" t="str">
        <f>IF('Adjacent Counties'!CA45="x",VLOOKUP('2013 0-64'!CA$1,'2013 population'!$A$3:$E$102,4,FALSE),"")</f>
        <v/>
      </c>
      <c r="CB45" s="2" t="str">
        <f>IF('Adjacent Counties'!CB45="x",VLOOKUP('2013 0-64'!CB$1,'2013 population'!$A$3:$E$102,4,FALSE),"")</f>
        <v/>
      </c>
      <c r="CC45" s="2" t="str">
        <f>IF('Adjacent Counties'!CC45="x",VLOOKUP('2013 0-64'!CC$1,'2013 population'!$A$3:$E$102,4,FALSE),"")</f>
        <v/>
      </c>
      <c r="CD45" s="2" t="str">
        <f>IF('Adjacent Counties'!CD45="x",VLOOKUP('2013 0-64'!CD$1,'2013 population'!$A$3:$E$102,4,FALSE),"")</f>
        <v/>
      </c>
      <c r="CE45" s="2" t="str">
        <f>IF('Adjacent Counties'!CE45="x",VLOOKUP('2013 0-64'!CE$1,'2013 population'!$A$3:$E$102,4,FALSE),"")</f>
        <v/>
      </c>
      <c r="CF45" s="2" t="str">
        <f>IF('Adjacent Counties'!CF45="x",VLOOKUP('2013 0-64'!CF$1,'2013 population'!$A$3:$E$102,4,FALSE),"")</f>
        <v/>
      </c>
      <c r="CG45" s="2" t="str">
        <f>IF('Adjacent Counties'!CG45="x",VLOOKUP('2013 0-64'!CG$1,'2013 population'!$A$3:$E$102,4,FALSE),"")</f>
        <v/>
      </c>
      <c r="CH45" s="2" t="str">
        <f>IF('Adjacent Counties'!CH45="x",VLOOKUP('2013 0-64'!CH$1,'2013 population'!$A$3:$E$102,4,FALSE),"")</f>
        <v/>
      </c>
      <c r="CI45" s="2" t="str">
        <f>IF('Adjacent Counties'!CI45="x",VLOOKUP('2013 0-64'!CI$1,'2013 population'!$A$3:$E$102,4,FALSE),"")</f>
        <v/>
      </c>
      <c r="CJ45" s="2">
        <f>IF('Adjacent Counties'!CJ45="x",VLOOKUP('2013 0-64'!CJ$1,'2013 population'!$A$3:$E$102,4,FALSE),"")</f>
        <v>767</v>
      </c>
      <c r="CK45" s="2">
        <f>IF('Adjacent Counties'!CK45="x",VLOOKUP('2013 0-64'!CK$1,'2013 population'!$A$3:$E$102,4,FALSE),"")</f>
        <v>3104</v>
      </c>
      <c r="CL45" s="2" t="str">
        <f>IF('Adjacent Counties'!CL45="x",VLOOKUP('2013 0-64'!CL$1,'2013 population'!$A$3:$E$102,4,FALSE),"")</f>
        <v/>
      </c>
      <c r="CM45" s="2" t="str">
        <f>IF('Adjacent Counties'!CM45="x",VLOOKUP('2013 0-64'!CM$1,'2013 population'!$A$3:$E$102,4,FALSE),"")</f>
        <v/>
      </c>
      <c r="CN45" s="2" t="str">
        <f>IF('Adjacent Counties'!CN45="x",VLOOKUP('2013 0-64'!CN$1,'2013 population'!$A$3:$E$102,4,FALSE),"")</f>
        <v/>
      </c>
      <c r="CO45" s="2" t="str">
        <f>IF('Adjacent Counties'!CO45="x",VLOOKUP('2013 0-64'!CO$1,'2013 population'!$A$3:$E$102,4,FALSE),"")</f>
        <v/>
      </c>
      <c r="CP45" s="2" t="str">
        <f>IF('Adjacent Counties'!CP45="x",VLOOKUP('2013 0-64'!CP$1,'2013 population'!$A$3:$E$102,4,FALSE),"")</f>
        <v/>
      </c>
      <c r="CQ45" s="2" t="str">
        <f>IF('Adjacent Counties'!CQ45="x",VLOOKUP('2013 0-64'!CQ$1,'2013 population'!$A$3:$E$102,4,FALSE),"")</f>
        <v/>
      </c>
      <c r="CR45" s="2" t="str">
        <f>IF('Adjacent Counties'!CR45="x",VLOOKUP('2013 0-64'!CR$1,'2013 population'!$A$3:$E$102,4,FALSE),"")</f>
        <v/>
      </c>
      <c r="CS45" s="2" t="str">
        <f>IF('Adjacent Counties'!CS45="x",VLOOKUP('2013 0-64'!CS$1,'2013 population'!$A$3:$E$102,4,FALSE),"")</f>
        <v/>
      </c>
      <c r="CT45" s="2" t="str">
        <f>IF('Adjacent Counties'!CT45="x",VLOOKUP('2013 0-64'!CT$1,'2013 population'!$A$3:$E$102,4,FALSE),"")</f>
        <v/>
      </c>
      <c r="CU45" s="2" t="str">
        <f>IF('Adjacent Counties'!CU45="x",VLOOKUP('2013 0-64'!CU$1,'2013 population'!$A$3:$E$102,4,FALSE),"")</f>
        <v/>
      </c>
      <c r="CV45" s="2" t="str">
        <f>IF('Adjacent Counties'!CV45="x",VLOOKUP('2013 0-64'!CV$1,'2013 population'!$A$3:$E$102,4,FALSE),"")</f>
        <v/>
      </c>
      <c r="CW45" s="2" t="str">
        <f>IF('Adjacent Counties'!CW45="x",VLOOKUP('2013 0-64'!CW$1,'2013 population'!$A$3:$E$102,4,FALSE),"")</f>
        <v/>
      </c>
      <c r="CX45" s="2">
        <f t="shared" si="0"/>
        <v>32670</v>
      </c>
      <c r="CY45" s="2">
        <f>SUMIF('Residents by Age'!B$2:B$422,"="&amp;'2013 0-64'!A45,'Residents by Age'!F$2:F$422)</f>
        <v>113</v>
      </c>
      <c r="CZ45" s="9">
        <f t="shared" si="1"/>
        <v>3.4588307315580042</v>
      </c>
    </row>
    <row r="46" spans="1:104">
      <c r="A46" s="3" t="s">
        <v>44</v>
      </c>
      <c r="B46" s="2" t="str">
        <f>IF('Adjacent Counties'!B46="x",VLOOKUP('2013 0-64'!B$1,'2013 population'!$A$3:$E$102,4,FALSE),"")</f>
        <v/>
      </c>
      <c r="C46" s="2" t="str">
        <f>IF('Adjacent Counties'!C46="x",VLOOKUP('2013 0-64'!C$1,'2013 population'!$A$3:$E$102,4,FALSE),"")</f>
        <v/>
      </c>
      <c r="D46" s="2" t="str">
        <f>IF('Adjacent Counties'!D46="x",VLOOKUP('2013 0-64'!D$1,'2013 population'!$A$3:$E$102,4,FALSE),"")</f>
        <v/>
      </c>
      <c r="E46" s="2" t="str">
        <f>IF('Adjacent Counties'!E46="x",VLOOKUP('2013 0-64'!E$1,'2013 population'!$A$3:$E$102,4,FALSE),"")</f>
        <v/>
      </c>
      <c r="F46" s="2" t="str">
        <f>IF('Adjacent Counties'!F46="x",VLOOKUP('2013 0-64'!F$1,'2013 population'!$A$3:$E$102,4,FALSE),"")</f>
        <v/>
      </c>
      <c r="G46" s="2" t="str">
        <f>IF('Adjacent Counties'!G46="x",VLOOKUP('2013 0-64'!G$1,'2013 population'!$A$3:$E$102,4,FALSE),"")</f>
        <v/>
      </c>
      <c r="H46" s="2" t="str">
        <f>IF('Adjacent Counties'!H46="x",VLOOKUP('2013 0-64'!H$1,'2013 population'!$A$3:$E$102,4,FALSE),"")</f>
        <v/>
      </c>
      <c r="I46" s="2" t="str">
        <f>IF('Adjacent Counties'!I46="x",VLOOKUP('2013 0-64'!I$1,'2013 population'!$A$3:$E$102,4,FALSE),"")</f>
        <v/>
      </c>
      <c r="J46" s="2" t="str">
        <f>IF('Adjacent Counties'!J46="x",VLOOKUP('2013 0-64'!J$1,'2013 population'!$A$3:$E$102,4,FALSE),"")</f>
        <v/>
      </c>
      <c r="K46" s="2" t="str">
        <f>IF('Adjacent Counties'!K46="x",VLOOKUP('2013 0-64'!K$1,'2013 population'!$A$3:$E$102,4,FALSE),"")</f>
        <v/>
      </c>
      <c r="L46" s="2">
        <f>IF('Adjacent Counties'!L46="x",VLOOKUP('2013 0-64'!L$1,'2013 population'!$A$3:$E$102,4,FALSE),"")</f>
        <v>12688</v>
      </c>
      <c r="M46" s="2" t="str">
        <f>IF('Adjacent Counties'!M46="x",VLOOKUP('2013 0-64'!M$1,'2013 population'!$A$3:$E$102,4,FALSE),"")</f>
        <v/>
      </c>
      <c r="N46" s="2" t="str">
        <f>IF('Adjacent Counties'!N46="x",VLOOKUP('2013 0-64'!N$1,'2013 population'!$A$3:$E$102,4,FALSE),"")</f>
        <v/>
      </c>
      <c r="O46" s="2" t="str">
        <f>IF('Adjacent Counties'!O46="x",VLOOKUP('2013 0-64'!O$1,'2013 population'!$A$3:$E$102,4,FALSE),"")</f>
        <v/>
      </c>
      <c r="P46" s="2" t="str">
        <f>IF('Adjacent Counties'!P46="x",VLOOKUP('2013 0-64'!P$1,'2013 population'!$A$3:$E$102,4,FALSE),"")</f>
        <v/>
      </c>
      <c r="Q46" s="2" t="str">
        <f>IF('Adjacent Counties'!Q46="x",VLOOKUP('2013 0-64'!Q$1,'2013 population'!$A$3:$E$102,4,FALSE),"")</f>
        <v/>
      </c>
      <c r="R46" s="2" t="str">
        <f>IF('Adjacent Counties'!R46="x",VLOOKUP('2013 0-64'!R$1,'2013 population'!$A$3:$E$102,4,FALSE),"")</f>
        <v/>
      </c>
      <c r="S46" s="2" t="str">
        <f>IF('Adjacent Counties'!S46="x",VLOOKUP('2013 0-64'!S$1,'2013 population'!$A$3:$E$102,4,FALSE),"")</f>
        <v/>
      </c>
      <c r="T46" s="2" t="str">
        <f>IF('Adjacent Counties'!T46="x",VLOOKUP('2013 0-64'!T$1,'2013 population'!$A$3:$E$102,4,FALSE),"")</f>
        <v/>
      </c>
      <c r="U46" s="2" t="str">
        <f>IF('Adjacent Counties'!U46="x",VLOOKUP('2013 0-64'!U$1,'2013 population'!$A$3:$E$102,4,FALSE),"")</f>
        <v/>
      </c>
      <c r="V46" s="2" t="str">
        <f>IF('Adjacent Counties'!V46="x",VLOOKUP('2013 0-64'!V$1,'2013 population'!$A$3:$E$102,4,FALSE),"")</f>
        <v/>
      </c>
      <c r="W46" s="2" t="str">
        <f>IF('Adjacent Counties'!W46="x",VLOOKUP('2013 0-64'!W$1,'2013 population'!$A$3:$E$102,4,FALSE),"")</f>
        <v/>
      </c>
      <c r="X46" s="2" t="str">
        <f>IF('Adjacent Counties'!X46="x",VLOOKUP('2013 0-64'!X$1,'2013 population'!$A$3:$E$102,4,FALSE),"")</f>
        <v/>
      </c>
      <c r="Y46" s="2" t="str">
        <f>IF('Adjacent Counties'!Y46="x",VLOOKUP('2013 0-64'!Y$1,'2013 population'!$A$3:$E$102,4,FALSE),"")</f>
        <v/>
      </c>
      <c r="Z46" s="2" t="str">
        <f>IF('Adjacent Counties'!Z46="x",VLOOKUP('2013 0-64'!Z$1,'2013 population'!$A$3:$E$102,4,FALSE),"")</f>
        <v/>
      </c>
      <c r="AA46" s="2" t="str">
        <f>IF('Adjacent Counties'!AA46="x",VLOOKUP('2013 0-64'!AA$1,'2013 population'!$A$3:$E$102,4,FALSE),"")</f>
        <v/>
      </c>
      <c r="AB46" s="2" t="str">
        <f>IF('Adjacent Counties'!AB46="x",VLOOKUP('2013 0-64'!AB$1,'2013 population'!$A$3:$E$102,4,FALSE),"")</f>
        <v/>
      </c>
      <c r="AC46" s="2" t="str">
        <f>IF('Adjacent Counties'!AC46="x",VLOOKUP('2013 0-64'!AC$1,'2013 population'!$A$3:$E$102,4,FALSE),"")</f>
        <v/>
      </c>
      <c r="AD46" s="2" t="str">
        <f>IF('Adjacent Counties'!AD46="x",VLOOKUP('2013 0-64'!AD$1,'2013 population'!$A$3:$E$102,4,FALSE),"")</f>
        <v/>
      </c>
      <c r="AE46" s="2" t="str">
        <f>IF('Adjacent Counties'!AE46="x",VLOOKUP('2013 0-64'!AE$1,'2013 population'!$A$3:$E$102,4,FALSE),"")</f>
        <v/>
      </c>
      <c r="AF46" s="2" t="str">
        <f>IF('Adjacent Counties'!AF46="x",VLOOKUP('2013 0-64'!AF$1,'2013 population'!$A$3:$E$102,4,FALSE),"")</f>
        <v/>
      </c>
      <c r="AG46" s="2" t="str">
        <f>IF('Adjacent Counties'!AG46="x",VLOOKUP('2013 0-64'!AG$1,'2013 population'!$A$3:$E$102,4,FALSE),"")</f>
        <v/>
      </c>
      <c r="AH46" s="2" t="str">
        <f>IF('Adjacent Counties'!AH46="x",VLOOKUP('2013 0-64'!AH$1,'2013 population'!$A$3:$E$102,4,FALSE),"")</f>
        <v/>
      </c>
      <c r="AI46" s="2" t="str">
        <f>IF('Adjacent Counties'!AI46="x",VLOOKUP('2013 0-64'!AI$1,'2013 population'!$A$3:$E$102,4,FALSE),"")</f>
        <v/>
      </c>
      <c r="AJ46" s="2" t="str">
        <f>IF('Adjacent Counties'!AJ46="x",VLOOKUP('2013 0-64'!AJ$1,'2013 population'!$A$3:$E$102,4,FALSE),"")</f>
        <v/>
      </c>
      <c r="AK46" s="2" t="str">
        <f>IF('Adjacent Counties'!AK46="x",VLOOKUP('2013 0-64'!AK$1,'2013 population'!$A$3:$E$102,4,FALSE),"")</f>
        <v/>
      </c>
      <c r="AL46" s="2" t="str">
        <f>IF('Adjacent Counties'!AL46="x",VLOOKUP('2013 0-64'!AL$1,'2013 population'!$A$3:$E$102,4,FALSE),"")</f>
        <v/>
      </c>
      <c r="AM46" s="2" t="str">
        <f>IF('Adjacent Counties'!AM46="x",VLOOKUP('2013 0-64'!AM$1,'2013 population'!$A$3:$E$102,4,FALSE),"")</f>
        <v/>
      </c>
      <c r="AN46" s="2" t="str">
        <f>IF('Adjacent Counties'!AN46="x",VLOOKUP('2013 0-64'!AN$1,'2013 population'!$A$3:$E$102,4,FALSE),"")</f>
        <v/>
      </c>
      <c r="AO46" s="2" t="str">
        <f>IF('Adjacent Counties'!AO46="x",VLOOKUP('2013 0-64'!AO$1,'2013 population'!$A$3:$E$102,4,FALSE),"")</f>
        <v/>
      </c>
      <c r="AP46" s="2" t="str">
        <f>IF('Adjacent Counties'!AP46="x",VLOOKUP('2013 0-64'!AP$1,'2013 population'!$A$3:$E$102,4,FALSE),"")</f>
        <v/>
      </c>
      <c r="AQ46" s="2" t="str">
        <f>IF('Adjacent Counties'!AQ46="x",VLOOKUP('2013 0-64'!AQ$1,'2013 population'!$A$3:$E$102,4,FALSE),"")</f>
        <v/>
      </c>
      <c r="AR46" s="2" t="str">
        <f>IF('Adjacent Counties'!AR46="x",VLOOKUP('2013 0-64'!AR$1,'2013 population'!$A$3:$E$102,4,FALSE),"")</f>
        <v/>
      </c>
      <c r="AS46" s="2">
        <f>IF('Adjacent Counties'!AS46="x",VLOOKUP('2013 0-64'!AS$1,'2013 population'!$A$3:$E$102,4,FALSE),"")</f>
        <v>4400</v>
      </c>
      <c r="AT46" s="2">
        <f>IF('Adjacent Counties'!AT46="x",VLOOKUP('2013 0-64'!AT$1,'2013 population'!$A$3:$E$102,4,FALSE),"")</f>
        <v>8458</v>
      </c>
      <c r="AU46" s="2" t="str">
        <f>IF('Adjacent Counties'!AU46="x",VLOOKUP('2013 0-64'!AU$1,'2013 population'!$A$3:$E$102,4,FALSE),"")</f>
        <v/>
      </c>
      <c r="AV46" s="2" t="str">
        <f>IF('Adjacent Counties'!AV46="x",VLOOKUP('2013 0-64'!AV$1,'2013 population'!$A$3:$E$102,4,FALSE),"")</f>
        <v/>
      </c>
      <c r="AW46" s="2" t="str">
        <f>IF('Adjacent Counties'!AW46="x",VLOOKUP('2013 0-64'!AW$1,'2013 population'!$A$3:$E$102,4,FALSE),"")</f>
        <v/>
      </c>
      <c r="AX46" s="2" t="str">
        <f>IF('Adjacent Counties'!AX46="x",VLOOKUP('2013 0-64'!AX$1,'2013 population'!$A$3:$E$102,4,FALSE),"")</f>
        <v/>
      </c>
      <c r="AY46" s="2" t="str">
        <f>IF('Adjacent Counties'!AY46="x",VLOOKUP('2013 0-64'!AY$1,'2013 population'!$A$3:$E$102,4,FALSE),"")</f>
        <v/>
      </c>
      <c r="AZ46" s="2" t="str">
        <f>IF('Adjacent Counties'!AZ46="x",VLOOKUP('2013 0-64'!AZ$1,'2013 population'!$A$3:$E$102,4,FALSE),"")</f>
        <v/>
      </c>
      <c r="BA46" s="2" t="str">
        <f>IF('Adjacent Counties'!BA46="x",VLOOKUP('2013 0-64'!BA$1,'2013 population'!$A$3:$E$102,4,FALSE),"")</f>
        <v/>
      </c>
      <c r="BB46" s="2" t="str">
        <f>IF('Adjacent Counties'!BB46="x",VLOOKUP('2013 0-64'!BB$1,'2013 population'!$A$3:$E$102,4,FALSE),"")</f>
        <v/>
      </c>
      <c r="BC46" s="2" t="str">
        <f>IF('Adjacent Counties'!BC46="x",VLOOKUP('2013 0-64'!BC$1,'2013 population'!$A$3:$E$102,4,FALSE),"")</f>
        <v/>
      </c>
      <c r="BD46" s="2" t="str">
        <f>IF('Adjacent Counties'!BD46="x",VLOOKUP('2013 0-64'!BD$1,'2013 population'!$A$3:$E$102,4,FALSE),"")</f>
        <v/>
      </c>
      <c r="BE46" s="2" t="str">
        <f>IF('Adjacent Counties'!BE46="x",VLOOKUP('2013 0-64'!BE$1,'2013 population'!$A$3:$E$102,4,FALSE),"")</f>
        <v/>
      </c>
      <c r="BF46" s="2" t="str">
        <f>IF('Adjacent Counties'!BF46="x",VLOOKUP('2013 0-64'!BF$1,'2013 population'!$A$3:$E$102,4,FALSE),"")</f>
        <v/>
      </c>
      <c r="BG46" s="2" t="str">
        <f>IF('Adjacent Counties'!BG46="x",VLOOKUP('2013 0-64'!BG$1,'2013 population'!$A$3:$E$102,4,FALSE),"")</f>
        <v/>
      </c>
      <c r="BH46" s="2" t="str">
        <f>IF('Adjacent Counties'!BH46="x",VLOOKUP('2013 0-64'!BH$1,'2013 population'!$A$3:$E$102,4,FALSE),"")</f>
        <v/>
      </c>
      <c r="BI46" s="2" t="str">
        <f>IF('Adjacent Counties'!BI46="x",VLOOKUP('2013 0-64'!BI$1,'2013 population'!$A$3:$E$102,4,FALSE),"")</f>
        <v/>
      </c>
      <c r="BJ46" s="2" t="str">
        <f>IF('Adjacent Counties'!BJ46="x",VLOOKUP('2013 0-64'!BJ$1,'2013 population'!$A$3:$E$102,4,FALSE),"")</f>
        <v/>
      </c>
      <c r="BK46" s="2" t="str">
        <f>IF('Adjacent Counties'!BK46="x",VLOOKUP('2013 0-64'!BK$1,'2013 population'!$A$3:$E$102,4,FALSE),"")</f>
        <v/>
      </c>
      <c r="BL46" s="2" t="str">
        <f>IF('Adjacent Counties'!BL46="x",VLOOKUP('2013 0-64'!BL$1,'2013 population'!$A$3:$E$102,4,FALSE),"")</f>
        <v/>
      </c>
      <c r="BM46" s="2" t="str">
        <f>IF('Adjacent Counties'!BM46="x",VLOOKUP('2013 0-64'!BM$1,'2013 population'!$A$3:$E$102,4,FALSE),"")</f>
        <v/>
      </c>
      <c r="BN46" s="2" t="str">
        <f>IF('Adjacent Counties'!BN46="x",VLOOKUP('2013 0-64'!BN$1,'2013 population'!$A$3:$E$102,4,FALSE),"")</f>
        <v/>
      </c>
      <c r="BO46" s="2" t="str">
        <f>IF('Adjacent Counties'!BO46="x",VLOOKUP('2013 0-64'!BO$1,'2013 population'!$A$3:$E$102,4,FALSE),"")</f>
        <v/>
      </c>
      <c r="BP46" s="2" t="str">
        <f>IF('Adjacent Counties'!BP46="x",VLOOKUP('2013 0-64'!BP$1,'2013 population'!$A$3:$E$102,4,FALSE),"")</f>
        <v/>
      </c>
      <c r="BQ46" s="2" t="str">
        <f>IF('Adjacent Counties'!BQ46="x",VLOOKUP('2013 0-64'!BQ$1,'2013 population'!$A$3:$E$102,4,FALSE),"")</f>
        <v/>
      </c>
      <c r="BR46" s="2" t="str">
        <f>IF('Adjacent Counties'!BR46="x",VLOOKUP('2013 0-64'!BR$1,'2013 population'!$A$3:$E$102,4,FALSE),"")</f>
        <v/>
      </c>
      <c r="BS46" s="2" t="str">
        <f>IF('Adjacent Counties'!BS46="x",VLOOKUP('2013 0-64'!BS$1,'2013 population'!$A$3:$E$102,4,FALSE),"")</f>
        <v/>
      </c>
      <c r="BT46" s="2" t="str">
        <f>IF('Adjacent Counties'!BT46="x",VLOOKUP('2013 0-64'!BT$1,'2013 population'!$A$3:$E$102,4,FALSE),"")</f>
        <v/>
      </c>
      <c r="BU46" s="2" t="str">
        <f>IF('Adjacent Counties'!BU46="x",VLOOKUP('2013 0-64'!BU$1,'2013 population'!$A$3:$E$102,4,FALSE),"")</f>
        <v/>
      </c>
      <c r="BV46" s="2" t="str">
        <f>IF('Adjacent Counties'!BV46="x",VLOOKUP('2013 0-64'!BV$1,'2013 population'!$A$3:$E$102,4,FALSE),"")</f>
        <v/>
      </c>
      <c r="BW46" s="2" t="str">
        <f>IF('Adjacent Counties'!BW46="x",VLOOKUP('2013 0-64'!BW$1,'2013 population'!$A$3:$E$102,4,FALSE),"")</f>
        <v/>
      </c>
      <c r="BX46" s="2">
        <f>IF('Adjacent Counties'!BX46="x",VLOOKUP('2013 0-64'!BX$1,'2013 population'!$A$3:$E$102,4,FALSE),"")</f>
        <v>1644</v>
      </c>
      <c r="BY46" s="2" t="str">
        <f>IF('Adjacent Counties'!BY46="x",VLOOKUP('2013 0-64'!BY$1,'2013 population'!$A$3:$E$102,4,FALSE),"")</f>
        <v/>
      </c>
      <c r="BZ46" s="2" t="str">
        <f>IF('Adjacent Counties'!BZ46="x",VLOOKUP('2013 0-64'!BZ$1,'2013 population'!$A$3:$E$102,4,FALSE),"")</f>
        <v/>
      </c>
      <c r="CA46" s="2" t="str">
        <f>IF('Adjacent Counties'!CA46="x",VLOOKUP('2013 0-64'!CA$1,'2013 population'!$A$3:$E$102,4,FALSE),"")</f>
        <v/>
      </c>
      <c r="CB46" s="2" t="str">
        <f>IF('Adjacent Counties'!CB46="x",VLOOKUP('2013 0-64'!CB$1,'2013 population'!$A$3:$E$102,4,FALSE),"")</f>
        <v/>
      </c>
      <c r="CC46" s="2" t="str">
        <f>IF('Adjacent Counties'!CC46="x",VLOOKUP('2013 0-64'!CC$1,'2013 population'!$A$3:$E$102,4,FALSE),"")</f>
        <v/>
      </c>
      <c r="CD46" s="2">
        <f>IF('Adjacent Counties'!CD46="x",VLOOKUP('2013 0-64'!CD$1,'2013 population'!$A$3:$E$102,4,FALSE),"")</f>
        <v>3825</v>
      </c>
      <c r="CE46" s="2" t="str">
        <f>IF('Adjacent Counties'!CE46="x",VLOOKUP('2013 0-64'!CE$1,'2013 population'!$A$3:$E$102,4,FALSE),"")</f>
        <v/>
      </c>
      <c r="CF46" s="2" t="str">
        <f>IF('Adjacent Counties'!CF46="x",VLOOKUP('2013 0-64'!CF$1,'2013 population'!$A$3:$E$102,4,FALSE),"")</f>
        <v/>
      </c>
      <c r="CG46" s="2" t="str">
        <f>IF('Adjacent Counties'!CG46="x",VLOOKUP('2013 0-64'!CG$1,'2013 population'!$A$3:$E$102,4,FALSE),"")</f>
        <v/>
      </c>
      <c r="CH46" s="2" t="str">
        <f>IF('Adjacent Counties'!CH46="x",VLOOKUP('2013 0-64'!CH$1,'2013 population'!$A$3:$E$102,4,FALSE),"")</f>
        <v/>
      </c>
      <c r="CI46" s="2" t="str">
        <f>IF('Adjacent Counties'!CI46="x",VLOOKUP('2013 0-64'!CI$1,'2013 population'!$A$3:$E$102,4,FALSE),"")</f>
        <v/>
      </c>
      <c r="CJ46" s="2" t="str">
        <f>IF('Adjacent Counties'!CJ46="x",VLOOKUP('2013 0-64'!CJ$1,'2013 population'!$A$3:$E$102,4,FALSE),"")</f>
        <v/>
      </c>
      <c r="CK46" s="2">
        <f>IF('Adjacent Counties'!CK46="x",VLOOKUP('2013 0-64'!CK$1,'2013 population'!$A$3:$E$102,4,FALSE),"")</f>
        <v>3104</v>
      </c>
      <c r="CL46" s="2" t="str">
        <f>IF('Adjacent Counties'!CL46="x",VLOOKUP('2013 0-64'!CL$1,'2013 population'!$A$3:$E$102,4,FALSE),"")</f>
        <v/>
      </c>
      <c r="CM46" s="2" t="str">
        <f>IF('Adjacent Counties'!CM46="x",VLOOKUP('2013 0-64'!CM$1,'2013 population'!$A$3:$E$102,4,FALSE),"")</f>
        <v/>
      </c>
      <c r="CN46" s="2" t="str">
        <f>IF('Adjacent Counties'!CN46="x",VLOOKUP('2013 0-64'!CN$1,'2013 population'!$A$3:$E$102,4,FALSE),"")</f>
        <v/>
      </c>
      <c r="CO46" s="2" t="str">
        <f>IF('Adjacent Counties'!CO46="x",VLOOKUP('2013 0-64'!CO$1,'2013 population'!$A$3:$E$102,4,FALSE),"")</f>
        <v/>
      </c>
      <c r="CP46" s="2" t="str">
        <f>IF('Adjacent Counties'!CP46="x",VLOOKUP('2013 0-64'!CP$1,'2013 population'!$A$3:$E$102,4,FALSE),"")</f>
        <v/>
      </c>
      <c r="CQ46" s="2" t="str">
        <f>IF('Adjacent Counties'!CQ46="x",VLOOKUP('2013 0-64'!CQ$1,'2013 population'!$A$3:$E$102,4,FALSE),"")</f>
        <v/>
      </c>
      <c r="CR46" s="2" t="str">
        <f>IF('Adjacent Counties'!CR46="x",VLOOKUP('2013 0-64'!CR$1,'2013 population'!$A$3:$E$102,4,FALSE),"")</f>
        <v/>
      </c>
      <c r="CS46" s="2" t="str">
        <f>IF('Adjacent Counties'!CS46="x",VLOOKUP('2013 0-64'!CS$1,'2013 population'!$A$3:$E$102,4,FALSE),"")</f>
        <v/>
      </c>
      <c r="CT46" s="2" t="str">
        <f>IF('Adjacent Counties'!CT46="x",VLOOKUP('2013 0-64'!CT$1,'2013 population'!$A$3:$E$102,4,FALSE),"")</f>
        <v/>
      </c>
      <c r="CU46" s="2" t="str">
        <f>IF('Adjacent Counties'!CU46="x",VLOOKUP('2013 0-64'!CU$1,'2013 population'!$A$3:$E$102,4,FALSE),"")</f>
        <v/>
      </c>
      <c r="CV46" s="2" t="str">
        <f>IF('Adjacent Counties'!CV46="x",VLOOKUP('2013 0-64'!CV$1,'2013 population'!$A$3:$E$102,4,FALSE),"")</f>
        <v/>
      </c>
      <c r="CW46" s="2" t="str">
        <f>IF('Adjacent Counties'!CW46="x",VLOOKUP('2013 0-64'!CW$1,'2013 population'!$A$3:$E$102,4,FALSE),"")</f>
        <v/>
      </c>
      <c r="CX46" s="2">
        <f t="shared" si="0"/>
        <v>34119</v>
      </c>
      <c r="CY46" s="2">
        <f>SUMIF('Residents by Age'!B$2:B$422,"="&amp;'2013 0-64'!A46,'Residents by Age'!F$2:F$422)</f>
        <v>253</v>
      </c>
      <c r="CZ46" s="9">
        <f t="shared" si="1"/>
        <v>7.4152231894252463</v>
      </c>
    </row>
    <row r="47" spans="1:104">
      <c r="A47" s="3" t="s">
        <v>45</v>
      </c>
      <c r="B47" s="2" t="str">
        <f>IF('Adjacent Counties'!B47="x",VLOOKUP('2013 0-64'!B$1,'2013 population'!$A$3:$E$102,4,FALSE),"")</f>
        <v/>
      </c>
      <c r="C47" s="2" t="str">
        <f>IF('Adjacent Counties'!C47="x",VLOOKUP('2013 0-64'!C$1,'2013 population'!$A$3:$E$102,4,FALSE),"")</f>
        <v/>
      </c>
      <c r="D47" s="2" t="str">
        <f>IF('Adjacent Counties'!D47="x",VLOOKUP('2013 0-64'!D$1,'2013 population'!$A$3:$E$102,4,FALSE),"")</f>
        <v/>
      </c>
      <c r="E47" s="2" t="str">
        <f>IF('Adjacent Counties'!E47="x",VLOOKUP('2013 0-64'!E$1,'2013 population'!$A$3:$E$102,4,FALSE),"")</f>
        <v/>
      </c>
      <c r="F47" s="2" t="str">
        <f>IF('Adjacent Counties'!F47="x",VLOOKUP('2013 0-64'!F$1,'2013 population'!$A$3:$E$102,4,FALSE),"")</f>
        <v/>
      </c>
      <c r="G47" s="2" t="str">
        <f>IF('Adjacent Counties'!G47="x",VLOOKUP('2013 0-64'!G$1,'2013 population'!$A$3:$E$102,4,FALSE),"")</f>
        <v/>
      </c>
      <c r="H47" s="2" t="str">
        <f>IF('Adjacent Counties'!H47="x",VLOOKUP('2013 0-64'!H$1,'2013 population'!$A$3:$E$102,4,FALSE),"")</f>
        <v/>
      </c>
      <c r="I47" s="2">
        <f>IF('Adjacent Counties'!I47="x",VLOOKUP('2013 0-64'!I$1,'2013 population'!$A$3:$E$102,4,FALSE),"")</f>
        <v>1234</v>
      </c>
      <c r="J47" s="2" t="str">
        <f>IF('Adjacent Counties'!J47="x",VLOOKUP('2013 0-64'!J$1,'2013 population'!$A$3:$E$102,4,FALSE),"")</f>
        <v/>
      </c>
      <c r="K47" s="2" t="str">
        <f>IF('Adjacent Counties'!K47="x",VLOOKUP('2013 0-64'!K$1,'2013 population'!$A$3:$E$102,4,FALSE),"")</f>
        <v/>
      </c>
      <c r="L47" s="2" t="str">
        <f>IF('Adjacent Counties'!L47="x",VLOOKUP('2013 0-64'!L$1,'2013 population'!$A$3:$E$102,4,FALSE),"")</f>
        <v/>
      </c>
      <c r="M47" s="2" t="str">
        <f>IF('Adjacent Counties'!M47="x",VLOOKUP('2013 0-64'!M$1,'2013 population'!$A$3:$E$102,4,FALSE),"")</f>
        <v/>
      </c>
      <c r="N47" s="2" t="str">
        <f>IF('Adjacent Counties'!N47="x",VLOOKUP('2013 0-64'!N$1,'2013 population'!$A$3:$E$102,4,FALSE),"")</f>
        <v/>
      </c>
      <c r="O47" s="2" t="str">
        <f>IF('Adjacent Counties'!O47="x",VLOOKUP('2013 0-64'!O$1,'2013 population'!$A$3:$E$102,4,FALSE),"")</f>
        <v/>
      </c>
      <c r="P47" s="2" t="str">
        <f>IF('Adjacent Counties'!P47="x",VLOOKUP('2013 0-64'!P$1,'2013 population'!$A$3:$E$102,4,FALSE),"")</f>
        <v/>
      </c>
      <c r="Q47" s="2" t="str">
        <f>IF('Adjacent Counties'!Q47="x",VLOOKUP('2013 0-64'!Q$1,'2013 population'!$A$3:$E$102,4,FALSE),"")</f>
        <v/>
      </c>
      <c r="R47" s="2" t="str">
        <f>IF('Adjacent Counties'!R47="x",VLOOKUP('2013 0-64'!R$1,'2013 population'!$A$3:$E$102,4,FALSE),"")</f>
        <v/>
      </c>
      <c r="S47" s="2" t="str">
        <f>IF('Adjacent Counties'!S47="x",VLOOKUP('2013 0-64'!S$1,'2013 population'!$A$3:$E$102,4,FALSE),"")</f>
        <v/>
      </c>
      <c r="T47" s="2" t="str">
        <f>IF('Adjacent Counties'!T47="x",VLOOKUP('2013 0-64'!T$1,'2013 population'!$A$3:$E$102,4,FALSE),"")</f>
        <v/>
      </c>
      <c r="U47" s="2" t="str">
        <f>IF('Adjacent Counties'!U47="x",VLOOKUP('2013 0-64'!U$1,'2013 population'!$A$3:$E$102,4,FALSE),"")</f>
        <v/>
      </c>
      <c r="V47" s="2">
        <f>IF('Adjacent Counties'!V47="x",VLOOKUP('2013 0-64'!V$1,'2013 population'!$A$3:$E$102,4,FALSE),"")</f>
        <v>990</v>
      </c>
      <c r="W47" s="2" t="str">
        <f>IF('Adjacent Counties'!W47="x",VLOOKUP('2013 0-64'!W$1,'2013 population'!$A$3:$E$102,4,FALSE),"")</f>
        <v/>
      </c>
      <c r="X47" s="2" t="str">
        <f>IF('Adjacent Counties'!X47="x",VLOOKUP('2013 0-64'!X$1,'2013 population'!$A$3:$E$102,4,FALSE),"")</f>
        <v/>
      </c>
      <c r="Y47" s="2" t="str">
        <f>IF('Adjacent Counties'!Y47="x",VLOOKUP('2013 0-64'!Y$1,'2013 population'!$A$3:$E$102,4,FALSE),"")</f>
        <v/>
      </c>
      <c r="Z47" s="2" t="str">
        <f>IF('Adjacent Counties'!Z47="x",VLOOKUP('2013 0-64'!Z$1,'2013 population'!$A$3:$E$102,4,FALSE),"")</f>
        <v/>
      </c>
      <c r="AA47" s="2" t="str">
        <f>IF('Adjacent Counties'!AA47="x",VLOOKUP('2013 0-64'!AA$1,'2013 population'!$A$3:$E$102,4,FALSE),"")</f>
        <v/>
      </c>
      <c r="AB47" s="2" t="str">
        <f>IF('Adjacent Counties'!AB47="x",VLOOKUP('2013 0-64'!AB$1,'2013 population'!$A$3:$E$102,4,FALSE),"")</f>
        <v/>
      </c>
      <c r="AC47" s="2" t="str">
        <f>IF('Adjacent Counties'!AC47="x",VLOOKUP('2013 0-64'!AC$1,'2013 population'!$A$3:$E$102,4,FALSE),"")</f>
        <v/>
      </c>
      <c r="AD47" s="2" t="str">
        <f>IF('Adjacent Counties'!AD47="x",VLOOKUP('2013 0-64'!AD$1,'2013 population'!$A$3:$E$102,4,FALSE),"")</f>
        <v/>
      </c>
      <c r="AE47" s="2" t="str">
        <f>IF('Adjacent Counties'!AE47="x",VLOOKUP('2013 0-64'!AE$1,'2013 population'!$A$3:$E$102,4,FALSE),"")</f>
        <v/>
      </c>
      <c r="AF47" s="2" t="str">
        <f>IF('Adjacent Counties'!AF47="x",VLOOKUP('2013 0-64'!AF$1,'2013 population'!$A$3:$E$102,4,FALSE),"")</f>
        <v/>
      </c>
      <c r="AG47" s="2" t="str">
        <f>IF('Adjacent Counties'!AG47="x",VLOOKUP('2013 0-64'!AG$1,'2013 population'!$A$3:$E$102,4,FALSE),"")</f>
        <v/>
      </c>
      <c r="AH47" s="2" t="str">
        <f>IF('Adjacent Counties'!AH47="x",VLOOKUP('2013 0-64'!AH$1,'2013 population'!$A$3:$E$102,4,FALSE),"")</f>
        <v/>
      </c>
      <c r="AI47" s="2" t="str">
        <f>IF('Adjacent Counties'!AI47="x",VLOOKUP('2013 0-64'!AI$1,'2013 population'!$A$3:$E$102,4,FALSE),"")</f>
        <v/>
      </c>
      <c r="AJ47" s="2" t="str">
        <f>IF('Adjacent Counties'!AJ47="x",VLOOKUP('2013 0-64'!AJ$1,'2013 population'!$A$3:$E$102,4,FALSE),"")</f>
        <v/>
      </c>
      <c r="AK47" s="2" t="str">
        <f>IF('Adjacent Counties'!AK47="x",VLOOKUP('2013 0-64'!AK$1,'2013 population'!$A$3:$E$102,4,FALSE),"")</f>
        <v/>
      </c>
      <c r="AL47" s="2">
        <f>IF('Adjacent Counties'!AL47="x",VLOOKUP('2013 0-64'!AL$1,'2013 population'!$A$3:$E$102,4,FALSE),"")</f>
        <v>572</v>
      </c>
      <c r="AM47" s="2" t="str">
        <f>IF('Adjacent Counties'!AM47="x",VLOOKUP('2013 0-64'!AM$1,'2013 population'!$A$3:$E$102,4,FALSE),"")</f>
        <v/>
      </c>
      <c r="AN47" s="2" t="str">
        <f>IF('Adjacent Counties'!AN47="x",VLOOKUP('2013 0-64'!AN$1,'2013 population'!$A$3:$E$102,4,FALSE),"")</f>
        <v/>
      </c>
      <c r="AO47" s="2" t="str">
        <f>IF('Adjacent Counties'!AO47="x",VLOOKUP('2013 0-64'!AO$1,'2013 population'!$A$3:$E$102,4,FALSE),"")</f>
        <v/>
      </c>
      <c r="AP47" s="2" t="str">
        <f>IF('Adjacent Counties'!AP47="x",VLOOKUP('2013 0-64'!AP$1,'2013 population'!$A$3:$E$102,4,FALSE),"")</f>
        <v/>
      </c>
      <c r="AQ47" s="2" t="str">
        <f>IF('Adjacent Counties'!AQ47="x",VLOOKUP('2013 0-64'!AQ$1,'2013 population'!$A$3:$E$102,4,FALSE),"")</f>
        <v/>
      </c>
      <c r="AR47" s="2" t="str">
        <f>IF('Adjacent Counties'!AR47="x",VLOOKUP('2013 0-64'!AR$1,'2013 population'!$A$3:$E$102,4,FALSE),"")</f>
        <v/>
      </c>
      <c r="AS47" s="2" t="str">
        <f>IF('Adjacent Counties'!AS47="x",VLOOKUP('2013 0-64'!AS$1,'2013 population'!$A$3:$E$102,4,FALSE),"")</f>
        <v/>
      </c>
      <c r="AT47" s="2" t="str">
        <f>IF('Adjacent Counties'!AT47="x",VLOOKUP('2013 0-64'!AT$1,'2013 population'!$A$3:$E$102,4,FALSE),"")</f>
        <v/>
      </c>
      <c r="AU47" s="2">
        <f>IF('Adjacent Counties'!AU47="x",VLOOKUP('2013 0-64'!AU$1,'2013 population'!$A$3:$E$102,4,FALSE),"")</f>
        <v>1308</v>
      </c>
      <c r="AV47" s="2" t="str">
        <f>IF('Adjacent Counties'!AV47="x",VLOOKUP('2013 0-64'!AV$1,'2013 population'!$A$3:$E$102,4,FALSE),"")</f>
        <v/>
      </c>
      <c r="AW47" s="2" t="str">
        <f>IF('Adjacent Counties'!AW47="x",VLOOKUP('2013 0-64'!AW$1,'2013 population'!$A$3:$E$102,4,FALSE),"")</f>
        <v/>
      </c>
      <c r="AX47" s="2" t="str">
        <f>IF('Adjacent Counties'!AX47="x",VLOOKUP('2013 0-64'!AX$1,'2013 population'!$A$3:$E$102,4,FALSE),"")</f>
        <v/>
      </c>
      <c r="AY47" s="2" t="str">
        <f>IF('Adjacent Counties'!AY47="x",VLOOKUP('2013 0-64'!AY$1,'2013 population'!$A$3:$E$102,4,FALSE),"")</f>
        <v/>
      </c>
      <c r="AZ47" s="2" t="str">
        <f>IF('Adjacent Counties'!AZ47="x",VLOOKUP('2013 0-64'!AZ$1,'2013 population'!$A$3:$E$102,4,FALSE),"")</f>
        <v/>
      </c>
      <c r="BA47" s="2" t="str">
        <f>IF('Adjacent Counties'!BA47="x",VLOOKUP('2013 0-64'!BA$1,'2013 population'!$A$3:$E$102,4,FALSE),"")</f>
        <v/>
      </c>
      <c r="BB47" s="2" t="str">
        <f>IF('Adjacent Counties'!BB47="x",VLOOKUP('2013 0-64'!BB$1,'2013 population'!$A$3:$E$102,4,FALSE),"")</f>
        <v/>
      </c>
      <c r="BC47" s="2" t="str">
        <f>IF('Adjacent Counties'!BC47="x",VLOOKUP('2013 0-64'!BC$1,'2013 population'!$A$3:$E$102,4,FALSE),"")</f>
        <v/>
      </c>
      <c r="BD47" s="2" t="str">
        <f>IF('Adjacent Counties'!BD47="x",VLOOKUP('2013 0-64'!BD$1,'2013 population'!$A$3:$E$102,4,FALSE),"")</f>
        <v/>
      </c>
      <c r="BE47" s="2" t="str">
        <f>IF('Adjacent Counties'!BE47="x",VLOOKUP('2013 0-64'!BE$1,'2013 population'!$A$3:$E$102,4,FALSE),"")</f>
        <v/>
      </c>
      <c r="BF47" s="2" t="str">
        <f>IF('Adjacent Counties'!BF47="x",VLOOKUP('2013 0-64'!BF$1,'2013 population'!$A$3:$E$102,4,FALSE),"")</f>
        <v/>
      </c>
      <c r="BG47" s="2" t="str">
        <f>IF('Adjacent Counties'!BG47="x",VLOOKUP('2013 0-64'!BG$1,'2013 population'!$A$3:$E$102,4,FALSE),"")</f>
        <v/>
      </c>
      <c r="BH47" s="2" t="str">
        <f>IF('Adjacent Counties'!BH47="x",VLOOKUP('2013 0-64'!BH$1,'2013 population'!$A$3:$E$102,4,FALSE),"")</f>
        <v/>
      </c>
      <c r="BI47" s="2" t="str">
        <f>IF('Adjacent Counties'!BI47="x",VLOOKUP('2013 0-64'!BI$1,'2013 population'!$A$3:$E$102,4,FALSE),"")</f>
        <v/>
      </c>
      <c r="BJ47" s="2" t="str">
        <f>IF('Adjacent Counties'!BJ47="x",VLOOKUP('2013 0-64'!BJ$1,'2013 population'!$A$3:$E$102,4,FALSE),"")</f>
        <v/>
      </c>
      <c r="BK47" s="2" t="str">
        <f>IF('Adjacent Counties'!BK47="x",VLOOKUP('2013 0-64'!BK$1,'2013 population'!$A$3:$E$102,4,FALSE),"")</f>
        <v/>
      </c>
      <c r="BL47" s="2" t="str">
        <f>IF('Adjacent Counties'!BL47="x",VLOOKUP('2013 0-64'!BL$1,'2013 population'!$A$3:$E$102,4,FALSE),"")</f>
        <v/>
      </c>
      <c r="BM47" s="2" t="str">
        <f>IF('Adjacent Counties'!BM47="x",VLOOKUP('2013 0-64'!BM$1,'2013 population'!$A$3:$E$102,4,FALSE),"")</f>
        <v/>
      </c>
      <c r="BN47" s="2" t="str">
        <f>IF('Adjacent Counties'!BN47="x",VLOOKUP('2013 0-64'!BN$1,'2013 population'!$A$3:$E$102,4,FALSE),"")</f>
        <v/>
      </c>
      <c r="BO47" s="2">
        <f>IF('Adjacent Counties'!BO47="x",VLOOKUP('2013 0-64'!BO$1,'2013 population'!$A$3:$E$102,4,FALSE),"")</f>
        <v>1386</v>
      </c>
      <c r="BP47" s="2" t="str">
        <f>IF('Adjacent Counties'!BP47="x",VLOOKUP('2013 0-64'!BP$1,'2013 population'!$A$3:$E$102,4,FALSE),"")</f>
        <v/>
      </c>
      <c r="BQ47" s="2" t="str">
        <f>IF('Adjacent Counties'!BQ47="x",VLOOKUP('2013 0-64'!BQ$1,'2013 population'!$A$3:$E$102,4,FALSE),"")</f>
        <v/>
      </c>
      <c r="BR47" s="2" t="str">
        <f>IF('Adjacent Counties'!BR47="x",VLOOKUP('2013 0-64'!BR$1,'2013 population'!$A$3:$E$102,4,FALSE),"")</f>
        <v/>
      </c>
      <c r="BS47" s="2" t="str">
        <f>IF('Adjacent Counties'!BS47="x",VLOOKUP('2013 0-64'!BS$1,'2013 population'!$A$3:$E$102,4,FALSE),"")</f>
        <v/>
      </c>
      <c r="BT47" s="2" t="str">
        <f>IF('Adjacent Counties'!BT47="x",VLOOKUP('2013 0-64'!BT$1,'2013 population'!$A$3:$E$102,4,FALSE),"")</f>
        <v/>
      </c>
      <c r="BU47" s="2" t="str">
        <f>IF('Adjacent Counties'!BU47="x",VLOOKUP('2013 0-64'!BU$1,'2013 population'!$A$3:$E$102,4,FALSE),"")</f>
        <v/>
      </c>
      <c r="BV47" s="2" t="str">
        <f>IF('Adjacent Counties'!BV47="x",VLOOKUP('2013 0-64'!BV$1,'2013 population'!$A$3:$E$102,4,FALSE),"")</f>
        <v/>
      </c>
      <c r="BW47" s="2" t="str">
        <f>IF('Adjacent Counties'!BW47="x",VLOOKUP('2013 0-64'!BW$1,'2013 population'!$A$3:$E$102,4,FALSE),"")</f>
        <v/>
      </c>
      <c r="BX47" s="2" t="str">
        <f>IF('Adjacent Counties'!BX47="x",VLOOKUP('2013 0-64'!BX$1,'2013 population'!$A$3:$E$102,4,FALSE),"")</f>
        <v/>
      </c>
      <c r="BY47" s="2" t="str">
        <f>IF('Adjacent Counties'!BY47="x",VLOOKUP('2013 0-64'!BY$1,'2013 population'!$A$3:$E$102,4,FALSE),"")</f>
        <v/>
      </c>
      <c r="BZ47" s="2" t="str">
        <f>IF('Adjacent Counties'!BZ47="x",VLOOKUP('2013 0-64'!BZ$1,'2013 population'!$A$3:$E$102,4,FALSE),"")</f>
        <v/>
      </c>
      <c r="CA47" s="2" t="str">
        <f>IF('Adjacent Counties'!CA47="x",VLOOKUP('2013 0-64'!CA$1,'2013 population'!$A$3:$E$102,4,FALSE),"")</f>
        <v/>
      </c>
      <c r="CB47" s="2" t="str">
        <f>IF('Adjacent Counties'!CB47="x",VLOOKUP('2013 0-64'!CB$1,'2013 population'!$A$3:$E$102,4,FALSE),"")</f>
        <v/>
      </c>
      <c r="CC47" s="2" t="str">
        <f>IF('Adjacent Counties'!CC47="x",VLOOKUP('2013 0-64'!CC$1,'2013 population'!$A$3:$E$102,4,FALSE),"")</f>
        <v/>
      </c>
      <c r="CD47" s="2" t="str">
        <f>IF('Adjacent Counties'!CD47="x",VLOOKUP('2013 0-64'!CD$1,'2013 population'!$A$3:$E$102,4,FALSE),"")</f>
        <v/>
      </c>
      <c r="CE47" s="2" t="str">
        <f>IF('Adjacent Counties'!CE47="x",VLOOKUP('2013 0-64'!CE$1,'2013 population'!$A$3:$E$102,4,FALSE),"")</f>
        <v/>
      </c>
      <c r="CF47" s="2" t="str">
        <f>IF('Adjacent Counties'!CF47="x",VLOOKUP('2013 0-64'!CF$1,'2013 population'!$A$3:$E$102,4,FALSE),"")</f>
        <v/>
      </c>
      <c r="CG47" s="2" t="str">
        <f>IF('Adjacent Counties'!CG47="x",VLOOKUP('2013 0-64'!CG$1,'2013 population'!$A$3:$E$102,4,FALSE),"")</f>
        <v/>
      </c>
      <c r="CH47" s="2" t="str">
        <f>IF('Adjacent Counties'!CH47="x",VLOOKUP('2013 0-64'!CH$1,'2013 population'!$A$3:$E$102,4,FALSE),"")</f>
        <v/>
      </c>
      <c r="CI47" s="2" t="str">
        <f>IF('Adjacent Counties'!CI47="x",VLOOKUP('2013 0-64'!CI$1,'2013 population'!$A$3:$E$102,4,FALSE),"")</f>
        <v/>
      </c>
      <c r="CJ47" s="2" t="str">
        <f>IF('Adjacent Counties'!CJ47="x",VLOOKUP('2013 0-64'!CJ$1,'2013 population'!$A$3:$E$102,4,FALSE),"")</f>
        <v/>
      </c>
      <c r="CK47" s="2" t="str">
        <f>IF('Adjacent Counties'!CK47="x",VLOOKUP('2013 0-64'!CK$1,'2013 population'!$A$3:$E$102,4,FALSE),"")</f>
        <v/>
      </c>
      <c r="CL47" s="2" t="str">
        <f>IF('Adjacent Counties'!CL47="x",VLOOKUP('2013 0-64'!CL$1,'2013 population'!$A$3:$E$102,4,FALSE),"")</f>
        <v/>
      </c>
      <c r="CM47" s="2" t="str">
        <f>IF('Adjacent Counties'!CM47="x",VLOOKUP('2013 0-64'!CM$1,'2013 population'!$A$3:$E$102,4,FALSE),"")</f>
        <v/>
      </c>
      <c r="CN47" s="2" t="str">
        <f>IF('Adjacent Counties'!CN47="x",VLOOKUP('2013 0-64'!CN$1,'2013 population'!$A$3:$E$102,4,FALSE),"")</f>
        <v/>
      </c>
      <c r="CO47" s="2" t="str">
        <f>IF('Adjacent Counties'!CO47="x",VLOOKUP('2013 0-64'!CO$1,'2013 population'!$A$3:$E$102,4,FALSE),"")</f>
        <v/>
      </c>
      <c r="CP47" s="2" t="str">
        <f>IF('Adjacent Counties'!CP47="x",VLOOKUP('2013 0-64'!CP$1,'2013 population'!$A$3:$E$102,4,FALSE),"")</f>
        <v/>
      </c>
      <c r="CQ47" s="2" t="str">
        <f>IF('Adjacent Counties'!CQ47="x",VLOOKUP('2013 0-64'!CQ$1,'2013 population'!$A$3:$E$102,4,FALSE),"")</f>
        <v/>
      </c>
      <c r="CR47" s="2" t="str">
        <f>IF('Adjacent Counties'!CR47="x",VLOOKUP('2013 0-64'!CR$1,'2013 population'!$A$3:$E$102,4,FALSE),"")</f>
        <v/>
      </c>
      <c r="CS47" s="2" t="str">
        <f>IF('Adjacent Counties'!CS47="x",VLOOKUP('2013 0-64'!CS$1,'2013 population'!$A$3:$E$102,4,FALSE),"")</f>
        <v/>
      </c>
      <c r="CT47" s="2" t="str">
        <f>IF('Adjacent Counties'!CT47="x",VLOOKUP('2013 0-64'!CT$1,'2013 population'!$A$3:$E$102,4,FALSE),"")</f>
        <v/>
      </c>
      <c r="CU47" s="2" t="str">
        <f>IF('Adjacent Counties'!CU47="x",VLOOKUP('2013 0-64'!CU$1,'2013 population'!$A$3:$E$102,4,FALSE),"")</f>
        <v/>
      </c>
      <c r="CV47" s="2" t="str">
        <f>IF('Adjacent Counties'!CV47="x",VLOOKUP('2013 0-64'!CV$1,'2013 population'!$A$3:$E$102,4,FALSE),"")</f>
        <v/>
      </c>
      <c r="CW47" s="2" t="str">
        <f>IF('Adjacent Counties'!CW47="x",VLOOKUP('2013 0-64'!CW$1,'2013 population'!$A$3:$E$102,4,FALSE),"")</f>
        <v/>
      </c>
      <c r="CX47" s="2">
        <f t="shared" si="0"/>
        <v>5490</v>
      </c>
      <c r="CY47" s="2">
        <f>SUMIF('Residents by Age'!B$2:B$422,"="&amp;'2013 0-64'!A47,'Residents by Age'!F$2:F$422)</f>
        <v>54</v>
      </c>
      <c r="CZ47" s="9">
        <f t="shared" si="1"/>
        <v>9.8360655737704921</v>
      </c>
    </row>
    <row r="48" spans="1:104">
      <c r="A48" s="3" t="s">
        <v>46</v>
      </c>
      <c r="B48" s="2" t="str">
        <f>IF('Adjacent Counties'!B48="x",VLOOKUP('2013 0-64'!B$1,'2013 population'!$A$3:$E$102,4,FALSE),"")</f>
        <v/>
      </c>
      <c r="C48" s="2" t="str">
        <f>IF('Adjacent Counties'!C48="x",VLOOKUP('2013 0-64'!C$1,'2013 population'!$A$3:$E$102,4,FALSE),"")</f>
        <v/>
      </c>
      <c r="D48" s="2" t="str">
        <f>IF('Adjacent Counties'!D48="x",VLOOKUP('2013 0-64'!D$1,'2013 population'!$A$3:$E$102,4,FALSE),"")</f>
        <v/>
      </c>
      <c r="E48" s="2" t="str">
        <f>IF('Adjacent Counties'!E48="x",VLOOKUP('2013 0-64'!E$1,'2013 population'!$A$3:$E$102,4,FALSE),"")</f>
        <v/>
      </c>
      <c r="F48" s="2" t="str">
        <f>IF('Adjacent Counties'!F48="x",VLOOKUP('2013 0-64'!F$1,'2013 population'!$A$3:$E$102,4,FALSE),"")</f>
        <v/>
      </c>
      <c r="G48" s="2" t="str">
        <f>IF('Adjacent Counties'!G48="x",VLOOKUP('2013 0-64'!G$1,'2013 population'!$A$3:$E$102,4,FALSE),"")</f>
        <v/>
      </c>
      <c r="H48" s="2" t="str">
        <f>IF('Adjacent Counties'!H48="x",VLOOKUP('2013 0-64'!H$1,'2013 population'!$A$3:$E$102,4,FALSE),"")</f>
        <v/>
      </c>
      <c r="I48" s="2" t="str">
        <f>IF('Adjacent Counties'!I48="x",VLOOKUP('2013 0-64'!I$1,'2013 population'!$A$3:$E$102,4,FALSE),"")</f>
        <v/>
      </c>
      <c r="J48" s="2" t="str">
        <f>IF('Adjacent Counties'!J48="x",VLOOKUP('2013 0-64'!J$1,'2013 population'!$A$3:$E$102,4,FALSE),"")</f>
        <v/>
      </c>
      <c r="K48" s="2" t="str">
        <f>IF('Adjacent Counties'!K48="x",VLOOKUP('2013 0-64'!K$1,'2013 population'!$A$3:$E$102,4,FALSE),"")</f>
        <v/>
      </c>
      <c r="L48" s="2" t="str">
        <f>IF('Adjacent Counties'!L48="x",VLOOKUP('2013 0-64'!L$1,'2013 population'!$A$3:$E$102,4,FALSE),"")</f>
        <v/>
      </c>
      <c r="M48" s="2" t="str">
        <f>IF('Adjacent Counties'!M48="x",VLOOKUP('2013 0-64'!M$1,'2013 population'!$A$3:$E$102,4,FALSE),"")</f>
        <v/>
      </c>
      <c r="N48" s="2" t="str">
        <f>IF('Adjacent Counties'!N48="x",VLOOKUP('2013 0-64'!N$1,'2013 population'!$A$3:$E$102,4,FALSE),"")</f>
        <v/>
      </c>
      <c r="O48" s="2" t="str">
        <f>IF('Adjacent Counties'!O48="x",VLOOKUP('2013 0-64'!O$1,'2013 population'!$A$3:$E$102,4,FALSE),"")</f>
        <v/>
      </c>
      <c r="P48" s="2" t="str">
        <f>IF('Adjacent Counties'!P48="x",VLOOKUP('2013 0-64'!P$1,'2013 population'!$A$3:$E$102,4,FALSE),"")</f>
        <v/>
      </c>
      <c r="Q48" s="2" t="str">
        <f>IF('Adjacent Counties'!Q48="x",VLOOKUP('2013 0-64'!Q$1,'2013 population'!$A$3:$E$102,4,FALSE),"")</f>
        <v/>
      </c>
      <c r="R48" s="2" t="str">
        <f>IF('Adjacent Counties'!R48="x",VLOOKUP('2013 0-64'!R$1,'2013 population'!$A$3:$E$102,4,FALSE),"")</f>
        <v/>
      </c>
      <c r="S48" s="2" t="str">
        <f>IF('Adjacent Counties'!S48="x",VLOOKUP('2013 0-64'!S$1,'2013 population'!$A$3:$E$102,4,FALSE),"")</f>
        <v/>
      </c>
      <c r="T48" s="2" t="str">
        <f>IF('Adjacent Counties'!T48="x",VLOOKUP('2013 0-64'!T$1,'2013 population'!$A$3:$E$102,4,FALSE),"")</f>
        <v/>
      </c>
      <c r="U48" s="2" t="str">
        <f>IF('Adjacent Counties'!U48="x",VLOOKUP('2013 0-64'!U$1,'2013 population'!$A$3:$E$102,4,FALSE),"")</f>
        <v/>
      </c>
      <c r="V48" s="2" t="str">
        <f>IF('Adjacent Counties'!V48="x",VLOOKUP('2013 0-64'!V$1,'2013 population'!$A$3:$E$102,4,FALSE),"")</f>
        <v/>
      </c>
      <c r="W48" s="2" t="str">
        <f>IF('Adjacent Counties'!W48="x",VLOOKUP('2013 0-64'!W$1,'2013 population'!$A$3:$E$102,4,FALSE),"")</f>
        <v/>
      </c>
      <c r="X48" s="2" t="str">
        <f>IF('Adjacent Counties'!X48="x",VLOOKUP('2013 0-64'!X$1,'2013 population'!$A$3:$E$102,4,FALSE),"")</f>
        <v/>
      </c>
      <c r="Y48" s="2" t="str">
        <f>IF('Adjacent Counties'!Y48="x",VLOOKUP('2013 0-64'!Y$1,'2013 population'!$A$3:$E$102,4,FALSE),"")</f>
        <v/>
      </c>
      <c r="Z48" s="2" t="str">
        <f>IF('Adjacent Counties'!Z48="x",VLOOKUP('2013 0-64'!Z$1,'2013 population'!$A$3:$E$102,4,FALSE),"")</f>
        <v/>
      </c>
      <c r="AA48" s="2">
        <f>IF('Adjacent Counties'!AA48="x",VLOOKUP('2013 0-64'!AA$1,'2013 population'!$A$3:$E$102,4,FALSE),"")</f>
        <v>10631</v>
      </c>
      <c r="AB48" s="2" t="str">
        <f>IF('Adjacent Counties'!AB48="x",VLOOKUP('2013 0-64'!AB$1,'2013 population'!$A$3:$E$102,4,FALSE),"")</f>
        <v/>
      </c>
      <c r="AC48" s="2" t="str">
        <f>IF('Adjacent Counties'!AC48="x",VLOOKUP('2013 0-64'!AC$1,'2013 population'!$A$3:$E$102,4,FALSE),"")</f>
        <v/>
      </c>
      <c r="AD48" s="2" t="str">
        <f>IF('Adjacent Counties'!AD48="x",VLOOKUP('2013 0-64'!AD$1,'2013 population'!$A$3:$E$102,4,FALSE),"")</f>
        <v/>
      </c>
      <c r="AE48" s="2" t="str">
        <f>IF('Adjacent Counties'!AE48="x",VLOOKUP('2013 0-64'!AE$1,'2013 population'!$A$3:$E$102,4,FALSE),"")</f>
        <v/>
      </c>
      <c r="AF48" s="2" t="str">
        <f>IF('Adjacent Counties'!AF48="x",VLOOKUP('2013 0-64'!AF$1,'2013 population'!$A$3:$E$102,4,FALSE),"")</f>
        <v/>
      </c>
      <c r="AG48" s="2" t="str">
        <f>IF('Adjacent Counties'!AG48="x",VLOOKUP('2013 0-64'!AG$1,'2013 population'!$A$3:$E$102,4,FALSE),"")</f>
        <v/>
      </c>
      <c r="AH48" s="2" t="str">
        <f>IF('Adjacent Counties'!AH48="x",VLOOKUP('2013 0-64'!AH$1,'2013 population'!$A$3:$E$102,4,FALSE),"")</f>
        <v/>
      </c>
      <c r="AI48" s="2" t="str">
        <f>IF('Adjacent Counties'!AI48="x",VLOOKUP('2013 0-64'!AI$1,'2013 population'!$A$3:$E$102,4,FALSE),"")</f>
        <v/>
      </c>
      <c r="AJ48" s="2" t="str">
        <f>IF('Adjacent Counties'!AJ48="x",VLOOKUP('2013 0-64'!AJ$1,'2013 population'!$A$3:$E$102,4,FALSE),"")</f>
        <v/>
      </c>
      <c r="AK48" s="2" t="str">
        <f>IF('Adjacent Counties'!AK48="x",VLOOKUP('2013 0-64'!AK$1,'2013 population'!$A$3:$E$102,4,FALSE),"")</f>
        <v/>
      </c>
      <c r="AL48" s="2" t="str">
        <f>IF('Adjacent Counties'!AL48="x",VLOOKUP('2013 0-64'!AL$1,'2013 population'!$A$3:$E$102,4,FALSE),"")</f>
        <v/>
      </c>
      <c r="AM48" s="2" t="str">
        <f>IF('Adjacent Counties'!AM48="x",VLOOKUP('2013 0-64'!AM$1,'2013 population'!$A$3:$E$102,4,FALSE),"")</f>
        <v/>
      </c>
      <c r="AN48" s="2" t="str">
        <f>IF('Adjacent Counties'!AN48="x",VLOOKUP('2013 0-64'!AN$1,'2013 population'!$A$3:$E$102,4,FALSE),"")</f>
        <v/>
      </c>
      <c r="AO48" s="2" t="str">
        <f>IF('Adjacent Counties'!AO48="x",VLOOKUP('2013 0-64'!AO$1,'2013 population'!$A$3:$E$102,4,FALSE),"")</f>
        <v/>
      </c>
      <c r="AP48" s="2" t="str">
        <f>IF('Adjacent Counties'!AP48="x",VLOOKUP('2013 0-64'!AP$1,'2013 population'!$A$3:$E$102,4,FALSE),"")</f>
        <v/>
      </c>
      <c r="AQ48" s="2" t="str">
        <f>IF('Adjacent Counties'!AQ48="x",VLOOKUP('2013 0-64'!AQ$1,'2013 population'!$A$3:$E$102,4,FALSE),"")</f>
        <v/>
      </c>
      <c r="AR48" s="2" t="str">
        <f>IF('Adjacent Counties'!AR48="x",VLOOKUP('2013 0-64'!AR$1,'2013 population'!$A$3:$E$102,4,FALSE),"")</f>
        <v/>
      </c>
      <c r="AS48" s="2" t="str">
        <f>IF('Adjacent Counties'!AS48="x",VLOOKUP('2013 0-64'!AS$1,'2013 population'!$A$3:$E$102,4,FALSE),"")</f>
        <v/>
      </c>
      <c r="AT48" s="2" t="str">
        <f>IF('Adjacent Counties'!AT48="x",VLOOKUP('2013 0-64'!AT$1,'2013 population'!$A$3:$E$102,4,FALSE),"")</f>
        <v/>
      </c>
      <c r="AU48" s="2" t="str">
        <f>IF('Adjacent Counties'!AU48="x",VLOOKUP('2013 0-64'!AU$1,'2013 population'!$A$3:$E$102,4,FALSE),"")</f>
        <v/>
      </c>
      <c r="AV48" s="2">
        <f>IF('Adjacent Counties'!AV48="x",VLOOKUP('2013 0-64'!AV$1,'2013 population'!$A$3:$E$102,4,FALSE),"")</f>
        <v>1172</v>
      </c>
      <c r="AW48" s="2" t="str">
        <f>IF('Adjacent Counties'!AW48="x",VLOOKUP('2013 0-64'!AW$1,'2013 population'!$A$3:$E$102,4,FALSE),"")</f>
        <v/>
      </c>
      <c r="AX48" s="2" t="str">
        <f>IF('Adjacent Counties'!AX48="x",VLOOKUP('2013 0-64'!AX$1,'2013 population'!$A$3:$E$102,4,FALSE),"")</f>
        <v/>
      </c>
      <c r="AY48" s="2" t="str">
        <f>IF('Adjacent Counties'!AY48="x",VLOOKUP('2013 0-64'!AY$1,'2013 population'!$A$3:$E$102,4,FALSE),"")</f>
        <v/>
      </c>
      <c r="AZ48" s="2" t="str">
        <f>IF('Adjacent Counties'!AZ48="x",VLOOKUP('2013 0-64'!AZ$1,'2013 population'!$A$3:$E$102,4,FALSE),"")</f>
        <v/>
      </c>
      <c r="BA48" s="2" t="str">
        <f>IF('Adjacent Counties'!BA48="x",VLOOKUP('2013 0-64'!BA$1,'2013 population'!$A$3:$E$102,4,FALSE),"")</f>
        <v/>
      </c>
      <c r="BB48" s="2" t="str">
        <f>IF('Adjacent Counties'!BB48="x",VLOOKUP('2013 0-64'!BB$1,'2013 population'!$A$3:$E$102,4,FALSE),"")</f>
        <v/>
      </c>
      <c r="BC48" s="2" t="str">
        <f>IF('Adjacent Counties'!BC48="x",VLOOKUP('2013 0-64'!BC$1,'2013 population'!$A$3:$E$102,4,FALSE),"")</f>
        <v/>
      </c>
      <c r="BD48" s="2" t="str">
        <f>IF('Adjacent Counties'!BD48="x",VLOOKUP('2013 0-64'!BD$1,'2013 population'!$A$3:$E$102,4,FALSE),"")</f>
        <v/>
      </c>
      <c r="BE48" s="2" t="str">
        <f>IF('Adjacent Counties'!BE48="x",VLOOKUP('2013 0-64'!BE$1,'2013 population'!$A$3:$E$102,4,FALSE),"")</f>
        <v/>
      </c>
      <c r="BF48" s="2" t="str">
        <f>IF('Adjacent Counties'!BF48="x",VLOOKUP('2013 0-64'!BF$1,'2013 population'!$A$3:$E$102,4,FALSE),"")</f>
        <v/>
      </c>
      <c r="BG48" s="2" t="str">
        <f>IF('Adjacent Counties'!BG48="x",VLOOKUP('2013 0-64'!BG$1,'2013 population'!$A$3:$E$102,4,FALSE),"")</f>
        <v/>
      </c>
      <c r="BH48" s="2" t="str">
        <f>IF('Adjacent Counties'!BH48="x",VLOOKUP('2013 0-64'!BH$1,'2013 population'!$A$3:$E$102,4,FALSE),"")</f>
        <v/>
      </c>
      <c r="BI48" s="2" t="str">
        <f>IF('Adjacent Counties'!BI48="x",VLOOKUP('2013 0-64'!BI$1,'2013 population'!$A$3:$E$102,4,FALSE),"")</f>
        <v/>
      </c>
      <c r="BJ48" s="2" t="str">
        <f>IF('Adjacent Counties'!BJ48="x",VLOOKUP('2013 0-64'!BJ$1,'2013 population'!$A$3:$E$102,4,FALSE),"")</f>
        <v/>
      </c>
      <c r="BK48" s="2" t="str">
        <f>IF('Adjacent Counties'!BK48="x",VLOOKUP('2013 0-64'!BK$1,'2013 population'!$A$3:$E$102,4,FALSE),"")</f>
        <v/>
      </c>
      <c r="BL48" s="2">
        <f>IF('Adjacent Counties'!BL48="x",VLOOKUP('2013 0-64'!BL$1,'2013 population'!$A$3:$E$102,4,FALSE),"")</f>
        <v>7165</v>
      </c>
      <c r="BM48" s="2" t="str">
        <f>IF('Adjacent Counties'!BM48="x",VLOOKUP('2013 0-64'!BM$1,'2013 population'!$A$3:$E$102,4,FALSE),"")</f>
        <v/>
      </c>
      <c r="BN48" s="2" t="str">
        <f>IF('Adjacent Counties'!BN48="x",VLOOKUP('2013 0-64'!BN$1,'2013 population'!$A$3:$E$102,4,FALSE),"")</f>
        <v/>
      </c>
      <c r="BO48" s="2" t="str">
        <f>IF('Adjacent Counties'!BO48="x",VLOOKUP('2013 0-64'!BO$1,'2013 population'!$A$3:$E$102,4,FALSE),"")</f>
        <v/>
      </c>
      <c r="BP48" s="2" t="str">
        <f>IF('Adjacent Counties'!BP48="x",VLOOKUP('2013 0-64'!BP$1,'2013 population'!$A$3:$E$102,4,FALSE),"")</f>
        <v/>
      </c>
      <c r="BQ48" s="2" t="str">
        <f>IF('Adjacent Counties'!BQ48="x",VLOOKUP('2013 0-64'!BQ$1,'2013 population'!$A$3:$E$102,4,FALSE),"")</f>
        <v/>
      </c>
      <c r="BR48" s="2" t="str">
        <f>IF('Adjacent Counties'!BR48="x",VLOOKUP('2013 0-64'!BR$1,'2013 population'!$A$3:$E$102,4,FALSE),"")</f>
        <v/>
      </c>
      <c r="BS48" s="2" t="str">
        <f>IF('Adjacent Counties'!BS48="x",VLOOKUP('2013 0-64'!BS$1,'2013 population'!$A$3:$E$102,4,FALSE),"")</f>
        <v/>
      </c>
      <c r="BT48" s="2" t="str">
        <f>IF('Adjacent Counties'!BT48="x",VLOOKUP('2013 0-64'!BT$1,'2013 population'!$A$3:$E$102,4,FALSE),"")</f>
        <v/>
      </c>
      <c r="BU48" s="2" t="str">
        <f>IF('Adjacent Counties'!BU48="x",VLOOKUP('2013 0-64'!BU$1,'2013 population'!$A$3:$E$102,4,FALSE),"")</f>
        <v/>
      </c>
      <c r="BV48" s="2" t="str">
        <f>IF('Adjacent Counties'!BV48="x",VLOOKUP('2013 0-64'!BV$1,'2013 population'!$A$3:$E$102,4,FALSE),"")</f>
        <v/>
      </c>
      <c r="BW48" s="2" t="str">
        <f>IF('Adjacent Counties'!BW48="x",VLOOKUP('2013 0-64'!BW$1,'2013 population'!$A$3:$E$102,4,FALSE),"")</f>
        <v/>
      </c>
      <c r="BX48" s="2" t="str">
        <f>IF('Adjacent Counties'!BX48="x",VLOOKUP('2013 0-64'!BX$1,'2013 population'!$A$3:$E$102,4,FALSE),"")</f>
        <v/>
      </c>
      <c r="BY48" s="2" t="str">
        <f>IF('Adjacent Counties'!BY48="x",VLOOKUP('2013 0-64'!BY$1,'2013 population'!$A$3:$E$102,4,FALSE),"")</f>
        <v/>
      </c>
      <c r="BZ48" s="2">
        <f>IF('Adjacent Counties'!BZ48="x",VLOOKUP('2013 0-64'!BZ$1,'2013 population'!$A$3:$E$102,4,FALSE),"")</f>
        <v>2154</v>
      </c>
      <c r="CA48" s="2">
        <f>IF('Adjacent Counties'!CA48="x",VLOOKUP('2013 0-64'!CA$1,'2013 population'!$A$3:$E$102,4,FALSE),"")</f>
        <v>4842</v>
      </c>
      <c r="CB48" s="2" t="str">
        <f>IF('Adjacent Counties'!CB48="x",VLOOKUP('2013 0-64'!CB$1,'2013 population'!$A$3:$E$102,4,FALSE),"")</f>
        <v/>
      </c>
      <c r="CC48" s="2" t="str">
        <f>IF('Adjacent Counties'!CC48="x",VLOOKUP('2013 0-64'!CC$1,'2013 population'!$A$3:$E$102,4,FALSE),"")</f>
        <v/>
      </c>
      <c r="CD48" s="2" t="str">
        <f>IF('Adjacent Counties'!CD48="x",VLOOKUP('2013 0-64'!CD$1,'2013 population'!$A$3:$E$102,4,FALSE),"")</f>
        <v/>
      </c>
      <c r="CE48" s="2" t="str">
        <f>IF('Adjacent Counties'!CE48="x",VLOOKUP('2013 0-64'!CE$1,'2013 population'!$A$3:$E$102,4,FALSE),"")</f>
        <v/>
      </c>
      <c r="CF48" s="2">
        <f>IF('Adjacent Counties'!CF48="x",VLOOKUP('2013 0-64'!CF$1,'2013 population'!$A$3:$E$102,4,FALSE),"")</f>
        <v>1527</v>
      </c>
      <c r="CG48" s="2" t="str">
        <f>IF('Adjacent Counties'!CG48="x",VLOOKUP('2013 0-64'!CG$1,'2013 population'!$A$3:$E$102,4,FALSE),"")</f>
        <v/>
      </c>
      <c r="CH48" s="2" t="str">
        <f>IF('Adjacent Counties'!CH48="x",VLOOKUP('2013 0-64'!CH$1,'2013 population'!$A$3:$E$102,4,FALSE),"")</f>
        <v/>
      </c>
      <c r="CI48" s="2" t="str">
        <f>IF('Adjacent Counties'!CI48="x",VLOOKUP('2013 0-64'!CI$1,'2013 population'!$A$3:$E$102,4,FALSE),"")</f>
        <v/>
      </c>
      <c r="CJ48" s="2" t="str">
        <f>IF('Adjacent Counties'!CJ48="x",VLOOKUP('2013 0-64'!CJ$1,'2013 population'!$A$3:$E$102,4,FALSE),"")</f>
        <v/>
      </c>
      <c r="CK48" s="2" t="str">
        <f>IF('Adjacent Counties'!CK48="x",VLOOKUP('2013 0-64'!CK$1,'2013 population'!$A$3:$E$102,4,FALSE),"")</f>
        <v/>
      </c>
      <c r="CL48" s="2" t="str">
        <f>IF('Adjacent Counties'!CL48="x",VLOOKUP('2013 0-64'!CL$1,'2013 population'!$A$3:$E$102,4,FALSE),"")</f>
        <v/>
      </c>
      <c r="CM48" s="2" t="str">
        <f>IF('Adjacent Counties'!CM48="x",VLOOKUP('2013 0-64'!CM$1,'2013 population'!$A$3:$E$102,4,FALSE),"")</f>
        <v/>
      </c>
      <c r="CN48" s="2" t="str">
        <f>IF('Adjacent Counties'!CN48="x",VLOOKUP('2013 0-64'!CN$1,'2013 population'!$A$3:$E$102,4,FALSE),"")</f>
        <v/>
      </c>
      <c r="CO48" s="2" t="str">
        <f>IF('Adjacent Counties'!CO48="x",VLOOKUP('2013 0-64'!CO$1,'2013 population'!$A$3:$E$102,4,FALSE),"")</f>
        <v/>
      </c>
      <c r="CP48" s="2" t="str">
        <f>IF('Adjacent Counties'!CP48="x",VLOOKUP('2013 0-64'!CP$1,'2013 population'!$A$3:$E$102,4,FALSE),"")</f>
        <v/>
      </c>
      <c r="CQ48" s="2" t="str">
        <f>IF('Adjacent Counties'!CQ48="x",VLOOKUP('2013 0-64'!CQ$1,'2013 population'!$A$3:$E$102,4,FALSE),"")</f>
        <v/>
      </c>
      <c r="CR48" s="2" t="str">
        <f>IF('Adjacent Counties'!CR48="x",VLOOKUP('2013 0-64'!CR$1,'2013 population'!$A$3:$E$102,4,FALSE),"")</f>
        <v/>
      </c>
      <c r="CS48" s="2" t="str">
        <f>IF('Adjacent Counties'!CS48="x",VLOOKUP('2013 0-64'!CS$1,'2013 population'!$A$3:$E$102,4,FALSE),"")</f>
        <v/>
      </c>
      <c r="CT48" s="2" t="str">
        <f>IF('Adjacent Counties'!CT48="x",VLOOKUP('2013 0-64'!CT$1,'2013 population'!$A$3:$E$102,4,FALSE),"")</f>
        <v/>
      </c>
      <c r="CU48" s="2" t="str">
        <f>IF('Adjacent Counties'!CU48="x",VLOOKUP('2013 0-64'!CU$1,'2013 population'!$A$3:$E$102,4,FALSE),"")</f>
        <v/>
      </c>
      <c r="CV48" s="2" t="str">
        <f>IF('Adjacent Counties'!CV48="x",VLOOKUP('2013 0-64'!CV$1,'2013 population'!$A$3:$E$102,4,FALSE),"")</f>
        <v/>
      </c>
      <c r="CW48" s="2" t="str">
        <f>IF('Adjacent Counties'!CW48="x",VLOOKUP('2013 0-64'!CW$1,'2013 population'!$A$3:$E$102,4,FALSE),"")</f>
        <v/>
      </c>
      <c r="CX48" s="2">
        <f t="shared" si="0"/>
        <v>27491</v>
      </c>
      <c r="CY48" s="2">
        <f>SUMIF('Residents by Age'!B$2:B$422,"="&amp;'2013 0-64'!A48,'Residents by Age'!F$2:F$422)</f>
        <v>45</v>
      </c>
      <c r="CZ48" s="9">
        <f t="shared" si="1"/>
        <v>1.6368993488778145</v>
      </c>
    </row>
    <row r="49" spans="1:104">
      <c r="A49" s="3" t="s">
        <v>47</v>
      </c>
      <c r="B49" s="2" t="str">
        <f>IF('Adjacent Counties'!B49="x",VLOOKUP('2013 0-64'!B$1,'2013 population'!$A$3:$E$102,4,FALSE),"")</f>
        <v/>
      </c>
      <c r="C49" s="2" t="str">
        <f>IF('Adjacent Counties'!C49="x",VLOOKUP('2013 0-64'!C$1,'2013 population'!$A$3:$E$102,4,FALSE),"")</f>
        <v/>
      </c>
      <c r="D49" s="2" t="str">
        <f>IF('Adjacent Counties'!D49="x",VLOOKUP('2013 0-64'!D$1,'2013 population'!$A$3:$E$102,4,FALSE),"")</f>
        <v/>
      </c>
      <c r="E49" s="2" t="str">
        <f>IF('Adjacent Counties'!E49="x",VLOOKUP('2013 0-64'!E$1,'2013 population'!$A$3:$E$102,4,FALSE),"")</f>
        <v/>
      </c>
      <c r="F49" s="2" t="str">
        <f>IF('Adjacent Counties'!F49="x",VLOOKUP('2013 0-64'!F$1,'2013 population'!$A$3:$E$102,4,FALSE),"")</f>
        <v/>
      </c>
      <c r="G49" s="2" t="str">
        <f>IF('Adjacent Counties'!G49="x",VLOOKUP('2013 0-64'!G$1,'2013 population'!$A$3:$E$102,4,FALSE),"")</f>
        <v/>
      </c>
      <c r="H49" s="2">
        <f>IF('Adjacent Counties'!H49="x",VLOOKUP('2013 0-64'!H$1,'2013 population'!$A$3:$E$102,4,FALSE),"")</f>
        <v>2951</v>
      </c>
      <c r="I49" s="2" t="str">
        <f>IF('Adjacent Counties'!I49="x",VLOOKUP('2013 0-64'!I$1,'2013 population'!$A$3:$E$102,4,FALSE),"")</f>
        <v/>
      </c>
      <c r="J49" s="2" t="str">
        <f>IF('Adjacent Counties'!J49="x",VLOOKUP('2013 0-64'!J$1,'2013 population'!$A$3:$E$102,4,FALSE),"")</f>
        <v/>
      </c>
      <c r="K49" s="2" t="str">
        <f>IF('Adjacent Counties'!K49="x",VLOOKUP('2013 0-64'!K$1,'2013 population'!$A$3:$E$102,4,FALSE),"")</f>
        <v/>
      </c>
      <c r="L49" s="2" t="str">
        <f>IF('Adjacent Counties'!L49="x",VLOOKUP('2013 0-64'!L$1,'2013 population'!$A$3:$E$102,4,FALSE),"")</f>
        <v/>
      </c>
      <c r="M49" s="2" t="str">
        <f>IF('Adjacent Counties'!M49="x",VLOOKUP('2013 0-64'!M$1,'2013 population'!$A$3:$E$102,4,FALSE),"")</f>
        <v/>
      </c>
      <c r="N49" s="2" t="str">
        <f>IF('Adjacent Counties'!N49="x",VLOOKUP('2013 0-64'!N$1,'2013 population'!$A$3:$E$102,4,FALSE),"")</f>
        <v/>
      </c>
      <c r="O49" s="2" t="str">
        <f>IF('Adjacent Counties'!O49="x",VLOOKUP('2013 0-64'!O$1,'2013 population'!$A$3:$E$102,4,FALSE),"")</f>
        <v/>
      </c>
      <c r="P49" s="2" t="str">
        <f>IF('Adjacent Counties'!P49="x",VLOOKUP('2013 0-64'!P$1,'2013 population'!$A$3:$E$102,4,FALSE),"")</f>
        <v/>
      </c>
      <c r="Q49" s="2" t="str">
        <f>IF('Adjacent Counties'!Q49="x",VLOOKUP('2013 0-64'!Q$1,'2013 population'!$A$3:$E$102,4,FALSE),"")</f>
        <v/>
      </c>
      <c r="R49" s="2" t="str">
        <f>IF('Adjacent Counties'!R49="x",VLOOKUP('2013 0-64'!R$1,'2013 population'!$A$3:$E$102,4,FALSE),"")</f>
        <v/>
      </c>
      <c r="S49" s="2" t="str">
        <f>IF('Adjacent Counties'!S49="x",VLOOKUP('2013 0-64'!S$1,'2013 population'!$A$3:$E$102,4,FALSE),"")</f>
        <v/>
      </c>
      <c r="T49" s="2" t="str">
        <f>IF('Adjacent Counties'!T49="x",VLOOKUP('2013 0-64'!T$1,'2013 population'!$A$3:$E$102,4,FALSE),"")</f>
        <v/>
      </c>
      <c r="U49" s="2" t="str">
        <f>IF('Adjacent Counties'!U49="x",VLOOKUP('2013 0-64'!U$1,'2013 population'!$A$3:$E$102,4,FALSE),"")</f>
        <v/>
      </c>
      <c r="V49" s="2" t="str">
        <f>IF('Adjacent Counties'!V49="x",VLOOKUP('2013 0-64'!V$1,'2013 population'!$A$3:$E$102,4,FALSE),"")</f>
        <v/>
      </c>
      <c r="W49" s="2" t="str">
        <f>IF('Adjacent Counties'!W49="x",VLOOKUP('2013 0-64'!W$1,'2013 population'!$A$3:$E$102,4,FALSE),"")</f>
        <v/>
      </c>
      <c r="X49" s="2" t="str">
        <f>IF('Adjacent Counties'!X49="x",VLOOKUP('2013 0-64'!X$1,'2013 population'!$A$3:$E$102,4,FALSE),"")</f>
        <v/>
      </c>
      <c r="Y49" s="2" t="str">
        <f>IF('Adjacent Counties'!Y49="x",VLOOKUP('2013 0-64'!Y$1,'2013 population'!$A$3:$E$102,4,FALSE),"")</f>
        <v/>
      </c>
      <c r="Z49" s="2" t="str">
        <f>IF('Adjacent Counties'!Z49="x",VLOOKUP('2013 0-64'!Z$1,'2013 population'!$A$3:$E$102,4,FALSE),"")</f>
        <v/>
      </c>
      <c r="AA49" s="2" t="str">
        <f>IF('Adjacent Counties'!AA49="x",VLOOKUP('2013 0-64'!AA$1,'2013 population'!$A$3:$E$102,4,FALSE),"")</f>
        <v/>
      </c>
      <c r="AB49" s="2" t="str">
        <f>IF('Adjacent Counties'!AB49="x",VLOOKUP('2013 0-64'!AB$1,'2013 population'!$A$3:$E$102,4,FALSE),"")</f>
        <v/>
      </c>
      <c r="AC49" s="2">
        <f>IF('Adjacent Counties'!AC49="x",VLOOKUP('2013 0-64'!AC$1,'2013 population'!$A$3:$E$102,4,FALSE),"")</f>
        <v>1781</v>
      </c>
      <c r="AD49" s="2" t="str">
        <f>IF('Adjacent Counties'!AD49="x",VLOOKUP('2013 0-64'!AD$1,'2013 population'!$A$3:$E$102,4,FALSE),"")</f>
        <v/>
      </c>
      <c r="AE49" s="2" t="str">
        <f>IF('Adjacent Counties'!AE49="x",VLOOKUP('2013 0-64'!AE$1,'2013 population'!$A$3:$E$102,4,FALSE),"")</f>
        <v/>
      </c>
      <c r="AF49" s="2" t="str">
        <f>IF('Adjacent Counties'!AF49="x",VLOOKUP('2013 0-64'!AF$1,'2013 population'!$A$3:$E$102,4,FALSE),"")</f>
        <v/>
      </c>
      <c r="AG49" s="2" t="str">
        <f>IF('Adjacent Counties'!AG49="x",VLOOKUP('2013 0-64'!AG$1,'2013 population'!$A$3:$E$102,4,FALSE),"")</f>
        <v/>
      </c>
      <c r="AH49" s="2" t="str">
        <f>IF('Adjacent Counties'!AH49="x",VLOOKUP('2013 0-64'!AH$1,'2013 population'!$A$3:$E$102,4,FALSE),"")</f>
        <v/>
      </c>
      <c r="AI49" s="2" t="str">
        <f>IF('Adjacent Counties'!AI49="x",VLOOKUP('2013 0-64'!AI$1,'2013 population'!$A$3:$E$102,4,FALSE),"")</f>
        <v/>
      </c>
      <c r="AJ49" s="2" t="str">
        <f>IF('Adjacent Counties'!AJ49="x",VLOOKUP('2013 0-64'!AJ$1,'2013 population'!$A$3:$E$102,4,FALSE),"")</f>
        <v/>
      </c>
      <c r="AK49" s="2" t="str">
        <f>IF('Adjacent Counties'!AK49="x",VLOOKUP('2013 0-64'!AK$1,'2013 population'!$A$3:$E$102,4,FALSE),"")</f>
        <v/>
      </c>
      <c r="AL49" s="2" t="str">
        <f>IF('Adjacent Counties'!AL49="x",VLOOKUP('2013 0-64'!AL$1,'2013 population'!$A$3:$E$102,4,FALSE),"")</f>
        <v/>
      </c>
      <c r="AM49" s="2" t="str">
        <f>IF('Adjacent Counties'!AM49="x",VLOOKUP('2013 0-64'!AM$1,'2013 population'!$A$3:$E$102,4,FALSE),"")</f>
        <v/>
      </c>
      <c r="AN49" s="2" t="str">
        <f>IF('Adjacent Counties'!AN49="x",VLOOKUP('2013 0-64'!AN$1,'2013 population'!$A$3:$E$102,4,FALSE),"")</f>
        <v/>
      </c>
      <c r="AO49" s="2" t="str">
        <f>IF('Adjacent Counties'!AO49="x",VLOOKUP('2013 0-64'!AO$1,'2013 population'!$A$3:$E$102,4,FALSE),"")</f>
        <v/>
      </c>
      <c r="AP49" s="2" t="str">
        <f>IF('Adjacent Counties'!AP49="x",VLOOKUP('2013 0-64'!AP$1,'2013 population'!$A$3:$E$102,4,FALSE),"")</f>
        <v/>
      </c>
      <c r="AQ49" s="2" t="str">
        <f>IF('Adjacent Counties'!AQ49="x",VLOOKUP('2013 0-64'!AQ$1,'2013 population'!$A$3:$E$102,4,FALSE),"")</f>
        <v/>
      </c>
      <c r="AR49" s="2" t="str">
        <f>IF('Adjacent Counties'!AR49="x",VLOOKUP('2013 0-64'!AR$1,'2013 population'!$A$3:$E$102,4,FALSE),"")</f>
        <v/>
      </c>
      <c r="AS49" s="2" t="str">
        <f>IF('Adjacent Counties'!AS49="x",VLOOKUP('2013 0-64'!AS$1,'2013 population'!$A$3:$E$102,4,FALSE),"")</f>
        <v/>
      </c>
      <c r="AT49" s="2" t="str">
        <f>IF('Adjacent Counties'!AT49="x",VLOOKUP('2013 0-64'!AT$1,'2013 population'!$A$3:$E$102,4,FALSE),"")</f>
        <v/>
      </c>
      <c r="AU49" s="2" t="str">
        <f>IF('Adjacent Counties'!AU49="x",VLOOKUP('2013 0-64'!AU$1,'2013 population'!$A$3:$E$102,4,FALSE),"")</f>
        <v/>
      </c>
      <c r="AV49" s="2" t="str">
        <f>IF('Adjacent Counties'!AV49="x",VLOOKUP('2013 0-64'!AV$1,'2013 population'!$A$3:$E$102,4,FALSE),"")</f>
        <v/>
      </c>
      <c r="AW49" s="2">
        <f>IF('Adjacent Counties'!AW49="x",VLOOKUP('2013 0-64'!AW$1,'2013 population'!$A$3:$E$102,4,FALSE),"")</f>
        <v>298</v>
      </c>
      <c r="AX49" s="2" t="str">
        <f>IF('Adjacent Counties'!AX49="x",VLOOKUP('2013 0-64'!AX$1,'2013 population'!$A$3:$E$102,4,FALSE),"")</f>
        <v/>
      </c>
      <c r="AY49" s="2" t="str">
        <f>IF('Adjacent Counties'!AY49="x",VLOOKUP('2013 0-64'!AY$1,'2013 population'!$A$3:$E$102,4,FALSE),"")</f>
        <v/>
      </c>
      <c r="AZ49" s="2" t="str">
        <f>IF('Adjacent Counties'!AZ49="x",VLOOKUP('2013 0-64'!AZ$1,'2013 population'!$A$3:$E$102,4,FALSE),"")</f>
        <v/>
      </c>
      <c r="BA49" s="2" t="str">
        <f>IF('Adjacent Counties'!BA49="x",VLOOKUP('2013 0-64'!BA$1,'2013 population'!$A$3:$E$102,4,FALSE),"")</f>
        <v/>
      </c>
      <c r="BB49" s="2" t="str">
        <f>IF('Adjacent Counties'!BB49="x",VLOOKUP('2013 0-64'!BB$1,'2013 population'!$A$3:$E$102,4,FALSE),"")</f>
        <v/>
      </c>
      <c r="BC49" s="2" t="str">
        <f>IF('Adjacent Counties'!BC49="x",VLOOKUP('2013 0-64'!BC$1,'2013 population'!$A$3:$E$102,4,FALSE),"")</f>
        <v/>
      </c>
      <c r="BD49" s="2" t="str">
        <f>IF('Adjacent Counties'!BD49="x",VLOOKUP('2013 0-64'!BD$1,'2013 population'!$A$3:$E$102,4,FALSE),"")</f>
        <v/>
      </c>
      <c r="BE49" s="2" t="str">
        <f>IF('Adjacent Counties'!BE49="x",VLOOKUP('2013 0-64'!BE$1,'2013 population'!$A$3:$E$102,4,FALSE),"")</f>
        <v/>
      </c>
      <c r="BF49" s="2" t="str">
        <f>IF('Adjacent Counties'!BF49="x",VLOOKUP('2013 0-64'!BF$1,'2013 population'!$A$3:$E$102,4,FALSE),"")</f>
        <v/>
      </c>
      <c r="BG49" s="2" t="str">
        <f>IF('Adjacent Counties'!BG49="x",VLOOKUP('2013 0-64'!BG$1,'2013 population'!$A$3:$E$102,4,FALSE),"")</f>
        <v/>
      </c>
      <c r="BH49" s="2" t="str">
        <f>IF('Adjacent Counties'!BH49="x",VLOOKUP('2013 0-64'!BH$1,'2013 population'!$A$3:$E$102,4,FALSE),"")</f>
        <v/>
      </c>
      <c r="BI49" s="2" t="str">
        <f>IF('Adjacent Counties'!BI49="x",VLOOKUP('2013 0-64'!BI$1,'2013 population'!$A$3:$E$102,4,FALSE),"")</f>
        <v/>
      </c>
      <c r="BJ49" s="2" t="str">
        <f>IF('Adjacent Counties'!BJ49="x",VLOOKUP('2013 0-64'!BJ$1,'2013 population'!$A$3:$E$102,4,FALSE),"")</f>
        <v/>
      </c>
      <c r="BK49" s="2" t="str">
        <f>IF('Adjacent Counties'!BK49="x",VLOOKUP('2013 0-64'!BK$1,'2013 population'!$A$3:$E$102,4,FALSE),"")</f>
        <v/>
      </c>
      <c r="BL49" s="2" t="str">
        <f>IF('Adjacent Counties'!BL49="x",VLOOKUP('2013 0-64'!BL$1,'2013 population'!$A$3:$E$102,4,FALSE),"")</f>
        <v/>
      </c>
      <c r="BM49" s="2" t="str">
        <f>IF('Adjacent Counties'!BM49="x",VLOOKUP('2013 0-64'!BM$1,'2013 population'!$A$3:$E$102,4,FALSE),"")</f>
        <v/>
      </c>
      <c r="BN49" s="2" t="str">
        <f>IF('Adjacent Counties'!BN49="x",VLOOKUP('2013 0-64'!BN$1,'2013 population'!$A$3:$E$102,4,FALSE),"")</f>
        <v/>
      </c>
      <c r="BO49" s="2" t="str">
        <f>IF('Adjacent Counties'!BO49="x",VLOOKUP('2013 0-64'!BO$1,'2013 population'!$A$3:$E$102,4,FALSE),"")</f>
        <v/>
      </c>
      <c r="BP49" s="2" t="str">
        <f>IF('Adjacent Counties'!BP49="x",VLOOKUP('2013 0-64'!BP$1,'2013 population'!$A$3:$E$102,4,FALSE),"")</f>
        <v/>
      </c>
      <c r="BQ49" s="2" t="str">
        <f>IF('Adjacent Counties'!BQ49="x",VLOOKUP('2013 0-64'!BQ$1,'2013 population'!$A$3:$E$102,4,FALSE),"")</f>
        <v/>
      </c>
      <c r="BR49" s="2" t="str">
        <f>IF('Adjacent Counties'!BR49="x",VLOOKUP('2013 0-64'!BR$1,'2013 population'!$A$3:$E$102,4,FALSE),"")</f>
        <v/>
      </c>
      <c r="BS49" s="2" t="str">
        <f>IF('Adjacent Counties'!BS49="x",VLOOKUP('2013 0-64'!BS$1,'2013 population'!$A$3:$E$102,4,FALSE),"")</f>
        <v/>
      </c>
      <c r="BT49" s="2" t="str">
        <f>IF('Adjacent Counties'!BT49="x",VLOOKUP('2013 0-64'!BT$1,'2013 population'!$A$3:$E$102,4,FALSE),"")</f>
        <v/>
      </c>
      <c r="BU49" s="2" t="str">
        <f>IF('Adjacent Counties'!BU49="x",VLOOKUP('2013 0-64'!BU$1,'2013 population'!$A$3:$E$102,4,FALSE),"")</f>
        <v/>
      </c>
      <c r="BV49" s="2" t="str">
        <f>IF('Adjacent Counties'!BV49="x",VLOOKUP('2013 0-64'!BV$1,'2013 population'!$A$3:$E$102,4,FALSE),"")</f>
        <v/>
      </c>
      <c r="BW49" s="2" t="str">
        <f>IF('Adjacent Counties'!BW49="x",VLOOKUP('2013 0-64'!BW$1,'2013 population'!$A$3:$E$102,4,FALSE),"")</f>
        <v/>
      </c>
      <c r="BX49" s="2" t="str">
        <f>IF('Adjacent Counties'!BX49="x",VLOOKUP('2013 0-64'!BX$1,'2013 population'!$A$3:$E$102,4,FALSE),"")</f>
        <v/>
      </c>
      <c r="BY49" s="2" t="str">
        <f>IF('Adjacent Counties'!BY49="x",VLOOKUP('2013 0-64'!BY$1,'2013 population'!$A$3:$E$102,4,FALSE),"")</f>
        <v/>
      </c>
      <c r="BZ49" s="2" t="str">
        <f>IF('Adjacent Counties'!BZ49="x",VLOOKUP('2013 0-64'!BZ$1,'2013 population'!$A$3:$E$102,4,FALSE),"")</f>
        <v/>
      </c>
      <c r="CA49" s="2" t="str">
        <f>IF('Adjacent Counties'!CA49="x",VLOOKUP('2013 0-64'!CA$1,'2013 population'!$A$3:$E$102,4,FALSE),"")</f>
        <v/>
      </c>
      <c r="CB49" s="2" t="str">
        <f>IF('Adjacent Counties'!CB49="x",VLOOKUP('2013 0-64'!CB$1,'2013 population'!$A$3:$E$102,4,FALSE),"")</f>
        <v/>
      </c>
      <c r="CC49" s="2" t="str">
        <f>IF('Adjacent Counties'!CC49="x",VLOOKUP('2013 0-64'!CC$1,'2013 population'!$A$3:$E$102,4,FALSE),"")</f>
        <v/>
      </c>
      <c r="CD49" s="2" t="str">
        <f>IF('Adjacent Counties'!CD49="x",VLOOKUP('2013 0-64'!CD$1,'2013 population'!$A$3:$E$102,4,FALSE),"")</f>
        <v/>
      </c>
      <c r="CE49" s="2" t="str">
        <f>IF('Adjacent Counties'!CE49="x",VLOOKUP('2013 0-64'!CE$1,'2013 population'!$A$3:$E$102,4,FALSE),"")</f>
        <v/>
      </c>
      <c r="CF49" s="2" t="str">
        <f>IF('Adjacent Counties'!CF49="x",VLOOKUP('2013 0-64'!CF$1,'2013 population'!$A$3:$E$102,4,FALSE),"")</f>
        <v/>
      </c>
      <c r="CG49" s="2" t="str">
        <f>IF('Adjacent Counties'!CG49="x",VLOOKUP('2013 0-64'!CG$1,'2013 population'!$A$3:$E$102,4,FALSE),"")</f>
        <v/>
      </c>
      <c r="CH49" s="2" t="str">
        <f>IF('Adjacent Counties'!CH49="x",VLOOKUP('2013 0-64'!CH$1,'2013 population'!$A$3:$E$102,4,FALSE),"")</f>
        <v/>
      </c>
      <c r="CI49" s="2" t="str">
        <f>IF('Adjacent Counties'!CI49="x",VLOOKUP('2013 0-64'!CI$1,'2013 population'!$A$3:$E$102,4,FALSE),"")</f>
        <v/>
      </c>
      <c r="CJ49" s="2" t="str">
        <f>IF('Adjacent Counties'!CJ49="x",VLOOKUP('2013 0-64'!CJ$1,'2013 population'!$A$3:$E$102,4,FALSE),"")</f>
        <v/>
      </c>
      <c r="CK49" s="2" t="str">
        <f>IF('Adjacent Counties'!CK49="x",VLOOKUP('2013 0-64'!CK$1,'2013 population'!$A$3:$E$102,4,FALSE),"")</f>
        <v/>
      </c>
      <c r="CL49" s="2">
        <f>IF('Adjacent Counties'!CL49="x",VLOOKUP('2013 0-64'!CL$1,'2013 population'!$A$3:$E$102,4,FALSE),"")</f>
        <v>264</v>
      </c>
      <c r="CM49" s="2" t="str">
        <f>IF('Adjacent Counties'!CM49="x",VLOOKUP('2013 0-64'!CM$1,'2013 population'!$A$3:$E$102,4,FALSE),"")</f>
        <v/>
      </c>
      <c r="CN49" s="2" t="str">
        <f>IF('Adjacent Counties'!CN49="x",VLOOKUP('2013 0-64'!CN$1,'2013 population'!$A$3:$E$102,4,FALSE),"")</f>
        <v/>
      </c>
      <c r="CO49" s="2" t="str">
        <f>IF('Adjacent Counties'!CO49="x",VLOOKUP('2013 0-64'!CO$1,'2013 population'!$A$3:$E$102,4,FALSE),"")</f>
        <v/>
      </c>
      <c r="CP49" s="2" t="str">
        <f>IF('Adjacent Counties'!CP49="x",VLOOKUP('2013 0-64'!CP$1,'2013 population'!$A$3:$E$102,4,FALSE),"")</f>
        <v/>
      </c>
      <c r="CQ49" s="2">
        <f>IF('Adjacent Counties'!CQ49="x",VLOOKUP('2013 0-64'!CQ$1,'2013 population'!$A$3:$E$102,4,FALSE),"")</f>
        <v>838</v>
      </c>
      <c r="CR49" s="2" t="str">
        <f>IF('Adjacent Counties'!CR49="x",VLOOKUP('2013 0-64'!CR$1,'2013 population'!$A$3:$E$102,4,FALSE),"")</f>
        <v/>
      </c>
      <c r="CS49" s="2" t="str">
        <f>IF('Adjacent Counties'!CS49="x",VLOOKUP('2013 0-64'!CS$1,'2013 population'!$A$3:$E$102,4,FALSE),"")</f>
        <v/>
      </c>
      <c r="CT49" s="2" t="str">
        <f>IF('Adjacent Counties'!CT49="x",VLOOKUP('2013 0-64'!CT$1,'2013 population'!$A$3:$E$102,4,FALSE),"")</f>
        <v/>
      </c>
      <c r="CU49" s="2" t="str">
        <f>IF('Adjacent Counties'!CU49="x",VLOOKUP('2013 0-64'!CU$1,'2013 population'!$A$3:$E$102,4,FALSE),"")</f>
        <v/>
      </c>
      <c r="CV49" s="2" t="str">
        <f>IF('Adjacent Counties'!CV49="x",VLOOKUP('2013 0-64'!CV$1,'2013 population'!$A$3:$E$102,4,FALSE),"")</f>
        <v/>
      </c>
      <c r="CW49" s="2" t="str">
        <f>IF('Adjacent Counties'!CW49="x",VLOOKUP('2013 0-64'!CW$1,'2013 population'!$A$3:$E$102,4,FALSE),"")</f>
        <v/>
      </c>
      <c r="CX49" s="2">
        <f t="shared" si="0"/>
        <v>6132</v>
      </c>
      <c r="CY49" s="2">
        <f>SUMIF('Residents by Age'!B$2:B$422,"="&amp;'2013 0-64'!A49,'Residents by Age'!F$2:F$422)</f>
        <v>18</v>
      </c>
      <c r="CZ49" s="9">
        <f t="shared" si="1"/>
        <v>2.9354207436399218</v>
      </c>
    </row>
    <row r="50" spans="1:104">
      <c r="A50" s="3" t="s">
        <v>48</v>
      </c>
      <c r="B50" s="2" t="str">
        <f>IF('Adjacent Counties'!B50="x",VLOOKUP('2013 0-64'!B$1,'2013 population'!$A$3:$E$102,4,FALSE),"")</f>
        <v/>
      </c>
      <c r="C50" s="2">
        <f>IF('Adjacent Counties'!C50="x",VLOOKUP('2013 0-64'!C$1,'2013 population'!$A$3:$E$102,4,FALSE),"")</f>
        <v>1907</v>
      </c>
      <c r="D50" s="2" t="str">
        <f>IF('Adjacent Counties'!D50="x",VLOOKUP('2013 0-64'!D$1,'2013 population'!$A$3:$E$102,4,FALSE),"")</f>
        <v/>
      </c>
      <c r="E50" s="2" t="str">
        <f>IF('Adjacent Counties'!E50="x",VLOOKUP('2013 0-64'!E$1,'2013 population'!$A$3:$E$102,4,FALSE),"")</f>
        <v/>
      </c>
      <c r="F50" s="2" t="str">
        <f>IF('Adjacent Counties'!F50="x",VLOOKUP('2013 0-64'!F$1,'2013 population'!$A$3:$E$102,4,FALSE),"")</f>
        <v/>
      </c>
      <c r="G50" s="2" t="str">
        <f>IF('Adjacent Counties'!G50="x",VLOOKUP('2013 0-64'!G$1,'2013 population'!$A$3:$E$102,4,FALSE),"")</f>
        <v/>
      </c>
      <c r="H50" s="2" t="str">
        <f>IF('Adjacent Counties'!H50="x",VLOOKUP('2013 0-64'!H$1,'2013 population'!$A$3:$E$102,4,FALSE),"")</f>
        <v/>
      </c>
      <c r="I50" s="2" t="str">
        <f>IF('Adjacent Counties'!I50="x",VLOOKUP('2013 0-64'!I$1,'2013 population'!$A$3:$E$102,4,FALSE),"")</f>
        <v/>
      </c>
      <c r="J50" s="2" t="str">
        <f>IF('Adjacent Counties'!J50="x",VLOOKUP('2013 0-64'!J$1,'2013 population'!$A$3:$E$102,4,FALSE),"")</f>
        <v/>
      </c>
      <c r="K50" s="2" t="str">
        <f>IF('Adjacent Counties'!K50="x",VLOOKUP('2013 0-64'!K$1,'2013 population'!$A$3:$E$102,4,FALSE),"")</f>
        <v/>
      </c>
      <c r="L50" s="2" t="str">
        <f>IF('Adjacent Counties'!L50="x",VLOOKUP('2013 0-64'!L$1,'2013 population'!$A$3:$E$102,4,FALSE),"")</f>
        <v/>
      </c>
      <c r="M50" s="2" t="str">
        <f>IF('Adjacent Counties'!M50="x",VLOOKUP('2013 0-64'!M$1,'2013 population'!$A$3:$E$102,4,FALSE),"")</f>
        <v/>
      </c>
      <c r="N50" s="2">
        <f>IF('Adjacent Counties'!N50="x",VLOOKUP('2013 0-64'!N$1,'2013 population'!$A$3:$E$102,4,FALSE),"")</f>
        <v>6576</v>
      </c>
      <c r="O50" s="2" t="str">
        <f>IF('Adjacent Counties'!O50="x",VLOOKUP('2013 0-64'!O$1,'2013 population'!$A$3:$E$102,4,FALSE),"")</f>
        <v/>
      </c>
      <c r="P50" s="2" t="str">
        <f>IF('Adjacent Counties'!P50="x",VLOOKUP('2013 0-64'!P$1,'2013 population'!$A$3:$E$102,4,FALSE),"")</f>
        <v/>
      </c>
      <c r="Q50" s="2" t="str">
        <f>IF('Adjacent Counties'!Q50="x",VLOOKUP('2013 0-64'!Q$1,'2013 population'!$A$3:$E$102,4,FALSE),"")</f>
        <v/>
      </c>
      <c r="R50" s="2" t="str">
        <f>IF('Adjacent Counties'!R50="x",VLOOKUP('2013 0-64'!R$1,'2013 population'!$A$3:$E$102,4,FALSE),"")</f>
        <v/>
      </c>
      <c r="S50" s="2">
        <f>IF('Adjacent Counties'!S50="x",VLOOKUP('2013 0-64'!S$1,'2013 population'!$A$3:$E$102,4,FALSE),"")</f>
        <v>7093</v>
      </c>
      <c r="T50" s="2" t="str">
        <f>IF('Adjacent Counties'!T50="x",VLOOKUP('2013 0-64'!T$1,'2013 population'!$A$3:$E$102,4,FALSE),"")</f>
        <v/>
      </c>
      <c r="U50" s="2" t="str">
        <f>IF('Adjacent Counties'!U50="x",VLOOKUP('2013 0-64'!U$1,'2013 population'!$A$3:$E$102,4,FALSE),"")</f>
        <v/>
      </c>
      <c r="V50" s="2" t="str">
        <f>IF('Adjacent Counties'!V50="x",VLOOKUP('2013 0-64'!V$1,'2013 population'!$A$3:$E$102,4,FALSE),"")</f>
        <v/>
      </c>
      <c r="W50" s="2" t="str">
        <f>IF('Adjacent Counties'!W50="x",VLOOKUP('2013 0-64'!W$1,'2013 population'!$A$3:$E$102,4,FALSE),"")</f>
        <v/>
      </c>
      <c r="X50" s="2" t="str">
        <f>IF('Adjacent Counties'!X50="x",VLOOKUP('2013 0-64'!X$1,'2013 population'!$A$3:$E$102,4,FALSE),"")</f>
        <v/>
      </c>
      <c r="Y50" s="2" t="str">
        <f>IF('Adjacent Counties'!Y50="x",VLOOKUP('2013 0-64'!Y$1,'2013 population'!$A$3:$E$102,4,FALSE),"")</f>
        <v/>
      </c>
      <c r="Z50" s="2" t="str">
        <f>IF('Adjacent Counties'!Z50="x",VLOOKUP('2013 0-64'!Z$1,'2013 population'!$A$3:$E$102,4,FALSE),"")</f>
        <v/>
      </c>
      <c r="AA50" s="2" t="str">
        <f>IF('Adjacent Counties'!AA50="x",VLOOKUP('2013 0-64'!AA$1,'2013 population'!$A$3:$E$102,4,FALSE),"")</f>
        <v/>
      </c>
      <c r="AB50" s="2" t="str">
        <f>IF('Adjacent Counties'!AB50="x",VLOOKUP('2013 0-64'!AB$1,'2013 population'!$A$3:$E$102,4,FALSE),"")</f>
        <v/>
      </c>
      <c r="AC50" s="2" t="str">
        <f>IF('Adjacent Counties'!AC50="x",VLOOKUP('2013 0-64'!AC$1,'2013 population'!$A$3:$E$102,4,FALSE),"")</f>
        <v/>
      </c>
      <c r="AD50" s="2" t="str">
        <f>IF('Adjacent Counties'!AD50="x",VLOOKUP('2013 0-64'!AD$1,'2013 population'!$A$3:$E$102,4,FALSE),"")</f>
        <v/>
      </c>
      <c r="AE50" s="2">
        <f>IF('Adjacent Counties'!AE50="x",VLOOKUP('2013 0-64'!AE$1,'2013 population'!$A$3:$E$102,4,FALSE),"")</f>
        <v>2285</v>
      </c>
      <c r="AF50" s="2" t="str">
        <f>IF('Adjacent Counties'!AF50="x",VLOOKUP('2013 0-64'!AF$1,'2013 population'!$A$3:$E$102,4,FALSE),"")</f>
        <v/>
      </c>
      <c r="AG50" s="2" t="str">
        <f>IF('Adjacent Counties'!AG50="x",VLOOKUP('2013 0-64'!AG$1,'2013 population'!$A$3:$E$102,4,FALSE),"")</f>
        <v/>
      </c>
      <c r="AH50" s="2" t="str">
        <f>IF('Adjacent Counties'!AH50="x",VLOOKUP('2013 0-64'!AH$1,'2013 population'!$A$3:$E$102,4,FALSE),"")</f>
        <v/>
      </c>
      <c r="AI50" s="2" t="str">
        <f>IF('Adjacent Counties'!AI50="x",VLOOKUP('2013 0-64'!AI$1,'2013 population'!$A$3:$E$102,4,FALSE),"")</f>
        <v/>
      </c>
      <c r="AJ50" s="2" t="str">
        <f>IF('Adjacent Counties'!AJ50="x",VLOOKUP('2013 0-64'!AJ$1,'2013 population'!$A$3:$E$102,4,FALSE),"")</f>
        <v/>
      </c>
      <c r="AK50" s="2" t="str">
        <f>IF('Adjacent Counties'!AK50="x",VLOOKUP('2013 0-64'!AK$1,'2013 population'!$A$3:$E$102,4,FALSE),"")</f>
        <v/>
      </c>
      <c r="AL50" s="2" t="str">
        <f>IF('Adjacent Counties'!AL50="x",VLOOKUP('2013 0-64'!AL$1,'2013 population'!$A$3:$E$102,4,FALSE),"")</f>
        <v/>
      </c>
      <c r="AM50" s="2" t="str">
        <f>IF('Adjacent Counties'!AM50="x",VLOOKUP('2013 0-64'!AM$1,'2013 population'!$A$3:$E$102,4,FALSE),"")</f>
        <v/>
      </c>
      <c r="AN50" s="2" t="str">
        <f>IF('Adjacent Counties'!AN50="x",VLOOKUP('2013 0-64'!AN$1,'2013 population'!$A$3:$E$102,4,FALSE),"")</f>
        <v/>
      </c>
      <c r="AO50" s="2" t="str">
        <f>IF('Adjacent Counties'!AO50="x",VLOOKUP('2013 0-64'!AO$1,'2013 population'!$A$3:$E$102,4,FALSE),"")</f>
        <v/>
      </c>
      <c r="AP50" s="2" t="str">
        <f>IF('Adjacent Counties'!AP50="x",VLOOKUP('2013 0-64'!AP$1,'2013 population'!$A$3:$E$102,4,FALSE),"")</f>
        <v/>
      </c>
      <c r="AQ50" s="2" t="str">
        <f>IF('Adjacent Counties'!AQ50="x",VLOOKUP('2013 0-64'!AQ$1,'2013 population'!$A$3:$E$102,4,FALSE),"")</f>
        <v/>
      </c>
      <c r="AR50" s="2" t="str">
        <f>IF('Adjacent Counties'!AR50="x",VLOOKUP('2013 0-64'!AR$1,'2013 population'!$A$3:$E$102,4,FALSE),"")</f>
        <v/>
      </c>
      <c r="AS50" s="2" t="str">
        <f>IF('Adjacent Counties'!AS50="x",VLOOKUP('2013 0-64'!AS$1,'2013 population'!$A$3:$E$102,4,FALSE),"")</f>
        <v/>
      </c>
      <c r="AT50" s="2" t="str">
        <f>IF('Adjacent Counties'!AT50="x",VLOOKUP('2013 0-64'!AT$1,'2013 population'!$A$3:$E$102,4,FALSE),"")</f>
        <v/>
      </c>
      <c r="AU50" s="2" t="str">
        <f>IF('Adjacent Counties'!AU50="x",VLOOKUP('2013 0-64'!AU$1,'2013 population'!$A$3:$E$102,4,FALSE),"")</f>
        <v/>
      </c>
      <c r="AV50" s="2" t="str">
        <f>IF('Adjacent Counties'!AV50="x",VLOOKUP('2013 0-64'!AV$1,'2013 population'!$A$3:$E$102,4,FALSE),"")</f>
        <v/>
      </c>
      <c r="AW50" s="2" t="str">
        <f>IF('Adjacent Counties'!AW50="x",VLOOKUP('2013 0-64'!AW$1,'2013 population'!$A$3:$E$102,4,FALSE),"")</f>
        <v/>
      </c>
      <c r="AX50" s="2">
        <f>IF('Adjacent Counties'!AX50="x",VLOOKUP('2013 0-64'!AX$1,'2013 population'!$A$3:$E$102,4,FALSE),"")</f>
        <v>7019</v>
      </c>
      <c r="AY50" s="2" t="str">
        <f>IF('Adjacent Counties'!AY50="x",VLOOKUP('2013 0-64'!AY$1,'2013 population'!$A$3:$E$102,4,FALSE),"")</f>
        <v/>
      </c>
      <c r="AZ50" s="2" t="str">
        <f>IF('Adjacent Counties'!AZ50="x",VLOOKUP('2013 0-64'!AZ$1,'2013 population'!$A$3:$E$102,4,FALSE),"")</f>
        <v/>
      </c>
      <c r="BA50" s="2" t="str">
        <f>IF('Adjacent Counties'!BA50="x",VLOOKUP('2013 0-64'!BA$1,'2013 population'!$A$3:$E$102,4,FALSE),"")</f>
        <v/>
      </c>
      <c r="BB50" s="2" t="str">
        <f>IF('Adjacent Counties'!BB50="x",VLOOKUP('2013 0-64'!BB$1,'2013 population'!$A$3:$E$102,4,FALSE),"")</f>
        <v/>
      </c>
      <c r="BC50" s="2" t="str">
        <f>IF('Adjacent Counties'!BC50="x",VLOOKUP('2013 0-64'!BC$1,'2013 population'!$A$3:$E$102,4,FALSE),"")</f>
        <v/>
      </c>
      <c r="BD50" s="2" t="str">
        <f>IF('Adjacent Counties'!BD50="x",VLOOKUP('2013 0-64'!BD$1,'2013 population'!$A$3:$E$102,4,FALSE),"")</f>
        <v/>
      </c>
      <c r="BE50" s="2" t="str">
        <f>IF('Adjacent Counties'!BE50="x",VLOOKUP('2013 0-64'!BE$1,'2013 population'!$A$3:$E$102,4,FALSE),"")</f>
        <v/>
      </c>
      <c r="BF50" s="2" t="str">
        <f>IF('Adjacent Counties'!BF50="x",VLOOKUP('2013 0-64'!BF$1,'2013 population'!$A$3:$E$102,4,FALSE),"")</f>
        <v/>
      </c>
      <c r="BG50" s="2" t="str">
        <f>IF('Adjacent Counties'!BG50="x",VLOOKUP('2013 0-64'!BG$1,'2013 population'!$A$3:$E$102,4,FALSE),"")</f>
        <v/>
      </c>
      <c r="BH50" s="2" t="str">
        <f>IF('Adjacent Counties'!BH50="x",VLOOKUP('2013 0-64'!BH$1,'2013 population'!$A$3:$E$102,4,FALSE),"")</f>
        <v/>
      </c>
      <c r="BI50" s="2">
        <f>IF('Adjacent Counties'!BI50="x",VLOOKUP('2013 0-64'!BI$1,'2013 population'!$A$3:$E$102,4,FALSE),"")</f>
        <v>26683</v>
      </c>
      <c r="BJ50" s="2" t="str">
        <f>IF('Adjacent Counties'!BJ50="x",VLOOKUP('2013 0-64'!BJ$1,'2013 population'!$A$3:$E$102,4,FALSE),"")</f>
        <v/>
      </c>
      <c r="BK50" s="2" t="str">
        <f>IF('Adjacent Counties'!BK50="x",VLOOKUP('2013 0-64'!BK$1,'2013 population'!$A$3:$E$102,4,FALSE),"")</f>
        <v/>
      </c>
      <c r="BL50" s="2" t="str">
        <f>IF('Adjacent Counties'!BL50="x",VLOOKUP('2013 0-64'!BL$1,'2013 population'!$A$3:$E$102,4,FALSE),"")</f>
        <v/>
      </c>
      <c r="BM50" s="2" t="str">
        <f>IF('Adjacent Counties'!BM50="x",VLOOKUP('2013 0-64'!BM$1,'2013 population'!$A$3:$E$102,4,FALSE),"")</f>
        <v/>
      </c>
      <c r="BN50" s="2" t="str">
        <f>IF('Adjacent Counties'!BN50="x",VLOOKUP('2013 0-64'!BN$1,'2013 population'!$A$3:$E$102,4,FALSE),"")</f>
        <v/>
      </c>
      <c r="BO50" s="2" t="str">
        <f>IF('Adjacent Counties'!BO50="x",VLOOKUP('2013 0-64'!BO$1,'2013 population'!$A$3:$E$102,4,FALSE),"")</f>
        <v/>
      </c>
      <c r="BP50" s="2" t="str">
        <f>IF('Adjacent Counties'!BP50="x",VLOOKUP('2013 0-64'!BP$1,'2013 population'!$A$3:$E$102,4,FALSE),"")</f>
        <v/>
      </c>
      <c r="BQ50" s="2" t="str">
        <f>IF('Adjacent Counties'!BQ50="x",VLOOKUP('2013 0-64'!BQ$1,'2013 population'!$A$3:$E$102,4,FALSE),"")</f>
        <v/>
      </c>
      <c r="BR50" s="2" t="str">
        <f>IF('Adjacent Counties'!BR50="x",VLOOKUP('2013 0-64'!BR$1,'2013 population'!$A$3:$E$102,4,FALSE),"")</f>
        <v/>
      </c>
      <c r="BS50" s="2" t="str">
        <f>IF('Adjacent Counties'!BS50="x",VLOOKUP('2013 0-64'!BS$1,'2013 population'!$A$3:$E$102,4,FALSE),"")</f>
        <v/>
      </c>
      <c r="BT50" s="2" t="str">
        <f>IF('Adjacent Counties'!BT50="x",VLOOKUP('2013 0-64'!BT$1,'2013 population'!$A$3:$E$102,4,FALSE),"")</f>
        <v/>
      </c>
      <c r="BU50" s="2" t="str">
        <f>IF('Adjacent Counties'!BU50="x",VLOOKUP('2013 0-64'!BU$1,'2013 population'!$A$3:$E$102,4,FALSE),"")</f>
        <v/>
      </c>
      <c r="BV50" s="2" t="str">
        <f>IF('Adjacent Counties'!BV50="x",VLOOKUP('2013 0-64'!BV$1,'2013 population'!$A$3:$E$102,4,FALSE),"")</f>
        <v/>
      </c>
      <c r="BW50" s="2" t="str">
        <f>IF('Adjacent Counties'!BW50="x",VLOOKUP('2013 0-64'!BW$1,'2013 population'!$A$3:$E$102,4,FALSE),"")</f>
        <v/>
      </c>
      <c r="BX50" s="2" t="str">
        <f>IF('Adjacent Counties'!BX50="x",VLOOKUP('2013 0-64'!BX$1,'2013 population'!$A$3:$E$102,4,FALSE),"")</f>
        <v/>
      </c>
      <c r="BY50" s="2" t="str">
        <f>IF('Adjacent Counties'!BY50="x",VLOOKUP('2013 0-64'!BY$1,'2013 population'!$A$3:$E$102,4,FALSE),"")</f>
        <v/>
      </c>
      <c r="BZ50" s="2" t="str">
        <f>IF('Adjacent Counties'!BZ50="x",VLOOKUP('2013 0-64'!BZ$1,'2013 population'!$A$3:$E$102,4,FALSE),"")</f>
        <v/>
      </c>
      <c r="CA50" s="2" t="str">
        <f>IF('Adjacent Counties'!CA50="x",VLOOKUP('2013 0-64'!CA$1,'2013 population'!$A$3:$E$102,4,FALSE),"")</f>
        <v/>
      </c>
      <c r="CB50" s="2" t="str">
        <f>IF('Adjacent Counties'!CB50="x",VLOOKUP('2013 0-64'!CB$1,'2013 population'!$A$3:$E$102,4,FALSE),"")</f>
        <v/>
      </c>
      <c r="CC50" s="2">
        <f>IF('Adjacent Counties'!CC50="x",VLOOKUP('2013 0-64'!CC$1,'2013 population'!$A$3:$E$102,4,FALSE),"")</f>
        <v>6487</v>
      </c>
      <c r="CD50" s="2" t="str">
        <f>IF('Adjacent Counties'!CD50="x",VLOOKUP('2013 0-64'!CD$1,'2013 population'!$A$3:$E$102,4,FALSE),"")</f>
        <v/>
      </c>
      <c r="CE50" s="2" t="str">
        <f>IF('Adjacent Counties'!CE50="x",VLOOKUP('2013 0-64'!CE$1,'2013 population'!$A$3:$E$102,4,FALSE),"")</f>
        <v/>
      </c>
      <c r="CF50" s="2" t="str">
        <f>IF('Adjacent Counties'!CF50="x",VLOOKUP('2013 0-64'!CF$1,'2013 population'!$A$3:$E$102,4,FALSE),"")</f>
        <v/>
      </c>
      <c r="CG50" s="2" t="str">
        <f>IF('Adjacent Counties'!CG50="x",VLOOKUP('2013 0-64'!CG$1,'2013 population'!$A$3:$E$102,4,FALSE),"")</f>
        <v/>
      </c>
      <c r="CH50" s="2" t="str">
        <f>IF('Adjacent Counties'!CH50="x",VLOOKUP('2013 0-64'!CH$1,'2013 population'!$A$3:$E$102,4,FALSE),"")</f>
        <v/>
      </c>
      <c r="CI50" s="2" t="str">
        <f>IF('Adjacent Counties'!CI50="x",VLOOKUP('2013 0-64'!CI$1,'2013 population'!$A$3:$E$102,4,FALSE),"")</f>
        <v/>
      </c>
      <c r="CJ50" s="2" t="str">
        <f>IF('Adjacent Counties'!CJ50="x",VLOOKUP('2013 0-64'!CJ$1,'2013 population'!$A$3:$E$102,4,FALSE),"")</f>
        <v/>
      </c>
      <c r="CK50" s="2" t="str">
        <f>IF('Adjacent Counties'!CK50="x",VLOOKUP('2013 0-64'!CK$1,'2013 population'!$A$3:$E$102,4,FALSE),"")</f>
        <v/>
      </c>
      <c r="CL50" s="2" t="str">
        <f>IF('Adjacent Counties'!CL50="x",VLOOKUP('2013 0-64'!CL$1,'2013 population'!$A$3:$E$102,4,FALSE),"")</f>
        <v/>
      </c>
      <c r="CM50" s="2" t="str">
        <f>IF('Adjacent Counties'!CM50="x",VLOOKUP('2013 0-64'!CM$1,'2013 population'!$A$3:$E$102,4,FALSE),"")</f>
        <v/>
      </c>
      <c r="CN50" s="2" t="str">
        <f>IF('Adjacent Counties'!CN50="x",VLOOKUP('2013 0-64'!CN$1,'2013 population'!$A$3:$E$102,4,FALSE),"")</f>
        <v/>
      </c>
      <c r="CO50" s="2" t="str">
        <f>IF('Adjacent Counties'!CO50="x",VLOOKUP('2013 0-64'!CO$1,'2013 population'!$A$3:$E$102,4,FALSE),"")</f>
        <v/>
      </c>
      <c r="CP50" s="2" t="str">
        <f>IF('Adjacent Counties'!CP50="x",VLOOKUP('2013 0-64'!CP$1,'2013 population'!$A$3:$E$102,4,FALSE),"")</f>
        <v/>
      </c>
      <c r="CQ50" s="2" t="str">
        <f>IF('Adjacent Counties'!CQ50="x",VLOOKUP('2013 0-64'!CQ$1,'2013 population'!$A$3:$E$102,4,FALSE),"")</f>
        <v/>
      </c>
      <c r="CR50" s="2" t="str">
        <f>IF('Adjacent Counties'!CR50="x",VLOOKUP('2013 0-64'!CR$1,'2013 population'!$A$3:$E$102,4,FALSE),"")</f>
        <v/>
      </c>
      <c r="CS50" s="2" t="str">
        <f>IF('Adjacent Counties'!CS50="x",VLOOKUP('2013 0-64'!CS$1,'2013 population'!$A$3:$E$102,4,FALSE),"")</f>
        <v/>
      </c>
      <c r="CT50" s="2">
        <f>IF('Adjacent Counties'!CT50="x",VLOOKUP('2013 0-64'!CT$1,'2013 population'!$A$3:$E$102,4,FALSE),"")</f>
        <v>4055</v>
      </c>
      <c r="CU50" s="2" t="str">
        <f>IF('Adjacent Counties'!CU50="x",VLOOKUP('2013 0-64'!CU$1,'2013 population'!$A$3:$E$102,4,FALSE),"")</f>
        <v/>
      </c>
      <c r="CV50" s="2">
        <f>IF('Adjacent Counties'!CV50="x",VLOOKUP('2013 0-64'!CV$1,'2013 population'!$A$3:$E$102,4,FALSE),"")</f>
        <v>2122</v>
      </c>
      <c r="CW50" s="2" t="str">
        <f>IF('Adjacent Counties'!CW50="x",VLOOKUP('2013 0-64'!CW$1,'2013 population'!$A$3:$E$102,4,FALSE),"")</f>
        <v/>
      </c>
      <c r="CX50" s="2">
        <f t="shared" si="0"/>
        <v>64227</v>
      </c>
      <c r="CY50" s="2">
        <f>SUMIF('Residents by Age'!B$2:B$422,"="&amp;'2013 0-64'!A50,'Residents by Age'!F$2:F$422)</f>
        <v>191</v>
      </c>
      <c r="CZ50" s="9">
        <f t="shared" si="1"/>
        <v>2.9738272066264968</v>
      </c>
    </row>
    <row r="51" spans="1:104">
      <c r="A51" s="3" t="s">
        <v>49</v>
      </c>
      <c r="B51" s="2" t="str">
        <f>IF('Adjacent Counties'!B51="x",VLOOKUP('2013 0-64'!B$1,'2013 population'!$A$3:$E$102,4,FALSE),"")</f>
        <v/>
      </c>
      <c r="C51" s="2" t="str">
        <f>IF('Adjacent Counties'!C51="x",VLOOKUP('2013 0-64'!C$1,'2013 population'!$A$3:$E$102,4,FALSE),"")</f>
        <v/>
      </c>
      <c r="D51" s="2" t="str">
        <f>IF('Adjacent Counties'!D51="x",VLOOKUP('2013 0-64'!D$1,'2013 population'!$A$3:$E$102,4,FALSE),"")</f>
        <v/>
      </c>
      <c r="E51" s="2" t="str">
        <f>IF('Adjacent Counties'!E51="x",VLOOKUP('2013 0-64'!E$1,'2013 population'!$A$3:$E$102,4,FALSE),"")</f>
        <v/>
      </c>
      <c r="F51" s="2" t="str">
        <f>IF('Adjacent Counties'!F51="x",VLOOKUP('2013 0-64'!F$1,'2013 population'!$A$3:$E$102,4,FALSE),"")</f>
        <v/>
      </c>
      <c r="G51" s="2" t="str">
        <f>IF('Adjacent Counties'!G51="x",VLOOKUP('2013 0-64'!G$1,'2013 population'!$A$3:$E$102,4,FALSE),"")</f>
        <v/>
      </c>
      <c r="H51" s="2" t="str">
        <f>IF('Adjacent Counties'!H51="x",VLOOKUP('2013 0-64'!H$1,'2013 population'!$A$3:$E$102,4,FALSE),"")</f>
        <v/>
      </c>
      <c r="I51" s="2" t="str">
        <f>IF('Adjacent Counties'!I51="x",VLOOKUP('2013 0-64'!I$1,'2013 population'!$A$3:$E$102,4,FALSE),"")</f>
        <v/>
      </c>
      <c r="J51" s="2" t="str">
        <f>IF('Adjacent Counties'!J51="x",VLOOKUP('2013 0-64'!J$1,'2013 population'!$A$3:$E$102,4,FALSE),"")</f>
        <v/>
      </c>
      <c r="K51" s="2" t="str">
        <f>IF('Adjacent Counties'!K51="x",VLOOKUP('2013 0-64'!K$1,'2013 population'!$A$3:$E$102,4,FALSE),"")</f>
        <v/>
      </c>
      <c r="L51" s="2" t="str">
        <f>IF('Adjacent Counties'!L51="x",VLOOKUP('2013 0-64'!L$1,'2013 population'!$A$3:$E$102,4,FALSE),"")</f>
        <v/>
      </c>
      <c r="M51" s="2" t="str">
        <f>IF('Adjacent Counties'!M51="x",VLOOKUP('2013 0-64'!M$1,'2013 population'!$A$3:$E$102,4,FALSE),"")</f>
        <v/>
      </c>
      <c r="N51" s="2" t="str">
        <f>IF('Adjacent Counties'!N51="x",VLOOKUP('2013 0-64'!N$1,'2013 population'!$A$3:$E$102,4,FALSE),"")</f>
        <v/>
      </c>
      <c r="O51" s="2" t="str">
        <f>IF('Adjacent Counties'!O51="x",VLOOKUP('2013 0-64'!O$1,'2013 population'!$A$3:$E$102,4,FALSE),"")</f>
        <v/>
      </c>
      <c r="P51" s="2" t="str">
        <f>IF('Adjacent Counties'!P51="x",VLOOKUP('2013 0-64'!P$1,'2013 population'!$A$3:$E$102,4,FALSE),"")</f>
        <v/>
      </c>
      <c r="Q51" s="2" t="str">
        <f>IF('Adjacent Counties'!Q51="x",VLOOKUP('2013 0-64'!Q$1,'2013 population'!$A$3:$E$102,4,FALSE),"")</f>
        <v/>
      </c>
      <c r="R51" s="2" t="str">
        <f>IF('Adjacent Counties'!R51="x",VLOOKUP('2013 0-64'!R$1,'2013 population'!$A$3:$E$102,4,FALSE),"")</f>
        <v/>
      </c>
      <c r="S51" s="2" t="str">
        <f>IF('Adjacent Counties'!S51="x",VLOOKUP('2013 0-64'!S$1,'2013 population'!$A$3:$E$102,4,FALSE),"")</f>
        <v/>
      </c>
      <c r="T51" s="2" t="str">
        <f>IF('Adjacent Counties'!T51="x",VLOOKUP('2013 0-64'!T$1,'2013 population'!$A$3:$E$102,4,FALSE),"")</f>
        <v/>
      </c>
      <c r="U51" s="2" t="str">
        <f>IF('Adjacent Counties'!U51="x",VLOOKUP('2013 0-64'!U$1,'2013 population'!$A$3:$E$102,4,FALSE),"")</f>
        <v/>
      </c>
      <c r="V51" s="2" t="str">
        <f>IF('Adjacent Counties'!V51="x",VLOOKUP('2013 0-64'!V$1,'2013 population'!$A$3:$E$102,4,FALSE),"")</f>
        <v/>
      </c>
      <c r="W51" s="2" t="str">
        <f>IF('Adjacent Counties'!W51="x",VLOOKUP('2013 0-64'!W$1,'2013 population'!$A$3:$E$102,4,FALSE),"")</f>
        <v/>
      </c>
      <c r="X51" s="2" t="str">
        <f>IF('Adjacent Counties'!X51="x",VLOOKUP('2013 0-64'!X$1,'2013 population'!$A$3:$E$102,4,FALSE),"")</f>
        <v/>
      </c>
      <c r="Y51" s="2" t="str">
        <f>IF('Adjacent Counties'!Y51="x",VLOOKUP('2013 0-64'!Y$1,'2013 population'!$A$3:$E$102,4,FALSE),"")</f>
        <v/>
      </c>
      <c r="Z51" s="2" t="str">
        <f>IF('Adjacent Counties'!Z51="x",VLOOKUP('2013 0-64'!Z$1,'2013 population'!$A$3:$E$102,4,FALSE),"")</f>
        <v/>
      </c>
      <c r="AA51" s="2" t="str">
        <f>IF('Adjacent Counties'!AA51="x",VLOOKUP('2013 0-64'!AA$1,'2013 population'!$A$3:$E$102,4,FALSE),"")</f>
        <v/>
      </c>
      <c r="AB51" s="2" t="str">
        <f>IF('Adjacent Counties'!AB51="x",VLOOKUP('2013 0-64'!AB$1,'2013 population'!$A$3:$E$102,4,FALSE),"")</f>
        <v/>
      </c>
      <c r="AC51" s="2" t="str">
        <f>IF('Adjacent Counties'!AC51="x",VLOOKUP('2013 0-64'!AC$1,'2013 population'!$A$3:$E$102,4,FALSE),"")</f>
        <v/>
      </c>
      <c r="AD51" s="2" t="str">
        <f>IF('Adjacent Counties'!AD51="x",VLOOKUP('2013 0-64'!AD$1,'2013 population'!$A$3:$E$102,4,FALSE),"")</f>
        <v/>
      </c>
      <c r="AE51" s="2" t="str">
        <f>IF('Adjacent Counties'!AE51="x",VLOOKUP('2013 0-64'!AE$1,'2013 population'!$A$3:$E$102,4,FALSE),"")</f>
        <v/>
      </c>
      <c r="AF51" s="2" t="str">
        <f>IF('Adjacent Counties'!AF51="x",VLOOKUP('2013 0-64'!AF$1,'2013 population'!$A$3:$E$102,4,FALSE),"")</f>
        <v/>
      </c>
      <c r="AG51" s="2" t="str">
        <f>IF('Adjacent Counties'!AG51="x",VLOOKUP('2013 0-64'!AG$1,'2013 population'!$A$3:$E$102,4,FALSE),"")</f>
        <v/>
      </c>
      <c r="AH51" s="2" t="str">
        <f>IF('Adjacent Counties'!AH51="x",VLOOKUP('2013 0-64'!AH$1,'2013 population'!$A$3:$E$102,4,FALSE),"")</f>
        <v/>
      </c>
      <c r="AI51" s="2" t="str">
        <f>IF('Adjacent Counties'!AI51="x",VLOOKUP('2013 0-64'!AI$1,'2013 population'!$A$3:$E$102,4,FALSE),"")</f>
        <v/>
      </c>
      <c r="AJ51" s="2" t="str">
        <f>IF('Adjacent Counties'!AJ51="x",VLOOKUP('2013 0-64'!AJ$1,'2013 population'!$A$3:$E$102,4,FALSE),"")</f>
        <v/>
      </c>
      <c r="AK51" s="2" t="str">
        <f>IF('Adjacent Counties'!AK51="x",VLOOKUP('2013 0-64'!AK$1,'2013 population'!$A$3:$E$102,4,FALSE),"")</f>
        <v/>
      </c>
      <c r="AL51" s="2" t="str">
        <f>IF('Adjacent Counties'!AL51="x",VLOOKUP('2013 0-64'!AL$1,'2013 population'!$A$3:$E$102,4,FALSE),"")</f>
        <v/>
      </c>
      <c r="AM51" s="2" t="str">
        <f>IF('Adjacent Counties'!AM51="x",VLOOKUP('2013 0-64'!AM$1,'2013 population'!$A$3:$E$102,4,FALSE),"")</f>
        <v/>
      </c>
      <c r="AN51" s="2" t="str">
        <f>IF('Adjacent Counties'!AN51="x",VLOOKUP('2013 0-64'!AN$1,'2013 population'!$A$3:$E$102,4,FALSE),"")</f>
        <v/>
      </c>
      <c r="AO51" s="2" t="str">
        <f>IF('Adjacent Counties'!AO51="x",VLOOKUP('2013 0-64'!AO$1,'2013 population'!$A$3:$E$102,4,FALSE),"")</f>
        <v/>
      </c>
      <c r="AP51" s="2" t="str">
        <f>IF('Adjacent Counties'!AP51="x",VLOOKUP('2013 0-64'!AP$1,'2013 population'!$A$3:$E$102,4,FALSE),"")</f>
        <v/>
      </c>
      <c r="AQ51" s="2" t="str">
        <f>IF('Adjacent Counties'!AQ51="x",VLOOKUP('2013 0-64'!AQ$1,'2013 population'!$A$3:$E$102,4,FALSE),"")</f>
        <v/>
      </c>
      <c r="AR51" s="2" t="str">
        <f>IF('Adjacent Counties'!AR51="x",VLOOKUP('2013 0-64'!AR$1,'2013 population'!$A$3:$E$102,4,FALSE),"")</f>
        <v/>
      </c>
      <c r="AS51" s="2">
        <f>IF('Adjacent Counties'!AS51="x",VLOOKUP('2013 0-64'!AS$1,'2013 population'!$A$3:$E$102,4,FALSE),"")</f>
        <v>4400</v>
      </c>
      <c r="AT51" s="2" t="str">
        <f>IF('Adjacent Counties'!AT51="x",VLOOKUP('2013 0-64'!AT$1,'2013 population'!$A$3:$E$102,4,FALSE),"")</f>
        <v/>
      </c>
      <c r="AU51" s="2" t="str">
        <f>IF('Adjacent Counties'!AU51="x",VLOOKUP('2013 0-64'!AU$1,'2013 population'!$A$3:$E$102,4,FALSE),"")</f>
        <v/>
      </c>
      <c r="AV51" s="2" t="str">
        <f>IF('Adjacent Counties'!AV51="x",VLOOKUP('2013 0-64'!AV$1,'2013 population'!$A$3:$E$102,4,FALSE),"")</f>
        <v/>
      </c>
      <c r="AW51" s="2" t="str">
        <f>IF('Adjacent Counties'!AW51="x",VLOOKUP('2013 0-64'!AW$1,'2013 population'!$A$3:$E$102,4,FALSE),"")</f>
        <v/>
      </c>
      <c r="AX51" s="2" t="str">
        <f>IF('Adjacent Counties'!AX51="x",VLOOKUP('2013 0-64'!AX$1,'2013 population'!$A$3:$E$102,4,FALSE),"")</f>
        <v/>
      </c>
      <c r="AY51" s="2">
        <f>IF('Adjacent Counties'!AY51="x",VLOOKUP('2013 0-64'!AY$1,'2013 population'!$A$3:$E$102,4,FALSE),"")</f>
        <v>2026</v>
      </c>
      <c r="AZ51" s="2" t="str">
        <f>IF('Adjacent Counties'!AZ51="x",VLOOKUP('2013 0-64'!AZ$1,'2013 population'!$A$3:$E$102,4,FALSE),"")</f>
        <v/>
      </c>
      <c r="BA51" s="2" t="str">
        <f>IF('Adjacent Counties'!BA51="x",VLOOKUP('2013 0-64'!BA$1,'2013 population'!$A$3:$E$102,4,FALSE),"")</f>
        <v/>
      </c>
      <c r="BB51" s="2" t="str">
        <f>IF('Adjacent Counties'!BB51="x",VLOOKUP('2013 0-64'!BB$1,'2013 population'!$A$3:$E$102,4,FALSE),"")</f>
        <v/>
      </c>
      <c r="BC51" s="2" t="str">
        <f>IF('Adjacent Counties'!BC51="x",VLOOKUP('2013 0-64'!BC$1,'2013 population'!$A$3:$E$102,4,FALSE),"")</f>
        <v/>
      </c>
      <c r="BD51" s="2" t="str">
        <f>IF('Adjacent Counties'!BD51="x",VLOOKUP('2013 0-64'!BD$1,'2013 population'!$A$3:$E$102,4,FALSE),"")</f>
        <v/>
      </c>
      <c r="BE51" s="2">
        <f>IF('Adjacent Counties'!BE51="x",VLOOKUP('2013 0-64'!BE$1,'2013 population'!$A$3:$E$102,4,FALSE),"")</f>
        <v>2910</v>
      </c>
      <c r="BF51" s="2" t="str">
        <f>IF('Adjacent Counties'!BF51="x",VLOOKUP('2013 0-64'!BF$1,'2013 population'!$A$3:$E$102,4,FALSE),"")</f>
        <v/>
      </c>
      <c r="BG51" s="2" t="str">
        <f>IF('Adjacent Counties'!BG51="x",VLOOKUP('2013 0-64'!BG$1,'2013 population'!$A$3:$E$102,4,FALSE),"")</f>
        <v/>
      </c>
      <c r="BH51" s="2" t="str">
        <f>IF('Adjacent Counties'!BH51="x",VLOOKUP('2013 0-64'!BH$1,'2013 population'!$A$3:$E$102,4,FALSE),"")</f>
        <v/>
      </c>
      <c r="BI51" s="2" t="str">
        <f>IF('Adjacent Counties'!BI51="x",VLOOKUP('2013 0-64'!BI$1,'2013 population'!$A$3:$E$102,4,FALSE),"")</f>
        <v/>
      </c>
      <c r="BJ51" s="2" t="str">
        <f>IF('Adjacent Counties'!BJ51="x",VLOOKUP('2013 0-64'!BJ$1,'2013 population'!$A$3:$E$102,4,FALSE),"")</f>
        <v/>
      </c>
      <c r="BK51" s="2" t="str">
        <f>IF('Adjacent Counties'!BK51="x",VLOOKUP('2013 0-64'!BK$1,'2013 population'!$A$3:$E$102,4,FALSE),"")</f>
        <v/>
      </c>
      <c r="BL51" s="2" t="str">
        <f>IF('Adjacent Counties'!BL51="x",VLOOKUP('2013 0-64'!BL$1,'2013 population'!$A$3:$E$102,4,FALSE),"")</f>
        <v/>
      </c>
      <c r="BM51" s="2" t="str">
        <f>IF('Adjacent Counties'!BM51="x",VLOOKUP('2013 0-64'!BM$1,'2013 population'!$A$3:$E$102,4,FALSE),"")</f>
        <v/>
      </c>
      <c r="BN51" s="2" t="str">
        <f>IF('Adjacent Counties'!BN51="x",VLOOKUP('2013 0-64'!BN$1,'2013 population'!$A$3:$E$102,4,FALSE),"")</f>
        <v/>
      </c>
      <c r="BO51" s="2" t="str">
        <f>IF('Adjacent Counties'!BO51="x",VLOOKUP('2013 0-64'!BO$1,'2013 population'!$A$3:$E$102,4,FALSE),"")</f>
        <v/>
      </c>
      <c r="BP51" s="2" t="str">
        <f>IF('Adjacent Counties'!BP51="x",VLOOKUP('2013 0-64'!BP$1,'2013 population'!$A$3:$E$102,4,FALSE),"")</f>
        <v/>
      </c>
      <c r="BQ51" s="2" t="str">
        <f>IF('Adjacent Counties'!BQ51="x",VLOOKUP('2013 0-64'!BQ$1,'2013 population'!$A$3:$E$102,4,FALSE),"")</f>
        <v/>
      </c>
      <c r="BR51" s="2" t="str">
        <f>IF('Adjacent Counties'!BR51="x",VLOOKUP('2013 0-64'!BR$1,'2013 population'!$A$3:$E$102,4,FALSE),"")</f>
        <v/>
      </c>
      <c r="BS51" s="2" t="str">
        <f>IF('Adjacent Counties'!BS51="x",VLOOKUP('2013 0-64'!BS$1,'2013 population'!$A$3:$E$102,4,FALSE),"")</f>
        <v/>
      </c>
      <c r="BT51" s="2" t="str">
        <f>IF('Adjacent Counties'!BT51="x",VLOOKUP('2013 0-64'!BT$1,'2013 population'!$A$3:$E$102,4,FALSE),"")</f>
        <v/>
      </c>
      <c r="BU51" s="2" t="str">
        <f>IF('Adjacent Counties'!BU51="x",VLOOKUP('2013 0-64'!BU$1,'2013 population'!$A$3:$E$102,4,FALSE),"")</f>
        <v/>
      </c>
      <c r="BV51" s="2" t="str">
        <f>IF('Adjacent Counties'!BV51="x",VLOOKUP('2013 0-64'!BV$1,'2013 population'!$A$3:$E$102,4,FALSE),"")</f>
        <v/>
      </c>
      <c r="BW51" s="2" t="str">
        <f>IF('Adjacent Counties'!BW51="x",VLOOKUP('2013 0-64'!BW$1,'2013 population'!$A$3:$E$102,4,FALSE),"")</f>
        <v/>
      </c>
      <c r="BX51" s="2" t="str">
        <f>IF('Adjacent Counties'!BX51="x",VLOOKUP('2013 0-64'!BX$1,'2013 population'!$A$3:$E$102,4,FALSE),"")</f>
        <v/>
      </c>
      <c r="BY51" s="2" t="str">
        <f>IF('Adjacent Counties'!BY51="x",VLOOKUP('2013 0-64'!BY$1,'2013 population'!$A$3:$E$102,4,FALSE),"")</f>
        <v/>
      </c>
      <c r="BZ51" s="2" t="str">
        <f>IF('Adjacent Counties'!BZ51="x",VLOOKUP('2013 0-64'!BZ$1,'2013 population'!$A$3:$E$102,4,FALSE),"")</f>
        <v/>
      </c>
      <c r="CA51" s="2" t="str">
        <f>IF('Adjacent Counties'!CA51="x",VLOOKUP('2013 0-64'!CA$1,'2013 population'!$A$3:$E$102,4,FALSE),"")</f>
        <v/>
      </c>
      <c r="CB51" s="2" t="str">
        <f>IF('Adjacent Counties'!CB51="x",VLOOKUP('2013 0-64'!CB$1,'2013 population'!$A$3:$E$102,4,FALSE),"")</f>
        <v/>
      </c>
      <c r="CC51" s="2" t="str">
        <f>IF('Adjacent Counties'!CC51="x",VLOOKUP('2013 0-64'!CC$1,'2013 population'!$A$3:$E$102,4,FALSE),"")</f>
        <v/>
      </c>
      <c r="CD51" s="2" t="str">
        <f>IF('Adjacent Counties'!CD51="x",VLOOKUP('2013 0-64'!CD$1,'2013 population'!$A$3:$E$102,4,FALSE),"")</f>
        <v/>
      </c>
      <c r="CE51" s="2" t="str">
        <f>IF('Adjacent Counties'!CE51="x",VLOOKUP('2013 0-64'!CE$1,'2013 population'!$A$3:$E$102,4,FALSE),"")</f>
        <v/>
      </c>
      <c r="CF51" s="2" t="str">
        <f>IF('Adjacent Counties'!CF51="x",VLOOKUP('2013 0-64'!CF$1,'2013 population'!$A$3:$E$102,4,FALSE),"")</f>
        <v/>
      </c>
      <c r="CG51" s="2" t="str">
        <f>IF('Adjacent Counties'!CG51="x",VLOOKUP('2013 0-64'!CG$1,'2013 population'!$A$3:$E$102,4,FALSE),"")</f>
        <v/>
      </c>
      <c r="CH51" s="2" t="str">
        <f>IF('Adjacent Counties'!CH51="x",VLOOKUP('2013 0-64'!CH$1,'2013 population'!$A$3:$E$102,4,FALSE),"")</f>
        <v/>
      </c>
      <c r="CI51" s="2" t="str">
        <f>IF('Adjacent Counties'!CI51="x",VLOOKUP('2013 0-64'!CI$1,'2013 population'!$A$3:$E$102,4,FALSE),"")</f>
        <v/>
      </c>
      <c r="CJ51" s="2">
        <f>IF('Adjacent Counties'!CJ51="x",VLOOKUP('2013 0-64'!CJ$1,'2013 population'!$A$3:$E$102,4,FALSE),"")</f>
        <v>767</v>
      </c>
      <c r="CK51" s="2">
        <f>IF('Adjacent Counties'!CK51="x",VLOOKUP('2013 0-64'!CK$1,'2013 population'!$A$3:$E$102,4,FALSE),"")</f>
        <v>3104</v>
      </c>
      <c r="CL51" s="2" t="str">
        <f>IF('Adjacent Counties'!CL51="x",VLOOKUP('2013 0-64'!CL$1,'2013 population'!$A$3:$E$102,4,FALSE),"")</f>
        <v/>
      </c>
      <c r="CM51" s="2" t="str">
        <f>IF('Adjacent Counties'!CM51="x",VLOOKUP('2013 0-64'!CM$1,'2013 population'!$A$3:$E$102,4,FALSE),"")</f>
        <v/>
      </c>
      <c r="CN51" s="2" t="str">
        <f>IF('Adjacent Counties'!CN51="x",VLOOKUP('2013 0-64'!CN$1,'2013 population'!$A$3:$E$102,4,FALSE),"")</f>
        <v/>
      </c>
      <c r="CO51" s="2" t="str">
        <f>IF('Adjacent Counties'!CO51="x",VLOOKUP('2013 0-64'!CO$1,'2013 population'!$A$3:$E$102,4,FALSE),"")</f>
        <v/>
      </c>
      <c r="CP51" s="2" t="str">
        <f>IF('Adjacent Counties'!CP51="x",VLOOKUP('2013 0-64'!CP$1,'2013 population'!$A$3:$E$102,4,FALSE),"")</f>
        <v/>
      </c>
      <c r="CQ51" s="2" t="str">
        <f>IF('Adjacent Counties'!CQ51="x",VLOOKUP('2013 0-64'!CQ$1,'2013 population'!$A$3:$E$102,4,FALSE),"")</f>
        <v/>
      </c>
      <c r="CR51" s="2" t="str">
        <f>IF('Adjacent Counties'!CR51="x",VLOOKUP('2013 0-64'!CR$1,'2013 population'!$A$3:$E$102,4,FALSE),"")</f>
        <v/>
      </c>
      <c r="CS51" s="2" t="str">
        <f>IF('Adjacent Counties'!CS51="x",VLOOKUP('2013 0-64'!CS$1,'2013 population'!$A$3:$E$102,4,FALSE),"")</f>
        <v/>
      </c>
      <c r="CT51" s="2" t="str">
        <f>IF('Adjacent Counties'!CT51="x",VLOOKUP('2013 0-64'!CT$1,'2013 population'!$A$3:$E$102,4,FALSE),"")</f>
        <v/>
      </c>
      <c r="CU51" s="2" t="str">
        <f>IF('Adjacent Counties'!CU51="x",VLOOKUP('2013 0-64'!CU$1,'2013 population'!$A$3:$E$102,4,FALSE),"")</f>
        <v/>
      </c>
      <c r="CV51" s="2" t="str">
        <f>IF('Adjacent Counties'!CV51="x",VLOOKUP('2013 0-64'!CV$1,'2013 population'!$A$3:$E$102,4,FALSE),"")</f>
        <v/>
      </c>
      <c r="CW51" s="2" t="str">
        <f>IF('Adjacent Counties'!CW51="x",VLOOKUP('2013 0-64'!CW$1,'2013 population'!$A$3:$E$102,4,FALSE),"")</f>
        <v/>
      </c>
      <c r="CX51" s="2">
        <f t="shared" si="0"/>
        <v>13207</v>
      </c>
      <c r="CY51" s="2">
        <f>SUMIF('Residents by Age'!B$2:B$422,"="&amp;'2013 0-64'!A51,'Residents by Age'!F$2:F$422)</f>
        <v>39</v>
      </c>
      <c r="CZ51" s="9">
        <f t="shared" si="1"/>
        <v>2.952979480578481</v>
      </c>
    </row>
    <row r="52" spans="1:104">
      <c r="A52" s="3" t="s">
        <v>50</v>
      </c>
      <c r="B52" s="2" t="str">
        <f>IF('Adjacent Counties'!B52="x",VLOOKUP('2013 0-64'!B$1,'2013 population'!$A$3:$E$102,4,FALSE),"")</f>
        <v/>
      </c>
      <c r="C52" s="2" t="str">
        <f>IF('Adjacent Counties'!C52="x",VLOOKUP('2013 0-64'!C$1,'2013 population'!$A$3:$E$102,4,FALSE),"")</f>
        <v/>
      </c>
      <c r="D52" s="2" t="str">
        <f>IF('Adjacent Counties'!D52="x",VLOOKUP('2013 0-64'!D$1,'2013 population'!$A$3:$E$102,4,FALSE),"")</f>
        <v/>
      </c>
      <c r="E52" s="2" t="str">
        <f>IF('Adjacent Counties'!E52="x",VLOOKUP('2013 0-64'!E$1,'2013 population'!$A$3:$E$102,4,FALSE),"")</f>
        <v/>
      </c>
      <c r="F52" s="2" t="str">
        <f>IF('Adjacent Counties'!F52="x",VLOOKUP('2013 0-64'!F$1,'2013 population'!$A$3:$E$102,4,FALSE),"")</f>
        <v/>
      </c>
      <c r="G52" s="2" t="str">
        <f>IF('Adjacent Counties'!G52="x",VLOOKUP('2013 0-64'!G$1,'2013 population'!$A$3:$E$102,4,FALSE),"")</f>
        <v/>
      </c>
      <c r="H52" s="2" t="str">
        <f>IF('Adjacent Counties'!H52="x",VLOOKUP('2013 0-64'!H$1,'2013 population'!$A$3:$E$102,4,FALSE),"")</f>
        <v/>
      </c>
      <c r="I52" s="2" t="str">
        <f>IF('Adjacent Counties'!I52="x",VLOOKUP('2013 0-64'!I$1,'2013 population'!$A$3:$E$102,4,FALSE),"")</f>
        <v/>
      </c>
      <c r="J52" s="2" t="str">
        <f>IF('Adjacent Counties'!J52="x",VLOOKUP('2013 0-64'!J$1,'2013 population'!$A$3:$E$102,4,FALSE),"")</f>
        <v/>
      </c>
      <c r="K52" s="2" t="str">
        <f>IF('Adjacent Counties'!K52="x",VLOOKUP('2013 0-64'!K$1,'2013 population'!$A$3:$E$102,4,FALSE),"")</f>
        <v/>
      </c>
      <c r="L52" s="2" t="str">
        <f>IF('Adjacent Counties'!L52="x",VLOOKUP('2013 0-64'!L$1,'2013 population'!$A$3:$E$102,4,FALSE),"")</f>
        <v/>
      </c>
      <c r="M52" s="2" t="str">
        <f>IF('Adjacent Counties'!M52="x",VLOOKUP('2013 0-64'!M$1,'2013 population'!$A$3:$E$102,4,FALSE),"")</f>
        <v/>
      </c>
      <c r="N52" s="2" t="str">
        <f>IF('Adjacent Counties'!N52="x",VLOOKUP('2013 0-64'!N$1,'2013 population'!$A$3:$E$102,4,FALSE),"")</f>
        <v/>
      </c>
      <c r="O52" s="2" t="str">
        <f>IF('Adjacent Counties'!O52="x",VLOOKUP('2013 0-64'!O$1,'2013 population'!$A$3:$E$102,4,FALSE),"")</f>
        <v/>
      </c>
      <c r="P52" s="2" t="str">
        <f>IF('Adjacent Counties'!P52="x",VLOOKUP('2013 0-64'!P$1,'2013 population'!$A$3:$E$102,4,FALSE),"")</f>
        <v/>
      </c>
      <c r="Q52" s="2" t="str">
        <f>IF('Adjacent Counties'!Q52="x",VLOOKUP('2013 0-64'!Q$1,'2013 population'!$A$3:$E$102,4,FALSE),"")</f>
        <v/>
      </c>
      <c r="R52" s="2" t="str">
        <f>IF('Adjacent Counties'!R52="x",VLOOKUP('2013 0-64'!R$1,'2013 population'!$A$3:$E$102,4,FALSE),"")</f>
        <v/>
      </c>
      <c r="S52" s="2" t="str">
        <f>IF('Adjacent Counties'!S52="x",VLOOKUP('2013 0-64'!S$1,'2013 population'!$A$3:$E$102,4,FALSE),"")</f>
        <v/>
      </c>
      <c r="T52" s="2" t="str">
        <f>IF('Adjacent Counties'!T52="x",VLOOKUP('2013 0-64'!T$1,'2013 population'!$A$3:$E$102,4,FALSE),"")</f>
        <v/>
      </c>
      <c r="U52" s="2" t="str">
        <f>IF('Adjacent Counties'!U52="x",VLOOKUP('2013 0-64'!U$1,'2013 population'!$A$3:$E$102,4,FALSE),"")</f>
        <v/>
      </c>
      <c r="V52" s="2" t="str">
        <f>IF('Adjacent Counties'!V52="x",VLOOKUP('2013 0-64'!V$1,'2013 population'!$A$3:$E$102,4,FALSE),"")</f>
        <v/>
      </c>
      <c r="W52" s="2" t="str">
        <f>IF('Adjacent Counties'!W52="x",VLOOKUP('2013 0-64'!W$1,'2013 population'!$A$3:$E$102,4,FALSE),"")</f>
        <v/>
      </c>
      <c r="X52" s="2" t="str">
        <f>IF('Adjacent Counties'!X52="x",VLOOKUP('2013 0-64'!X$1,'2013 population'!$A$3:$E$102,4,FALSE),"")</f>
        <v/>
      </c>
      <c r="Y52" s="2" t="str">
        <f>IF('Adjacent Counties'!Y52="x",VLOOKUP('2013 0-64'!Y$1,'2013 population'!$A$3:$E$102,4,FALSE),"")</f>
        <v/>
      </c>
      <c r="Z52" s="2" t="str">
        <f>IF('Adjacent Counties'!Z52="x",VLOOKUP('2013 0-64'!Z$1,'2013 population'!$A$3:$E$102,4,FALSE),"")</f>
        <v/>
      </c>
      <c r="AA52" s="2" t="str">
        <f>IF('Adjacent Counties'!AA52="x",VLOOKUP('2013 0-64'!AA$1,'2013 population'!$A$3:$E$102,4,FALSE),"")</f>
        <v/>
      </c>
      <c r="AB52" s="2" t="str">
        <f>IF('Adjacent Counties'!AB52="x",VLOOKUP('2013 0-64'!AB$1,'2013 population'!$A$3:$E$102,4,FALSE),"")</f>
        <v/>
      </c>
      <c r="AC52" s="2" t="str">
        <f>IF('Adjacent Counties'!AC52="x",VLOOKUP('2013 0-64'!AC$1,'2013 population'!$A$3:$E$102,4,FALSE),"")</f>
        <v/>
      </c>
      <c r="AD52" s="2" t="str">
        <f>IF('Adjacent Counties'!AD52="x",VLOOKUP('2013 0-64'!AD$1,'2013 population'!$A$3:$E$102,4,FALSE),"")</f>
        <v/>
      </c>
      <c r="AE52" s="2" t="str">
        <f>IF('Adjacent Counties'!AE52="x",VLOOKUP('2013 0-64'!AE$1,'2013 population'!$A$3:$E$102,4,FALSE),"")</f>
        <v/>
      </c>
      <c r="AF52" s="2" t="str">
        <f>IF('Adjacent Counties'!AF52="x",VLOOKUP('2013 0-64'!AF$1,'2013 population'!$A$3:$E$102,4,FALSE),"")</f>
        <v/>
      </c>
      <c r="AG52" s="2" t="str">
        <f>IF('Adjacent Counties'!AG52="x",VLOOKUP('2013 0-64'!AG$1,'2013 population'!$A$3:$E$102,4,FALSE),"")</f>
        <v/>
      </c>
      <c r="AH52" s="2" t="str">
        <f>IF('Adjacent Counties'!AH52="x",VLOOKUP('2013 0-64'!AH$1,'2013 population'!$A$3:$E$102,4,FALSE),"")</f>
        <v/>
      </c>
      <c r="AI52" s="2" t="str">
        <f>IF('Adjacent Counties'!AI52="x",VLOOKUP('2013 0-64'!AI$1,'2013 population'!$A$3:$E$102,4,FALSE),"")</f>
        <v/>
      </c>
      <c r="AJ52" s="2" t="str">
        <f>IF('Adjacent Counties'!AJ52="x",VLOOKUP('2013 0-64'!AJ$1,'2013 population'!$A$3:$E$102,4,FALSE),"")</f>
        <v/>
      </c>
      <c r="AK52" s="2" t="str">
        <f>IF('Adjacent Counties'!AK52="x",VLOOKUP('2013 0-64'!AK$1,'2013 population'!$A$3:$E$102,4,FALSE),"")</f>
        <v/>
      </c>
      <c r="AL52" s="2" t="str">
        <f>IF('Adjacent Counties'!AL52="x",VLOOKUP('2013 0-64'!AL$1,'2013 population'!$A$3:$E$102,4,FALSE),"")</f>
        <v/>
      </c>
      <c r="AM52" s="2" t="str">
        <f>IF('Adjacent Counties'!AM52="x",VLOOKUP('2013 0-64'!AM$1,'2013 population'!$A$3:$E$102,4,FALSE),"")</f>
        <v/>
      </c>
      <c r="AN52" s="2" t="str">
        <f>IF('Adjacent Counties'!AN52="x",VLOOKUP('2013 0-64'!AN$1,'2013 population'!$A$3:$E$102,4,FALSE),"")</f>
        <v/>
      </c>
      <c r="AO52" s="2" t="str">
        <f>IF('Adjacent Counties'!AO52="x",VLOOKUP('2013 0-64'!AO$1,'2013 population'!$A$3:$E$102,4,FALSE),"")</f>
        <v/>
      </c>
      <c r="AP52" s="2" t="str">
        <f>IF('Adjacent Counties'!AP52="x",VLOOKUP('2013 0-64'!AP$1,'2013 population'!$A$3:$E$102,4,FALSE),"")</f>
        <v/>
      </c>
      <c r="AQ52" s="2" t="str">
        <f>IF('Adjacent Counties'!AQ52="x",VLOOKUP('2013 0-64'!AQ$1,'2013 population'!$A$3:$E$102,4,FALSE),"")</f>
        <v/>
      </c>
      <c r="AR52" s="2">
        <f>IF('Adjacent Counties'!AR52="x",VLOOKUP('2013 0-64'!AR$1,'2013 population'!$A$3:$E$102,4,FALSE),"")</f>
        <v>4095</v>
      </c>
      <c r="AS52" s="2" t="str">
        <f>IF('Adjacent Counties'!AS52="x",VLOOKUP('2013 0-64'!AS$1,'2013 population'!$A$3:$E$102,4,FALSE),"")</f>
        <v/>
      </c>
      <c r="AT52" s="2" t="str">
        <f>IF('Adjacent Counties'!AT52="x",VLOOKUP('2013 0-64'!AT$1,'2013 population'!$A$3:$E$102,4,FALSE),"")</f>
        <v/>
      </c>
      <c r="AU52" s="2" t="str">
        <f>IF('Adjacent Counties'!AU52="x",VLOOKUP('2013 0-64'!AU$1,'2013 population'!$A$3:$E$102,4,FALSE),"")</f>
        <v/>
      </c>
      <c r="AV52" s="2" t="str">
        <f>IF('Adjacent Counties'!AV52="x",VLOOKUP('2013 0-64'!AV$1,'2013 population'!$A$3:$E$102,4,FALSE),"")</f>
        <v/>
      </c>
      <c r="AW52" s="2" t="str">
        <f>IF('Adjacent Counties'!AW52="x",VLOOKUP('2013 0-64'!AW$1,'2013 population'!$A$3:$E$102,4,FALSE),"")</f>
        <v/>
      </c>
      <c r="AX52" s="2" t="str">
        <f>IF('Adjacent Counties'!AX52="x",VLOOKUP('2013 0-64'!AX$1,'2013 population'!$A$3:$E$102,4,FALSE),"")</f>
        <v/>
      </c>
      <c r="AY52" s="2" t="str">
        <f>IF('Adjacent Counties'!AY52="x",VLOOKUP('2013 0-64'!AY$1,'2013 population'!$A$3:$E$102,4,FALSE),"")</f>
        <v/>
      </c>
      <c r="AZ52" s="2">
        <f>IF('Adjacent Counties'!AZ52="x",VLOOKUP('2013 0-64'!AZ$1,'2013 population'!$A$3:$E$102,4,FALSE),"")</f>
        <v>5686</v>
      </c>
      <c r="BA52" s="2" t="str">
        <f>IF('Adjacent Counties'!BA52="x",VLOOKUP('2013 0-64'!BA$1,'2013 population'!$A$3:$E$102,4,FALSE),"")</f>
        <v/>
      </c>
      <c r="BB52" s="2" t="str">
        <f>IF('Adjacent Counties'!BB52="x",VLOOKUP('2013 0-64'!BB$1,'2013 population'!$A$3:$E$102,4,FALSE),"")</f>
        <v/>
      </c>
      <c r="BC52" s="2" t="str">
        <f>IF('Adjacent Counties'!BC52="x",VLOOKUP('2013 0-64'!BC$1,'2013 population'!$A$3:$E$102,4,FALSE),"")</f>
        <v/>
      </c>
      <c r="BD52" s="2" t="str">
        <f>IF('Adjacent Counties'!BD52="x",VLOOKUP('2013 0-64'!BD$1,'2013 population'!$A$3:$E$102,4,FALSE),"")</f>
        <v/>
      </c>
      <c r="BE52" s="2" t="str">
        <f>IF('Adjacent Counties'!BE52="x",VLOOKUP('2013 0-64'!BE$1,'2013 population'!$A$3:$E$102,4,FALSE),"")</f>
        <v/>
      </c>
      <c r="BF52" s="2" t="str">
        <f>IF('Adjacent Counties'!BF52="x",VLOOKUP('2013 0-64'!BF$1,'2013 population'!$A$3:$E$102,4,FALSE),"")</f>
        <v/>
      </c>
      <c r="BG52" s="2" t="str">
        <f>IF('Adjacent Counties'!BG52="x",VLOOKUP('2013 0-64'!BG$1,'2013 population'!$A$3:$E$102,4,FALSE),"")</f>
        <v/>
      </c>
      <c r="BH52" s="2" t="str">
        <f>IF('Adjacent Counties'!BH52="x",VLOOKUP('2013 0-64'!BH$1,'2013 population'!$A$3:$E$102,4,FALSE),"")</f>
        <v/>
      </c>
      <c r="BI52" s="2" t="str">
        <f>IF('Adjacent Counties'!BI52="x",VLOOKUP('2013 0-64'!BI$1,'2013 population'!$A$3:$E$102,4,FALSE),"")</f>
        <v/>
      </c>
      <c r="BJ52" s="2" t="str">
        <f>IF('Adjacent Counties'!BJ52="x",VLOOKUP('2013 0-64'!BJ$1,'2013 population'!$A$3:$E$102,4,FALSE),"")</f>
        <v/>
      </c>
      <c r="BK52" s="2" t="str">
        <f>IF('Adjacent Counties'!BK52="x",VLOOKUP('2013 0-64'!BK$1,'2013 population'!$A$3:$E$102,4,FALSE),"")</f>
        <v/>
      </c>
      <c r="BL52" s="2" t="str">
        <f>IF('Adjacent Counties'!BL52="x",VLOOKUP('2013 0-64'!BL$1,'2013 population'!$A$3:$E$102,4,FALSE),"")</f>
        <v/>
      </c>
      <c r="BM52" s="2">
        <f>IF('Adjacent Counties'!BM52="x",VLOOKUP('2013 0-64'!BM$1,'2013 population'!$A$3:$E$102,4,FALSE),"")</f>
        <v>4293</v>
      </c>
      <c r="BN52" s="2" t="str">
        <f>IF('Adjacent Counties'!BN52="x",VLOOKUP('2013 0-64'!BN$1,'2013 population'!$A$3:$E$102,4,FALSE),"")</f>
        <v/>
      </c>
      <c r="BO52" s="2" t="str">
        <f>IF('Adjacent Counties'!BO52="x",VLOOKUP('2013 0-64'!BO$1,'2013 population'!$A$3:$E$102,4,FALSE),"")</f>
        <v/>
      </c>
      <c r="BP52" s="2" t="str">
        <f>IF('Adjacent Counties'!BP52="x",VLOOKUP('2013 0-64'!BP$1,'2013 population'!$A$3:$E$102,4,FALSE),"")</f>
        <v/>
      </c>
      <c r="BQ52" s="2" t="str">
        <f>IF('Adjacent Counties'!BQ52="x",VLOOKUP('2013 0-64'!BQ$1,'2013 population'!$A$3:$E$102,4,FALSE),"")</f>
        <v/>
      </c>
      <c r="BR52" s="2" t="str">
        <f>IF('Adjacent Counties'!BR52="x",VLOOKUP('2013 0-64'!BR$1,'2013 population'!$A$3:$E$102,4,FALSE),"")</f>
        <v/>
      </c>
      <c r="BS52" s="2" t="str">
        <f>IF('Adjacent Counties'!BS52="x",VLOOKUP('2013 0-64'!BS$1,'2013 population'!$A$3:$E$102,4,FALSE),"")</f>
        <v/>
      </c>
      <c r="BT52" s="2" t="str">
        <f>IF('Adjacent Counties'!BT52="x",VLOOKUP('2013 0-64'!BT$1,'2013 population'!$A$3:$E$102,4,FALSE),"")</f>
        <v/>
      </c>
      <c r="BU52" s="2" t="str">
        <f>IF('Adjacent Counties'!BU52="x",VLOOKUP('2013 0-64'!BU$1,'2013 population'!$A$3:$E$102,4,FALSE),"")</f>
        <v/>
      </c>
      <c r="BV52" s="2" t="str">
        <f>IF('Adjacent Counties'!BV52="x",VLOOKUP('2013 0-64'!BV$1,'2013 population'!$A$3:$E$102,4,FALSE),"")</f>
        <v/>
      </c>
      <c r="BW52" s="2" t="str">
        <f>IF('Adjacent Counties'!BW52="x",VLOOKUP('2013 0-64'!BW$1,'2013 population'!$A$3:$E$102,4,FALSE),"")</f>
        <v/>
      </c>
      <c r="BX52" s="2" t="str">
        <f>IF('Adjacent Counties'!BX52="x",VLOOKUP('2013 0-64'!BX$1,'2013 population'!$A$3:$E$102,4,FALSE),"")</f>
        <v/>
      </c>
      <c r="BY52" s="2" t="str">
        <f>IF('Adjacent Counties'!BY52="x",VLOOKUP('2013 0-64'!BY$1,'2013 population'!$A$3:$E$102,4,FALSE),"")</f>
        <v/>
      </c>
      <c r="BZ52" s="2" t="str">
        <f>IF('Adjacent Counties'!BZ52="x",VLOOKUP('2013 0-64'!BZ$1,'2013 population'!$A$3:$E$102,4,FALSE),"")</f>
        <v/>
      </c>
      <c r="CA52" s="2" t="str">
        <f>IF('Adjacent Counties'!CA52="x",VLOOKUP('2013 0-64'!CA$1,'2013 population'!$A$3:$E$102,4,FALSE),"")</f>
        <v/>
      </c>
      <c r="CB52" s="2" t="str">
        <f>IF('Adjacent Counties'!CB52="x",VLOOKUP('2013 0-64'!CB$1,'2013 population'!$A$3:$E$102,4,FALSE),"")</f>
        <v/>
      </c>
      <c r="CC52" s="2" t="str">
        <f>IF('Adjacent Counties'!CC52="x",VLOOKUP('2013 0-64'!CC$1,'2013 population'!$A$3:$E$102,4,FALSE),"")</f>
        <v/>
      </c>
      <c r="CD52" s="2" t="str">
        <f>IF('Adjacent Counties'!CD52="x",VLOOKUP('2013 0-64'!CD$1,'2013 population'!$A$3:$E$102,4,FALSE),"")</f>
        <v/>
      </c>
      <c r="CE52" s="2">
        <f>IF('Adjacent Counties'!CE52="x",VLOOKUP('2013 0-64'!CE$1,'2013 population'!$A$3:$E$102,4,FALSE),"")</f>
        <v>3083</v>
      </c>
      <c r="CF52" s="2" t="str">
        <f>IF('Adjacent Counties'!CF52="x",VLOOKUP('2013 0-64'!CF$1,'2013 population'!$A$3:$E$102,4,FALSE),"")</f>
        <v/>
      </c>
      <c r="CG52" s="2" t="str">
        <f>IF('Adjacent Counties'!CG52="x",VLOOKUP('2013 0-64'!CG$1,'2013 population'!$A$3:$E$102,4,FALSE),"")</f>
        <v/>
      </c>
      <c r="CH52" s="2" t="str">
        <f>IF('Adjacent Counties'!CH52="x",VLOOKUP('2013 0-64'!CH$1,'2013 population'!$A$3:$E$102,4,FALSE),"")</f>
        <v/>
      </c>
      <c r="CI52" s="2" t="str">
        <f>IF('Adjacent Counties'!CI52="x",VLOOKUP('2013 0-64'!CI$1,'2013 population'!$A$3:$E$102,4,FALSE),"")</f>
        <v/>
      </c>
      <c r="CJ52" s="2" t="str">
        <f>IF('Adjacent Counties'!CJ52="x",VLOOKUP('2013 0-64'!CJ$1,'2013 population'!$A$3:$E$102,4,FALSE),"")</f>
        <v/>
      </c>
      <c r="CK52" s="2" t="str">
        <f>IF('Adjacent Counties'!CK52="x",VLOOKUP('2013 0-64'!CK$1,'2013 population'!$A$3:$E$102,4,FALSE),"")</f>
        <v/>
      </c>
      <c r="CL52" s="2" t="str">
        <f>IF('Adjacent Counties'!CL52="x",VLOOKUP('2013 0-64'!CL$1,'2013 population'!$A$3:$E$102,4,FALSE),"")</f>
        <v/>
      </c>
      <c r="CM52" s="2" t="str">
        <f>IF('Adjacent Counties'!CM52="x",VLOOKUP('2013 0-64'!CM$1,'2013 population'!$A$3:$E$102,4,FALSE),"")</f>
        <v/>
      </c>
      <c r="CN52" s="2" t="str">
        <f>IF('Adjacent Counties'!CN52="x",VLOOKUP('2013 0-64'!CN$1,'2013 population'!$A$3:$E$102,4,FALSE),"")</f>
        <v/>
      </c>
      <c r="CO52" s="2">
        <f>IF('Adjacent Counties'!CO52="x",VLOOKUP('2013 0-64'!CO$1,'2013 population'!$A$3:$E$102,4,FALSE),"")</f>
        <v>25644</v>
      </c>
      <c r="CP52" s="2" t="str">
        <f>IF('Adjacent Counties'!CP52="x",VLOOKUP('2013 0-64'!CP$1,'2013 population'!$A$3:$E$102,4,FALSE),"")</f>
        <v/>
      </c>
      <c r="CQ52" s="2" t="str">
        <f>IF('Adjacent Counties'!CQ52="x",VLOOKUP('2013 0-64'!CQ$1,'2013 population'!$A$3:$E$102,4,FALSE),"")</f>
        <v/>
      </c>
      <c r="CR52" s="2" t="str">
        <f>IF('Adjacent Counties'!CR52="x",VLOOKUP('2013 0-64'!CR$1,'2013 population'!$A$3:$E$102,4,FALSE),"")</f>
        <v/>
      </c>
      <c r="CS52" s="2">
        <f>IF('Adjacent Counties'!CS52="x",VLOOKUP('2013 0-64'!CS$1,'2013 population'!$A$3:$E$102,4,FALSE),"")</f>
        <v>5648</v>
      </c>
      <c r="CT52" s="2" t="str">
        <f>IF('Adjacent Counties'!CT52="x",VLOOKUP('2013 0-64'!CT$1,'2013 population'!$A$3:$E$102,4,FALSE),"")</f>
        <v/>
      </c>
      <c r="CU52" s="2">
        <f>IF('Adjacent Counties'!CU52="x",VLOOKUP('2013 0-64'!CU$1,'2013 population'!$A$3:$E$102,4,FALSE),"")</f>
        <v>3810</v>
      </c>
      <c r="CV52" s="2" t="str">
        <f>IF('Adjacent Counties'!CV52="x",VLOOKUP('2013 0-64'!CV$1,'2013 population'!$A$3:$E$102,4,FALSE),"")</f>
        <v/>
      </c>
      <c r="CW52" s="2" t="str">
        <f>IF('Adjacent Counties'!CW52="x",VLOOKUP('2013 0-64'!CW$1,'2013 population'!$A$3:$E$102,4,FALSE),"")</f>
        <v/>
      </c>
      <c r="CX52" s="2">
        <f t="shared" si="0"/>
        <v>52259</v>
      </c>
      <c r="CY52" s="2">
        <f>SUMIF('Residents by Age'!B$2:B$422,"="&amp;'2013 0-64'!A52,'Residents by Age'!F$2:F$422)</f>
        <v>174</v>
      </c>
      <c r="CZ52" s="9">
        <f t="shared" si="1"/>
        <v>3.3295700262155798</v>
      </c>
    </row>
    <row r="53" spans="1:104">
      <c r="A53" s="3" t="s">
        <v>51</v>
      </c>
      <c r="B53" s="2" t="str">
        <f>IF('Adjacent Counties'!B53="x",VLOOKUP('2013 0-64'!B$1,'2013 population'!$A$3:$E$102,4,FALSE),"")</f>
        <v/>
      </c>
      <c r="C53" s="2" t="str">
        <f>IF('Adjacent Counties'!C53="x",VLOOKUP('2013 0-64'!C$1,'2013 population'!$A$3:$E$102,4,FALSE),"")</f>
        <v/>
      </c>
      <c r="D53" s="2" t="str">
        <f>IF('Adjacent Counties'!D53="x",VLOOKUP('2013 0-64'!D$1,'2013 population'!$A$3:$E$102,4,FALSE),"")</f>
        <v/>
      </c>
      <c r="E53" s="2" t="str">
        <f>IF('Adjacent Counties'!E53="x",VLOOKUP('2013 0-64'!E$1,'2013 population'!$A$3:$E$102,4,FALSE),"")</f>
        <v/>
      </c>
      <c r="F53" s="2" t="str">
        <f>IF('Adjacent Counties'!F53="x",VLOOKUP('2013 0-64'!F$1,'2013 population'!$A$3:$E$102,4,FALSE),"")</f>
        <v/>
      </c>
      <c r="G53" s="2" t="str">
        <f>IF('Adjacent Counties'!G53="x",VLOOKUP('2013 0-64'!G$1,'2013 population'!$A$3:$E$102,4,FALSE),"")</f>
        <v/>
      </c>
      <c r="H53" s="2" t="str">
        <f>IF('Adjacent Counties'!H53="x",VLOOKUP('2013 0-64'!H$1,'2013 population'!$A$3:$E$102,4,FALSE),"")</f>
        <v/>
      </c>
      <c r="I53" s="2" t="str">
        <f>IF('Adjacent Counties'!I53="x",VLOOKUP('2013 0-64'!I$1,'2013 population'!$A$3:$E$102,4,FALSE),"")</f>
        <v/>
      </c>
      <c r="J53" s="2" t="str">
        <f>IF('Adjacent Counties'!J53="x",VLOOKUP('2013 0-64'!J$1,'2013 population'!$A$3:$E$102,4,FALSE),"")</f>
        <v/>
      </c>
      <c r="K53" s="2" t="str">
        <f>IF('Adjacent Counties'!K53="x",VLOOKUP('2013 0-64'!K$1,'2013 population'!$A$3:$E$102,4,FALSE),"")</f>
        <v/>
      </c>
      <c r="L53" s="2" t="str">
        <f>IF('Adjacent Counties'!L53="x",VLOOKUP('2013 0-64'!L$1,'2013 population'!$A$3:$E$102,4,FALSE),"")</f>
        <v/>
      </c>
      <c r="M53" s="2" t="str">
        <f>IF('Adjacent Counties'!M53="x",VLOOKUP('2013 0-64'!M$1,'2013 population'!$A$3:$E$102,4,FALSE),"")</f>
        <v/>
      </c>
      <c r="N53" s="2" t="str">
        <f>IF('Adjacent Counties'!N53="x",VLOOKUP('2013 0-64'!N$1,'2013 population'!$A$3:$E$102,4,FALSE),"")</f>
        <v/>
      </c>
      <c r="O53" s="2" t="str">
        <f>IF('Adjacent Counties'!O53="x",VLOOKUP('2013 0-64'!O$1,'2013 population'!$A$3:$E$102,4,FALSE),"")</f>
        <v/>
      </c>
      <c r="P53" s="2" t="str">
        <f>IF('Adjacent Counties'!P53="x",VLOOKUP('2013 0-64'!P$1,'2013 population'!$A$3:$E$102,4,FALSE),"")</f>
        <v/>
      </c>
      <c r="Q53" s="2">
        <f>IF('Adjacent Counties'!Q53="x",VLOOKUP('2013 0-64'!Q$1,'2013 population'!$A$3:$E$102,4,FALSE),"")</f>
        <v>4224</v>
      </c>
      <c r="R53" s="2" t="str">
        <f>IF('Adjacent Counties'!R53="x",VLOOKUP('2013 0-64'!R$1,'2013 population'!$A$3:$E$102,4,FALSE),"")</f>
        <v/>
      </c>
      <c r="S53" s="2" t="str">
        <f>IF('Adjacent Counties'!S53="x",VLOOKUP('2013 0-64'!S$1,'2013 population'!$A$3:$E$102,4,FALSE),"")</f>
        <v/>
      </c>
      <c r="T53" s="2" t="str">
        <f>IF('Adjacent Counties'!T53="x",VLOOKUP('2013 0-64'!T$1,'2013 population'!$A$3:$E$102,4,FALSE),"")</f>
        <v/>
      </c>
      <c r="U53" s="2" t="str">
        <f>IF('Adjacent Counties'!U53="x",VLOOKUP('2013 0-64'!U$1,'2013 population'!$A$3:$E$102,4,FALSE),"")</f>
        <v/>
      </c>
      <c r="V53" s="2" t="str">
        <f>IF('Adjacent Counties'!V53="x",VLOOKUP('2013 0-64'!V$1,'2013 population'!$A$3:$E$102,4,FALSE),"")</f>
        <v/>
      </c>
      <c r="W53" s="2" t="str">
        <f>IF('Adjacent Counties'!W53="x",VLOOKUP('2013 0-64'!W$1,'2013 population'!$A$3:$E$102,4,FALSE),"")</f>
        <v/>
      </c>
      <c r="X53" s="2" t="str">
        <f>IF('Adjacent Counties'!X53="x",VLOOKUP('2013 0-64'!X$1,'2013 population'!$A$3:$E$102,4,FALSE),"")</f>
        <v/>
      </c>
      <c r="Y53" s="2" t="str">
        <f>IF('Adjacent Counties'!Y53="x",VLOOKUP('2013 0-64'!Y$1,'2013 population'!$A$3:$E$102,4,FALSE),"")</f>
        <v/>
      </c>
      <c r="Z53" s="2">
        <f>IF('Adjacent Counties'!Z53="x",VLOOKUP('2013 0-64'!Z$1,'2013 population'!$A$3:$E$102,4,FALSE),"")</f>
        <v>5498</v>
      </c>
      <c r="AA53" s="2" t="str">
        <f>IF('Adjacent Counties'!AA53="x",VLOOKUP('2013 0-64'!AA$1,'2013 population'!$A$3:$E$102,4,FALSE),"")</f>
        <v/>
      </c>
      <c r="AB53" s="2" t="str">
        <f>IF('Adjacent Counties'!AB53="x",VLOOKUP('2013 0-64'!AB$1,'2013 population'!$A$3:$E$102,4,FALSE),"")</f>
        <v/>
      </c>
      <c r="AC53" s="2" t="str">
        <f>IF('Adjacent Counties'!AC53="x",VLOOKUP('2013 0-64'!AC$1,'2013 population'!$A$3:$E$102,4,FALSE),"")</f>
        <v/>
      </c>
      <c r="AD53" s="2" t="str">
        <f>IF('Adjacent Counties'!AD53="x",VLOOKUP('2013 0-64'!AD$1,'2013 population'!$A$3:$E$102,4,FALSE),"")</f>
        <v/>
      </c>
      <c r="AE53" s="2" t="str">
        <f>IF('Adjacent Counties'!AE53="x",VLOOKUP('2013 0-64'!AE$1,'2013 population'!$A$3:$E$102,4,FALSE),"")</f>
        <v/>
      </c>
      <c r="AF53" s="2">
        <f>IF('Adjacent Counties'!AF53="x",VLOOKUP('2013 0-64'!AF$1,'2013 population'!$A$3:$E$102,4,FALSE),"")</f>
        <v>2961</v>
      </c>
      <c r="AG53" s="2" t="str">
        <f>IF('Adjacent Counties'!AG53="x",VLOOKUP('2013 0-64'!AG$1,'2013 population'!$A$3:$E$102,4,FALSE),"")</f>
        <v/>
      </c>
      <c r="AH53" s="2" t="str">
        <f>IF('Adjacent Counties'!AH53="x",VLOOKUP('2013 0-64'!AH$1,'2013 population'!$A$3:$E$102,4,FALSE),"")</f>
        <v/>
      </c>
      <c r="AI53" s="2" t="str">
        <f>IF('Adjacent Counties'!AI53="x",VLOOKUP('2013 0-64'!AI$1,'2013 population'!$A$3:$E$102,4,FALSE),"")</f>
        <v/>
      </c>
      <c r="AJ53" s="2" t="str">
        <f>IF('Adjacent Counties'!AJ53="x",VLOOKUP('2013 0-64'!AJ$1,'2013 population'!$A$3:$E$102,4,FALSE),"")</f>
        <v/>
      </c>
      <c r="AK53" s="2" t="str">
        <f>IF('Adjacent Counties'!AK53="x",VLOOKUP('2013 0-64'!AK$1,'2013 population'!$A$3:$E$102,4,FALSE),"")</f>
        <v/>
      </c>
      <c r="AL53" s="2" t="str">
        <f>IF('Adjacent Counties'!AL53="x",VLOOKUP('2013 0-64'!AL$1,'2013 population'!$A$3:$E$102,4,FALSE),"")</f>
        <v/>
      </c>
      <c r="AM53" s="2" t="str">
        <f>IF('Adjacent Counties'!AM53="x",VLOOKUP('2013 0-64'!AM$1,'2013 population'!$A$3:$E$102,4,FALSE),"")</f>
        <v/>
      </c>
      <c r="AN53" s="2" t="str">
        <f>IF('Adjacent Counties'!AN53="x",VLOOKUP('2013 0-64'!AN$1,'2013 population'!$A$3:$E$102,4,FALSE),"")</f>
        <v/>
      </c>
      <c r="AO53" s="2" t="str">
        <f>IF('Adjacent Counties'!AO53="x",VLOOKUP('2013 0-64'!AO$1,'2013 population'!$A$3:$E$102,4,FALSE),"")</f>
        <v/>
      </c>
      <c r="AP53" s="2" t="str">
        <f>IF('Adjacent Counties'!AP53="x",VLOOKUP('2013 0-64'!AP$1,'2013 population'!$A$3:$E$102,4,FALSE),"")</f>
        <v/>
      </c>
      <c r="AQ53" s="2" t="str">
        <f>IF('Adjacent Counties'!AQ53="x",VLOOKUP('2013 0-64'!AQ$1,'2013 population'!$A$3:$E$102,4,FALSE),"")</f>
        <v/>
      </c>
      <c r="AR53" s="2" t="str">
        <f>IF('Adjacent Counties'!AR53="x",VLOOKUP('2013 0-64'!AR$1,'2013 population'!$A$3:$E$102,4,FALSE),"")</f>
        <v/>
      </c>
      <c r="AS53" s="2" t="str">
        <f>IF('Adjacent Counties'!AS53="x",VLOOKUP('2013 0-64'!AS$1,'2013 population'!$A$3:$E$102,4,FALSE),"")</f>
        <v/>
      </c>
      <c r="AT53" s="2" t="str">
        <f>IF('Adjacent Counties'!AT53="x",VLOOKUP('2013 0-64'!AT$1,'2013 population'!$A$3:$E$102,4,FALSE),"")</f>
        <v/>
      </c>
      <c r="AU53" s="2" t="str">
        <f>IF('Adjacent Counties'!AU53="x",VLOOKUP('2013 0-64'!AU$1,'2013 population'!$A$3:$E$102,4,FALSE),"")</f>
        <v/>
      </c>
      <c r="AV53" s="2" t="str">
        <f>IF('Adjacent Counties'!AV53="x",VLOOKUP('2013 0-64'!AV$1,'2013 population'!$A$3:$E$102,4,FALSE),"")</f>
        <v/>
      </c>
      <c r="AW53" s="2" t="str">
        <f>IF('Adjacent Counties'!AW53="x",VLOOKUP('2013 0-64'!AW$1,'2013 population'!$A$3:$E$102,4,FALSE),"")</f>
        <v/>
      </c>
      <c r="AX53" s="2" t="str">
        <f>IF('Adjacent Counties'!AX53="x",VLOOKUP('2013 0-64'!AX$1,'2013 population'!$A$3:$E$102,4,FALSE),"")</f>
        <v/>
      </c>
      <c r="AY53" s="2" t="str">
        <f>IF('Adjacent Counties'!AY53="x",VLOOKUP('2013 0-64'!AY$1,'2013 population'!$A$3:$E$102,4,FALSE),"")</f>
        <v/>
      </c>
      <c r="AZ53" s="2" t="str">
        <f>IF('Adjacent Counties'!AZ53="x",VLOOKUP('2013 0-64'!AZ$1,'2013 population'!$A$3:$E$102,4,FALSE),"")</f>
        <v/>
      </c>
      <c r="BA53" s="2">
        <f>IF('Adjacent Counties'!BA53="x",VLOOKUP('2013 0-64'!BA$1,'2013 population'!$A$3:$E$102,4,FALSE),"")</f>
        <v>608</v>
      </c>
      <c r="BB53" s="2" t="str">
        <f>IF('Adjacent Counties'!BB53="x",VLOOKUP('2013 0-64'!BB$1,'2013 population'!$A$3:$E$102,4,FALSE),"")</f>
        <v/>
      </c>
      <c r="BC53" s="2">
        <f>IF('Adjacent Counties'!BC53="x",VLOOKUP('2013 0-64'!BC$1,'2013 population'!$A$3:$E$102,4,FALSE),"")</f>
        <v>3246</v>
      </c>
      <c r="BD53" s="2" t="str">
        <f>IF('Adjacent Counties'!BD53="x",VLOOKUP('2013 0-64'!BD$1,'2013 population'!$A$3:$E$102,4,FALSE),"")</f>
        <v/>
      </c>
      <c r="BE53" s="2" t="str">
        <f>IF('Adjacent Counties'!BE53="x",VLOOKUP('2013 0-64'!BE$1,'2013 population'!$A$3:$E$102,4,FALSE),"")</f>
        <v/>
      </c>
      <c r="BF53" s="2" t="str">
        <f>IF('Adjacent Counties'!BF53="x",VLOOKUP('2013 0-64'!BF$1,'2013 population'!$A$3:$E$102,4,FALSE),"")</f>
        <v/>
      </c>
      <c r="BG53" s="2" t="str">
        <f>IF('Adjacent Counties'!BG53="x",VLOOKUP('2013 0-64'!BG$1,'2013 population'!$A$3:$E$102,4,FALSE),"")</f>
        <v/>
      </c>
      <c r="BH53" s="2" t="str">
        <f>IF('Adjacent Counties'!BH53="x",VLOOKUP('2013 0-64'!BH$1,'2013 population'!$A$3:$E$102,4,FALSE),"")</f>
        <v/>
      </c>
      <c r="BI53" s="2" t="str">
        <f>IF('Adjacent Counties'!BI53="x",VLOOKUP('2013 0-64'!BI$1,'2013 population'!$A$3:$E$102,4,FALSE),"")</f>
        <v/>
      </c>
      <c r="BJ53" s="2" t="str">
        <f>IF('Adjacent Counties'!BJ53="x",VLOOKUP('2013 0-64'!BJ$1,'2013 population'!$A$3:$E$102,4,FALSE),"")</f>
        <v/>
      </c>
      <c r="BK53" s="2" t="str">
        <f>IF('Adjacent Counties'!BK53="x",VLOOKUP('2013 0-64'!BK$1,'2013 population'!$A$3:$E$102,4,FALSE),"")</f>
        <v/>
      </c>
      <c r="BL53" s="2" t="str">
        <f>IF('Adjacent Counties'!BL53="x",VLOOKUP('2013 0-64'!BL$1,'2013 population'!$A$3:$E$102,4,FALSE),"")</f>
        <v/>
      </c>
      <c r="BM53" s="2" t="str">
        <f>IF('Adjacent Counties'!BM53="x",VLOOKUP('2013 0-64'!BM$1,'2013 population'!$A$3:$E$102,4,FALSE),"")</f>
        <v/>
      </c>
      <c r="BN53" s="2" t="str">
        <f>IF('Adjacent Counties'!BN53="x",VLOOKUP('2013 0-64'!BN$1,'2013 population'!$A$3:$E$102,4,FALSE),"")</f>
        <v/>
      </c>
      <c r="BO53" s="2" t="str">
        <f>IF('Adjacent Counties'!BO53="x",VLOOKUP('2013 0-64'!BO$1,'2013 population'!$A$3:$E$102,4,FALSE),"")</f>
        <v/>
      </c>
      <c r="BP53" s="2">
        <f>IF('Adjacent Counties'!BP53="x",VLOOKUP('2013 0-64'!BP$1,'2013 population'!$A$3:$E$102,4,FALSE),"")</f>
        <v>4883</v>
      </c>
      <c r="BQ53" s="2" t="str">
        <f>IF('Adjacent Counties'!BQ53="x",VLOOKUP('2013 0-64'!BQ$1,'2013 population'!$A$3:$E$102,4,FALSE),"")</f>
        <v/>
      </c>
      <c r="BR53" s="2" t="str">
        <f>IF('Adjacent Counties'!BR53="x",VLOOKUP('2013 0-64'!BR$1,'2013 population'!$A$3:$E$102,4,FALSE),"")</f>
        <v/>
      </c>
      <c r="BS53" s="2" t="str">
        <f>IF('Adjacent Counties'!BS53="x",VLOOKUP('2013 0-64'!BS$1,'2013 population'!$A$3:$E$102,4,FALSE),"")</f>
        <v/>
      </c>
      <c r="BT53" s="2" t="str">
        <f>IF('Adjacent Counties'!BT53="x",VLOOKUP('2013 0-64'!BT$1,'2013 population'!$A$3:$E$102,4,FALSE),"")</f>
        <v/>
      </c>
      <c r="BU53" s="2" t="str">
        <f>IF('Adjacent Counties'!BU53="x",VLOOKUP('2013 0-64'!BU$1,'2013 population'!$A$3:$E$102,4,FALSE),"")</f>
        <v/>
      </c>
      <c r="BV53" s="2" t="str">
        <f>IF('Adjacent Counties'!BV53="x",VLOOKUP('2013 0-64'!BV$1,'2013 population'!$A$3:$E$102,4,FALSE),"")</f>
        <v/>
      </c>
      <c r="BW53" s="2" t="str">
        <f>IF('Adjacent Counties'!BW53="x",VLOOKUP('2013 0-64'!BW$1,'2013 population'!$A$3:$E$102,4,FALSE),"")</f>
        <v/>
      </c>
      <c r="BX53" s="2" t="str">
        <f>IF('Adjacent Counties'!BX53="x",VLOOKUP('2013 0-64'!BX$1,'2013 population'!$A$3:$E$102,4,FALSE),"")</f>
        <v/>
      </c>
      <c r="BY53" s="2" t="str">
        <f>IF('Adjacent Counties'!BY53="x",VLOOKUP('2013 0-64'!BY$1,'2013 population'!$A$3:$E$102,4,FALSE),"")</f>
        <v/>
      </c>
      <c r="BZ53" s="2" t="str">
        <f>IF('Adjacent Counties'!BZ53="x",VLOOKUP('2013 0-64'!BZ$1,'2013 population'!$A$3:$E$102,4,FALSE),"")</f>
        <v/>
      </c>
      <c r="CA53" s="2" t="str">
        <f>IF('Adjacent Counties'!CA53="x",VLOOKUP('2013 0-64'!CA$1,'2013 population'!$A$3:$E$102,4,FALSE),"")</f>
        <v/>
      </c>
      <c r="CB53" s="2" t="str">
        <f>IF('Adjacent Counties'!CB53="x",VLOOKUP('2013 0-64'!CB$1,'2013 population'!$A$3:$E$102,4,FALSE),"")</f>
        <v/>
      </c>
      <c r="CC53" s="2" t="str">
        <f>IF('Adjacent Counties'!CC53="x",VLOOKUP('2013 0-64'!CC$1,'2013 population'!$A$3:$E$102,4,FALSE),"")</f>
        <v/>
      </c>
      <c r="CD53" s="2" t="str">
        <f>IF('Adjacent Counties'!CD53="x",VLOOKUP('2013 0-64'!CD$1,'2013 population'!$A$3:$E$102,4,FALSE),"")</f>
        <v/>
      </c>
      <c r="CE53" s="2" t="str">
        <f>IF('Adjacent Counties'!CE53="x",VLOOKUP('2013 0-64'!CE$1,'2013 population'!$A$3:$E$102,4,FALSE),"")</f>
        <v/>
      </c>
      <c r="CF53" s="2" t="str">
        <f>IF('Adjacent Counties'!CF53="x",VLOOKUP('2013 0-64'!CF$1,'2013 population'!$A$3:$E$102,4,FALSE),"")</f>
        <v/>
      </c>
      <c r="CG53" s="2" t="str">
        <f>IF('Adjacent Counties'!CG53="x",VLOOKUP('2013 0-64'!CG$1,'2013 population'!$A$3:$E$102,4,FALSE),"")</f>
        <v/>
      </c>
      <c r="CH53" s="2" t="str">
        <f>IF('Adjacent Counties'!CH53="x",VLOOKUP('2013 0-64'!CH$1,'2013 population'!$A$3:$E$102,4,FALSE),"")</f>
        <v/>
      </c>
      <c r="CI53" s="2" t="str">
        <f>IF('Adjacent Counties'!CI53="x",VLOOKUP('2013 0-64'!CI$1,'2013 population'!$A$3:$E$102,4,FALSE),"")</f>
        <v/>
      </c>
      <c r="CJ53" s="2" t="str">
        <f>IF('Adjacent Counties'!CJ53="x",VLOOKUP('2013 0-64'!CJ$1,'2013 population'!$A$3:$E$102,4,FALSE),"")</f>
        <v/>
      </c>
      <c r="CK53" s="2" t="str">
        <f>IF('Adjacent Counties'!CK53="x",VLOOKUP('2013 0-64'!CK$1,'2013 population'!$A$3:$E$102,4,FALSE),"")</f>
        <v/>
      </c>
      <c r="CL53" s="2" t="str">
        <f>IF('Adjacent Counties'!CL53="x",VLOOKUP('2013 0-64'!CL$1,'2013 population'!$A$3:$E$102,4,FALSE),"")</f>
        <v/>
      </c>
      <c r="CM53" s="2" t="str">
        <f>IF('Adjacent Counties'!CM53="x",VLOOKUP('2013 0-64'!CM$1,'2013 population'!$A$3:$E$102,4,FALSE),"")</f>
        <v/>
      </c>
      <c r="CN53" s="2" t="str">
        <f>IF('Adjacent Counties'!CN53="x",VLOOKUP('2013 0-64'!CN$1,'2013 population'!$A$3:$E$102,4,FALSE),"")</f>
        <v/>
      </c>
      <c r="CO53" s="2" t="str">
        <f>IF('Adjacent Counties'!CO53="x",VLOOKUP('2013 0-64'!CO$1,'2013 population'!$A$3:$E$102,4,FALSE),"")</f>
        <v/>
      </c>
      <c r="CP53" s="2" t="str">
        <f>IF('Adjacent Counties'!CP53="x",VLOOKUP('2013 0-64'!CP$1,'2013 population'!$A$3:$E$102,4,FALSE),"")</f>
        <v/>
      </c>
      <c r="CQ53" s="2" t="str">
        <f>IF('Adjacent Counties'!CQ53="x",VLOOKUP('2013 0-64'!CQ$1,'2013 population'!$A$3:$E$102,4,FALSE),"")</f>
        <v/>
      </c>
      <c r="CR53" s="2" t="str">
        <f>IF('Adjacent Counties'!CR53="x",VLOOKUP('2013 0-64'!CR$1,'2013 population'!$A$3:$E$102,4,FALSE),"")</f>
        <v/>
      </c>
      <c r="CS53" s="2" t="str">
        <f>IF('Adjacent Counties'!CS53="x",VLOOKUP('2013 0-64'!CS$1,'2013 population'!$A$3:$E$102,4,FALSE),"")</f>
        <v/>
      </c>
      <c r="CT53" s="2" t="str">
        <f>IF('Adjacent Counties'!CT53="x",VLOOKUP('2013 0-64'!CT$1,'2013 population'!$A$3:$E$102,4,FALSE),"")</f>
        <v/>
      </c>
      <c r="CU53" s="2" t="str">
        <f>IF('Adjacent Counties'!CU53="x",VLOOKUP('2013 0-64'!CU$1,'2013 population'!$A$3:$E$102,4,FALSE),"")</f>
        <v/>
      </c>
      <c r="CV53" s="2" t="str">
        <f>IF('Adjacent Counties'!CV53="x",VLOOKUP('2013 0-64'!CV$1,'2013 population'!$A$3:$E$102,4,FALSE),"")</f>
        <v/>
      </c>
      <c r="CW53" s="2" t="str">
        <f>IF('Adjacent Counties'!CW53="x",VLOOKUP('2013 0-64'!CW$1,'2013 population'!$A$3:$E$102,4,FALSE),"")</f>
        <v/>
      </c>
      <c r="CX53" s="2">
        <f t="shared" si="0"/>
        <v>21420</v>
      </c>
      <c r="CY53" s="2">
        <f>SUMIF('Residents by Age'!B$2:B$422,"="&amp;'2013 0-64'!A53,'Residents by Age'!F$2:F$422)</f>
        <v>11</v>
      </c>
      <c r="CZ53" s="9">
        <f t="shared" si="1"/>
        <v>0.51353874883286654</v>
      </c>
    </row>
    <row r="54" spans="1:104">
      <c r="A54" s="3" t="s">
        <v>52</v>
      </c>
      <c r="B54" s="2" t="str">
        <f>IF('Adjacent Counties'!B54="x",VLOOKUP('2013 0-64'!B$1,'2013 population'!$A$3:$E$102,4,FALSE),"")</f>
        <v/>
      </c>
      <c r="C54" s="2" t="str">
        <f>IF('Adjacent Counties'!C54="x",VLOOKUP('2013 0-64'!C$1,'2013 population'!$A$3:$E$102,4,FALSE),"")</f>
        <v/>
      </c>
      <c r="D54" s="2" t="str">
        <f>IF('Adjacent Counties'!D54="x",VLOOKUP('2013 0-64'!D$1,'2013 population'!$A$3:$E$102,4,FALSE),"")</f>
        <v/>
      </c>
      <c r="E54" s="2" t="str">
        <f>IF('Adjacent Counties'!E54="x",VLOOKUP('2013 0-64'!E$1,'2013 population'!$A$3:$E$102,4,FALSE),"")</f>
        <v/>
      </c>
      <c r="F54" s="2" t="str">
        <f>IF('Adjacent Counties'!F54="x",VLOOKUP('2013 0-64'!F$1,'2013 population'!$A$3:$E$102,4,FALSE),"")</f>
        <v/>
      </c>
      <c r="G54" s="2" t="str">
        <f>IF('Adjacent Counties'!G54="x",VLOOKUP('2013 0-64'!G$1,'2013 population'!$A$3:$E$102,4,FALSE),"")</f>
        <v/>
      </c>
      <c r="H54" s="2" t="str">
        <f>IF('Adjacent Counties'!H54="x",VLOOKUP('2013 0-64'!H$1,'2013 population'!$A$3:$E$102,4,FALSE),"")</f>
        <v/>
      </c>
      <c r="I54" s="2" t="str">
        <f>IF('Adjacent Counties'!I54="x",VLOOKUP('2013 0-64'!I$1,'2013 population'!$A$3:$E$102,4,FALSE),"")</f>
        <v/>
      </c>
      <c r="J54" s="2" t="str">
        <f>IF('Adjacent Counties'!J54="x",VLOOKUP('2013 0-64'!J$1,'2013 population'!$A$3:$E$102,4,FALSE),"")</f>
        <v/>
      </c>
      <c r="K54" s="2" t="str">
        <f>IF('Adjacent Counties'!K54="x",VLOOKUP('2013 0-64'!K$1,'2013 population'!$A$3:$E$102,4,FALSE),"")</f>
        <v/>
      </c>
      <c r="L54" s="2" t="str">
        <f>IF('Adjacent Counties'!L54="x",VLOOKUP('2013 0-64'!L$1,'2013 population'!$A$3:$E$102,4,FALSE),"")</f>
        <v/>
      </c>
      <c r="M54" s="2" t="str">
        <f>IF('Adjacent Counties'!M54="x",VLOOKUP('2013 0-64'!M$1,'2013 population'!$A$3:$E$102,4,FALSE),"")</f>
        <v/>
      </c>
      <c r="N54" s="2" t="str">
        <f>IF('Adjacent Counties'!N54="x",VLOOKUP('2013 0-64'!N$1,'2013 population'!$A$3:$E$102,4,FALSE),"")</f>
        <v/>
      </c>
      <c r="O54" s="2" t="str">
        <f>IF('Adjacent Counties'!O54="x",VLOOKUP('2013 0-64'!O$1,'2013 population'!$A$3:$E$102,4,FALSE),"")</f>
        <v/>
      </c>
      <c r="P54" s="2" t="str">
        <f>IF('Adjacent Counties'!P54="x",VLOOKUP('2013 0-64'!P$1,'2013 population'!$A$3:$E$102,4,FALSE),"")</f>
        <v/>
      </c>
      <c r="Q54" s="2" t="str">
        <f>IF('Adjacent Counties'!Q54="x",VLOOKUP('2013 0-64'!Q$1,'2013 population'!$A$3:$E$102,4,FALSE),"")</f>
        <v/>
      </c>
      <c r="R54" s="2" t="str">
        <f>IF('Adjacent Counties'!R54="x",VLOOKUP('2013 0-64'!R$1,'2013 population'!$A$3:$E$102,4,FALSE),"")</f>
        <v/>
      </c>
      <c r="S54" s="2" t="str">
        <f>IF('Adjacent Counties'!S54="x",VLOOKUP('2013 0-64'!S$1,'2013 population'!$A$3:$E$102,4,FALSE),"")</f>
        <v/>
      </c>
      <c r="T54" s="2">
        <f>IF('Adjacent Counties'!T54="x",VLOOKUP('2013 0-64'!T$1,'2013 population'!$A$3:$E$102,4,FALSE),"")</f>
        <v>4241</v>
      </c>
      <c r="U54" s="2" t="str">
        <f>IF('Adjacent Counties'!U54="x",VLOOKUP('2013 0-64'!U$1,'2013 population'!$A$3:$E$102,4,FALSE),"")</f>
        <v/>
      </c>
      <c r="V54" s="2" t="str">
        <f>IF('Adjacent Counties'!V54="x",VLOOKUP('2013 0-64'!V$1,'2013 population'!$A$3:$E$102,4,FALSE),"")</f>
        <v/>
      </c>
      <c r="W54" s="2" t="str">
        <f>IF('Adjacent Counties'!W54="x",VLOOKUP('2013 0-64'!W$1,'2013 population'!$A$3:$E$102,4,FALSE),"")</f>
        <v/>
      </c>
      <c r="X54" s="2" t="str">
        <f>IF('Adjacent Counties'!X54="x",VLOOKUP('2013 0-64'!X$1,'2013 population'!$A$3:$E$102,4,FALSE),"")</f>
        <v/>
      </c>
      <c r="Y54" s="2" t="str">
        <f>IF('Adjacent Counties'!Y54="x",VLOOKUP('2013 0-64'!Y$1,'2013 population'!$A$3:$E$102,4,FALSE),"")</f>
        <v/>
      </c>
      <c r="Z54" s="2" t="str">
        <f>IF('Adjacent Counties'!Z54="x",VLOOKUP('2013 0-64'!Z$1,'2013 population'!$A$3:$E$102,4,FALSE),"")</f>
        <v/>
      </c>
      <c r="AA54" s="2" t="str">
        <f>IF('Adjacent Counties'!AA54="x",VLOOKUP('2013 0-64'!AA$1,'2013 population'!$A$3:$E$102,4,FALSE),"")</f>
        <v/>
      </c>
      <c r="AB54" s="2" t="str">
        <f>IF('Adjacent Counties'!AB54="x",VLOOKUP('2013 0-64'!AB$1,'2013 population'!$A$3:$E$102,4,FALSE),"")</f>
        <v/>
      </c>
      <c r="AC54" s="2" t="str">
        <f>IF('Adjacent Counties'!AC54="x",VLOOKUP('2013 0-64'!AC$1,'2013 population'!$A$3:$E$102,4,FALSE),"")</f>
        <v/>
      </c>
      <c r="AD54" s="2" t="str">
        <f>IF('Adjacent Counties'!AD54="x",VLOOKUP('2013 0-64'!AD$1,'2013 population'!$A$3:$E$102,4,FALSE),"")</f>
        <v/>
      </c>
      <c r="AE54" s="2" t="str">
        <f>IF('Adjacent Counties'!AE54="x",VLOOKUP('2013 0-64'!AE$1,'2013 population'!$A$3:$E$102,4,FALSE),"")</f>
        <v/>
      </c>
      <c r="AF54" s="2" t="str">
        <f>IF('Adjacent Counties'!AF54="x",VLOOKUP('2013 0-64'!AF$1,'2013 population'!$A$3:$E$102,4,FALSE),"")</f>
        <v/>
      </c>
      <c r="AG54" s="2" t="str">
        <f>IF('Adjacent Counties'!AG54="x",VLOOKUP('2013 0-64'!AG$1,'2013 population'!$A$3:$E$102,4,FALSE),"")</f>
        <v/>
      </c>
      <c r="AH54" s="2" t="str">
        <f>IF('Adjacent Counties'!AH54="x",VLOOKUP('2013 0-64'!AH$1,'2013 population'!$A$3:$E$102,4,FALSE),"")</f>
        <v/>
      </c>
      <c r="AI54" s="2" t="str">
        <f>IF('Adjacent Counties'!AI54="x",VLOOKUP('2013 0-64'!AI$1,'2013 population'!$A$3:$E$102,4,FALSE),"")</f>
        <v/>
      </c>
      <c r="AJ54" s="2" t="str">
        <f>IF('Adjacent Counties'!AJ54="x",VLOOKUP('2013 0-64'!AJ$1,'2013 population'!$A$3:$E$102,4,FALSE),"")</f>
        <v/>
      </c>
      <c r="AK54" s="2" t="str">
        <f>IF('Adjacent Counties'!AK54="x",VLOOKUP('2013 0-64'!AK$1,'2013 population'!$A$3:$E$102,4,FALSE),"")</f>
        <v/>
      </c>
      <c r="AL54" s="2" t="str">
        <f>IF('Adjacent Counties'!AL54="x",VLOOKUP('2013 0-64'!AL$1,'2013 population'!$A$3:$E$102,4,FALSE),"")</f>
        <v/>
      </c>
      <c r="AM54" s="2" t="str">
        <f>IF('Adjacent Counties'!AM54="x",VLOOKUP('2013 0-64'!AM$1,'2013 population'!$A$3:$E$102,4,FALSE),"")</f>
        <v/>
      </c>
      <c r="AN54" s="2" t="str">
        <f>IF('Adjacent Counties'!AN54="x",VLOOKUP('2013 0-64'!AN$1,'2013 population'!$A$3:$E$102,4,FALSE),"")</f>
        <v/>
      </c>
      <c r="AO54" s="2" t="str">
        <f>IF('Adjacent Counties'!AO54="x",VLOOKUP('2013 0-64'!AO$1,'2013 population'!$A$3:$E$102,4,FALSE),"")</f>
        <v/>
      </c>
      <c r="AP54" s="2" t="str">
        <f>IF('Adjacent Counties'!AP54="x",VLOOKUP('2013 0-64'!AP$1,'2013 population'!$A$3:$E$102,4,FALSE),"")</f>
        <v/>
      </c>
      <c r="AQ54" s="2" t="str">
        <f>IF('Adjacent Counties'!AQ54="x",VLOOKUP('2013 0-64'!AQ$1,'2013 population'!$A$3:$E$102,4,FALSE),"")</f>
        <v/>
      </c>
      <c r="AR54" s="2">
        <f>IF('Adjacent Counties'!AR54="x",VLOOKUP('2013 0-64'!AR$1,'2013 population'!$A$3:$E$102,4,FALSE),"")</f>
        <v>4095</v>
      </c>
      <c r="AS54" s="2" t="str">
        <f>IF('Adjacent Counties'!AS54="x",VLOOKUP('2013 0-64'!AS$1,'2013 population'!$A$3:$E$102,4,FALSE),"")</f>
        <v/>
      </c>
      <c r="AT54" s="2" t="str">
        <f>IF('Adjacent Counties'!AT54="x",VLOOKUP('2013 0-64'!AT$1,'2013 population'!$A$3:$E$102,4,FALSE),"")</f>
        <v/>
      </c>
      <c r="AU54" s="2" t="str">
        <f>IF('Adjacent Counties'!AU54="x",VLOOKUP('2013 0-64'!AU$1,'2013 population'!$A$3:$E$102,4,FALSE),"")</f>
        <v/>
      </c>
      <c r="AV54" s="2" t="str">
        <f>IF('Adjacent Counties'!AV54="x",VLOOKUP('2013 0-64'!AV$1,'2013 population'!$A$3:$E$102,4,FALSE),"")</f>
        <v/>
      </c>
      <c r="AW54" s="2" t="str">
        <f>IF('Adjacent Counties'!AW54="x",VLOOKUP('2013 0-64'!AW$1,'2013 population'!$A$3:$E$102,4,FALSE),"")</f>
        <v/>
      </c>
      <c r="AX54" s="2" t="str">
        <f>IF('Adjacent Counties'!AX54="x",VLOOKUP('2013 0-64'!AX$1,'2013 population'!$A$3:$E$102,4,FALSE),"")</f>
        <v/>
      </c>
      <c r="AY54" s="2" t="str">
        <f>IF('Adjacent Counties'!AY54="x",VLOOKUP('2013 0-64'!AY$1,'2013 population'!$A$3:$E$102,4,FALSE),"")</f>
        <v/>
      </c>
      <c r="AZ54" s="2" t="str">
        <f>IF('Adjacent Counties'!AZ54="x",VLOOKUP('2013 0-64'!AZ$1,'2013 population'!$A$3:$E$102,4,FALSE),"")</f>
        <v/>
      </c>
      <c r="BA54" s="2" t="str">
        <f>IF('Adjacent Counties'!BA54="x",VLOOKUP('2013 0-64'!BA$1,'2013 population'!$A$3:$E$102,4,FALSE),"")</f>
        <v/>
      </c>
      <c r="BB54" s="2">
        <f>IF('Adjacent Counties'!BB54="x",VLOOKUP('2013 0-64'!BB$1,'2013 population'!$A$3:$E$102,4,FALSE),"")</f>
        <v>2675</v>
      </c>
      <c r="BC54" s="2" t="str">
        <f>IF('Adjacent Counties'!BC54="x",VLOOKUP('2013 0-64'!BC$1,'2013 population'!$A$3:$E$102,4,FALSE),"")</f>
        <v/>
      </c>
      <c r="BD54" s="2" t="str">
        <f>IF('Adjacent Counties'!BD54="x",VLOOKUP('2013 0-64'!BD$1,'2013 population'!$A$3:$E$102,4,FALSE),"")</f>
        <v/>
      </c>
      <c r="BE54" s="2" t="str">
        <f>IF('Adjacent Counties'!BE54="x",VLOOKUP('2013 0-64'!BE$1,'2013 population'!$A$3:$E$102,4,FALSE),"")</f>
        <v/>
      </c>
      <c r="BF54" s="2" t="str">
        <f>IF('Adjacent Counties'!BF54="x",VLOOKUP('2013 0-64'!BF$1,'2013 population'!$A$3:$E$102,4,FALSE),"")</f>
        <v/>
      </c>
      <c r="BG54" s="2" t="str">
        <f>IF('Adjacent Counties'!BG54="x",VLOOKUP('2013 0-64'!BG$1,'2013 population'!$A$3:$E$102,4,FALSE),"")</f>
        <v/>
      </c>
      <c r="BH54" s="2" t="str">
        <f>IF('Adjacent Counties'!BH54="x",VLOOKUP('2013 0-64'!BH$1,'2013 population'!$A$3:$E$102,4,FALSE),"")</f>
        <v/>
      </c>
      <c r="BI54" s="2" t="str">
        <f>IF('Adjacent Counties'!BI54="x",VLOOKUP('2013 0-64'!BI$1,'2013 population'!$A$3:$E$102,4,FALSE),"")</f>
        <v/>
      </c>
      <c r="BJ54" s="2" t="str">
        <f>IF('Adjacent Counties'!BJ54="x",VLOOKUP('2013 0-64'!BJ$1,'2013 population'!$A$3:$E$102,4,FALSE),"")</f>
        <v/>
      </c>
      <c r="BK54" s="2" t="str">
        <f>IF('Adjacent Counties'!BK54="x",VLOOKUP('2013 0-64'!BK$1,'2013 population'!$A$3:$E$102,4,FALSE),"")</f>
        <v/>
      </c>
      <c r="BL54" s="2">
        <f>IF('Adjacent Counties'!BL54="x",VLOOKUP('2013 0-64'!BL$1,'2013 population'!$A$3:$E$102,4,FALSE),"")</f>
        <v>7165</v>
      </c>
      <c r="BM54" s="2" t="str">
        <f>IF('Adjacent Counties'!BM54="x",VLOOKUP('2013 0-64'!BM$1,'2013 population'!$A$3:$E$102,4,FALSE),"")</f>
        <v/>
      </c>
      <c r="BN54" s="2" t="str">
        <f>IF('Adjacent Counties'!BN54="x",VLOOKUP('2013 0-64'!BN$1,'2013 population'!$A$3:$E$102,4,FALSE),"")</f>
        <v/>
      </c>
      <c r="BO54" s="2" t="str">
        <f>IF('Adjacent Counties'!BO54="x",VLOOKUP('2013 0-64'!BO$1,'2013 population'!$A$3:$E$102,4,FALSE),"")</f>
        <v/>
      </c>
      <c r="BP54" s="2" t="str">
        <f>IF('Adjacent Counties'!BP54="x",VLOOKUP('2013 0-64'!BP$1,'2013 population'!$A$3:$E$102,4,FALSE),"")</f>
        <v/>
      </c>
      <c r="BQ54" s="2" t="str">
        <f>IF('Adjacent Counties'!BQ54="x",VLOOKUP('2013 0-64'!BQ$1,'2013 population'!$A$3:$E$102,4,FALSE),"")</f>
        <v/>
      </c>
      <c r="BR54" s="2" t="str">
        <f>IF('Adjacent Counties'!BR54="x",VLOOKUP('2013 0-64'!BR$1,'2013 population'!$A$3:$E$102,4,FALSE),"")</f>
        <v/>
      </c>
      <c r="BS54" s="2" t="str">
        <f>IF('Adjacent Counties'!BS54="x",VLOOKUP('2013 0-64'!BS$1,'2013 population'!$A$3:$E$102,4,FALSE),"")</f>
        <v/>
      </c>
      <c r="BT54" s="2" t="str">
        <f>IF('Adjacent Counties'!BT54="x",VLOOKUP('2013 0-64'!BT$1,'2013 population'!$A$3:$E$102,4,FALSE),"")</f>
        <v/>
      </c>
      <c r="BU54" s="2" t="str">
        <f>IF('Adjacent Counties'!BU54="x",VLOOKUP('2013 0-64'!BU$1,'2013 population'!$A$3:$E$102,4,FALSE),"")</f>
        <v/>
      </c>
      <c r="BV54" s="2" t="str">
        <f>IF('Adjacent Counties'!BV54="x",VLOOKUP('2013 0-64'!BV$1,'2013 population'!$A$3:$E$102,4,FALSE),"")</f>
        <v/>
      </c>
      <c r="BW54" s="2" t="str">
        <f>IF('Adjacent Counties'!BW54="x",VLOOKUP('2013 0-64'!BW$1,'2013 population'!$A$3:$E$102,4,FALSE),"")</f>
        <v/>
      </c>
      <c r="BX54" s="2" t="str">
        <f>IF('Adjacent Counties'!BX54="x",VLOOKUP('2013 0-64'!BX$1,'2013 population'!$A$3:$E$102,4,FALSE),"")</f>
        <v/>
      </c>
      <c r="BY54" s="2" t="str">
        <f>IF('Adjacent Counties'!BY54="x",VLOOKUP('2013 0-64'!BY$1,'2013 population'!$A$3:$E$102,4,FALSE),"")</f>
        <v/>
      </c>
      <c r="BZ54" s="2" t="str">
        <f>IF('Adjacent Counties'!BZ54="x",VLOOKUP('2013 0-64'!BZ$1,'2013 population'!$A$3:$E$102,4,FALSE),"")</f>
        <v/>
      </c>
      <c r="CA54" s="2" t="str">
        <f>IF('Adjacent Counties'!CA54="x",VLOOKUP('2013 0-64'!CA$1,'2013 population'!$A$3:$E$102,4,FALSE),"")</f>
        <v/>
      </c>
      <c r="CB54" s="2" t="str">
        <f>IF('Adjacent Counties'!CB54="x",VLOOKUP('2013 0-64'!CB$1,'2013 population'!$A$3:$E$102,4,FALSE),"")</f>
        <v/>
      </c>
      <c r="CC54" s="2" t="str">
        <f>IF('Adjacent Counties'!CC54="x",VLOOKUP('2013 0-64'!CC$1,'2013 population'!$A$3:$E$102,4,FALSE),"")</f>
        <v/>
      </c>
      <c r="CD54" s="2" t="str">
        <f>IF('Adjacent Counties'!CD54="x",VLOOKUP('2013 0-64'!CD$1,'2013 population'!$A$3:$E$102,4,FALSE),"")</f>
        <v/>
      </c>
      <c r="CE54" s="2" t="str">
        <f>IF('Adjacent Counties'!CE54="x",VLOOKUP('2013 0-64'!CE$1,'2013 population'!$A$3:$E$102,4,FALSE),"")</f>
        <v/>
      </c>
      <c r="CF54" s="2" t="str">
        <f>IF('Adjacent Counties'!CF54="x",VLOOKUP('2013 0-64'!CF$1,'2013 population'!$A$3:$E$102,4,FALSE),"")</f>
        <v/>
      </c>
      <c r="CG54" s="2" t="str">
        <f>IF('Adjacent Counties'!CG54="x",VLOOKUP('2013 0-64'!CG$1,'2013 population'!$A$3:$E$102,4,FALSE),"")</f>
        <v/>
      </c>
      <c r="CH54" s="2" t="str">
        <f>IF('Adjacent Counties'!CH54="x",VLOOKUP('2013 0-64'!CH$1,'2013 population'!$A$3:$E$102,4,FALSE),"")</f>
        <v/>
      </c>
      <c r="CI54" s="2" t="str">
        <f>IF('Adjacent Counties'!CI54="x",VLOOKUP('2013 0-64'!CI$1,'2013 population'!$A$3:$E$102,4,FALSE),"")</f>
        <v/>
      </c>
      <c r="CJ54" s="2" t="str">
        <f>IF('Adjacent Counties'!CJ54="x",VLOOKUP('2013 0-64'!CJ$1,'2013 population'!$A$3:$E$102,4,FALSE),"")</f>
        <v/>
      </c>
      <c r="CK54" s="2" t="str">
        <f>IF('Adjacent Counties'!CK54="x",VLOOKUP('2013 0-64'!CK$1,'2013 population'!$A$3:$E$102,4,FALSE),"")</f>
        <v/>
      </c>
      <c r="CL54" s="2" t="str">
        <f>IF('Adjacent Counties'!CL54="x",VLOOKUP('2013 0-64'!CL$1,'2013 population'!$A$3:$E$102,4,FALSE),"")</f>
        <v/>
      </c>
      <c r="CM54" s="2" t="str">
        <f>IF('Adjacent Counties'!CM54="x",VLOOKUP('2013 0-64'!CM$1,'2013 population'!$A$3:$E$102,4,FALSE),"")</f>
        <v/>
      </c>
      <c r="CN54" s="2" t="str">
        <f>IF('Adjacent Counties'!CN54="x",VLOOKUP('2013 0-64'!CN$1,'2013 population'!$A$3:$E$102,4,FALSE),"")</f>
        <v/>
      </c>
      <c r="CO54" s="2" t="str">
        <f>IF('Adjacent Counties'!CO54="x",VLOOKUP('2013 0-64'!CO$1,'2013 population'!$A$3:$E$102,4,FALSE),"")</f>
        <v/>
      </c>
      <c r="CP54" s="2" t="str">
        <f>IF('Adjacent Counties'!CP54="x",VLOOKUP('2013 0-64'!CP$1,'2013 population'!$A$3:$E$102,4,FALSE),"")</f>
        <v/>
      </c>
      <c r="CQ54" s="2" t="str">
        <f>IF('Adjacent Counties'!CQ54="x",VLOOKUP('2013 0-64'!CQ$1,'2013 population'!$A$3:$E$102,4,FALSE),"")</f>
        <v/>
      </c>
      <c r="CR54" s="2" t="str">
        <f>IF('Adjacent Counties'!CR54="x",VLOOKUP('2013 0-64'!CR$1,'2013 population'!$A$3:$E$102,4,FALSE),"")</f>
        <v/>
      </c>
      <c r="CS54" s="2" t="str">
        <f>IF('Adjacent Counties'!CS54="x",VLOOKUP('2013 0-64'!CS$1,'2013 population'!$A$3:$E$102,4,FALSE),"")</f>
        <v/>
      </c>
      <c r="CT54" s="2" t="str">
        <f>IF('Adjacent Counties'!CT54="x",VLOOKUP('2013 0-64'!CT$1,'2013 population'!$A$3:$E$102,4,FALSE),"")</f>
        <v/>
      </c>
      <c r="CU54" s="2" t="str">
        <f>IF('Adjacent Counties'!CU54="x",VLOOKUP('2013 0-64'!CU$1,'2013 population'!$A$3:$E$102,4,FALSE),"")</f>
        <v/>
      </c>
      <c r="CV54" s="2" t="str">
        <f>IF('Adjacent Counties'!CV54="x",VLOOKUP('2013 0-64'!CV$1,'2013 population'!$A$3:$E$102,4,FALSE),"")</f>
        <v/>
      </c>
      <c r="CW54" s="2" t="str">
        <f>IF('Adjacent Counties'!CW54="x",VLOOKUP('2013 0-64'!CW$1,'2013 population'!$A$3:$E$102,4,FALSE),"")</f>
        <v/>
      </c>
      <c r="CX54" s="2">
        <f t="shared" si="0"/>
        <v>18176</v>
      </c>
      <c r="CY54" s="2">
        <f>SUMIF('Residents by Age'!B$2:B$422,"="&amp;'2013 0-64'!A54,'Residents by Age'!F$2:F$422)</f>
        <v>74</v>
      </c>
      <c r="CZ54" s="9">
        <f t="shared" si="1"/>
        <v>4.0713028169014081</v>
      </c>
    </row>
    <row r="55" spans="1:104">
      <c r="A55" s="3" t="s">
        <v>53</v>
      </c>
      <c r="B55" s="2" t="str">
        <f>IF('Adjacent Counties'!B55="x",VLOOKUP('2013 0-64'!B$1,'2013 population'!$A$3:$E$102,4,FALSE),"")</f>
        <v/>
      </c>
      <c r="C55" s="2" t="str">
        <f>IF('Adjacent Counties'!C55="x",VLOOKUP('2013 0-64'!C$1,'2013 population'!$A$3:$E$102,4,FALSE),"")</f>
        <v/>
      </c>
      <c r="D55" s="2" t="str">
        <f>IF('Adjacent Counties'!D55="x",VLOOKUP('2013 0-64'!D$1,'2013 population'!$A$3:$E$102,4,FALSE),"")</f>
        <v/>
      </c>
      <c r="E55" s="2" t="str">
        <f>IF('Adjacent Counties'!E55="x",VLOOKUP('2013 0-64'!E$1,'2013 population'!$A$3:$E$102,4,FALSE),"")</f>
        <v/>
      </c>
      <c r="F55" s="2" t="str">
        <f>IF('Adjacent Counties'!F55="x",VLOOKUP('2013 0-64'!F$1,'2013 population'!$A$3:$E$102,4,FALSE),"")</f>
        <v/>
      </c>
      <c r="G55" s="2" t="str">
        <f>IF('Adjacent Counties'!G55="x",VLOOKUP('2013 0-64'!G$1,'2013 population'!$A$3:$E$102,4,FALSE),"")</f>
        <v/>
      </c>
      <c r="H55" s="2" t="str">
        <f>IF('Adjacent Counties'!H55="x",VLOOKUP('2013 0-64'!H$1,'2013 population'!$A$3:$E$102,4,FALSE),"")</f>
        <v/>
      </c>
      <c r="I55" s="2" t="str">
        <f>IF('Adjacent Counties'!I55="x",VLOOKUP('2013 0-64'!I$1,'2013 population'!$A$3:$E$102,4,FALSE),"")</f>
        <v/>
      </c>
      <c r="J55" s="2" t="str">
        <f>IF('Adjacent Counties'!J55="x",VLOOKUP('2013 0-64'!J$1,'2013 population'!$A$3:$E$102,4,FALSE),"")</f>
        <v/>
      </c>
      <c r="K55" s="2" t="str">
        <f>IF('Adjacent Counties'!K55="x",VLOOKUP('2013 0-64'!K$1,'2013 population'!$A$3:$E$102,4,FALSE),"")</f>
        <v/>
      </c>
      <c r="L55" s="2" t="str">
        <f>IF('Adjacent Counties'!L55="x",VLOOKUP('2013 0-64'!L$1,'2013 population'!$A$3:$E$102,4,FALSE),"")</f>
        <v/>
      </c>
      <c r="M55" s="2" t="str">
        <f>IF('Adjacent Counties'!M55="x",VLOOKUP('2013 0-64'!M$1,'2013 population'!$A$3:$E$102,4,FALSE),"")</f>
        <v/>
      </c>
      <c r="N55" s="2" t="str">
        <f>IF('Adjacent Counties'!N55="x",VLOOKUP('2013 0-64'!N$1,'2013 population'!$A$3:$E$102,4,FALSE),"")</f>
        <v/>
      </c>
      <c r="O55" s="2" t="str">
        <f>IF('Adjacent Counties'!O55="x",VLOOKUP('2013 0-64'!O$1,'2013 population'!$A$3:$E$102,4,FALSE),"")</f>
        <v/>
      </c>
      <c r="P55" s="2" t="str">
        <f>IF('Adjacent Counties'!P55="x",VLOOKUP('2013 0-64'!P$1,'2013 population'!$A$3:$E$102,4,FALSE),"")</f>
        <v/>
      </c>
      <c r="Q55" s="2" t="str">
        <f>IF('Adjacent Counties'!Q55="x",VLOOKUP('2013 0-64'!Q$1,'2013 population'!$A$3:$E$102,4,FALSE),"")</f>
        <v/>
      </c>
      <c r="R55" s="2" t="str">
        <f>IF('Adjacent Counties'!R55="x",VLOOKUP('2013 0-64'!R$1,'2013 population'!$A$3:$E$102,4,FALSE),"")</f>
        <v/>
      </c>
      <c r="S55" s="2" t="str">
        <f>IF('Adjacent Counties'!S55="x",VLOOKUP('2013 0-64'!S$1,'2013 population'!$A$3:$E$102,4,FALSE),"")</f>
        <v/>
      </c>
      <c r="T55" s="2" t="str">
        <f>IF('Adjacent Counties'!T55="x",VLOOKUP('2013 0-64'!T$1,'2013 population'!$A$3:$E$102,4,FALSE),"")</f>
        <v/>
      </c>
      <c r="U55" s="2" t="str">
        <f>IF('Adjacent Counties'!U55="x",VLOOKUP('2013 0-64'!U$1,'2013 population'!$A$3:$E$102,4,FALSE),"")</f>
        <v/>
      </c>
      <c r="V55" s="2" t="str">
        <f>IF('Adjacent Counties'!V55="x",VLOOKUP('2013 0-64'!V$1,'2013 population'!$A$3:$E$102,4,FALSE),"")</f>
        <v/>
      </c>
      <c r="W55" s="2" t="str">
        <f>IF('Adjacent Counties'!W55="x",VLOOKUP('2013 0-64'!W$1,'2013 population'!$A$3:$E$102,4,FALSE),"")</f>
        <v/>
      </c>
      <c r="X55" s="2" t="str">
        <f>IF('Adjacent Counties'!X55="x",VLOOKUP('2013 0-64'!X$1,'2013 population'!$A$3:$E$102,4,FALSE),"")</f>
        <v/>
      </c>
      <c r="Y55" s="2" t="str">
        <f>IF('Adjacent Counties'!Y55="x",VLOOKUP('2013 0-64'!Y$1,'2013 population'!$A$3:$E$102,4,FALSE),"")</f>
        <v/>
      </c>
      <c r="Z55" s="2">
        <f>IF('Adjacent Counties'!Z55="x",VLOOKUP('2013 0-64'!Z$1,'2013 population'!$A$3:$E$102,4,FALSE),"")</f>
        <v>5498</v>
      </c>
      <c r="AA55" s="2" t="str">
        <f>IF('Adjacent Counties'!AA55="x",VLOOKUP('2013 0-64'!AA$1,'2013 population'!$A$3:$E$102,4,FALSE),"")</f>
        <v/>
      </c>
      <c r="AB55" s="2" t="str">
        <f>IF('Adjacent Counties'!AB55="x",VLOOKUP('2013 0-64'!AB$1,'2013 population'!$A$3:$E$102,4,FALSE),"")</f>
        <v/>
      </c>
      <c r="AC55" s="2" t="str">
        <f>IF('Adjacent Counties'!AC55="x",VLOOKUP('2013 0-64'!AC$1,'2013 population'!$A$3:$E$102,4,FALSE),"")</f>
        <v/>
      </c>
      <c r="AD55" s="2" t="str">
        <f>IF('Adjacent Counties'!AD55="x",VLOOKUP('2013 0-64'!AD$1,'2013 population'!$A$3:$E$102,4,FALSE),"")</f>
        <v/>
      </c>
      <c r="AE55" s="2" t="str">
        <f>IF('Adjacent Counties'!AE55="x",VLOOKUP('2013 0-64'!AE$1,'2013 population'!$A$3:$E$102,4,FALSE),"")</f>
        <v/>
      </c>
      <c r="AF55" s="2">
        <f>IF('Adjacent Counties'!AF55="x",VLOOKUP('2013 0-64'!AF$1,'2013 population'!$A$3:$E$102,4,FALSE),"")</f>
        <v>2961</v>
      </c>
      <c r="AG55" s="2" t="str">
        <f>IF('Adjacent Counties'!AG55="x",VLOOKUP('2013 0-64'!AG$1,'2013 population'!$A$3:$E$102,4,FALSE),"")</f>
        <v/>
      </c>
      <c r="AH55" s="2" t="str">
        <f>IF('Adjacent Counties'!AH55="x",VLOOKUP('2013 0-64'!AH$1,'2013 population'!$A$3:$E$102,4,FALSE),"")</f>
        <v/>
      </c>
      <c r="AI55" s="2" t="str">
        <f>IF('Adjacent Counties'!AI55="x",VLOOKUP('2013 0-64'!AI$1,'2013 population'!$A$3:$E$102,4,FALSE),"")</f>
        <v/>
      </c>
      <c r="AJ55" s="2" t="str">
        <f>IF('Adjacent Counties'!AJ55="x",VLOOKUP('2013 0-64'!AJ$1,'2013 population'!$A$3:$E$102,4,FALSE),"")</f>
        <v/>
      </c>
      <c r="AK55" s="2" t="str">
        <f>IF('Adjacent Counties'!AK55="x",VLOOKUP('2013 0-64'!AK$1,'2013 population'!$A$3:$E$102,4,FALSE),"")</f>
        <v/>
      </c>
      <c r="AL55" s="2" t="str">
        <f>IF('Adjacent Counties'!AL55="x",VLOOKUP('2013 0-64'!AL$1,'2013 population'!$A$3:$E$102,4,FALSE),"")</f>
        <v/>
      </c>
      <c r="AM55" s="2" t="str">
        <f>IF('Adjacent Counties'!AM55="x",VLOOKUP('2013 0-64'!AM$1,'2013 population'!$A$3:$E$102,4,FALSE),"")</f>
        <v/>
      </c>
      <c r="AN55" s="2" t="str">
        <f>IF('Adjacent Counties'!AN55="x",VLOOKUP('2013 0-64'!AN$1,'2013 population'!$A$3:$E$102,4,FALSE),"")</f>
        <v/>
      </c>
      <c r="AO55" s="2">
        <f>IF('Adjacent Counties'!AO55="x",VLOOKUP('2013 0-64'!AO$1,'2013 population'!$A$3:$E$102,4,FALSE),"")</f>
        <v>911</v>
      </c>
      <c r="AP55" s="2" t="str">
        <f>IF('Adjacent Counties'!AP55="x",VLOOKUP('2013 0-64'!AP$1,'2013 population'!$A$3:$E$102,4,FALSE),"")</f>
        <v/>
      </c>
      <c r="AQ55" s="2" t="str">
        <f>IF('Adjacent Counties'!AQ55="x",VLOOKUP('2013 0-64'!AQ$1,'2013 population'!$A$3:$E$102,4,FALSE),"")</f>
        <v/>
      </c>
      <c r="AR55" s="2" t="str">
        <f>IF('Adjacent Counties'!AR55="x",VLOOKUP('2013 0-64'!AR$1,'2013 population'!$A$3:$E$102,4,FALSE),"")</f>
        <v/>
      </c>
      <c r="AS55" s="2" t="str">
        <f>IF('Adjacent Counties'!AS55="x",VLOOKUP('2013 0-64'!AS$1,'2013 population'!$A$3:$E$102,4,FALSE),"")</f>
        <v/>
      </c>
      <c r="AT55" s="2" t="str">
        <f>IF('Adjacent Counties'!AT55="x",VLOOKUP('2013 0-64'!AT$1,'2013 population'!$A$3:$E$102,4,FALSE),"")</f>
        <v/>
      </c>
      <c r="AU55" s="2" t="str">
        <f>IF('Adjacent Counties'!AU55="x",VLOOKUP('2013 0-64'!AU$1,'2013 population'!$A$3:$E$102,4,FALSE),"")</f>
        <v/>
      </c>
      <c r="AV55" s="2" t="str">
        <f>IF('Adjacent Counties'!AV55="x",VLOOKUP('2013 0-64'!AV$1,'2013 population'!$A$3:$E$102,4,FALSE),"")</f>
        <v/>
      </c>
      <c r="AW55" s="2" t="str">
        <f>IF('Adjacent Counties'!AW55="x",VLOOKUP('2013 0-64'!AW$1,'2013 population'!$A$3:$E$102,4,FALSE),"")</f>
        <v/>
      </c>
      <c r="AX55" s="2" t="str">
        <f>IF('Adjacent Counties'!AX55="x",VLOOKUP('2013 0-64'!AX$1,'2013 population'!$A$3:$E$102,4,FALSE),"")</f>
        <v/>
      </c>
      <c r="AY55" s="2" t="str">
        <f>IF('Adjacent Counties'!AY55="x",VLOOKUP('2013 0-64'!AY$1,'2013 population'!$A$3:$E$102,4,FALSE),"")</f>
        <v/>
      </c>
      <c r="AZ55" s="2" t="str">
        <f>IF('Adjacent Counties'!AZ55="x",VLOOKUP('2013 0-64'!AZ$1,'2013 population'!$A$3:$E$102,4,FALSE),"")</f>
        <v/>
      </c>
      <c r="BA55" s="2">
        <f>IF('Adjacent Counties'!BA55="x",VLOOKUP('2013 0-64'!BA$1,'2013 population'!$A$3:$E$102,4,FALSE),"")</f>
        <v>608</v>
      </c>
      <c r="BB55" s="2" t="str">
        <f>IF('Adjacent Counties'!BB55="x",VLOOKUP('2013 0-64'!BB$1,'2013 population'!$A$3:$E$102,4,FALSE),"")</f>
        <v/>
      </c>
      <c r="BC55" s="2">
        <f>IF('Adjacent Counties'!BC55="x",VLOOKUP('2013 0-64'!BC$1,'2013 population'!$A$3:$E$102,4,FALSE),"")</f>
        <v>3246</v>
      </c>
      <c r="BD55" s="2" t="str">
        <f>IF('Adjacent Counties'!BD55="x",VLOOKUP('2013 0-64'!BD$1,'2013 population'!$A$3:$E$102,4,FALSE),"")</f>
        <v/>
      </c>
      <c r="BE55" s="2" t="str">
        <f>IF('Adjacent Counties'!BE55="x",VLOOKUP('2013 0-64'!BE$1,'2013 population'!$A$3:$E$102,4,FALSE),"")</f>
        <v/>
      </c>
      <c r="BF55" s="2" t="str">
        <f>IF('Adjacent Counties'!BF55="x",VLOOKUP('2013 0-64'!BF$1,'2013 population'!$A$3:$E$102,4,FALSE),"")</f>
        <v/>
      </c>
      <c r="BG55" s="2" t="str">
        <f>IF('Adjacent Counties'!BG55="x",VLOOKUP('2013 0-64'!BG$1,'2013 population'!$A$3:$E$102,4,FALSE),"")</f>
        <v/>
      </c>
      <c r="BH55" s="2" t="str">
        <f>IF('Adjacent Counties'!BH55="x",VLOOKUP('2013 0-64'!BH$1,'2013 population'!$A$3:$E$102,4,FALSE),"")</f>
        <v/>
      </c>
      <c r="BI55" s="2" t="str">
        <f>IF('Adjacent Counties'!BI55="x",VLOOKUP('2013 0-64'!BI$1,'2013 population'!$A$3:$E$102,4,FALSE),"")</f>
        <v/>
      </c>
      <c r="BJ55" s="2" t="str">
        <f>IF('Adjacent Counties'!BJ55="x",VLOOKUP('2013 0-64'!BJ$1,'2013 population'!$A$3:$E$102,4,FALSE),"")</f>
        <v/>
      </c>
      <c r="BK55" s="2" t="str">
        <f>IF('Adjacent Counties'!BK55="x",VLOOKUP('2013 0-64'!BK$1,'2013 population'!$A$3:$E$102,4,FALSE),"")</f>
        <v/>
      </c>
      <c r="BL55" s="2" t="str">
        <f>IF('Adjacent Counties'!BL55="x",VLOOKUP('2013 0-64'!BL$1,'2013 population'!$A$3:$E$102,4,FALSE),"")</f>
        <v/>
      </c>
      <c r="BM55" s="2" t="str">
        <f>IF('Adjacent Counties'!BM55="x",VLOOKUP('2013 0-64'!BM$1,'2013 population'!$A$3:$E$102,4,FALSE),"")</f>
        <v/>
      </c>
      <c r="BN55" s="2" t="str">
        <f>IF('Adjacent Counties'!BN55="x",VLOOKUP('2013 0-64'!BN$1,'2013 population'!$A$3:$E$102,4,FALSE),"")</f>
        <v/>
      </c>
      <c r="BO55" s="2" t="str">
        <f>IF('Adjacent Counties'!BO55="x",VLOOKUP('2013 0-64'!BO$1,'2013 population'!$A$3:$E$102,4,FALSE),"")</f>
        <v/>
      </c>
      <c r="BP55" s="2" t="str">
        <f>IF('Adjacent Counties'!BP55="x",VLOOKUP('2013 0-64'!BP$1,'2013 population'!$A$3:$E$102,4,FALSE),"")</f>
        <v/>
      </c>
      <c r="BQ55" s="2" t="str">
        <f>IF('Adjacent Counties'!BQ55="x",VLOOKUP('2013 0-64'!BQ$1,'2013 population'!$A$3:$E$102,4,FALSE),"")</f>
        <v/>
      </c>
      <c r="BR55" s="2" t="str">
        <f>IF('Adjacent Counties'!BR55="x",VLOOKUP('2013 0-64'!BR$1,'2013 population'!$A$3:$E$102,4,FALSE),"")</f>
        <v/>
      </c>
      <c r="BS55" s="2" t="str">
        <f>IF('Adjacent Counties'!BS55="x",VLOOKUP('2013 0-64'!BS$1,'2013 population'!$A$3:$E$102,4,FALSE),"")</f>
        <v/>
      </c>
      <c r="BT55" s="2" t="str">
        <f>IF('Adjacent Counties'!BT55="x",VLOOKUP('2013 0-64'!BT$1,'2013 population'!$A$3:$E$102,4,FALSE),"")</f>
        <v/>
      </c>
      <c r="BU55" s="2" t="str">
        <f>IF('Adjacent Counties'!BU55="x",VLOOKUP('2013 0-64'!BU$1,'2013 population'!$A$3:$E$102,4,FALSE),"")</f>
        <v/>
      </c>
      <c r="BV55" s="2" t="str">
        <f>IF('Adjacent Counties'!BV55="x",VLOOKUP('2013 0-64'!BV$1,'2013 population'!$A$3:$E$102,4,FALSE),"")</f>
        <v/>
      </c>
      <c r="BW55" s="2">
        <f>IF('Adjacent Counties'!BW55="x",VLOOKUP('2013 0-64'!BW$1,'2013 population'!$A$3:$E$102,4,FALSE),"")</f>
        <v>5541</v>
      </c>
      <c r="BX55" s="2" t="str">
        <f>IF('Adjacent Counties'!BX55="x",VLOOKUP('2013 0-64'!BX$1,'2013 population'!$A$3:$E$102,4,FALSE),"")</f>
        <v/>
      </c>
      <c r="BY55" s="2" t="str">
        <f>IF('Adjacent Counties'!BY55="x",VLOOKUP('2013 0-64'!BY$1,'2013 population'!$A$3:$E$102,4,FALSE),"")</f>
        <v/>
      </c>
      <c r="BZ55" s="2" t="str">
        <f>IF('Adjacent Counties'!BZ55="x",VLOOKUP('2013 0-64'!BZ$1,'2013 population'!$A$3:$E$102,4,FALSE),"")</f>
        <v/>
      </c>
      <c r="CA55" s="2" t="str">
        <f>IF('Adjacent Counties'!CA55="x",VLOOKUP('2013 0-64'!CA$1,'2013 population'!$A$3:$E$102,4,FALSE),"")</f>
        <v/>
      </c>
      <c r="CB55" s="2" t="str">
        <f>IF('Adjacent Counties'!CB55="x",VLOOKUP('2013 0-64'!CB$1,'2013 population'!$A$3:$E$102,4,FALSE),"")</f>
        <v/>
      </c>
      <c r="CC55" s="2" t="str">
        <f>IF('Adjacent Counties'!CC55="x",VLOOKUP('2013 0-64'!CC$1,'2013 population'!$A$3:$E$102,4,FALSE),"")</f>
        <v/>
      </c>
      <c r="CD55" s="2" t="str">
        <f>IF('Adjacent Counties'!CD55="x",VLOOKUP('2013 0-64'!CD$1,'2013 population'!$A$3:$E$102,4,FALSE),"")</f>
        <v/>
      </c>
      <c r="CE55" s="2" t="str">
        <f>IF('Adjacent Counties'!CE55="x",VLOOKUP('2013 0-64'!CE$1,'2013 population'!$A$3:$E$102,4,FALSE),"")</f>
        <v/>
      </c>
      <c r="CF55" s="2" t="str">
        <f>IF('Adjacent Counties'!CF55="x",VLOOKUP('2013 0-64'!CF$1,'2013 population'!$A$3:$E$102,4,FALSE),"")</f>
        <v/>
      </c>
      <c r="CG55" s="2" t="str">
        <f>IF('Adjacent Counties'!CG55="x",VLOOKUP('2013 0-64'!CG$1,'2013 population'!$A$3:$E$102,4,FALSE),"")</f>
        <v/>
      </c>
      <c r="CH55" s="2" t="str">
        <f>IF('Adjacent Counties'!CH55="x",VLOOKUP('2013 0-64'!CH$1,'2013 population'!$A$3:$E$102,4,FALSE),"")</f>
        <v/>
      </c>
      <c r="CI55" s="2" t="str">
        <f>IF('Adjacent Counties'!CI55="x",VLOOKUP('2013 0-64'!CI$1,'2013 population'!$A$3:$E$102,4,FALSE),"")</f>
        <v/>
      </c>
      <c r="CJ55" s="2" t="str">
        <f>IF('Adjacent Counties'!CJ55="x",VLOOKUP('2013 0-64'!CJ$1,'2013 population'!$A$3:$E$102,4,FALSE),"")</f>
        <v/>
      </c>
      <c r="CK55" s="2" t="str">
        <f>IF('Adjacent Counties'!CK55="x",VLOOKUP('2013 0-64'!CK$1,'2013 population'!$A$3:$E$102,4,FALSE),"")</f>
        <v/>
      </c>
      <c r="CL55" s="2" t="str">
        <f>IF('Adjacent Counties'!CL55="x",VLOOKUP('2013 0-64'!CL$1,'2013 population'!$A$3:$E$102,4,FALSE),"")</f>
        <v/>
      </c>
      <c r="CM55" s="2" t="str">
        <f>IF('Adjacent Counties'!CM55="x",VLOOKUP('2013 0-64'!CM$1,'2013 population'!$A$3:$E$102,4,FALSE),"")</f>
        <v/>
      </c>
      <c r="CN55" s="2" t="str">
        <f>IF('Adjacent Counties'!CN55="x",VLOOKUP('2013 0-64'!CN$1,'2013 population'!$A$3:$E$102,4,FALSE),"")</f>
        <v/>
      </c>
      <c r="CO55" s="2" t="str">
        <f>IF('Adjacent Counties'!CO55="x",VLOOKUP('2013 0-64'!CO$1,'2013 population'!$A$3:$E$102,4,FALSE),"")</f>
        <v/>
      </c>
      <c r="CP55" s="2" t="str">
        <f>IF('Adjacent Counties'!CP55="x",VLOOKUP('2013 0-64'!CP$1,'2013 population'!$A$3:$E$102,4,FALSE),"")</f>
        <v/>
      </c>
      <c r="CQ55" s="2" t="str">
        <f>IF('Adjacent Counties'!CQ55="x",VLOOKUP('2013 0-64'!CQ$1,'2013 population'!$A$3:$E$102,4,FALSE),"")</f>
        <v/>
      </c>
      <c r="CR55" s="2" t="str">
        <f>IF('Adjacent Counties'!CR55="x",VLOOKUP('2013 0-64'!CR$1,'2013 population'!$A$3:$E$102,4,FALSE),"")</f>
        <v/>
      </c>
      <c r="CS55" s="2">
        <f>IF('Adjacent Counties'!CS55="x",VLOOKUP('2013 0-64'!CS$1,'2013 population'!$A$3:$E$102,4,FALSE),"")</f>
        <v>5648</v>
      </c>
      <c r="CT55" s="2" t="str">
        <f>IF('Adjacent Counties'!CT55="x",VLOOKUP('2013 0-64'!CT$1,'2013 population'!$A$3:$E$102,4,FALSE),"")</f>
        <v/>
      </c>
      <c r="CU55" s="2" t="str">
        <f>IF('Adjacent Counties'!CU55="x",VLOOKUP('2013 0-64'!CU$1,'2013 population'!$A$3:$E$102,4,FALSE),"")</f>
        <v/>
      </c>
      <c r="CV55" s="2" t="str">
        <f>IF('Adjacent Counties'!CV55="x",VLOOKUP('2013 0-64'!CV$1,'2013 population'!$A$3:$E$102,4,FALSE),"")</f>
        <v/>
      </c>
      <c r="CW55" s="2" t="str">
        <f>IF('Adjacent Counties'!CW55="x",VLOOKUP('2013 0-64'!CW$1,'2013 population'!$A$3:$E$102,4,FALSE),"")</f>
        <v/>
      </c>
      <c r="CX55" s="2">
        <f t="shared" si="0"/>
        <v>24413</v>
      </c>
      <c r="CY55" s="2">
        <f>SUMIF('Residents by Age'!B$2:B$422,"="&amp;'2013 0-64'!A55,'Residents by Age'!F$2:F$422)</f>
        <v>80</v>
      </c>
      <c r="CZ55" s="9">
        <f t="shared" si="1"/>
        <v>3.2769426125424976</v>
      </c>
    </row>
    <row r="56" spans="1:104">
      <c r="A56" s="3" t="s">
        <v>54</v>
      </c>
      <c r="B56" s="2" t="str">
        <f>IF('Adjacent Counties'!B56="x",VLOOKUP('2013 0-64'!B$1,'2013 population'!$A$3:$E$102,4,FALSE),"")</f>
        <v/>
      </c>
      <c r="C56" s="2" t="str">
        <f>IF('Adjacent Counties'!C56="x",VLOOKUP('2013 0-64'!C$1,'2013 population'!$A$3:$E$102,4,FALSE),"")</f>
        <v/>
      </c>
      <c r="D56" s="2" t="str">
        <f>IF('Adjacent Counties'!D56="x",VLOOKUP('2013 0-64'!D$1,'2013 population'!$A$3:$E$102,4,FALSE),"")</f>
        <v/>
      </c>
      <c r="E56" s="2" t="str">
        <f>IF('Adjacent Counties'!E56="x",VLOOKUP('2013 0-64'!E$1,'2013 population'!$A$3:$E$102,4,FALSE),"")</f>
        <v/>
      </c>
      <c r="F56" s="2" t="str">
        <f>IF('Adjacent Counties'!F56="x",VLOOKUP('2013 0-64'!F$1,'2013 population'!$A$3:$E$102,4,FALSE),"")</f>
        <v/>
      </c>
      <c r="G56" s="2" t="str">
        <f>IF('Adjacent Counties'!G56="x",VLOOKUP('2013 0-64'!G$1,'2013 population'!$A$3:$E$102,4,FALSE),"")</f>
        <v/>
      </c>
      <c r="H56" s="2" t="str">
        <f>IF('Adjacent Counties'!H56="x",VLOOKUP('2013 0-64'!H$1,'2013 population'!$A$3:$E$102,4,FALSE),"")</f>
        <v/>
      </c>
      <c r="I56" s="2" t="str">
        <f>IF('Adjacent Counties'!I56="x",VLOOKUP('2013 0-64'!I$1,'2013 population'!$A$3:$E$102,4,FALSE),"")</f>
        <v/>
      </c>
      <c r="J56" s="2" t="str">
        <f>IF('Adjacent Counties'!J56="x",VLOOKUP('2013 0-64'!J$1,'2013 population'!$A$3:$E$102,4,FALSE),"")</f>
        <v/>
      </c>
      <c r="K56" s="2" t="str">
        <f>IF('Adjacent Counties'!K56="x",VLOOKUP('2013 0-64'!K$1,'2013 population'!$A$3:$E$102,4,FALSE),"")</f>
        <v/>
      </c>
      <c r="L56" s="2" t="str">
        <f>IF('Adjacent Counties'!L56="x",VLOOKUP('2013 0-64'!L$1,'2013 population'!$A$3:$E$102,4,FALSE),"")</f>
        <v/>
      </c>
      <c r="M56" s="2">
        <f>IF('Adjacent Counties'!M56="x",VLOOKUP('2013 0-64'!M$1,'2013 population'!$A$3:$E$102,4,FALSE),"")</f>
        <v>4880</v>
      </c>
      <c r="N56" s="2" t="str">
        <f>IF('Adjacent Counties'!N56="x",VLOOKUP('2013 0-64'!N$1,'2013 population'!$A$3:$E$102,4,FALSE),"")</f>
        <v/>
      </c>
      <c r="O56" s="2" t="str">
        <f>IF('Adjacent Counties'!O56="x",VLOOKUP('2013 0-64'!O$1,'2013 population'!$A$3:$E$102,4,FALSE),"")</f>
        <v/>
      </c>
      <c r="P56" s="2" t="str">
        <f>IF('Adjacent Counties'!P56="x",VLOOKUP('2013 0-64'!P$1,'2013 population'!$A$3:$E$102,4,FALSE),"")</f>
        <v/>
      </c>
      <c r="Q56" s="2" t="str">
        <f>IF('Adjacent Counties'!Q56="x",VLOOKUP('2013 0-64'!Q$1,'2013 population'!$A$3:$E$102,4,FALSE),"")</f>
        <v/>
      </c>
      <c r="R56" s="2" t="str">
        <f>IF('Adjacent Counties'!R56="x",VLOOKUP('2013 0-64'!R$1,'2013 population'!$A$3:$E$102,4,FALSE),"")</f>
        <v/>
      </c>
      <c r="S56" s="2">
        <f>IF('Adjacent Counties'!S56="x",VLOOKUP('2013 0-64'!S$1,'2013 population'!$A$3:$E$102,4,FALSE),"")</f>
        <v>7093</v>
      </c>
      <c r="T56" s="2" t="str">
        <f>IF('Adjacent Counties'!T56="x",VLOOKUP('2013 0-64'!T$1,'2013 population'!$A$3:$E$102,4,FALSE),"")</f>
        <v/>
      </c>
      <c r="U56" s="2" t="str">
        <f>IF('Adjacent Counties'!U56="x",VLOOKUP('2013 0-64'!U$1,'2013 population'!$A$3:$E$102,4,FALSE),"")</f>
        <v/>
      </c>
      <c r="V56" s="2" t="str">
        <f>IF('Adjacent Counties'!V56="x",VLOOKUP('2013 0-64'!V$1,'2013 population'!$A$3:$E$102,4,FALSE),"")</f>
        <v/>
      </c>
      <c r="W56" s="2" t="str">
        <f>IF('Adjacent Counties'!W56="x",VLOOKUP('2013 0-64'!W$1,'2013 population'!$A$3:$E$102,4,FALSE),"")</f>
        <v/>
      </c>
      <c r="X56" s="2">
        <f>IF('Adjacent Counties'!X56="x",VLOOKUP('2013 0-64'!X$1,'2013 population'!$A$3:$E$102,4,FALSE),"")</f>
        <v>4834</v>
      </c>
      <c r="Y56" s="2" t="str">
        <f>IF('Adjacent Counties'!Y56="x",VLOOKUP('2013 0-64'!Y$1,'2013 population'!$A$3:$E$102,4,FALSE),"")</f>
        <v/>
      </c>
      <c r="Z56" s="2" t="str">
        <f>IF('Adjacent Counties'!Z56="x",VLOOKUP('2013 0-64'!Z$1,'2013 population'!$A$3:$E$102,4,FALSE),"")</f>
        <v/>
      </c>
      <c r="AA56" s="2" t="str">
        <f>IF('Adjacent Counties'!AA56="x",VLOOKUP('2013 0-64'!AA$1,'2013 population'!$A$3:$E$102,4,FALSE),"")</f>
        <v/>
      </c>
      <c r="AB56" s="2" t="str">
        <f>IF('Adjacent Counties'!AB56="x",VLOOKUP('2013 0-64'!AB$1,'2013 population'!$A$3:$E$102,4,FALSE),"")</f>
        <v/>
      </c>
      <c r="AC56" s="2" t="str">
        <f>IF('Adjacent Counties'!AC56="x",VLOOKUP('2013 0-64'!AC$1,'2013 population'!$A$3:$E$102,4,FALSE),"")</f>
        <v/>
      </c>
      <c r="AD56" s="2" t="str">
        <f>IF('Adjacent Counties'!AD56="x",VLOOKUP('2013 0-64'!AD$1,'2013 population'!$A$3:$E$102,4,FALSE),"")</f>
        <v/>
      </c>
      <c r="AE56" s="2" t="str">
        <f>IF('Adjacent Counties'!AE56="x",VLOOKUP('2013 0-64'!AE$1,'2013 population'!$A$3:$E$102,4,FALSE),"")</f>
        <v/>
      </c>
      <c r="AF56" s="2" t="str">
        <f>IF('Adjacent Counties'!AF56="x",VLOOKUP('2013 0-64'!AF$1,'2013 population'!$A$3:$E$102,4,FALSE),"")</f>
        <v/>
      </c>
      <c r="AG56" s="2" t="str">
        <f>IF('Adjacent Counties'!AG56="x",VLOOKUP('2013 0-64'!AG$1,'2013 population'!$A$3:$E$102,4,FALSE),"")</f>
        <v/>
      </c>
      <c r="AH56" s="2" t="str">
        <f>IF('Adjacent Counties'!AH56="x",VLOOKUP('2013 0-64'!AH$1,'2013 population'!$A$3:$E$102,4,FALSE),"")</f>
        <v/>
      </c>
      <c r="AI56" s="2" t="str">
        <f>IF('Adjacent Counties'!AI56="x",VLOOKUP('2013 0-64'!AI$1,'2013 population'!$A$3:$E$102,4,FALSE),"")</f>
        <v/>
      </c>
      <c r="AJ56" s="2" t="str">
        <f>IF('Adjacent Counties'!AJ56="x",VLOOKUP('2013 0-64'!AJ$1,'2013 population'!$A$3:$E$102,4,FALSE),"")</f>
        <v/>
      </c>
      <c r="AK56" s="2">
        <f>IF('Adjacent Counties'!AK56="x",VLOOKUP('2013 0-64'!AK$1,'2013 population'!$A$3:$E$102,4,FALSE),"")</f>
        <v>9120</v>
      </c>
      <c r="AL56" s="2" t="str">
        <f>IF('Adjacent Counties'!AL56="x",VLOOKUP('2013 0-64'!AL$1,'2013 population'!$A$3:$E$102,4,FALSE),"")</f>
        <v/>
      </c>
      <c r="AM56" s="2" t="str">
        <f>IF('Adjacent Counties'!AM56="x",VLOOKUP('2013 0-64'!AM$1,'2013 population'!$A$3:$E$102,4,FALSE),"")</f>
        <v/>
      </c>
      <c r="AN56" s="2" t="str">
        <f>IF('Adjacent Counties'!AN56="x",VLOOKUP('2013 0-64'!AN$1,'2013 population'!$A$3:$E$102,4,FALSE),"")</f>
        <v/>
      </c>
      <c r="AO56" s="2" t="str">
        <f>IF('Adjacent Counties'!AO56="x",VLOOKUP('2013 0-64'!AO$1,'2013 population'!$A$3:$E$102,4,FALSE),"")</f>
        <v/>
      </c>
      <c r="AP56" s="2" t="str">
        <f>IF('Adjacent Counties'!AP56="x",VLOOKUP('2013 0-64'!AP$1,'2013 population'!$A$3:$E$102,4,FALSE),"")</f>
        <v/>
      </c>
      <c r="AQ56" s="2" t="str">
        <f>IF('Adjacent Counties'!AQ56="x",VLOOKUP('2013 0-64'!AQ$1,'2013 population'!$A$3:$E$102,4,FALSE),"")</f>
        <v/>
      </c>
      <c r="AR56" s="2" t="str">
        <f>IF('Adjacent Counties'!AR56="x",VLOOKUP('2013 0-64'!AR$1,'2013 population'!$A$3:$E$102,4,FALSE),"")</f>
        <v/>
      </c>
      <c r="AS56" s="2" t="str">
        <f>IF('Adjacent Counties'!AS56="x",VLOOKUP('2013 0-64'!AS$1,'2013 population'!$A$3:$E$102,4,FALSE),"")</f>
        <v/>
      </c>
      <c r="AT56" s="2" t="str">
        <f>IF('Adjacent Counties'!AT56="x",VLOOKUP('2013 0-64'!AT$1,'2013 population'!$A$3:$E$102,4,FALSE),"")</f>
        <v/>
      </c>
      <c r="AU56" s="2" t="str">
        <f>IF('Adjacent Counties'!AU56="x",VLOOKUP('2013 0-64'!AU$1,'2013 population'!$A$3:$E$102,4,FALSE),"")</f>
        <v/>
      </c>
      <c r="AV56" s="2" t="str">
        <f>IF('Adjacent Counties'!AV56="x",VLOOKUP('2013 0-64'!AV$1,'2013 population'!$A$3:$E$102,4,FALSE),"")</f>
        <v/>
      </c>
      <c r="AW56" s="2" t="str">
        <f>IF('Adjacent Counties'!AW56="x",VLOOKUP('2013 0-64'!AW$1,'2013 population'!$A$3:$E$102,4,FALSE),"")</f>
        <v/>
      </c>
      <c r="AX56" s="2" t="str">
        <f>IF('Adjacent Counties'!AX56="x",VLOOKUP('2013 0-64'!AX$1,'2013 population'!$A$3:$E$102,4,FALSE),"")</f>
        <v/>
      </c>
      <c r="AY56" s="2" t="str">
        <f>IF('Adjacent Counties'!AY56="x",VLOOKUP('2013 0-64'!AY$1,'2013 population'!$A$3:$E$102,4,FALSE),"")</f>
        <v/>
      </c>
      <c r="AZ56" s="2" t="str">
        <f>IF('Adjacent Counties'!AZ56="x",VLOOKUP('2013 0-64'!AZ$1,'2013 population'!$A$3:$E$102,4,FALSE),"")</f>
        <v/>
      </c>
      <c r="BA56" s="2" t="str">
        <f>IF('Adjacent Counties'!BA56="x",VLOOKUP('2013 0-64'!BA$1,'2013 population'!$A$3:$E$102,4,FALSE),"")</f>
        <v/>
      </c>
      <c r="BB56" s="2" t="str">
        <f>IF('Adjacent Counties'!BB56="x",VLOOKUP('2013 0-64'!BB$1,'2013 population'!$A$3:$E$102,4,FALSE),"")</f>
        <v/>
      </c>
      <c r="BC56" s="2" t="str">
        <f>IF('Adjacent Counties'!BC56="x",VLOOKUP('2013 0-64'!BC$1,'2013 population'!$A$3:$E$102,4,FALSE),"")</f>
        <v/>
      </c>
      <c r="BD56" s="2">
        <f>IF('Adjacent Counties'!BD56="x",VLOOKUP('2013 0-64'!BD$1,'2013 population'!$A$3:$E$102,4,FALSE),"")</f>
        <v>3359</v>
      </c>
      <c r="BE56" s="2" t="str">
        <f>IF('Adjacent Counties'!BE56="x",VLOOKUP('2013 0-64'!BE$1,'2013 population'!$A$3:$E$102,4,FALSE),"")</f>
        <v/>
      </c>
      <c r="BF56" s="2" t="str">
        <f>IF('Adjacent Counties'!BF56="x",VLOOKUP('2013 0-64'!BF$1,'2013 population'!$A$3:$E$102,4,FALSE),"")</f>
        <v/>
      </c>
      <c r="BG56" s="2" t="str">
        <f>IF('Adjacent Counties'!BG56="x",VLOOKUP('2013 0-64'!BG$1,'2013 population'!$A$3:$E$102,4,FALSE),"")</f>
        <v/>
      </c>
      <c r="BH56" s="2" t="str">
        <f>IF('Adjacent Counties'!BH56="x",VLOOKUP('2013 0-64'!BH$1,'2013 population'!$A$3:$E$102,4,FALSE),"")</f>
        <v/>
      </c>
      <c r="BI56" s="2">
        <f>IF('Adjacent Counties'!BI56="x",VLOOKUP('2013 0-64'!BI$1,'2013 population'!$A$3:$E$102,4,FALSE),"")</f>
        <v>26683</v>
      </c>
      <c r="BJ56" s="2" t="str">
        <f>IF('Adjacent Counties'!BJ56="x",VLOOKUP('2013 0-64'!BJ$1,'2013 population'!$A$3:$E$102,4,FALSE),"")</f>
        <v/>
      </c>
      <c r="BK56" s="2" t="str">
        <f>IF('Adjacent Counties'!BK56="x",VLOOKUP('2013 0-64'!BK$1,'2013 population'!$A$3:$E$102,4,FALSE),"")</f>
        <v/>
      </c>
      <c r="BL56" s="2" t="str">
        <f>IF('Adjacent Counties'!BL56="x",VLOOKUP('2013 0-64'!BL$1,'2013 population'!$A$3:$E$102,4,FALSE),"")</f>
        <v/>
      </c>
      <c r="BM56" s="2" t="str">
        <f>IF('Adjacent Counties'!BM56="x",VLOOKUP('2013 0-64'!BM$1,'2013 population'!$A$3:$E$102,4,FALSE),"")</f>
        <v/>
      </c>
      <c r="BN56" s="2" t="str">
        <f>IF('Adjacent Counties'!BN56="x",VLOOKUP('2013 0-64'!BN$1,'2013 population'!$A$3:$E$102,4,FALSE),"")</f>
        <v/>
      </c>
      <c r="BO56" s="2" t="str">
        <f>IF('Adjacent Counties'!BO56="x",VLOOKUP('2013 0-64'!BO$1,'2013 population'!$A$3:$E$102,4,FALSE),"")</f>
        <v/>
      </c>
      <c r="BP56" s="2" t="str">
        <f>IF('Adjacent Counties'!BP56="x",VLOOKUP('2013 0-64'!BP$1,'2013 population'!$A$3:$E$102,4,FALSE),"")</f>
        <v/>
      </c>
      <c r="BQ56" s="2" t="str">
        <f>IF('Adjacent Counties'!BQ56="x",VLOOKUP('2013 0-64'!BQ$1,'2013 population'!$A$3:$E$102,4,FALSE),"")</f>
        <v/>
      </c>
      <c r="BR56" s="2" t="str">
        <f>IF('Adjacent Counties'!BR56="x",VLOOKUP('2013 0-64'!BR$1,'2013 population'!$A$3:$E$102,4,FALSE),"")</f>
        <v/>
      </c>
      <c r="BS56" s="2" t="str">
        <f>IF('Adjacent Counties'!BS56="x",VLOOKUP('2013 0-64'!BS$1,'2013 population'!$A$3:$E$102,4,FALSE),"")</f>
        <v/>
      </c>
      <c r="BT56" s="2" t="str">
        <f>IF('Adjacent Counties'!BT56="x",VLOOKUP('2013 0-64'!BT$1,'2013 population'!$A$3:$E$102,4,FALSE),"")</f>
        <v/>
      </c>
      <c r="BU56" s="2" t="str">
        <f>IF('Adjacent Counties'!BU56="x",VLOOKUP('2013 0-64'!BU$1,'2013 population'!$A$3:$E$102,4,FALSE),"")</f>
        <v/>
      </c>
      <c r="BV56" s="2" t="str">
        <f>IF('Adjacent Counties'!BV56="x",VLOOKUP('2013 0-64'!BV$1,'2013 population'!$A$3:$E$102,4,FALSE),"")</f>
        <v/>
      </c>
      <c r="BW56" s="2" t="str">
        <f>IF('Adjacent Counties'!BW56="x",VLOOKUP('2013 0-64'!BW$1,'2013 population'!$A$3:$E$102,4,FALSE),"")</f>
        <v/>
      </c>
      <c r="BX56" s="2" t="str">
        <f>IF('Adjacent Counties'!BX56="x",VLOOKUP('2013 0-64'!BX$1,'2013 population'!$A$3:$E$102,4,FALSE),"")</f>
        <v/>
      </c>
      <c r="BY56" s="2" t="str">
        <f>IF('Adjacent Counties'!BY56="x",VLOOKUP('2013 0-64'!BY$1,'2013 population'!$A$3:$E$102,4,FALSE),"")</f>
        <v/>
      </c>
      <c r="BZ56" s="2" t="str">
        <f>IF('Adjacent Counties'!BZ56="x",VLOOKUP('2013 0-64'!BZ$1,'2013 population'!$A$3:$E$102,4,FALSE),"")</f>
        <v/>
      </c>
      <c r="CA56" s="2" t="str">
        <f>IF('Adjacent Counties'!CA56="x",VLOOKUP('2013 0-64'!CA$1,'2013 population'!$A$3:$E$102,4,FALSE),"")</f>
        <v/>
      </c>
      <c r="CB56" s="2" t="str">
        <f>IF('Adjacent Counties'!CB56="x",VLOOKUP('2013 0-64'!CB$1,'2013 population'!$A$3:$E$102,4,FALSE),"")</f>
        <v/>
      </c>
      <c r="CC56" s="2" t="str">
        <f>IF('Adjacent Counties'!CC56="x",VLOOKUP('2013 0-64'!CC$1,'2013 population'!$A$3:$E$102,4,FALSE),"")</f>
        <v/>
      </c>
      <c r="CD56" s="2" t="str">
        <f>IF('Adjacent Counties'!CD56="x",VLOOKUP('2013 0-64'!CD$1,'2013 population'!$A$3:$E$102,4,FALSE),"")</f>
        <v/>
      </c>
      <c r="CE56" s="2" t="str">
        <f>IF('Adjacent Counties'!CE56="x",VLOOKUP('2013 0-64'!CE$1,'2013 population'!$A$3:$E$102,4,FALSE),"")</f>
        <v/>
      </c>
      <c r="CF56" s="2" t="str">
        <f>IF('Adjacent Counties'!CF56="x",VLOOKUP('2013 0-64'!CF$1,'2013 population'!$A$3:$E$102,4,FALSE),"")</f>
        <v/>
      </c>
      <c r="CG56" s="2" t="str">
        <f>IF('Adjacent Counties'!CG56="x",VLOOKUP('2013 0-64'!CG$1,'2013 population'!$A$3:$E$102,4,FALSE),"")</f>
        <v/>
      </c>
      <c r="CH56" s="2" t="str">
        <f>IF('Adjacent Counties'!CH56="x",VLOOKUP('2013 0-64'!CH$1,'2013 population'!$A$3:$E$102,4,FALSE),"")</f>
        <v/>
      </c>
      <c r="CI56" s="2" t="str">
        <f>IF('Adjacent Counties'!CI56="x",VLOOKUP('2013 0-64'!CI$1,'2013 population'!$A$3:$E$102,4,FALSE),"")</f>
        <v/>
      </c>
      <c r="CJ56" s="2" t="str">
        <f>IF('Adjacent Counties'!CJ56="x",VLOOKUP('2013 0-64'!CJ$1,'2013 population'!$A$3:$E$102,4,FALSE),"")</f>
        <v/>
      </c>
      <c r="CK56" s="2" t="str">
        <f>IF('Adjacent Counties'!CK56="x",VLOOKUP('2013 0-64'!CK$1,'2013 population'!$A$3:$E$102,4,FALSE),"")</f>
        <v/>
      </c>
      <c r="CL56" s="2" t="str">
        <f>IF('Adjacent Counties'!CL56="x",VLOOKUP('2013 0-64'!CL$1,'2013 population'!$A$3:$E$102,4,FALSE),"")</f>
        <v/>
      </c>
      <c r="CM56" s="2" t="str">
        <f>IF('Adjacent Counties'!CM56="x",VLOOKUP('2013 0-64'!CM$1,'2013 population'!$A$3:$E$102,4,FALSE),"")</f>
        <v/>
      </c>
      <c r="CN56" s="2" t="str">
        <f>IF('Adjacent Counties'!CN56="x",VLOOKUP('2013 0-64'!CN$1,'2013 population'!$A$3:$E$102,4,FALSE),"")</f>
        <v/>
      </c>
      <c r="CO56" s="2" t="str">
        <f>IF('Adjacent Counties'!CO56="x",VLOOKUP('2013 0-64'!CO$1,'2013 population'!$A$3:$E$102,4,FALSE),"")</f>
        <v/>
      </c>
      <c r="CP56" s="2" t="str">
        <f>IF('Adjacent Counties'!CP56="x",VLOOKUP('2013 0-64'!CP$1,'2013 population'!$A$3:$E$102,4,FALSE),"")</f>
        <v/>
      </c>
      <c r="CQ56" s="2" t="str">
        <f>IF('Adjacent Counties'!CQ56="x",VLOOKUP('2013 0-64'!CQ$1,'2013 population'!$A$3:$E$102,4,FALSE),"")</f>
        <v/>
      </c>
      <c r="CR56" s="2" t="str">
        <f>IF('Adjacent Counties'!CR56="x",VLOOKUP('2013 0-64'!CR$1,'2013 population'!$A$3:$E$102,4,FALSE),"")</f>
        <v/>
      </c>
      <c r="CS56" s="2" t="str">
        <f>IF('Adjacent Counties'!CS56="x",VLOOKUP('2013 0-64'!CS$1,'2013 population'!$A$3:$E$102,4,FALSE),"")</f>
        <v/>
      </c>
      <c r="CT56" s="2" t="str">
        <f>IF('Adjacent Counties'!CT56="x",VLOOKUP('2013 0-64'!CT$1,'2013 population'!$A$3:$E$102,4,FALSE),"")</f>
        <v/>
      </c>
      <c r="CU56" s="2" t="str">
        <f>IF('Adjacent Counties'!CU56="x",VLOOKUP('2013 0-64'!CU$1,'2013 population'!$A$3:$E$102,4,FALSE),"")</f>
        <v/>
      </c>
      <c r="CV56" s="2" t="str">
        <f>IF('Adjacent Counties'!CV56="x",VLOOKUP('2013 0-64'!CV$1,'2013 population'!$A$3:$E$102,4,FALSE),"")</f>
        <v/>
      </c>
      <c r="CW56" s="2" t="str">
        <f>IF('Adjacent Counties'!CW56="x",VLOOKUP('2013 0-64'!CW$1,'2013 population'!$A$3:$E$102,4,FALSE),"")</f>
        <v/>
      </c>
      <c r="CX56" s="2">
        <f t="shared" si="0"/>
        <v>55969</v>
      </c>
      <c r="CY56" s="2">
        <f>SUMIF('Residents by Age'!B$2:B$422,"="&amp;'2013 0-64'!A56,'Residents by Age'!F$2:F$422)</f>
        <v>84</v>
      </c>
      <c r="CZ56" s="9">
        <f t="shared" si="1"/>
        <v>1.5008308170594435</v>
      </c>
    </row>
    <row r="57" spans="1:104">
      <c r="A57" s="3" t="s">
        <v>55</v>
      </c>
      <c r="B57" s="2" t="str">
        <f>IF('Adjacent Counties'!B57="x",VLOOKUP('2013 0-64'!B$1,'2013 population'!$A$3:$E$102,4,FALSE),"")</f>
        <v/>
      </c>
      <c r="C57" s="2" t="str">
        <f>IF('Adjacent Counties'!C57="x",VLOOKUP('2013 0-64'!C$1,'2013 population'!$A$3:$E$102,4,FALSE),"")</f>
        <v/>
      </c>
      <c r="D57" s="2" t="str">
        <f>IF('Adjacent Counties'!D57="x",VLOOKUP('2013 0-64'!D$1,'2013 population'!$A$3:$E$102,4,FALSE),"")</f>
        <v/>
      </c>
      <c r="E57" s="2" t="str">
        <f>IF('Adjacent Counties'!E57="x",VLOOKUP('2013 0-64'!E$1,'2013 population'!$A$3:$E$102,4,FALSE),"")</f>
        <v/>
      </c>
      <c r="F57" s="2" t="str">
        <f>IF('Adjacent Counties'!F57="x",VLOOKUP('2013 0-64'!F$1,'2013 population'!$A$3:$E$102,4,FALSE),"")</f>
        <v/>
      </c>
      <c r="G57" s="2" t="str">
        <f>IF('Adjacent Counties'!G57="x",VLOOKUP('2013 0-64'!G$1,'2013 population'!$A$3:$E$102,4,FALSE),"")</f>
        <v/>
      </c>
      <c r="H57" s="2" t="str">
        <f>IF('Adjacent Counties'!H57="x",VLOOKUP('2013 0-64'!H$1,'2013 population'!$A$3:$E$102,4,FALSE),"")</f>
        <v/>
      </c>
      <c r="I57" s="2" t="str">
        <f>IF('Adjacent Counties'!I57="x",VLOOKUP('2013 0-64'!I$1,'2013 population'!$A$3:$E$102,4,FALSE),"")</f>
        <v/>
      </c>
      <c r="J57" s="2" t="str">
        <f>IF('Adjacent Counties'!J57="x",VLOOKUP('2013 0-64'!J$1,'2013 population'!$A$3:$E$102,4,FALSE),"")</f>
        <v/>
      </c>
      <c r="K57" s="2" t="str">
        <f>IF('Adjacent Counties'!K57="x",VLOOKUP('2013 0-64'!K$1,'2013 population'!$A$3:$E$102,4,FALSE),"")</f>
        <v/>
      </c>
      <c r="L57" s="2" t="str">
        <f>IF('Adjacent Counties'!L57="x",VLOOKUP('2013 0-64'!L$1,'2013 population'!$A$3:$E$102,4,FALSE),"")</f>
        <v/>
      </c>
      <c r="M57" s="2" t="str">
        <f>IF('Adjacent Counties'!M57="x",VLOOKUP('2013 0-64'!M$1,'2013 population'!$A$3:$E$102,4,FALSE),"")</f>
        <v/>
      </c>
      <c r="N57" s="2" t="str">
        <f>IF('Adjacent Counties'!N57="x",VLOOKUP('2013 0-64'!N$1,'2013 population'!$A$3:$E$102,4,FALSE),"")</f>
        <v/>
      </c>
      <c r="O57" s="2" t="str">
        <f>IF('Adjacent Counties'!O57="x",VLOOKUP('2013 0-64'!O$1,'2013 population'!$A$3:$E$102,4,FALSE),"")</f>
        <v/>
      </c>
      <c r="P57" s="2" t="str">
        <f>IF('Adjacent Counties'!P57="x",VLOOKUP('2013 0-64'!P$1,'2013 population'!$A$3:$E$102,4,FALSE),"")</f>
        <v/>
      </c>
      <c r="Q57" s="2" t="str">
        <f>IF('Adjacent Counties'!Q57="x",VLOOKUP('2013 0-64'!Q$1,'2013 population'!$A$3:$E$102,4,FALSE),"")</f>
        <v/>
      </c>
      <c r="R57" s="2" t="str">
        <f>IF('Adjacent Counties'!R57="x",VLOOKUP('2013 0-64'!R$1,'2013 population'!$A$3:$E$102,4,FALSE),"")</f>
        <v/>
      </c>
      <c r="S57" s="2" t="str">
        <f>IF('Adjacent Counties'!S57="x",VLOOKUP('2013 0-64'!S$1,'2013 population'!$A$3:$E$102,4,FALSE),"")</f>
        <v/>
      </c>
      <c r="T57" s="2" t="str">
        <f>IF('Adjacent Counties'!T57="x",VLOOKUP('2013 0-64'!T$1,'2013 population'!$A$3:$E$102,4,FALSE),"")</f>
        <v/>
      </c>
      <c r="U57" s="2">
        <f>IF('Adjacent Counties'!U57="x",VLOOKUP('2013 0-64'!U$1,'2013 population'!$A$3:$E$102,4,FALSE),"")</f>
        <v>2080</v>
      </c>
      <c r="V57" s="2" t="str">
        <f>IF('Adjacent Counties'!V57="x",VLOOKUP('2013 0-64'!V$1,'2013 population'!$A$3:$E$102,4,FALSE),"")</f>
        <v/>
      </c>
      <c r="W57" s="2">
        <f>IF('Adjacent Counties'!W57="x",VLOOKUP('2013 0-64'!W$1,'2013 population'!$A$3:$E$102,4,FALSE),"")</f>
        <v>836</v>
      </c>
      <c r="X57" s="2" t="str">
        <f>IF('Adjacent Counties'!X57="x",VLOOKUP('2013 0-64'!X$1,'2013 population'!$A$3:$E$102,4,FALSE),"")</f>
        <v/>
      </c>
      <c r="Y57" s="2" t="str">
        <f>IF('Adjacent Counties'!Y57="x",VLOOKUP('2013 0-64'!Y$1,'2013 population'!$A$3:$E$102,4,FALSE),"")</f>
        <v/>
      </c>
      <c r="Z57" s="2" t="str">
        <f>IF('Adjacent Counties'!Z57="x",VLOOKUP('2013 0-64'!Z$1,'2013 population'!$A$3:$E$102,4,FALSE),"")</f>
        <v/>
      </c>
      <c r="AA57" s="2" t="str">
        <f>IF('Adjacent Counties'!AA57="x",VLOOKUP('2013 0-64'!AA$1,'2013 population'!$A$3:$E$102,4,FALSE),"")</f>
        <v/>
      </c>
      <c r="AB57" s="2" t="str">
        <f>IF('Adjacent Counties'!AB57="x",VLOOKUP('2013 0-64'!AB$1,'2013 population'!$A$3:$E$102,4,FALSE),"")</f>
        <v/>
      </c>
      <c r="AC57" s="2" t="str">
        <f>IF('Adjacent Counties'!AC57="x",VLOOKUP('2013 0-64'!AC$1,'2013 population'!$A$3:$E$102,4,FALSE),"")</f>
        <v/>
      </c>
      <c r="AD57" s="2" t="str">
        <f>IF('Adjacent Counties'!AD57="x",VLOOKUP('2013 0-64'!AD$1,'2013 population'!$A$3:$E$102,4,FALSE),"")</f>
        <v/>
      </c>
      <c r="AE57" s="2" t="str">
        <f>IF('Adjacent Counties'!AE57="x",VLOOKUP('2013 0-64'!AE$1,'2013 population'!$A$3:$E$102,4,FALSE),"")</f>
        <v/>
      </c>
      <c r="AF57" s="2" t="str">
        <f>IF('Adjacent Counties'!AF57="x",VLOOKUP('2013 0-64'!AF$1,'2013 population'!$A$3:$E$102,4,FALSE),"")</f>
        <v/>
      </c>
      <c r="AG57" s="2" t="str">
        <f>IF('Adjacent Counties'!AG57="x",VLOOKUP('2013 0-64'!AG$1,'2013 population'!$A$3:$E$102,4,FALSE),"")</f>
        <v/>
      </c>
      <c r="AH57" s="2" t="str">
        <f>IF('Adjacent Counties'!AH57="x",VLOOKUP('2013 0-64'!AH$1,'2013 population'!$A$3:$E$102,4,FALSE),"")</f>
        <v/>
      </c>
      <c r="AI57" s="2" t="str">
        <f>IF('Adjacent Counties'!AI57="x",VLOOKUP('2013 0-64'!AI$1,'2013 population'!$A$3:$E$102,4,FALSE),"")</f>
        <v/>
      </c>
      <c r="AJ57" s="2" t="str">
        <f>IF('Adjacent Counties'!AJ57="x",VLOOKUP('2013 0-64'!AJ$1,'2013 population'!$A$3:$E$102,4,FALSE),"")</f>
        <v/>
      </c>
      <c r="AK57" s="2" t="str">
        <f>IF('Adjacent Counties'!AK57="x",VLOOKUP('2013 0-64'!AK$1,'2013 population'!$A$3:$E$102,4,FALSE),"")</f>
        <v/>
      </c>
      <c r="AL57" s="2" t="str">
        <f>IF('Adjacent Counties'!AL57="x",VLOOKUP('2013 0-64'!AL$1,'2013 population'!$A$3:$E$102,4,FALSE),"")</f>
        <v/>
      </c>
      <c r="AM57" s="2">
        <f>IF('Adjacent Counties'!AM57="x",VLOOKUP('2013 0-64'!AM$1,'2013 population'!$A$3:$E$102,4,FALSE),"")</f>
        <v>588</v>
      </c>
      <c r="AN57" s="2" t="str">
        <f>IF('Adjacent Counties'!AN57="x",VLOOKUP('2013 0-64'!AN$1,'2013 population'!$A$3:$E$102,4,FALSE),"")</f>
        <v/>
      </c>
      <c r="AO57" s="2" t="str">
        <f>IF('Adjacent Counties'!AO57="x",VLOOKUP('2013 0-64'!AO$1,'2013 population'!$A$3:$E$102,4,FALSE),"")</f>
        <v/>
      </c>
      <c r="AP57" s="2" t="str">
        <f>IF('Adjacent Counties'!AP57="x",VLOOKUP('2013 0-64'!AP$1,'2013 population'!$A$3:$E$102,4,FALSE),"")</f>
        <v/>
      </c>
      <c r="AQ57" s="2" t="str">
        <f>IF('Adjacent Counties'!AQ57="x",VLOOKUP('2013 0-64'!AQ$1,'2013 population'!$A$3:$E$102,4,FALSE),"")</f>
        <v/>
      </c>
      <c r="AR57" s="2" t="str">
        <f>IF('Adjacent Counties'!AR57="x",VLOOKUP('2013 0-64'!AR$1,'2013 population'!$A$3:$E$102,4,FALSE),"")</f>
        <v/>
      </c>
      <c r="AS57" s="2" t="str">
        <f>IF('Adjacent Counties'!AS57="x",VLOOKUP('2013 0-64'!AS$1,'2013 population'!$A$3:$E$102,4,FALSE),"")</f>
        <v/>
      </c>
      <c r="AT57" s="2" t="str">
        <f>IF('Adjacent Counties'!AT57="x",VLOOKUP('2013 0-64'!AT$1,'2013 population'!$A$3:$E$102,4,FALSE),"")</f>
        <v/>
      </c>
      <c r="AU57" s="2" t="str">
        <f>IF('Adjacent Counties'!AU57="x",VLOOKUP('2013 0-64'!AU$1,'2013 population'!$A$3:$E$102,4,FALSE),"")</f>
        <v/>
      </c>
      <c r="AV57" s="2" t="str">
        <f>IF('Adjacent Counties'!AV57="x",VLOOKUP('2013 0-64'!AV$1,'2013 population'!$A$3:$E$102,4,FALSE),"")</f>
        <v/>
      </c>
      <c r="AW57" s="2" t="str">
        <f>IF('Adjacent Counties'!AW57="x",VLOOKUP('2013 0-64'!AW$1,'2013 population'!$A$3:$E$102,4,FALSE),"")</f>
        <v/>
      </c>
      <c r="AX57" s="2" t="str">
        <f>IF('Adjacent Counties'!AX57="x",VLOOKUP('2013 0-64'!AX$1,'2013 population'!$A$3:$E$102,4,FALSE),"")</f>
        <v/>
      </c>
      <c r="AY57" s="2">
        <f>IF('Adjacent Counties'!AY57="x",VLOOKUP('2013 0-64'!AY$1,'2013 population'!$A$3:$E$102,4,FALSE),"")</f>
        <v>2026</v>
      </c>
      <c r="AZ57" s="2" t="str">
        <f>IF('Adjacent Counties'!AZ57="x",VLOOKUP('2013 0-64'!AZ$1,'2013 population'!$A$3:$E$102,4,FALSE),"")</f>
        <v/>
      </c>
      <c r="BA57" s="2" t="str">
        <f>IF('Adjacent Counties'!BA57="x",VLOOKUP('2013 0-64'!BA$1,'2013 population'!$A$3:$E$102,4,FALSE),"")</f>
        <v/>
      </c>
      <c r="BB57" s="2" t="str">
        <f>IF('Adjacent Counties'!BB57="x",VLOOKUP('2013 0-64'!BB$1,'2013 population'!$A$3:$E$102,4,FALSE),"")</f>
        <v/>
      </c>
      <c r="BC57" s="2" t="str">
        <f>IF('Adjacent Counties'!BC57="x",VLOOKUP('2013 0-64'!BC$1,'2013 population'!$A$3:$E$102,4,FALSE),"")</f>
        <v/>
      </c>
      <c r="BD57" s="2" t="str">
        <f>IF('Adjacent Counties'!BD57="x",VLOOKUP('2013 0-64'!BD$1,'2013 population'!$A$3:$E$102,4,FALSE),"")</f>
        <v/>
      </c>
      <c r="BE57" s="2">
        <f>IF('Adjacent Counties'!BE57="x",VLOOKUP('2013 0-64'!BE$1,'2013 population'!$A$3:$E$102,4,FALSE),"")</f>
        <v>2910</v>
      </c>
      <c r="BF57" s="2" t="str">
        <f>IF('Adjacent Counties'!BF57="x",VLOOKUP('2013 0-64'!BF$1,'2013 population'!$A$3:$E$102,4,FALSE),"")</f>
        <v/>
      </c>
      <c r="BG57" s="2" t="str">
        <f>IF('Adjacent Counties'!BG57="x",VLOOKUP('2013 0-64'!BG$1,'2013 population'!$A$3:$E$102,4,FALSE),"")</f>
        <v/>
      </c>
      <c r="BH57" s="2" t="str">
        <f>IF('Adjacent Counties'!BH57="x",VLOOKUP('2013 0-64'!BH$1,'2013 population'!$A$3:$E$102,4,FALSE),"")</f>
        <v/>
      </c>
      <c r="BI57" s="2" t="str">
        <f>IF('Adjacent Counties'!BI57="x",VLOOKUP('2013 0-64'!BI$1,'2013 population'!$A$3:$E$102,4,FALSE),"")</f>
        <v/>
      </c>
      <c r="BJ57" s="2" t="str">
        <f>IF('Adjacent Counties'!BJ57="x",VLOOKUP('2013 0-64'!BJ$1,'2013 population'!$A$3:$E$102,4,FALSE),"")</f>
        <v/>
      </c>
      <c r="BK57" s="2" t="str">
        <f>IF('Adjacent Counties'!BK57="x",VLOOKUP('2013 0-64'!BK$1,'2013 population'!$A$3:$E$102,4,FALSE),"")</f>
        <v/>
      </c>
      <c r="BL57" s="2" t="str">
        <f>IF('Adjacent Counties'!BL57="x",VLOOKUP('2013 0-64'!BL$1,'2013 population'!$A$3:$E$102,4,FALSE),"")</f>
        <v/>
      </c>
      <c r="BM57" s="2" t="str">
        <f>IF('Adjacent Counties'!BM57="x",VLOOKUP('2013 0-64'!BM$1,'2013 population'!$A$3:$E$102,4,FALSE),"")</f>
        <v/>
      </c>
      <c r="BN57" s="2" t="str">
        <f>IF('Adjacent Counties'!BN57="x",VLOOKUP('2013 0-64'!BN$1,'2013 population'!$A$3:$E$102,4,FALSE),"")</f>
        <v/>
      </c>
      <c r="BO57" s="2" t="str">
        <f>IF('Adjacent Counties'!BO57="x",VLOOKUP('2013 0-64'!BO$1,'2013 population'!$A$3:$E$102,4,FALSE),"")</f>
        <v/>
      </c>
      <c r="BP57" s="2" t="str">
        <f>IF('Adjacent Counties'!BP57="x",VLOOKUP('2013 0-64'!BP$1,'2013 population'!$A$3:$E$102,4,FALSE),"")</f>
        <v/>
      </c>
      <c r="BQ57" s="2" t="str">
        <f>IF('Adjacent Counties'!BQ57="x",VLOOKUP('2013 0-64'!BQ$1,'2013 population'!$A$3:$E$102,4,FALSE),"")</f>
        <v/>
      </c>
      <c r="BR57" s="2" t="str">
        <f>IF('Adjacent Counties'!BR57="x",VLOOKUP('2013 0-64'!BR$1,'2013 population'!$A$3:$E$102,4,FALSE),"")</f>
        <v/>
      </c>
      <c r="BS57" s="2" t="str">
        <f>IF('Adjacent Counties'!BS57="x",VLOOKUP('2013 0-64'!BS$1,'2013 population'!$A$3:$E$102,4,FALSE),"")</f>
        <v/>
      </c>
      <c r="BT57" s="2" t="str">
        <f>IF('Adjacent Counties'!BT57="x",VLOOKUP('2013 0-64'!BT$1,'2013 population'!$A$3:$E$102,4,FALSE),"")</f>
        <v/>
      </c>
      <c r="BU57" s="2" t="str">
        <f>IF('Adjacent Counties'!BU57="x",VLOOKUP('2013 0-64'!BU$1,'2013 population'!$A$3:$E$102,4,FALSE),"")</f>
        <v/>
      </c>
      <c r="BV57" s="2" t="str">
        <f>IF('Adjacent Counties'!BV57="x",VLOOKUP('2013 0-64'!BV$1,'2013 population'!$A$3:$E$102,4,FALSE),"")</f>
        <v/>
      </c>
      <c r="BW57" s="2" t="str">
        <f>IF('Adjacent Counties'!BW57="x",VLOOKUP('2013 0-64'!BW$1,'2013 population'!$A$3:$E$102,4,FALSE),"")</f>
        <v/>
      </c>
      <c r="BX57" s="2" t="str">
        <f>IF('Adjacent Counties'!BX57="x",VLOOKUP('2013 0-64'!BX$1,'2013 population'!$A$3:$E$102,4,FALSE),"")</f>
        <v/>
      </c>
      <c r="BY57" s="2" t="str">
        <f>IF('Adjacent Counties'!BY57="x",VLOOKUP('2013 0-64'!BY$1,'2013 population'!$A$3:$E$102,4,FALSE),"")</f>
        <v/>
      </c>
      <c r="BZ57" s="2" t="str">
        <f>IF('Adjacent Counties'!BZ57="x",VLOOKUP('2013 0-64'!BZ$1,'2013 population'!$A$3:$E$102,4,FALSE),"")</f>
        <v/>
      </c>
      <c r="CA57" s="2" t="str">
        <f>IF('Adjacent Counties'!CA57="x",VLOOKUP('2013 0-64'!CA$1,'2013 population'!$A$3:$E$102,4,FALSE),"")</f>
        <v/>
      </c>
      <c r="CB57" s="2" t="str">
        <f>IF('Adjacent Counties'!CB57="x",VLOOKUP('2013 0-64'!CB$1,'2013 population'!$A$3:$E$102,4,FALSE),"")</f>
        <v/>
      </c>
      <c r="CC57" s="2" t="str">
        <f>IF('Adjacent Counties'!CC57="x",VLOOKUP('2013 0-64'!CC$1,'2013 population'!$A$3:$E$102,4,FALSE),"")</f>
        <v/>
      </c>
      <c r="CD57" s="2" t="str">
        <f>IF('Adjacent Counties'!CD57="x",VLOOKUP('2013 0-64'!CD$1,'2013 population'!$A$3:$E$102,4,FALSE),"")</f>
        <v/>
      </c>
      <c r="CE57" s="2" t="str">
        <f>IF('Adjacent Counties'!CE57="x",VLOOKUP('2013 0-64'!CE$1,'2013 population'!$A$3:$E$102,4,FALSE),"")</f>
        <v/>
      </c>
      <c r="CF57" s="2" t="str">
        <f>IF('Adjacent Counties'!CF57="x",VLOOKUP('2013 0-64'!CF$1,'2013 population'!$A$3:$E$102,4,FALSE),"")</f>
        <v/>
      </c>
      <c r="CG57" s="2" t="str">
        <f>IF('Adjacent Counties'!CG57="x",VLOOKUP('2013 0-64'!CG$1,'2013 population'!$A$3:$E$102,4,FALSE),"")</f>
        <v/>
      </c>
      <c r="CH57" s="2" t="str">
        <f>IF('Adjacent Counties'!CH57="x",VLOOKUP('2013 0-64'!CH$1,'2013 population'!$A$3:$E$102,4,FALSE),"")</f>
        <v/>
      </c>
      <c r="CI57" s="2" t="str">
        <f>IF('Adjacent Counties'!CI57="x",VLOOKUP('2013 0-64'!CI$1,'2013 population'!$A$3:$E$102,4,FALSE),"")</f>
        <v/>
      </c>
      <c r="CJ57" s="2">
        <f>IF('Adjacent Counties'!CJ57="x",VLOOKUP('2013 0-64'!CJ$1,'2013 population'!$A$3:$E$102,4,FALSE),"")</f>
        <v>767</v>
      </c>
      <c r="CK57" s="2" t="str">
        <f>IF('Adjacent Counties'!CK57="x",VLOOKUP('2013 0-64'!CK$1,'2013 population'!$A$3:$E$102,4,FALSE),"")</f>
        <v/>
      </c>
      <c r="CL57" s="2" t="str">
        <f>IF('Adjacent Counties'!CL57="x",VLOOKUP('2013 0-64'!CL$1,'2013 population'!$A$3:$E$102,4,FALSE),"")</f>
        <v/>
      </c>
      <c r="CM57" s="2" t="str">
        <f>IF('Adjacent Counties'!CM57="x",VLOOKUP('2013 0-64'!CM$1,'2013 population'!$A$3:$E$102,4,FALSE),"")</f>
        <v/>
      </c>
      <c r="CN57" s="2" t="str">
        <f>IF('Adjacent Counties'!CN57="x",VLOOKUP('2013 0-64'!CN$1,'2013 population'!$A$3:$E$102,4,FALSE),"")</f>
        <v/>
      </c>
      <c r="CO57" s="2" t="str">
        <f>IF('Adjacent Counties'!CO57="x",VLOOKUP('2013 0-64'!CO$1,'2013 population'!$A$3:$E$102,4,FALSE),"")</f>
        <v/>
      </c>
      <c r="CP57" s="2" t="str">
        <f>IF('Adjacent Counties'!CP57="x",VLOOKUP('2013 0-64'!CP$1,'2013 population'!$A$3:$E$102,4,FALSE),"")</f>
        <v/>
      </c>
      <c r="CQ57" s="2" t="str">
        <f>IF('Adjacent Counties'!CQ57="x",VLOOKUP('2013 0-64'!CQ$1,'2013 population'!$A$3:$E$102,4,FALSE),"")</f>
        <v/>
      </c>
      <c r="CR57" s="2" t="str">
        <f>IF('Adjacent Counties'!CR57="x",VLOOKUP('2013 0-64'!CR$1,'2013 population'!$A$3:$E$102,4,FALSE),"")</f>
        <v/>
      </c>
      <c r="CS57" s="2" t="str">
        <f>IF('Adjacent Counties'!CS57="x",VLOOKUP('2013 0-64'!CS$1,'2013 population'!$A$3:$E$102,4,FALSE),"")</f>
        <v/>
      </c>
      <c r="CT57" s="2" t="str">
        <f>IF('Adjacent Counties'!CT57="x",VLOOKUP('2013 0-64'!CT$1,'2013 population'!$A$3:$E$102,4,FALSE),"")</f>
        <v/>
      </c>
      <c r="CU57" s="2" t="str">
        <f>IF('Adjacent Counties'!CU57="x",VLOOKUP('2013 0-64'!CU$1,'2013 population'!$A$3:$E$102,4,FALSE),"")</f>
        <v/>
      </c>
      <c r="CV57" s="2" t="str">
        <f>IF('Adjacent Counties'!CV57="x",VLOOKUP('2013 0-64'!CV$1,'2013 population'!$A$3:$E$102,4,FALSE),"")</f>
        <v/>
      </c>
      <c r="CW57" s="2" t="str">
        <f>IF('Adjacent Counties'!CW57="x",VLOOKUP('2013 0-64'!CW$1,'2013 population'!$A$3:$E$102,4,FALSE),"")</f>
        <v/>
      </c>
      <c r="CX57" s="2">
        <f t="shared" si="0"/>
        <v>9207</v>
      </c>
      <c r="CY57" s="2">
        <f>SUMIF('Residents by Age'!B$2:B$422,"="&amp;'2013 0-64'!A57,'Residents by Age'!F$2:F$422)</f>
        <v>52</v>
      </c>
      <c r="CZ57" s="9">
        <f t="shared" si="1"/>
        <v>5.6478766156185518</v>
      </c>
    </row>
    <row r="58" spans="1:104">
      <c r="A58" s="3" t="s">
        <v>56</v>
      </c>
      <c r="B58" s="2" t="str">
        <f>IF('Adjacent Counties'!B58="x",VLOOKUP('2013 0-64'!B$1,'2013 population'!$A$3:$E$102,4,FALSE),"")</f>
        <v/>
      </c>
      <c r="C58" s="2" t="str">
        <f>IF('Adjacent Counties'!C58="x",VLOOKUP('2013 0-64'!C$1,'2013 population'!$A$3:$E$102,4,FALSE),"")</f>
        <v/>
      </c>
      <c r="D58" s="2" t="str">
        <f>IF('Adjacent Counties'!D58="x",VLOOKUP('2013 0-64'!D$1,'2013 population'!$A$3:$E$102,4,FALSE),"")</f>
        <v/>
      </c>
      <c r="E58" s="2" t="str">
        <f>IF('Adjacent Counties'!E58="x",VLOOKUP('2013 0-64'!E$1,'2013 population'!$A$3:$E$102,4,FALSE),"")</f>
        <v/>
      </c>
      <c r="F58" s="2" t="str">
        <f>IF('Adjacent Counties'!F58="x",VLOOKUP('2013 0-64'!F$1,'2013 population'!$A$3:$E$102,4,FALSE),"")</f>
        <v/>
      </c>
      <c r="G58" s="2" t="str">
        <f>IF('Adjacent Counties'!G58="x",VLOOKUP('2013 0-64'!G$1,'2013 population'!$A$3:$E$102,4,FALSE),"")</f>
        <v/>
      </c>
      <c r="H58" s="2" t="str">
        <f>IF('Adjacent Counties'!H58="x",VLOOKUP('2013 0-64'!H$1,'2013 population'!$A$3:$E$102,4,FALSE),"")</f>
        <v/>
      </c>
      <c r="I58" s="2" t="str">
        <f>IF('Adjacent Counties'!I58="x",VLOOKUP('2013 0-64'!I$1,'2013 population'!$A$3:$E$102,4,FALSE),"")</f>
        <v/>
      </c>
      <c r="J58" s="2" t="str">
        <f>IF('Adjacent Counties'!J58="x",VLOOKUP('2013 0-64'!J$1,'2013 population'!$A$3:$E$102,4,FALSE),"")</f>
        <v/>
      </c>
      <c r="K58" s="2" t="str">
        <f>IF('Adjacent Counties'!K58="x",VLOOKUP('2013 0-64'!K$1,'2013 population'!$A$3:$E$102,4,FALSE),"")</f>
        <v/>
      </c>
      <c r="L58" s="2">
        <f>IF('Adjacent Counties'!L58="x",VLOOKUP('2013 0-64'!L$1,'2013 population'!$A$3:$E$102,4,FALSE),"")</f>
        <v>12688</v>
      </c>
      <c r="M58" s="2" t="str">
        <f>IF('Adjacent Counties'!M58="x",VLOOKUP('2013 0-64'!M$1,'2013 population'!$A$3:$E$102,4,FALSE),"")</f>
        <v/>
      </c>
      <c r="N58" s="2" t="str">
        <f>IF('Adjacent Counties'!N58="x",VLOOKUP('2013 0-64'!N$1,'2013 population'!$A$3:$E$102,4,FALSE),"")</f>
        <v/>
      </c>
      <c r="O58" s="2" t="str">
        <f>IF('Adjacent Counties'!O58="x",VLOOKUP('2013 0-64'!O$1,'2013 population'!$A$3:$E$102,4,FALSE),"")</f>
        <v/>
      </c>
      <c r="P58" s="2" t="str">
        <f>IF('Adjacent Counties'!P58="x",VLOOKUP('2013 0-64'!P$1,'2013 population'!$A$3:$E$102,4,FALSE),"")</f>
        <v/>
      </c>
      <c r="Q58" s="2" t="str">
        <f>IF('Adjacent Counties'!Q58="x",VLOOKUP('2013 0-64'!Q$1,'2013 population'!$A$3:$E$102,4,FALSE),"")</f>
        <v/>
      </c>
      <c r="R58" s="2" t="str">
        <f>IF('Adjacent Counties'!R58="x",VLOOKUP('2013 0-64'!R$1,'2013 population'!$A$3:$E$102,4,FALSE),"")</f>
        <v/>
      </c>
      <c r="S58" s="2" t="str">
        <f>IF('Adjacent Counties'!S58="x",VLOOKUP('2013 0-64'!S$1,'2013 population'!$A$3:$E$102,4,FALSE),"")</f>
        <v/>
      </c>
      <c r="T58" s="2" t="str">
        <f>IF('Adjacent Counties'!T58="x",VLOOKUP('2013 0-64'!T$1,'2013 population'!$A$3:$E$102,4,FALSE),"")</f>
        <v/>
      </c>
      <c r="U58" s="2" t="str">
        <f>IF('Adjacent Counties'!U58="x",VLOOKUP('2013 0-64'!U$1,'2013 population'!$A$3:$E$102,4,FALSE),"")</f>
        <v/>
      </c>
      <c r="V58" s="2" t="str">
        <f>IF('Adjacent Counties'!V58="x",VLOOKUP('2013 0-64'!V$1,'2013 population'!$A$3:$E$102,4,FALSE),"")</f>
        <v/>
      </c>
      <c r="W58" s="2" t="str">
        <f>IF('Adjacent Counties'!W58="x",VLOOKUP('2013 0-64'!W$1,'2013 population'!$A$3:$E$102,4,FALSE),"")</f>
        <v/>
      </c>
      <c r="X58" s="2" t="str">
        <f>IF('Adjacent Counties'!X58="x",VLOOKUP('2013 0-64'!X$1,'2013 population'!$A$3:$E$102,4,FALSE),"")</f>
        <v/>
      </c>
      <c r="Y58" s="2" t="str">
        <f>IF('Adjacent Counties'!Y58="x",VLOOKUP('2013 0-64'!Y$1,'2013 population'!$A$3:$E$102,4,FALSE),"")</f>
        <v/>
      </c>
      <c r="Z58" s="2" t="str">
        <f>IF('Adjacent Counties'!Z58="x",VLOOKUP('2013 0-64'!Z$1,'2013 population'!$A$3:$E$102,4,FALSE),"")</f>
        <v/>
      </c>
      <c r="AA58" s="2" t="str">
        <f>IF('Adjacent Counties'!AA58="x",VLOOKUP('2013 0-64'!AA$1,'2013 population'!$A$3:$E$102,4,FALSE),"")</f>
        <v/>
      </c>
      <c r="AB58" s="2" t="str">
        <f>IF('Adjacent Counties'!AB58="x",VLOOKUP('2013 0-64'!AB$1,'2013 population'!$A$3:$E$102,4,FALSE),"")</f>
        <v/>
      </c>
      <c r="AC58" s="2" t="str">
        <f>IF('Adjacent Counties'!AC58="x",VLOOKUP('2013 0-64'!AC$1,'2013 population'!$A$3:$E$102,4,FALSE),"")</f>
        <v/>
      </c>
      <c r="AD58" s="2" t="str">
        <f>IF('Adjacent Counties'!AD58="x",VLOOKUP('2013 0-64'!AD$1,'2013 population'!$A$3:$E$102,4,FALSE),"")</f>
        <v/>
      </c>
      <c r="AE58" s="2" t="str">
        <f>IF('Adjacent Counties'!AE58="x",VLOOKUP('2013 0-64'!AE$1,'2013 population'!$A$3:$E$102,4,FALSE),"")</f>
        <v/>
      </c>
      <c r="AF58" s="2" t="str">
        <f>IF('Adjacent Counties'!AF58="x",VLOOKUP('2013 0-64'!AF$1,'2013 population'!$A$3:$E$102,4,FALSE),"")</f>
        <v/>
      </c>
      <c r="AG58" s="2" t="str">
        <f>IF('Adjacent Counties'!AG58="x",VLOOKUP('2013 0-64'!AG$1,'2013 population'!$A$3:$E$102,4,FALSE),"")</f>
        <v/>
      </c>
      <c r="AH58" s="2" t="str">
        <f>IF('Adjacent Counties'!AH58="x",VLOOKUP('2013 0-64'!AH$1,'2013 population'!$A$3:$E$102,4,FALSE),"")</f>
        <v/>
      </c>
      <c r="AI58" s="2" t="str">
        <f>IF('Adjacent Counties'!AI58="x",VLOOKUP('2013 0-64'!AI$1,'2013 population'!$A$3:$E$102,4,FALSE),"")</f>
        <v/>
      </c>
      <c r="AJ58" s="2" t="str">
        <f>IF('Adjacent Counties'!AJ58="x",VLOOKUP('2013 0-64'!AJ$1,'2013 population'!$A$3:$E$102,4,FALSE),"")</f>
        <v/>
      </c>
      <c r="AK58" s="2" t="str">
        <f>IF('Adjacent Counties'!AK58="x",VLOOKUP('2013 0-64'!AK$1,'2013 population'!$A$3:$E$102,4,FALSE),"")</f>
        <v/>
      </c>
      <c r="AL58" s="2" t="str">
        <f>IF('Adjacent Counties'!AL58="x",VLOOKUP('2013 0-64'!AL$1,'2013 population'!$A$3:$E$102,4,FALSE),"")</f>
        <v/>
      </c>
      <c r="AM58" s="2" t="str">
        <f>IF('Adjacent Counties'!AM58="x",VLOOKUP('2013 0-64'!AM$1,'2013 population'!$A$3:$E$102,4,FALSE),"")</f>
        <v/>
      </c>
      <c r="AN58" s="2" t="str">
        <f>IF('Adjacent Counties'!AN58="x",VLOOKUP('2013 0-64'!AN$1,'2013 population'!$A$3:$E$102,4,FALSE),"")</f>
        <v/>
      </c>
      <c r="AO58" s="2" t="str">
        <f>IF('Adjacent Counties'!AO58="x",VLOOKUP('2013 0-64'!AO$1,'2013 population'!$A$3:$E$102,4,FALSE),"")</f>
        <v/>
      </c>
      <c r="AP58" s="2" t="str">
        <f>IF('Adjacent Counties'!AP58="x",VLOOKUP('2013 0-64'!AP$1,'2013 population'!$A$3:$E$102,4,FALSE),"")</f>
        <v/>
      </c>
      <c r="AQ58" s="2" t="str">
        <f>IF('Adjacent Counties'!AQ58="x",VLOOKUP('2013 0-64'!AQ$1,'2013 population'!$A$3:$E$102,4,FALSE),"")</f>
        <v/>
      </c>
      <c r="AR58" s="2" t="str">
        <f>IF('Adjacent Counties'!AR58="x",VLOOKUP('2013 0-64'!AR$1,'2013 population'!$A$3:$E$102,4,FALSE),"")</f>
        <v/>
      </c>
      <c r="AS58" s="2">
        <f>IF('Adjacent Counties'!AS58="x",VLOOKUP('2013 0-64'!AS$1,'2013 population'!$A$3:$E$102,4,FALSE),"")</f>
        <v>4400</v>
      </c>
      <c r="AT58" s="2" t="str">
        <f>IF('Adjacent Counties'!AT58="x",VLOOKUP('2013 0-64'!AT$1,'2013 population'!$A$3:$E$102,4,FALSE),"")</f>
        <v/>
      </c>
      <c r="AU58" s="2" t="str">
        <f>IF('Adjacent Counties'!AU58="x",VLOOKUP('2013 0-64'!AU$1,'2013 population'!$A$3:$E$102,4,FALSE),"")</f>
        <v/>
      </c>
      <c r="AV58" s="2" t="str">
        <f>IF('Adjacent Counties'!AV58="x",VLOOKUP('2013 0-64'!AV$1,'2013 population'!$A$3:$E$102,4,FALSE),"")</f>
        <v/>
      </c>
      <c r="AW58" s="2" t="str">
        <f>IF('Adjacent Counties'!AW58="x",VLOOKUP('2013 0-64'!AW$1,'2013 population'!$A$3:$E$102,4,FALSE),"")</f>
        <v/>
      </c>
      <c r="AX58" s="2" t="str">
        <f>IF('Adjacent Counties'!AX58="x",VLOOKUP('2013 0-64'!AX$1,'2013 population'!$A$3:$E$102,4,FALSE),"")</f>
        <v/>
      </c>
      <c r="AY58" s="2" t="str">
        <f>IF('Adjacent Counties'!AY58="x",VLOOKUP('2013 0-64'!AY$1,'2013 population'!$A$3:$E$102,4,FALSE),"")</f>
        <v/>
      </c>
      <c r="AZ58" s="2" t="str">
        <f>IF('Adjacent Counties'!AZ58="x",VLOOKUP('2013 0-64'!AZ$1,'2013 population'!$A$3:$E$102,4,FALSE),"")</f>
        <v/>
      </c>
      <c r="BA58" s="2" t="str">
        <f>IF('Adjacent Counties'!BA58="x",VLOOKUP('2013 0-64'!BA$1,'2013 population'!$A$3:$E$102,4,FALSE),"")</f>
        <v/>
      </c>
      <c r="BB58" s="2" t="str">
        <f>IF('Adjacent Counties'!BB58="x",VLOOKUP('2013 0-64'!BB$1,'2013 population'!$A$3:$E$102,4,FALSE),"")</f>
        <v/>
      </c>
      <c r="BC58" s="2" t="str">
        <f>IF('Adjacent Counties'!BC58="x",VLOOKUP('2013 0-64'!BC$1,'2013 population'!$A$3:$E$102,4,FALSE),"")</f>
        <v/>
      </c>
      <c r="BD58" s="2" t="str">
        <f>IF('Adjacent Counties'!BD58="x",VLOOKUP('2013 0-64'!BD$1,'2013 population'!$A$3:$E$102,4,FALSE),"")</f>
        <v/>
      </c>
      <c r="BE58" s="2" t="str">
        <f>IF('Adjacent Counties'!BE58="x",VLOOKUP('2013 0-64'!BE$1,'2013 population'!$A$3:$E$102,4,FALSE),"")</f>
        <v/>
      </c>
      <c r="BF58" s="2">
        <f>IF('Adjacent Counties'!BF58="x",VLOOKUP('2013 0-64'!BF$1,'2013 population'!$A$3:$E$102,4,FALSE),"")</f>
        <v>1227</v>
      </c>
      <c r="BG58" s="2" t="str">
        <f>IF('Adjacent Counties'!BG58="x",VLOOKUP('2013 0-64'!BG$1,'2013 population'!$A$3:$E$102,4,FALSE),"")</f>
        <v/>
      </c>
      <c r="BH58" s="2" t="str">
        <f>IF('Adjacent Counties'!BH58="x",VLOOKUP('2013 0-64'!BH$1,'2013 population'!$A$3:$E$102,4,FALSE),"")</f>
        <v/>
      </c>
      <c r="BI58" s="2" t="str">
        <f>IF('Adjacent Counties'!BI58="x",VLOOKUP('2013 0-64'!BI$1,'2013 population'!$A$3:$E$102,4,FALSE),"")</f>
        <v/>
      </c>
      <c r="BJ58" s="2" t="str">
        <f>IF('Adjacent Counties'!BJ58="x",VLOOKUP('2013 0-64'!BJ$1,'2013 population'!$A$3:$E$102,4,FALSE),"")</f>
        <v/>
      </c>
      <c r="BK58" s="2" t="str">
        <f>IF('Adjacent Counties'!BK58="x",VLOOKUP('2013 0-64'!BK$1,'2013 population'!$A$3:$E$102,4,FALSE),"")</f>
        <v/>
      </c>
      <c r="BL58" s="2" t="str">
        <f>IF('Adjacent Counties'!BL58="x",VLOOKUP('2013 0-64'!BL$1,'2013 population'!$A$3:$E$102,4,FALSE),"")</f>
        <v/>
      </c>
      <c r="BM58" s="2" t="str">
        <f>IF('Adjacent Counties'!BM58="x",VLOOKUP('2013 0-64'!BM$1,'2013 population'!$A$3:$E$102,4,FALSE),"")</f>
        <v/>
      </c>
      <c r="BN58" s="2" t="str">
        <f>IF('Adjacent Counties'!BN58="x",VLOOKUP('2013 0-64'!BN$1,'2013 population'!$A$3:$E$102,4,FALSE),"")</f>
        <v/>
      </c>
      <c r="BO58" s="2" t="str">
        <f>IF('Adjacent Counties'!BO58="x",VLOOKUP('2013 0-64'!BO$1,'2013 population'!$A$3:$E$102,4,FALSE),"")</f>
        <v/>
      </c>
      <c r="BP58" s="2" t="str">
        <f>IF('Adjacent Counties'!BP58="x",VLOOKUP('2013 0-64'!BP$1,'2013 population'!$A$3:$E$102,4,FALSE),"")</f>
        <v/>
      </c>
      <c r="BQ58" s="2" t="str">
        <f>IF('Adjacent Counties'!BQ58="x",VLOOKUP('2013 0-64'!BQ$1,'2013 population'!$A$3:$E$102,4,FALSE),"")</f>
        <v/>
      </c>
      <c r="BR58" s="2" t="str">
        <f>IF('Adjacent Counties'!BR58="x",VLOOKUP('2013 0-64'!BR$1,'2013 population'!$A$3:$E$102,4,FALSE),"")</f>
        <v/>
      </c>
      <c r="BS58" s="2" t="str">
        <f>IF('Adjacent Counties'!BS58="x",VLOOKUP('2013 0-64'!BS$1,'2013 population'!$A$3:$E$102,4,FALSE),"")</f>
        <v/>
      </c>
      <c r="BT58" s="2" t="str">
        <f>IF('Adjacent Counties'!BT58="x",VLOOKUP('2013 0-64'!BT$1,'2013 population'!$A$3:$E$102,4,FALSE),"")</f>
        <v/>
      </c>
      <c r="BU58" s="2" t="str">
        <f>IF('Adjacent Counties'!BU58="x",VLOOKUP('2013 0-64'!BU$1,'2013 population'!$A$3:$E$102,4,FALSE),"")</f>
        <v/>
      </c>
      <c r="BV58" s="2" t="str">
        <f>IF('Adjacent Counties'!BV58="x",VLOOKUP('2013 0-64'!BV$1,'2013 population'!$A$3:$E$102,4,FALSE),"")</f>
        <v/>
      </c>
      <c r="BW58" s="2" t="str">
        <f>IF('Adjacent Counties'!BW58="x",VLOOKUP('2013 0-64'!BW$1,'2013 population'!$A$3:$E$102,4,FALSE),"")</f>
        <v/>
      </c>
      <c r="BX58" s="2" t="str">
        <f>IF('Adjacent Counties'!BX58="x",VLOOKUP('2013 0-64'!BX$1,'2013 population'!$A$3:$E$102,4,FALSE),"")</f>
        <v/>
      </c>
      <c r="BY58" s="2" t="str">
        <f>IF('Adjacent Counties'!BY58="x",VLOOKUP('2013 0-64'!BY$1,'2013 population'!$A$3:$E$102,4,FALSE),"")</f>
        <v/>
      </c>
      <c r="BZ58" s="2" t="str">
        <f>IF('Adjacent Counties'!BZ58="x",VLOOKUP('2013 0-64'!BZ$1,'2013 population'!$A$3:$E$102,4,FALSE),"")</f>
        <v/>
      </c>
      <c r="CA58" s="2" t="str">
        <f>IF('Adjacent Counties'!CA58="x",VLOOKUP('2013 0-64'!CA$1,'2013 population'!$A$3:$E$102,4,FALSE),"")</f>
        <v/>
      </c>
      <c r="CB58" s="2" t="str">
        <f>IF('Adjacent Counties'!CB58="x",VLOOKUP('2013 0-64'!CB$1,'2013 population'!$A$3:$E$102,4,FALSE),"")</f>
        <v/>
      </c>
      <c r="CC58" s="2" t="str">
        <f>IF('Adjacent Counties'!CC58="x",VLOOKUP('2013 0-64'!CC$1,'2013 population'!$A$3:$E$102,4,FALSE),"")</f>
        <v/>
      </c>
      <c r="CD58" s="2" t="str">
        <f>IF('Adjacent Counties'!CD58="x",VLOOKUP('2013 0-64'!CD$1,'2013 population'!$A$3:$E$102,4,FALSE),"")</f>
        <v/>
      </c>
      <c r="CE58" s="2" t="str">
        <f>IF('Adjacent Counties'!CE58="x",VLOOKUP('2013 0-64'!CE$1,'2013 population'!$A$3:$E$102,4,FALSE),"")</f>
        <v/>
      </c>
      <c r="CF58" s="2" t="str">
        <f>IF('Adjacent Counties'!CF58="x",VLOOKUP('2013 0-64'!CF$1,'2013 population'!$A$3:$E$102,4,FALSE),"")</f>
        <v/>
      </c>
      <c r="CG58" s="2" t="str">
        <f>IF('Adjacent Counties'!CG58="x",VLOOKUP('2013 0-64'!CG$1,'2013 population'!$A$3:$E$102,4,FALSE),"")</f>
        <v/>
      </c>
      <c r="CH58" s="2" t="str">
        <f>IF('Adjacent Counties'!CH58="x",VLOOKUP('2013 0-64'!CH$1,'2013 population'!$A$3:$E$102,4,FALSE),"")</f>
        <v/>
      </c>
      <c r="CI58" s="2" t="str">
        <f>IF('Adjacent Counties'!CI58="x",VLOOKUP('2013 0-64'!CI$1,'2013 population'!$A$3:$E$102,4,FALSE),"")</f>
        <v/>
      </c>
      <c r="CJ58" s="2" t="str">
        <f>IF('Adjacent Counties'!CJ58="x",VLOOKUP('2013 0-64'!CJ$1,'2013 population'!$A$3:$E$102,4,FALSE),"")</f>
        <v/>
      </c>
      <c r="CK58" s="2" t="str">
        <f>IF('Adjacent Counties'!CK58="x",VLOOKUP('2013 0-64'!CK$1,'2013 population'!$A$3:$E$102,4,FALSE),"")</f>
        <v/>
      </c>
      <c r="CL58" s="2" t="str">
        <f>IF('Adjacent Counties'!CL58="x",VLOOKUP('2013 0-64'!CL$1,'2013 population'!$A$3:$E$102,4,FALSE),"")</f>
        <v/>
      </c>
      <c r="CM58" s="2" t="str">
        <f>IF('Adjacent Counties'!CM58="x",VLOOKUP('2013 0-64'!CM$1,'2013 population'!$A$3:$E$102,4,FALSE),"")</f>
        <v/>
      </c>
      <c r="CN58" s="2" t="str">
        <f>IF('Adjacent Counties'!CN58="x",VLOOKUP('2013 0-64'!CN$1,'2013 population'!$A$3:$E$102,4,FALSE),"")</f>
        <v/>
      </c>
      <c r="CO58" s="2" t="str">
        <f>IF('Adjacent Counties'!CO58="x",VLOOKUP('2013 0-64'!CO$1,'2013 population'!$A$3:$E$102,4,FALSE),"")</f>
        <v/>
      </c>
      <c r="CP58" s="2" t="str">
        <f>IF('Adjacent Counties'!CP58="x",VLOOKUP('2013 0-64'!CP$1,'2013 population'!$A$3:$E$102,4,FALSE),"")</f>
        <v/>
      </c>
      <c r="CQ58" s="2" t="str">
        <f>IF('Adjacent Counties'!CQ58="x",VLOOKUP('2013 0-64'!CQ$1,'2013 population'!$A$3:$E$102,4,FALSE),"")</f>
        <v/>
      </c>
      <c r="CR58" s="2" t="str">
        <f>IF('Adjacent Counties'!CR58="x",VLOOKUP('2013 0-64'!CR$1,'2013 population'!$A$3:$E$102,4,FALSE),"")</f>
        <v/>
      </c>
      <c r="CS58" s="2" t="str">
        <f>IF('Adjacent Counties'!CS58="x",VLOOKUP('2013 0-64'!CS$1,'2013 population'!$A$3:$E$102,4,FALSE),"")</f>
        <v/>
      </c>
      <c r="CT58" s="2" t="str">
        <f>IF('Adjacent Counties'!CT58="x",VLOOKUP('2013 0-64'!CT$1,'2013 population'!$A$3:$E$102,4,FALSE),"")</f>
        <v/>
      </c>
      <c r="CU58" s="2" t="str">
        <f>IF('Adjacent Counties'!CU58="x",VLOOKUP('2013 0-64'!CU$1,'2013 population'!$A$3:$E$102,4,FALSE),"")</f>
        <v/>
      </c>
      <c r="CV58" s="2" t="str">
        <f>IF('Adjacent Counties'!CV58="x",VLOOKUP('2013 0-64'!CV$1,'2013 population'!$A$3:$E$102,4,FALSE),"")</f>
        <v/>
      </c>
      <c r="CW58" s="2">
        <f>IF('Adjacent Counties'!CW58="x",VLOOKUP('2013 0-64'!CW$1,'2013 population'!$A$3:$E$102,4,FALSE),"")</f>
        <v>1277</v>
      </c>
      <c r="CX58" s="2">
        <f t="shared" si="0"/>
        <v>19592</v>
      </c>
      <c r="CY58" s="2">
        <f>SUMIF('Residents by Age'!B$2:B$422,"="&amp;'2013 0-64'!A58,'Residents by Age'!F$2:F$422)</f>
        <v>52</v>
      </c>
      <c r="CZ58" s="9">
        <f t="shared" si="1"/>
        <v>2.6541445487954269</v>
      </c>
    </row>
    <row r="59" spans="1:104">
      <c r="A59" s="3" t="s">
        <v>57</v>
      </c>
      <c r="B59" s="2" t="str">
        <f>IF('Adjacent Counties'!B59="x",VLOOKUP('2013 0-64'!B$1,'2013 population'!$A$3:$E$102,4,FALSE),"")</f>
        <v/>
      </c>
      <c r="C59" s="2" t="str">
        <f>IF('Adjacent Counties'!C59="x",VLOOKUP('2013 0-64'!C$1,'2013 population'!$A$3:$E$102,4,FALSE),"")</f>
        <v/>
      </c>
      <c r="D59" s="2" t="str">
        <f>IF('Adjacent Counties'!D59="x",VLOOKUP('2013 0-64'!D$1,'2013 population'!$A$3:$E$102,4,FALSE),"")</f>
        <v/>
      </c>
      <c r="E59" s="2" t="str">
        <f>IF('Adjacent Counties'!E59="x",VLOOKUP('2013 0-64'!E$1,'2013 population'!$A$3:$E$102,4,FALSE),"")</f>
        <v/>
      </c>
      <c r="F59" s="2" t="str">
        <f>IF('Adjacent Counties'!F59="x",VLOOKUP('2013 0-64'!F$1,'2013 population'!$A$3:$E$102,4,FALSE),"")</f>
        <v/>
      </c>
      <c r="G59" s="2" t="str">
        <f>IF('Adjacent Counties'!G59="x",VLOOKUP('2013 0-64'!G$1,'2013 population'!$A$3:$E$102,4,FALSE),"")</f>
        <v/>
      </c>
      <c r="H59" s="2">
        <f>IF('Adjacent Counties'!H59="x",VLOOKUP('2013 0-64'!H$1,'2013 population'!$A$3:$E$102,4,FALSE),"")</f>
        <v>2951</v>
      </c>
      <c r="I59" s="2">
        <f>IF('Adjacent Counties'!I59="x",VLOOKUP('2013 0-64'!I$1,'2013 population'!$A$3:$E$102,4,FALSE),"")</f>
        <v>1234</v>
      </c>
      <c r="J59" s="2" t="str">
        <f>IF('Adjacent Counties'!J59="x",VLOOKUP('2013 0-64'!J$1,'2013 population'!$A$3:$E$102,4,FALSE),"")</f>
        <v/>
      </c>
      <c r="K59" s="2" t="str">
        <f>IF('Adjacent Counties'!K59="x",VLOOKUP('2013 0-64'!K$1,'2013 population'!$A$3:$E$102,4,FALSE),"")</f>
        <v/>
      </c>
      <c r="L59" s="2" t="str">
        <f>IF('Adjacent Counties'!L59="x",VLOOKUP('2013 0-64'!L$1,'2013 population'!$A$3:$E$102,4,FALSE),"")</f>
        <v/>
      </c>
      <c r="M59" s="2" t="str">
        <f>IF('Adjacent Counties'!M59="x",VLOOKUP('2013 0-64'!M$1,'2013 population'!$A$3:$E$102,4,FALSE),"")</f>
        <v/>
      </c>
      <c r="N59" s="2" t="str">
        <f>IF('Adjacent Counties'!N59="x",VLOOKUP('2013 0-64'!N$1,'2013 population'!$A$3:$E$102,4,FALSE),"")</f>
        <v/>
      </c>
      <c r="O59" s="2" t="str">
        <f>IF('Adjacent Counties'!O59="x",VLOOKUP('2013 0-64'!O$1,'2013 population'!$A$3:$E$102,4,FALSE),"")</f>
        <v/>
      </c>
      <c r="P59" s="2" t="str">
        <f>IF('Adjacent Counties'!P59="x",VLOOKUP('2013 0-64'!P$1,'2013 population'!$A$3:$E$102,4,FALSE),"")</f>
        <v/>
      </c>
      <c r="Q59" s="2" t="str">
        <f>IF('Adjacent Counties'!Q59="x",VLOOKUP('2013 0-64'!Q$1,'2013 population'!$A$3:$E$102,4,FALSE),"")</f>
        <v/>
      </c>
      <c r="R59" s="2" t="str">
        <f>IF('Adjacent Counties'!R59="x",VLOOKUP('2013 0-64'!R$1,'2013 population'!$A$3:$E$102,4,FALSE),"")</f>
        <v/>
      </c>
      <c r="S59" s="2" t="str">
        <f>IF('Adjacent Counties'!S59="x",VLOOKUP('2013 0-64'!S$1,'2013 population'!$A$3:$E$102,4,FALSE),"")</f>
        <v/>
      </c>
      <c r="T59" s="2" t="str">
        <f>IF('Adjacent Counties'!T59="x",VLOOKUP('2013 0-64'!T$1,'2013 population'!$A$3:$E$102,4,FALSE),"")</f>
        <v/>
      </c>
      <c r="U59" s="2" t="str">
        <f>IF('Adjacent Counties'!U59="x",VLOOKUP('2013 0-64'!U$1,'2013 population'!$A$3:$E$102,4,FALSE),"")</f>
        <v/>
      </c>
      <c r="V59" s="2" t="str">
        <f>IF('Adjacent Counties'!V59="x",VLOOKUP('2013 0-64'!V$1,'2013 population'!$A$3:$E$102,4,FALSE),"")</f>
        <v/>
      </c>
      <c r="W59" s="2" t="str">
        <f>IF('Adjacent Counties'!W59="x",VLOOKUP('2013 0-64'!W$1,'2013 population'!$A$3:$E$102,4,FALSE),"")</f>
        <v/>
      </c>
      <c r="X59" s="2" t="str">
        <f>IF('Adjacent Counties'!X59="x",VLOOKUP('2013 0-64'!X$1,'2013 population'!$A$3:$E$102,4,FALSE),"")</f>
        <v/>
      </c>
      <c r="Y59" s="2" t="str">
        <f>IF('Adjacent Counties'!Y59="x",VLOOKUP('2013 0-64'!Y$1,'2013 population'!$A$3:$E$102,4,FALSE),"")</f>
        <v/>
      </c>
      <c r="Z59" s="2" t="str">
        <f>IF('Adjacent Counties'!Z59="x",VLOOKUP('2013 0-64'!Z$1,'2013 population'!$A$3:$E$102,4,FALSE),"")</f>
        <v/>
      </c>
      <c r="AA59" s="2" t="str">
        <f>IF('Adjacent Counties'!AA59="x",VLOOKUP('2013 0-64'!AA$1,'2013 population'!$A$3:$E$102,4,FALSE),"")</f>
        <v/>
      </c>
      <c r="AB59" s="2" t="str">
        <f>IF('Adjacent Counties'!AB59="x",VLOOKUP('2013 0-64'!AB$1,'2013 population'!$A$3:$E$102,4,FALSE),"")</f>
        <v/>
      </c>
      <c r="AC59" s="2" t="str">
        <f>IF('Adjacent Counties'!AC59="x",VLOOKUP('2013 0-64'!AC$1,'2013 population'!$A$3:$E$102,4,FALSE),"")</f>
        <v/>
      </c>
      <c r="AD59" s="2" t="str">
        <f>IF('Adjacent Counties'!AD59="x",VLOOKUP('2013 0-64'!AD$1,'2013 population'!$A$3:$E$102,4,FALSE),"")</f>
        <v/>
      </c>
      <c r="AE59" s="2" t="str">
        <f>IF('Adjacent Counties'!AE59="x",VLOOKUP('2013 0-64'!AE$1,'2013 population'!$A$3:$E$102,4,FALSE),"")</f>
        <v/>
      </c>
      <c r="AF59" s="2" t="str">
        <f>IF('Adjacent Counties'!AF59="x",VLOOKUP('2013 0-64'!AF$1,'2013 population'!$A$3:$E$102,4,FALSE),"")</f>
        <v/>
      </c>
      <c r="AG59" s="2" t="str">
        <f>IF('Adjacent Counties'!AG59="x",VLOOKUP('2013 0-64'!AG$1,'2013 population'!$A$3:$E$102,4,FALSE),"")</f>
        <v/>
      </c>
      <c r="AH59" s="2">
        <f>IF('Adjacent Counties'!AH59="x",VLOOKUP('2013 0-64'!AH$1,'2013 population'!$A$3:$E$102,4,FALSE),"")</f>
        <v>2769</v>
      </c>
      <c r="AI59" s="2" t="str">
        <f>IF('Adjacent Counties'!AI59="x",VLOOKUP('2013 0-64'!AI$1,'2013 population'!$A$3:$E$102,4,FALSE),"")</f>
        <v/>
      </c>
      <c r="AJ59" s="2" t="str">
        <f>IF('Adjacent Counties'!AJ59="x",VLOOKUP('2013 0-64'!AJ$1,'2013 population'!$A$3:$E$102,4,FALSE),"")</f>
        <v/>
      </c>
      <c r="AK59" s="2" t="str">
        <f>IF('Adjacent Counties'!AK59="x",VLOOKUP('2013 0-64'!AK$1,'2013 population'!$A$3:$E$102,4,FALSE),"")</f>
        <v/>
      </c>
      <c r="AL59" s="2" t="str">
        <f>IF('Adjacent Counties'!AL59="x",VLOOKUP('2013 0-64'!AL$1,'2013 population'!$A$3:$E$102,4,FALSE),"")</f>
        <v/>
      </c>
      <c r="AM59" s="2" t="str">
        <f>IF('Adjacent Counties'!AM59="x",VLOOKUP('2013 0-64'!AM$1,'2013 population'!$A$3:$E$102,4,FALSE),"")</f>
        <v/>
      </c>
      <c r="AN59" s="2" t="str">
        <f>IF('Adjacent Counties'!AN59="x",VLOOKUP('2013 0-64'!AN$1,'2013 population'!$A$3:$E$102,4,FALSE),"")</f>
        <v/>
      </c>
      <c r="AO59" s="2" t="str">
        <f>IF('Adjacent Counties'!AO59="x",VLOOKUP('2013 0-64'!AO$1,'2013 population'!$A$3:$E$102,4,FALSE),"")</f>
        <v/>
      </c>
      <c r="AP59" s="2" t="str">
        <f>IF('Adjacent Counties'!AP59="x",VLOOKUP('2013 0-64'!AP$1,'2013 population'!$A$3:$E$102,4,FALSE),"")</f>
        <v/>
      </c>
      <c r="AQ59" s="2">
        <f>IF('Adjacent Counties'!AQ59="x",VLOOKUP('2013 0-64'!AQ$1,'2013 population'!$A$3:$E$102,4,FALSE),"")</f>
        <v>2974</v>
      </c>
      <c r="AR59" s="2" t="str">
        <f>IF('Adjacent Counties'!AR59="x",VLOOKUP('2013 0-64'!AR$1,'2013 population'!$A$3:$E$102,4,FALSE),"")</f>
        <v/>
      </c>
      <c r="AS59" s="2" t="str">
        <f>IF('Adjacent Counties'!AS59="x",VLOOKUP('2013 0-64'!AS$1,'2013 population'!$A$3:$E$102,4,FALSE),"")</f>
        <v/>
      </c>
      <c r="AT59" s="2" t="str">
        <f>IF('Adjacent Counties'!AT59="x",VLOOKUP('2013 0-64'!AT$1,'2013 population'!$A$3:$E$102,4,FALSE),"")</f>
        <v/>
      </c>
      <c r="AU59" s="2" t="str">
        <f>IF('Adjacent Counties'!AU59="x",VLOOKUP('2013 0-64'!AU$1,'2013 population'!$A$3:$E$102,4,FALSE),"")</f>
        <v/>
      </c>
      <c r="AV59" s="2" t="str">
        <f>IF('Adjacent Counties'!AV59="x",VLOOKUP('2013 0-64'!AV$1,'2013 population'!$A$3:$E$102,4,FALSE),"")</f>
        <v/>
      </c>
      <c r="AW59" s="2" t="str">
        <f>IF('Adjacent Counties'!AW59="x",VLOOKUP('2013 0-64'!AW$1,'2013 population'!$A$3:$E$102,4,FALSE),"")</f>
        <v/>
      </c>
      <c r="AX59" s="2" t="str">
        <f>IF('Adjacent Counties'!AX59="x",VLOOKUP('2013 0-64'!AX$1,'2013 population'!$A$3:$E$102,4,FALSE),"")</f>
        <v/>
      </c>
      <c r="AY59" s="2" t="str">
        <f>IF('Adjacent Counties'!AY59="x",VLOOKUP('2013 0-64'!AY$1,'2013 population'!$A$3:$E$102,4,FALSE),"")</f>
        <v/>
      </c>
      <c r="AZ59" s="2" t="str">
        <f>IF('Adjacent Counties'!AZ59="x",VLOOKUP('2013 0-64'!AZ$1,'2013 population'!$A$3:$E$102,4,FALSE),"")</f>
        <v/>
      </c>
      <c r="BA59" s="2" t="str">
        <f>IF('Adjacent Counties'!BA59="x",VLOOKUP('2013 0-64'!BA$1,'2013 population'!$A$3:$E$102,4,FALSE),"")</f>
        <v/>
      </c>
      <c r="BB59" s="2" t="str">
        <f>IF('Adjacent Counties'!BB59="x",VLOOKUP('2013 0-64'!BB$1,'2013 population'!$A$3:$E$102,4,FALSE),"")</f>
        <v/>
      </c>
      <c r="BC59" s="2" t="str">
        <f>IF('Adjacent Counties'!BC59="x",VLOOKUP('2013 0-64'!BC$1,'2013 population'!$A$3:$E$102,4,FALSE),"")</f>
        <v/>
      </c>
      <c r="BD59" s="2" t="str">
        <f>IF('Adjacent Counties'!BD59="x",VLOOKUP('2013 0-64'!BD$1,'2013 population'!$A$3:$E$102,4,FALSE),"")</f>
        <v/>
      </c>
      <c r="BE59" s="2" t="str">
        <f>IF('Adjacent Counties'!BE59="x",VLOOKUP('2013 0-64'!BE$1,'2013 population'!$A$3:$E$102,4,FALSE),"")</f>
        <v/>
      </c>
      <c r="BF59" s="2" t="str">
        <f>IF('Adjacent Counties'!BF59="x",VLOOKUP('2013 0-64'!BF$1,'2013 population'!$A$3:$E$102,4,FALSE),"")</f>
        <v/>
      </c>
      <c r="BG59" s="2">
        <f>IF('Adjacent Counties'!BG59="x",VLOOKUP('2013 0-64'!BG$1,'2013 population'!$A$3:$E$102,4,FALSE),"")</f>
        <v>1472</v>
      </c>
      <c r="BH59" s="2" t="str">
        <f>IF('Adjacent Counties'!BH59="x",VLOOKUP('2013 0-64'!BH$1,'2013 population'!$A$3:$E$102,4,FALSE),"")</f>
        <v/>
      </c>
      <c r="BI59" s="2" t="str">
        <f>IF('Adjacent Counties'!BI59="x",VLOOKUP('2013 0-64'!BI$1,'2013 population'!$A$3:$E$102,4,FALSE),"")</f>
        <v/>
      </c>
      <c r="BJ59" s="2" t="str">
        <f>IF('Adjacent Counties'!BJ59="x",VLOOKUP('2013 0-64'!BJ$1,'2013 population'!$A$3:$E$102,4,FALSE),"")</f>
        <v/>
      </c>
      <c r="BK59" s="2" t="str">
        <f>IF('Adjacent Counties'!BK59="x",VLOOKUP('2013 0-64'!BK$1,'2013 population'!$A$3:$E$102,4,FALSE),"")</f>
        <v/>
      </c>
      <c r="BL59" s="2" t="str">
        <f>IF('Adjacent Counties'!BL59="x",VLOOKUP('2013 0-64'!BL$1,'2013 population'!$A$3:$E$102,4,FALSE),"")</f>
        <v/>
      </c>
      <c r="BM59" s="2" t="str">
        <f>IF('Adjacent Counties'!BM59="x",VLOOKUP('2013 0-64'!BM$1,'2013 population'!$A$3:$E$102,4,FALSE),"")</f>
        <v/>
      </c>
      <c r="BN59" s="2" t="str">
        <f>IF('Adjacent Counties'!BN59="x",VLOOKUP('2013 0-64'!BN$1,'2013 population'!$A$3:$E$102,4,FALSE),"")</f>
        <v/>
      </c>
      <c r="BO59" s="2" t="str">
        <f>IF('Adjacent Counties'!BO59="x",VLOOKUP('2013 0-64'!BO$1,'2013 population'!$A$3:$E$102,4,FALSE),"")</f>
        <v/>
      </c>
      <c r="BP59" s="2" t="str">
        <f>IF('Adjacent Counties'!BP59="x",VLOOKUP('2013 0-64'!BP$1,'2013 population'!$A$3:$E$102,4,FALSE),"")</f>
        <v/>
      </c>
      <c r="BQ59" s="2" t="str">
        <f>IF('Adjacent Counties'!BQ59="x",VLOOKUP('2013 0-64'!BQ$1,'2013 population'!$A$3:$E$102,4,FALSE),"")</f>
        <v/>
      </c>
      <c r="BR59" s="2" t="str">
        <f>IF('Adjacent Counties'!BR59="x",VLOOKUP('2013 0-64'!BR$1,'2013 population'!$A$3:$E$102,4,FALSE),"")</f>
        <v/>
      </c>
      <c r="BS59" s="2" t="str">
        <f>IF('Adjacent Counties'!BS59="x",VLOOKUP('2013 0-64'!BS$1,'2013 population'!$A$3:$E$102,4,FALSE),"")</f>
        <v/>
      </c>
      <c r="BT59" s="2" t="str">
        <f>IF('Adjacent Counties'!BT59="x",VLOOKUP('2013 0-64'!BT$1,'2013 population'!$A$3:$E$102,4,FALSE),"")</f>
        <v/>
      </c>
      <c r="BU59" s="2" t="str">
        <f>IF('Adjacent Counties'!BU59="x",VLOOKUP('2013 0-64'!BU$1,'2013 population'!$A$3:$E$102,4,FALSE),"")</f>
        <v/>
      </c>
      <c r="BV59" s="2" t="str">
        <f>IF('Adjacent Counties'!BV59="x",VLOOKUP('2013 0-64'!BV$1,'2013 population'!$A$3:$E$102,4,FALSE),"")</f>
        <v/>
      </c>
      <c r="BW59" s="2">
        <f>IF('Adjacent Counties'!BW59="x",VLOOKUP('2013 0-64'!BW$1,'2013 population'!$A$3:$E$102,4,FALSE),"")</f>
        <v>5541</v>
      </c>
      <c r="BX59" s="2" t="str">
        <f>IF('Adjacent Counties'!BX59="x",VLOOKUP('2013 0-64'!BX$1,'2013 population'!$A$3:$E$102,4,FALSE),"")</f>
        <v/>
      </c>
      <c r="BY59" s="2" t="str">
        <f>IF('Adjacent Counties'!BY59="x",VLOOKUP('2013 0-64'!BY$1,'2013 population'!$A$3:$E$102,4,FALSE),"")</f>
        <v/>
      </c>
      <c r="BZ59" s="2" t="str">
        <f>IF('Adjacent Counties'!BZ59="x",VLOOKUP('2013 0-64'!BZ$1,'2013 population'!$A$3:$E$102,4,FALSE),"")</f>
        <v/>
      </c>
      <c r="CA59" s="2" t="str">
        <f>IF('Adjacent Counties'!CA59="x",VLOOKUP('2013 0-64'!CA$1,'2013 population'!$A$3:$E$102,4,FALSE),"")</f>
        <v/>
      </c>
      <c r="CB59" s="2" t="str">
        <f>IF('Adjacent Counties'!CB59="x",VLOOKUP('2013 0-64'!CB$1,'2013 population'!$A$3:$E$102,4,FALSE),"")</f>
        <v/>
      </c>
      <c r="CC59" s="2" t="str">
        <f>IF('Adjacent Counties'!CC59="x",VLOOKUP('2013 0-64'!CC$1,'2013 population'!$A$3:$E$102,4,FALSE),"")</f>
        <v/>
      </c>
      <c r="CD59" s="2" t="str">
        <f>IF('Adjacent Counties'!CD59="x",VLOOKUP('2013 0-64'!CD$1,'2013 population'!$A$3:$E$102,4,FALSE),"")</f>
        <v/>
      </c>
      <c r="CE59" s="2" t="str">
        <f>IF('Adjacent Counties'!CE59="x",VLOOKUP('2013 0-64'!CE$1,'2013 population'!$A$3:$E$102,4,FALSE),"")</f>
        <v/>
      </c>
      <c r="CF59" s="2" t="str">
        <f>IF('Adjacent Counties'!CF59="x",VLOOKUP('2013 0-64'!CF$1,'2013 population'!$A$3:$E$102,4,FALSE),"")</f>
        <v/>
      </c>
      <c r="CG59" s="2" t="str">
        <f>IF('Adjacent Counties'!CG59="x",VLOOKUP('2013 0-64'!CG$1,'2013 population'!$A$3:$E$102,4,FALSE),"")</f>
        <v/>
      </c>
      <c r="CH59" s="2" t="str">
        <f>IF('Adjacent Counties'!CH59="x",VLOOKUP('2013 0-64'!CH$1,'2013 population'!$A$3:$E$102,4,FALSE),"")</f>
        <v/>
      </c>
      <c r="CI59" s="2" t="str">
        <f>IF('Adjacent Counties'!CI59="x",VLOOKUP('2013 0-64'!CI$1,'2013 population'!$A$3:$E$102,4,FALSE),"")</f>
        <v/>
      </c>
      <c r="CJ59" s="2" t="str">
        <f>IF('Adjacent Counties'!CJ59="x",VLOOKUP('2013 0-64'!CJ$1,'2013 population'!$A$3:$E$102,4,FALSE),"")</f>
        <v/>
      </c>
      <c r="CK59" s="2" t="str">
        <f>IF('Adjacent Counties'!CK59="x",VLOOKUP('2013 0-64'!CK$1,'2013 population'!$A$3:$E$102,4,FALSE),"")</f>
        <v/>
      </c>
      <c r="CL59" s="2" t="str">
        <f>IF('Adjacent Counties'!CL59="x",VLOOKUP('2013 0-64'!CL$1,'2013 population'!$A$3:$E$102,4,FALSE),"")</f>
        <v/>
      </c>
      <c r="CM59" s="2" t="str">
        <f>IF('Adjacent Counties'!CM59="x",VLOOKUP('2013 0-64'!CM$1,'2013 population'!$A$3:$E$102,4,FALSE),"")</f>
        <v/>
      </c>
      <c r="CN59" s="2" t="str">
        <f>IF('Adjacent Counties'!CN59="x",VLOOKUP('2013 0-64'!CN$1,'2013 population'!$A$3:$E$102,4,FALSE),"")</f>
        <v/>
      </c>
      <c r="CO59" s="2" t="str">
        <f>IF('Adjacent Counties'!CO59="x",VLOOKUP('2013 0-64'!CO$1,'2013 population'!$A$3:$E$102,4,FALSE),"")</f>
        <v/>
      </c>
      <c r="CP59" s="2" t="str">
        <f>IF('Adjacent Counties'!CP59="x",VLOOKUP('2013 0-64'!CP$1,'2013 population'!$A$3:$E$102,4,FALSE),"")</f>
        <v/>
      </c>
      <c r="CQ59" s="2">
        <f>IF('Adjacent Counties'!CQ59="x",VLOOKUP('2013 0-64'!CQ$1,'2013 population'!$A$3:$E$102,4,FALSE),"")</f>
        <v>838</v>
      </c>
      <c r="CR59" s="2" t="str">
        <f>IF('Adjacent Counties'!CR59="x",VLOOKUP('2013 0-64'!CR$1,'2013 population'!$A$3:$E$102,4,FALSE),"")</f>
        <v/>
      </c>
      <c r="CS59" s="2" t="str">
        <f>IF('Adjacent Counties'!CS59="x",VLOOKUP('2013 0-64'!CS$1,'2013 population'!$A$3:$E$102,4,FALSE),"")</f>
        <v/>
      </c>
      <c r="CT59" s="2" t="str">
        <f>IF('Adjacent Counties'!CT59="x",VLOOKUP('2013 0-64'!CT$1,'2013 population'!$A$3:$E$102,4,FALSE),"")</f>
        <v/>
      </c>
      <c r="CU59" s="2" t="str">
        <f>IF('Adjacent Counties'!CU59="x",VLOOKUP('2013 0-64'!CU$1,'2013 population'!$A$3:$E$102,4,FALSE),"")</f>
        <v/>
      </c>
      <c r="CV59" s="2" t="str">
        <f>IF('Adjacent Counties'!CV59="x",VLOOKUP('2013 0-64'!CV$1,'2013 population'!$A$3:$E$102,4,FALSE),"")</f>
        <v/>
      </c>
      <c r="CW59" s="2" t="str">
        <f>IF('Adjacent Counties'!CW59="x",VLOOKUP('2013 0-64'!CW$1,'2013 population'!$A$3:$E$102,4,FALSE),"")</f>
        <v/>
      </c>
      <c r="CX59" s="2">
        <f t="shared" si="0"/>
        <v>17779</v>
      </c>
      <c r="CY59" s="2">
        <f>SUMIF('Residents by Age'!B$2:B$422,"="&amp;'2013 0-64'!A59,'Residents by Age'!F$2:F$422)</f>
        <v>36</v>
      </c>
      <c r="CZ59" s="9">
        <f t="shared" si="1"/>
        <v>2.0248607908206311</v>
      </c>
    </row>
    <row r="60" spans="1:104">
      <c r="A60" s="3" t="s">
        <v>58</v>
      </c>
      <c r="B60" s="2" t="str">
        <f>IF('Adjacent Counties'!B60="x",VLOOKUP('2013 0-64'!B$1,'2013 population'!$A$3:$E$102,4,FALSE),"")</f>
        <v/>
      </c>
      <c r="C60" s="2" t="str">
        <f>IF('Adjacent Counties'!C60="x",VLOOKUP('2013 0-64'!C$1,'2013 population'!$A$3:$E$102,4,FALSE),"")</f>
        <v/>
      </c>
      <c r="D60" s="2" t="str">
        <f>IF('Adjacent Counties'!D60="x",VLOOKUP('2013 0-64'!D$1,'2013 population'!$A$3:$E$102,4,FALSE),"")</f>
        <v/>
      </c>
      <c r="E60" s="2" t="str">
        <f>IF('Adjacent Counties'!E60="x",VLOOKUP('2013 0-64'!E$1,'2013 population'!$A$3:$E$102,4,FALSE),"")</f>
        <v/>
      </c>
      <c r="F60" s="2" t="str">
        <f>IF('Adjacent Counties'!F60="x",VLOOKUP('2013 0-64'!F$1,'2013 population'!$A$3:$E$102,4,FALSE),"")</f>
        <v/>
      </c>
      <c r="G60" s="2" t="str">
        <f>IF('Adjacent Counties'!G60="x",VLOOKUP('2013 0-64'!G$1,'2013 population'!$A$3:$E$102,4,FALSE),"")</f>
        <v/>
      </c>
      <c r="H60" s="2" t="str">
        <f>IF('Adjacent Counties'!H60="x",VLOOKUP('2013 0-64'!H$1,'2013 population'!$A$3:$E$102,4,FALSE),"")</f>
        <v/>
      </c>
      <c r="I60" s="2" t="str">
        <f>IF('Adjacent Counties'!I60="x",VLOOKUP('2013 0-64'!I$1,'2013 population'!$A$3:$E$102,4,FALSE),"")</f>
        <v/>
      </c>
      <c r="J60" s="2" t="str">
        <f>IF('Adjacent Counties'!J60="x",VLOOKUP('2013 0-64'!J$1,'2013 population'!$A$3:$E$102,4,FALSE),"")</f>
        <v/>
      </c>
      <c r="K60" s="2" t="str">
        <f>IF('Adjacent Counties'!K60="x",VLOOKUP('2013 0-64'!K$1,'2013 population'!$A$3:$E$102,4,FALSE),"")</f>
        <v/>
      </c>
      <c r="L60" s="2">
        <f>IF('Adjacent Counties'!L60="x",VLOOKUP('2013 0-64'!L$1,'2013 population'!$A$3:$E$102,4,FALSE),"")</f>
        <v>12688</v>
      </c>
      <c r="M60" s="2">
        <f>IF('Adjacent Counties'!M60="x",VLOOKUP('2013 0-64'!M$1,'2013 population'!$A$3:$E$102,4,FALSE),"")</f>
        <v>4880</v>
      </c>
      <c r="N60" s="2" t="str">
        <f>IF('Adjacent Counties'!N60="x",VLOOKUP('2013 0-64'!N$1,'2013 population'!$A$3:$E$102,4,FALSE),"")</f>
        <v/>
      </c>
      <c r="O60" s="2" t="str">
        <f>IF('Adjacent Counties'!O60="x",VLOOKUP('2013 0-64'!O$1,'2013 population'!$A$3:$E$102,4,FALSE),"")</f>
        <v/>
      </c>
      <c r="P60" s="2" t="str">
        <f>IF('Adjacent Counties'!P60="x",VLOOKUP('2013 0-64'!P$1,'2013 population'!$A$3:$E$102,4,FALSE),"")</f>
        <v/>
      </c>
      <c r="Q60" s="2" t="str">
        <f>IF('Adjacent Counties'!Q60="x",VLOOKUP('2013 0-64'!Q$1,'2013 population'!$A$3:$E$102,4,FALSE),"")</f>
        <v/>
      </c>
      <c r="R60" s="2" t="str">
        <f>IF('Adjacent Counties'!R60="x",VLOOKUP('2013 0-64'!R$1,'2013 population'!$A$3:$E$102,4,FALSE),"")</f>
        <v/>
      </c>
      <c r="S60" s="2" t="str">
        <f>IF('Adjacent Counties'!S60="x",VLOOKUP('2013 0-64'!S$1,'2013 population'!$A$3:$E$102,4,FALSE),"")</f>
        <v/>
      </c>
      <c r="T60" s="2" t="str">
        <f>IF('Adjacent Counties'!T60="x",VLOOKUP('2013 0-64'!T$1,'2013 population'!$A$3:$E$102,4,FALSE),"")</f>
        <v/>
      </c>
      <c r="U60" s="2" t="str">
        <f>IF('Adjacent Counties'!U60="x",VLOOKUP('2013 0-64'!U$1,'2013 population'!$A$3:$E$102,4,FALSE),"")</f>
        <v/>
      </c>
      <c r="V60" s="2" t="str">
        <f>IF('Adjacent Counties'!V60="x",VLOOKUP('2013 0-64'!V$1,'2013 population'!$A$3:$E$102,4,FALSE),"")</f>
        <v/>
      </c>
      <c r="W60" s="2" t="str">
        <f>IF('Adjacent Counties'!W60="x",VLOOKUP('2013 0-64'!W$1,'2013 population'!$A$3:$E$102,4,FALSE),"")</f>
        <v/>
      </c>
      <c r="X60" s="2" t="str">
        <f>IF('Adjacent Counties'!X60="x",VLOOKUP('2013 0-64'!X$1,'2013 population'!$A$3:$E$102,4,FALSE),"")</f>
        <v/>
      </c>
      <c r="Y60" s="2" t="str">
        <f>IF('Adjacent Counties'!Y60="x",VLOOKUP('2013 0-64'!Y$1,'2013 population'!$A$3:$E$102,4,FALSE),"")</f>
        <v/>
      </c>
      <c r="Z60" s="2" t="str">
        <f>IF('Adjacent Counties'!Z60="x",VLOOKUP('2013 0-64'!Z$1,'2013 population'!$A$3:$E$102,4,FALSE),"")</f>
        <v/>
      </c>
      <c r="AA60" s="2" t="str">
        <f>IF('Adjacent Counties'!AA60="x",VLOOKUP('2013 0-64'!AA$1,'2013 population'!$A$3:$E$102,4,FALSE),"")</f>
        <v/>
      </c>
      <c r="AB60" s="2" t="str">
        <f>IF('Adjacent Counties'!AB60="x",VLOOKUP('2013 0-64'!AB$1,'2013 population'!$A$3:$E$102,4,FALSE),"")</f>
        <v/>
      </c>
      <c r="AC60" s="2" t="str">
        <f>IF('Adjacent Counties'!AC60="x",VLOOKUP('2013 0-64'!AC$1,'2013 population'!$A$3:$E$102,4,FALSE),"")</f>
        <v/>
      </c>
      <c r="AD60" s="2" t="str">
        <f>IF('Adjacent Counties'!AD60="x",VLOOKUP('2013 0-64'!AD$1,'2013 population'!$A$3:$E$102,4,FALSE),"")</f>
        <v/>
      </c>
      <c r="AE60" s="2" t="str">
        <f>IF('Adjacent Counties'!AE60="x",VLOOKUP('2013 0-64'!AE$1,'2013 population'!$A$3:$E$102,4,FALSE),"")</f>
        <v/>
      </c>
      <c r="AF60" s="2" t="str">
        <f>IF('Adjacent Counties'!AF60="x",VLOOKUP('2013 0-64'!AF$1,'2013 population'!$A$3:$E$102,4,FALSE),"")</f>
        <v/>
      </c>
      <c r="AG60" s="2" t="str">
        <f>IF('Adjacent Counties'!AG60="x",VLOOKUP('2013 0-64'!AG$1,'2013 population'!$A$3:$E$102,4,FALSE),"")</f>
        <v/>
      </c>
      <c r="AH60" s="2" t="str">
        <f>IF('Adjacent Counties'!AH60="x",VLOOKUP('2013 0-64'!AH$1,'2013 population'!$A$3:$E$102,4,FALSE),"")</f>
        <v/>
      </c>
      <c r="AI60" s="2" t="str">
        <f>IF('Adjacent Counties'!AI60="x",VLOOKUP('2013 0-64'!AI$1,'2013 population'!$A$3:$E$102,4,FALSE),"")</f>
        <v/>
      </c>
      <c r="AJ60" s="2" t="str">
        <f>IF('Adjacent Counties'!AJ60="x",VLOOKUP('2013 0-64'!AJ$1,'2013 population'!$A$3:$E$102,4,FALSE),"")</f>
        <v/>
      </c>
      <c r="AK60" s="2" t="str">
        <f>IF('Adjacent Counties'!AK60="x",VLOOKUP('2013 0-64'!AK$1,'2013 population'!$A$3:$E$102,4,FALSE),"")</f>
        <v/>
      </c>
      <c r="AL60" s="2" t="str">
        <f>IF('Adjacent Counties'!AL60="x",VLOOKUP('2013 0-64'!AL$1,'2013 population'!$A$3:$E$102,4,FALSE),"")</f>
        <v/>
      </c>
      <c r="AM60" s="2" t="str">
        <f>IF('Adjacent Counties'!AM60="x",VLOOKUP('2013 0-64'!AM$1,'2013 population'!$A$3:$E$102,4,FALSE),"")</f>
        <v/>
      </c>
      <c r="AN60" s="2" t="str">
        <f>IF('Adjacent Counties'!AN60="x",VLOOKUP('2013 0-64'!AN$1,'2013 population'!$A$3:$E$102,4,FALSE),"")</f>
        <v/>
      </c>
      <c r="AO60" s="2" t="str">
        <f>IF('Adjacent Counties'!AO60="x",VLOOKUP('2013 0-64'!AO$1,'2013 population'!$A$3:$E$102,4,FALSE),"")</f>
        <v/>
      </c>
      <c r="AP60" s="2" t="str">
        <f>IF('Adjacent Counties'!AP60="x",VLOOKUP('2013 0-64'!AP$1,'2013 population'!$A$3:$E$102,4,FALSE),"")</f>
        <v/>
      </c>
      <c r="AQ60" s="2" t="str">
        <f>IF('Adjacent Counties'!AQ60="x",VLOOKUP('2013 0-64'!AQ$1,'2013 population'!$A$3:$E$102,4,FALSE),"")</f>
        <v/>
      </c>
      <c r="AR60" s="2" t="str">
        <f>IF('Adjacent Counties'!AR60="x",VLOOKUP('2013 0-64'!AR$1,'2013 population'!$A$3:$E$102,4,FALSE),"")</f>
        <v/>
      </c>
      <c r="AS60" s="2" t="str">
        <f>IF('Adjacent Counties'!AS60="x",VLOOKUP('2013 0-64'!AS$1,'2013 population'!$A$3:$E$102,4,FALSE),"")</f>
        <v/>
      </c>
      <c r="AT60" s="2" t="str">
        <f>IF('Adjacent Counties'!AT60="x",VLOOKUP('2013 0-64'!AT$1,'2013 population'!$A$3:$E$102,4,FALSE),"")</f>
        <v/>
      </c>
      <c r="AU60" s="2" t="str">
        <f>IF('Adjacent Counties'!AU60="x",VLOOKUP('2013 0-64'!AU$1,'2013 population'!$A$3:$E$102,4,FALSE),"")</f>
        <v/>
      </c>
      <c r="AV60" s="2" t="str">
        <f>IF('Adjacent Counties'!AV60="x",VLOOKUP('2013 0-64'!AV$1,'2013 population'!$A$3:$E$102,4,FALSE),"")</f>
        <v/>
      </c>
      <c r="AW60" s="2" t="str">
        <f>IF('Adjacent Counties'!AW60="x",VLOOKUP('2013 0-64'!AW$1,'2013 population'!$A$3:$E$102,4,FALSE),"")</f>
        <v/>
      </c>
      <c r="AX60" s="2" t="str">
        <f>IF('Adjacent Counties'!AX60="x",VLOOKUP('2013 0-64'!AX$1,'2013 population'!$A$3:$E$102,4,FALSE),"")</f>
        <v/>
      </c>
      <c r="AY60" s="2" t="str">
        <f>IF('Adjacent Counties'!AY60="x",VLOOKUP('2013 0-64'!AY$1,'2013 population'!$A$3:$E$102,4,FALSE),"")</f>
        <v/>
      </c>
      <c r="AZ60" s="2" t="str">
        <f>IF('Adjacent Counties'!AZ60="x",VLOOKUP('2013 0-64'!AZ$1,'2013 population'!$A$3:$E$102,4,FALSE),"")</f>
        <v/>
      </c>
      <c r="BA60" s="2" t="str">
        <f>IF('Adjacent Counties'!BA60="x",VLOOKUP('2013 0-64'!BA$1,'2013 population'!$A$3:$E$102,4,FALSE),"")</f>
        <v/>
      </c>
      <c r="BB60" s="2" t="str">
        <f>IF('Adjacent Counties'!BB60="x",VLOOKUP('2013 0-64'!BB$1,'2013 population'!$A$3:$E$102,4,FALSE),"")</f>
        <v/>
      </c>
      <c r="BC60" s="2" t="str">
        <f>IF('Adjacent Counties'!BC60="x",VLOOKUP('2013 0-64'!BC$1,'2013 population'!$A$3:$E$102,4,FALSE),"")</f>
        <v/>
      </c>
      <c r="BD60" s="2" t="str">
        <f>IF('Adjacent Counties'!BD60="x",VLOOKUP('2013 0-64'!BD$1,'2013 population'!$A$3:$E$102,4,FALSE),"")</f>
        <v/>
      </c>
      <c r="BE60" s="2" t="str">
        <f>IF('Adjacent Counties'!BE60="x",VLOOKUP('2013 0-64'!BE$1,'2013 population'!$A$3:$E$102,4,FALSE),"")</f>
        <v/>
      </c>
      <c r="BF60" s="2" t="str">
        <f>IF('Adjacent Counties'!BF60="x",VLOOKUP('2013 0-64'!BF$1,'2013 population'!$A$3:$E$102,4,FALSE),"")</f>
        <v/>
      </c>
      <c r="BG60" s="2" t="str">
        <f>IF('Adjacent Counties'!BG60="x",VLOOKUP('2013 0-64'!BG$1,'2013 population'!$A$3:$E$102,4,FALSE),"")</f>
        <v/>
      </c>
      <c r="BH60" s="2">
        <f>IF('Adjacent Counties'!BH60="x",VLOOKUP('2013 0-64'!BH$1,'2013 population'!$A$3:$E$102,4,FALSE),"")</f>
        <v>2470</v>
      </c>
      <c r="BI60" s="2" t="str">
        <f>IF('Adjacent Counties'!BI60="x",VLOOKUP('2013 0-64'!BI$1,'2013 population'!$A$3:$E$102,4,FALSE),"")</f>
        <v/>
      </c>
      <c r="BJ60" s="2">
        <f>IF('Adjacent Counties'!BJ60="x",VLOOKUP('2013 0-64'!BJ$1,'2013 population'!$A$3:$E$102,4,FALSE),"")</f>
        <v>1073</v>
      </c>
      <c r="BK60" s="2" t="str">
        <f>IF('Adjacent Counties'!BK60="x",VLOOKUP('2013 0-64'!BK$1,'2013 population'!$A$3:$E$102,4,FALSE),"")</f>
        <v/>
      </c>
      <c r="BL60" s="2" t="str">
        <f>IF('Adjacent Counties'!BL60="x",VLOOKUP('2013 0-64'!BL$1,'2013 population'!$A$3:$E$102,4,FALSE),"")</f>
        <v/>
      </c>
      <c r="BM60" s="2" t="str">
        <f>IF('Adjacent Counties'!BM60="x",VLOOKUP('2013 0-64'!BM$1,'2013 population'!$A$3:$E$102,4,FALSE),"")</f>
        <v/>
      </c>
      <c r="BN60" s="2" t="str">
        <f>IF('Adjacent Counties'!BN60="x",VLOOKUP('2013 0-64'!BN$1,'2013 population'!$A$3:$E$102,4,FALSE),"")</f>
        <v/>
      </c>
      <c r="BO60" s="2" t="str">
        <f>IF('Adjacent Counties'!BO60="x",VLOOKUP('2013 0-64'!BO$1,'2013 population'!$A$3:$E$102,4,FALSE),"")</f>
        <v/>
      </c>
      <c r="BP60" s="2" t="str">
        <f>IF('Adjacent Counties'!BP60="x",VLOOKUP('2013 0-64'!BP$1,'2013 population'!$A$3:$E$102,4,FALSE),"")</f>
        <v/>
      </c>
      <c r="BQ60" s="2" t="str">
        <f>IF('Adjacent Counties'!BQ60="x",VLOOKUP('2013 0-64'!BQ$1,'2013 population'!$A$3:$E$102,4,FALSE),"")</f>
        <v/>
      </c>
      <c r="BR60" s="2" t="str">
        <f>IF('Adjacent Counties'!BR60="x",VLOOKUP('2013 0-64'!BR$1,'2013 population'!$A$3:$E$102,4,FALSE),"")</f>
        <v/>
      </c>
      <c r="BS60" s="2" t="str">
        <f>IF('Adjacent Counties'!BS60="x",VLOOKUP('2013 0-64'!BS$1,'2013 population'!$A$3:$E$102,4,FALSE),"")</f>
        <v/>
      </c>
      <c r="BT60" s="2" t="str">
        <f>IF('Adjacent Counties'!BT60="x",VLOOKUP('2013 0-64'!BT$1,'2013 population'!$A$3:$E$102,4,FALSE),"")</f>
        <v/>
      </c>
      <c r="BU60" s="2" t="str">
        <f>IF('Adjacent Counties'!BU60="x",VLOOKUP('2013 0-64'!BU$1,'2013 population'!$A$3:$E$102,4,FALSE),"")</f>
        <v/>
      </c>
      <c r="BV60" s="2" t="str">
        <f>IF('Adjacent Counties'!BV60="x",VLOOKUP('2013 0-64'!BV$1,'2013 population'!$A$3:$E$102,4,FALSE),"")</f>
        <v/>
      </c>
      <c r="BW60" s="2" t="str">
        <f>IF('Adjacent Counties'!BW60="x",VLOOKUP('2013 0-64'!BW$1,'2013 population'!$A$3:$E$102,4,FALSE),"")</f>
        <v/>
      </c>
      <c r="BX60" s="2" t="str">
        <f>IF('Adjacent Counties'!BX60="x",VLOOKUP('2013 0-64'!BX$1,'2013 population'!$A$3:$E$102,4,FALSE),"")</f>
        <v/>
      </c>
      <c r="BY60" s="2" t="str">
        <f>IF('Adjacent Counties'!BY60="x",VLOOKUP('2013 0-64'!BY$1,'2013 population'!$A$3:$E$102,4,FALSE),"")</f>
        <v/>
      </c>
      <c r="BZ60" s="2" t="str">
        <f>IF('Adjacent Counties'!BZ60="x",VLOOKUP('2013 0-64'!BZ$1,'2013 population'!$A$3:$E$102,4,FALSE),"")</f>
        <v/>
      </c>
      <c r="CA60" s="2" t="str">
        <f>IF('Adjacent Counties'!CA60="x",VLOOKUP('2013 0-64'!CA$1,'2013 population'!$A$3:$E$102,4,FALSE),"")</f>
        <v/>
      </c>
      <c r="CB60" s="2" t="str">
        <f>IF('Adjacent Counties'!CB60="x",VLOOKUP('2013 0-64'!CB$1,'2013 population'!$A$3:$E$102,4,FALSE),"")</f>
        <v/>
      </c>
      <c r="CC60" s="2" t="str">
        <f>IF('Adjacent Counties'!CC60="x",VLOOKUP('2013 0-64'!CC$1,'2013 population'!$A$3:$E$102,4,FALSE),"")</f>
        <v/>
      </c>
      <c r="CD60" s="2">
        <f>IF('Adjacent Counties'!CD60="x",VLOOKUP('2013 0-64'!CD$1,'2013 population'!$A$3:$E$102,4,FALSE),"")</f>
        <v>3825</v>
      </c>
      <c r="CE60" s="2" t="str">
        <f>IF('Adjacent Counties'!CE60="x",VLOOKUP('2013 0-64'!CE$1,'2013 population'!$A$3:$E$102,4,FALSE),"")</f>
        <v/>
      </c>
      <c r="CF60" s="2" t="str">
        <f>IF('Adjacent Counties'!CF60="x",VLOOKUP('2013 0-64'!CF$1,'2013 population'!$A$3:$E$102,4,FALSE),"")</f>
        <v/>
      </c>
      <c r="CG60" s="2" t="str">
        <f>IF('Adjacent Counties'!CG60="x",VLOOKUP('2013 0-64'!CG$1,'2013 population'!$A$3:$E$102,4,FALSE),"")</f>
        <v/>
      </c>
      <c r="CH60" s="2" t="str">
        <f>IF('Adjacent Counties'!CH60="x",VLOOKUP('2013 0-64'!CH$1,'2013 population'!$A$3:$E$102,4,FALSE),"")</f>
        <v/>
      </c>
      <c r="CI60" s="2" t="str">
        <f>IF('Adjacent Counties'!CI60="x",VLOOKUP('2013 0-64'!CI$1,'2013 population'!$A$3:$E$102,4,FALSE),"")</f>
        <v/>
      </c>
      <c r="CJ60" s="2" t="str">
        <f>IF('Adjacent Counties'!CJ60="x",VLOOKUP('2013 0-64'!CJ$1,'2013 population'!$A$3:$E$102,4,FALSE),"")</f>
        <v/>
      </c>
      <c r="CK60" s="2" t="str">
        <f>IF('Adjacent Counties'!CK60="x",VLOOKUP('2013 0-64'!CK$1,'2013 population'!$A$3:$E$102,4,FALSE),"")</f>
        <v/>
      </c>
      <c r="CL60" s="2" t="str">
        <f>IF('Adjacent Counties'!CL60="x",VLOOKUP('2013 0-64'!CL$1,'2013 population'!$A$3:$E$102,4,FALSE),"")</f>
        <v/>
      </c>
      <c r="CM60" s="2" t="str">
        <f>IF('Adjacent Counties'!CM60="x",VLOOKUP('2013 0-64'!CM$1,'2013 population'!$A$3:$E$102,4,FALSE),"")</f>
        <v/>
      </c>
      <c r="CN60" s="2" t="str">
        <f>IF('Adjacent Counties'!CN60="x",VLOOKUP('2013 0-64'!CN$1,'2013 population'!$A$3:$E$102,4,FALSE),"")</f>
        <v/>
      </c>
      <c r="CO60" s="2" t="str">
        <f>IF('Adjacent Counties'!CO60="x",VLOOKUP('2013 0-64'!CO$1,'2013 population'!$A$3:$E$102,4,FALSE),"")</f>
        <v/>
      </c>
      <c r="CP60" s="2" t="str">
        <f>IF('Adjacent Counties'!CP60="x",VLOOKUP('2013 0-64'!CP$1,'2013 population'!$A$3:$E$102,4,FALSE),"")</f>
        <v/>
      </c>
      <c r="CQ60" s="2" t="str">
        <f>IF('Adjacent Counties'!CQ60="x",VLOOKUP('2013 0-64'!CQ$1,'2013 population'!$A$3:$E$102,4,FALSE),"")</f>
        <v/>
      </c>
      <c r="CR60" s="2" t="str">
        <f>IF('Adjacent Counties'!CR60="x",VLOOKUP('2013 0-64'!CR$1,'2013 population'!$A$3:$E$102,4,FALSE),"")</f>
        <v/>
      </c>
      <c r="CS60" s="2" t="str">
        <f>IF('Adjacent Counties'!CS60="x",VLOOKUP('2013 0-64'!CS$1,'2013 population'!$A$3:$E$102,4,FALSE),"")</f>
        <v/>
      </c>
      <c r="CT60" s="2" t="str">
        <f>IF('Adjacent Counties'!CT60="x",VLOOKUP('2013 0-64'!CT$1,'2013 population'!$A$3:$E$102,4,FALSE),"")</f>
        <v/>
      </c>
      <c r="CU60" s="2" t="str">
        <f>IF('Adjacent Counties'!CU60="x",VLOOKUP('2013 0-64'!CU$1,'2013 population'!$A$3:$E$102,4,FALSE),"")</f>
        <v/>
      </c>
      <c r="CV60" s="2" t="str">
        <f>IF('Adjacent Counties'!CV60="x",VLOOKUP('2013 0-64'!CV$1,'2013 population'!$A$3:$E$102,4,FALSE),"")</f>
        <v/>
      </c>
      <c r="CW60" s="2">
        <f>IF('Adjacent Counties'!CW60="x",VLOOKUP('2013 0-64'!CW$1,'2013 population'!$A$3:$E$102,4,FALSE),"")</f>
        <v>1277</v>
      </c>
      <c r="CX60" s="2">
        <f t="shared" si="0"/>
        <v>26213</v>
      </c>
      <c r="CY60" s="2">
        <f>SUMIF('Residents by Age'!B$2:B$422,"="&amp;'2013 0-64'!A60,'Residents by Age'!F$2:F$422)</f>
        <v>74</v>
      </c>
      <c r="CZ60" s="9">
        <f t="shared" si="1"/>
        <v>2.8230267424560336</v>
      </c>
    </row>
    <row r="61" spans="1:104">
      <c r="A61" s="3" t="s">
        <v>59</v>
      </c>
      <c r="B61" s="2" t="str">
        <f>IF('Adjacent Counties'!B61="x",VLOOKUP('2013 0-64'!B$1,'2013 population'!$A$3:$E$102,4,FALSE),"")</f>
        <v/>
      </c>
      <c r="C61" s="2" t="str">
        <f>IF('Adjacent Counties'!C61="x",VLOOKUP('2013 0-64'!C$1,'2013 population'!$A$3:$E$102,4,FALSE),"")</f>
        <v/>
      </c>
      <c r="D61" s="2" t="str">
        <f>IF('Adjacent Counties'!D61="x",VLOOKUP('2013 0-64'!D$1,'2013 population'!$A$3:$E$102,4,FALSE),"")</f>
        <v/>
      </c>
      <c r="E61" s="2" t="str">
        <f>IF('Adjacent Counties'!E61="x",VLOOKUP('2013 0-64'!E$1,'2013 population'!$A$3:$E$102,4,FALSE),"")</f>
        <v/>
      </c>
      <c r="F61" s="2" t="str">
        <f>IF('Adjacent Counties'!F61="x",VLOOKUP('2013 0-64'!F$1,'2013 population'!$A$3:$E$102,4,FALSE),"")</f>
        <v/>
      </c>
      <c r="G61" s="2" t="str">
        <f>IF('Adjacent Counties'!G61="x",VLOOKUP('2013 0-64'!G$1,'2013 population'!$A$3:$E$102,4,FALSE),"")</f>
        <v/>
      </c>
      <c r="H61" s="2" t="str">
        <f>IF('Adjacent Counties'!H61="x",VLOOKUP('2013 0-64'!H$1,'2013 population'!$A$3:$E$102,4,FALSE),"")</f>
        <v/>
      </c>
      <c r="I61" s="2" t="str">
        <f>IF('Adjacent Counties'!I61="x",VLOOKUP('2013 0-64'!I$1,'2013 population'!$A$3:$E$102,4,FALSE),"")</f>
        <v/>
      </c>
      <c r="J61" s="2" t="str">
        <f>IF('Adjacent Counties'!J61="x",VLOOKUP('2013 0-64'!J$1,'2013 population'!$A$3:$E$102,4,FALSE),"")</f>
        <v/>
      </c>
      <c r="K61" s="2" t="str">
        <f>IF('Adjacent Counties'!K61="x",VLOOKUP('2013 0-64'!K$1,'2013 population'!$A$3:$E$102,4,FALSE),"")</f>
        <v/>
      </c>
      <c r="L61" s="2" t="str">
        <f>IF('Adjacent Counties'!L61="x",VLOOKUP('2013 0-64'!L$1,'2013 population'!$A$3:$E$102,4,FALSE),"")</f>
        <v/>
      </c>
      <c r="M61" s="2" t="str">
        <f>IF('Adjacent Counties'!M61="x",VLOOKUP('2013 0-64'!M$1,'2013 population'!$A$3:$E$102,4,FALSE),"")</f>
        <v/>
      </c>
      <c r="N61" s="2">
        <f>IF('Adjacent Counties'!N61="x",VLOOKUP('2013 0-64'!N$1,'2013 population'!$A$3:$E$102,4,FALSE),"")</f>
        <v>6576</v>
      </c>
      <c r="O61" s="2" t="str">
        <f>IF('Adjacent Counties'!O61="x",VLOOKUP('2013 0-64'!O$1,'2013 population'!$A$3:$E$102,4,FALSE),"")</f>
        <v/>
      </c>
      <c r="P61" s="2" t="str">
        <f>IF('Adjacent Counties'!P61="x",VLOOKUP('2013 0-64'!P$1,'2013 population'!$A$3:$E$102,4,FALSE),"")</f>
        <v/>
      </c>
      <c r="Q61" s="2" t="str">
        <f>IF('Adjacent Counties'!Q61="x",VLOOKUP('2013 0-64'!Q$1,'2013 population'!$A$3:$E$102,4,FALSE),"")</f>
        <v/>
      </c>
      <c r="R61" s="2" t="str">
        <f>IF('Adjacent Counties'!R61="x",VLOOKUP('2013 0-64'!R$1,'2013 population'!$A$3:$E$102,4,FALSE),"")</f>
        <v/>
      </c>
      <c r="S61" s="2" t="str">
        <f>IF('Adjacent Counties'!S61="x",VLOOKUP('2013 0-64'!S$1,'2013 population'!$A$3:$E$102,4,FALSE),"")</f>
        <v/>
      </c>
      <c r="T61" s="2" t="str">
        <f>IF('Adjacent Counties'!T61="x",VLOOKUP('2013 0-64'!T$1,'2013 population'!$A$3:$E$102,4,FALSE),"")</f>
        <v/>
      </c>
      <c r="U61" s="2" t="str">
        <f>IF('Adjacent Counties'!U61="x",VLOOKUP('2013 0-64'!U$1,'2013 population'!$A$3:$E$102,4,FALSE),"")</f>
        <v/>
      </c>
      <c r="V61" s="2" t="str">
        <f>IF('Adjacent Counties'!V61="x",VLOOKUP('2013 0-64'!V$1,'2013 population'!$A$3:$E$102,4,FALSE),"")</f>
        <v/>
      </c>
      <c r="W61" s="2" t="str">
        <f>IF('Adjacent Counties'!W61="x",VLOOKUP('2013 0-64'!W$1,'2013 population'!$A$3:$E$102,4,FALSE),"")</f>
        <v/>
      </c>
      <c r="X61" s="2" t="str">
        <f>IF('Adjacent Counties'!X61="x",VLOOKUP('2013 0-64'!X$1,'2013 population'!$A$3:$E$102,4,FALSE),"")</f>
        <v/>
      </c>
      <c r="Y61" s="2" t="str">
        <f>IF('Adjacent Counties'!Y61="x",VLOOKUP('2013 0-64'!Y$1,'2013 population'!$A$3:$E$102,4,FALSE),"")</f>
        <v/>
      </c>
      <c r="Z61" s="2" t="str">
        <f>IF('Adjacent Counties'!Z61="x",VLOOKUP('2013 0-64'!Z$1,'2013 population'!$A$3:$E$102,4,FALSE),"")</f>
        <v/>
      </c>
      <c r="AA61" s="2" t="str">
        <f>IF('Adjacent Counties'!AA61="x",VLOOKUP('2013 0-64'!AA$1,'2013 population'!$A$3:$E$102,4,FALSE),"")</f>
        <v/>
      </c>
      <c r="AB61" s="2" t="str">
        <f>IF('Adjacent Counties'!AB61="x",VLOOKUP('2013 0-64'!AB$1,'2013 population'!$A$3:$E$102,4,FALSE),"")</f>
        <v/>
      </c>
      <c r="AC61" s="2" t="str">
        <f>IF('Adjacent Counties'!AC61="x",VLOOKUP('2013 0-64'!AC$1,'2013 population'!$A$3:$E$102,4,FALSE),"")</f>
        <v/>
      </c>
      <c r="AD61" s="2" t="str">
        <f>IF('Adjacent Counties'!AD61="x",VLOOKUP('2013 0-64'!AD$1,'2013 population'!$A$3:$E$102,4,FALSE),"")</f>
        <v/>
      </c>
      <c r="AE61" s="2" t="str">
        <f>IF('Adjacent Counties'!AE61="x",VLOOKUP('2013 0-64'!AE$1,'2013 population'!$A$3:$E$102,4,FALSE),"")</f>
        <v/>
      </c>
      <c r="AF61" s="2" t="str">
        <f>IF('Adjacent Counties'!AF61="x",VLOOKUP('2013 0-64'!AF$1,'2013 population'!$A$3:$E$102,4,FALSE),"")</f>
        <v/>
      </c>
      <c r="AG61" s="2" t="str">
        <f>IF('Adjacent Counties'!AG61="x",VLOOKUP('2013 0-64'!AG$1,'2013 population'!$A$3:$E$102,4,FALSE),"")</f>
        <v/>
      </c>
      <c r="AH61" s="2" t="str">
        <f>IF('Adjacent Counties'!AH61="x",VLOOKUP('2013 0-64'!AH$1,'2013 population'!$A$3:$E$102,4,FALSE),"")</f>
        <v/>
      </c>
      <c r="AI61" s="2" t="str">
        <f>IF('Adjacent Counties'!AI61="x",VLOOKUP('2013 0-64'!AI$1,'2013 population'!$A$3:$E$102,4,FALSE),"")</f>
        <v/>
      </c>
      <c r="AJ61" s="2" t="str">
        <f>IF('Adjacent Counties'!AJ61="x",VLOOKUP('2013 0-64'!AJ$1,'2013 population'!$A$3:$E$102,4,FALSE),"")</f>
        <v/>
      </c>
      <c r="AK61" s="2">
        <f>IF('Adjacent Counties'!AK61="x",VLOOKUP('2013 0-64'!AK$1,'2013 population'!$A$3:$E$102,4,FALSE),"")</f>
        <v>9120</v>
      </c>
      <c r="AL61" s="2" t="str">
        <f>IF('Adjacent Counties'!AL61="x",VLOOKUP('2013 0-64'!AL$1,'2013 population'!$A$3:$E$102,4,FALSE),"")</f>
        <v/>
      </c>
      <c r="AM61" s="2" t="str">
        <f>IF('Adjacent Counties'!AM61="x",VLOOKUP('2013 0-64'!AM$1,'2013 population'!$A$3:$E$102,4,FALSE),"")</f>
        <v/>
      </c>
      <c r="AN61" s="2" t="str">
        <f>IF('Adjacent Counties'!AN61="x",VLOOKUP('2013 0-64'!AN$1,'2013 population'!$A$3:$E$102,4,FALSE),"")</f>
        <v/>
      </c>
      <c r="AO61" s="2" t="str">
        <f>IF('Adjacent Counties'!AO61="x",VLOOKUP('2013 0-64'!AO$1,'2013 population'!$A$3:$E$102,4,FALSE),"")</f>
        <v/>
      </c>
      <c r="AP61" s="2" t="str">
        <f>IF('Adjacent Counties'!AP61="x",VLOOKUP('2013 0-64'!AP$1,'2013 population'!$A$3:$E$102,4,FALSE),"")</f>
        <v/>
      </c>
      <c r="AQ61" s="2" t="str">
        <f>IF('Adjacent Counties'!AQ61="x",VLOOKUP('2013 0-64'!AQ$1,'2013 population'!$A$3:$E$102,4,FALSE),"")</f>
        <v/>
      </c>
      <c r="AR61" s="2" t="str">
        <f>IF('Adjacent Counties'!AR61="x",VLOOKUP('2013 0-64'!AR$1,'2013 population'!$A$3:$E$102,4,FALSE),"")</f>
        <v/>
      </c>
      <c r="AS61" s="2" t="str">
        <f>IF('Adjacent Counties'!AS61="x",VLOOKUP('2013 0-64'!AS$1,'2013 population'!$A$3:$E$102,4,FALSE),"")</f>
        <v/>
      </c>
      <c r="AT61" s="2" t="str">
        <f>IF('Adjacent Counties'!AT61="x",VLOOKUP('2013 0-64'!AT$1,'2013 population'!$A$3:$E$102,4,FALSE),"")</f>
        <v/>
      </c>
      <c r="AU61" s="2" t="str">
        <f>IF('Adjacent Counties'!AU61="x",VLOOKUP('2013 0-64'!AU$1,'2013 population'!$A$3:$E$102,4,FALSE),"")</f>
        <v/>
      </c>
      <c r="AV61" s="2" t="str">
        <f>IF('Adjacent Counties'!AV61="x",VLOOKUP('2013 0-64'!AV$1,'2013 population'!$A$3:$E$102,4,FALSE),"")</f>
        <v/>
      </c>
      <c r="AW61" s="2" t="str">
        <f>IF('Adjacent Counties'!AW61="x",VLOOKUP('2013 0-64'!AW$1,'2013 population'!$A$3:$E$102,4,FALSE),"")</f>
        <v/>
      </c>
      <c r="AX61" s="2">
        <f>IF('Adjacent Counties'!AX61="x",VLOOKUP('2013 0-64'!AX$1,'2013 population'!$A$3:$E$102,4,FALSE),"")</f>
        <v>7019</v>
      </c>
      <c r="AY61" s="2" t="str">
        <f>IF('Adjacent Counties'!AY61="x",VLOOKUP('2013 0-64'!AY$1,'2013 population'!$A$3:$E$102,4,FALSE),"")</f>
        <v/>
      </c>
      <c r="AZ61" s="2" t="str">
        <f>IF('Adjacent Counties'!AZ61="x",VLOOKUP('2013 0-64'!AZ$1,'2013 population'!$A$3:$E$102,4,FALSE),"")</f>
        <v/>
      </c>
      <c r="BA61" s="2" t="str">
        <f>IF('Adjacent Counties'!BA61="x",VLOOKUP('2013 0-64'!BA$1,'2013 population'!$A$3:$E$102,4,FALSE),"")</f>
        <v/>
      </c>
      <c r="BB61" s="2" t="str">
        <f>IF('Adjacent Counties'!BB61="x",VLOOKUP('2013 0-64'!BB$1,'2013 population'!$A$3:$E$102,4,FALSE),"")</f>
        <v/>
      </c>
      <c r="BC61" s="2" t="str">
        <f>IF('Adjacent Counties'!BC61="x",VLOOKUP('2013 0-64'!BC$1,'2013 population'!$A$3:$E$102,4,FALSE),"")</f>
        <v/>
      </c>
      <c r="BD61" s="2">
        <f>IF('Adjacent Counties'!BD61="x",VLOOKUP('2013 0-64'!BD$1,'2013 population'!$A$3:$E$102,4,FALSE),"")</f>
        <v>3359</v>
      </c>
      <c r="BE61" s="2" t="str">
        <f>IF('Adjacent Counties'!BE61="x",VLOOKUP('2013 0-64'!BE$1,'2013 population'!$A$3:$E$102,4,FALSE),"")</f>
        <v/>
      </c>
      <c r="BF61" s="2" t="str">
        <f>IF('Adjacent Counties'!BF61="x",VLOOKUP('2013 0-64'!BF$1,'2013 population'!$A$3:$E$102,4,FALSE),"")</f>
        <v/>
      </c>
      <c r="BG61" s="2" t="str">
        <f>IF('Adjacent Counties'!BG61="x",VLOOKUP('2013 0-64'!BG$1,'2013 population'!$A$3:$E$102,4,FALSE),"")</f>
        <v/>
      </c>
      <c r="BH61" s="2" t="str">
        <f>IF('Adjacent Counties'!BH61="x",VLOOKUP('2013 0-64'!BH$1,'2013 population'!$A$3:$E$102,4,FALSE),"")</f>
        <v/>
      </c>
      <c r="BI61" s="2">
        <f>IF('Adjacent Counties'!BI61="x",VLOOKUP('2013 0-64'!BI$1,'2013 population'!$A$3:$E$102,4,FALSE),"")</f>
        <v>26683</v>
      </c>
      <c r="BJ61" s="2" t="str">
        <f>IF('Adjacent Counties'!BJ61="x",VLOOKUP('2013 0-64'!BJ$1,'2013 population'!$A$3:$E$102,4,FALSE),"")</f>
        <v/>
      </c>
      <c r="BK61" s="2" t="str">
        <f>IF('Adjacent Counties'!BK61="x",VLOOKUP('2013 0-64'!BK$1,'2013 population'!$A$3:$E$102,4,FALSE),"")</f>
        <v/>
      </c>
      <c r="BL61" s="2" t="str">
        <f>IF('Adjacent Counties'!BL61="x",VLOOKUP('2013 0-64'!BL$1,'2013 population'!$A$3:$E$102,4,FALSE),"")</f>
        <v/>
      </c>
      <c r="BM61" s="2" t="str">
        <f>IF('Adjacent Counties'!BM61="x",VLOOKUP('2013 0-64'!BM$1,'2013 population'!$A$3:$E$102,4,FALSE),"")</f>
        <v/>
      </c>
      <c r="BN61" s="2" t="str">
        <f>IF('Adjacent Counties'!BN61="x",VLOOKUP('2013 0-64'!BN$1,'2013 population'!$A$3:$E$102,4,FALSE),"")</f>
        <v/>
      </c>
      <c r="BO61" s="2" t="str">
        <f>IF('Adjacent Counties'!BO61="x",VLOOKUP('2013 0-64'!BO$1,'2013 population'!$A$3:$E$102,4,FALSE),"")</f>
        <v/>
      </c>
      <c r="BP61" s="2" t="str">
        <f>IF('Adjacent Counties'!BP61="x",VLOOKUP('2013 0-64'!BP$1,'2013 population'!$A$3:$E$102,4,FALSE),"")</f>
        <v/>
      </c>
      <c r="BQ61" s="2" t="str">
        <f>IF('Adjacent Counties'!BQ61="x",VLOOKUP('2013 0-64'!BQ$1,'2013 population'!$A$3:$E$102,4,FALSE),"")</f>
        <v/>
      </c>
      <c r="BR61" s="2" t="str">
        <f>IF('Adjacent Counties'!BR61="x",VLOOKUP('2013 0-64'!BR$1,'2013 population'!$A$3:$E$102,4,FALSE),"")</f>
        <v/>
      </c>
      <c r="BS61" s="2" t="str">
        <f>IF('Adjacent Counties'!BS61="x",VLOOKUP('2013 0-64'!BS$1,'2013 population'!$A$3:$E$102,4,FALSE),"")</f>
        <v/>
      </c>
      <c r="BT61" s="2" t="str">
        <f>IF('Adjacent Counties'!BT61="x",VLOOKUP('2013 0-64'!BT$1,'2013 population'!$A$3:$E$102,4,FALSE),"")</f>
        <v/>
      </c>
      <c r="BU61" s="2" t="str">
        <f>IF('Adjacent Counties'!BU61="x",VLOOKUP('2013 0-64'!BU$1,'2013 population'!$A$3:$E$102,4,FALSE),"")</f>
        <v/>
      </c>
      <c r="BV61" s="2" t="str">
        <f>IF('Adjacent Counties'!BV61="x",VLOOKUP('2013 0-64'!BV$1,'2013 population'!$A$3:$E$102,4,FALSE),"")</f>
        <v/>
      </c>
      <c r="BW61" s="2" t="str">
        <f>IF('Adjacent Counties'!BW61="x",VLOOKUP('2013 0-64'!BW$1,'2013 population'!$A$3:$E$102,4,FALSE),"")</f>
        <v/>
      </c>
      <c r="BX61" s="2" t="str">
        <f>IF('Adjacent Counties'!BX61="x",VLOOKUP('2013 0-64'!BX$1,'2013 population'!$A$3:$E$102,4,FALSE),"")</f>
        <v/>
      </c>
      <c r="BY61" s="2" t="str">
        <f>IF('Adjacent Counties'!BY61="x",VLOOKUP('2013 0-64'!BY$1,'2013 population'!$A$3:$E$102,4,FALSE),"")</f>
        <v/>
      </c>
      <c r="BZ61" s="2" t="str">
        <f>IF('Adjacent Counties'!BZ61="x",VLOOKUP('2013 0-64'!BZ$1,'2013 population'!$A$3:$E$102,4,FALSE),"")</f>
        <v/>
      </c>
      <c r="CA61" s="2" t="str">
        <f>IF('Adjacent Counties'!CA61="x",VLOOKUP('2013 0-64'!CA$1,'2013 population'!$A$3:$E$102,4,FALSE),"")</f>
        <v/>
      </c>
      <c r="CB61" s="2" t="str">
        <f>IF('Adjacent Counties'!CB61="x",VLOOKUP('2013 0-64'!CB$1,'2013 population'!$A$3:$E$102,4,FALSE),"")</f>
        <v/>
      </c>
      <c r="CC61" s="2" t="str">
        <f>IF('Adjacent Counties'!CC61="x",VLOOKUP('2013 0-64'!CC$1,'2013 population'!$A$3:$E$102,4,FALSE),"")</f>
        <v/>
      </c>
      <c r="CD61" s="2" t="str">
        <f>IF('Adjacent Counties'!CD61="x",VLOOKUP('2013 0-64'!CD$1,'2013 population'!$A$3:$E$102,4,FALSE),"")</f>
        <v/>
      </c>
      <c r="CE61" s="2" t="str">
        <f>IF('Adjacent Counties'!CE61="x",VLOOKUP('2013 0-64'!CE$1,'2013 population'!$A$3:$E$102,4,FALSE),"")</f>
        <v/>
      </c>
      <c r="CF61" s="2" t="str">
        <f>IF('Adjacent Counties'!CF61="x",VLOOKUP('2013 0-64'!CF$1,'2013 population'!$A$3:$E$102,4,FALSE),"")</f>
        <v/>
      </c>
      <c r="CG61" s="2" t="str">
        <f>IF('Adjacent Counties'!CG61="x",VLOOKUP('2013 0-64'!CG$1,'2013 population'!$A$3:$E$102,4,FALSE),"")</f>
        <v/>
      </c>
      <c r="CH61" s="2" t="str">
        <f>IF('Adjacent Counties'!CH61="x",VLOOKUP('2013 0-64'!CH$1,'2013 population'!$A$3:$E$102,4,FALSE),"")</f>
        <v/>
      </c>
      <c r="CI61" s="2" t="str">
        <f>IF('Adjacent Counties'!CI61="x",VLOOKUP('2013 0-64'!CI$1,'2013 population'!$A$3:$E$102,4,FALSE),"")</f>
        <v/>
      </c>
      <c r="CJ61" s="2" t="str">
        <f>IF('Adjacent Counties'!CJ61="x",VLOOKUP('2013 0-64'!CJ$1,'2013 population'!$A$3:$E$102,4,FALSE),"")</f>
        <v/>
      </c>
      <c r="CK61" s="2" t="str">
        <f>IF('Adjacent Counties'!CK61="x",VLOOKUP('2013 0-64'!CK$1,'2013 population'!$A$3:$E$102,4,FALSE),"")</f>
        <v/>
      </c>
      <c r="CL61" s="2" t="str">
        <f>IF('Adjacent Counties'!CL61="x",VLOOKUP('2013 0-64'!CL$1,'2013 population'!$A$3:$E$102,4,FALSE),"")</f>
        <v/>
      </c>
      <c r="CM61" s="2">
        <f>IF('Adjacent Counties'!CM61="x",VLOOKUP('2013 0-64'!CM$1,'2013 population'!$A$3:$E$102,4,FALSE),"")</f>
        <v>6230</v>
      </c>
      <c r="CN61" s="2" t="str">
        <f>IF('Adjacent Counties'!CN61="x",VLOOKUP('2013 0-64'!CN$1,'2013 population'!$A$3:$E$102,4,FALSE),"")</f>
        <v/>
      </c>
      <c r="CO61" s="2" t="str">
        <f>IF('Adjacent Counties'!CO61="x",VLOOKUP('2013 0-64'!CO$1,'2013 population'!$A$3:$E$102,4,FALSE),"")</f>
        <v/>
      </c>
      <c r="CP61" s="2" t="str">
        <f>IF('Adjacent Counties'!CP61="x",VLOOKUP('2013 0-64'!CP$1,'2013 population'!$A$3:$E$102,4,FALSE),"")</f>
        <v/>
      </c>
      <c r="CQ61" s="2" t="str">
        <f>IF('Adjacent Counties'!CQ61="x",VLOOKUP('2013 0-64'!CQ$1,'2013 population'!$A$3:$E$102,4,FALSE),"")</f>
        <v/>
      </c>
      <c r="CR61" s="2" t="str">
        <f>IF('Adjacent Counties'!CR61="x",VLOOKUP('2013 0-64'!CR$1,'2013 population'!$A$3:$E$102,4,FALSE),"")</f>
        <v/>
      </c>
      <c r="CS61" s="2" t="str">
        <f>IF('Adjacent Counties'!CS61="x",VLOOKUP('2013 0-64'!CS$1,'2013 population'!$A$3:$E$102,4,FALSE),"")</f>
        <v/>
      </c>
      <c r="CT61" s="2" t="str">
        <f>IF('Adjacent Counties'!CT61="x",VLOOKUP('2013 0-64'!CT$1,'2013 population'!$A$3:$E$102,4,FALSE),"")</f>
        <v/>
      </c>
      <c r="CU61" s="2" t="str">
        <f>IF('Adjacent Counties'!CU61="x",VLOOKUP('2013 0-64'!CU$1,'2013 population'!$A$3:$E$102,4,FALSE),"")</f>
        <v/>
      </c>
      <c r="CV61" s="2" t="str">
        <f>IF('Adjacent Counties'!CV61="x",VLOOKUP('2013 0-64'!CV$1,'2013 population'!$A$3:$E$102,4,FALSE),"")</f>
        <v/>
      </c>
      <c r="CW61" s="2" t="str">
        <f>IF('Adjacent Counties'!CW61="x",VLOOKUP('2013 0-64'!CW$1,'2013 population'!$A$3:$E$102,4,FALSE),"")</f>
        <v/>
      </c>
      <c r="CX61" s="2">
        <f t="shared" si="0"/>
        <v>58987</v>
      </c>
      <c r="CY61" s="2">
        <f>SUMIF('Residents by Age'!B$2:B$422,"="&amp;'2013 0-64'!A61,'Residents by Age'!F$2:F$422)</f>
        <v>688</v>
      </c>
      <c r="CZ61" s="9">
        <f t="shared" si="1"/>
        <v>11.663586892027057</v>
      </c>
    </row>
    <row r="62" spans="1:104">
      <c r="A62" s="3" t="s">
        <v>60</v>
      </c>
      <c r="B62" s="2" t="str">
        <f>IF('Adjacent Counties'!B62="x",VLOOKUP('2013 0-64'!B$1,'2013 population'!$A$3:$E$102,4,FALSE),"")</f>
        <v/>
      </c>
      <c r="C62" s="2" t="str">
        <f>IF('Adjacent Counties'!C62="x",VLOOKUP('2013 0-64'!C$1,'2013 population'!$A$3:$E$102,4,FALSE),"")</f>
        <v/>
      </c>
      <c r="D62" s="2" t="str">
        <f>IF('Adjacent Counties'!D62="x",VLOOKUP('2013 0-64'!D$1,'2013 population'!$A$3:$E$102,4,FALSE),"")</f>
        <v/>
      </c>
      <c r="E62" s="2" t="str">
        <f>IF('Adjacent Counties'!E62="x",VLOOKUP('2013 0-64'!E$1,'2013 population'!$A$3:$E$102,4,FALSE),"")</f>
        <v/>
      </c>
      <c r="F62" s="2" t="str">
        <f>IF('Adjacent Counties'!F62="x",VLOOKUP('2013 0-64'!F$1,'2013 population'!$A$3:$E$102,4,FALSE),"")</f>
        <v/>
      </c>
      <c r="G62" s="2">
        <f>IF('Adjacent Counties'!G62="x",VLOOKUP('2013 0-64'!G$1,'2013 population'!$A$3:$E$102,4,FALSE),"")</f>
        <v>1079</v>
      </c>
      <c r="H62" s="2" t="str">
        <f>IF('Adjacent Counties'!H62="x",VLOOKUP('2013 0-64'!H$1,'2013 population'!$A$3:$E$102,4,FALSE),"")</f>
        <v/>
      </c>
      <c r="I62" s="2" t="str">
        <f>IF('Adjacent Counties'!I62="x",VLOOKUP('2013 0-64'!I$1,'2013 population'!$A$3:$E$102,4,FALSE),"")</f>
        <v/>
      </c>
      <c r="J62" s="2" t="str">
        <f>IF('Adjacent Counties'!J62="x",VLOOKUP('2013 0-64'!J$1,'2013 population'!$A$3:$E$102,4,FALSE),"")</f>
        <v/>
      </c>
      <c r="K62" s="2" t="str">
        <f>IF('Adjacent Counties'!K62="x",VLOOKUP('2013 0-64'!K$1,'2013 population'!$A$3:$E$102,4,FALSE),"")</f>
        <v/>
      </c>
      <c r="L62" s="2" t="str">
        <f>IF('Adjacent Counties'!L62="x",VLOOKUP('2013 0-64'!L$1,'2013 population'!$A$3:$E$102,4,FALSE),"")</f>
        <v/>
      </c>
      <c r="M62" s="2">
        <f>IF('Adjacent Counties'!M62="x",VLOOKUP('2013 0-64'!M$1,'2013 population'!$A$3:$E$102,4,FALSE),"")</f>
        <v>4880</v>
      </c>
      <c r="N62" s="2" t="str">
        <f>IF('Adjacent Counties'!N62="x",VLOOKUP('2013 0-64'!N$1,'2013 population'!$A$3:$E$102,4,FALSE),"")</f>
        <v/>
      </c>
      <c r="O62" s="2" t="str">
        <f>IF('Adjacent Counties'!O62="x",VLOOKUP('2013 0-64'!O$1,'2013 population'!$A$3:$E$102,4,FALSE),"")</f>
        <v/>
      </c>
      <c r="P62" s="2" t="str">
        <f>IF('Adjacent Counties'!P62="x",VLOOKUP('2013 0-64'!P$1,'2013 population'!$A$3:$E$102,4,FALSE),"")</f>
        <v/>
      </c>
      <c r="Q62" s="2" t="str">
        <f>IF('Adjacent Counties'!Q62="x",VLOOKUP('2013 0-64'!Q$1,'2013 population'!$A$3:$E$102,4,FALSE),"")</f>
        <v/>
      </c>
      <c r="R62" s="2" t="str">
        <f>IF('Adjacent Counties'!R62="x",VLOOKUP('2013 0-64'!R$1,'2013 population'!$A$3:$E$102,4,FALSE),"")</f>
        <v/>
      </c>
      <c r="S62" s="2" t="str">
        <f>IF('Adjacent Counties'!S62="x",VLOOKUP('2013 0-64'!S$1,'2013 population'!$A$3:$E$102,4,FALSE),"")</f>
        <v/>
      </c>
      <c r="T62" s="2" t="str">
        <f>IF('Adjacent Counties'!T62="x",VLOOKUP('2013 0-64'!T$1,'2013 population'!$A$3:$E$102,4,FALSE),"")</f>
        <v/>
      </c>
      <c r="U62" s="2" t="str">
        <f>IF('Adjacent Counties'!U62="x",VLOOKUP('2013 0-64'!U$1,'2013 population'!$A$3:$E$102,4,FALSE),"")</f>
        <v/>
      </c>
      <c r="V62" s="2" t="str">
        <f>IF('Adjacent Counties'!V62="x",VLOOKUP('2013 0-64'!V$1,'2013 population'!$A$3:$E$102,4,FALSE),"")</f>
        <v/>
      </c>
      <c r="W62" s="2" t="str">
        <f>IF('Adjacent Counties'!W62="x",VLOOKUP('2013 0-64'!W$1,'2013 population'!$A$3:$E$102,4,FALSE),"")</f>
        <v/>
      </c>
      <c r="X62" s="2" t="str">
        <f>IF('Adjacent Counties'!X62="x",VLOOKUP('2013 0-64'!X$1,'2013 population'!$A$3:$E$102,4,FALSE),"")</f>
        <v/>
      </c>
      <c r="Y62" s="2" t="str">
        <f>IF('Adjacent Counties'!Y62="x",VLOOKUP('2013 0-64'!Y$1,'2013 population'!$A$3:$E$102,4,FALSE),"")</f>
        <v/>
      </c>
      <c r="Z62" s="2" t="str">
        <f>IF('Adjacent Counties'!Z62="x",VLOOKUP('2013 0-64'!Z$1,'2013 population'!$A$3:$E$102,4,FALSE),"")</f>
        <v/>
      </c>
      <c r="AA62" s="2" t="str">
        <f>IF('Adjacent Counties'!AA62="x",VLOOKUP('2013 0-64'!AA$1,'2013 population'!$A$3:$E$102,4,FALSE),"")</f>
        <v/>
      </c>
      <c r="AB62" s="2" t="str">
        <f>IF('Adjacent Counties'!AB62="x",VLOOKUP('2013 0-64'!AB$1,'2013 population'!$A$3:$E$102,4,FALSE),"")</f>
        <v/>
      </c>
      <c r="AC62" s="2" t="str">
        <f>IF('Adjacent Counties'!AC62="x",VLOOKUP('2013 0-64'!AC$1,'2013 population'!$A$3:$E$102,4,FALSE),"")</f>
        <v/>
      </c>
      <c r="AD62" s="2" t="str">
        <f>IF('Adjacent Counties'!AD62="x",VLOOKUP('2013 0-64'!AD$1,'2013 population'!$A$3:$E$102,4,FALSE),"")</f>
        <v/>
      </c>
      <c r="AE62" s="2" t="str">
        <f>IF('Adjacent Counties'!AE62="x",VLOOKUP('2013 0-64'!AE$1,'2013 population'!$A$3:$E$102,4,FALSE),"")</f>
        <v/>
      </c>
      <c r="AF62" s="2" t="str">
        <f>IF('Adjacent Counties'!AF62="x",VLOOKUP('2013 0-64'!AF$1,'2013 population'!$A$3:$E$102,4,FALSE),"")</f>
        <v/>
      </c>
      <c r="AG62" s="2" t="str">
        <f>IF('Adjacent Counties'!AG62="x",VLOOKUP('2013 0-64'!AG$1,'2013 population'!$A$3:$E$102,4,FALSE),"")</f>
        <v/>
      </c>
      <c r="AH62" s="2" t="str">
        <f>IF('Adjacent Counties'!AH62="x",VLOOKUP('2013 0-64'!AH$1,'2013 population'!$A$3:$E$102,4,FALSE),"")</f>
        <v/>
      </c>
      <c r="AI62" s="2" t="str">
        <f>IF('Adjacent Counties'!AI62="x",VLOOKUP('2013 0-64'!AI$1,'2013 population'!$A$3:$E$102,4,FALSE),"")</f>
        <v/>
      </c>
      <c r="AJ62" s="2" t="str">
        <f>IF('Adjacent Counties'!AJ62="x",VLOOKUP('2013 0-64'!AJ$1,'2013 population'!$A$3:$E$102,4,FALSE),"")</f>
        <v/>
      </c>
      <c r="AK62" s="2" t="str">
        <f>IF('Adjacent Counties'!AK62="x",VLOOKUP('2013 0-64'!AK$1,'2013 population'!$A$3:$E$102,4,FALSE),"")</f>
        <v/>
      </c>
      <c r="AL62" s="2" t="str">
        <f>IF('Adjacent Counties'!AL62="x",VLOOKUP('2013 0-64'!AL$1,'2013 population'!$A$3:$E$102,4,FALSE),"")</f>
        <v/>
      </c>
      <c r="AM62" s="2" t="str">
        <f>IF('Adjacent Counties'!AM62="x",VLOOKUP('2013 0-64'!AM$1,'2013 population'!$A$3:$E$102,4,FALSE),"")</f>
        <v/>
      </c>
      <c r="AN62" s="2" t="str">
        <f>IF('Adjacent Counties'!AN62="x",VLOOKUP('2013 0-64'!AN$1,'2013 population'!$A$3:$E$102,4,FALSE),"")</f>
        <v/>
      </c>
      <c r="AO62" s="2" t="str">
        <f>IF('Adjacent Counties'!AO62="x",VLOOKUP('2013 0-64'!AO$1,'2013 population'!$A$3:$E$102,4,FALSE),"")</f>
        <v/>
      </c>
      <c r="AP62" s="2" t="str">
        <f>IF('Adjacent Counties'!AP62="x",VLOOKUP('2013 0-64'!AP$1,'2013 population'!$A$3:$E$102,4,FALSE),"")</f>
        <v/>
      </c>
      <c r="AQ62" s="2" t="str">
        <f>IF('Adjacent Counties'!AQ62="x",VLOOKUP('2013 0-64'!AQ$1,'2013 population'!$A$3:$E$102,4,FALSE),"")</f>
        <v/>
      </c>
      <c r="AR62" s="2" t="str">
        <f>IF('Adjacent Counties'!AR62="x",VLOOKUP('2013 0-64'!AR$1,'2013 population'!$A$3:$E$102,4,FALSE),"")</f>
        <v/>
      </c>
      <c r="AS62" s="2" t="str">
        <f>IF('Adjacent Counties'!AS62="x",VLOOKUP('2013 0-64'!AS$1,'2013 population'!$A$3:$E$102,4,FALSE),"")</f>
        <v/>
      </c>
      <c r="AT62" s="2" t="str">
        <f>IF('Adjacent Counties'!AT62="x",VLOOKUP('2013 0-64'!AT$1,'2013 population'!$A$3:$E$102,4,FALSE),"")</f>
        <v/>
      </c>
      <c r="AU62" s="2" t="str">
        <f>IF('Adjacent Counties'!AU62="x",VLOOKUP('2013 0-64'!AU$1,'2013 population'!$A$3:$E$102,4,FALSE),"")</f>
        <v/>
      </c>
      <c r="AV62" s="2" t="str">
        <f>IF('Adjacent Counties'!AV62="x",VLOOKUP('2013 0-64'!AV$1,'2013 population'!$A$3:$E$102,4,FALSE),"")</f>
        <v/>
      </c>
      <c r="AW62" s="2" t="str">
        <f>IF('Adjacent Counties'!AW62="x",VLOOKUP('2013 0-64'!AW$1,'2013 population'!$A$3:$E$102,4,FALSE),"")</f>
        <v/>
      </c>
      <c r="AX62" s="2" t="str">
        <f>IF('Adjacent Counties'!AX62="x",VLOOKUP('2013 0-64'!AX$1,'2013 population'!$A$3:$E$102,4,FALSE),"")</f>
        <v/>
      </c>
      <c r="AY62" s="2" t="str">
        <f>IF('Adjacent Counties'!AY62="x",VLOOKUP('2013 0-64'!AY$1,'2013 population'!$A$3:$E$102,4,FALSE),"")</f>
        <v/>
      </c>
      <c r="AZ62" s="2" t="str">
        <f>IF('Adjacent Counties'!AZ62="x",VLOOKUP('2013 0-64'!AZ$1,'2013 population'!$A$3:$E$102,4,FALSE),"")</f>
        <v/>
      </c>
      <c r="BA62" s="2" t="str">
        <f>IF('Adjacent Counties'!BA62="x",VLOOKUP('2013 0-64'!BA$1,'2013 population'!$A$3:$E$102,4,FALSE),"")</f>
        <v/>
      </c>
      <c r="BB62" s="2" t="str">
        <f>IF('Adjacent Counties'!BB62="x",VLOOKUP('2013 0-64'!BB$1,'2013 population'!$A$3:$E$102,4,FALSE),"")</f>
        <v/>
      </c>
      <c r="BC62" s="2" t="str">
        <f>IF('Adjacent Counties'!BC62="x",VLOOKUP('2013 0-64'!BC$1,'2013 population'!$A$3:$E$102,4,FALSE),"")</f>
        <v/>
      </c>
      <c r="BD62" s="2" t="str">
        <f>IF('Adjacent Counties'!BD62="x",VLOOKUP('2013 0-64'!BD$1,'2013 population'!$A$3:$E$102,4,FALSE),"")</f>
        <v/>
      </c>
      <c r="BE62" s="2" t="str">
        <f>IF('Adjacent Counties'!BE62="x",VLOOKUP('2013 0-64'!BE$1,'2013 population'!$A$3:$E$102,4,FALSE),"")</f>
        <v/>
      </c>
      <c r="BF62" s="2" t="str">
        <f>IF('Adjacent Counties'!BF62="x",VLOOKUP('2013 0-64'!BF$1,'2013 population'!$A$3:$E$102,4,FALSE),"")</f>
        <v/>
      </c>
      <c r="BG62" s="2" t="str">
        <f>IF('Adjacent Counties'!BG62="x",VLOOKUP('2013 0-64'!BG$1,'2013 population'!$A$3:$E$102,4,FALSE),"")</f>
        <v/>
      </c>
      <c r="BH62" s="2">
        <f>IF('Adjacent Counties'!BH62="x",VLOOKUP('2013 0-64'!BH$1,'2013 population'!$A$3:$E$102,4,FALSE),"")</f>
        <v>2470</v>
      </c>
      <c r="BI62" s="2" t="str">
        <f>IF('Adjacent Counties'!BI62="x",VLOOKUP('2013 0-64'!BI$1,'2013 population'!$A$3:$E$102,4,FALSE),"")</f>
        <v/>
      </c>
      <c r="BJ62" s="2">
        <f>IF('Adjacent Counties'!BJ62="x",VLOOKUP('2013 0-64'!BJ$1,'2013 population'!$A$3:$E$102,4,FALSE),"")</f>
        <v>1073</v>
      </c>
      <c r="BK62" s="2" t="str">
        <f>IF('Adjacent Counties'!BK62="x",VLOOKUP('2013 0-64'!BK$1,'2013 population'!$A$3:$E$102,4,FALSE),"")</f>
        <v/>
      </c>
      <c r="BL62" s="2" t="str">
        <f>IF('Adjacent Counties'!BL62="x",VLOOKUP('2013 0-64'!BL$1,'2013 population'!$A$3:$E$102,4,FALSE),"")</f>
        <v/>
      </c>
      <c r="BM62" s="2" t="str">
        <f>IF('Adjacent Counties'!BM62="x",VLOOKUP('2013 0-64'!BM$1,'2013 population'!$A$3:$E$102,4,FALSE),"")</f>
        <v/>
      </c>
      <c r="BN62" s="2" t="str">
        <f>IF('Adjacent Counties'!BN62="x",VLOOKUP('2013 0-64'!BN$1,'2013 population'!$A$3:$E$102,4,FALSE),"")</f>
        <v/>
      </c>
      <c r="BO62" s="2" t="str">
        <f>IF('Adjacent Counties'!BO62="x",VLOOKUP('2013 0-64'!BO$1,'2013 population'!$A$3:$E$102,4,FALSE),"")</f>
        <v/>
      </c>
      <c r="BP62" s="2" t="str">
        <f>IF('Adjacent Counties'!BP62="x",VLOOKUP('2013 0-64'!BP$1,'2013 population'!$A$3:$E$102,4,FALSE),"")</f>
        <v/>
      </c>
      <c r="BQ62" s="2" t="str">
        <f>IF('Adjacent Counties'!BQ62="x",VLOOKUP('2013 0-64'!BQ$1,'2013 population'!$A$3:$E$102,4,FALSE),"")</f>
        <v/>
      </c>
      <c r="BR62" s="2" t="str">
        <f>IF('Adjacent Counties'!BR62="x",VLOOKUP('2013 0-64'!BR$1,'2013 population'!$A$3:$E$102,4,FALSE),"")</f>
        <v/>
      </c>
      <c r="BS62" s="2" t="str">
        <f>IF('Adjacent Counties'!BS62="x",VLOOKUP('2013 0-64'!BS$1,'2013 population'!$A$3:$E$102,4,FALSE),"")</f>
        <v/>
      </c>
      <c r="BT62" s="2" t="str">
        <f>IF('Adjacent Counties'!BT62="x",VLOOKUP('2013 0-64'!BT$1,'2013 population'!$A$3:$E$102,4,FALSE),"")</f>
        <v/>
      </c>
      <c r="BU62" s="2" t="str">
        <f>IF('Adjacent Counties'!BU62="x",VLOOKUP('2013 0-64'!BU$1,'2013 population'!$A$3:$E$102,4,FALSE),"")</f>
        <v/>
      </c>
      <c r="BV62" s="2" t="str">
        <f>IF('Adjacent Counties'!BV62="x",VLOOKUP('2013 0-64'!BV$1,'2013 population'!$A$3:$E$102,4,FALSE),"")</f>
        <v/>
      </c>
      <c r="BW62" s="2" t="str">
        <f>IF('Adjacent Counties'!BW62="x",VLOOKUP('2013 0-64'!BW$1,'2013 population'!$A$3:$E$102,4,FALSE),"")</f>
        <v/>
      </c>
      <c r="BX62" s="2" t="str">
        <f>IF('Adjacent Counties'!BX62="x",VLOOKUP('2013 0-64'!BX$1,'2013 population'!$A$3:$E$102,4,FALSE),"")</f>
        <v/>
      </c>
      <c r="BY62" s="2" t="str">
        <f>IF('Adjacent Counties'!BY62="x",VLOOKUP('2013 0-64'!BY$1,'2013 population'!$A$3:$E$102,4,FALSE),"")</f>
        <v/>
      </c>
      <c r="BZ62" s="2" t="str">
        <f>IF('Adjacent Counties'!BZ62="x",VLOOKUP('2013 0-64'!BZ$1,'2013 population'!$A$3:$E$102,4,FALSE),"")</f>
        <v/>
      </c>
      <c r="CA62" s="2" t="str">
        <f>IF('Adjacent Counties'!CA62="x",VLOOKUP('2013 0-64'!CA$1,'2013 population'!$A$3:$E$102,4,FALSE),"")</f>
        <v/>
      </c>
      <c r="CB62" s="2" t="str">
        <f>IF('Adjacent Counties'!CB62="x",VLOOKUP('2013 0-64'!CB$1,'2013 population'!$A$3:$E$102,4,FALSE),"")</f>
        <v/>
      </c>
      <c r="CC62" s="2" t="str">
        <f>IF('Adjacent Counties'!CC62="x",VLOOKUP('2013 0-64'!CC$1,'2013 population'!$A$3:$E$102,4,FALSE),"")</f>
        <v/>
      </c>
      <c r="CD62" s="2" t="str">
        <f>IF('Adjacent Counties'!CD62="x",VLOOKUP('2013 0-64'!CD$1,'2013 population'!$A$3:$E$102,4,FALSE),"")</f>
        <v/>
      </c>
      <c r="CE62" s="2" t="str">
        <f>IF('Adjacent Counties'!CE62="x",VLOOKUP('2013 0-64'!CE$1,'2013 population'!$A$3:$E$102,4,FALSE),"")</f>
        <v/>
      </c>
      <c r="CF62" s="2" t="str">
        <f>IF('Adjacent Counties'!CF62="x",VLOOKUP('2013 0-64'!CF$1,'2013 population'!$A$3:$E$102,4,FALSE),"")</f>
        <v/>
      </c>
      <c r="CG62" s="2" t="str">
        <f>IF('Adjacent Counties'!CG62="x",VLOOKUP('2013 0-64'!CG$1,'2013 population'!$A$3:$E$102,4,FALSE),"")</f>
        <v/>
      </c>
      <c r="CH62" s="2" t="str">
        <f>IF('Adjacent Counties'!CH62="x",VLOOKUP('2013 0-64'!CH$1,'2013 population'!$A$3:$E$102,4,FALSE),"")</f>
        <v/>
      </c>
      <c r="CI62" s="2" t="str">
        <f>IF('Adjacent Counties'!CI62="x",VLOOKUP('2013 0-64'!CI$1,'2013 population'!$A$3:$E$102,4,FALSE),"")</f>
        <v/>
      </c>
      <c r="CJ62" s="2" t="str">
        <f>IF('Adjacent Counties'!CJ62="x",VLOOKUP('2013 0-64'!CJ$1,'2013 population'!$A$3:$E$102,4,FALSE),"")</f>
        <v/>
      </c>
      <c r="CK62" s="2" t="str">
        <f>IF('Adjacent Counties'!CK62="x",VLOOKUP('2013 0-64'!CK$1,'2013 population'!$A$3:$E$102,4,FALSE),"")</f>
        <v/>
      </c>
      <c r="CL62" s="2" t="str">
        <f>IF('Adjacent Counties'!CL62="x",VLOOKUP('2013 0-64'!CL$1,'2013 population'!$A$3:$E$102,4,FALSE),"")</f>
        <v/>
      </c>
      <c r="CM62" s="2" t="str">
        <f>IF('Adjacent Counties'!CM62="x",VLOOKUP('2013 0-64'!CM$1,'2013 population'!$A$3:$E$102,4,FALSE),"")</f>
        <v/>
      </c>
      <c r="CN62" s="2" t="str">
        <f>IF('Adjacent Counties'!CN62="x",VLOOKUP('2013 0-64'!CN$1,'2013 population'!$A$3:$E$102,4,FALSE),"")</f>
        <v/>
      </c>
      <c r="CO62" s="2" t="str">
        <f>IF('Adjacent Counties'!CO62="x",VLOOKUP('2013 0-64'!CO$1,'2013 population'!$A$3:$E$102,4,FALSE),"")</f>
        <v/>
      </c>
      <c r="CP62" s="2" t="str">
        <f>IF('Adjacent Counties'!CP62="x",VLOOKUP('2013 0-64'!CP$1,'2013 population'!$A$3:$E$102,4,FALSE),"")</f>
        <v/>
      </c>
      <c r="CQ62" s="2" t="str">
        <f>IF('Adjacent Counties'!CQ62="x",VLOOKUP('2013 0-64'!CQ$1,'2013 population'!$A$3:$E$102,4,FALSE),"")</f>
        <v/>
      </c>
      <c r="CR62" s="2" t="str">
        <f>IF('Adjacent Counties'!CR62="x",VLOOKUP('2013 0-64'!CR$1,'2013 population'!$A$3:$E$102,4,FALSE),"")</f>
        <v/>
      </c>
      <c r="CS62" s="2" t="str">
        <f>IF('Adjacent Counties'!CS62="x",VLOOKUP('2013 0-64'!CS$1,'2013 population'!$A$3:$E$102,4,FALSE),"")</f>
        <v/>
      </c>
      <c r="CT62" s="2" t="str">
        <f>IF('Adjacent Counties'!CT62="x",VLOOKUP('2013 0-64'!CT$1,'2013 population'!$A$3:$E$102,4,FALSE),"")</f>
        <v/>
      </c>
      <c r="CU62" s="2" t="str">
        <f>IF('Adjacent Counties'!CU62="x",VLOOKUP('2013 0-64'!CU$1,'2013 population'!$A$3:$E$102,4,FALSE),"")</f>
        <v/>
      </c>
      <c r="CV62" s="2" t="str">
        <f>IF('Adjacent Counties'!CV62="x",VLOOKUP('2013 0-64'!CV$1,'2013 population'!$A$3:$E$102,4,FALSE),"")</f>
        <v/>
      </c>
      <c r="CW62" s="2">
        <f>IF('Adjacent Counties'!CW62="x",VLOOKUP('2013 0-64'!CW$1,'2013 population'!$A$3:$E$102,4,FALSE),"")</f>
        <v>1277</v>
      </c>
      <c r="CX62" s="2">
        <f t="shared" si="0"/>
        <v>10779</v>
      </c>
      <c r="CY62" s="2">
        <f>SUMIF('Residents by Age'!B$2:B$422,"="&amp;'2013 0-64'!A62,'Residents by Age'!F$2:F$422)</f>
        <v>30</v>
      </c>
      <c r="CZ62" s="9">
        <f t="shared" si="1"/>
        <v>2.7831895352073479</v>
      </c>
    </row>
    <row r="63" spans="1:104">
      <c r="A63" s="3" t="s">
        <v>61</v>
      </c>
      <c r="B63" s="2" t="str">
        <f>IF('Adjacent Counties'!B63="x",VLOOKUP('2013 0-64'!B$1,'2013 population'!$A$3:$E$102,4,FALSE),"")</f>
        <v/>
      </c>
      <c r="C63" s="2" t="str">
        <f>IF('Adjacent Counties'!C63="x",VLOOKUP('2013 0-64'!C$1,'2013 population'!$A$3:$E$102,4,FALSE),"")</f>
        <v/>
      </c>
      <c r="D63" s="2" t="str">
        <f>IF('Adjacent Counties'!D63="x",VLOOKUP('2013 0-64'!D$1,'2013 population'!$A$3:$E$102,4,FALSE),"")</f>
        <v/>
      </c>
      <c r="E63" s="2" t="str">
        <f>IF('Adjacent Counties'!E63="x",VLOOKUP('2013 0-64'!E$1,'2013 population'!$A$3:$E$102,4,FALSE),"")</f>
        <v/>
      </c>
      <c r="F63" s="2" t="str">
        <f>IF('Adjacent Counties'!F63="x",VLOOKUP('2013 0-64'!F$1,'2013 population'!$A$3:$E$102,4,FALSE),"")</f>
        <v/>
      </c>
      <c r="G63" s="2" t="str">
        <f>IF('Adjacent Counties'!G63="x",VLOOKUP('2013 0-64'!G$1,'2013 population'!$A$3:$E$102,4,FALSE),"")</f>
        <v/>
      </c>
      <c r="H63" s="2" t="str">
        <f>IF('Adjacent Counties'!H63="x",VLOOKUP('2013 0-64'!H$1,'2013 population'!$A$3:$E$102,4,FALSE),"")</f>
        <v/>
      </c>
      <c r="I63" s="2" t="str">
        <f>IF('Adjacent Counties'!I63="x",VLOOKUP('2013 0-64'!I$1,'2013 population'!$A$3:$E$102,4,FALSE),"")</f>
        <v/>
      </c>
      <c r="J63" s="2" t="str">
        <f>IF('Adjacent Counties'!J63="x",VLOOKUP('2013 0-64'!J$1,'2013 population'!$A$3:$E$102,4,FALSE),"")</f>
        <v/>
      </c>
      <c r="K63" s="2" t="str">
        <f>IF('Adjacent Counties'!K63="x",VLOOKUP('2013 0-64'!K$1,'2013 population'!$A$3:$E$102,4,FALSE),"")</f>
        <v/>
      </c>
      <c r="L63" s="2" t="str">
        <f>IF('Adjacent Counties'!L63="x",VLOOKUP('2013 0-64'!L$1,'2013 population'!$A$3:$E$102,4,FALSE),"")</f>
        <v/>
      </c>
      <c r="M63" s="2" t="str">
        <f>IF('Adjacent Counties'!M63="x",VLOOKUP('2013 0-64'!M$1,'2013 population'!$A$3:$E$102,4,FALSE),"")</f>
        <v/>
      </c>
      <c r="N63" s="2" t="str">
        <f>IF('Adjacent Counties'!N63="x",VLOOKUP('2013 0-64'!N$1,'2013 population'!$A$3:$E$102,4,FALSE),"")</f>
        <v/>
      </c>
      <c r="O63" s="2" t="str">
        <f>IF('Adjacent Counties'!O63="x",VLOOKUP('2013 0-64'!O$1,'2013 population'!$A$3:$E$102,4,FALSE),"")</f>
        <v/>
      </c>
      <c r="P63" s="2" t="str">
        <f>IF('Adjacent Counties'!P63="x",VLOOKUP('2013 0-64'!P$1,'2013 population'!$A$3:$E$102,4,FALSE),"")</f>
        <v/>
      </c>
      <c r="Q63" s="2" t="str">
        <f>IF('Adjacent Counties'!Q63="x",VLOOKUP('2013 0-64'!Q$1,'2013 population'!$A$3:$E$102,4,FALSE),"")</f>
        <v/>
      </c>
      <c r="R63" s="2" t="str">
        <f>IF('Adjacent Counties'!R63="x",VLOOKUP('2013 0-64'!R$1,'2013 population'!$A$3:$E$102,4,FALSE),"")</f>
        <v/>
      </c>
      <c r="S63" s="2" t="str">
        <f>IF('Adjacent Counties'!S63="x",VLOOKUP('2013 0-64'!S$1,'2013 population'!$A$3:$E$102,4,FALSE),"")</f>
        <v/>
      </c>
      <c r="T63" s="2" t="str">
        <f>IF('Adjacent Counties'!T63="x",VLOOKUP('2013 0-64'!T$1,'2013 population'!$A$3:$E$102,4,FALSE),"")</f>
        <v/>
      </c>
      <c r="U63" s="2" t="str">
        <f>IF('Adjacent Counties'!U63="x",VLOOKUP('2013 0-64'!U$1,'2013 population'!$A$3:$E$102,4,FALSE),"")</f>
        <v/>
      </c>
      <c r="V63" s="2" t="str">
        <f>IF('Adjacent Counties'!V63="x",VLOOKUP('2013 0-64'!V$1,'2013 population'!$A$3:$E$102,4,FALSE),"")</f>
        <v/>
      </c>
      <c r="W63" s="2" t="str">
        <f>IF('Adjacent Counties'!W63="x",VLOOKUP('2013 0-64'!W$1,'2013 population'!$A$3:$E$102,4,FALSE),"")</f>
        <v/>
      </c>
      <c r="X63" s="2" t="str">
        <f>IF('Adjacent Counties'!X63="x",VLOOKUP('2013 0-64'!X$1,'2013 population'!$A$3:$E$102,4,FALSE),"")</f>
        <v/>
      </c>
      <c r="Y63" s="2" t="str">
        <f>IF('Adjacent Counties'!Y63="x",VLOOKUP('2013 0-64'!Y$1,'2013 population'!$A$3:$E$102,4,FALSE),"")</f>
        <v/>
      </c>
      <c r="Z63" s="2" t="str">
        <f>IF('Adjacent Counties'!Z63="x",VLOOKUP('2013 0-64'!Z$1,'2013 population'!$A$3:$E$102,4,FALSE),"")</f>
        <v/>
      </c>
      <c r="AA63" s="2" t="str">
        <f>IF('Adjacent Counties'!AA63="x",VLOOKUP('2013 0-64'!AA$1,'2013 population'!$A$3:$E$102,4,FALSE),"")</f>
        <v/>
      </c>
      <c r="AB63" s="2" t="str">
        <f>IF('Adjacent Counties'!AB63="x",VLOOKUP('2013 0-64'!AB$1,'2013 population'!$A$3:$E$102,4,FALSE),"")</f>
        <v/>
      </c>
      <c r="AC63" s="2" t="str">
        <f>IF('Adjacent Counties'!AC63="x",VLOOKUP('2013 0-64'!AC$1,'2013 population'!$A$3:$E$102,4,FALSE),"")</f>
        <v/>
      </c>
      <c r="AD63" s="2">
        <f>IF('Adjacent Counties'!AD63="x",VLOOKUP('2013 0-64'!AD$1,'2013 population'!$A$3:$E$102,4,FALSE),"")</f>
        <v>7890</v>
      </c>
      <c r="AE63" s="2" t="str">
        <f>IF('Adjacent Counties'!AE63="x",VLOOKUP('2013 0-64'!AE$1,'2013 population'!$A$3:$E$102,4,FALSE),"")</f>
        <v/>
      </c>
      <c r="AF63" s="2" t="str">
        <f>IF('Adjacent Counties'!AF63="x",VLOOKUP('2013 0-64'!AF$1,'2013 population'!$A$3:$E$102,4,FALSE),"")</f>
        <v/>
      </c>
      <c r="AG63" s="2" t="str">
        <f>IF('Adjacent Counties'!AG63="x",VLOOKUP('2013 0-64'!AG$1,'2013 population'!$A$3:$E$102,4,FALSE),"")</f>
        <v/>
      </c>
      <c r="AH63" s="2" t="str">
        <f>IF('Adjacent Counties'!AH63="x",VLOOKUP('2013 0-64'!AH$1,'2013 population'!$A$3:$E$102,4,FALSE),"")</f>
        <v/>
      </c>
      <c r="AI63" s="2" t="str">
        <f>IF('Adjacent Counties'!AI63="x",VLOOKUP('2013 0-64'!AI$1,'2013 population'!$A$3:$E$102,4,FALSE),"")</f>
        <v/>
      </c>
      <c r="AJ63" s="2" t="str">
        <f>IF('Adjacent Counties'!AJ63="x",VLOOKUP('2013 0-64'!AJ$1,'2013 population'!$A$3:$E$102,4,FALSE),"")</f>
        <v/>
      </c>
      <c r="AK63" s="2" t="str">
        <f>IF('Adjacent Counties'!AK63="x",VLOOKUP('2013 0-64'!AK$1,'2013 population'!$A$3:$E$102,4,FALSE),"")</f>
        <v/>
      </c>
      <c r="AL63" s="2" t="str">
        <f>IF('Adjacent Counties'!AL63="x",VLOOKUP('2013 0-64'!AL$1,'2013 population'!$A$3:$E$102,4,FALSE),"")</f>
        <v/>
      </c>
      <c r="AM63" s="2" t="str">
        <f>IF('Adjacent Counties'!AM63="x",VLOOKUP('2013 0-64'!AM$1,'2013 population'!$A$3:$E$102,4,FALSE),"")</f>
        <v/>
      </c>
      <c r="AN63" s="2" t="str">
        <f>IF('Adjacent Counties'!AN63="x",VLOOKUP('2013 0-64'!AN$1,'2013 population'!$A$3:$E$102,4,FALSE),"")</f>
        <v/>
      </c>
      <c r="AO63" s="2" t="str">
        <f>IF('Adjacent Counties'!AO63="x",VLOOKUP('2013 0-64'!AO$1,'2013 population'!$A$3:$E$102,4,FALSE),"")</f>
        <v/>
      </c>
      <c r="AP63" s="2" t="str">
        <f>IF('Adjacent Counties'!AP63="x",VLOOKUP('2013 0-64'!AP$1,'2013 population'!$A$3:$E$102,4,FALSE),"")</f>
        <v/>
      </c>
      <c r="AQ63" s="2" t="str">
        <f>IF('Adjacent Counties'!AQ63="x",VLOOKUP('2013 0-64'!AQ$1,'2013 population'!$A$3:$E$102,4,FALSE),"")</f>
        <v/>
      </c>
      <c r="AR63" s="2" t="str">
        <f>IF('Adjacent Counties'!AR63="x",VLOOKUP('2013 0-64'!AR$1,'2013 population'!$A$3:$E$102,4,FALSE),"")</f>
        <v/>
      </c>
      <c r="AS63" s="2" t="str">
        <f>IF('Adjacent Counties'!AS63="x",VLOOKUP('2013 0-64'!AS$1,'2013 population'!$A$3:$E$102,4,FALSE),"")</f>
        <v/>
      </c>
      <c r="AT63" s="2" t="str">
        <f>IF('Adjacent Counties'!AT63="x",VLOOKUP('2013 0-64'!AT$1,'2013 population'!$A$3:$E$102,4,FALSE),"")</f>
        <v/>
      </c>
      <c r="AU63" s="2" t="str">
        <f>IF('Adjacent Counties'!AU63="x",VLOOKUP('2013 0-64'!AU$1,'2013 population'!$A$3:$E$102,4,FALSE),"")</f>
        <v/>
      </c>
      <c r="AV63" s="2" t="str">
        <f>IF('Adjacent Counties'!AV63="x",VLOOKUP('2013 0-64'!AV$1,'2013 population'!$A$3:$E$102,4,FALSE),"")</f>
        <v/>
      </c>
      <c r="AW63" s="2" t="str">
        <f>IF('Adjacent Counties'!AW63="x",VLOOKUP('2013 0-64'!AW$1,'2013 population'!$A$3:$E$102,4,FALSE),"")</f>
        <v/>
      </c>
      <c r="AX63" s="2" t="str">
        <f>IF('Adjacent Counties'!AX63="x",VLOOKUP('2013 0-64'!AX$1,'2013 population'!$A$3:$E$102,4,FALSE),"")</f>
        <v/>
      </c>
      <c r="AY63" s="2" t="str">
        <f>IF('Adjacent Counties'!AY63="x",VLOOKUP('2013 0-64'!AY$1,'2013 population'!$A$3:$E$102,4,FALSE),"")</f>
        <v/>
      </c>
      <c r="AZ63" s="2" t="str">
        <f>IF('Adjacent Counties'!AZ63="x",VLOOKUP('2013 0-64'!AZ$1,'2013 population'!$A$3:$E$102,4,FALSE),"")</f>
        <v/>
      </c>
      <c r="BA63" s="2" t="str">
        <f>IF('Adjacent Counties'!BA63="x",VLOOKUP('2013 0-64'!BA$1,'2013 population'!$A$3:$E$102,4,FALSE),"")</f>
        <v/>
      </c>
      <c r="BB63" s="2" t="str">
        <f>IF('Adjacent Counties'!BB63="x",VLOOKUP('2013 0-64'!BB$1,'2013 population'!$A$3:$E$102,4,FALSE),"")</f>
        <v/>
      </c>
      <c r="BC63" s="2" t="str">
        <f>IF('Adjacent Counties'!BC63="x",VLOOKUP('2013 0-64'!BC$1,'2013 population'!$A$3:$E$102,4,FALSE),"")</f>
        <v/>
      </c>
      <c r="BD63" s="2" t="str">
        <f>IF('Adjacent Counties'!BD63="x",VLOOKUP('2013 0-64'!BD$1,'2013 population'!$A$3:$E$102,4,FALSE),"")</f>
        <v/>
      </c>
      <c r="BE63" s="2" t="str">
        <f>IF('Adjacent Counties'!BE63="x",VLOOKUP('2013 0-64'!BE$1,'2013 population'!$A$3:$E$102,4,FALSE),"")</f>
        <v/>
      </c>
      <c r="BF63" s="2" t="str">
        <f>IF('Adjacent Counties'!BF63="x",VLOOKUP('2013 0-64'!BF$1,'2013 population'!$A$3:$E$102,4,FALSE),"")</f>
        <v/>
      </c>
      <c r="BG63" s="2" t="str">
        <f>IF('Adjacent Counties'!BG63="x",VLOOKUP('2013 0-64'!BG$1,'2013 population'!$A$3:$E$102,4,FALSE),"")</f>
        <v/>
      </c>
      <c r="BH63" s="2" t="str">
        <f>IF('Adjacent Counties'!BH63="x",VLOOKUP('2013 0-64'!BH$1,'2013 population'!$A$3:$E$102,4,FALSE),"")</f>
        <v/>
      </c>
      <c r="BI63" s="2" t="str">
        <f>IF('Adjacent Counties'!BI63="x",VLOOKUP('2013 0-64'!BI$1,'2013 population'!$A$3:$E$102,4,FALSE),"")</f>
        <v/>
      </c>
      <c r="BJ63" s="2" t="str">
        <f>IF('Adjacent Counties'!BJ63="x",VLOOKUP('2013 0-64'!BJ$1,'2013 population'!$A$3:$E$102,4,FALSE),"")</f>
        <v/>
      </c>
      <c r="BK63" s="2">
        <f>IF('Adjacent Counties'!BK63="x",VLOOKUP('2013 0-64'!BK$1,'2013 population'!$A$3:$E$102,4,FALSE),"")</f>
        <v>1384</v>
      </c>
      <c r="BL63" s="2">
        <f>IF('Adjacent Counties'!BL63="x",VLOOKUP('2013 0-64'!BL$1,'2013 population'!$A$3:$E$102,4,FALSE),"")</f>
        <v>7165</v>
      </c>
      <c r="BM63" s="2" t="str">
        <f>IF('Adjacent Counties'!BM63="x",VLOOKUP('2013 0-64'!BM$1,'2013 population'!$A$3:$E$102,4,FALSE),"")</f>
        <v/>
      </c>
      <c r="BN63" s="2" t="str">
        <f>IF('Adjacent Counties'!BN63="x",VLOOKUP('2013 0-64'!BN$1,'2013 population'!$A$3:$E$102,4,FALSE),"")</f>
        <v/>
      </c>
      <c r="BO63" s="2" t="str">
        <f>IF('Adjacent Counties'!BO63="x",VLOOKUP('2013 0-64'!BO$1,'2013 population'!$A$3:$E$102,4,FALSE),"")</f>
        <v/>
      </c>
      <c r="BP63" s="2" t="str">
        <f>IF('Adjacent Counties'!BP63="x",VLOOKUP('2013 0-64'!BP$1,'2013 population'!$A$3:$E$102,4,FALSE),"")</f>
        <v/>
      </c>
      <c r="BQ63" s="2" t="str">
        <f>IF('Adjacent Counties'!BQ63="x",VLOOKUP('2013 0-64'!BQ$1,'2013 population'!$A$3:$E$102,4,FALSE),"")</f>
        <v/>
      </c>
      <c r="BR63" s="2" t="str">
        <f>IF('Adjacent Counties'!BR63="x",VLOOKUP('2013 0-64'!BR$1,'2013 population'!$A$3:$E$102,4,FALSE),"")</f>
        <v/>
      </c>
      <c r="BS63" s="2" t="str">
        <f>IF('Adjacent Counties'!BS63="x",VLOOKUP('2013 0-64'!BS$1,'2013 population'!$A$3:$E$102,4,FALSE),"")</f>
        <v/>
      </c>
      <c r="BT63" s="2" t="str">
        <f>IF('Adjacent Counties'!BT63="x",VLOOKUP('2013 0-64'!BT$1,'2013 population'!$A$3:$E$102,4,FALSE),"")</f>
        <v/>
      </c>
      <c r="BU63" s="2" t="str">
        <f>IF('Adjacent Counties'!BU63="x",VLOOKUP('2013 0-64'!BU$1,'2013 population'!$A$3:$E$102,4,FALSE),"")</f>
        <v/>
      </c>
      <c r="BV63" s="2" t="str">
        <f>IF('Adjacent Counties'!BV63="x",VLOOKUP('2013 0-64'!BV$1,'2013 population'!$A$3:$E$102,4,FALSE),"")</f>
        <v/>
      </c>
      <c r="BW63" s="2" t="str">
        <f>IF('Adjacent Counties'!BW63="x",VLOOKUP('2013 0-64'!BW$1,'2013 population'!$A$3:$E$102,4,FALSE),"")</f>
        <v/>
      </c>
      <c r="BX63" s="2" t="str">
        <f>IF('Adjacent Counties'!BX63="x",VLOOKUP('2013 0-64'!BX$1,'2013 population'!$A$3:$E$102,4,FALSE),"")</f>
        <v/>
      </c>
      <c r="BY63" s="2">
        <f>IF('Adjacent Counties'!BY63="x",VLOOKUP('2013 0-64'!BY$1,'2013 population'!$A$3:$E$102,4,FALSE),"")</f>
        <v>6630</v>
      </c>
      <c r="BZ63" s="2">
        <f>IF('Adjacent Counties'!BZ63="x",VLOOKUP('2013 0-64'!BZ$1,'2013 population'!$A$3:$E$102,4,FALSE),"")</f>
        <v>2154</v>
      </c>
      <c r="CA63" s="2" t="str">
        <f>IF('Adjacent Counties'!CA63="x",VLOOKUP('2013 0-64'!CA$1,'2013 population'!$A$3:$E$102,4,FALSE),"")</f>
        <v/>
      </c>
      <c r="CB63" s="2" t="str">
        <f>IF('Adjacent Counties'!CB63="x",VLOOKUP('2013 0-64'!CB$1,'2013 population'!$A$3:$E$102,4,FALSE),"")</f>
        <v/>
      </c>
      <c r="CC63" s="2" t="str">
        <f>IF('Adjacent Counties'!CC63="x",VLOOKUP('2013 0-64'!CC$1,'2013 population'!$A$3:$E$102,4,FALSE),"")</f>
        <v/>
      </c>
      <c r="CD63" s="2" t="str">
        <f>IF('Adjacent Counties'!CD63="x",VLOOKUP('2013 0-64'!CD$1,'2013 population'!$A$3:$E$102,4,FALSE),"")</f>
        <v/>
      </c>
      <c r="CE63" s="2" t="str">
        <f>IF('Adjacent Counties'!CE63="x",VLOOKUP('2013 0-64'!CE$1,'2013 population'!$A$3:$E$102,4,FALSE),"")</f>
        <v/>
      </c>
      <c r="CF63" s="2" t="str">
        <f>IF('Adjacent Counties'!CF63="x",VLOOKUP('2013 0-64'!CF$1,'2013 population'!$A$3:$E$102,4,FALSE),"")</f>
        <v/>
      </c>
      <c r="CG63" s="2">
        <f>IF('Adjacent Counties'!CG63="x",VLOOKUP('2013 0-64'!CG$1,'2013 population'!$A$3:$E$102,4,FALSE),"")</f>
        <v>3154</v>
      </c>
      <c r="CH63" s="2" t="str">
        <f>IF('Adjacent Counties'!CH63="x",VLOOKUP('2013 0-64'!CH$1,'2013 population'!$A$3:$E$102,4,FALSE),"")</f>
        <v/>
      </c>
      <c r="CI63" s="2" t="str">
        <f>IF('Adjacent Counties'!CI63="x",VLOOKUP('2013 0-64'!CI$1,'2013 population'!$A$3:$E$102,4,FALSE),"")</f>
        <v/>
      </c>
      <c r="CJ63" s="2" t="str">
        <f>IF('Adjacent Counties'!CJ63="x",VLOOKUP('2013 0-64'!CJ$1,'2013 population'!$A$3:$E$102,4,FALSE),"")</f>
        <v/>
      </c>
      <c r="CK63" s="2" t="str">
        <f>IF('Adjacent Counties'!CK63="x",VLOOKUP('2013 0-64'!CK$1,'2013 population'!$A$3:$E$102,4,FALSE),"")</f>
        <v/>
      </c>
      <c r="CL63" s="2" t="str">
        <f>IF('Adjacent Counties'!CL63="x",VLOOKUP('2013 0-64'!CL$1,'2013 population'!$A$3:$E$102,4,FALSE),"")</f>
        <v/>
      </c>
      <c r="CM63" s="2" t="str">
        <f>IF('Adjacent Counties'!CM63="x",VLOOKUP('2013 0-64'!CM$1,'2013 population'!$A$3:$E$102,4,FALSE),"")</f>
        <v/>
      </c>
      <c r="CN63" s="2" t="str">
        <f>IF('Adjacent Counties'!CN63="x",VLOOKUP('2013 0-64'!CN$1,'2013 population'!$A$3:$E$102,4,FALSE),"")</f>
        <v/>
      </c>
      <c r="CO63" s="2" t="str">
        <f>IF('Adjacent Counties'!CO63="x",VLOOKUP('2013 0-64'!CO$1,'2013 population'!$A$3:$E$102,4,FALSE),"")</f>
        <v/>
      </c>
      <c r="CP63" s="2" t="str">
        <f>IF('Adjacent Counties'!CP63="x",VLOOKUP('2013 0-64'!CP$1,'2013 population'!$A$3:$E$102,4,FALSE),"")</f>
        <v/>
      </c>
      <c r="CQ63" s="2" t="str">
        <f>IF('Adjacent Counties'!CQ63="x",VLOOKUP('2013 0-64'!CQ$1,'2013 population'!$A$3:$E$102,4,FALSE),"")</f>
        <v/>
      </c>
      <c r="CR63" s="2" t="str">
        <f>IF('Adjacent Counties'!CR63="x",VLOOKUP('2013 0-64'!CR$1,'2013 population'!$A$3:$E$102,4,FALSE),"")</f>
        <v/>
      </c>
      <c r="CS63" s="2" t="str">
        <f>IF('Adjacent Counties'!CS63="x",VLOOKUP('2013 0-64'!CS$1,'2013 population'!$A$3:$E$102,4,FALSE),"")</f>
        <v/>
      </c>
      <c r="CT63" s="2" t="str">
        <f>IF('Adjacent Counties'!CT63="x",VLOOKUP('2013 0-64'!CT$1,'2013 population'!$A$3:$E$102,4,FALSE),"")</f>
        <v/>
      </c>
      <c r="CU63" s="2" t="str">
        <f>IF('Adjacent Counties'!CU63="x",VLOOKUP('2013 0-64'!CU$1,'2013 population'!$A$3:$E$102,4,FALSE),"")</f>
        <v/>
      </c>
      <c r="CV63" s="2" t="str">
        <f>IF('Adjacent Counties'!CV63="x",VLOOKUP('2013 0-64'!CV$1,'2013 population'!$A$3:$E$102,4,FALSE),"")</f>
        <v/>
      </c>
      <c r="CW63" s="2" t="str">
        <f>IF('Adjacent Counties'!CW63="x",VLOOKUP('2013 0-64'!CW$1,'2013 population'!$A$3:$E$102,4,FALSE),"")</f>
        <v/>
      </c>
      <c r="CX63" s="2">
        <f t="shared" si="0"/>
        <v>28377</v>
      </c>
      <c r="CY63" s="2">
        <f>SUMIF('Residents by Age'!B$2:B$422,"="&amp;'2013 0-64'!A63,'Residents by Age'!F$2:F$422)</f>
        <v>26</v>
      </c>
      <c r="CZ63" s="9">
        <f t="shared" si="1"/>
        <v>0.91623497903231488</v>
      </c>
    </row>
    <row r="64" spans="1:104">
      <c r="A64" s="3" t="s">
        <v>62</v>
      </c>
      <c r="B64" s="2" t="str">
        <f>IF('Adjacent Counties'!B64="x",VLOOKUP('2013 0-64'!B$1,'2013 population'!$A$3:$E$102,4,FALSE),"")</f>
        <v/>
      </c>
      <c r="C64" s="2" t="str">
        <f>IF('Adjacent Counties'!C64="x",VLOOKUP('2013 0-64'!C$1,'2013 population'!$A$3:$E$102,4,FALSE),"")</f>
        <v/>
      </c>
      <c r="D64" s="2" t="str">
        <f>IF('Adjacent Counties'!D64="x",VLOOKUP('2013 0-64'!D$1,'2013 population'!$A$3:$E$102,4,FALSE),"")</f>
        <v/>
      </c>
      <c r="E64" s="2" t="str">
        <f>IF('Adjacent Counties'!E64="x",VLOOKUP('2013 0-64'!E$1,'2013 population'!$A$3:$E$102,4,FALSE),"")</f>
        <v/>
      </c>
      <c r="F64" s="2" t="str">
        <f>IF('Adjacent Counties'!F64="x",VLOOKUP('2013 0-64'!F$1,'2013 population'!$A$3:$E$102,4,FALSE),"")</f>
        <v/>
      </c>
      <c r="G64" s="2" t="str">
        <f>IF('Adjacent Counties'!G64="x",VLOOKUP('2013 0-64'!G$1,'2013 population'!$A$3:$E$102,4,FALSE),"")</f>
        <v/>
      </c>
      <c r="H64" s="2" t="str">
        <f>IF('Adjacent Counties'!H64="x",VLOOKUP('2013 0-64'!H$1,'2013 population'!$A$3:$E$102,4,FALSE),"")</f>
        <v/>
      </c>
      <c r="I64" s="2" t="str">
        <f>IF('Adjacent Counties'!I64="x",VLOOKUP('2013 0-64'!I$1,'2013 population'!$A$3:$E$102,4,FALSE),"")</f>
        <v/>
      </c>
      <c r="J64" s="2" t="str">
        <f>IF('Adjacent Counties'!J64="x",VLOOKUP('2013 0-64'!J$1,'2013 population'!$A$3:$E$102,4,FALSE),"")</f>
        <v/>
      </c>
      <c r="K64" s="2" t="str">
        <f>IF('Adjacent Counties'!K64="x",VLOOKUP('2013 0-64'!K$1,'2013 population'!$A$3:$E$102,4,FALSE),"")</f>
        <v/>
      </c>
      <c r="L64" s="2" t="str">
        <f>IF('Adjacent Counties'!L64="x",VLOOKUP('2013 0-64'!L$1,'2013 population'!$A$3:$E$102,4,FALSE),"")</f>
        <v/>
      </c>
      <c r="M64" s="2" t="str">
        <f>IF('Adjacent Counties'!M64="x",VLOOKUP('2013 0-64'!M$1,'2013 population'!$A$3:$E$102,4,FALSE),"")</f>
        <v/>
      </c>
      <c r="N64" s="2" t="str">
        <f>IF('Adjacent Counties'!N64="x",VLOOKUP('2013 0-64'!N$1,'2013 population'!$A$3:$E$102,4,FALSE),"")</f>
        <v/>
      </c>
      <c r="O64" s="2" t="str">
        <f>IF('Adjacent Counties'!O64="x",VLOOKUP('2013 0-64'!O$1,'2013 population'!$A$3:$E$102,4,FALSE),"")</f>
        <v/>
      </c>
      <c r="P64" s="2" t="str">
        <f>IF('Adjacent Counties'!P64="x",VLOOKUP('2013 0-64'!P$1,'2013 population'!$A$3:$E$102,4,FALSE),"")</f>
        <v/>
      </c>
      <c r="Q64" s="2" t="str">
        <f>IF('Adjacent Counties'!Q64="x",VLOOKUP('2013 0-64'!Q$1,'2013 population'!$A$3:$E$102,4,FALSE),"")</f>
        <v/>
      </c>
      <c r="R64" s="2" t="str">
        <f>IF('Adjacent Counties'!R64="x",VLOOKUP('2013 0-64'!R$1,'2013 population'!$A$3:$E$102,4,FALSE),"")</f>
        <v/>
      </c>
      <c r="S64" s="2" t="str">
        <f>IF('Adjacent Counties'!S64="x",VLOOKUP('2013 0-64'!S$1,'2013 population'!$A$3:$E$102,4,FALSE),"")</f>
        <v/>
      </c>
      <c r="T64" s="2">
        <f>IF('Adjacent Counties'!T64="x",VLOOKUP('2013 0-64'!T$1,'2013 population'!$A$3:$E$102,4,FALSE),"")</f>
        <v>4241</v>
      </c>
      <c r="U64" s="2" t="str">
        <f>IF('Adjacent Counties'!U64="x",VLOOKUP('2013 0-64'!U$1,'2013 population'!$A$3:$E$102,4,FALSE),"")</f>
        <v/>
      </c>
      <c r="V64" s="2" t="str">
        <f>IF('Adjacent Counties'!V64="x",VLOOKUP('2013 0-64'!V$1,'2013 population'!$A$3:$E$102,4,FALSE),"")</f>
        <v/>
      </c>
      <c r="W64" s="2" t="str">
        <f>IF('Adjacent Counties'!W64="x",VLOOKUP('2013 0-64'!W$1,'2013 population'!$A$3:$E$102,4,FALSE),"")</f>
        <v/>
      </c>
      <c r="X64" s="2" t="str">
        <f>IF('Adjacent Counties'!X64="x",VLOOKUP('2013 0-64'!X$1,'2013 population'!$A$3:$E$102,4,FALSE),"")</f>
        <v/>
      </c>
      <c r="Y64" s="2" t="str">
        <f>IF('Adjacent Counties'!Y64="x",VLOOKUP('2013 0-64'!Y$1,'2013 population'!$A$3:$E$102,4,FALSE),"")</f>
        <v/>
      </c>
      <c r="Z64" s="2" t="str">
        <f>IF('Adjacent Counties'!Z64="x",VLOOKUP('2013 0-64'!Z$1,'2013 population'!$A$3:$E$102,4,FALSE),"")</f>
        <v/>
      </c>
      <c r="AA64" s="2">
        <f>IF('Adjacent Counties'!AA64="x",VLOOKUP('2013 0-64'!AA$1,'2013 population'!$A$3:$E$102,4,FALSE),"")</f>
        <v>10631</v>
      </c>
      <c r="AB64" s="2" t="str">
        <f>IF('Adjacent Counties'!AB64="x",VLOOKUP('2013 0-64'!AB$1,'2013 population'!$A$3:$E$102,4,FALSE),"")</f>
        <v/>
      </c>
      <c r="AC64" s="2" t="str">
        <f>IF('Adjacent Counties'!AC64="x",VLOOKUP('2013 0-64'!AC$1,'2013 population'!$A$3:$E$102,4,FALSE),"")</f>
        <v/>
      </c>
      <c r="AD64" s="2" t="str">
        <f>IF('Adjacent Counties'!AD64="x",VLOOKUP('2013 0-64'!AD$1,'2013 population'!$A$3:$E$102,4,FALSE),"")</f>
        <v/>
      </c>
      <c r="AE64" s="2" t="str">
        <f>IF('Adjacent Counties'!AE64="x",VLOOKUP('2013 0-64'!AE$1,'2013 population'!$A$3:$E$102,4,FALSE),"")</f>
        <v/>
      </c>
      <c r="AF64" s="2" t="str">
        <f>IF('Adjacent Counties'!AF64="x",VLOOKUP('2013 0-64'!AF$1,'2013 population'!$A$3:$E$102,4,FALSE),"")</f>
        <v/>
      </c>
      <c r="AG64" s="2" t="str">
        <f>IF('Adjacent Counties'!AG64="x",VLOOKUP('2013 0-64'!AG$1,'2013 population'!$A$3:$E$102,4,FALSE),"")</f>
        <v/>
      </c>
      <c r="AH64" s="2" t="str">
        <f>IF('Adjacent Counties'!AH64="x",VLOOKUP('2013 0-64'!AH$1,'2013 population'!$A$3:$E$102,4,FALSE),"")</f>
        <v/>
      </c>
      <c r="AI64" s="2" t="str">
        <f>IF('Adjacent Counties'!AI64="x",VLOOKUP('2013 0-64'!AI$1,'2013 population'!$A$3:$E$102,4,FALSE),"")</f>
        <v/>
      </c>
      <c r="AJ64" s="2" t="str">
        <f>IF('Adjacent Counties'!AJ64="x",VLOOKUP('2013 0-64'!AJ$1,'2013 population'!$A$3:$E$102,4,FALSE),"")</f>
        <v/>
      </c>
      <c r="AK64" s="2" t="str">
        <f>IF('Adjacent Counties'!AK64="x",VLOOKUP('2013 0-64'!AK$1,'2013 population'!$A$3:$E$102,4,FALSE),"")</f>
        <v/>
      </c>
      <c r="AL64" s="2" t="str">
        <f>IF('Adjacent Counties'!AL64="x",VLOOKUP('2013 0-64'!AL$1,'2013 population'!$A$3:$E$102,4,FALSE),"")</f>
        <v/>
      </c>
      <c r="AM64" s="2" t="str">
        <f>IF('Adjacent Counties'!AM64="x",VLOOKUP('2013 0-64'!AM$1,'2013 population'!$A$3:$E$102,4,FALSE),"")</f>
        <v/>
      </c>
      <c r="AN64" s="2" t="str">
        <f>IF('Adjacent Counties'!AN64="x",VLOOKUP('2013 0-64'!AN$1,'2013 population'!$A$3:$E$102,4,FALSE),"")</f>
        <v/>
      </c>
      <c r="AO64" s="2" t="str">
        <f>IF('Adjacent Counties'!AO64="x",VLOOKUP('2013 0-64'!AO$1,'2013 population'!$A$3:$E$102,4,FALSE),"")</f>
        <v/>
      </c>
      <c r="AP64" s="2" t="str">
        <f>IF('Adjacent Counties'!AP64="x",VLOOKUP('2013 0-64'!AP$1,'2013 population'!$A$3:$E$102,4,FALSE),"")</f>
        <v/>
      </c>
      <c r="AQ64" s="2" t="str">
        <f>IF('Adjacent Counties'!AQ64="x",VLOOKUP('2013 0-64'!AQ$1,'2013 population'!$A$3:$E$102,4,FALSE),"")</f>
        <v/>
      </c>
      <c r="AR64" s="2">
        <f>IF('Adjacent Counties'!AR64="x",VLOOKUP('2013 0-64'!AR$1,'2013 population'!$A$3:$E$102,4,FALSE),"")</f>
        <v>4095</v>
      </c>
      <c r="AS64" s="2" t="str">
        <f>IF('Adjacent Counties'!AS64="x",VLOOKUP('2013 0-64'!AS$1,'2013 population'!$A$3:$E$102,4,FALSE),"")</f>
        <v/>
      </c>
      <c r="AT64" s="2" t="str">
        <f>IF('Adjacent Counties'!AT64="x",VLOOKUP('2013 0-64'!AT$1,'2013 population'!$A$3:$E$102,4,FALSE),"")</f>
        <v/>
      </c>
      <c r="AU64" s="2" t="str">
        <f>IF('Adjacent Counties'!AU64="x",VLOOKUP('2013 0-64'!AU$1,'2013 population'!$A$3:$E$102,4,FALSE),"")</f>
        <v/>
      </c>
      <c r="AV64" s="2">
        <f>IF('Adjacent Counties'!AV64="x",VLOOKUP('2013 0-64'!AV$1,'2013 population'!$A$3:$E$102,4,FALSE),"")</f>
        <v>1172</v>
      </c>
      <c r="AW64" s="2" t="str">
        <f>IF('Adjacent Counties'!AW64="x",VLOOKUP('2013 0-64'!AW$1,'2013 population'!$A$3:$E$102,4,FALSE),"")</f>
        <v/>
      </c>
      <c r="AX64" s="2" t="str">
        <f>IF('Adjacent Counties'!AX64="x",VLOOKUP('2013 0-64'!AX$1,'2013 population'!$A$3:$E$102,4,FALSE),"")</f>
        <v/>
      </c>
      <c r="AY64" s="2" t="str">
        <f>IF('Adjacent Counties'!AY64="x",VLOOKUP('2013 0-64'!AY$1,'2013 population'!$A$3:$E$102,4,FALSE),"")</f>
        <v/>
      </c>
      <c r="AZ64" s="2" t="str">
        <f>IF('Adjacent Counties'!AZ64="x",VLOOKUP('2013 0-64'!AZ$1,'2013 population'!$A$3:$E$102,4,FALSE),"")</f>
        <v/>
      </c>
      <c r="BA64" s="2" t="str">
        <f>IF('Adjacent Counties'!BA64="x",VLOOKUP('2013 0-64'!BA$1,'2013 population'!$A$3:$E$102,4,FALSE),"")</f>
        <v/>
      </c>
      <c r="BB64" s="2">
        <f>IF('Adjacent Counties'!BB64="x",VLOOKUP('2013 0-64'!BB$1,'2013 population'!$A$3:$E$102,4,FALSE),"")</f>
        <v>2675</v>
      </c>
      <c r="BC64" s="2" t="str">
        <f>IF('Adjacent Counties'!BC64="x",VLOOKUP('2013 0-64'!BC$1,'2013 population'!$A$3:$E$102,4,FALSE),"")</f>
        <v/>
      </c>
      <c r="BD64" s="2" t="str">
        <f>IF('Adjacent Counties'!BD64="x",VLOOKUP('2013 0-64'!BD$1,'2013 population'!$A$3:$E$102,4,FALSE),"")</f>
        <v/>
      </c>
      <c r="BE64" s="2" t="str">
        <f>IF('Adjacent Counties'!BE64="x",VLOOKUP('2013 0-64'!BE$1,'2013 population'!$A$3:$E$102,4,FALSE),"")</f>
        <v/>
      </c>
      <c r="BF64" s="2" t="str">
        <f>IF('Adjacent Counties'!BF64="x",VLOOKUP('2013 0-64'!BF$1,'2013 population'!$A$3:$E$102,4,FALSE),"")</f>
        <v/>
      </c>
      <c r="BG64" s="2" t="str">
        <f>IF('Adjacent Counties'!BG64="x",VLOOKUP('2013 0-64'!BG$1,'2013 population'!$A$3:$E$102,4,FALSE),"")</f>
        <v/>
      </c>
      <c r="BH64" s="2" t="str">
        <f>IF('Adjacent Counties'!BH64="x",VLOOKUP('2013 0-64'!BH$1,'2013 population'!$A$3:$E$102,4,FALSE),"")</f>
        <v/>
      </c>
      <c r="BI64" s="2" t="str">
        <f>IF('Adjacent Counties'!BI64="x",VLOOKUP('2013 0-64'!BI$1,'2013 population'!$A$3:$E$102,4,FALSE),"")</f>
        <v/>
      </c>
      <c r="BJ64" s="2" t="str">
        <f>IF('Adjacent Counties'!BJ64="x",VLOOKUP('2013 0-64'!BJ$1,'2013 population'!$A$3:$E$102,4,FALSE),"")</f>
        <v/>
      </c>
      <c r="BK64" s="2">
        <f>IF('Adjacent Counties'!BK64="x",VLOOKUP('2013 0-64'!BK$1,'2013 population'!$A$3:$E$102,4,FALSE),"")</f>
        <v>1384</v>
      </c>
      <c r="BL64" s="2">
        <f>IF('Adjacent Counties'!BL64="x",VLOOKUP('2013 0-64'!BL$1,'2013 population'!$A$3:$E$102,4,FALSE),"")</f>
        <v>7165</v>
      </c>
      <c r="BM64" s="2" t="str">
        <f>IF('Adjacent Counties'!BM64="x",VLOOKUP('2013 0-64'!BM$1,'2013 population'!$A$3:$E$102,4,FALSE),"")</f>
        <v/>
      </c>
      <c r="BN64" s="2" t="str">
        <f>IF('Adjacent Counties'!BN64="x",VLOOKUP('2013 0-64'!BN$1,'2013 population'!$A$3:$E$102,4,FALSE),"")</f>
        <v/>
      </c>
      <c r="BO64" s="2" t="str">
        <f>IF('Adjacent Counties'!BO64="x",VLOOKUP('2013 0-64'!BO$1,'2013 population'!$A$3:$E$102,4,FALSE),"")</f>
        <v/>
      </c>
      <c r="BP64" s="2" t="str">
        <f>IF('Adjacent Counties'!BP64="x",VLOOKUP('2013 0-64'!BP$1,'2013 population'!$A$3:$E$102,4,FALSE),"")</f>
        <v/>
      </c>
      <c r="BQ64" s="2" t="str">
        <f>IF('Adjacent Counties'!BQ64="x",VLOOKUP('2013 0-64'!BQ$1,'2013 population'!$A$3:$E$102,4,FALSE),"")</f>
        <v/>
      </c>
      <c r="BR64" s="2" t="str">
        <f>IF('Adjacent Counties'!BR64="x",VLOOKUP('2013 0-64'!BR$1,'2013 population'!$A$3:$E$102,4,FALSE),"")</f>
        <v/>
      </c>
      <c r="BS64" s="2" t="str">
        <f>IF('Adjacent Counties'!BS64="x",VLOOKUP('2013 0-64'!BS$1,'2013 population'!$A$3:$E$102,4,FALSE),"")</f>
        <v/>
      </c>
      <c r="BT64" s="2" t="str">
        <f>IF('Adjacent Counties'!BT64="x",VLOOKUP('2013 0-64'!BT$1,'2013 population'!$A$3:$E$102,4,FALSE),"")</f>
        <v/>
      </c>
      <c r="BU64" s="2" t="str">
        <f>IF('Adjacent Counties'!BU64="x",VLOOKUP('2013 0-64'!BU$1,'2013 population'!$A$3:$E$102,4,FALSE),"")</f>
        <v/>
      </c>
      <c r="BV64" s="2" t="str">
        <f>IF('Adjacent Counties'!BV64="x",VLOOKUP('2013 0-64'!BV$1,'2013 population'!$A$3:$E$102,4,FALSE),"")</f>
        <v/>
      </c>
      <c r="BW64" s="2" t="str">
        <f>IF('Adjacent Counties'!BW64="x",VLOOKUP('2013 0-64'!BW$1,'2013 population'!$A$3:$E$102,4,FALSE),"")</f>
        <v/>
      </c>
      <c r="BX64" s="2" t="str">
        <f>IF('Adjacent Counties'!BX64="x",VLOOKUP('2013 0-64'!BX$1,'2013 population'!$A$3:$E$102,4,FALSE),"")</f>
        <v/>
      </c>
      <c r="BY64" s="2">
        <f>IF('Adjacent Counties'!BY64="x",VLOOKUP('2013 0-64'!BY$1,'2013 population'!$A$3:$E$102,4,FALSE),"")</f>
        <v>6630</v>
      </c>
      <c r="BZ64" s="2">
        <f>IF('Adjacent Counties'!BZ64="x",VLOOKUP('2013 0-64'!BZ$1,'2013 population'!$A$3:$E$102,4,FALSE),"")</f>
        <v>2154</v>
      </c>
      <c r="CA64" s="2" t="str">
        <f>IF('Adjacent Counties'!CA64="x",VLOOKUP('2013 0-64'!CA$1,'2013 population'!$A$3:$E$102,4,FALSE),"")</f>
        <v/>
      </c>
      <c r="CB64" s="2" t="str">
        <f>IF('Adjacent Counties'!CB64="x",VLOOKUP('2013 0-64'!CB$1,'2013 population'!$A$3:$E$102,4,FALSE),"")</f>
        <v/>
      </c>
      <c r="CC64" s="2" t="str">
        <f>IF('Adjacent Counties'!CC64="x",VLOOKUP('2013 0-64'!CC$1,'2013 population'!$A$3:$E$102,4,FALSE),"")</f>
        <v/>
      </c>
      <c r="CD64" s="2" t="str">
        <f>IF('Adjacent Counties'!CD64="x",VLOOKUP('2013 0-64'!CD$1,'2013 population'!$A$3:$E$102,4,FALSE),"")</f>
        <v/>
      </c>
      <c r="CE64" s="2" t="str">
        <f>IF('Adjacent Counties'!CE64="x",VLOOKUP('2013 0-64'!CE$1,'2013 population'!$A$3:$E$102,4,FALSE),"")</f>
        <v/>
      </c>
      <c r="CF64" s="2">
        <f>IF('Adjacent Counties'!CF64="x",VLOOKUP('2013 0-64'!CF$1,'2013 population'!$A$3:$E$102,4,FALSE),"")</f>
        <v>1527</v>
      </c>
      <c r="CG64" s="2" t="str">
        <f>IF('Adjacent Counties'!CG64="x",VLOOKUP('2013 0-64'!CG$1,'2013 population'!$A$3:$E$102,4,FALSE),"")</f>
        <v/>
      </c>
      <c r="CH64" s="2" t="str">
        <f>IF('Adjacent Counties'!CH64="x",VLOOKUP('2013 0-64'!CH$1,'2013 population'!$A$3:$E$102,4,FALSE),"")</f>
        <v/>
      </c>
      <c r="CI64" s="2" t="str">
        <f>IF('Adjacent Counties'!CI64="x",VLOOKUP('2013 0-64'!CI$1,'2013 population'!$A$3:$E$102,4,FALSE),"")</f>
        <v/>
      </c>
      <c r="CJ64" s="2" t="str">
        <f>IF('Adjacent Counties'!CJ64="x",VLOOKUP('2013 0-64'!CJ$1,'2013 population'!$A$3:$E$102,4,FALSE),"")</f>
        <v/>
      </c>
      <c r="CK64" s="2" t="str">
        <f>IF('Adjacent Counties'!CK64="x",VLOOKUP('2013 0-64'!CK$1,'2013 population'!$A$3:$E$102,4,FALSE),"")</f>
        <v/>
      </c>
      <c r="CL64" s="2" t="str">
        <f>IF('Adjacent Counties'!CL64="x",VLOOKUP('2013 0-64'!CL$1,'2013 population'!$A$3:$E$102,4,FALSE),"")</f>
        <v/>
      </c>
      <c r="CM64" s="2" t="str">
        <f>IF('Adjacent Counties'!CM64="x",VLOOKUP('2013 0-64'!CM$1,'2013 population'!$A$3:$E$102,4,FALSE),"")</f>
        <v/>
      </c>
      <c r="CN64" s="2" t="str">
        <f>IF('Adjacent Counties'!CN64="x",VLOOKUP('2013 0-64'!CN$1,'2013 population'!$A$3:$E$102,4,FALSE),"")</f>
        <v/>
      </c>
      <c r="CO64" s="2" t="str">
        <f>IF('Adjacent Counties'!CO64="x",VLOOKUP('2013 0-64'!CO$1,'2013 population'!$A$3:$E$102,4,FALSE),"")</f>
        <v/>
      </c>
      <c r="CP64" s="2" t="str">
        <f>IF('Adjacent Counties'!CP64="x",VLOOKUP('2013 0-64'!CP$1,'2013 population'!$A$3:$E$102,4,FALSE),"")</f>
        <v/>
      </c>
      <c r="CQ64" s="2" t="str">
        <f>IF('Adjacent Counties'!CQ64="x",VLOOKUP('2013 0-64'!CQ$1,'2013 population'!$A$3:$E$102,4,FALSE),"")</f>
        <v/>
      </c>
      <c r="CR64" s="2" t="str">
        <f>IF('Adjacent Counties'!CR64="x",VLOOKUP('2013 0-64'!CR$1,'2013 population'!$A$3:$E$102,4,FALSE),"")</f>
        <v/>
      </c>
      <c r="CS64" s="2" t="str">
        <f>IF('Adjacent Counties'!CS64="x",VLOOKUP('2013 0-64'!CS$1,'2013 population'!$A$3:$E$102,4,FALSE),"")</f>
        <v/>
      </c>
      <c r="CT64" s="2" t="str">
        <f>IF('Adjacent Counties'!CT64="x",VLOOKUP('2013 0-64'!CT$1,'2013 population'!$A$3:$E$102,4,FALSE),"")</f>
        <v/>
      </c>
      <c r="CU64" s="2" t="str">
        <f>IF('Adjacent Counties'!CU64="x",VLOOKUP('2013 0-64'!CU$1,'2013 population'!$A$3:$E$102,4,FALSE),"")</f>
        <v/>
      </c>
      <c r="CV64" s="2" t="str">
        <f>IF('Adjacent Counties'!CV64="x",VLOOKUP('2013 0-64'!CV$1,'2013 population'!$A$3:$E$102,4,FALSE),"")</f>
        <v/>
      </c>
      <c r="CW64" s="2" t="str">
        <f>IF('Adjacent Counties'!CW64="x",VLOOKUP('2013 0-64'!CW$1,'2013 population'!$A$3:$E$102,4,FALSE),"")</f>
        <v/>
      </c>
      <c r="CX64" s="2">
        <f t="shared" si="0"/>
        <v>41674</v>
      </c>
      <c r="CY64" s="2">
        <f>SUMIF('Residents by Age'!B$2:B$422,"="&amp;'2013 0-64'!A64,'Residents by Age'!F$2:F$422)</f>
        <v>158</v>
      </c>
      <c r="CZ64" s="9">
        <f t="shared" si="1"/>
        <v>3.7913327254403226</v>
      </c>
    </row>
    <row r="65" spans="1:104">
      <c r="A65" s="3" t="s">
        <v>63</v>
      </c>
      <c r="B65" s="2" t="str">
        <f>IF('Adjacent Counties'!B65="x",VLOOKUP('2013 0-64'!B$1,'2013 population'!$A$3:$E$102,4,FALSE),"")</f>
        <v/>
      </c>
      <c r="C65" s="2" t="str">
        <f>IF('Adjacent Counties'!C65="x",VLOOKUP('2013 0-64'!C$1,'2013 population'!$A$3:$E$102,4,FALSE),"")</f>
        <v/>
      </c>
      <c r="D65" s="2" t="str">
        <f>IF('Adjacent Counties'!D65="x",VLOOKUP('2013 0-64'!D$1,'2013 population'!$A$3:$E$102,4,FALSE),"")</f>
        <v/>
      </c>
      <c r="E65" s="2" t="str">
        <f>IF('Adjacent Counties'!E65="x",VLOOKUP('2013 0-64'!E$1,'2013 population'!$A$3:$E$102,4,FALSE),"")</f>
        <v/>
      </c>
      <c r="F65" s="2" t="str">
        <f>IF('Adjacent Counties'!F65="x",VLOOKUP('2013 0-64'!F$1,'2013 population'!$A$3:$E$102,4,FALSE),"")</f>
        <v/>
      </c>
      <c r="G65" s="2" t="str">
        <f>IF('Adjacent Counties'!G65="x",VLOOKUP('2013 0-64'!G$1,'2013 population'!$A$3:$E$102,4,FALSE),"")</f>
        <v/>
      </c>
      <c r="H65" s="2" t="str">
        <f>IF('Adjacent Counties'!H65="x",VLOOKUP('2013 0-64'!H$1,'2013 population'!$A$3:$E$102,4,FALSE),"")</f>
        <v/>
      </c>
      <c r="I65" s="2" t="str">
        <f>IF('Adjacent Counties'!I65="x",VLOOKUP('2013 0-64'!I$1,'2013 population'!$A$3:$E$102,4,FALSE),"")</f>
        <v/>
      </c>
      <c r="J65" s="2" t="str">
        <f>IF('Adjacent Counties'!J65="x",VLOOKUP('2013 0-64'!J$1,'2013 population'!$A$3:$E$102,4,FALSE),"")</f>
        <v/>
      </c>
      <c r="K65" s="2" t="str">
        <f>IF('Adjacent Counties'!K65="x",VLOOKUP('2013 0-64'!K$1,'2013 population'!$A$3:$E$102,4,FALSE),"")</f>
        <v/>
      </c>
      <c r="L65" s="2" t="str">
        <f>IF('Adjacent Counties'!L65="x",VLOOKUP('2013 0-64'!L$1,'2013 population'!$A$3:$E$102,4,FALSE),"")</f>
        <v/>
      </c>
      <c r="M65" s="2" t="str">
        <f>IF('Adjacent Counties'!M65="x",VLOOKUP('2013 0-64'!M$1,'2013 population'!$A$3:$E$102,4,FALSE),"")</f>
        <v/>
      </c>
      <c r="N65" s="2" t="str">
        <f>IF('Adjacent Counties'!N65="x",VLOOKUP('2013 0-64'!N$1,'2013 population'!$A$3:$E$102,4,FALSE),"")</f>
        <v/>
      </c>
      <c r="O65" s="2" t="str">
        <f>IF('Adjacent Counties'!O65="x",VLOOKUP('2013 0-64'!O$1,'2013 population'!$A$3:$E$102,4,FALSE),"")</f>
        <v/>
      </c>
      <c r="P65" s="2" t="str">
        <f>IF('Adjacent Counties'!P65="x",VLOOKUP('2013 0-64'!P$1,'2013 population'!$A$3:$E$102,4,FALSE),"")</f>
        <v/>
      </c>
      <c r="Q65" s="2" t="str">
        <f>IF('Adjacent Counties'!Q65="x",VLOOKUP('2013 0-64'!Q$1,'2013 population'!$A$3:$E$102,4,FALSE),"")</f>
        <v/>
      </c>
      <c r="R65" s="2" t="str">
        <f>IF('Adjacent Counties'!R65="x",VLOOKUP('2013 0-64'!R$1,'2013 population'!$A$3:$E$102,4,FALSE),"")</f>
        <v/>
      </c>
      <c r="S65" s="2" t="str">
        <f>IF('Adjacent Counties'!S65="x",VLOOKUP('2013 0-64'!S$1,'2013 population'!$A$3:$E$102,4,FALSE),"")</f>
        <v/>
      </c>
      <c r="T65" s="2" t="str">
        <f>IF('Adjacent Counties'!T65="x",VLOOKUP('2013 0-64'!T$1,'2013 population'!$A$3:$E$102,4,FALSE),"")</f>
        <v/>
      </c>
      <c r="U65" s="2" t="str">
        <f>IF('Adjacent Counties'!U65="x",VLOOKUP('2013 0-64'!U$1,'2013 population'!$A$3:$E$102,4,FALSE),"")</f>
        <v/>
      </c>
      <c r="V65" s="2" t="str">
        <f>IF('Adjacent Counties'!V65="x",VLOOKUP('2013 0-64'!V$1,'2013 population'!$A$3:$E$102,4,FALSE),"")</f>
        <v/>
      </c>
      <c r="W65" s="2" t="str">
        <f>IF('Adjacent Counties'!W65="x",VLOOKUP('2013 0-64'!W$1,'2013 population'!$A$3:$E$102,4,FALSE),"")</f>
        <v/>
      </c>
      <c r="X65" s="2" t="str">
        <f>IF('Adjacent Counties'!X65="x",VLOOKUP('2013 0-64'!X$1,'2013 population'!$A$3:$E$102,4,FALSE),"")</f>
        <v/>
      </c>
      <c r="Y65" s="2" t="str">
        <f>IF('Adjacent Counties'!Y65="x",VLOOKUP('2013 0-64'!Y$1,'2013 population'!$A$3:$E$102,4,FALSE),"")</f>
        <v/>
      </c>
      <c r="Z65" s="2" t="str">
        <f>IF('Adjacent Counties'!Z65="x",VLOOKUP('2013 0-64'!Z$1,'2013 population'!$A$3:$E$102,4,FALSE),"")</f>
        <v/>
      </c>
      <c r="AA65" s="2" t="str">
        <f>IF('Adjacent Counties'!AA65="x",VLOOKUP('2013 0-64'!AA$1,'2013 population'!$A$3:$E$102,4,FALSE),"")</f>
        <v/>
      </c>
      <c r="AB65" s="2" t="str">
        <f>IF('Adjacent Counties'!AB65="x",VLOOKUP('2013 0-64'!AB$1,'2013 population'!$A$3:$E$102,4,FALSE),"")</f>
        <v/>
      </c>
      <c r="AC65" s="2" t="str">
        <f>IF('Adjacent Counties'!AC65="x",VLOOKUP('2013 0-64'!AC$1,'2013 population'!$A$3:$E$102,4,FALSE),"")</f>
        <v/>
      </c>
      <c r="AD65" s="2" t="str">
        <f>IF('Adjacent Counties'!AD65="x",VLOOKUP('2013 0-64'!AD$1,'2013 population'!$A$3:$E$102,4,FALSE),"")</f>
        <v/>
      </c>
      <c r="AE65" s="2" t="str">
        <f>IF('Adjacent Counties'!AE65="x",VLOOKUP('2013 0-64'!AE$1,'2013 population'!$A$3:$E$102,4,FALSE),"")</f>
        <v/>
      </c>
      <c r="AF65" s="2" t="str">
        <f>IF('Adjacent Counties'!AF65="x",VLOOKUP('2013 0-64'!AF$1,'2013 population'!$A$3:$E$102,4,FALSE),"")</f>
        <v/>
      </c>
      <c r="AG65" s="2" t="str">
        <f>IF('Adjacent Counties'!AG65="x",VLOOKUP('2013 0-64'!AG$1,'2013 population'!$A$3:$E$102,4,FALSE),"")</f>
        <v/>
      </c>
      <c r="AH65" s="2">
        <f>IF('Adjacent Counties'!AH65="x",VLOOKUP('2013 0-64'!AH$1,'2013 population'!$A$3:$E$102,4,FALSE),"")</f>
        <v>2769</v>
      </c>
      <c r="AI65" s="2" t="str">
        <f>IF('Adjacent Counties'!AI65="x",VLOOKUP('2013 0-64'!AI$1,'2013 population'!$A$3:$E$102,4,FALSE),"")</f>
        <v/>
      </c>
      <c r="AJ65" s="2">
        <f>IF('Adjacent Counties'!AJ65="x",VLOOKUP('2013 0-64'!AJ$1,'2013 population'!$A$3:$E$102,4,FALSE),"")</f>
        <v>2592</v>
      </c>
      <c r="AK65" s="2" t="str">
        <f>IF('Adjacent Counties'!AK65="x",VLOOKUP('2013 0-64'!AK$1,'2013 population'!$A$3:$E$102,4,FALSE),"")</f>
        <v/>
      </c>
      <c r="AL65" s="2" t="str">
        <f>IF('Adjacent Counties'!AL65="x",VLOOKUP('2013 0-64'!AL$1,'2013 population'!$A$3:$E$102,4,FALSE),"")</f>
        <v/>
      </c>
      <c r="AM65" s="2" t="str">
        <f>IF('Adjacent Counties'!AM65="x",VLOOKUP('2013 0-64'!AM$1,'2013 population'!$A$3:$E$102,4,FALSE),"")</f>
        <v/>
      </c>
      <c r="AN65" s="2" t="str">
        <f>IF('Adjacent Counties'!AN65="x",VLOOKUP('2013 0-64'!AN$1,'2013 population'!$A$3:$E$102,4,FALSE),"")</f>
        <v/>
      </c>
      <c r="AO65" s="2" t="str">
        <f>IF('Adjacent Counties'!AO65="x",VLOOKUP('2013 0-64'!AO$1,'2013 population'!$A$3:$E$102,4,FALSE),"")</f>
        <v/>
      </c>
      <c r="AP65" s="2" t="str">
        <f>IF('Adjacent Counties'!AP65="x",VLOOKUP('2013 0-64'!AP$1,'2013 population'!$A$3:$E$102,4,FALSE),"")</f>
        <v/>
      </c>
      <c r="AQ65" s="2">
        <f>IF('Adjacent Counties'!AQ65="x",VLOOKUP('2013 0-64'!AQ$1,'2013 population'!$A$3:$E$102,4,FALSE),"")</f>
        <v>2974</v>
      </c>
      <c r="AR65" s="2" t="str">
        <f>IF('Adjacent Counties'!AR65="x",VLOOKUP('2013 0-64'!AR$1,'2013 population'!$A$3:$E$102,4,FALSE),"")</f>
        <v/>
      </c>
      <c r="AS65" s="2" t="str">
        <f>IF('Adjacent Counties'!AS65="x",VLOOKUP('2013 0-64'!AS$1,'2013 population'!$A$3:$E$102,4,FALSE),"")</f>
        <v/>
      </c>
      <c r="AT65" s="2" t="str">
        <f>IF('Adjacent Counties'!AT65="x",VLOOKUP('2013 0-64'!AT$1,'2013 population'!$A$3:$E$102,4,FALSE),"")</f>
        <v/>
      </c>
      <c r="AU65" s="2" t="str">
        <f>IF('Adjacent Counties'!AU65="x",VLOOKUP('2013 0-64'!AU$1,'2013 population'!$A$3:$E$102,4,FALSE),"")</f>
        <v/>
      </c>
      <c r="AV65" s="2" t="str">
        <f>IF('Adjacent Counties'!AV65="x",VLOOKUP('2013 0-64'!AV$1,'2013 population'!$A$3:$E$102,4,FALSE),"")</f>
        <v/>
      </c>
      <c r="AW65" s="2" t="str">
        <f>IF('Adjacent Counties'!AW65="x",VLOOKUP('2013 0-64'!AW$1,'2013 population'!$A$3:$E$102,4,FALSE),"")</f>
        <v/>
      </c>
      <c r="AX65" s="2" t="str">
        <f>IF('Adjacent Counties'!AX65="x",VLOOKUP('2013 0-64'!AX$1,'2013 population'!$A$3:$E$102,4,FALSE),"")</f>
        <v/>
      </c>
      <c r="AY65" s="2" t="str">
        <f>IF('Adjacent Counties'!AY65="x",VLOOKUP('2013 0-64'!AY$1,'2013 population'!$A$3:$E$102,4,FALSE),"")</f>
        <v/>
      </c>
      <c r="AZ65" s="2">
        <f>IF('Adjacent Counties'!AZ65="x",VLOOKUP('2013 0-64'!AZ$1,'2013 population'!$A$3:$E$102,4,FALSE),"")</f>
        <v>5686</v>
      </c>
      <c r="BA65" s="2" t="str">
        <f>IF('Adjacent Counties'!BA65="x",VLOOKUP('2013 0-64'!BA$1,'2013 population'!$A$3:$E$102,4,FALSE),"")</f>
        <v/>
      </c>
      <c r="BB65" s="2" t="str">
        <f>IF('Adjacent Counties'!BB65="x",VLOOKUP('2013 0-64'!BB$1,'2013 population'!$A$3:$E$102,4,FALSE),"")</f>
        <v/>
      </c>
      <c r="BC65" s="2" t="str">
        <f>IF('Adjacent Counties'!BC65="x",VLOOKUP('2013 0-64'!BC$1,'2013 population'!$A$3:$E$102,4,FALSE),"")</f>
        <v/>
      </c>
      <c r="BD65" s="2" t="str">
        <f>IF('Adjacent Counties'!BD65="x",VLOOKUP('2013 0-64'!BD$1,'2013 population'!$A$3:$E$102,4,FALSE),"")</f>
        <v/>
      </c>
      <c r="BE65" s="2" t="str">
        <f>IF('Adjacent Counties'!BE65="x",VLOOKUP('2013 0-64'!BE$1,'2013 population'!$A$3:$E$102,4,FALSE),"")</f>
        <v/>
      </c>
      <c r="BF65" s="2" t="str">
        <f>IF('Adjacent Counties'!BF65="x",VLOOKUP('2013 0-64'!BF$1,'2013 population'!$A$3:$E$102,4,FALSE),"")</f>
        <v/>
      </c>
      <c r="BG65" s="2" t="str">
        <f>IF('Adjacent Counties'!BG65="x",VLOOKUP('2013 0-64'!BG$1,'2013 population'!$A$3:$E$102,4,FALSE),"")</f>
        <v/>
      </c>
      <c r="BH65" s="2" t="str">
        <f>IF('Adjacent Counties'!BH65="x",VLOOKUP('2013 0-64'!BH$1,'2013 population'!$A$3:$E$102,4,FALSE),"")</f>
        <v/>
      </c>
      <c r="BI65" s="2" t="str">
        <f>IF('Adjacent Counties'!BI65="x",VLOOKUP('2013 0-64'!BI$1,'2013 population'!$A$3:$E$102,4,FALSE),"")</f>
        <v/>
      </c>
      <c r="BJ65" s="2" t="str">
        <f>IF('Adjacent Counties'!BJ65="x",VLOOKUP('2013 0-64'!BJ$1,'2013 population'!$A$3:$E$102,4,FALSE),"")</f>
        <v/>
      </c>
      <c r="BK65" s="2" t="str">
        <f>IF('Adjacent Counties'!BK65="x",VLOOKUP('2013 0-64'!BK$1,'2013 population'!$A$3:$E$102,4,FALSE),"")</f>
        <v/>
      </c>
      <c r="BL65" s="2" t="str">
        <f>IF('Adjacent Counties'!BL65="x",VLOOKUP('2013 0-64'!BL$1,'2013 population'!$A$3:$E$102,4,FALSE),"")</f>
        <v/>
      </c>
      <c r="BM65" s="2">
        <f>IF('Adjacent Counties'!BM65="x",VLOOKUP('2013 0-64'!BM$1,'2013 population'!$A$3:$E$102,4,FALSE),"")</f>
        <v>4293</v>
      </c>
      <c r="BN65" s="2" t="str">
        <f>IF('Adjacent Counties'!BN65="x",VLOOKUP('2013 0-64'!BN$1,'2013 population'!$A$3:$E$102,4,FALSE),"")</f>
        <v/>
      </c>
      <c r="BO65" s="2" t="str">
        <f>IF('Adjacent Counties'!BO65="x",VLOOKUP('2013 0-64'!BO$1,'2013 population'!$A$3:$E$102,4,FALSE),"")</f>
        <v/>
      </c>
      <c r="BP65" s="2" t="str">
        <f>IF('Adjacent Counties'!BP65="x",VLOOKUP('2013 0-64'!BP$1,'2013 population'!$A$3:$E$102,4,FALSE),"")</f>
        <v/>
      </c>
      <c r="BQ65" s="2" t="str">
        <f>IF('Adjacent Counties'!BQ65="x",VLOOKUP('2013 0-64'!BQ$1,'2013 population'!$A$3:$E$102,4,FALSE),"")</f>
        <v/>
      </c>
      <c r="BR65" s="2" t="str">
        <f>IF('Adjacent Counties'!BR65="x",VLOOKUP('2013 0-64'!BR$1,'2013 population'!$A$3:$E$102,4,FALSE),"")</f>
        <v/>
      </c>
      <c r="BS65" s="2" t="str">
        <f>IF('Adjacent Counties'!BS65="x",VLOOKUP('2013 0-64'!BS$1,'2013 population'!$A$3:$E$102,4,FALSE),"")</f>
        <v/>
      </c>
      <c r="BT65" s="2" t="str">
        <f>IF('Adjacent Counties'!BT65="x",VLOOKUP('2013 0-64'!BT$1,'2013 population'!$A$3:$E$102,4,FALSE),"")</f>
        <v/>
      </c>
      <c r="BU65" s="2" t="str">
        <f>IF('Adjacent Counties'!BU65="x",VLOOKUP('2013 0-64'!BU$1,'2013 population'!$A$3:$E$102,4,FALSE),"")</f>
        <v/>
      </c>
      <c r="BV65" s="2" t="str">
        <f>IF('Adjacent Counties'!BV65="x",VLOOKUP('2013 0-64'!BV$1,'2013 population'!$A$3:$E$102,4,FALSE),"")</f>
        <v/>
      </c>
      <c r="BW65" s="2" t="str">
        <f>IF('Adjacent Counties'!BW65="x",VLOOKUP('2013 0-64'!BW$1,'2013 population'!$A$3:$E$102,4,FALSE),"")</f>
        <v/>
      </c>
      <c r="BX65" s="2" t="str">
        <f>IF('Adjacent Counties'!BX65="x",VLOOKUP('2013 0-64'!BX$1,'2013 population'!$A$3:$E$102,4,FALSE),"")</f>
        <v/>
      </c>
      <c r="BY65" s="2" t="str">
        <f>IF('Adjacent Counties'!BY65="x",VLOOKUP('2013 0-64'!BY$1,'2013 population'!$A$3:$E$102,4,FALSE),"")</f>
        <v/>
      </c>
      <c r="BZ65" s="2" t="str">
        <f>IF('Adjacent Counties'!BZ65="x",VLOOKUP('2013 0-64'!BZ$1,'2013 population'!$A$3:$E$102,4,FALSE),"")</f>
        <v/>
      </c>
      <c r="CA65" s="2" t="str">
        <f>IF('Adjacent Counties'!CA65="x",VLOOKUP('2013 0-64'!CA$1,'2013 population'!$A$3:$E$102,4,FALSE),"")</f>
        <v/>
      </c>
      <c r="CB65" s="2" t="str">
        <f>IF('Adjacent Counties'!CB65="x",VLOOKUP('2013 0-64'!CB$1,'2013 population'!$A$3:$E$102,4,FALSE),"")</f>
        <v/>
      </c>
      <c r="CC65" s="2" t="str">
        <f>IF('Adjacent Counties'!CC65="x",VLOOKUP('2013 0-64'!CC$1,'2013 population'!$A$3:$E$102,4,FALSE),"")</f>
        <v/>
      </c>
      <c r="CD65" s="2" t="str">
        <f>IF('Adjacent Counties'!CD65="x",VLOOKUP('2013 0-64'!CD$1,'2013 population'!$A$3:$E$102,4,FALSE),"")</f>
        <v/>
      </c>
      <c r="CE65" s="2" t="str">
        <f>IF('Adjacent Counties'!CE65="x",VLOOKUP('2013 0-64'!CE$1,'2013 population'!$A$3:$E$102,4,FALSE),"")</f>
        <v/>
      </c>
      <c r="CF65" s="2" t="str">
        <f>IF('Adjacent Counties'!CF65="x",VLOOKUP('2013 0-64'!CF$1,'2013 population'!$A$3:$E$102,4,FALSE),"")</f>
        <v/>
      </c>
      <c r="CG65" s="2" t="str">
        <f>IF('Adjacent Counties'!CG65="x",VLOOKUP('2013 0-64'!CG$1,'2013 population'!$A$3:$E$102,4,FALSE),"")</f>
        <v/>
      </c>
      <c r="CH65" s="2" t="str">
        <f>IF('Adjacent Counties'!CH65="x",VLOOKUP('2013 0-64'!CH$1,'2013 population'!$A$3:$E$102,4,FALSE),"")</f>
        <v/>
      </c>
      <c r="CI65" s="2" t="str">
        <f>IF('Adjacent Counties'!CI65="x",VLOOKUP('2013 0-64'!CI$1,'2013 population'!$A$3:$E$102,4,FALSE),"")</f>
        <v/>
      </c>
      <c r="CJ65" s="2" t="str">
        <f>IF('Adjacent Counties'!CJ65="x",VLOOKUP('2013 0-64'!CJ$1,'2013 population'!$A$3:$E$102,4,FALSE),"")</f>
        <v/>
      </c>
      <c r="CK65" s="2" t="str">
        <f>IF('Adjacent Counties'!CK65="x",VLOOKUP('2013 0-64'!CK$1,'2013 population'!$A$3:$E$102,4,FALSE),"")</f>
        <v/>
      </c>
      <c r="CL65" s="2" t="str">
        <f>IF('Adjacent Counties'!CL65="x",VLOOKUP('2013 0-64'!CL$1,'2013 population'!$A$3:$E$102,4,FALSE),"")</f>
        <v/>
      </c>
      <c r="CM65" s="2" t="str">
        <f>IF('Adjacent Counties'!CM65="x",VLOOKUP('2013 0-64'!CM$1,'2013 population'!$A$3:$E$102,4,FALSE),"")</f>
        <v/>
      </c>
      <c r="CN65" s="2" t="str">
        <f>IF('Adjacent Counties'!CN65="x",VLOOKUP('2013 0-64'!CN$1,'2013 population'!$A$3:$E$102,4,FALSE),"")</f>
        <v/>
      </c>
      <c r="CO65" s="2">
        <f>IF('Adjacent Counties'!CO65="x",VLOOKUP('2013 0-64'!CO$1,'2013 population'!$A$3:$E$102,4,FALSE),"")</f>
        <v>25644</v>
      </c>
      <c r="CP65" s="2">
        <f>IF('Adjacent Counties'!CP65="x",VLOOKUP('2013 0-64'!CP$1,'2013 population'!$A$3:$E$102,4,FALSE),"")</f>
        <v>1363</v>
      </c>
      <c r="CQ65" s="2" t="str">
        <f>IF('Adjacent Counties'!CQ65="x",VLOOKUP('2013 0-64'!CQ$1,'2013 population'!$A$3:$E$102,4,FALSE),"")</f>
        <v/>
      </c>
      <c r="CR65" s="2" t="str">
        <f>IF('Adjacent Counties'!CR65="x",VLOOKUP('2013 0-64'!CR$1,'2013 population'!$A$3:$E$102,4,FALSE),"")</f>
        <v/>
      </c>
      <c r="CS65" s="2" t="str">
        <f>IF('Adjacent Counties'!CS65="x",VLOOKUP('2013 0-64'!CS$1,'2013 population'!$A$3:$E$102,4,FALSE),"")</f>
        <v/>
      </c>
      <c r="CT65" s="2" t="str">
        <f>IF('Adjacent Counties'!CT65="x",VLOOKUP('2013 0-64'!CT$1,'2013 population'!$A$3:$E$102,4,FALSE),"")</f>
        <v/>
      </c>
      <c r="CU65" s="2">
        <f>IF('Adjacent Counties'!CU65="x",VLOOKUP('2013 0-64'!CU$1,'2013 population'!$A$3:$E$102,4,FALSE),"")</f>
        <v>3810</v>
      </c>
      <c r="CV65" s="2" t="str">
        <f>IF('Adjacent Counties'!CV65="x",VLOOKUP('2013 0-64'!CV$1,'2013 population'!$A$3:$E$102,4,FALSE),"")</f>
        <v/>
      </c>
      <c r="CW65" s="2" t="str">
        <f>IF('Adjacent Counties'!CW65="x",VLOOKUP('2013 0-64'!CW$1,'2013 population'!$A$3:$E$102,4,FALSE),"")</f>
        <v/>
      </c>
      <c r="CX65" s="2">
        <f t="shared" si="0"/>
        <v>49131</v>
      </c>
      <c r="CY65" s="2">
        <f>SUMIF('Residents by Age'!B$2:B$422,"="&amp;'2013 0-64'!A65,'Residents by Age'!F$2:F$422)</f>
        <v>126</v>
      </c>
      <c r="CZ65" s="9">
        <f t="shared" si="1"/>
        <v>2.5645722659827808</v>
      </c>
    </row>
    <row r="66" spans="1:104">
      <c r="A66" s="3" t="s">
        <v>64</v>
      </c>
      <c r="B66" s="2" t="str">
        <f>IF('Adjacent Counties'!B66="x",VLOOKUP('2013 0-64'!B$1,'2013 population'!$A$3:$E$102,4,FALSE),"")</f>
        <v/>
      </c>
      <c r="C66" s="2" t="str">
        <f>IF('Adjacent Counties'!C66="x",VLOOKUP('2013 0-64'!C$1,'2013 population'!$A$3:$E$102,4,FALSE),"")</f>
        <v/>
      </c>
      <c r="D66" s="2" t="str">
        <f>IF('Adjacent Counties'!D66="x",VLOOKUP('2013 0-64'!D$1,'2013 population'!$A$3:$E$102,4,FALSE),"")</f>
        <v/>
      </c>
      <c r="E66" s="2" t="str">
        <f>IF('Adjacent Counties'!E66="x",VLOOKUP('2013 0-64'!E$1,'2013 population'!$A$3:$E$102,4,FALSE),"")</f>
        <v/>
      </c>
      <c r="F66" s="2" t="str">
        <f>IF('Adjacent Counties'!F66="x",VLOOKUP('2013 0-64'!F$1,'2013 population'!$A$3:$E$102,4,FALSE),"")</f>
        <v/>
      </c>
      <c r="G66" s="2" t="str">
        <f>IF('Adjacent Counties'!G66="x",VLOOKUP('2013 0-64'!G$1,'2013 population'!$A$3:$E$102,4,FALSE),"")</f>
        <v/>
      </c>
      <c r="H66" s="2" t="str">
        <f>IF('Adjacent Counties'!H66="x",VLOOKUP('2013 0-64'!H$1,'2013 population'!$A$3:$E$102,4,FALSE),"")</f>
        <v/>
      </c>
      <c r="I66" s="2" t="str">
        <f>IF('Adjacent Counties'!I66="x",VLOOKUP('2013 0-64'!I$1,'2013 population'!$A$3:$E$102,4,FALSE),"")</f>
        <v/>
      </c>
      <c r="J66" s="2" t="str">
        <f>IF('Adjacent Counties'!J66="x",VLOOKUP('2013 0-64'!J$1,'2013 population'!$A$3:$E$102,4,FALSE),"")</f>
        <v/>
      </c>
      <c r="K66" s="2">
        <f>IF('Adjacent Counties'!K66="x",VLOOKUP('2013 0-64'!K$1,'2013 population'!$A$3:$E$102,4,FALSE),"")</f>
        <v>7417</v>
      </c>
      <c r="L66" s="2" t="str">
        <f>IF('Adjacent Counties'!L66="x",VLOOKUP('2013 0-64'!L$1,'2013 population'!$A$3:$E$102,4,FALSE),"")</f>
        <v/>
      </c>
      <c r="M66" s="2" t="str">
        <f>IF('Adjacent Counties'!M66="x",VLOOKUP('2013 0-64'!M$1,'2013 population'!$A$3:$E$102,4,FALSE),"")</f>
        <v/>
      </c>
      <c r="N66" s="2" t="str">
        <f>IF('Adjacent Counties'!N66="x",VLOOKUP('2013 0-64'!N$1,'2013 population'!$A$3:$E$102,4,FALSE),"")</f>
        <v/>
      </c>
      <c r="O66" s="2" t="str">
        <f>IF('Adjacent Counties'!O66="x",VLOOKUP('2013 0-64'!O$1,'2013 population'!$A$3:$E$102,4,FALSE),"")</f>
        <v/>
      </c>
      <c r="P66" s="2" t="str">
        <f>IF('Adjacent Counties'!P66="x",VLOOKUP('2013 0-64'!P$1,'2013 population'!$A$3:$E$102,4,FALSE),"")</f>
        <v/>
      </c>
      <c r="Q66" s="2" t="str">
        <f>IF('Adjacent Counties'!Q66="x",VLOOKUP('2013 0-64'!Q$1,'2013 population'!$A$3:$E$102,4,FALSE),"")</f>
        <v/>
      </c>
      <c r="R66" s="2" t="str">
        <f>IF('Adjacent Counties'!R66="x",VLOOKUP('2013 0-64'!R$1,'2013 population'!$A$3:$E$102,4,FALSE),"")</f>
        <v/>
      </c>
      <c r="S66" s="2" t="str">
        <f>IF('Adjacent Counties'!S66="x",VLOOKUP('2013 0-64'!S$1,'2013 population'!$A$3:$E$102,4,FALSE),"")</f>
        <v/>
      </c>
      <c r="T66" s="2" t="str">
        <f>IF('Adjacent Counties'!T66="x",VLOOKUP('2013 0-64'!T$1,'2013 population'!$A$3:$E$102,4,FALSE),"")</f>
        <v/>
      </c>
      <c r="U66" s="2" t="str">
        <f>IF('Adjacent Counties'!U66="x",VLOOKUP('2013 0-64'!U$1,'2013 population'!$A$3:$E$102,4,FALSE),"")</f>
        <v/>
      </c>
      <c r="V66" s="2" t="str">
        <f>IF('Adjacent Counties'!V66="x",VLOOKUP('2013 0-64'!V$1,'2013 population'!$A$3:$E$102,4,FALSE),"")</f>
        <v/>
      </c>
      <c r="W66" s="2" t="str">
        <f>IF('Adjacent Counties'!W66="x",VLOOKUP('2013 0-64'!W$1,'2013 population'!$A$3:$E$102,4,FALSE),"")</f>
        <v/>
      </c>
      <c r="X66" s="2" t="str">
        <f>IF('Adjacent Counties'!X66="x",VLOOKUP('2013 0-64'!X$1,'2013 population'!$A$3:$E$102,4,FALSE),"")</f>
        <v/>
      </c>
      <c r="Y66" s="2" t="str">
        <f>IF('Adjacent Counties'!Y66="x",VLOOKUP('2013 0-64'!Y$1,'2013 population'!$A$3:$E$102,4,FALSE),"")</f>
        <v/>
      </c>
      <c r="Z66" s="2" t="str">
        <f>IF('Adjacent Counties'!Z66="x",VLOOKUP('2013 0-64'!Z$1,'2013 population'!$A$3:$E$102,4,FALSE),"")</f>
        <v/>
      </c>
      <c r="AA66" s="2" t="str">
        <f>IF('Adjacent Counties'!AA66="x",VLOOKUP('2013 0-64'!AA$1,'2013 population'!$A$3:$E$102,4,FALSE),"")</f>
        <v/>
      </c>
      <c r="AB66" s="2" t="str">
        <f>IF('Adjacent Counties'!AB66="x",VLOOKUP('2013 0-64'!AB$1,'2013 population'!$A$3:$E$102,4,FALSE),"")</f>
        <v/>
      </c>
      <c r="AC66" s="2" t="str">
        <f>IF('Adjacent Counties'!AC66="x",VLOOKUP('2013 0-64'!AC$1,'2013 population'!$A$3:$E$102,4,FALSE),"")</f>
        <v/>
      </c>
      <c r="AD66" s="2" t="str">
        <f>IF('Adjacent Counties'!AD66="x",VLOOKUP('2013 0-64'!AD$1,'2013 population'!$A$3:$E$102,4,FALSE),"")</f>
        <v/>
      </c>
      <c r="AE66" s="2" t="str">
        <f>IF('Adjacent Counties'!AE66="x",VLOOKUP('2013 0-64'!AE$1,'2013 population'!$A$3:$E$102,4,FALSE),"")</f>
        <v/>
      </c>
      <c r="AF66" s="2" t="str">
        <f>IF('Adjacent Counties'!AF66="x",VLOOKUP('2013 0-64'!AF$1,'2013 population'!$A$3:$E$102,4,FALSE),"")</f>
        <v/>
      </c>
      <c r="AG66" s="2" t="str">
        <f>IF('Adjacent Counties'!AG66="x",VLOOKUP('2013 0-64'!AG$1,'2013 population'!$A$3:$E$102,4,FALSE),"")</f>
        <v/>
      </c>
      <c r="AH66" s="2" t="str">
        <f>IF('Adjacent Counties'!AH66="x",VLOOKUP('2013 0-64'!AH$1,'2013 population'!$A$3:$E$102,4,FALSE),"")</f>
        <v/>
      </c>
      <c r="AI66" s="2" t="str">
        <f>IF('Adjacent Counties'!AI66="x",VLOOKUP('2013 0-64'!AI$1,'2013 population'!$A$3:$E$102,4,FALSE),"")</f>
        <v/>
      </c>
      <c r="AJ66" s="2" t="str">
        <f>IF('Adjacent Counties'!AJ66="x",VLOOKUP('2013 0-64'!AJ$1,'2013 population'!$A$3:$E$102,4,FALSE),"")</f>
        <v/>
      </c>
      <c r="AK66" s="2" t="str">
        <f>IF('Adjacent Counties'!AK66="x",VLOOKUP('2013 0-64'!AK$1,'2013 population'!$A$3:$E$102,4,FALSE),"")</f>
        <v/>
      </c>
      <c r="AL66" s="2" t="str">
        <f>IF('Adjacent Counties'!AL66="x",VLOOKUP('2013 0-64'!AL$1,'2013 population'!$A$3:$E$102,4,FALSE),"")</f>
        <v/>
      </c>
      <c r="AM66" s="2" t="str">
        <f>IF('Adjacent Counties'!AM66="x",VLOOKUP('2013 0-64'!AM$1,'2013 population'!$A$3:$E$102,4,FALSE),"")</f>
        <v/>
      </c>
      <c r="AN66" s="2" t="str">
        <f>IF('Adjacent Counties'!AN66="x",VLOOKUP('2013 0-64'!AN$1,'2013 population'!$A$3:$E$102,4,FALSE),"")</f>
        <v/>
      </c>
      <c r="AO66" s="2" t="str">
        <f>IF('Adjacent Counties'!AO66="x",VLOOKUP('2013 0-64'!AO$1,'2013 population'!$A$3:$E$102,4,FALSE),"")</f>
        <v/>
      </c>
      <c r="AP66" s="2" t="str">
        <f>IF('Adjacent Counties'!AP66="x",VLOOKUP('2013 0-64'!AP$1,'2013 population'!$A$3:$E$102,4,FALSE),"")</f>
        <v/>
      </c>
      <c r="AQ66" s="2" t="str">
        <f>IF('Adjacent Counties'!AQ66="x",VLOOKUP('2013 0-64'!AQ$1,'2013 population'!$A$3:$E$102,4,FALSE),"")</f>
        <v/>
      </c>
      <c r="AR66" s="2" t="str">
        <f>IF('Adjacent Counties'!AR66="x",VLOOKUP('2013 0-64'!AR$1,'2013 population'!$A$3:$E$102,4,FALSE),"")</f>
        <v/>
      </c>
      <c r="AS66" s="2" t="str">
        <f>IF('Adjacent Counties'!AS66="x",VLOOKUP('2013 0-64'!AS$1,'2013 population'!$A$3:$E$102,4,FALSE),"")</f>
        <v/>
      </c>
      <c r="AT66" s="2" t="str">
        <f>IF('Adjacent Counties'!AT66="x",VLOOKUP('2013 0-64'!AT$1,'2013 population'!$A$3:$E$102,4,FALSE),"")</f>
        <v/>
      </c>
      <c r="AU66" s="2" t="str">
        <f>IF('Adjacent Counties'!AU66="x",VLOOKUP('2013 0-64'!AU$1,'2013 population'!$A$3:$E$102,4,FALSE),"")</f>
        <v/>
      </c>
      <c r="AV66" s="2" t="str">
        <f>IF('Adjacent Counties'!AV66="x",VLOOKUP('2013 0-64'!AV$1,'2013 population'!$A$3:$E$102,4,FALSE),"")</f>
        <v/>
      </c>
      <c r="AW66" s="2" t="str">
        <f>IF('Adjacent Counties'!AW66="x",VLOOKUP('2013 0-64'!AW$1,'2013 population'!$A$3:$E$102,4,FALSE),"")</f>
        <v/>
      </c>
      <c r="AX66" s="2" t="str">
        <f>IF('Adjacent Counties'!AX66="x",VLOOKUP('2013 0-64'!AX$1,'2013 population'!$A$3:$E$102,4,FALSE),"")</f>
        <v/>
      </c>
      <c r="AY66" s="2" t="str">
        <f>IF('Adjacent Counties'!AY66="x",VLOOKUP('2013 0-64'!AY$1,'2013 population'!$A$3:$E$102,4,FALSE),"")</f>
        <v/>
      </c>
      <c r="AZ66" s="2" t="str">
        <f>IF('Adjacent Counties'!AZ66="x",VLOOKUP('2013 0-64'!AZ$1,'2013 population'!$A$3:$E$102,4,FALSE),"")</f>
        <v/>
      </c>
      <c r="BA66" s="2" t="str">
        <f>IF('Adjacent Counties'!BA66="x",VLOOKUP('2013 0-64'!BA$1,'2013 population'!$A$3:$E$102,4,FALSE),"")</f>
        <v/>
      </c>
      <c r="BB66" s="2" t="str">
        <f>IF('Adjacent Counties'!BB66="x",VLOOKUP('2013 0-64'!BB$1,'2013 population'!$A$3:$E$102,4,FALSE),"")</f>
        <v/>
      </c>
      <c r="BC66" s="2" t="str">
        <f>IF('Adjacent Counties'!BC66="x",VLOOKUP('2013 0-64'!BC$1,'2013 population'!$A$3:$E$102,4,FALSE),"")</f>
        <v/>
      </c>
      <c r="BD66" s="2" t="str">
        <f>IF('Adjacent Counties'!BD66="x",VLOOKUP('2013 0-64'!BD$1,'2013 population'!$A$3:$E$102,4,FALSE),"")</f>
        <v/>
      </c>
      <c r="BE66" s="2" t="str">
        <f>IF('Adjacent Counties'!BE66="x",VLOOKUP('2013 0-64'!BE$1,'2013 population'!$A$3:$E$102,4,FALSE),"")</f>
        <v/>
      </c>
      <c r="BF66" s="2" t="str">
        <f>IF('Adjacent Counties'!BF66="x",VLOOKUP('2013 0-64'!BF$1,'2013 population'!$A$3:$E$102,4,FALSE),"")</f>
        <v/>
      </c>
      <c r="BG66" s="2" t="str">
        <f>IF('Adjacent Counties'!BG66="x",VLOOKUP('2013 0-64'!BG$1,'2013 population'!$A$3:$E$102,4,FALSE),"")</f>
        <v/>
      </c>
      <c r="BH66" s="2" t="str">
        <f>IF('Adjacent Counties'!BH66="x",VLOOKUP('2013 0-64'!BH$1,'2013 population'!$A$3:$E$102,4,FALSE),"")</f>
        <v/>
      </c>
      <c r="BI66" s="2" t="str">
        <f>IF('Adjacent Counties'!BI66="x",VLOOKUP('2013 0-64'!BI$1,'2013 population'!$A$3:$E$102,4,FALSE),"")</f>
        <v/>
      </c>
      <c r="BJ66" s="2" t="str">
        <f>IF('Adjacent Counties'!BJ66="x",VLOOKUP('2013 0-64'!BJ$1,'2013 population'!$A$3:$E$102,4,FALSE),"")</f>
        <v/>
      </c>
      <c r="BK66" s="2" t="str">
        <f>IF('Adjacent Counties'!BK66="x",VLOOKUP('2013 0-64'!BK$1,'2013 population'!$A$3:$E$102,4,FALSE),"")</f>
        <v/>
      </c>
      <c r="BL66" s="2" t="str">
        <f>IF('Adjacent Counties'!BL66="x",VLOOKUP('2013 0-64'!BL$1,'2013 population'!$A$3:$E$102,4,FALSE),"")</f>
        <v/>
      </c>
      <c r="BM66" s="2" t="str">
        <f>IF('Adjacent Counties'!BM66="x",VLOOKUP('2013 0-64'!BM$1,'2013 population'!$A$3:$E$102,4,FALSE),"")</f>
        <v/>
      </c>
      <c r="BN66" s="2">
        <f>IF('Adjacent Counties'!BN66="x",VLOOKUP('2013 0-64'!BN$1,'2013 population'!$A$3:$E$102,4,FALSE),"")</f>
        <v>9442</v>
      </c>
      <c r="BO66" s="2" t="str">
        <f>IF('Adjacent Counties'!BO66="x",VLOOKUP('2013 0-64'!BO$1,'2013 population'!$A$3:$E$102,4,FALSE),"")</f>
        <v/>
      </c>
      <c r="BP66" s="2" t="str">
        <f>IF('Adjacent Counties'!BP66="x",VLOOKUP('2013 0-64'!BP$1,'2013 population'!$A$3:$E$102,4,FALSE),"")</f>
        <v/>
      </c>
      <c r="BQ66" s="2" t="str">
        <f>IF('Adjacent Counties'!BQ66="x",VLOOKUP('2013 0-64'!BQ$1,'2013 population'!$A$3:$E$102,4,FALSE),"")</f>
        <v/>
      </c>
      <c r="BR66" s="2" t="str">
        <f>IF('Adjacent Counties'!BR66="x",VLOOKUP('2013 0-64'!BR$1,'2013 population'!$A$3:$E$102,4,FALSE),"")</f>
        <v/>
      </c>
      <c r="BS66" s="2" t="str">
        <f>IF('Adjacent Counties'!BS66="x",VLOOKUP('2013 0-64'!BS$1,'2013 population'!$A$3:$E$102,4,FALSE),"")</f>
        <v/>
      </c>
      <c r="BT66" s="2">
        <f>IF('Adjacent Counties'!BT66="x",VLOOKUP('2013 0-64'!BT$1,'2013 population'!$A$3:$E$102,4,FALSE),"")</f>
        <v>2646</v>
      </c>
      <c r="BU66" s="2" t="str">
        <f>IF('Adjacent Counties'!BU66="x",VLOOKUP('2013 0-64'!BU$1,'2013 population'!$A$3:$E$102,4,FALSE),"")</f>
        <v/>
      </c>
      <c r="BV66" s="2" t="str">
        <f>IF('Adjacent Counties'!BV66="x",VLOOKUP('2013 0-64'!BV$1,'2013 population'!$A$3:$E$102,4,FALSE),"")</f>
        <v/>
      </c>
      <c r="BW66" s="2" t="str">
        <f>IF('Adjacent Counties'!BW66="x",VLOOKUP('2013 0-64'!BW$1,'2013 population'!$A$3:$E$102,4,FALSE),"")</f>
        <v/>
      </c>
      <c r="BX66" s="2" t="str">
        <f>IF('Adjacent Counties'!BX66="x",VLOOKUP('2013 0-64'!BX$1,'2013 population'!$A$3:$E$102,4,FALSE),"")</f>
        <v/>
      </c>
      <c r="BY66" s="2" t="str">
        <f>IF('Adjacent Counties'!BY66="x",VLOOKUP('2013 0-64'!BY$1,'2013 population'!$A$3:$E$102,4,FALSE),"")</f>
        <v/>
      </c>
      <c r="BZ66" s="2" t="str">
        <f>IF('Adjacent Counties'!BZ66="x",VLOOKUP('2013 0-64'!BZ$1,'2013 population'!$A$3:$E$102,4,FALSE),"")</f>
        <v/>
      </c>
      <c r="CA66" s="2" t="str">
        <f>IF('Adjacent Counties'!CA66="x",VLOOKUP('2013 0-64'!CA$1,'2013 population'!$A$3:$E$102,4,FALSE),"")</f>
        <v/>
      </c>
      <c r="CB66" s="2" t="str">
        <f>IF('Adjacent Counties'!CB66="x",VLOOKUP('2013 0-64'!CB$1,'2013 population'!$A$3:$E$102,4,FALSE),"")</f>
        <v/>
      </c>
      <c r="CC66" s="2" t="str">
        <f>IF('Adjacent Counties'!CC66="x",VLOOKUP('2013 0-64'!CC$1,'2013 population'!$A$3:$E$102,4,FALSE),"")</f>
        <v/>
      </c>
      <c r="CD66" s="2" t="str">
        <f>IF('Adjacent Counties'!CD66="x",VLOOKUP('2013 0-64'!CD$1,'2013 population'!$A$3:$E$102,4,FALSE),"")</f>
        <v/>
      </c>
      <c r="CE66" s="2" t="str">
        <f>IF('Adjacent Counties'!CE66="x",VLOOKUP('2013 0-64'!CE$1,'2013 population'!$A$3:$E$102,4,FALSE),"")</f>
        <v/>
      </c>
      <c r="CF66" s="2" t="str">
        <f>IF('Adjacent Counties'!CF66="x",VLOOKUP('2013 0-64'!CF$1,'2013 population'!$A$3:$E$102,4,FALSE),"")</f>
        <v/>
      </c>
      <c r="CG66" s="2" t="str">
        <f>IF('Adjacent Counties'!CG66="x",VLOOKUP('2013 0-64'!CG$1,'2013 population'!$A$3:$E$102,4,FALSE),"")</f>
        <v/>
      </c>
      <c r="CH66" s="2" t="str">
        <f>IF('Adjacent Counties'!CH66="x",VLOOKUP('2013 0-64'!CH$1,'2013 population'!$A$3:$E$102,4,FALSE),"")</f>
        <v/>
      </c>
      <c r="CI66" s="2" t="str">
        <f>IF('Adjacent Counties'!CI66="x",VLOOKUP('2013 0-64'!CI$1,'2013 population'!$A$3:$E$102,4,FALSE),"")</f>
        <v/>
      </c>
      <c r="CJ66" s="2" t="str">
        <f>IF('Adjacent Counties'!CJ66="x",VLOOKUP('2013 0-64'!CJ$1,'2013 population'!$A$3:$E$102,4,FALSE),"")</f>
        <v/>
      </c>
      <c r="CK66" s="2" t="str">
        <f>IF('Adjacent Counties'!CK66="x",VLOOKUP('2013 0-64'!CK$1,'2013 population'!$A$3:$E$102,4,FALSE),"")</f>
        <v/>
      </c>
      <c r="CL66" s="2" t="str">
        <f>IF('Adjacent Counties'!CL66="x",VLOOKUP('2013 0-64'!CL$1,'2013 population'!$A$3:$E$102,4,FALSE),"")</f>
        <v/>
      </c>
      <c r="CM66" s="2" t="str">
        <f>IF('Adjacent Counties'!CM66="x",VLOOKUP('2013 0-64'!CM$1,'2013 population'!$A$3:$E$102,4,FALSE),"")</f>
        <v/>
      </c>
      <c r="CN66" s="2" t="str">
        <f>IF('Adjacent Counties'!CN66="x",VLOOKUP('2013 0-64'!CN$1,'2013 population'!$A$3:$E$102,4,FALSE),"")</f>
        <v/>
      </c>
      <c r="CO66" s="2" t="str">
        <f>IF('Adjacent Counties'!CO66="x",VLOOKUP('2013 0-64'!CO$1,'2013 population'!$A$3:$E$102,4,FALSE),"")</f>
        <v/>
      </c>
      <c r="CP66" s="2" t="str">
        <f>IF('Adjacent Counties'!CP66="x",VLOOKUP('2013 0-64'!CP$1,'2013 population'!$A$3:$E$102,4,FALSE),"")</f>
        <v/>
      </c>
      <c r="CQ66" s="2" t="str">
        <f>IF('Adjacent Counties'!CQ66="x",VLOOKUP('2013 0-64'!CQ$1,'2013 population'!$A$3:$E$102,4,FALSE),"")</f>
        <v/>
      </c>
      <c r="CR66" s="2" t="str">
        <f>IF('Adjacent Counties'!CR66="x",VLOOKUP('2013 0-64'!CR$1,'2013 population'!$A$3:$E$102,4,FALSE),"")</f>
        <v/>
      </c>
      <c r="CS66" s="2" t="str">
        <f>IF('Adjacent Counties'!CS66="x",VLOOKUP('2013 0-64'!CS$1,'2013 population'!$A$3:$E$102,4,FALSE),"")</f>
        <v/>
      </c>
      <c r="CT66" s="2" t="str">
        <f>IF('Adjacent Counties'!CT66="x",VLOOKUP('2013 0-64'!CT$1,'2013 population'!$A$3:$E$102,4,FALSE),"")</f>
        <v/>
      </c>
      <c r="CU66" s="2" t="str">
        <f>IF('Adjacent Counties'!CU66="x",VLOOKUP('2013 0-64'!CU$1,'2013 population'!$A$3:$E$102,4,FALSE),"")</f>
        <v/>
      </c>
      <c r="CV66" s="2" t="str">
        <f>IF('Adjacent Counties'!CV66="x",VLOOKUP('2013 0-64'!CV$1,'2013 population'!$A$3:$E$102,4,FALSE),"")</f>
        <v/>
      </c>
      <c r="CW66" s="2" t="str">
        <f>IF('Adjacent Counties'!CW66="x",VLOOKUP('2013 0-64'!CW$1,'2013 population'!$A$3:$E$102,4,FALSE),"")</f>
        <v/>
      </c>
      <c r="CX66" s="2">
        <f t="shared" si="0"/>
        <v>19505</v>
      </c>
      <c r="CY66" s="2">
        <f>SUMIF('Residents by Age'!B$2:B$422,"="&amp;'2013 0-64'!A66,'Residents by Age'!F$2:F$422)</f>
        <v>269</v>
      </c>
      <c r="CZ66" s="9">
        <f t="shared" si="1"/>
        <v>13.791335554985901</v>
      </c>
    </row>
    <row r="67" spans="1:104">
      <c r="A67" s="3" t="s">
        <v>65</v>
      </c>
      <c r="B67" s="2" t="str">
        <f>IF('Adjacent Counties'!B67="x",VLOOKUP('2013 0-64'!B$1,'2013 population'!$A$3:$E$102,4,FALSE),"")</f>
        <v/>
      </c>
      <c r="C67" s="2" t="str">
        <f>IF('Adjacent Counties'!C67="x",VLOOKUP('2013 0-64'!C$1,'2013 population'!$A$3:$E$102,4,FALSE),"")</f>
        <v/>
      </c>
      <c r="D67" s="2" t="str">
        <f>IF('Adjacent Counties'!D67="x",VLOOKUP('2013 0-64'!D$1,'2013 population'!$A$3:$E$102,4,FALSE),"")</f>
        <v/>
      </c>
      <c r="E67" s="2" t="str">
        <f>IF('Adjacent Counties'!E67="x",VLOOKUP('2013 0-64'!E$1,'2013 population'!$A$3:$E$102,4,FALSE),"")</f>
        <v/>
      </c>
      <c r="F67" s="2" t="str">
        <f>IF('Adjacent Counties'!F67="x",VLOOKUP('2013 0-64'!F$1,'2013 population'!$A$3:$E$102,4,FALSE),"")</f>
        <v/>
      </c>
      <c r="G67" s="2" t="str">
        <f>IF('Adjacent Counties'!G67="x",VLOOKUP('2013 0-64'!G$1,'2013 population'!$A$3:$E$102,4,FALSE),"")</f>
        <v/>
      </c>
      <c r="H67" s="2" t="str">
        <f>IF('Adjacent Counties'!H67="x",VLOOKUP('2013 0-64'!H$1,'2013 population'!$A$3:$E$102,4,FALSE),"")</f>
        <v/>
      </c>
      <c r="I67" s="2">
        <f>IF('Adjacent Counties'!I67="x",VLOOKUP('2013 0-64'!I$1,'2013 population'!$A$3:$E$102,4,FALSE),"")</f>
        <v>1234</v>
      </c>
      <c r="J67" s="2" t="str">
        <f>IF('Adjacent Counties'!J67="x",VLOOKUP('2013 0-64'!J$1,'2013 population'!$A$3:$E$102,4,FALSE),"")</f>
        <v/>
      </c>
      <c r="K67" s="2" t="str">
        <f>IF('Adjacent Counties'!K67="x",VLOOKUP('2013 0-64'!K$1,'2013 population'!$A$3:$E$102,4,FALSE),"")</f>
        <v/>
      </c>
      <c r="L67" s="2" t="str">
        <f>IF('Adjacent Counties'!L67="x",VLOOKUP('2013 0-64'!L$1,'2013 population'!$A$3:$E$102,4,FALSE),"")</f>
        <v/>
      </c>
      <c r="M67" s="2" t="str">
        <f>IF('Adjacent Counties'!M67="x",VLOOKUP('2013 0-64'!M$1,'2013 population'!$A$3:$E$102,4,FALSE),"")</f>
        <v/>
      </c>
      <c r="N67" s="2" t="str">
        <f>IF('Adjacent Counties'!N67="x",VLOOKUP('2013 0-64'!N$1,'2013 population'!$A$3:$E$102,4,FALSE),"")</f>
        <v/>
      </c>
      <c r="O67" s="2" t="str">
        <f>IF('Adjacent Counties'!O67="x",VLOOKUP('2013 0-64'!O$1,'2013 population'!$A$3:$E$102,4,FALSE),"")</f>
        <v/>
      </c>
      <c r="P67" s="2" t="str">
        <f>IF('Adjacent Counties'!P67="x",VLOOKUP('2013 0-64'!P$1,'2013 population'!$A$3:$E$102,4,FALSE),"")</f>
        <v/>
      </c>
      <c r="Q67" s="2" t="str">
        <f>IF('Adjacent Counties'!Q67="x",VLOOKUP('2013 0-64'!Q$1,'2013 population'!$A$3:$E$102,4,FALSE),"")</f>
        <v/>
      </c>
      <c r="R67" s="2" t="str">
        <f>IF('Adjacent Counties'!R67="x",VLOOKUP('2013 0-64'!R$1,'2013 population'!$A$3:$E$102,4,FALSE),"")</f>
        <v/>
      </c>
      <c r="S67" s="2" t="str">
        <f>IF('Adjacent Counties'!S67="x",VLOOKUP('2013 0-64'!S$1,'2013 population'!$A$3:$E$102,4,FALSE),"")</f>
        <v/>
      </c>
      <c r="T67" s="2" t="str">
        <f>IF('Adjacent Counties'!T67="x",VLOOKUP('2013 0-64'!T$1,'2013 population'!$A$3:$E$102,4,FALSE),"")</f>
        <v/>
      </c>
      <c r="U67" s="2" t="str">
        <f>IF('Adjacent Counties'!U67="x",VLOOKUP('2013 0-64'!U$1,'2013 population'!$A$3:$E$102,4,FALSE),"")</f>
        <v/>
      </c>
      <c r="V67" s="2" t="str">
        <f>IF('Adjacent Counties'!V67="x",VLOOKUP('2013 0-64'!V$1,'2013 population'!$A$3:$E$102,4,FALSE),"")</f>
        <v/>
      </c>
      <c r="W67" s="2" t="str">
        <f>IF('Adjacent Counties'!W67="x",VLOOKUP('2013 0-64'!W$1,'2013 population'!$A$3:$E$102,4,FALSE),"")</f>
        <v/>
      </c>
      <c r="X67" s="2" t="str">
        <f>IF('Adjacent Counties'!X67="x",VLOOKUP('2013 0-64'!X$1,'2013 population'!$A$3:$E$102,4,FALSE),"")</f>
        <v/>
      </c>
      <c r="Y67" s="2" t="str">
        <f>IF('Adjacent Counties'!Y67="x",VLOOKUP('2013 0-64'!Y$1,'2013 population'!$A$3:$E$102,4,FALSE),"")</f>
        <v/>
      </c>
      <c r="Z67" s="2" t="str">
        <f>IF('Adjacent Counties'!Z67="x",VLOOKUP('2013 0-64'!Z$1,'2013 population'!$A$3:$E$102,4,FALSE),"")</f>
        <v/>
      </c>
      <c r="AA67" s="2" t="str">
        <f>IF('Adjacent Counties'!AA67="x",VLOOKUP('2013 0-64'!AA$1,'2013 population'!$A$3:$E$102,4,FALSE),"")</f>
        <v/>
      </c>
      <c r="AB67" s="2" t="str">
        <f>IF('Adjacent Counties'!AB67="x",VLOOKUP('2013 0-64'!AB$1,'2013 population'!$A$3:$E$102,4,FALSE),"")</f>
        <v/>
      </c>
      <c r="AC67" s="2" t="str">
        <f>IF('Adjacent Counties'!AC67="x",VLOOKUP('2013 0-64'!AC$1,'2013 population'!$A$3:$E$102,4,FALSE),"")</f>
        <v/>
      </c>
      <c r="AD67" s="2" t="str">
        <f>IF('Adjacent Counties'!AD67="x",VLOOKUP('2013 0-64'!AD$1,'2013 population'!$A$3:$E$102,4,FALSE),"")</f>
        <v/>
      </c>
      <c r="AE67" s="2" t="str">
        <f>IF('Adjacent Counties'!AE67="x",VLOOKUP('2013 0-64'!AE$1,'2013 population'!$A$3:$E$102,4,FALSE),"")</f>
        <v/>
      </c>
      <c r="AF67" s="2" t="str">
        <f>IF('Adjacent Counties'!AF67="x",VLOOKUP('2013 0-64'!AF$1,'2013 population'!$A$3:$E$102,4,FALSE),"")</f>
        <v/>
      </c>
      <c r="AG67" s="2" t="str">
        <f>IF('Adjacent Counties'!AG67="x",VLOOKUP('2013 0-64'!AG$1,'2013 population'!$A$3:$E$102,4,FALSE),"")</f>
        <v/>
      </c>
      <c r="AH67" s="2" t="str">
        <f>IF('Adjacent Counties'!AH67="x",VLOOKUP('2013 0-64'!AH$1,'2013 population'!$A$3:$E$102,4,FALSE),"")</f>
        <v/>
      </c>
      <c r="AI67" s="2" t="str">
        <f>IF('Adjacent Counties'!AI67="x",VLOOKUP('2013 0-64'!AI$1,'2013 population'!$A$3:$E$102,4,FALSE),"")</f>
        <v/>
      </c>
      <c r="AJ67" s="2" t="str">
        <f>IF('Adjacent Counties'!AJ67="x",VLOOKUP('2013 0-64'!AJ$1,'2013 population'!$A$3:$E$102,4,FALSE),"")</f>
        <v/>
      </c>
      <c r="AK67" s="2" t="str">
        <f>IF('Adjacent Counties'!AK67="x",VLOOKUP('2013 0-64'!AK$1,'2013 population'!$A$3:$E$102,4,FALSE),"")</f>
        <v/>
      </c>
      <c r="AL67" s="2" t="str">
        <f>IF('Adjacent Counties'!AL67="x",VLOOKUP('2013 0-64'!AL$1,'2013 population'!$A$3:$E$102,4,FALSE),"")</f>
        <v/>
      </c>
      <c r="AM67" s="2" t="str">
        <f>IF('Adjacent Counties'!AM67="x",VLOOKUP('2013 0-64'!AM$1,'2013 population'!$A$3:$E$102,4,FALSE),"")</f>
        <v/>
      </c>
      <c r="AN67" s="2" t="str">
        <f>IF('Adjacent Counties'!AN67="x",VLOOKUP('2013 0-64'!AN$1,'2013 population'!$A$3:$E$102,4,FALSE),"")</f>
        <v/>
      </c>
      <c r="AO67" s="2" t="str">
        <f>IF('Adjacent Counties'!AO67="x",VLOOKUP('2013 0-64'!AO$1,'2013 population'!$A$3:$E$102,4,FALSE),"")</f>
        <v/>
      </c>
      <c r="AP67" s="2" t="str">
        <f>IF('Adjacent Counties'!AP67="x",VLOOKUP('2013 0-64'!AP$1,'2013 population'!$A$3:$E$102,4,FALSE),"")</f>
        <v/>
      </c>
      <c r="AQ67" s="2">
        <f>IF('Adjacent Counties'!AQ67="x",VLOOKUP('2013 0-64'!AQ$1,'2013 population'!$A$3:$E$102,4,FALSE),"")</f>
        <v>2974</v>
      </c>
      <c r="AR67" s="2" t="str">
        <f>IF('Adjacent Counties'!AR67="x",VLOOKUP('2013 0-64'!AR$1,'2013 population'!$A$3:$E$102,4,FALSE),"")</f>
        <v/>
      </c>
      <c r="AS67" s="2" t="str">
        <f>IF('Adjacent Counties'!AS67="x",VLOOKUP('2013 0-64'!AS$1,'2013 population'!$A$3:$E$102,4,FALSE),"")</f>
        <v/>
      </c>
      <c r="AT67" s="2" t="str">
        <f>IF('Adjacent Counties'!AT67="x",VLOOKUP('2013 0-64'!AT$1,'2013 population'!$A$3:$E$102,4,FALSE),"")</f>
        <v/>
      </c>
      <c r="AU67" s="2">
        <f>IF('Adjacent Counties'!AU67="x",VLOOKUP('2013 0-64'!AU$1,'2013 population'!$A$3:$E$102,4,FALSE),"")</f>
        <v>1308</v>
      </c>
      <c r="AV67" s="2" t="str">
        <f>IF('Adjacent Counties'!AV67="x",VLOOKUP('2013 0-64'!AV$1,'2013 population'!$A$3:$E$102,4,FALSE),"")</f>
        <v/>
      </c>
      <c r="AW67" s="2" t="str">
        <f>IF('Adjacent Counties'!AW67="x",VLOOKUP('2013 0-64'!AW$1,'2013 population'!$A$3:$E$102,4,FALSE),"")</f>
        <v/>
      </c>
      <c r="AX67" s="2" t="str">
        <f>IF('Adjacent Counties'!AX67="x",VLOOKUP('2013 0-64'!AX$1,'2013 population'!$A$3:$E$102,4,FALSE),"")</f>
        <v/>
      </c>
      <c r="AY67" s="2" t="str">
        <f>IF('Adjacent Counties'!AY67="x",VLOOKUP('2013 0-64'!AY$1,'2013 population'!$A$3:$E$102,4,FALSE),"")</f>
        <v/>
      </c>
      <c r="AZ67" s="2" t="str">
        <f>IF('Adjacent Counties'!AZ67="x",VLOOKUP('2013 0-64'!AZ$1,'2013 population'!$A$3:$E$102,4,FALSE),"")</f>
        <v/>
      </c>
      <c r="BA67" s="2" t="str">
        <f>IF('Adjacent Counties'!BA67="x",VLOOKUP('2013 0-64'!BA$1,'2013 population'!$A$3:$E$102,4,FALSE),"")</f>
        <v/>
      </c>
      <c r="BB67" s="2" t="str">
        <f>IF('Adjacent Counties'!BB67="x",VLOOKUP('2013 0-64'!BB$1,'2013 population'!$A$3:$E$102,4,FALSE),"")</f>
        <v/>
      </c>
      <c r="BC67" s="2" t="str">
        <f>IF('Adjacent Counties'!BC67="x",VLOOKUP('2013 0-64'!BC$1,'2013 population'!$A$3:$E$102,4,FALSE),"")</f>
        <v/>
      </c>
      <c r="BD67" s="2" t="str">
        <f>IF('Adjacent Counties'!BD67="x",VLOOKUP('2013 0-64'!BD$1,'2013 population'!$A$3:$E$102,4,FALSE),"")</f>
        <v/>
      </c>
      <c r="BE67" s="2" t="str">
        <f>IF('Adjacent Counties'!BE67="x",VLOOKUP('2013 0-64'!BE$1,'2013 population'!$A$3:$E$102,4,FALSE),"")</f>
        <v/>
      </c>
      <c r="BF67" s="2" t="str">
        <f>IF('Adjacent Counties'!BF67="x",VLOOKUP('2013 0-64'!BF$1,'2013 population'!$A$3:$E$102,4,FALSE),"")</f>
        <v/>
      </c>
      <c r="BG67" s="2" t="str">
        <f>IF('Adjacent Counties'!BG67="x",VLOOKUP('2013 0-64'!BG$1,'2013 population'!$A$3:$E$102,4,FALSE),"")</f>
        <v/>
      </c>
      <c r="BH67" s="2" t="str">
        <f>IF('Adjacent Counties'!BH67="x",VLOOKUP('2013 0-64'!BH$1,'2013 population'!$A$3:$E$102,4,FALSE),"")</f>
        <v/>
      </c>
      <c r="BI67" s="2" t="str">
        <f>IF('Adjacent Counties'!BI67="x",VLOOKUP('2013 0-64'!BI$1,'2013 population'!$A$3:$E$102,4,FALSE),"")</f>
        <v/>
      </c>
      <c r="BJ67" s="2" t="str">
        <f>IF('Adjacent Counties'!BJ67="x",VLOOKUP('2013 0-64'!BJ$1,'2013 population'!$A$3:$E$102,4,FALSE),"")</f>
        <v/>
      </c>
      <c r="BK67" s="2" t="str">
        <f>IF('Adjacent Counties'!BK67="x",VLOOKUP('2013 0-64'!BK$1,'2013 population'!$A$3:$E$102,4,FALSE),"")</f>
        <v/>
      </c>
      <c r="BL67" s="2" t="str">
        <f>IF('Adjacent Counties'!BL67="x",VLOOKUP('2013 0-64'!BL$1,'2013 population'!$A$3:$E$102,4,FALSE),"")</f>
        <v/>
      </c>
      <c r="BM67" s="2" t="str">
        <f>IF('Adjacent Counties'!BM67="x",VLOOKUP('2013 0-64'!BM$1,'2013 population'!$A$3:$E$102,4,FALSE),"")</f>
        <v/>
      </c>
      <c r="BN67" s="2" t="str">
        <f>IF('Adjacent Counties'!BN67="x",VLOOKUP('2013 0-64'!BN$1,'2013 population'!$A$3:$E$102,4,FALSE),"")</f>
        <v/>
      </c>
      <c r="BO67" s="2">
        <f>IF('Adjacent Counties'!BO67="x",VLOOKUP('2013 0-64'!BO$1,'2013 population'!$A$3:$E$102,4,FALSE),"")</f>
        <v>1386</v>
      </c>
      <c r="BP67" s="2" t="str">
        <f>IF('Adjacent Counties'!BP67="x",VLOOKUP('2013 0-64'!BP$1,'2013 population'!$A$3:$E$102,4,FALSE),"")</f>
        <v/>
      </c>
      <c r="BQ67" s="2" t="str">
        <f>IF('Adjacent Counties'!BQ67="x",VLOOKUP('2013 0-64'!BQ$1,'2013 population'!$A$3:$E$102,4,FALSE),"")</f>
        <v/>
      </c>
      <c r="BR67" s="2" t="str">
        <f>IF('Adjacent Counties'!BR67="x",VLOOKUP('2013 0-64'!BR$1,'2013 population'!$A$3:$E$102,4,FALSE),"")</f>
        <v/>
      </c>
      <c r="BS67" s="2" t="str">
        <f>IF('Adjacent Counties'!BS67="x",VLOOKUP('2013 0-64'!BS$1,'2013 population'!$A$3:$E$102,4,FALSE),"")</f>
        <v/>
      </c>
      <c r="BT67" s="2" t="str">
        <f>IF('Adjacent Counties'!BT67="x",VLOOKUP('2013 0-64'!BT$1,'2013 population'!$A$3:$E$102,4,FALSE),"")</f>
        <v/>
      </c>
      <c r="BU67" s="2" t="str">
        <f>IF('Adjacent Counties'!BU67="x",VLOOKUP('2013 0-64'!BU$1,'2013 population'!$A$3:$E$102,4,FALSE),"")</f>
        <v/>
      </c>
      <c r="BV67" s="2" t="str">
        <f>IF('Adjacent Counties'!BV67="x",VLOOKUP('2013 0-64'!BV$1,'2013 population'!$A$3:$E$102,4,FALSE),"")</f>
        <v/>
      </c>
      <c r="BW67" s="2" t="str">
        <f>IF('Adjacent Counties'!BW67="x",VLOOKUP('2013 0-64'!BW$1,'2013 population'!$A$3:$E$102,4,FALSE),"")</f>
        <v/>
      </c>
      <c r="BX67" s="2" t="str">
        <f>IF('Adjacent Counties'!BX67="x",VLOOKUP('2013 0-64'!BX$1,'2013 population'!$A$3:$E$102,4,FALSE),"")</f>
        <v/>
      </c>
      <c r="BY67" s="2" t="str">
        <f>IF('Adjacent Counties'!BY67="x",VLOOKUP('2013 0-64'!BY$1,'2013 population'!$A$3:$E$102,4,FALSE),"")</f>
        <v/>
      </c>
      <c r="BZ67" s="2" t="str">
        <f>IF('Adjacent Counties'!BZ67="x",VLOOKUP('2013 0-64'!BZ$1,'2013 population'!$A$3:$E$102,4,FALSE),"")</f>
        <v/>
      </c>
      <c r="CA67" s="2" t="str">
        <f>IF('Adjacent Counties'!CA67="x",VLOOKUP('2013 0-64'!CA$1,'2013 population'!$A$3:$E$102,4,FALSE),"")</f>
        <v/>
      </c>
      <c r="CB67" s="2" t="str">
        <f>IF('Adjacent Counties'!CB67="x",VLOOKUP('2013 0-64'!CB$1,'2013 population'!$A$3:$E$102,4,FALSE),"")</f>
        <v/>
      </c>
      <c r="CC67" s="2" t="str">
        <f>IF('Adjacent Counties'!CC67="x",VLOOKUP('2013 0-64'!CC$1,'2013 population'!$A$3:$E$102,4,FALSE),"")</f>
        <v/>
      </c>
      <c r="CD67" s="2" t="str">
        <f>IF('Adjacent Counties'!CD67="x",VLOOKUP('2013 0-64'!CD$1,'2013 population'!$A$3:$E$102,4,FALSE),"")</f>
        <v/>
      </c>
      <c r="CE67" s="2" t="str">
        <f>IF('Adjacent Counties'!CE67="x",VLOOKUP('2013 0-64'!CE$1,'2013 population'!$A$3:$E$102,4,FALSE),"")</f>
        <v/>
      </c>
      <c r="CF67" s="2" t="str">
        <f>IF('Adjacent Counties'!CF67="x",VLOOKUP('2013 0-64'!CF$1,'2013 population'!$A$3:$E$102,4,FALSE),"")</f>
        <v/>
      </c>
      <c r="CG67" s="2" t="str">
        <f>IF('Adjacent Counties'!CG67="x",VLOOKUP('2013 0-64'!CG$1,'2013 population'!$A$3:$E$102,4,FALSE),"")</f>
        <v/>
      </c>
      <c r="CH67" s="2" t="str">
        <f>IF('Adjacent Counties'!CH67="x",VLOOKUP('2013 0-64'!CH$1,'2013 population'!$A$3:$E$102,4,FALSE),"")</f>
        <v/>
      </c>
      <c r="CI67" s="2" t="str">
        <f>IF('Adjacent Counties'!CI67="x",VLOOKUP('2013 0-64'!CI$1,'2013 population'!$A$3:$E$102,4,FALSE),"")</f>
        <v/>
      </c>
      <c r="CJ67" s="2" t="str">
        <f>IF('Adjacent Counties'!CJ67="x",VLOOKUP('2013 0-64'!CJ$1,'2013 population'!$A$3:$E$102,4,FALSE),"")</f>
        <v/>
      </c>
      <c r="CK67" s="2" t="str">
        <f>IF('Adjacent Counties'!CK67="x",VLOOKUP('2013 0-64'!CK$1,'2013 population'!$A$3:$E$102,4,FALSE),"")</f>
        <v/>
      </c>
      <c r="CL67" s="2" t="str">
        <f>IF('Adjacent Counties'!CL67="x",VLOOKUP('2013 0-64'!CL$1,'2013 population'!$A$3:$E$102,4,FALSE),"")</f>
        <v/>
      </c>
      <c r="CM67" s="2" t="str">
        <f>IF('Adjacent Counties'!CM67="x",VLOOKUP('2013 0-64'!CM$1,'2013 population'!$A$3:$E$102,4,FALSE),"")</f>
        <v/>
      </c>
      <c r="CN67" s="2" t="str">
        <f>IF('Adjacent Counties'!CN67="x",VLOOKUP('2013 0-64'!CN$1,'2013 population'!$A$3:$E$102,4,FALSE),"")</f>
        <v/>
      </c>
      <c r="CO67" s="2" t="str">
        <f>IF('Adjacent Counties'!CO67="x",VLOOKUP('2013 0-64'!CO$1,'2013 population'!$A$3:$E$102,4,FALSE),"")</f>
        <v/>
      </c>
      <c r="CP67" s="2" t="str">
        <f>IF('Adjacent Counties'!CP67="x",VLOOKUP('2013 0-64'!CP$1,'2013 population'!$A$3:$E$102,4,FALSE),"")</f>
        <v/>
      </c>
      <c r="CQ67" s="2" t="str">
        <f>IF('Adjacent Counties'!CQ67="x",VLOOKUP('2013 0-64'!CQ$1,'2013 population'!$A$3:$E$102,4,FALSE),"")</f>
        <v/>
      </c>
      <c r="CR67" s="2" t="str">
        <f>IF('Adjacent Counties'!CR67="x",VLOOKUP('2013 0-64'!CR$1,'2013 population'!$A$3:$E$102,4,FALSE),"")</f>
        <v/>
      </c>
      <c r="CS67" s="2" t="str">
        <f>IF('Adjacent Counties'!CS67="x",VLOOKUP('2013 0-64'!CS$1,'2013 population'!$A$3:$E$102,4,FALSE),"")</f>
        <v/>
      </c>
      <c r="CT67" s="2" t="str">
        <f>IF('Adjacent Counties'!CT67="x",VLOOKUP('2013 0-64'!CT$1,'2013 population'!$A$3:$E$102,4,FALSE),"")</f>
        <v/>
      </c>
      <c r="CU67" s="2" t="str">
        <f>IF('Adjacent Counties'!CU67="x",VLOOKUP('2013 0-64'!CU$1,'2013 population'!$A$3:$E$102,4,FALSE),"")</f>
        <v/>
      </c>
      <c r="CV67" s="2" t="str">
        <f>IF('Adjacent Counties'!CV67="x",VLOOKUP('2013 0-64'!CV$1,'2013 population'!$A$3:$E$102,4,FALSE),"")</f>
        <v/>
      </c>
      <c r="CW67" s="2" t="str">
        <f>IF('Adjacent Counties'!CW67="x",VLOOKUP('2013 0-64'!CW$1,'2013 population'!$A$3:$E$102,4,FALSE),"")</f>
        <v/>
      </c>
      <c r="CX67" s="2">
        <f t="shared" ref="CX67:CX101" si="2">SUM(B67:CW67)</f>
        <v>6902</v>
      </c>
      <c r="CY67" s="2">
        <f>SUMIF('Residents by Age'!B$2:B$422,"="&amp;'2013 0-64'!A67,'Residents by Age'!F$2:F$422)</f>
        <v>33</v>
      </c>
      <c r="CZ67" s="9">
        <f t="shared" ref="CZ67:CZ101" si="3">+CY67/CX67*1000</f>
        <v>4.7812228339611709</v>
      </c>
    </row>
    <row r="68" spans="1:104">
      <c r="A68" s="3" t="s">
        <v>66</v>
      </c>
      <c r="B68" s="2" t="str">
        <f>IF('Adjacent Counties'!B68="x",VLOOKUP('2013 0-64'!B$1,'2013 population'!$A$3:$E$102,4,FALSE),"")</f>
        <v/>
      </c>
      <c r="C68" s="2" t="str">
        <f>IF('Adjacent Counties'!C68="x",VLOOKUP('2013 0-64'!C$1,'2013 population'!$A$3:$E$102,4,FALSE),"")</f>
        <v/>
      </c>
      <c r="D68" s="2" t="str">
        <f>IF('Adjacent Counties'!D68="x",VLOOKUP('2013 0-64'!D$1,'2013 population'!$A$3:$E$102,4,FALSE),"")</f>
        <v/>
      </c>
      <c r="E68" s="2" t="str">
        <f>IF('Adjacent Counties'!E68="x",VLOOKUP('2013 0-64'!E$1,'2013 population'!$A$3:$E$102,4,FALSE),"")</f>
        <v/>
      </c>
      <c r="F68" s="2" t="str">
        <f>IF('Adjacent Counties'!F68="x",VLOOKUP('2013 0-64'!F$1,'2013 population'!$A$3:$E$102,4,FALSE),"")</f>
        <v/>
      </c>
      <c r="G68" s="2" t="str">
        <f>IF('Adjacent Counties'!G68="x",VLOOKUP('2013 0-64'!G$1,'2013 population'!$A$3:$E$102,4,FALSE),"")</f>
        <v/>
      </c>
      <c r="H68" s="2" t="str">
        <f>IF('Adjacent Counties'!H68="x",VLOOKUP('2013 0-64'!H$1,'2013 population'!$A$3:$E$102,4,FALSE),"")</f>
        <v/>
      </c>
      <c r="I68" s="2" t="str">
        <f>IF('Adjacent Counties'!I68="x",VLOOKUP('2013 0-64'!I$1,'2013 population'!$A$3:$E$102,4,FALSE),"")</f>
        <v/>
      </c>
      <c r="J68" s="2" t="str">
        <f>IF('Adjacent Counties'!J68="x",VLOOKUP('2013 0-64'!J$1,'2013 population'!$A$3:$E$102,4,FALSE),"")</f>
        <v/>
      </c>
      <c r="K68" s="2" t="str">
        <f>IF('Adjacent Counties'!K68="x",VLOOKUP('2013 0-64'!K$1,'2013 population'!$A$3:$E$102,4,FALSE),"")</f>
        <v/>
      </c>
      <c r="L68" s="2" t="str">
        <f>IF('Adjacent Counties'!L68="x",VLOOKUP('2013 0-64'!L$1,'2013 population'!$A$3:$E$102,4,FALSE),"")</f>
        <v/>
      </c>
      <c r="M68" s="2" t="str">
        <f>IF('Adjacent Counties'!M68="x",VLOOKUP('2013 0-64'!M$1,'2013 population'!$A$3:$E$102,4,FALSE),"")</f>
        <v/>
      </c>
      <c r="N68" s="2" t="str">
        <f>IF('Adjacent Counties'!N68="x",VLOOKUP('2013 0-64'!N$1,'2013 population'!$A$3:$E$102,4,FALSE),"")</f>
        <v/>
      </c>
      <c r="O68" s="2" t="str">
        <f>IF('Adjacent Counties'!O68="x",VLOOKUP('2013 0-64'!O$1,'2013 population'!$A$3:$E$102,4,FALSE),"")</f>
        <v/>
      </c>
      <c r="P68" s="2" t="str">
        <f>IF('Adjacent Counties'!P68="x",VLOOKUP('2013 0-64'!P$1,'2013 population'!$A$3:$E$102,4,FALSE),"")</f>
        <v/>
      </c>
      <c r="Q68" s="2">
        <f>IF('Adjacent Counties'!Q68="x",VLOOKUP('2013 0-64'!Q$1,'2013 population'!$A$3:$E$102,4,FALSE),"")</f>
        <v>4224</v>
      </c>
      <c r="R68" s="2" t="str">
        <f>IF('Adjacent Counties'!R68="x",VLOOKUP('2013 0-64'!R$1,'2013 population'!$A$3:$E$102,4,FALSE),"")</f>
        <v/>
      </c>
      <c r="S68" s="2" t="str">
        <f>IF('Adjacent Counties'!S68="x",VLOOKUP('2013 0-64'!S$1,'2013 population'!$A$3:$E$102,4,FALSE),"")</f>
        <v/>
      </c>
      <c r="T68" s="2" t="str">
        <f>IF('Adjacent Counties'!T68="x",VLOOKUP('2013 0-64'!T$1,'2013 population'!$A$3:$E$102,4,FALSE),"")</f>
        <v/>
      </c>
      <c r="U68" s="2" t="str">
        <f>IF('Adjacent Counties'!U68="x",VLOOKUP('2013 0-64'!U$1,'2013 population'!$A$3:$E$102,4,FALSE),"")</f>
        <v/>
      </c>
      <c r="V68" s="2" t="str">
        <f>IF('Adjacent Counties'!V68="x",VLOOKUP('2013 0-64'!V$1,'2013 population'!$A$3:$E$102,4,FALSE),"")</f>
        <v/>
      </c>
      <c r="W68" s="2" t="str">
        <f>IF('Adjacent Counties'!W68="x",VLOOKUP('2013 0-64'!W$1,'2013 population'!$A$3:$E$102,4,FALSE),"")</f>
        <v/>
      </c>
      <c r="X68" s="2" t="str">
        <f>IF('Adjacent Counties'!X68="x",VLOOKUP('2013 0-64'!X$1,'2013 population'!$A$3:$E$102,4,FALSE),"")</f>
        <v/>
      </c>
      <c r="Y68" s="2" t="str">
        <f>IF('Adjacent Counties'!Y68="x",VLOOKUP('2013 0-64'!Y$1,'2013 population'!$A$3:$E$102,4,FALSE),"")</f>
        <v/>
      </c>
      <c r="Z68" s="2" t="str">
        <f>IF('Adjacent Counties'!Z68="x",VLOOKUP('2013 0-64'!Z$1,'2013 population'!$A$3:$E$102,4,FALSE),"")</f>
        <v/>
      </c>
      <c r="AA68" s="2" t="str">
        <f>IF('Adjacent Counties'!AA68="x",VLOOKUP('2013 0-64'!AA$1,'2013 population'!$A$3:$E$102,4,FALSE),"")</f>
        <v/>
      </c>
      <c r="AB68" s="2" t="str">
        <f>IF('Adjacent Counties'!AB68="x",VLOOKUP('2013 0-64'!AB$1,'2013 population'!$A$3:$E$102,4,FALSE),"")</f>
        <v/>
      </c>
      <c r="AC68" s="2" t="str">
        <f>IF('Adjacent Counties'!AC68="x",VLOOKUP('2013 0-64'!AC$1,'2013 population'!$A$3:$E$102,4,FALSE),"")</f>
        <v/>
      </c>
      <c r="AD68" s="2" t="str">
        <f>IF('Adjacent Counties'!AD68="x",VLOOKUP('2013 0-64'!AD$1,'2013 population'!$A$3:$E$102,4,FALSE),"")</f>
        <v/>
      </c>
      <c r="AE68" s="2" t="str">
        <f>IF('Adjacent Counties'!AE68="x",VLOOKUP('2013 0-64'!AE$1,'2013 population'!$A$3:$E$102,4,FALSE),"")</f>
        <v/>
      </c>
      <c r="AF68" s="2">
        <f>IF('Adjacent Counties'!AF68="x",VLOOKUP('2013 0-64'!AF$1,'2013 population'!$A$3:$E$102,4,FALSE),"")</f>
        <v>2961</v>
      </c>
      <c r="AG68" s="2" t="str">
        <f>IF('Adjacent Counties'!AG68="x",VLOOKUP('2013 0-64'!AG$1,'2013 population'!$A$3:$E$102,4,FALSE),"")</f>
        <v/>
      </c>
      <c r="AH68" s="2" t="str">
        <f>IF('Adjacent Counties'!AH68="x",VLOOKUP('2013 0-64'!AH$1,'2013 population'!$A$3:$E$102,4,FALSE),"")</f>
        <v/>
      </c>
      <c r="AI68" s="2" t="str">
        <f>IF('Adjacent Counties'!AI68="x",VLOOKUP('2013 0-64'!AI$1,'2013 population'!$A$3:$E$102,4,FALSE),"")</f>
        <v/>
      </c>
      <c r="AJ68" s="2" t="str">
        <f>IF('Adjacent Counties'!AJ68="x",VLOOKUP('2013 0-64'!AJ$1,'2013 population'!$A$3:$E$102,4,FALSE),"")</f>
        <v/>
      </c>
      <c r="AK68" s="2" t="str">
        <f>IF('Adjacent Counties'!AK68="x",VLOOKUP('2013 0-64'!AK$1,'2013 population'!$A$3:$E$102,4,FALSE),"")</f>
        <v/>
      </c>
      <c r="AL68" s="2" t="str">
        <f>IF('Adjacent Counties'!AL68="x",VLOOKUP('2013 0-64'!AL$1,'2013 population'!$A$3:$E$102,4,FALSE),"")</f>
        <v/>
      </c>
      <c r="AM68" s="2" t="str">
        <f>IF('Adjacent Counties'!AM68="x",VLOOKUP('2013 0-64'!AM$1,'2013 population'!$A$3:$E$102,4,FALSE),"")</f>
        <v/>
      </c>
      <c r="AN68" s="2" t="str">
        <f>IF('Adjacent Counties'!AN68="x",VLOOKUP('2013 0-64'!AN$1,'2013 population'!$A$3:$E$102,4,FALSE),"")</f>
        <v/>
      </c>
      <c r="AO68" s="2" t="str">
        <f>IF('Adjacent Counties'!AO68="x",VLOOKUP('2013 0-64'!AO$1,'2013 population'!$A$3:$E$102,4,FALSE),"")</f>
        <v/>
      </c>
      <c r="AP68" s="2" t="str">
        <f>IF('Adjacent Counties'!AP68="x",VLOOKUP('2013 0-64'!AP$1,'2013 population'!$A$3:$E$102,4,FALSE),"")</f>
        <v/>
      </c>
      <c r="AQ68" s="2" t="str">
        <f>IF('Adjacent Counties'!AQ68="x",VLOOKUP('2013 0-64'!AQ$1,'2013 population'!$A$3:$E$102,4,FALSE),"")</f>
        <v/>
      </c>
      <c r="AR68" s="2" t="str">
        <f>IF('Adjacent Counties'!AR68="x",VLOOKUP('2013 0-64'!AR$1,'2013 population'!$A$3:$E$102,4,FALSE),"")</f>
        <v/>
      </c>
      <c r="AS68" s="2" t="str">
        <f>IF('Adjacent Counties'!AS68="x",VLOOKUP('2013 0-64'!AS$1,'2013 population'!$A$3:$E$102,4,FALSE),"")</f>
        <v/>
      </c>
      <c r="AT68" s="2" t="str">
        <f>IF('Adjacent Counties'!AT68="x",VLOOKUP('2013 0-64'!AT$1,'2013 population'!$A$3:$E$102,4,FALSE),"")</f>
        <v/>
      </c>
      <c r="AU68" s="2" t="str">
        <f>IF('Adjacent Counties'!AU68="x",VLOOKUP('2013 0-64'!AU$1,'2013 population'!$A$3:$E$102,4,FALSE),"")</f>
        <v/>
      </c>
      <c r="AV68" s="2" t="str">
        <f>IF('Adjacent Counties'!AV68="x",VLOOKUP('2013 0-64'!AV$1,'2013 population'!$A$3:$E$102,4,FALSE),"")</f>
        <v/>
      </c>
      <c r="AW68" s="2" t="str">
        <f>IF('Adjacent Counties'!AW68="x",VLOOKUP('2013 0-64'!AW$1,'2013 population'!$A$3:$E$102,4,FALSE),"")</f>
        <v/>
      </c>
      <c r="AX68" s="2" t="str">
        <f>IF('Adjacent Counties'!AX68="x",VLOOKUP('2013 0-64'!AX$1,'2013 population'!$A$3:$E$102,4,FALSE),"")</f>
        <v/>
      </c>
      <c r="AY68" s="2" t="str">
        <f>IF('Adjacent Counties'!AY68="x",VLOOKUP('2013 0-64'!AY$1,'2013 population'!$A$3:$E$102,4,FALSE),"")</f>
        <v/>
      </c>
      <c r="AZ68" s="2" t="str">
        <f>IF('Adjacent Counties'!AZ68="x",VLOOKUP('2013 0-64'!AZ$1,'2013 population'!$A$3:$E$102,4,FALSE),"")</f>
        <v/>
      </c>
      <c r="BA68" s="2">
        <f>IF('Adjacent Counties'!BA68="x",VLOOKUP('2013 0-64'!BA$1,'2013 population'!$A$3:$E$102,4,FALSE),"")</f>
        <v>608</v>
      </c>
      <c r="BB68" s="2" t="str">
        <f>IF('Adjacent Counties'!BB68="x",VLOOKUP('2013 0-64'!BB$1,'2013 population'!$A$3:$E$102,4,FALSE),"")</f>
        <v/>
      </c>
      <c r="BC68" s="2" t="str">
        <f>IF('Adjacent Counties'!BC68="x",VLOOKUP('2013 0-64'!BC$1,'2013 population'!$A$3:$E$102,4,FALSE),"")</f>
        <v/>
      </c>
      <c r="BD68" s="2" t="str">
        <f>IF('Adjacent Counties'!BD68="x",VLOOKUP('2013 0-64'!BD$1,'2013 population'!$A$3:$E$102,4,FALSE),"")</f>
        <v/>
      </c>
      <c r="BE68" s="2" t="str">
        <f>IF('Adjacent Counties'!BE68="x",VLOOKUP('2013 0-64'!BE$1,'2013 population'!$A$3:$E$102,4,FALSE),"")</f>
        <v/>
      </c>
      <c r="BF68" s="2" t="str">
        <f>IF('Adjacent Counties'!BF68="x",VLOOKUP('2013 0-64'!BF$1,'2013 population'!$A$3:$E$102,4,FALSE),"")</f>
        <v/>
      </c>
      <c r="BG68" s="2" t="str">
        <f>IF('Adjacent Counties'!BG68="x",VLOOKUP('2013 0-64'!BG$1,'2013 population'!$A$3:$E$102,4,FALSE),"")</f>
        <v/>
      </c>
      <c r="BH68" s="2" t="str">
        <f>IF('Adjacent Counties'!BH68="x",VLOOKUP('2013 0-64'!BH$1,'2013 population'!$A$3:$E$102,4,FALSE),"")</f>
        <v/>
      </c>
      <c r="BI68" s="2" t="str">
        <f>IF('Adjacent Counties'!BI68="x",VLOOKUP('2013 0-64'!BI$1,'2013 population'!$A$3:$E$102,4,FALSE),"")</f>
        <v/>
      </c>
      <c r="BJ68" s="2" t="str">
        <f>IF('Adjacent Counties'!BJ68="x",VLOOKUP('2013 0-64'!BJ$1,'2013 population'!$A$3:$E$102,4,FALSE),"")</f>
        <v/>
      </c>
      <c r="BK68" s="2" t="str">
        <f>IF('Adjacent Counties'!BK68="x",VLOOKUP('2013 0-64'!BK$1,'2013 population'!$A$3:$E$102,4,FALSE),"")</f>
        <v/>
      </c>
      <c r="BL68" s="2" t="str">
        <f>IF('Adjacent Counties'!BL68="x",VLOOKUP('2013 0-64'!BL$1,'2013 population'!$A$3:$E$102,4,FALSE),"")</f>
        <v/>
      </c>
      <c r="BM68" s="2" t="str">
        <f>IF('Adjacent Counties'!BM68="x",VLOOKUP('2013 0-64'!BM$1,'2013 population'!$A$3:$E$102,4,FALSE),"")</f>
        <v/>
      </c>
      <c r="BN68" s="2" t="str">
        <f>IF('Adjacent Counties'!BN68="x",VLOOKUP('2013 0-64'!BN$1,'2013 population'!$A$3:$E$102,4,FALSE),"")</f>
        <v/>
      </c>
      <c r="BO68" s="2" t="str">
        <f>IF('Adjacent Counties'!BO68="x",VLOOKUP('2013 0-64'!BO$1,'2013 population'!$A$3:$E$102,4,FALSE),"")</f>
        <v/>
      </c>
      <c r="BP68" s="2">
        <f>IF('Adjacent Counties'!BP68="x",VLOOKUP('2013 0-64'!BP$1,'2013 population'!$A$3:$E$102,4,FALSE),"")</f>
        <v>4883</v>
      </c>
      <c r="BQ68" s="2" t="str">
        <f>IF('Adjacent Counties'!BQ68="x",VLOOKUP('2013 0-64'!BQ$1,'2013 population'!$A$3:$E$102,4,FALSE),"")</f>
        <v/>
      </c>
      <c r="BR68" s="2" t="str">
        <f>IF('Adjacent Counties'!BR68="x",VLOOKUP('2013 0-64'!BR$1,'2013 population'!$A$3:$E$102,4,FALSE),"")</f>
        <v/>
      </c>
      <c r="BS68" s="2" t="str">
        <f>IF('Adjacent Counties'!BS68="x",VLOOKUP('2013 0-64'!BS$1,'2013 population'!$A$3:$E$102,4,FALSE),"")</f>
        <v/>
      </c>
      <c r="BT68" s="2">
        <f>IF('Adjacent Counties'!BT68="x",VLOOKUP('2013 0-64'!BT$1,'2013 population'!$A$3:$E$102,4,FALSE),"")</f>
        <v>2646</v>
      </c>
      <c r="BU68" s="2" t="str">
        <f>IF('Adjacent Counties'!BU68="x",VLOOKUP('2013 0-64'!BU$1,'2013 population'!$A$3:$E$102,4,FALSE),"")</f>
        <v/>
      </c>
      <c r="BV68" s="2" t="str">
        <f>IF('Adjacent Counties'!BV68="x",VLOOKUP('2013 0-64'!BV$1,'2013 population'!$A$3:$E$102,4,FALSE),"")</f>
        <v/>
      </c>
      <c r="BW68" s="2" t="str">
        <f>IF('Adjacent Counties'!BW68="x",VLOOKUP('2013 0-64'!BW$1,'2013 population'!$A$3:$E$102,4,FALSE),"")</f>
        <v/>
      </c>
      <c r="BX68" s="2" t="str">
        <f>IF('Adjacent Counties'!BX68="x",VLOOKUP('2013 0-64'!BX$1,'2013 population'!$A$3:$E$102,4,FALSE),"")</f>
        <v/>
      </c>
      <c r="BY68" s="2" t="str">
        <f>IF('Adjacent Counties'!BY68="x",VLOOKUP('2013 0-64'!BY$1,'2013 population'!$A$3:$E$102,4,FALSE),"")</f>
        <v/>
      </c>
      <c r="BZ68" s="2" t="str">
        <f>IF('Adjacent Counties'!BZ68="x",VLOOKUP('2013 0-64'!BZ$1,'2013 population'!$A$3:$E$102,4,FALSE),"")</f>
        <v/>
      </c>
      <c r="CA68" s="2" t="str">
        <f>IF('Adjacent Counties'!CA68="x",VLOOKUP('2013 0-64'!CA$1,'2013 population'!$A$3:$E$102,4,FALSE),"")</f>
        <v/>
      </c>
      <c r="CB68" s="2" t="str">
        <f>IF('Adjacent Counties'!CB68="x",VLOOKUP('2013 0-64'!CB$1,'2013 population'!$A$3:$E$102,4,FALSE),"")</f>
        <v/>
      </c>
      <c r="CC68" s="2" t="str">
        <f>IF('Adjacent Counties'!CC68="x",VLOOKUP('2013 0-64'!CC$1,'2013 population'!$A$3:$E$102,4,FALSE),"")</f>
        <v/>
      </c>
      <c r="CD68" s="2" t="str">
        <f>IF('Adjacent Counties'!CD68="x",VLOOKUP('2013 0-64'!CD$1,'2013 population'!$A$3:$E$102,4,FALSE),"")</f>
        <v/>
      </c>
      <c r="CE68" s="2" t="str">
        <f>IF('Adjacent Counties'!CE68="x",VLOOKUP('2013 0-64'!CE$1,'2013 population'!$A$3:$E$102,4,FALSE),"")</f>
        <v/>
      </c>
      <c r="CF68" s="2" t="str">
        <f>IF('Adjacent Counties'!CF68="x",VLOOKUP('2013 0-64'!CF$1,'2013 population'!$A$3:$E$102,4,FALSE),"")</f>
        <v/>
      </c>
      <c r="CG68" s="2" t="str">
        <f>IF('Adjacent Counties'!CG68="x",VLOOKUP('2013 0-64'!CG$1,'2013 population'!$A$3:$E$102,4,FALSE),"")</f>
        <v/>
      </c>
      <c r="CH68" s="2" t="str">
        <f>IF('Adjacent Counties'!CH68="x",VLOOKUP('2013 0-64'!CH$1,'2013 population'!$A$3:$E$102,4,FALSE),"")</f>
        <v/>
      </c>
      <c r="CI68" s="2" t="str">
        <f>IF('Adjacent Counties'!CI68="x",VLOOKUP('2013 0-64'!CI$1,'2013 population'!$A$3:$E$102,4,FALSE),"")</f>
        <v/>
      </c>
      <c r="CJ68" s="2" t="str">
        <f>IF('Adjacent Counties'!CJ68="x",VLOOKUP('2013 0-64'!CJ$1,'2013 population'!$A$3:$E$102,4,FALSE),"")</f>
        <v/>
      </c>
      <c r="CK68" s="2" t="str">
        <f>IF('Adjacent Counties'!CK68="x",VLOOKUP('2013 0-64'!CK$1,'2013 population'!$A$3:$E$102,4,FALSE),"")</f>
        <v/>
      </c>
      <c r="CL68" s="2" t="str">
        <f>IF('Adjacent Counties'!CL68="x",VLOOKUP('2013 0-64'!CL$1,'2013 population'!$A$3:$E$102,4,FALSE),"")</f>
        <v/>
      </c>
      <c r="CM68" s="2" t="str">
        <f>IF('Adjacent Counties'!CM68="x",VLOOKUP('2013 0-64'!CM$1,'2013 population'!$A$3:$E$102,4,FALSE),"")</f>
        <v/>
      </c>
      <c r="CN68" s="2" t="str">
        <f>IF('Adjacent Counties'!CN68="x",VLOOKUP('2013 0-64'!CN$1,'2013 population'!$A$3:$E$102,4,FALSE),"")</f>
        <v/>
      </c>
      <c r="CO68" s="2" t="str">
        <f>IF('Adjacent Counties'!CO68="x",VLOOKUP('2013 0-64'!CO$1,'2013 population'!$A$3:$E$102,4,FALSE),"")</f>
        <v/>
      </c>
      <c r="CP68" s="2" t="str">
        <f>IF('Adjacent Counties'!CP68="x",VLOOKUP('2013 0-64'!CP$1,'2013 population'!$A$3:$E$102,4,FALSE),"")</f>
        <v/>
      </c>
      <c r="CQ68" s="2" t="str">
        <f>IF('Adjacent Counties'!CQ68="x",VLOOKUP('2013 0-64'!CQ$1,'2013 population'!$A$3:$E$102,4,FALSE),"")</f>
        <v/>
      </c>
      <c r="CR68" s="2" t="str">
        <f>IF('Adjacent Counties'!CR68="x",VLOOKUP('2013 0-64'!CR$1,'2013 population'!$A$3:$E$102,4,FALSE),"")</f>
        <v/>
      </c>
      <c r="CS68" s="2" t="str">
        <f>IF('Adjacent Counties'!CS68="x",VLOOKUP('2013 0-64'!CS$1,'2013 population'!$A$3:$E$102,4,FALSE),"")</f>
        <v/>
      </c>
      <c r="CT68" s="2" t="str">
        <f>IF('Adjacent Counties'!CT68="x",VLOOKUP('2013 0-64'!CT$1,'2013 population'!$A$3:$E$102,4,FALSE),"")</f>
        <v/>
      </c>
      <c r="CU68" s="2" t="str">
        <f>IF('Adjacent Counties'!CU68="x",VLOOKUP('2013 0-64'!CU$1,'2013 population'!$A$3:$E$102,4,FALSE),"")</f>
        <v/>
      </c>
      <c r="CV68" s="2" t="str">
        <f>IF('Adjacent Counties'!CV68="x",VLOOKUP('2013 0-64'!CV$1,'2013 population'!$A$3:$E$102,4,FALSE),"")</f>
        <v/>
      </c>
      <c r="CW68" s="2" t="str">
        <f>IF('Adjacent Counties'!CW68="x",VLOOKUP('2013 0-64'!CW$1,'2013 population'!$A$3:$E$102,4,FALSE),"")</f>
        <v/>
      </c>
      <c r="CX68" s="2">
        <f t="shared" si="2"/>
        <v>15322</v>
      </c>
      <c r="CY68" s="2">
        <f>SUMIF('Residents by Age'!B$2:B$422,"="&amp;'2013 0-64'!A68,'Residents by Age'!F$2:F$422)</f>
        <v>71</v>
      </c>
      <c r="CZ68" s="9">
        <f t="shared" si="3"/>
        <v>4.633859809424357</v>
      </c>
    </row>
    <row r="69" spans="1:104">
      <c r="A69" s="3" t="s">
        <v>67</v>
      </c>
      <c r="B69" s="2">
        <f>IF('Adjacent Counties'!B69="x",VLOOKUP('2013 0-64'!B$1,'2013 population'!$A$3:$E$102,4,FALSE),"")</f>
        <v>7353</v>
      </c>
      <c r="C69" s="2" t="str">
        <f>IF('Adjacent Counties'!C69="x",VLOOKUP('2013 0-64'!C$1,'2013 population'!$A$3:$E$102,4,FALSE),"")</f>
        <v/>
      </c>
      <c r="D69" s="2" t="str">
        <f>IF('Adjacent Counties'!D69="x",VLOOKUP('2013 0-64'!D$1,'2013 population'!$A$3:$E$102,4,FALSE),"")</f>
        <v/>
      </c>
      <c r="E69" s="2" t="str">
        <f>IF('Adjacent Counties'!E69="x",VLOOKUP('2013 0-64'!E$1,'2013 population'!$A$3:$E$102,4,FALSE),"")</f>
        <v/>
      </c>
      <c r="F69" s="2" t="str">
        <f>IF('Adjacent Counties'!F69="x",VLOOKUP('2013 0-64'!F$1,'2013 population'!$A$3:$E$102,4,FALSE),"")</f>
        <v/>
      </c>
      <c r="G69" s="2" t="str">
        <f>IF('Adjacent Counties'!G69="x",VLOOKUP('2013 0-64'!G$1,'2013 population'!$A$3:$E$102,4,FALSE),"")</f>
        <v/>
      </c>
      <c r="H69" s="2" t="str">
        <f>IF('Adjacent Counties'!H69="x",VLOOKUP('2013 0-64'!H$1,'2013 population'!$A$3:$E$102,4,FALSE),"")</f>
        <v/>
      </c>
      <c r="I69" s="2" t="str">
        <f>IF('Adjacent Counties'!I69="x",VLOOKUP('2013 0-64'!I$1,'2013 population'!$A$3:$E$102,4,FALSE),"")</f>
        <v/>
      </c>
      <c r="J69" s="2" t="str">
        <f>IF('Adjacent Counties'!J69="x",VLOOKUP('2013 0-64'!J$1,'2013 population'!$A$3:$E$102,4,FALSE),"")</f>
        <v/>
      </c>
      <c r="K69" s="2" t="str">
        <f>IF('Adjacent Counties'!K69="x",VLOOKUP('2013 0-64'!K$1,'2013 population'!$A$3:$E$102,4,FALSE),"")</f>
        <v/>
      </c>
      <c r="L69" s="2" t="str">
        <f>IF('Adjacent Counties'!L69="x",VLOOKUP('2013 0-64'!L$1,'2013 population'!$A$3:$E$102,4,FALSE),"")</f>
        <v/>
      </c>
      <c r="M69" s="2" t="str">
        <f>IF('Adjacent Counties'!M69="x",VLOOKUP('2013 0-64'!M$1,'2013 population'!$A$3:$E$102,4,FALSE),"")</f>
        <v/>
      </c>
      <c r="N69" s="2" t="str">
        <f>IF('Adjacent Counties'!N69="x",VLOOKUP('2013 0-64'!N$1,'2013 population'!$A$3:$E$102,4,FALSE),"")</f>
        <v/>
      </c>
      <c r="O69" s="2" t="str">
        <f>IF('Adjacent Counties'!O69="x",VLOOKUP('2013 0-64'!O$1,'2013 population'!$A$3:$E$102,4,FALSE),"")</f>
        <v/>
      </c>
      <c r="P69" s="2" t="str">
        <f>IF('Adjacent Counties'!P69="x",VLOOKUP('2013 0-64'!P$1,'2013 population'!$A$3:$E$102,4,FALSE),"")</f>
        <v/>
      </c>
      <c r="Q69" s="2" t="str">
        <f>IF('Adjacent Counties'!Q69="x",VLOOKUP('2013 0-64'!Q$1,'2013 population'!$A$3:$E$102,4,FALSE),"")</f>
        <v/>
      </c>
      <c r="R69" s="2">
        <f>IF('Adjacent Counties'!R69="x",VLOOKUP('2013 0-64'!R$1,'2013 population'!$A$3:$E$102,4,FALSE),"")</f>
        <v>1215</v>
      </c>
      <c r="S69" s="2" t="str">
        <f>IF('Adjacent Counties'!S69="x",VLOOKUP('2013 0-64'!S$1,'2013 population'!$A$3:$E$102,4,FALSE),"")</f>
        <v/>
      </c>
      <c r="T69" s="2">
        <f>IF('Adjacent Counties'!T69="x",VLOOKUP('2013 0-64'!T$1,'2013 population'!$A$3:$E$102,4,FALSE),"")</f>
        <v>4241</v>
      </c>
      <c r="U69" s="2" t="str">
        <f>IF('Adjacent Counties'!U69="x",VLOOKUP('2013 0-64'!U$1,'2013 population'!$A$3:$E$102,4,FALSE),"")</f>
        <v/>
      </c>
      <c r="V69" s="2" t="str">
        <f>IF('Adjacent Counties'!V69="x",VLOOKUP('2013 0-64'!V$1,'2013 population'!$A$3:$E$102,4,FALSE),"")</f>
        <v/>
      </c>
      <c r="W69" s="2" t="str">
        <f>IF('Adjacent Counties'!W69="x",VLOOKUP('2013 0-64'!W$1,'2013 population'!$A$3:$E$102,4,FALSE),"")</f>
        <v/>
      </c>
      <c r="X69" s="2" t="str">
        <f>IF('Adjacent Counties'!X69="x",VLOOKUP('2013 0-64'!X$1,'2013 population'!$A$3:$E$102,4,FALSE),"")</f>
        <v/>
      </c>
      <c r="Y69" s="2" t="str">
        <f>IF('Adjacent Counties'!Y69="x",VLOOKUP('2013 0-64'!Y$1,'2013 population'!$A$3:$E$102,4,FALSE),"")</f>
        <v/>
      </c>
      <c r="Z69" s="2" t="str">
        <f>IF('Adjacent Counties'!Z69="x",VLOOKUP('2013 0-64'!Z$1,'2013 population'!$A$3:$E$102,4,FALSE),"")</f>
        <v/>
      </c>
      <c r="AA69" s="2" t="str">
        <f>IF('Adjacent Counties'!AA69="x",VLOOKUP('2013 0-64'!AA$1,'2013 population'!$A$3:$E$102,4,FALSE),"")</f>
        <v/>
      </c>
      <c r="AB69" s="2" t="str">
        <f>IF('Adjacent Counties'!AB69="x",VLOOKUP('2013 0-64'!AB$1,'2013 population'!$A$3:$E$102,4,FALSE),"")</f>
        <v/>
      </c>
      <c r="AC69" s="2" t="str">
        <f>IF('Adjacent Counties'!AC69="x",VLOOKUP('2013 0-64'!AC$1,'2013 population'!$A$3:$E$102,4,FALSE),"")</f>
        <v/>
      </c>
      <c r="AD69" s="2" t="str">
        <f>IF('Adjacent Counties'!AD69="x",VLOOKUP('2013 0-64'!AD$1,'2013 population'!$A$3:$E$102,4,FALSE),"")</f>
        <v/>
      </c>
      <c r="AE69" s="2" t="str">
        <f>IF('Adjacent Counties'!AE69="x",VLOOKUP('2013 0-64'!AE$1,'2013 population'!$A$3:$E$102,4,FALSE),"")</f>
        <v/>
      </c>
      <c r="AF69" s="2" t="str">
        <f>IF('Adjacent Counties'!AF69="x",VLOOKUP('2013 0-64'!AF$1,'2013 population'!$A$3:$E$102,4,FALSE),"")</f>
        <v/>
      </c>
      <c r="AG69" s="2">
        <f>IF('Adjacent Counties'!AG69="x",VLOOKUP('2013 0-64'!AG$1,'2013 population'!$A$3:$E$102,4,FALSE),"")</f>
        <v>8449</v>
      </c>
      <c r="AH69" s="2" t="str">
        <f>IF('Adjacent Counties'!AH69="x",VLOOKUP('2013 0-64'!AH$1,'2013 population'!$A$3:$E$102,4,FALSE),"")</f>
        <v/>
      </c>
      <c r="AI69" s="2" t="str">
        <f>IF('Adjacent Counties'!AI69="x",VLOOKUP('2013 0-64'!AI$1,'2013 population'!$A$3:$E$102,4,FALSE),"")</f>
        <v/>
      </c>
      <c r="AJ69" s="2" t="str">
        <f>IF('Adjacent Counties'!AJ69="x",VLOOKUP('2013 0-64'!AJ$1,'2013 population'!$A$3:$E$102,4,FALSE),"")</f>
        <v/>
      </c>
      <c r="AK69" s="2" t="str">
        <f>IF('Adjacent Counties'!AK69="x",VLOOKUP('2013 0-64'!AK$1,'2013 population'!$A$3:$E$102,4,FALSE),"")</f>
        <v/>
      </c>
      <c r="AL69" s="2" t="str">
        <f>IF('Adjacent Counties'!AL69="x",VLOOKUP('2013 0-64'!AL$1,'2013 population'!$A$3:$E$102,4,FALSE),"")</f>
        <v/>
      </c>
      <c r="AM69" s="2" t="str">
        <f>IF('Adjacent Counties'!AM69="x",VLOOKUP('2013 0-64'!AM$1,'2013 population'!$A$3:$E$102,4,FALSE),"")</f>
        <v/>
      </c>
      <c r="AN69" s="2" t="str">
        <f>IF('Adjacent Counties'!AN69="x",VLOOKUP('2013 0-64'!AN$1,'2013 population'!$A$3:$E$102,4,FALSE),"")</f>
        <v/>
      </c>
      <c r="AO69" s="2" t="str">
        <f>IF('Adjacent Counties'!AO69="x",VLOOKUP('2013 0-64'!AO$1,'2013 population'!$A$3:$E$102,4,FALSE),"")</f>
        <v/>
      </c>
      <c r="AP69" s="2" t="str">
        <f>IF('Adjacent Counties'!AP69="x",VLOOKUP('2013 0-64'!AP$1,'2013 population'!$A$3:$E$102,4,FALSE),"")</f>
        <v/>
      </c>
      <c r="AQ69" s="2" t="str">
        <f>IF('Adjacent Counties'!AQ69="x",VLOOKUP('2013 0-64'!AQ$1,'2013 population'!$A$3:$E$102,4,FALSE),"")</f>
        <v/>
      </c>
      <c r="AR69" s="2" t="str">
        <f>IF('Adjacent Counties'!AR69="x",VLOOKUP('2013 0-64'!AR$1,'2013 population'!$A$3:$E$102,4,FALSE),"")</f>
        <v/>
      </c>
      <c r="AS69" s="2" t="str">
        <f>IF('Adjacent Counties'!AS69="x",VLOOKUP('2013 0-64'!AS$1,'2013 population'!$A$3:$E$102,4,FALSE),"")</f>
        <v/>
      </c>
      <c r="AT69" s="2" t="str">
        <f>IF('Adjacent Counties'!AT69="x",VLOOKUP('2013 0-64'!AT$1,'2013 population'!$A$3:$E$102,4,FALSE),"")</f>
        <v/>
      </c>
      <c r="AU69" s="2" t="str">
        <f>IF('Adjacent Counties'!AU69="x",VLOOKUP('2013 0-64'!AU$1,'2013 population'!$A$3:$E$102,4,FALSE),"")</f>
        <v/>
      </c>
      <c r="AV69" s="2" t="str">
        <f>IF('Adjacent Counties'!AV69="x",VLOOKUP('2013 0-64'!AV$1,'2013 population'!$A$3:$E$102,4,FALSE),"")</f>
        <v/>
      </c>
      <c r="AW69" s="2" t="str">
        <f>IF('Adjacent Counties'!AW69="x",VLOOKUP('2013 0-64'!AW$1,'2013 population'!$A$3:$E$102,4,FALSE),"")</f>
        <v/>
      </c>
      <c r="AX69" s="2" t="str">
        <f>IF('Adjacent Counties'!AX69="x",VLOOKUP('2013 0-64'!AX$1,'2013 population'!$A$3:$E$102,4,FALSE),"")</f>
        <v/>
      </c>
      <c r="AY69" s="2" t="str">
        <f>IF('Adjacent Counties'!AY69="x",VLOOKUP('2013 0-64'!AY$1,'2013 population'!$A$3:$E$102,4,FALSE),"")</f>
        <v/>
      </c>
      <c r="AZ69" s="2" t="str">
        <f>IF('Adjacent Counties'!AZ69="x",VLOOKUP('2013 0-64'!AZ$1,'2013 population'!$A$3:$E$102,4,FALSE),"")</f>
        <v/>
      </c>
      <c r="BA69" s="2" t="str">
        <f>IF('Adjacent Counties'!BA69="x",VLOOKUP('2013 0-64'!BA$1,'2013 population'!$A$3:$E$102,4,FALSE),"")</f>
        <v/>
      </c>
      <c r="BB69" s="2" t="str">
        <f>IF('Adjacent Counties'!BB69="x",VLOOKUP('2013 0-64'!BB$1,'2013 population'!$A$3:$E$102,4,FALSE),"")</f>
        <v/>
      </c>
      <c r="BC69" s="2" t="str">
        <f>IF('Adjacent Counties'!BC69="x",VLOOKUP('2013 0-64'!BC$1,'2013 population'!$A$3:$E$102,4,FALSE),"")</f>
        <v/>
      </c>
      <c r="BD69" s="2" t="str">
        <f>IF('Adjacent Counties'!BD69="x",VLOOKUP('2013 0-64'!BD$1,'2013 population'!$A$3:$E$102,4,FALSE),"")</f>
        <v/>
      </c>
      <c r="BE69" s="2" t="str">
        <f>IF('Adjacent Counties'!BE69="x",VLOOKUP('2013 0-64'!BE$1,'2013 population'!$A$3:$E$102,4,FALSE),"")</f>
        <v/>
      </c>
      <c r="BF69" s="2" t="str">
        <f>IF('Adjacent Counties'!BF69="x",VLOOKUP('2013 0-64'!BF$1,'2013 population'!$A$3:$E$102,4,FALSE),"")</f>
        <v/>
      </c>
      <c r="BG69" s="2" t="str">
        <f>IF('Adjacent Counties'!BG69="x",VLOOKUP('2013 0-64'!BG$1,'2013 population'!$A$3:$E$102,4,FALSE),"")</f>
        <v/>
      </c>
      <c r="BH69" s="2" t="str">
        <f>IF('Adjacent Counties'!BH69="x",VLOOKUP('2013 0-64'!BH$1,'2013 population'!$A$3:$E$102,4,FALSE),"")</f>
        <v/>
      </c>
      <c r="BI69" s="2" t="str">
        <f>IF('Adjacent Counties'!BI69="x",VLOOKUP('2013 0-64'!BI$1,'2013 population'!$A$3:$E$102,4,FALSE),"")</f>
        <v/>
      </c>
      <c r="BJ69" s="2" t="str">
        <f>IF('Adjacent Counties'!BJ69="x",VLOOKUP('2013 0-64'!BJ$1,'2013 population'!$A$3:$E$102,4,FALSE),"")</f>
        <v/>
      </c>
      <c r="BK69" s="2" t="str">
        <f>IF('Adjacent Counties'!BK69="x",VLOOKUP('2013 0-64'!BK$1,'2013 population'!$A$3:$E$102,4,FALSE),"")</f>
        <v/>
      </c>
      <c r="BL69" s="2" t="str">
        <f>IF('Adjacent Counties'!BL69="x",VLOOKUP('2013 0-64'!BL$1,'2013 population'!$A$3:$E$102,4,FALSE),"")</f>
        <v/>
      </c>
      <c r="BM69" s="2" t="str">
        <f>IF('Adjacent Counties'!BM69="x",VLOOKUP('2013 0-64'!BM$1,'2013 population'!$A$3:$E$102,4,FALSE),"")</f>
        <v/>
      </c>
      <c r="BN69" s="2" t="str">
        <f>IF('Adjacent Counties'!BN69="x",VLOOKUP('2013 0-64'!BN$1,'2013 population'!$A$3:$E$102,4,FALSE),"")</f>
        <v/>
      </c>
      <c r="BO69" s="2" t="str">
        <f>IF('Adjacent Counties'!BO69="x",VLOOKUP('2013 0-64'!BO$1,'2013 population'!$A$3:$E$102,4,FALSE),"")</f>
        <v/>
      </c>
      <c r="BP69" s="2" t="str">
        <f>IF('Adjacent Counties'!BP69="x",VLOOKUP('2013 0-64'!BP$1,'2013 population'!$A$3:$E$102,4,FALSE),"")</f>
        <v/>
      </c>
      <c r="BQ69" s="2">
        <f>IF('Adjacent Counties'!BQ69="x",VLOOKUP('2013 0-64'!BQ$1,'2013 population'!$A$3:$E$102,4,FALSE),"")</f>
        <v>4124</v>
      </c>
      <c r="BR69" s="2" t="str">
        <f>IF('Adjacent Counties'!BR69="x",VLOOKUP('2013 0-64'!BR$1,'2013 population'!$A$3:$E$102,4,FALSE),"")</f>
        <v/>
      </c>
      <c r="BS69" s="2" t="str">
        <f>IF('Adjacent Counties'!BS69="x",VLOOKUP('2013 0-64'!BS$1,'2013 population'!$A$3:$E$102,4,FALSE),"")</f>
        <v/>
      </c>
      <c r="BT69" s="2" t="str">
        <f>IF('Adjacent Counties'!BT69="x",VLOOKUP('2013 0-64'!BT$1,'2013 population'!$A$3:$E$102,4,FALSE),"")</f>
        <v/>
      </c>
      <c r="BU69" s="2" t="str">
        <f>IF('Adjacent Counties'!BU69="x",VLOOKUP('2013 0-64'!BU$1,'2013 population'!$A$3:$E$102,4,FALSE),"")</f>
        <v/>
      </c>
      <c r="BV69" s="2">
        <f>IF('Adjacent Counties'!BV69="x",VLOOKUP('2013 0-64'!BV$1,'2013 population'!$A$3:$E$102,4,FALSE),"")</f>
        <v>1987</v>
      </c>
      <c r="BW69" s="2" t="str">
        <f>IF('Adjacent Counties'!BW69="x",VLOOKUP('2013 0-64'!BW$1,'2013 population'!$A$3:$E$102,4,FALSE),"")</f>
        <v/>
      </c>
      <c r="BX69" s="2" t="str">
        <f>IF('Adjacent Counties'!BX69="x",VLOOKUP('2013 0-64'!BX$1,'2013 population'!$A$3:$E$102,4,FALSE),"")</f>
        <v/>
      </c>
      <c r="BY69" s="2" t="str">
        <f>IF('Adjacent Counties'!BY69="x",VLOOKUP('2013 0-64'!BY$1,'2013 population'!$A$3:$E$102,4,FALSE),"")</f>
        <v/>
      </c>
      <c r="BZ69" s="2" t="str">
        <f>IF('Adjacent Counties'!BZ69="x",VLOOKUP('2013 0-64'!BZ$1,'2013 population'!$A$3:$E$102,4,FALSE),"")</f>
        <v/>
      </c>
      <c r="CA69" s="2" t="str">
        <f>IF('Adjacent Counties'!CA69="x",VLOOKUP('2013 0-64'!CA$1,'2013 population'!$A$3:$E$102,4,FALSE),"")</f>
        <v/>
      </c>
      <c r="CB69" s="2" t="str">
        <f>IF('Adjacent Counties'!CB69="x",VLOOKUP('2013 0-64'!CB$1,'2013 population'!$A$3:$E$102,4,FALSE),"")</f>
        <v/>
      </c>
      <c r="CC69" s="2" t="str">
        <f>IF('Adjacent Counties'!CC69="x",VLOOKUP('2013 0-64'!CC$1,'2013 population'!$A$3:$E$102,4,FALSE),"")</f>
        <v/>
      </c>
      <c r="CD69" s="2" t="str">
        <f>IF('Adjacent Counties'!CD69="x",VLOOKUP('2013 0-64'!CD$1,'2013 population'!$A$3:$E$102,4,FALSE),"")</f>
        <v/>
      </c>
      <c r="CE69" s="2" t="str">
        <f>IF('Adjacent Counties'!CE69="x",VLOOKUP('2013 0-64'!CE$1,'2013 population'!$A$3:$E$102,4,FALSE),"")</f>
        <v/>
      </c>
      <c r="CF69" s="2" t="str">
        <f>IF('Adjacent Counties'!CF69="x",VLOOKUP('2013 0-64'!CF$1,'2013 population'!$A$3:$E$102,4,FALSE),"")</f>
        <v/>
      </c>
      <c r="CG69" s="2" t="str">
        <f>IF('Adjacent Counties'!CG69="x",VLOOKUP('2013 0-64'!CG$1,'2013 population'!$A$3:$E$102,4,FALSE),"")</f>
        <v/>
      </c>
      <c r="CH69" s="2" t="str">
        <f>IF('Adjacent Counties'!CH69="x",VLOOKUP('2013 0-64'!CH$1,'2013 population'!$A$3:$E$102,4,FALSE),"")</f>
        <v/>
      </c>
      <c r="CI69" s="2" t="str">
        <f>IF('Adjacent Counties'!CI69="x",VLOOKUP('2013 0-64'!CI$1,'2013 population'!$A$3:$E$102,4,FALSE),"")</f>
        <v/>
      </c>
      <c r="CJ69" s="2" t="str">
        <f>IF('Adjacent Counties'!CJ69="x",VLOOKUP('2013 0-64'!CJ$1,'2013 population'!$A$3:$E$102,4,FALSE),"")</f>
        <v/>
      </c>
      <c r="CK69" s="2" t="str">
        <f>IF('Adjacent Counties'!CK69="x",VLOOKUP('2013 0-64'!CK$1,'2013 population'!$A$3:$E$102,4,FALSE),"")</f>
        <v/>
      </c>
      <c r="CL69" s="2" t="str">
        <f>IF('Adjacent Counties'!CL69="x",VLOOKUP('2013 0-64'!CL$1,'2013 population'!$A$3:$E$102,4,FALSE),"")</f>
        <v/>
      </c>
      <c r="CM69" s="2" t="str">
        <f>IF('Adjacent Counties'!CM69="x",VLOOKUP('2013 0-64'!CM$1,'2013 population'!$A$3:$E$102,4,FALSE),"")</f>
        <v/>
      </c>
      <c r="CN69" s="2" t="str">
        <f>IF('Adjacent Counties'!CN69="x",VLOOKUP('2013 0-64'!CN$1,'2013 population'!$A$3:$E$102,4,FALSE),"")</f>
        <v/>
      </c>
      <c r="CO69" s="2" t="str">
        <f>IF('Adjacent Counties'!CO69="x",VLOOKUP('2013 0-64'!CO$1,'2013 population'!$A$3:$E$102,4,FALSE),"")</f>
        <v/>
      </c>
      <c r="CP69" s="2" t="str">
        <f>IF('Adjacent Counties'!CP69="x",VLOOKUP('2013 0-64'!CP$1,'2013 population'!$A$3:$E$102,4,FALSE),"")</f>
        <v/>
      </c>
      <c r="CQ69" s="2" t="str">
        <f>IF('Adjacent Counties'!CQ69="x",VLOOKUP('2013 0-64'!CQ$1,'2013 population'!$A$3:$E$102,4,FALSE),"")</f>
        <v/>
      </c>
      <c r="CR69" s="2" t="str">
        <f>IF('Adjacent Counties'!CR69="x",VLOOKUP('2013 0-64'!CR$1,'2013 population'!$A$3:$E$102,4,FALSE),"")</f>
        <v/>
      </c>
      <c r="CS69" s="2" t="str">
        <f>IF('Adjacent Counties'!CS69="x",VLOOKUP('2013 0-64'!CS$1,'2013 population'!$A$3:$E$102,4,FALSE),"")</f>
        <v/>
      </c>
      <c r="CT69" s="2" t="str">
        <f>IF('Adjacent Counties'!CT69="x",VLOOKUP('2013 0-64'!CT$1,'2013 population'!$A$3:$E$102,4,FALSE),"")</f>
        <v/>
      </c>
      <c r="CU69" s="2" t="str">
        <f>IF('Adjacent Counties'!CU69="x",VLOOKUP('2013 0-64'!CU$1,'2013 population'!$A$3:$E$102,4,FALSE),"")</f>
        <v/>
      </c>
      <c r="CV69" s="2" t="str">
        <f>IF('Adjacent Counties'!CV69="x",VLOOKUP('2013 0-64'!CV$1,'2013 population'!$A$3:$E$102,4,FALSE),"")</f>
        <v/>
      </c>
      <c r="CW69" s="2" t="str">
        <f>IF('Adjacent Counties'!CW69="x",VLOOKUP('2013 0-64'!CW$1,'2013 population'!$A$3:$E$102,4,FALSE),"")</f>
        <v/>
      </c>
      <c r="CX69" s="2">
        <f t="shared" si="2"/>
        <v>27369</v>
      </c>
      <c r="CY69" s="2">
        <f>SUMIF('Residents by Age'!B$2:B$422,"="&amp;'2013 0-64'!A69,'Residents by Age'!F$2:F$422)</f>
        <v>84</v>
      </c>
      <c r="CZ69" s="9">
        <f t="shared" si="3"/>
        <v>3.0691658445686723</v>
      </c>
    </row>
    <row r="70" spans="1:104">
      <c r="A70" s="3" t="s">
        <v>68</v>
      </c>
      <c r="B70" s="2" t="str">
        <f>IF('Adjacent Counties'!B70="x",VLOOKUP('2013 0-64'!B$1,'2013 population'!$A$3:$E$102,4,FALSE),"")</f>
        <v/>
      </c>
      <c r="C70" s="2" t="str">
        <f>IF('Adjacent Counties'!C70="x",VLOOKUP('2013 0-64'!C$1,'2013 population'!$A$3:$E$102,4,FALSE),"")</f>
        <v/>
      </c>
      <c r="D70" s="2" t="str">
        <f>IF('Adjacent Counties'!D70="x",VLOOKUP('2013 0-64'!D$1,'2013 population'!$A$3:$E$102,4,FALSE),"")</f>
        <v/>
      </c>
      <c r="E70" s="2" t="str">
        <f>IF('Adjacent Counties'!E70="x",VLOOKUP('2013 0-64'!E$1,'2013 population'!$A$3:$E$102,4,FALSE),"")</f>
        <v/>
      </c>
      <c r="F70" s="2" t="str">
        <f>IF('Adjacent Counties'!F70="x",VLOOKUP('2013 0-64'!F$1,'2013 population'!$A$3:$E$102,4,FALSE),"")</f>
        <v/>
      </c>
      <c r="G70" s="2" t="str">
        <f>IF('Adjacent Counties'!G70="x",VLOOKUP('2013 0-64'!G$1,'2013 population'!$A$3:$E$102,4,FALSE),"")</f>
        <v/>
      </c>
      <c r="H70" s="2">
        <f>IF('Adjacent Counties'!H70="x",VLOOKUP('2013 0-64'!H$1,'2013 population'!$A$3:$E$102,4,FALSE),"")</f>
        <v>2951</v>
      </c>
      <c r="I70" s="2" t="str">
        <f>IF('Adjacent Counties'!I70="x",VLOOKUP('2013 0-64'!I$1,'2013 population'!$A$3:$E$102,4,FALSE),"")</f>
        <v/>
      </c>
      <c r="J70" s="2" t="str">
        <f>IF('Adjacent Counties'!J70="x",VLOOKUP('2013 0-64'!J$1,'2013 population'!$A$3:$E$102,4,FALSE),"")</f>
        <v/>
      </c>
      <c r="K70" s="2" t="str">
        <f>IF('Adjacent Counties'!K70="x",VLOOKUP('2013 0-64'!K$1,'2013 population'!$A$3:$E$102,4,FALSE),"")</f>
        <v/>
      </c>
      <c r="L70" s="2" t="str">
        <f>IF('Adjacent Counties'!L70="x",VLOOKUP('2013 0-64'!L$1,'2013 population'!$A$3:$E$102,4,FALSE),"")</f>
        <v/>
      </c>
      <c r="M70" s="2" t="str">
        <f>IF('Adjacent Counties'!M70="x",VLOOKUP('2013 0-64'!M$1,'2013 population'!$A$3:$E$102,4,FALSE),"")</f>
        <v/>
      </c>
      <c r="N70" s="2" t="str">
        <f>IF('Adjacent Counties'!N70="x",VLOOKUP('2013 0-64'!N$1,'2013 population'!$A$3:$E$102,4,FALSE),"")</f>
        <v/>
      </c>
      <c r="O70" s="2" t="str">
        <f>IF('Adjacent Counties'!O70="x",VLOOKUP('2013 0-64'!O$1,'2013 population'!$A$3:$E$102,4,FALSE),"")</f>
        <v/>
      </c>
      <c r="P70" s="2" t="str">
        <f>IF('Adjacent Counties'!P70="x",VLOOKUP('2013 0-64'!P$1,'2013 population'!$A$3:$E$102,4,FALSE),"")</f>
        <v/>
      </c>
      <c r="Q70" s="2" t="str">
        <f>IF('Adjacent Counties'!Q70="x",VLOOKUP('2013 0-64'!Q$1,'2013 population'!$A$3:$E$102,4,FALSE),"")</f>
        <v/>
      </c>
      <c r="R70" s="2" t="str">
        <f>IF('Adjacent Counties'!R70="x",VLOOKUP('2013 0-64'!R$1,'2013 population'!$A$3:$E$102,4,FALSE),"")</f>
        <v/>
      </c>
      <c r="S70" s="2" t="str">
        <f>IF('Adjacent Counties'!S70="x",VLOOKUP('2013 0-64'!S$1,'2013 population'!$A$3:$E$102,4,FALSE),"")</f>
        <v/>
      </c>
      <c r="T70" s="2" t="str">
        <f>IF('Adjacent Counties'!T70="x",VLOOKUP('2013 0-64'!T$1,'2013 population'!$A$3:$E$102,4,FALSE),"")</f>
        <v/>
      </c>
      <c r="U70" s="2" t="str">
        <f>IF('Adjacent Counties'!U70="x",VLOOKUP('2013 0-64'!U$1,'2013 population'!$A$3:$E$102,4,FALSE),"")</f>
        <v/>
      </c>
      <c r="V70" s="2" t="str">
        <f>IF('Adjacent Counties'!V70="x",VLOOKUP('2013 0-64'!V$1,'2013 population'!$A$3:$E$102,4,FALSE),"")</f>
        <v/>
      </c>
      <c r="W70" s="2" t="str">
        <f>IF('Adjacent Counties'!W70="x",VLOOKUP('2013 0-64'!W$1,'2013 population'!$A$3:$E$102,4,FALSE),"")</f>
        <v/>
      </c>
      <c r="X70" s="2" t="str">
        <f>IF('Adjacent Counties'!X70="x",VLOOKUP('2013 0-64'!X$1,'2013 population'!$A$3:$E$102,4,FALSE),"")</f>
        <v/>
      </c>
      <c r="Y70" s="2" t="str">
        <f>IF('Adjacent Counties'!Y70="x",VLOOKUP('2013 0-64'!Y$1,'2013 population'!$A$3:$E$102,4,FALSE),"")</f>
        <v/>
      </c>
      <c r="Z70" s="2">
        <f>IF('Adjacent Counties'!Z70="x",VLOOKUP('2013 0-64'!Z$1,'2013 population'!$A$3:$E$102,4,FALSE),"")</f>
        <v>5498</v>
      </c>
      <c r="AA70" s="2" t="str">
        <f>IF('Adjacent Counties'!AA70="x",VLOOKUP('2013 0-64'!AA$1,'2013 population'!$A$3:$E$102,4,FALSE),"")</f>
        <v/>
      </c>
      <c r="AB70" s="2" t="str">
        <f>IF('Adjacent Counties'!AB70="x",VLOOKUP('2013 0-64'!AB$1,'2013 population'!$A$3:$E$102,4,FALSE),"")</f>
        <v/>
      </c>
      <c r="AC70" s="2" t="str">
        <f>IF('Adjacent Counties'!AC70="x",VLOOKUP('2013 0-64'!AC$1,'2013 population'!$A$3:$E$102,4,FALSE),"")</f>
        <v/>
      </c>
      <c r="AD70" s="2" t="str">
        <f>IF('Adjacent Counties'!AD70="x",VLOOKUP('2013 0-64'!AD$1,'2013 population'!$A$3:$E$102,4,FALSE),"")</f>
        <v/>
      </c>
      <c r="AE70" s="2" t="str">
        <f>IF('Adjacent Counties'!AE70="x",VLOOKUP('2013 0-64'!AE$1,'2013 population'!$A$3:$E$102,4,FALSE),"")</f>
        <v/>
      </c>
      <c r="AF70" s="2" t="str">
        <f>IF('Adjacent Counties'!AF70="x",VLOOKUP('2013 0-64'!AF$1,'2013 population'!$A$3:$E$102,4,FALSE),"")</f>
        <v/>
      </c>
      <c r="AG70" s="2" t="str">
        <f>IF('Adjacent Counties'!AG70="x",VLOOKUP('2013 0-64'!AG$1,'2013 population'!$A$3:$E$102,4,FALSE),"")</f>
        <v/>
      </c>
      <c r="AH70" s="2" t="str">
        <f>IF('Adjacent Counties'!AH70="x",VLOOKUP('2013 0-64'!AH$1,'2013 population'!$A$3:$E$102,4,FALSE),"")</f>
        <v/>
      </c>
      <c r="AI70" s="2" t="str">
        <f>IF('Adjacent Counties'!AI70="x",VLOOKUP('2013 0-64'!AI$1,'2013 population'!$A$3:$E$102,4,FALSE),"")</f>
        <v/>
      </c>
      <c r="AJ70" s="2" t="str">
        <f>IF('Adjacent Counties'!AJ70="x",VLOOKUP('2013 0-64'!AJ$1,'2013 population'!$A$3:$E$102,4,FALSE),"")</f>
        <v/>
      </c>
      <c r="AK70" s="2" t="str">
        <f>IF('Adjacent Counties'!AK70="x",VLOOKUP('2013 0-64'!AK$1,'2013 population'!$A$3:$E$102,4,FALSE),"")</f>
        <v/>
      </c>
      <c r="AL70" s="2" t="str">
        <f>IF('Adjacent Counties'!AL70="x",VLOOKUP('2013 0-64'!AL$1,'2013 population'!$A$3:$E$102,4,FALSE),"")</f>
        <v/>
      </c>
      <c r="AM70" s="2" t="str">
        <f>IF('Adjacent Counties'!AM70="x",VLOOKUP('2013 0-64'!AM$1,'2013 population'!$A$3:$E$102,4,FALSE),"")</f>
        <v/>
      </c>
      <c r="AN70" s="2" t="str">
        <f>IF('Adjacent Counties'!AN70="x",VLOOKUP('2013 0-64'!AN$1,'2013 population'!$A$3:$E$102,4,FALSE),"")</f>
        <v/>
      </c>
      <c r="AO70" s="2" t="str">
        <f>IF('Adjacent Counties'!AO70="x",VLOOKUP('2013 0-64'!AO$1,'2013 population'!$A$3:$E$102,4,FALSE),"")</f>
        <v/>
      </c>
      <c r="AP70" s="2" t="str">
        <f>IF('Adjacent Counties'!AP70="x",VLOOKUP('2013 0-64'!AP$1,'2013 population'!$A$3:$E$102,4,FALSE),"")</f>
        <v/>
      </c>
      <c r="AQ70" s="2" t="str">
        <f>IF('Adjacent Counties'!AQ70="x",VLOOKUP('2013 0-64'!AQ$1,'2013 population'!$A$3:$E$102,4,FALSE),"")</f>
        <v/>
      </c>
      <c r="AR70" s="2" t="str">
        <f>IF('Adjacent Counties'!AR70="x",VLOOKUP('2013 0-64'!AR$1,'2013 population'!$A$3:$E$102,4,FALSE),"")</f>
        <v/>
      </c>
      <c r="AS70" s="2" t="str">
        <f>IF('Adjacent Counties'!AS70="x",VLOOKUP('2013 0-64'!AS$1,'2013 population'!$A$3:$E$102,4,FALSE),"")</f>
        <v/>
      </c>
      <c r="AT70" s="2" t="str">
        <f>IF('Adjacent Counties'!AT70="x",VLOOKUP('2013 0-64'!AT$1,'2013 population'!$A$3:$E$102,4,FALSE),"")</f>
        <v/>
      </c>
      <c r="AU70" s="2" t="str">
        <f>IF('Adjacent Counties'!AU70="x",VLOOKUP('2013 0-64'!AU$1,'2013 population'!$A$3:$E$102,4,FALSE),"")</f>
        <v/>
      </c>
      <c r="AV70" s="2" t="str">
        <f>IF('Adjacent Counties'!AV70="x",VLOOKUP('2013 0-64'!AV$1,'2013 population'!$A$3:$E$102,4,FALSE),"")</f>
        <v/>
      </c>
      <c r="AW70" s="2" t="str">
        <f>IF('Adjacent Counties'!AW70="x",VLOOKUP('2013 0-64'!AW$1,'2013 population'!$A$3:$E$102,4,FALSE),"")</f>
        <v/>
      </c>
      <c r="AX70" s="2" t="str">
        <f>IF('Adjacent Counties'!AX70="x",VLOOKUP('2013 0-64'!AX$1,'2013 population'!$A$3:$E$102,4,FALSE),"")</f>
        <v/>
      </c>
      <c r="AY70" s="2" t="str">
        <f>IF('Adjacent Counties'!AY70="x",VLOOKUP('2013 0-64'!AY$1,'2013 population'!$A$3:$E$102,4,FALSE),"")</f>
        <v/>
      </c>
      <c r="AZ70" s="2" t="str">
        <f>IF('Adjacent Counties'!AZ70="x",VLOOKUP('2013 0-64'!AZ$1,'2013 population'!$A$3:$E$102,4,FALSE),"")</f>
        <v/>
      </c>
      <c r="BA70" s="2" t="str">
        <f>IF('Adjacent Counties'!BA70="x",VLOOKUP('2013 0-64'!BA$1,'2013 population'!$A$3:$E$102,4,FALSE),"")</f>
        <v/>
      </c>
      <c r="BB70" s="2" t="str">
        <f>IF('Adjacent Counties'!BB70="x",VLOOKUP('2013 0-64'!BB$1,'2013 population'!$A$3:$E$102,4,FALSE),"")</f>
        <v/>
      </c>
      <c r="BC70" s="2" t="str">
        <f>IF('Adjacent Counties'!BC70="x",VLOOKUP('2013 0-64'!BC$1,'2013 population'!$A$3:$E$102,4,FALSE),"")</f>
        <v/>
      </c>
      <c r="BD70" s="2" t="str">
        <f>IF('Adjacent Counties'!BD70="x",VLOOKUP('2013 0-64'!BD$1,'2013 population'!$A$3:$E$102,4,FALSE),"")</f>
        <v/>
      </c>
      <c r="BE70" s="2" t="str">
        <f>IF('Adjacent Counties'!BE70="x",VLOOKUP('2013 0-64'!BE$1,'2013 population'!$A$3:$E$102,4,FALSE),"")</f>
        <v/>
      </c>
      <c r="BF70" s="2" t="str">
        <f>IF('Adjacent Counties'!BF70="x",VLOOKUP('2013 0-64'!BF$1,'2013 population'!$A$3:$E$102,4,FALSE),"")</f>
        <v/>
      </c>
      <c r="BG70" s="2" t="str">
        <f>IF('Adjacent Counties'!BG70="x",VLOOKUP('2013 0-64'!BG$1,'2013 population'!$A$3:$E$102,4,FALSE),"")</f>
        <v/>
      </c>
      <c r="BH70" s="2" t="str">
        <f>IF('Adjacent Counties'!BH70="x",VLOOKUP('2013 0-64'!BH$1,'2013 population'!$A$3:$E$102,4,FALSE),"")</f>
        <v/>
      </c>
      <c r="BI70" s="2" t="str">
        <f>IF('Adjacent Counties'!BI70="x",VLOOKUP('2013 0-64'!BI$1,'2013 population'!$A$3:$E$102,4,FALSE),"")</f>
        <v/>
      </c>
      <c r="BJ70" s="2" t="str">
        <f>IF('Adjacent Counties'!BJ70="x",VLOOKUP('2013 0-64'!BJ$1,'2013 population'!$A$3:$E$102,4,FALSE),"")</f>
        <v/>
      </c>
      <c r="BK70" s="2" t="str">
        <f>IF('Adjacent Counties'!BK70="x",VLOOKUP('2013 0-64'!BK$1,'2013 population'!$A$3:$E$102,4,FALSE),"")</f>
        <v/>
      </c>
      <c r="BL70" s="2" t="str">
        <f>IF('Adjacent Counties'!BL70="x",VLOOKUP('2013 0-64'!BL$1,'2013 population'!$A$3:$E$102,4,FALSE),"")</f>
        <v/>
      </c>
      <c r="BM70" s="2" t="str">
        <f>IF('Adjacent Counties'!BM70="x",VLOOKUP('2013 0-64'!BM$1,'2013 population'!$A$3:$E$102,4,FALSE),"")</f>
        <v/>
      </c>
      <c r="BN70" s="2" t="str">
        <f>IF('Adjacent Counties'!BN70="x",VLOOKUP('2013 0-64'!BN$1,'2013 population'!$A$3:$E$102,4,FALSE),"")</f>
        <v/>
      </c>
      <c r="BO70" s="2" t="str">
        <f>IF('Adjacent Counties'!BO70="x",VLOOKUP('2013 0-64'!BO$1,'2013 population'!$A$3:$E$102,4,FALSE),"")</f>
        <v/>
      </c>
      <c r="BP70" s="2" t="str">
        <f>IF('Adjacent Counties'!BP70="x",VLOOKUP('2013 0-64'!BP$1,'2013 population'!$A$3:$E$102,4,FALSE),"")</f>
        <v/>
      </c>
      <c r="BQ70" s="2" t="str">
        <f>IF('Adjacent Counties'!BQ70="x",VLOOKUP('2013 0-64'!BQ$1,'2013 population'!$A$3:$E$102,4,FALSE),"")</f>
        <v/>
      </c>
      <c r="BR70" s="2">
        <f>IF('Adjacent Counties'!BR70="x",VLOOKUP('2013 0-64'!BR$1,'2013 population'!$A$3:$E$102,4,FALSE),"")</f>
        <v>1037</v>
      </c>
      <c r="BS70" s="2" t="str">
        <f>IF('Adjacent Counties'!BS70="x",VLOOKUP('2013 0-64'!BS$1,'2013 population'!$A$3:$E$102,4,FALSE),"")</f>
        <v/>
      </c>
      <c r="BT70" s="2" t="str">
        <f>IF('Adjacent Counties'!BT70="x",VLOOKUP('2013 0-64'!BT$1,'2013 population'!$A$3:$E$102,4,FALSE),"")</f>
        <v/>
      </c>
      <c r="BU70" s="2" t="str">
        <f>IF('Adjacent Counties'!BU70="x",VLOOKUP('2013 0-64'!BU$1,'2013 population'!$A$3:$E$102,4,FALSE),"")</f>
        <v/>
      </c>
      <c r="BV70" s="2" t="str">
        <f>IF('Adjacent Counties'!BV70="x",VLOOKUP('2013 0-64'!BV$1,'2013 population'!$A$3:$E$102,4,FALSE),"")</f>
        <v/>
      </c>
      <c r="BW70" s="2" t="str">
        <f>IF('Adjacent Counties'!BW70="x",VLOOKUP('2013 0-64'!BW$1,'2013 population'!$A$3:$E$102,4,FALSE),"")</f>
        <v/>
      </c>
      <c r="BX70" s="2" t="str">
        <f>IF('Adjacent Counties'!BX70="x",VLOOKUP('2013 0-64'!BX$1,'2013 population'!$A$3:$E$102,4,FALSE),"")</f>
        <v/>
      </c>
      <c r="BY70" s="2" t="str">
        <f>IF('Adjacent Counties'!BY70="x",VLOOKUP('2013 0-64'!BY$1,'2013 population'!$A$3:$E$102,4,FALSE),"")</f>
        <v/>
      </c>
      <c r="BZ70" s="2" t="str">
        <f>IF('Adjacent Counties'!BZ70="x",VLOOKUP('2013 0-64'!BZ$1,'2013 population'!$A$3:$E$102,4,FALSE),"")</f>
        <v/>
      </c>
      <c r="CA70" s="2" t="str">
        <f>IF('Adjacent Counties'!CA70="x",VLOOKUP('2013 0-64'!CA$1,'2013 population'!$A$3:$E$102,4,FALSE),"")</f>
        <v/>
      </c>
      <c r="CB70" s="2" t="str">
        <f>IF('Adjacent Counties'!CB70="x",VLOOKUP('2013 0-64'!CB$1,'2013 population'!$A$3:$E$102,4,FALSE),"")</f>
        <v/>
      </c>
      <c r="CC70" s="2" t="str">
        <f>IF('Adjacent Counties'!CC70="x",VLOOKUP('2013 0-64'!CC$1,'2013 population'!$A$3:$E$102,4,FALSE),"")</f>
        <v/>
      </c>
      <c r="CD70" s="2" t="str">
        <f>IF('Adjacent Counties'!CD70="x",VLOOKUP('2013 0-64'!CD$1,'2013 population'!$A$3:$E$102,4,FALSE),"")</f>
        <v/>
      </c>
      <c r="CE70" s="2" t="str">
        <f>IF('Adjacent Counties'!CE70="x",VLOOKUP('2013 0-64'!CE$1,'2013 population'!$A$3:$E$102,4,FALSE),"")</f>
        <v/>
      </c>
      <c r="CF70" s="2" t="str">
        <f>IF('Adjacent Counties'!CF70="x",VLOOKUP('2013 0-64'!CF$1,'2013 population'!$A$3:$E$102,4,FALSE),"")</f>
        <v/>
      </c>
      <c r="CG70" s="2" t="str">
        <f>IF('Adjacent Counties'!CG70="x",VLOOKUP('2013 0-64'!CG$1,'2013 population'!$A$3:$E$102,4,FALSE),"")</f>
        <v/>
      </c>
      <c r="CH70" s="2" t="str">
        <f>IF('Adjacent Counties'!CH70="x",VLOOKUP('2013 0-64'!CH$1,'2013 population'!$A$3:$E$102,4,FALSE),"")</f>
        <v/>
      </c>
      <c r="CI70" s="2" t="str">
        <f>IF('Adjacent Counties'!CI70="x",VLOOKUP('2013 0-64'!CI$1,'2013 population'!$A$3:$E$102,4,FALSE),"")</f>
        <v/>
      </c>
      <c r="CJ70" s="2" t="str">
        <f>IF('Adjacent Counties'!CJ70="x",VLOOKUP('2013 0-64'!CJ$1,'2013 population'!$A$3:$E$102,4,FALSE),"")</f>
        <v/>
      </c>
      <c r="CK70" s="2" t="str">
        <f>IF('Adjacent Counties'!CK70="x",VLOOKUP('2013 0-64'!CK$1,'2013 population'!$A$3:$E$102,4,FALSE),"")</f>
        <v/>
      </c>
      <c r="CL70" s="2" t="str">
        <f>IF('Adjacent Counties'!CL70="x",VLOOKUP('2013 0-64'!CL$1,'2013 population'!$A$3:$E$102,4,FALSE),"")</f>
        <v/>
      </c>
      <c r="CM70" s="2" t="str">
        <f>IF('Adjacent Counties'!CM70="x",VLOOKUP('2013 0-64'!CM$1,'2013 population'!$A$3:$E$102,4,FALSE),"")</f>
        <v/>
      </c>
      <c r="CN70" s="2" t="str">
        <f>IF('Adjacent Counties'!CN70="x",VLOOKUP('2013 0-64'!CN$1,'2013 population'!$A$3:$E$102,4,FALSE),"")</f>
        <v/>
      </c>
      <c r="CO70" s="2" t="str">
        <f>IF('Adjacent Counties'!CO70="x",VLOOKUP('2013 0-64'!CO$1,'2013 population'!$A$3:$E$102,4,FALSE),"")</f>
        <v/>
      </c>
      <c r="CP70" s="2" t="str">
        <f>IF('Adjacent Counties'!CP70="x",VLOOKUP('2013 0-64'!CP$1,'2013 population'!$A$3:$E$102,4,FALSE),"")</f>
        <v/>
      </c>
      <c r="CQ70" s="2" t="str">
        <f>IF('Adjacent Counties'!CQ70="x",VLOOKUP('2013 0-64'!CQ$1,'2013 population'!$A$3:$E$102,4,FALSE),"")</f>
        <v/>
      </c>
      <c r="CR70" s="2" t="str">
        <f>IF('Adjacent Counties'!CR70="x",VLOOKUP('2013 0-64'!CR$1,'2013 population'!$A$3:$E$102,4,FALSE),"")</f>
        <v/>
      </c>
      <c r="CS70" s="2" t="str">
        <f>IF('Adjacent Counties'!CS70="x",VLOOKUP('2013 0-64'!CS$1,'2013 population'!$A$3:$E$102,4,FALSE),"")</f>
        <v/>
      </c>
      <c r="CT70" s="2" t="str">
        <f>IF('Adjacent Counties'!CT70="x",VLOOKUP('2013 0-64'!CT$1,'2013 population'!$A$3:$E$102,4,FALSE),"")</f>
        <v/>
      </c>
      <c r="CU70" s="2" t="str">
        <f>IF('Adjacent Counties'!CU70="x",VLOOKUP('2013 0-64'!CU$1,'2013 population'!$A$3:$E$102,4,FALSE),"")</f>
        <v/>
      </c>
      <c r="CV70" s="2" t="str">
        <f>IF('Adjacent Counties'!CV70="x",VLOOKUP('2013 0-64'!CV$1,'2013 population'!$A$3:$E$102,4,FALSE),"")</f>
        <v/>
      </c>
      <c r="CW70" s="2" t="str">
        <f>IF('Adjacent Counties'!CW70="x",VLOOKUP('2013 0-64'!CW$1,'2013 population'!$A$3:$E$102,4,FALSE),"")</f>
        <v/>
      </c>
      <c r="CX70" s="2">
        <f t="shared" si="2"/>
        <v>9486</v>
      </c>
      <c r="CY70" s="2">
        <f>SUMIF('Residents by Age'!B$2:B$422,"="&amp;'2013 0-64'!A70,'Residents by Age'!F$2:F$422)</f>
        <v>18</v>
      </c>
      <c r="CZ70" s="9">
        <f t="shared" si="3"/>
        <v>1.8975332068311195</v>
      </c>
    </row>
    <row r="71" spans="1:104">
      <c r="A71" s="3" t="s">
        <v>69</v>
      </c>
      <c r="B71" s="2" t="str">
        <f>IF('Adjacent Counties'!B71="x",VLOOKUP('2013 0-64'!B$1,'2013 population'!$A$3:$E$102,4,FALSE),"")</f>
        <v/>
      </c>
      <c r="C71" s="2" t="str">
        <f>IF('Adjacent Counties'!C71="x",VLOOKUP('2013 0-64'!C$1,'2013 population'!$A$3:$E$102,4,FALSE),"")</f>
        <v/>
      </c>
      <c r="D71" s="2" t="str">
        <f>IF('Adjacent Counties'!D71="x",VLOOKUP('2013 0-64'!D$1,'2013 population'!$A$3:$E$102,4,FALSE),"")</f>
        <v/>
      </c>
      <c r="E71" s="2" t="str">
        <f>IF('Adjacent Counties'!E71="x",VLOOKUP('2013 0-64'!E$1,'2013 population'!$A$3:$E$102,4,FALSE),"")</f>
        <v/>
      </c>
      <c r="F71" s="2" t="str">
        <f>IF('Adjacent Counties'!F71="x",VLOOKUP('2013 0-64'!F$1,'2013 population'!$A$3:$E$102,4,FALSE),"")</f>
        <v/>
      </c>
      <c r="G71" s="2" t="str">
        <f>IF('Adjacent Counties'!G71="x",VLOOKUP('2013 0-64'!G$1,'2013 population'!$A$3:$E$102,4,FALSE),"")</f>
        <v/>
      </c>
      <c r="H71" s="2" t="str">
        <f>IF('Adjacent Counties'!H71="x",VLOOKUP('2013 0-64'!H$1,'2013 population'!$A$3:$E$102,4,FALSE),"")</f>
        <v/>
      </c>
      <c r="I71" s="2" t="str">
        <f>IF('Adjacent Counties'!I71="x",VLOOKUP('2013 0-64'!I$1,'2013 population'!$A$3:$E$102,4,FALSE),"")</f>
        <v/>
      </c>
      <c r="J71" s="2" t="str">
        <f>IF('Adjacent Counties'!J71="x",VLOOKUP('2013 0-64'!J$1,'2013 population'!$A$3:$E$102,4,FALSE),"")</f>
        <v/>
      </c>
      <c r="K71" s="2" t="str">
        <f>IF('Adjacent Counties'!K71="x",VLOOKUP('2013 0-64'!K$1,'2013 population'!$A$3:$E$102,4,FALSE),"")</f>
        <v/>
      </c>
      <c r="L71" s="2" t="str">
        <f>IF('Adjacent Counties'!L71="x",VLOOKUP('2013 0-64'!L$1,'2013 population'!$A$3:$E$102,4,FALSE),"")</f>
        <v/>
      </c>
      <c r="M71" s="2" t="str">
        <f>IF('Adjacent Counties'!M71="x",VLOOKUP('2013 0-64'!M$1,'2013 population'!$A$3:$E$102,4,FALSE),"")</f>
        <v/>
      </c>
      <c r="N71" s="2" t="str">
        <f>IF('Adjacent Counties'!N71="x",VLOOKUP('2013 0-64'!N$1,'2013 population'!$A$3:$E$102,4,FALSE),"")</f>
        <v/>
      </c>
      <c r="O71" s="2" t="str">
        <f>IF('Adjacent Counties'!O71="x",VLOOKUP('2013 0-64'!O$1,'2013 population'!$A$3:$E$102,4,FALSE),"")</f>
        <v/>
      </c>
      <c r="P71" s="2">
        <f>IF('Adjacent Counties'!P71="x",VLOOKUP('2013 0-64'!P$1,'2013 population'!$A$3:$E$102,4,FALSE),"")</f>
        <v>422</v>
      </c>
      <c r="Q71" s="2" t="str">
        <f>IF('Adjacent Counties'!Q71="x",VLOOKUP('2013 0-64'!Q$1,'2013 population'!$A$3:$E$102,4,FALSE),"")</f>
        <v/>
      </c>
      <c r="R71" s="2" t="str">
        <f>IF('Adjacent Counties'!R71="x",VLOOKUP('2013 0-64'!R$1,'2013 population'!$A$3:$E$102,4,FALSE),"")</f>
        <v/>
      </c>
      <c r="S71" s="2" t="str">
        <f>IF('Adjacent Counties'!S71="x",VLOOKUP('2013 0-64'!S$1,'2013 population'!$A$3:$E$102,4,FALSE),"")</f>
        <v/>
      </c>
      <c r="T71" s="2" t="str">
        <f>IF('Adjacent Counties'!T71="x",VLOOKUP('2013 0-64'!T$1,'2013 population'!$A$3:$E$102,4,FALSE),"")</f>
        <v/>
      </c>
      <c r="U71" s="2" t="str">
        <f>IF('Adjacent Counties'!U71="x",VLOOKUP('2013 0-64'!U$1,'2013 population'!$A$3:$E$102,4,FALSE),"")</f>
        <v/>
      </c>
      <c r="V71" s="2" t="str">
        <f>IF('Adjacent Counties'!V71="x",VLOOKUP('2013 0-64'!V$1,'2013 population'!$A$3:$E$102,4,FALSE),"")</f>
        <v/>
      </c>
      <c r="W71" s="2" t="str">
        <f>IF('Adjacent Counties'!W71="x",VLOOKUP('2013 0-64'!W$1,'2013 population'!$A$3:$E$102,4,FALSE),"")</f>
        <v/>
      </c>
      <c r="X71" s="2" t="str">
        <f>IF('Adjacent Counties'!X71="x",VLOOKUP('2013 0-64'!X$1,'2013 population'!$A$3:$E$102,4,FALSE),"")</f>
        <v/>
      </c>
      <c r="Y71" s="2" t="str">
        <f>IF('Adjacent Counties'!Y71="x",VLOOKUP('2013 0-64'!Y$1,'2013 population'!$A$3:$E$102,4,FALSE),"")</f>
        <v/>
      </c>
      <c r="Z71" s="2" t="str">
        <f>IF('Adjacent Counties'!Z71="x",VLOOKUP('2013 0-64'!Z$1,'2013 population'!$A$3:$E$102,4,FALSE),"")</f>
        <v/>
      </c>
      <c r="AA71" s="2" t="str">
        <f>IF('Adjacent Counties'!AA71="x",VLOOKUP('2013 0-64'!AA$1,'2013 population'!$A$3:$E$102,4,FALSE),"")</f>
        <v/>
      </c>
      <c r="AB71" s="2" t="str">
        <f>IF('Adjacent Counties'!AB71="x",VLOOKUP('2013 0-64'!AB$1,'2013 population'!$A$3:$E$102,4,FALSE),"")</f>
        <v/>
      </c>
      <c r="AC71" s="2" t="str">
        <f>IF('Adjacent Counties'!AC71="x",VLOOKUP('2013 0-64'!AC$1,'2013 population'!$A$3:$E$102,4,FALSE),"")</f>
        <v/>
      </c>
      <c r="AD71" s="2" t="str">
        <f>IF('Adjacent Counties'!AD71="x",VLOOKUP('2013 0-64'!AD$1,'2013 population'!$A$3:$E$102,4,FALSE),"")</f>
        <v/>
      </c>
      <c r="AE71" s="2" t="str">
        <f>IF('Adjacent Counties'!AE71="x",VLOOKUP('2013 0-64'!AE$1,'2013 population'!$A$3:$E$102,4,FALSE),"")</f>
        <v/>
      </c>
      <c r="AF71" s="2" t="str">
        <f>IF('Adjacent Counties'!AF71="x",VLOOKUP('2013 0-64'!AF$1,'2013 population'!$A$3:$E$102,4,FALSE),"")</f>
        <v/>
      </c>
      <c r="AG71" s="2" t="str">
        <f>IF('Adjacent Counties'!AG71="x",VLOOKUP('2013 0-64'!AG$1,'2013 population'!$A$3:$E$102,4,FALSE),"")</f>
        <v/>
      </c>
      <c r="AH71" s="2" t="str">
        <f>IF('Adjacent Counties'!AH71="x",VLOOKUP('2013 0-64'!AH$1,'2013 population'!$A$3:$E$102,4,FALSE),"")</f>
        <v/>
      </c>
      <c r="AI71" s="2" t="str">
        <f>IF('Adjacent Counties'!AI71="x",VLOOKUP('2013 0-64'!AI$1,'2013 population'!$A$3:$E$102,4,FALSE),"")</f>
        <v/>
      </c>
      <c r="AJ71" s="2" t="str">
        <f>IF('Adjacent Counties'!AJ71="x",VLOOKUP('2013 0-64'!AJ$1,'2013 population'!$A$3:$E$102,4,FALSE),"")</f>
        <v/>
      </c>
      <c r="AK71" s="2" t="str">
        <f>IF('Adjacent Counties'!AK71="x",VLOOKUP('2013 0-64'!AK$1,'2013 population'!$A$3:$E$102,4,FALSE),"")</f>
        <v/>
      </c>
      <c r="AL71" s="2">
        <f>IF('Adjacent Counties'!AL71="x",VLOOKUP('2013 0-64'!AL$1,'2013 population'!$A$3:$E$102,4,FALSE),"")</f>
        <v>572</v>
      </c>
      <c r="AM71" s="2" t="str">
        <f>IF('Adjacent Counties'!AM71="x",VLOOKUP('2013 0-64'!AM$1,'2013 population'!$A$3:$E$102,4,FALSE),"")</f>
        <v/>
      </c>
      <c r="AN71" s="2" t="str">
        <f>IF('Adjacent Counties'!AN71="x",VLOOKUP('2013 0-64'!AN$1,'2013 population'!$A$3:$E$102,4,FALSE),"")</f>
        <v/>
      </c>
      <c r="AO71" s="2" t="str">
        <f>IF('Adjacent Counties'!AO71="x",VLOOKUP('2013 0-64'!AO$1,'2013 population'!$A$3:$E$102,4,FALSE),"")</f>
        <v/>
      </c>
      <c r="AP71" s="2" t="str">
        <f>IF('Adjacent Counties'!AP71="x",VLOOKUP('2013 0-64'!AP$1,'2013 population'!$A$3:$E$102,4,FALSE),"")</f>
        <v/>
      </c>
      <c r="AQ71" s="2" t="str">
        <f>IF('Adjacent Counties'!AQ71="x",VLOOKUP('2013 0-64'!AQ$1,'2013 population'!$A$3:$E$102,4,FALSE),"")</f>
        <v/>
      </c>
      <c r="AR71" s="2" t="str">
        <f>IF('Adjacent Counties'!AR71="x",VLOOKUP('2013 0-64'!AR$1,'2013 population'!$A$3:$E$102,4,FALSE),"")</f>
        <v/>
      </c>
      <c r="AS71" s="2" t="str">
        <f>IF('Adjacent Counties'!AS71="x",VLOOKUP('2013 0-64'!AS$1,'2013 population'!$A$3:$E$102,4,FALSE),"")</f>
        <v/>
      </c>
      <c r="AT71" s="2" t="str">
        <f>IF('Adjacent Counties'!AT71="x",VLOOKUP('2013 0-64'!AT$1,'2013 population'!$A$3:$E$102,4,FALSE),"")</f>
        <v/>
      </c>
      <c r="AU71" s="2" t="str">
        <f>IF('Adjacent Counties'!AU71="x",VLOOKUP('2013 0-64'!AU$1,'2013 population'!$A$3:$E$102,4,FALSE),"")</f>
        <v/>
      </c>
      <c r="AV71" s="2" t="str">
        <f>IF('Adjacent Counties'!AV71="x",VLOOKUP('2013 0-64'!AV$1,'2013 population'!$A$3:$E$102,4,FALSE),"")</f>
        <v/>
      </c>
      <c r="AW71" s="2" t="str">
        <f>IF('Adjacent Counties'!AW71="x",VLOOKUP('2013 0-64'!AW$1,'2013 population'!$A$3:$E$102,4,FALSE),"")</f>
        <v/>
      </c>
      <c r="AX71" s="2" t="str">
        <f>IF('Adjacent Counties'!AX71="x",VLOOKUP('2013 0-64'!AX$1,'2013 population'!$A$3:$E$102,4,FALSE),"")</f>
        <v/>
      </c>
      <c r="AY71" s="2" t="str">
        <f>IF('Adjacent Counties'!AY71="x",VLOOKUP('2013 0-64'!AY$1,'2013 population'!$A$3:$E$102,4,FALSE),"")</f>
        <v/>
      </c>
      <c r="AZ71" s="2" t="str">
        <f>IF('Adjacent Counties'!AZ71="x",VLOOKUP('2013 0-64'!AZ$1,'2013 population'!$A$3:$E$102,4,FALSE),"")</f>
        <v/>
      </c>
      <c r="BA71" s="2" t="str">
        <f>IF('Adjacent Counties'!BA71="x",VLOOKUP('2013 0-64'!BA$1,'2013 population'!$A$3:$E$102,4,FALSE),"")</f>
        <v/>
      </c>
      <c r="BB71" s="2" t="str">
        <f>IF('Adjacent Counties'!BB71="x",VLOOKUP('2013 0-64'!BB$1,'2013 population'!$A$3:$E$102,4,FALSE),"")</f>
        <v/>
      </c>
      <c r="BC71" s="2" t="str">
        <f>IF('Adjacent Counties'!BC71="x",VLOOKUP('2013 0-64'!BC$1,'2013 population'!$A$3:$E$102,4,FALSE),"")</f>
        <v/>
      </c>
      <c r="BD71" s="2" t="str">
        <f>IF('Adjacent Counties'!BD71="x",VLOOKUP('2013 0-64'!BD$1,'2013 population'!$A$3:$E$102,4,FALSE),"")</f>
        <v/>
      </c>
      <c r="BE71" s="2" t="str">
        <f>IF('Adjacent Counties'!BE71="x",VLOOKUP('2013 0-64'!BE$1,'2013 population'!$A$3:$E$102,4,FALSE),"")</f>
        <v/>
      </c>
      <c r="BF71" s="2" t="str">
        <f>IF('Adjacent Counties'!BF71="x",VLOOKUP('2013 0-64'!BF$1,'2013 population'!$A$3:$E$102,4,FALSE),"")</f>
        <v/>
      </c>
      <c r="BG71" s="2" t="str">
        <f>IF('Adjacent Counties'!BG71="x",VLOOKUP('2013 0-64'!BG$1,'2013 population'!$A$3:$E$102,4,FALSE),"")</f>
        <v/>
      </c>
      <c r="BH71" s="2" t="str">
        <f>IF('Adjacent Counties'!BH71="x",VLOOKUP('2013 0-64'!BH$1,'2013 population'!$A$3:$E$102,4,FALSE),"")</f>
        <v/>
      </c>
      <c r="BI71" s="2" t="str">
        <f>IF('Adjacent Counties'!BI71="x",VLOOKUP('2013 0-64'!BI$1,'2013 population'!$A$3:$E$102,4,FALSE),"")</f>
        <v/>
      </c>
      <c r="BJ71" s="2" t="str">
        <f>IF('Adjacent Counties'!BJ71="x",VLOOKUP('2013 0-64'!BJ$1,'2013 population'!$A$3:$E$102,4,FALSE),"")</f>
        <v/>
      </c>
      <c r="BK71" s="2" t="str">
        <f>IF('Adjacent Counties'!BK71="x",VLOOKUP('2013 0-64'!BK$1,'2013 population'!$A$3:$E$102,4,FALSE),"")</f>
        <v/>
      </c>
      <c r="BL71" s="2" t="str">
        <f>IF('Adjacent Counties'!BL71="x",VLOOKUP('2013 0-64'!BL$1,'2013 population'!$A$3:$E$102,4,FALSE),"")</f>
        <v/>
      </c>
      <c r="BM71" s="2" t="str">
        <f>IF('Adjacent Counties'!BM71="x",VLOOKUP('2013 0-64'!BM$1,'2013 population'!$A$3:$E$102,4,FALSE),"")</f>
        <v/>
      </c>
      <c r="BN71" s="2" t="str">
        <f>IF('Adjacent Counties'!BN71="x",VLOOKUP('2013 0-64'!BN$1,'2013 population'!$A$3:$E$102,4,FALSE),"")</f>
        <v/>
      </c>
      <c r="BO71" s="2" t="str">
        <f>IF('Adjacent Counties'!BO71="x",VLOOKUP('2013 0-64'!BO$1,'2013 population'!$A$3:$E$102,4,FALSE),"")</f>
        <v/>
      </c>
      <c r="BP71" s="2" t="str">
        <f>IF('Adjacent Counties'!BP71="x",VLOOKUP('2013 0-64'!BP$1,'2013 population'!$A$3:$E$102,4,FALSE),"")</f>
        <v/>
      </c>
      <c r="BQ71" s="2" t="str">
        <f>IF('Adjacent Counties'!BQ71="x",VLOOKUP('2013 0-64'!BQ$1,'2013 population'!$A$3:$E$102,4,FALSE),"")</f>
        <v/>
      </c>
      <c r="BR71" s="2" t="str">
        <f>IF('Adjacent Counties'!BR71="x",VLOOKUP('2013 0-64'!BR$1,'2013 population'!$A$3:$E$102,4,FALSE),"")</f>
        <v/>
      </c>
      <c r="BS71" s="2">
        <f>IF('Adjacent Counties'!BS71="x",VLOOKUP('2013 0-64'!BS$1,'2013 population'!$A$3:$E$102,4,FALSE),"")</f>
        <v>1692</v>
      </c>
      <c r="BT71" s="2" t="str">
        <f>IF('Adjacent Counties'!BT71="x",VLOOKUP('2013 0-64'!BT$1,'2013 population'!$A$3:$E$102,4,FALSE),"")</f>
        <v/>
      </c>
      <c r="BU71" s="2">
        <f>IF('Adjacent Counties'!BU71="x",VLOOKUP('2013 0-64'!BU$1,'2013 population'!$A$3:$E$102,4,FALSE),"")</f>
        <v>1032</v>
      </c>
      <c r="BV71" s="2" t="str">
        <f>IF('Adjacent Counties'!BV71="x",VLOOKUP('2013 0-64'!BV$1,'2013 population'!$A$3:$E$102,4,FALSE),"")</f>
        <v/>
      </c>
      <c r="BW71" s="2" t="str">
        <f>IF('Adjacent Counties'!BW71="x",VLOOKUP('2013 0-64'!BW$1,'2013 population'!$A$3:$E$102,4,FALSE),"")</f>
        <v/>
      </c>
      <c r="BX71" s="2" t="str">
        <f>IF('Adjacent Counties'!BX71="x",VLOOKUP('2013 0-64'!BX$1,'2013 population'!$A$3:$E$102,4,FALSE),"")</f>
        <v/>
      </c>
      <c r="BY71" s="2" t="str">
        <f>IF('Adjacent Counties'!BY71="x",VLOOKUP('2013 0-64'!BY$1,'2013 population'!$A$3:$E$102,4,FALSE),"")</f>
        <v/>
      </c>
      <c r="BZ71" s="2" t="str">
        <f>IF('Adjacent Counties'!BZ71="x",VLOOKUP('2013 0-64'!BZ$1,'2013 population'!$A$3:$E$102,4,FALSE),"")</f>
        <v/>
      </c>
      <c r="CA71" s="2" t="str">
        <f>IF('Adjacent Counties'!CA71="x",VLOOKUP('2013 0-64'!CA$1,'2013 population'!$A$3:$E$102,4,FALSE),"")</f>
        <v/>
      </c>
      <c r="CB71" s="2" t="str">
        <f>IF('Adjacent Counties'!CB71="x",VLOOKUP('2013 0-64'!CB$1,'2013 population'!$A$3:$E$102,4,FALSE),"")</f>
        <v/>
      </c>
      <c r="CC71" s="2" t="str">
        <f>IF('Adjacent Counties'!CC71="x",VLOOKUP('2013 0-64'!CC$1,'2013 population'!$A$3:$E$102,4,FALSE),"")</f>
        <v/>
      </c>
      <c r="CD71" s="2" t="str">
        <f>IF('Adjacent Counties'!CD71="x",VLOOKUP('2013 0-64'!CD$1,'2013 population'!$A$3:$E$102,4,FALSE),"")</f>
        <v/>
      </c>
      <c r="CE71" s="2" t="str">
        <f>IF('Adjacent Counties'!CE71="x",VLOOKUP('2013 0-64'!CE$1,'2013 population'!$A$3:$E$102,4,FALSE),"")</f>
        <v/>
      </c>
      <c r="CF71" s="2" t="str">
        <f>IF('Adjacent Counties'!CF71="x",VLOOKUP('2013 0-64'!CF$1,'2013 population'!$A$3:$E$102,4,FALSE),"")</f>
        <v/>
      </c>
      <c r="CG71" s="2" t="str">
        <f>IF('Adjacent Counties'!CG71="x",VLOOKUP('2013 0-64'!CG$1,'2013 population'!$A$3:$E$102,4,FALSE),"")</f>
        <v/>
      </c>
      <c r="CH71" s="2" t="str">
        <f>IF('Adjacent Counties'!CH71="x",VLOOKUP('2013 0-64'!CH$1,'2013 population'!$A$3:$E$102,4,FALSE),"")</f>
        <v/>
      </c>
      <c r="CI71" s="2" t="str">
        <f>IF('Adjacent Counties'!CI71="x",VLOOKUP('2013 0-64'!CI$1,'2013 population'!$A$3:$E$102,4,FALSE),"")</f>
        <v/>
      </c>
      <c r="CJ71" s="2" t="str">
        <f>IF('Adjacent Counties'!CJ71="x",VLOOKUP('2013 0-64'!CJ$1,'2013 population'!$A$3:$E$102,4,FALSE),"")</f>
        <v/>
      </c>
      <c r="CK71" s="2" t="str">
        <f>IF('Adjacent Counties'!CK71="x",VLOOKUP('2013 0-64'!CK$1,'2013 population'!$A$3:$E$102,4,FALSE),"")</f>
        <v/>
      </c>
      <c r="CL71" s="2" t="str">
        <f>IF('Adjacent Counties'!CL71="x",VLOOKUP('2013 0-64'!CL$1,'2013 population'!$A$3:$E$102,4,FALSE),"")</f>
        <v/>
      </c>
      <c r="CM71" s="2" t="str">
        <f>IF('Adjacent Counties'!CM71="x",VLOOKUP('2013 0-64'!CM$1,'2013 population'!$A$3:$E$102,4,FALSE),"")</f>
        <v/>
      </c>
      <c r="CN71" s="2" t="str">
        <f>IF('Adjacent Counties'!CN71="x",VLOOKUP('2013 0-64'!CN$1,'2013 population'!$A$3:$E$102,4,FALSE),"")</f>
        <v/>
      </c>
      <c r="CO71" s="2" t="str">
        <f>IF('Adjacent Counties'!CO71="x",VLOOKUP('2013 0-64'!CO$1,'2013 population'!$A$3:$E$102,4,FALSE),"")</f>
        <v/>
      </c>
      <c r="CP71" s="2" t="str">
        <f>IF('Adjacent Counties'!CP71="x",VLOOKUP('2013 0-64'!CP$1,'2013 population'!$A$3:$E$102,4,FALSE),"")</f>
        <v/>
      </c>
      <c r="CQ71" s="2" t="str">
        <f>IF('Adjacent Counties'!CQ71="x",VLOOKUP('2013 0-64'!CQ$1,'2013 population'!$A$3:$E$102,4,FALSE),"")</f>
        <v/>
      </c>
      <c r="CR71" s="2" t="str">
        <f>IF('Adjacent Counties'!CR71="x",VLOOKUP('2013 0-64'!CR$1,'2013 population'!$A$3:$E$102,4,FALSE),"")</f>
        <v/>
      </c>
      <c r="CS71" s="2" t="str">
        <f>IF('Adjacent Counties'!CS71="x",VLOOKUP('2013 0-64'!CS$1,'2013 population'!$A$3:$E$102,4,FALSE),"")</f>
        <v/>
      </c>
      <c r="CT71" s="2" t="str">
        <f>IF('Adjacent Counties'!CT71="x",VLOOKUP('2013 0-64'!CT$1,'2013 population'!$A$3:$E$102,4,FALSE),"")</f>
        <v/>
      </c>
      <c r="CU71" s="2" t="str">
        <f>IF('Adjacent Counties'!CU71="x",VLOOKUP('2013 0-64'!CU$1,'2013 population'!$A$3:$E$102,4,FALSE),"")</f>
        <v/>
      </c>
      <c r="CV71" s="2" t="str">
        <f>IF('Adjacent Counties'!CV71="x",VLOOKUP('2013 0-64'!CV$1,'2013 population'!$A$3:$E$102,4,FALSE),"")</f>
        <v/>
      </c>
      <c r="CW71" s="2" t="str">
        <f>IF('Adjacent Counties'!CW71="x",VLOOKUP('2013 0-64'!CW$1,'2013 population'!$A$3:$E$102,4,FALSE),"")</f>
        <v/>
      </c>
      <c r="CX71" s="2">
        <f t="shared" si="2"/>
        <v>3718</v>
      </c>
      <c r="CY71" s="2">
        <f>SUMIF('Residents by Age'!B$2:B$422,"="&amp;'2013 0-64'!A71,'Residents by Age'!F$2:F$422)</f>
        <v>71</v>
      </c>
      <c r="CZ71" s="9">
        <f t="shared" si="3"/>
        <v>19.096288327057557</v>
      </c>
    </row>
    <row r="72" spans="1:104">
      <c r="A72" s="3" t="s">
        <v>70</v>
      </c>
      <c r="B72" s="2" t="str">
        <f>IF('Adjacent Counties'!B72="x",VLOOKUP('2013 0-64'!B$1,'2013 population'!$A$3:$E$102,4,FALSE),"")</f>
        <v/>
      </c>
      <c r="C72" s="2" t="str">
        <f>IF('Adjacent Counties'!C72="x",VLOOKUP('2013 0-64'!C$1,'2013 population'!$A$3:$E$102,4,FALSE),"")</f>
        <v/>
      </c>
      <c r="D72" s="2" t="str">
        <f>IF('Adjacent Counties'!D72="x",VLOOKUP('2013 0-64'!D$1,'2013 population'!$A$3:$E$102,4,FALSE),"")</f>
        <v/>
      </c>
      <c r="E72" s="2" t="str">
        <f>IF('Adjacent Counties'!E72="x",VLOOKUP('2013 0-64'!E$1,'2013 population'!$A$3:$E$102,4,FALSE),"")</f>
        <v/>
      </c>
      <c r="F72" s="2" t="str">
        <f>IF('Adjacent Counties'!F72="x",VLOOKUP('2013 0-64'!F$1,'2013 population'!$A$3:$E$102,4,FALSE),"")</f>
        <v/>
      </c>
      <c r="G72" s="2" t="str">
        <f>IF('Adjacent Counties'!G72="x",VLOOKUP('2013 0-64'!G$1,'2013 population'!$A$3:$E$102,4,FALSE),"")</f>
        <v/>
      </c>
      <c r="H72" s="2" t="str">
        <f>IF('Adjacent Counties'!H72="x",VLOOKUP('2013 0-64'!H$1,'2013 population'!$A$3:$E$102,4,FALSE),"")</f>
        <v/>
      </c>
      <c r="I72" s="2" t="str">
        <f>IF('Adjacent Counties'!I72="x",VLOOKUP('2013 0-64'!I$1,'2013 population'!$A$3:$E$102,4,FALSE),"")</f>
        <v/>
      </c>
      <c r="J72" s="2">
        <f>IF('Adjacent Counties'!J72="x",VLOOKUP('2013 0-64'!J$1,'2013 population'!$A$3:$E$102,4,FALSE),"")</f>
        <v>1885</v>
      </c>
      <c r="K72" s="2">
        <f>IF('Adjacent Counties'!K72="x",VLOOKUP('2013 0-64'!K$1,'2013 population'!$A$3:$E$102,4,FALSE),"")</f>
        <v>7417</v>
      </c>
      <c r="L72" s="2" t="str">
        <f>IF('Adjacent Counties'!L72="x",VLOOKUP('2013 0-64'!L$1,'2013 population'!$A$3:$E$102,4,FALSE),"")</f>
        <v/>
      </c>
      <c r="M72" s="2" t="str">
        <f>IF('Adjacent Counties'!M72="x",VLOOKUP('2013 0-64'!M$1,'2013 population'!$A$3:$E$102,4,FALSE),"")</f>
        <v/>
      </c>
      <c r="N72" s="2" t="str">
        <f>IF('Adjacent Counties'!N72="x",VLOOKUP('2013 0-64'!N$1,'2013 population'!$A$3:$E$102,4,FALSE),"")</f>
        <v/>
      </c>
      <c r="O72" s="2" t="str">
        <f>IF('Adjacent Counties'!O72="x",VLOOKUP('2013 0-64'!O$1,'2013 population'!$A$3:$E$102,4,FALSE),"")</f>
        <v/>
      </c>
      <c r="P72" s="2" t="str">
        <f>IF('Adjacent Counties'!P72="x",VLOOKUP('2013 0-64'!P$1,'2013 population'!$A$3:$E$102,4,FALSE),"")</f>
        <v/>
      </c>
      <c r="Q72" s="2" t="str">
        <f>IF('Adjacent Counties'!Q72="x",VLOOKUP('2013 0-64'!Q$1,'2013 population'!$A$3:$E$102,4,FALSE),"")</f>
        <v/>
      </c>
      <c r="R72" s="2" t="str">
        <f>IF('Adjacent Counties'!R72="x",VLOOKUP('2013 0-64'!R$1,'2013 population'!$A$3:$E$102,4,FALSE),"")</f>
        <v/>
      </c>
      <c r="S72" s="2" t="str">
        <f>IF('Adjacent Counties'!S72="x",VLOOKUP('2013 0-64'!S$1,'2013 population'!$A$3:$E$102,4,FALSE),"")</f>
        <v/>
      </c>
      <c r="T72" s="2" t="str">
        <f>IF('Adjacent Counties'!T72="x",VLOOKUP('2013 0-64'!T$1,'2013 population'!$A$3:$E$102,4,FALSE),"")</f>
        <v/>
      </c>
      <c r="U72" s="2" t="str">
        <f>IF('Adjacent Counties'!U72="x",VLOOKUP('2013 0-64'!U$1,'2013 population'!$A$3:$E$102,4,FALSE),"")</f>
        <v/>
      </c>
      <c r="V72" s="2" t="str">
        <f>IF('Adjacent Counties'!V72="x",VLOOKUP('2013 0-64'!V$1,'2013 population'!$A$3:$E$102,4,FALSE),"")</f>
        <v/>
      </c>
      <c r="W72" s="2" t="str">
        <f>IF('Adjacent Counties'!W72="x",VLOOKUP('2013 0-64'!W$1,'2013 population'!$A$3:$E$102,4,FALSE),"")</f>
        <v/>
      </c>
      <c r="X72" s="2" t="str">
        <f>IF('Adjacent Counties'!X72="x",VLOOKUP('2013 0-64'!X$1,'2013 population'!$A$3:$E$102,4,FALSE),"")</f>
        <v/>
      </c>
      <c r="Y72" s="2">
        <f>IF('Adjacent Counties'!Y72="x",VLOOKUP('2013 0-64'!Y$1,'2013 population'!$A$3:$E$102,4,FALSE),"")</f>
        <v>2971</v>
      </c>
      <c r="Z72" s="2" t="str">
        <f>IF('Adjacent Counties'!Z72="x",VLOOKUP('2013 0-64'!Z$1,'2013 population'!$A$3:$E$102,4,FALSE),"")</f>
        <v/>
      </c>
      <c r="AA72" s="2" t="str">
        <f>IF('Adjacent Counties'!AA72="x",VLOOKUP('2013 0-64'!AA$1,'2013 population'!$A$3:$E$102,4,FALSE),"")</f>
        <v/>
      </c>
      <c r="AB72" s="2" t="str">
        <f>IF('Adjacent Counties'!AB72="x",VLOOKUP('2013 0-64'!AB$1,'2013 population'!$A$3:$E$102,4,FALSE),"")</f>
        <v/>
      </c>
      <c r="AC72" s="2" t="str">
        <f>IF('Adjacent Counties'!AC72="x",VLOOKUP('2013 0-64'!AC$1,'2013 population'!$A$3:$E$102,4,FALSE),"")</f>
        <v/>
      </c>
      <c r="AD72" s="2" t="str">
        <f>IF('Adjacent Counties'!AD72="x",VLOOKUP('2013 0-64'!AD$1,'2013 population'!$A$3:$E$102,4,FALSE),"")</f>
        <v/>
      </c>
      <c r="AE72" s="2" t="str">
        <f>IF('Adjacent Counties'!AE72="x",VLOOKUP('2013 0-64'!AE$1,'2013 population'!$A$3:$E$102,4,FALSE),"")</f>
        <v/>
      </c>
      <c r="AF72" s="2">
        <f>IF('Adjacent Counties'!AF72="x",VLOOKUP('2013 0-64'!AF$1,'2013 population'!$A$3:$E$102,4,FALSE),"")</f>
        <v>2961</v>
      </c>
      <c r="AG72" s="2" t="str">
        <f>IF('Adjacent Counties'!AG72="x",VLOOKUP('2013 0-64'!AG$1,'2013 population'!$A$3:$E$102,4,FALSE),"")</f>
        <v/>
      </c>
      <c r="AH72" s="2" t="str">
        <f>IF('Adjacent Counties'!AH72="x",VLOOKUP('2013 0-64'!AH$1,'2013 population'!$A$3:$E$102,4,FALSE),"")</f>
        <v/>
      </c>
      <c r="AI72" s="2" t="str">
        <f>IF('Adjacent Counties'!AI72="x",VLOOKUP('2013 0-64'!AI$1,'2013 population'!$A$3:$E$102,4,FALSE),"")</f>
        <v/>
      </c>
      <c r="AJ72" s="2" t="str">
        <f>IF('Adjacent Counties'!AJ72="x",VLOOKUP('2013 0-64'!AJ$1,'2013 population'!$A$3:$E$102,4,FALSE),"")</f>
        <v/>
      </c>
      <c r="AK72" s="2" t="str">
        <f>IF('Adjacent Counties'!AK72="x",VLOOKUP('2013 0-64'!AK$1,'2013 population'!$A$3:$E$102,4,FALSE),"")</f>
        <v/>
      </c>
      <c r="AL72" s="2" t="str">
        <f>IF('Adjacent Counties'!AL72="x",VLOOKUP('2013 0-64'!AL$1,'2013 population'!$A$3:$E$102,4,FALSE),"")</f>
        <v/>
      </c>
      <c r="AM72" s="2" t="str">
        <f>IF('Adjacent Counties'!AM72="x",VLOOKUP('2013 0-64'!AM$1,'2013 population'!$A$3:$E$102,4,FALSE),"")</f>
        <v/>
      </c>
      <c r="AN72" s="2" t="str">
        <f>IF('Adjacent Counties'!AN72="x",VLOOKUP('2013 0-64'!AN$1,'2013 population'!$A$3:$E$102,4,FALSE),"")</f>
        <v/>
      </c>
      <c r="AO72" s="2" t="str">
        <f>IF('Adjacent Counties'!AO72="x",VLOOKUP('2013 0-64'!AO$1,'2013 population'!$A$3:$E$102,4,FALSE),"")</f>
        <v/>
      </c>
      <c r="AP72" s="2" t="str">
        <f>IF('Adjacent Counties'!AP72="x",VLOOKUP('2013 0-64'!AP$1,'2013 population'!$A$3:$E$102,4,FALSE),"")</f>
        <v/>
      </c>
      <c r="AQ72" s="2" t="str">
        <f>IF('Adjacent Counties'!AQ72="x",VLOOKUP('2013 0-64'!AQ$1,'2013 population'!$A$3:$E$102,4,FALSE),"")</f>
        <v/>
      </c>
      <c r="AR72" s="2" t="str">
        <f>IF('Adjacent Counties'!AR72="x",VLOOKUP('2013 0-64'!AR$1,'2013 population'!$A$3:$E$102,4,FALSE),"")</f>
        <v/>
      </c>
      <c r="AS72" s="2" t="str">
        <f>IF('Adjacent Counties'!AS72="x",VLOOKUP('2013 0-64'!AS$1,'2013 population'!$A$3:$E$102,4,FALSE),"")</f>
        <v/>
      </c>
      <c r="AT72" s="2" t="str">
        <f>IF('Adjacent Counties'!AT72="x",VLOOKUP('2013 0-64'!AT$1,'2013 population'!$A$3:$E$102,4,FALSE),"")</f>
        <v/>
      </c>
      <c r="AU72" s="2" t="str">
        <f>IF('Adjacent Counties'!AU72="x",VLOOKUP('2013 0-64'!AU$1,'2013 population'!$A$3:$E$102,4,FALSE),"")</f>
        <v/>
      </c>
      <c r="AV72" s="2" t="str">
        <f>IF('Adjacent Counties'!AV72="x",VLOOKUP('2013 0-64'!AV$1,'2013 population'!$A$3:$E$102,4,FALSE),"")</f>
        <v/>
      </c>
      <c r="AW72" s="2" t="str">
        <f>IF('Adjacent Counties'!AW72="x",VLOOKUP('2013 0-64'!AW$1,'2013 population'!$A$3:$E$102,4,FALSE),"")</f>
        <v/>
      </c>
      <c r="AX72" s="2" t="str">
        <f>IF('Adjacent Counties'!AX72="x",VLOOKUP('2013 0-64'!AX$1,'2013 population'!$A$3:$E$102,4,FALSE),"")</f>
        <v/>
      </c>
      <c r="AY72" s="2" t="str">
        <f>IF('Adjacent Counties'!AY72="x",VLOOKUP('2013 0-64'!AY$1,'2013 population'!$A$3:$E$102,4,FALSE),"")</f>
        <v/>
      </c>
      <c r="AZ72" s="2" t="str">
        <f>IF('Adjacent Counties'!AZ72="x",VLOOKUP('2013 0-64'!AZ$1,'2013 population'!$A$3:$E$102,4,FALSE),"")</f>
        <v/>
      </c>
      <c r="BA72" s="2" t="str">
        <f>IF('Adjacent Counties'!BA72="x",VLOOKUP('2013 0-64'!BA$1,'2013 population'!$A$3:$E$102,4,FALSE),"")</f>
        <v/>
      </c>
      <c r="BB72" s="2" t="str">
        <f>IF('Adjacent Counties'!BB72="x",VLOOKUP('2013 0-64'!BB$1,'2013 population'!$A$3:$E$102,4,FALSE),"")</f>
        <v/>
      </c>
      <c r="BC72" s="2" t="str">
        <f>IF('Adjacent Counties'!BC72="x",VLOOKUP('2013 0-64'!BC$1,'2013 population'!$A$3:$E$102,4,FALSE),"")</f>
        <v/>
      </c>
      <c r="BD72" s="2" t="str">
        <f>IF('Adjacent Counties'!BD72="x",VLOOKUP('2013 0-64'!BD$1,'2013 population'!$A$3:$E$102,4,FALSE),"")</f>
        <v/>
      </c>
      <c r="BE72" s="2" t="str">
        <f>IF('Adjacent Counties'!BE72="x",VLOOKUP('2013 0-64'!BE$1,'2013 population'!$A$3:$E$102,4,FALSE),"")</f>
        <v/>
      </c>
      <c r="BF72" s="2" t="str">
        <f>IF('Adjacent Counties'!BF72="x",VLOOKUP('2013 0-64'!BF$1,'2013 population'!$A$3:$E$102,4,FALSE),"")</f>
        <v/>
      </c>
      <c r="BG72" s="2" t="str">
        <f>IF('Adjacent Counties'!BG72="x",VLOOKUP('2013 0-64'!BG$1,'2013 population'!$A$3:$E$102,4,FALSE),"")</f>
        <v/>
      </c>
      <c r="BH72" s="2" t="str">
        <f>IF('Adjacent Counties'!BH72="x",VLOOKUP('2013 0-64'!BH$1,'2013 population'!$A$3:$E$102,4,FALSE),"")</f>
        <v/>
      </c>
      <c r="BI72" s="2" t="str">
        <f>IF('Adjacent Counties'!BI72="x",VLOOKUP('2013 0-64'!BI$1,'2013 population'!$A$3:$E$102,4,FALSE),"")</f>
        <v/>
      </c>
      <c r="BJ72" s="2" t="str">
        <f>IF('Adjacent Counties'!BJ72="x",VLOOKUP('2013 0-64'!BJ$1,'2013 population'!$A$3:$E$102,4,FALSE),"")</f>
        <v/>
      </c>
      <c r="BK72" s="2" t="str">
        <f>IF('Adjacent Counties'!BK72="x",VLOOKUP('2013 0-64'!BK$1,'2013 population'!$A$3:$E$102,4,FALSE),"")</f>
        <v/>
      </c>
      <c r="BL72" s="2" t="str">
        <f>IF('Adjacent Counties'!BL72="x",VLOOKUP('2013 0-64'!BL$1,'2013 population'!$A$3:$E$102,4,FALSE),"")</f>
        <v/>
      </c>
      <c r="BM72" s="2" t="str">
        <f>IF('Adjacent Counties'!BM72="x",VLOOKUP('2013 0-64'!BM$1,'2013 population'!$A$3:$E$102,4,FALSE),"")</f>
        <v/>
      </c>
      <c r="BN72" s="2">
        <f>IF('Adjacent Counties'!BN72="x",VLOOKUP('2013 0-64'!BN$1,'2013 population'!$A$3:$E$102,4,FALSE),"")</f>
        <v>9442</v>
      </c>
      <c r="BO72" s="2" t="str">
        <f>IF('Adjacent Counties'!BO72="x",VLOOKUP('2013 0-64'!BO$1,'2013 population'!$A$3:$E$102,4,FALSE),"")</f>
        <v/>
      </c>
      <c r="BP72" s="2">
        <f>IF('Adjacent Counties'!BP72="x",VLOOKUP('2013 0-64'!BP$1,'2013 population'!$A$3:$E$102,4,FALSE),"")</f>
        <v>4883</v>
      </c>
      <c r="BQ72" s="2" t="str">
        <f>IF('Adjacent Counties'!BQ72="x",VLOOKUP('2013 0-64'!BQ$1,'2013 population'!$A$3:$E$102,4,FALSE),"")</f>
        <v/>
      </c>
      <c r="BR72" s="2" t="str">
        <f>IF('Adjacent Counties'!BR72="x",VLOOKUP('2013 0-64'!BR$1,'2013 population'!$A$3:$E$102,4,FALSE),"")</f>
        <v/>
      </c>
      <c r="BS72" s="2" t="str">
        <f>IF('Adjacent Counties'!BS72="x",VLOOKUP('2013 0-64'!BS$1,'2013 population'!$A$3:$E$102,4,FALSE),"")</f>
        <v/>
      </c>
      <c r="BT72" s="2">
        <f>IF('Adjacent Counties'!BT72="x",VLOOKUP('2013 0-64'!BT$1,'2013 population'!$A$3:$E$102,4,FALSE),"")</f>
        <v>2646</v>
      </c>
      <c r="BU72" s="2" t="str">
        <f>IF('Adjacent Counties'!BU72="x",VLOOKUP('2013 0-64'!BU$1,'2013 population'!$A$3:$E$102,4,FALSE),"")</f>
        <v/>
      </c>
      <c r="BV72" s="2" t="str">
        <f>IF('Adjacent Counties'!BV72="x",VLOOKUP('2013 0-64'!BV$1,'2013 population'!$A$3:$E$102,4,FALSE),"")</f>
        <v/>
      </c>
      <c r="BW72" s="2" t="str">
        <f>IF('Adjacent Counties'!BW72="x",VLOOKUP('2013 0-64'!BW$1,'2013 population'!$A$3:$E$102,4,FALSE),"")</f>
        <v/>
      </c>
      <c r="BX72" s="2" t="str">
        <f>IF('Adjacent Counties'!BX72="x",VLOOKUP('2013 0-64'!BX$1,'2013 population'!$A$3:$E$102,4,FALSE),"")</f>
        <v/>
      </c>
      <c r="BY72" s="2" t="str">
        <f>IF('Adjacent Counties'!BY72="x",VLOOKUP('2013 0-64'!BY$1,'2013 population'!$A$3:$E$102,4,FALSE),"")</f>
        <v/>
      </c>
      <c r="BZ72" s="2" t="str">
        <f>IF('Adjacent Counties'!BZ72="x",VLOOKUP('2013 0-64'!BZ$1,'2013 population'!$A$3:$E$102,4,FALSE),"")</f>
        <v/>
      </c>
      <c r="CA72" s="2" t="str">
        <f>IF('Adjacent Counties'!CA72="x",VLOOKUP('2013 0-64'!CA$1,'2013 population'!$A$3:$E$102,4,FALSE),"")</f>
        <v/>
      </c>
      <c r="CB72" s="2" t="str">
        <f>IF('Adjacent Counties'!CB72="x",VLOOKUP('2013 0-64'!CB$1,'2013 population'!$A$3:$E$102,4,FALSE),"")</f>
        <v/>
      </c>
      <c r="CC72" s="2" t="str">
        <f>IF('Adjacent Counties'!CC72="x",VLOOKUP('2013 0-64'!CC$1,'2013 population'!$A$3:$E$102,4,FALSE),"")</f>
        <v/>
      </c>
      <c r="CD72" s="2" t="str">
        <f>IF('Adjacent Counties'!CD72="x",VLOOKUP('2013 0-64'!CD$1,'2013 population'!$A$3:$E$102,4,FALSE),"")</f>
        <v/>
      </c>
      <c r="CE72" s="2">
        <f>IF('Adjacent Counties'!CE72="x",VLOOKUP('2013 0-64'!CE$1,'2013 population'!$A$3:$E$102,4,FALSE),"")</f>
        <v>3083</v>
      </c>
      <c r="CF72" s="2" t="str">
        <f>IF('Adjacent Counties'!CF72="x",VLOOKUP('2013 0-64'!CF$1,'2013 population'!$A$3:$E$102,4,FALSE),"")</f>
        <v/>
      </c>
      <c r="CG72" s="2" t="str">
        <f>IF('Adjacent Counties'!CG72="x",VLOOKUP('2013 0-64'!CG$1,'2013 population'!$A$3:$E$102,4,FALSE),"")</f>
        <v/>
      </c>
      <c r="CH72" s="2" t="str">
        <f>IF('Adjacent Counties'!CH72="x",VLOOKUP('2013 0-64'!CH$1,'2013 population'!$A$3:$E$102,4,FALSE),"")</f>
        <v/>
      </c>
      <c r="CI72" s="2" t="str">
        <f>IF('Adjacent Counties'!CI72="x",VLOOKUP('2013 0-64'!CI$1,'2013 population'!$A$3:$E$102,4,FALSE),"")</f>
        <v/>
      </c>
      <c r="CJ72" s="2" t="str">
        <f>IF('Adjacent Counties'!CJ72="x",VLOOKUP('2013 0-64'!CJ$1,'2013 population'!$A$3:$E$102,4,FALSE),"")</f>
        <v/>
      </c>
      <c r="CK72" s="2" t="str">
        <f>IF('Adjacent Counties'!CK72="x",VLOOKUP('2013 0-64'!CK$1,'2013 population'!$A$3:$E$102,4,FALSE),"")</f>
        <v/>
      </c>
      <c r="CL72" s="2" t="str">
        <f>IF('Adjacent Counties'!CL72="x",VLOOKUP('2013 0-64'!CL$1,'2013 population'!$A$3:$E$102,4,FALSE),"")</f>
        <v/>
      </c>
      <c r="CM72" s="2" t="str">
        <f>IF('Adjacent Counties'!CM72="x",VLOOKUP('2013 0-64'!CM$1,'2013 population'!$A$3:$E$102,4,FALSE),"")</f>
        <v/>
      </c>
      <c r="CN72" s="2" t="str">
        <f>IF('Adjacent Counties'!CN72="x",VLOOKUP('2013 0-64'!CN$1,'2013 population'!$A$3:$E$102,4,FALSE),"")</f>
        <v/>
      </c>
      <c r="CO72" s="2" t="str">
        <f>IF('Adjacent Counties'!CO72="x",VLOOKUP('2013 0-64'!CO$1,'2013 population'!$A$3:$E$102,4,FALSE),"")</f>
        <v/>
      </c>
      <c r="CP72" s="2" t="str">
        <f>IF('Adjacent Counties'!CP72="x",VLOOKUP('2013 0-64'!CP$1,'2013 population'!$A$3:$E$102,4,FALSE),"")</f>
        <v/>
      </c>
      <c r="CQ72" s="2" t="str">
        <f>IF('Adjacent Counties'!CQ72="x",VLOOKUP('2013 0-64'!CQ$1,'2013 population'!$A$3:$E$102,4,FALSE),"")</f>
        <v/>
      </c>
      <c r="CR72" s="2" t="str">
        <f>IF('Adjacent Counties'!CR72="x",VLOOKUP('2013 0-64'!CR$1,'2013 population'!$A$3:$E$102,4,FALSE),"")</f>
        <v/>
      </c>
      <c r="CS72" s="2" t="str">
        <f>IF('Adjacent Counties'!CS72="x",VLOOKUP('2013 0-64'!CS$1,'2013 population'!$A$3:$E$102,4,FALSE),"")</f>
        <v/>
      </c>
      <c r="CT72" s="2" t="str">
        <f>IF('Adjacent Counties'!CT72="x",VLOOKUP('2013 0-64'!CT$1,'2013 population'!$A$3:$E$102,4,FALSE),"")</f>
        <v/>
      </c>
      <c r="CU72" s="2" t="str">
        <f>IF('Adjacent Counties'!CU72="x",VLOOKUP('2013 0-64'!CU$1,'2013 population'!$A$3:$E$102,4,FALSE),"")</f>
        <v/>
      </c>
      <c r="CV72" s="2" t="str">
        <f>IF('Adjacent Counties'!CV72="x",VLOOKUP('2013 0-64'!CV$1,'2013 population'!$A$3:$E$102,4,FALSE),"")</f>
        <v/>
      </c>
      <c r="CW72" s="2" t="str">
        <f>IF('Adjacent Counties'!CW72="x",VLOOKUP('2013 0-64'!CW$1,'2013 population'!$A$3:$E$102,4,FALSE),"")</f>
        <v/>
      </c>
      <c r="CX72" s="2">
        <f t="shared" si="2"/>
        <v>35288</v>
      </c>
      <c r="CY72" s="2">
        <f>SUMIF('Residents by Age'!B$2:B$422,"="&amp;'2013 0-64'!A72,'Residents by Age'!F$2:F$422)</f>
        <v>77</v>
      </c>
      <c r="CZ72" s="9">
        <f t="shared" si="3"/>
        <v>2.1820448877805485</v>
      </c>
    </row>
    <row r="73" spans="1:104">
      <c r="A73" s="3" t="s">
        <v>71</v>
      </c>
      <c r="B73" s="2" t="str">
        <f>IF('Adjacent Counties'!B73="x",VLOOKUP('2013 0-64'!B$1,'2013 population'!$A$3:$E$102,4,FALSE),"")</f>
        <v/>
      </c>
      <c r="C73" s="2" t="str">
        <f>IF('Adjacent Counties'!C73="x",VLOOKUP('2013 0-64'!C$1,'2013 population'!$A$3:$E$102,4,FALSE),"")</f>
        <v/>
      </c>
      <c r="D73" s="2" t="str">
        <f>IF('Adjacent Counties'!D73="x",VLOOKUP('2013 0-64'!D$1,'2013 population'!$A$3:$E$102,4,FALSE),"")</f>
        <v/>
      </c>
      <c r="E73" s="2" t="str">
        <f>IF('Adjacent Counties'!E73="x",VLOOKUP('2013 0-64'!E$1,'2013 population'!$A$3:$E$102,4,FALSE),"")</f>
        <v/>
      </c>
      <c r="F73" s="2" t="str">
        <f>IF('Adjacent Counties'!F73="x",VLOOKUP('2013 0-64'!F$1,'2013 population'!$A$3:$E$102,4,FALSE),"")</f>
        <v/>
      </c>
      <c r="G73" s="2" t="str">
        <f>IF('Adjacent Counties'!G73="x",VLOOKUP('2013 0-64'!G$1,'2013 population'!$A$3:$E$102,4,FALSE),"")</f>
        <v/>
      </c>
      <c r="H73" s="2" t="str">
        <f>IF('Adjacent Counties'!H73="x",VLOOKUP('2013 0-64'!H$1,'2013 population'!$A$3:$E$102,4,FALSE),"")</f>
        <v/>
      </c>
      <c r="I73" s="2" t="str">
        <f>IF('Adjacent Counties'!I73="x",VLOOKUP('2013 0-64'!I$1,'2013 population'!$A$3:$E$102,4,FALSE),"")</f>
        <v/>
      </c>
      <c r="J73" s="2" t="str">
        <f>IF('Adjacent Counties'!J73="x",VLOOKUP('2013 0-64'!J$1,'2013 population'!$A$3:$E$102,4,FALSE),"")</f>
        <v/>
      </c>
      <c r="K73" s="2" t="str">
        <f>IF('Adjacent Counties'!K73="x",VLOOKUP('2013 0-64'!K$1,'2013 population'!$A$3:$E$102,4,FALSE),"")</f>
        <v/>
      </c>
      <c r="L73" s="2" t="str">
        <f>IF('Adjacent Counties'!L73="x",VLOOKUP('2013 0-64'!L$1,'2013 population'!$A$3:$E$102,4,FALSE),"")</f>
        <v/>
      </c>
      <c r="M73" s="2" t="str">
        <f>IF('Adjacent Counties'!M73="x",VLOOKUP('2013 0-64'!M$1,'2013 population'!$A$3:$E$102,4,FALSE),"")</f>
        <v/>
      </c>
      <c r="N73" s="2" t="str">
        <f>IF('Adjacent Counties'!N73="x",VLOOKUP('2013 0-64'!N$1,'2013 population'!$A$3:$E$102,4,FALSE),"")</f>
        <v/>
      </c>
      <c r="O73" s="2" t="str">
        <f>IF('Adjacent Counties'!O73="x",VLOOKUP('2013 0-64'!O$1,'2013 population'!$A$3:$E$102,4,FALSE),"")</f>
        <v/>
      </c>
      <c r="P73" s="2" t="str">
        <f>IF('Adjacent Counties'!P73="x",VLOOKUP('2013 0-64'!P$1,'2013 population'!$A$3:$E$102,4,FALSE),"")</f>
        <v/>
      </c>
      <c r="Q73" s="2" t="str">
        <f>IF('Adjacent Counties'!Q73="x",VLOOKUP('2013 0-64'!Q$1,'2013 population'!$A$3:$E$102,4,FALSE),"")</f>
        <v/>
      </c>
      <c r="R73" s="2" t="str">
        <f>IF('Adjacent Counties'!R73="x",VLOOKUP('2013 0-64'!R$1,'2013 population'!$A$3:$E$102,4,FALSE),"")</f>
        <v/>
      </c>
      <c r="S73" s="2" t="str">
        <f>IF('Adjacent Counties'!S73="x",VLOOKUP('2013 0-64'!S$1,'2013 population'!$A$3:$E$102,4,FALSE),"")</f>
        <v/>
      </c>
      <c r="T73" s="2" t="str">
        <f>IF('Adjacent Counties'!T73="x",VLOOKUP('2013 0-64'!T$1,'2013 population'!$A$3:$E$102,4,FALSE),"")</f>
        <v/>
      </c>
      <c r="U73" s="2" t="str">
        <f>IF('Adjacent Counties'!U73="x",VLOOKUP('2013 0-64'!U$1,'2013 population'!$A$3:$E$102,4,FALSE),"")</f>
        <v/>
      </c>
      <c r="V73" s="2">
        <f>IF('Adjacent Counties'!V73="x",VLOOKUP('2013 0-64'!V$1,'2013 population'!$A$3:$E$102,4,FALSE),"")</f>
        <v>990</v>
      </c>
      <c r="W73" s="2" t="str">
        <f>IF('Adjacent Counties'!W73="x",VLOOKUP('2013 0-64'!W$1,'2013 population'!$A$3:$E$102,4,FALSE),"")</f>
        <v/>
      </c>
      <c r="X73" s="2" t="str">
        <f>IF('Adjacent Counties'!X73="x",VLOOKUP('2013 0-64'!X$1,'2013 population'!$A$3:$E$102,4,FALSE),"")</f>
        <v/>
      </c>
      <c r="Y73" s="2" t="str">
        <f>IF('Adjacent Counties'!Y73="x",VLOOKUP('2013 0-64'!Y$1,'2013 population'!$A$3:$E$102,4,FALSE),"")</f>
        <v/>
      </c>
      <c r="Z73" s="2" t="str">
        <f>IF('Adjacent Counties'!Z73="x",VLOOKUP('2013 0-64'!Z$1,'2013 population'!$A$3:$E$102,4,FALSE),"")</f>
        <v/>
      </c>
      <c r="AA73" s="2" t="str">
        <f>IF('Adjacent Counties'!AA73="x",VLOOKUP('2013 0-64'!AA$1,'2013 population'!$A$3:$E$102,4,FALSE),"")</f>
        <v/>
      </c>
      <c r="AB73" s="2" t="str">
        <f>IF('Adjacent Counties'!AB73="x",VLOOKUP('2013 0-64'!AB$1,'2013 population'!$A$3:$E$102,4,FALSE),"")</f>
        <v/>
      </c>
      <c r="AC73" s="2" t="str">
        <f>IF('Adjacent Counties'!AC73="x",VLOOKUP('2013 0-64'!AC$1,'2013 population'!$A$3:$E$102,4,FALSE),"")</f>
        <v/>
      </c>
      <c r="AD73" s="2" t="str">
        <f>IF('Adjacent Counties'!AD73="x",VLOOKUP('2013 0-64'!AD$1,'2013 population'!$A$3:$E$102,4,FALSE),"")</f>
        <v/>
      </c>
      <c r="AE73" s="2" t="str">
        <f>IF('Adjacent Counties'!AE73="x",VLOOKUP('2013 0-64'!AE$1,'2013 population'!$A$3:$E$102,4,FALSE),"")</f>
        <v/>
      </c>
      <c r="AF73" s="2" t="str">
        <f>IF('Adjacent Counties'!AF73="x",VLOOKUP('2013 0-64'!AF$1,'2013 population'!$A$3:$E$102,4,FALSE),"")</f>
        <v/>
      </c>
      <c r="AG73" s="2" t="str">
        <f>IF('Adjacent Counties'!AG73="x",VLOOKUP('2013 0-64'!AG$1,'2013 population'!$A$3:$E$102,4,FALSE),"")</f>
        <v/>
      </c>
      <c r="AH73" s="2" t="str">
        <f>IF('Adjacent Counties'!AH73="x",VLOOKUP('2013 0-64'!AH$1,'2013 population'!$A$3:$E$102,4,FALSE),"")</f>
        <v/>
      </c>
      <c r="AI73" s="2" t="str">
        <f>IF('Adjacent Counties'!AI73="x",VLOOKUP('2013 0-64'!AI$1,'2013 population'!$A$3:$E$102,4,FALSE),"")</f>
        <v/>
      </c>
      <c r="AJ73" s="2" t="str">
        <f>IF('Adjacent Counties'!AJ73="x",VLOOKUP('2013 0-64'!AJ$1,'2013 population'!$A$3:$E$102,4,FALSE),"")</f>
        <v/>
      </c>
      <c r="AK73" s="2" t="str">
        <f>IF('Adjacent Counties'!AK73="x",VLOOKUP('2013 0-64'!AK$1,'2013 population'!$A$3:$E$102,4,FALSE),"")</f>
        <v/>
      </c>
      <c r="AL73" s="2">
        <f>IF('Adjacent Counties'!AL73="x",VLOOKUP('2013 0-64'!AL$1,'2013 population'!$A$3:$E$102,4,FALSE),"")</f>
        <v>572</v>
      </c>
      <c r="AM73" s="2" t="str">
        <f>IF('Adjacent Counties'!AM73="x",VLOOKUP('2013 0-64'!AM$1,'2013 population'!$A$3:$E$102,4,FALSE),"")</f>
        <v/>
      </c>
      <c r="AN73" s="2" t="str">
        <f>IF('Adjacent Counties'!AN73="x",VLOOKUP('2013 0-64'!AN$1,'2013 population'!$A$3:$E$102,4,FALSE),"")</f>
        <v/>
      </c>
      <c r="AO73" s="2" t="str">
        <f>IF('Adjacent Counties'!AO73="x",VLOOKUP('2013 0-64'!AO$1,'2013 population'!$A$3:$E$102,4,FALSE),"")</f>
        <v/>
      </c>
      <c r="AP73" s="2" t="str">
        <f>IF('Adjacent Counties'!AP73="x",VLOOKUP('2013 0-64'!AP$1,'2013 population'!$A$3:$E$102,4,FALSE),"")</f>
        <v/>
      </c>
      <c r="AQ73" s="2" t="str">
        <f>IF('Adjacent Counties'!AQ73="x",VLOOKUP('2013 0-64'!AQ$1,'2013 population'!$A$3:$E$102,4,FALSE),"")</f>
        <v/>
      </c>
      <c r="AR73" s="2" t="str">
        <f>IF('Adjacent Counties'!AR73="x",VLOOKUP('2013 0-64'!AR$1,'2013 population'!$A$3:$E$102,4,FALSE),"")</f>
        <v/>
      </c>
      <c r="AS73" s="2" t="str">
        <f>IF('Adjacent Counties'!AS73="x",VLOOKUP('2013 0-64'!AS$1,'2013 population'!$A$3:$E$102,4,FALSE),"")</f>
        <v/>
      </c>
      <c r="AT73" s="2" t="str">
        <f>IF('Adjacent Counties'!AT73="x",VLOOKUP('2013 0-64'!AT$1,'2013 population'!$A$3:$E$102,4,FALSE),"")</f>
        <v/>
      </c>
      <c r="AU73" s="2" t="str">
        <f>IF('Adjacent Counties'!AU73="x",VLOOKUP('2013 0-64'!AU$1,'2013 population'!$A$3:$E$102,4,FALSE),"")</f>
        <v/>
      </c>
      <c r="AV73" s="2" t="str">
        <f>IF('Adjacent Counties'!AV73="x",VLOOKUP('2013 0-64'!AV$1,'2013 population'!$A$3:$E$102,4,FALSE),"")</f>
        <v/>
      </c>
      <c r="AW73" s="2" t="str">
        <f>IF('Adjacent Counties'!AW73="x",VLOOKUP('2013 0-64'!AW$1,'2013 population'!$A$3:$E$102,4,FALSE),"")</f>
        <v/>
      </c>
      <c r="AX73" s="2" t="str">
        <f>IF('Adjacent Counties'!AX73="x",VLOOKUP('2013 0-64'!AX$1,'2013 population'!$A$3:$E$102,4,FALSE),"")</f>
        <v/>
      </c>
      <c r="AY73" s="2" t="str">
        <f>IF('Adjacent Counties'!AY73="x",VLOOKUP('2013 0-64'!AY$1,'2013 population'!$A$3:$E$102,4,FALSE),"")</f>
        <v/>
      </c>
      <c r="AZ73" s="2" t="str">
        <f>IF('Adjacent Counties'!AZ73="x",VLOOKUP('2013 0-64'!AZ$1,'2013 population'!$A$3:$E$102,4,FALSE),"")</f>
        <v/>
      </c>
      <c r="BA73" s="2" t="str">
        <f>IF('Adjacent Counties'!BA73="x",VLOOKUP('2013 0-64'!BA$1,'2013 population'!$A$3:$E$102,4,FALSE),"")</f>
        <v/>
      </c>
      <c r="BB73" s="2" t="str">
        <f>IF('Adjacent Counties'!BB73="x",VLOOKUP('2013 0-64'!BB$1,'2013 population'!$A$3:$E$102,4,FALSE),"")</f>
        <v/>
      </c>
      <c r="BC73" s="2" t="str">
        <f>IF('Adjacent Counties'!BC73="x",VLOOKUP('2013 0-64'!BC$1,'2013 population'!$A$3:$E$102,4,FALSE),"")</f>
        <v/>
      </c>
      <c r="BD73" s="2" t="str">
        <f>IF('Adjacent Counties'!BD73="x",VLOOKUP('2013 0-64'!BD$1,'2013 population'!$A$3:$E$102,4,FALSE),"")</f>
        <v/>
      </c>
      <c r="BE73" s="2" t="str">
        <f>IF('Adjacent Counties'!BE73="x",VLOOKUP('2013 0-64'!BE$1,'2013 population'!$A$3:$E$102,4,FALSE),"")</f>
        <v/>
      </c>
      <c r="BF73" s="2" t="str">
        <f>IF('Adjacent Counties'!BF73="x",VLOOKUP('2013 0-64'!BF$1,'2013 population'!$A$3:$E$102,4,FALSE),"")</f>
        <v/>
      </c>
      <c r="BG73" s="2" t="str">
        <f>IF('Adjacent Counties'!BG73="x",VLOOKUP('2013 0-64'!BG$1,'2013 population'!$A$3:$E$102,4,FALSE),"")</f>
        <v/>
      </c>
      <c r="BH73" s="2" t="str">
        <f>IF('Adjacent Counties'!BH73="x",VLOOKUP('2013 0-64'!BH$1,'2013 population'!$A$3:$E$102,4,FALSE),"")</f>
        <v/>
      </c>
      <c r="BI73" s="2" t="str">
        <f>IF('Adjacent Counties'!BI73="x",VLOOKUP('2013 0-64'!BI$1,'2013 population'!$A$3:$E$102,4,FALSE),"")</f>
        <v/>
      </c>
      <c r="BJ73" s="2" t="str">
        <f>IF('Adjacent Counties'!BJ73="x",VLOOKUP('2013 0-64'!BJ$1,'2013 population'!$A$3:$E$102,4,FALSE),"")</f>
        <v/>
      </c>
      <c r="BK73" s="2" t="str">
        <f>IF('Adjacent Counties'!BK73="x",VLOOKUP('2013 0-64'!BK$1,'2013 population'!$A$3:$E$102,4,FALSE),"")</f>
        <v/>
      </c>
      <c r="BL73" s="2" t="str">
        <f>IF('Adjacent Counties'!BL73="x",VLOOKUP('2013 0-64'!BL$1,'2013 population'!$A$3:$E$102,4,FALSE),"")</f>
        <v/>
      </c>
      <c r="BM73" s="2" t="str">
        <f>IF('Adjacent Counties'!BM73="x",VLOOKUP('2013 0-64'!BM$1,'2013 population'!$A$3:$E$102,4,FALSE),"")</f>
        <v/>
      </c>
      <c r="BN73" s="2" t="str">
        <f>IF('Adjacent Counties'!BN73="x",VLOOKUP('2013 0-64'!BN$1,'2013 population'!$A$3:$E$102,4,FALSE),"")</f>
        <v/>
      </c>
      <c r="BO73" s="2" t="str">
        <f>IF('Adjacent Counties'!BO73="x",VLOOKUP('2013 0-64'!BO$1,'2013 population'!$A$3:$E$102,4,FALSE),"")</f>
        <v/>
      </c>
      <c r="BP73" s="2" t="str">
        <f>IF('Adjacent Counties'!BP73="x",VLOOKUP('2013 0-64'!BP$1,'2013 population'!$A$3:$E$102,4,FALSE),"")</f>
        <v/>
      </c>
      <c r="BQ73" s="2" t="str">
        <f>IF('Adjacent Counties'!BQ73="x",VLOOKUP('2013 0-64'!BQ$1,'2013 population'!$A$3:$E$102,4,FALSE),"")</f>
        <v/>
      </c>
      <c r="BR73" s="2" t="str">
        <f>IF('Adjacent Counties'!BR73="x",VLOOKUP('2013 0-64'!BR$1,'2013 population'!$A$3:$E$102,4,FALSE),"")</f>
        <v/>
      </c>
      <c r="BS73" s="2">
        <f>IF('Adjacent Counties'!BS73="x",VLOOKUP('2013 0-64'!BS$1,'2013 population'!$A$3:$E$102,4,FALSE),"")</f>
        <v>1692</v>
      </c>
      <c r="BT73" s="2" t="str">
        <f>IF('Adjacent Counties'!BT73="x",VLOOKUP('2013 0-64'!BT$1,'2013 population'!$A$3:$E$102,4,FALSE),"")</f>
        <v/>
      </c>
      <c r="BU73" s="2">
        <f>IF('Adjacent Counties'!BU73="x",VLOOKUP('2013 0-64'!BU$1,'2013 population'!$A$3:$E$102,4,FALSE),"")</f>
        <v>1032</v>
      </c>
      <c r="BV73" s="2" t="str">
        <f>IF('Adjacent Counties'!BV73="x",VLOOKUP('2013 0-64'!BV$1,'2013 population'!$A$3:$E$102,4,FALSE),"")</f>
        <v/>
      </c>
      <c r="BW73" s="2" t="str">
        <f>IF('Adjacent Counties'!BW73="x",VLOOKUP('2013 0-64'!BW$1,'2013 population'!$A$3:$E$102,4,FALSE),"")</f>
        <v/>
      </c>
      <c r="BX73" s="2" t="str">
        <f>IF('Adjacent Counties'!BX73="x",VLOOKUP('2013 0-64'!BX$1,'2013 population'!$A$3:$E$102,4,FALSE),"")</f>
        <v/>
      </c>
      <c r="BY73" s="2" t="str">
        <f>IF('Adjacent Counties'!BY73="x",VLOOKUP('2013 0-64'!BY$1,'2013 population'!$A$3:$E$102,4,FALSE),"")</f>
        <v/>
      </c>
      <c r="BZ73" s="2" t="str">
        <f>IF('Adjacent Counties'!BZ73="x",VLOOKUP('2013 0-64'!BZ$1,'2013 population'!$A$3:$E$102,4,FALSE),"")</f>
        <v/>
      </c>
      <c r="CA73" s="2" t="str">
        <f>IF('Adjacent Counties'!CA73="x",VLOOKUP('2013 0-64'!CA$1,'2013 population'!$A$3:$E$102,4,FALSE),"")</f>
        <v/>
      </c>
      <c r="CB73" s="2" t="str">
        <f>IF('Adjacent Counties'!CB73="x",VLOOKUP('2013 0-64'!CB$1,'2013 population'!$A$3:$E$102,4,FALSE),"")</f>
        <v/>
      </c>
      <c r="CC73" s="2" t="str">
        <f>IF('Adjacent Counties'!CC73="x",VLOOKUP('2013 0-64'!CC$1,'2013 population'!$A$3:$E$102,4,FALSE),"")</f>
        <v/>
      </c>
      <c r="CD73" s="2" t="str">
        <f>IF('Adjacent Counties'!CD73="x",VLOOKUP('2013 0-64'!CD$1,'2013 population'!$A$3:$E$102,4,FALSE),"")</f>
        <v/>
      </c>
      <c r="CE73" s="2" t="str">
        <f>IF('Adjacent Counties'!CE73="x",VLOOKUP('2013 0-64'!CE$1,'2013 population'!$A$3:$E$102,4,FALSE),"")</f>
        <v/>
      </c>
      <c r="CF73" s="2" t="str">
        <f>IF('Adjacent Counties'!CF73="x",VLOOKUP('2013 0-64'!CF$1,'2013 population'!$A$3:$E$102,4,FALSE),"")</f>
        <v/>
      </c>
      <c r="CG73" s="2" t="str">
        <f>IF('Adjacent Counties'!CG73="x",VLOOKUP('2013 0-64'!CG$1,'2013 population'!$A$3:$E$102,4,FALSE),"")</f>
        <v/>
      </c>
      <c r="CH73" s="2" t="str">
        <f>IF('Adjacent Counties'!CH73="x",VLOOKUP('2013 0-64'!CH$1,'2013 population'!$A$3:$E$102,4,FALSE),"")</f>
        <v/>
      </c>
      <c r="CI73" s="2" t="str">
        <f>IF('Adjacent Counties'!CI73="x",VLOOKUP('2013 0-64'!CI$1,'2013 population'!$A$3:$E$102,4,FALSE),"")</f>
        <v/>
      </c>
      <c r="CJ73" s="2" t="str">
        <f>IF('Adjacent Counties'!CJ73="x",VLOOKUP('2013 0-64'!CJ$1,'2013 population'!$A$3:$E$102,4,FALSE),"")</f>
        <v/>
      </c>
      <c r="CK73" s="2" t="str">
        <f>IF('Adjacent Counties'!CK73="x",VLOOKUP('2013 0-64'!CK$1,'2013 population'!$A$3:$E$102,4,FALSE),"")</f>
        <v/>
      </c>
      <c r="CL73" s="2" t="str">
        <f>IF('Adjacent Counties'!CL73="x",VLOOKUP('2013 0-64'!CL$1,'2013 population'!$A$3:$E$102,4,FALSE),"")</f>
        <v/>
      </c>
      <c r="CM73" s="2" t="str">
        <f>IF('Adjacent Counties'!CM73="x",VLOOKUP('2013 0-64'!CM$1,'2013 population'!$A$3:$E$102,4,FALSE),"")</f>
        <v/>
      </c>
      <c r="CN73" s="2" t="str">
        <f>IF('Adjacent Counties'!CN73="x",VLOOKUP('2013 0-64'!CN$1,'2013 population'!$A$3:$E$102,4,FALSE),"")</f>
        <v/>
      </c>
      <c r="CO73" s="2" t="str">
        <f>IF('Adjacent Counties'!CO73="x",VLOOKUP('2013 0-64'!CO$1,'2013 population'!$A$3:$E$102,4,FALSE),"")</f>
        <v/>
      </c>
      <c r="CP73" s="2" t="str">
        <f>IF('Adjacent Counties'!CP73="x",VLOOKUP('2013 0-64'!CP$1,'2013 population'!$A$3:$E$102,4,FALSE),"")</f>
        <v/>
      </c>
      <c r="CQ73" s="2" t="str">
        <f>IF('Adjacent Counties'!CQ73="x",VLOOKUP('2013 0-64'!CQ$1,'2013 population'!$A$3:$E$102,4,FALSE),"")</f>
        <v/>
      </c>
      <c r="CR73" s="2" t="str">
        <f>IF('Adjacent Counties'!CR73="x",VLOOKUP('2013 0-64'!CR$1,'2013 population'!$A$3:$E$102,4,FALSE),"")</f>
        <v/>
      </c>
      <c r="CS73" s="2" t="str">
        <f>IF('Adjacent Counties'!CS73="x",VLOOKUP('2013 0-64'!CS$1,'2013 population'!$A$3:$E$102,4,FALSE),"")</f>
        <v/>
      </c>
      <c r="CT73" s="2" t="str">
        <f>IF('Adjacent Counties'!CT73="x",VLOOKUP('2013 0-64'!CT$1,'2013 population'!$A$3:$E$102,4,FALSE),"")</f>
        <v/>
      </c>
      <c r="CU73" s="2" t="str">
        <f>IF('Adjacent Counties'!CU73="x",VLOOKUP('2013 0-64'!CU$1,'2013 population'!$A$3:$E$102,4,FALSE),"")</f>
        <v/>
      </c>
      <c r="CV73" s="2" t="str">
        <f>IF('Adjacent Counties'!CV73="x",VLOOKUP('2013 0-64'!CV$1,'2013 population'!$A$3:$E$102,4,FALSE),"")</f>
        <v/>
      </c>
      <c r="CW73" s="2" t="str">
        <f>IF('Adjacent Counties'!CW73="x",VLOOKUP('2013 0-64'!CW$1,'2013 population'!$A$3:$E$102,4,FALSE),"")</f>
        <v/>
      </c>
      <c r="CX73" s="2">
        <f t="shared" si="2"/>
        <v>4286</v>
      </c>
      <c r="CY73" s="2">
        <f>SUMIF('Residents by Age'!B$2:B$422,"="&amp;'2013 0-64'!A73,'Residents by Age'!F$2:F$422)</f>
        <v>14</v>
      </c>
      <c r="CZ73" s="9">
        <f t="shared" si="3"/>
        <v>3.2664489034064395</v>
      </c>
    </row>
    <row r="74" spans="1:104">
      <c r="A74" s="3" t="s">
        <v>72</v>
      </c>
      <c r="B74" s="2" t="str">
        <f>IF('Adjacent Counties'!B74="x",VLOOKUP('2013 0-64'!B$1,'2013 population'!$A$3:$E$102,4,FALSE),"")</f>
        <v/>
      </c>
      <c r="C74" s="2" t="str">
        <f>IF('Adjacent Counties'!C74="x",VLOOKUP('2013 0-64'!C$1,'2013 population'!$A$3:$E$102,4,FALSE),"")</f>
        <v/>
      </c>
      <c r="D74" s="2" t="str">
        <f>IF('Adjacent Counties'!D74="x",VLOOKUP('2013 0-64'!D$1,'2013 population'!$A$3:$E$102,4,FALSE),"")</f>
        <v/>
      </c>
      <c r="E74" s="2" t="str">
        <f>IF('Adjacent Counties'!E74="x",VLOOKUP('2013 0-64'!E$1,'2013 population'!$A$3:$E$102,4,FALSE),"")</f>
        <v/>
      </c>
      <c r="F74" s="2" t="str">
        <f>IF('Adjacent Counties'!F74="x",VLOOKUP('2013 0-64'!F$1,'2013 population'!$A$3:$E$102,4,FALSE),"")</f>
        <v/>
      </c>
      <c r="G74" s="2" t="str">
        <f>IF('Adjacent Counties'!G74="x",VLOOKUP('2013 0-64'!G$1,'2013 population'!$A$3:$E$102,4,FALSE),"")</f>
        <v/>
      </c>
      <c r="H74" s="2" t="str">
        <f>IF('Adjacent Counties'!H74="x",VLOOKUP('2013 0-64'!H$1,'2013 population'!$A$3:$E$102,4,FALSE),"")</f>
        <v/>
      </c>
      <c r="I74" s="2" t="str">
        <f>IF('Adjacent Counties'!I74="x",VLOOKUP('2013 0-64'!I$1,'2013 population'!$A$3:$E$102,4,FALSE),"")</f>
        <v/>
      </c>
      <c r="J74" s="2" t="str">
        <f>IF('Adjacent Counties'!J74="x",VLOOKUP('2013 0-64'!J$1,'2013 population'!$A$3:$E$102,4,FALSE),"")</f>
        <v/>
      </c>
      <c r="K74" s="2" t="str">
        <f>IF('Adjacent Counties'!K74="x",VLOOKUP('2013 0-64'!K$1,'2013 population'!$A$3:$E$102,4,FALSE),"")</f>
        <v/>
      </c>
      <c r="L74" s="2" t="str">
        <f>IF('Adjacent Counties'!L74="x",VLOOKUP('2013 0-64'!L$1,'2013 population'!$A$3:$E$102,4,FALSE),"")</f>
        <v/>
      </c>
      <c r="M74" s="2" t="str">
        <f>IF('Adjacent Counties'!M74="x",VLOOKUP('2013 0-64'!M$1,'2013 population'!$A$3:$E$102,4,FALSE),"")</f>
        <v/>
      </c>
      <c r="N74" s="2" t="str">
        <f>IF('Adjacent Counties'!N74="x",VLOOKUP('2013 0-64'!N$1,'2013 population'!$A$3:$E$102,4,FALSE),"")</f>
        <v/>
      </c>
      <c r="O74" s="2" t="str">
        <f>IF('Adjacent Counties'!O74="x",VLOOKUP('2013 0-64'!O$1,'2013 population'!$A$3:$E$102,4,FALSE),"")</f>
        <v/>
      </c>
      <c r="P74" s="2" t="str">
        <f>IF('Adjacent Counties'!P74="x",VLOOKUP('2013 0-64'!P$1,'2013 population'!$A$3:$E$102,4,FALSE),"")</f>
        <v/>
      </c>
      <c r="Q74" s="2" t="str">
        <f>IF('Adjacent Counties'!Q74="x",VLOOKUP('2013 0-64'!Q$1,'2013 population'!$A$3:$E$102,4,FALSE),"")</f>
        <v/>
      </c>
      <c r="R74" s="2">
        <f>IF('Adjacent Counties'!R74="x",VLOOKUP('2013 0-64'!R$1,'2013 population'!$A$3:$E$102,4,FALSE),"")</f>
        <v>1215</v>
      </c>
      <c r="S74" s="2" t="str">
        <f>IF('Adjacent Counties'!S74="x",VLOOKUP('2013 0-64'!S$1,'2013 population'!$A$3:$E$102,4,FALSE),"")</f>
        <v/>
      </c>
      <c r="T74" s="2" t="str">
        <f>IF('Adjacent Counties'!T74="x",VLOOKUP('2013 0-64'!T$1,'2013 population'!$A$3:$E$102,4,FALSE),"")</f>
        <v/>
      </c>
      <c r="U74" s="2" t="str">
        <f>IF('Adjacent Counties'!U74="x",VLOOKUP('2013 0-64'!U$1,'2013 population'!$A$3:$E$102,4,FALSE),"")</f>
        <v/>
      </c>
      <c r="V74" s="2" t="str">
        <f>IF('Adjacent Counties'!V74="x",VLOOKUP('2013 0-64'!V$1,'2013 population'!$A$3:$E$102,4,FALSE),"")</f>
        <v/>
      </c>
      <c r="W74" s="2" t="str">
        <f>IF('Adjacent Counties'!W74="x",VLOOKUP('2013 0-64'!W$1,'2013 population'!$A$3:$E$102,4,FALSE),"")</f>
        <v/>
      </c>
      <c r="X74" s="2" t="str">
        <f>IF('Adjacent Counties'!X74="x",VLOOKUP('2013 0-64'!X$1,'2013 population'!$A$3:$E$102,4,FALSE),"")</f>
        <v/>
      </c>
      <c r="Y74" s="2" t="str">
        <f>IF('Adjacent Counties'!Y74="x",VLOOKUP('2013 0-64'!Y$1,'2013 population'!$A$3:$E$102,4,FALSE),"")</f>
        <v/>
      </c>
      <c r="Z74" s="2" t="str">
        <f>IF('Adjacent Counties'!Z74="x",VLOOKUP('2013 0-64'!Z$1,'2013 population'!$A$3:$E$102,4,FALSE),"")</f>
        <v/>
      </c>
      <c r="AA74" s="2" t="str">
        <f>IF('Adjacent Counties'!AA74="x",VLOOKUP('2013 0-64'!AA$1,'2013 population'!$A$3:$E$102,4,FALSE),"")</f>
        <v/>
      </c>
      <c r="AB74" s="2" t="str">
        <f>IF('Adjacent Counties'!AB74="x",VLOOKUP('2013 0-64'!AB$1,'2013 population'!$A$3:$E$102,4,FALSE),"")</f>
        <v/>
      </c>
      <c r="AC74" s="2" t="str">
        <f>IF('Adjacent Counties'!AC74="x",VLOOKUP('2013 0-64'!AC$1,'2013 population'!$A$3:$E$102,4,FALSE),"")</f>
        <v/>
      </c>
      <c r="AD74" s="2" t="str">
        <f>IF('Adjacent Counties'!AD74="x",VLOOKUP('2013 0-64'!AD$1,'2013 population'!$A$3:$E$102,4,FALSE),"")</f>
        <v/>
      </c>
      <c r="AE74" s="2" t="str">
        <f>IF('Adjacent Counties'!AE74="x",VLOOKUP('2013 0-64'!AE$1,'2013 population'!$A$3:$E$102,4,FALSE),"")</f>
        <v/>
      </c>
      <c r="AF74" s="2" t="str">
        <f>IF('Adjacent Counties'!AF74="x",VLOOKUP('2013 0-64'!AF$1,'2013 population'!$A$3:$E$102,4,FALSE),"")</f>
        <v/>
      </c>
      <c r="AG74" s="2">
        <f>IF('Adjacent Counties'!AG74="x",VLOOKUP('2013 0-64'!AG$1,'2013 population'!$A$3:$E$102,4,FALSE),"")</f>
        <v>8449</v>
      </c>
      <c r="AH74" s="2" t="str">
        <f>IF('Adjacent Counties'!AH74="x",VLOOKUP('2013 0-64'!AH$1,'2013 population'!$A$3:$E$102,4,FALSE),"")</f>
        <v/>
      </c>
      <c r="AI74" s="2" t="str">
        <f>IF('Adjacent Counties'!AI74="x",VLOOKUP('2013 0-64'!AI$1,'2013 population'!$A$3:$E$102,4,FALSE),"")</f>
        <v/>
      </c>
      <c r="AJ74" s="2" t="str">
        <f>IF('Adjacent Counties'!AJ74="x",VLOOKUP('2013 0-64'!AJ$1,'2013 population'!$A$3:$E$102,4,FALSE),"")</f>
        <v/>
      </c>
      <c r="AK74" s="2" t="str">
        <f>IF('Adjacent Counties'!AK74="x",VLOOKUP('2013 0-64'!AK$1,'2013 population'!$A$3:$E$102,4,FALSE),"")</f>
        <v/>
      </c>
      <c r="AL74" s="2" t="str">
        <f>IF('Adjacent Counties'!AL74="x",VLOOKUP('2013 0-64'!AL$1,'2013 population'!$A$3:$E$102,4,FALSE),"")</f>
        <v/>
      </c>
      <c r="AM74" s="2" t="str">
        <f>IF('Adjacent Counties'!AM74="x",VLOOKUP('2013 0-64'!AM$1,'2013 population'!$A$3:$E$102,4,FALSE),"")</f>
        <v/>
      </c>
      <c r="AN74" s="2">
        <f>IF('Adjacent Counties'!AN74="x",VLOOKUP('2013 0-64'!AN$1,'2013 population'!$A$3:$E$102,4,FALSE),"")</f>
        <v>2378</v>
      </c>
      <c r="AO74" s="2" t="str">
        <f>IF('Adjacent Counties'!AO74="x",VLOOKUP('2013 0-64'!AO$1,'2013 population'!$A$3:$E$102,4,FALSE),"")</f>
        <v/>
      </c>
      <c r="AP74" s="2" t="str">
        <f>IF('Adjacent Counties'!AP74="x",VLOOKUP('2013 0-64'!AP$1,'2013 population'!$A$3:$E$102,4,FALSE),"")</f>
        <v/>
      </c>
      <c r="AQ74" s="2" t="str">
        <f>IF('Adjacent Counties'!AQ74="x",VLOOKUP('2013 0-64'!AQ$1,'2013 population'!$A$3:$E$102,4,FALSE),"")</f>
        <v/>
      </c>
      <c r="AR74" s="2" t="str">
        <f>IF('Adjacent Counties'!AR74="x",VLOOKUP('2013 0-64'!AR$1,'2013 population'!$A$3:$E$102,4,FALSE),"")</f>
        <v/>
      </c>
      <c r="AS74" s="2" t="str">
        <f>IF('Adjacent Counties'!AS74="x",VLOOKUP('2013 0-64'!AS$1,'2013 population'!$A$3:$E$102,4,FALSE),"")</f>
        <v/>
      </c>
      <c r="AT74" s="2" t="str">
        <f>IF('Adjacent Counties'!AT74="x",VLOOKUP('2013 0-64'!AT$1,'2013 population'!$A$3:$E$102,4,FALSE),"")</f>
        <v/>
      </c>
      <c r="AU74" s="2" t="str">
        <f>IF('Adjacent Counties'!AU74="x",VLOOKUP('2013 0-64'!AU$1,'2013 population'!$A$3:$E$102,4,FALSE),"")</f>
        <v/>
      </c>
      <c r="AV74" s="2" t="str">
        <f>IF('Adjacent Counties'!AV74="x",VLOOKUP('2013 0-64'!AV$1,'2013 population'!$A$3:$E$102,4,FALSE),"")</f>
        <v/>
      </c>
      <c r="AW74" s="2" t="str">
        <f>IF('Adjacent Counties'!AW74="x",VLOOKUP('2013 0-64'!AW$1,'2013 population'!$A$3:$E$102,4,FALSE),"")</f>
        <v/>
      </c>
      <c r="AX74" s="2" t="str">
        <f>IF('Adjacent Counties'!AX74="x",VLOOKUP('2013 0-64'!AX$1,'2013 population'!$A$3:$E$102,4,FALSE),"")</f>
        <v/>
      </c>
      <c r="AY74" s="2" t="str">
        <f>IF('Adjacent Counties'!AY74="x",VLOOKUP('2013 0-64'!AY$1,'2013 population'!$A$3:$E$102,4,FALSE),"")</f>
        <v/>
      </c>
      <c r="AZ74" s="2" t="str">
        <f>IF('Adjacent Counties'!AZ74="x",VLOOKUP('2013 0-64'!AZ$1,'2013 population'!$A$3:$E$102,4,FALSE),"")</f>
        <v/>
      </c>
      <c r="BA74" s="2" t="str">
        <f>IF('Adjacent Counties'!BA74="x",VLOOKUP('2013 0-64'!BA$1,'2013 population'!$A$3:$E$102,4,FALSE),"")</f>
        <v/>
      </c>
      <c r="BB74" s="2" t="str">
        <f>IF('Adjacent Counties'!BB74="x",VLOOKUP('2013 0-64'!BB$1,'2013 population'!$A$3:$E$102,4,FALSE),"")</f>
        <v/>
      </c>
      <c r="BC74" s="2" t="str">
        <f>IF('Adjacent Counties'!BC74="x",VLOOKUP('2013 0-64'!BC$1,'2013 population'!$A$3:$E$102,4,FALSE),"")</f>
        <v/>
      </c>
      <c r="BD74" s="2" t="str">
        <f>IF('Adjacent Counties'!BD74="x",VLOOKUP('2013 0-64'!BD$1,'2013 population'!$A$3:$E$102,4,FALSE),"")</f>
        <v/>
      </c>
      <c r="BE74" s="2" t="str">
        <f>IF('Adjacent Counties'!BE74="x",VLOOKUP('2013 0-64'!BE$1,'2013 population'!$A$3:$E$102,4,FALSE),"")</f>
        <v/>
      </c>
      <c r="BF74" s="2" t="str">
        <f>IF('Adjacent Counties'!BF74="x",VLOOKUP('2013 0-64'!BF$1,'2013 population'!$A$3:$E$102,4,FALSE),"")</f>
        <v/>
      </c>
      <c r="BG74" s="2" t="str">
        <f>IF('Adjacent Counties'!BG74="x",VLOOKUP('2013 0-64'!BG$1,'2013 population'!$A$3:$E$102,4,FALSE),"")</f>
        <v/>
      </c>
      <c r="BH74" s="2" t="str">
        <f>IF('Adjacent Counties'!BH74="x",VLOOKUP('2013 0-64'!BH$1,'2013 population'!$A$3:$E$102,4,FALSE),"")</f>
        <v/>
      </c>
      <c r="BI74" s="2" t="str">
        <f>IF('Adjacent Counties'!BI74="x",VLOOKUP('2013 0-64'!BI$1,'2013 population'!$A$3:$E$102,4,FALSE),"")</f>
        <v/>
      </c>
      <c r="BJ74" s="2" t="str">
        <f>IF('Adjacent Counties'!BJ74="x",VLOOKUP('2013 0-64'!BJ$1,'2013 population'!$A$3:$E$102,4,FALSE),"")</f>
        <v/>
      </c>
      <c r="BK74" s="2" t="str">
        <f>IF('Adjacent Counties'!BK74="x",VLOOKUP('2013 0-64'!BK$1,'2013 population'!$A$3:$E$102,4,FALSE),"")</f>
        <v/>
      </c>
      <c r="BL74" s="2" t="str">
        <f>IF('Adjacent Counties'!BL74="x",VLOOKUP('2013 0-64'!BL$1,'2013 population'!$A$3:$E$102,4,FALSE),"")</f>
        <v/>
      </c>
      <c r="BM74" s="2" t="str">
        <f>IF('Adjacent Counties'!BM74="x",VLOOKUP('2013 0-64'!BM$1,'2013 population'!$A$3:$E$102,4,FALSE),"")</f>
        <v/>
      </c>
      <c r="BN74" s="2" t="str">
        <f>IF('Adjacent Counties'!BN74="x",VLOOKUP('2013 0-64'!BN$1,'2013 population'!$A$3:$E$102,4,FALSE),"")</f>
        <v/>
      </c>
      <c r="BO74" s="2" t="str">
        <f>IF('Adjacent Counties'!BO74="x",VLOOKUP('2013 0-64'!BO$1,'2013 population'!$A$3:$E$102,4,FALSE),"")</f>
        <v/>
      </c>
      <c r="BP74" s="2" t="str">
        <f>IF('Adjacent Counties'!BP74="x",VLOOKUP('2013 0-64'!BP$1,'2013 population'!$A$3:$E$102,4,FALSE),"")</f>
        <v/>
      </c>
      <c r="BQ74" s="2">
        <f>IF('Adjacent Counties'!BQ74="x",VLOOKUP('2013 0-64'!BQ$1,'2013 population'!$A$3:$E$102,4,FALSE),"")</f>
        <v>4124</v>
      </c>
      <c r="BR74" s="2" t="str">
        <f>IF('Adjacent Counties'!BR74="x",VLOOKUP('2013 0-64'!BR$1,'2013 population'!$A$3:$E$102,4,FALSE),"")</f>
        <v/>
      </c>
      <c r="BS74" s="2" t="str">
        <f>IF('Adjacent Counties'!BS74="x",VLOOKUP('2013 0-64'!BS$1,'2013 population'!$A$3:$E$102,4,FALSE),"")</f>
        <v/>
      </c>
      <c r="BT74" s="2" t="str">
        <f>IF('Adjacent Counties'!BT74="x",VLOOKUP('2013 0-64'!BT$1,'2013 population'!$A$3:$E$102,4,FALSE),"")</f>
        <v/>
      </c>
      <c r="BU74" s="2" t="str">
        <f>IF('Adjacent Counties'!BU74="x",VLOOKUP('2013 0-64'!BU$1,'2013 population'!$A$3:$E$102,4,FALSE),"")</f>
        <v/>
      </c>
      <c r="BV74" s="2">
        <f>IF('Adjacent Counties'!BV74="x",VLOOKUP('2013 0-64'!BV$1,'2013 population'!$A$3:$E$102,4,FALSE),"")</f>
        <v>1987</v>
      </c>
      <c r="BW74" s="2" t="str">
        <f>IF('Adjacent Counties'!BW74="x",VLOOKUP('2013 0-64'!BW$1,'2013 population'!$A$3:$E$102,4,FALSE),"")</f>
        <v/>
      </c>
      <c r="BX74" s="2" t="str">
        <f>IF('Adjacent Counties'!BX74="x",VLOOKUP('2013 0-64'!BX$1,'2013 population'!$A$3:$E$102,4,FALSE),"")</f>
        <v/>
      </c>
      <c r="BY74" s="2" t="str">
        <f>IF('Adjacent Counties'!BY74="x",VLOOKUP('2013 0-64'!BY$1,'2013 population'!$A$3:$E$102,4,FALSE),"")</f>
        <v/>
      </c>
      <c r="BZ74" s="2" t="str">
        <f>IF('Adjacent Counties'!BZ74="x",VLOOKUP('2013 0-64'!BZ$1,'2013 population'!$A$3:$E$102,4,FALSE),"")</f>
        <v/>
      </c>
      <c r="CA74" s="2" t="str">
        <f>IF('Adjacent Counties'!CA74="x",VLOOKUP('2013 0-64'!CA$1,'2013 population'!$A$3:$E$102,4,FALSE),"")</f>
        <v/>
      </c>
      <c r="CB74" s="2" t="str">
        <f>IF('Adjacent Counties'!CB74="x",VLOOKUP('2013 0-64'!CB$1,'2013 population'!$A$3:$E$102,4,FALSE),"")</f>
        <v/>
      </c>
      <c r="CC74" s="2" t="str">
        <f>IF('Adjacent Counties'!CC74="x",VLOOKUP('2013 0-64'!CC$1,'2013 population'!$A$3:$E$102,4,FALSE),"")</f>
        <v/>
      </c>
      <c r="CD74" s="2" t="str">
        <f>IF('Adjacent Counties'!CD74="x",VLOOKUP('2013 0-64'!CD$1,'2013 population'!$A$3:$E$102,4,FALSE),"")</f>
        <v/>
      </c>
      <c r="CE74" s="2" t="str">
        <f>IF('Adjacent Counties'!CE74="x",VLOOKUP('2013 0-64'!CE$1,'2013 population'!$A$3:$E$102,4,FALSE),"")</f>
        <v/>
      </c>
      <c r="CF74" s="2" t="str">
        <f>IF('Adjacent Counties'!CF74="x",VLOOKUP('2013 0-64'!CF$1,'2013 population'!$A$3:$E$102,4,FALSE),"")</f>
        <v/>
      </c>
      <c r="CG74" s="2" t="str">
        <f>IF('Adjacent Counties'!CG74="x",VLOOKUP('2013 0-64'!CG$1,'2013 population'!$A$3:$E$102,4,FALSE),"")</f>
        <v/>
      </c>
      <c r="CH74" s="2" t="str">
        <f>IF('Adjacent Counties'!CH74="x",VLOOKUP('2013 0-64'!CH$1,'2013 population'!$A$3:$E$102,4,FALSE),"")</f>
        <v/>
      </c>
      <c r="CI74" s="2" t="str">
        <f>IF('Adjacent Counties'!CI74="x",VLOOKUP('2013 0-64'!CI$1,'2013 population'!$A$3:$E$102,4,FALSE),"")</f>
        <v/>
      </c>
      <c r="CJ74" s="2" t="str">
        <f>IF('Adjacent Counties'!CJ74="x",VLOOKUP('2013 0-64'!CJ$1,'2013 population'!$A$3:$E$102,4,FALSE),"")</f>
        <v/>
      </c>
      <c r="CK74" s="2" t="str">
        <f>IF('Adjacent Counties'!CK74="x",VLOOKUP('2013 0-64'!CK$1,'2013 population'!$A$3:$E$102,4,FALSE),"")</f>
        <v/>
      </c>
      <c r="CL74" s="2" t="str">
        <f>IF('Adjacent Counties'!CL74="x",VLOOKUP('2013 0-64'!CL$1,'2013 population'!$A$3:$E$102,4,FALSE),"")</f>
        <v/>
      </c>
      <c r="CM74" s="2" t="str">
        <f>IF('Adjacent Counties'!CM74="x",VLOOKUP('2013 0-64'!CM$1,'2013 population'!$A$3:$E$102,4,FALSE),"")</f>
        <v/>
      </c>
      <c r="CN74" s="2" t="str">
        <f>IF('Adjacent Counties'!CN74="x",VLOOKUP('2013 0-64'!CN$1,'2013 population'!$A$3:$E$102,4,FALSE),"")</f>
        <v/>
      </c>
      <c r="CO74" s="2" t="str">
        <f>IF('Adjacent Counties'!CO74="x",VLOOKUP('2013 0-64'!CO$1,'2013 population'!$A$3:$E$102,4,FALSE),"")</f>
        <v/>
      </c>
      <c r="CP74" s="2" t="str">
        <f>IF('Adjacent Counties'!CP74="x",VLOOKUP('2013 0-64'!CP$1,'2013 population'!$A$3:$E$102,4,FALSE),"")</f>
        <v/>
      </c>
      <c r="CQ74" s="2" t="str">
        <f>IF('Adjacent Counties'!CQ74="x",VLOOKUP('2013 0-64'!CQ$1,'2013 population'!$A$3:$E$102,4,FALSE),"")</f>
        <v/>
      </c>
      <c r="CR74" s="2" t="str">
        <f>IF('Adjacent Counties'!CR74="x",VLOOKUP('2013 0-64'!CR$1,'2013 population'!$A$3:$E$102,4,FALSE),"")</f>
        <v/>
      </c>
      <c r="CS74" s="2" t="str">
        <f>IF('Adjacent Counties'!CS74="x",VLOOKUP('2013 0-64'!CS$1,'2013 population'!$A$3:$E$102,4,FALSE),"")</f>
        <v/>
      </c>
      <c r="CT74" s="2" t="str">
        <f>IF('Adjacent Counties'!CT74="x",VLOOKUP('2013 0-64'!CT$1,'2013 population'!$A$3:$E$102,4,FALSE),"")</f>
        <v/>
      </c>
      <c r="CU74" s="2" t="str">
        <f>IF('Adjacent Counties'!CU74="x",VLOOKUP('2013 0-64'!CU$1,'2013 population'!$A$3:$E$102,4,FALSE),"")</f>
        <v/>
      </c>
      <c r="CV74" s="2" t="str">
        <f>IF('Adjacent Counties'!CV74="x",VLOOKUP('2013 0-64'!CV$1,'2013 population'!$A$3:$E$102,4,FALSE),"")</f>
        <v/>
      </c>
      <c r="CW74" s="2" t="str">
        <f>IF('Adjacent Counties'!CW74="x",VLOOKUP('2013 0-64'!CW$1,'2013 population'!$A$3:$E$102,4,FALSE),"")</f>
        <v/>
      </c>
      <c r="CX74" s="2">
        <f t="shared" si="2"/>
        <v>18153</v>
      </c>
      <c r="CY74" s="2">
        <f>SUMIF('Residents by Age'!B$2:B$422,"="&amp;'2013 0-64'!A74,'Residents by Age'!F$2:F$422)</f>
        <v>49</v>
      </c>
      <c r="CZ74" s="9">
        <f t="shared" si="3"/>
        <v>2.6992783561945686</v>
      </c>
    </row>
    <row r="75" spans="1:104">
      <c r="A75" s="3" t="s">
        <v>73</v>
      </c>
      <c r="B75" s="2" t="str">
        <f>IF('Adjacent Counties'!B75="x",VLOOKUP('2013 0-64'!B$1,'2013 population'!$A$3:$E$102,4,FALSE),"")</f>
        <v/>
      </c>
      <c r="C75" s="2" t="str">
        <f>IF('Adjacent Counties'!C75="x",VLOOKUP('2013 0-64'!C$1,'2013 population'!$A$3:$E$102,4,FALSE),"")</f>
        <v/>
      </c>
      <c r="D75" s="2" t="str">
        <f>IF('Adjacent Counties'!D75="x",VLOOKUP('2013 0-64'!D$1,'2013 population'!$A$3:$E$102,4,FALSE),"")</f>
        <v/>
      </c>
      <c r="E75" s="2" t="str">
        <f>IF('Adjacent Counties'!E75="x",VLOOKUP('2013 0-64'!E$1,'2013 population'!$A$3:$E$102,4,FALSE),"")</f>
        <v/>
      </c>
      <c r="F75" s="2" t="str">
        <f>IF('Adjacent Counties'!F75="x",VLOOKUP('2013 0-64'!F$1,'2013 population'!$A$3:$E$102,4,FALSE),"")</f>
        <v/>
      </c>
      <c r="G75" s="2" t="str">
        <f>IF('Adjacent Counties'!G75="x",VLOOKUP('2013 0-64'!G$1,'2013 population'!$A$3:$E$102,4,FALSE),"")</f>
        <v/>
      </c>
      <c r="H75" s="2">
        <f>IF('Adjacent Counties'!H75="x",VLOOKUP('2013 0-64'!H$1,'2013 population'!$A$3:$E$102,4,FALSE),"")</f>
        <v>2951</v>
      </c>
      <c r="I75" s="2" t="str">
        <f>IF('Adjacent Counties'!I75="x",VLOOKUP('2013 0-64'!I$1,'2013 population'!$A$3:$E$102,4,FALSE),"")</f>
        <v/>
      </c>
      <c r="J75" s="2" t="str">
        <f>IF('Adjacent Counties'!J75="x",VLOOKUP('2013 0-64'!J$1,'2013 population'!$A$3:$E$102,4,FALSE),"")</f>
        <v/>
      </c>
      <c r="K75" s="2" t="str">
        <f>IF('Adjacent Counties'!K75="x",VLOOKUP('2013 0-64'!K$1,'2013 population'!$A$3:$E$102,4,FALSE),"")</f>
        <v/>
      </c>
      <c r="L75" s="2" t="str">
        <f>IF('Adjacent Counties'!L75="x",VLOOKUP('2013 0-64'!L$1,'2013 population'!$A$3:$E$102,4,FALSE),"")</f>
        <v/>
      </c>
      <c r="M75" s="2" t="str">
        <f>IF('Adjacent Counties'!M75="x",VLOOKUP('2013 0-64'!M$1,'2013 population'!$A$3:$E$102,4,FALSE),"")</f>
        <v/>
      </c>
      <c r="N75" s="2" t="str">
        <f>IF('Adjacent Counties'!N75="x",VLOOKUP('2013 0-64'!N$1,'2013 population'!$A$3:$E$102,4,FALSE),"")</f>
        <v/>
      </c>
      <c r="O75" s="2" t="str">
        <f>IF('Adjacent Counties'!O75="x",VLOOKUP('2013 0-64'!O$1,'2013 population'!$A$3:$E$102,4,FALSE),"")</f>
        <v/>
      </c>
      <c r="P75" s="2" t="str">
        <f>IF('Adjacent Counties'!P75="x",VLOOKUP('2013 0-64'!P$1,'2013 population'!$A$3:$E$102,4,FALSE),"")</f>
        <v/>
      </c>
      <c r="Q75" s="2" t="str">
        <f>IF('Adjacent Counties'!Q75="x",VLOOKUP('2013 0-64'!Q$1,'2013 population'!$A$3:$E$102,4,FALSE),"")</f>
        <v/>
      </c>
      <c r="R75" s="2" t="str">
        <f>IF('Adjacent Counties'!R75="x",VLOOKUP('2013 0-64'!R$1,'2013 population'!$A$3:$E$102,4,FALSE),"")</f>
        <v/>
      </c>
      <c r="S75" s="2" t="str">
        <f>IF('Adjacent Counties'!S75="x",VLOOKUP('2013 0-64'!S$1,'2013 population'!$A$3:$E$102,4,FALSE),"")</f>
        <v/>
      </c>
      <c r="T75" s="2" t="str">
        <f>IF('Adjacent Counties'!T75="x",VLOOKUP('2013 0-64'!T$1,'2013 population'!$A$3:$E$102,4,FALSE),"")</f>
        <v/>
      </c>
      <c r="U75" s="2" t="str">
        <f>IF('Adjacent Counties'!U75="x",VLOOKUP('2013 0-64'!U$1,'2013 population'!$A$3:$E$102,4,FALSE),"")</f>
        <v/>
      </c>
      <c r="V75" s="2" t="str">
        <f>IF('Adjacent Counties'!V75="x",VLOOKUP('2013 0-64'!V$1,'2013 population'!$A$3:$E$102,4,FALSE),"")</f>
        <v/>
      </c>
      <c r="W75" s="2" t="str">
        <f>IF('Adjacent Counties'!W75="x",VLOOKUP('2013 0-64'!W$1,'2013 population'!$A$3:$E$102,4,FALSE),"")</f>
        <v/>
      </c>
      <c r="X75" s="2" t="str">
        <f>IF('Adjacent Counties'!X75="x",VLOOKUP('2013 0-64'!X$1,'2013 population'!$A$3:$E$102,4,FALSE),"")</f>
        <v/>
      </c>
      <c r="Y75" s="2" t="str">
        <f>IF('Adjacent Counties'!Y75="x",VLOOKUP('2013 0-64'!Y$1,'2013 population'!$A$3:$E$102,4,FALSE),"")</f>
        <v/>
      </c>
      <c r="Z75" s="2">
        <f>IF('Adjacent Counties'!Z75="x",VLOOKUP('2013 0-64'!Z$1,'2013 population'!$A$3:$E$102,4,FALSE),"")</f>
        <v>5498</v>
      </c>
      <c r="AA75" s="2" t="str">
        <f>IF('Adjacent Counties'!AA75="x",VLOOKUP('2013 0-64'!AA$1,'2013 population'!$A$3:$E$102,4,FALSE),"")</f>
        <v/>
      </c>
      <c r="AB75" s="2" t="str">
        <f>IF('Adjacent Counties'!AB75="x",VLOOKUP('2013 0-64'!AB$1,'2013 population'!$A$3:$E$102,4,FALSE),"")</f>
        <v/>
      </c>
      <c r="AC75" s="2" t="str">
        <f>IF('Adjacent Counties'!AC75="x",VLOOKUP('2013 0-64'!AC$1,'2013 population'!$A$3:$E$102,4,FALSE),"")</f>
        <v/>
      </c>
      <c r="AD75" s="2" t="str">
        <f>IF('Adjacent Counties'!AD75="x",VLOOKUP('2013 0-64'!AD$1,'2013 population'!$A$3:$E$102,4,FALSE),"")</f>
        <v/>
      </c>
      <c r="AE75" s="2" t="str">
        <f>IF('Adjacent Counties'!AE75="x",VLOOKUP('2013 0-64'!AE$1,'2013 population'!$A$3:$E$102,4,FALSE),"")</f>
        <v/>
      </c>
      <c r="AF75" s="2" t="str">
        <f>IF('Adjacent Counties'!AF75="x",VLOOKUP('2013 0-64'!AF$1,'2013 population'!$A$3:$E$102,4,FALSE),"")</f>
        <v/>
      </c>
      <c r="AG75" s="2" t="str">
        <f>IF('Adjacent Counties'!AG75="x",VLOOKUP('2013 0-64'!AG$1,'2013 population'!$A$3:$E$102,4,FALSE),"")</f>
        <v/>
      </c>
      <c r="AH75" s="2">
        <f>IF('Adjacent Counties'!AH75="x",VLOOKUP('2013 0-64'!AH$1,'2013 population'!$A$3:$E$102,4,FALSE),"")</f>
        <v>2769</v>
      </c>
      <c r="AI75" s="2" t="str">
        <f>IF('Adjacent Counties'!AI75="x",VLOOKUP('2013 0-64'!AI$1,'2013 population'!$A$3:$E$102,4,FALSE),"")</f>
        <v/>
      </c>
      <c r="AJ75" s="2" t="str">
        <f>IF('Adjacent Counties'!AJ75="x",VLOOKUP('2013 0-64'!AJ$1,'2013 population'!$A$3:$E$102,4,FALSE),"")</f>
        <v/>
      </c>
      <c r="AK75" s="2" t="str">
        <f>IF('Adjacent Counties'!AK75="x",VLOOKUP('2013 0-64'!AK$1,'2013 population'!$A$3:$E$102,4,FALSE),"")</f>
        <v/>
      </c>
      <c r="AL75" s="2" t="str">
        <f>IF('Adjacent Counties'!AL75="x",VLOOKUP('2013 0-64'!AL$1,'2013 population'!$A$3:$E$102,4,FALSE),"")</f>
        <v/>
      </c>
      <c r="AM75" s="2" t="str">
        <f>IF('Adjacent Counties'!AM75="x",VLOOKUP('2013 0-64'!AM$1,'2013 population'!$A$3:$E$102,4,FALSE),"")</f>
        <v/>
      </c>
      <c r="AN75" s="2" t="str">
        <f>IF('Adjacent Counties'!AN75="x",VLOOKUP('2013 0-64'!AN$1,'2013 population'!$A$3:$E$102,4,FALSE),"")</f>
        <v/>
      </c>
      <c r="AO75" s="2">
        <f>IF('Adjacent Counties'!AO75="x",VLOOKUP('2013 0-64'!AO$1,'2013 population'!$A$3:$E$102,4,FALSE),"")</f>
        <v>911</v>
      </c>
      <c r="AP75" s="2" t="str">
        <f>IF('Adjacent Counties'!AP75="x",VLOOKUP('2013 0-64'!AP$1,'2013 population'!$A$3:$E$102,4,FALSE),"")</f>
        <v/>
      </c>
      <c r="AQ75" s="2" t="str">
        <f>IF('Adjacent Counties'!AQ75="x",VLOOKUP('2013 0-64'!AQ$1,'2013 population'!$A$3:$E$102,4,FALSE),"")</f>
        <v/>
      </c>
      <c r="AR75" s="2" t="str">
        <f>IF('Adjacent Counties'!AR75="x",VLOOKUP('2013 0-64'!AR$1,'2013 population'!$A$3:$E$102,4,FALSE),"")</f>
        <v/>
      </c>
      <c r="AS75" s="2" t="str">
        <f>IF('Adjacent Counties'!AS75="x",VLOOKUP('2013 0-64'!AS$1,'2013 population'!$A$3:$E$102,4,FALSE),"")</f>
        <v/>
      </c>
      <c r="AT75" s="2" t="str">
        <f>IF('Adjacent Counties'!AT75="x",VLOOKUP('2013 0-64'!AT$1,'2013 population'!$A$3:$E$102,4,FALSE),"")</f>
        <v/>
      </c>
      <c r="AU75" s="2" t="str">
        <f>IF('Adjacent Counties'!AU75="x",VLOOKUP('2013 0-64'!AU$1,'2013 population'!$A$3:$E$102,4,FALSE),"")</f>
        <v/>
      </c>
      <c r="AV75" s="2" t="str">
        <f>IF('Adjacent Counties'!AV75="x",VLOOKUP('2013 0-64'!AV$1,'2013 population'!$A$3:$E$102,4,FALSE),"")</f>
        <v/>
      </c>
      <c r="AW75" s="2" t="str">
        <f>IF('Adjacent Counties'!AW75="x",VLOOKUP('2013 0-64'!AW$1,'2013 population'!$A$3:$E$102,4,FALSE),"")</f>
        <v/>
      </c>
      <c r="AX75" s="2" t="str">
        <f>IF('Adjacent Counties'!AX75="x",VLOOKUP('2013 0-64'!AX$1,'2013 population'!$A$3:$E$102,4,FALSE),"")</f>
        <v/>
      </c>
      <c r="AY75" s="2" t="str">
        <f>IF('Adjacent Counties'!AY75="x",VLOOKUP('2013 0-64'!AY$1,'2013 population'!$A$3:$E$102,4,FALSE),"")</f>
        <v/>
      </c>
      <c r="AZ75" s="2" t="str">
        <f>IF('Adjacent Counties'!AZ75="x",VLOOKUP('2013 0-64'!AZ$1,'2013 population'!$A$3:$E$102,4,FALSE),"")</f>
        <v/>
      </c>
      <c r="BA75" s="2" t="str">
        <f>IF('Adjacent Counties'!BA75="x",VLOOKUP('2013 0-64'!BA$1,'2013 population'!$A$3:$E$102,4,FALSE),"")</f>
        <v/>
      </c>
      <c r="BB75" s="2" t="str">
        <f>IF('Adjacent Counties'!BB75="x",VLOOKUP('2013 0-64'!BB$1,'2013 population'!$A$3:$E$102,4,FALSE),"")</f>
        <v/>
      </c>
      <c r="BC75" s="2">
        <f>IF('Adjacent Counties'!BC75="x",VLOOKUP('2013 0-64'!BC$1,'2013 population'!$A$3:$E$102,4,FALSE),"")</f>
        <v>3246</v>
      </c>
      <c r="BD75" s="2" t="str">
        <f>IF('Adjacent Counties'!BD75="x",VLOOKUP('2013 0-64'!BD$1,'2013 population'!$A$3:$E$102,4,FALSE),"")</f>
        <v/>
      </c>
      <c r="BE75" s="2" t="str">
        <f>IF('Adjacent Counties'!BE75="x",VLOOKUP('2013 0-64'!BE$1,'2013 population'!$A$3:$E$102,4,FALSE),"")</f>
        <v/>
      </c>
      <c r="BF75" s="2" t="str">
        <f>IF('Adjacent Counties'!BF75="x",VLOOKUP('2013 0-64'!BF$1,'2013 population'!$A$3:$E$102,4,FALSE),"")</f>
        <v/>
      </c>
      <c r="BG75" s="2">
        <f>IF('Adjacent Counties'!BG75="x",VLOOKUP('2013 0-64'!BG$1,'2013 population'!$A$3:$E$102,4,FALSE),"")</f>
        <v>1472</v>
      </c>
      <c r="BH75" s="2" t="str">
        <f>IF('Adjacent Counties'!BH75="x",VLOOKUP('2013 0-64'!BH$1,'2013 population'!$A$3:$E$102,4,FALSE),"")</f>
        <v/>
      </c>
      <c r="BI75" s="2" t="str">
        <f>IF('Adjacent Counties'!BI75="x",VLOOKUP('2013 0-64'!BI$1,'2013 population'!$A$3:$E$102,4,FALSE),"")</f>
        <v/>
      </c>
      <c r="BJ75" s="2" t="str">
        <f>IF('Adjacent Counties'!BJ75="x",VLOOKUP('2013 0-64'!BJ$1,'2013 population'!$A$3:$E$102,4,FALSE),"")</f>
        <v/>
      </c>
      <c r="BK75" s="2" t="str">
        <f>IF('Adjacent Counties'!BK75="x",VLOOKUP('2013 0-64'!BK$1,'2013 population'!$A$3:$E$102,4,FALSE),"")</f>
        <v/>
      </c>
      <c r="BL75" s="2" t="str">
        <f>IF('Adjacent Counties'!BL75="x",VLOOKUP('2013 0-64'!BL$1,'2013 population'!$A$3:$E$102,4,FALSE),"")</f>
        <v/>
      </c>
      <c r="BM75" s="2" t="str">
        <f>IF('Adjacent Counties'!BM75="x",VLOOKUP('2013 0-64'!BM$1,'2013 population'!$A$3:$E$102,4,FALSE),"")</f>
        <v/>
      </c>
      <c r="BN75" s="2" t="str">
        <f>IF('Adjacent Counties'!BN75="x",VLOOKUP('2013 0-64'!BN$1,'2013 population'!$A$3:$E$102,4,FALSE),"")</f>
        <v/>
      </c>
      <c r="BO75" s="2" t="str">
        <f>IF('Adjacent Counties'!BO75="x",VLOOKUP('2013 0-64'!BO$1,'2013 population'!$A$3:$E$102,4,FALSE),"")</f>
        <v/>
      </c>
      <c r="BP75" s="2" t="str">
        <f>IF('Adjacent Counties'!BP75="x",VLOOKUP('2013 0-64'!BP$1,'2013 population'!$A$3:$E$102,4,FALSE),"")</f>
        <v/>
      </c>
      <c r="BQ75" s="2" t="str">
        <f>IF('Adjacent Counties'!BQ75="x",VLOOKUP('2013 0-64'!BQ$1,'2013 population'!$A$3:$E$102,4,FALSE),"")</f>
        <v/>
      </c>
      <c r="BR75" s="2" t="str">
        <f>IF('Adjacent Counties'!BR75="x",VLOOKUP('2013 0-64'!BR$1,'2013 population'!$A$3:$E$102,4,FALSE),"")</f>
        <v/>
      </c>
      <c r="BS75" s="2" t="str">
        <f>IF('Adjacent Counties'!BS75="x",VLOOKUP('2013 0-64'!BS$1,'2013 population'!$A$3:$E$102,4,FALSE),"")</f>
        <v/>
      </c>
      <c r="BT75" s="2" t="str">
        <f>IF('Adjacent Counties'!BT75="x",VLOOKUP('2013 0-64'!BT$1,'2013 population'!$A$3:$E$102,4,FALSE),"")</f>
        <v/>
      </c>
      <c r="BU75" s="2" t="str">
        <f>IF('Adjacent Counties'!BU75="x",VLOOKUP('2013 0-64'!BU$1,'2013 population'!$A$3:$E$102,4,FALSE),"")</f>
        <v/>
      </c>
      <c r="BV75" s="2" t="str">
        <f>IF('Adjacent Counties'!BV75="x",VLOOKUP('2013 0-64'!BV$1,'2013 population'!$A$3:$E$102,4,FALSE),"")</f>
        <v/>
      </c>
      <c r="BW75" s="2">
        <f>IF('Adjacent Counties'!BW75="x",VLOOKUP('2013 0-64'!BW$1,'2013 population'!$A$3:$E$102,4,FALSE),"")</f>
        <v>5541</v>
      </c>
      <c r="BX75" s="2" t="str">
        <f>IF('Adjacent Counties'!BX75="x",VLOOKUP('2013 0-64'!BX$1,'2013 population'!$A$3:$E$102,4,FALSE),"")</f>
        <v/>
      </c>
      <c r="BY75" s="2" t="str">
        <f>IF('Adjacent Counties'!BY75="x",VLOOKUP('2013 0-64'!BY$1,'2013 population'!$A$3:$E$102,4,FALSE),"")</f>
        <v/>
      </c>
      <c r="BZ75" s="2" t="str">
        <f>IF('Adjacent Counties'!BZ75="x",VLOOKUP('2013 0-64'!BZ$1,'2013 population'!$A$3:$E$102,4,FALSE),"")</f>
        <v/>
      </c>
      <c r="CA75" s="2" t="str">
        <f>IF('Adjacent Counties'!CA75="x",VLOOKUP('2013 0-64'!CA$1,'2013 population'!$A$3:$E$102,4,FALSE),"")</f>
        <v/>
      </c>
      <c r="CB75" s="2" t="str">
        <f>IF('Adjacent Counties'!CB75="x",VLOOKUP('2013 0-64'!CB$1,'2013 population'!$A$3:$E$102,4,FALSE),"")</f>
        <v/>
      </c>
      <c r="CC75" s="2" t="str">
        <f>IF('Adjacent Counties'!CC75="x",VLOOKUP('2013 0-64'!CC$1,'2013 population'!$A$3:$E$102,4,FALSE),"")</f>
        <v/>
      </c>
      <c r="CD75" s="2" t="str">
        <f>IF('Adjacent Counties'!CD75="x",VLOOKUP('2013 0-64'!CD$1,'2013 population'!$A$3:$E$102,4,FALSE),"")</f>
        <v/>
      </c>
      <c r="CE75" s="2" t="str">
        <f>IF('Adjacent Counties'!CE75="x",VLOOKUP('2013 0-64'!CE$1,'2013 population'!$A$3:$E$102,4,FALSE),"")</f>
        <v/>
      </c>
      <c r="CF75" s="2" t="str">
        <f>IF('Adjacent Counties'!CF75="x",VLOOKUP('2013 0-64'!CF$1,'2013 population'!$A$3:$E$102,4,FALSE),"")</f>
        <v/>
      </c>
      <c r="CG75" s="2" t="str">
        <f>IF('Adjacent Counties'!CG75="x",VLOOKUP('2013 0-64'!CG$1,'2013 population'!$A$3:$E$102,4,FALSE),"")</f>
        <v/>
      </c>
      <c r="CH75" s="2" t="str">
        <f>IF('Adjacent Counties'!CH75="x",VLOOKUP('2013 0-64'!CH$1,'2013 population'!$A$3:$E$102,4,FALSE),"")</f>
        <v/>
      </c>
      <c r="CI75" s="2" t="str">
        <f>IF('Adjacent Counties'!CI75="x",VLOOKUP('2013 0-64'!CI$1,'2013 population'!$A$3:$E$102,4,FALSE),"")</f>
        <v/>
      </c>
      <c r="CJ75" s="2" t="str">
        <f>IF('Adjacent Counties'!CJ75="x",VLOOKUP('2013 0-64'!CJ$1,'2013 population'!$A$3:$E$102,4,FALSE),"")</f>
        <v/>
      </c>
      <c r="CK75" s="2" t="str">
        <f>IF('Adjacent Counties'!CK75="x",VLOOKUP('2013 0-64'!CK$1,'2013 population'!$A$3:$E$102,4,FALSE),"")</f>
        <v/>
      </c>
      <c r="CL75" s="2" t="str">
        <f>IF('Adjacent Counties'!CL75="x",VLOOKUP('2013 0-64'!CL$1,'2013 population'!$A$3:$E$102,4,FALSE),"")</f>
        <v/>
      </c>
      <c r="CM75" s="2" t="str">
        <f>IF('Adjacent Counties'!CM75="x",VLOOKUP('2013 0-64'!CM$1,'2013 population'!$A$3:$E$102,4,FALSE),"")</f>
        <v/>
      </c>
      <c r="CN75" s="2" t="str">
        <f>IF('Adjacent Counties'!CN75="x",VLOOKUP('2013 0-64'!CN$1,'2013 population'!$A$3:$E$102,4,FALSE),"")</f>
        <v/>
      </c>
      <c r="CO75" s="2" t="str">
        <f>IF('Adjacent Counties'!CO75="x",VLOOKUP('2013 0-64'!CO$1,'2013 population'!$A$3:$E$102,4,FALSE),"")</f>
        <v/>
      </c>
      <c r="CP75" s="2" t="str">
        <f>IF('Adjacent Counties'!CP75="x",VLOOKUP('2013 0-64'!CP$1,'2013 population'!$A$3:$E$102,4,FALSE),"")</f>
        <v/>
      </c>
      <c r="CQ75" s="2" t="str">
        <f>IF('Adjacent Counties'!CQ75="x",VLOOKUP('2013 0-64'!CQ$1,'2013 population'!$A$3:$E$102,4,FALSE),"")</f>
        <v/>
      </c>
      <c r="CR75" s="2" t="str">
        <f>IF('Adjacent Counties'!CR75="x",VLOOKUP('2013 0-64'!CR$1,'2013 population'!$A$3:$E$102,4,FALSE),"")</f>
        <v/>
      </c>
      <c r="CS75" s="2" t="str">
        <f>IF('Adjacent Counties'!CS75="x",VLOOKUP('2013 0-64'!CS$1,'2013 population'!$A$3:$E$102,4,FALSE),"")</f>
        <v/>
      </c>
      <c r="CT75" s="2" t="str">
        <f>IF('Adjacent Counties'!CT75="x",VLOOKUP('2013 0-64'!CT$1,'2013 population'!$A$3:$E$102,4,FALSE),"")</f>
        <v/>
      </c>
      <c r="CU75" s="2">
        <f>IF('Adjacent Counties'!CU75="x",VLOOKUP('2013 0-64'!CU$1,'2013 population'!$A$3:$E$102,4,FALSE),"")</f>
        <v>3810</v>
      </c>
      <c r="CV75" s="2" t="str">
        <f>IF('Adjacent Counties'!CV75="x",VLOOKUP('2013 0-64'!CV$1,'2013 population'!$A$3:$E$102,4,FALSE),"")</f>
        <v/>
      </c>
      <c r="CW75" s="2" t="str">
        <f>IF('Adjacent Counties'!CW75="x",VLOOKUP('2013 0-64'!CW$1,'2013 population'!$A$3:$E$102,4,FALSE),"")</f>
        <v/>
      </c>
      <c r="CX75" s="2">
        <f t="shared" si="2"/>
        <v>26198</v>
      </c>
      <c r="CY75" s="2">
        <f>SUMIF('Residents by Age'!B$2:B$422,"="&amp;'2013 0-64'!A75,'Residents by Age'!F$2:F$422)</f>
        <v>153</v>
      </c>
      <c r="CZ75" s="9">
        <f t="shared" si="3"/>
        <v>5.8401404687380714</v>
      </c>
    </row>
    <row r="76" spans="1:104">
      <c r="A76" s="3" t="s">
        <v>74</v>
      </c>
      <c r="B76" s="2" t="str">
        <f>IF('Adjacent Counties'!B76="x",VLOOKUP('2013 0-64'!B$1,'2013 population'!$A$3:$E$102,4,FALSE),"")</f>
        <v/>
      </c>
      <c r="C76" s="2" t="str">
        <f>IF('Adjacent Counties'!C76="x",VLOOKUP('2013 0-64'!C$1,'2013 population'!$A$3:$E$102,4,FALSE),"")</f>
        <v/>
      </c>
      <c r="D76" s="2" t="str">
        <f>IF('Adjacent Counties'!D76="x",VLOOKUP('2013 0-64'!D$1,'2013 population'!$A$3:$E$102,4,FALSE),"")</f>
        <v/>
      </c>
      <c r="E76" s="2" t="str">
        <f>IF('Adjacent Counties'!E76="x",VLOOKUP('2013 0-64'!E$1,'2013 population'!$A$3:$E$102,4,FALSE),"")</f>
        <v/>
      </c>
      <c r="F76" s="2" t="str">
        <f>IF('Adjacent Counties'!F76="x",VLOOKUP('2013 0-64'!F$1,'2013 population'!$A$3:$E$102,4,FALSE),"")</f>
        <v/>
      </c>
      <c r="G76" s="2" t="str">
        <f>IF('Adjacent Counties'!G76="x",VLOOKUP('2013 0-64'!G$1,'2013 population'!$A$3:$E$102,4,FALSE),"")</f>
        <v/>
      </c>
      <c r="H76" s="2" t="str">
        <f>IF('Adjacent Counties'!H76="x",VLOOKUP('2013 0-64'!H$1,'2013 population'!$A$3:$E$102,4,FALSE),"")</f>
        <v/>
      </c>
      <c r="I76" s="2" t="str">
        <f>IF('Adjacent Counties'!I76="x",VLOOKUP('2013 0-64'!I$1,'2013 population'!$A$3:$E$102,4,FALSE),"")</f>
        <v/>
      </c>
      <c r="J76" s="2" t="str">
        <f>IF('Adjacent Counties'!J76="x",VLOOKUP('2013 0-64'!J$1,'2013 population'!$A$3:$E$102,4,FALSE),"")</f>
        <v/>
      </c>
      <c r="K76" s="2" t="str">
        <f>IF('Adjacent Counties'!K76="x",VLOOKUP('2013 0-64'!K$1,'2013 population'!$A$3:$E$102,4,FALSE),"")</f>
        <v/>
      </c>
      <c r="L76" s="2" t="str">
        <f>IF('Adjacent Counties'!L76="x",VLOOKUP('2013 0-64'!L$1,'2013 population'!$A$3:$E$102,4,FALSE),"")</f>
        <v/>
      </c>
      <c r="M76" s="2" t="str">
        <f>IF('Adjacent Counties'!M76="x",VLOOKUP('2013 0-64'!M$1,'2013 population'!$A$3:$E$102,4,FALSE),"")</f>
        <v/>
      </c>
      <c r="N76" s="2" t="str">
        <f>IF('Adjacent Counties'!N76="x",VLOOKUP('2013 0-64'!N$1,'2013 population'!$A$3:$E$102,4,FALSE),"")</f>
        <v/>
      </c>
      <c r="O76" s="2" t="str">
        <f>IF('Adjacent Counties'!O76="x",VLOOKUP('2013 0-64'!O$1,'2013 population'!$A$3:$E$102,4,FALSE),"")</f>
        <v/>
      </c>
      <c r="P76" s="2" t="str">
        <f>IF('Adjacent Counties'!P76="x",VLOOKUP('2013 0-64'!P$1,'2013 population'!$A$3:$E$102,4,FALSE),"")</f>
        <v/>
      </c>
      <c r="Q76" s="2" t="str">
        <f>IF('Adjacent Counties'!Q76="x",VLOOKUP('2013 0-64'!Q$1,'2013 population'!$A$3:$E$102,4,FALSE),"")</f>
        <v/>
      </c>
      <c r="R76" s="2" t="str">
        <f>IF('Adjacent Counties'!R76="x",VLOOKUP('2013 0-64'!R$1,'2013 population'!$A$3:$E$102,4,FALSE),"")</f>
        <v/>
      </c>
      <c r="S76" s="2" t="str">
        <f>IF('Adjacent Counties'!S76="x",VLOOKUP('2013 0-64'!S$1,'2013 population'!$A$3:$E$102,4,FALSE),"")</f>
        <v/>
      </c>
      <c r="T76" s="2" t="str">
        <f>IF('Adjacent Counties'!T76="x",VLOOKUP('2013 0-64'!T$1,'2013 population'!$A$3:$E$102,4,FALSE),"")</f>
        <v/>
      </c>
      <c r="U76" s="2" t="str">
        <f>IF('Adjacent Counties'!U76="x",VLOOKUP('2013 0-64'!U$1,'2013 population'!$A$3:$E$102,4,FALSE),"")</f>
        <v/>
      </c>
      <c r="V76" s="2" t="str">
        <f>IF('Adjacent Counties'!V76="x",VLOOKUP('2013 0-64'!V$1,'2013 population'!$A$3:$E$102,4,FALSE),"")</f>
        <v/>
      </c>
      <c r="W76" s="2" t="str">
        <f>IF('Adjacent Counties'!W76="x",VLOOKUP('2013 0-64'!W$1,'2013 population'!$A$3:$E$102,4,FALSE),"")</f>
        <v/>
      </c>
      <c r="X76" s="2" t="str">
        <f>IF('Adjacent Counties'!X76="x",VLOOKUP('2013 0-64'!X$1,'2013 population'!$A$3:$E$102,4,FALSE),"")</f>
        <v/>
      </c>
      <c r="Y76" s="2" t="str">
        <f>IF('Adjacent Counties'!Y76="x",VLOOKUP('2013 0-64'!Y$1,'2013 population'!$A$3:$E$102,4,FALSE),"")</f>
        <v/>
      </c>
      <c r="Z76" s="2" t="str">
        <f>IF('Adjacent Counties'!Z76="x",VLOOKUP('2013 0-64'!Z$1,'2013 population'!$A$3:$E$102,4,FALSE),"")</f>
        <v/>
      </c>
      <c r="AA76" s="2" t="str">
        <f>IF('Adjacent Counties'!AA76="x",VLOOKUP('2013 0-64'!AA$1,'2013 population'!$A$3:$E$102,4,FALSE),"")</f>
        <v/>
      </c>
      <c r="AB76" s="2" t="str">
        <f>IF('Adjacent Counties'!AB76="x",VLOOKUP('2013 0-64'!AB$1,'2013 population'!$A$3:$E$102,4,FALSE),"")</f>
        <v/>
      </c>
      <c r="AC76" s="2" t="str">
        <f>IF('Adjacent Counties'!AC76="x",VLOOKUP('2013 0-64'!AC$1,'2013 population'!$A$3:$E$102,4,FALSE),"")</f>
        <v/>
      </c>
      <c r="AD76" s="2" t="str">
        <f>IF('Adjacent Counties'!AD76="x",VLOOKUP('2013 0-64'!AD$1,'2013 population'!$A$3:$E$102,4,FALSE),"")</f>
        <v/>
      </c>
      <c r="AE76" s="2" t="str">
        <f>IF('Adjacent Counties'!AE76="x",VLOOKUP('2013 0-64'!AE$1,'2013 population'!$A$3:$E$102,4,FALSE),"")</f>
        <v/>
      </c>
      <c r="AF76" s="2" t="str">
        <f>IF('Adjacent Counties'!AF76="x",VLOOKUP('2013 0-64'!AF$1,'2013 population'!$A$3:$E$102,4,FALSE),"")</f>
        <v/>
      </c>
      <c r="AG76" s="2" t="str">
        <f>IF('Adjacent Counties'!AG76="x",VLOOKUP('2013 0-64'!AG$1,'2013 population'!$A$3:$E$102,4,FALSE),"")</f>
        <v/>
      </c>
      <c r="AH76" s="2" t="str">
        <f>IF('Adjacent Counties'!AH76="x",VLOOKUP('2013 0-64'!AH$1,'2013 population'!$A$3:$E$102,4,FALSE),"")</f>
        <v/>
      </c>
      <c r="AI76" s="2" t="str">
        <f>IF('Adjacent Counties'!AI76="x",VLOOKUP('2013 0-64'!AI$1,'2013 population'!$A$3:$E$102,4,FALSE),"")</f>
        <v/>
      </c>
      <c r="AJ76" s="2" t="str">
        <f>IF('Adjacent Counties'!AJ76="x",VLOOKUP('2013 0-64'!AJ$1,'2013 population'!$A$3:$E$102,4,FALSE),"")</f>
        <v/>
      </c>
      <c r="AK76" s="2" t="str">
        <f>IF('Adjacent Counties'!AK76="x",VLOOKUP('2013 0-64'!AK$1,'2013 population'!$A$3:$E$102,4,FALSE),"")</f>
        <v/>
      </c>
      <c r="AL76" s="2" t="str">
        <f>IF('Adjacent Counties'!AL76="x",VLOOKUP('2013 0-64'!AL$1,'2013 population'!$A$3:$E$102,4,FALSE),"")</f>
        <v/>
      </c>
      <c r="AM76" s="2" t="str">
        <f>IF('Adjacent Counties'!AM76="x",VLOOKUP('2013 0-64'!AM$1,'2013 population'!$A$3:$E$102,4,FALSE),"")</f>
        <v/>
      </c>
      <c r="AN76" s="2" t="str">
        <f>IF('Adjacent Counties'!AN76="x",VLOOKUP('2013 0-64'!AN$1,'2013 population'!$A$3:$E$102,4,FALSE),"")</f>
        <v/>
      </c>
      <c r="AO76" s="2" t="str">
        <f>IF('Adjacent Counties'!AO76="x",VLOOKUP('2013 0-64'!AO$1,'2013 population'!$A$3:$E$102,4,FALSE),"")</f>
        <v/>
      </c>
      <c r="AP76" s="2" t="str">
        <f>IF('Adjacent Counties'!AP76="x",VLOOKUP('2013 0-64'!AP$1,'2013 population'!$A$3:$E$102,4,FALSE),"")</f>
        <v/>
      </c>
      <c r="AQ76" s="2" t="str">
        <f>IF('Adjacent Counties'!AQ76="x",VLOOKUP('2013 0-64'!AQ$1,'2013 population'!$A$3:$E$102,4,FALSE),"")</f>
        <v/>
      </c>
      <c r="AR76" s="2" t="str">
        <f>IF('Adjacent Counties'!AR76="x",VLOOKUP('2013 0-64'!AR$1,'2013 population'!$A$3:$E$102,4,FALSE),"")</f>
        <v/>
      </c>
      <c r="AS76" s="2" t="str">
        <f>IF('Adjacent Counties'!AS76="x",VLOOKUP('2013 0-64'!AS$1,'2013 population'!$A$3:$E$102,4,FALSE),"")</f>
        <v/>
      </c>
      <c r="AT76" s="2">
        <f>IF('Adjacent Counties'!AT76="x",VLOOKUP('2013 0-64'!AT$1,'2013 population'!$A$3:$E$102,4,FALSE),"")</f>
        <v>8458</v>
      </c>
      <c r="AU76" s="2" t="str">
        <f>IF('Adjacent Counties'!AU76="x",VLOOKUP('2013 0-64'!AU$1,'2013 population'!$A$3:$E$102,4,FALSE),"")</f>
        <v/>
      </c>
      <c r="AV76" s="2" t="str">
        <f>IF('Adjacent Counties'!AV76="x",VLOOKUP('2013 0-64'!AV$1,'2013 population'!$A$3:$E$102,4,FALSE),"")</f>
        <v/>
      </c>
      <c r="AW76" s="2" t="str">
        <f>IF('Adjacent Counties'!AW76="x",VLOOKUP('2013 0-64'!AW$1,'2013 population'!$A$3:$E$102,4,FALSE),"")</f>
        <v/>
      </c>
      <c r="AX76" s="2" t="str">
        <f>IF('Adjacent Counties'!AX76="x",VLOOKUP('2013 0-64'!AX$1,'2013 population'!$A$3:$E$102,4,FALSE),"")</f>
        <v/>
      </c>
      <c r="AY76" s="2" t="str">
        <f>IF('Adjacent Counties'!AY76="x",VLOOKUP('2013 0-64'!AY$1,'2013 population'!$A$3:$E$102,4,FALSE),"")</f>
        <v/>
      </c>
      <c r="AZ76" s="2" t="str">
        <f>IF('Adjacent Counties'!AZ76="x",VLOOKUP('2013 0-64'!AZ$1,'2013 population'!$A$3:$E$102,4,FALSE),"")</f>
        <v/>
      </c>
      <c r="BA76" s="2" t="str">
        <f>IF('Adjacent Counties'!BA76="x",VLOOKUP('2013 0-64'!BA$1,'2013 population'!$A$3:$E$102,4,FALSE),"")</f>
        <v/>
      </c>
      <c r="BB76" s="2" t="str">
        <f>IF('Adjacent Counties'!BB76="x",VLOOKUP('2013 0-64'!BB$1,'2013 population'!$A$3:$E$102,4,FALSE),"")</f>
        <v/>
      </c>
      <c r="BC76" s="2" t="str">
        <f>IF('Adjacent Counties'!BC76="x",VLOOKUP('2013 0-64'!BC$1,'2013 population'!$A$3:$E$102,4,FALSE),"")</f>
        <v/>
      </c>
      <c r="BD76" s="2" t="str">
        <f>IF('Adjacent Counties'!BD76="x",VLOOKUP('2013 0-64'!BD$1,'2013 population'!$A$3:$E$102,4,FALSE),"")</f>
        <v/>
      </c>
      <c r="BE76" s="2" t="str">
        <f>IF('Adjacent Counties'!BE76="x",VLOOKUP('2013 0-64'!BE$1,'2013 population'!$A$3:$E$102,4,FALSE),"")</f>
        <v/>
      </c>
      <c r="BF76" s="2" t="str">
        <f>IF('Adjacent Counties'!BF76="x",VLOOKUP('2013 0-64'!BF$1,'2013 population'!$A$3:$E$102,4,FALSE),"")</f>
        <v/>
      </c>
      <c r="BG76" s="2" t="str">
        <f>IF('Adjacent Counties'!BG76="x",VLOOKUP('2013 0-64'!BG$1,'2013 population'!$A$3:$E$102,4,FALSE),"")</f>
        <v/>
      </c>
      <c r="BH76" s="2" t="str">
        <f>IF('Adjacent Counties'!BH76="x",VLOOKUP('2013 0-64'!BH$1,'2013 population'!$A$3:$E$102,4,FALSE),"")</f>
        <v/>
      </c>
      <c r="BI76" s="2" t="str">
        <f>IF('Adjacent Counties'!BI76="x",VLOOKUP('2013 0-64'!BI$1,'2013 population'!$A$3:$E$102,4,FALSE),"")</f>
        <v/>
      </c>
      <c r="BJ76" s="2" t="str">
        <f>IF('Adjacent Counties'!BJ76="x",VLOOKUP('2013 0-64'!BJ$1,'2013 population'!$A$3:$E$102,4,FALSE),"")</f>
        <v/>
      </c>
      <c r="BK76" s="2" t="str">
        <f>IF('Adjacent Counties'!BK76="x",VLOOKUP('2013 0-64'!BK$1,'2013 population'!$A$3:$E$102,4,FALSE),"")</f>
        <v/>
      </c>
      <c r="BL76" s="2" t="str">
        <f>IF('Adjacent Counties'!BL76="x",VLOOKUP('2013 0-64'!BL$1,'2013 population'!$A$3:$E$102,4,FALSE),"")</f>
        <v/>
      </c>
      <c r="BM76" s="2" t="str">
        <f>IF('Adjacent Counties'!BM76="x",VLOOKUP('2013 0-64'!BM$1,'2013 population'!$A$3:$E$102,4,FALSE),"")</f>
        <v/>
      </c>
      <c r="BN76" s="2" t="str">
        <f>IF('Adjacent Counties'!BN76="x",VLOOKUP('2013 0-64'!BN$1,'2013 population'!$A$3:$E$102,4,FALSE),"")</f>
        <v/>
      </c>
      <c r="BO76" s="2" t="str">
        <f>IF('Adjacent Counties'!BO76="x",VLOOKUP('2013 0-64'!BO$1,'2013 population'!$A$3:$E$102,4,FALSE),"")</f>
        <v/>
      </c>
      <c r="BP76" s="2" t="str">
        <f>IF('Adjacent Counties'!BP76="x",VLOOKUP('2013 0-64'!BP$1,'2013 population'!$A$3:$E$102,4,FALSE),"")</f>
        <v/>
      </c>
      <c r="BQ76" s="2" t="str">
        <f>IF('Adjacent Counties'!BQ76="x",VLOOKUP('2013 0-64'!BQ$1,'2013 population'!$A$3:$E$102,4,FALSE),"")</f>
        <v/>
      </c>
      <c r="BR76" s="2" t="str">
        <f>IF('Adjacent Counties'!BR76="x",VLOOKUP('2013 0-64'!BR$1,'2013 population'!$A$3:$E$102,4,FALSE),"")</f>
        <v/>
      </c>
      <c r="BS76" s="2" t="str">
        <f>IF('Adjacent Counties'!BS76="x",VLOOKUP('2013 0-64'!BS$1,'2013 population'!$A$3:$E$102,4,FALSE),"")</f>
        <v/>
      </c>
      <c r="BT76" s="2" t="str">
        <f>IF('Adjacent Counties'!BT76="x",VLOOKUP('2013 0-64'!BT$1,'2013 population'!$A$3:$E$102,4,FALSE),"")</f>
        <v/>
      </c>
      <c r="BU76" s="2" t="str">
        <f>IF('Adjacent Counties'!BU76="x",VLOOKUP('2013 0-64'!BU$1,'2013 population'!$A$3:$E$102,4,FALSE),"")</f>
        <v/>
      </c>
      <c r="BV76" s="2" t="str">
        <f>IF('Adjacent Counties'!BV76="x",VLOOKUP('2013 0-64'!BV$1,'2013 population'!$A$3:$E$102,4,FALSE),"")</f>
        <v/>
      </c>
      <c r="BW76" s="2" t="str">
        <f>IF('Adjacent Counties'!BW76="x",VLOOKUP('2013 0-64'!BW$1,'2013 population'!$A$3:$E$102,4,FALSE),"")</f>
        <v/>
      </c>
      <c r="BX76" s="2">
        <f>IF('Adjacent Counties'!BX76="x",VLOOKUP('2013 0-64'!BX$1,'2013 population'!$A$3:$E$102,4,FALSE),"")</f>
        <v>1644</v>
      </c>
      <c r="BY76" s="2" t="str">
        <f>IF('Adjacent Counties'!BY76="x",VLOOKUP('2013 0-64'!BY$1,'2013 population'!$A$3:$E$102,4,FALSE),"")</f>
        <v/>
      </c>
      <c r="BZ76" s="2" t="str">
        <f>IF('Adjacent Counties'!BZ76="x",VLOOKUP('2013 0-64'!BZ$1,'2013 population'!$A$3:$E$102,4,FALSE),"")</f>
        <v/>
      </c>
      <c r="CA76" s="2" t="str">
        <f>IF('Adjacent Counties'!CA76="x",VLOOKUP('2013 0-64'!CA$1,'2013 population'!$A$3:$E$102,4,FALSE),"")</f>
        <v/>
      </c>
      <c r="CB76" s="2" t="str">
        <f>IF('Adjacent Counties'!CB76="x",VLOOKUP('2013 0-64'!CB$1,'2013 population'!$A$3:$E$102,4,FALSE),"")</f>
        <v/>
      </c>
      <c r="CC76" s="2" t="str">
        <f>IF('Adjacent Counties'!CC76="x",VLOOKUP('2013 0-64'!CC$1,'2013 population'!$A$3:$E$102,4,FALSE),"")</f>
        <v/>
      </c>
      <c r="CD76" s="2">
        <f>IF('Adjacent Counties'!CD76="x",VLOOKUP('2013 0-64'!CD$1,'2013 population'!$A$3:$E$102,4,FALSE),"")</f>
        <v>3825</v>
      </c>
      <c r="CE76" s="2" t="str">
        <f>IF('Adjacent Counties'!CE76="x",VLOOKUP('2013 0-64'!CE$1,'2013 population'!$A$3:$E$102,4,FALSE),"")</f>
        <v/>
      </c>
      <c r="CF76" s="2" t="str">
        <f>IF('Adjacent Counties'!CF76="x",VLOOKUP('2013 0-64'!CF$1,'2013 population'!$A$3:$E$102,4,FALSE),"")</f>
        <v/>
      </c>
      <c r="CG76" s="2" t="str">
        <f>IF('Adjacent Counties'!CG76="x",VLOOKUP('2013 0-64'!CG$1,'2013 population'!$A$3:$E$102,4,FALSE),"")</f>
        <v/>
      </c>
      <c r="CH76" s="2" t="str">
        <f>IF('Adjacent Counties'!CH76="x",VLOOKUP('2013 0-64'!CH$1,'2013 population'!$A$3:$E$102,4,FALSE),"")</f>
        <v/>
      </c>
      <c r="CI76" s="2" t="str">
        <f>IF('Adjacent Counties'!CI76="x",VLOOKUP('2013 0-64'!CI$1,'2013 population'!$A$3:$E$102,4,FALSE),"")</f>
        <v/>
      </c>
      <c r="CJ76" s="2" t="str">
        <f>IF('Adjacent Counties'!CJ76="x",VLOOKUP('2013 0-64'!CJ$1,'2013 population'!$A$3:$E$102,4,FALSE),"")</f>
        <v/>
      </c>
      <c r="CK76" s="2" t="str">
        <f>IF('Adjacent Counties'!CK76="x",VLOOKUP('2013 0-64'!CK$1,'2013 population'!$A$3:$E$102,4,FALSE),"")</f>
        <v/>
      </c>
      <c r="CL76" s="2" t="str">
        <f>IF('Adjacent Counties'!CL76="x",VLOOKUP('2013 0-64'!CL$1,'2013 population'!$A$3:$E$102,4,FALSE),"")</f>
        <v/>
      </c>
      <c r="CM76" s="2" t="str">
        <f>IF('Adjacent Counties'!CM76="x",VLOOKUP('2013 0-64'!CM$1,'2013 population'!$A$3:$E$102,4,FALSE),"")</f>
        <v/>
      </c>
      <c r="CN76" s="2" t="str">
        <f>IF('Adjacent Counties'!CN76="x",VLOOKUP('2013 0-64'!CN$1,'2013 population'!$A$3:$E$102,4,FALSE),"")</f>
        <v/>
      </c>
      <c r="CO76" s="2" t="str">
        <f>IF('Adjacent Counties'!CO76="x",VLOOKUP('2013 0-64'!CO$1,'2013 population'!$A$3:$E$102,4,FALSE),"")</f>
        <v/>
      </c>
      <c r="CP76" s="2" t="str">
        <f>IF('Adjacent Counties'!CP76="x",VLOOKUP('2013 0-64'!CP$1,'2013 population'!$A$3:$E$102,4,FALSE),"")</f>
        <v/>
      </c>
      <c r="CQ76" s="2" t="str">
        <f>IF('Adjacent Counties'!CQ76="x",VLOOKUP('2013 0-64'!CQ$1,'2013 population'!$A$3:$E$102,4,FALSE),"")</f>
        <v/>
      </c>
      <c r="CR76" s="2" t="str">
        <f>IF('Adjacent Counties'!CR76="x",VLOOKUP('2013 0-64'!CR$1,'2013 population'!$A$3:$E$102,4,FALSE),"")</f>
        <v/>
      </c>
      <c r="CS76" s="2" t="str">
        <f>IF('Adjacent Counties'!CS76="x",VLOOKUP('2013 0-64'!CS$1,'2013 population'!$A$3:$E$102,4,FALSE),"")</f>
        <v/>
      </c>
      <c r="CT76" s="2" t="str">
        <f>IF('Adjacent Counties'!CT76="x",VLOOKUP('2013 0-64'!CT$1,'2013 population'!$A$3:$E$102,4,FALSE),"")</f>
        <v/>
      </c>
      <c r="CU76" s="2" t="str">
        <f>IF('Adjacent Counties'!CU76="x",VLOOKUP('2013 0-64'!CU$1,'2013 population'!$A$3:$E$102,4,FALSE),"")</f>
        <v/>
      </c>
      <c r="CV76" s="2" t="str">
        <f>IF('Adjacent Counties'!CV76="x",VLOOKUP('2013 0-64'!CV$1,'2013 population'!$A$3:$E$102,4,FALSE),"")</f>
        <v/>
      </c>
      <c r="CW76" s="2" t="str">
        <f>IF('Adjacent Counties'!CW76="x",VLOOKUP('2013 0-64'!CW$1,'2013 population'!$A$3:$E$102,4,FALSE),"")</f>
        <v/>
      </c>
      <c r="CX76" s="2">
        <f t="shared" si="2"/>
        <v>13927</v>
      </c>
      <c r="CY76" s="2">
        <f>SUMIF('Residents by Age'!B$2:B$422,"="&amp;'2013 0-64'!A76,'Residents by Age'!F$2:F$422)</f>
        <v>46</v>
      </c>
      <c r="CZ76" s="9">
        <f t="shared" si="3"/>
        <v>3.3029367415811013</v>
      </c>
    </row>
    <row r="77" spans="1:104">
      <c r="A77" s="3" t="s">
        <v>75</v>
      </c>
      <c r="B77" s="2">
        <f>IF('Adjacent Counties'!B77="x",VLOOKUP('2013 0-64'!B$1,'2013 population'!$A$3:$E$102,4,FALSE),"")</f>
        <v>7353</v>
      </c>
      <c r="C77" s="2" t="str">
        <f>IF('Adjacent Counties'!C77="x",VLOOKUP('2013 0-64'!C$1,'2013 population'!$A$3:$E$102,4,FALSE),"")</f>
        <v/>
      </c>
      <c r="D77" s="2" t="str">
        <f>IF('Adjacent Counties'!D77="x",VLOOKUP('2013 0-64'!D$1,'2013 population'!$A$3:$E$102,4,FALSE),"")</f>
        <v/>
      </c>
      <c r="E77" s="2" t="str">
        <f>IF('Adjacent Counties'!E77="x",VLOOKUP('2013 0-64'!E$1,'2013 population'!$A$3:$E$102,4,FALSE),"")</f>
        <v/>
      </c>
      <c r="F77" s="2" t="str">
        <f>IF('Adjacent Counties'!F77="x",VLOOKUP('2013 0-64'!F$1,'2013 population'!$A$3:$E$102,4,FALSE),"")</f>
        <v/>
      </c>
      <c r="G77" s="2" t="str">
        <f>IF('Adjacent Counties'!G77="x",VLOOKUP('2013 0-64'!G$1,'2013 population'!$A$3:$E$102,4,FALSE),"")</f>
        <v/>
      </c>
      <c r="H77" s="2" t="str">
        <f>IF('Adjacent Counties'!H77="x",VLOOKUP('2013 0-64'!H$1,'2013 population'!$A$3:$E$102,4,FALSE),"")</f>
        <v/>
      </c>
      <c r="I77" s="2" t="str">
        <f>IF('Adjacent Counties'!I77="x",VLOOKUP('2013 0-64'!I$1,'2013 population'!$A$3:$E$102,4,FALSE),"")</f>
        <v/>
      </c>
      <c r="J77" s="2" t="str">
        <f>IF('Adjacent Counties'!J77="x",VLOOKUP('2013 0-64'!J$1,'2013 population'!$A$3:$E$102,4,FALSE),"")</f>
        <v/>
      </c>
      <c r="K77" s="2" t="str">
        <f>IF('Adjacent Counties'!K77="x",VLOOKUP('2013 0-64'!K$1,'2013 population'!$A$3:$E$102,4,FALSE),"")</f>
        <v/>
      </c>
      <c r="L77" s="2" t="str">
        <f>IF('Adjacent Counties'!L77="x",VLOOKUP('2013 0-64'!L$1,'2013 population'!$A$3:$E$102,4,FALSE),"")</f>
        <v/>
      </c>
      <c r="M77" s="2" t="str">
        <f>IF('Adjacent Counties'!M77="x",VLOOKUP('2013 0-64'!M$1,'2013 population'!$A$3:$E$102,4,FALSE),"")</f>
        <v/>
      </c>
      <c r="N77" s="2" t="str">
        <f>IF('Adjacent Counties'!N77="x",VLOOKUP('2013 0-64'!N$1,'2013 population'!$A$3:$E$102,4,FALSE),"")</f>
        <v/>
      </c>
      <c r="O77" s="2" t="str">
        <f>IF('Adjacent Counties'!O77="x",VLOOKUP('2013 0-64'!O$1,'2013 population'!$A$3:$E$102,4,FALSE),"")</f>
        <v/>
      </c>
      <c r="P77" s="2" t="str">
        <f>IF('Adjacent Counties'!P77="x",VLOOKUP('2013 0-64'!P$1,'2013 population'!$A$3:$E$102,4,FALSE),"")</f>
        <v/>
      </c>
      <c r="Q77" s="2" t="str">
        <f>IF('Adjacent Counties'!Q77="x",VLOOKUP('2013 0-64'!Q$1,'2013 population'!$A$3:$E$102,4,FALSE),"")</f>
        <v/>
      </c>
      <c r="R77" s="2" t="str">
        <f>IF('Adjacent Counties'!R77="x",VLOOKUP('2013 0-64'!R$1,'2013 population'!$A$3:$E$102,4,FALSE),"")</f>
        <v/>
      </c>
      <c r="S77" s="2" t="str">
        <f>IF('Adjacent Counties'!S77="x",VLOOKUP('2013 0-64'!S$1,'2013 population'!$A$3:$E$102,4,FALSE),"")</f>
        <v/>
      </c>
      <c r="T77" s="2">
        <f>IF('Adjacent Counties'!T77="x",VLOOKUP('2013 0-64'!T$1,'2013 population'!$A$3:$E$102,4,FALSE),"")</f>
        <v>4241</v>
      </c>
      <c r="U77" s="2" t="str">
        <f>IF('Adjacent Counties'!U77="x",VLOOKUP('2013 0-64'!U$1,'2013 population'!$A$3:$E$102,4,FALSE),"")</f>
        <v/>
      </c>
      <c r="V77" s="2" t="str">
        <f>IF('Adjacent Counties'!V77="x",VLOOKUP('2013 0-64'!V$1,'2013 population'!$A$3:$E$102,4,FALSE),"")</f>
        <v/>
      </c>
      <c r="W77" s="2" t="str">
        <f>IF('Adjacent Counties'!W77="x",VLOOKUP('2013 0-64'!W$1,'2013 population'!$A$3:$E$102,4,FALSE),"")</f>
        <v/>
      </c>
      <c r="X77" s="2" t="str">
        <f>IF('Adjacent Counties'!X77="x",VLOOKUP('2013 0-64'!X$1,'2013 population'!$A$3:$E$102,4,FALSE),"")</f>
        <v/>
      </c>
      <c r="Y77" s="2" t="str">
        <f>IF('Adjacent Counties'!Y77="x",VLOOKUP('2013 0-64'!Y$1,'2013 population'!$A$3:$E$102,4,FALSE),"")</f>
        <v/>
      </c>
      <c r="Z77" s="2" t="str">
        <f>IF('Adjacent Counties'!Z77="x",VLOOKUP('2013 0-64'!Z$1,'2013 population'!$A$3:$E$102,4,FALSE),"")</f>
        <v/>
      </c>
      <c r="AA77" s="2" t="str">
        <f>IF('Adjacent Counties'!AA77="x",VLOOKUP('2013 0-64'!AA$1,'2013 population'!$A$3:$E$102,4,FALSE),"")</f>
        <v/>
      </c>
      <c r="AB77" s="2" t="str">
        <f>IF('Adjacent Counties'!AB77="x",VLOOKUP('2013 0-64'!AB$1,'2013 population'!$A$3:$E$102,4,FALSE),"")</f>
        <v/>
      </c>
      <c r="AC77" s="2" t="str">
        <f>IF('Adjacent Counties'!AC77="x",VLOOKUP('2013 0-64'!AC$1,'2013 population'!$A$3:$E$102,4,FALSE),"")</f>
        <v/>
      </c>
      <c r="AD77" s="2">
        <f>IF('Adjacent Counties'!AD77="x",VLOOKUP('2013 0-64'!AD$1,'2013 population'!$A$3:$E$102,4,FALSE),"")</f>
        <v>7890</v>
      </c>
      <c r="AE77" s="2" t="str">
        <f>IF('Adjacent Counties'!AE77="x",VLOOKUP('2013 0-64'!AE$1,'2013 population'!$A$3:$E$102,4,FALSE),"")</f>
        <v/>
      </c>
      <c r="AF77" s="2" t="str">
        <f>IF('Adjacent Counties'!AF77="x",VLOOKUP('2013 0-64'!AF$1,'2013 population'!$A$3:$E$102,4,FALSE),"")</f>
        <v/>
      </c>
      <c r="AG77" s="2" t="str">
        <f>IF('Adjacent Counties'!AG77="x",VLOOKUP('2013 0-64'!AG$1,'2013 population'!$A$3:$E$102,4,FALSE),"")</f>
        <v/>
      </c>
      <c r="AH77" s="2" t="str">
        <f>IF('Adjacent Counties'!AH77="x",VLOOKUP('2013 0-64'!AH$1,'2013 population'!$A$3:$E$102,4,FALSE),"")</f>
        <v/>
      </c>
      <c r="AI77" s="2" t="str">
        <f>IF('Adjacent Counties'!AI77="x",VLOOKUP('2013 0-64'!AI$1,'2013 population'!$A$3:$E$102,4,FALSE),"")</f>
        <v/>
      </c>
      <c r="AJ77" s="2" t="str">
        <f>IF('Adjacent Counties'!AJ77="x",VLOOKUP('2013 0-64'!AJ$1,'2013 population'!$A$3:$E$102,4,FALSE),"")</f>
        <v/>
      </c>
      <c r="AK77" s="2" t="str">
        <f>IF('Adjacent Counties'!AK77="x",VLOOKUP('2013 0-64'!AK$1,'2013 population'!$A$3:$E$102,4,FALSE),"")</f>
        <v/>
      </c>
      <c r="AL77" s="2" t="str">
        <f>IF('Adjacent Counties'!AL77="x",VLOOKUP('2013 0-64'!AL$1,'2013 population'!$A$3:$E$102,4,FALSE),"")</f>
        <v/>
      </c>
      <c r="AM77" s="2" t="str">
        <f>IF('Adjacent Counties'!AM77="x",VLOOKUP('2013 0-64'!AM$1,'2013 population'!$A$3:$E$102,4,FALSE),"")</f>
        <v/>
      </c>
      <c r="AN77" s="2" t="str">
        <f>IF('Adjacent Counties'!AN77="x",VLOOKUP('2013 0-64'!AN$1,'2013 population'!$A$3:$E$102,4,FALSE),"")</f>
        <v/>
      </c>
      <c r="AO77" s="2" t="str">
        <f>IF('Adjacent Counties'!AO77="x",VLOOKUP('2013 0-64'!AO$1,'2013 population'!$A$3:$E$102,4,FALSE),"")</f>
        <v/>
      </c>
      <c r="AP77" s="2">
        <f>IF('Adjacent Counties'!AP77="x",VLOOKUP('2013 0-64'!AP$1,'2013 population'!$A$3:$E$102,4,FALSE),"")</f>
        <v>20308</v>
      </c>
      <c r="AQ77" s="2" t="str">
        <f>IF('Adjacent Counties'!AQ77="x",VLOOKUP('2013 0-64'!AQ$1,'2013 population'!$A$3:$E$102,4,FALSE),"")</f>
        <v/>
      </c>
      <c r="AR77" s="2" t="str">
        <f>IF('Adjacent Counties'!AR77="x",VLOOKUP('2013 0-64'!AR$1,'2013 population'!$A$3:$E$102,4,FALSE),"")</f>
        <v/>
      </c>
      <c r="AS77" s="2" t="str">
        <f>IF('Adjacent Counties'!AS77="x",VLOOKUP('2013 0-64'!AS$1,'2013 population'!$A$3:$E$102,4,FALSE),"")</f>
        <v/>
      </c>
      <c r="AT77" s="2" t="str">
        <f>IF('Adjacent Counties'!AT77="x",VLOOKUP('2013 0-64'!AT$1,'2013 population'!$A$3:$E$102,4,FALSE),"")</f>
        <v/>
      </c>
      <c r="AU77" s="2" t="str">
        <f>IF('Adjacent Counties'!AU77="x",VLOOKUP('2013 0-64'!AU$1,'2013 population'!$A$3:$E$102,4,FALSE),"")</f>
        <v/>
      </c>
      <c r="AV77" s="2" t="str">
        <f>IF('Adjacent Counties'!AV77="x",VLOOKUP('2013 0-64'!AV$1,'2013 population'!$A$3:$E$102,4,FALSE),"")</f>
        <v/>
      </c>
      <c r="AW77" s="2" t="str">
        <f>IF('Adjacent Counties'!AW77="x",VLOOKUP('2013 0-64'!AW$1,'2013 population'!$A$3:$E$102,4,FALSE),"")</f>
        <v/>
      </c>
      <c r="AX77" s="2" t="str">
        <f>IF('Adjacent Counties'!AX77="x",VLOOKUP('2013 0-64'!AX$1,'2013 population'!$A$3:$E$102,4,FALSE),"")</f>
        <v/>
      </c>
      <c r="AY77" s="2" t="str">
        <f>IF('Adjacent Counties'!AY77="x",VLOOKUP('2013 0-64'!AY$1,'2013 population'!$A$3:$E$102,4,FALSE),"")</f>
        <v/>
      </c>
      <c r="AZ77" s="2" t="str">
        <f>IF('Adjacent Counties'!AZ77="x",VLOOKUP('2013 0-64'!AZ$1,'2013 population'!$A$3:$E$102,4,FALSE),"")</f>
        <v/>
      </c>
      <c r="BA77" s="2" t="str">
        <f>IF('Adjacent Counties'!BA77="x",VLOOKUP('2013 0-64'!BA$1,'2013 population'!$A$3:$E$102,4,FALSE),"")</f>
        <v/>
      </c>
      <c r="BB77" s="2" t="str">
        <f>IF('Adjacent Counties'!BB77="x",VLOOKUP('2013 0-64'!BB$1,'2013 population'!$A$3:$E$102,4,FALSE),"")</f>
        <v/>
      </c>
      <c r="BC77" s="2" t="str">
        <f>IF('Adjacent Counties'!BC77="x",VLOOKUP('2013 0-64'!BC$1,'2013 population'!$A$3:$E$102,4,FALSE),"")</f>
        <v/>
      </c>
      <c r="BD77" s="2" t="str">
        <f>IF('Adjacent Counties'!BD77="x",VLOOKUP('2013 0-64'!BD$1,'2013 population'!$A$3:$E$102,4,FALSE),"")</f>
        <v/>
      </c>
      <c r="BE77" s="2" t="str">
        <f>IF('Adjacent Counties'!BE77="x",VLOOKUP('2013 0-64'!BE$1,'2013 population'!$A$3:$E$102,4,FALSE),"")</f>
        <v/>
      </c>
      <c r="BF77" s="2" t="str">
        <f>IF('Adjacent Counties'!BF77="x",VLOOKUP('2013 0-64'!BF$1,'2013 population'!$A$3:$E$102,4,FALSE),"")</f>
        <v/>
      </c>
      <c r="BG77" s="2" t="str">
        <f>IF('Adjacent Counties'!BG77="x",VLOOKUP('2013 0-64'!BG$1,'2013 population'!$A$3:$E$102,4,FALSE),"")</f>
        <v/>
      </c>
      <c r="BH77" s="2" t="str">
        <f>IF('Adjacent Counties'!BH77="x",VLOOKUP('2013 0-64'!BH$1,'2013 population'!$A$3:$E$102,4,FALSE),"")</f>
        <v/>
      </c>
      <c r="BI77" s="2" t="str">
        <f>IF('Adjacent Counties'!BI77="x",VLOOKUP('2013 0-64'!BI$1,'2013 population'!$A$3:$E$102,4,FALSE),"")</f>
        <v/>
      </c>
      <c r="BJ77" s="2" t="str">
        <f>IF('Adjacent Counties'!BJ77="x",VLOOKUP('2013 0-64'!BJ$1,'2013 population'!$A$3:$E$102,4,FALSE),"")</f>
        <v/>
      </c>
      <c r="BK77" s="2">
        <f>IF('Adjacent Counties'!BK77="x",VLOOKUP('2013 0-64'!BK$1,'2013 population'!$A$3:$E$102,4,FALSE),"")</f>
        <v>1384</v>
      </c>
      <c r="BL77" s="2">
        <f>IF('Adjacent Counties'!BL77="x",VLOOKUP('2013 0-64'!BL$1,'2013 population'!$A$3:$E$102,4,FALSE),"")</f>
        <v>7165</v>
      </c>
      <c r="BM77" s="2" t="str">
        <f>IF('Adjacent Counties'!BM77="x",VLOOKUP('2013 0-64'!BM$1,'2013 population'!$A$3:$E$102,4,FALSE),"")</f>
        <v/>
      </c>
      <c r="BN77" s="2" t="str">
        <f>IF('Adjacent Counties'!BN77="x",VLOOKUP('2013 0-64'!BN$1,'2013 population'!$A$3:$E$102,4,FALSE),"")</f>
        <v/>
      </c>
      <c r="BO77" s="2" t="str">
        <f>IF('Adjacent Counties'!BO77="x",VLOOKUP('2013 0-64'!BO$1,'2013 population'!$A$3:$E$102,4,FALSE),"")</f>
        <v/>
      </c>
      <c r="BP77" s="2" t="str">
        <f>IF('Adjacent Counties'!BP77="x",VLOOKUP('2013 0-64'!BP$1,'2013 population'!$A$3:$E$102,4,FALSE),"")</f>
        <v/>
      </c>
      <c r="BQ77" s="2" t="str">
        <f>IF('Adjacent Counties'!BQ77="x",VLOOKUP('2013 0-64'!BQ$1,'2013 population'!$A$3:$E$102,4,FALSE),"")</f>
        <v/>
      </c>
      <c r="BR77" s="2" t="str">
        <f>IF('Adjacent Counties'!BR77="x",VLOOKUP('2013 0-64'!BR$1,'2013 population'!$A$3:$E$102,4,FALSE),"")</f>
        <v/>
      </c>
      <c r="BS77" s="2" t="str">
        <f>IF('Adjacent Counties'!BS77="x",VLOOKUP('2013 0-64'!BS$1,'2013 population'!$A$3:$E$102,4,FALSE),"")</f>
        <v/>
      </c>
      <c r="BT77" s="2" t="str">
        <f>IF('Adjacent Counties'!BT77="x",VLOOKUP('2013 0-64'!BT$1,'2013 population'!$A$3:$E$102,4,FALSE),"")</f>
        <v/>
      </c>
      <c r="BU77" s="2" t="str">
        <f>IF('Adjacent Counties'!BU77="x",VLOOKUP('2013 0-64'!BU$1,'2013 population'!$A$3:$E$102,4,FALSE),"")</f>
        <v/>
      </c>
      <c r="BV77" s="2" t="str">
        <f>IF('Adjacent Counties'!BV77="x",VLOOKUP('2013 0-64'!BV$1,'2013 population'!$A$3:$E$102,4,FALSE),"")</f>
        <v/>
      </c>
      <c r="BW77" s="2" t="str">
        <f>IF('Adjacent Counties'!BW77="x",VLOOKUP('2013 0-64'!BW$1,'2013 population'!$A$3:$E$102,4,FALSE),"")</f>
        <v/>
      </c>
      <c r="BX77" s="2" t="str">
        <f>IF('Adjacent Counties'!BX77="x",VLOOKUP('2013 0-64'!BX$1,'2013 population'!$A$3:$E$102,4,FALSE),"")</f>
        <v/>
      </c>
      <c r="BY77" s="2">
        <f>IF('Adjacent Counties'!BY77="x",VLOOKUP('2013 0-64'!BY$1,'2013 population'!$A$3:$E$102,4,FALSE),"")</f>
        <v>6630</v>
      </c>
      <c r="BZ77" s="2" t="str">
        <f>IF('Adjacent Counties'!BZ77="x",VLOOKUP('2013 0-64'!BZ$1,'2013 population'!$A$3:$E$102,4,FALSE),"")</f>
        <v/>
      </c>
      <c r="CA77" s="2" t="str">
        <f>IF('Adjacent Counties'!CA77="x",VLOOKUP('2013 0-64'!CA$1,'2013 population'!$A$3:$E$102,4,FALSE),"")</f>
        <v/>
      </c>
      <c r="CB77" s="2" t="str">
        <f>IF('Adjacent Counties'!CB77="x",VLOOKUP('2013 0-64'!CB$1,'2013 population'!$A$3:$E$102,4,FALSE),"")</f>
        <v/>
      </c>
      <c r="CC77" s="2" t="str">
        <f>IF('Adjacent Counties'!CC77="x",VLOOKUP('2013 0-64'!CC$1,'2013 population'!$A$3:$E$102,4,FALSE),"")</f>
        <v/>
      </c>
      <c r="CD77" s="2" t="str">
        <f>IF('Adjacent Counties'!CD77="x",VLOOKUP('2013 0-64'!CD$1,'2013 population'!$A$3:$E$102,4,FALSE),"")</f>
        <v/>
      </c>
      <c r="CE77" s="2" t="str">
        <f>IF('Adjacent Counties'!CE77="x",VLOOKUP('2013 0-64'!CE$1,'2013 population'!$A$3:$E$102,4,FALSE),"")</f>
        <v/>
      </c>
      <c r="CF77" s="2" t="str">
        <f>IF('Adjacent Counties'!CF77="x",VLOOKUP('2013 0-64'!CF$1,'2013 population'!$A$3:$E$102,4,FALSE),"")</f>
        <v/>
      </c>
      <c r="CG77" s="2" t="str">
        <f>IF('Adjacent Counties'!CG77="x",VLOOKUP('2013 0-64'!CG$1,'2013 population'!$A$3:$E$102,4,FALSE),"")</f>
        <v/>
      </c>
      <c r="CH77" s="2" t="str">
        <f>IF('Adjacent Counties'!CH77="x",VLOOKUP('2013 0-64'!CH$1,'2013 population'!$A$3:$E$102,4,FALSE),"")</f>
        <v/>
      </c>
      <c r="CI77" s="2" t="str">
        <f>IF('Adjacent Counties'!CI77="x",VLOOKUP('2013 0-64'!CI$1,'2013 population'!$A$3:$E$102,4,FALSE),"")</f>
        <v/>
      </c>
      <c r="CJ77" s="2" t="str">
        <f>IF('Adjacent Counties'!CJ77="x",VLOOKUP('2013 0-64'!CJ$1,'2013 population'!$A$3:$E$102,4,FALSE),"")</f>
        <v/>
      </c>
      <c r="CK77" s="2" t="str">
        <f>IF('Adjacent Counties'!CK77="x",VLOOKUP('2013 0-64'!CK$1,'2013 population'!$A$3:$E$102,4,FALSE),"")</f>
        <v/>
      </c>
      <c r="CL77" s="2" t="str">
        <f>IF('Adjacent Counties'!CL77="x",VLOOKUP('2013 0-64'!CL$1,'2013 population'!$A$3:$E$102,4,FALSE),"")</f>
        <v/>
      </c>
      <c r="CM77" s="2" t="str">
        <f>IF('Adjacent Counties'!CM77="x",VLOOKUP('2013 0-64'!CM$1,'2013 population'!$A$3:$E$102,4,FALSE),"")</f>
        <v/>
      </c>
      <c r="CN77" s="2" t="str">
        <f>IF('Adjacent Counties'!CN77="x",VLOOKUP('2013 0-64'!CN$1,'2013 population'!$A$3:$E$102,4,FALSE),"")</f>
        <v/>
      </c>
      <c r="CO77" s="2" t="str">
        <f>IF('Adjacent Counties'!CO77="x",VLOOKUP('2013 0-64'!CO$1,'2013 population'!$A$3:$E$102,4,FALSE),"")</f>
        <v/>
      </c>
      <c r="CP77" s="2" t="str">
        <f>IF('Adjacent Counties'!CP77="x",VLOOKUP('2013 0-64'!CP$1,'2013 population'!$A$3:$E$102,4,FALSE),"")</f>
        <v/>
      </c>
      <c r="CQ77" s="2" t="str">
        <f>IF('Adjacent Counties'!CQ77="x",VLOOKUP('2013 0-64'!CQ$1,'2013 population'!$A$3:$E$102,4,FALSE),"")</f>
        <v/>
      </c>
      <c r="CR77" s="2" t="str">
        <f>IF('Adjacent Counties'!CR77="x",VLOOKUP('2013 0-64'!CR$1,'2013 population'!$A$3:$E$102,4,FALSE),"")</f>
        <v/>
      </c>
      <c r="CS77" s="2" t="str">
        <f>IF('Adjacent Counties'!CS77="x",VLOOKUP('2013 0-64'!CS$1,'2013 population'!$A$3:$E$102,4,FALSE),"")</f>
        <v/>
      </c>
      <c r="CT77" s="2" t="str">
        <f>IF('Adjacent Counties'!CT77="x",VLOOKUP('2013 0-64'!CT$1,'2013 population'!$A$3:$E$102,4,FALSE),"")</f>
        <v/>
      </c>
      <c r="CU77" s="2" t="str">
        <f>IF('Adjacent Counties'!CU77="x",VLOOKUP('2013 0-64'!CU$1,'2013 population'!$A$3:$E$102,4,FALSE),"")</f>
        <v/>
      </c>
      <c r="CV77" s="2" t="str">
        <f>IF('Adjacent Counties'!CV77="x",VLOOKUP('2013 0-64'!CV$1,'2013 population'!$A$3:$E$102,4,FALSE),"")</f>
        <v/>
      </c>
      <c r="CW77" s="2" t="str">
        <f>IF('Adjacent Counties'!CW77="x",VLOOKUP('2013 0-64'!CW$1,'2013 population'!$A$3:$E$102,4,FALSE),"")</f>
        <v/>
      </c>
      <c r="CX77" s="2">
        <f t="shared" si="2"/>
        <v>54971</v>
      </c>
      <c r="CY77" s="2">
        <f>SUMIF('Residents by Age'!B$2:B$422,"="&amp;'2013 0-64'!A77,'Residents by Age'!F$2:F$422)</f>
        <v>203</v>
      </c>
      <c r="CZ77" s="9">
        <f t="shared" si="3"/>
        <v>3.6928562332866424</v>
      </c>
    </row>
    <row r="78" spans="1:104">
      <c r="A78" s="3" t="s">
        <v>76</v>
      </c>
      <c r="B78" s="2" t="str">
        <f>IF('Adjacent Counties'!B78="x",VLOOKUP('2013 0-64'!B$1,'2013 population'!$A$3:$E$102,4,FALSE),"")</f>
        <v/>
      </c>
      <c r="C78" s="2" t="str">
        <f>IF('Adjacent Counties'!C78="x",VLOOKUP('2013 0-64'!C$1,'2013 population'!$A$3:$E$102,4,FALSE),"")</f>
        <v/>
      </c>
      <c r="D78" s="2" t="str">
        <f>IF('Adjacent Counties'!D78="x",VLOOKUP('2013 0-64'!D$1,'2013 population'!$A$3:$E$102,4,FALSE),"")</f>
        <v/>
      </c>
      <c r="E78" s="2">
        <f>IF('Adjacent Counties'!E78="x",VLOOKUP('2013 0-64'!E$1,'2013 population'!$A$3:$E$102,4,FALSE),"")</f>
        <v>1188</v>
      </c>
      <c r="F78" s="2" t="str">
        <f>IF('Adjacent Counties'!F78="x",VLOOKUP('2013 0-64'!F$1,'2013 population'!$A$3:$E$102,4,FALSE),"")</f>
        <v/>
      </c>
      <c r="G78" s="2" t="str">
        <f>IF('Adjacent Counties'!G78="x",VLOOKUP('2013 0-64'!G$1,'2013 population'!$A$3:$E$102,4,FALSE),"")</f>
        <v/>
      </c>
      <c r="H78" s="2" t="str">
        <f>IF('Adjacent Counties'!H78="x",VLOOKUP('2013 0-64'!H$1,'2013 population'!$A$3:$E$102,4,FALSE),"")</f>
        <v/>
      </c>
      <c r="I78" s="2" t="str">
        <f>IF('Adjacent Counties'!I78="x",VLOOKUP('2013 0-64'!I$1,'2013 population'!$A$3:$E$102,4,FALSE),"")</f>
        <v/>
      </c>
      <c r="J78" s="2" t="str">
        <f>IF('Adjacent Counties'!J78="x",VLOOKUP('2013 0-64'!J$1,'2013 population'!$A$3:$E$102,4,FALSE),"")</f>
        <v/>
      </c>
      <c r="K78" s="2" t="str">
        <f>IF('Adjacent Counties'!K78="x",VLOOKUP('2013 0-64'!K$1,'2013 population'!$A$3:$E$102,4,FALSE),"")</f>
        <v/>
      </c>
      <c r="L78" s="2" t="str">
        <f>IF('Adjacent Counties'!L78="x",VLOOKUP('2013 0-64'!L$1,'2013 population'!$A$3:$E$102,4,FALSE),"")</f>
        <v/>
      </c>
      <c r="M78" s="2" t="str">
        <f>IF('Adjacent Counties'!M78="x",VLOOKUP('2013 0-64'!M$1,'2013 population'!$A$3:$E$102,4,FALSE),"")</f>
        <v/>
      </c>
      <c r="N78" s="2" t="str">
        <f>IF('Adjacent Counties'!N78="x",VLOOKUP('2013 0-64'!N$1,'2013 population'!$A$3:$E$102,4,FALSE),"")</f>
        <v/>
      </c>
      <c r="O78" s="2" t="str">
        <f>IF('Adjacent Counties'!O78="x",VLOOKUP('2013 0-64'!O$1,'2013 population'!$A$3:$E$102,4,FALSE),"")</f>
        <v/>
      </c>
      <c r="P78" s="2" t="str">
        <f>IF('Adjacent Counties'!P78="x",VLOOKUP('2013 0-64'!P$1,'2013 population'!$A$3:$E$102,4,FALSE),"")</f>
        <v/>
      </c>
      <c r="Q78" s="2" t="str">
        <f>IF('Adjacent Counties'!Q78="x",VLOOKUP('2013 0-64'!Q$1,'2013 population'!$A$3:$E$102,4,FALSE),"")</f>
        <v/>
      </c>
      <c r="R78" s="2" t="str">
        <f>IF('Adjacent Counties'!R78="x",VLOOKUP('2013 0-64'!R$1,'2013 population'!$A$3:$E$102,4,FALSE),"")</f>
        <v/>
      </c>
      <c r="S78" s="2" t="str">
        <f>IF('Adjacent Counties'!S78="x",VLOOKUP('2013 0-64'!S$1,'2013 population'!$A$3:$E$102,4,FALSE),"")</f>
        <v/>
      </c>
      <c r="T78" s="2" t="str">
        <f>IF('Adjacent Counties'!T78="x",VLOOKUP('2013 0-64'!T$1,'2013 population'!$A$3:$E$102,4,FALSE),"")</f>
        <v/>
      </c>
      <c r="U78" s="2" t="str">
        <f>IF('Adjacent Counties'!U78="x",VLOOKUP('2013 0-64'!U$1,'2013 population'!$A$3:$E$102,4,FALSE),"")</f>
        <v/>
      </c>
      <c r="V78" s="2" t="str">
        <f>IF('Adjacent Counties'!V78="x",VLOOKUP('2013 0-64'!V$1,'2013 population'!$A$3:$E$102,4,FALSE),"")</f>
        <v/>
      </c>
      <c r="W78" s="2" t="str">
        <f>IF('Adjacent Counties'!W78="x",VLOOKUP('2013 0-64'!W$1,'2013 population'!$A$3:$E$102,4,FALSE),"")</f>
        <v/>
      </c>
      <c r="X78" s="2" t="str">
        <f>IF('Adjacent Counties'!X78="x",VLOOKUP('2013 0-64'!X$1,'2013 population'!$A$3:$E$102,4,FALSE),"")</f>
        <v/>
      </c>
      <c r="Y78" s="2" t="str">
        <f>IF('Adjacent Counties'!Y78="x",VLOOKUP('2013 0-64'!Y$1,'2013 population'!$A$3:$E$102,4,FALSE),"")</f>
        <v/>
      </c>
      <c r="Z78" s="2" t="str">
        <f>IF('Adjacent Counties'!Z78="x",VLOOKUP('2013 0-64'!Z$1,'2013 population'!$A$3:$E$102,4,FALSE),"")</f>
        <v/>
      </c>
      <c r="AA78" s="2" t="str">
        <f>IF('Adjacent Counties'!AA78="x",VLOOKUP('2013 0-64'!AA$1,'2013 population'!$A$3:$E$102,4,FALSE),"")</f>
        <v/>
      </c>
      <c r="AB78" s="2" t="str">
        <f>IF('Adjacent Counties'!AB78="x",VLOOKUP('2013 0-64'!AB$1,'2013 population'!$A$3:$E$102,4,FALSE),"")</f>
        <v/>
      </c>
      <c r="AC78" s="2" t="str">
        <f>IF('Adjacent Counties'!AC78="x",VLOOKUP('2013 0-64'!AC$1,'2013 population'!$A$3:$E$102,4,FALSE),"")</f>
        <v/>
      </c>
      <c r="AD78" s="2" t="str">
        <f>IF('Adjacent Counties'!AD78="x",VLOOKUP('2013 0-64'!AD$1,'2013 population'!$A$3:$E$102,4,FALSE),"")</f>
        <v/>
      </c>
      <c r="AE78" s="2" t="str">
        <f>IF('Adjacent Counties'!AE78="x",VLOOKUP('2013 0-64'!AE$1,'2013 population'!$A$3:$E$102,4,FALSE),"")</f>
        <v/>
      </c>
      <c r="AF78" s="2" t="str">
        <f>IF('Adjacent Counties'!AF78="x",VLOOKUP('2013 0-64'!AF$1,'2013 population'!$A$3:$E$102,4,FALSE),"")</f>
        <v/>
      </c>
      <c r="AG78" s="2" t="str">
        <f>IF('Adjacent Counties'!AG78="x",VLOOKUP('2013 0-64'!AG$1,'2013 population'!$A$3:$E$102,4,FALSE),"")</f>
        <v/>
      </c>
      <c r="AH78" s="2" t="str">
        <f>IF('Adjacent Counties'!AH78="x",VLOOKUP('2013 0-64'!AH$1,'2013 population'!$A$3:$E$102,4,FALSE),"")</f>
        <v/>
      </c>
      <c r="AI78" s="2" t="str">
        <f>IF('Adjacent Counties'!AI78="x",VLOOKUP('2013 0-64'!AI$1,'2013 population'!$A$3:$E$102,4,FALSE),"")</f>
        <v/>
      </c>
      <c r="AJ78" s="2" t="str">
        <f>IF('Adjacent Counties'!AJ78="x",VLOOKUP('2013 0-64'!AJ$1,'2013 population'!$A$3:$E$102,4,FALSE),"")</f>
        <v/>
      </c>
      <c r="AK78" s="2" t="str">
        <f>IF('Adjacent Counties'!AK78="x",VLOOKUP('2013 0-64'!AK$1,'2013 population'!$A$3:$E$102,4,FALSE),"")</f>
        <v/>
      </c>
      <c r="AL78" s="2" t="str">
        <f>IF('Adjacent Counties'!AL78="x",VLOOKUP('2013 0-64'!AL$1,'2013 population'!$A$3:$E$102,4,FALSE),"")</f>
        <v/>
      </c>
      <c r="AM78" s="2" t="str">
        <f>IF('Adjacent Counties'!AM78="x",VLOOKUP('2013 0-64'!AM$1,'2013 population'!$A$3:$E$102,4,FALSE),"")</f>
        <v/>
      </c>
      <c r="AN78" s="2" t="str">
        <f>IF('Adjacent Counties'!AN78="x",VLOOKUP('2013 0-64'!AN$1,'2013 population'!$A$3:$E$102,4,FALSE),"")</f>
        <v/>
      </c>
      <c r="AO78" s="2" t="str">
        <f>IF('Adjacent Counties'!AO78="x",VLOOKUP('2013 0-64'!AO$1,'2013 population'!$A$3:$E$102,4,FALSE),"")</f>
        <v/>
      </c>
      <c r="AP78" s="2" t="str">
        <f>IF('Adjacent Counties'!AP78="x",VLOOKUP('2013 0-64'!AP$1,'2013 population'!$A$3:$E$102,4,FALSE),"")</f>
        <v/>
      </c>
      <c r="AQ78" s="2" t="str">
        <f>IF('Adjacent Counties'!AQ78="x",VLOOKUP('2013 0-64'!AQ$1,'2013 population'!$A$3:$E$102,4,FALSE),"")</f>
        <v/>
      </c>
      <c r="AR78" s="2" t="str">
        <f>IF('Adjacent Counties'!AR78="x",VLOOKUP('2013 0-64'!AR$1,'2013 population'!$A$3:$E$102,4,FALSE),"")</f>
        <v/>
      </c>
      <c r="AS78" s="2" t="str">
        <f>IF('Adjacent Counties'!AS78="x",VLOOKUP('2013 0-64'!AS$1,'2013 population'!$A$3:$E$102,4,FALSE),"")</f>
        <v/>
      </c>
      <c r="AT78" s="2" t="str">
        <f>IF('Adjacent Counties'!AT78="x",VLOOKUP('2013 0-64'!AT$1,'2013 population'!$A$3:$E$102,4,FALSE),"")</f>
        <v/>
      </c>
      <c r="AU78" s="2" t="str">
        <f>IF('Adjacent Counties'!AU78="x",VLOOKUP('2013 0-64'!AU$1,'2013 population'!$A$3:$E$102,4,FALSE),"")</f>
        <v/>
      </c>
      <c r="AV78" s="2">
        <f>IF('Adjacent Counties'!AV78="x",VLOOKUP('2013 0-64'!AV$1,'2013 population'!$A$3:$E$102,4,FALSE),"")</f>
        <v>1172</v>
      </c>
      <c r="AW78" s="2" t="str">
        <f>IF('Adjacent Counties'!AW78="x",VLOOKUP('2013 0-64'!AW$1,'2013 population'!$A$3:$E$102,4,FALSE),"")</f>
        <v/>
      </c>
      <c r="AX78" s="2" t="str">
        <f>IF('Adjacent Counties'!AX78="x",VLOOKUP('2013 0-64'!AX$1,'2013 population'!$A$3:$E$102,4,FALSE),"")</f>
        <v/>
      </c>
      <c r="AY78" s="2" t="str">
        <f>IF('Adjacent Counties'!AY78="x",VLOOKUP('2013 0-64'!AY$1,'2013 population'!$A$3:$E$102,4,FALSE),"")</f>
        <v/>
      </c>
      <c r="AZ78" s="2" t="str">
        <f>IF('Adjacent Counties'!AZ78="x",VLOOKUP('2013 0-64'!AZ$1,'2013 population'!$A$3:$E$102,4,FALSE),"")</f>
        <v/>
      </c>
      <c r="BA78" s="2" t="str">
        <f>IF('Adjacent Counties'!BA78="x",VLOOKUP('2013 0-64'!BA$1,'2013 population'!$A$3:$E$102,4,FALSE),"")</f>
        <v/>
      </c>
      <c r="BB78" s="2" t="str">
        <f>IF('Adjacent Counties'!BB78="x",VLOOKUP('2013 0-64'!BB$1,'2013 population'!$A$3:$E$102,4,FALSE),"")</f>
        <v/>
      </c>
      <c r="BC78" s="2" t="str">
        <f>IF('Adjacent Counties'!BC78="x",VLOOKUP('2013 0-64'!BC$1,'2013 population'!$A$3:$E$102,4,FALSE),"")</f>
        <v/>
      </c>
      <c r="BD78" s="2" t="str">
        <f>IF('Adjacent Counties'!BD78="x",VLOOKUP('2013 0-64'!BD$1,'2013 population'!$A$3:$E$102,4,FALSE),"")</f>
        <v/>
      </c>
      <c r="BE78" s="2" t="str">
        <f>IF('Adjacent Counties'!BE78="x",VLOOKUP('2013 0-64'!BE$1,'2013 population'!$A$3:$E$102,4,FALSE),"")</f>
        <v/>
      </c>
      <c r="BF78" s="2" t="str">
        <f>IF('Adjacent Counties'!BF78="x",VLOOKUP('2013 0-64'!BF$1,'2013 population'!$A$3:$E$102,4,FALSE),"")</f>
        <v/>
      </c>
      <c r="BG78" s="2" t="str">
        <f>IF('Adjacent Counties'!BG78="x",VLOOKUP('2013 0-64'!BG$1,'2013 population'!$A$3:$E$102,4,FALSE),"")</f>
        <v/>
      </c>
      <c r="BH78" s="2" t="str">
        <f>IF('Adjacent Counties'!BH78="x",VLOOKUP('2013 0-64'!BH$1,'2013 population'!$A$3:$E$102,4,FALSE),"")</f>
        <v/>
      </c>
      <c r="BI78" s="2" t="str">
        <f>IF('Adjacent Counties'!BI78="x",VLOOKUP('2013 0-64'!BI$1,'2013 population'!$A$3:$E$102,4,FALSE),"")</f>
        <v/>
      </c>
      <c r="BJ78" s="2" t="str">
        <f>IF('Adjacent Counties'!BJ78="x",VLOOKUP('2013 0-64'!BJ$1,'2013 population'!$A$3:$E$102,4,FALSE),"")</f>
        <v/>
      </c>
      <c r="BK78" s="2">
        <f>IF('Adjacent Counties'!BK78="x",VLOOKUP('2013 0-64'!BK$1,'2013 population'!$A$3:$E$102,4,FALSE),"")</f>
        <v>1384</v>
      </c>
      <c r="BL78" s="2">
        <f>IF('Adjacent Counties'!BL78="x",VLOOKUP('2013 0-64'!BL$1,'2013 population'!$A$3:$E$102,4,FALSE),"")</f>
        <v>7165</v>
      </c>
      <c r="BM78" s="2" t="str">
        <f>IF('Adjacent Counties'!BM78="x",VLOOKUP('2013 0-64'!BM$1,'2013 population'!$A$3:$E$102,4,FALSE),"")</f>
        <v/>
      </c>
      <c r="BN78" s="2" t="str">
        <f>IF('Adjacent Counties'!BN78="x",VLOOKUP('2013 0-64'!BN$1,'2013 population'!$A$3:$E$102,4,FALSE),"")</f>
        <v/>
      </c>
      <c r="BO78" s="2" t="str">
        <f>IF('Adjacent Counties'!BO78="x",VLOOKUP('2013 0-64'!BO$1,'2013 population'!$A$3:$E$102,4,FALSE),"")</f>
        <v/>
      </c>
      <c r="BP78" s="2" t="str">
        <f>IF('Adjacent Counties'!BP78="x",VLOOKUP('2013 0-64'!BP$1,'2013 population'!$A$3:$E$102,4,FALSE),"")</f>
        <v/>
      </c>
      <c r="BQ78" s="2" t="str">
        <f>IF('Adjacent Counties'!BQ78="x",VLOOKUP('2013 0-64'!BQ$1,'2013 population'!$A$3:$E$102,4,FALSE),"")</f>
        <v/>
      </c>
      <c r="BR78" s="2" t="str">
        <f>IF('Adjacent Counties'!BR78="x",VLOOKUP('2013 0-64'!BR$1,'2013 population'!$A$3:$E$102,4,FALSE),"")</f>
        <v/>
      </c>
      <c r="BS78" s="2" t="str">
        <f>IF('Adjacent Counties'!BS78="x",VLOOKUP('2013 0-64'!BS$1,'2013 population'!$A$3:$E$102,4,FALSE),"")</f>
        <v/>
      </c>
      <c r="BT78" s="2" t="str">
        <f>IF('Adjacent Counties'!BT78="x",VLOOKUP('2013 0-64'!BT$1,'2013 population'!$A$3:$E$102,4,FALSE),"")</f>
        <v/>
      </c>
      <c r="BU78" s="2" t="str">
        <f>IF('Adjacent Counties'!BU78="x",VLOOKUP('2013 0-64'!BU$1,'2013 population'!$A$3:$E$102,4,FALSE),"")</f>
        <v/>
      </c>
      <c r="BV78" s="2" t="str">
        <f>IF('Adjacent Counties'!BV78="x",VLOOKUP('2013 0-64'!BV$1,'2013 population'!$A$3:$E$102,4,FALSE),"")</f>
        <v/>
      </c>
      <c r="BW78" s="2" t="str">
        <f>IF('Adjacent Counties'!BW78="x",VLOOKUP('2013 0-64'!BW$1,'2013 population'!$A$3:$E$102,4,FALSE),"")</f>
        <v/>
      </c>
      <c r="BX78" s="2" t="str">
        <f>IF('Adjacent Counties'!BX78="x",VLOOKUP('2013 0-64'!BX$1,'2013 population'!$A$3:$E$102,4,FALSE),"")</f>
        <v/>
      </c>
      <c r="BY78" s="2" t="str">
        <f>IF('Adjacent Counties'!BY78="x",VLOOKUP('2013 0-64'!BY$1,'2013 population'!$A$3:$E$102,4,FALSE),"")</f>
        <v/>
      </c>
      <c r="BZ78" s="2">
        <f>IF('Adjacent Counties'!BZ78="x",VLOOKUP('2013 0-64'!BZ$1,'2013 population'!$A$3:$E$102,4,FALSE),"")</f>
        <v>2154</v>
      </c>
      <c r="CA78" s="2" t="str">
        <f>IF('Adjacent Counties'!CA78="x",VLOOKUP('2013 0-64'!CA$1,'2013 population'!$A$3:$E$102,4,FALSE),"")</f>
        <v/>
      </c>
      <c r="CB78" s="2" t="str">
        <f>IF('Adjacent Counties'!CB78="x",VLOOKUP('2013 0-64'!CB$1,'2013 population'!$A$3:$E$102,4,FALSE),"")</f>
        <v/>
      </c>
      <c r="CC78" s="2" t="str">
        <f>IF('Adjacent Counties'!CC78="x",VLOOKUP('2013 0-64'!CC$1,'2013 population'!$A$3:$E$102,4,FALSE),"")</f>
        <v/>
      </c>
      <c r="CD78" s="2" t="str">
        <f>IF('Adjacent Counties'!CD78="x",VLOOKUP('2013 0-64'!CD$1,'2013 population'!$A$3:$E$102,4,FALSE),"")</f>
        <v/>
      </c>
      <c r="CE78" s="2" t="str">
        <f>IF('Adjacent Counties'!CE78="x",VLOOKUP('2013 0-64'!CE$1,'2013 population'!$A$3:$E$102,4,FALSE),"")</f>
        <v/>
      </c>
      <c r="CF78" s="2">
        <f>IF('Adjacent Counties'!CF78="x",VLOOKUP('2013 0-64'!CF$1,'2013 population'!$A$3:$E$102,4,FALSE),"")</f>
        <v>1527</v>
      </c>
      <c r="CG78" s="2">
        <f>IF('Adjacent Counties'!CG78="x",VLOOKUP('2013 0-64'!CG$1,'2013 population'!$A$3:$E$102,4,FALSE),"")</f>
        <v>3154</v>
      </c>
      <c r="CH78" s="2" t="str">
        <f>IF('Adjacent Counties'!CH78="x",VLOOKUP('2013 0-64'!CH$1,'2013 population'!$A$3:$E$102,4,FALSE),"")</f>
        <v/>
      </c>
      <c r="CI78" s="2" t="str">
        <f>IF('Adjacent Counties'!CI78="x",VLOOKUP('2013 0-64'!CI$1,'2013 population'!$A$3:$E$102,4,FALSE),"")</f>
        <v/>
      </c>
      <c r="CJ78" s="2" t="str">
        <f>IF('Adjacent Counties'!CJ78="x",VLOOKUP('2013 0-64'!CJ$1,'2013 population'!$A$3:$E$102,4,FALSE),"")</f>
        <v/>
      </c>
      <c r="CK78" s="2" t="str">
        <f>IF('Adjacent Counties'!CK78="x",VLOOKUP('2013 0-64'!CK$1,'2013 population'!$A$3:$E$102,4,FALSE),"")</f>
        <v/>
      </c>
      <c r="CL78" s="2" t="str">
        <f>IF('Adjacent Counties'!CL78="x",VLOOKUP('2013 0-64'!CL$1,'2013 population'!$A$3:$E$102,4,FALSE),"")</f>
        <v/>
      </c>
      <c r="CM78" s="2" t="str">
        <f>IF('Adjacent Counties'!CM78="x",VLOOKUP('2013 0-64'!CM$1,'2013 population'!$A$3:$E$102,4,FALSE),"")</f>
        <v/>
      </c>
      <c r="CN78" s="2" t="str">
        <f>IF('Adjacent Counties'!CN78="x",VLOOKUP('2013 0-64'!CN$1,'2013 population'!$A$3:$E$102,4,FALSE),"")</f>
        <v/>
      </c>
      <c r="CO78" s="2" t="str">
        <f>IF('Adjacent Counties'!CO78="x",VLOOKUP('2013 0-64'!CO$1,'2013 population'!$A$3:$E$102,4,FALSE),"")</f>
        <v/>
      </c>
      <c r="CP78" s="2" t="str">
        <f>IF('Adjacent Counties'!CP78="x",VLOOKUP('2013 0-64'!CP$1,'2013 population'!$A$3:$E$102,4,FALSE),"")</f>
        <v/>
      </c>
      <c r="CQ78" s="2" t="str">
        <f>IF('Adjacent Counties'!CQ78="x",VLOOKUP('2013 0-64'!CQ$1,'2013 population'!$A$3:$E$102,4,FALSE),"")</f>
        <v/>
      </c>
      <c r="CR78" s="2" t="str">
        <f>IF('Adjacent Counties'!CR78="x",VLOOKUP('2013 0-64'!CR$1,'2013 population'!$A$3:$E$102,4,FALSE),"")</f>
        <v/>
      </c>
      <c r="CS78" s="2" t="str">
        <f>IF('Adjacent Counties'!CS78="x",VLOOKUP('2013 0-64'!CS$1,'2013 population'!$A$3:$E$102,4,FALSE),"")</f>
        <v/>
      </c>
      <c r="CT78" s="2" t="str">
        <f>IF('Adjacent Counties'!CT78="x",VLOOKUP('2013 0-64'!CT$1,'2013 population'!$A$3:$E$102,4,FALSE),"")</f>
        <v/>
      </c>
      <c r="CU78" s="2" t="str">
        <f>IF('Adjacent Counties'!CU78="x",VLOOKUP('2013 0-64'!CU$1,'2013 population'!$A$3:$E$102,4,FALSE),"")</f>
        <v/>
      </c>
      <c r="CV78" s="2" t="str">
        <f>IF('Adjacent Counties'!CV78="x",VLOOKUP('2013 0-64'!CV$1,'2013 population'!$A$3:$E$102,4,FALSE),"")</f>
        <v/>
      </c>
      <c r="CW78" s="2" t="str">
        <f>IF('Adjacent Counties'!CW78="x",VLOOKUP('2013 0-64'!CW$1,'2013 population'!$A$3:$E$102,4,FALSE),"")</f>
        <v/>
      </c>
      <c r="CX78" s="2">
        <f t="shared" si="2"/>
        <v>17744</v>
      </c>
      <c r="CY78" s="2">
        <f>SUMIF('Residents by Age'!B$2:B$422,"="&amp;'2013 0-64'!A78,'Residents by Age'!F$2:F$422)</f>
        <v>45</v>
      </c>
      <c r="CZ78" s="9">
        <f t="shared" si="3"/>
        <v>2.5360685302073938</v>
      </c>
    </row>
    <row r="79" spans="1:104">
      <c r="A79" s="3" t="s">
        <v>77</v>
      </c>
      <c r="B79" s="2" t="str">
        <f>IF('Adjacent Counties'!B79="x",VLOOKUP('2013 0-64'!B$1,'2013 population'!$A$3:$E$102,4,FALSE),"")</f>
        <v/>
      </c>
      <c r="C79" s="2" t="str">
        <f>IF('Adjacent Counties'!C79="x",VLOOKUP('2013 0-64'!C$1,'2013 population'!$A$3:$E$102,4,FALSE),"")</f>
        <v/>
      </c>
      <c r="D79" s="2" t="str">
        <f>IF('Adjacent Counties'!D79="x",VLOOKUP('2013 0-64'!D$1,'2013 population'!$A$3:$E$102,4,FALSE),"")</f>
        <v/>
      </c>
      <c r="E79" s="2" t="str">
        <f>IF('Adjacent Counties'!E79="x",VLOOKUP('2013 0-64'!E$1,'2013 population'!$A$3:$E$102,4,FALSE),"")</f>
        <v/>
      </c>
      <c r="F79" s="2" t="str">
        <f>IF('Adjacent Counties'!F79="x",VLOOKUP('2013 0-64'!F$1,'2013 population'!$A$3:$E$102,4,FALSE),"")</f>
        <v/>
      </c>
      <c r="G79" s="2" t="str">
        <f>IF('Adjacent Counties'!G79="x",VLOOKUP('2013 0-64'!G$1,'2013 population'!$A$3:$E$102,4,FALSE),"")</f>
        <v/>
      </c>
      <c r="H79" s="2" t="str">
        <f>IF('Adjacent Counties'!H79="x",VLOOKUP('2013 0-64'!H$1,'2013 population'!$A$3:$E$102,4,FALSE),"")</f>
        <v/>
      </c>
      <c r="I79" s="2" t="str">
        <f>IF('Adjacent Counties'!I79="x",VLOOKUP('2013 0-64'!I$1,'2013 population'!$A$3:$E$102,4,FALSE),"")</f>
        <v/>
      </c>
      <c r="J79" s="2">
        <f>IF('Adjacent Counties'!J79="x",VLOOKUP('2013 0-64'!J$1,'2013 population'!$A$3:$E$102,4,FALSE),"")</f>
        <v>1885</v>
      </c>
      <c r="K79" s="2" t="str">
        <f>IF('Adjacent Counties'!K79="x",VLOOKUP('2013 0-64'!K$1,'2013 population'!$A$3:$E$102,4,FALSE),"")</f>
        <v/>
      </c>
      <c r="L79" s="2" t="str">
        <f>IF('Adjacent Counties'!L79="x",VLOOKUP('2013 0-64'!L$1,'2013 population'!$A$3:$E$102,4,FALSE),"")</f>
        <v/>
      </c>
      <c r="M79" s="2" t="str">
        <f>IF('Adjacent Counties'!M79="x",VLOOKUP('2013 0-64'!M$1,'2013 population'!$A$3:$E$102,4,FALSE),"")</f>
        <v/>
      </c>
      <c r="N79" s="2" t="str">
        <f>IF('Adjacent Counties'!N79="x",VLOOKUP('2013 0-64'!N$1,'2013 population'!$A$3:$E$102,4,FALSE),"")</f>
        <v/>
      </c>
      <c r="O79" s="2" t="str">
        <f>IF('Adjacent Counties'!O79="x",VLOOKUP('2013 0-64'!O$1,'2013 population'!$A$3:$E$102,4,FALSE),"")</f>
        <v/>
      </c>
      <c r="P79" s="2" t="str">
        <f>IF('Adjacent Counties'!P79="x",VLOOKUP('2013 0-64'!P$1,'2013 population'!$A$3:$E$102,4,FALSE),"")</f>
        <v/>
      </c>
      <c r="Q79" s="2" t="str">
        <f>IF('Adjacent Counties'!Q79="x",VLOOKUP('2013 0-64'!Q$1,'2013 population'!$A$3:$E$102,4,FALSE),"")</f>
        <v/>
      </c>
      <c r="R79" s="2" t="str">
        <f>IF('Adjacent Counties'!R79="x",VLOOKUP('2013 0-64'!R$1,'2013 population'!$A$3:$E$102,4,FALSE),"")</f>
        <v/>
      </c>
      <c r="S79" s="2" t="str">
        <f>IF('Adjacent Counties'!S79="x",VLOOKUP('2013 0-64'!S$1,'2013 population'!$A$3:$E$102,4,FALSE),"")</f>
        <v/>
      </c>
      <c r="T79" s="2" t="str">
        <f>IF('Adjacent Counties'!T79="x",VLOOKUP('2013 0-64'!T$1,'2013 population'!$A$3:$E$102,4,FALSE),"")</f>
        <v/>
      </c>
      <c r="U79" s="2" t="str">
        <f>IF('Adjacent Counties'!U79="x",VLOOKUP('2013 0-64'!U$1,'2013 population'!$A$3:$E$102,4,FALSE),"")</f>
        <v/>
      </c>
      <c r="V79" s="2" t="str">
        <f>IF('Adjacent Counties'!V79="x",VLOOKUP('2013 0-64'!V$1,'2013 population'!$A$3:$E$102,4,FALSE),"")</f>
        <v/>
      </c>
      <c r="W79" s="2" t="str">
        <f>IF('Adjacent Counties'!W79="x",VLOOKUP('2013 0-64'!W$1,'2013 population'!$A$3:$E$102,4,FALSE),"")</f>
        <v/>
      </c>
      <c r="X79" s="2" t="str">
        <f>IF('Adjacent Counties'!X79="x",VLOOKUP('2013 0-64'!X$1,'2013 population'!$A$3:$E$102,4,FALSE),"")</f>
        <v/>
      </c>
      <c r="Y79" s="2">
        <f>IF('Adjacent Counties'!Y79="x",VLOOKUP('2013 0-64'!Y$1,'2013 population'!$A$3:$E$102,4,FALSE),"")</f>
        <v>2971</v>
      </c>
      <c r="Z79" s="2" t="str">
        <f>IF('Adjacent Counties'!Z79="x",VLOOKUP('2013 0-64'!Z$1,'2013 population'!$A$3:$E$102,4,FALSE),"")</f>
        <v/>
      </c>
      <c r="AA79" s="2">
        <f>IF('Adjacent Counties'!AA79="x",VLOOKUP('2013 0-64'!AA$1,'2013 population'!$A$3:$E$102,4,FALSE),"")</f>
        <v>10631</v>
      </c>
      <c r="AB79" s="2" t="str">
        <f>IF('Adjacent Counties'!AB79="x",VLOOKUP('2013 0-64'!AB$1,'2013 population'!$A$3:$E$102,4,FALSE),"")</f>
        <v/>
      </c>
      <c r="AC79" s="2" t="str">
        <f>IF('Adjacent Counties'!AC79="x",VLOOKUP('2013 0-64'!AC$1,'2013 population'!$A$3:$E$102,4,FALSE),"")</f>
        <v/>
      </c>
      <c r="AD79" s="2" t="str">
        <f>IF('Adjacent Counties'!AD79="x",VLOOKUP('2013 0-64'!AD$1,'2013 population'!$A$3:$E$102,4,FALSE),"")</f>
        <v/>
      </c>
      <c r="AE79" s="2" t="str">
        <f>IF('Adjacent Counties'!AE79="x",VLOOKUP('2013 0-64'!AE$1,'2013 population'!$A$3:$E$102,4,FALSE),"")</f>
        <v/>
      </c>
      <c r="AF79" s="2" t="str">
        <f>IF('Adjacent Counties'!AF79="x",VLOOKUP('2013 0-64'!AF$1,'2013 population'!$A$3:$E$102,4,FALSE),"")</f>
        <v/>
      </c>
      <c r="AG79" s="2" t="str">
        <f>IF('Adjacent Counties'!AG79="x",VLOOKUP('2013 0-64'!AG$1,'2013 population'!$A$3:$E$102,4,FALSE),"")</f>
        <v/>
      </c>
      <c r="AH79" s="2" t="str">
        <f>IF('Adjacent Counties'!AH79="x",VLOOKUP('2013 0-64'!AH$1,'2013 population'!$A$3:$E$102,4,FALSE),"")</f>
        <v/>
      </c>
      <c r="AI79" s="2" t="str">
        <f>IF('Adjacent Counties'!AI79="x",VLOOKUP('2013 0-64'!AI$1,'2013 population'!$A$3:$E$102,4,FALSE),"")</f>
        <v/>
      </c>
      <c r="AJ79" s="2" t="str">
        <f>IF('Adjacent Counties'!AJ79="x",VLOOKUP('2013 0-64'!AJ$1,'2013 population'!$A$3:$E$102,4,FALSE),"")</f>
        <v/>
      </c>
      <c r="AK79" s="2" t="str">
        <f>IF('Adjacent Counties'!AK79="x",VLOOKUP('2013 0-64'!AK$1,'2013 population'!$A$3:$E$102,4,FALSE),"")</f>
        <v/>
      </c>
      <c r="AL79" s="2" t="str">
        <f>IF('Adjacent Counties'!AL79="x",VLOOKUP('2013 0-64'!AL$1,'2013 population'!$A$3:$E$102,4,FALSE),"")</f>
        <v/>
      </c>
      <c r="AM79" s="2" t="str">
        <f>IF('Adjacent Counties'!AM79="x",VLOOKUP('2013 0-64'!AM$1,'2013 population'!$A$3:$E$102,4,FALSE),"")</f>
        <v/>
      </c>
      <c r="AN79" s="2" t="str">
        <f>IF('Adjacent Counties'!AN79="x",VLOOKUP('2013 0-64'!AN$1,'2013 population'!$A$3:$E$102,4,FALSE),"")</f>
        <v/>
      </c>
      <c r="AO79" s="2" t="str">
        <f>IF('Adjacent Counties'!AO79="x",VLOOKUP('2013 0-64'!AO$1,'2013 population'!$A$3:$E$102,4,FALSE),"")</f>
        <v/>
      </c>
      <c r="AP79" s="2" t="str">
        <f>IF('Adjacent Counties'!AP79="x",VLOOKUP('2013 0-64'!AP$1,'2013 population'!$A$3:$E$102,4,FALSE),"")</f>
        <v/>
      </c>
      <c r="AQ79" s="2" t="str">
        <f>IF('Adjacent Counties'!AQ79="x",VLOOKUP('2013 0-64'!AQ$1,'2013 population'!$A$3:$E$102,4,FALSE),"")</f>
        <v/>
      </c>
      <c r="AR79" s="2" t="str">
        <f>IF('Adjacent Counties'!AR79="x",VLOOKUP('2013 0-64'!AR$1,'2013 population'!$A$3:$E$102,4,FALSE),"")</f>
        <v/>
      </c>
      <c r="AS79" s="2" t="str">
        <f>IF('Adjacent Counties'!AS79="x",VLOOKUP('2013 0-64'!AS$1,'2013 population'!$A$3:$E$102,4,FALSE),"")</f>
        <v/>
      </c>
      <c r="AT79" s="2" t="str">
        <f>IF('Adjacent Counties'!AT79="x",VLOOKUP('2013 0-64'!AT$1,'2013 population'!$A$3:$E$102,4,FALSE),"")</f>
        <v/>
      </c>
      <c r="AU79" s="2" t="str">
        <f>IF('Adjacent Counties'!AU79="x",VLOOKUP('2013 0-64'!AU$1,'2013 population'!$A$3:$E$102,4,FALSE),"")</f>
        <v/>
      </c>
      <c r="AV79" s="2">
        <f>IF('Adjacent Counties'!AV79="x",VLOOKUP('2013 0-64'!AV$1,'2013 population'!$A$3:$E$102,4,FALSE),"")</f>
        <v>1172</v>
      </c>
      <c r="AW79" s="2" t="str">
        <f>IF('Adjacent Counties'!AW79="x",VLOOKUP('2013 0-64'!AW$1,'2013 population'!$A$3:$E$102,4,FALSE),"")</f>
        <v/>
      </c>
      <c r="AX79" s="2" t="str">
        <f>IF('Adjacent Counties'!AX79="x",VLOOKUP('2013 0-64'!AX$1,'2013 population'!$A$3:$E$102,4,FALSE),"")</f>
        <v/>
      </c>
      <c r="AY79" s="2" t="str">
        <f>IF('Adjacent Counties'!AY79="x",VLOOKUP('2013 0-64'!AY$1,'2013 population'!$A$3:$E$102,4,FALSE),"")</f>
        <v/>
      </c>
      <c r="AZ79" s="2" t="str">
        <f>IF('Adjacent Counties'!AZ79="x",VLOOKUP('2013 0-64'!AZ$1,'2013 population'!$A$3:$E$102,4,FALSE),"")</f>
        <v/>
      </c>
      <c r="BA79" s="2" t="str">
        <f>IF('Adjacent Counties'!BA79="x",VLOOKUP('2013 0-64'!BA$1,'2013 population'!$A$3:$E$102,4,FALSE),"")</f>
        <v/>
      </c>
      <c r="BB79" s="2" t="str">
        <f>IF('Adjacent Counties'!BB79="x",VLOOKUP('2013 0-64'!BB$1,'2013 population'!$A$3:$E$102,4,FALSE),"")</f>
        <v/>
      </c>
      <c r="BC79" s="2" t="str">
        <f>IF('Adjacent Counties'!BC79="x",VLOOKUP('2013 0-64'!BC$1,'2013 population'!$A$3:$E$102,4,FALSE),"")</f>
        <v/>
      </c>
      <c r="BD79" s="2" t="str">
        <f>IF('Adjacent Counties'!BD79="x",VLOOKUP('2013 0-64'!BD$1,'2013 population'!$A$3:$E$102,4,FALSE),"")</f>
        <v/>
      </c>
      <c r="BE79" s="2" t="str">
        <f>IF('Adjacent Counties'!BE79="x",VLOOKUP('2013 0-64'!BE$1,'2013 population'!$A$3:$E$102,4,FALSE),"")</f>
        <v/>
      </c>
      <c r="BF79" s="2" t="str">
        <f>IF('Adjacent Counties'!BF79="x",VLOOKUP('2013 0-64'!BF$1,'2013 population'!$A$3:$E$102,4,FALSE),"")</f>
        <v/>
      </c>
      <c r="BG79" s="2" t="str">
        <f>IF('Adjacent Counties'!BG79="x",VLOOKUP('2013 0-64'!BG$1,'2013 population'!$A$3:$E$102,4,FALSE),"")</f>
        <v/>
      </c>
      <c r="BH79" s="2" t="str">
        <f>IF('Adjacent Counties'!BH79="x",VLOOKUP('2013 0-64'!BH$1,'2013 population'!$A$3:$E$102,4,FALSE),"")</f>
        <v/>
      </c>
      <c r="BI79" s="2" t="str">
        <f>IF('Adjacent Counties'!BI79="x",VLOOKUP('2013 0-64'!BI$1,'2013 population'!$A$3:$E$102,4,FALSE),"")</f>
        <v/>
      </c>
      <c r="BJ79" s="2" t="str">
        <f>IF('Adjacent Counties'!BJ79="x",VLOOKUP('2013 0-64'!BJ$1,'2013 population'!$A$3:$E$102,4,FALSE),"")</f>
        <v/>
      </c>
      <c r="BK79" s="2" t="str">
        <f>IF('Adjacent Counties'!BK79="x",VLOOKUP('2013 0-64'!BK$1,'2013 population'!$A$3:$E$102,4,FALSE),"")</f>
        <v/>
      </c>
      <c r="BL79" s="2" t="str">
        <f>IF('Adjacent Counties'!BL79="x",VLOOKUP('2013 0-64'!BL$1,'2013 population'!$A$3:$E$102,4,FALSE),"")</f>
        <v/>
      </c>
      <c r="BM79" s="2" t="str">
        <f>IF('Adjacent Counties'!BM79="x",VLOOKUP('2013 0-64'!BM$1,'2013 population'!$A$3:$E$102,4,FALSE),"")</f>
        <v/>
      </c>
      <c r="BN79" s="2" t="str">
        <f>IF('Adjacent Counties'!BN79="x",VLOOKUP('2013 0-64'!BN$1,'2013 population'!$A$3:$E$102,4,FALSE),"")</f>
        <v/>
      </c>
      <c r="BO79" s="2" t="str">
        <f>IF('Adjacent Counties'!BO79="x",VLOOKUP('2013 0-64'!BO$1,'2013 population'!$A$3:$E$102,4,FALSE),"")</f>
        <v/>
      </c>
      <c r="BP79" s="2" t="str">
        <f>IF('Adjacent Counties'!BP79="x",VLOOKUP('2013 0-64'!BP$1,'2013 population'!$A$3:$E$102,4,FALSE),"")</f>
        <v/>
      </c>
      <c r="BQ79" s="2" t="str">
        <f>IF('Adjacent Counties'!BQ79="x",VLOOKUP('2013 0-64'!BQ$1,'2013 population'!$A$3:$E$102,4,FALSE),"")</f>
        <v/>
      </c>
      <c r="BR79" s="2" t="str">
        <f>IF('Adjacent Counties'!BR79="x",VLOOKUP('2013 0-64'!BR$1,'2013 population'!$A$3:$E$102,4,FALSE),"")</f>
        <v/>
      </c>
      <c r="BS79" s="2" t="str">
        <f>IF('Adjacent Counties'!BS79="x",VLOOKUP('2013 0-64'!BS$1,'2013 population'!$A$3:$E$102,4,FALSE),"")</f>
        <v/>
      </c>
      <c r="BT79" s="2" t="str">
        <f>IF('Adjacent Counties'!BT79="x",VLOOKUP('2013 0-64'!BT$1,'2013 population'!$A$3:$E$102,4,FALSE),"")</f>
        <v/>
      </c>
      <c r="BU79" s="2" t="str">
        <f>IF('Adjacent Counties'!BU79="x",VLOOKUP('2013 0-64'!BU$1,'2013 population'!$A$3:$E$102,4,FALSE),"")</f>
        <v/>
      </c>
      <c r="BV79" s="2" t="str">
        <f>IF('Adjacent Counties'!BV79="x",VLOOKUP('2013 0-64'!BV$1,'2013 population'!$A$3:$E$102,4,FALSE),"")</f>
        <v/>
      </c>
      <c r="BW79" s="2" t="str">
        <f>IF('Adjacent Counties'!BW79="x",VLOOKUP('2013 0-64'!BW$1,'2013 population'!$A$3:$E$102,4,FALSE),"")</f>
        <v/>
      </c>
      <c r="BX79" s="2" t="str">
        <f>IF('Adjacent Counties'!BX79="x",VLOOKUP('2013 0-64'!BX$1,'2013 population'!$A$3:$E$102,4,FALSE),"")</f>
        <v/>
      </c>
      <c r="BY79" s="2" t="str">
        <f>IF('Adjacent Counties'!BY79="x",VLOOKUP('2013 0-64'!BY$1,'2013 population'!$A$3:$E$102,4,FALSE),"")</f>
        <v/>
      </c>
      <c r="BZ79" s="2" t="str">
        <f>IF('Adjacent Counties'!BZ79="x",VLOOKUP('2013 0-64'!BZ$1,'2013 population'!$A$3:$E$102,4,FALSE),"")</f>
        <v/>
      </c>
      <c r="CA79" s="2">
        <f>IF('Adjacent Counties'!CA79="x",VLOOKUP('2013 0-64'!CA$1,'2013 population'!$A$3:$E$102,4,FALSE),"")</f>
        <v>4842</v>
      </c>
      <c r="CB79" s="2" t="str">
        <f>IF('Adjacent Counties'!CB79="x",VLOOKUP('2013 0-64'!CB$1,'2013 population'!$A$3:$E$102,4,FALSE),"")</f>
        <v/>
      </c>
      <c r="CC79" s="2" t="str">
        <f>IF('Adjacent Counties'!CC79="x",VLOOKUP('2013 0-64'!CC$1,'2013 population'!$A$3:$E$102,4,FALSE),"")</f>
        <v/>
      </c>
      <c r="CD79" s="2" t="str">
        <f>IF('Adjacent Counties'!CD79="x",VLOOKUP('2013 0-64'!CD$1,'2013 population'!$A$3:$E$102,4,FALSE),"")</f>
        <v/>
      </c>
      <c r="CE79" s="2" t="str">
        <f>IF('Adjacent Counties'!CE79="x",VLOOKUP('2013 0-64'!CE$1,'2013 population'!$A$3:$E$102,4,FALSE),"")</f>
        <v/>
      </c>
      <c r="CF79" s="2">
        <f>IF('Adjacent Counties'!CF79="x",VLOOKUP('2013 0-64'!CF$1,'2013 population'!$A$3:$E$102,4,FALSE),"")</f>
        <v>1527</v>
      </c>
      <c r="CG79" s="2" t="str">
        <f>IF('Adjacent Counties'!CG79="x",VLOOKUP('2013 0-64'!CG$1,'2013 population'!$A$3:$E$102,4,FALSE),"")</f>
        <v/>
      </c>
      <c r="CH79" s="2" t="str">
        <f>IF('Adjacent Counties'!CH79="x",VLOOKUP('2013 0-64'!CH$1,'2013 population'!$A$3:$E$102,4,FALSE),"")</f>
        <v/>
      </c>
      <c r="CI79" s="2" t="str">
        <f>IF('Adjacent Counties'!CI79="x",VLOOKUP('2013 0-64'!CI$1,'2013 population'!$A$3:$E$102,4,FALSE),"")</f>
        <v/>
      </c>
      <c r="CJ79" s="2" t="str">
        <f>IF('Adjacent Counties'!CJ79="x",VLOOKUP('2013 0-64'!CJ$1,'2013 population'!$A$3:$E$102,4,FALSE),"")</f>
        <v/>
      </c>
      <c r="CK79" s="2" t="str">
        <f>IF('Adjacent Counties'!CK79="x",VLOOKUP('2013 0-64'!CK$1,'2013 population'!$A$3:$E$102,4,FALSE),"")</f>
        <v/>
      </c>
      <c r="CL79" s="2" t="str">
        <f>IF('Adjacent Counties'!CL79="x",VLOOKUP('2013 0-64'!CL$1,'2013 population'!$A$3:$E$102,4,FALSE),"")</f>
        <v/>
      </c>
      <c r="CM79" s="2" t="str">
        <f>IF('Adjacent Counties'!CM79="x",VLOOKUP('2013 0-64'!CM$1,'2013 population'!$A$3:$E$102,4,FALSE),"")</f>
        <v/>
      </c>
      <c r="CN79" s="2" t="str">
        <f>IF('Adjacent Counties'!CN79="x",VLOOKUP('2013 0-64'!CN$1,'2013 population'!$A$3:$E$102,4,FALSE),"")</f>
        <v/>
      </c>
      <c r="CO79" s="2" t="str">
        <f>IF('Adjacent Counties'!CO79="x",VLOOKUP('2013 0-64'!CO$1,'2013 population'!$A$3:$E$102,4,FALSE),"")</f>
        <v/>
      </c>
      <c r="CP79" s="2" t="str">
        <f>IF('Adjacent Counties'!CP79="x",VLOOKUP('2013 0-64'!CP$1,'2013 population'!$A$3:$E$102,4,FALSE),"")</f>
        <v/>
      </c>
      <c r="CQ79" s="2" t="str">
        <f>IF('Adjacent Counties'!CQ79="x",VLOOKUP('2013 0-64'!CQ$1,'2013 population'!$A$3:$E$102,4,FALSE),"")</f>
        <v/>
      </c>
      <c r="CR79" s="2" t="str">
        <f>IF('Adjacent Counties'!CR79="x",VLOOKUP('2013 0-64'!CR$1,'2013 population'!$A$3:$E$102,4,FALSE),"")</f>
        <v/>
      </c>
      <c r="CS79" s="2" t="str">
        <f>IF('Adjacent Counties'!CS79="x",VLOOKUP('2013 0-64'!CS$1,'2013 population'!$A$3:$E$102,4,FALSE),"")</f>
        <v/>
      </c>
      <c r="CT79" s="2" t="str">
        <f>IF('Adjacent Counties'!CT79="x",VLOOKUP('2013 0-64'!CT$1,'2013 population'!$A$3:$E$102,4,FALSE),"")</f>
        <v/>
      </c>
      <c r="CU79" s="2" t="str">
        <f>IF('Adjacent Counties'!CU79="x",VLOOKUP('2013 0-64'!CU$1,'2013 population'!$A$3:$E$102,4,FALSE),"")</f>
        <v/>
      </c>
      <c r="CV79" s="2" t="str">
        <f>IF('Adjacent Counties'!CV79="x",VLOOKUP('2013 0-64'!CV$1,'2013 population'!$A$3:$E$102,4,FALSE),"")</f>
        <v/>
      </c>
      <c r="CW79" s="2" t="str">
        <f>IF('Adjacent Counties'!CW79="x",VLOOKUP('2013 0-64'!CW$1,'2013 population'!$A$3:$E$102,4,FALSE),"")</f>
        <v/>
      </c>
      <c r="CX79" s="2">
        <f t="shared" si="2"/>
        <v>23028</v>
      </c>
      <c r="CY79" s="2">
        <f>SUMIF('Residents by Age'!B$2:B$422,"="&amp;'2013 0-64'!A79,'Residents by Age'!F$2:F$422)</f>
        <v>125</v>
      </c>
      <c r="CZ79" s="9">
        <f t="shared" si="3"/>
        <v>5.4281743963870071</v>
      </c>
    </row>
    <row r="80" spans="1:104">
      <c r="A80" s="3" t="s">
        <v>78</v>
      </c>
      <c r="B80" s="2">
        <f>IF('Adjacent Counties'!B80="x",VLOOKUP('2013 0-64'!B$1,'2013 population'!$A$3:$E$102,4,FALSE),"")</f>
        <v>7353</v>
      </c>
      <c r="C80" s="2" t="str">
        <f>IF('Adjacent Counties'!C80="x",VLOOKUP('2013 0-64'!C$1,'2013 population'!$A$3:$E$102,4,FALSE),"")</f>
        <v/>
      </c>
      <c r="D80" s="2" t="str">
        <f>IF('Adjacent Counties'!D80="x",VLOOKUP('2013 0-64'!D$1,'2013 population'!$A$3:$E$102,4,FALSE),"")</f>
        <v/>
      </c>
      <c r="E80" s="2" t="str">
        <f>IF('Adjacent Counties'!E80="x",VLOOKUP('2013 0-64'!E$1,'2013 population'!$A$3:$E$102,4,FALSE),"")</f>
        <v/>
      </c>
      <c r="F80" s="2" t="str">
        <f>IF('Adjacent Counties'!F80="x",VLOOKUP('2013 0-64'!F$1,'2013 population'!$A$3:$E$102,4,FALSE),"")</f>
        <v/>
      </c>
      <c r="G80" s="2" t="str">
        <f>IF('Adjacent Counties'!G80="x",VLOOKUP('2013 0-64'!G$1,'2013 population'!$A$3:$E$102,4,FALSE),"")</f>
        <v/>
      </c>
      <c r="H80" s="2" t="str">
        <f>IF('Adjacent Counties'!H80="x",VLOOKUP('2013 0-64'!H$1,'2013 population'!$A$3:$E$102,4,FALSE),"")</f>
        <v/>
      </c>
      <c r="I80" s="2" t="str">
        <f>IF('Adjacent Counties'!I80="x",VLOOKUP('2013 0-64'!I$1,'2013 population'!$A$3:$E$102,4,FALSE),"")</f>
        <v/>
      </c>
      <c r="J80" s="2" t="str">
        <f>IF('Adjacent Counties'!J80="x",VLOOKUP('2013 0-64'!J$1,'2013 population'!$A$3:$E$102,4,FALSE),"")</f>
        <v/>
      </c>
      <c r="K80" s="2" t="str">
        <f>IF('Adjacent Counties'!K80="x",VLOOKUP('2013 0-64'!K$1,'2013 population'!$A$3:$E$102,4,FALSE),"")</f>
        <v/>
      </c>
      <c r="L80" s="2" t="str">
        <f>IF('Adjacent Counties'!L80="x",VLOOKUP('2013 0-64'!L$1,'2013 population'!$A$3:$E$102,4,FALSE),"")</f>
        <v/>
      </c>
      <c r="M80" s="2" t="str">
        <f>IF('Adjacent Counties'!M80="x",VLOOKUP('2013 0-64'!M$1,'2013 population'!$A$3:$E$102,4,FALSE),"")</f>
        <v/>
      </c>
      <c r="N80" s="2" t="str">
        <f>IF('Adjacent Counties'!N80="x",VLOOKUP('2013 0-64'!N$1,'2013 population'!$A$3:$E$102,4,FALSE),"")</f>
        <v/>
      </c>
      <c r="O80" s="2" t="str">
        <f>IF('Adjacent Counties'!O80="x",VLOOKUP('2013 0-64'!O$1,'2013 population'!$A$3:$E$102,4,FALSE),"")</f>
        <v/>
      </c>
      <c r="P80" s="2" t="str">
        <f>IF('Adjacent Counties'!P80="x",VLOOKUP('2013 0-64'!P$1,'2013 population'!$A$3:$E$102,4,FALSE),"")</f>
        <v/>
      </c>
      <c r="Q80" s="2" t="str">
        <f>IF('Adjacent Counties'!Q80="x",VLOOKUP('2013 0-64'!Q$1,'2013 population'!$A$3:$E$102,4,FALSE),"")</f>
        <v/>
      </c>
      <c r="R80" s="2">
        <f>IF('Adjacent Counties'!R80="x",VLOOKUP('2013 0-64'!R$1,'2013 population'!$A$3:$E$102,4,FALSE),"")</f>
        <v>1215</v>
      </c>
      <c r="S80" s="2" t="str">
        <f>IF('Adjacent Counties'!S80="x",VLOOKUP('2013 0-64'!S$1,'2013 population'!$A$3:$E$102,4,FALSE),"")</f>
        <v/>
      </c>
      <c r="T80" s="2" t="str">
        <f>IF('Adjacent Counties'!T80="x",VLOOKUP('2013 0-64'!T$1,'2013 population'!$A$3:$E$102,4,FALSE),"")</f>
        <v/>
      </c>
      <c r="U80" s="2" t="str">
        <f>IF('Adjacent Counties'!U80="x",VLOOKUP('2013 0-64'!U$1,'2013 population'!$A$3:$E$102,4,FALSE),"")</f>
        <v/>
      </c>
      <c r="V80" s="2" t="str">
        <f>IF('Adjacent Counties'!V80="x",VLOOKUP('2013 0-64'!V$1,'2013 population'!$A$3:$E$102,4,FALSE),"")</f>
        <v/>
      </c>
      <c r="W80" s="2" t="str">
        <f>IF('Adjacent Counties'!W80="x",VLOOKUP('2013 0-64'!W$1,'2013 population'!$A$3:$E$102,4,FALSE),"")</f>
        <v/>
      </c>
      <c r="X80" s="2" t="str">
        <f>IF('Adjacent Counties'!X80="x",VLOOKUP('2013 0-64'!X$1,'2013 population'!$A$3:$E$102,4,FALSE),"")</f>
        <v/>
      </c>
      <c r="Y80" s="2" t="str">
        <f>IF('Adjacent Counties'!Y80="x",VLOOKUP('2013 0-64'!Y$1,'2013 population'!$A$3:$E$102,4,FALSE),"")</f>
        <v/>
      </c>
      <c r="Z80" s="2" t="str">
        <f>IF('Adjacent Counties'!Z80="x",VLOOKUP('2013 0-64'!Z$1,'2013 population'!$A$3:$E$102,4,FALSE),"")</f>
        <v/>
      </c>
      <c r="AA80" s="2" t="str">
        <f>IF('Adjacent Counties'!AA80="x",VLOOKUP('2013 0-64'!AA$1,'2013 population'!$A$3:$E$102,4,FALSE),"")</f>
        <v/>
      </c>
      <c r="AB80" s="2" t="str">
        <f>IF('Adjacent Counties'!AB80="x",VLOOKUP('2013 0-64'!AB$1,'2013 population'!$A$3:$E$102,4,FALSE),"")</f>
        <v/>
      </c>
      <c r="AC80" s="2" t="str">
        <f>IF('Adjacent Counties'!AC80="x",VLOOKUP('2013 0-64'!AC$1,'2013 population'!$A$3:$E$102,4,FALSE),"")</f>
        <v/>
      </c>
      <c r="AD80" s="2" t="str">
        <f>IF('Adjacent Counties'!AD80="x",VLOOKUP('2013 0-64'!AD$1,'2013 population'!$A$3:$E$102,4,FALSE),"")</f>
        <v/>
      </c>
      <c r="AE80" s="2" t="str">
        <f>IF('Adjacent Counties'!AE80="x",VLOOKUP('2013 0-64'!AE$1,'2013 population'!$A$3:$E$102,4,FALSE),"")</f>
        <v/>
      </c>
      <c r="AF80" s="2" t="str">
        <f>IF('Adjacent Counties'!AF80="x",VLOOKUP('2013 0-64'!AF$1,'2013 population'!$A$3:$E$102,4,FALSE),"")</f>
        <v/>
      </c>
      <c r="AG80" s="2" t="str">
        <f>IF('Adjacent Counties'!AG80="x",VLOOKUP('2013 0-64'!AG$1,'2013 population'!$A$3:$E$102,4,FALSE),"")</f>
        <v/>
      </c>
      <c r="AH80" s="2" t="str">
        <f>IF('Adjacent Counties'!AH80="x",VLOOKUP('2013 0-64'!AH$1,'2013 population'!$A$3:$E$102,4,FALSE),"")</f>
        <v/>
      </c>
      <c r="AI80" s="2">
        <f>IF('Adjacent Counties'!AI80="x",VLOOKUP('2013 0-64'!AI$1,'2013 population'!$A$3:$E$102,4,FALSE),"")</f>
        <v>15449</v>
      </c>
      <c r="AJ80" s="2" t="str">
        <f>IF('Adjacent Counties'!AJ80="x",VLOOKUP('2013 0-64'!AJ$1,'2013 population'!$A$3:$E$102,4,FALSE),"")</f>
        <v/>
      </c>
      <c r="AK80" s="2" t="str">
        <f>IF('Adjacent Counties'!AK80="x",VLOOKUP('2013 0-64'!AK$1,'2013 population'!$A$3:$E$102,4,FALSE),"")</f>
        <v/>
      </c>
      <c r="AL80" s="2" t="str">
        <f>IF('Adjacent Counties'!AL80="x",VLOOKUP('2013 0-64'!AL$1,'2013 population'!$A$3:$E$102,4,FALSE),"")</f>
        <v/>
      </c>
      <c r="AM80" s="2" t="str">
        <f>IF('Adjacent Counties'!AM80="x",VLOOKUP('2013 0-64'!AM$1,'2013 population'!$A$3:$E$102,4,FALSE),"")</f>
        <v/>
      </c>
      <c r="AN80" s="2" t="str">
        <f>IF('Adjacent Counties'!AN80="x",VLOOKUP('2013 0-64'!AN$1,'2013 population'!$A$3:$E$102,4,FALSE),"")</f>
        <v/>
      </c>
      <c r="AO80" s="2" t="str">
        <f>IF('Adjacent Counties'!AO80="x",VLOOKUP('2013 0-64'!AO$1,'2013 population'!$A$3:$E$102,4,FALSE),"")</f>
        <v/>
      </c>
      <c r="AP80" s="2">
        <f>IF('Adjacent Counties'!AP80="x",VLOOKUP('2013 0-64'!AP$1,'2013 population'!$A$3:$E$102,4,FALSE),"")</f>
        <v>20308</v>
      </c>
      <c r="AQ80" s="2" t="str">
        <f>IF('Adjacent Counties'!AQ80="x",VLOOKUP('2013 0-64'!AQ$1,'2013 population'!$A$3:$E$102,4,FALSE),"")</f>
        <v/>
      </c>
      <c r="AR80" s="2" t="str">
        <f>IF('Adjacent Counties'!AR80="x",VLOOKUP('2013 0-64'!AR$1,'2013 population'!$A$3:$E$102,4,FALSE),"")</f>
        <v/>
      </c>
      <c r="AS80" s="2" t="str">
        <f>IF('Adjacent Counties'!AS80="x",VLOOKUP('2013 0-64'!AS$1,'2013 population'!$A$3:$E$102,4,FALSE),"")</f>
        <v/>
      </c>
      <c r="AT80" s="2" t="str">
        <f>IF('Adjacent Counties'!AT80="x",VLOOKUP('2013 0-64'!AT$1,'2013 population'!$A$3:$E$102,4,FALSE),"")</f>
        <v/>
      </c>
      <c r="AU80" s="2" t="str">
        <f>IF('Adjacent Counties'!AU80="x",VLOOKUP('2013 0-64'!AU$1,'2013 population'!$A$3:$E$102,4,FALSE),"")</f>
        <v/>
      </c>
      <c r="AV80" s="2" t="str">
        <f>IF('Adjacent Counties'!AV80="x",VLOOKUP('2013 0-64'!AV$1,'2013 population'!$A$3:$E$102,4,FALSE),"")</f>
        <v/>
      </c>
      <c r="AW80" s="2" t="str">
        <f>IF('Adjacent Counties'!AW80="x",VLOOKUP('2013 0-64'!AW$1,'2013 population'!$A$3:$E$102,4,FALSE),"")</f>
        <v/>
      </c>
      <c r="AX80" s="2" t="str">
        <f>IF('Adjacent Counties'!AX80="x",VLOOKUP('2013 0-64'!AX$1,'2013 population'!$A$3:$E$102,4,FALSE),"")</f>
        <v/>
      </c>
      <c r="AY80" s="2" t="str">
        <f>IF('Adjacent Counties'!AY80="x",VLOOKUP('2013 0-64'!AY$1,'2013 population'!$A$3:$E$102,4,FALSE),"")</f>
        <v/>
      </c>
      <c r="AZ80" s="2" t="str">
        <f>IF('Adjacent Counties'!AZ80="x",VLOOKUP('2013 0-64'!AZ$1,'2013 population'!$A$3:$E$102,4,FALSE),"")</f>
        <v/>
      </c>
      <c r="BA80" s="2" t="str">
        <f>IF('Adjacent Counties'!BA80="x",VLOOKUP('2013 0-64'!BA$1,'2013 population'!$A$3:$E$102,4,FALSE),"")</f>
        <v/>
      </c>
      <c r="BB80" s="2" t="str">
        <f>IF('Adjacent Counties'!BB80="x",VLOOKUP('2013 0-64'!BB$1,'2013 population'!$A$3:$E$102,4,FALSE),"")</f>
        <v/>
      </c>
      <c r="BC80" s="2" t="str">
        <f>IF('Adjacent Counties'!BC80="x",VLOOKUP('2013 0-64'!BC$1,'2013 population'!$A$3:$E$102,4,FALSE),"")</f>
        <v/>
      </c>
      <c r="BD80" s="2" t="str">
        <f>IF('Adjacent Counties'!BD80="x",VLOOKUP('2013 0-64'!BD$1,'2013 population'!$A$3:$E$102,4,FALSE),"")</f>
        <v/>
      </c>
      <c r="BE80" s="2" t="str">
        <f>IF('Adjacent Counties'!BE80="x",VLOOKUP('2013 0-64'!BE$1,'2013 population'!$A$3:$E$102,4,FALSE),"")</f>
        <v/>
      </c>
      <c r="BF80" s="2" t="str">
        <f>IF('Adjacent Counties'!BF80="x",VLOOKUP('2013 0-64'!BF$1,'2013 population'!$A$3:$E$102,4,FALSE),"")</f>
        <v/>
      </c>
      <c r="BG80" s="2" t="str">
        <f>IF('Adjacent Counties'!BG80="x",VLOOKUP('2013 0-64'!BG$1,'2013 population'!$A$3:$E$102,4,FALSE),"")</f>
        <v/>
      </c>
      <c r="BH80" s="2" t="str">
        <f>IF('Adjacent Counties'!BH80="x",VLOOKUP('2013 0-64'!BH$1,'2013 population'!$A$3:$E$102,4,FALSE),"")</f>
        <v/>
      </c>
      <c r="BI80" s="2" t="str">
        <f>IF('Adjacent Counties'!BI80="x",VLOOKUP('2013 0-64'!BI$1,'2013 population'!$A$3:$E$102,4,FALSE),"")</f>
        <v/>
      </c>
      <c r="BJ80" s="2" t="str">
        <f>IF('Adjacent Counties'!BJ80="x",VLOOKUP('2013 0-64'!BJ$1,'2013 population'!$A$3:$E$102,4,FALSE),"")</f>
        <v/>
      </c>
      <c r="BK80" s="2" t="str">
        <f>IF('Adjacent Counties'!BK80="x",VLOOKUP('2013 0-64'!BK$1,'2013 population'!$A$3:$E$102,4,FALSE),"")</f>
        <v/>
      </c>
      <c r="BL80" s="2" t="str">
        <f>IF('Adjacent Counties'!BL80="x",VLOOKUP('2013 0-64'!BL$1,'2013 population'!$A$3:$E$102,4,FALSE),"")</f>
        <v/>
      </c>
      <c r="BM80" s="2" t="str">
        <f>IF('Adjacent Counties'!BM80="x",VLOOKUP('2013 0-64'!BM$1,'2013 population'!$A$3:$E$102,4,FALSE),"")</f>
        <v/>
      </c>
      <c r="BN80" s="2" t="str">
        <f>IF('Adjacent Counties'!BN80="x",VLOOKUP('2013 0-64'!BN$1,'2013 population'!$A$3:$E$102,4,FALSE),"")</f>
        <v/>
      </c>
      <c r="BO80" s="2" t="str">
        <f>IF('Adjacent Counties'!BO80="x",VLOOKUP('2013 0-64'!BO$1,'2013 population'!$A$3:$E$102,4,FALSE),"")</f>
        <v/>
      </c>
      <c r="BP80" s="2" t="str">
        <f>IF('Adjacent Counties'!BP80="x",VLOOKUP('2013 0-64'!BP$1,'2013 population'!$A$3:$E$102,4,FALSE),"")</f>
        <v/>
      </c>
      <c r="BQ80" s="2" t="str">
        <f>IF('Adjacent Counties'!BQ80="x",VLOOKUP('2013 0-64'!BQ$1,'2013 population'!$A$3:$E$102,4,FALSE),"")</f>
        <v/>
      </c>
      <c r="BR80" s="2" t="str">
        <f>IF('Adjacent Counties'!BR80="x",VLOOKUP('2013 0-64'!BR$1,'2013 population'!$A$3:$E$102,4,FALSE),"")</f>
        <v/>
      </c>
      <c r="BS80" s="2" t="str">
        <f>IF('Adjacent Counties'!BS80="x",VLOOKUP('2013 0-64'!BS$1,'2013 population'!$A$3:$E$102,4,FALSE),"")</f>
        <v/>
      </c>
      <c r="BT80" s="2" t="str">
        <f>IF('Adjacent Counties'!BT80="x",VLOOKUP('2013 0-64'!BT$1,'2013 population'!$A$3:$E$102,4,FALSE),"")</f>
        <v/>
      </c>
      <c r="BU80" s="2" t="str">
        <f>IF('Adjacent Counties'!BU80="x",VLOOKUP('2013 0-64'!BU$1,'2013 population'!$A$3:$E$102,4,FALSE),"")</f>
        <v/>
      </c>
      <c r="BV80" s="2" t="str">
        <f>IF('Adjacent Counties'!BV80="x",VLOOKUP('2013 0-64'!BV$1,'2013 population'!$A$3:$E$102,4,FALSE),"")</f>
        <v/>
      </c>
      <c r="BW80" s="2" t="str">
        <f>IF('Adjacent Counties'!BW80="x",VLOOKUP('2013 0-64'!BW$1,'2013 population'!$A$3:$E$102,4,FALSE),"")</f>
        <v/>
      </c>
      <c r="BX80" s="2" t="str">
        <f>IF('Adjacent Counties'!BX80="x",VLOOKUP('2013 0-64'!BX$1,'2013 population'!$A$3:$E$102,4,FALSE),"")</f>
        <v/>
      </c>
      <c r="BY80" s="2" t="str">
        <f>IF('Adjacent Counties'!BY80="x",VLOOKUP('2013 0-64'!BY$1,'2013 population'!$A$3:$E$102,4,FALSE),"")</f>
        <v/>
      </c>
      <c r="BZ80" s="2" t="str">
        <f>IF('Adjacent Counties'!BZ80="x",VLOOKUP('2013 0-64'!BZ$1,'2013 population'!$A$3:$E$102,4,FALSE),"")</f>
        <v/>
      </c>
      <c r="CA80" s="2" t="str">
        <f>IF('Adjacent Counties'!CA80="x",VLOOKUP('2013 0-64'!CA$1,'2013 population'!$A$3:$E$102,4,FALSE),"")</f>
        <v/>
      </c>
      <c r="CB80" s="2">
        <f>IF('Adjacent Counties'!CB80="x",VLOOKUP('2013 0-64'!CB$1,'2013 population'!$A$3:$E$102,4,FALSE),"")</f>
        <v>4992</v>
      </c>
      <c r="CC80" s="2" t="str">
        <f>IF('Adjacent Counties'!CC80="x",VLOOKUP('2013 0-64'!CC$1,'2013 population'!$A$3:$E$102,4,FALSE),"")</f>
        <v/>
      </c>
      <c r="CD80" s="2" t="str">
        <f>IF('Adjacent Counties'!CD80="x",VLOOKUP('2013 0-64'!CD$1,'2013 population'!$A$3:$E$102,4,FALSE),"")</f>
        <v/>
      </c>
      <c r="CE80" s="2" t="str">
        <f>IF('Adjacent Counties'!CE80="x",VLOOKUP('2013 0-64'!CE$1,'2013 population'!$A$3:$E$102,4,FALSE),"")</f>
        <v/>
      </c>
      <c r="CF80" s="2" t="str">
        <f>IF('Adjacent Counties'!CF80="x",VLOOKUP('2013 0-64'!CF$1,'2013 population'!$A$3:$E$102,4,FALSE),"")</f>
        <v/>
      </c>
      <c r="CG80" s="2" t="str">
        <f>IF('Adjacent Counties'!CG80="x",VLOOKUP('2013 0-64'!CG$1,'2013 population'!$A$3:$E$102,4,FALSE),"")</f>
        <v/>
      </c>
      <c r="CH80" s="2">
        <f>IF('Adjacent Counties'!CH80="x",VLOOKUP('2013 0-64'!CH$1,'2013 population'!$A$3:$E$102,4,FALSE),"")</f>
        <v>2449</v>
      </c>
      <c r="CI80" s="2" t="str">
        <f>IF('Adjacent Counties'!CI80="x",VLOOKUP('2013 0-64'!CI$1,'2013 population'!$A$3:$E$102,4,FALSE),"")</f>
        <v/>
      </c>
      <c r="CJ80" s="2" t="str">
        <f>IF('Adjacent Counties'!CJ80="x",VLOOKUP('2013 0-64'!CJ$1,'2013 population'!$A$3:$E$102,4,FALSE),"")</f>
        <v/>
      </c>
      <c r="CK80" s="2" t="str">
        <f>IF('Adjacent Counties'!CK80="x",VLOOKUP('2013 0-64'!CK$1,'2013 population'!$A$3:$E$102,4,FALSE),"")</f>
        <v/>
      </c>
      <c r="CL80" s="2" t="str">
        <f>IF('Adjacent Counties'!CL80="x",VLOOKUP('2013 0-64'!CL$1,'2013 population'!$A$3:$E$102,4,FALSE),"")</f>
        <v/>
      </c>
      <c r="CM80" s="2" t="str">
        <f>IF('Adjacent Counties'!CM80="x",VLOOKUP('2013 0-64'!CM$1,'2013 population'!$A$3:$E$102,4,FALSE),"")</f>
        <v/>
      </c>
      <c r="CN80" s="2" t="str">
        <f>IF('Adjacent Counties'!CN80="x",VLOOKUP('2013 0-64'!CN$1,'2013 population'!$A$3:$E$102,4,FALSE),"")</f>
        <v/>
      </c>
      <c r="CO80" s="2" t="str">
        <f>IF('Adjacent Counties'!CO80="x",VLOOKUP('2013 0-64'!CO$1,'2013 population'!$A$3:$E$102,4,FALSE),"")</f>
        <v/>
      </c>
      <c r="CP80" s="2" t="str">
        <f>IF('Adjacent Counties'!CP80="x",VLOOKUP('2013 0-64'!CP$1,'2013 population'!$A$3:$E$102,4,FALSE),"")</f>
        <v/>
      </c>
      <c r="CQ80" s="2" t="str">
        <f>IF('Adjacent Counties'!CQ80="x",VLOOKUP('2013 0-64'!CQ$1,'2013 population'!$A$3:$E$102,4,FALSE),"")</f>
        <v/>
      </c>
      <c r="CR80" s="2" t="str">
        <f>IF('Adjacent Counties'!CR80="x",VLOOKUP('2013 0-64'!CR$1,'2013 population'!$A$3:$E$102,4,FALSE),"")</f>
        <v/>
      </c>
      <c r="CS80" s="2" t="str">
        <f>IF('Adjacent Counties'!CS80="x",VLOOKUP('2013 0-64'!CS$1,'2013 population'!$A$3:$E$102,4,FALSE),"")</f>
        <v/>
      </c>
      <c r="CT80" s="2" t="str">
        <f>IF('Adjacent Counties'!CT80="x",VLOOKUP('2013 0-64'!CT$1,'2013 population'!$A$3:$E$102,4,FALSE),"")</f>
        <v/>
      </c>
      <c r="CU80" s="2" t="str">
        <f>IF('Adjacent Counties'!CU80="x",VLOOKUP('2013 0-64'!CU$1,'2013 population'!$A$3:$E$102,4,FALSE),"")</f>
        <v/>
      </c>
      <c r="CV80" s="2" t="str">
        <f>IF('Adjacent Counties'!CV80="x",VLOOKUP('2013 0-64'!CV$1,'2013 population'!$A$3:$E$102,4,FALSE),"")</f>
        <v/>
      </c>
      <c r="CW80" s="2" t="str">
        <f>IF('Adjacent Counties'!CW80="x",VLOOKUP('2013 0-64'!CW$1,'2013 population'!$A$3:$E$102,4,FALSE),"")</f>
        <v/>
      </c>
      <c r="CX80" s="2">
        <f t="shared" si="2"/>
        <v>51766</v>
      </c>
      <c r="CY80" s="2">
        <f>SUMIF('Residents by Age'!B$2:B$422,"="&amp;'2013 0-64'!A80,'Residents by Age'!F$2:F$422)</f>
        <v>161</v>
      </c>
      <c r="CZ80" s="9">
        <f t="shared" si="3"/>
        <v>3.110149518989298</v>
      </c>
    </row>
    <row r="81" spans="1:104">
      <c r="A81" s="3" t="s">
        <v>79</v>
      </c>
      <c r="B81" s="2" t="str">
        <f>IF('Adjacent Counties'!B81="x",VLOOKUP('2013 0-64'!B$1,'2013 population'!$A$3:$E$102,4,FALSE),"")</f>
        <v/>
      </c>
      <c r="C81" s="2" t="str">
        <f>IF('Adjacent Counties'!C81="x",VLOOKUP('2013 0-64'!C$1,'2013 population'!$A$3:$E$102,4,FALSE),"")</f>
        <v/>
      </c>
      <c r="D81" s="2" t="str">
        <f>IF('Adjacent Counties'!D81="x",VLOOKUP('2013 0-64'!D$1,'2013 population'!$A$3:$E$102,4,FALSE),"")</f>
        <v/>
      </c>
      <c r="E81" s="2" t="str">
        <f>IF('Adjacent Counties'!E81="x",VLOOKUP('2013 0-64'!E$1,'2013 population'!$A$3:$E$102,4,FALSE),"")</f>
        <v/>
      </c>
      <c r="F81" s="2" t="str">
        <f>IF('Adjacent Counties'!F81="x",VLOOKUP('2013 0-64'!F$1,'2013 population'!$A$3:$E$102,4,FALSE),"")</f>
        <v/>
      </c>
      <c r="G81" s="2" t="str">
        <f>IF('Adjacent Counties'!G81="x",VLOOKUP('2013 0-64'!G$1,'2013 population'!$A$3:$E$102,4,FALSE),"")</f>
        <v/>
      </c>
      <c r="H81" s="2" t="str">
        <f>IF('Adjacent Counties'!H81="x",VLOOKUP('2013 0-64'!H$1,'2013 population'!$A$3:$E$102,4,FALSE),"")</f>
        <v/>
      </c>
      <c r="I81" s="2" t="str">
        <f>IF('Adjacent Counties'!I81="x",VLOOKUP('2013 0-64'!I$1,'2013 population'!$A$3:$E$102,4,FALSE),"")</f>
        <v/>
      </c>
      <c r="J81" s="2" t="str">
        <f>IF('Adjacent Counties'!J81="x",VLOOKUP('2013 0-64'!J$1,'2013 population'!$A$3:$E$102,4,FALSE),"")</f>
        <v/>
      </c>
      <c r="K81" s="2" t="str">
        <f>IF('Adjacent Counties'!K81="x",VLOOKUP('2013 0-64'!K$1,'2013 population'!$A$3:$E$102,4,FALSE),"")</f>
        <v/>
      </c>
      <c r="L81" s="2" t="str">
        <f>IF('Adjacent Counties'!L81="x",VLOOKUP('2013 0-64'!L$1,'2013 population'!$A$3:$E$102,4,FALSE),"")</f>
        <v/>
      </c>
      <c r="M81" s="2" t="str">
        <f>IF('Adjacent Counties'!M81="x",VLOOKUP('2013 0-64'!M$1,'2013 population'!$A$3:$E$102,4,FALSE),"")</f>
        <v/>
      </c>
      <c r="N81" s="2">
        <f>IF('Adjacent Counties'!N81="x",VLOOKUP('2013 0-64'!N$1,'2013 population'!$A$3:$E$102,4,FALSE),"")</f>
        <v>6576</v>
      </c>
      <c r="O81" s="2" t="str">
        <f>IF('Adjacent Counties'!O81="x",VLOOKUP('2013 0-64'!O$1,'2013 population'!$A$3:$E$102,4,FALSE),"")</f>
        <v/>
      </c>
      <c r="P81" s="2" t="str">
        <f>IF('Adjacent Counties'!P81="x",VLOOKUP('2013 0-64'!P$1,'2013 population'!$A$3:$E$102,4,FALSE),"")</f>
        <v/>
      </c>
      <c r="Q81" s="2" t="str">
        <f>IF('Adjacent Counties'!Q81="x",VLOOKUP('2013 0-64'!Q$1,'2013 population'!$A$3:$E$102,4,FALSE),"")</f>
        <v/>
      </c>
      <c r="R81" s="2" t="str">
        <f>IF('Adjacent Counties'!R81="x",VLOOKUP('2013 0-64'!R$1,'2013 population'!$A$3:$E$102,4,FALSE),"")</f>
        <v/>
      </c>
      <c r="S81" s="2" t="str">
        <f>IF('Adjacent Counties'!S81="x",VLOOKUP('2013 0-64'!S$1,'2013 population'!$A$3:$E$102,4,FALSE),"")</f>
        <v/>
      </c>
      <c r="T81" s="2" t="str">
        <f>IF('Adjacent Counties'!T81="x",VLOOKUP('2013 0-64'!T$1,'2013 population'!$A$3:$E$102,4,FALSE),"")</f>
        <v/>
      </c>
      <c r="U81" s="2" t="str">
        <f>IF('Adjacent Counties'!U81="x",VLOOKUP('2013 0-64'!U$1,'2013 population'!$A$3:$E$102,4,FALSE),"")</f>
        <v/>
      </c>
      <c r="V81" s="2" t="str">
        <f>IF('Adjacent Counties'!V81="x",VLOOKUP('2013 0-64'!V$1,'2013 population'!$A$3:$E$102,4,FALSE),"")</f>
        <v/>
      </c>
      <c r="W81" s="2" t="str">
        <f>IF('Adjacent Counties'!W81="x",VLOOKUP('2013 0-64'!W$1,'2013 population'!$A$3:$E$102,4,FALSE),"")</f>
        <v/>
      </c>
      <c r="X81" s="2" t="str">
        <f>IF('Adjacent Counties'!X81="x",VLOOKUP('2013 0-64'!X$1,'2013 population'!$A$3:$E$102,4,FALSE),"")</f>
        <v/>
      </c>
      <c r="Y81" s="2" t="str">
        <f>IF('Adjacent Counties'!Y81="x",VLOOKUP('2013 0-64'!Y$1,'2013 population'!$A$3:$E$102,4,FALSE),"")</f>
        <v/>
      </c>
      <c r="Z81" s="2" t="str">
        <f>IF('Adjacent Counties'!Z81="x",VLOOKUP('2013 0-64'!Z$1,'2013 population'!$A$3:$E$102,4,FALSE),"")</f>
        <v/>
      </c>
      <c r="AA81" s="2" t="str">
        <f>IF('Adjacent Counties'!AA81="x",VLOOKUP('2013 0-64'!AA$1,'2013 population'!$A$3:$E$102,4,FALSE),"")</f>
        <v/>
      </c>
      <c r="AB81" s="2" t="str">
        <f>IF('Adjacent Counties'!AB81="x",VLOOKUP('2013 0-64'!AB$1,'2013 population'!$A$3:$E$102,4,FALSE),"")</f>
        <v/>
      </c>
      <c r="AC81" s="2" t="str">
        <f>IF('Adjacent Counties'!AC81="x",VLOOKUP('2013 0-64'!AC$1,'2013 population'!$A$3:$E$102,4,FALSE),"")</f>
        <v/>
      </c>
      <c r="AD81" s="2">
        <f>IF('Adjacent Counties'!AD81="x",VLOOKUP('2013 0-64'!AD$1,'2013 population'!$A$3:$E$102,4,FALSE),"")</f>
        <v>7890</v>
      </c>
      <c r="AE81" s="2">
        <f>IF('Adjacent Counties'!AE81="x",VLOOKUP('2013 0-64'!AE$1,'2013 population'!$A$3:$E$102,4,FALSE),"")</f>
        <v>2285</v>
      </c>
      <c r="AF81" s="2" t="str">
        <f>IF('Adjacent Counties'!AF81="x",VLOOKUP('2013 0-64'!AF$1,'2013 population'!$A$3:$E$102,4,FALSE),"")</f>
        <v/>
      </c>
      <c r="AG81" s="2" t="str">
        <f>IF('Adjacent Counties'!AG81="x",VLOOKUP('2013 0-64'!AG$1,'2013 population'!$A$3:$E$102,4,FALSE),"")</f>
        <v/>
      </c>
      <c r="AH81" s="2" t="str">
        <f>IF('Adjacent Counties'!AH81="x",VLOOKUP('2013 0-64'!AH$1,'2013 population'!$A$3:$E$102,4,FALSE),"")</f>
        <v/>
      </c>
      <c r="AI81" s="2" t="str">
        <f>IF('Adjacent Counties'!AI81="x",VLOOKUP('2013 0-64'!AI$1,'2013 population'!$A$3:$E$102,4,FALSE),"")</f>
        <v/>
      </c>
      <c r="AJ81" s="2" t="str">
        <f>IF('Adjacent Counties'!AJ81="x",VLOOKUP('2013 0-64'!AJ$1,'2013 population'!$A$3:$E$102,4,FALSE),"")</f>
        <v/>
      </c>
      <c r="AK81" s="2" t="str">
        <f>IF('Adjacent Counties'!AK81="x",VLOOKUP('2013 0-64'!AK$1,'2013 population'!$A$3:$E$102,4,FALSE),"")</f>
        <v/>
      </c>
      <c r="AL81" s="2" t="str">
        <f>IF('Adjacent Counties'!AL81="x",VLOOKUP('2013 0-64'!AL$1,'2013 population'!$A$3:$E$102,4,FALSE),"")</f>
        <v/>
      </c>
      <c r="AM81" s="2" t="str">
        <f>IF('Adjacent Counties'!AM81="x",VLOOKUP('2013 0-64'!AM$1,'2013 population'!$A$3:$E$102,4,FALSE),"")</f>
        <v/>
      </c>
      <c r="AN81" s="2" t="str">
        <f>IF('Adjacent Counties'!AN81="x",VLOOKUP('2013 0-64'!AN$1,'2013 population'!$A$3:$E$102,4,FALSE),"")</f>
        <v/>
      </c>
      <c r="AO81" s="2" t="str">
        <f>IF('Adjacent Counties'!AO81="x",VLOOKUP('2013 0-64'!AO$1,'2013 population'!$A$3:$E$102,4,FALSE),"")</f>
        <v/>
      </c>
      <c r="AP81" s="2" t="str">
        <f>IF('Adjacent Counties'!AP81="x",VLOOKUP('2013 0-64'!AP$1,'2013 population'!$A$3:$E$102,4,FALSE),"")</f>
        <v/>
      </c>
      <c r="AQ81" s="2" t="str">
        <f>IF('Adjacent Counties'!AQ81="x",VLOOKUP('2013 0-64'!AQ$1,'2013 population'!$A$3:$E$102,4,FALSE),"")</f>
        <v/>
      </c>
      <c r="AR81" s="2" t="str">
        <f>IF('Adjacent Counties'!AR81="x",VLOOKUP('2013 0-64'!AR$1,'2013 population'!$A$3:$E$102,4,FALSE),"")</f>
        <v/>
      </c>
      <c r="AS81" s="2" t="str">
        <f>IF('Adjacent Counties'!AS81="x",VLOOKUP('2013 0-64'!AS$1,'2013 population'!$A$3:$E$102,4,FALSE),"")</f>
        <v/>
      </c>
      <c r="AT81" s="2" t="str">
        <f>IF('Adjacent Counties'!AT81="x",VLOOKUP('2013 0-64'!AT$1,'2013 population'!$A$3:$E$102,4,FALSE),"")</f>
        <v/>
      </c>
      <c r="AU81" s="2" t="str">
        <f>IF('Adjacent Counties'!AU81="x",VLOOKUP('2013 0-64'!AU$1,'2013 population'!$A$3:$E$102,4,FALSE),"")</f>
        <v/>
      </c>
      <c r="AV81" s="2" t="str">
        <f>IF('Adjacent Counties'!AV81="x",VLOOKUP('2013 0-64'!AV$1,'2013 population'!$A$3:$E$102,4,FALSE),"")</f>
        <v/>
      </c>
      <c r="AW81" s="2" t="str">
        <f>IF('Adjacent Counties'!AW81="x",VLOOKUP('2013 0-64'!AW$1,'2013 population'!$A$3:$E$102,4,FALSE),"")</f>
        <v/>
      </c>
      <c r="AX81" s="2">
        <f>IF('Adjacent Counties'!AX81="x",VLOOKUP('2013 0-64'!AX$1,'2013 population'!$A$3:$E$102,4,FALSE),"")</f>
        <v>7019</v>
      </c>
      <c r="AY81" s="2" t="str">
        <f>IF('Adjacent Counties'!AY81="x",VLOOKUP('2013 0-64'!AY$1,'2013 population'!$A$3:$E$102,4,FALSE),"")</f>
        <v/>
      </c>
      <c r="AZ81" s="2" t="str">
        <f>IF('Adjacent Counties'!AZ81="x",VLOOKUP('2013 0-64'!AZ$1,'2013 population'!$A$3:$E$102,4,FALSE),"")</f>
        <v/>
      </c>
      <c r="BA81" s="2" t="str">
        <f>IF('Adjacent Counties'!BA81="x",VLOOKUP('2013 0-64'!BA$1,'2013 population'!$A$3:$E$102,4,FALSE),"")</f>
        <v/>
      </c>
      <c r="BB81" s="2" t="str">
        <f>IF('Adjacent Counties'!BB81="x",VLOOKUP('2013 0-64'!BB$1,'2013 population'!$A$3:$E$102,4,FALSE),"")</f>
        <v/>
      </c>
      <c r="BC81" s="2" t="str">
        <f>IF('Adjacent Counties'!BC81="x",VLOOKUP('2013 0-64'!BC$1,'2013 population'!$A$3:$E$102,4,FALSE),"")</f>
        <v/>
      </c>
      <c r="BD81" s="2" t="str">
        <f>IF('Adjacent Counties'!BD81="x",VLOOKUP('2013 0-64'!BD$1,'2013 population'!$A$3:$E$102,4,FALSE),"")</f>
        <v/>
      </c>
      <c r="BE81" s="2" t="str">
        <f>IF('Adjacent Counties'!BE81="x",VLOOKUP('2013 0-64'!BE$1,'2013 population'!$A$3:$E$102,4,FALSE),"")</f>
        <v/>
      </c>
      <c r="BF81" s="2" t="str">
        <f>IF('Adjacent Counties'!BF81="x",VLOOKUP('2013 0-64'!BF$1,'2013 population'!$A$3:$E$102,4,FALSE),"")</f>
        <v/>
      </c>
      <c r="BG81" s="2" t="str">
        <f>IF('Adjacent Counties'!BG81="x",VLOOKUP('2013 0-64'!BG$1,'2013 population'!$A$3:$E$102,4,FALSE),"")</f>
        <v/>
      </c>
      <c r="BH81" s="2" t="str">
        <f>IF('Adjacent Counties'!BH81="x",VLOOKUP('2013 0-64'!BH$1,'2013 population'!$A$3:$E$102,4,FALSE),"")</f>
        <v/>
      </c>
      <c r="BI81" s="2" t="str">
        <f>IF('Adjacent Counties'!BI81="x",VLOOKUP('2013 0-64'!BI$1,'2013 population'!$A$3:$E$102,4,FALSE),"")</f>
        <v/>
      </c>
      <c r="BJ81" s="2" t="str">
        <f>IF('Adjacent Counties'!BJ81="x",VLOOKUP('2013 0-64'!BJ$1,'2013 population'!$A$3:$E$102,4,FALSE),"")</f>
        <v/>
      </c>
      <c r="BK81" s="2" t="str">
        <f>IF('Adjacent Counties'!BK81="x",VLOOKUP('2013 0-64'!BK$1,'2013 population'!$A$3:$E$102,4,FALSE),"")</f>
        <v/>
      </c>
      <c r="BL81" s="2" t="str">
        <f>IF('Adjacent Counties'!BL81="x",VLOOKUP('2013 0-64'!BL$1,'2013 population'!$A$3:$E$102,4,FALSE),"")</f>
        <v/>
      </c>
      <c r="BM81" s="2" t="str">
        <f>IF('Adjacent Counties'!BM81="x",VLOOKUP('2013 0-64'!BM$1,'2013 population'!$A$3:$E$102,4,FALSE),"")</f>
        <v/>
      </c>
      <c r="BN81" s="2" t="str">
        <f>IF('Adjacent Counties'!BN81="x",VLOOKUP('2013 0-64'!BN$1,'2013 population'!$A$3:$E$102,4,FALSE),"")</f>
        <v/>
      </c>
      <c r="BO81" s="2" t="str">
        <f>IF('Adjacent Counties'!BO81="x",VLOOKUP('2013 0-64'!BO$1,'2013 population'!$A$3:$E$102,4,FALSE),"")</f>
        <v/>
      </c>
      <c r="BP81" s="2" t="str">
        <f>IF('Adjacent Counties'!BP81="x",VLOOKUP('2013 0-64'!BP$1,'2013 population'!$A$3:$E$102,4,FALSE),"")</f>
        <v/>
      </c>
      <c r="BQ81" s="2" t="str">
        <f>IF('Adjacent Counties'!BQ81="x",VLOOKUP('2013 0-64'!BQ$1,'2013 population'!$A$3:$E$102,4,FALSE),"")</f>
        <v/>
      </c>
      <c r="BR81" s="2" t="str">
        <f>IF('Adjacent Counties'!BR81="x",VLOOKUP('2013 0-64'!BR$1,'2013 population'!$A$3:$E$102,4,FALSE),"")</f>
        <v/>
      </c>
      <c r="BS81" s="2" t="str">
        <f>IF('Adjacent Counties'!BS81="x",VLOOKUP('2013 0-64'!BS$1,'2013 population'!$A$3:$E$102,4,FALSE),"")</f>
        <v/>
      </c>
      <c r="BT81" s="2" t="str">
        <f>IF('Adjacent Counties'!BT81="x",VLOOKUP('2013 0-64'!BT$1,'2013 population'!$A$3:$E$102,4,FALSE),"")</f>
        <v/>
      </c>
      <c r="BU81" s="2" t="str">
        <f>IF('Adjacent Counties'!BU81="x",VLOOKUP('2013 0-64'!BU$1,'2013 population'!$A$3:$E$102,4,FALSE),"")</f>
        <v/>
      </c>
      <c r="BV81" s="2" t="str">
        <f>IF('Adjacent Counties'!BV81="x",VLOOKUP('2013 0-64'!BV$1,'2013 population'!$A$3:$E$102,4,FALSE),"")</f>
        <v/>
      </c>
      <c r="BW81" s="2" t="str">
        <f>IF('Adjacent Counties'!BW81="x",VLOOKUP('2013 0-64'!BW$1,'2013 population'!$A$3:$E$102,4,FALSE),"")</f>
        <v/>
      </c>
      <c r="BX81" s="2" t="str">
        <f>IF('Adjacent Counties'!BX81="x",VLOOKUP('2013 0-64'!BX$1,'2013 population'!$A$3:$E$102,4,FALSE),"")</f>
        <v/>
      </c>
      <c r="BY81" s="2" t="str">
        <f>IF('Adjacent Counties'!BY81="x",VLOOKUP('2013 0-64'!BY$1,'2013 population'!$A$3:$E$102,4,FALSE),"")</f>
        <v/>
      </c>
      <c r="BZ81" s="2" t="str">
        <f>IF('Adjacent Counties'!BZ81="x",VLOOKUP('2013 0-64'!BZ$1,'2013 population'!$A$3:$E$102,4,FALSE),"")</f>
        <v/>
      </c>
      <c r="CA81" s="2" t="str">
        <f>IF('Adjacent Counties'!CA81="x",VLOOKUP('2013 0-64'!CA$1,'2013 population'!$A$3:$E$102,4,FALSE),"")</f>
        <v/>
      </c>
      <c r="CB81" s="2" t="str">
        <f>IF('Adjacent Counties'!CB81="x",VLOOKUP('2013 0-64'!CB$1,'2013 population'!$A$3:$E$102,4,FALSE),"")</f>
        <v/>
      </c>
      <c r="CC81" s="2">
        <f>IF('Adjacent Counties'!CC81="x",VLOOKUP('2013 0-64'!CC$1,'2013 population'!$A$3:$E$102,4,FALSE),"")</f>
        <v>6487</v>
      </c>
      <c r="CD81" s="2" t="str">
        <f>IF('Adjacent Counties'!CD81="x",VLOOKUP('2013 0-64'!CD$1,'2013 population'!$A$3:$E$102,4,FALSE),"")</f>
        <v/>
      </c>
      <c r="CE81" s="2" t="str">
        <f>IF('Adjacent Counties'!CE81="x",VLOOKUP('2013 0-64'!CE$1,'2013 population'!$A$3:$E$102,4,FALSE),"")</f>
        <v/>
      </c>
      <c r="CF81" s="2" t="str">
        <f>IF('Adjacent Counties'!CF81="x",VLOOKUP('2013 0-64'!CF$1,'2013 population'!$A$3:$E$102,4,FALSE),"")</f>
        <v/>
      </c>
      <c r="CG81" s="2">
        <f>IF('Adjacent Counties'!CG81="x",VLOOKUP('2013 0-64'!CG$1,'2013 population'!$A$3:$E$102,4,FALSE),"")</f>
        <v>3154</v>
      </c>
      <c r="CH81" s="2" t="str">
        <f>IF('Adjacent Counties'!CH81="x",VLOOKUP('2013 0-64'!CH$1,'2013 population'!$A$3:$E$102,4,FALSE),"")</f>
        <v/>
      </c>
      <c r="CI81" s="2" t="str">
        <f>IF('Adjacent Counties'!CI81="x",VLOOKUP('2013 0-64'!CI$1,'2013 population'!$A$3:$E$102,4,FALSE),"")</f>
        <v/>
      </c>
      <c r="CJ81" s="2" t="str">
        <f>IF('Adjacent Counties'!CJ81="x",VLOOKUP('2013 0-64'!CJ$1,'2013 population'!$A$3:$E$102,4,FALSE),"")</f>
        <v/>
      </c>
      <c r="CK81" s="2" t="str">
        <f>IF('Adjacent Counties'!CK81="x",VLOOKUP('2013 0-64'!CK$1,'2013 population'!$A$3:$E$102,4,FALSE),"")</f>
        <v/>
      </c>
      <c r="CL81" s="2" t="str">
        <f>IF('Adjacent Counties'!CL81="x",VLOOKUP('2013 0-64'!CL$1,'2013 population'!$A$3:$E$102,4,FALSE),"")</f>
        <v/>
      </c>
      <c r="CM81" s="2" t="str">
        <f>IF('Adjacent Counties'!CM81="x",VLOOKUP('2013 0-64'!CM$1,'2013 population'!$A$3:$E$102,4,FALSE),"")</f>
        <v/>
      </c>
      <c r="CN81" s="2" t="str">
        <f>IF('Adjacent Counties'!CN81="x",VLOOKUP('2013 0-64'!CN$1,'2013 population'!$A$3:$E$102,4,FALSE),"")</f>
        <v/>
      </c>
      <c r="CO81" s="2" t="str">
        <f>IF('Adjacent Counties'!CO81="x",VLOOKUP('2013 0-64'!CO$1,'2013 population'!$A$3:$E$102,4,FALSE),"")</f>
        <v/>
      </c>
      <c r="CP81" s="2" t="str">
        <f>IF('Adjacent Counties'!CP81="x",VLOOKUP('2013 0-64'!CP$1,'2013 population'!$A$3:$E$102,4,FALSE),"")</f>
        <v/>
      </c>
      <c r="CQ81" s="2" t="str">
        <f>IF('Adjacent Counties'!CQ81="x",VLOOKUP('2013 0-64'!CQ$1,'2013 population'!$A$3:$E$102,4,FALSE),"")</f>
        <v/>
      </c>
      <c r="CR81" s="2" t="str">
        <f>IF('Adjacent Counties'!CR81="x",VLOOKUP('2013 0-64'!CR$1,'2013 population'!$A$3:$E$102,4,FALSE),"")</f>
        <v/>
      </c>
      <c r="CS81" s="2" t="str">
        <f>IF('Adjacent Counties'!CS81="x",VLOOKUP('2013 0-64'!CS$1,'2013 population'!$A$3:$E$102,4,FALSE),"")</f>
        <v/>
      </c>
      <c r="CT81" s="2" t="str">
        <f>IF('Adjacent Counties'!CT81="x",VLOOKUP('2013 0-64'!CT$1,'2013 population'!$A$3:$E$102,4,FALSE),"")</f>
        <v/>
      </c>
      <c r="CU81" s="2" t="str">
        <f>IF('Adjacent Counties'!CU81="x",VLOOKUP('2013 0-64'!CU$1,'2013 population'!$A$3:$E$102,4,FALSE),"")</f>
        <v/>
      </c>
      <c r="CV81" s="2" t="str">
        <f>IF('Adjacent Counties'!CV81="x",VLOOKUP('2013 0-64'!CV$1,'2013 population'!$A$3:$E$102,4,FALSE),"")</f>
        <v/>
      </c>
      <c r="CW81" s="2" t="str">
        <f>IF('Adjacent Counties'!CW81="x",VLOOKUP('2013 0-64'!CW$1,'2013 population'!$A$3:$E$102,4,FALSE),"")</f>
        <v/>
      </c>
      <c r="CX81" s="2">
        <f t="shared" si="2"/>
        <v>33411</v>
      </c>
      <c r="CY81" s="2">
        <f>SUMIF('Residents by Age'!B$2:B$422,"="&amp;'2013 0-64'!A81,'Residents by Age'!F$2:F$422)</f>
        <v>227</v>
      </c>
      <c r="CZ81" s="9">
        <f t="shared" si="3"/>
        <v>6.7941695848672587</v>
      </c>
    </row>
    <row r="82" spans="1:104">
      <c r="A82" s="3" t="s">
        <v>80</v>
      </c>
      <c r="B82" s="2" t="str">
        <f>IF('Adjacent Counties'!B82="x",VLOOKUP('2013 0-64'!B$1,'2013 population'!$A$3:$E$102,4,FALSE),"")</f>
        <v/>
      </c>
      <c r="C82" s="2" t="str">
        <f>IF('Adjacent Counties'!C82="x",VLOOKUP('2013 0-64'!C$1,'2013 population'!$A$3:$E$102,4,FALSE),"")</f>
        <v/>
      </c>
      <c r="D82" s="2" t="str">
        <f>IF('Adjacent Counties'!D82="x",VLOOKUP('2013 0-64'!D$1,'2013 population'!$A$3:$E$102,4,FALSE),"")</f>
        <v/>
      </c>
      <c r="E82" s="2" t="str">
        <f>IF('Adjacent Counties'!E82="x",VLOOKUP('2013 0-64'!E$1,'2013 population'!$A$3:$E$102,4,FALSE),"")</f>
        <v/>
      </c>
      <c r="F82" s="2" t="str">
        <f>IF('Adjacent Counties'!F82="x",VLOOKUP('2013 0-64'!F$1,'2013 population'!$A$3:$E$102,4,FALSE),"")</f>
        <v/>
      </c>
      <c r="G82" s="2" t="str">
        <f>IF('Adjacent Counties'!G82="x",VLOOKUP('2013 0-64'!G$1,'2013 population'!$A$3:$E$102,4,FALSE),"")</f>
        <v/>
      </c>
      <c r="H82" s="2" t="str">
        <f>IF('Adjacent Counties'!H82="x",VLOOKUP('2013 0-64'!H$1,'2013 population'!$A$3:$E$102,4,FALSE),"")</f>
        <v/>
      </c>
      <c r="I82" s="2" t="str">
        <f>IF('Adjacent Counties'!I82="x",VLOOKUP('2013 0-64'!I$1,'2013 population'!$A$3:$E$102,4,FALSE),"")</f>
        <v/>
      </c>
      <c r="J82" s="2" t="str">
        <f>IF('Adjacent Counties'!J82="x",VLOOKUP('2013 0-64'!J$1,'2013 population'!$A$3:$E$102,4,FALSE),"")</f>
        <v/>
      </c>
      <c r="K82" s="2" t="str">
        <f>IF('Adjacent Counties'!K82="x",VLOOKUP('2013 0-64'!K$1,'2013 population'!$A$3:$E$102,4,FALSE),"")</f>
        <v/>
      </c>
      <c r="L82" s="2">
        <f>IF('Adjacent Counties'!L82="x",VLOOKUP('2013 0-64'!L$1,'2013 population'!$A$3:$E$102,4,FALSE),"")</f>
        <v>12688</v>
      </c>
      <c r="M82" s="2">
        <f>IF('Adjacent Counties'!M82="x",VLOOKUP('2013 0-64'!M$1,'2013 population'!$A$3:$E$102,4,FALSE),"")</f>
        <v>4880</v>
      </c>
      <c r="N82" s="2" t="str">
        <f>IF('Adjacent Counties'!N82="x",VLOOKUP('2013 0-64'!N$1,'2013 population'!$A$3:$E$102,4,FALSE),"")</f>
        <v/>
      </c>
      <c r="O82" s="2" t="str">
        <f>IF('Adjacent Counties'!O82="x",VLOOKUP('2013 0-64'!O$1,'2013 population'!$A$3:$E$102,4,FALSE),"")</f>
        <v/>
      </c>
      <c r="P82" s="2" t="str">
        <f>IF('Adjacent Counties'!P82="x",VLOOKUP('2013 0-64'!P$1,'2013 population'!$A$3:$E$102,4,FALSE),"")</f>
        <v/>
      </c>
      <c r="Q82" s="2" t="str">
        <f>IF('Adjacent Counties'!Q82="x",VLOOKUP('2013 0-64'!Q$1,'2013 population'!$A$3:$E$102,4,FALSE),"")</f>
        <v/>
      </c>
      <c r="R82" s="2" t="str">
        <f>IF('Adjacent Counties'!R82="x",VLOOKUP('2013 0-64'!R$1,'2013 population'!$A$3:$E$102,4,FALSE),"")</f>
        <v/>
      </c>
      <c r="S82" s="2" t="str">
        <f>IF('Adjacent Counties'!S82="x",VLOOKUP('2013 0-64'!S$1,'2013 population'!$A$3:$E$102,4,FALSE),"")</f>
        <v/>
      </c>
      <c r="T82" s="2" t="str">
        <f>IF('Adjacent Counties'!T82="x",VLOOKUP('2013 0-64'!T$1,'2013 population'!$A$3:$E$102,4,FALSE),"")</f>
        <v/>
      </c>
      <c r="U82" s="2" t="str">
        <f>IF('Adjacent Counties'!U82="x",VLOOKUP('2013 0-64'!U$1,'2013 population'!$A$3:$E$102,4,FALSE),"")</f>
        <v/>
      </c>
      <c r="V82" s="2" t="str">
        <f>IF('Adjacent Counties'!V82="x",VLOOKUP('2013 0-64'!V$1,'2013 population'!$A$3:$E$102,4,FALSE),"")</f>
        <v/>
      </c>
      <c r="W82" s="2" t="str">
        <f>IF('Adjacent Counties'!W82="x",VLOOKUP('2013 0-64'!W$1,'2013 population'!$A$3:$E$102,4,FALSE),"")</f>
        <v/>
      </c>
      <c r="X82" s="2">
        <f>IF('Adjacent Counties'!X82="x",VLOOKUP('2013 0-64'!X$1,'2013 population'!$A$3:$E$102,4,FALSE),"")</f>
        <v>4834</v>
      </c>
      <c r="Y82" s="2" t="str">
        <f>IF('Adjacent Counties'!Y82="x",VLOOKUP('2013 0-64'!Y$1,'2013 population'!$A$3:$E$102,4,FALSE),"")</f>
        <v/>
      </c>
      <c r="Z82" s="2" t="str">
        <f>IF('Adjacent Counties'!Z82="x",VLOOKUP('2013 0-64'!Z$1,'2013 population'!$A$3:$E$102,4,FALSE),"")</f>
        <v/>
      </c>
      <c r="AA82" s="2" t="str">
        <f>IF('Adjacent Counties'!AA82="x",VLOOKUP('2013 0-64'!AA$1,'2013 population'!$A$3:$E$102,4,FALSE),"")</f>
        <v/>
      </c>
      <c r="AB82" s="2" t="str">
        <f>IF('Adjacent Counties'!AB82="x",VLOOKUP('2013 0-64'!AB$1,'2013 population'!$A$3:$E$102,4,FALSE),"")</f>
        <v/>
      </c>
      <c r="AC82" s="2" t="str">
        <f>IF('Adjacent Counties'!AC82="x",VLOOKUP('2013 0-64'!AC$1,'2013 population'!$A$3:$E$102,4,FALSE),"")</f>
        <v/>
      </c>
      <c r="AD82" s="2" t="str">
        <f>IF('Adjacent Counties'!AD82="x",VLOOKUP('2013 0-64'!AD$1,'2013 population'!$A$3:$E$102,4,FALSE),"")</f>
        <v/>
      </c>
      <c r="AE82" s="2" t="str">
        <f>IF('Adjacent Counties'!AE82="x",VLOOKUP('2013 0-64'!AE$1,'2013 population'!$A$3:$E$102,4,FALSE),"")</f>
        <v/>
      </c>
      <c r="AF82" s="2" t="str">
        <f>IF('Adjacent Counties'!AF82="x",VLOOKUP('2013 0-64'!AF$1,'2013 population'!$A$3:$E$102,4,FALSE),"")</f>
        <v/>
      </c>
      <c r="AG82" s="2" t="str">
        <f>IF('Adjacent Counties'!AG82="x",VLOOKUP('2013 0-64'!AG$1,'2013 population'!$A$3:$E$102,4,FALSE),"")</f>
        <v/>
      </c>
      <c r="AH82" s="2" t="str">
        <f>IF('Adjacent Counties'!AH82="x",VLOOKUP('2013 0-64'!AH$1,'2013 population'!$A$3:$E$102,4,FALSE),"")</f>
        <v/>
      </c>
      <c r="AI82" s="2" t="str">
        <f>IF('Adjacent Counties'!AI82="x",VLOOKUP('2013 0-64'!AI$1,'2013 population'!$A$3:$E$102,4,FALSE),"")</f>
        <v/>
      </c>
      <c r="AJ82" s="2" t="str">
        <f>IF('Adjacent Counties'!AJ82="x",VLOOKUP('2013 0-64'!AJ$1,'2013 population'!$A$3:$E$102,4,FALSE),"")</f>
        <v/>
      </c>
      <c r="AK82" s="2" t="str">
        <f>IF('Adjacent Counties'!AK82="x",VLOOKUP('2013 0-64'!AK$1,'2013 population'!$A$3:$E$102,4,FALSE),"")</f>
        <v/>
      </c>
      <c r="AL82" s="2" t="str">
        <f>IF('Adjacent Counties'!AL82="x",VLOOKUP('2013 0-64'!AL$1,'2013 population'!$A$3:$E$102,4,FALSE),"")</f>
        <v/>
      </c>
      <c r="AM82" s="2" t="str">
        <f>IF('Adjacent Counties'!AM82="x",VLOOKUP('2013 0-64'!AM$1,'2013 population'!$A$3:$E$102,4,FALSE),"")</f>
        <v/>
      </c>
      <c r="AN82" s="2" t="str">
        <f>IF('Adjacent Counties'!AN82="x",VLOOKUP('2013 0-64'!AN$1,'2013 population'!$A$3:$E$102,4,FALSE),"")</f>
        <v/>
      </c>
      <c r="AO82" s="2" t="str">
        <f>IF('Adjacent Counties'!AO82="x",VLOOKUP('2013 0-64'!AO$1,'2013 population'!$A$3:$E$102,4,FALSE),"")</f>
        <v/>
      </c>
      <c r="AP82" s="2" t="str">
        <f>IF('Adjacent Counties'!AP82="x",VLOOKUP('2013 0-64'!AP$1,'2013 population'!$A$3:$E$102,4,FALSE),"")</f>
        <v/>
      </c>
      <c r="AQ82" s="2" t="str">
        <f>IF('Adjacent Counties'!AQ82="x",VLOOKUP('2013 0-64'!AQ$1,'2013 population'!$A$3:$E$102,4,FALSE),"")</f>
        <v/>
      </c>
      <c r="AR82" s="2" t="str">
        <f>IF('Adjacent Counties'!AR82="x",VLOOKUP('2013 0-64'!AR$1,'2013 population'!$A$3:$E$102,4,FALSE),"")</f>
        <v/>
      </c>
      <c r="AS82" s="2" t="str">
        <f>IF('Adjacent Counties'!AS82="x",VLOOKUP('2013 0-64'!AS$1,'2013 population'!$A$3:$E$102,4,FALSE),"")</f>
        <v/>
      </c>
      <c r="AT82" s="2">
        <f>IF('Adjacent Counties'!AT82="x",VLOOKUP('2013 0-64'!AT$1,'2013 population'!$A$3:$E$102,4,FALSE),"")</f>
        <v>8458</v>
      </c>
      <c r="AU82" s="2" t="str">
        <f>IF('Adjacent Counties'!AU82="x",VLOOKUP('2013 0-64'!AU$1,'2013 population'!$A$3:$E$102,4,FALSE),"")</f>
        <v/>
      </c>
      <c r="AV82" s="2" t="str">
        <f>IF('Adjacent Counties'!AV82="x",VLOOKUP('2013 0-64'!AV$1,'2013 population'!$A$3:$E$102,4,FALSE),"")</f>
        <v/>
      </c>
      <c r="AW82" s="2" t="str">
        <f>IF('Adjacent Counties'!AW82="x",VLOOKUP('2013 0-64'!AW$1,'2013 population'!$A$3:$E$102,4,FALSE),"")</f>
        <v/>
      </c>
      <c r="AX82" s="2" t="str">
        <f>IF('Adjacent Counties'!AX82="x",VLOOKUP('2013 0-64'!AX$1,'2013 population'!$A$3:$E$102,4,FALSE),"")</f>
        <v/>
      </c>
      <c r="AY82" s="2" t="str">
        <f>IF('Adjacent Counties'!AY82="x",VLOOKUP('2013 0-64'!AY$1,'2013 population'!$A$3:$E$102,4,FALSE),"")</f>
        <v/>
      </c>
      <c r="AZ82" s="2" t="str">
        <f>IF('Adjacent Counties'!AZ82="x",VLOOKUP('2013 0-64'!AZ$1,'2013 population'!$A$3:$E$102,4,FALSE),"")</f>
        <v/>
      </c>
      <c r="BA82" s="2" t="str">
        <f>IF('Adjacent Counties'!BA82="x",VLOOKUP('2013 0-64'!BA$1,'2013 population'!$A$3:$E$102,4,FALSE),"")</f>
        <v/>
      </c>
      <c r="BB82" s="2" t="str">
        <f>IF('Adjacent Counties'!BB82="x",VLOOKUP('2013 0-64'!BB$1,'2013 population'!$A$3:$E$102,4,FALSE),"")</f>
        <v/>
      </c>
      <c r="BC82" s="2" t="str">
        <f>IF('Adjacent Counties'!BC82="x",VLOOKUP('2013 0-64'!BC$1,'2013 population'!$A$3:$E$102,4,FALSE),"")</f>
        <v/>
      </c>
      <c r="BD82" s="2" t="str">
        <f>IF('Adjacent Counties'!BD82="x",VLOOKUP('2013 0-64'!BD$1,'2013 population'!$A$3:$E$102,4,FALSE),"")</f>
        <v/>
      </c>
      <c r="BE82" s="2" t="str">
        <f>IF('Adjacent Counties'!BE82="x",VLOOKUP('2013 0-64'!BE$1,'2013 population'!$A$3:$E$102,4,FALSE),"")</f>
        <v/>
      </c>
      <c r="BF82" s="2" t="str">
        <f>IF('Adjacent Counties'!BF82="x",VLOOKUP('2013 0-64'!BF$1,'2013 population'!$A$3:$E$102,4,FALSE),"")</f>
        <v/>
      </c>
      <c r="BG82" s="2" t="str">
        <f>IF('Adjacent Counties'!BG82="x",VLOOKUP('2013 0-64'!BG$1,'2013 population'!$A$3:$E$102,4,FALSE),"")</f>
        <v/>
      </c>
      <c r="BH82" s="2">
        <f>IF('Adjacent Counties'!BH82="x",VLOOKUP('2013 0-64'!BH$1,'2013 population'!$A$3:$E$102,4,FALSE),"")</f>
        <v>2470</v>
      </c>
      <c r="BI82" s="2" t="str">
        <f>IF('Adjacent Counties'!BI82="x",VLOOKUP('2013 0-64'!BI$1,'2013 population'!$A$3:$E$102,4,FALSE),"")</f>
        <v/>
      </c>
      <c r="BJ82" s="2" t="str">
        <f>IF('Adjacent Counties'!BJ82="x",VLOOKUP('2013 0-64'!BJ$1,'2013 population'!$A$3:$E$102,4,FALSE),"")</f>
        <v/>
      </c>
      <c r="BK82" s="2" t="str">
        <f>IF('Adjacent Counties'!BK82="x",VLOOKUP('2013 0-64'!BK$1,'2013 population'!$A$3:$E$102,4,FALSE),"")</f>
        <v/>
      </c>
      <c r="BL82" s="2" t="str">
        <f>IF('Adjacent Counties'!BL82="x",VLOOKUP('2013 0-64'!BL$1,'2013 population'!$A$3:$E$102,4,FALSE),"")</f>
        <v/>
      </c>
      <c r="BM82" s="2" t="str">
        <f>IF('Adjacent Counties'!BM82="x",VLOOKUP('2013 0-64'!BM$1,'2013 population'!$A$3:$E$102,4,FALSE),"")</f>
        <v/>
      </c>
      <c r="BN82" s="2" t="str">
        <f>IF('Adjacent Counties'!BN82="x",VLOOKUP('2013 0-64'!BN$1,'2013 population'!$A$3:$E$102,4,FALSE),"")</f>
        <v/>
      </c>
      <c r="BO82" s="2" t="str">
        <f>IF('Adjacent Counties'!BO82="x",VLOOKUP('2013 0-64'!BO$1,'2013 population'!$A$3:$E$102,4,FALSE),"")</f>
        <v/>
      </c>
      <c r="BP82" s="2" t="str">
        <f>IF('Adjacent Counties'!BP82="x",VLOOKUP('2013 0-64'!BP$1,'2013 population'!$A$3:$E$102,4,FALSE),"")</f>
        <v/>
      </c>
      <c r="BQ82" s="2" t="str">
        <f>IF('Adjacent Counties'!BQ82="x",VLOOKUP('2013 0-64'!BQ$1,'2013 population'!$A$3:$E$102,4,FALSE),"")</f>
        <v/>
      </c>
      <c r="BR82" s="2" t="str">
        <f>IF('Adjacent Counties'!BR82="x",VLOOKUP('2013 0-64'!BR$1,'2013 population'!$A$3:$E$102,4,FALSE),"")</f>
        <v/>
      </c>
      <c r="BS82" s="2" t="str">
        <f>IF('Adjacent Counties'!BS82="x",VLOOKUP('2013 0-64'!BS$1,'2013 population'!$A$3:$E$102,4,FALSE),"")</f>
        <v/>
      </c>
      <c r="BT82" s="2" t="str">
        <f>IF('Adjacent Counties'!BT82="x",VLOOKUP('2013 0-64'!BT$1,'2013 population'!$A$3:$E$102,4,FALSE),"")</f>
        <v/>
      </c>
      <c r="BU82" s="2" t="str">
        <f>IF('Adjacent Counties'!BU82="x",VLOOKUP('2013 0-64'!BU$1,'2013 population'!$A$3:$E$102,4,FALSE),"")</f>
        <v/>
      </c>
      <c r="BV82" s="2" t="str">
        <f>IF('Adjacent Counties'!BV82="x",VLOOKUP('2013 0-64'!BV$1,'2013 population'!$A$3:$E$102,4,FALSE),"")</f>
        <v/>
      </c>
      <c r="BW82" s="2" t="str">
        <f>IF('Adjacent Counties'!BW82="x",VLOOKUP('2013 0-64'!BW$1,'2013 population'!$A$3:$E$102,4,FALSE),"")</f>
        <v/>
      </c>
      <c r="BX82" s="2">
        <f>IF('Adjacent Counties'!BX82="x",VLOOKUP('2013 0-64'!BX$1,'2013 population'!$A$3:$E$102,4,FALSE),"")</f>
        <v>1644</v>
      </c>
      <c r="BY82" s="2" t="str">
        <f>IF('Adjacent Counties'!BY82="x",VLOOKUP('2013 0-64'!BY$1,'2013 population'!$A$3:$E$102,4,FALSE),"")</f>
        <v/>
      </c>
      <c r="BZ82" s="2" t="str">
        <f>IF('Adjacent Counties'!BZ82="x",VLOOKUP('2013 0-64'!BZ$1,'2013 population'!$A$3:$E$102,4,FALSE),"")</f>
        <v/>
      </c>
      <c r="CA82" s="2" t="str">
        <f>IF('Adjacent Counties'!CA82="x",VLOOKUP('2013 0-64'!CA$1,'2013 population'!$A$3:$E$102,4,FALSE),"")</f>
        <v/>
      </c>
      <c r="CB82" s="2" t="str">
        <f>IF('Adjacent Counties'!CB82="x",VLOOKUP('2013 0-64'!CB$1,'2013 population'!$A$3:$E$102,4,FALSE),"")</f>
        <v/>
      </c>
      <c r="CC82" s="2" t="str">
        <f>IF('Adjacent Counties'!CC82="x",VLOOKUP('2013 0-64'!CC$1,'2013 population'!$A$3:$E$102,4,FALSE),"")</f>
        <v/>
      </c>
      <c r="CD82" s="2">
        <f>IF('Adjacent Counties'!CD82="x",VLOOKUP('2013 0-64'!CD$1,'2013 population'!$A$3:$E$102,4,FALSE),"")</f>
        <v>3825</v>
      </c>
      <c r="CE82" s="2" t="str">
        <f>IF('Adjacent Counties'!CE82="x",VLOOKUP('2013 0-64'!CE$1,'2013 population'!$A$3:$E$102,4,FALSE),"")</f>
        <v/>
      </c>
      <c r="CF82" s="2" t="str">
        <f>IF('Adjacent Counties'!CF82="x",VLOOKUP('2013 0-64'!CF$1,'2013 population'!$A$3:$E$102,4,FALSE),"")</f>
        <v/>
      </c>
      <c r="CG82" s="2" t="str">
        <f>IF('Adjacent Counties'!CG82="x",VLOOKUP('2013 0-64'!CG$1,'2013 population'!$A$3:$E$102,4,FALSE),"")</f>
        <v/>
      </c>
      <c r="CH82" s="2" t="str">
        <f>IF('Adjacent Counties'!CH82="x",VLOOKUP('2013 0-64'!CH$1,'2013 population'!$A$3:$E$102,4,FALSE),"")</f>
        <v/>
      </c>
      <c r="CI82" s="2" t="str">
        <f>IF('Adjacent Counties'!CI82="x",VLOOKUP('2013 0-64'!CI$1,'2013 population'!$A$3:$E$102,4,FALSE),"")</f>
        <v/>
      </c>
      <c r="CJ82" s="2" t="str">
        <f>IF('Adjacent Counties'!CJ82="x",VLOOKUP('2013 0-64'!CJ$1,'2013 population'!$A$3:$E$102,4,FALSE),"")</f>
        <v/>
      </c>
      <c r="CK82" s="2" t="str">
        <f>IF('Adjacent Counties'!CK82="x",VLOOKUP('2013 0-64'!CK$1,'2013 population'!$A$3:$E$102,4,FALSE),"")</f>
        <v/>
      </c>
      <c r="CL82" s="2" t="str">
        <f>IF('Adjacent Counties'!CL82="x",VLOOKUP('2013 0-64'!CL$1,'2013 population'!$A$3:$E$102,4,FALSE),"")</f>
        <v/>
      </c>
      <c r="CM82" s="2" t="str">
        <f>IF('Adjacent Counties'!CM82="x",VLOOKUP('2013 0-64'!CM$1,'2013 population'!$A$3:$E$102,4,FALSE),"")</f>
        <v/>
      </c>
      <c r="CN82" s="2" t="str">
        <f>IF('Adjacent Counties'!CN82="x",VLOOKUP('2013 0-64'!CN$1,'2013 population'!$A$3:$E$102,4,FALSE),"")</f>
        <v/>
      </c>
      <c r="CO82" s="2" t="str">
        <f>IF('Adjacent Counties'!CO82="x",VLOOKUP('2013 0-64'!CO$1,'2013 population'!$A$3:$E$102,4,FALSE),"")</f>
        <v/>
      </c>
      <c r="CP82" s="2" t="str">
        <f>IF('Adjacent Counties'!CP82="x",VLOOKUP('2013 0-64'!CP$1,'2013 population'!$A$3:$E$102,4,FALSE),"")</f>
        <v/>
      </c>
      <c r="CQ82" s="2" t="str">
        <f>IF('Adjacent Counties'!CQ82="x",VLOOKUP('2013 0-64'!CQ$1,'2013 population'!$A$3:$E$102,4,FALSE),"")</f>
        <v/>
      </c>
      <c r="CR82" s="2" t="str">
        <f>IF('Adjacent Counties'!CR82="x",VLOOKUP('2013 0-64'!CR$1,'2013 population'!$A$3:$E$102,4,FALSE),"")</f>
        <v/>
      </c>
      <c r="CS82" s="2" t="str">
        <f>IF('Adjacent Counties'!CS82="x",VLOOKUP('2013 0-64'!CS$1,'2013 population'!$A$3:$E$102,4,FALSE),"")</f>
        <v/>
      </c>
      <c r="CT82" s="2" t="str">
        <f>IF('Adjacent Counties'!CT82="x",VLOOKUP('2013 0-64'!CT$1,'2013 population'!$A$3:$E$102,4,FALSE),"")</f>
        <v/>
      </c>
      <c r="CU82" s="2" t="str">
        <f>IF('Adjacent Counties'!CU82="x",VLOOKUP('2013 0-64'!CU$1,'2013 population'!$A$3:$E$102,4,FALSE),"")</f>
        <v/>
      </c>
      <c r="CV82" s="2" t="str">
        <f>IF('Adjacent Counties'!CV82="x",VLOOKUP('2013 0-64'!CV$1,'2013 population'!$A$3:$E$102,4,FALSE),"")</f>
        <v/>
      </c>
      <c r="CW82" s="2" t="str">
        <f>IF('Adjacent Counties'!CW82="x",VLOOKUP('2013 0-64'!CW$1,'2013 population'!$A$3:$E$102,4,FALSE),"")</f>
        <v/>
      </c>
      <c r="CX82" s="2">
        <f t="shared" si="2"/>
        <v>38799</v>
      </c>
      <c r="CY82" s="2">
        <f>SUMIF('Residents by Age'!B$2:B$422,"="&amp;'2013 0-64'!A82,'Residents by Age'!F$2:F$422)</f>
        <v>140</v>
      </c>
      <c r="CZ82" s="9">
        <f t="shared" si="3"/>
        <v>3.6083404211448751</v>
      </c>
    </row>
    <row r="83" spans="1:104">
      <c r="A83" s="3" t="s">
        <v>81</v>
      </c>
      <c r="B83" s="2" t="str">
        <f>IF('Adjacent Counties'!B83="x",VLOOKUP('2013 0-64'!B$1,'2013 population'!$A$3:$E$102,4,FALSE),"")</f>
        <v/>
      </c>
      <c r="C83" s="2" t="str">
        <f>IF('Adjacent Counties'!C83="x",VLOOKUP('2013 0-64'!C$1,'2013 population'!$A$3:$E$102,4,FALSE),"")</f>
        <v/>
      </c>
      <c r="D83" s="2" t="str">
        <f>IF('Adjacent Counties'!D83="x",VLOOKUP('2013 0-64'!D$1,'2013 population'!$A$3:$E$102,4,FALSE),"")</f>
        <v/>
      </c>
      <c r="E83" s="2" t="str">
        <f>IF('Adjacent Counties'!E83="x",VLOOKUP('2013 0-64'!E$1,'2013 population'!$A$3:$E$102,4,FALSE),"")</f>
        <v/>
      </c>
      <c r="F83" s="2" t="str">
        <f>IF('Adjacent Counties'!F83="x",VLOOKUP('2013 0-64'!F$1,'2013 population'!$A$3:$E$102,4,FALSE),"")</f>
        <v/>
      </c>
      <c r="G83" s="2" t="str">
        <f>IF('Adjacent Counties'!G83="x",VLOOKUP('2013 0-64'!G$1,'2013 population'!$A$3:$E$102,4,FALSE),"")</f>
        <v/>
      </c>
      <c r="H83" s="2" t="str">
        <f>IF('Adjacent Counties'!H83="x",VLOOKUP('2013 0-64'!H$1,'2013 population'!$A$3:$E$102,4,FALSE),"")</f>
        <v/>
      </c>
      <c r="I83" s="2" t="str">
        <f>IF('Adjacent Counties'!I83="x",VLOOKUP('2013 0-64'!I$1,'2013 population'!$A$3:$E$102,4,FALSE),"")</f>
        <v/>
      </c>
      <c r="J83" s="2">
        <f>IF('Adjacent Counties'!J83="x",VLOOKUP('2013 0-64'!J$1,'2013 population'!$A$3:$E$102,4,FALSE),"")</f>
        <v>1885</v>
      </c>
      <c r="K83" s="2" t="str">
        <f>IF('Adjacent Counties'!K83="x",VLOOKUP('2013 0-64'!K$1,'2013 population'!$A$3:$E$102,4,FALSE),"")</f>
        <v/>
      </c>
      <c r="L83" s="2" t="str">
        <f>IF('Adjacent Counties'!L83="x",VLOOKUP('2013 0-64'!L$1,'2013 population'!$A$3:$E$102,4,FALSE),"")</f>
        <v/>
      </c>
      <c r="M83" s="2" t="str">
        <f>IF('Adjacent Counties'!M83="x",VLOOKUP('2013 0-64'!M$1,'2013 population'!$A$3:$E$102,4,FALSE),"")</f>
        <v/>
      </c>
      <c r="N83" s="2" t="str">
        <f>IF('Adjacent Counties'!N83="x",VLOOKUP('2013 0-64'!N$1,'2013 population'!$A$3:$E$102,4,FALSE),"")</f>
        <v/>
      </c>
      <c r="O83" s="2" t="str">
        <f>IF('Adjacent Counties'!O83="x",VLOOKUP('2013 0-64'!O$1,'2013 population'!$A$3:$E$102,4,FALSE),"")</f>
        <v/>
      </c>
      <c r="P83" s="2" t="str">
        <f>IF('Adjacent Counties'!P83="x",VLOOKUP('2013 0-64'!P$1,'2013 population'!$A$3:$E$102,4,FALSE),"")</f>
        <v/>
      </c>
      <c r="Q83" s="2" t="str">
        <f>IF('Adjacent Counties'!Q83="x",VLOOKUP('2013 0-64'!Q$1,'2013 population'!$A$3:$E$102,4,FALSE),"")</f>
        <v/>
      </c>
      <c r="R83" s="2" t="str">
        <f>IF('Adjacent Counties'!R83="x",VLOOKUP('2013 0-64'!R$1,'2013 population'!$A$3:$E$102,4,FALSE),"")</f>
        <v/>
      </c>
      <c r="S83" s="2" t="str">
        <f>IF('Adjacent Counties'!S83="x",VLOOKUP('2013 0-64'!S$1,'2013 population'!$A$3:$E$102,4,FALSE),"")</f>
        <v/>
      </c>
      <c r="T83" s="2" t="str">
        <f>IF('Adjacent Counties'!T83="x",VLOOKUP('2013 0-64'!T$1,'2013 population'!$A$3:$E$102,4,FALSE),"")</f>
        <v/>
      </c>
      <c r="U83" s="2" t="str">
        <f>IF('Adjacent Counties'!U83="x",VLOOKUP('2013 0-64'!U$1,'2013 population'!$A$3:$E$102,4,FALSE),"")</f>
        <v/>
      </c>
      <c r="V83" s="2" t="str">
        <f>IF('Adjacent Counties'!V83="x",VLOOKUP('2013 0-64'!V$1,'2013 population'!$A$3:$E$102,4,FALSE),"")</f>
        <v/>
      </c>
      <c r="W83" s="2" t="str">
        <f>IF('Adjacent Counties'!W83="x",VLOOKUP('2013 0-64'!W$1,'2013 population'!$A$3:$E$102,4,FALSE),"")</f>
        <v/>
      </c>
      <c r="X83" s="2" t="str">
        <f>IF('Adjacent Counties'!X83="x",VLOOKUP('2013 0-64'!X$1,'2013 population'!$A$3:$E$102,4,FALSE),"")</f>
        <v/>
      </c>
      <c r="Y83" s="2" t="str">
        <f>IF('Adjacent Counties'!Y83="x",VLOOKUP('2013 0-64'!Y$1,'2013 population'!$A$3:$E$102,4,FALSE),"")</f>
        <v/>
      </c>
      <c r="Z83" s="2" t="str">
        <f>IF('Adjacent Counties'!Z83="x",VLOOKUP('2013 0-64'!Z$1,'2013 population'!$A$3:$E$102,4,FALSE),"")</f>
        <v/>
      </c>
      <c r="AA83" s="2">
        <f>IF('Adjacent Counties'!AA83="x",VLOOKUP('2013 0-64'!AA$1,'2013 population'!$A$3:$E$102,4,FALSE),"")</f>
        <v>10631</v>
      </c>
      <c r="AB83" s="2" t="str">
        <f>IF('Adjacent Counties'!AB83="x",VLOOKUP('2013 0-64'!AB$1,'2013 population'!$A$3:$E$102,4,FALSE),"")</f>
        <v/>
      </c>
      <c r="AC83" s="2" t="str">
        <f>IF('Adjacent Counties'!AC83="x",VLOOKUP('2013 0-64'!AC$1,'2013 population'!$A$3:$E$102,4,FALSE),"")</f>
        <v/>
      </c>
      <c r="AD83" s="2" t="str">
        <f>IF('Adjacent Counties'!AD83="x",VLOOKUP('2013 0-64'!AD$1,'2013 population'!$A$3:$E$102,4,FALSE),"")</f>
        <v/>
      </c>
      <c r="AE83" s="2" t="str">
        <f>IF('Adjacent Counties'!AE83="x",VLOOKUP('2013 0-64'!AE$1,'2013 population'!$A$3:$E$102,4,FALSE),"")</f>
        <v/>
      </c>
      <c r="AF83" s="2">
        <f>IF('Adjacent Counties'!AF83="x",VLOOKUP('2013 0-64'!AF$1,'2013 population'!$A$3:$E$102,4,FALSE),"")</f>
        <v>2961</v>
      </c>
      <c r="AG83" s="2" t="str">
        <f>IF('Adjacent Counties'!AG83="x",VLOOKUP('2013 0-64'!AG$1,'2013 population'!$A$3:$E$102,4,FALSE),"")</f>
        <v/>
      </c>
      <c r="AH83" s="2" t="str">
        <f>IF('Adjacent Counties'!AH83="x",VLOOKUP('2013 0-64'!AH$1,'2013 population'!$A$3:$E$102,4,FALSE),"")</f>
        <v/>
      </c>
      <c r="AI83" s="2" t="str">
        <f>IF('Adjacent Counties'!AI83="x",VLOOKUP('2013 0-64'!AI$1,'2013 population'!$A$3:$E$102,4,FALSE),"")</f>
        <v/>
      </c>
      <c r="AJ83" s="2" t="str">
        <f>IF('Adjacent Counties'!AJ83="x",VLOOKUP('2013 0-64'!AJ$1,'2013 population'!$A$3:$E$102,4,FALSE),"")</f>
        <v/>
      </c>
      <c r="AK83" s="2" t="str">
        <f>IF('Adjacent Counties'!AK83="x",VLOOKUP('2013 0-64'!AK$1,'2013 population'!$A$3:$E$102,4,FALSE),"")</f>
        <v/>
      </c>
      <c r="AL83" s="2" t="str">
        <f>IF('Adjacent Counties'!AL83="x",VLOOKUP('2013 0-64'!AL$1,'2013 population'!$A$3:$E$102,4,FALSE),"")</f>
        <v/>
      </c>
      <c r="AM83" s="2" t="str">
        <f>IF('Adjacent Counties'!AM83="x",VLOOKUP('2013 0-64'!AM$1,'2013 population'!$A$3:$E$102,4,FALSE),"")</f>
        <v/>
      </c>
      <c r="AN83" s="2" t="str">
        <f>IF('Adjacent Counties'!AN83="x",VLOOKUP('2013 0-64'!AN$1,'2013 population'!$A$3:$E$102,4,FALSE),"")</f>
        <v/>
      </c>
      <c r="AO83" s="2" t="str">
        <f>IF('Adjacent Counties'!AO83="x",VLOOKUP('2013 0-64'!AO$1,'2013 population'!$A$3:$E$102,4,FALSE),"")</f>
        <v/>
      </c>
      <c r="AP83" s="2" t="str">
        <f>IF('Adjacent Counties'!AP83="x",VLOOKUP('2013 0-64'!AP$1,'2013 population'!$A$3:$E$102,4,FALSE),"")</f>
        <v/>
      </c>
      <c r="AQ83" s="2" t="str">
        <f>IF('Adjacent Counties'!AQ83="x",VLOOKUP('2013 0-64'!AQ$1,'2013 population'!$A$3:$E$102,4,FALSE),"")</f>
        <v/>
      </c>
      <c r="AR83" s="2">
        <f>IF('Adjacent Counties'!AR83="x",VLOOKUP('2013 0-64'!AR$1,'2013 population'!$A$3:$E$102,4,FALSE),"")</f>
        <v>4095</v>
      </c>
      <c r="AS83" s="2" t="str">
        <f>IF('Adjacent Counties'!AS83="x",VLOOKUP('2013 0-64'!AS$1,'2013 population'!$A$3:$E$102,4,FALSE),"")</f>
        <v/>
      </c>
      <c r="AT83" s="2" t="str">
        <f>IF('Adjacent Counties'!AT83="x",VLOOKUP('2013 0-64'!AT$1,'2013 population'!$A$3:$E$102,4,FALSE),"")</f>
        <v/>
      </c>
      <c r="AU83" s="2" t="str">
        <f>IF('Adjacent Counties'!AU83="x",VLOOKUP('2013 0-64'!AU$1,'2013 population'!$A$3:$E$102,4,FALSE),"")</f>
        <v/>
      </c>
      <c r="AV83" s="2" t="str">
        <f>IF('Adjacent Counties'!AV83="x",VLOOKUP('2013 0-64'!AV$1,'2013 population'!$A$3:$E$102,4,FALSE),"")</f>
        <v/>
      </c>
      <c r="AW83" s="2" t="str">
        <f>IF('Adjacent Counties'!AW83="x",VLOOKUP('2013 0-64'!AW$1,'2013 population'!$A$3:$E$102,4,FALSE),"")</f>
        <v/>
      </c>
      <c r="AX83" s="2" t="str">
        <f>IF('Adjacent Counties'!AX83="x",VLOOKUP('2013 0-64'!AX$1,'2013 population'!$A$3:$E$102,4,FALSE),"")</f>
        <v/>
      </c>
      <c r="AY83" s="2" t="str">
        <f>IF('Adjacent Counties'!AY83="x",VLOOKUP('2013 0-64'!AY$1,'2013 population'!$A$3:$E$102,4,FALSE),"")</f>
        <v/>
      </c>
      <c r="AZ83" s="2">
        <f>IF('Adjacent Counties'!AZ83="x",VLOOKUP('2013 0-64'!AZ$1,'2013 population'!$A$3:$E$102,4,FALSE),"")</f>
        <v>5686</v>
      </c>
      <c r="BA83" s="2" t="str">
        <f>IF('Adjacent Counties'!BA83="x",VLOOKUP('2013 0-64'!BA$1,'2013 population'!$A$3:$E$102,4,FALSE),"")</f>
        <v/>
      </c>
      <c r="BB83" s="2" t="str">
        <f>IF('Adjacent Counties'!BB83="x",VLOOKUP('2013 0-64'!BB$1,'2013 population'!$A$3:$E$102,4,FALSE),"")</f>
        <v/>
      </c>
      <c r="BC83" s="2" t="str">
        <f>IF('Adjacent Counties'!BC83="x",VLOOKUP('2013 0-64'!BC$1,'2013 population'!$A$3:$E$102,4,FALSE),"")</f>
        <v/>
      </c>
      <c r="BD83" s="2" t="str">
        <f>IF('Adjacent Counties'!BD83="x",VLOOKUP('2013 0-64'!BD$1,'2013 population'!$A$3:$E$102,4,FALSE),"")</f>
        <v/>
      </c>
      <c r="BE83" s="2" t="str">
        <f>IF('Adjacent Counties'!BE83="x",VLOOKUP('2013 0-64'!BE$1,'2013 population'!$A$3:$E$102,4,FALSE),"")</f>
        <v/>
      </c>
      <c r="BF83" s="2" t="str">
        <f>IF('Adjacent Counties'!BF83="x",VLOOKUP('2013 0-64'!BF$1,'2013 population'!$A$3:$E$102,4,FALSE),"")</f>
        <v/>
      </c>
      <c r="BG83" s="2" t="str">
        <f>IF('Adjacent Counties'!BG83="x",VLOOKUP('2013 0-64'!BG$1,'2013 population'!$A$3:$E$102,4,FALSE),"")</f>
        <v/>
      </c>
      <c r="BH83" s="2" t="str">
        <f>IF('Adjacent Counties'!BH83="x",VLOOKUP('2013 0-64'!BH$1,'2013 population'!$A$3:$E$102,4,FALSE),"")</f>
        <v/>
      </c>
      <c r="BI83" s="2" t="str">
        <f>IF('Adjacent Counties'!BI83="x",VLOOKUP('2013 0-64'!BI$1,'2013 population'!$A$3:$E$102,4,FALSE),"")</f>
        <v/>
      </c>
      <c r="BJ83" s="2" t="str">
        <f>IF('Adjacent Counties'!BJ83="x",VLOOKUP('2013 0-64'!BJ$1,'2013 population'!$A$3:$E$102,4,FALSE),"")</f>
        <v/>
      </c>
      <c r="BK83" s="2" t="str">
        <f>IF('Adjacent Counties'!BK83="x",VLOOKUP('2013 0-64'!BK$1,'2013 population'!$A$3:$E$102,4,FALSE),"")</f>
        <v/>
      </c>
      <c r="BL83" s="2" t="str">
        <f>IF('Adjacent Counties'!BL83="x",VLOOKUP('2013 0-64'!BL$1,'2013 population'!$A$3:$E$102,4,FALSE),"")</f>
        <v/>
      </c>
      <c r="BM83" s="2" t="str">
        <f>IF('Adjacent Counties'!BM83="x",VLOOKUP('2013 0-64'!BM$1,'2013 population'!$A$3:$E$102,4,FALSE),"")</f>
        <v/>
      </c>
      <c r="BN83" s="2" t="str">
        <f>IF('Adjacent Counties'!BN83="x",VLOOKUP('2013 0-64'!BN$1,'2013 population'!$A$3:$E$102,4,FALSE),"")</f>
        <v/>
      </c>
      <c r="BO83" s="2" t="str">
        <f>IF('Adjacent Counties'!BO83="x",VLOOKUP('2013 0-64'!BO$1,'2013 population'!$A$3:$E$102,4,FALSE),"")</f>
        <v/>
      </c>
      <c r="BP83" s="2" t="str">
        <f>IF('Adjacent Counties'!BP83="x",VLOOKUP('2013 0-64'!BP$1,'2013 population'!$A$3:$E$102,4,FALSE),"")</f>
        <v/>
      </c>
      <c r="BQ83" s="2" t="str">
        <f>IF('Adjacent Counties'!BQ83="x",VLOOKUP('2013 0-64'!BQ$1,'2013 population'!$A$3:$E$102,4,FALSE),"")</f>
        <v/>
      </c>
      <c r="BR83" s="2" t="str">
        <f>IF('Adjacent Counties'!BR83="x",VLOOKUP('2013 0-64'!BR$1,'2013 population'!$A$3:$E$102,4,FALSE),"")</f>
        <v/>
      </c>
      <c r="BS83" s="2" t="str">
        <f>IF('Adjacent Counties'!BS83="x",VLOOKUP('2013 0-64'!BS$1,'2013 population'!$A$3:$E$102,4,FALSE),"")</f>
        <v/>
      </c>
      <c r="BT83" s="2">
        <f>IF('Adjacent Counties'!BT83="x",VLOOKUP('2013 0-64'!BT$1,'2013 population'!$A$3:$E$102,4,FALSE),"")</f>
        <v>2646</v>
      </c>
      <c r="BU83" s="2" t="str">
        <f>IF('Adjacent Counties'!BU83="x",VLOOKUP('2013 0-64'!BU$1,'2013 population'!$A$3:$E$102,4,FALSE),"")</f>
        <v/>
      </c>
      <c r="BV83" s="2" t="str">
        <f>IF('Adjacent Counties'!BV83="x",VLOOKUP('2013 0-64'!BV$1,'2013 population'!$A$3:$E$102,4,FALSE),"")</f>
        <v/>
      </c>
      <c r="BW83" s="2" t="str">
        <f>IF('Adjacent Counties'!BW83="x",VLOOKUP('2013 0-64'!BW$1,'2013 population'!$A$3:$E$102,4,FALSE),"")</f>
        <v/>
      </c>
      <c r="BX83" s="2" t="str">
        <f>IF('Adjacent Counties'!BX83="x",VLOOKUP('2013 0-64'!BX$1,'2013 population'!$A$3:$E$102,4,FALSE),"")</f>
        <v/>
      </c>
      <c r="BY83" s="2" t="str">
        <f>IF('Adjacent Counties'!BY83="x",VLOOKUP('2013 0-64'!BY$1,'2013 population'!$A$3:$E$102,4,FALSE),"")</f>
        <v/>
      </c>
      <c r="BZ83" s="2" t="str">
        <f>IF('Adjacent Counties'!BZ83="x",VLOOKUP('2013 0-64'!BZ$1,'2013 population'!$A$3:$E$102,4,FALSE),"")</f>
        <v/>
      </c>
      <c r="CA83" s="2" t="str">
        <f>IF('Adjacent Counties'!CA83="x",VLOOKUP('2013 0-64'!CA$1,'2013 population'!$A$3:$E$102,4,FALSE),"")</f>
        <v/>
      </c>
      <c r="CB83" s="2" t="str">
        <f>IF('Adjacent Counties'!CB83="x",VLOOKUP('2013 0-64'!CB$1,'2013 population'!$A$3:$E$102,4,FALSE),"")</f>
        <v/>
      </c>
      <c r="CC83" s="2" t="str">
        <f>IF('Adjacent Counties'!CC83="x",VLOOKUP('2013 0-64'!CC$1,'2013 population'!$A$3:$E$102,4,FALSE),"")</f>
        <v/>
      </c>
      <c r="CD83" s="2" t="str">
        <f>IF('Adjacent Counties'!CD83="x",VLOOKUP('2013 0-64'!CD$1,'2013 population'!$A$3:$E$102,4,FALSE),"")</f>
        <v/>
      </c>
      <c r="CE83" s="2">
        <f>IF('Adjacent Counties'!CE83="x",VLOOKUP('2013 0-64'!CE$1,'2013 population'!$A$3:$E$102,4,FALSE),"")</f>
        <v>3083</v>
      </c>
      <c r="CF83" s="2" t="str">
        <f>IF('Adjacent Counties'!CF83="x",VLOOKUP('2013 0-64'!CF$1,'2013 population'!$A$3:$E$102,4,FALSE),"")</f>
        <v/>
      </c>
      <c r="CG83" s="2" t="str">
        <f>IF('Adjacent Counties'!CG83="x",VLOOKUP('2013 0-64'!CG$1,'2013 population'!$A$3:$E$102,4,FALSE),"")</f>
        <v/>
      </c>
      <c r="CH83" s="2" t="str">
        <f>IF('Adjacent Counties'!CH83="x",VLOOKUP('2013 0-64'!CH$1,'2013 population'!$A$3:$E$102,4,FALSE),"")</f>
        <v/>
      </c>
      <c r="CI83" s="2" t="str">
        <f>IF('Adjacent Counties'!CI83="x",VLOOKUP('2013 0-64'!CI$1,'2013 population'!$A$3:$E$102,4,FALSE),"")</f>
        <v/>
      </c>
      <c r="CJ83" s="2" t="str">
        <f>IF('Adjacent Counties'!CJ83="x",VLOOKUP('2013 0-64'!CJ$1,'2013 population'!$A$3:$E$102,4,FALSE),"")</f>
        <v/>
      </c>
      <c r="CK83" s="2" t="str">
        <f>IF('Adjacent Counties'!CK83="x",VLOOKUP('2013 0-64'!CK$1,'2013 population'!$A$3:$E$102,4,FALSE),"")</f>
        <v/>
      </c>
      <c r="CL83" s="2" t="str">
        <f>IF('Adjacent Counties'!CL83="x",VLOOKUP('2013 0-64'!CL$1,'2013 population'!$A$3:$E$102,4,FALSE),"")</f>
        <v/>
      </c>
      <c r="CM83" s="2" t="str">
        <f>IF('Adjacent Counties'!CM83="x",VLOOKUP('2013 0-64'!CM$1,'2013 population'!$A$3:$E$102,4,FALSE),"")</f>
        <v/>
      </c>
      <c r="CN83" s="2" t="str">
        <f>IF('Adjacent Counties'!CN83="x",VLOOKUP('2013 0-64'!CN$1,'2013 population'!$A$3:$E$102,4,FALSE),"")</f>
        <v/>
      </c>
      <c r="CO83" s="2" t="str">
        <f>IF('Adjacent Counties'!CO83="x",VLOOKUP('2013 0-64'!CO$1,'2013 population'!$A$3:$E$102,4,FALSE),"")</f>
        <v/>
      </c>
      <c r="CP83" s="2" t="str">
        <f>IF('Adjacent Counties'!CP83="x",VLOOKUP('2013 0-64'!CP$1,'2013 population'!$A$3:$E$102,4,FALSE),"")</f>
        <v/>
      </c>
      <c r="CQ83" s="2" t="str">
        <f>IF('Adjacent Counties'!CQ83="x",VLOOKUP('2013 0-64'!CQ$1,'2013 population'!$A$3:$E$102,4,FALSE),"")</f>
        <v/>
      </c>
      <c r="CR83" s="2" t="str">
        <f>IF('Adjacent Counties'!CR83="x",VLOOKUP('2013 0-64'!CR$1,'2013 population'!$A$3:$E$102,4,FALSE),"")</f>
        <v/>
      </c>
      <c r="CS83" s="2">
        <f>IF('Adjacent Counties'!CS83="x",VLOOKUP('2013 0-64'!CS$1,'2013 population'!$A$3:$E$102,4,FALSE),"")</f>
        <v>5648</v>
      </c>
      <c r="CT83" s="2" t="str">
        <f>IF('Adjacent Counties'!CT83="x",VLOOKUP('2013 0-64'!CT$1,'2013 population'!$A$3:$E$102,4,FALSE),"")</f>
        <v/>
      </c>
      <c r="CU83" s="2" t="str">
        <f>IF('Adjacent Counties'!CU83="x",VLOOKUP('2013 0-64'!CU$1,'2013 population'!$A$3:$E$102,4,FALSE),"")</f>
        <v/>
      </c>
      <c r="CV83" s="2" t="str">
        <f>IF('Adjacent Counties'!CV83="x",VLOOKUP('2013 0-64'!CV$1,'2013 population'!$A$3:$E$102,4,FALSE),"")</f>
        <v/>
      </c>
      <c r="CW83" s="2" t="str">
        <f>IF('Adjacent Counties'!CW83="x",VLOOKUP('2013 0-64'!CW$1,'2013 population'!$A$3:$E$102,4,FALSE),"")</f>
        <v/>
      </c>
      <c r="CX83" s="2">
        <f t="shared" si="2"/>
        <v>36635</v>
      </c>
      <c r="CY83" s="2">
        <f>SUMIF('Residents by Age'!B$2:B$422,"="&amp;'2013 0-64'!A83,'Residents by Age'!F$2:F$422)</f>
        <v>83</v>
      </c>
      <c r="CZ83" s="9">
        <f t="shared" si="3"/>
        <v>2.2655930121468542</v>
      </c>
    </row>
    <row r="84" spans="1:104">
      <c r="A84" s="3" t="s">
        <v>82</v>
      </c>
      <c r="B84" s="2" t="str">
        <f>IF('Adjacent Counties'!B84="x",VLOOKUP('2013 0-64'!B$1,'2013 population'!$A$3:$E$102,4,FALSE),"")</f>
        <v/>
      </c>
      <c r="C84" s="2" t="str">
        <f>IF('Adjacent Counties'!C84="x",VLOOKUP('2013 0-64'!C$1,'2013 population'!$A$3:$E$102,4,FALSE),"")</f>
        <v/>
      </c>
      <c r="D84" s="2" t="str">
        <f>IF('Adjacent Counties'!D84="x",VLOOKUP('2013 0-64'!D$1,'2013 population'!$A$3:$E$102,4,FALSE),"")</f>
        <v/>
      </c>
      <c r="E84" s="2" t="str">
        <f>IF('Adjacent Counties'!E84="x",VLOOKUP('2013 0-64'!E$1,'2013 population'!$A$3:$E$102,4,FALSE),"")</f>
        <v/>
      </c>
      <c r="F84" s="2" t="str">
        <f>IF('Adjacent Counties'!F84="x",VLOOKUP('2013 0-64'!F$1,'2013 population'!$A$3:$E$102,4,FALSE),"")</f>
        <v/>
      </c>
      <c r="G84" s="2" t="str">
        <f>IF('Adjacent Counties'!G84="x",VLOOKUP('2013 0-64'!G$1,'2013 population'!$A$3:$E$102,4,FALSE),"")</f>
        <v/>
      </c>
      <c r="H84" s="2" t="str">
        <f>IF('Adjacent Counties'!H84="x",VLOOKUP('2013 0-64'!H$1,'2013 population'!$A$3:$E$102,4,FALSE),"")</f>
        <v/>
      </c>
      <c r="I84" s="2" t="str">
        <f>IF('Adjacent Counties'!I84="x",VLOOKUP('2013 0-64'!I$1,'2013 population'!$A$3:$E$102,4,FALSE),"")</f>
        <v/>
      </c>
      <c r="J84" s="2" t="str">
        <f>IF('Adjacent Counties'!J84="x",VLOOKUP('2013 0-64'!J$1,'2013 population'!$A$3:$E$102,4,FALSE),"")</f>
        <v/>
      </c>
      <c r="K84" s="2" t="str">
        <f>IF('Adjacent Counties'!K84="x",VLOOKUP('2013 0-64'!K$1,'2013 population'!$A$3:$E$102,4,FALSE),"")</f>
        <v/>
      </c>
      <c r="L84" s="2" t="str">
        <f>IF('Adjacent Counties'!L84="x",VLOOKUP('2013 0-64'!L$1,'2013 population'!$A$3:$E$102,4,FALSE),"")</f>
        <v/>
      </c>
      <c r="M84" s="2" t="str">
        <f>IF('Adjacent Counties'!M84="x",VLOOKUP('2013 0-64'!M$1,'2013 population'!$A$3:$E$102,4,FALSE),"")</f>
        <v/>
      </c>
      <c r="N84" s="2" t="str">
        <f>IF('Adjacent Counties'!N84="x",VLOOKUP('2013 0-64'!N$1,'2013 population'!$A$3:$E$102,4,FALSE),"")</f>
        <v/>
      </c>
      <c r="O84" s="2" t="str">
        <f>IF('Adjacent Counties'!O84="x",VLOOKUP('2013 0-64'!O$1,'2013 population'!$A$3:$E$102,4,FALSE),"")</f>
        <v/>
      </c>
      <c r="P84" s="2" t="str">
        <f>IF('Adjacent Counties'!P84="x",VLOOKUP('2013 0-64'!P$1,'2013 population'!$A$3:$E$102,4,FALSE),"")</f>
        <v/>
      </c>
      <c r="Q84" s="2" t="str">
        <f>IF('Adjacent Counties'!Q84="x",VLOOKUP('2013 0-64'!Q$1,'2013 population'!$A$3:$E$102,4,FALSE),"")</f>
        <v/>
      </c>
      <c r="R84" s="2" t="str">
        <f>IF('Adjacent Counties'!R84="x",VLOOKUP('2013 0-64'!R$1,'2013 population'!$A$3:$E$102,4,FALSE),"")</f>
        <v/>
      </c>
      <c r="S84" s="2" t="str">
        <f>IF('Adjacent Counties'!S84="x",VLOOKUP('2013 0-64'!S$1,'2013 population'!$A$3:$E$102,4,FALSE),"")</f>
        <v/>
      </c>
      <c r="T84" s="2" t="str">
        <f>IF('Adjacent Counties'!T84="x",VLOOKUP('2013 0-64'!T$1,'2013 population'!$A$3:$E$102,4,FALSE),"")</f>
        <v/>
      </c>
      <c r="U84" s="2" t="str">
        <f>IF('Adjacent Counties'!U84="x",VLOOKUP('2013 0-64'!U$1,'2013 population'!$A$3:$E$102,4,FALSE),"")</f>
        <v/>
      </c>
      <c r="V84" s="2" t="str">
        <f>IF('Adjacent Counties'!V84="x",VLOOKUP('2013 0-64'!V$1,'2013 population'!$A$3:$E$102,4,FALSE),"")</f>
        <v/>
      </c>
      <c r="W84" s="2" t="str">
        <f>IF('Adjacent Counties'!W84="x",VLOOKUP('2013 0-64'!W$1,'2013 population'!$A$3:$E$102,4,FALSE),"")</f>
        <v/>
      </c>
      <c r="X84" s="2" t="str">
        <f>IF('Adjacent Counties'!X84="x",VLOOKUP('2013 0-64'!X$1,'2013 population'!$A$3:$E$102,4,FALSE),"")</f>
        <v/>
      </c>
      <c r="Y84" s="2" t="str">
        <f>IF('Adjacent Counties'!Y84="x",VLOOKUP('2013 0-64'!Y$1,'2013 population'!$A$3:$E$102,4,FALSE),"")</f>
        <v/>
      </c>
      <c r="Z84" s="2" t="str">
        <f>IF('Adjacent Counties'!Z84="x",VLOOKUP('2013 0-64'!Z$1,'2013 population'!$A$3:$E$102,4,FALSE),"")</f>
        <v/>
      </c>
      <c r="AA84" s="2" t="str">
        <f>IF('Adjacent Counties'!AA84="x",VLOOKUP('2013 0-64'!AA$1,'2013 population'!$A$3:$E$102,4,FALSE),"")</f>
        <v/>
      </c>
      <c r="AB84" s="2" t="str">
        <f>IF('Adjacent Counties'!AB84="x",VLOOKUP('2013 0-64'!AB$1,'2013 population'!$A$3:$E$102,4,FALSE),"")</f>
        <v/>
      </c>
      <c r="AC84" s="2" t="str">
        <f>IF('Adjacent Counties'!AC84="x",VLOOKUP('2013 0-64'!AC$1,'2013 population'!$A$3:$E$102,4,FALSE),"")</f>
        <v/>
      </c>
      <c r="AD84" s="2" t="str">
        <f>IF('Adjacent Counties'!AD84="x",VLOOKUP('2013 0-64'!AD$1,'2013 population'!$A$3:$E$102,4,FALSE),"")</f>
        <v/>
      </c>
      <c r="AE84" s="2" t="str">
        <f>IF('Adjacent Counties'!AE84="x",VLOOKUP('2013 0-64'!AE$1,'2013 population'!$A$3:$E$102,4,FALSE),"")</f>
        <v/>
      </c>
      <c r="AF84" s="2" t="str">
        <f>IF('Adjacent Counties'!AF84="x",VLOOKUP('2013 0-64'!AF$1,'2013 population'!$A$3:$E$102,4,FALSE),"")</f>
        <v/>
      </c>
      <c r="AG84" s="2" t="str">
        <f>IF('Adjacent Counties'!AG84="x",VLOOKUP('2013 0-64'!AG$1,'2013 population'!$A$3:$E$102,4,FALSE),"")</f>
        <v/>
      </c>
      <c r="AH84" s="2" t="str">
        <f>IF('Adjacent Counties'!AH84="x",VLOOKUP('2013 0-64'!AH$1,'2013 population'!$A$3:$E$102,4,FALSE),"")</f>
        <v/>
      </c>
      <c r="AI84" s="2" t="str">
        <f>IF('Adjacent Counties'!AI84="x",VLOOKUP('2013 0-64'!AI$1,'2013 population'!$A$3:$E$102,4,FALSE),"")</f>
        <v/>
      </c>
      <c r="AJ84" s="2" t="str">
        <f>IF('Adjacent Counties'!AJ84="x",VLOOKUP('2013 0-64'!AJ$1,'2013 population'!$A$3:$E$102,4,FALSE),"")</f>
        <v/>
      </c>
      <c r="AK84" s="2" t="str">
        <f>IF('Adjacent Counties'!AK84="x",VLOOKUP('2013 0-64'!AK$1,'2013 population'!$A$3:$E$102,4,FALSE),"")</f>
        <v/>
      </c>
      <c r="AL84" s="2" t="str">
        <f>IF('Adjacent Counties'!AL84="x",VLOOKUP('2013 0-64'!AL$1,'2013 population'!$A$3:$E$102,4,FALSE),"")</f>
        <v/>
      </c>
      <c r="AM84" s="2" t="str">
        <f>IF('Adjacent Counties'!AM84="x",VLOOKUP('2013 0-64'!AM$1,'2013 population'!$A$3:$E$102,4,FALSE),"")</f>
        <v/>
      </c>
      <c r="AN84" s="2" t="str">
        <f>IF('Adjacent Counties'!AN84="x",VLOOKUP('2013 0-64'!AN$1,'2013 population'!$A$3:$E$102,4,FALSE),"")</f>
        <v/>
      </c>
      <c r="AO84" s="2" t="str">
        <f>IF('Adjacent Counties'!AO84="x",VLOOKUP('2013 0-64'!AO$1,'2013 population'!$A$3:$E$102,4,FALSE),"")</f>
        <v/>
      </c>
      <c r="AP84" s="2" t="str">
        <f>IF('Adjacent Counties'!AP84="x",VLOOKUP('2013 0-64'!AP$1,'2013 population'!$A$3:$E$102,4,FALSE),"")</f>
        <v/>
      </c>
      <c r="AQ84" s="2" t="str">
        <f>IF('Adjacent Counties'!AQ84="x",VLOOKUP('2013 0-64'!AQ$1,'2013 population'!$A$3:$E$102,4,FALSE),"")</f>
        <v/>
      </c>
      <c r="AR84" s="2" t="str">
        <f>IF('Adjacent Counties'!AR84="x",VLOOKUP('2013 0-64'!AR$1,'2013 population'!$A$3:$E$102,4,FALSE),"")</f>
        <v/>
      </c>
      <c r="AS84" s="2" t="str">
        <f>IF('Adjacent Counties'!AS84="x",VLOOKUP('2013 0-64'!AS$1,'2013 population'!$A$3:$E$102,4,FALSE),"")</f>
        <v/>
      </c>
      <c r="AT84" s="2" t="str">
        <f>IF('Adjacent Counties'!AT84="x",VLOOKUP('2013 0-64'!AT$1,'2013 population'!$A$3:$E$102,4,FALSE),"")</f>
        <v/>
      </c>
      <c r="AU84" s="2" t="str">
        <f>IF('Adjacent Counties'!AU84="x",VLOOKUP('2013 0-64'!AU$1,'2013 population'!$A$3:$E$102,4,FALSE),"")</f>
        <v/>
      </c>
      <c r="AV84" s="2">
        <f>IF('Adjacent Counties'!AV84="x",VLOOKUP('2013 0-64'!AV$1,'2013 population'!$A$3:$E$102,4,FALSE),"")</f>
        <v>1172</v>
      </c>
      <c r="AW84" s="2" t="str">
        <f>IF('Adjacent Counties'!AW84="x",VLOOKUP('2013 0-64'!AW$1,'2013 population'!$A$3:$E$102,4,FALSE),"")</f>
        <v/>
      </c>
      <c r="AX84" s="2" t="str">
        <f>IF('Adjacent Counties'!AX84="x",VLOOKUP('2013 0-64'!AX$1,'2013 population'!$A$3:$E$102,4,FALSE),"")</f>
        <v/>
      </c>
      <c r="AY84" s="2" t="str">
        <f>IF('Adjacent Counties'!AY84="x",VLOOKUP('2013 0-64'!AY$1,'2013 population'!$A$3:$E$102,4,FALSE),"")</f>
        <v/>
      </c>
      <c r="AZ84" s="2" t="str">
        <f>IF('Adjacent Counties'!AZ84="x",VLOOKUP('2013 0-64'!AZ$1,'2013 population'!$A$3:$E$102,4,FALSE),"")</f>
        <v/>
      </c>
      <c r="BA84" s="2" t="str">
        <f>IF('Adjacent Counties'!BA84="x",VLOOKUP('2013 0-64'!BA$1,'2013 population'!$A$3:$E$102,4,FALSE),"")</f>
        <v/>
      </c>
      <c r="BB84" s="2" t="str">
        <f>IF('Adjacent Counties'!BB84="x",VLOOKUP('2013 0-64'!BB$1,'2013 population'!$A$3:$E$102,4,FALSE),"")</f>
        <v/>
      </c>
      <c r="BC84" s="2" t="str">
        <f>IF('Adjacent Counties'!BC84="x",VLOOKUP('2013 0-64'!BC$1,'2013 population'!$A$3:$E$102,4,FALSE),"")</f>
        <v/>
      </c>
      <c r="BD84" s="2" t="str">
        <f>IF('Adjacent Counties'!BD84="x",VLOOKUP('2013 0-64'!BD$1,'2013 population'!$A$3:$E$102,4,FALSE),"")</f>
        <v/>
      </c>
      <c r="BE84" s="2" t="str">
        <f>IF('Adjacent Counties'!BE84="x",VLOOKUP('2013 0-64'!BE$1,'2013 population'!$A$3:$E$102,4,FALSE),"")</f>
        <v/>
      </c>
      <c r="BF84" s="2" t="str">
        <f>IF('Adjacent Counties'!BF84="x",VLOOKUP('2013 0-64'!BF$1,'2013 population'!$A$3:$E$102,4,FALSE),"")</f>
        <v/>
      </c>
      <c r="BG84" s="2" t="str">
        <f>IF('Adjacent Counties'!BG84="x",VLOOKUP('2013 0-64'!BG$1,'2013 population'!$A$3:$E$102,4,FALSE),"")</f>
        <v/>
      </c>
      <c r="BH84" s="2" t="str">
        <f>IF('Adjacent Counties'!BH84="x",VLOOKUP('2013 0-64'!BH$1,'2013 population'!$A$3:$E$102,4,FALSE),"")</f>
        <v/>
      </c>
      <c r="BI84" s="2" t="str">
        <f>IF('Adjacent Counties'!BI84="x",VLOOKUP('2013 0-64'!BI$1,'2013 population'!$A$3:$E$102,4,FALSE),"")</f>
        <v/>
      </c>
      <c r="BJ84" s="2" t="str">
        <f>IF('Adjacent Counties'!BJ84="x",VLOOKUP('2013 0-64'!BJ$1,'2013 population'!$A$3:$E$102,4,FALSE),"")</f>
        <v/>
      </c>
      <c r="BK84" s="2" t="str">
        <f>IF('Adjacent Counties'!BK84="x",VLOOKUP('2013 0-64'!BK$1,'2013 population'!$A$3:$E$102,4,FALSE),"")</f>
        <v/>
      </c>
      <c r="BL84" s="2">
        <f>IF('Adjacent Counties'!BL84="x",VLOOKUP('2013 0-64'!BL$1,'2013 population'!$A$3:$E$102,4,FALSE),"")</f>
        <v>7165</v>
      </c>
      <c r="BM84" s="2" t="str">
        <f>IF('Adjacent Counties'!BM84="x",VLOOKUP('2013 0-64'!BM$1,'2013 population'!$A$3:$E$102,4,FALSE),"")</f>
        <v/>
      </c>
      <c r="BN84" s="2" t="str">
        <f>IF('Adjacent Counties'!BN84="x",VLOOKUP('2013 0-64'!BN$1,'2013 population'!$A$3:$E$102,4,FALSE),"")</f>
        <v/>
      </c>
      <c r="BO84" s="2" t="str">
        <f>IF('Adjacent Counties'!BO84="x",VLOOKUP('2013 0-64'!BO$1,'2013 population'!$A$3:$E$102,4,FALSE),"")</f>
        <v/>
      </c>
      <c r="BP84" s="2" t="str">
        <f>IF('Adjacent Counties'!BP84="x",VLOOKUP('2013 0-64'!BP$1,'2013 population'!$A$3:$E$102,4,FALSE),"")</f>
        <v/>
      </c>
      <c r="BQ84" s="2" t="str">
        <f>IF('Adjacent Counties'!BQ84="x",VLOOKUP('2013 0-64'!BQ$1,'2013 population'!$A$3:$E$102,4,FALSE),"")</f>
        <v/>
      </c>
      <c r="BR84" s="2" t="str">
        <f>IF('Adjacent Counties'!BR84="x",VLOOKUP('2013 0-64'!BR$1,'2013 population'!$A$3:$E$102,4,FALSE),"")</f>
        <v/>
      </c>
      <c r="BS84" s="2" t="str">
        <f>IF('Adjacent Counties'!BS84="x",VLOOKUP('2013 0-64'!BS$1,'2013 population'!$A$3:$E$102,4,FALSE),"")</f>
        <v/>
      </c>
      <c r="BT84" s="2" t="str">
        <f>IF('Adjacent Counties'!BT84="x",VLOOKUP('2013 0-64'!BT$1,'2013 population'!$A$3:$E$102,4,FALSE),"")</f>
        <v/>
      </c>
      <c r="BU84" s="2" t="str">
        <f>IF('Adjacent Counties'!BU84="x",VLOOKUP('2013 0-64'!BU$1,'2013 population'!$A$3:$E$102,4,FALSE),"")</f>
        <v/>
      </c>
      <c r="BV84" s="2" t="str">
        <f>IF('Adjacent Counties'!BV84="x",VLOOKUP('2013 0-64'!BV$1,'2013 population'!$A$3:$E$102,4,FALSE),"")</f>
        <v/>
      </c>
      <c r="BW84" s="2" t="str">
        <f>IF('Adjacent Counties'!BW84="x",VLOOKUP('2013 0-64'!BW$1,'2013 population'!$A$3:$E$102,4,FALSE),"")</f>
        <v/>
      </c>
      <c r="BX84" s="2" t="str">
        <f>IF('Adjacent Counties'!BX84="x",VLOOKUP('2013 0-64'!BX$1,'2013 population'!$A$3:$E$102,4,FALSE),"")</f>
        <v/>
      </c>
      <c r="BY84" s="2" t="str">
        <f>IF('Adjacent Counties'!BY84="x",VLOOKUP('2013 0-64'!BY$1,'2013 population'!$A$3:$E$102,4,FALSE),"")</f>
        <v/>
      </c>
      <c r="BZ84" s="2">
        <f>IF('Adjacent Counties'!BZ84="x",VLOOKUP('2013 0-64'!BZ$1,'2013 population'!$A$3:$E$102,4,FALSE),"")</f>
        <v>2154</v>
      </c>
      <c r="CA84" s="2">
        <f>IF('Adjacent Counties'!CA84="x",VLOOKUP('2013 0-64'!CA$1,'2013 population'!$A$3:$E$102,4,FALSE),"")</f>
        <v>4842</v>
      </c>
      <c r="CB84" s="2" t="str">
        <f>IF('Adjacent Counties'!CB84="x",VLOOKUP('2013 0-64'!CB$1,'2013 population'!$A$3:$E$102,4,FALSE),"")</f>
        <v/>
      </c>
      <c r="CC84" s="2" t="str">
        <f>IF('Adjacent Counties'!CC84="x",VLOOKUP('2013 0-64'!CC$1,'2013 population'!$A$3:$E$102,4,FALSE),"")</f>
        <v/>
      </c>
      <c r="CD84" s="2" t="str">
        <f>IF('Adjacent Counties'!CD84="x",VLOOKUP('2013 0-64'!CD$1,'2013 population'!$A$3:$E$102,4,FALSE),"")</f>
        <v/>
      </c>
      <c r="CE84" s="2" t="str">
        <f>IF('Adjacent Counties'!CE84="x",VLOOKUP('2013 0-64'!CE$1,'2013 population'!$A$3:$E$102,4,FALSE),"")</f>
        <v/>
      </c>
      <c r="CF84" s="2">
        <f>IF('Adjacent Counties'!CF84="x",VLOOKUP('2013 0-64'!CF$1,'2013 population'!$A$3:$E$102,4,FALSE),"")</f>
        <v>1527</v>
      </c>
      <c r="CG84" s="2" t="str">
        <f>IF('Adjacent Counties'!CG84="x",VLOOKUP('2013 0-64'!CG$1,'2013 population'!$A$3:$E$102,4,FALSE),"")</f>
        <v/>
      </c>
      <c r="CH84" s="2" t="str">
        <f>IF('Adjacent Counties'!CH84="x",VLOOKUP('2013 0-64'!CH$1,'2013 population'!$A$3:$E$102,4,FALSE),"")</f>
        <v/>
      </c>
      <c r="CI84" s="2" t="str">
        <f>IF('Adjacent Counties'!CI84="x",VLOOKUP('2013 0-64'!CI$1,'2013 population'!$A$3:$E$102,4,FALSE),"")</f>
        <v/>
      </c>
      <c r="CJ84" s="2" t="str">
        <f>IF('Adjacent Counties'!CJ84="x",VLOOKUP('2013 0-64'!CJ$1,'2013 population'!$A$3:$E$102,4,FALSE),"")</f>
        <v/>
      </c>
      <c r="CK84" s="2" t="str">
        <f>IF('Adjacent Counties'!CK84="x",VLOOKUP('2013 0-64'!CK$1,'2013 population'!$A$3:$E$102,4,FALSE),"")</f>
        <v/>
      </c>
      <c r="CL84" s="2" t="str">
        <f>IF('Adjacent Counties'!CL84="x",VLOOKUP('2013 0-64'!CL$1,'2013 population'!$A$3:$E$102,4,FALSE),"")</f>
        <v/>
      </c>
      <c r="CM84" s="2" t="str">
        <f>IF('Adjacent Counties'!CM84="x",VLOOKUP('2013 0-64'!CM$1,'2013 population'!$A$3:$E$102,4,FALSE),"")</f>
        <v/>
      </c>
      <c r="CN84" s="2" t="str">
        <f>IF('Adjacent Counties'!CN84="x",VLOOKUP('2013 0-64'!CN$1,'2013 population'!$A$3:$E$102,4,FALSE),"")</f>
        <v/>
      </c>
      <c r="CO84" s="2" t="str">
        <f>IF('Adjacent Counties'!CO84="x",VLOOKUP('2013 0-64'!CO$1,'2013 population'!$A$3:$E$102,4,FALSE),"")</f>
        <v/>
      </c>
      <c r="CP84" s="2" t="str">
        <f>IF('Adjacent Counties'!CP84="x",VLOOKUP('2013 0-64'!CP$1,'2013 population'!$A$3:$E$102,4,FALSE),"")</f>
        <v/>
      </c>
      <c r="CQ84" s="2" t="str">
        <f>IF('Adjacent Counties'!CQ84="x",VLOOKUP('2013 0-64'!CQ$1,'2013 population'!$A$3:$E$102,4,FALSE),"")</f>
        <v/>
      </c>
      <c r="CR84" s="2" t="str">
        <f>IF('Adjacent Counties'!CR84="x",VLOOKUP('2013 0-64'!CR$1,'2013 population'!$A$3:$E$102,4,FALSE),"")</f>
        <v/>
      </c>
      <c r="CS84" s="2" t="str">
        <f>IF('Adjacent Counties'!CS84="x",VLOOKUP('2013 0-64'!CS$1,'2013 population'!$A$3:$E$102,4,FALSE),"")</f>
        <v/>
      </c>
      <c r="CT84" s="2" t="str">
        <f>IF('Adjacent Counties'!CT84="x",VLOOKUP('2013 0-64'!CT$1,'2013 population'!$A$3:$E$102,4,FALSE),"")</f>
        <v/>
      </c>
      <c r="CU84" s="2" t="str">
        <f>IF('Adjacent Counties'!CU84="x",VLOOKUP('2013 0-64'!CU$1,'2013 population'!$A$3:$E$102,4,FALSE),"")</f>
        <v/>
      </c>
      <c r="CV84" s="2" t="str">
        <f>IF('Adjacent Counties'!CV84="x",VLOOKUP('2013 0-64'!CV$1,'2013 population'!$A$3:$E$102,4,FALSE),"")</f>
        <v/>
      </c>
      <c r="CW84" s="2" t="str">
        <f>IF('Adjacent Counties'!CW84="x",VLOOKUP('2013 0-64'!CW$1,'2013 population'!$A$3:$E$102,4,FALSE),"")</f>
        <v/>
      </c>
      <c r="CX84" s="2">
        <f t="shared" si="2"/>
        <v>16860</v>
      </c>
      <c r="CY84" s="2">
        <f>SUMIF('Residents by Age'!B$2:B$422,"="&amp;'2013 0-64'!A84,'Residents by Age'!F$2:F$422)</f>
        <v>62</v>
      </c>
      <c r="CZ84" s="9">
        <f t="shared" si="3"/>
        <v>3.6773428232502967</v>
      </c>
    </row>
    <row r="85" spans="1:104">
      <c r="A85" s="3" t="s">
        <v>83</v>
      </c>
      <c r="B85" s="2" t="str">
        <f>IF('Adjacent Counties'!B85="x",VLOOKUP('2013 0-64'!B$1,'2013 population'!$A$3:$E$102,4,FALSE),"")</f>
        <v/>
      </c>
      <c r="C85" s="2" t="str">
        <f>IF('Adjacent Counties'!C85="x",VLOOKUP('2013 0-64'!C$1,'2013 population'!$A$3:$E$102,4,FALSE),"")</f>
        <v/>
      </c>
      <c r="D85" s="2" t="str">
        <f>IF('Adjacent Counties'!D85="x",VLOOKUP('2013 0-64'!D$1,'2013 population'!$A$3:$E$102,4,FALSE),"")</f>
        <v/>
      </c>
      <c r="E85" s="2">
        <f>IF('Adjacent Counties'!E85="x",VLOOKUP('2013 0-64'!E$1,'2013 population'!$A$3:$E$102,4,FALSE),"")</f>
        <v>1188</v>
      </c>
      <c r="F85" s="2" t="str">
        <f>IF('Adjacent Counties'!F85="x",VLOOKUP('2013 0-64'!F$1,'2013 population'!$A$3:$E$102,4,FALSE),"")</f>
        <v/>
      </c>
      <c r="G85" s="2" t="str">
        <f>IF('Adjacent Counties'!G85="x",VLOOKUP('2013 0-64'!G$1,'2013 population'!$A$3:$E$102,4,FALSE),"")</f>
        <v/>
      </c>
      <c r="H85" s="2" t="str">
        <f>IF('Adjacent Counties'!H85="x",VLOOKUP('2013 0-64'!H$1,'2013 population'!$A$3:$E$102,4,FALSE),"")</f>
        <v/>
      </c>
      <c r="I85" s="2" t="str">
        <f>IF('Adjacent Counties'!I85="x",VLOOKUP('2013 0-64'!I$1,'2013 population'!$A$3:$E$102,4,FALSE),"")</f>
        <v/>
      </c>
      <c r="J85" s="2" t="str">
        <f>IF('Adjacent Counties'!J85="x",VLOOKUP('2013 0-64'!J$1,'2013 population'!$A$3:$E$102,4,FALSE),"")</f>
        <v/>
      </c>
      <c r="K85" s="2" t="str">
        <f>IF('Adjacent Counties'!K85="x",VLOOKUP('2013 0-64'!K$1,'2013 population'!$A$3:$E$102,4,FALSE),"")</f>
        <v/>
      </c>
      <c r="L85" s="2" t="str">
        <f>IF('Adjacent Counties'!L85="x",VLOOKUP('2013 0-64'!L$1,'2013 population'!$A$3:$E$102,4,FALSE),"")</f>
        <v/>
      </c>
      <c r="M85" s="2" t="str">
        <f>IF('Adjacent Counties'!M85="x",VLOOKUP('2013 0-64'!M$1,'2013 population'!$A$3:$E$102,4,FALSE),"")</f>
        <v/>
      </c>
      <c r="N85" s="2">
        <f>IF('Adjacent Counties'!N85="x",VLOOKUP('2013 0-64'!N$1,'2013 population'!$A$3:$E$102,4,FALSE),"")</f>
        <v>6576</v>
      </c>
      <c r="O85" s="2" t="str">
        <f>IF('Adjacent Counties'!O85="x",VLOOKUP('2013 0-64'!O$1,'2013 population'!$A$3:$E$102,4,FALSE),"")</f>
        <v/>
      </c>
      <c r="P85" s="2" t="str">
        <f>IF('Adjacent Counties'!P85="x",VLOOKUP('2013 0-64'!P$1,'2013 population'!$A$3:$E$102,4,FALSE),"")</f>
        <v/>
      </c>
      <c r="Q85" s="2" t="str">
        <f>IF('Adjacent Counties'!Q85="x",VLOOKUP('2013 0-64'!Q$1,'2013 population'!$A$3:$E$102,4,FALSE),"")</f>
        <v/>
      </c>
      <c r="R85" s="2" t="str">
        <f>IF('Adjacent Counties'!R85="x",VLOOKUP('2013 0-64'!R$1,'2013 population'!$A$3:$E$102,4,FALSE),"")</f>
        <v/>
      </c>
      <c r="S85" s="2" t="str">
        <f>IF('Adjacent Counties'!S85="x",VLOOKUP('2013 0-64'!S$1,'2013 population'!$A$3:$E$102,4,FALSE),"")</f>
        <v/>
      </c>
      <c r="T85" s="2" t="str">
        <f>IF('Adjacent Counties'!T85="x",VLOOKUP('2013 0-64'!T$1,'2013 population'!$A$3:$E$102,4,FALSE),"")</f>
        <v/>
      </c>
      <c r="U85" s="2" t="str">
        <f>IF('Adjacent Counties'!U85="x",VLOOKUP('2013 0-64'!U$1,'2013 population'!$A$3:$E$102,4,FALSE),"")</f>
        <v/>
      </c>
      <c r="V85" s="2" t="str">
        <f>IF('Adjacent Counties'!V85="x",VLOOKUP('2013 0-64'!V$1,'2013 population'!$A$3:$E$102,4,FALSE),"")</f>
        <v/>
      </c>
      <c r="W85" s="2" t="str">
        <f>IF('Adjacent Counties'!W85="x",VLOOKUP('2013 0-64'!W$1,'2013 population'!$A$3:$E$102,4,FALSE),"")</f>
        <v/>
      </c>
      <c r="X85" s="2" t="str">
        <f>IF('Adjacent Counties'!X85="x",VLOOKUP('2013 0-64'!X$1,'2013 population'!$A$3:$E$102,4,FALSE),"")</f>
        <v/>
      </c>
      <c r="Y85" s="2" t="str">
        <f>IF('Adjacent Counties'!Y85="x",VLOOKUP('2013 0-64'!Y$1,'2013 population'!$A$3:$E$102,4,FALSE),"")</f>
        <v/>
      </c>
      <c r="Z85" s="2" t="str">
        <f>IF('Adjacent Counties'!Z85="x",VLOOKUP('2013 0-64'!Z$1,'2013 population'!$A$3:$E$102,4,FALSE),"")</f>
        <v/>
      </c>
      <c r="AA85" s="2" t="str">
        <f>IF('Adjacent Counties'!AA85="x",VLOOKUP('2013 0-64'!AA$1,'2013 population'!$A$3:$E$102,4,FALSE),"")</f>
        <v/>
      </c>
      <c r="AB85" s="2" t="str">
        <f>IF('Adjacent Counties'!AB85="x",VLOOKUP('2013 0-64'!AB$1,'2013 population'!$A$3:$E$102,4,FALSE),"")</f>
        <v/>
      </c>
      <c r="AC85" s="2" t="str">
        <f>IF('Adjacent Counties'!AC85="x",VLOOKUP('2013 0-64'!AC$1,'2013 population'!$A$3:$E$102,4,FALSE),"")</f>
        <v/>
      </c>
      <c r="AD85" s="2">
        <f>IF('Adjacent Counties'!AD85="x",VLOOKUP('2013 0-64'!AD$1,'2013 population'!$A$3:$E$102,4,FALSE),"")</f>
        <v>7890</v>
      </c>
      <c r="AE85" s="2" t="str">
        <f>IF('Adjacent Counties'!AE85="x",VLOOKUP('2013 0-64'!AE$1,'2013 population'!$A$3:$E$102,4,FALSE),"")</f>
        <v/>
      </c>
      <c r="AF85" s="2" t="str">
        <f>IF('Adjacent Counties'!AF85="x",VLOOKUP('2013 0-64'!AF$1,'2013 population'!$A$3:$E$102,4,FALSE),"")</f>
        <v/>
      </c>
      <c r="AG85" s="2" t="str">
        <f>IF('Adjacent Counties'!AG85="x",VLOOKUP('2013 0-64'!AG$1,'2013 population'!$A$3:$E$102,4,FALSE),"")</f>
        <v/>
      </c>
      <c r="AH85" s="2" t="str">
        <f>IF('Adjacent Counties'!AH85="x",VLOOKUP('2013 0-64'!AH$1,'2013 population'!$A$3:$E$102,4,FALSE),"")</f>
        <v/>
      </c>
      <c r="AI85" s="2" t="str">
        <f>IF('Adjacent Counties'!AI85="x",VLOOKUP('2013 0-64'!AI$1,'2013 population'!$A$3:$E$102,4,FALSE),"")</f>
        <v/>
      </c>
      <c r="AJ85" s="2" t="str">
        <f>IF('Adjacent Counties'!AJ85="x",VLOOKUP('2013 0-64'!AJ$1,'2013 population'!$A$3:$E$102,4,FALSE),"")</f>
        <v/>
      </c>
      <c r="AK85" s="2" t="str">
        <f>IF('Adjacent Counties'!AK85="x",VLOOKUP('2013 0-64'!AK$1,'2013 population'!$A$3:$E$102,4,FALSE),"")</f>
        <v/>
      </c>
      <c r="AL85" s="2" t="str">
        <f>IF('Adjacent Counties'!AL85="x",VLOOKUP('2013 0-64'!AL$1,'2013 population'!$A$3:$E$102,4,FALSE),"")</f>
        <v/>
      </c>
      <c r="AM85" s="2" t="str">
        <f>IF('Adjacent Counties'!AM85="x",VLOOKUP('2013 0-64'!AM$1,'2013 population'!$A$3:$E$102,4,FALSE),"")</f>
        <v/>
      </c>
      <c r="AN85" s="2" t="str">
        <f>IF('Adjacent Counties'!AN85="x",VLOOKUP('2013 0-64'!AN$1,'2013 population'!$A$3:$E$102,4,FALSE),"")</f>
        <v/>
      </c>
      <c r="AO85" s="2" t="str">
        <f>IF('Adjacent Counties'!AO85="x",VLOOKUP('2013 0-64'!AO$1,'2013 population'!$A$3:$E$102,4,FALSE),"")</f>
        <v/>
      </c>
      <c r="AP85" s="2" t="str">
        <f>IF('Adjacent Counties'!AP85="x",VLOOKUP('2013 0-64'!AP$1,'2013 population'!$A$3:$E$102,4,FALSE),"")</f>
        <v/>
      </c>
      <c r="AQ85" s="2" t="str">
        <f>IF('Adjacent Counties'!AQ85="x",VLOOKUP('2013 0-64'!AQ$1,'2013 population'!$A$3:$E$102,4,FALSE),"")</f>
        <v/>
      </c>
      <c r="AR85" s="2" t="str">
        <f>IF('Adjacent Counties'!AR85="x",VLOOKUP('2013 0-64'!AR$1,'2013 population'!$A$3:$E$102,4,FALSE),"")</f>
        <v/>
      </c>
      <c r="AS85" s="2" t="str">
        <f>IF('Adjacent Counties'!AS85="x",VLOOKUP('2013 0-64'!AS$1,'2013 population'!$A$3:$E$102,4,FALSE),"")</f>
        <v/>
      </c>
      <c r="AT85" s="2" t="str">
        <f>IF('Adjacent Counties'!AT85="x",VLOOKUP('2013 0-64'!AT$1,'2013 population'!$A$3:$E$102,4,FALSE),"")</f>
        <v/>
      </c>
      <c r="AU85" s="2" t="str">
        <f>IF('Adjacent Counties'!AU85="x",VLOOKUP('2013 0-64'!AU$1,'2013 population'!$A$3:$E$102,4,FALSE),"")</f>
        <v/>
      </c>
      <c r="AV85" s="2" t="str">
        <f>IF('Adjacent Counties'!AV85="x",VLOOKUP('2013 0-64'!AV$1,'2013 population'!$A$3:$E$102,4,FALSE),"")</f>
        <v/>
      </c>
      <c r="AW85" s="2" t="str">
        <f>IF('Adjacent Counties'!AW85="x",VLOOKUP('2013 0-64'!AW$1,'2013 population'!$A$3:$E$102,4,FALSE),"")</f>
        <v/>
      </c>
      <c r="AX85" s="2" t="str">
        <f>IF('Adjacent Counties'!AX85="x",VLOOKUP('2013 0-64'!AX$1,'2013 population'!$A$3:$E$102,4,FALSE),"")</f>
        <v/>
      </c>
      <c r="AY85" s="2" t="str">
        <f>IF('Adjacent Counties'!AY85="x",VLOOKUP('2013 0-64'!AY$1,'2013 population'!$A$3:$E$102,4,FALSE),"")</f>
        <v/>
      </c>
      <c r="AZ85" s="2" t="str">
        <f>IF('Adjacent Counties'!AZ85="x",VLOOKUP('2013 0-64'!AZ$1,'2013 population'!$A$3:$E$102,4,FALSE),"")</f>
        <v/>
      </c>
      <c r="BA85" s="2" t="str">
        <f>IF('Adjacent Counties'!BA85="x",VLOOKUP('2013 0-64'!BA$1,'2013 population'!$A$3:$E$102,4,FALSE),"")</f>
        <v/>
      </c>
      <c r="BB85" s="2" t="str">
        <f>IF('Adjacent Counties'!BB85="x",VLOOKUP('2013 0-64'!BB$1,'2013 population'!$A$3:$E$102,4,FALSE),"")</f>
        <v/>
      </c>
      <c r="BC85" s="2" t="str">
        <f>IF('Adjacent Counties'!BC85="x",VLOOKUP('2013 0-64'!BC$1,'2013 population'!$A$3:$E$102,4,FALSE),"")</f>
        <v/>
      </c>
      <c r="BD85" s="2" t="str">
        <f>IF('Adjacent Counties'!BD85="x",VLOOKUP('2013 0-64'!BD$1,'2013 population'!$A$3:$E$102,4,FALSE),"")</f>
        <v/>
      </c>
      <c r="BE85" s="2" t="str">
        <f>IF('Adjacent Counties'!BE85="x",VLOOKUP('2013 0-64'!BE$1,'2013 population'!$A$3:$E$102,4,FALSE),"")</f>
        <v/>
      </c>
      <c r="BF85" s="2" t="str">
        <f>IF('Adjacent Counties'!BF85="x",VLOOKUP('2013 0-64'!BF$1,'2013 population'!$A$3:$E$102,4,FALSE),"")</f>
        <v/>
      </c>
      <c r="BG85" s="2" t="str">
        <f>IF('Adjacent Counties'!BG85="x",VLOOKUP('2013 0-64'!BG$1,'2013 population'!$A$3:$E$102,4,FALSE),"")</f>
        <v/>
      </c>
      <c r="BH85" s="2" t="str">
        <f>IF('Adjacent Counties'!BH85="x",VLOOKUP('2013 0-64'!BH$1,'2013 population'!$A$3:$E$102,4,FALSE),"")</f>
        <v/>
      </c>
      <c r="BI85" s="2" t="str">
        <f>IF('Adjacent Counties'!BI85="x",VLOOKUP('2013 0-64'!BI$1,'2013 population'!$A$3:$E$102,4,FALSE),"")</f>
        <v/>
      </c>
      <c r="BJ85" s="2" t="str">
        <f>IF('Adjacent Counties'!BJ85="x",VLOOKUP('2013 0-64'!BJ$1,'2013 population'!$A$3:$E$102,4,FALSE),"")</f>
        <v/>
      </c>
      <c r="BK85" s="2">
        <f>IF('Adjacent Counties'!BK85="x",VLOOKUP('2013 0-64'!BK$1,'2013 population'!$A$3:$E$102,4,FALSE),"")</f>
        <v>1384</v>
      </c>
      <c r="BL85" s="2" t="str">
        <f>IF('Adjacent Counties'!BL85="x",VLOOKUP('2013 0-64'!BL$1,'2013 population'!$A$3:$E$102,4,FALSE),"")</f>
        <v/>
      </c>
      <c r="BM85" s="2" t="str">
        <f>IF('Adjacent Counties'!BM85="x",VLOOKUP('2013 0-64'!BM$1,'2013 population'!$A$3:$E$102,4,FALSE),"")</f>
        <v/>
      </c>
      <c r="BN85" s="2" t="str">
        <f>IF('Adjacent Counties'!BN85="x",VLOOKUP('2013 0-64'!BN$1,'2013 population'!$A$3:$E$102,4,FALSE),"")</f>
        <v/>
      </c>
      <c r="BO85" s="2" t="str">
        <f>IF('Adjacent Counties'!BO85="x",VLOOKUP('2013 0-64'!BO$1,'2013 population'!$A$3:$E$102,4,FALSE),"")</f>
        <v/>
      </c>
      <c r="BP85" s="2" t="str">
        <f>IF('Adjacent Counties'!BP85="x",VLOOKUP('2013 0-64'!BP$1,'2013 population'!$A$3:$E$102,4,FALSE),"")</f>
        <v/>
      </c>
      <c r="BQ85" s="2" t="str">
        <f>IF('Adjacent Counties'!BQ85="x",VLOOKUP('2013 0-64'!BQ$1,'2013 population'!$A$3:$E$102,4,FALSE),"")</f>
        <v/>
      </c>
      <c r="BR85" s="2" t="str">
        <f>IF('Adjacent Counties'!BR85="x",VLOOKUP('2013 0-64'!BR$1,'2013 population'!$A$3:$E$102,4,FALSE),"")</f>
        <v/>
      </c>
      <c r="BS85" s="2" t="str">
        <f>IF('Adjacent Counties'!BS85="x",VLOOKUP('2013 0-64'!BS$1,'2013 population'!$A$3:$E$102,4,FALSE),"")</f>
        <v/>
      </c>
      <c r="BT85" s="2" t="str">
        <f>IF('Adjacent Counties'!BT85="x",VLOOKUP('2013 0-64'!BT$1,'2013 population'!$A$3:$E$102,4,FALSE),"")</f>
        <v/>
      </c>
      <c r="BU85" s="2" t="str">
        <f>IF('Adjacent Counties'!BU85="x",VLOOKUP('2013 0-64'!BU$1,'2013 population'!$A$3:$E$102,4,FALSE),"")</f>
        <v/>
      </c>
      <c r="BV85" s="2" t="str">
        <f>IF('Adjacent Counties'!BV85="x",VLOOKUP('2013 0-64'!BV$1,'2013 population'!$A$3:$E$102,4,FALSE),"")</f>
        <v/>
      </c>
      <c r="BW85" s="2" t="str">
        <f>IF('Adjacent Counties'!BW85="x",VLOOKUP('2013 0-64'!BW$1,'2013 population'!$A$3:$E$102,4,FALSE),"")</f>
        <v/>
      </c>
      <c r="BX85" s="2" t="str">
        <f>IF('Adjacent Counties'!BX85="x",VLOOKUP('2013 0-64'!BX$1,'2013 population'!$A$3:$E$102,4,FALSE),"")</f>
        <v/>
      </c>
      <c r="BY85" s="2" t="str">
        <f>IF('Adjacent Counties'!BY85="x",VLOOKUP('2013 0-64'!BY$1,'2013 population'!$A$3:$E$102,4,FALSE),"")</f>
        <v/>
      </c>
      <c r="BZ85" s="2">
        <f>IF('Adjacent Counties'!BZ85="x",VLOOKUP('2013 0-64'!BZ$1,'2013 population'!$A$3:$E$102,4,FALSE),"")</f>
        <v>2154</v>
      </c>
      <c r="CA85" s="2" t="str">
        <f>IF('Adjacent Counties'!CA85="x",VLOOKUP('2013 0-64'!CA$1,'2013 population'!$A$3:$E$102,4,FALSE),"")</f>
        <v/>
      </c>
      <c r="CB85" s="2" t="str">
        <f>IF('Adjacent Counties'!CB85="x",VLOOKUP('2013 0-64'!CB$1,'2013 population'!$A$3:$E$102,4,FALSE),"")</f>
        <v/>
      </c>
      <c r="CC85" s="2">
        <f>IF('Adjacent Counties'!CC85="x",VLOOKUP('2013 0-64'!CC$1,'2013 population'!$A$3:$E$102,4,FALSE),"")</f>
        <v>6487</v>
      </c>
      <c r="CD85" s="2" t="str">
        <f>IF('Adjacent Counties'!CD85="x",VLOOKUP('2013 0-64'!CD$1,'2013 population'!$A$3:$E$102,4,FALSE),"")</f>
        <v/>
      </c>
      <c r="CE85" s="2" t="str">
        <f>IF('Adjacent Counties'!CE85="x",VLOOKUP('2013 0-64'!CE$1,'2013 population'!$A$3:$E$102,4,FALSE),"")</f>
        <v/>
      </c>
      <c r="CF85" s="2" t="str">
        <f>IF('Adjacent Counties'!CF85="x",VLOOKUP('2013 0-64'!CF$1,'2013 population'!$A$3:$E$102,4,FALSE),"")</f>
        <v/>
      </c>
      <c r="CG85" s="2">
        <f>IF('Adjacent Counties'!CG85="x",VLOOKUP('2013 0-64'!CG$1,'2013 population'!$A$3:$E$102,4,FALSE),"")</f>
        <v>3154</v>
      </c>
      <c r="CH85" s="2" t="str">
        <f>IF('Adjacent Counties'!CH85="x",VLOOKUP('2013 0-64'!CH$1,'2013 population'!$A$3:$E$102,4,FALSE),"")</f>
        <v/>
      </c>
      <c r="CI85" s="2" t="str">
        <f>IF('Adjacent Counties'!CI85="x",VLOOKUP('2013 0-64'!CI$1,'2013 population'!$A$3:$E$102,4,FALSE),"")</f>
        <v/>
      </c>
      <c r="CJ85" s="2" t="str">
        <f>IF('Adjacent Counties'!CJ85="x",VLOOKUP('2013 0-64'!CJ$1,'2013 population'!$A$3:$E$102,4,FALSE),"")</f>
        <v/>
      </c>
      <c r="CK85" s="2" t="str">
        <f>IF('Adjacent Counties'!CK85="x",VLOOKUP('2013 0-64'!CK$1,'2013 population'!$A$3:$E$102,4,FALSE),"")</f>
        <v/>
      </c>
      <c r="CL85" s="2" t="str">
        <f>IF('Adjacent Counties'!CL85="x",VLOOKUP('2013 0-64'!CL$1,'2013 population'!$A$3:$E$102,4,FALSE),"")</f>
        <v/>
      </c>
      <c r="CM85" s="2">
        <f>IF('Adjacent Counties'!CM85="x",VLOOKUP('2013 0-64'!CM$1,'2013 population'!$A$3:$E$102,4,FALSE),"")</f>
        <v>6230</v>
      </c>
      <c r="CN85" s="2" t="str">
        <f>IF('Adjacent Counties'!CN85="x",VLOOKUP('2013 0-64'!CN$1,'2013 population'!$A$3:$E$102,4,FALSE),"")</f>
        <v/>
      </c>
      <c r="CO85" s="2" t="str">
        <f>IF('Adjacent Counties'!CO85="x",VLOOKUP('2013 0-64'!CO$1,'2013 population'!$A$3:$E$102,4,FALSE),"")</f>
        <v/>
      </c>
      <c r="CP85" s="2" t="str">
        <f>IF('Adjacent Counties'!CP85="x",VLOOKUP('2013 0-64'!CP$1,'2013 population'!$A$3:$E$102,4,FALSE),"")</f>
        <v/>
      </c>
      <c r="CQ85" s="2" t="str">
        <f>IF('Adjacent Counties'!CQ85="x",VLOOKUP('2013 0-64'!CQ$1,'2013 population'!$A$3:$E$102,4,FALSE),"")</f>
        <v/>
      </c>
      <c r="CR85" s="2" t="str">
        <f>IF('Adjacent Counties'!CR85="x",VLOOKUP('2013 0-64'!CR$1,'2013 population'!$A$3:$E$102,4,FALSE),"")</f>
        <v/>
      </c>
      <c r="CS85" s="2" t="str">
        <f>IF('Adjacent Counties'!CS85="x",VLOOKUP('2013 0-64'!CS$1,'2013 population'!$A$3:$E$102,4,FALSE),"")</f>
        <v/>
      </c>
      <c r="CT85" s="2" t="str">
        <f>IF('Adjacent Counties'!CT85="x",VLOOKUP('2013 0-64'!CT$1,'2013 population'!$A$3:$E$102,4,FALSE),"")</f>
        <v/>
      </c>
      <c r="CU85" s="2" t="str">
        <f>IF('Adjacent Counties'!CU85="x",VLOOKUP('2013 0-64'!CU$1,'2013 population'!$A$3:$E$102,4,FALSE),"")</f>
        <v/>
      </c>
      <c r="CV85" s="2" t="str">
        <f>IF('Adjacent Counties'!CV85="x",VLOOKUP('2013 0-64'!CV$1,'2013 population'!$A$3:$E$102,4,FALSE),"")</f>
        <v/>
      </c>
      <c r="CW85" s="2" t="str">
        <f>IF('Adjacent Counties'!CW85="x",VLOOKUP('2013 0-64'!CW$1,'2013 population'!$A$3:$E$102,4,FALSE),"")</f>
        <v/>
      </c>
      <c r="CX85" s="2">
        <f t="shared" si="2"/>
        <v>35063</v>
      </c>
      <c r="CY85" s="2">
        <f>SUMIF('Residents by Age'!B$2:B$422,"="&amp;'2013 0-64'!A85,'Residents by Age'!F$2:F$422)</f>
        <v>116</v>
      </c>
      <c r="CZ85" s="9">
        <f t="shared" si="3"/>
        <v>3.3083307189915296</v>
      </c>
    </row>
    <row r="86" spans="1:104">
      <c r="A86" s="3" t="s">
        <v>84</v>
      </c>
      <c r="B86" s="2" t="str">
        <f>IF('Adjacent Counties'!B86="x",VLOOKUP('2013 0-64'!B$1,'2013 population'!$A$3:$E$102,4,FALSE),"")</f>
        <v/>
      </c>
      <c r="C86" s="2" t="str">
        <f>IF('Adjacent Counties'!C86="x",VLOOKUP('2013 0-64'!C$1,'2013 population'!$A$3:$E$102,4,FALSE),"")</f>
        <v/>
      </c>
      <c r="D86" s="2" t="str">
        <f>IF('Adjacent Counties'!D86="x",VLOOKUP('2013 0-64'!D$1,'2013 population'!$A$3:$E$102,4,FALSE),"")</f>
        <v/>
      </c>
      <c r="E86" s="2" t="str">
        <f>IF('Adjacent Counties'!E86="x",VLOOKUP('2013 0-64'!E$1,'2013 population'!$A$3:$E$102,4,FALSE),"")</f>
        <v/>
      </c>
      <c r="F86" s="2" t="str">
        <f>IF('Adjacent Counties'!F86="x",VLOOKUP('2013 0-64'!F$1,'2013 population'!$A$3:$E$102,4,FALSE),"")</f>
        <v/>
      </c>
      <c r="G86" s="2" t="str">
        <f>IF('Adjacent Counties'!G86="x",VLOOKUP('2013 0-64'!G$1,'2013 population'!$A$3:$E$102,4,FALSE),"")</f>
        <v/>
      </c>
      <c r="H86" s="2" t="str">
        <f>IF('Adjacent Counties'!H86="x",VLOOKUP('2013 0-64'!H$1,'2013 population'!$A$3:$E$102,4,FALSE),"")</f>
        <v/>
      </c>
      <c r="I86" s="2" t="str">
        <f>IF('Adjacent Counties'!I86="x",VLOOKUP('2013 0-64'!I$1,'2013 population'!$A$3:$E$102,4,FALSE),"")</f>
        <v/>
      </c>
      <c r="J86" s="2" t="str">
        <f>IF('Adjacent Counties'!J86="x",VLOOKUP('2013 0-64'!J$1,'2013 population'!$A$3:$E$102,4,FALSE),"")</f>
        <v/>
      </c>
      <c r="K86" s="2" t="str">
        <f>IF('Adjacent Counties'!K86="x",VLOOKUP('2013 0-64'!K$1,'2013 population'!$A$3:$E$102,4,FALSE),"")</f>
        <v/>
      </c>
      <c r="L86" s="2" t="str">
        <f>IF('Adjacent Counties'!L86="x",VLOOKUP('2013 0-64'!L$1,'2013 population'!$A$3:$E$102,4,FALSE),"")</f>
        <v/>
      </c>
      <c r="M86" s="2" t="str">
        <f>IF('Adjacent Counties'!M86="x",VLOOKUP('2013 0-64'!M$1,'2013 population'!$A$3:$E$102,4,FALSE),"")</f>
        <v/>
      </c>
      <c r="N86" s="2" t="str">
        <f>IF('Adjacent Counties'!N86="x",VLOOKUP('2013 0-64'!N$1,'2013 population'!$A$3:$E$102,4,FALSE),"")</f>
        <v/>
      </c>
      <c r="O86" s="2" t="str">
        <f>IF('Adjacent Counties'!O86="x",VLOOKUP('2013 0-64'!O$1,'2013 population'!$A$3:$E$102,4,FALSE),"")</f>
        <v/>
      </c>
      <c r="P86" s="2" t="str">
        <f>IF('Adjacent Counties'!P86="x",VLOOKUP('2013 0-64'!P$1,'2013 population'!$A$3:$E$102,4,FALSE),"")</f>
        <v/>
      </c>
      <c r="Q86" s="2" t="str">
        <f>IF('Adjacent Counties'!Q86="x",VLOOKUP('2013 0-64'!Q$1,'2013 population'!$A$3:$E$102,4,FALSE),"")</f>
        <v/>
      </c>
      <c r="R86" s="2" t="str">
        <f>IF('Adjacent Counties'!R86="x",VLOOKUP('2013 0-64'!R$1,'2013 population'!$A$3:$E$102,4,FALSE),"")</f>
        <v/>
      </c>
      <c r="S86" s="2" t="str">
        <f>IF('Adjacent Counties'!S86="x",VLOOKUP('2013 0-64'!S$1,'2013 population'!$A$3:$E$102,4,FALSE),"")</f>
        <v/>
      </c>
      <c r="T86" s="2" t="str">
        <f>IF('Adjacent Counties'!T86="x",VLOOKUP('2013 0-64'!T$1,'2013 population'!$A$3:$E$102,4,FALSE),"")</f>
        <v/>
      </c>
      <c r="U86" s="2" t="str">
        <f>IF('Adjacent Counties'!U86="x",VLOOKUP('2013 0-64'!U$1,'2013 population'!$A$3:$E$102,4,FALSE),"")</f>
        <v/>
      </c>
      <c r="V86" s="2" t="str">
        <f>IF('Adjacent Counties'!V86="x",VLOOKUP('2013 0-64'!V$1,'2013 population'!$A$3:$E$102,4,FALSE),"")</f>
        <v/>
      </c>
      <c r="W86" s="2" t="str">
        <f>IF('Adjacent Counties'!W86="x",VLOOKUP('2013 0-64'!W$1,'2013 population'!$A$3:$E$102,4,FALSE),"")</f>
        <v/>
      </c>
      <c r="X86" s="2" t="str">
        <f>IF('Adjacent Counties'!X86="x",VLOOKUP('2013 0-64'!X$1,'2013 population'!$A$3:$E$102,4,FALSE),"")</f>
        <v/>
      </c>
      <c r="Y86" s="2" t="str">
        <f>IF('Adjacent Counties'!Y86="x",VLOOKUP('2013 0-64'!Y$1,'2013 population'!$A$3:$E$102,4,FALSE),"")</f>
        <v/>
      </c>
      <c r="Z86" s="2" t="str">
        <f>IF('Adjacent Counties'!Z86="x",VLOOKUP('2013 0-64'!Z$1,'2013 population'!$A$3:$E$102,4,FALSE),"")</f>
        <v/>
      </c>
      <c r="AA86" s="2" t="str">
        <f>IF('Adjacent Counties'!AA86="x",VLOOKUP('2013 0-64'!AA$1,'2013 population'!$A$3:$E$102,4,FALSE),"")</f>
        <v/>
      </c>
      <c r="AB86" s="2" t="str">
        <f>IF('Adjacent Counties'!AB86="x",VLOOKUP('2013 0-64'!AB$1,'2013 population'!$A$3:$E$102,4,FALSE),"")</f>
        <v/>
      </c>
      <c r="AC86" s="2" t="str">
        <f>IF('Adjacent Counties'!AC86="x",VLOOKUP('2013 0-64'!AC$1,'2013 population'!$A$3:$E$102,4,FALSE),"")</f>
        <v/>
      </c>
      <c r="AD86" s="2" t="str">
        <f>IF('Adjacent Counties'!AD86="x",VLOOKUP('2013 0-64'!AD$1,'2013 population'!$A$3:$E$102,4,FALSE),"")</f>
        <v/>
      </c>
      <c r="AE86" s="2" t="str">
        <f>IF('Adjacent Counties'!AE86="x",VLOOKUP('2013 0-64'!AE$1,'2013 population'!$A$3:$E$102,4,FALSE),"")</f>
        <v/>
      </c>
      <c r="AF86" s="2" t="str">
        <f>IF('Adjacent Counties'!AF86="x",VLOOKUP('2013 0-64'!AF$1,'2013 population'!$A$3:$E$102,4,FALSE),"")</f>
        <v/>
      </c>
      <c r="AG86" s="2" t="str">
        <f>IF('Adjacent Counties'!AG86="x",VLOOKUP('2013 0-64'!AG$1,'2013 population'!$A$3:$E$102,4,FALSE),"")</f>
        <v/>
      </c>
      <c r="AH86" s="2" t="str">
        <f>IF('Adjacent Counties'!AH86="x",VLOOKUP('2013 0-64'!AH$1,'2013 population'!$A$3:$E$102,4,FALSE),"")</f>
        <v/>
      </c>
      <c r="AI86" s="2">
        <f>IF('Adjacent Counties'!AI86="x",VLOOKUP('2013 0-64'!AI$1,'2013 population'!$A$3:$E$102,4,FALSE),"")</f>
        <v>15449</v>
      </c>
      <c r="AJ86" s="2" t="str">
        <f>IF('Adjacent Counties'!AJ86="x",VLOOKUP('2013 0-64'!AJ$1,'2013 population'!$A$3:$E$102,4,FALSE),"")</f>
        <v/>
      </c>
      <c r="AK86" s="2" t="str">
        <f>IF('Adjacent Counties'!AK86="x",VLOOKUP('2013 0-64'!AK$1,'2013 population'!$A$3:$E$102,4,FALSE),"")</f>
        <v/>
      </c>
      <c r="AL86" s="2" t="str">
        <f>IF('Adjacent Counties'!AL86="x",VLOOKUP('2013 0-64'!AL$1,'2013 population'!$A$3:$E$102,4,FALSE),"")</f>
        <v/>
      </c>
      <c r="AM86" s="2" t="str">
        <f>IF('Adjacent Counties'!AM86="x",VLOOKUP('2013 0-64'!AM$1,'2013 population'!$A$3:$E$102,4,FALSE),"")</f>
        <v/>
      </c>
      <c r="AN86" s="2" t="str">
        <f>IF('Adjacent Counties'!AN86="x",VLOOKUP('2013 0-64'!AN$1,'2013 population'!$A$3:$E$102,4,FALSE),"")</f>
        <v/>
      </c>
      <c r="AO86" s="2" t="str">
        <f>IF('Adjacent Counties'!AO86="x",VLOOKUP('2013 0-64'!AO$1,'2013 population'!$A$3:$E$102,4,FALSE),"")</f>
        <v/>
      </c>
      <c r="AP86" s="2">
        <f>IF('Adjacent Counties'!AP86="x",VLOOKUP('2013 0-64'!AP$1,'2013 population'!$A$3:$E$102,4,FALSE),"")</f>
        <v>20308</v>
      </c>
      <c r="AQ86" s="2" t="str">
        <f>IF('Adjacent Counties'!AQ86="x",VLOOKUP('2013 0-64'!AQ$1,'2013 population'!$A$3:$E$102,4,FALSE),"")</f>
        <v/>
      </c>
      <c r="AR86" s="2" t="str">
        <f>IF('Adjacent Counties'!AR86="x",VLOOKUP('2013 0-64'!AR$1,'2013 population'!$A$3:$E$102,4,FALSE),"")</f>
        <v/>
      </c>
      <c r="AS86" s="2" t="str">
        <f>IF('Adjacent Counties'!AS86="x",VLOOKUP('2013 0-64'!AS$1,'2013 population'!$A$3:$E$102,4,FALSE),"")</f>
        <v/>
      </c>
      <c r="AT86" s="2" t="str">
        <f>IF('Adjacent Counties'!AT86="x",VLOOKUP('2013 0-64'!AT$1,'2013 population'!$A$3:$E$102,4,FALSE),"")</f>
        <v/>
      </c>
      <c r="AU86" s="2" t="str">
        <f>IF('Adjacent Counties'!AU86="x",VLOOKUP('2013 0-64'!AU$1,'2013 population'!$A$3:$E$102,4,FALSE),"")</f>
        <v/>
      </c>
      <c r="AV86" s="2" t="str">
        <f>IF('Adjacent Counties'!AV86="x",VLOOKUP('2013 0-64'!AV$1,'2013 population'!$A$3:$E$102,4,FALSE),"")</f>
        <v/>
      </c>
      <c r="AW86" s="2" t="str">
        <f>IF('Adjacent Counties'!AW86="x",VLOOKUP('2013 0-64'!AW$1,'2013 population'!$A$3:$E$102,4,FALSE),"")</f>
        <v/>
      </c>
      <c r="AX86" s="2" t="str">
        <f>IF('Adjacent Counties'!AX86="x",VLOOKUP('2013 0-64'!AX$1,'2013 population'!$A$3:$E$102,4,FALSE),"")</f>
        <v/>
      </c>
      <c r="AY86" s="2" t="str">
        <f>IF('Adjacent Counties'!AY86="x",VLOOKUP('2013 0-64'!AY$1,'2013 population'!$A$3:$E$102,4,FALSE),"")</f>
        <v/>
      </c>
      <c r="AZ86" s="2" t="str">
        <f>IF('Adjacent Counties'!AZ86="x",VLOOKUP('2013 0-64'!AZ$1,'2013 population'!$A$3:$E$102,4,FALSE),"")</f>
        <v/>
      </c>
      <c r="BA86" s="2" t="str">
        <f>IF('Adjacent Counties'!BA86="x",VLOOKUP('2013 0-64'!BA$1,'2013 population'!$A$3:$E$102,4,FALSE),"")</f>
        <v/>
      </c>
      <c r="BB86" s="2" t="str">
        <f>IF('Adjacent Counties'!BB86="x",VLOOKUP('2013 0-64'!BB$1,'2013 population'!$A$3:$E$102,4,FALSE),"")</f>
        <v/>
      </c>
      <c r="BC86" s="2" t="str">
        <f>IF('Adjacent Counties'!BC86="x",VLOOKUP('2013 0-64'!BC$1,'2013 population'!$A$3:$E$102,4,FALSE),"")</f>
        <v/>
      </c>
      <c r="BD86" s="2" t="str">
        <f>IF('Adjacent Counties'!BD86="x",VLOOKUP('2013 0-64'!BD$1,'2013 population'!$A$3:$E$102,4,FALSE),"")</f>
        <v/>
      </c>
      <c r="BE86" s="2" t="str">
        <f>IF('Adjacent Counties'!BE86="x",VLOOKUP('2013 0-64'!BE$1,'2013 population'!$A$3:$E$102,4,FALSE),"")</f>
        <v/>
      </c>
      <c r="BF86" s="2" t="str">
        <f>IF('Adjacent Counties'!BF86="x",VLOOKUP('2013 0-64'!BF$1,'2013 population'!$A$3:$E$102,4,FALSE),"")</f>
        <v/>
      </c>
      <c r="BG86" s="2" t="str">
        <f>IF('Adjacent Counties'!BG86="x",VLOOKUP('2013 0-64'!BG$1,'2013 population'!$A$3:$E$102,4,FALSE),"")</f>
        <v/>
      </c>
      <c r="BH86" s="2" t="str">
        <f>IF('Adjacent Counties'!BH86="x",VLOOKUP('2013 0-64'!BH$1,'2013 population'!$A$3:$E$102,4,FALSE),"")</f>
        <v/>
      </c>
      <c r="BI86" s="2" t="str">
        <f>IF('Adjacent Counties'!BI86="x",VLOOKUP('2013 0-64'!BI$1,'2013 population'!$A$3:$E$102,4,FALSE),"")</f>
        <v/>
      </c>
      <c r="BJ86" s="2" t="str">
        <f>IF('Adjacent Counties'!BJ86="x",VLOOKUP('2013 0-64'!BJ$1,'2013 population'!$A$3:$E$102,4,FALSE),"")</f>
        <v/>
      </c>
      <c r="BK86" s="2" t="str">
        <f>IF('Adjacent Counties'!BK86="x",VLOOKUP('2013 0-64'!BK$1,'2013 population'!$A$3:$E$102,4,FALSE),"")</f>
        <v/>
      </c>
      <c r="BL86" s="2" t="str">
        <f>IF('Adjacent Counties'!BL86="x",VLOOKUP('2013 0-64'!BL$1,'2013 population'!$A$3:$E$102,4,FALSE),"")</f>
        <v/>
      </c>
      <c r="BM86" s="2" t="str">
        <f>IF('Adjacent Counties'!BM86="x",VLOOKUP('2013 0-64'!BM$1,'2013 population'!$A$3:$E$102,4,FALSE),"")</f>
        <v/>
      </c>
      <c r="BN86" s="2" t="str">
        <f>IF('Adjacent Counties'!BN86="x",VLOOKUP('2013 0-64'!BN$1,'2013 population'!$A$3:$E$102,4,FALSE),"")</f>
        <v/>
      </c>
      <c r="BO86" s="2" t="str">
        <f>IF('Adjacent Counties'!BO86="x",VLOOKUP('2013 0-64'!BO$1,'2013 population'!$A$3:$E$102,4,FALSE),"")</f>
        <v/>
      </c>
      <c r="BP86" s="2" t="str">
        <f>IF('Adjacent Counties'!BP86="x",VLOOKUP('2013 0-64'!BP$1,'2013 population'!$A$3:$E$102,4,FALSE),"")</f>
        <v/>
      </c>
      <c r="BQ86" s="2" t="str">
        <f>IF('Adjacent Counties'!BQ86="x",VLOOKUP('2013 0-64'!BQ$1,'2013 population'!$A$3:$E$102,4,FALSE),"")</f>
        <v/>
      </c>
      <c r="BR86" s="2" t="str">
        <f>IF('Adjacent Counties'!BR86="x",VLOOKUP('2013 0-64'!BR$1,'2013 population'!$A$3:$E$102,4,FALSE),"")</f>
        <v/>
      </c>
      <c r="BS86" s="2" t="str">
        <f>IF('Adjacent Counties'!BS86="x",VLOOKUP('2013 0-64'!BS$1,'2013 population'!$A$3:$E$102,4,FALSE),"")</f>
        <v/>
      </c>
      <c r="BT86" s="2" t="str">
        <f>IF('Adjacent Counties'!BT86="x",VLOOKUP('2013 0-64'!BT$1,'2013 population'!$A$3:$E$102,4,FALSE),"")</f>
        <v/>
      </c>
      <c r="BU86" s="2" t="str">
        <f>IF('Adjacent Counties'!BU86="x",VLOOKUP('2013 0-64'!BU$1,'2013 population'!$A$3:$E$102,4,FALSE),"")</f>
        <v/>
      </c>
      <c r="BV86" s="2" t="str">
        <f>IF('Adjacent Counties'!BV86="x",VLOOKUP('2013 0-64'!BV$1,'2013 population'!$A$3:$E$102,4,FALSE),"")</f>
        <v/>
      </c>
      <c r="BW86" s="2" t="str">
        <f>IF('Adjacent Counties'!BW86="x",VLOOKUP('2013 0-64'!BW$1,'2013 population'!$A$3:$E$102,4,FALSE),"")</f>
        <v/>
      </c>
      <c r="BX86" s="2" t="str">
        <f>IF('Adjacent Counties'!BX86="x",VLOOKUP('2013 0-64'!BX$1,'2013 population'!$A$3:$E$102,4,FALSE),"")</f>
        <v/>
      </c>
      <c r="BY86" s="2" t="str">
        <f>IF('Adjacent Counties'!BY86="x",VLOOKUP('2013 0-64'!BY$1,'2013 population'!$A$3:$E$102,4,FALSE),"")</f>
        <v/>
      </c>
      <c r="BZ86" s="2" t="str">
        <f>IF('Adjacent Counties'!BZ86="x",VLOOKUP('2013 0-64'!BZ$1,'2013 population'!$A$3:$E$102,4,FALSE),"")</f>
        <v/>
      </c>
      <c r="CA86" s="2" t="str">
        <f>IF('Adjacent Counties'!CA86="x",VLOOKUP('2013 0-64'!CA$1,'2013 population'!$A$3:$E$102,4,FALSE),"")</f>
        <v/>
      </c>
      <c r="CB86" s="2">
        <f>IF('Adjacent Counties'!CB86="x",VLOOKUP('2013 0-64'!CB$1,'2013 population'!$A$3:$E$102,4,FALSE),"")</f>
        <v>4992</v>
      </c>
      <c r="CC86" s="2" t="str">
        <f>IF('Adjacent Counties'!CC86="x",VLOOKUP('2013 0-64'!CC$1,'2013 population'!$A$3:$E$102,4,FALSE),"")</f>
        <v/>
      </c>
      <c r="CD86" s="2" t="str">
        <f>IF('Adjacent Counties'!CD86="x",VLOOKUP('2013 0-64'!CD$1,'2013 population'!$A$3:$E$102,4,FALSE),"")</f>
        <v/>
      </c>
      <c r="CE86" s="2" t="str">
        <f>IF('Adjacent Counties'!CE86="x",VLOOKUP('2013 0-64'!CE$1,'2013 population'!$A$3:$E$102,4,FALSE),"")</f>
        <v/>
      </c>
      <c r="CF86" s="2" t="str">
        <f>IF('Adjacent Counties'!CF86="x",VLOOKUP('2013 0-64'!CF$1,'2013 population'!$A$3:$E$102,4,FALSE),"")</f>
        <v/>
      </c>
      <c r="CG86" s="2" t="str">
        <f>IF('Adjacent Counties'!CG86="x",VLOOKUP('2013 0-64'!CG$1,'2013 population'!$A$3:$E$102,4,FALSE),"")</f>
        <v/>
      </c>
      <c r="CH86" s="2">
        <f>IF('Adjacent Counties'!CH86="x",VLOOKUP('2013 0-64'!CH$1,'2013 population'!$A$3:$E$102,4,FALSE),"")</f>
        <v>2449</v>
      </c>
      <c r="CI86" s="2">
        <f>IF('Adjacent Counties'!CI86="x",VLOOKUP('2013 0-64'!CI$1,'2013 population'!$A$3:$E$102,4,FALSE),"")</f>
        <v>4058</v>
      </c>
      <c r="CJ86" s="2" t="str">
        <f>IF('Adjacent Counties'!CJ86="x",VLOOKUP('2013 0-64'!CJ$1,'2013 population'!$A$3:$E$102,4,FALSE),"")</f>
        <v/>
      </c>
      <c r="CK86" s="2" t="str">
        <f>IF('Adjacent Counties'!CK86="x",VLOOKUP('2013 0-64'!CK$1,'2013 population'!$A$3:$E$102,4,FALSE),"")</f>
        <v/>
      </c>
      <c r="CL86" s="2" t="str">
        <f>IF('Adjacent Counties'!CL86="x",VLOOKUP('2013 0-64'!CL$1,'2013 population'!$A$3:$E$102,4,FALSE),"")</f>
        <v/>
      </c>
      <c r="CM86" s="2" t="str">
        <f>IF('Adjacent Counties'!CM86="x",VLOOKUP('2013 0-64'!CM$1,'2013 population'!$A$3:$E$102,4,FALSE),"")</f>
        <v/>
      </c>
      <c r="CN86" s="2" t="str">
        <f>IF('Adjacent Counties'!CN86="x",VLOOKUP('2013 0-64'!CN$1,'2013 population'!$A$3:$E$102,4,FALSE),"")</f>
        <v/>
      </c>
      <c r="CO86" s="2" t="str">
        <f>IF('Adjacent Counties'!CO86="x",VLOOKUP('2013 0-64'!CO$1,'2013 population'!$A$3:$E$102,4,FALSE),"")</f>
        <v/>
      </c>
      <c r="CP86" s="2" t="str">
        <f>IF('Adjacent Counties'!CP86="x",VLOOKUP('2013 0-64'!CP$1,'2013 population'!$A$3:$E$102,4,FALSE),"")</f>
        <v/>
      </c>
      <c r="CQ86" s="2" t="str">
        <f>IF('Adjacent Counties'!CQ86="x",VLOOKUP('2013 0-64'!CQ$1,'2013 population'!$A$3:$E$102,4,FALSE),"")</f>
        <v/>
      </c>
      <c r="CR86" s="2" t="str">
        <f>IF('Adjacent Counties'!CR86="x",VLOOKUP('2013 0-64'!CR$1,'2013 population'!$A$3:$E$102,4,FALSE),"")</f>
        <v/>
      </c>
      <c r="CS86" s="2" t="str">
        <f>IF('Adjacent Counties'!CS86="x",VLOOKUP('2013 0-64'!CS$1,'2013 population'!$A$3:$E$102,4,FALSE),"")</f>
        <v/>
      </c>
      <c r="CT86" s="2" t="str">
        <f>IF('Adjacent Counties'!CT86="x",VLOOKUP('2013 0-64'!CT$1,'2013 population'!$A$3:$E$102,4,FALSE),"")</f>
        <v/>
      </c>
      <c r="CU86" s="2" t="str">
        <f>IF('Adjacent Counties'!CU86="x",VLOOKUP('2013 0-64'!CU$1,'2013 population'!$A$3:$E$102,4,FALSE),"")</f>
        <v/>
      </c>
      <c r="CV86" s="2" t="str">
        <f>IF('Adjacent Counties'!CV86="x",VLOOKUP('2013 0-64'!CV$1,'2013 population'!$A$3:$E$102,4,FALSE),"")</f>
        <v/>
      </c>
      <c r="CW86" s="2" t="str">
        <f>IF('Adjacent Counties'!CW86="x",VLOOKUP('2013 0-64'!CW$1,'2013 population'!$A$3:$E$102,4,FALSE),"")</f>
        <v/>
      </c>
      <c r="CX86" s="2">
        <f t="shared" si="2"/>
        <v>47256</v>
      </c>
      <c r="CY86" s="2">
        <f>SUMIF('Residents by Age'!B$2:B$422,"="&amp;'2013 0-64'!A86,'Residents by Age'!F$2:F$422)</f>
        <v>95</v>
      </c>
      <c r="CZ86" s="9">
        <f t="shared" si="3"/>
        <v>2.010326730997122</v>
      </c>
    </row>
    <row r="87" spans="1:104">
      <c r="A87" s="3" t="s">
        <v>85</v>
      </c>
      <c r="B87" s="2" t="str">
        <f>IF('Adjacent Counties'!B87="x",VLOOKUP('2013 0-64'!B$1,'2013 population'!$A$3:$E$102,4,FALSE),"")</f>
        <v/>
      </c>
      <c r="C87" s="2" t="str">
        <f>IF('Adjacent Counties'!C87="x",VLOOKUP('2013 0-64'!C$1,'2013 population'!$A$3:$E$102,4,FALSE),"")</f>
        <v/>
      </c>
      <c r="D87" s="2">
        <f>IF('Adjacent Counties'!D87="x",VLOOKUP('2013 0-64'!D$1,'2013 population'!$A$3:$E$102,4,FALSE),"")</f>
        <v>812</v>
      </c>
      <c r="E87" s="2" t="str">
        <f>IF('Adjacent Counties'!E87="x",VLOOKUP('2013 0-64'!E$1,'2013 population'!$A$3:$E$102,4,FALSE),"")</f>
        <v/>
      </c>
      <c r="F87" s="2" t="str">
        <f>IF('Adjacent Counties'!F87="x",VLOOKUP('2013 0-64'!F$1,'2013 population'!$A$3:$E$102,4,FALSE),"")</f>
        <v/>
      </c>
      <c r="G87" s="2" t="str">
        <f>IF('Adjacent Counties'!G87="x",VLOOKUP('2013 0-64'!G$1,'2013 population'!$A$3:$E$102,4,FALSE),"")</f>
        <v/>
      </c>
      <c r="H87" s="2" t="str">
        <f>IF('Adjacent Counties'!H87="x",VLOOKUP('2013 0-64'!H$1,'2013 population'!$A$3:$E$102,4,FALSE),"")</f>
        <v/>
      </c>
      <c r="I87" s="2" t="str">
        <f>IF('Adjacent Counties'!I87="x",VLOOKUP('2013 0-64'!I$1,'2013 population'!$A$3:$E$102,4,FALSE),"")</f>
        <v/>
      </c>
      <c r="J87" s="2" t="str">
        <f>IF('Adjacent Counties'!J87="x",VLOOKUP('2013 0-64'!J$1,'2013 population'!$A$3:$E$102,4,FALSE),"")</f>
        <v/>
      </c>
      <c r="K87" s="2" t="str">
        <f>IF('Adjacent Counties'!K87="x",VLOOKUP('2013 0-64'!K$1,'2013 population'!$A$3:$E$102,4,FALSE),"")</f>
        <v/>
      </c>
      <c r="L87" s="2" t="str">
        <f>IF('Adjacent Counties'!L87="x",VLOOKUP('2013 0-64'!L$1,'2013 population'!$A$3:$E$102,4,FALSE),"")</f>
        <v/>
      </c>
      <c r="M87" s="2" t="str">
        <f>IF('Adjacent Counties'!M87="x",VLOOKUP('2013 0-64'!M$1,'2013 population'!$A$3:$E$102,4,FALSE),"")</f>
        <v/>
      </c>
      <c r="N87" s="2" t="str">
        <f>IF('Adjacent Counties'!N87="x",VLOOKUP('2013 0-64'!N$1,'2013 population'!$A$3:$E$102,4,FALSE),"")</f>
        <v/>
      </c>
      <c r="O87" s="2" t="str">
        <f>IF('Adjacent Counties'!O87="x",VLOOKUP('2013 0-64'!O$1,'2013 population'!$A$3:$E$102,4,FALSE),"")</f>
        <v/>
      </c>
      <c r="P87" s="2" t="str">
        <f>IF('Adjacent Counties'!P87="x",VLOOKUP('2013 0-64'!P$1,'2013 population'!$A$3:$E$102,4,FALSE),"")</f>
        <v/>
      </c>
      <c r="Q87" s="2" t="str">
        <f>IF('Adjacent Counties'!Q87="x",VLOOKUP('2013 0-64'!Q$1,'2013 population'!$A$3:$E$102,4,FALSE),"")</f>
        <v/>
      </c>
      <c r="R87" s="2" t="str">
        <f>IF('Adjacent Counties'!R87="x",VLOOKUP('2013 0-64'!R$1,'2013 population'!$A$3:$E$102,4,FALSE),"")</f>
        <v/>
      </c>
      <c r="S87" s="2" t="str">
        <f>IF('Adjacent Counties'!S87="x",VLOOKUP('2013 0-64'!S$1,'2013 population'!$A$3:$E$102,4,FALSE),"")</f>
        <v/>
      </c>
      <c r="T87" s="2" t="str">
        <f>IF('Adjacent Counties'!T87="x",VLOOKUP('2013 0-64'!T$1,'2013 population'!$A$3:$E$102,4,FALSE),"")</f>
        <v/>
      </c>
      <c r="U87" s="2" t="str">
        <f>IF('Adjacent Counties'!U87="x",VLOOKUP('2013 0-64'!U$1,'2013 population'!$A$3:$E$102,4,FALSE),"")</f>
        <v/>
      </c>
      <c r="V87" s="2" t="str">
        <f>IF('Adjacent Counties'!V87="x",VLOOKUP('2013 0-64'!V$1,'2013 population'!$A$3:$E$102,4,FALSE),"")</f>
        <v/>
      </c>
      <c r="W87" s="2" t="str">
        <f>IF('Adjacent Counties'!W87="x",VLOOKUP('2013 0-64'!W$1,'2013 population'!$A$3:$E$102,4,FALSE),"")</f>
        <v/>
      </c>
      <c r="X87" s="2" t="str">
        <f>IF('Adjacent Counties'!X87="x",VLOOKUP('2013 0-64'!X$1,'2013 population'!$A$3:$E$102,4,FALSE),"")</f>
        <v/>
      </c>
      <c r="Y87" s="2" t="str">
        <f>IF('Adjacent Counties'!Y87="x",VLOOKUP('2013 0-64'!Y$1,'2013 population'!$A$3:$E$102,4,FALSE),"")</f>
        <v/>
      </c>
      <c r="Z87" s="2" t="str">
        <f>IF('Adjacent Counties'!Z87="x",VLOOKUP('2013 0-64'!Z$1,'2013 population'!$A$3:$E$102,4,FALSE),"")</f>
        <v/>
      </c>
      <c r="AA87" s="2" t="str">
        <f>IF('Adjacent Counties'!AA87="x",VLOOKUP('2013 0-64'!AA$1,'2013 population'!$A$3:$E$102,4,FALSE),"")</f>
        <v/>
      </c>
      <c r="AB87" s="2" t="str">
        <f>IF('Adjacent Counties'!AB87="x",VLOOKUP('2013 0-64'!AB$1,'2013 population'!$A$3:$E$102,4,FALSE),"")</f>
        <v/>
      </c>
      <c r="AC87" s="2" t="str">
        <f>IF('Adjacent Counties'!AC87="x",VLOOKUP('2013 0-64'!AC$1,'2013 population'!$A$3:$E$102,4,FALSE),"")</f>
        <v/>
      </c>
      <c r="AD87" s="2" t="str">
        <f>IF('Adjacent Counties'!AD87="x",VLOOKUP('2013 0-64'!AD$1,'2013 population'!$A$3:$E$102,4,FALSE),"")</f>
        <v/>
      </c>
      <c r="AE87" s="2" t="str">
        <f>IF('Adjacent Counties'!AE87="x",VLOOKUP('2013 0-64'!AE$1,'2013 population'!$A$3:$E$102,4,FALSE),"")</f>
        <v/>
      </c>
      <c r="AF87" s="2" t="str">
        <f>IF('Adjacent Counties'!AF87="x",VLOOKUP('2013 0-64'!AF$1,'2013 population'!$A$3:$E$102,4,FALSE),"")</f>
        <v/>
      </c>
      <c r="AG87" s="2" t="str">
        <f>IF('Adjacent Counties'!AG87="x",VLOOKUP('2013 0-64'!AG$1,'2013 population'!$A$3:$E$102,4,FALSE),"")</f>
        <v/>
      </c>
      <c r="AH87" s="2" t="str">
        <f>IF('Adjacent Counties'!AH87="x",VLOOKUP('2013 0-64'!AH$1,'2013 population'!$A$3:$E$102,4,FALSE),"")</f>
        <v/>
      </c>
      <c r="AI87" s="2">
        <f>IF('Adjacent Counties'!AI87="x",VLOOKUP('2013 0-64'!AI$1,'2013 population'!$A$3:$E$102,4,FALSE),"")</f>
        <v>15449</v>
      </c>
      <c r="AJ87" s="2" t="str">
        <f>IF('Adjacent Counties'!AJ87="x",VLOOKUP('2013 0-64'!AJ$1,'2013 population'!$A$3:$E$102,4,FALSE),"")</f>
        <v/>
      </c>
      <c r="AK87" s="2" t="str">
        <f>IF('Adjacent Counties'!AK87="x",VLOOKUP('2013 0-64'!AK$1,'2013 population'!$A$3:$E$102,4,FALSE),"")</f>
        <v/>
      </c>
      <c r="AL87" s="2" t="str">
        <f>IF('Adjacent Counties'!AL87="x",VLOOKUP('2013 0-64'!AL$1,'2013 population'!$A$3:$E$102,4,FALSE),"")</f>
        <v/>
      </c>
      <c r="AM87" s="2" t="str">
        <f>IF('Adjacent Counties'!AM87="x",VLOOKUP('2013 0-64'!AM$1,'2013 population'!$A$3:$E$102,4,FALSE),"")</f>
        <v/>
      </c>
      <c r="AN87" s="2" t="str">
        <f>IF('Adjacent Counties'!AN87="x",VLOOKUP('2013 0-64'!AN$1,'2013 population'!$A$3:$E$102,4,FALSE),"")</f>
        <v/>
      </c>
      <c r="AO87" s="2" t="str">
        <f>IF('Adjacent Counties'!AO87="x",VLOOKUP('2013 0-64'!AO$1,'2013 population'!$A$3:$E$102,4,FALSE),"")</f>
        <v/>
      </c>
      <c r="AP87" s="2" t="str">
        <f>IF('Adjacent Counties'!AP87="x",VLOOKUP('2013 0-64'!AP$1,'2013 population'!$A$3:$E$102,4,FALSE),"")</f>
        <v/>
      </c>
      <c r="AQ87" s="2" t="str">
        <f>IF('Adjacent Counties'!AQ87="x",VLOOKUP('2013 0-64'!AQ$1,'2013 population'!$A$3:$E$102,4,FALSE),"")</f>
        <v/>
      </c>
      <c r="AR87" s="2" t="str">
        <f>IF('Adjacent Counties'!AR87="x",VLOOKUP('2013 0-64'!AR$1,'2013 population'!$A$3:$E$102,4,FALSE),"")</f>
        <v/>
      </c>
      <c r="AS87" s="2" t="str">
        <f>IF('Adjacent Counties'!AS87="x",VLOOKUP('2013 0-64'!AS$1,'2013 population'!$A$3:$E$102,4,FALSE),"")</f>
        <v/>
      </c>
      <c r="AT87" s="2" t="str">
        <f>IF('Adjacent Counties'!AT87="x",VLOOKUP('2013 0-64'!AT$1,'2013 population'!$A$3:$E$102,4,FALSE),"")</f>
        <v/>
      </c>
      <c r="AU87" s="2" t="str">
        <f>IF('Adjacent Counties'!AU87="x",VLOOKUP('2013 0-64'!AU$1,'2013 population'!$A$3:$E$102,4,FALSE),"")</f>
        <v/>
      </c>
      <c r="AV87" s="2" t="str">
        <f>IF('Adjacent Counties'!AV87="x",VLOOKUP('2013 0-64'!AV$1,'2013 population'!$A$3:$E$102,4,FALSE),"")</f>
        <v/>
      </c>
      <c r="AW87" s="2" t="str">
        <f>IF('Adjacent Counties'!AW87="x",VLOOKUP('2013 0-64'!AW$1,'2013 population'!$A$3:$E$102,4,FALSE),"")</f>
        <v/>
      </c>
      <c r="AX87" s="2" t="str">
        <f>IF('Adjacent Counties'!AX87="x",VLOOKUP('2013 0-64'!AX$1,'2013 population'!$A$3:$E$102,4,FALSE),"")</f>
        <v/>
      </c>
      <c r="AY87" s="2" t="str">
        <f>IF('Adjacent Counties'!AY87="x",VLOOKUP('2013 0-64'!AY$1,'2013 population'!$A$3:$E$102,4,FALSE),"")</f>
        <v/>
      </c>
      <c r="AZ87" s="2" t="str">
        <f>IF('Adjacent Counties'!AZ87="x",VLOOKUP('2013 0-64'!AZ$1,'2013 population'!$A$3:$E$102,4,FALSE),"")</f>
        <v/>
      </c>
      <c r="BA87" s="2" t="str">
        <f>IF('Adjacent Counties'!BA87="x",VLOOKUP('2013 0-64'!BA$1,'2013 population'!$A$3:$E$102,4,FALSE),"")</f>
        <v/>
      </c>
      <c r="BB87" s="2" t="str">
        <f>IF('Adjacent Counties'!BB87="x",VLOOKUP('2013 0-64'!BB$1,'2013 population'!$A$3:$E$102,4,FALSE),"")</f>
        <v/>
      </c>
      <c r="BC87" s="2" t="str">
        <f>IF('Adjacent Counties'!BC87="x",VLOOKUP('2013 0-64'!BC$1,'2013 population'!$A$3:$E$102,4,FALSE),"")</f>
        <v/>
      </c>
      <c r="BD87" s="2" t="str">
        <f>IF('Adjacent Counties'!BD87="x",VLOOKUP('2013 0-64'!BD$1,'2013 population'!$A$3:$E$102,4,FALSE),"")</f>
        <v/>
      </c>
      <c r="BE87" s="2" t="str">
        <f>IF('Adjacent Counties'!BE87="x",VLOOKUP('2013 0-64'!BE$1,'2013 population'!$A$3:$E$102,4,FALSE),"")</f>
        <v/>
      </c>
      <c r="BF87" s="2" t="str">
        <f>IF('Adjacent Counties'!BF87="x",VLOOKUP('2013 0-64'!BF$1,'2013 population'!$A$3:$E$102,4,FALSE),"")</f>
        <v/>
      </c>
      <c r="BG87" s="2" t="str">
        <f>IF('Adjacent Counties'!BG87="x",VLOOKUP('2013 0-64'!BG$1,'2013 population'!$A$3:$E$102,4,FALSE),"")</f>
        <v/>
      </c>
      <c r="BH87" s="2" t="str">
        <f>IF('Adjacent Counties'!BH87="x",VLOOKUP('2013 0-64'!BH$1,'2013 population'!$A$3:$E$102,4,FALSE),"")</f>
        <v/>
      </c>
      <c r="BI87" s="2" t="str">
        <f>IF('Adjacent Counties'!BI87="x",VLOOKUP('2013 0-64'!BI$1,'2013 population'!$A$3:$E$102,4,FALSE),"")</f>
        <v/>
      </c>
      <c r="BJ87" s="2" t="str">
        <f>IF('Adjacent Counties'!BJ87="x",VLOOKUP('2013 0-64'!BJ$1,'2013 population'!$A$3:$E$102,4,FALSE),"")</f>
        <v/>
      </c>
      <c r="BK87" s="2" t="str">
        <f>IF('Adjacent Counties'!BK87="x",VLOOKUP('2013 0-64'!BK$1,'2013 population'!$A$3:$E$102,4,FALSE),"")</f>
        <v/>
      </c>
      <c r="BL87" s="2" t="str">
        <f>IF('Adjacent Counties'!BL87="x",VLOOKUP('2013 0-64'!BL$1,'2013 population'!$A$3:$E$102,4,FALSE),"")</f>
        <v/>
      </c>
      <c r="BM87" s="2" t="str">
        <f>IF('Adjacent Counties'!BM87="x",VLOOKUP('2013 0-64'!BM$1,'2013 population'!$A$3:$E$102,4,FALSE),"")</f>
        <v/>
      </c>
      <c r="BN87" s="2" t="str">
        <f>IF('Adjacent Counties'!BN87="x",VLOOKUP('2013 0-64'!BN$1,'2013 population'!$A$3:$E$102,4,FALSE),"")</f>
        <v/>
      </c>
      <c r="BO87" s="2" t="str">
        <f>IF('Adjacent Counties'!BO87="x",VLOOKUP('2013 0-64'!BO$1,'2013 population'!$A$3:$E$102,4,FALSE),"")</f>
        <v/>
      </c>
      <c r="BP87" s="2" t="str">
        <f>IF('Adjacent Counties'!BP87="x",VLOOKUP('2013 0-64'!BP$1,'2013 population'!$A$3:$E$102,4,FALSE),"")</f>
        <v/>
      </c>
      <c r="BQ87" s="2" t="str">
        <f>IF('Adjacent Counties'!BQ87="x",VLOOKUP('2013 0-64'!BQ$1,'2013 population'!$A$3:$E$102,4,FALSE),"")</f>
        <v/>
      </c>
      <c r="BR87" s="2" t="str">
        <f>IF('Adjacent Counties'!BR87="x",VLOOKUP('2013 0-64'!BR$1,'2013 population'!$A$3:$E$102,4,FALSE),"")</f>
        <v/>
      </c>
      <c r="BS87" s="2" t="str">
        <f>IF('Adjacent Counties'!BS87="x",VLOOKUP('2013 0-64'!BS$1,'2013 population'!$A$3:$E$102,4,FALSE),"")</f>
        <v/>
      </c>
      <c r="BT87" s="2" t="str">
        <f>IF('Adjacent Counties'!BT87="x",VLOOKUP('2013 0-64'!BT$1,'2013 population'!$A$3:$E$102,4,FALSE),"")</f>
        <v/>
      </c>
      <c r="BU87" s="2" t="str">
        <f>IF('Adjacent Counties'!BU87="x",VLOOKUP('2013 0-64'!BU$1,'2013 population'!$A$3:$E$102,4,FALSE),"")</f>
        <v/>
      </c>
      <c r="BV87" s="2" t="str">
        <f>IF('Adjacent Counties'!BV87="x",VLOOKUP('2013 0-64'!BV$1,'2013 population'!$A$3:$E$102,4,FALSE),"")</f>
        <v/>
      </c>
      <c r="BW87" s="2" t="str">
        <f>IF('Adjacent Counties'!BW87="x",VLOOKUP('2013 0-64'!BW$1,'2013 population'!$A$3:$E$102,4,FALSE),"")</f>
        <v/>
      </c>
      <c r="BX87" s="2" t="str">
        <f>IF('Adjacent Counties'!BX87="x",VLOOKUP('2013 0-64'!BX$1,'2013 population'!$A$3:$E$102,4,FALSE),"")</f>
        <v/>
      </c>
      <c r="BY87" s="2" t="str">
        <f>IF('Adjacent Counties'!BY87="x",VLOOKUP('2013 0-64'!BY$1,'2013 population'!$A$3:$E$102,4,FALSE),"")</f>
        <v/>
      </c>
      <c r="BZ87" s="2" t="str">
        <f>IF('Adjacent Counties'!BZ87="x",VLOOKUP('2013 0-64'!BZ$1,'2013 population'!$A$3:$E$102,4,FALSE),"")</f>
        <v/>
      </c>
      <c r="CA87" s="2" t="str">
        <f>IF('Adjacent Counties'!CA87="x",VLOOKUP('2013 0-64'!CA$1,'2013 population'!$A$3:$E$102,4,FALSE),"")</f>
        <v/>
      </c>
      <c r="CB87" s="2" t="str">
        <f>IF('Adjacent Counties'!CB87="x",VLOOKUP('2013 0-64'!CB$1,'2013 population'!$A$3:$E$102,4,FALSE),"")</f>
        <v/>
      </c>
      <c r="CC87" s="2" t="str">
        <f>IF('Adjacent Counties'!CC87="x",VLOOKUP('2013 0-64'!CC$1,'2013 population'!$A$3:$E$102,4,FALSE),"")</f>
        <v/>
      </c>
      <c r="CD87" s="2" t="str">
        <f>IF('Adjacent Counties'!CD87="x",VLOOKUP('2013 0-64'!CD$1,'2013 population'!$A$3:$E$102,4,FALSE),"")</f>
        <v/>
      </c>
      <c r="CE87" s="2" t="str">
        <f>IF('Adjacent Counties'!CE87="x",VLOOKUP('2013 0-64'!CE$1,'2013 population'!$A$3:$E$102,4,FALSE),"")</f>
        <v/>
      </c>
      <c r="CF87" s="2" t="str">
        <f>IF('Adjacent Counties'!CF87="x",VLOOKUP('2013 0-64'!CF$1,'2013 population'!$A$3:$E$102,4,FALSE),"")</f>
        <v/>
      </c>
      <c r="CG87" s="2" t="str">
        <f>IF('Adjacent Counties'!CG87="x",VLOOKUP('2013 0-64'!CG$1,'2013 population'!$A$3:$E$102,4,FALSE),"")</f>
        <v/>
      </c>
      <c r="CH87" s="2">
        <f>IF('Adjacent Counties'!CH87="x",VLOOKUP('2013 0-64'!CH$1,'2013 population'!$A$3:$E$102,4,FALSE),"")</f>
        <v>2449</v>
      </c>
      <c r="CI87" s="2">
        <f>IF('Adjacent Counties'!CI87="x",VLOOKUP('2013 0-64'!CI$1,'2013 population'!$A$3:$E$102,4,FALSE),"")</f>
        <v>4058</v>
      </c>
      <c r="CJ87" s="2" t="str">
        <f>IF('Adjacent Counties'!CJ87="x",VLOOKUP('2013 0-64'!CJ$1,'2013 population'!$A$3:$E$102,4,FALSE),"")</f>
        <v/>
      </c>
      <c r="CK87" s="2" t="str">
        <f>IF('Adjacent Counties'!CK87="x",VLOOKUP('2013 0-64'!CK$1,'2013 population'!$A$3:$E$102,4,FALSE),"")</f>
        <v/>
      </c>
      <c r="CL87" s="2" t="str">
        <f>IF('Adjacent Counties'!CL87="x",VLOOKUP('2013 0-64'!CL$1,'2013 population'!$A$3:$E$102,4,FALSE),"")</f>
        <v/>
      </c>
      <c r="CM87" s="2" t="str">
        <f>IF('Adjacent Counties'!CM87="x",VLOOKUP('2013 0-64'!CM$1,'2013 population'!$A$3:$E$102,4,FALSE),"")</f>
        <v/>
      </c>
      <c r="CN87" s="2" t="str">
        <f>IF('Adjacent Counties'!CN87="x",VLOOKUP('2013 0-64'!CN$1,'2013 population'!$A$3:$E$102,4,FALSE),"")</f>
        <v/>
      </c>
      <c r="CO87" s="2" t="str">
        <f>IF('Adjacent Counties'!CO87="x",VLOOKUP('2013 0-64'!CO$1,'2013 population'!$A$3:$E$102,4,FALSE),"")</f>
        <v/>
      </c>
      <c r="CP87" s="2" t="str">
        <f>IF('Adjacent Counties'!CP87="x",VLOOKUP('2013 0-64'!CP$1,'2013 population'!$A$3:$E$102,4,FALSE),"")</f>
        <v/>
      </c>
      <c r="CQ87" s="2" t="str">
        <f>IF('Adjacent Counties'!CQ87="x",VLOOKUP('2013 0-64'!CQ$1,'2013 population'!$A$3:$E$102,4,FALSE),"")</f>
        <v/>
      </c>
      <c r="CR87" s="2" t="str">
        <f>IF('Adjacent Counties'!CR87="x",VLOOKUP('2013 0-64'!CR$1,'2013 population'!$A$3:$E$102,4,FALSE),"")</f>
        <v/>
      </c>
      <c r="CS87" s="2" t="str">
        <f>IF('Adjacent Counties'!CS87="x",VLOOKUP('2013 0-64'!CS$1,'2013 population'!$A$3:$E$102,4,FALSE),"")</f>
        <v/>
      </c>
      <c r="CT87" s="2">
        <f>IF('Adjacent Counties'!CT87="x",VLOOKUP('2013 0-64'!CT$1,'2013 population'!$A$3:$E$102,4,FALSE),"")</f>
        <v>4055</v>
      </c>
      <c r="CU87" s="2" t="str">
        <f>IF('Adjacent Counties'!CU87="x",VLOOKUP('2013 0-64'!CU$1,'2013 population'!$A$3:$E$102,4,FALSE),"")</f>
        <v/>
      </c>
      <c r="CV87" s="2">
        <f>IF('Adjacent Counties'!CV87="x",VLOOKUP('2013 0-64'!CV$1,'2013 population'!$A$3:$E$102,4,FALSE),"")</f>
        <v>2122</v>
      </c>
      <c r="CW87" s="2" t="str">
        <f>IF('Adjacent Counties'!CW87="x",VLOOKUP('2013 0-64'!CW$1,'2013 population'!$A$3:$E$102,4,FALSE),"")</f>
        <v/>
      </c>
      <c r="CX87" s="2">
        <f t="shared" si="2"/>
        <v>28945</v>
      </c>
      <c r="CY87" s="2">
        <f>SUMIF('Residents by Age'!B$2:B$422,"="&amp;'2013 0-64'!A87,'Residents by Age'!F$2:F$422)</f>
        <v>117</v>
      </c>
      <c r="CZ87" s="9">
        <f t="shared" si="3"/>
        <v>4.0421489030920714</v>
      </c>
    </row>
    <row r="88" spans="1:104">
      <c r="A88" s="3" t="s">
        <v>86</v>
      </c>
      <c r="B88" s="2" t="str">
        <f>IF('Adjacent Counties'!B88="x",VLOOKUP('2013 0-64'!B$1,'2013 population'!$A$3:$E$102,4,FALSE),"")</f>
        <v/>
      </c>
      <c r="C88" s="2" t="str">
        <f>IF('Adjacent Counties'!C88="x",VLOOKUP('2013 0-64'!C$1,'2013 population'!$A$3:$E$102,4,FALSE),"")</f>
        <v/>
      </c>
      <c r="D88" s="2" t="str">
        <f>IF('Adjacent Counties'!D88="x",VLOOKUP('2013 0-64'!D$1,'2013 population'!$A$3:$E$102,4,FALSE),"")</f>
        <v/>
      </c>
      <c r="E88" s="2" t="str">
        <f>IF('Adjacent Counties'!E88="x",VLOOKUP('2013 0-64'!E$1,'2013 population'!$A$3:$E$102,4,FALSE),"")</f>
        <v/>
      </c>
      <c r="F88" s="2" t="str">
        <f>IF('Adjacent Counties'!F88="x",VLOOKUP('2013 0-64'!F$1,'2013 population'!$A$3:$E$102,4,FALSE),"")</f>
        <v/>
      </c>
      <c r="G88" s="2" t="str">
        <f>IF('Adjacent Counties'!G88="x",VLOOKUP('2013 0-64'!G$1,'2013 population'!$A$3:$E$102,4,FALSE),"")</f>
        <v/>
      </c>
      <c r="H88" s="2" t="str">
        <f>IF('Adjacent Counties'!H88="x",VLOOKUP('2013 0-64'!H$1,'2013 population'!$A$3:$E$102,4,FALSE),"")</f>
        <v/>
      </c>
      <c r="I88" s="2" t="str">
        <f>IF('Adjacent Counties'!I88="x",VLOOKUP('2013 0-64'!I$1,'2013 population'!$A$3:$E$102,4,FALSE),"")</f>
        <v/>
      </c>
      <c r="J88" s="2" t="str">
        <f>IF('Adjacent Counties'!J88="x",VLOOKUP('2013 0-64'!J$1,'2013 population'!$A$3:$E$102,4,FALSE),"")</f>
        <v/>
      </c>
      <c r="K88" s="2" t="str">
        <f>IF('Adjacent Counties'!K88="x",VLOOKUP('2013 0-64'!K$1,'2013 population'!$A$3:$E$102,4,FALSE),"")</f>
        <v/>
      </c>
      <c r="L88" s="2" t="str">
        <f>IF('Adjacent Counties'!L88="x",VLOOKUP('2013 0-64'!L$1,'2013 population'!$A$3:$E$102,4,FALSE),"")</f>
        <v/>
      </c>
      <c r="M88" s="2" t="str">
        <f>IF('Adjacent Counties'!M88="x",VLOOKUP('2013 0-64'!M$1,'2013 population'!$A$3:$E$102,4,FALSE),"")</f>
        <v/>
      </c>
      <c r="N88" s="2" t="str">
        <f>IF('Adjacent Counties'!N88="x",VLOOKUP('2013 0-64'!N$1,'2013 population'!$A$3:$E$102,4,FALSE),"")</f>
        <v/>
      </c>
      <c r="O88" s="2" t="str">
        <f>IF('Adjacent Counties'!O88="x",VLOOKUP('2013 0-64'!O$1,'2013 population'!$A$3:$E$102,4,FALSE),"")</f>
        <v/>
      </c>
      <c r="P88" s="2" t="str">
        <f>IF('Adjacent Counties'!P88="x",VLOOKUP('2013 0-64'!P$1,'2013 population'!$A$3:$E$102,4,FALSE),"")</f>
        <v/>
      </c>
      <c r="Q88" s="2" t="str">
        <f>IF('Adjacent Counties'!Q88="x",VLOOKUP('2013 0-64'!Q$1,'2013 population'!$A$3:$E$102,4,FALSE),"")</f>
        <v/>
      </c>
      <c r="R88" s="2" t="str">
        <f>IF('Adjacent Counties'!R88="x",VLOOKUP('2013 0-64'!R$1,'2013 population'!$A$3:$E$102,4,FALSE),"")</f>
        <v/>
      </c>
      <c r="S88" s="2" t="str">
        <f>IF('Adjacent Counties'!S88="x",VLOOKUP('2013 0-64'!S$1,'2013 population'!$A$3:$E$102,4,FALSE),"")</f>
        <v/>
      </c>
      <c r="T88" s="2" t="str">
        <f>IF('Adjacent Counties'!T88="x",VLOOKUP('2013 0-64'!T$1,'2013 population'!$A$3:$E$102,4,FALSE),"")</f>
        <v/>
      </c>
      <c r="U88" s="2">
        <f>IF('Adjacent Counties'!U88="x",VLOOKUP('2013 0-64'!U$1,'2013 population'!$A$3:$E$102,4,FALSE),"")</f>
        <v>2080</v>
      </c>
      <c r="V88" s="2" t="str">
        <f>IF('Adjacent Counties'!V88="x",VLOOKUP('2013 0-64'!V$1,'2013 population'!$A$3:$E$102,4,FALSE),"")</f>
        <v/>
      </c>
      <c r="W88" s="2">
        <f>IF('Adjacent Counties'!W88="x",VLOOKUP('2013 0-64'!W$1,'2013 population'!$A$3:$E$102,4,FALSE),"")</f>
        <v>836</v>
      </c>
      <c r="X88" s="2" t="str">
        <f>IF('Adjacent Counties'!X88="x",VLOOKUP('2013 0-64'!X$1,'2013 population'!$A$3:$E$102,4,FALSE),"")</f>
        <v/>
      </c>
      <c r="Y88" s="2" t="str">
        <f>IF('Adjacent Counties'!Y88="x",VLOOKUP('2013 0-64'!Y$1,'2013 population'!$A$3:$E$102,4,FALSE),"")</f>
        <v/>
      </c>
      <c r="Z88" s="2" t="str">
        <f>IF('Adjacent Counties'!Z88="x",VLOOKUP('2013 0-64'!Z$1,'2013 population'!$A$3:$E$102,4,FALSE),"")</f>
        <v/>
      </c>
      <c r="AA88" s="2" t="str">
        <f>IF('Adjacent Counties'!AA88="x",VLOOKUP('2013 0-64'!AA$1,'2013 population'!$A$3:$E$102,4,FALSE),"")</f>
        <v/>
      </c>
      <c r="AB88" s="2" t="str">
        <f>IF('Adjacent Counties'!AB88="x",VLOOKUP('2013 0-64'!AB$1,'2013 population'!$A$3:$E$102,4,FALSE),"")</f>
        <v/>
      </c>
      <c r="AC88" s="2" t="str">
        <f>IF('Adjacent Counties'!AC88="x",VLOOKUP('2013 0-64'!AC$1,'2013 population'!$A$3:$E$102,4,FALSE),"")</f>
        <v/>
      </c>
      <c r="AD88" s="2" t="str">
        <f>IF('Adjacent Counties'!AD88="x",VLOOKUP('2013 0-64'!AD$1,'2013 population'!$A$3:$E$102,4,FALSE),"")</f>
        <v/>
      </c>
      <c r="AE88" s="2" t="str">
        <f>IF('Adjacent Counties'!AE88="x",VLOOKUP('2013 0-64'!AE$1,'2013 population'!$A$3:$E$102,4,FALSE),"")</f>
        <v/>
      </c>
      <c r="AF88" s="2" t="str">
        <f>IF('Adjacent Counties'!AF88="x",VLOOKUP('2013 0-64'!AF$1,'2013 population'!$A$3:$E$102,4,FALSE),"")</f>
        <v/>
      </c>
      <c r="AG88" s="2" t="str">
        <f>IF('Adjacent Counties'!AG88="x",VLOOKUP('2013 0-64'!AG$1,'2013 population'!$A$3:$E$102,4,FALSE),"")</f>
        <v/>
      </c>
      <c r="AH88" s="2" t="str">
        <f>IF('Adjacent Counties'!AH88="x",VLOOKUP('2013 0-64'!AH$1,'2013 population'!$A$3:$E$102,4,FALSE),"")</f>
        <v/>
      </c>
      <c r="AI88" s="2" t="str">
        <f>IF('Adjacent Counties'!AI88="x",VLOOKUP('2013 0-64'!AI$1,'2013 population'!$A$3:$E$102,4,FALSE),"")</f>
        <v/>
      </c>
      <c r="AJ88" s="2" t="str">
        <f>IF('Adjacent Counties'!AJ88="x",VLOOKUP('2013 0-64'!AJ$1,'2013 population'!$A$3:$E$102,4,FALSE),"")</f>
        <v/>
      </c>
      <c r="AK88" s="2" t="str">
        <f>IF('Adjacent Counties'!AK88="x",VLOOKUP('2013 0-64'!AK$1,'2013 population'!$A$3:$E$102,4,FALSE),"")</f>
        <v/>
      </c>
      <c r="AL88" s="2" t="str">
        <f>IF('Adjacent Counties'!AL88="x",VLOOKUP('2013 0-64'!AL$1,'2013 population'!$A$3:$E$102,4,FALSE),"")</f>
        <v/>
      </c>
      <c r="AM88" s="2">
        <f>IF('Adjacent Counties'!AM88="x",VLOOKUP('2013 0-64'!AM$1,'2013 population'!$A$3:$E$102,4,FALSE),"")</f>
        <v>588</v>
      </c>
      <c r="AN88" s="2" t="str">
        <f>IF('Adjacent Counties'!AN88="x",VLOOKUP('2013 0-64'!AN$1,'2013 population'!$A$3:$E$102,4,FALSE),"")</f>
        <v/>
      </c>
      <c r="AO88" s="2" t="str">
        <f>IF('Adjacent Counties'!AO88="x",VLOOKUP('2013 0-64'!AO$1,'2013 population'!$A$3:$E$102,4,FALSE),"")</f>
        <v/>
      </c>
      <c r="AP88" s="2" t="str">
        <f>IF('Adjacent Counties'!AP88="x",VLOOKUP('2013 0-64'!AP$1,'2013 population'!$A$3:$E$102,4,FALSE),"")</f>
        <v/>
      </c>
      <c r="AQ88" s="2" t="str">
        <f>IF('Adjacent Counties'!AQ88="x",VLOOKUP('2013 0-64'!AQ$1,'2013 population'!$A$3:$E$102,4,FALSE),"")</f>
        <v/>
      </c>
      <c r="AR88" s="2" t="str">
        <f>IF('Adjacent Counties'!AR88="x",VLOOKUP('2013 0-64'!AR$1,'2013 population'!$A$3:$E$102,4,FALSE),"")</f>
        <v/>
      </c>
      <c r="AS88" s="2">
        <f>IF('Adjacent Counties'!AS88="x",VLOOKUP('2013 0-64'!AS$1,'2013 population'!$A$3:$E$102,4,FALSE),"")</f>
        <v>4400</v>
      </c>
      <c r="AT88" s="2" t="str">
        <f>IF('Adjacent Counties'!AT88="x",VLOOKUP('2013 0-64'!AT$1,'2013 population'!$A$3:$E$102,4,FALSE),"")</f>
        <v/>
      </c>
      <c r="AU88" s="2" t="str">
        <f>IF('Adjacent Counties'!AU88="x",VLOOKUP('2013 0-64'!AU$1,'2013 population'!$A$3:$E$102,4,FALSE),"")</f>
        <v/>
      </c>
      <c r="AV88" s="2" t="str">
        <f>IF('Adjacent Counties'!AV88="x",VLOOKUP('2013 0-64'!AV$1,'2013 population'!$A$3:$E$102,4,FALSE),"")</f>
        <v/>
      </c>
      <c r="AW88" s="2" t="str">
        <f>IF('Adjacent Counties'!AW88="x",VLOOKUP('2013 0-64'!AW$1,'2013 population'!$A$3:$E$102,4,FALSE),"")</f>
        <v/>
      </c>
      <c r="AX88" s="2" t="str">
        <f>IF('Adjacent Counties'!AX88="x",VLOOKUP('2013 0-64'!AX$1,'2013 population'!$A$3:$E$102,4,FALSE),"")</f>
        <v/>
      </c>
      <c r="AY88" s="2">
        <f>IF('Adjacent Counties'!AY88="x",VLOOKUP('2013 0-64'!AY$1,'2013 population'!$A$3:$E$102,4,FALSE),"")</f>
        <v>2026</v>
      </c>
      <c r="AZ88" s="2" t="str">
        <f>IF('Adjacent Counties'!AZ88="x",VLOOKUP('2013 0-64'!AZ$1,'2013 population'!$A$3:$E$102,4,FALSE),"")</f>
        <v/>
      </c>
      <c r="BA88" s="2" t="str">
        <f>IF('Adjacent Counties'!BA88="x",VLOOKUP('2013 0-64'!BA$1,'2013 population'!$A$3:$E$102,4,FALSE),"")</f>
        <v/>
      </c>
      <c r="BB88" s="2" t="str">
        <f>IF('Adjacent Counties'!BB88="x",VLOOKUP('2013 0-64'!BB$1,'2013 population'!$A$3:$E$102,4,FALSE),"")</f>
        <v/>
      </c>
      <c r="BC88" s="2" t="str">
        <f>IF('Adjacent Counties'!BC88="x",VLOOKUP('2013 0-64'!BC$1,'2013 population'!$A$3:$E$102,4,FALSE),"")</f>
        <v/>
      </c>
      <c r="BD88" s="2" t="str">
        <f>IF('Adjacent Counties'!BD88="x",VLOOKUP('2013 0-64'!BD$1,'2013 population'!$A$3:$E$102,4,FALSE),"")</f>
        <v/>
      </c>
      <c r="BE88" s="2">
        <f>IF('Adjacent Counties'!BE88="x",VLOOKUP('2013 0-64'!BE$1,'2013 population'!$A$3:$E$102,4,FALSE),"")</f>
        <v>2910</v>
      </c>
      <c r="BF88" s="2" t="str">
        <f>IF('Adjacent Counties'!BF88="x",VLOOKUP('2013 0-64'!BF$1,'2013 population'!$A$3:$E$102,4,FALSE),"")</f>
        <v/>
      </c>
      <c r="BG88" s="2" t="str">
        <f>IF('Adjacent Counties'!BG88="x",VLOOKUP('2013 0-64'!BG$1,'2013 population'!$A$3:$E$102,4,FALSE),"")</f>
        <v/>
      </c>
      <c r="BH88" s="2" t="str">
        <f>IF('Adjacent Counties'!BH88="x",VLOOKUP('2013 0-64'!BH$1,'2013 population'!$A$3:$E$102,4,FALSE),"")</f>
        <v/>
      </c>
      <c r="BI88" s="2" t="str">
        <f>IF('Adjacent Counties'!BI88="x",VLOOKUP('2013 0-64'!BI$1,'2013 population'!$A$3:$E$102,4,FALSE),"")</f>
        <v/>
      </c>
      <c r="BJ88" s="2" t="str">
        <f>IF('Adjacent Counties'!BJ88="x",VLOOKUP('2013 0-64'!BJ$1,'2013 population'!$A$3:$E$102,4,FALSE),"")</f>
        <v/>
      </c>
      <c r="BK88" s="2" t="str">
        <f>IF('Adjacent Counties'!BK88="x",VLOOKUP('2013 0-64'!BK$1,'2013 population'!$A$3:$E$102,4,FALSE),"")</f>
        <v/>
      </c>
      <c r="BL88" s="2" t="str">
        <f>IF('Adjacent Counties'!BL88="x",VLOOKUP('2013 0-64'!BL$1,'2013 population'!$A$3:$E$102,4,FALSE),"")</f>
        <v/>
      </c>
      <c r="BM88" s="2" t="str">
        <f>IF('Adjacent Counties'!BM88="x",VLOOKUP('2013 0-64'!BM$1,'2013 population'!$A$3:$E$102,4,FALSE),"")</f>
        <v/>
      </c>
      <c r="BN88" s="2" t="str">
        <f>IF('Adjacent Counties'!BN88="x",VLOOKUP('2013 0-64'!BN$1,'2013 population'!$A$3:$E$102,4,FALSE),"")</f>
        <v/>
      </c>
      <c r="BO88" s="2" t="str">
        <f>IF('Adjacent Counties'!BO88="x",VLOOKUP('2013 0-64'!BO$1,'2013 population'!$A$3:$E$102,4,FALSE),"")</f>
        <v/>
      </c>
      <c r="BP88" s="2" t="str">
        <f>IF('Adjacent Counties'!BP88="x",VLOOKUP('2013 0-64'!BP$1,'2013 population'!$A$3:$E$102,4,FALSE),"")</f>
        <v/>
      </c>
      <c r="BQ88" s="2" t="str">
        <f>IF('Adjacent Counties'!BQ88="x",VLOOKUP('2013 0-64'!BQ$1,'2013 population'!$A$3:$E$102,4,FALSE),"")</f>
        <v/>
      </c>
      <c r="BR88" s="2" t="str">
        <f>IF('Adjacent Counties'!BR88="x",VLOOKUP('2013 0-64'!BR$1,'2013 population'!$A$3:$E$102,4,FALSE),"")</f>
        <v/>
      </c>
      <c r="BS88" s="2" t="str">
        <f>IF('Adjacent Counties'!BS88="x",VLOOKUP('2013 0-64'!BS$1,'2013 population'!$A$3:$E$102,4,FALSE),"")</f>
        <v/>
      </c>
      <c r="BT88" s="2" t="str">
        <f>IF('Adjacent Counties'!BT88="x",VLOOKUP('2013 0-64'!BT$1,'2013 population'!$A$3:$E$102,4,FALSE),"")</f>
        <v/>
      </c>
      <c r="BU88" s="2" t="str">
        <f>IF('Adjacent Counties'!BU88="x",VLOOKUP('2013 0-64'!BU$1,'2013 population'!$A$3:$E$102,4,FALSE),"")</f>
        <v/>
      </c>
      <c r="BV88" s="2" t="str">
        <f>IF('Adjacent Counties'!BV88="x",VLOOKUP('2013 0-64'!BV$1,'2013 population'!$A$3:$E$102,4,FALSE),"")</f>
        <v/>
      </c>
      <c r="BW88" s="2" t="str">
        <f>IF('Adjacent Counties'!BW88="x",VLOOKUP('2013 0-64'!BW$1,'2013 population'!$A$3:$E$102,4,FALSE),"")</f>
        <v/>
      </c>
      <c r="BX88" s="2" t="str">
        <f>IF('Adjacent Counties'!BX88="x",VLOOKUP('2013 0-64'!BX$1,'2013 population'!$A$3:$E$102,4,FALSE),"")</f>
        <v/>
      </c>
      <c r="BY88" s="2" t="str">
        <f>IF('Adjacent Counties'!BY88="x",VLOOKUP('2013 0-64'!BY$1,'2013 population'!$A$3:$E$102,4,FALSE),"")</f>
        <v/>
      </c>
      <c r="BZ88" s="2" t="str">
        <f>IF('Adjacent Counties'!BZ88="x",VLOOKUP('2013 0-64'!BZ$1,'2013 population'!$A$3:$E$102,4,FALSE),"")</f>
        <v/>
      </c>
      <c r="CA88" s="2" t="str">
        <f>IF('Adjacent Counties'!CA88="x",VLOOKUP('2013 0-64'!CA$1,'2013 population'!$A$3:$E$102,4,FALSE),"")</f>
        <v/>
      </c>
      <c r="CB88" s="2" t="str">
        <f>IF('Adjacent Counties'!CB88="x",VLOOKUP('2013 0-64'!CB$1,'2013 population'!$A$3:$E$102,4,FALSE),"")</f>
        <v/>
      </c>
      <c r="CC88" s="2" t="str">
        <f>IF('Adjacent Counties'!CC88="x",VLOOKUP('2013 0-64'!CC$1,'2013 population'!$A$3:$E$102,4,FALSE),"")</f>
        <v/>
      </c>
      <c r="CD88" s="2" t="str">
        <f>IF('Adjacent Counties'!CD88="x",VLOOKUP('2013 0-64'!CD$1,'2013 population'!$A$3:$E$102,4,FALSE),"")</f>
        <v/>
      </c>
      <c r="CE88" s="2" t="str">
        <f>IF('Adjacent Counties'!CE88="x",VLOOKUP('2013 0-64'!CE$1,'2013 population'!$A$3:$E$102,4,FALSE),"")</f>
        <v/>
      </c>
      <c r="CF88" s="2" t="str">
        <f>IF('Adjacent Counties'!CF88="x",VLOOKUP('2013 0-64'!CF$1,'2013 population'!$A$3:$E$102,4,FALSE),"")</f>
        <v/>
      </c>
      <c r="CG88" s="2" t="str">
        <f>IF('Adjacent Counties'!CG88="x",VLOOKUP('2013 0-64'!CG$1,'2013 population'!$A$3:$E$102,4,FALSE),"")</f>
        <v/>
      </c>
      <c r="CH88" s="2" t="str">
        <f>IF('Adjacent Counties'!CH88="x",VLOOKUP('2013 0-64'!CH$1,'2013 population'!$A$3:$E$102,4,FALSE),"")</f>
        <v/>
      </c>
      <c r="CI88" s="2" t="str">
        <f>IF('Adjacent Counties'!CI88="x",VLOOKUP('2013 0-64'!CI$1,'2013 population'!$A$3:$E$102,4,FALSE),"")</f>
        <v/>
      </c>
      <c r="CJ88" s="2">
        <f>IF('Adjacent Counties'!CJ88="x",VLOOKUP('2013 0-64'!CJ$1,'2013 population'!$A$3:$E$102,4,FALSE),"")</f>
        <v>767</v>
      </c>
      <c r="CK88" s="2" t="str">
        <f>IF('Adjacent Counties'!CK88="x",VLOOKUP('2013 0-64'!CK$1,'2013 population'!$A$3:$E$102,4,FALSE),"")</f>
        <v/>
      </c>
      <c r="CL88" s="2" t="str">
        <f>IF('Adjacent Counties'!CL88="x",VLOOKUP('2013 0-64'!CL$1,'2013 population'!$A$3:$E$102,4,FALSE),"")</f>
        <v/>
      </c>
      <c r="CM88" s="2" t="str">
        <f>IF('Adjacent Counties'!CM88="x",VLOOKUP('2013 0-64'!CM$1,'2013 population'!$A$3:$E$102,4,FALSE),"")</f>
        <v/>
      </c>
      <c r="CN88" s="2" t="str">
        <f>IF('Adjacent Counties'!CN88="x",VLOOKUP('2013 0-64'!CN$1,'2013 population'!$A$3:$E$102,4,FALSE),"")</f>
        <v/>
      </c>
      <c r="CO88" s="2" t="str">
        <f>IF('Adjacent Counties'!CO88="x",VLOOKUP('2013 0-64'!CO$1,'2013 population'!$A$3:$E$102,4,FALSE),"")</f>
        <v/>
      </c>
      <c r="CP88" s="2" t="str">
        <f>IF('Adjacent Counties'!CP88="x",VLOOKUP('2013 0-64'!CP$1,'2013 population'!$A$3:$E$102,4,FALSE),"")</f>
        <v/>
      </c>
      <c r="CQ88" s="2" t="str">
        <f>IF('Adjacent Counties'!CQ88="x",VLOOKUP('2013 0-64'!CQ$1,'2013 population'!$A$3:$E$102,4,FALSE),"")</f>
        <v/>
      </c>
      <c r="CR88" s="2" t="str">
        <f>IF('Adjacent Counties'!CR88="x",VLOOKUP('2013 0-64'!CR$1,'2013 population'!$A$3:$E$102,4,FALSE),"")</f>
        <v/>
      </c>
      <c r="CS88" s="2" t="str">
        <f>IF('Adjacent Counties'!CS88="x",VLOOKUP('2013 0-64'!CS$1,'2013 population'!$A$3:$E$102,4,FALSE),"")</f>
        <v/>
      </c>
      <c r="CT88" s="2" t="str">
        <f>IF('Adjacent Counties'!CT88="x",VLOOKUP('2013 0-64'!CT$1,'2013 population'!$A$3:$E$102,4,FALSE),"")</f>
        <v/>
      </c>
      <c r="CU88" s="2" t="str">
        <f>IF('Adjacent Counties'!CU88="x",VLOOKUP('2013 0-64'!CU$1,'2013 population'!$A$3:$E$102,4,FALSE),"")</f>
        <v/>
      </c>
      <c r="CV88" s="2" t="str">
        <f>IF('Adjacent Counties'!CV88="x",VLOOKUP('2013 0-64'!CV$1,'2013 population'!$A$3:$E$102,4,FALSE),"")</f>
        <v/>
      </c>
      <c r="CW88" s="2" t="str">
        <f>IF('Adjacent Counties'!CW88="x",VLOOKUP('2013 0-64'!CW$1,'2013 population'!$A$3:$E$102,4,FALSE),"")</f>
        <v/>
      </c>
      <c r="CX88" s="2">
        <f t="shared" si="2"/>
        <v>13607</v>
      </c>
      <c r="CY88" s="2">
        <f>SUMIF('Residents by Age'!B$2:B$422,"="&amp;'2013 0-64'!A88,'Residents by Age'!F$2:F$422)</f>
        <v>27</v>
      </c>
      <c r="CZ88" s="9">
        <f t="shared" si="3"/>
        <v>1.9842728007643124</v>
      </c>
    </row>
    <row r="89" spans="1:104">
      <c r="A89" s="3" t="s">
        <v>87</v>
      </c>
      <c r="B89" s="2" t="str">
        <f>IF('Adjacent Counties'!B89="x",VLOOKUP('2013 0-64'!B$1,'2013 population'!$A$3:$E$102,4,FALSE),"")</f>
        <v/>
      </c>
      <c r="C89" s="2" t="str">
        <f>IF('Adjacent Counties'!C89="x",VLOOKUP('2013 0-64'!C$1,'2013 population'!$A$3:$E$102,4,FALSE),"")</f>
        <v/>
      </c>
      <c r="D89" s="2" t="str">
        <f>IF('Adjacent Counties'!D89="x",VLOOKUP('2013 0-64'!D$1,'2013 population'!$A$3:$E$102,4,FALSE),"")</f>
        <v/>
      </c>
      <c r="E89" s="2" t="str">
        <f>IF('Adjacent Counties'!E89="x",VLOOKUP('2013 0-64'!E$1,'2013 population'!$A$3:$E$102,4,FALSE),"")</f>
        <v/>
      </c>
      <c r="F89" s="2" t="str">
        <f>IF('Adjacent Counties'!F89="x",VLOOKUP('2013 0-64'!F$1,'2013 population'!$A$3:$E$102,4,FALSE),"")</f>
        <v/>
      </c>
      <c r="G89" s="2" t="str">
        <f>IF('Adjacent Counties'!G89="x",VLOOKUP('2013 0-64'!G$1,'2013 population'!$A$3:$E$102,4,FALSE),"")</f>
        <v/>
      </c>
      <c r="H89" s="2" t="str">
        <f>IF('Adjacent Counties'!H89="x",VLOOKUP('2013 0-64'!H$1,'2013 population'!$A$3:$E$102,4,FALSE),"")</f>
        <v/>
      </c>
      <c r="I89" s="2" t="str">
        <f>IF('Adjacent Counties'!I89="x",VLOOKUP('2013 0-64'!I$1,'2013 population'!$A$3:$E$102,4,FALSE),"")</f>
        <v/>
      </c>
      <c r="J89" s="2" t="str">
        <f>IF('Adjacent Counties'!J89="x",VLOOKUP('2013 0-64'!J$1,'2013 population'!$A$3:$E$102,4,FALSE),"")</f>
        <v/>
      </c>
      <c r="K89" s="2" t="str">
        <f>IF('Adjacent Counties'!K89="x",VLOOKUP('2013 0-64'!K$1,'2013 population'!$A$3:$E$102,4,FALSE),"")</f>
        <v/>
      </c>
      <c r="L89" s="2">
        <f>IF('Adjacent Counties'!L89="x",VLOOKUP('2013 0-64'!L$1,'2013 population'!$A$3:$E$102,4,FALSE),"")</f>
        <v>12688</v>
      </c>
      <c r="M89" s="2" t="str">
        <f>IF('Adjacent Counties'!M89="x",VLOOKUP('2013 0-64'!M$1,'2013 population'!$A$3:$E$102,4,FALSE),"")</f>
        <v/>
      </c>
      <c r="N89" s="2" t="str">
        <f>IF('Adjacent Counties'!N89="x",VLOOKUP('2013 0-64'!N$1,'2013 population'!$A$3:$E$102,4,FALSE),"")</f>
        <v/>
      </c>
      <c r="O89" s="2" t="str">
        <f>IF('Adjacent Counties'!O89="x",VLOOKUP('2013 0-64'!O$1,'2013 population'!$A$3:$E$102,4,FALSE),"")</f>
        <v/>
      </c>
      <c r="P89" s="2" t="str">
        <f>IF('Adjacent Counties'!P89="x",VLOOKUP('2013 0-64'!P$1,'2013 population'!$A$3:$E$102,4,FALSE),"")</f>
        <v/>
      </c>
      <c r="Q89" s="2" t="str">
        <f>IF('Adjacent Counties'!Q89="x",VLOOKUP('2013 0-64'!Q$1,'2013 population'!$A$3:$E$102,4,FALSE),"")</f>
        <v/>
      </c>
      <c r="R89" s="2" t="str">
        <f>IF('Adjacent Counties'!R89="x",VLOOKUP('2013 0-64'!R$1,'2013 population'!$A$3:$E$102,4,FALSE),"")</f>
        <v/>
      </c>
      <c r="S89" s="2" t="str">
        <f>IF('Adjacent Counties'!S89="x",VLOOKUP('2013 0-64'!S$1,'2013 population'!$A$3:$E$102,4,FALSE),"")</f>
        <v/>
      </c>
      <c r="T89" s="2" t="str">
        <f>IF('Adjacent Counties'!T89="x",VLOOKUP('2013 0-64'!T$1,'2013 population'!$A$3:$E$102,4,FALSE),"")</f>
        <v/>
      </c>
      <c r="U89" s="2" t="str">
        <f>IF('Adjacent Counties'!U89="x",VLOOKUP('2013 0-64'!U$1,'2013 population'!$A$3:$E$102,4,FALSE),"")</f>
        <v/>
      </c>
      <c r="V89" s="2" t="str">
        <f>IF('Adjacent Counties'!V89="x",VLOOKUP('2013 0-64'!V$1,'2013 population'!$A$3:$E$102,4,FALSE),"")</f>
        <v/>
      </c>
      <c r="W89" s="2" t="str">
        <f>IF('Adjacent Counties'!W89="x",VLOOKUP('2013 0-64'!W$1,'2013 population'!$A$3:$E$102,4,FALSE),"")</f>
        <v/>
      </c>
      <c r="X89" s="2" t="str">
        <f>IF('Adjacent Counties'!X89="x",VLOOKUP('2013 0-64'!X$1,'2013 population'!$A$3:$E$102,4,FALSE),"")</f>
        <v/>
      </c>
      <c r="Y89" s="2" t="str">
        <f>IF('Adjacent Counties'!Y89="x",VLOOKUP('2013 0-64'!Y$1,'2013 population'!$A$3:$E$102,4,FALSE),"")</f>
        <v/>
      </c>
      <c r="Z89" s="2" t="str">
        <f>IF('Adjacent Counties'!Z89="x",VLOOKUP('2013 0-64'!Z$1,'2013 population'!$A$3:$E$102,4,FALSE),"")</f>
        <v/>
      </c>
      <c r="AA89" s="2" t="str">
        <f>IF('Adjacent Counties'!AA89="x",VLOOKUP('2013 0-64'!AA$1,'2013 population'!$A$3:$E$102,4,FALSE),"")</f>
        <v/>
      </c>
      <c r="AB89" s="2" t="str">
        <f>IF('Adjacent Counties'!AB89="x",VLOOKUP('2013 0-64'!AB$1,'2013 population'!$A$3:$E$102,4,FALSE),"")</f>
        <v/>
      </c>
      <c r="AC89" s="2" t="str">
        <f>IF('Adjacent Counties'!AC89="x",VLOOKUP('2013 0-64'!AC$1,'2013 population'!$A$3:$E$102,4,FALSE),"")</f>
        <v/>
      </c>
      <c r="AD89" s="2" t="str">
        <f>IF('Adjacent Counties'!AD89="x",VLOOKUP('2013 0-64'!AD$1,'2013 population'!$A$3:$E$102,4,FALSE),"")</f>
        <v/>
      </c>
      <c r="AE89" s="2" t="str">
        <f>IF('Adjacent Counties'!AE89="x",VLOOKUP('2013 0-64'!AE$1,'2013 population'!$A$3:$E$102,4,FALSE),"")</f>
        <v/>
      </c>
      <c r="AF89" s="2" t="str">
        <f>IF('Adjacent Counties'!AF89="x",VLOOKUP('2013 0-64'!AF$1,'2013 population'!$A$3:$E$102,4,FALSE),"")</f>
        <v/>
      </c>
      <c r="AG89" s="2" t="str">
        <f>IF('Adjacent Counties'!AG89="x",VLOOKUP('2013 0-64'!AG$1,'2013 population'!$A$3:$E$102,4,FALSE),"")</f>
        <v/>
      </c>
      <c r="AH89" s="2" t="str">
        <f>IF('Adjacent Counties'!AH89="x",VLOOKUP('2013 0-64'!AH$1,'2013 population'!$A$3:$E$102,4,FALSE),"")</f>
        <v/>
      </c>
      <c r="AI89" s="2" t="str">
        <f>IF('Adjacent Counties'!AI89="x",VLOOKUP('2013 0-64'!AI$1,'2013 population'!$A$3:$E$102,4,FALSE),"")</f>
        <v/>
      </c>
      <c r="AJ89" s="2" t="str">
        <f>IF('Adjacent Counties'!AJ89="x",VLOOKUP('2013 0-64'!AJ$1,'2013 population'!$A$3:$E$102,4,FALSE),"")</f>
        <v/>
      </c>
      <c r="AK89" s="2" t="str">
        <f>IF('Adjacent Counties'!AK89="x",VLOOKUP('2013 0-64'!AK$1,'2013 population'!$A$3:$E$102,4,FALSE),"")</f>
        <v/>
      </c>
      <c r="AL89" s="2" t="str">
        <f>IF('Adjacent Counties'!AL89="x",VLOOKUP('2013 0-64'!AL$1,'2013 population'!$A$3:$E$102,4,FALSE),"")</f>
        <v/>
      </c>
      <c r="AM89" s="2" t="str">
        <f>IF('Adjacent Counties'!AM89="x",VLOOKUP('2013 0-64'!AM$1,'2013 population'!$A$3:$E$102,4,FALSE),"")</f>
        <v/>
      </c>
      <c r="AN89" s="2" t="str">
        <f>IF('Adjacent Counties'!AN89="x",VLOOKUP('2013 0-64'!AN$1,'2013 population'!$A$3:$E$102,4,FALSE),"")</f>
        <v/>
      </c>
      <c r="AO89" s="2" t="str">
        <f>IF('Adjacent Counties'!AO89="x",VLOOKUP('2013 0-64'!AO$1,'2013 population'!$A$3:$E$102,4,FALSE),"")</f>
        <v/>
      </c>
      <c r="AP89" s="2" t="str">
        <f>IF('Adjacent Counties'!AP89="x",VLOOKUP('2013 0-64'!AP$1,'2013 population'!$A$3:$E$102,4,FALSE),"")</f>
        <v/>
      </c>
      <c r="AQ89" s="2" t="str">
        <f>IF('Adjacent Counties'!AQ89="x",VLOOKUP('2013 0-64'!AQ$1,'2013 population'!$A$3:$E$102,4,FALSE),"")</f>
        <v/>
      </c>
      <c r="AR89" s="2" t="str">
        <f>IF('Adjacent Counties'!AR89="x",VLOOKUP('2013 0-64'!AR$1,'2013 population'!$A$3:$E$102,4,FALSE),"")</f>
        <v/>
      </c>
      <c r="AS89" s="2">
        <f>IF('Adjacent Counties'!AS89="x",VLOOKUP('2013 0-64'!AS$1,'2013 population'!$A$3:$E$102,4,FALSE),"")</f>
        <v>4400</v>
      </c>
      <c r="AT89" s="2">
        <f>IF('Adjacent Counties'!AT89="x",VLOOKUP('2013 0-64'!AT$1,'2013 population'!$A$3:$E$102,4,FALSE),"")</f>
        <v>8458</v>
      </c>
      <c r="AU89" s="2" t="str">
        <f>IF('Adjacent Counties'!AU89="x",VLOOKUP('2013 0-64'!AU$1,'2013 population'!$A$3:$E$102,4,FALSE),"")</f>
        <v/>
      </c>
      <c r="AV89" s="2" t="str">
        <f>IF('Adjacent Counties'!AV89="x",VLOOKUP('2013 0-64'!AV$1,'2013 population'!$A$3:$E$102,4,FALSE),"")</f>
        <v/>
      </c>
      <c r="AW89" s="2" t="str">
        <f>IF('Adjacent Counties'!AW89="x",VLOOKUP('2013 0-64'!AW$1,'2013 population'!$A$3:$E$102,4,FALSE),"")</f>
        <v/>
      </c>
      <c r="AX89" s="2" t="str">
        <f>IF('Adjacent Counties'!AX89="x",VLOOKUP('2013 0-64'!AX$1,'2013 population'!$A$3:$E$102,4,FALSE),"")</f>
        <v/>
      </c>
      <c r="AY89" s="2">
        <f>IF('Adjacent Counties'!AY89="x",VLOOKUP('2013 0-64'!AY$1,'2013 population'!$A$3:$E$102,4,FALSE),"")</f>
        <v>2026</v>
      </c>
      <c r="AZ89" s="2" t="str">
        <f>IF('Adjacent Counties'!AZ89="x",VLOOKUP('2013 0-64'!AZ$1,'2013 population'!$A$3:$E$102,4,FALSE),"")</f>
        <v/>
      </c>
      <c r="BA89" s="2" t="str">
        <f>IF('Adjacent Counties'!BA89="x",VLOOKUP('2013 0-64'!BA$1,'2013 population'!$A$3:$E$102,4,FALSE),"")</f>
        <v/>
      </c>
      <c r="BB89" s="2" t="str">
        <f>IF('Adjacent Counties'!BB89="x",VLOOKUP('2013 0-64'!BB$1,'2013 population'!$A$3:$E$102,4,FALSE),"")</f>
        <v/>
      </c>
      <c r="BC89" s="2" t="str">
        <f>IF('Adjacent Counties'!BC89="x",VLOOKUP('2013 0-64'!BC$1,'2013 population'!$A$3:$E$102,4,FALSE),"")</f>
        <v/>
      </c>
      <c r="BD89" s="2" t="str">
        <f>IF('Adjacent Counties'!BD89="x",VLOOKUP('2013 0-64'!BD$1,'2013 population'!$A$3:$E$102,4,FALSE),"")</f>
        <v/>
      </c>
      <c r="BE89" s="2" t="str">
        <f>IF('Adjacent Counties'!BE89="x",VLOOKUP('2013 0-64'!BE$1,'2013 population'!$A$3:$E$102,4,FALSE),"")</f>
        <v/>
      </c>
      <c r="BF89" s="2" t="str">
        <f>IF('Adjacent Counties'!BF89="x",VLOOKUP('2013 0-64'!BF$1,'2013 population'!$A$3:$E$102,4,FALSE),"")</f>
        <v/>
      </c>
      <c r="BG89" s="2" t="str">
        <f>IF('Adjacent Counties'!BG89="x",VLOOKUP('2013 0-64'!BG$1,'2013 population'!$A$3:$E$102,4,FALSE),"")</f>
        <v/>
      </c>
      <c r="BH89" s="2" t="str">
        <f>IF('Adjacent Counties'!BH89="x",VLOOKUP('2013 0-64'!BH$1,'2013 population'!$A$3:$E$102,4,FALSE),"")</f>
        <v/>
      </c>
      <c r="BI89" s="2" t="str">
        <f>IF('Adjacent Counties'!BI89="x",VLOOKUP('2013 0-64'!BI$1,'2013 population'!$A$3:$E$102,4,FALSE),"")</f>
        <v/>
      </c>
      <c r="BJ89" s="2" t="str">
        <f>IF('Adjacent Counties'!BJ89="x",VLOOKUP('2013 0-64'!BJ$1,'2013 population'!$A$3:$E$102,4,FALSE),"")</f>
        <v/>
      </c>
      <c r="BK89" s="2" t="str">
        <f>IF('Adjacent Counties'!BK89="x",VLOOKUP('2013 0-64'!BK$1,'2013 population'!$A$3:$E$102,4,FALSE),"")</f>
        <v/>
      </c>
      <c r="BL89" s="2" t="str">
        <f>IF('Adjacent Counties'!BL89="x",VLOOKUP('2013 0-64'!BL$1,'2013 population'!$A$3:$E$102,4,FALSE),"")</f>
        <v/>
      </c>
      <c r="BM89" s="2" t="str">
        <f>IF('Adjacent Counties'!BM89="x",VLOOKUP('2013 0-64'!BM$1,'2013 population'!$A$3:$E$102,4,FALSE),"")</f>
        <v/>
      </c>
      <c r="BN89" s="2" t="str">
        <f>IF('Adjacent Counties'!BN89="x",VLOOKUP('2013 0-64'!BN$1,'2013 population'!$A$3:$E$102,4,FALSE),"")</f>
        <v/>
      </c>
      <c r="BO89" s="2" t="str">
        <f>IF('Adjacent Counties'!BO89="x",VLOOKUP('2013 0-64'!BO$1,'2013 population'!$A$3:$E$102,4,FALSE),"")</f>
        <v/>
      </c>
      <c r="BP89" s="2" t="str">
        <f>IF('Adjacent Counties'!BP89="x",VLOOKUP('2013 0-64'!BP$1,'2013 population'!$A$3:$E$102,4,FALSE),"")</f>
        <v/>
      </c>
      <c r="BQ89" s="2" t="str">
        <f>IF('Adjacent Counties'!BQ89="x",VLOOKUP('2013 0-64'!BQ$1,'2013 population'!$A$3:$E$102,4,FALSE),"")</f>
        <v/>
      </c>
      <c r="BR89" s="2" t="str">
        <f>IF('Adjacent Counties'!BR89="x",VLOOKUP('2013 0-64'!BR$1,'2013 population'!$A$3:$E$102,4,FALSE),"")</f>
        <v/>
      </c>
      <c r="BS89" s="2" t="str">
        <f>IF('Adjacent Counties'!BS89="x",VLOOKUP('2013 0-64'!BS$1,'2013 population'!$A$3:$E$102,4,FALSE),"")</f>
        <v/>
      </c>
      <c r="BT89" s="2" t="str">
        <f>IF('Adjacent Counties'!BT89="x",VLOOKUP('2013 0-64'!BT$1,'2013 population'!$A$3:$E$102,4,FALSE),"")</f>
        <v/>
      </c>
      <c r="BU89" s="2" t="str">
        <f>IF('Adjacent Counties'!BU89="x",VLOOKUP('2013 0-64'!BU$1,'2013 population'!$A$3:$E$102,4,FALSE),"")</f>
        <v/>
      </c>
      <c r="BV89" s="2" t="str">
        <f>IF('Adjacent Counties'!BV89="x",VLOOKUP('2013 0-64'!BV$1,'2013 population'!$A$3:$E$102,4,FALSE),"")</f>
        <v/>
      </c>
      <c r="BW89" s="2" t="str">
        <f>IF('Adjacent Counties'!BW89="x",VLOOKUP('2013 0-64'!BW$1,'2013 population'!$A$3:$E$102,4,FALSE),"")</f>
        <v/>
      </c>
      <c r="BX89" s="2" t="str">
        <f>IF('Adjacent Counties'!BX89="x",VLOOKUP('2013 0-64'!BX$1,'2013 population'!$A$3:$E$102,4,FALSE),"")</f>
        <v/>
      </c>
      <c r="BY89" s="2" t="str">
        <f>IF('Adjacent Counties'!BY89="x",VLOOKUP('2013 0-64'!BY$1,'2013 population'!$A$3:$E$102,4,FALSE),"")</f>
        <v/>
      </c>
      <c r="BZ89" s="2" t="str">
        <f>IF('Adjacent Counties'!BZ89="x",VLOOKUP('2013 0-64'!BZ$1,'2013 population'!$A$3:$E$102,4,FALSE),"")</f>
        <v/>
      </c>
      <c r="CA89" s="2" t="str">
        <f>IF('Adjacent Counties'!CA89="x",VLOOKUP('2013 0-64'!CA$1,'2013 population'!$A$3:$E$102,4,FALSE),"")</f>
        <v/>
      </c>
      <c r="CB89" s="2" t="str">
        <f>IF('Adjacent Counties'!CB89="x",VLOOKUP('2013 0-64'!CB$1,'2013 population'!$A$3:$E$102,4,FALSE),"")</f>
        <v/>
      </c>
      <c r="CC89" s="2" t="str">
        <f>IF('Adjacent Counties'!CC89="x",VLOOKUP('2013 0-64'!CC$1,'2013 population'!$A$3:$E$102,4,FALSE),"")</f>
        <v/>
      </c>
      <c r="CD89" s="2" t="str">
        <f>IF('Adjacent Counties'!CD89="x",VLOOKUP('2013 0-64'!CD$1,'2013 population'!$A$3:$E$102,4,FALSE),"")</f>
        <v/>
      </c>
      <c r="CE89" s="2" t="str">
        <f>IF('Adjacent Counties'!CE89="x",VLOOKUP('2013 0-64'!CE$1,'2013 population'!$A$3:$E$102,4,FALSE),"")</f>
        <v/>
      </c>
      <c r="CF89" s="2" t="str">
        <f>IF('Adjacent Counties'!CF89="x",VLOOKUP('2013 0-64'!CF$1,'2013 population'!$A$3:$E$102,4,FALSE),"")</f>
        <v/>
      </c>
      <c r="CG89" s="2" t="str">
        <f>IF('Adjacent Counties'!CG89="x",VLOOKUP('2013 0-64'!CG$1,'2013 population'!$A$3:$E$102,4,FALSE),"")</f>
        <v/>
      </c>
      <c r="CH89" s="2" t="str">
        <f>IF('Adjacent Counties'!CH89="x",VLOOKUP('2013 0-64'!CH$1,'2013 population'!$A$3:$E$102,4,FALSE),"")</f>
        <v/>
      </c>
      <c r="CI89" s="2" t="str">
        <f>IF('Adjacent Counties'!CI89="x",VLOOKUP('2013 0-64'!CI$1,'2013 population'!$A$3:$E$102,4,FALSE),"")</f>
        <v/>
      </c>
      <c r="CJ89" s="2" t="str">
        <f>IF('Adjacent Counties'!CJ89="x",VLOOKUP('2013 0-64'!CJ$1,'2013 population'!$A$3:$E$102,4,FALSE),"")</f>
        <v/>
      </c>
      <c r="CK89" s="2">
        <f>IF('Adjacent Counties'!CK89="x",VLOOKUP('2013 0-64'!CK$1,'2013 population'!$A$3:$E$102,4,FALSE),"")</f>
        <v>3104</v>
      </c>
      <c r="CL89" s="2" t="str">
        <f>IF('Adjacent Counties'!CL89="x",VLOOKUP('2013 0-64'!CL$1,'2013 population'!$A$3:$E$102,4,FALSE),"")</f>
        <v/>
      </c>
      <c r="CM89" s="2" t="str">
        <f>IF('Adjacent Counties'!CM89="x",VLOOKUP('2013 0-64'!CM$1,'2013 population'!$A$3:$E$102,4,FALSE),"")</f>
        <v/>
      </c>
      <c r="CN89" s="2" t="str">
        <f>IF('Adjacent Counties'!CN89="x",VLOOKUP('2013 0-64'!CN$1,'2013 population'!$A$3:$E$102,4,FALSE),"")</f>
        <v/>
      </c>
      <c r="CO89" s="2" t="str">
        <f>IF('Adjacent Counties'!CO89="x",VLOOKUP('2013 0-64'!CO$1,'2013 population'!$A$3:$E$102,4,FALSE),"")</f>
        <v/>
      </c>
      <c r="CP89" s="2" t="str">
        <f>IF('Adjacent Counties'!CP89="x",VLOOKUP('2013 0-64'!CP$1,'2013 population'!$A$3:$E$102,4,FALSE),"")</f>
        <v/>
      </c>
      <c r="CQ89" s="2" t="str">
        <f>IF('Adjacent Counties'!CQ89="x",VLOOKUP('2013 0-64'!CQ$1,'2013 population'!$A$3:$E$102,4,FALSE),"")</f>
        <v/>
      </c>
      <c r="CR89" s="2" t="str">
        <f>IF('Adjacent Counties'!CR89="x",VLOOKUP('2013 0-64'!CR$1,'2013 population'!$A$3:$E$102,4,FALSE),"")</f>
        <v/>
      </c>
      <c r="CS89" s="2" t="str">
        <f>IF('Adjacent Counties'!CS89="x",VLOOKUP('2013 0-64'!CS$1,'2013 population'!$A$3:$E$102,4,FALSE),"")</f>
        <v/>
      </c>
      <c r="CT89" s="2" t="str">
        <f>IF('Adjacent Counties'!CT89="x",VLOOKUP('2013 0-64'!CT$1,'2013 population'!$A$3:$E$102,4,FALSE),"")</f>
        <v/>
      </c>
      <c r="CU89" s="2" t="str">
        <f>IF('Adjacent Counties'!CU89="x",VLOOKUP('2013 0-64'!CU$1,'2013 population'!$A$3:$E$102,4,FALSE),"")</f>
        <v/>
      </c>
      <c r="CV89" s="2" t="str">
        <f>IF('Adjacent Counties'!CV89="x",VLOOKUP('2013 0-64'!CV$1,'2013 population'!$A$3:$E$102,4,FALSE),"")</f>
        <v/>
      </c>
      <c r="CW89" s="2" t="str">
        <f>IF('Adjacent Counties'!CW89="x",VLOOKUP('2013 0-64'!CW$1,'2013 population'!$A$3:$E$102,4,FALSE),"")</f>
        <v/>
      </c>
      <c r="CX89" s="2">
        <f t="shared" si="2"/>
        <v>30676</v>
      </c>
      <c r="CY89" s="2">
        <f>SUMIF('Residents by Age'!B$2:B$422,"="&amp;'2013 0-64'!A89,'Residents by Age'!F$2:F$422)</f>
        <v>67</v>
      </c>
      <c r="CZ89" s="9">
        <f t="shared" si="3"/>
        <v>2.1841178771678185</v>
      </c>
    </row>
    <row r="90" spans="1:104">
      <c r="A90" s="3" t="s">
        <v>88</v>
      </c>
      <c r="B90" s="2" t="str">
        <f>IF('Adjacent Counties'!B90="x",VLOOKUP('2013 0-64'!B$1,'2013 population'!$A$3:$E$102,4,FALSE),"")</f>
        <v/>
      </c>
      <c r="C90" s="2" t="str">
        <f>IF('Adjacent Counties'!C90="x",VLOOKUP('2013 0-64'!C$1,'2013 population'!$A$3:$E$102,4,FALSE),"")</f>
        <v/>
      </c>
      <c r="D90" s="2" t="str">
        <f>IF('Adjacent Counties'!D90="x",VLOOKUP('2013 0-64'!D$1,'2013 population'!$A$3:$E$102,4,FALSE),"")</f>
        <v/>
      </c>
      <c r="E90" s="2" t="str">
        <f>IF('Adjacent Counties'!E90="x",VLOOKUP('2013 0-64'!E$1,'2013 population'!$A$3:$E$102,4,FALSE),"")</f>
        <v/>
      </c>
      <c r="F90" s="2" t="str">
        <f>IF('Adjacent Counties'!F90="x",VLOOKUP('2013 0-64'!F$1,'2013 population'!$A$3:$E$102,4,FALSE),"")</f>
        <v/>
      </c>
      <c r="G90" s="2" t="str">
        <f>IF('Adjacent Counties'!G90="x",VLOOKUP('2013 0-64'!G$1,'2013 population'!$A$3:$E$102,4,FALSE),"")</f>
        <v/>
      </c>
      <c r="H90" s="2" t="str">
        <f>IF('Adjacent Counties'!H90="x",VLOOKUP('2013 0-64'!H$1,'2013 population'!$A$3:$E$102,4,FALSE),"")</f>
        <v/>
      </c>
      <c r="I90" s="2" t="str">
        <f>IF('Adjacent Counties'!I90="x",VLOOKUP('2013 0-64'!I$1,'2013 population'!$A$3:$E$102,4,FALSE),"")</f>
        <v/>
      </c>
      <c r="J90" s="2" t="str">
        <f>IF('Adjacent Counties'!J90="x",VLOOKUP('2013 0-64'!J$1,'2013 population'!$A$3:$E$102,4,FALSE),"")</f>
        <v/>
      </c>
      <c r="K90" s="2" t="str">
        <f>IF('Adjacent Counties'!K90="x",VLOOKUP('2013 0-64'!K$1,'2013 population'!$A$3:$E$102,4,FALSE),"")</f>
        <v/>
      </c>
      <c r="L90" s="2" t="str">
        <f>IF('Adjacent Counties'!L90="x",VLOOKUP('2013 0-64'!L$1,'2013 population'!$A$3:$E$102,4,FALSE),"")</f>
        <v/>
      </c>
      <c r="M90" s="2" t="str">
        <f>IF('Adjacent Counties'!M90="x",VLOOKUP('2013 0-64'!M$1,'2013 population'!$A$3:$E$102,4,FALSE),"")</f>
        <v/>
      </c>
      <c r="N90" s="2" t="str">
        <f>IF('Adjacent Counties'!N90="x",VLOOKUP('2013 0-64'!N$1,'2013 population'!$A$3:$E$102,4,FALSE),"")</f>
        <v/>
      </c>
      <c r="O90" s="2" t="str">
        <f>IF('Adjacent Counties'!O90="x",VLOOKUP('2013 0-64'!O$1,'2013 population'!$A$3:$E$102,4,FALSE),"")</f>
        <v/>
      </c>
      <c r="P90" s="2" t="str">
        <f>IF('Adjacent Counties'!P90="x",VLOOKUP('2013 0-64'!P$1,'2013 population'!$A$3:$E$102,4,FALSE),"")</f>
        <v/>
      </c>
      <c r="Q90" s="2" t="str">
        <f>IF('Adjacent Counties'!Q90="x",VLOOKUP('2013 0-64'!Q$1,'2013 population'!$A$3:$E$102,4,FALSE),"")</f>
        <v/>
      </c>
      <c r="R90" s="2" t="str">
        <f>IF('Adjacent Counties'!R90="x",VLOOKUP('2013 0-64'!R$1,'2013 population'!$A$3:$E$102,4,FALSE),"")</f>
        <v/>
      </c>
      <c r="S90" s="2" t="str">
        <f>IF('Adjacent Counties'!S90="x",VLOOKUP('2013 0-64'!S$1,'2013 population'!$A$3:$E$102,4,FALSE),"")</f>
        <v/>
      </c>
      <c r="T90" s="2" t="str">
        <f>IF('Adjacent Counties'!T90="x",VLOOKUP('2013 0-64'!T$1,'2013 population'!$A$3:$E$102,4,FALSE),"")</f>
        <v/>
      </c>
      <c r="U90" s="2" t="str">
        <f>IF('Adjacent Counties'!U90="x",VLOOKUP('2013 0-64'!U$1,'2013 population'!$A$3:$E$102,4,FALSE),"")</f>
        <v/>
      </c>
      <c r="V90" s="2" t="str">
        <f>IF('Adjacent Counties'!V90="x",VLOOKUP('2013 0-64'!V$1,'2013 population'!$A$3:$E$102,4,FALSE),"")</f>
        <v/>
      </c>
      <c r="W90" s="2" t="str">
        <f>IF('Adjacent Counties'!W90="x",VLOOKUP('2013 0-64'!W$1,'2013 population'!$A$3:$E$102,4,FALSE),"")</f>
        <v/>
      </c>
      <c r="X90" s="2" t="str">
        <f>IF('Adjacent Counties'!X90="x",VLOOKUP('2013 0-64'!X$1,'2013 population'!$A$3:$E$102,4,FALSE),"")</f>
        <v/>
      </c>
      <c r="Y90" s="2" t="str">
        <f>IF('Adjacent Counties'!Y90="x",VLOOKUP('2013 0-64'!Y$1,'2013 population'!$A$3:$E$102,4,FALSE),"")</f>
        <v/>
      </c>
      <c r="Z90" s="2" t="str">
        <f>IF('Adjacent Counties'!Z90="x",VLOOKUP('2013 0-64'!Z$1,'2013 population'!$A$3:$E$102,4,FALSE),"")</f>
        <v/>
      </c>
      <c r="AA90" s="2" t="str">
        <f>IF('Adjacent Counties'!AA90="x",VLOOKUP('2013 0-64'!AA$1,'2013 population'!$A$3:$E$102,4,FALSE),"")</f>
        <v/>
      </c>
      <c r="AB90" s="2" t="str">
        <f>IF('Adjacent Counties'!AB90="x",VLOOKUP('2013 0-64'!AB$1,'2013 population'!$A$3:$E$102,4,FALSE),"")</f>
        <v/>
      </c>
      <c r="AC90" s="2" t="str">
        <f>IF('Adjacent Counties'!AC90="x",VLOOKUP('2013 0-64'!AC$1,'2013 population'!$A$3:$E$102,4,FALSE),"")</f>
        <v/>
      </c>
      <c r="AD90" s="2" t="str">
        <f>IF('Adjacent Counties'!AD90="x",VLOOKUP('2013 0-64'!AD$1,'2013 population'!$A$3:$E$102,4,FALSE),"")</f>
        <v/>
      </c>
      <c r="AE90" s="2" t="str">
        <f>IF('Adjacent Counties'!AE90="x",VLOOKUP('2013 0-64'!AE$1,'2013 population'!$A$3:$E$102,4,FALSE),"")</f>
        <v/>
      </c>
      <c r="AF90" s="2" t="str">
        <f>IF('Adjacent Counties'!AF90="x",VLOOKUP('2013 0-64'!AF$1,'2013 population'!$A$3:$E$102,4,FALSE),"")</f>
        <v/>
      </c>
      <c r="AG90" s="2" t="str">
        <f>IF('Adjacent Counties'!AG90="x",VLOOKUP('2013 0-64'!AG$1,'2013 population'!$A$3:$E$102,4,FALSE),"")</f>
        <v/>
      </c>
      <c r="AH90" s="2" t="str">
        <f>IF('Adjacent Counties'!AH90="x",VLOOKUP('2013 0-64'!AH$1,'2013 population'!$A$3:$E$102,4,FALSE),"")</f>
        <v/>
      </c>
      <c r="AI90" s="2" t="str">
        <f>IF('Adjacent Counties'!AI90="x",VLOOKUP('2013 0-64'!AI$1,'2013 population'!$A$3:$E$102,4,FALSE),"")</f>
        <v/>
      </c>
      <c r="AJ90" s="2" t="str">
        <f>IF('Adjacent Counties'!AJ90="x",VLOOKUP('2013 0-64'!AJ$1,'2013 population'!$A$3:$E$102,4,FALSE),"")</f>
        <v/>
      </c>
      <c r="AK90" s="2" t="str">
        <f>IF('Adjacent Counties'!AK90="x",VLOOKUP('2013 0-64'!AK$1,'2013 population'!$A$3:$E$102,4,FALSE),"")</f>
        <v/>
      </c>
      <c r="AL90" s="2" t="str">
        <f>IF('Adjacent Counties'!AL90="x",VLOOKUP('2013 0-64'!AL$1,'2013 population'!$A$3:$E$102,4,FALSE),"")</f>
        <v/>
      </c>
      <c r="AM90" s="2" t="str">
        <f>IF('Adjacent Counties'!AM90="x",VLOOKUP('2013 0-64'!AM$1,'2013 population'!$A$3:$E$102,4,FALSE),"")</f>
        <v/>
      </c>
      <c r="AN90" s="2" t="str">
        <f>IF('Adjacent Counties'!AN90="x",VLOOKUP('2013 0-64'!AN$1,'2013 population'!$A$3:$E$102,4,FALSE),"")</f>
        <v/>
      </c>
      <c r="AO90" s="2" t="str">
        <f>IF('Adjacent Counties'!AO90="x",VLOOKUP('2013 0-64'!AO$1,'2013 population'!$A$3:$E$102,4,FALSE),"")</f>
        <v/>
      </c>
      <c r="AP90" s="2" t="str">
        <f>IF('Adjacent Counties'!AP90="x",VLOOKUP('2013 0-64'!AP$1,'2013 population'!$A$3:$E$102,4,FALSE),"")</f>
        <v/>
      </c>
      <c r="AQ90" s="2" t="str">
        <f>IF('Adjacent Counties'!AQ90="x",VLOOKUP('2013 0-64'!AQ$1,'2013 population'!$A$3:$E$102,4,FALSE),"")</f>
        <v/>
      </c>
      <c r="AR90" s="2" t="str">
        <f>IF('Adjacent Counties'!AR90="x",VLOOKUP('2013 0-64'!AR$1,'2013 population'!$A$3:$E$102,4,FALSE),"")</f>
        <v/>
      </c>
      <c r="AS90" s="2" t="str">
        <f>IF('Adjacent Counties'!AS90="x",VLOOKUP('2013 0-64'!AS$1,'2013 population'!$A$3:$E$102,4,FALSE),"")</f>
        <v/>
      </c>
      <c r="AT90" s="2" t="str">
        <f>IF('Adjacent Counties'!AT90="x",VLOOKUP('2013 0-64'!AT$1,'2013 population'!$A$3:$E$102,4,FALSE),"")</f>
        <v/>
      </c>
      <c r="AU90" s="2" t="str">
        <f>IF('Adjacent Counties'!AU90="x",VLOOKUP('2013 0-64'!AU$1,'2013 population'!$A$3:$E$102,4,FALSE),"")</f>
        <v/>
      </c>
      <c r="AV90" s="2" t="str">
        <f>IF('Adjacent Counties'!AV90="x",VLOOKUP('2013 0-64'!AV$1,'2013 population'!$A$3:$E$102,4,FALSE),"")</f>
        <v/>
      </c>
      <c r="AW90" s="2">
        <f>IF('Adjacent Counties'!AW90="x",VLOOKUP('2013 0-64'!AW$1,'2013 population'!$A$3:$E$102,4,FALSE),"")</f>
        <v>298</v>
      </c>
      <c r="AX90" s="2" t="str">
        <f>IF('Adjacent Counties'!AX90="x",VLOOKUP('2013 0-64'!AX$1,'2013 population'!$A$3:$E$102,4,FALSE),"")</f>
        <v/>
      </c>
      <c r="AY90" s="2" t="str">
        <f>IF('Adjacent Counties'!AY90="x",VLOOKUP('2013 0-64'!AY$1,'2013 population'!$A$3:$E$102,4,FALSE),"")</f>
        <v/>
      </c>
      <c r="AZ90" s="2" t="str">
        <f>IF('Adjacent Counties'!AZ90="x",VLOOKUP('2013 0-64'!AZ$1,'2013 population'!$A$3:$E$102,4,FALSE),"")</f>
        <v/>
      </c>
      <c r="BA90" s="2" t="str">
        <f>IF('Adjacent Counties'!BA90="x",VLOOKUP('2013 0-64'!BA$1,'2013 population'!$A$3:$E$102,4,FALSE),"")</f>
        <v/>
      </c>
      <c r="BB90" s="2" t="str">
        <f>IF('Adjacent Counties'!BB90="x",VLOOKUP('2013 0-64'!BB$1,'2013 population'!$A$3:$E$102,4,FALSE),"")</f>
        <v/>
      </c>
      <c r="BC90" s="2" t="str">
        <f>IF('Adjacent Counties'!BC90="x",VLOOKUP('2013 0-64'!BC$1,'2013 population'!$A$3:$E$102,4,FALSE),"")</f>
        <v/>
      </c>
      <c r="BD90" s="2" t="str">
        <f>IF('Adjacent Counties'!BD90="x",VLOOKUP('2013 0-64'!BD$1,'2013 population'!$A$3:$E$102,4,FALSE),"")</f>
        <v/>
      </c>
      <c r="BE90" s="2" t="str">
        <f>IF('Adjacent Counties'!BE90="x",VLOOKUP('2013 0-64'!BE$1,'2013 population'!$A$3:$E$102,4,FALSE),"")</f>
        <v/>
      </c>
      <c r="BF90" s="2" t="str">
        <f>IF('Adjacent Counties'!BF90="x",VLOOKUP('2013 0-64'!BF$1,'2013 population'!$A$3:$E$102,4,FALSE),"")</f>
        <v/>
      </c>
      <c r="BG90" s="2" t="str">
        <f>IF('Adjacent Counties'!BG90="x",VLOOKUP('2013 0-64'!BG$1,'2013 population'!$A$3:$E$102,4,FALSE),"")</f>
        <v/>
      </c>
      <c r="BH90" s="2" t="str">
        <f>IF('Adjacent Counties'!BH90="x",VLOOKUP('2013 0-64'!BH$1,'2013 population'!$A$3:$E$102,4,FALSE),"")</f>
        <v/>
      </c>
      <c r="BI90" s="2" t="str">
        <f>IF('Adjacent Counties'!BI90="x",VLOOKUP('2013 0-64'!BI$1,'2013 population'!$A$3:$E$102,4,FALSE),"")</f>
        <v/>
      </c>
      <c r="BJ90" s="2" t="str">
        <f>IF('Adjacent Counties'!BJ90="x",VLOOKUP('2013 0-64'!BJ$1,'2013 population'!$A$3:$E$102,4,FALSE),"")</f>
        <v/>
      </c>
      <c r="BK90" s="2" t="str">
        <f>IF('Adjacent Counties'!BK90="x",VLOOKUP('2013 0-64'!BK$1,'2013 population'!$A$3:$E$102,4,FALSE),"")</f>
        <v/>
      </c>
      <c r="BL90" s="2" t="str">
        <f>IF('Adjacent Counties'!BL90="x",VLOOKUP('2013 0-64'!BL$1,'2013 population'!$A$3:$E$102,4,FALSE),"")</f>
        <v/>
      </c>
      <c r="BM90" s="2" t="str">
        <f>IF('Adjacent Counties'!BM90="x",VLOOKUP('2013 0-64'!BM$1,'2013 population'!$A$3:$E$102,4,FALSE),"")</f>
        <v/>
      </c>
      <c r="BN90" s="2" t="str">
        <f>IF('Adjacent Counties'!BN90="x",VLOOKUP('2013 0-64'!BN$1,'2013 population'!$A$3:$E$102,4,FALSE),"")</f>
        <v/>
      </c>
      <c r="BO90" s="2" t="str">
        <f>IF('Adjacent Counties'!BO90="x",VLOOKUP('2013 0-64'!BO$1,'2013 population'!$A$3:$E$102,4,FALSE),"")</f>
        <v/>
      </c>
      <c r="BP90" s="2" t="str">
        <f>IF('Adjacent Counties'!BP90="x",VLOOKUP('2013 0-64'!BP$1,'2013 population'!$A$3:$E$102,4,FALSE),"")</f>
        <v/>
      </c>
      <c r="BQ90" s="2" t="str">
        <f>IF('Adjacent Counties'!BQ90="x",VLOOKUP('2013 0-64'!BQ$1,'2013 population'!$A$3:$E$102,4,FALSE),"")</f>
        <v/>
      </c>
      <c r="BR90" s="2" t="str">
        <f>IF('Adjacent Counties'!BR90="x",VLOOKUP('2013 0-64'!BR$1,'2013 population'!$A$3:$E$102,4,FALSE),"")</f>
        <v/>
      </c>
      <c r="BS90" s="2" t="str">
        <f>IF('Adjacent Counties'!BS90="x",VLOOKUP('2013 0-64'!BS$1,'2013 population'!$A$3:$E$102,4,FALSE),"")</f>
        <v/>
      </c>
      <c r="BT90" s="2" t="str">
        <f>IF('Adjacent Counties'!BT90="x",VLOOKUP('2013 0-64'!BT$1,'2013 population'!$A$3:$E$102,4,FALSE),"")</f>
        <v/>
      </c>
      <c r="BU90" s="2" t="str">
        <f>IF('Adjacent Counties'!BU90="x",VLOOKUP('2013 0-64'!BU$1,'2013 population'!$A$3:$E$102,4,FALSE),"")</f>
        <v/>
      </c>
      <c r="BV90" s="2" t="str">
        <f>IF('Adjacent Counties'!BV90="x",VLOOKUP('2013 0-64'!BV$1,'2013 population'!$A$3:$E$102,4,FALSE),"")</f>
        <v/>
      </c>
      <c r="BW90" s="2" t="str">
        <f>IF('Adjacent Counties'!BW90="x",VLOOKUP('2013 0-64'!BW$1,'2013 population'!$A$3:$E$102,4,FALSE),"")</f>
        <v/>
      </c>
      <c r="BX90" s="2" t="str">
        <f>IF('Adjacent Counties'!BX90="x",VLOOKUP('2013 0-64'!BX$1,'2013 population'!$A$3:$E$102,4,FALSE),"")</f>
        <v/>
      </c>
      <c r="BY90" s="2" t="str">
        <f>IF('Adjacent Counties'!BY90="x",VLOOKUP('2013 0-64'!BY$1,'2013 population'!$A$3:$E$102,4,FALSE),"")</f>
        <v/>
      </c>
      <c r="BZ90" s="2" t="str">
        <f>IF('Adjacent Counties'!BZ90="x",VLOOKUP('2013 0-64'!BZ$1,'2013 population'!$A$3:$E$102,4,FALSE),"")</f>
        <v/>
      </c>
      <c r="CA90" s="2" t="str">
        <f>IF('Adjacent Counties'!CA90="x",VLOOKUP('2013 0-64'!CA$1,'2013 population'!$A$3:$E$102,4,FALSE),"")</f>
        <v/>
      </c>
      <c r="CB90" s="2" t="str">
        <f>IF('Adjacent Counties'!CB90="x",VLOOKUP('2013 0-64'!CB$1,'2013 population'!$A$3:$E$102,4,FALSE),"")</f>
        <v/>
      </c>
      <c r="CC90" s="2" t="str">
        <f>IF('Adjacent Counties'!CC90="x",VLOOKUP('2013 0-64'!CC$1,'2013 population'!$A$3:$E$102,4,FALSE),"")</f>
        <v/>
      </c>
      <c r="CD90" s="2" t="str">
        <f>IF('Adjacent Counties'!CD90="x",VLOOKUP('2013 0-64'!CD$1,'2013 population'!$A$3:$E$102,4,FALSE),"")</f>
        <v/>
      </c>
      <c r="CE90" s="2" t="str">
        <f>IF('Adjacent Counties'!CE90="x",VLOOKUP('2013 0-64'!CE$1,'2013 population'!$A$3:$E$102,4,FALSE),"")</f>
        <v/>
      </c>
      <c r="CF90" s="2" t="str">
        <f>IF('Adjacent Counties'!CF90="x",VLOOKUP('2013 0-64'!CF$1,'2013 population'!$A$3:$E$102,4,FALSE),"")</f>
        <v/>
      </c>
      <c r="CG90" s="2" t="str">
        <f>IF('Adjacent Counties'!CG90="x",VLOOKUP('2013 0-64'!CG$1,'2013 population'!$A$3:$E$102,4,FALSE),"")</f>
        <v/>
      </c>
      <c r="CH90" s="2" t="str">
        <f>IF('Adjacent Counties'!CH90="x",VLOOKUP('2013 0-64'!CH$1,'2013 population'!$A$3:$E$102,4,FALSE),"")</f>
        <v/>
      </c>
      <c r="CI90" s="2" t="str">
        <f>IF('Adjacent Counties'!CI90="x",VLOOKUP('2013 0-64'!CI$1,'2013 population'!$A$3:$E$102,4,FALSE),"")</f>
        <v/>
      </c>
      <c r="CJ90" s="2" t="str">
        <f>IF('Adjacent Counties'!CJ90="x",VLOOKUP('2013 0-64'!CJ$1,'2013 population'!$A$3:$E$102,4,FALSE),"")</f>
        <v/>
      </c>
      <c r="CK90" s="2" t="str">
        <f>IF('Adjacent Counties'!CK90="x",VLOOKUP('2013 0-64'!CK$1,'2013 population'!$A$3:$E$102,4,FALSE),"")</f>
        <v/>
      </c>
      <c r="CL90" s="2">
        <f>IF('Adjacent Counties'!CL90="x",VLOOKUP('2013 0-64'!CL$1,'2013 population'!$A$3:$E$102,4,FALSE),"")</f>
        <v>264</v>
      </c>
      <c r="CM90" s="2" t="str">
        <f>IF('Adjacent Counties'!CM90="x",VLOOKUP('2013 0-64'!CM$1,'2013 population'!$A$3:$E$102,4,FALSE),"")</f>
        <v/>
      </c>
      <c r="CN90" s="2" t="str">
        <f>IF('Adjacent Counties'!CN90="x",VLOOKUP('2013 0-64'!CN$1,'2013 population'!$A$3:$E$102,4,FALSE),"")</f>
        <v/>
      </c>
      <c r="CO90" s="2" t="str">
        <f>IF('Adjacent Counties'!CO90="x",VLOOKUP('2013 0-64'!CO$1,'2013 population'!$A$3:$E$102,4,FALSE),"")</f>
        <v/>
      </c>
      <c r="CP90" s="2" t="str">
        <f>IF('Adjacent Counties'!CP90="x",VLOOKUP('2013 0-64'!CP$1,'2013 population'!$A$3:$E$102,4,FALSE),"")</f>
        <v/>
      </c>
      <c r="CQ90" s="2">
        <f>IF('Adjacent Counties'!CQ90="x",VLOOKUP('2013 0-64'!CQ$1,'2013 population'!$A$3:$E$102,4,FALSE),"")</f>
        <v>838</v>
      </c>
      <c r="CR90" s="2" t="str">
        <f>IF('Adjacent Counties'!CR90="x",VLOOKUP('2013 0-64'!CR$1,'2013 population'!$A$3:$E$102,4,FALSE),"")</f>
        <v/>
      </c>
      <c r="CS90" s="2" t="str">
        <f>IF('Adjacent Counties'!CS90="x",VLOOKUP('2013 0-64'!CS$1,'2013 population'!$A$3:$E$102,4,FALSE),"")</f>
        <v/>
      </c>
      <c r="CT90" s="2" t="str">
        <f>IF('Adjacent Counties'!CT90="x",VLOOKUP('2013 0-64'!CT$1,'2013 population'!$A$3:$E$102,4,FALSE),"")</f>
        <v/>
      </c>
      <c r="CU90" s="2" t="str">
        <f>IF('Adjacent Counties'!CU90="x",VLOOKUP('2013 0-64'!CU$1,'2013 population'!$A$3:$E$102,4,FALSE),"")</f>
        <v/>
      </c>
      <c r="CV90" s="2" t="str">
        <f>IF('Adjacent Counties'!CV90="x",VLOOKUP('2013 0-64'!CV$1,'2013 population'!$A$3:$E$102,4,FALSE),"")</f>
        <v/>
      </c>
      <c r="CW90" s="2" t="str">
        <f>IF('Adjacent Counties'!CW90="x",VLOOKUP('2013 0-64'!CW$1,'2013 population'!$A$3:$E$102,4,FALSE),"")</f>
        <v/>
      </c>
      <c r="CX90" s="2">
        <f t="shared" si="2"/>
        <v>1400</v>
      </c>
      <c r="CY90" s="2">
        <f>SUMIF('Residents by Age'!B$2:B$422,"="&amp;'2013 0-64'!A90,'Residents by Age'!F$2:F$422)</f>
        <v>0</v>
      </c>
      <c r="CZ90" s="9">
        <f t="shared" si="3"/>
        <v>0</v>
      </c>
    </row>
    <row r="91" spans="1:104">
      <c r="A91" s="3" t="s">
        <v>89</v>
      </c>
      <c r="B91" s="2" t="str">
        <f>IF('Adjacent Counties'!B91="x",VLOOKUP('2013 0-64'!B$1,'2013 population'!$A$3:$E$102,4,FALSE),"")</f>
        <v/>
      </c>
      <c r="C91" s="2" t="str">
        <f>IF('Adjacent Counties'!C91="x",VLOOKUP('2013 0-64'!C$1,'2013 population'!$A$3:$E$102,4,FALSE),"")</f>
        <v/>
      </c>
      <c r="D91" s="2" t="str">
        <f>IF('Adjacent Counties'!D91="x",VLOOKUP('2013 0-64'!D$1,'2013 population'!$A$3:$E$102,4,FALSE),"")</f>
        <v/>
      </c>
      <c r="E91" s="2">
        <f>IF('Adjacent Counties'!E91="x",VLOOKUP('2013 0-64'!E$1,'2013 population'!$A$3:$E$102,4,FALSE),"")</f>
        <v>1188</v>
      </c>
      <c r="F91" s="2" t="str">
        <f>IF('Adjacent Counties'!F91="x",VLOOKUP('2013 0-64'!F$1,'2013 population'!$A$3:$E$102,4,FALSE),"")</f>
        <v/>
      </c>
      <c r="G91" s="2" t="str">
        <f>IF('Adjacent Counties'!G91="x",VLOOKUP('2013 0-64'!G$1,'2013 population'!$A$3:$E$102,4,FALSE),"")</f>
        <v/>
      </c>
      <c r="H91" s="2" t="str">
        <f>IF('Adjacent Counties'!H91="x",VLOOKUP('2013 0-64'!H$1,'2013 population'!$A$3:$E$102,4,FALSE),"")</f>
        <v/>
      </c>
      <c r="I91" s="2" t="str">
        <f>IF('Adjacent Counties'!I91="x",VLOOKUP('2013 0-64'!I$1,'2013 population'!$A$3:$E$102,4,FALSE),"")</f>
        <v/>
      </c>
      <c r="J91" s="2" t="str">
        <f>IF('Adjacent Counties'!J91="x",VLOOKUP('2013 0-64'!J$1,'2013 population'!$A$3:$E$102,4,FALSE),"")</f>
        <v/>
      </c>
      <c r="K91" s="2" t="str">
        <f>IF('Adjacent Counties'!K91="x",VLOOKUP('2013 0-64'!K$1,'2013 population'!$A$3:$E$102,4,FALSE),"")</f>
        <v/>
      </c>
      <c r="L91" s="2" t="str">
        <f>IF('Adjacent Counties'!L91="x",VLOOKUP('2013 0-64'!L$1,'2013 population'!$A$3:$E$102,4,FALSE),"")</f>
        <v/>
      </c>
      <c r="M91" s="2" t="str">
        <f>IF('Adjacent Counties'!M91="x",VLOOKUP('2013 0-64'!M$1,'2013 population'!$A$3:$E$102,4,FALSE),"")</f>
        <v/>
      </c>
      <c r="N91" s="2">
        <f>IF('Adjacent Counties'!N91="x",VLOOKUP('2013 0-64'!N$1,'2013 population'!$A$3:$E$102,4,FALSE),"")</f>
        <v>6576</v>
      </c>
      <c r="O91" s="2" t="str">
        <f>IF('Adjacent Counties'!O91="x",VLOOKUP('2013 0-64'!O$1,'2013 population'!$A$3:$E$102,4,FALSE),"")</f>
        <v/>
      </c>
      <c r="P91" s="2" t="str">
        <f>IF('Adjacent Counties'!P91="x",VLOOKUP('2013 0-64'!P$1,'2013 population'!$A$3:$E$102,4,FALSE),"")</f>
        <v/>
      </c>
      <c r="Q91" s="2" t="str">
        <f>IF('Adjacent Counties'!Q91="x",VLOOKUP('2013 0-64'!Q$1,'2013 population'!$A$3:$E$102,4,FALSE),"")</f>
        <v/>
      </c>
      <c r="R91" s="2" t="str">
        <f>IF('Adjacent Counties'!R91="x",VLOOKUP('2013 0-64'!R$1,'2013 population'!$A$3:$E$102,4,FALSE),"")</f>
        <v/>
      </c>
      <c r="S91" s="2" t="str">
        <f>IF('Adjacent Counties'!S91="x",VLOOKUP('2013 0-64'!S$1,'2013 population'!$A$3:$E$102,4,FALSE),"")</f>
        <v/>
      </c>
      <c r="T91" s="2" t="str">
        <f>IF('Adjacent Counties'!T91="x",VLOOKUP('2013 0-64'!T$1,'2013 population'!$A$3:$E$102,4,FALSE),"")</f>
        <v/>
      </c>
      <c r="U91" s="2" t="str">
        <f>IF('Adjacent Counties'!U91="x",VLOOKUP('2013 0-64'!U$1,'2013 population'!$A$3:$E$102,4,FALSE),"")</f>
        <v/>
      </c>
      <c r="V91" s="2" t="str">
        <f>IF('Adjacent Counties'!V91="x",VLOOKUP('2013 0-64'!V$1,'2013 population'!$A$3:$E$102,4,FALSE),"")</f>
        <v/>
      </c>
      <c r="W91" s="2" t="str">
        <f>IF('Adjacent Counties'!W91="x",VLOOKUP('2013 0-64'!W$1,'2013 population'!$A$3:$E$102,4,FALSE),"")</f>
        <v/>
      </c>
      <c r="X91" s="2" t="str">
        <f>IF('Adjacent Counties'!X91="x",VLOOKUP('2013 0-64'!X$1,'2013 population'!$A$3:$E$102,4,FALSE),"")</f>
        <v/>
      </c>
      <c r="Y91" s="2" t="str">
        <f>IF('Adjacent Counties'!Y91="x",VLOOKUP('2013 0-64'!Y$1,'2013 population'!$A$3:$E$102,4,FALSE),"")</f>
        <v/>
      </c>
      <c r="Z91" s="2" t="str">
        <f>IF('Adjacent Counties'!Z91="x",VLOOKUP('2013 0-64'!Z$1,'2013 population'!$A$3:$E$102,4,FALSE),"")</f>
        <v/>
      </c>
      <c r="AA91" s="2" t="str">
        <f>IF('Adjacent Counties'!AA91="x",VLOOKUP('2013 0-64'!AA$1,'2013 population'!$A$3:$E$102,4,FALSE),"")</f>
        <v/>
      </c>
      <c r="AB91" s="2" t="str">
        <f>IF('Adjacent Counties'!AB91="x",VLOOKUP('2013 0-64'!AB$1,'2013 population'!$A$3:$E$102,4,FALSE),"")</f>
        <v/>
      </c>
      <c r="AC91" s="2" t="str">
        <f>IF('Adjacent Counties'!AC91="x",VLOOKUP('2013 0-64'!AC$1,'2013 population'!$A$3:$E$102,4,FALSE),"")</f>
        <v/>
      </c>
      <c r="AD91" s="2" t="str">
        <f>IF('Adjacent Counties'!AD91="x",VLOOKUP('2013 0-64'!AD$1,'2013 population'!$A$3:$E$102,4,FALSE),"")</f>
        <v/>
      </c>
      <c r="AE91" s="2" t="str">
        <f>IF('Adjacent Counties'!AE91="x",VLOOKUP('2013 0-64'!AE$1,'2013 population'!$A$3:$E$102,4,FALSE),"")</f>
        <v/>
      </c>
      <c r="AF91" s="2" t="str">
        <f>IF('Adjacent Counties'!AF91="x",VLOOKUP('2013 0-64'!AF$1,'2013 population'!$A$3:$E$102,4,FALSE),"")</f>
        <v/>
      </c>
      <c r="AG91" s="2" t="str">
        <f>IF('Adjacent Counties'!AG91="x",VLOOKUP('2013 0-64'!AG$1,'2013 population'!$A$3:$E$102,4,FALSE),"")</f>
        <v/>
      </c>
      <c r="AH91" s="2" t="str">
        <f>IF('Adjacent Counties'!AH91="x",VLOOKUP('2013 0-64'!AH$1,'2013 population'!$A$3:$E$102,4,FALSE),"")</f>
        <v/>
      </c>
      <c r="AI91" s="2" t="str">
        <f>IF('Adjacent Counties'!AI91="x",VLOOKUP('2013 0-64'!AI$1,'2013 population'!$A$3:$E$102,4,FALSE),"")</f>
        <v/>
      </c>
      <c r="AJ91" s="2" t="str">
        <f>IF('Adjacent Counties'!AJ91="x",VLOOKUP('2013 0-64'!AJ$1,'2013 population'!$A$3:$E$102,4,FALSE),"")</f>
        <v/>
      </c>
      <c r="AK91" s="2" t="str">
        <f>IF('Adjacent Counties'!AK91="x",VLOOKUP('2013 0-64'!AK$1,'2013 population'!$A$3:$E$102,4,FALSE),"")</f>
        <v/>
      </c>
      <c r="AL91" s="2" t="str">
        <f>IF('Adjacent Counties'!AL91="x",VLOOKUP('2013 0-64'!AL$1,'2013 population'!$A$3:$E$102,4,FALSE),"")</f>
        <v/>
      </c>
      <c r="AM91" s="2" t="str">
        <f>IF('Adjacent Counties'!AM91="x",VLOOKUP('2013 0-64'!AM$1,'2013 population'!$A$3:$E$102,4,FALSE),"")</f>
        <v/>
      </c>
      <c r="AN91" s="2" t="str">
        <f>IF('Adjacent Counties'!AN91="x",VLOOKUP('2013 0-64'!AN$1,'2013 population'!$A$3:$E$102,4,FALSE),"")</f>
        <v/>
      </c>
      <c r="AO91" s="2" t="str">
        <f>IF('Adjacent Counties'!AO91="x",VLOOKUP('2013 0-64'!AO$1,'2013 population'!$A$3:$E$102,4,FALSE),"")</f>
        <v/>
      </c>
      <c r="AP91" s="2" t="str">
        <f>IF('Adjacent Counties'!AP91="x",VLOOKUP('2013 0-64'!AP$1,'2013 population'!$A$3:$E$102,4,FALSE),"")</f>
        <v/>
      </c>
      <c r="AQ91" s="2" t="str">
        <f>IF('Adjacent Counties'!AQ91="x",VLOOKUP('2013 0-64'!AQ$1,'2013 population'!$A$3:$E$102,4,FALSE),"")</f>
        <v/>
      </c>
      <c r="AR91" s="2" t="str">
        <f>IF('Adjacent Counties'!AR91="x",VLOOKUP('2013 0-64'!AR$1,'2013 population'!$A$3:$E$102,4,FALSE),"")</f>
        <v/>
      </c>
      <c r="AS91" s="2" t="str">
        <f>IF('Adjacent Counties'!AS91="x",VLOOKUP('2013 0-64'!AS$1,'2013 population'!$A$3:$E$102,4,FALSE),"")</f>
        <v/>
      </c>
      <c r="AT91" s="2" t="str">
        <f>IF('Adjacent Counties'!AT91="x",VLOOKUP('2013 0-64'!AT$1,'2013 population'!$A$3:$E$102,4,FALSE),"")</f>
        <v/>
      </c>
      <c r="AU91" s="2" t="str">
        <f>IF('Adjacent Counties'!AU91="x",VLOOKUP('2013 0-64'!AU$1,'2013 population'!$A$3:$E$102,4,FALSE),"")</f>
        <v/>
      </c>
      <c r="AV91" s="2" t="str">
        <f>IF('Adjacent Counties'!AV91="x",VLOOKUP('2013 0-64'!AV$1,'2013 population'!$A$3:$E$102,4,FALSE),"")</f>
        <v/>
      </c>
      <c r="AW91" s="2" t="str">
        <f>IF('Adjacent Counties'!AW91="x",VLOOKUP('2013 0-64'!AW$1,'2013 population'!$A$3:$E$102,4,FALSE),"")</f>
        <v/>
      </c>
      <c r="AX91" s="2" t="str">
        <f>IF('Adjacent Counties'!AX91="x",VLOOKUP('2013 0-64'!AX$1,'2013 population'!$A$3:$E$102,4,FALSE),"")</f>
        <v/>
      </c>
      <c r="AY91" s="2" t="str">
        <f>IF('Adjacent Counties'!AY91="x",VLOOKUP('2013 0-64'!AY$1,'2013 population'!$A$3:$E$102,4,FALSE),"")</f>
        <v/>
      </c>
      <c r="AZ91" s="2" t="str">
        <f>IF('Adjacent Counties'!AZ91="x",VLOOKUP('2013 0-64'!AZ$1,'2013 population'!$A$3:$E$102,4,FALSE),"")</f>
        <v/>
      </c>
      <c r="BA91" s="2" t="str">
        <f>IF('Adjacent Counties'!BA91="x",VLOOKUP('2013 0-64'!BA$1,'2013 population'!$A$3:$E$102,4,FALSE),"")</f>
        <v/>
      </c>
      <c r="BB91" s="2" t="str">
        <f>IF('Adjacent Counties'!BB91="x",VLOOKUP('2013 0-64'!BB$1,'2013 population'!$A$3:$E$102,4,FALSE),"")</f>
        <v/>
      </c>
      <c r="BC91" s="2" t="str">
        <f>IF('Adjacent Counties'!BC91="x",VLOOKUP('2013 0-64'!BC$1,'2013 population'!$A$3:$E$102,4,FALSE),"")</f>
        <v/>
      </c>
      <c r="BD91" s="2" t="str">
        <f>IF('Adjacent Counties'!BD91="x",VLOOKUP('2013 0-64'!BD$1,'2013 population'!$A$3:$E$102,4,FALSE),"")</f>
        <v/>
      </c>
      <c r="BE91" s="2" t="str">
        <f>IF('Adjacent Counties'!BE91="x",VLOOKUP('2013 0-64'!BE$1,'2013 population'!$A$3:$E$102,4,FALSE),"")</f>
        <v/>
      </c>
      <c r="BF91" s="2" t="str">
        <f>IF('Adjacent Counties'!BF91="x",VLOOKUP('2013 0-64'!BF$1,'2013 population'!$A$3:$E$102,4,FALSE),"")</f>
        <v/>
      </c>
      <c r="BG91" s="2" t="str">
        <f>IF('Adjacent Counties'!BG91="x",VLOOKUP('2013 0-64'!BG$1,'2013 population'!$A$3:$E$102,4,FALSE),"")</f>
        <v/>
      </c>
      <c r="BH91" s="2" t="str">
        <f>IF('Adjacent Counties'!BH91="x",VLOOKUP('2013 0-64'!BH$1,'2013 population'!$A$3:$E$102,4,FALSE),"")</f>
        <v/>
      </c>
      <c r="BI91" s="2">
        <f>IF('Adjacent Counties'!BI91="x",VLOOKUP('2013 0-64'!BI$1,'2013 population'!$A$3:$E$102,4,FALSE),"")</f>
        <v>26683</v>
      </c>
      <c r="BJ91" s="2" t="str">
        <f>IF('Adjacent Counties'!BJ91="x",VLOOKUP('2013 0-64'!BJ$1,'2013 population'!$A$3:$E$102,4,FALSE),"")</f>
        <v/>
      </c>
      <c r="BK91" s="2" t="str">
        <f>IF('Adjacent Counties'!BK91="x",VLOOKUP('2013 0-64'!BK$1,'2013 population'!$A$3:$E$102,4,FALSE),"")</f>
        <v/>
      </c>
      <c r="BL91" s="2" t="str">
        <f>IF('Adjacent Counties'!BL91="x",VLOOKUP('2013 0-64'!BL$1,'2013 population'!$A$3:$E$102,4,FALSE),"")</f>
        <v/>
      </c>
      <c r="BM91" s="2" t="str">
        <f>IF('Adjacent Counties'!BM91="x",VLOOKUP('2013 0-64'!BM$1,'2013 population'!$A$3:$E$102,4,FALSE),"")</f>
        <v/>
      </c>
      <c r="BN91" s="2" t="str">
        <f>IF('Adjacent Counties'!BN91="x",VLOOKUP('2013 0-64'!BN$1,'2013 population'!$A$3:$E$102,4,FALSE),"")</f>
        <v/>
      </c>
      <c r="BO91" s="2" t="str">
        <f>IF('Adjacent Counties'!BO91="x",VLOOKUP('2013 0-64'!BO$1,'2013 population'!$A$3:$E$102,4,FALSE),"")</f>
        <v/>
      </c>
      <c r="BP91" s="2" t="str">
        <f>IF('Adjacent Counties'!BP91="x",VLOOKUP('2013 0-64'!BP$1,'2013 population'!$A$3:$E$102,4,FALSE),"")</f>
        <v/>
      </c>
      <c r="BQ91" s="2" t="str">
        <f>IF('Adjacent Counties'!BQ91="x",VLOOKUP('2013 0-64'!BQ$1,'2013 population'!$A$3:$E$102,4,FALSE),"")</f>
        <v/>
      </c>
      <c r="BR91" s="2" t="str">
        <f>IF('Adjacent Counties'!BR91="x",VLOOKUP('2013 0-64'!BR$1,'2013 population'!$A$3:$E$102,4,FALSE),"")</f>
        <v/>
      </c>
      <c r="BS91" s="2" t="str">
        <f>IF('Adjacent Counties'!BS91="x",VLOOKUP('2013 0-64'!BS$1,'2013 population'!$A$3:$E$102,4,FALSE),"")</f>
        <v/>
      </c>
      <c r="BT91" s="2" t="str">
        <f>IF('Adjacent Counties'!BT91="x",VLOOKUP('2013 0-64'!BT$1,'2013 population'!$A$3:$E$102,4,FALSE),"")</f>
        <v/>
      </c>
      <c r="BU91" s="2" t="str">
        <f>IF('Adjacent Counties'!BU91="x",VLOOKUP('2013 0-64'!BU$1,'2013 population'!$A$3:$E$102,4,FALSE),"")</f>
        <v/>
      </c>
      <c r="BV91" s="2" t="str">
        <f>IF('Adjacent Counties'!BV91="x",VLOOKUP('2013 0-64'!BV$1,'2013 population'!$A$3:$E$102,4,FALSE),"")</f>
        <v/>
      </c>
      <c r="BW91" s="2" t="str">
        <f>IF('Adjacent Counties'!BW91="x",VLOOKUP('2013 0-64'!BW$1,'2013 population'!$A$3:$E$102,4,FALSE),"")</f>
        <v/>
      </c>
      <c r="BX91" s="2" t="str">
        <f>IF('Adjacent Counties'!BX91="x",VLOOKUP('2013 0-64'!BX$1,'2013 population'!$A$3:$E$102,4,FALSE),"")</f>
        <v/>
      </c>
      <c r="BY91" s="2" t="str">
        <f>IF('Adjacent Counties'!BY91="x",VLOOKUP('2013 0-64'!BY$1,'2013 population'!$A$3:$E$102,4,FALSE),"")</f>
        <v/>
      </c>
      <c r="BZ91" s="2" t="str">
        <f>IF('Adjacent Counties'!BZ91="x",VLOOKUP('2013 0-64'!BZ$1,'2013 population'!$A$3:$E$102,4,FALSE),"")</f>
        <v/>
      </c>
      <c r="CA91" s="2" t="str">
        <f>IF('Adjacent Counties'!CA91="x",VLOOKUP('2013 0-64'!CA$1,'2013 population'!$A$3:$E$102,4,FALSE),"")</f>
        <v/>
      </c>
      <c r="CB91" s="2" t="str">
        <f>IF('Adjacent Counties'!CB91="x",VLOOKUP('2013 0-64'!CB$1,'2013 population'!$A$3:$E$102,4,FALSE),"")</f>
        <v/>
      </c>
      <c r="CC91" s="2" t="str">
        <f>IF('Adjacent Counties'!CC91="x",VLOOKUP('2013 0-64'!CC$1,'2013 population'!$A$3:$E$102,4,FALSE),"")</f>
        <v/>
      </c>
      <c r="CD91" s="2" t="str">
        <f>IF('Adjacent Counties'!CD91="x",VLOOKUP('2013 0-64'!CD$1,'2013 population'!$A$3:$E$102,4,FALSE),"")</f>
        <v/>
      </c>
      <c r="CE91" s="2" t="str">
        <f>IF('Adjacent Counties'!CE91="x",VLOOKUP('2013 0-64'!CE$1,'2013 population'!$A$3:$E$102,4,FALSE),"")</f>
        <v/>
      </c>
      <c r="CF91" s="2" t="str">
        <f>IF('Adjacent Counties'!CF91="x",VLOOKUP('2013 0-64'!CF$1,'2013 population'!$A$3:$E$102,4,FALSE),"")</f>
        <v/>
      </c>
      <c r="CG91" s="2">
        <f>IF('Adjacent Counties'!CG91="x",VLOOKUP('2013 0-64'!CG$1,'2013 population'!$A$3:$E$102,4,FALSE),"")</f>
        <v>3154</v>
      </c>
      <c r="CH91" s="2" t="str">
        <f>IF('Adjacent Counties'!CH91="x",VLOOKUP('2013 0-64'!CH$1,'2013 population'!$A$3:$E$102,4,FALSE),"")</f>
        <v/>
      </c>
      <c r="CI91" s="2" t="str">
        <f>IF('Adjacent Counties'!CI91="x",VLOOKUP('2013 0-64'!CI$1,'2013 population'!$A$3:$E$102,4,FALSE),"")</f>
        <v/>
      </c>
      <c r="CJ91" s="2" t="str">
        <f>IF('Adjacent Counties'!CJ91="x",VLOOKUP('2013 0-64'!CJ$1,'2013 population'!$A$3:$E$102,4,FALSE),"")</f>
        <v/>
      </c>
      <c r="CK91" s="2" t="str">
        <f>IF('Adjacent Counties'!CK91="x",VLOOKUP('2013 0-64'!CK$1,'2013 population'!$A$3:$E$102,4,FALSE),"")</f>
        <v/>
      </c>
      <c r="CL91" s="2" t="str">
        <f>IF('Adjacent Counties'!CL91="x",VLOOKUP('2013 0-64'!CL$1,'2013 population'!$A$3:$E$102,4,FALSE),"")</f>
        <v/>
      </c>
      <c r="CM91" s="2">
        <f>IF('Adjacent Counties'!CM91="x",VLOOKUP('2013 0-64'!CM$1,'2013 population'!$A$3:$E$102,4,FALSE),"")</f>
        <v>6230</v>
      </c>
      <c r="CN91" s="2" t="str">
        <f>IF('Adjacent Counties'!CN91="x",VLOOKUP('2013 0-64'!CN$1,'2013 population'!$A$3:$E$102,4,FALSE),"")</f>
        <v/>
      </c>
      <c r="CO91" s="2" t="str">
        <f>IF('Adjacent Counties'!CO91="x",VLOOKUP('2013 0-64'!CO$1,'2013 population'!$A$3:$E$102,4,FALSE),"")</f>
        <v/>
      </c>
      <c r="CP91" s="2" t="str">
        <f>IF('Adjacent Counties'!CP91="x",VLOOKUP('2013 0-64'!CP$1,'2013 population'!$A$3:$E$102,4,FALSE),"")</f>
        <v/>
      </c>
      <c r="CQ91" s="2" t="str">
        <f>IF('Adjacent Counties'!CQ91="x",VLOOKUP('2013 0-64'!CQ$1,'2013 population'!$A$3:$E$102,4,FALSE),"")</f>
        <v/>
      </c>
      <c r="CR91" s="2" t="str">
        <f>IF('Adjacent Counties'!CR91="x",VLOOKUP('2013 0-64'!CR$1,'2013 population'!$A$3:$E$102,4,FALSE),"")</f>
        <v/>
      </c>
      <c r="CS91" s="2" t="str">
        <f>IF('Adjacent Counties'!CS91="x",VLOOKUP('2013 0-64'!CS$1,'2013 population'!$A$3:$E$102,4,FALSE),"")</f>
        <v/>
      </c>
      <c r="CT91" s="2" t="str">
        <f>IF('Adjacent Counties'!CT91="x",VLOOKUP('2013 0-64'!CT$1,'2013 population'!$A$3:$E$102,4,FALSE),"")</f>
        <v/>
      </c>
      <c r="CU91" s="2" t="str">
        <f>IF('Adjacent Counties'!CU91="x",VLOOKUP('2013 0-64'!CU$1,'2013 population'!$A$3:$E$102,4,FALSE),"")</f>
        <v/>
      </c>
      <c r="CV91" s="2" t="str">
        <f>IF('Adjacent Counties'!CV91="x",VLOOKUP('2013 0-64'!CV$1,'2013 population'!$A$3:$E$102,4,FALSE),"")</f>
        <v/>
      </c>
      <c r="CW91" s="2" t="str">
        <f>IF('Adjacent Counties'!CW91="x",VLOOKUP('2013 0-64'!CW$1,'2013 population'!$A$3:$E$102,4,FALSE),"")</f>
        <v/>
      </c>
      <c r="CX91" s="2">
        <f t="shared" si="2"/>
        <v>43831</v>
      </c>
      <c r="CY91" s="2">
        <f>SUMIF('Residents by Age'!B$2:B$422,"="&amp;'2013 0-64'!A91,'Residents by Age'!F$2:F$422)</f>
        <v>172</v>
      </c>
      <c r="CZ91" s="9">
        <f t="shared" si="3"/>
        <v>3.9241632634436816</v>
      </c>
    </row>
    <row r="92" spans="1:104">
      <c r="A92" s="3" t="s">
        <v>90</v>
      </c>
      <c r="B92" s="2" t="str">
        <f>IF('Adjacent Counties'!B92="x",VLOOKUP('2013 0-64'!B$1,'2013 population'!$A$3:$E$102,4,FALSE),"")</f>
        <v/>
      </c>
      <c r="C92" s="2" t="str">
        <f>IF('Adjacent Counties'!C92="x",VLOOKUP('2013 0-64'!C$1,'2013 population'!$A$3:$E$102,4,FALSE),"")</f>
        <v/>
      </c>
      <c r="D92" s="2" t="str">
        <f>IF('Adjacent Counties'!D92="x",VLOOKUP('2013 0-64'!D$1,'2013 population'!$A$3:$E$102,4,FALSE),"")</f>
        <v/>
      </c>
      <c r="E92" s="2" t="str">
        <f>IF('Adjacent Counties'!E92="x",VLOOKUP('2013 0-64'!E$1,'2013 population'!$A$3:$E$102,4,FALSE),"")</f>
        <v/>
      </c>
      <c r="F92" s="2" t="str">
        <f>IF('Adjacent Counties'!F92="x",VLOOKUP('2013 0-64'!F$1,'2013 population'!$A$3:$E$102,4,FALSE),"")</f>
        <v/>
      </c>
      <c r="G92" s="2" t="str">
        <f>IF('Adjacent Counties'!G92="x",VLOOKUP('2013 0-64'!G$1,'2013 population'!$A$3:$E$102,4,FALSE),"")</f>
        <v/>
      </c>
      <c r="H92" s="2" t="str">
        <f>IF('Adjacent Counties'!H92="x",VLOOKUP('2013 0-64'!H$1,'2013 population'!$A$3:$E$102,4,FALSE),"")</f>
        <v/>
      </c>
      <c r="I92" s="2" t="str">
        <f>IF('Adjacent Counties'!I92="x",VLOOKUP('2013 0-64'!I$1,'2013 population'!$A$3:$E$102,4,FALSE),"")</f>
        <v/>
      </c>
      <c r="J92" s="2" t="str">
        <f>IF('Adjacent Counties'!J92="x",VLOOKUP('2013 0-64'!J$1,'2013 population'!$A$3:$E$102,4,FALSE),"")</f>
        <v/>
      </c>
      <c r="K92" s="2" t="str">
        <f>IF('Adjacent Counties'!K92="x",VLOOKUP('2013 0-64'!K$1,'2013 population'!$A$3:$E$102,4,FALSE),"")</f>
        <v/>
      </c>
      <c r="L92" s="2" t="str">
        <f>IF('Adjacent Counties'!L92="x",VLOOKUP('2013 0-64'!L$1,'2013 population'!$A$3:$E$102,4,FALSE),"")</f>
        <v/>
      </c>
      <c r="M92" s="2" t="str">
        <f>IF('Adjacent Counties'!M92="x",VLOOKUP('2013 0-64'!M$1,'2013 population'!$A$3:$E$102,4,FALSE),"")</f>
        <v/>
      </c>
      <c r="N92" s="2" t="str">
        <f>IF('Adjacent Counties'!N92="x",VLOOKUP('2013 0-64'!N$1,'2013 population'!$A$3:$E$102,4,FALSE),"")</f>
        <v/>
      </c>
      <c r="O92" s="2" t="str">
        <f>IF('Adjacent Counties'!O92="x",VLOOKUP('2013 0-64'!O$1,'2013 population'!$A$3:$E$102,4,FALSE),"")</f>
        <v/>
      </c>
      <c r="P92" s="2" t="str">
        <f>IF('Adjacent Counties'!P92="x",VLOOKUP('2013 0-64'!P$1,'2013 population'!$A$3:$E$102,4,FALSE),"")</f>
        <v/>
      </c>
      <c r="Q92" s="2" t="str">
        <f>IF('Adjacent Counties'!Q92="x",VLOOKUP('2013 0-64'!Q$1,'2013 population'!$A$3:$E$102,4,FALSE),"")</f>
        <v/>
      </c>
      <c r="R92" s="2" t="str">
        <f>IF('Adjacent Counties'!R92="x",VLOOKUP('2013 0-64'!R$1,'2013 population'!$A$3:$E$102,4,FALSE),"")</f>
        <v/>
      </c>
      <c r="S92" s="2" t="str">
        <f>IF('Adjacent Counties'!S92="x",VLOOKUP('2013 0-64'!S$1,'2013 population'!$A$3:$E$102,4,FALSE),"")</f>
        <v/>
      </c>
      <c r="T92" s="2" t="str">
        <f>IF('Adjacent Counties'!T92="x",VLOOKUP('2013 0-64'!T$1,'2013 population'!$A$3:$E$102,4,FALSE),"")</f>
        <v/>
      </c>
      <c r="U92" s="2" t="str">
        <f>IF('Adjacent Counties'!U92="x",VLOOKUP('2013 0-64'!U$1,'2013 population'!$A$3:$E$102,4,FALSE),"")</f>
        <v/>
      </c>
      <c r="V92" s="2" t="str">
        <f>IF('Adjacent Counties'!V92="x",VLOOKUP('2013 0-64'!V$1,'2013 population'!$A$3:$E$102,4,FALSE),"")</f>
        <v/>
      </c>
      <c r="W92" s="2" t="str">
        <f>IF('Adjacent Counties'!W92="x",VLOOKUP('2013 0-64'!W$1,'2013 population'!$A$3:$E$102,4,FALSE),"")</f>
        <v/>
      </c>
      <c r="X92" s="2" t="str">
        <f>IF('Adjacent Counties'!X92="x",VLOOKUP('2013 0-64'!X$1,'2013 population'!$A$3:$E$102,4,FALSE),"")</f>
        <v/>
      </c>
      <c r="Y92" s="2" t="str">
        <f>IF('Adjacent Counties'!Y92="x",VLOOKUP('2013 0-64'!Y$1,'2013 population'!$A$3:$E$102,4,FALSE),"")</f>
        <v/>
      </c>
      <c r="Z92" s="2" t="str">
        <f>IF('Adjacent Counties'!Z92="x",VLOOKUP('2013 0-64'!Z$1,'2013 population'!$A$3:$E$102,4,FALSE),"")</f>
        <v/>
      </c>
      <c r="AA92" s="2" t="str">
        <f>IF('Adjacent Counties'!AA92="x",VLOOKUP('2013 0-64'!AA$1,'2013 population'!$A$3:$E$102,4,FALSE),"")</f>
        <v/>
      </c>
      <c r="AB92" s="2" t="str">
        <f>IF('Adjacent Counties'!AB92="x",VLOOKUP('2013 0-64'!AB$1,'2013 population'!$A$3:$E$102,4,FALSE),"")</f>
        <v/>
      </c>
      <c r="AC92" s="2" t="str">
        <f>IF('Adjacent Counties'!AC92="x",VLOOKUP('2013 0-64'!AC$1,'2013 population'!$A$3:$E$102,4,FALSE),"")</f>
        <v/>
      </c>
      <c r="AD92" s="2" t="str">
        <f>IF('Adjacent Counties'!AD92="x",VLOOKUP('2013 0-64'!AD$1,'2013 population'!$A$3:$E$102,4,FALSE),"")</f>
        <v/>
      </c>
      <c r="AE92" s="2" t="str">
        <f>IF('Adjacent Counties'!AE92="x",VLOOKUP('2013 0-64'!AE$1,'2013 population'!$A$3:$E$102,4,FALSE),"")</f>
        <v/>
      </c>
      <c r="AF92" s="2" t="str">
        <f>IF('Adjacent Counties'!AF92="x",VLOOKUP('2013 0-64'!AF$1,'2013 population'!$A$3:$E$102,4,FALSE),"")</f>
        <v/>
      </c>
      <c r="AG92" s="2" t="str">
        <f>IF('Adjacent Counties'!AG92="x",VLOOKUP('2013 0-64'!AG$1,'2013 population'!$A$3:$E$102,4,FALSE),"")</f>
        <v/>
      </c>
      <c r="AH92" s="2" t="str">
        <f>IF('Adjacent Counties'!AH92="x",VLOOKUP('2013 0-64'!AH$1,'2013 population'!$A$3:$E$102,4,FALSE),"")</f>
        <v/>
      </c>
      <c r="AI92" s="2" t="str">
        <f>IF('Adjacent Counties'!AI92="x",VLOOKUP('2013 0-64'!AI$1,'2013 population'!$A$3:$E$102,4,FALSE),"")</f>
        <v/>
      </c>
      <c r="AJ92" s="2">
        <f>IF('Adjacent Counties'!AJ92="x",VLOOKUP('2013 0-64'!AJ$1,'2013 population'!$A$3:$E$102,4,FALSE),"")</f>
        <v>2592</v>
      </c>
      <c r="AK92" s="2" t="str">
        <f>IF('Adjacent Counties'!AK92="x",VLOOKUP('2013 0-64'!AK$1,'2013 population'!$A$3:$E$102,4,FALSE),"")</f>
        <v/>
      </c>
      <c r="AL92" s="2" t="str">
        <f>IF('Adjacent Counties'!AL92="x",VLOOKUP('2013 0-64'!AL$1,'2013 population'!$A$3:$E$102,4,FALSE),"")</f>
        <v/>
      </c>
      <c r="AM92" s="2" t="str">
        <f>IF('Adjacent Counties'!AM92="x",VLOOKUP('2013 0-64'!AM$1,'2013 population'!$A$3:$E$102,4,FALSE),"")</f>
        <v/>
      </c>
      <c r="AN92" s="2">
        <f>IF('Adjacent Counties'!AN92="x",VLOOKUP('2013 0-64'!AN$1,'2013 population'!$A$3:$E$102,4,FALSE),"")</f>
        <v>2378</v>
      </c>
      <c r="AO92" s="2" t="str">
        <f>IF('Adjacent Counties'!AO92="x",VLOOKUP('2013 0-64'!AO$1,'2013 population'!$A$3:$E$102,4,FALSE),"")</f>
        <v/>
      </c>
      <c r="AP92" s="2" t="str">
        <f>IF('Adjacent Counties'!AP92="x",VLOOKUP('2013 0-64'!AP$1,'2013 population'!$A$3:$E$102,4,FALSE),"")</f>
        <v/>
      </c>
      <c r="AQ92" s="2" t="str">
        <f>IF('Adjacent Counties'!AQ92="x",VLOOKUP('2013 0-64'!AQ$1,'2013 population'!$A$3:$E$102,4,FALSE),"")</f>
        <v/>
      </c>
      <c r="AR92" s="2" t="str">
        <f>IF('Adjacent Counties'!AR92="x",VLOOKUP('2013 0-64'!AR$1,'2013 population'!$A$3:$E$102,4,FALSE),"")</f>
        <v/>
      </c>
      <c r="AS92" s="2" t="str">
        <f>IF('Adjacent Counties'!AS92="x",VLOOKUP('2013 0-64'!AS$1,'2013 population'!$A$3:$E$102,4,FALSE),"")</f>
        <v/>
      </c>
      <c r="AT92" s="2" t="str">
        <f>IF('Adjacent Counties'!AT92="x",VLOOKUP('2013 0-64'!AT$1,'2013 population'!$A$3:$E$102,4,FALSE),"")</f>
        <v/>
      </c>
      <c r="AU92" s="2" t="str">
        <f>IF('Adjacent Counties'!AU92="x",VLOOKUP('2013 0-64'!AU$1,'2013 population'!$A$3:$E$102,4,FALSE),"")</f>
        <v/>
      </c>
      <c r="AV92" s="2" t="str">
        <f>IF('Adjacent Counties'!AV92="x",VLOOKUP('2013 0-64'!AV$1,'2013 population'!$A$3:$E$102,4,FALSE),"")</f>
        <v/>
      </c>
      <c r="AW92" s="2" t="str">
        <f>IF('Adjacent Counties'!AW92="x",VLOOKUP('2013 0-64'!AW$1,'2013 population'!$A$3:$E$102,4,FALSE),"")</f>
        <v/>
      </c>
      <c r="AX92" s="2" t="str">
        <f>IF('Adjacent Counties'!AX92="x",VLOOKUP('2013 0-64'!AX$1,'2013 population'!$A$3:$E$102,4,FALSE),"")</f>
        <v/>
      </c>
      <c r="AY92" s="2" t="str">
        <f>IF('Adjacent Counties'!AY92="x",VLOOKUP('2013 0-64'!AY$1,'2013 population'!$A$3:$E$102,4,FALSE),"")</f>
        <v/>
      </c>
      <c r="AZ92" s="2" t="str">
        <f>IF('Adjacent Counties'!AZ92="x",VLOOKUP('2013 0-64'!AZ$1,'2013 population'!$A$3:$E$102,4,FALSE),"")</f>
        <v/>
      </c>
      <c r="BA92" s="2" t="str">
        <f>IF('Adjacent Counties'!BA92="x",VLOOKUP('2013 0-64'!BA$1,'2013 population'!$A$3:$E$102,4,FALSE),"")</f>
        <v/>
      </c>
      <c r="BB92" s="2" t="str">
        <f>IF('Adjacent Counties'!BB92="x",VLOOKUP('2013 0-64'!BB$1,'2013 population'!$A$3:$E$102,4,FALSE),"")</f>
        <v/>
      </c>
      <c r="BC92" s="2" t="str">
        <f>IF('Adjacent Counties'!BC92="x",VLOOKUP('2013 0-64'!BC$1,'2013 population'!$A$3:$E$102,4,FALSE),"")</f>
        <v/>
      </c>
      <c r="BD92" s="2" t="str">
        <f>IF('Adjacent Counties'!BD92="x",VLOOKUP('2013 0-64'!BD$1,'2013 population'!$A$3:$E$102,4,FALSE),"")</f>
        <v/>
      </c>
      <c r="BE92" s="2" t="str">
        <f>IF('Adjacent Counties'!BE92="x",VLOOKUP('2013 0-64'!BE$1,'2013 population'!$A$3:$E$102,4,FALSE),"")</f>
        <v/>
      </c>
      <c r="BF92" s="2" t="str">
        <f>IF('Adjacent Counties'!BF92="x",VLOOKUP('2013 0-64'!BF$1,'2013 population'!$A$3:$E$102,4,FALSE),"")</f>
        <v/>
      </c>
      <c r="BG92" s="2" t="str">
        <f>IF('Adjacent Counties'!BG92="x",VLOOKUP('2013 0-64'!BG$1,'2013 population'!$A$3:$E$102,4,FALSE),"")</f>
        <v/>
      </c>
      <c r="BH92" s="2" t="str">
        <f>IF('Adjacent Counties'!BH92="x",VLOOKUP('2013 0-64'!BH$1,'2013 population'!$A$3:$E$102,4,FALSE),"")</f>
        <v/>
      </c>
      <c r="BI92" s="2" t="str">
        <f>IF('Adjacent Counties'!BI92="x",VLOOKUP('2013 0-64'!BI$1,'2013 population'!$A$3:$E$102,4,FALSE),"")</f>
        <v/>
      </c>
      <c r="BJ92" s="2" t="str">
        <f>IF('Adjacent Counties'!BJ92="x",VLOOKUP('2013 0-64'!BJ$1,'2013 population'!$A$3:$E$102,4,FALSE),"")</f>
        <v/>
      </c>
      <c r="BK92" s="2" t="str">
        <f>IF('Adjacent Counties'!BK92="x",VLOOKUP('2013 0-64'!BK$1,'2013 population'!$A$3:$E$102,4,FALSE),"")</f>
        <v/>
      </c>
      <c r="BL92" s="2" t="str">
        <f>IF('Adjacent Counties'!BL92="x",VLOOKUP('2013 0-64'!BL$1,'2013 population'!$A$3:$E$102,4,FALSE),"")</f>
        <v/>
      </c>
      <c r="BM92" s="2" t="str">
        <f>IF('Adjacent Counties'!BM92="x",VLOOKUP('2013 0-64'!BM$1,'2013 population'!$A$3:$E$102,4,FALSE),"")</f>
        <v/>
      </c>
      <c r="BN92" s="2" t="str">
        <f>IF('Adjacent Counties'!BN92="x",VLOOKUP('2013 0-64'!BN$1,'2013 population'!$A$3:$E$102,4,FALSE),"")</f>
        <v/>
      </c>
      <c r="BO92" s="2" t="str">
        <f>IF('Adjacent Counties'!BO92="x",VLOOKUP('2013 0-64'!BO$1,'2013 population'!$A$3:$E$102,4,FALSE),"")</f>
        <v/>
      </c>
      <c r="BP92" s="2" t="str">
        <f>IF('Adjacent Counties'!BP92="x",VLOOKUP('2013 0-64'!BP$1,'2013 population'!$A$3:$E$102,4,FALSE),"")</f>
        <v/>
      </c>
      <c r="BQ92" s="2" t="str">
        <f>IF('Adjacent Counties'!BQ92="x",VLOOKUP('2013 0-64'!BQ$1,'2013 population'!$A$3:$E$102,4,FALSE),"")</f>
        <v/>
      </c>
      <c r="BR92" s="2" t="str">
        <f>IF('Adjacent Counties'!BR92="x",VLOOKUP('2013 0-64'!BR$1,'2013 population'!$A$3:$E$102,4,FALSE),"")</f>
        <v/>
      </c>
      <c r="BS92" s="2" t="str">
        <f>IF('Adjacent Counties'!BS92="x",VLOOKUP('2013 0-64'!BS$1,'2013 population'!$A$3:$E$102,4,FALSE),"")</f>
        <v/>
      </c>
      <c r="BT92" s="2" t="str">
        <f>IF('Adjacent Counties'!BT92="x",VLOOKUP('2013 0-64'!BT$1,'2013 population'!$A$3:$E$102,4,FALSE),"")</f>
        <v/>
      </c>
      <c r="BU92" s="2" t="str">
        <f>IF('Adjacent Counties'!BU92="x",VLOOKUP('2013 0-64'!BU$1,'2013 population'!$A$3:$E$102,4,FALSE),"")</f>
        <v/>
      </c>
      <c r="BV92" s="2" t="str">
        <f>IF('Adjacent Counties'!BV92="x",VLOOKUP('2013 0-64'!BV$1,'2013 population'!$A$3:$E$102,4,FALSE),"")</f>
        <v/>
      </c>
      <c r="BW92" s="2" t="str">
        <f>IF('Adjacent Counties'!BW92="x",VLOOKUP('2013 0-64'!BW$1,'2013 population'!$A$3:$E$102,4,FALSE),"")</f>
        <v/>
      </c>
      <c r="BX92" s="2" t="str">
        <f>IF('Adjacent Counties'!BX92="x",VLOOKUP('2013 0-64'!BX$1,'2013 population'!$A$3:$E$102,4,FALSE),"")</f>
        <v/>
      </c>
      <c r="BY92" s="2" t="str">
        <f>IF('Adjacent Counties'!BY92="x",VLOOKUP('2013 0-64'!BY$1,'2013 population'!$A$3:$E$102,4,FALSE),"")</f>
        <v/>
      </c>
      <c r="BZ92" s="2" t="str">
        <f>IF('Adjacent Counties'!BZ92="x",VLOOKUP('2013 0-64'!BZ$1,'2013 population'!$A$3:$E$102,4,FALSE),"")</f>
        <v/>
      </c>
      <c r="CA92" s="2" t="str">
        <f>IF('Adjacent Counties'!CA92="x",VLOOKUP('2013 0-64'!CA$1,'2013 population'!$A$3:$E$102,4,FALSE),"")</f>
        <v/>
      </c>
      <c r="CB92" s="2" t="str">
        <f>IF('Adjacent Counties'!CB92="x",VLOOKUP('2013 0-64'!CB$1,'2013 population'!$A$3:$E$102,4,FALSE),"")</f>
        <v/>
      </c>
      <c r="CC92" s="2" t="str">
        <f>IF('Adjacent Counties'!CC92="x",VLOOKUP('2013 0-64'!CC$1,'2013 population'!$A$3:$E$102,4,FALSE),"")</f>
        <v/>
      </c>
      <c r="CD92" s="2" t="str">
        <f>IF('Adjacent Counties'!CD92="x",VLOOKUP('2013 0-64'!CD$1,'2013 population'!$A$3:$E$102,4,FALSE),"")</f>
        <v/>
      </c>
      <c r="CE92" s="2" t="str">
        <f>IF('Adjacent Counties'!CE92="x",VLOOKUP('2013 0-64'!CE$1,'2013 population'!$A$3:$E$102,4,FALSE),"")</f>
        <v/>
      </c>
      <c r="CF92" s="2" t="str">
        <f>IF('Adjacent Counties'!CF92="x",VLOOKUP('2013 0-64'!CF$1,'2013 population'!$A$3:$E$102,4,FALSE),"")</f>
        <v/>
      </c>
      <c r="CG92" s="2" t="str">
        <f>IF('Adjacent Counties'!CG92="x",VLOOKUP('2013 0-64'!CG$1,'2013 population'!$A$3:$E$102,4,FALSE),"")</f>
        <v/>
      </c>
      <c r="CH92" s="2" t="str">
        <f>IF('Adjacent Counties'!CH92="x",VLOOKUP('2013 0-64'!CH$1,'2013 population'!$A$3:$E$102,4,FALSE),"")</f>
        <v/>
      </c>
      <c r="CI92" s="2" t="str">
        <f>IF('Adjacent Counties'!CI92="x",VLOOKUP('2013 0-64'!CI$1,'2013 population'!$A$3:$E$102,4,FALSE),"")</f>
        <v/>
      </c>
      <c r="CJ92" s="2" t="str">
        <f>IF('Adjacent Counties'!CJ92="x",VLOOKUP('2013 0-64'!CJ$1,'2013 population'!$A$3:$E$102,4,FALSE),"")</f>
        <v/>
      </c>
      <c r="CK92" s="2" t="str">
        <f>IF('Adjacent Counties'!CK92="x",VLOOKUP('2013 0-64'!CK$1,'2013 population'!$A$3:$E$102,4,FALSE),"")</f>
        <v/>
      </c>
      <c r="CL92" s="2" t="str">
        <f>IF('Adjacent Counties'!CL92="x",VLOOKUP('2013 0-64'!CL$1,'2013 population'!$A$3:$E$102,4,FALSE),"")</f>
        <v/>
      </c>
      <c r="CM92" s="2" t="str">
        <f>IF('Adjacent Counties'!CM92="x",VLOOKUP('2013 0-64'!CM$1,'2013 population'!$A$3:$E$102,4,FALSE),"")</f>
        <v/>
      </c>
      <c r="CN92" s="2">
        <f>IF('Adjacent Counties'!CN92="x",VLOOKUP('2013 0-64'!CN$1,'2013 population'!$A$3:$E$102,4,FALSE),"")</f>
        <v>2099</v>
      </c>
      <c r="CO92" s="2" t="str">
        <f>IF('Adjacent Counties'!CO92="x",VLOOKUP('2013 0-64'!CO$1,'2013 population'!$A$3:$E$102,4,FALSE),"")</f>
        <v/>
      </c>
      <c r="CP92" s="2">
        <f>IF('Adjacent Counties'!CP92="x",VLOOKUP('2013 0-64'!CP$1,'2013 population'!$A$3:$E$102,4,FALSE),"")</f>
        <v>1363</v>
      </c>
      <c r="CQ92" s="2" t="str">
        <f>IF('Adjacent Counties'!CQ92="x",VLOOKUP('2013 0-64'!CQ$1,'2013 population'!$A$3:$E$102,4,FALSE),"")</f>
        <v/>
      </c>
      <c r="CR92" s="2" t="str">
        <f>IF('Adjacent Counties'!CR92="x",VLOOKUP('2013 0-64'!CR$1,'2013 population'!$A$3:$E$102,4,FALSE),"")</f>
        <v/>
      </c>
      <c r="CS92" s="2" t="str">
        <f>IF('Adjacent Counties'!CS92="x",VLOOKUP('2013 0-64'!CS$1,'2013 population'!$A$3:$E$102,4,FALSE),"")</f>
        <v/>
      </c>
      <c r="CT92" s="2" t="str">
        <f>IF('Adjacent Counties'!CT92="x",VLOOKUP('2013 0-64'!CT$1,'2013 population'!$A$3:$E$102,4,FALSE),"")</f>
        <v/>
      </c>
      <c r="CU92" s="2" t="str">
        <f>IF('Adjacent Counties'!CU92="x",VLOOKUP('2013 0-64'!CU$1,'2013 population'!$A$3:$E$102,4,FALSE),"")</f>
        <v/>
      </c>
      <c r="CV92" s="2" t="str">
        <f>IF('Adjacent Counties'!CV92="x",VLOOKUP('2013 0-64'!CV$1,'2013 population'!$A$3:$E$102,4,FALSE),"")</f>
        <v/>
      </c>
      <c r="CW92" s="2" t="str">
        <f>IF('Adjacent Counties'!CW92="x",VLOOKUP('2013 0-64'!CW$1,'2013 population'!$A$3:$E$102,4,FALSE),"")</f>
        <v/>
      </c>
      <c r="CX92" s="2">
        <f t="shared" si="2"/>
        <v>8432</v>
      </c>
      <c r="CY92" s="2">
        <f>SUMIF('Residents by Age'!B$2:B$422,"="&amp;'2013 0-64'!A92,'Residents by Age'!F$2:F$422)</f>
        <v>60</v>
      </c>
      <c r="CZ92" s="9">
        <f t="shared" si="3"/>
        <v>7.1157495256166978</v>
      </c>
    </row>
    <row r="93" spans="1:104">
      <c r="A93" s="3" t="s">
        <v>91</v>
      </c>
      <c r="B93" s="2" t="str">
        <f>IF('Adjacent Counties'!B93="x",VLOOKUP('2013 0-64'!B$1,'2013 population'!$A$3:$E$102,4,FALSE),"")</f>
        <v/>
      </c>
      <c r="C93" s="2" t="str">
        <f>IF('Adjacent Counties'!C93="x",VLOOKUP('2013 0-64'!C$1,'2013 population'!$A$3:$E$102,4,FALSE),"")</f>
        <v/>
      </c>
      <c r="D93" s="2" t="str">
        <f>IF('Adjacent Counties'!D93="x",VLOOKUP('2013 0-64'!D$1,'2013 population'!$A$3:$E$102,4,FALSE),"")</f>
        <v/>
      </c>
      <c r="E93" s="2" t="str">
        <f>IF('Adjacent Counties'!E93="x",VLOOKUP('2013 0-64'!E$1,'2013 population'!$A$3:$E$102,4,FALSE),"")</f>
        <v/>
      </c>
      <c r="F93" s="2" t="str">
        <f>IF('Adjacent Counties'!F93="x",VLOOKUP('2013 0-64'!F$1,'2013 population'!$A$3:$E$102,4,FALSE),"")</f>
        <v/>
      </c>
      <c r="G93" s="2" t="str">
        <f>IF('Adjacent Counties'!G93="x",VLOOKUP('2013 0-64'!G$1,'2013 population'!$A$3:$E$102,4,FALSE),"")</f>
        <v/>
      </c>
      <c r="H93" s="2" t="str">
        <f>IF('Adjacent Counties'!H93="x",VLOOKUP('2013 0-64'!H$1,'2013 population'!$A$3:$E$102,4,FALSE),"")</f>
        <v/>
      </c>
      <c r="I93" s="2" t="str">
        <f>IF('Adjacent Counties'!I93="x",VLOOKUP('2013 0-64'!I$1,'2013 population'!$A$3:$E$102,4,FALSE),"")</f>
        <v/>
      </c>
      <c r="J93" s="2" t="str">
        <f>IF('Adjacent Counties'!J93="x",VLOOKUP('2013 0-64'!J$1,'2013 population'!$A$3:$E$102,4,FALSE),"")</f>
        <v/>
      </c>
      <c r="K93" s="2" t="str">
        <f>IF('Adjacent Counties'!K93="x",VLOOKUP('2013 0-64'!K$1,'2013 population'!$A$3:$E$102,4,FALSE),"")</f>
        <v/>
      </c>
      <c r="L93" s="2" t="str">
        <f>IF('Adjacent Counties'!L93="x",VLOOKUP('2013 0-64'!L$1,'2013 population'!$A$3:$E$102,4,FALSE),"")</f>
        <v/>
      </c>
      <c r="M93" s="2" t="str">
        <f>IF('Adjacent Counties'!M93="x",VLOOKUP('2013 0-64'!M$1,'2013 population'!$A$3:$E$102,4,FALSE),"")</f>
        <v/>
      </c>
      <c r="N93" s="2" t="str">
        <f>IF('Adjacent Counties'!N93="x",VLOOKUP('2013 0-64'!N$1,'2013 population'!$A$3:$E$102,4,FALSE),"")</f>
        <v/>
      </c>
      <c r="O93" s="2" t="str">
        <f>IF('Adjacent Counties'!O93="x",VLOOKUP('2013 0-64'!O$1,'2013 population'!$A$3:$E$102,4,FALSE),"")</f>
        <v/>
      </c>
      <c r="P93" s="2" t="str">
        <f>IF('Adjacent Counties'!P93="x",VLOOKUP('2013 0-64'!P$1,'2013 population'!$A$3:$E$102,4,FALSE),"")</f>
        <v/>
      </c>
      <c r="Q93" s="2" t="str">
        <f>IF('Adjacent Counties'!Q93="x",VLOOKUP('2013 0-64'!Q$1,'2013 population'!$A$3:$E$102,4,FALSE),"")</f>
        <v/>
      </c>
      <c r="R93" s="2" t="str">
        <f>IF('Adjacent Counties'!R93="x",VLOOKUP('2013 0-64'!R$1,'2013 population'!$A$3:$E$102,4,FALSE),"")</f>
        <v/>
      </c>
      <c r="S93" s="2" t="str">
        <f>IF('Adjacent Counties'!S93="x",VLOOKUP('2013 0-64'!S$1,'2013 population'!$A$3:$E$102,4,FALSE),"")</f>
        <v/>
      </c>
      <c r="T93" s="2">
        <f>IF('Adjacent Counties'!T93="x",VLOOKUP('2013 0-64'!T$1,'2013 population'!$A$3:$E$102,4,FALSE),"")</f>
        <v>4241</v>
      </c>
      <c r="U93" s="2" t="str">
        <f>IF('Adjacent Counties'!U93="x",VLOOKUP('2013 0-64'!U$1,'2013 population'!$A$3:$E$102,4,FALSE),"")</f>
        <v/>
      </c>
      <c r="V93" s="2" t="str">
        <f>IF('Adjacent Counties'!V93="x",VLOOKUP('2013 0-64'!V$1,'2013 population'!$A$3:$E$102,4,FALSE),"")</f>
        <v/>
      </c>
      <c r="W93" s="2" t="str">
        <f>IF('Adjacent Counties'!W93="x",VLOOKUP('2013 0-64'!W$1,'2013 population'!$A$3:$E$102,4,FALSE),"")</f>
        <v/>
      </c>
      <c r="X93" s="2" t="str">
        <f>IF('Adjacent Counties'!X93="x",VLOOKUP('2013 0-64'!X$1,'2013 population'!$A$3:$E$102,4,FALSE),"")</f>
        <v/>
      </c>
      <c r="Y93" s="2" t="str">
        <f>IF('Adjacent Counties'!Y93="x",VLOOKUP('2013 0-64'!Y$1,'2013 population'!$A$3:$E$102,4,FALSE),"")</f>
        <v/>
      </c>
      <c r="Z93" s="2" t="str">
        <f>IF('Adjacent Counties'!Z93="x",VLOOKUP('2013 0-64'!Z$1,'2013 population'!$A$3:$E$102,4,FALSE),"")</f>
        <v/>
      </c>
      <c r="AA93" s="2" t="str">
        <f>IF('Adjacent Counties'!AA93="x",VLOOKUP('2013 0-64'!AA$1,'2013 population'!$A$3:$E$102,4,FALSE),"")</f>
        <v/>
      </c>
      <c r="AB93" s="2" t="str">
        <f>IF('Adjacent Counties'!AB93="x",VLOOKUP('2013 0-64'!AB$1,'2013 population'!$A$3:$E$102,4,FALSE),"")</f>
        <v/>
      </c>
      <c r="AC93" s="2" t="str">
        <f>IF('Adjacent Counties'!AC93="x",VLOOKUP('2013 0-64'!AC$1,'2013 population'!$A$3:$E$102,4,FALSE),"")</f>
        <v/>
      </c>
      <c r="AD93" s="2" t="str">
        <f>IF('Adjacent Counties'!AD93="x",VLOOKUP('2013 0-64'!AD$1,'2013 population'!$A$3:$E$102,4,FALSE),"")</f>
        <v/>
      </c>
      <c r="AE93" s="2" t="str">
        <f>IF('Adjacent Counties'!AE93="x",VLOOKUP('2013 0-64'!AE$1,'2013 population'!$A$3:$E$102,4,FALSE),"")</f>
        <v/>
      </c>
      <c r="AF93" s="2" t="str">
        <f>IF('Adjacent Counties'!AF93="x",VLOOKUP('2013 0-64'!AF$1,'2013 population'!$A$3:$E$102,4,FALSE),"")</f>
        <v/>
      </c>
      <c r="AG93" s="2">
        <f>IF('Adjacent Counties'!AG93="x",VLOOKUP('2013 0-64'!AG$1,'2013 population'!$A$3:$E$102,4,FALSE),"")</f>
        <v>8449</v>
      </c>
      <c r="AH93" s="2" t="str">
        <f>IF('Adjacent Counties'!AH93="x",VLOOKUP('2013 0-64'!AH$1,'2013 population'!$A$3:$E$102,4,FALSE),"")</f>
        <v/>
      </c>
      <c r="AI93" s="2" t="str">
        <f>IF('Adjacent Counties'!AI93="x",VLOOKUP('2013 0-64'!AI$1,'2013 population'!$A$3:$E$102,4,FALSE),"")</f>
        <v/>
      </c>
      <c r="AJ93" s="2">
        <f>IF('Adjacent Counties'!AJ93="x",VLOOKUP('2013 0-64'!AJ$1,'2013 population'!$A$3:$E$102,4,FALSE),"")</f>
        <v>2592</v>
      </c>
      <c r="AK93" s="2" t="str">
        <f>IF('Adjacent Counties'!AK93="x",VLOOKUP('2013 0-64'!AK$1,'2013 population'!$A$3:$E$102,4,FALSE),"")</f>
        <v/>
      </c>
      <c r="AL93" s="2" t="str">
        <f>IF('Adjacent Counties'!AL93="x",VLOOKUP('2013 0-64'!AL$1,'2013 population'!$A$3:$E$102,4,FALSE),"")</f>
        <v/>
      </c>
      <c r="AM93" s="2" t="str">
        <f>IF('Adjacent Counties'!AM93="x",VLOOKUP('2013 0-64'!AM$1,'2013 population'!$A$3:$E$102,4,FALSE),"")</f>
        <v/>
      </c>
      <c r="AN93" s="2">
        <f>IF('Adjacent Counties'!AN93="x",VLOOKUP('2013 0-64'!AN$1,'2013 population'!$A$3:$E$102,4,FALSE),"")</f>
        <v>2378</v>
      </c>
      <c r="AO93" s="2" t="str">
        <f>IF('Adjacent Counties'!AO93="x",VLOOKUP('2013 0-64'!AO$1,'2013 population'!$A$3:$E$102,4,FALSE),"")</f>
        <v/>
      </c>
      <c r="AP93" s="2" t="str">
        <f>IF('Adjacent Counties'!AP93="x",VLOOKUP('2013 0-64'!AP$1,'2013 population'!$A$3:$E$102,4,FALSE),"")</f>
        <v/>
      </c>
      <c r="AQ93" s="2" t="str">
        <f>IF('Adjacent Counties'!AQ93="x",VLOOKUP('2013 0-64'!AQ$1,'2013 population'!$A$3:$E$102,4,FALSE),"")</f>
        <v/>
      </c>
      <c r="AR93" s="2">
        <f>IF('Adjacent Counties'!AR93="x",VLOOKUP('2013 0-64'!AR$1,'2013 population'!$A$3:$E$102,4,FALSE),"")</f>
        <v>4095</v>
      </c>
      <c r="AS93" s="2" t="str">
        <f>IF('Adjacent Counties'!AS93="x",VLOOKUP('2013 0-64'!AS$1,'2013 population'!$A$3:$E$102,4,FALSE),"")</f>
        <v/>
      </c>
      <c r="AT93" s="2" t="str">
        <f>IF('Adjacent Counties'!AT93="x",VLOOKUP('2013 0-64'!AT$1,'2013 population'!$A$3:$E$102,4,FALSE),"")</f>
        <v/>
      </c>
      <c r="AU93" s="2" t="str">
        <f>IF('Adjacent Counties'!AU93="x",VLOOKUP('2013 0-64'!AU$1,'2013 population'!$A$3:$E$102,4,FALSE),"")</f>
        <v/>
      </c>
      <c r="AV93" s="2" t="str">
        <f>IF('Adjacent Counties'!AV93="x",VLOOKUP('2013 0-64'!AV$1,'2013 population'!$A$3:$E$102,4,FALSE),"")</f>
        <v/>
      </c>
      <c r="AW93" s="2" t="str">
        <f>IF('Adjacent Counties'!AW93="x",VLOOKUP('2013 0-64'!AW$1,'2013 population'!$A$3:$E$102,4,FALSE),"")</f>
        <v/>
      </c>
      <c r="AX93" s="2" t="str">
        <f>IF('Adjacent Counties'!AX93="x",VLOOKUP('2013 0-64'!AX$1,'2013 population'!$A$3:$E$102,4,FALSE),"")</f>
        <v/>
      </c>
      <c r="AY93" s="2" t="str">
        <f>IF('Adjacent Counties'!AY93="x",VLOOKUP('2013 0-64'!AY$1,'2013 population'!$A$3:$E$102,4,FALSE),"")</f>
        <v/>
      </c>
      <c r="AZ93" s="2">
        <f>IF('Adjacent Counties'!AZ93="x",VLOOKUP('2013 0-64'!AZ$1,'2013 population'!$A$3:$E$102,4,FALSE),"")</f>
        <v>5686</v>
      </c>
      <c r="BA93" s="2" t="str">
        <f>IF('Adjacent Counties'!BA93="x",VLOOKUP('2013 0-64'!BA$1,'2013 population'!$A$3:$E$102,4,FALSE),"")</f>
        <v/>
      </c>
      <c r="BB93" s="2" t="str">
        <f>IF('Adjacent Counties'!BB93="x",VLOOKUP('2013 0-64'!BB$1,'2013 population'!$A$3:$E$102,4,FALSE),"")</f>
        <v/>
      </c>
      <c r="BC93" s="2" t="str">
        <f>IF('Adjacent Counties'!BC93="x",VLOOKUP('2013 0-64'!BC$1,'2013 population'!$A$3:$E$102,4,FALSE),"")</f>
        <v/>
      </c>
      <c r="BD93" s="2" t="str">
        <f>IF('Adjacent Counties'!BD93="x",VLOOKUP('2013 0-64'!BD$1,'2013 population'!$A$3:$E$102,4,FALSE),"")</f>
        <v/>
      </c>
      <c r="BE93" s="2" t="str">
        <f>IF('Adjacent Counties'!BE93="x",VLOOKUP('2013 0-64'!BE$1,'2013 population'!$A$3:$E$102,4,FALSE),"")</f>
        <v/>
      </c>
      <c r="BF93" s="2" t="str">
        <f>IF('Adjacent Counties'!BF93="x",VLOOKUP('2013 0-64'!BF$1,'2013 population'!$A$3:$E$102,4,FALSE),"")</f>
        <v/>
      </c>
      <c r="BG93" s="2" t="str">
        <f>IF('Adjacent Counties'!BG93="x",VLOOKUP('2013 0-64'!BG$1,'2013 population'!$A$3:$E$102,4,FALSE),"")</f>
        <v/>
      </c>
      <c r="BH93" s="2" t="str">
        <f>IF('Adjacent Counties'!BH93="x",VLOOKUP('2013 0-64'!BH$1,'2013 population'!$A$3:$E$102,4,FALSE),"")</f>
        <v/>
      </c>
      <c r="BI93" s="2" t="str">
        <f>IF('Adjacent Counties'!BI93="x",VLOOKUP('2013 0-64'!BI$1,'2013 population'!$A$3:$E$102,4,FALSE),"")</f>
        <v/>
      </c>
      <c r="BJ93" s="2" t="str">
        <f>IF('Adjacent Counties'!BJ93="x",VLOOKUP('2013 0-64'!BJ$1,'2013 population'!$A$3:$E$102,4,FALSE),"")</f>
        <v/>
      </c>
      <c r="BK93" s="2" t="str">
        <f>IF('Adjacent Counties'!BK93="x",VLOOKUP('2013 0-64'!BK$1,'2013 population'!$A$3:$E$102,4,FALSE),"")</f>
        <v/>
      </c>
      <c r="BL93" s="2" t="str">
        <f>IF('Adjacent Counties'!BL93="x",VLOOKUP('2013 0-64'!BL$1,'2013 population'!$A$3:$E$102,4,FALSE),"")</f>
        <v/>
      </c>
      <c r="BM93" s="2">
        <f>IF('Adjacent Counties'!BM93="x",VLOOKUP('2013 0-64'!BM$1,'2013 population'!$A$3:$E$102,4,FALSE),"")</f>
        <v>4293</v>
      </c>
      <c r="BN93" s="2" t="str">
        <f>IF('Adjacent Counties'!BN93="x",VLOOKUP('2013 0-64'!BN$1,'2013 population'!$A$3:$E$102,4,FALSE),"")</f>
        <v/>
      </c>
      <c r="BO93" s="2" t="str">
        <f>IF('Adjacent Counties'!BO93="x",VLOOKUP('2013 0-64'!BO$1,'2013 population'!$A$3:$E$102,4,FALSE),"")</f>
        <v/>
      </c>
      <c r="BP93" s="2" t="str">
        <f>IF('Adjacent Counties'!BP93="x",VLOOKUP('2013 0-64'!BP$1,'2013 population'!$A$3:$E$102,4,FALSE),"")</f>
        <v/>
      </c>
      <c r="BQ93" s="2" t="str">
        <f>IF('Adjacent Counties'!BQ93="x",VLOOKUP('2013 0-64'!BQ$1,'2013 population'!$A$3:$E$102,4,FALSE),"")</f>
        <v/>
      </c>
      <c r="BR93" s="2" t="str">
        <f>IF('Adjacent Counties'!BR93="x",VLOOKUP('2013 0-64'!BR$1,'2013 population'!$A$3:$E$102,4,FALSE),"")</f>
        <v/>
      </c>
      <c r="BS93" s="2" t="str">
        <f>IF('Adjacent Counties'!BS93="x",VLOOKUP('2013 0-64'!BS$1,'2013 population'!$A$3:$E$102,4,FALSE),"")</f>
        <v/>
      </c>
      <c r="BT93" s="2" t="str">
        <f>IF('Adjacent Counties'!BT93="x",VLOOKUP('2013 0-64'!BT$1,'2013 population'!$A$3:$E$102,4,FALSE),"")</f>
        <v/>
      </c>
      <c r="BU93" s="2" t="str">
        <f>IF('Adjacent Counties'!BU93="x",VLOOKUP('2013 0-64'!BU$1,'2013 population'!$A$3:$E$102,4,FALSE),"")</f>
        <v/>
      </c>
      <c r="BV93" s="2" t="str">
        <f>IF('Adjacent Counties'!BV93="x",VLOOKUP('2013 0-64'!BV$1,'2013 population'!$A$3:$E$102,4,FALSE),"")</f>
        <v/>
      </c>
      <c r="BW93" s="2" t="str">
        <f>IF('Adjacent Counties'!BW93="x",VLOOKUP('2013 0-64'!BW$1,'2013 population'!$A$3:$E$102,4,FALSE),"")</f>
        <v/>
      </c>
      <c r="BX93" s="2" t="str">
        <f>IF('Adjacent Counties'!BX93="x",VLOOKUP('2013 0-64'!BX$1,'2013 population'!$A$3:$E$102,4,FALSE),"")</f>
        <v/>
      </c>
      <c r="BY93" s="2" t="str">
        <f>IF('Adjacent Counties'!BY93="x",VLOOKUP('2013 0-64'!BY$1,'2013 population'!$A$3:$E$102,4,FALSE),"")</f>
        <v/>
      </c>
      <c r="BZ93" s="2" t="str">
        <f>IF('Adjacent Counties'!BZ93="x",VLOOKUP('2013 0-64'!BZ$1,'2013 population'!$A$3:$E$102,4,FALSE),"")</f>
        <v/>
      </c>
      <c r="CA93" s="2" t="str">
        <f>IF('Adjacent Counties'!CA93="x",VLOOKUP('2013 0-64'!CA$1,'2013 population'!$A$3:$E$102,4,FALSE),"")</f>
        <v/>
      </c>
      <c r="CB93" s="2" t="str">
        <f>IF('Adjacent Counties'!CB93="x",VLOOKUP('2013 0-64'!CB$1,'2013 population'!$A$3:$E$102,4,FALSE),"")</f>
        <v/>
      </c>
      <c r="CC93" s="2" t="str">
        <f>IF('Adjacent Counties'!CC93="x",VLOOKUP('2013 0-64'!CC$1,'2013 population'!$A$3:$E$102,4,FALSE),"")</f>
        <v/>
      </c>
      <c r="CD93" s="2" t="str">
        <f>IF('Adjacent Counties'!CD93="x",VLOOKUP('2013 0-64'!CD$1,'2013 population'!$A$3:$E$102,4,FALSE),"")</f>
        <v/>
      </c>
      <c r="CE93" s="2" t="str">
        <f>IF('Adjacent Counties'!CE93="x",VLOOKUP('2013 0-64'!CE$1,'2013 population'!$A$3:$E$102,4,FALSE),"")</f>
        <v/>
      </c>
      <c r="CF93" s="2" t="str">
        <f>IF('Adjacent Counties'!CF93="x",VLOOKUP('2013 0-64'!CF$1,'2013 population'!$A$3:$E$102,4,FALSE),"")</f>
        <v/>
      </c>
      <c r="CG93" s="2" t="str">
        <f>IF('Adjacent Counties'!CG93="x",VLOOKUP('2013 0-64'!CG$1,'2013 population'!$A$3:$E$102,4,FALSE),"")</f>
        <v/>
      </c>
      <c r="CH93" s="2" t="str">
        <f>IF('Adjacent Counties'!CH93="x",VLOOKUP('2013 0-64'!CH$1,'2013 population'!$A$3:$E$102,4,FALSE),"")</f>
        <v/>
      </c>
      <c r="CI93" s="2" t="str">
        <f>IF('Adjacent Counties'!CI93="x",VLOOKUP('2013 0-64'!CI$1,'2013 population'!$A$3:$E$102,4,FALSE),"")</f>
        <v/>
      </c>
      <c r="CJ93" s="2" t="str">
        <f>IF('Adjacent Counties'!CJ93="x",VLOOKUP('2013 0-64'!CJ$1,'2013 population'!$A$3:$E$102,4,FALSE),"")</f>
        <v/>
      </c>
      <c r="CK93" s="2" t="str">
        <f>IF('Adjacent Counties'!CK93="x",VLOOKUP('2013 0-64'!CK$1,'2013 population'!$A$3:$E$102,4,FALSE),"")</f>
        <v/>
      </c>
      <c r="CL93" s="2" t="str">
        <f>IF('Adjacent Counties'!CL93="x",VLOOKUP('2013 0-64'!CL$1,'2013 population'!$A$3:$E$102,4,FALSE),"")</f>
        <v/>
      </c>
      <c r="CM93" s="2" t="str">
        <f>IF('Adjacent Counties'!CM93="x",VLOOKUP('2013 0-64'!CM$1,'2013 population'!$A$3:$E$102,4,FALSE),"")</f>
        <v/>
      </c>
      <c r="CN93" s="2" t="str">
        <f>IF('Adjacent Counties'!CN93="x",VLOOKUP('2013 0-64'!CN$1,'2013 population'!$A$3:$E$102,4,FALSE),"")</f>
        <v/>
      </c>
      <c r="CO93" s="2">
        <f>IF('Adjacent Counties'!CO93="x",VLOOKUP('2013 0-64'!CO$1,'2013 population'!$A$3:$E$102,4,FALSE),"")</f>
        <v>25644</v>
      </c>
      <c r="CP93" s="2" t="str">
        <f>IF('Adjacent Counties'!CP93="x",VLOOKUP('2013 0-64'!CP$1,'2013 population'!$A$3:$E$102,4,FALSE),"")</f>
        <v/>
      </c>
      <c r="CQ93" s="2" t="str">
        <f>IF('Adjacent Counties'!CQ93="x",VLOOKUP('2013 0-64'!CQ$1,'2013 population'!$A$3:$E$102,4,FALSE),"")</f>
        <v/>
      </c>
      <c r="CR93" s="2" t="str">
        <f>IF('Adjacent Counties'!CR93="x",VLOOKUP('2013 0-64'!CR$1,'2013 population'!$A$3:$E$102,4,FALSE),"")</f>
        <v/>
      </c>
      <c r="CS93" s="2" t="str">
        <f>IF('Adjacent Counties'!CS93="x",VLOOKUP('2013 0-64'!CS$1,'2013 population'!$A$3:$E$102,4,FALSE),"")</f>
        <v/>
      </c>
      <c r="CT93" s="2" t="str">
        <f>IF('Adjacent Counties'!CT93="x",VLOOKUP('2013 0-64'!CT$1,'2013 population'!$A$3:$E$102,4,FALSE),"")</f>
        <v/>
      </c>
      <c r="CU93" s="2" t="str">
        <f>IF('Adjacent Counties'!CU93="x",VLOOKUP('2013 0-64'!CU$1,'2013 population'!$A$3:$E$102,4,FALSE),"")</f>
        <v/>
      </c>
      <c r="CV93" s="2" t="str">
        <f>IF('Adjacent Counties'!CV93="x",VLOOKUP('2013 0-64'!CV$1,'2013 population'!$A$3:$E$102,4,FALSE),"")</f>
        <v/>
      </c>
      <c r="CW93" s="2" t="str">
        <f>IF('Adjacent Counties'!CW93="x",VLOOKUP('2013 0-64'!CW$1,'2013 population'!$A$3:$E$102,4,FALSE),"")</f>
        <v/>
      </c>
      <c r="CX93" s="2">
        <f t="shared" si="2"/>
        <v>57378</v>
      </c>
      <c r="CY93" s="2">
        <f>SUMIF('Residents by Age'!B$2:B$422,"="&amp;'2013 0-64'!A93,'Residents by Age'!F$2:F$422)</f>
        <v>527</v>
      </c>
      <c r="CZ93" s="9">
        <f t="shared" si="3"/>
        <v>9.184704939175294</v>
      </c>
    </row>
    <row r="94" spans="1:104">
      <c r="A94" s="3" t="s">
        <v>92</v>
      </c>
      <c r="B94" s="2" t="str">
        <f>IF('Adjacent Counties'!B94="x",VLOOKUP('2013 0-64'!B$1,'2013 population'!$A$3:$E$102,4,FALSE),"")</f>
        <v/>
      </c>
      <c r="C94" s="2" t="str">
        <f>IF('Adjacent Counties'!C94="x",VLOOKUP('2013 0-64'!C$1,'2013 population'!$A$3:$E$102,4,FALSE),"")</f>
        <v/>
      </c>
      <c r="D94" s="2" t="str">
        <f>IF('Adjacent Counties'!D94="x",VLOOKUP('2013 0-64'!D$1,'2013 population'!$A$3:$E$102,4,FALSE),"")</f>
        <v/>
      </c>
      <c r="E94" s="2" t="str">
        <f>IF('Adjacent Counties'!E94="x",VLOOKUP('2013 0-64'!E$1,'2013 population'!$A$3:$E$102,4,FALSE),"")</f>
        <v/>
      </c>
      <c r="F94" s="2" t="str">
        <f>IF('Adjacent Counties'!F94="x",VLOOKUP('2013 0-64'!F$1,'2013 population'!$A$3:$E$102,4,FALSE),"")</f>
        <v/>
      </c>
      <c r="G94" s="2" t="str">
        <f>IF('Adjacent Counties'!G94="x",VLOOKUP('2013 0-64'!G$1,'2013 population'!$A$3:$E$102,4,FALSE),"")</f>
        <v/>
      </c>
      <c r="H94" s="2" t="str">
        <f>IF('Adjacent Counties'!H94="x",VLOOKUP('2013 0-64'!H$1,'2013 population'!$A$3:$E$102,4,FALSE),"")</f>
        <v/>
      </c>
      <c r="I94" s="2" t="str">
        <f>IF('Adjacent Counties'!I94="x",VLOOKUP('2013 0-64'!I$1,'2013 population'!$A$3:$E$102,4,FALSE),"")</f>
        <v/>
      </c>
      <c r="J94" s="2" t="str">
        <f>IF('Adjacent Counties'!J94="x",VLOOKUP('2013 0-64'!J$1,'2013 population'!$A$3:$E$102,4,FALSE),"")</f>
        <v/>
      </c>
      <c r="K94" s="2" t="str">
        <f>IF('Adjacent Counties'!K94="x",VLOOKUP('2013 0-64'!K$1,'2013 population'!$A$3:$E$102,4,FALSE),"")</f>
        <v/>
      </c>
      <c r="L94" s="2" t="str">
        <f>IF('Adjacent Counties'!L94="x",VLOOKUP('2013 0-64'!L$1,'2013 population'!$A$3:$E$102,4,FALSE),"")</f>
        <v/>
      </c>
      <c r="M94" s="2" t="str">
        <f>IF('Adjacent Counties'!M94="x",VLOOKUP('2013 0-64'!M$1,'2013 population'!$A$3:$E$102,4,FALSE),"")</f>
        <v/>
      </c>
      <c r="N94" s="2" t="str">
        <f>IF('Adjacent Counties'!N94="x",VLOOKUP('2013 0-64'!N$1,'2013 population'!$A$3:$E$102,4,FALSE),"")</f>
        <v/>
      </c>
      <c r="O94" s="2" t="str">
        <f>IF('Adjacent Counties'!O94="x",VLOOKUP('2013 0-64'!O$1,'2013 population'!$A$3:$E$102,4,FALSE),"")</f>
        <v/>
      </c>
      <c r="P94" s="2" t="str">
        <f>IF('Adjacent Counties'!P94="x",VLOOKUP('2013 0-64'!P$1,'2013 population'!$A$3:$E$102,4,FALSE),"")</f>
        <v/>
      </c>
      <c r="Q94" s="2" t="str">
        <f>IF('Adjacent Counties'!Q94="x",VLOOKUP('2013 0-64'!Q$1,'2013 population'!$A$3:$E$102,4,FALSE),"")</f>
        <v/>
      </c>
      <c r="R94" s="2" t="str">
        <f>IF('Adjacent Counties'!R94="x",VLOOKUP('2013 0-64'!R$1,'2013 population'!$A$3:$E$102,4,FALSE),"")</f>
        <v/>
      </c>
      <c r="S94" s="2" t="str">
        <f>IF('Adjacent Counties'!S94="x",VLOOKUP('2013 0-64'!S$1,'2013 population'!$A$3:$E$102,4,FALSE),"")</f>
        <v/>
      </c>
      <c r="T94" s="2" t="str">
        <f>IF('Adjacent Counties'!T94="x",VLOOKUP('2013 0-64'!T$1,'2013 population'!$A$3:$E$102,4,FALSE),"")</f>
        <v/>
      </c>
      <c r="U94" s="2" t="str">
        <f>IF('Adjacent Counties'!U94="x",VLOOKUP('2013 0-64'!U$1,'2013 population'!$A$3:$E$102,4,FALSE),"")</f>
        <v/>
      </c>
      <c r="V94" s="2" t="str">
        <f>IF('Adjacent Counties'!V94="x",VLOOKUP('2013 0-64'!V$1,'2013 population'!$A$3:$E$102,4,FALSE),"")</f>
        <v/>
      </c>
      <c r="W94" s="2" t="str">
        <f>IF('Adjacent Counties'!W94="x",VLOOKUP('2013 0-64'!W$1,'2013 population'!$A$3:$E$102,4,FALSE),"")</f>
        <v/>
      </c>
      <c r="X94" s="2" t="str">
        <f>IF('Adjacent Counties'!X94="x",VLOOKUP('2013 0-64'!X$1,'2013 population'!$A$3:$E$102,4,FALSE),"")</f>
        <v/>
      </c>
      <c r="Y94" s="2" t="str">
        <f>IF('Adjacent Counties'!Y94="x",VLOOKUP('2013 0-64'!Y$1,'2013 population'!$A$3:$E$102,4,FALSE),"")</f>
        <v/>
      </c>
      <c r="Z94" s="2" t="str">
        <f>IF('Adjacent Counties'!Z94="x",VLOOKUP('2013 0-64'!Z$1,'2013 population'!$A$3:$E$102,4,FALSE),"")</f>
        <v/>
      </c>
      <c r="AA94" s="2" t="str">
        <f>IF('Adjacent Counties'!AA94="x",VLOOKUP('2013 0-64'!AA$1,'2013 population'!$A$3:$E$102,4,FALSE),"")</f>
        <v/>
      </c>
      <c r="AB94" s="2" t="str">
        <f>IF('Adjacent Counties'!AB94="x",VLOOKUP('2013 0-64'!AB$1,'2013 population'!$A$3:$E$102,4,FALSE),"")</f>
        <v/>
      </c>
      <c r="AC94" s="2" t="str">
        <f>IF('Adjacent Counties'!AC94="x",VLOOKUP('2013 0-64'!AC$1,'2013 population'!$A$3:$E$102,4,FALSE),"")</f>
        <v/>
      </c>
      <c r="AD94" s="2" t="str">
        <f>IF('Adjacent Counties'!AD94="x",VLOOKUP('2013 0-64'!AD$1,'2013 population'!$A$3:$E$102,4,FALSE),"")</f>
        <v/>
      </c>
      <c r="AE94" s="2" t="str">
        <f>IF('Adjacent Counties'!AE94="x",VLOOKUP('2013 0-64'!AE$1,'2013 population'!$A$3:$E$102,4,FALSE),"")</f>
        <v/>
      </c>
      <c r="AF94" s="2" t="str">
        <f>IF('Adjacent Counties'!AF94="x",VLOOKUP('2013 0-64'!AF$1,'2013 population'!$A$3:$E$102,4,FALSE),"")</f>
        <v/>
      </c>
      <c r="AG94" s="2" t="str">
        <f>IF('Adjacent Counties'!AG94="x",VLOOKUP('2013 0-64'!AG$1,'2013 population'!$A$3:$E$102,4,FALSE),"")</f>
        <v/>
      </c>
      <c r="AH94" s="2" t="str">
        <f>IF('Adjacent Counties'!AH94="x",VLOOKUP('2013 0-64'!AH$1,'2013 population'!$A$3:$E$102,4,FALSE),"")</f>
        <v/>
      </c>
      <c r="AI94" s="2" t="str">
        <f>IF('Adjacent Counties'!AI94="x",VLOOKUP('2013 0-64'!AI$1,'2013 population'!$A$3:$E$102,4,FALSE),"")</f>
        <v/>
      </c>
      <c r="AJ94" s="2">
        <f>IF('Adjacent Counties'!AJ94="x",VLOOKUP('2013 0-64'!AJ$1,'2013 population'!$A$3:$E$102,4,FALSE),"")</f>
        <v>2592</v>
      </c>
      <c r="AK94" s="2" t="str">
        <f>IF('Adjacent Counties'!AK94="x",VLOOKUP('2013 0-64'!AK$1,'2013 population'!$A$3:$E$102,4,FALSE),"")</f>
        <v/>
      </c>
      <c r="AL94" s="2" t="str">
        <f>IF('Adjacent Counties'!AL94="x",VLOOKUP('2013 0-64'!AL$1,'2013 population'!$A$3:$E$102,4,FALSE),"")</f>
        <v/>
      </c>
      <c r="AM94" s="2" t="str">
        <f>IF('Adjacent Counties'!AM94="x",VLOOKUP('2013 0-64'!AM$1,'2013 population'!$A$3:$E$102,4,FALSE),"")</f>
        <v/>
      </c>
      <c r="AN94" s="2" t="str">
        <f>IF('Adjacent Counties'!AN94="x",VLOOKUP('2013 0-64'!AN$1,'2013 population'!$A$3:$E$102,4,FALSE),"")</f>
        <v/>
      </c>
      <c r="AO94" s="2" t="str">
        <f>IF('Adjacent Counties'!AO94="x",VLOOKUP('2013 0-64'!AO$1,'2013 population'!$A$3:$E$102,4,FALSE),"")</f>
        <v/>
      </c>
      <c r="AP94" s="2" t="str">
        <f>IF('Adjacent Counties'!AP94="x",VLOOKUP('2013 0-64'!AP$1,'2013 population'!$A$3:$E$102,4,FALSE),"")</f>
        <v/>
      </c>
      <c r="AQ94" s="2">
        <f>IF('Adjacent Counties'!AQ94="x",VLOOKUP('2013 0-64'!AQ$1,'2013 population'!$A$3:$E$102,4,FALSE),"")</f>
        <v>2974</v>
      </c>
      <c r="AR94" s="2" t="str">
        <f>IF('Adjacent Counties'!AR94="x",VLOOKUP('2013 0-64'!AR$1,'2013 population'!$A$3:$E$102,4,FALSE),"")</f>
        <v/>
      </c>
      <c r="AS94" s="2" t="str">
        <f>IF('Adjacent Counties'!AS94="x",VLOOKUP('2013 0-64'!AS$1,'2013 population'!$A$3:$E$102,4,FALSE),"")</f>
        <v/>
      </c>
      <c r="AT94" s="2" t="str">
        <f>IF('Adjacent Counties'!AT94="x",VLOOKUP('2013 0-64'!AT$1,'2013 population'!$A$3:$E$102,4,FALSE),"")</f>
        <v/>
      </c>
      <c r="AU94" s="2" t="str">
        <f>IF('Adjacent Counties'!AU94="x",VLOOKUP('2013 0-64'!AU$1,'2013 population'!$A$3:$E$102,4,FALSE),"")</f>
        <v/>
      </c>
      <c r="AV94" s="2" t="str">
        <f>IF('Adjacent Counties'!AV94="x",VLOOKUP('2013 0-64'!AV$1,'2013 population'!$A$3:$E$102,4,FALSE),"")</f>
        <v/>
      </c>
      <c r="AW94" s="2" t="str">
        <f>IF('Adjacent Counties'!AW94="x",VLOOKUP('2013 0-64'!AW$1,'2013 population'!$A$3:$E$102,4,FALSE),"")</f>
        <v/>
      </c>
      <c r="AX94" s="2" t="str">
        <f>IF('Adjacent Counties'!AX94="x",VLOOKUP('2013 0-64'!AX$1,'2013 population'!$A$3:$E$102,4,FALSE),"")</f>
        <v/>
      </c>
      <c r="AY94" s="2" t="str">
        <f>IF('Adjacent Counties'!AY94="x",VLOOKUP('2013 0-64'!AY$1,'2013 population'!$A$3:$E$102,4,FALSE),"")</f>
        <v/>
      </c>
      <c r="AZ94" s="2" t="str">
        <f>IF('Adjacent Counties'!AZ94="x",VLOOKUP('2013 0-64'!AZ$1,'2013 population'!$A$3:$E$102,4,FALSE),"")</f>
        <v/>
      </c>
      <c r="BA94" s="2" t="str">
        <f>IF('Adjacent Counties'!BA94="x",VLOOKUP('2013 0-64'!BA$1,'2013 population'!$A$3:$E$102,4,FALSE),"")</f>
        <v/>
      </c>
      <c r="BB94" s="2" t="str">
        <f>IF('Adjacent Counties'!BB94="x",VLOOKUP('2013 0-64'!BB$1,'2013 population'!$A$3:$E$102,4,FALSE),"")</f>
        <v/>
      </c>
      <c r="BC94" s="2" t="str">
        <f>IF('Adjacent Counties'!BC94="x",VLOOKUP('2013 0-64'!BC$1,'2013 population'!$A$3:$E$102,4,FALSE),"")</f>
        <v/>
      </c>
      <c r="BD94" s="2" t="str">
        <f>IF('Adjacent Counties'!BD94="x",VLOOKUP('2013 0-64'!BD$1,'2013 population'!$A$3:$E$102,4,FALSE),"")</f>
        <v/>
      </c>
      <c r="BE94" s="2" t="str">
        <f>IF('Adjacent Counties'!BE94="x",VLOOKUP('2013 0-64'!BE$1,'2013 population'!$A$3:$E$102,4,FALSE),"")</f>
        <v/>
      </c>
      <c r="BF94" s="2" t="str">
        <f>IF('Adjacent Counties'!BF94="x",VLOOKUP('2013 0-64'!BF$1,'2013 population'!$A$3:$E$102,4,FALSE),"")</f>
        <v/>
      </c>
      <c r="BG94" s="2" t="str">
        <f>IF('Adjacent Counties'!BG94="x",VLOOKUP('2013 0-64'!BG$1,'2013 population'!$A$3:$E$102,4,FALSE),"")</f>
        <v/>
      </c>
      <c r="BH94" s="2" t="str">
        <f>IF('Adjacent Counties'!BH94="x",VLOOKUP('2013 0-64'!BH$1,'2013 population'!$A$3:$E$102,4,FALSE),"")</f>
        <v/>
      </c>
      <c r="BI94" s="2" t="str">
        <f>IF('Adjacent Counties'!BI94="x",VLOOKUP('2013 0-64'!BI$1,'2013 population'!$A$3:$E$102,4,FALSE),"")</f>
        <v/>
      </c>
      <c r="BJ94" s="2" t="str">
        <f>IF('Adjacent Counties'!BJ94="x",VLOOKUP('2013 0-64'!BJ$1,'2013 population'!$A$3:$E$102,4,FALSE),"")</f>
        <v/>
      </c>
      <c r="BK94" s="2" t="str">
        <f>IF('Adjacent Counties'!BK94="x",VLOOKUP('2013 0-64'!BK$1,'2013 population'!$A$3:$E$102,4,FALSE),"")</f>
        <v/>
      </c>
      <c r="BL94" s="2" t="str">
        <f>IF('Adjacent Counties'!BL94="x",VLOOKUP('2013 0-64'!BL$1,'2013 population'!$A$3:$E$102,4,FALSE),"")</f>
        <v/>
      </c>
      <c r="BM94" s="2">
        <f>IF('Adjacent Counties'!BM94="x",VLOOKUP('2013 0-64'!BM$1,'2013 population'!$A$3:$E$102,4,FALSE),"")</f>
        <v>4293</v>
      </c>
      <c r="BN94" s="2" t="str">
        <f>IF('Adjacent Counties'!BN94="x",VLOOKUP('2013 0-64'!BN$1,'2013 population'!$A$3:$E$102,4,FALSE),"")</f>
        <v/>
      </c>
      <c r="BO94" s="2" t="str">
        <f>IF('Adjacent Counties'!BO94="x",VLOOKUP('2013 0-64'!BO$1,'2013 population'!$A$3:$E$102,4,FALSE),"")</f>
        <v/>
      </c>
      <c r="BP94" s="2" t="str">
        <f>IF('Adjacent Counties'!BP94="x",VLOOKUP('2013 0-64'!BP$1,'2013 population'!$A$3:$E$102,4,FALSE),"")</f>
        <v/>
      </c>
      <c r="BQ94" s="2" t="str">
        <f>IF('Adjacent Counties'!BQ94="x",VLOOKUP('2013 0-64'!BQ$1,'2013 population'!$A$3:$E$102,4,FALSE),"")</f>
        <v/>
      </c>
      <c r="BR94" s="2" t="str">
        <f>IF('Adjacent Counties'!BR94="x",VLOOKUP('2013 0-64'!BR$1,'2013 population'!$A$3:$E$102,4,FALSE),"")</f>
        <v/>
      </c>
      <c r="BS94" s="2" t="str">
        <f>IF('Adjacent Counties'!BS94="x",VLOOKUP('2013 0-64'!BS$1,'2013 population'!$A$3:$E$102,4,FALSE),"")</f>
        <v/>
      </c>
      <c r="BT94" s="2" t="str">
        <f>IF('Adjacent Counties'!BT94="x",VLOOKUP('2013 0-64'!BT$1,'2013 population'!$A$3:$E$102,4,FALSE),"")</f>
        <v/>
      </c>
      <c r="BU94" s="2" t="str">
        <f>IF('Adjacent Counties'!BU94="x",VLOOKUP('2013 0-64'!BU$1,'2013 population'!$A$3:$E$102,4,FALSE),"")</f>
        <v/>
      </c>
      <c r="BV94" s="2" t="str">
        <f>IF('Adjacent Counties'!BV94="x",VLOOKUP('2013 0-64'!BV$1,'2013 population'!$A$3:$E$102,4,FALSE),"")</f>
        <v/>
      </c>
      <c r="BW94" s="2" t="str">
        <f>IF('Adjacent Counties'!BW94="x",VLOOKUP('2013 0-64'!BW$1,'2013 population'!$A$3:$E$102,4,FALSE),"")</f>
        <v/>
      </c>
      <c r="BX94" s="2" t="str">
        <f>IF('Adjacent Counties'!BX94="x",VLOOKUP('2013 0-64'!BX$1,'2013 population'!$A$3:$E$102,4,FALSE),"")</f>
        <v/>
      </c>
      <c r="BY94" s="2" t="str">
        <f>IF('Adjacent Counties'!BY94="x",VLOOKUP('2013 0-64'!BY$1,'2013 population'!$A$3:$E$102,4,FALSE),"")</f>
        <v/>
      </c>
      <c r="BZ94" s="2" t="str">
        <f>IF('Adjacent Counties'!BZ94="x",VLOOKUP('2013 0-64'!BZ$1,'2013 population'!$A$3:$E$102,4,FALSE),"")</f>
        <v/>
      </c>
      <c r="CA94" s="2" t="str">
        <f>IF('Adjacent Counties'!CA94="x",VLOOKUP('2013 0-64'!CA$1,'2013 population'!$A$3:$E$102,4,FALSE),"")</f>
        <v/>
      </c>
      <c r="CB94" s="2" t="str">
        <f>IF('Adjacent Counties'!CB94="x",VLOOKUP('2013 0-64'!CB$1,'2013 population'!$A$3:$E$102,4,FALSE),"")</f>
        <v/>
      </c>
      <c r="CC94" s="2" t="str">
        <f>IF('Adjacent Counties'!CC94="x",VLOOKUP('2013 0-64'!CC$1,'2013 population'!$A$3:$E$102,4,FALSE),"")</f>
        <v/>
      </c>
      <c r="CD94" s="2" t="str">
        <f>IF('Adjacent Counties'!CD94="x",VLOOKUP('2013 0-64'!CD$1,'2013 population'!$A$3:$E$102,4,FALSE),"")</f>
        <v/>
      </c>
      <c r="CE94" s="2" t="str">
        <f>IF('Adjacent Counties'!CE94="x",VLOOKUP('2013 0-64'!CE$1,'2013 population'!$A$3:$E$102,4,FALSE),"")</f>
        <v/>
      </c>
      <c r="CF94" s="2" t="str">
        <f>IF('Adjacent Counties'!CF94="x",VLOOKUP('2013 0-64'!CF$1,'2013 population'!$A$3:$E$102,4,FALSE),"")</f>
        <v/>
      </c>
      <c r="CG94" s="2" t="str">
        <f>IF('Adjacent Counties'!CG94="x",VLOOKUP('2013 0-64'!CG$1,'2013 population'!$A$3:$E$102,4,FALSE),"")</f>
        <v/>
      </c>
      <c r="CH94" s="2" t="str">
        <f>IF('Adjacent Counties'!CH94="x",VLOOKUP('2013 0-64'!CH$1,'2013 population'!$A$3:$E$102,4,FALSE),"")</f>
        <v/>
      </c>
      <c r="CI94" s="2" t="str">
        <f>IF('Adjacent Counties'!CI94="x",VLOOKUP('2013 0-64'!CI$1,'2013 population'!$A$3:$E$102,4,FALSE),"")</f>
        <v/>
      </c>
      <c r="CJ94" s="2" t="str">
        <f>IF('Adjacent Counties'!CJ94="x",VLOOKUP('2013 0-64'!CJ$1,'2013 population'!$A$3:$E$102,4,FALSE),"")</f>
        <v/>
      </c>
      <c r="CK94" s="2" t="str">
        <f>IF('Adjacent Counties'!CK94="x",VLOOKUP('2013 0-64'!CK$1,'2013 population'!$A$3:$E$102,4,FALSE),"")</f>
        <v/>
      </c>
      <c r="CL94" s="2" t="str">
        <f>IF('Adjacent Counties'!CL94="x",VLOOKUP('2013 0-64'!CL$1,'2013 population'!$A$3:$E$102,4,FALSE),"")</f>
        <v/>
      </c>
      <c r="CM94" s="2" t="str">
        <f>IF('Adjacent Counties'!CM94="x",VLOOKUP('2013 0-64'!CM$1,'2013 population'!$A$3:$E$102,4,FALSE),"")</f>
        <v/>
      </c>
      <c r="CN94" s="2">
        <f>IF('Adjacent Counties'!CN94="x",VLOOKUP('2013 0-64'!CN$1,'2013 population'!$A$3:$E$102,4,FALSE),"")</f>
        <v>2099</v>
      </c>
      <c r="CO94" s="2" t="str">
        <f>IF('Adjacent Counties'!CO94="x",VLOOKUP('2013 0-64'!CO$1,'2013 population'!$A$3:$E$102,4,FALSE),"")</f>
        <v/>
      </c>
      <c r="CP94" s="2">
        <f>IF('Adjacent Counties'!CP94="x",VLOOKUP('2013 0-64'!CP$1,'2013 population'!$A$3:$E$102,4,FALSE),"")</f>
        <v>1363</v>
      </c>
      <c r="CQ94" s="2" t="str">
        <f>IF('Adjacent Counties'!CQ94="x",VLOOKUP('2013 0-64'!CQ$1,'2013 population'!$A$3:$E$102,4,FALSE),"")</f>
        <v/>
      </c>
      <c r="CR94" s="2" t="str">
        <f>IF('Adjacent Counties'!CR94="x",VLOOKUP('2013 0-64'!CR$1,'2013 population'!$A$3:$E$102,4,FALSE),"")</f>
        <v/>
      </c>
      <c r="CS94" s="2" t="str">
        <f>IF('Adjacent Counties'!CS94="x",VLOOKUP('2013 0-64'!CS$1,'2013 population'!$A$3:$E$102,4,FALSE),"")</f>
        <v/>
      </c>
      <c r="CT94" s="2" t="str">
        <f>IF('Adjacent Counties'!CT94="x",VLOOKUP('2013 0-64'!CT$1,'2013 population'!$A$3:$E$102,4,FALSE),"")</f>
        <v/>
      </c>
      <c r="CU94" s="2" t="str">
        <f>IF('Adjacent Counties'!CU94="x",VLOOKUP('2013 0-64'!CU$1,'2013 population'!$A$3:$E$102,4,FALSE),"")</f>
        <v/>
      </c>
      <c r="CV94" s="2" t="str">
        <f>IF('Adjacent Counties'!CV94="x",VLOOKUP('2013 0-64'!CV$1,'2013 population'!$A$3:$E$102,4,FALSE),"")</f>
        <v/>
      </c>
      <c r="CW94" s="2" t="str">
        <f>IF('Adjacent Counties'!CW94="x",VLOOKUP('2013 0-64'!CW$1,'2013 population'!$A$3:$E$102,4,FALSE),"")</f>
        <v/>
      </c>
      <c r="CX94" s="2">
        <f t="shared" si="2"/>
        <v>13321</v>
      </c>
      <c r="CY94" s="2">
        <f>SUMIF('Residents by Age'!B$2:B$422,"="&amp;'2013 0-64'!A94,'Residents by Age'!F$2:F$422)</f>
        <v>30</v>
      </c>
      <c r="CZ94" s="9">
        <f t="shared" si="3"/>
        <v>2.2520831769386684</v>
      </c>
    </row>
    <row r="95" spans="1:104">
      <c r="A95" s="3" t="s">
        <v>93</v>
      </c>
      <c r="B95" s="2" t="str">
        <f>IF('Adjacent Counties'!B95="x",VLOOKUP('2013 0-64'!B$1,'2013 population'!$A$3:$E$102,4,FALSE),"")</f>
        <v/>
      </c>
      <c r="C95" s="2" t="str">
        <f>IF('Adjacent Counties'!C95="x",VLOOKUP('2013 0-64'!C$1,'2013 population'!$A$3:$E$102,4,FALSE),"")</f>
        <v/>
      </c>
      <c r="D95" s="2" t="str">
        <f>IF('Adjacent Counties'!D95="x",VLOOKUP('2013 0-64'!D$1,'2013 population'!$A$3:$E$102,4,FALSE),"")</f>
        <v/>
      </c>
      <c r="E95" s="2" t="str">
        <f>IF('Adjacent Counties'!E95="x",VLOOKUP('2013 0-64'!E$1,'2013 population'!$A$3:$E$102,4,FALSE),"")</f>
        <v/>
      </c>
      <c r="F95" s="2" t="str">
        <f>IF('Adjacent Counties'!F95="x",VLOOKUP('2013 0-64'!F$1,'2013 population'!$A$3:$E$102,4,FALSE),"")</f>
        <v/>
      </c>
      <c r="G95" s="2" t="str">
        <f>IF('Adjacent Counties'!G95="x",VLOOKUP('2013 0-64'!G$1,'2013 population'!$A$3:$E$102,4,FALSE),"")</f>
        <v/>
      </c>
      <c r="H95" s="2">
        <f>IF('Adjacent Counties'!H95="x",VLOOKUP('2013 0-64'!H$1,'2013 population'!$A$3:$E$102,4,FALSE),"")</f>
        <v>2951</v>
      </c>
      <c r="I95" s="2">
        <f>IF('Adjacent Counties'!I95="x",VLOOKUP('2013 0-64'!I$1,'2013 population'!$A$3:$E$102,4,FALSE),"")</f>
        <v>1234</v>
      </c>
      <c r="J95" s="2" t="str">
        <f>IF('Adjacent Counties'!J95="x",VLOOKUP('2013 0-64'!J$1,'2013 population'!$A$3:$E$102,4,FALSE),"")</f>
        <v/>
      </c>
      <c r="K95" s="2" t="str">
        <f>IF('Adjacent Counties'!K95="x",VLOOKUP('2013 0-64'!K$1,'2013 population'!$A$3:$E$102,4,FALSE),"")</f>
        <v/>
      </c>
      <c r="L95" s="2" t="str">
        <f>IF('Adjacent Counties'!L95="x",VLOOKUP('2013 0-64'!L$1,'2013 population'!$A$3:$E$102,4,FALSE),"")</f>
        <v/>
      </c>
      <c r="M95" s="2" t="str">
        <f>IF('Adjacent Counties'!M95="x",VLOOKUP('2013 0-64'!M$1,'2013 population'!$A$3:$E$102,4,FALSE),"")</f>
        <v/>
      </c>
      <c r="N95" s="2" t="str">
        <f>IF('Adjacent Counties'!N95="x",VLOOKUP('2013 0-64'!N$1,'2013 population'!$A$3:$E$102,4,FALSE),"")</f>
        <v/>
      </c>
      <c r="O95" s="2" t="str">
        <f>IF('Adjacent Counties'!O95="x",VLOOKUP('2013 0-64'!O$1,'2013 population'!$A$3:$E$102,4,FALSE),"")</f>
        <v/>
      </c>
      <c r="P95" s="2" t="str">
        <f>IF('Adjacent Counties'!P95="x",VLOOKUP('2013 0-64'!P$1,'2013 population'!$A$3:$E$102,4,FALSE),"")</f>
        <v/>
      </c>
      <c r="Q95" s="2" t="str">
        <f>IF('Adjacent Counties'!Q95="x",VLOOKUP('2013 0-64'!Q$1,'2013 population'!$A$3:$E$102,4,FALSE),"")</f>
        <v/>
      </c>
      <c r="R95" s="2" t="str">
        <f>IF('Adjacent Counties'!R95="x",VLOOKUP('2013 0-64'!R$1,'2013 population'!$A$3:$E$102,4,FALSE),"")</f>
        <v/>
      </c>
      <c r="S95" s="2" t="str">
        <f>IF('Adjacent Counties'!S95="x",VLOOKUP('2013 0-64'!S$1,'2013 population'!$A$3:$E$102,4,FALSE),"")</f>
        <v/>
      </c>
      <c r="T95" s="2" t="str">
        <f>IF('Adjacent Counties'!T95="x",VLOOKUP('2013 0-64'!T$1,'2013 population'!$A$3:$E$102,4,FALSE),"")</f>
        <v/>
      </c>
      <c r="U95" s="2" t="str">
        <f>IF('Adjacent Counties'!U95="x",VLOOKUP('2013 0-64'!U$1,'2013 population'!$A$3:$E$102,4,FALSE),"")</f>
        <v/>
      </c>
      <c r="V95" s="2" t="str">
        <f>IF('Adjacent Counties'!V95="x",VLOOKUP('2013 0-64'!V$1,'2013 population'!$A$3:$E$102,4,FALSE),"")</f>
        <v/>
      </c>
      <c r="W95" s="2" t="str">
        <f>IF('Adjacent Counties'!W95="x",VLOOKUP('2013 0-64'!W$1,'2013 population'!$A$3:$E$102,4,FALSE),"")</f>
        <v/>
      </c>
      <c r="X95" s="2" t="str">
        <f>IF('Adjacent Counties'!X95="x",VLOOKUP('2013 0-64'!X$1,'2013 population'!$A$3:$E$102,4,FALSE),"")</f>
        <v/>
      </c>
      <c r="Y95" s="2" t="str">
        <f>IF('Adjacent Counties'!Y95="x",VLOOKUP('2013 0-64'!Y$1,'2013 population'!$A$3:$E$102,4,FALSE),"")</f>
        <v/>
      </c>
      <c r="Z95" s="2" t="str">
        <f>IF('Adjacent Counties'!Z95="x",VLOOKUP('2013 0-64'!Z$1,'2013 population'!$A$3:$E$102,4,FALSE),"")</f>
        <v/>
      </c>
      <c r="AA95" s="2" t="str">
        <f>IF('Adjacent Counties'!AA95="x",VLOOKUP('2013 0-64'!AA$1,'2013 population'!$A$3:$E$102,4,FALSE),"")</f>
        <v/>
      </c>
      <c r="AB95" s="2" t="str">
        <f>IF('Adjacent Counties'!AB95="x",VLOOKUP('2013 0-64'!AB$1,'2013 population'!$A$3:$E$102,4,FALSE),"")</f>
        <v/>
      </c>
      <c r="AC95" s="2" t="str">
        <f>IF('Adjacent Counties'!AC95="x",VLOOKUP('2013 0-64'!AC$1,'2013 population'!$A$3:$E$102,4,FALSE),"")</f>
        <v/>
      </c>
      <c r="AD95" s="2" t="str">
        <f>IF('Adjacent Counties'!AD95="x",VLOOKUP('2013 0-64'!AD$1,'2013 population'!$A$3:$E$102,4,FALSE),"")</f>
        <v/>
      </c>
      <c r="AE95" s="2" t="str">
        <f>IF('Adjacent Counties'!AE95="x",VLOOKUP('2013 0-64'!AE$1,'2013 population'!$A$3:$E$102,4,FALSE),"")</f>
        <v/>
      </c>
      <c r="AF95" s="2" t="str">
        <f>IF('Adjacent Counties'!AF95="x",VLOOKUP('2013 0-64'!AF$1,'2013 population'!$A$3:$E$102,4,FALSE),"")</f>
        <v/>
      </c>
      <c r="AG95" s="2" t="str">
        <f>IF('Adjacent Counties'!AG95="x",VLOOKUP('2013 0-64'!AG$1,'2013 population'!$A$3:$E$102,4,FALSE),"")</f>
        <v/>
      </c>
      <c r="AH95" s="2" t="str">
        <f>IF('Adjacent Counties'!AH95="x",VLOOKUP('2013 0-64'!AH$1,'2013 population'!$A$3:$E$102,4,FALSE),"")</f>
        <v/>
      </c>
      <c r="AI95" s="2" t="str">
        <f>IF('Adjacent Counties'!AI95="x",VLOOKUP('2013 0-64'!AI$1,'2013 population'!$A$3:$E$102,4,FALSE),"")</f>
        <v/>
      </c>
      <c r="AJ95" s="2" t="str">
        <f>IF('Adjacent Counties'!AJ95="x",VLOOKUP('2013 0-64'!AJ$1,'2013 population'!$A$3:$E$102,4,FALSE),"")</f>
        <v/>
      </c>
      <c r="AK95" s="2" t="str">
        <f>IF('Adjacent Counties'!AK95="x",VLOOKUP('2013 0-64'!AK$1,'2013 population'!$A$3:$E$102,4,FALSE),"")</f>
        <v/>
      </c>
      <c r="AL95" s="2" t="str">
        <f>IF('Adjacent Counties'!AL95="x",VLOOKUP('2013 0-64'!AL$1,'2013 population'!$A$3:$E$102,4,FALSE),"")</f>
        <v/>
      </c>
      <c r="AM95" s="2" t="str">
        <f>IF('Adjacent Counties'!AM95="x",VLOOKUP('2013 0-64'!AM$1,'2013 population'!$A$3:$E$102,4,FALSE),"")</f>
        <v/>
      </c>
      <c r="AN95" s="2" t="str">
        <f>IF('Adjacent Counties'!AN95="x",VLOOKUP('2013 0-64'!AN$1,'2013 population'!$A$3:$E$102,4,FALSE),"")</f>
        <v/>
      </c>
      <c r="AO95" s="2" t="str">
        <f>IF('Adjacent Counties'!AO95="x",VLOOKUP('2013 0-64'!AO$1,'2013 population'!$A$3:$E$102,4,FALSE),"")</f>
        <v/>
      </c>
      <c r="AP95" s="2" t="str">
        <f>IF('Adjacent Counties'!AP95="x",VLOOKUP('2013 0-64'!AP$1,'2013 population'!$A$3:$E$102,4,FALSE),"")</f>
        <v/>
      </c>
      <c r="AQ95" s="2" t="str">
        <f>IF('Adjacent Counties'!AQ95="x",VLOOKUP('2013 0-64'!AQ$1,'2013 population'!$A$3:$E$102,4,FALSE),"")</f>
        <v/>
      </c>
      <c r="AR95" s="2" t="str">
        <f>IF('Adjacent Counties'!AR95="x",VLOOKUP('2013 0-64'!AR$1,'2013 population'!$A$3:$E$102,4,FALSE),"")</f>
        <v/>
      </c>
      <c r="AS95" s="2" t="str">
        <f>IF('Adjacent Counties'!AS95="x",VLOOKUP('2013 0-64'!AS$1,'2013 population'!$A$3:$E$102,4,FALSE),"")</f>
        <v/>
      </c>
      <c r="AT95" s="2" t="str">
        <f>IF('Adjacent Counties'!AT95="x",VLOOKUP('2013 0-64'!AT$1,'2013 population'!$A$3:$E$102,4,FALSE),"")</f>
        <v/>
      </c>
      <c r="AU95" s="2" t="str">
        <f>IF('Adjacent Counties'!AU95="x",VLOOKUP('2013 0-64'!AU$1,'2013 population'!$A$3:$E$102,4,FALSE),"")</f>
        <v/>
      </c>
      <c r="AV95" s="2" t="str">
        <f>IF('Adjacent Counties'!AV95="x",VLOOKUP('2013 0-64'!AV$1,'2013 population'!$A$3:$E$102,4,FALSE),"")</f>
        <v/>
      </c>
      <c r="AW95" s="2">
        <f>IF('Adjacent Counties'!AW95="x",VLOOKUP('2013 0-64'!AW$1,'2013 population'!$A$3:$E$102,4,FALSE),"")</f>
        <v>298</v>
      </c>
      <c r="AX95" s="2" t="str">
        <f>IF('Adjacent Counties'!AX95="x",VLOOKUP('2013 0-64'!AX$1,'2013 population'!$A$3:$E$102,4,FALSE),"")</f>
        <v/>
      </c>
      <c r="AY95" s="2" t="str">
        <f>IF('Adjacent Counties'!AY95="x",VLOOKUP('2013 0-64'!AY$1,'2013 population'!$A$3:$E$102,4,FALSE),"")</f>
        <v/>
      </c>
      <c r="AZ95" s="2" t="str">
        <f>IF('Adjacent Counties'!AZ95="x",VLOOKUP('2013 0-64'!AZ$1,'2013 population'!$A$3:$E$102,4,FALSE),"")</f>
        <v/>
      </c>
      <c r="BA95" s="2" t="str">
        <f>IF('Adjacent Counties'!BA95="x",VLOOKUP('2013 0-64'!BA$1,'2013 population'!$A$3:$E$102,4,FALSE),"")</f>
        <v/>
      </c>
      <c r="BB95" s="2" t="str">
        <f>IF('Adjacent Counties'!BB95="x",VLOOKUP('2013 0-64'!BB$1,'2013 population'!$A$3:$E$102,4,FALSE),"")</f>
        <v/>
      </c>
      <c r="BC95" s="2" t="str">
        <f>IF('Adjacent Counties'!BC95="x",VLOOKUP('2013 0-64'!BC$1,'2013 population'!$A$3:$E$102,4,FALSE),"")</f>
        <v/>
      </c>
      <c r="BD95" s="2" t="str">
        <f>IF('Adjacent Counties'!BD95="x",VLOOKUP('2013 0-64'!BD$1,'2013 population'!$A$3:$E$102,4,FALSE),"")</f>
        <v/>
      </c>
      <c r="BE95" s="2" t="str">
        <f>IF('Adjacent Counties'!BE95="x",VLOOKUP('2013 0-64'!BE$1,'2013 population'!$A$3:$E$102,4,FALSE),"")</f>
        <v/>
      </c>
      <c r="BF95" s="2" t="str">
        <f>IF('Adjacent Counties'!BF95="x",VLOOKUP('2013 0-64'!BF$1,'2013 population'!$A$3:$E$102,4,FALSE),"")</f>
        <v/>
      </c>
      <c r="BG95" s="2">
        <f>IF('Adjacent Counties'!BG95="x",VLOOKUP('2013 0-64'!BG$1,'2013 population'!$A$3:$E$102,4,FALSE),"")</f>
        <v>1472</v>
      </c>
      <c r="BH95" s="2" t="str">
        <f>IF('Adjacent Counties'!BH95="x",VLOOKUP('2013 0-64'!BH$1,'2013 population'!$A$3:$E$102,4,FALSE),"")</f>
        <v/>
      </c>
      <c r="BI95" s="2" t="str">
        <f>IF('Adjacent Counties'!BI95="x",VLOOKUP('2013 0-64'!BI$1,'2013 population'!$A$3:$E$102,4,FALSE),"")</f>
        <v/>
      </c>
      <c r="BJ95" s="2" t="str">
        <f>IF('Adjacent Counties'!BJ95="x",VLOOKUP('2013 0-64'!BJ$1,'2013 population'!$A$3:$E$102,4,FALSE),"")</f>
        <v/>
      </c>
      <c r="BK95" s="2" t="str">
        <f>IF('Adjacent Counties'!BK95="x",VLOOKUP('2013 0-64'!BK$1,'2013 population'!$A$3:$E$102,4,FALSE),"")</f>
        <v/>
      </c>
      <c r="BL95" s="2" t="str">
        <f>IF('Adjacent Counties'!BL95="x",VLOOKUP('2013 0-64'!BL$1,'2013 population'!$A$3:$E$102,4,FALSE),"")</f>
        <v/>
      </c>
      <c r="BM95" s="2" t="str">
        <f>IF('Adjacent Counties'!BM95="x",VLOOKUP('2013 0-64'!BM$1,'2013 population'!$A$3:$E$102,4,FALSE),"")</f>
        <v/>
      </c>
      <c r="BN95" s="2" t="str">
        <f>IF('Adjacent Counties'!BN95="x",VLOOKUP('2013 0-64'!BN$1,'2013 population'!$A$3:$E$102,4,FALSE),"")</f>
        <v/>
      </c>
      <c r="BO95" s="2" t="str">
        <f>IF('Adjacent Counties'!BO95="x",VLOOKUP('2013 0-64'!BO$1,'2013 population'!$A$3:$E$102,4,FALSE),"")</f>
        <v/>
      </c>
      <c r="BP95" s="2" t="str">
        <f>IF('Adjacent Counties'!BP95="x",VLOOKUP('2013 0-64'!BP$1,'2013 population'!$A$3:$E$102,4,FALSE),"")</f>
        <v/>
      </c>
      <c r="BQ95" s="2" t="str">
        <f>IF('Adjacent Counties'!BQ95="x",VLOOKUP('2013 0-64'!BQ$1,'2013 population'!$A$3:$E$102,4,FALSE),"")</f>
        <v/>
      </c>
      <c r="BR95" s="2" t="str">
        <f>IF('Adjacent Counties'!BR95="x",VLOOKUP('2013 0-64'!BR$1,'2013 population'!$A$3:$E$102,4,FALSE),"")</f>
        <v/>
      </c>
      <c r="BS95" s="2" t="str">
        <f>IF('Adjacent Counties'!BS95="x",VLOOKUP('2013 0-64'!BS$1,'2013 population'!$A$3:$E$102,4,FALSE),"")</f>
        <v/>
      </c>
      <c r="BT95" s="2" t="str">
        <f>IF('Adjacent Counties'!BT95="x",VLOOKUP('2013 0-64'!BT$1,'2013 population'!$A$3:$E$102,4,FALSE),"")</f>
        <v/>
      </c>
      <c r="BU95" s="2" t="str">
        <f>IF('Adjacent Counties'!BU95="x",VLOOKUP('2013 0-64'!BU$1,'2013 population'!$A$3:$E$102,4,FALSE),"")</f>
        <v/>
      </c>
      <c r="BV95" s="2" t="str">
        <f>IF('Adjacent Counties'!BV95="x",VLOOKUP('2013 0-64'!BV$1,'2013 population'!$A$3:$E$102,4,FALSE),"")</f>
        <v/>
      </c>
      <c r="BW95" s="2" t="str">
        <f>IF('Adjacent Counties'!BW95="x",VLOOKUP('2013 0-64'!BW$1,'2013 population'!$A$3:$E$102,4,FALSE),"")</f>
        <v/>
      </c>
      <c r="BX95" s="2" t="str">
        <f>IF('Adjacent Counties'!BX95="x",VLOOKUP('2013 0-64'!BX$1,'2013 population'!$A$3:$E$102,4,FALSE),"")</f>
        <v/>
      </c>
      <c r="BY95" s="2" t="str">
        <f>IF('Adjacent Counties'!BY95="x",VLOOKUP('2013 0-64'!BY$1,'2013 population'!$A$3:$E$102,4,FALSE),"")</f>
        <v/>
      </c>
      <c r="BZ95" s="2" t="str">
        <f>IF('Adjacent Counties'!BZ95="x",VLOOKUP('2013 0-64'!BZ$1,'2013 population'!$A$3:$E$102,4,FALSE),"")</f>
        <v/>
      </c>
      <c r="CA95" s="2" t="str">
        <f>IF('Adjacent Counties'!CA95="x",VLOOKUP('2013 0-64'!CA$1,'2013 population'!$A$3:$E$102,4,FALSE),"")</f>
        <v/>
      </c>
      <c r="CB95" s="2" t="str">
        <f>IF('Adjacent Counties'!CB95="x",VLOOKUP('2013 0-64'!CB$1,'2013 population'!$A$3:$E$102,4,FALSE),"")</f>
        <v/>
      </c>
      <c r="CC95" s="2" t="str">
        <f>IF('Adjacent Counties'!CC95="x",VLOOKUP('2013 0-64'!CC$1,'2013 population'!$A$3:$E$102,4,FALSE),"")</f>
        <v/>
      </c>
      <c r="CD95" s="2" t="str">
        <f>IF('Adjacent Counties'!CD95="x",VLOOKUP('2013 0-64'!CD$1,'2013 population'!$A$3:$E$102,4,FALSE),"")</f>
        <v/>
      </c>
      <c r="CE95" s="2" t="str">
        <f>IF('Adjacent Counties'!CE95="x",VLOOKUP('2013 0-64'!CE$1,'2013 population'!$A$3:$E$102,4,FALSE),"")</f>
        <v/>
      </c>
      <c r="CF95" s="2" t="str">
        <f>IF('Adjacent Counties'!CF95="x",VLOOKUP('2013 0-64'!CF$1,'2013 population'!$A$3:$E$102,4,FALSE),"")</f>
        <v/>
      </c>
      <c r="CG95" s="2" t="str">
        <f>IF('Adjacent Counties'!CG95="x",VLOOKUP('2013 0-64'!CG$1,'2013 population'!$A$3:$E$102,4,FALSE),"")</f>
        <v/>
      </c>
      <c r="CH95" s="2" t="str">
        <f>IF('Adjacent Counties'!CH95="x",VLOOKUP('2013 0-64'!CH$1,'2013 population'!$A$3:$E$102,4,FALSE),"")</f>
        <v/>
      </c>
      <c r="CI95" s="2" t="str">
        <f>IF('Adjacent Counties'!CI95="x",VLOOKUP('2013 0-64'!CI$1,'2013 population'!$A$3:$E$102,4,FALSE),"")</f>
        <v/>
      </c>
      <c r="CJ95" s="2" t="str">
        <f>IF('Adjacent Counties'!CJ95="x",VLOOKUP('2013 0-64'!CJ$1,'2013 population'!$A$3:$E$102,4,FALSE),"")</f>
        <v/>
      </c>
      <c r="CK95" s="2" t="str">
        <f>IF('Adjacent Counties'!CK95="x",VLOOKUP('2013 0-64'!CK$1,'2013 population'!$A$3:$E$102,4,FALSE),"")</f>
        <v/>
      </c>
      <c r="CL95" s="2">
        <f>IF('Adjacent Counties'!CL95="x",VLOOKUP('2013 0-64'!CL$1,'2013 population'!$A$3:$E$102,4,FALSE),"")</f>
        <v>264</v>
      </c>
      <c r="CM95" s="2" t="str">
        <f>IF('Adjacent Counties'!CM95="x",VLOOKUP('2013 0-64'!CM$1,'2013 population'!$A$3:$E$102,4,FALSE),"")</f>
        <v/>
      </c>
      <c r="CN95" s="2" t="str">
        <f>IF('Adjacent Counties'!CN95="x",VLOOKUP('2013 0-64'!CN$1,'2013 population'!$A$3:$E$102,4,FALSE),"")</f>
        <v/>
      </c>
      <c r="CO95" s="2" t="str">
        <f>IF('Adjacent Counties'!CO95="x",VLOOKUP('2013 0-64'!CO$1,'2013 population'!$A$3:$E$102,4,FALSE),"")</f>
        <v/>
      </c>
      <c r="CP95" s="2" t="str">
        <f>IF('Adjacent Counties'!CP95="x",VLOOKUP('2013 0-64'!CP$1,'2013 population'!$A$3:$E$102,4,FALSE),"")</f>
        <v/>
      </c>
      <c r="CQ95" s="2">
        <f>IF('Adjacent Counties'!CQ95="x",VLOOKUP('2013 0-64'!CQ$1,'2013 population'!$A$3:$E$102,4,FALSE),"")</f>
        <v>838</v>
      </c>
      <c r="CR95" s="2" t="str">
        <f>IF('Adjacent Counties'!CR95="x",VLOOKUP('2013 0-64'!CR$1,'2013 population'!$A$3:$E$102,4,FALSE),"")</f>
        <v/>
      </c>
      <c r="CS95" s="2" t="str">
        <f>IF('Adjacent Counties'!CS95="x",VLOOKUP('2013 0-64'!CS$1,'2013 population'!$A$3:$E$102,4,FALSE),"")</f>
        <v/>
      </c>
      <c r="CT95" s="2" t="str">
        <f>IF('Adjacent Counties'!CT95="x",VLOOKUP('2013 0-64'!CT$1,'2013 population'!$A$3:$E$102,4,FALSE),"")</f>
        <v/>
      </c>
      <c r="CU95" s="2" t="str">
        <f>IF('Adjacent Counties'!CU95="x",VLOOKUP('2013 0-64'!CU$1,'2013 population'!$A$3:$E$102,4,FALSE),"")</f>
        <v/>
      </c>
      <c r="CV95" s="2" t="str">
        <f>IF('Adjacent Counties'!CV95="x",VLOOKUP('2013 0-64'!CV$1,'2013 population'!$A$3:$E$102,4,FALSE),"")</f>
        <v/>
      </c>
      <c r="CW95" s="2" t="str">
        <f>IF('Adjacent Counties'!CW95="x",VLOOKUP('2013 0-64'!CW$1,'2013 population'!$A$3:$E$102,4,FALSE),"")</f>
        <v/>
      </c>
      <c r="CX95" s="2">
        <f t="shared" si="2"/>
        <v>7057</v>
      </c>
      <c r="CY95" s="2">
        <f>SUMIF('Residents by Age'!B$2:B$422,"="&amp;'2013 0-64'!A95,'Residents by Age'!F$2:F$422)</f>
        <v>24</v>
      </c>
      <c r="CZ95" s="9">
        <f t="shared" si="3"/>
        <v>3.4008785602947427</v>
      </c>
    </row>
    <row r="96" spans="1:104">
      <c r="A96" s="3" t="s">
        <v>94</v>
      </c>
      <c r="B96" s="2" t="str">
        <f>IF('Adjacent Counties'!B96="x",VLOOKUP('2013 0-64'!B$1,'2013 population'!$A$3:$E$102,4,FALSE),"")</f>
        <v/>
      </c>
      <c r="C96" s="2" t="str">
        <f>IF('Adjacent Counties'!C96="x",VLOOKUP('2013 0-64'!C$1,'2013 population'!$A$3:$E$102,4,FALSE),"")</f>
        <v/>
      </c>
      <c r="D96" s="2" t="str">
        <f>IF('Adjacent Counties'!D96="x",VLOOKUP('2013 0-64'!D$1,'2013 population'!$A$3:$E$102,4,FALSE),"")</f>
        <v/>
      </c>
      <c r="E96" s="2" t="str">
        <f>IF('Adjacent Counties'!E96="x",VLOOKUP('2013 0-64'!E$1,'2013 population'!$A$3:$E$102,4,FALSE),"")</f>
        <v/>
      </c>
      <c r="F96" s="2">
        <f>IF('Adjacent Counties'!F96="x",VLOOKUP('2013 0-64'!F$1,'2013 population'!$A$3:$E$102,4,FALSE),"")</f>
        <v>1876</v>
      </c>
      <c r="G96" s="2">
        <f>IF('Adjacent Counties'!G96="x",VLOOKUP('2013 0-64'!G$1,'2013 population'!$A$3:$E$102,4,FALSE),"")</f>
        <v>1079</v>
      </c>
      <c r="H96" s="2" t="str">
        <f>IF('Adjacent Counties'!H96="x",VLOOKUP('2013 0-64'!H$1,'2013 population'!$A$3:$E$102,4,FALSE),"")</f>
        <v/>
      </c>
      <c r="I96" s="2" t="str">
        <f>IF('Adjacent Counties'!I96="x",VLOOKUP('2013 0-64'!I$1,'2013 population'!$A$3:$E$102,4,FALSE),"")</f>
        <v/>
      </c>
      <c r="J96" s="2" t="str">
        <f>IF('Adjacent Counties'!J96="x",VLOOKUP('2013 0-64'!J$1,'2013 population'!$A$3:$E$102,4,FALSE),"")</f>
        <v/>
      </c>
      <c r="K96" s="2" t="str">
        <f>IF('Adjacent Counties'!K96="x",VLOOKUP('2013 0-64'!K$1,'2013 population'!$A$3:$E$102,4,FALSE),"")</f>
        <v/>
      </c>
      <c r="L96" s="2" t="str">
        <f>IF('Adjacent Counties'!L96="x",VLOOKUP('2013 0-64'!L$1,'2013 population'!$A$3:$E$102,4,FALSE),"")</f>
        <v/>
      </c>
      <c r="M96" s="2" t="str">
        <f>IF('Adjacent Counties'!M96="x",VLOOKUP('2013 0-64'!M$1,'2013 population'!$A$3:$E$102,4,FALSE),"")</f>
        <v/>
      </c>
      <c r="N96" s="2" t="str">
        <f>IF('Adjacent Counties'!N96="x",VLOOKUP('2013 0-64'!N$1,'2013 population'!$A$3:$E$102,4,FALSE),"")</f>
        <v/>
      </c>
      <c r="O96" s="2">
        <f>IF('Adjacent Counties'!O96="x",VLOOKUP('2013 0-64'!O$1,'2013 population'!$A$3:$E$102,4,FALSE),"")</f>
        <v>4256</v>
      </c>
      <c r="P96" s="2" t="str">
        <f>IF('Adjacent Counties'!P96="x",VLOOKUP('2013 0-64'!P$1,'2013 population'!$A$3:$E$102,4,FALSE),"")</f>
        <v/>
      </c>
      <c r="Q96" s="2" t="str">
        <f>IF('Adjacent Counties'!Q96="x",VLOOKUP('2013 0-64'!Q$1,'2013 population'!$A$3:$E$102,4,FALSE),"")</f>
        <v/>
      </c>
      <c r="R96" s="2" t="str">
        <f>IF('Adjacent Counties'!R96="x",VLOOKUP('2013 0-64'!R$1,'2013 population'!$A$3:$E$102,4,FALSE),"")</f>
        <v/>
      </c>
      <c r="S96" s="2" t="str">
        <f>IF('Adjacent Counties'!S96="x",VLOOKUP('2013 0-64'!S$1,'2013 population'!$A$3:$E$102,4,FALSE),"")</f>
        <v/>
      </c>
      <c r="T96" s="2" t="str">
        <f>IF('Adjacent Counties'!T96="x",VLOOKUP('2013 0-64'!T$1,'2013 population'!$A$3:$E$102,4,FALSE),"")</f>
        <v/>
      </c>
      <c r="U96" s="2" t="str">
        <f>IF('Adjacent Counties'!U96="x",VLOOKUP('2013 0-64'!U$1,'2013 population'!$A$3:$E$102,4,FALSE),"")</f>
        <v/>
      </c>
      <c r="V96" s="2" t="str">
        <f>IF('Adjacent Counties'!V96="x",VLOOKUP('2013 0-64'!V$1,'2013 population'!$A$3:$E$102,4,FALSE),"")</f>
        <v/>
      </c>
      <c r="W96" s="2" t="str">
        <f>IF('Adjacent Counties'!W96="x",VLOOKUP('2013 0-64'!W$1,'2013 population'!$A$3:$E$102,4,FALSE),"")</f>
        <v/>
      </c>
      <c r="X96" s="2" t="str">
        <f>IF('Adjacent Counties'!X96="x",VLOOKUP('2013 0-64'!X$1,'2013 population'!$A$3:$E$102,4,FALSE),"")</f>
        <v/>
      </c>
      <c r="Y96" s="2" t="str">
        <f>IF('Adjacent Counties'!Y96="x",VLOOKUP('2013 0-64'!Y$1,'2013 population'!$A$3:$E$102,4,FALSE),"")</f>
        <v/>
      </c>
      <c r="Z96" s="2" t="str">
        <f>IF('Adjacent Counties'!Z96="x",VLOOKUP('2013 0-64'!Z$1,'2013 population'!$A$3:$E$102,4,FALSE),"")</f>
        <v/>
      </c>
      <c r="AA96" s="2" t="str">
        <f>IF('Adjacent Counties'!AA96="x",VLOOKUP('2013 0-64'!AA$1,'2013 population'!$A$3:$E$102,4,FALSE),"")</f>
        <v/>
      </c>
      <c r="AB96" s="2" t="str">
        <f>IF('Adjacent Counties'!AB96="x",VLOOKUP('2013 0-64'!AB$1,'2013 population'!$A$3:$E$102,4,FALSE),"")</f>
        <v/>
      </c>
      <c r="AC96" s="2" t="str">
        <f>IF('Adjacent Counties'!AC96="x",VLOOKUP('2013 0-64'!AC$1,'2013 population'!$A$3:$E$102,4,FALSE),"")</f>
        <v/>
      </c>
      <c r="AD96" s="2" t="str">
        <f>IF('Adjacent Counties'!AD96="x",VLOOKUP('2013 0-64'!AD$1,'2013 population'!$A$3:$E$102,4,FALSE),"")</f>
        <v/>
      </c>
      <c r="AE96" s="2" t="str">
        <f>IF('Adjacent Counties'!AE96="x",VLOOKUP('2013 0-64'!AE$1,'2013 population'!$A$3:$E$102,4,FALSE),"")</f>
        <v/>
      </c>
      <c r="AF96" s="2" t="str">
        <f>IF('Adjacent Counties'!AF96="x",VLOOKUP('2013 0-64'!AF$1,'2013 population'!$A$3:$E$102,4,FALSE),"")</f>
        <v/>
      </c>
      <c r="AG96" s="2" t="str">
        <f>IF('Adjacent Counties'!AG96="x",VLOOKUP('2013 0-64'!AG$1,'2013 population'!$A$3:$E$102,4,FALSE),"")</f>
        <v/>
      </c>
      <c r="AH96" s="2" t="str">
        <f>IF('Adjacent Counties'!AH96="x",VLOOKUP('2013 0-64'!AH$1,'2013 population'!$A$3:$E$102,4,FALSE),"")</f>
        <v/>
      </c>
      <c r="AI96" s="2" t="str">
        <f>IF('Adjacent Counties'!AI96="x",VLOOKUP('2013 0-64'!AI$1,'2013 population'!$A$3:$E$102,4,FALSE),"")</f>
        <v/>
      </c>
      <c r="AJ96" s="2" t="str">
        <f>IF('Adjacent Counties'!AJ96="x",VLOOKUP('2013 0-64'!AJ$1,'2013 population'!$A$3:$E$102,4,FALSE),"")</f>
        <v/>
      </c>
      <c r="AK96" s="2" t="str">
        <f>IF('Adjacent Counties'!AK96="x",VLOOKUP('2013 0-64'!AK$1,'2013 population'!$A$3:$E$102,4,FALSE),"")</f>
        <v/>
      </c>
      <c r="AL96" s="2" t="str">
        <f>IF('Adjacent Counties'!AL96="x",VLOOKUP('2013 0-64'!AL$1,'2013 population'!$A$3:$E$102,4,FALSE),"")</f>
        <v/>
      </c>
      <c r="AM96" s="2" t="str">
        <f>IF('Adjacent Counties'!AM96="x",VLOOKUP('2013 0-64'!AM$1,'2013 population'!$A$3:$E$102,4,FALSE),"")</f>
        <v/>
      </c>
      <c r="AN96" s="2" t="str">
        <f>IF('Adjacent Counties'!AN96="x",VLOOKUP('2013 0-64'!AN$1,'2013 population'!$A$3:$E$102,4,FALSE),"")</f>
        <v/>
      </c>
      <c r="AO96" s="2" t="str">
        <f>IF('Adjacent Counties'!AO96="x",VLOOKUP('2013 0-64'!AO$1,'2013 population'!$A$3:$E$102,4,FALSE),"")</f>
        <v/>
      </c>
      <c r="AP96" s="2" t="str">
        <f>IF('Adjacent Counties'!AP96="x",VLOOKUP('2013 0-64'!AP$1,'2013 population'!$A$3:$E$102,4,FALSE),"")</f>
        <v/>
      </c>
      <c r="AQ96" s="2" t="str">
        <f>IF('Adjacent Counties'!AQ96="x",VLOOKUP('2013 0-64'!AQ$1,'2013 population'!$A$3:$E$102,4,FALSE),"")</f>
        <v/>
      </c>
      <c r="AR96" s="2" t="str">
        <f>IF('Adjacent Counties'!AR96="x",VLOOKUP('2013 0-64'!AR$1,'2013 population'!$A$3:$E$102,4,FALSE),"")</f>
        <v/>
      </c>
      <c r="AS96" s="2" t="str">
        <f>IF('Adjacent Counties'!AS96="x",VLOOKUP('2013 0-64'!AS$1,'2013 population'!$A$3:$E$102,4,FALSE),"")</f>
        <v/>
      </c>
      <c r="AT96" s="2" t="str">
        <f>IF('Adjacent Counties'!AT96="x",VLOOKUP('2013 0-64'!AT$1,'2013 population'!$A$3:$E$102,4,FALSE),"")</f>
        <v/>
      </c>
      <c r="AU96" s="2" t="str">
        <f>IF('Adjacent Counties'!AU96="x",VLOOKUP('2013 0-64'!AU$1,'2013 population'!$A$3:$E$102,4,FALSE),"")</f>
        <v/>
      </c>
      <c r="AV96" s="2" t="str">
        <f>IF('Adjacent Counties'!AV96="x",VLOOKUP('2013 0-64'!AV$1,'2013 population'!$A$3:$E$102,4,FALSE),"")</f>
        <v/>
      </c>
      <c r="AW96" s="2" t="str">
        <f>IF('Adjacent Counties'!AW96="x",VLOOKUP('2013 0-64'!AW$1,'2013 population'!$A$3:$E$102,4,FALSE),"")</f>
        <v/>
      </c>
      <c r="AX96" s="2" t="str">
        <f>IF('Adjacent Counties'!AX96="x",VLOOKUP('2013 0-64'!AX$1,'2013 population'!$A$3:$E$102,4,FALSE),"")</f>
        <v/>
      </c>
      <c r="AY96" s="2" t="str">
        <f>IF('Adjacent Counties'!AY96="x",VLOOKUP('2013 0-64'!AY$1,'2013 population'!$A$3:$E$102,4,FALSE),"")</f>
        <v/>
      </c>
      <c r="AZ96" s="2" t="str">
        <f>IF('Adjacent Counties'!AZ96="x",VLOOKUP('2013 0-64'!AZ$1,'2013 population'!$A$3:$E$102,4,FALSE),"")</f>
        <v/>
      </c>
      <c r="BA96" s="2" t="str">
        <f>IF('Adjacent Counties'!BA96="x",VLOOKUP('2013 0-64'!BA$1,'2013 population'!$A$3:$E$102,4,FALSE),"")</f>
        <v/>
      </c>
      <c r="BB96" s="2" t="str">
        <f>IF('Adjacent Counties'!BB96="x",VLOOKUP('2013 0-64'!BB$1,'2013 population'!$A$3:$E$102,4,FALSE),"")</f>
        <v/>
      </c>
      <c r="BC96" s="2" t="str">
        <f>IF('Adjacent Counties'!BC96="x",VLOOKUP('2013 0-64'!BC$1,'2013 population'!$A$3:$E$102,4,FALSE),"")</f>
        <v/>
      </c>
      <c r="BD96" s="2" t="str">
        <f>IF('Adjacent Counties'!BD96="x",VLOOKUP('2013 0-64'!BD$1,'2013 population'!$A$3:$E$102,4,FALSE),"")</f>
        <v/>
      </c>
      <c r="BE96" s="2" t="str">
        <f>IF('Adjacent Counties'!BE96="x",VLOOKUP('2013 0-64'!BE$1,'2013 population'!$A$3:$E$102,4,FALSE),"")</f>
        <v/>
      </c>
      <c r="BF96" s="2" t="str">
        <f>IF('Adjacent Counties'!BF96="x",VLOOKUP('2013 0-64'!BF$1,'2013 population'!$A$3:$E$102,4,FALSE),"")</f>
        <v/>
      </c>
      <c r="BG96" s="2" t="str">
        <f>IF('Adjacent Counties'!BG96="x",VLOOKUP('2013 0-64'!BG$1,'2013 population'!$A$3:$E$102,4,FALSE),"")</f>
        <v/>
      </c>
      <c r="BH96" s="2" t="str">
        <f>IF('Adjacent Counties'!BH96="x",VLOOKUP('2013 0-64'!BH$1,'2013 population'!$A$3:$E$102,4,FALSE),"")</f>
        <v/>
      </c>
      <c r="BI96" s="2" t="str">
        <f>IF('Adjacent Counties'!BI96="x",VLOOKUP('2013 0-64'!BI$1,'2013 population'!$A$3:$E$102,4,FALSE),"")</f>
        <v/>
      </c>
      <c r="BJ96" s="2" t="str">
        <f>IF('Adjacent Counties'!BJ96="x",VLOOKUP('2013 0-64'!BJ$1,'2013 population'!$A$3:$E$102,4,FALSE),"")</f>
        <v/>
      </c>
      <c r="BK96" s="2" t="str">
        <f>IF('Adjacent Counties'!BK96="x",VLOOKUP('2013 0-64'!BK$1,'2013 population'!$A$3:$E$102,4,FALSE),"")</f>
        <v/>
      </c>
      <c r="BL96" s="2" t="str">
        <f>IF('Adjacent Counties'!BL96="x",VLOOKUP('2013 0-64'!BL$1,'2013 population'!$A$3:$E$102,4,FALSE),"")</f>
        <v/>
      </c>
      <c r="BM96" s="2" t="str">
        <f>IF('Adjacent Counties'!BM96="x",VLOOKUP('2013 0-64'!BM$1,'2013 population'!$A$3:$E$102,4,FALSE),"")</f>
        <v/>
      </c>
      <c r="BN96" s="2" t="str">
        <f>IF('Adjacent Counties'!BN96="x",VLOOKUP('2013 0-64'!BN$1,'2013 population'!$A$3:$E$102,4,FALSE),"")</f>
        <v/>
      </c>
      <c r="BO96" s="2" t="str">
        <f>IF('Adjacent Counties'!BO96="x",VLOOKUP('2013 0-64'!BO$1,'2013 population'!$A$3:$E$102,4,FALSE),"")</f>
        <v/>
      </c>
      <c r="BP96" s="2" t="str">
        <f>IF('Adjacent Counties'!BP96="x",VLOOKUP('2013 0-64'!BP$1,'2013 population'!$A$3:$E$102,4,FALSE),"")</f>
        <v/>
      </c>
      <c r="BQ96" s="2" t="str">
        <f>IF('Adjacent Counties'!BQ96="x",VLOOKUP('2013 0-64'!BQ$1,'2013 population'!$A$3:$E$102,4,FALSE),"")</f>
        <v/>
      </c>
      <c r="BR96" s="2" t="str">
        <f>IF('Adjacent Counties'!BR96="x",VLOOKUP('2013 0-64'!BR$1,'2013 population'!$A$3:$E$102,4,FALSE),"")</f>
        <v/>
      </c>
      <c r="BS96" s="2" t="str">
        <f>IF('Adjacent Counties'!BS96="x",VLOOKUP('2013 0-64'!BS$1,'2013 population'!$A$3:$E$102,4,FALSE),"")</f>
        <v/>
      </c>
      <c r="BT96" s="2" t="str">
        <f>IF('Adjacent Counties'!BT96="x",VLOOKUP('2013 0-64'!BT$1,'2013 population'!$A$3:$E$102,4,FALSE),"")</f>
        <v/>
      </c>
      <c r="BU96" s="2" t="str">
        <f>IF('Adjacent Counties'!BU96="x",VLOOKUP('2013 0-64'!BU$1,'2013 population'!$A$3:$E$102,4,FALSE),"")</f>
        <v/>
      </c>
      <c r="BV96" s="2" t="str">
        <f>IF('Adjacent Counties'!BV96="x",VLOOKUP('2013 0-64'!BV$1,'2013 population'!$A$3:$E$102,4,FALSE),"")</f>
        <v/>
      </c>
      <c r="BW96" s="2" t="str">
        <f>IF('Adjacent Counties'!BW96="x",VLOOKUP('2013 0-64'!BW$1,'2013 population'!$A$3:$E$102,4,FALSE),"")</f>
        <v/>
      </c>
      <c r="BX96" s="2" t="str">
        <f>IF('Adjacent Counties'!BX96="x",VLOOKUP('2013 0-64'!BX$1,'2013 population'!$A$3:$E$102,4,FALSE),"")</f>
        <v/>
      </c>
      <c r="BY96" s="2" t="str">
        <f>IF('Adjacent Counties'!BY96="x",VLOOKUP('2013 0-64'!BY$1,'2013 population'!$A$3:$E$102,4,FALSE),"")</f>
        <v/>
      </c>
      <c r="BZ96" s="2" t="str">
        <f>IF('Adjacent Counties'!BZ96="x",VLOOKUP('2013 0-64'!BZ$1,'2013 population'!$A$3:$E$102,4,FALSE),"")</f>
        <v/>
      </c>
      <c r="CA96" s="2" t="str">
        <f>IF('Adjacent Counties'!CA96="x",VLOOKUP('2013 0-64'!CA$1,'2013 population'!$A$3:$E$102,4,FALSE),"")</f>
        <v/>
      </c>
      <c r="CB96" s="2" t="str">
        <f>IF('Adjacent Counties'!CB96="x",VLOOKUP('2013 0-64'!CB$1,'2013 population'!$A$3:$E$102,4,FALSE),"")</f>
        <v/>
      </c>
      <c r="CC96" s="2" t="str">
        <f>IF('Adjacent Counties'!CC96="x",VLOOKUP('2013 0-64'!CC$1,'2013 population'!$A$3:$E$102,4,FALSE),"")</f>
        <v/>
      </c>
      <c r="CD96" s="2" t="str">
        <f>IF('Adjacent Counties'!CD96="x",VLOOKUP('2013 0-64'!CD$1,'2013 population'!$A$3:$E$102,4,FALSE),"")</f>
        <v/>
      </c>
      <c r="CE96" s="2" t="str">
        <f>IF('Adjacent Counties'!CE96="x",VLOOKUP('2013 0-64'!CE$1,'2013 population'!$A$3:$E$102,4,FALSE),"")</f>
        <v/>
      </c>
      <c r="CF96" s="2" t="str">
        <f>IF('Adjacent Counties'!CF96="x",VLOOKUP('2013 0-64'!CF$1,'2013 population'!$A$3:$E$102,4,FALSE),"")</f>
        <v/>
      </c>
      <c r="CG96" s="2" t="str">
        <f>IF('Adjacent Counties'!CG96="x",VLOOKUP('2013 0-64'!CG$1,'2013 population'!$A$3:$E$102,4,FALSE),"")</f>
        <v/>
      </c>
      <c r="CH96" s="2" t="str">
        <f>IF('Adjacent Counties'!CH96="x",VLOOKUP('2013 0-64'!CH$1,'2013 population'!$A$3:$E$102,4,FALSE),"")</f>
        <v/>
      </c>
      <c r="CI96" s="2" t="str">
        <f>IF('Adjacent Counties'!CI96="x",VLOOKUP('2013 0-64'!CI$1,'2013 population'!$A$3:$E$102,4,FALSE),"")</f>
        <v/>
      </c>
      <c r="CJ96" s="2" t="str">
        <f>IF('Adjacent Counties'!CJ96="x",VLOOKUP('2013 0-64'!CJ$1,'2013 population'!$A$3:$E$102,4,FALSE),"")</f>
        <v/>
      </c>
      <c r="CK96" s="2" t="str">
        <f>IF('Adjacent Counties'!CK96="x",VLOOKUP('2013 0-64'!CK$1,'2013 population'!$A$3:$E$102,4,FALSE),"")</f>
        <v/>
      </c>
      <c r="CL96" s="2" t="str">
        <f>IF('Adjacent Counties'!CL96="x",VLOOKUP('2013 0-64'!CL$1,'2013 population'!$A$3:$E$102,4,FALSE),"")</f>
        <v/>
      </c>
      <c r="CM96" s="2" t="str">
        <f>IF('Adjacent Counties'!CM96="x",VLOOKUP('2013 0-64'!CM$1,'2013 population'!$A$3:$E$102,4,FALSE),"")</f>
        <v/>
      </c>
      <c r="CN96" s="2" t="str">
        <f>IF('Adjacent Counties'!CN96="x",VLOOKUP('2013 0-64'!CN$1,'2013 population'!$A$3:$E$102,4,FALSE),"")</f>
        <v/>
      </c>
      <c r="CO96" s="2" t="str">
        <f>IF('Adjacent Counties'!CO96="x",VLOOKUP('2013 0-64'!CO$1,'2013 population'!$A$3:$E$102,4,FALSE),"")</f>
        <v/>
      </c>
      <c r="CP96" s="2" t="str">
        <f>IF('Adjacent Counties'!CP96="x",VLOOKUP('2013 0-64'!CP$1,'2013 population'!$A$3:$E$102,4,FALSE),"")</f>
        <v/>
      </c>
      <c r="CQ96" s="2" t="str">
        <f>IF('Adjacent Counties'!CQ96="x",VLOOKUP('2013 0-64'!CQ$1,'2013 population'!$A$3:$E$102,4,FALSE),"")</f>
        <v/>
      </c>
      <c r="CR96" s="2">
        <f>IF('Adjacent Counties'!CR96="x",VLOOKUP('2013 0-64'!CR$1,'2013 population'!$A$3:$E$102,4,FALSE),"")</f>
        <v>2078</v>
      </c>
      <c r="CS96" s="2" t="str">
        <f>IF('Adjacent Counties'!CS96="x",VLOOKUP('2013 0-64'!CS$1,'2013 population'!$A$3:$E$102,4,FALSE),"")</f>
        <v/>
      </c>
      <c r="CT96" s="2">
        <f>IF('Adjacent Counties'!CT96="x",VLOOKUP('2013 0-64'!CT$1,'2013 population'!$A$3:$E$102,4,FALSE),"")</f>
        <v>4055</v>
      </c>
      <c r="CU96" s="2" t="str">
        <f>IF('Adjacent Counties'!CU96="x",VLOOKUP('2013 0-64'!CU$1,'2013 population'!$A$3:$E$102,4,FALSE),"")</f>
        <v/>
      </c>
      <c r="CV96" s="2" t="str">
        <f>IF('Adjacent Counties'!CV96="x",VLOOKUP('2013 0-64'!CV$1,'2013 population'!$A$3:$E$102,4,FALSE),"")</f>
        <v/>
      </c>
      <c r="CW96" s="2" t="str">
        <f>IF('Adjacent Counties'!CW96="x",VLOOKUP('2013 0-64'!CW$1,'2013 population'!$A$3:$E$102,4,FALSE),"")</f>
        <v/>
      </c>
      <c r="CX96" s="2">
        <f t="shared" si="2"/>
        <v>13344</v>
      </c>
      <c r="CY96" s="2">
        <f>SUMIF('Residents by Age'!B$2:B$422,"="&amp;'2013 0-64'!A96,'Residents by Age'!F$2:F$422)</f>
        <v>31</v>
      </c>
      <c r="CZ96" s="9">
        <f t="shared" si="3"/>
        <v>2.3231414868105515</v>
      </c>
    </row>
    <row r="97" spans="1:104">
      <c r="A97" s="3" t="s">
        <v>95</v>
      </c>
      <c r="B97" s="2" t="str">
        <f>IF('Adjacent Counties'!B97="x",VLOOKUP('2013 0-64'!B$1,'2013 population'!$A$3:$E$102,4,FALSE),"")</f>
        <v/>
      </c>
      <c r="C97" s="2" t="str">
        <f>IF('Adjacent Counties'!C97="x",VLOOKUP('2013 0-64'!C$1,'2013 population'!$A$3:$E$102,4,FALSE),"")</f>
        <v/>
      </c>
      <c r="D97" s="2" t="str">
        <f>IF('Adjacent Counties'!D97="x",VLOOKUP('2013 0-64'!D$1,'2013 population'!$A$3:$E$102,4,FALSE),"")</f>
        <v/>
      </c>
      <c r="E97" s="2" t="str">
        <f>IF('Adjacent Counties'!E97="x",VLOOKUP('2013 0-64'!E$1,'2013 population'!$A$3:$E$102,4,FALSE),"")</f>
        <v/>
      </c>
      <c r="F97" s="2" t="str">
        <f>IF('Adjacent Counties'!F97="x",VLOOKUP('2013 0-64'!F$1,'2013 population'!$A$3:$E$102,4,FALSE),"")</f>
        <v/>
      </c>
      <c r="G97" s="2" t="str">
        <f>IF('Adjacent Counties'!G97="x",VLOOKUP('2013 0-64'!G$1,'2013 population'!$A$3:$E$102,4,FALSE),"")</f>
        <v/>
      </c>
      <c r="H97" s="2" t="str">
        <f>IF('Adjacent Counties'!H97="x",VLOOKUP('2013 0-64'!H$1,'2013 population'!$A$3:$E$102,4,FALSE),"")</f>
        <v/>
      </c>
      <c r="I97" s="2" t="str">
        <f>IF('Adjacent Counties'!I97="x",VLOOKUP('2013 0-64'!I$1,'2013 population'!$A$3:$E$102,4,FALSE),"")</f>
        <v/>
      </c>
      <c r="J97" s="2" t="str">
        <f>IF('Adjacent Counties'!J97="x",VLOOKUP('2013 0-64'!J$1,'2013 population'!$A$3:$E$102,4,FALSE),"")</f>
        <v/>
      </c>
      <c r="K97" s="2" t="str">
        <f>IF('Adjacent Counties'!K97="x",VLOOKUP('2013 0-64'!K$1,'2013 population'!$A$3:$E$102,4,FALSE),"")</f>
        <v/>
      </c>
      <c r="L97" s="2" t="str">
        <f>IF('Adjacent Counties'!L97="x",VLOOKUP('2013 0-64'!L$1,'2013 population'!$A$3:$E$102,4,FALSE),"")</f>
        <v/>
      </c>
      <c r="M97" s="2" t="str">
        <f>IF('Adjacent Counties'!M97="x",VLOOKUP('2013 0-64'!M$1,'2013 population'!$A$3:$E$102,4,FALSE),"")</f>
        <v/>
      </c>
      <c r="N97" s="2" t="str">
        <f>IF('Adjacent Counties'!N97="x",VLOOKUP('2013 0-64'!N$1,'2013 population'!$A$3:$E$102,4,FALSE),"")</f>
        <v/>
      </c>
      <c r="O97" s="2" t="str">
        <f>IF('Adjacent Counties'!O97="x",VLOOKUP('2013 0-64'!O$1,'2013 population'!$A$3:$E$102,4,FALSE),"")</f>
        <v/>
      </c>
      <c r="P97" s="2" t="str">
        <f>IF('Adjacent Counties'!P97="x",VLOOKUP('2013 0-64'!P$1,'2013 population'!$A$3:$E$102,4,FALSE),"")</f>
        <v/>
      </c>
      <c r="Q97" s="2" t="str">
        <f>IF('Adjacent Counties'!Q97="x",VLOOKUP('2013 0-64'!Q$1,'2013 population'!$A$3:$E$102,4,FALSE),"")</f>
        <v/>
      </c>
      <c r="R97" s="2" t="str">
        <f>IF('Adjacent Counties'!R97="x",VLOOKUP('2013 0-64'!R$1,'2013 population'!$A$3:$E$102,4,FALSE),"")</f>
        <v/>
      </c>
      <c r="S97" s="2" t="str">
        <f>IF('Adjacent Counties'!S97="x",VLOOKUP('2013 0-64'!S$1,'2013 population'!$A$3:$E$102,4,FALSE),"")</f>
        <v/>
      </c>
      <c r="T97" s="2" t="str">
        <f>IF('Adjacent Counties'!T97="x",VLOOKUP('2013 0-64'!T$1,'2013 population'!$A$3:$E$102,4,FALSE),"")</f>
        <v/>
      </c>
      <c r="U97" s="2" t="str">
        <f>IF('Adjacent Counties'!U97="x",VLOOKUP('2013 0-64'!U$1,'2013 population'!$A$3:$E$102,4,FALSE),"")</f>
        <v/>
      </c>
      <c r="V97" s="2" t="str">
        <f>IF('Adjacent Counties'!V97="x",VLOOKUP('2013 0-64'!V$1,'2013 population'!$A$3:$E$102,4,FALSE),"")</f>
        <v/>
      </c>
      <c r="W97" s="2" t="str">
        <f>IF('Adjacent Counties'!W97="x",VLOOKUP('2013 0-64'!W$1,'2013 population'!$A$3:$E$102,4,FALSE),"")</f>
        <v/>
      </c>
      <c r="X97" s="2" t="str">
        <f>IF('Adjacent Counties'!X97="x",VLOOKUP('2013 0-64'!X$1,'2013 population'!$A$3:$E$102,4,FALSE),"")</f>
        <v/>
      </c>
      <c r="Y97" s="2" t="str">
        <f>IF('Adjacent Counties'!Y97="x",VLOOKUP('2013 0-64'!Y$1,'2013 population'!$A$3:$E$102,4,FALSE),"")</f>
        <v/>
      </c>
      <c r="Z97" s="2" t="str">
        <f>IF('Adjacent Counties'!Z97="x",VLOOKUP('2013 0-64'!Z$1,'2013 population'!$A$3:$E$102,4,FALSE),"")</f>
        <v/>
      </c>
      <c r="AA97" s="2" t="str">
        <f>IF('Adjacent Counties'!AA97="x",VLOOKUP('2013 0-64'!AA$1,'2013 population'!$A$3:$E$102,4,FALSE),"")</f>
        <v/>
      </c>
      <c r="AB97" s="2" t="str">
        <f>IF('Adjacent Counties'!AB97="x",VLOOKUP('2013 0-64'!AB$1,'2013 population'!$A$3:$E$102,4,FALSE),"")</f>
        <v/>
      </c>
      <c r="AC97" s="2" t="str">
        <f>IF('Adjacent Counties'!AC97="x",VLOOKUP('2013 0-64'!AC$1,'2013 population'!$A$3:$E$102,4,FALSE),"")</f>
        <v/>
      </c>
      <c r="AD97" s="2" t="str">
        <f>IF('Adjacent Counties'!AD97="x",VLOOKUP('2013 0-64'!AD$1,'2013 population'!$A$3:$E$102,4,FALSE),"")</f>
        <v/>
      </c>
      <c r="AE97" s="2" t="str">
        <f>IF('Adjacent Counties'!AE97="x",VLOOKUP('2013 0-64'!AE$1,'2013 population'!$A$3:$E$102,4,FALSE),"")</f>
        <v/>
      </c>
      <c r="AF97" s="2">
        <f>IF('Adjacent Counties'!AF97="x",VLOOKUP('2013 0-64'!AF$1,'2013 population'!$A$3:$E$102,4,FALSE),"")</f>
        <v>2961</v>
      </c>
      <c r="AG97" s="2" t="str">
        <f>IF('Adjacent Counties'!AG97="x",VLOOKUP('2013 0-64'!AG$1,'2013 population'!$A$3:$E$102,4,FALSE),"")</f>
        <v/>
      </c>
      <c r="AH97" s="2" t="str">
        <f>IF('Adjacent Counties'!AH97="x",VLOOKUP('2013 0-64'!AH$1,'2013 population'!$A$3:$E$102,4,FALSE),"")</f>
        <v/>
      </c>
      <c r="AI97" s="2" t="str">
        <f>IF('Adjacent Counties'!AI97="x",VLOOKUP('2013 0-64'!AI$1,'2013 population'!$A$3:$E$102,4,FALSE),"")</f>
        <v/>
      </c>
      <c r="AJ97" s="2" t="str">
        <f>IF('Adjacent Counties'!AJ97="x",VLOOKUP('2013 0-64'!AJ$1,'2013 population'!$A$3:$E$102,4,FALSE),"")</f>
        <v/>
      </c>
      <c r="AK97" s="2" t="str">
        <f>IF('Adjacent Counties'!AK97="x",VLOOKUP('2013 0-64'!AK$1,'2013 population'!$A$3:$E$102,4,FALSE),"")</f>
        <v/>
      </c>
      <c r="AL97" s="2" t="str">
        <f>IF('Adjacent Counties'!AL97="x",VLOOKUP('2013 0-64'!AL$1,'2013 population'!$A$3:$E$102,4,FALSE),"")</f>
        <v/>
      </c>
      <c r="AM97" s="2" t="str">
        <f>IF('Adjacent Counties'!AM97="x",VLOOKUP('2013 0-64'!AM$1,'2013 population'!$A$3:$E$102,4,FALSE),"")</f>
        <v/>
      </c>
      <c r="AN97" s="2" t="str">
        <f>IF('Adjacent Counties'!AN97="x",VLOOKUP('2013 0-64'!AN$1,'2013 population'!$A$3:$E$102,4,FALSE),"")</f>
        <v/>
      </c>
      <c r="AO97" s="2">
        <f>IF('Adjacent Counties'!AO97="x",VLOOKUP('2013 0-64'!AO$1,'2013 population'!$A$3:$E$102,4,FALSE),"")</f>
        <v>911</v>
      </c>
      <c r="AP97" s="2" t="str">
        <f>IF('Adjacent Counties'!AP97="x",VLOOKUP('2013 0-64'!AP$1,'2013 population'!$A$3:$E$102,4,FALSE),"")</f>
        <v/>
      </c>
      <c r="AQ97" s="2" t="str">
        <f>IF('Adjacent Counties'!AQ97="x",VLOOKUP('2013 0-64'!AQ$1,'2013 population'!$A$3:$E$102,4,FALSE),"")</f>
        <v/>
      </c>
      <c r="AR97" s="2" t="str">
        <f>IF('Adjacent Counties'!AR97="x",VLOOKUP('2013 0-64'!AR$1,'2013 population'!$A$3:$E$102,4,FALSE),"")</f>
        <v/>
      </c>
      <c r="AS97" s="2" t="str">
        <f>IF('Adjacent Counties'!AS97="x",VLOOKUP('2013 0-64'!AS$1,'2013 population'!$A$3:$E$102,4,FALSE),"")</f>
        <v/>
      </c>
      <c r="AT97" s="2" t="str">
        <f>IF('Adjacent Counties'!AT97="x",VLOOKUP('2013 0-64'!AT$1,'2013 population'!$A$3:$E$102,4,FALSE),"")</f>
        <v/>
      </c>
      <c r="AU97" s="2" t="str">
        <f>IF('Adjacent Counties'!AU97="x",VLOOKUP('2013 0-64'!AU$1,'2013 population'!$A$3:$E$102,4,FALSE),"")</f>
        <v/>
      </c>
      <c r="AV97" s="2" t="str">
        <f>IF('Adjacent Counties'!AV97="x",VLOOKUP('2013 0-64'!AV$1,'2013 population'!$A$3:$E$102,4,FALSE),"")</f>
        <v/>
      </c>
      <c r="AW97" s="2" t="str">
        <f>IF('Adjacent Counties'!AW97="x",VLOOKUP('2013 0-64'!AW$1,'2013 population'!$A$3:$E$102,4,FALSE),"")</f>
        <v/>
      </c>
      <c r="AX97" s="2" t="str">
        <f>IF('Adjacent Counties'!AX97="x",VLOOKUP('2013 0-64'!AX$1,'2013 population'!$A$3:$E$102,4,FALSE),"")</f>
        <v/>
      </c>
      <c r="AY97" s="2" t="str">
        <f>IF('Adjacent Counties'!AY97="x",VLOOKUP('2013 0-64'!AY$1,'2013 population'!$A$3:$E$102,4,FALSE),"")</f>
        <v/>
      </c>
      <c r="AZ97" s="2">
        <f>IF('Adjacent Counties'!AZ97="x",VLOOKUP('2013 0-64'!AZ$1,'2013 population'!$A$3:$E$102,4,FALSE),"")</f>
        <v>5686</v>
      </c>
      <c r="BA97" s="2" t="str">
        <f>IF('Adjacent Counties'!BA97="x",VLOOKUP('2013 0-64'!BA$1,'2013 population'!$A$3:$E$102,4,FALSE),"")</f>
        <v/>
      </c>
      <c r="BB97" s="2" t="str">
        <f>IF('Adjacent Counties'!BB97="x",VLOOKUP('2013 0-64'!BB$1,'2013 population'!$A$3:$E$102,4,FALSE),"")</f>
        <v/>
      </c>
      <c r="BC97" s="2">
        <f>IF('Adjacent Counties'!BC97="x",VLOOKUP('2013 0-64'!BC$1,'2013 population'!$A$3:$E$102,4,FALSE),"")</f>
        <v>3246</v>
      </c>
      <c r="BD97" s="2" t="str">
        <f>IF('Adjacent Counties'!BD97="x",VLOOKUP('2013 0-64'!BD$1,'2013 population'!$A$3:$E$102,4,FALSE),"")</f>
        <v/>
      </c>
      <c r="BE97" s="2" t="str">
        <f>IF('Adjacent Counties'!BE97="x",VLOOKUP('2013 0-64'!BE$1,'2013 population'!$A$3:$E$102,4,FALSE),"")</f>
        <v/>
      </c>
      <c r="BF97" s="2" t="str">
        <f>IF('Adjacent Counties'!BF97="x",VLOOKUP('2013 0-64'!BF$1,'2013 population'!$A$3:$E$102,4,FALSE),"")</f>
        <v/>
      </c>
      <c r="BG97" s="2" t="str">
        <f>IF('Adjacent Counties'!BG97="x",VLOOKUP('2013 0-64'!BG$1,'2013 population'!$A$3:$E$102,4,FALSE),"")</f>
        <v/>
      </c>
      <c r="BH97" s="2" t="str">
        <f>IF('Adjacent Counties'!BH97="x",VLOOKUP('2013 0-64'!BH$1,'2013 population'!$A$3:$E$102,4,FALSE),"")</f>
        <v/>
      </c>
      <c r="BI97" s="2" t="str">
        <f>IF('Adjacent Counties'!BI97="x",VLOOKUP('2013 0-64'!BI$1,'2013 population'!$A$3:$E$102,4,FALSE),"")</f>
        <v/>
      </c>
      <c r="BJ97" s="2" t="str">
        <f>IF('Adjacent Counties'!BJ97="x",VLOOKUP('2013 0-64'!BJ$1,'2013 population'!$A$3:$E$102,4,FALSE),"")</f>
        <v/>
      </c>
      <c r="BK97" s="2" t="str">
        <f>IF('Adjacent Counties'!BK97="x",VLOOKUP('2013 0-64'!BK$1,'2013 population'!$A$3:$E$102,4,FALSE),"")</f>
        <v/>
      </c>
      <c r="BL97" s="2" t="str">
        <f>IF('Adjacent Counties'!BL97="x",VLOOKUP('2013 0-64'!BL$1,'2013 population'!$A$3:$E$102,4,FALSE),"")</f>
        <v/>
      </c>
      <c r="BM97" s="2" t="str">
        <f>IF('Adjacent Counties'!BM97="x",VLOOKUP('2013 0-64'!BM$1,'2013 population'!$A$3:$E$102,4,FALSE),"")</f>
        <v/>
      </c>
      <c r="BN97" s="2" t="str">
        <f>IF('Adjacent Counties'!BN97="x",VLOOKUP('2013 0-64'!BN$1,'2013 population'!$A$3:$E$102,4,FALSE),"")</f>
        <v/>
      </c>
      <c r="BO97" s="2" t="str">
        <f>IF('Adjacent Counties'!BO97="x",VLOOKUP('2013 0-64'!BO$1,'2013 population'!$A$3:$E$102,4,FALSE),"")</f>
        <v/>
      </c>
      <c r="BP97" s="2" t="str">
        <f>IF('Adjacent Counties'!BP97="x",VLOOKUP('2013 0-64'!BP$1,'2013 population'!$A$3:$E$102,4,FALSE),"")</f>
        <v/>
      </c>
      <c r="BQ97" s="2" t="str">
        <f>IF('Adjacent Counties'!BQ97="x",VLOOKUP('2013 0-64'!BQ$1,'2013 population'!$A$3:$E$102,4,FALSE),"")</f>
        <v/>
      </c>
      <c r="BR97" s="2" t="str">
        <f>IF('Adjacent Counties'!BR97="x",VLOOKUP('2013 0-64'!BR$1,'2013 population'!$A$3:$E$102,4,FALSE),"")</f>
        <v/>
      </c>
      <c r="BS97" s="2" t="str">
        <f>IF('Adjacent Counties'!BS97="x",VLOOKUP('2013 0-64'!BS$1,'2013 population'!$A$3:$E$102,4,FALSE),"")</f>
        <v/>
      </c>
      <c r="BT97" s="2" t="str">
        <f>IF('Adjacent Counties'!BT97="x",VLOOKUP('2013 0-64'!BT$1,'2013 population'!$A$3:$E$102,4,FALSE),"")</f>
        <v/>
      </c>
      <c r="BU97" s="2" t="str">
        <f>IF('Adjacent Counties'!BU97="x",VLOOKUP('2013 0-64'!BU$1,'2013 population'!$A$3:$E$102,4,FALSE),"")</f>
        <v/>
      </c>
      <c r="BV97" s="2" t="str">
        <f>IF('Adjacent Counties'!BV97="x",VLOOKUP('2013 0-64'!BV$1,'2013 population'!$A$3:$E$102,4,FALSE),"")</f>
        <v/>
      </c>
      <c r="BW97" s="2" t="str">
        <f>IF('Adjacent Counties'!BW97="x",VLOOKUP('2013 0-64'!BW$1,'2013 population'!$A$3:$E$102,4,FALSE),"")</f>
        <v/>
      </c>
      <c r="BX97" s="2" t="str">
        <f>IF('Adjacent Counties'!BX97="x",VLOOKUP('2013 0-64'!BX$1,'2013 population'!$A$3:$E$102,4,FALSE),"")</f>
        <v/>
      </c>
      <c r="BY97" s="2" t="str">
        <f>IF('Adjacent Counties'!BY97="x",VLOOKUP('2013 0-64'!BY$1,'2013 population'!$A$3:$E$102,4,FALSE),"")</f>
        <v/>
      </c>
      <c r="BZ97" s="2" t="str">
        <f>IF('Adjacent Counties'!BZ97="x",VLOOKUP('2013 0-64'!BZ$1,'2013 population'!$A$3:$E$102,4,FALSE),"")</f>
        <v/>
      </c>
      <c r="CA97" s="2" t="str">
        <f>IF('Adjacent Counties'!CA97="x",VLOOKUP('2013 0-64'!CA$1,'2013 population'!$A$3:$E$102,4,FALSE),"")</f>
        <v/>
      </c>
      <c r="CB97" s="2" t="str">
        <f>IF('Adjacent Counties'!CB97="x",VLOOKUP('2013 0-64'!CB$1,'2013 population'!$A$3:$E$102,4,FALSE),"")</f>
        <v/>
      </c>
      <c r="CC97" s="2" t="str">
        <f>IF('Adjacent Counties'!CC97="x",VLOOKUP('2013 0-64'!CC$1,'2013 population'!$A$3:$E$102,4,FALSE),"")</f>
        <v/>
      </c>
      <c r="CD97" s="2" t="str">
        <f>IF('Adjacent Counties'!CD97="x",VLOOKUP('2013 0-64'!CD$1,'2013 population'!$A$3:$E$102,4,FALSE),"")</f>
        <v/>
      </c>
      <c r="CE97" s="2">
        <f>IF('Adjacent Counties'!CE97="x",VLOOKUP('2013 0-64'!CE$1,'2013 population'!$A$3:$E$102,4,FALSE),"")</f>
        <v>3083</v>
      </c>
      <c r="CF97" s="2" t="str">
        <f>IF('Adjacent Counties'!CF97="x",VLOOKUP('2013 0-64'!CF$1,'2013 population'!$A$3:$E$102,4,FALSE),"")</f>
        <v/>
      </c>
      <c r="CG97" s="2" t="str">
        <f>IF('Adjacent Counties'!CG97="x",VLOOKUP('2013 0-64'!CG$1,'2013 population'!$A$3:$E$102,4,FALSE),"")</f>
        <v/>
      </c>
      <c r="CH97" s="2" t="str">
        <f>IF('Adjacent Counties'!CH97="x",VLOOKUP('2013 0-64'!CH$1,'2013 population'!$A$3:$E$102,4,FALSE),"")</f>
        <v/>
      </c>
      <c r="CI97" s="2" t="str">
        <f>IF('Adjacent Counties'!CI97="x",VLOOKUP('2013 0-64'!CI$1,'2013 population'!$A$3:$E$102,4,FALSE),"")</f>
        <v/>
      </c>
      <c r="CJ97" s="2" t="str">
        <f>IF('Adjacent Counties'!CJ97="x",VLOOKUP('2013 0-64'!CJ$1,'2013 population'!$A$3:$E$102,4,FALSE),"")</f>
        <v/>
      </c>
      <c r="CK97" s="2" t="str">
        <f>IF('Adjacent Counties'!CK97="x",VLOOKUP('2013 0-64'!CK$1,'2013 population'!$A$3:$E$102,4,FALSE),"")</f>
        <v/>
      </c>
      <c r="CL97" s="2" t="str">
        <f>IF('Adjacent Counties'!CL97="x",VLOOKUP('2013 0-64'!CL$1,'2013 population'!$A$3:$E$102,4,FALSE),"")</f>
        <v/>
      </c>
      <c r="CM97" s="2" t="str">
        <f>IF('Adjacent Counties'!CM97="x",VLOOKUP('2013 0-64'!CM$1,'2013 population'!$A$3:$E$102,4,FALSE),"")</f>
        <v/>
      </c>
      <c r="CN97" s="2" t="str">
        <f>IF('Adjacent Counties'!CN97="x",VLOOKUP('2013 0-64'!CN$1,'2013 population'!$A$3:$E$102,4,FALSE),"")</f>
        <v/>
      </c>
      <c r="CO97" s="2" t="str">
        <f>IF('Adjacent Counties'!CO97="x",VLOOKUP('2013 0-64'!CO$1,'2013 population'!$A$3:$E$102,4,FALSE),"")</f>
        <v/>
      </c>
      <c r="CP97" s="2" t="str">
        <f>IF('Adjacent Counties'!CP97="x",VLOOKUP('2013 0-64'!CP$1,'2013 population'!$A$3:$E$102,4,FALSE),"")</f>
        <v/>
      </c>
      <c r="CQ97" s="2" t="str">
        <f>IF('Adjacent Counties'!CQ97="x",VLOOKUP('2013 0-64'!CQ$1,'2013 population'!$A$3:$E$102,4,FALSE),"")</f>
        <v/>
      </c>
      <c r="CR97" s="2" t="str">
        <f>IF('Adjacent Counties'!CR97="x",VLOOKUP('2013 0-64'!CR$1,'2013 population'!$A$3:$E$102,4,FALSE),"")</f>
        <v/>
      </c>
      <c r="CS97" s="2">
        <f>IF('Adjacent Counties'!CS97="x",VLOOKUP('2013 0-64'!CS$1,'2013 population'!$A$3:$E$102,4,FALSE),"")</f>
        <v>5648</v>
      </c>
      <c r="CT97" s="2" t="str">
        <f>IF('Adjacent Counties'!CT97="x",VLOOKUP('2013 0-64'!CT$1,'2013 population'!$A$3:$E$102,4,FALSE),"")</f>
        <v/>
      </c>
      <c r="CU97" s="2">
        <f>IF('Adjacent Counties'!CU97="x",VLOOKUP('2013 0-64'!CU$1,'2013 population'!$A$3:$E$102,4,FALSE),"")</f>
        <v>3810</v>
      </c>
      <c r="CV97" s="2" t="str">
        <f>IF('Adjacent Counties'!CV97="x",VLOOKUP('2013 0-64'!CV$1,'2013 population'!$A$3:$E$102,4,FALSE),"")</f>
        <v/>
      </c>
      <c r="CW97" s="2" t="str">
        <f>IF('Adjacent Counties'!CW97="x",VLOOKUP('2013 0-64'!CW$1,'2013 population'!$A$3:$E$102,4,FALSE),"")</f>
        <v/>
      </c>
      <c r="CX97" s="2">
        <f t="shared" si="2"/>
        <v>25345</v>
      </c>
      <c r="CY97" s="2">
        <f>SUMIF('Residents by Age'!B$2:B$422,"="&amp;'2013 0-64'!A97,'Residents by Age'!F$2:F$422)</f>
        <v>144</v>
      </c>
      <c r="CZ97" s="9">
        <f t="shared" si="3"/>
        <v>5.6815940027618863</v>
      </c>
    </row>
    <row r="98" spans="1:104">
      <c r="A98" s="3" t="s">
        <v>96</v>
      </c>
      <c r="B98" s="2" t="str">
        <f>IF('Adjacent Counties'!B98="x",VLOOKUP('2013 0-64'!B$1,'2013 population'!$A$3:$E$102,4,FALSE),"")</f>
        <v/>
      </c>
      <c r="C98" s="2">
        <f>IF('Adjacent Counties'!C98="x",VLOOKUP('2013 0-64'!C$1,'2013 population'!$A$3:$E$102,4,FALSE),"")</f>
        <v>1907</v>
      </c>
      <c r="D98" s="2">
        <f>IF('Adjacent Counties'!D98="x",VLOOKUP('2013 0-64'!D$1,'2013 population'!$A$3:$E$102,4,FALSE),"")</f>
        <v>812</v>
      </c>
      <c r="E98" s="2" t="str">
        <f>IF('Adjacent Counties'!E98="x",VLOOKUP('2013 0-64'!E$1,'2013 population'!$A$3:$E$102,4,FALSE),"")</f>
        <v/>
      </c>
      <c r="F98" s="2">
        <f>IF('Adjacent Counties'!F98="x",VLOOKUP('2013 0-64'!F$1,'2013 population'!$A$3:$E$102,4,FALSE),"")</f>
        <v>1876</v>
      </c>
      <c r="G98" s="2" t="str">
        <f>IF('Adjacent Counties'!G98="x",VLOOKUP('2013 0-64'!G$1,'2013 population'!$A$3:$E$102,4,FALSE),"")</f>
        <v/>
      </c>
      <c r="H98" s="2" t="str">
        <f>IF('Adjacent Counties'!H98="x",VLOOKUP('2013 0-64'!H$1,'2013 population'!$A$3:$E$102,4,FALSE),"")</f>
        <v/>
      </c>
      <c r="I98" s="2" t="str">
        <f>IF('Adjacent Counties'!I98="x",VLOOKUP('2013 0-64'!I$1,'2013 population'!$A$3:$E$102,4,FALSE),"")</f>
        <v/>
      </c>
      <c r="J98" s="2" t="str">
        <f>IF('Adjacent Counties'!J98="x",VLOOKUP('2013 0-64'!J$1,'2013 population'!$A$3:$E$102,4,FALSE),"")</f>
        <v/>
      </c>
      <c r="K98" s="2" t="str">
        <f>IF('Adjacent Counties'!K98="x",VLOOKUP('2013 0-64'!K$1,'2013 population'!$A$3:$E$102,4,FALSE),"")</f>
        <v/>
      </c>
      <c r="L98" s="2" t="str">
        <f>IF('Adjacent Counties'!L98="x",VLOOKUP('2013 0-64'!L$1,'2013 population'!$A$3:$E$102,4,FALSE),"")</f>
        <v/>
      </c>
      <c r="M98" s="2" t="str">
        <f>IF('Adjacent Counties'!M98="x",VLOOKUP('2013 0-64'!M$1,'2013 population'!$A$3:$E$102,4,FALSE),"")</f>
        <v/>
      </c>
      <c r="N98" s="2" t="str">
        <f>IF('Adjacent Counties'!N98="x",VLOOKUP('2013 0-64'!N$1,'2013 population'!$A$3:$E$102,4,FALSE),"")</f>
        <v/>
      </c>
      <c r="O98" s="2">
        <f>IF('Adjacent Counties'!O98="x",VLOOKUP('2013 0-64'!O$1,'2013 population'!$A$3:$E$102,4,FALSE),"")</f>
        <v>4256</v>
      </c>
      <c r="P98" s="2" t="str">
        <f>IF('Adjacent Counties'!P98="x",VLOOKUP('2013 0-64'!P$1,'2013 population'!$A$3:$E$102,4,FALSE),"")</f>
        <v/>
      </c>
      <c r="Q98" s="2" t="str">
        <f>IF('Adjacent Counties'!Q98="x",VLOOKUP('2013 0-64'!Q$1,'2013 population'!$A$3:$E$102,4,FALSE),"")</f>
        <v/>
      </c>
      <c r="R98" s="2" t="str">
        <f>IF('Adjacent Counties'!R98="x",VLOOKUP('2013 0-64'!R$1,'2013 population'!$A$3:$E$102,4,FALSE),"")</f>
        <v/>
      </c>
      <c r="S98" s="2" t="str">
        <f>IF('Adjacent Counties'!S98="x",VLOOKUP('2013 0-64'!S$1,'2013 population'!$A$3:$E$102,4,FALSE),"")</f>
        <v/>
      </c>
      <c r="T98" s="2" t="str">
        <f>IF('Adjacent Counties'!T98="x",VLOOKUP('2013 0-64'!T$1,'2013 population'!$A$3:$E$102,4,FALSE),"")</f>
        <v/>
      </c>
      <c r="U98" s="2" t="str">
        <f>IF('Adjacent Counties'!U98="x",VLOOKUP('2013 0-64'!U$1,'2013 population'!$A$3:$E$102,4,FALSE),"")</f>
        <v/>
      </c>
      <c r="V98" s="2" t="str">
        <f>IF('Adjacent Counties'!V98="x",VLOOKUP('2013 0-64'!V$1,'2013 population'!$A$3:$E$102,4,FALSE),"")</f>
        <v/>
      </c>
      <c r="W98" s="2" t="str">
        <f>IF('Adjacent Counties'!W98="x",VLOOKUP('2013 0-64'!W$1,'2013 population'!$A$3:$E$102,4,FALSE),"")</f>
        <v/>
      </c>
      <c r="X98" s="2" t="str">
        <f>IF('Adjacent Counties'!X98="x",VLOOKUP('2013 0-64'!X$1,'2013 population'!$A$3:$E$102,4,FALSE),"")</f>
        <v/>
      </c>
      <c r="Y98" s="2" t="str">
        <f>IF('Adjacent Counties'!Y98="x",VLOOKUP('2013 0-64'!Y$1,'2013 population'!$A$3:$E$102,4,FALSE),"")</f>
        <v/>
      </c>
      <c r="Z98" s="2" t="str">
        <f>IF('Adjacent Counties'!Z98="x",VLOOKUP('2013 0-64'!Z$1,'2013 population'!$A$3:$E$102,4,FALSE),"")</f>
        <v/>
      </c>
      <c r="AA98" s="2" t="str">
        <f>IF('Adjacent Counties'!AA98="x",VLOOKUP('2013 0-64'!AA$1,'2013 population'!$A$3:$E$102,4,FALSE),"")</f>
        <v/>
      </c>
      <c r="AB98" s="2" t="str">
        <f>IF('Adjacent Counties'!AB98="x",VLOOKUP('2013 0-64'!AB$1,'2013 population'!$A$3:$E$102,4,FALSE),"")</f>
        <v/>
      </c>
      <c r="AC98" s="2" t="str">
        <f>IF('Adjacent Counties'!AC98="x",VLOOKUP('2013 0-64'!AC$1,'2013 population'!$A$3:$E$102,4,FALSE),"")</f>
        <v/>
      </c>
      <c r="AD98" s="2" t="str">
        <f>IF('Adjacent Counties'!AD98="x",VLOOKUP('2013 0-64'!AD$1,'2013 population'!$A$3:$E$102,4,FALSE),"")</f>
        <v/>
      </c>
      <c r="AE98" s="2" t="str">
        <f>IF('Adjacent Counties'!AE98="x",VLOOKUP('2013 0-64'!AE$1,'2013 population'!$A$3:$E$102,4,FALSE),"")</f>
        <v/>
      </c>
      <c r="AF98" s="2" t="str">
        <f>IF('Adjacent Counties'!AF98="x",VLOOKUP('2013 0-64'!AF$1,'2013 population'!$A$3:$E$102,4,FALSE),"")</f>
        <v/>
      </c>
      <c r="AG98" s="2" t="str">
        <f>IF('Adjacent Counties'!AG98="x",VLOOKUP('2013 0-64'!AG$1,'2013 population'!$A$3:$E$102,4,FALSE),"")</f>
        <v/>
      </c>
      <c r="AH98" s="2" t="str">
        <f>IF('Adjacent Counties'!AH98="x",VLOOKUP('2013 0-64'!AH$1,'2013 population'!$A$3:$E$102,4,FALSE),"")</f>
        <v/>
      </c>
      <c r="AI98" s="2" t="str">
        <f>IF('Adjacent Counties'!AI98="x",VLOOKUP('2013 0-64'!AI$1,'2013 population'!$A$3:$E$102,4,FALSE),"")</f>
        <v/>
      </c>
      <c r="AJ98" s="2" t="str">
        <f>IF('Adjacent Counties'!AJ98="x",VLOOKUP('2013 0-64'!AJ$1,'2013 population'!$A$3:$E$102,4,FALSE),"")</f>
        <v/>
      </c>
      <c r="AK98" s="2" t="str">
        <f>IF('Adjacent Counties'!AK98="x",VLOOKUP('2013 0-64'!AK$1,'2013 population'!$A$3:$E$102,4,FALSE),"")</f>
        <v/>
      </c>
      <c r="AL98" s="2" t="str">
        <f>IF('Adjacent Counties'!AL98="x",VLOOKUP('2013 0-64'!AL$1,'2013 population'!$A$3:$E$102,4,FALSE),"")</f>
        <v/>
      </c>
      <c r="AM98" s="2" t="str">
        <f>IF('Adjacent Counties'!AM98="x",VLOOKUP('2013 0-64'!AM$1,'2013 population'!$A$3:$E$102,4,FALSE),"")</f>
        <v/>
      </c>
      <c r="AN98" s="2" t="str">
        <f>IF('Adjacent Counties'!AN98="x",VLOOKUP('2013 0-64'!AN$1,'2013 population'!$A$3:$E$102,4,FALSE),"")</f>
        <v/>
      </c>
      <c r="AO98" s="2" t="str">
        <f>IF('Adjacent Counties'!AO98="x",VLOOKUP('2013 0-64'!AO$1,'2013 population'!$A$3:$E$102,4,FALSE),"")</f>
        <v/>
      </c>
      <c r="AP98" s="2" t="str">
        <f>IF('Adjacent Counties'!AP98="x",VLOOKUP('2013 0-64'!AP$1,'2013 population'!$A$3:$E$102,4,FALSE),"")</f>
        <v/>
      </c>
      <c r="AQ98" s="2" t="str">
        <f>IF('Adjacent Counties'!AQ98="x",VLOOKUP('2013 0-64'!AQ$1,'2013 population'!$A$3:$E$102,4,FALSE),"")</f>
        <v/>
      </c>
      <c r="AR98" s="2" t="str">
        <f>IF('Adjacent Counties'!AR98="x",VLOOKUP('2013 0-64'!AR$1,'2013 population'!$A$3:$E$102,4,FALSE),"")</f>
        <v/>
      </c>
      <c r="AS98" s="2" t="str">
        <f>IF('Adjacent Counties'!AS98="x",VLOOKUP('2013 0-64'!AS$1,'2013 population'!$A$3:$E$102,4,FALSE),"")</f>
        <v/>
      </c>
      <c r="AT98" s="2" t="str">
        <f>IF('Adjacent Counties'!AT98="x",VLOOKUP('2013 0-64'!AT$1,'2013 population'!$A$3:$E$102,4,FALSE),"")</f>
        <v/>
      </c>
      <c r="AU98" s="2" t="str">
        <f>IF('Adjacent Counties'!AU98="x",VLOOKUP('2013 0-64'!AU$1,'2013 population'!$A$3:$E$102,4,FALSE),"")</f>
        <v/>
      </c>
      <c r="AV98" s="2" t="str">
        <f>IF('Adjacent Counties'!AV98="x",VLOOKUP('2013 0-64'!AV$1,'2013 population'!$A$3:$E$102,4,FALSE),"")</f>
        <v/>
      </c>
      <c r="AW98" s="2" t="str">
        <f>IF('Adjacent Counties'!AW98="x",VLOOKUP('2013 0-64'!AW$1,'2013 population'!$A$3:$E$102,4,FALSE),"")</f>
        <v/>
      </c>
      <c r="AX98" s="2">
        <f>IF('Adjacent Counties'!AX98="x",VLOOKUP('2013 0-64'!AX$1,'2013 population'!$A$3:$E$102,4,FALSE),"")</f>
        <v>7019</v>
      </c>
      <c r="AY98" s="2" t="str">
        <f>IF('Adjacent Counties'!AY98="x",VLOOKUP('2013 0-64'!AY$1,'2013 population'!$A$3:$E$102,4,FALSE),"")</f>
        <v/>
      </c>
      <c r="AZ98" s="2" t="str">
        <f>IF('Adjacent Counties'!AZ98="x",VLOOKUP('2013 0-64'!AZ$1,'2013 population'!$A$3:$E$102,4,FALSE),"")</f>
        <v/>
      </c>
      <c r="BA98" s="2" t="str">
        <f>IF('Adjacent Counties'!BA98="x",VLOOKUP('2013 0-64'!BA$1,'2013 population'!$A$3:$E$102,4,FALSE),"")</f>
        <v/>
      </c>
      <c r="BB98" s="2" t="str">
        <f>IF('Adjacent Counties'!BB98="x",VLOOKUP('2013 0-64'!BB$1,'2013 population'!$A$3:$E$102,4,FALSE),"")</f>
        <v/>
      </c>
      <c r="BC98" s="2" t="str">
        <f>IF('Adjacent Counties'!BC98="x",VLOOKUP('2013 0-64'!BC$1,'2013 population'!$A$3:$E$102,4,FALSE),"")</f>
        <v/>
      </c>
      <c r="BD98" s="2" t="str">
        <f>IF('Adjacent Counties'!BD98="x",VLOOKUP('2013 0-64'!BD$1,'2013 population'!$A$3:$E$102,4,FALSE),"")</f>
        <v/>
      </c>
      <c r="BE98" s="2" t="str">
        <f>IF('Adjacent Counties'!BE98="x",VLOOKUP('2013 0-64'!BE$1,'2013 population'!$A$3:$E$102,4,FALSE),"")</f>
        <v/>
      </c>
      <c r="BF98" s="2" t="str">
        <f>IF('Adjacent Counties'!BF98="x",VLOOKUP('2013 0-64'!BF$1,'2013 population'!$A$3:$E$102,4,FALSE),"")</f>
        <v/>
      </c>
      <c r="BG98" s="2" t="str">
        <f>IF('Adjacent Counties'!BG98="x",VLOOKUP('2013 0-64'!BG$1,'2013 population'!$A$3:$E$102,4,FALSE),"")</f>
        <v/>
      </c>
      <c r="BH98" s="2" t="str">
        <f>IF('Adjacent Counties'!BH98="x",VLOOKUP('2013 0-64'!BH$1,'2013 population'!$A$3:$E$102,4,FALSE),"")</f>
        <v/>
      </c>
      <c r="BI98" s="2" t="str">
        <f>IF('Adjacent Counties'!BI98="x",VLOOKUP('2013 0-64'!BI$1,'2013 population'!$A$3:$E$102,4,FALSE),"")</f>
        <v/>
      </c>
      <c r="BJ98" s="2" t="str">
        <f>IF('Adjacent Counties'!BJ98="x",VLOOKUP('2013 0-64'!BJ$1,'2013 population'!$A$3:$E$102,4,FALSE),"")</f>
        <v/>
      </c>
      <c r="BK98" s="2" t="str">
        <f>IF('Adjacent Counties'!BK98="x",VLOOKUP('2013 0-64'!BK$1,'2013 population'!$A$3:$E$102,4,FALSE),"")</f>
        <v/>
      </c>
      <c r="BL98" s="2" t="str">
        <f>IF('Adjacent Counties'!BL98="x",VLOOKUP('2013 0-64'!BL$1,'2013 population'!$A$3:$E$102,4,FALSE),"")</f>
        <v/>
      </c>
      <c r="BM98" s="2" t="str">
        <f>IF('Adjacent Counties'!BM98="x",VLOOKUP('2013 0-64'!BM$1,'2013 population'!$A$3:$E$102,4,FALSE),"")</f>
        <v/>
      </c>
      <c r="BN98" s="2" t="str">
        <f>IF('Adjacent Counties'!BN98="x",VLOOKUP('2013 0-64'!BN$1,'2013 population'!$A$3:$E$102,4,FALSE),"")</f>
        <v/>
      </c>
      <c r="BO98" s="2" t="str">
        <f>IF('Adjacent Counties'!BO98="x",VLOOKUP('2013 0-64'!BO$1,'2013 population'!$A$3:$E$102,4,FALSE),"")</f>
        <v/>
      </c>
      <c r="BP98" s="2" t="str">
        <f>IF('Adjacent Counties'!BP98="x",VLOOKUP('2013 0-64'!BP$1,'2013 population'!$A$3:$E$102,4,FALSE),"")</f>
        <v/>
      </c>
      <c r="BQ98" s="2" t="str">
        <f>IF('Adjacent Counties'!BQ98="x",VLOOKUP('2013 0-64'!BQ$1,'2013 population'!$A$3:$E$102,4,FALSE),"")</f>
        <v/>
      </c>
      <c r="BR98" s="2" t="str">
        <f>IF('Adjacent Counties'!BR98="x",VLOOKUP('2013 0-64'!BR$1,'2013 population'!$A$3:$E$102,4,FALSE),"")</f>
        <v/>
      </c>
      <c r="BS98" s="2" t="str">
        <f>IF('Adjacent Counties'!BS98="x",VLOOKUP('2013 0-64'!BS$1,'2013 population'!$A$3:$E$102,4,FALSE),"")</f>
        <v/>
      </c>
      <c r="BT98" s="2" t="str">
        <f>IF('Adjacent Counties'!BT98="x",VLOOKUP('2013 0-64'!BT$1,'2013 population'!$A$3:$E$102,4,FALSE),"")</f>
        <v/>
      </c>
      <c r="BU98" s="2" t="str">
        <f>IF('Adjacent Counties'!BU98="x",VLOOKUP('2013 0-64'!BU$1,'2013 population'!$A$3:$E$102,4,FALSE),"")</f>
        <v/>
      </c>
      <c r="BV98" s="2" t="str">
        <f>IF('Adjacent Counties'!BV98="x",VLOOKUP('2013 0-64'!BV$1,'2013 population'!$A$3:$E$102,4,FALSE),"")</f>
        <v/>
      </c>
      <c r="BW98" s="2" t="str">
        <f>IF('Adjacent Counties'!BW98="x",VLOOKUP('2013 0-64'!BW$1,'2013 population'!$A$3:$E$102,4,FALSE),"")</f>
        <v/>
      </c>
      <c r="BX98" s="2" t="str">
        <f>IF('Adjacent Counties'!BX98="x",VLOOKUP('2013 0-64'!BX$1,'2013 population'!$A$3:$E$102,4,FALSE),"")</f>
        <v/>
      </c>
      <c r="BY98" s="2" t="str">
        <f>IF('Adjacent Counties'!BY98="x",VLOOKUP('2013 0-64'!BY$1,'2013 population'!$A$3:$E$102,4,FALSE),"")</f>
        <v/>
      </c>
      <c r="BZ98" s="2" t="str">
        <f>IF('Adjacent Counties'!BZ98="x",VLOOKUP('2013 0-64'!BZ$1,'2013 population'!$A$3:$E$102,4,FALSE),"")</f>
        <v/>
      </c>
      <c r="CA98" s="2" t="str">
        <f>IF('Adjacent Counties'!CA98="x",VLOOKUP('2013 0-64'!CA$1,'2013 population'!$A$3:$E$102,4,FALSE),"")</f>
        <v/>
      </c>
      <c r="CB98" s="2" t="str">
        <f>IF('Adjacent Counties'!CB98="x",VLOOKUP('2013 0-64'!CB$1,'2013 population'!$A$3:$E$102,4,FALSE),"")</f>
        <v/>
      </c>
      <c r="CC98" s="2" t="str">
        <f>IF('Adjacent Counties'!CC98="x",VLOOKUP('2013 0-64'!CC$1,'2013 population'!$A$3:$E$102,4,FALSE),"")</f>
        <v/>
      </c>
      <c r="CD98" s="2" t="str">
        <f>IF('Adjacent Counties'!CD98="x",VLOOKUP('2013 0-64'!CD$1,'2013 population'!$A$3:$E$102,4,FALSE),"")</f>
        <v/>
      </c>
      <c r="CE98" s="2" t="str">
        <f>IF('Adjacent Counties'!CE98="x",VLOOKUP('2013 0-64'!CE$1,'2013 population'!$A$3:$E$102,4,FALSE),"")</f>
        <v/>
      </c>
      <c r="CF98" s="2" t="str">
        <f>IF('Adjacent Counties'!CF98="x",VLOOKUP('2013 0-64'!CF$1,'2013 population'!$A$3:$E$102,4,FALSE),"")</f>
        <v/>
      </c>
      <c r="CG98" s="2" t="str">
        <f>IF('Adjacent Counties'!CG98="x",VLOOKUP('2013 0-64'!CG$1,'2013 population'!$A$3:$E$102,4,FALSE),"")</f>
        <v/>
      </c>
      <c r="CH98" s="2" t="str">
        <f>IF('Adjacent Counties'!CH98="x",VLOOKUP('2013 0-64'!CH$1,'2013 population'!$A$3:$E$102,4,FALSE),"")</f>
        <v/>
      </c>
      <c r="CI98" s="2">
        <f>IF('Adjacent Counties'!CI98="x",VLOOKUP('2013 0-64'!CI$1,'2013 population'!$A$3:$E$102,4,FALSE),"")</f>
        <v>4058</v>
      </c>
      <c r="CJ98" s="2" t="str">
        <f>IF('Adjacent Counties'!CJ98="x",VLOOKUP('2013 0-64'!CJ$1,'2013 population'!$A$3:$E$102,4,FALSE),"")</f>
        <v/>
      </c>
      <c r="CK98" s="2" t="str">
        <f>IF('Adjacent Counties'!CK98="x",VLOOKUP('2013 0-64'!CK$1,'2013 population'!$A$3:$E$102,4,FALSE),"")</f>
        <v/>
      </c>
      <c r="CL98" s="2" t="str">
        <f>IF('Adjacent Counties'!CL98="x",VLOOKUP('2013 0-64'!CL$1,'2013 population'!$A$3:$E$102,4,FALSE),"")</f>
        <v/>
      </c>
      <c r="CM98" s="2" t="str">
        <f>IF('Adjacent Counties'!CM98="x",VLOOKUP('2013 0-64'!CM$1,'2013 population'!$A$3:$E$102,4,FALSE),"")</f>
        <v/>
      </c>
      <c r="CN98" s="2" t="str">
        <f>IF('Adjacent Counties'!CN98="x",VLOOKUP('2013 0-64'!CN$1,'2013 population'!$A$3:$E$102,4,FALSE),"")</f>
        <v/>
      </c>
      <c r="CO98" s="2" t="str">
        <f>IF('Adjacent Counties'!CO98="x",VLOOKUP('2013 0-64'!CO$1,'2013 population'!$A$3:$E$102,4,FALSE),"")</f>
        <v/>
      </c>
      <c r="CP98" s="2" t="str">
        <f>IF('Adjacent Counties'!CP98="x",VLOOKUP('2013 0-64'!CP$1,'2013 population'!$A$3:$E$102,4,FALSE),"")</f>
        <v/>
      </c>
      <c r="CQ98" s="2" t="str">
        <f>IF('Adjacent Counties'!CQ98="x",VLOOKUP('2013 0-64'!CQ$1,'2013 population'!$A$3:$E$102,4,FALSE),"")</f>
        <v/>
      </c>
      <c r="CR98" s="2">
        <f>IF('Adjacent Counties'!CR98="x",VLOOKUP('2013 0-64'!CR$1,'2013 population'!$A$3:$E$102,4,FALSE),"")</f>
        <v>2078</v>
      </c>
      <c r="CS98" s="2" t="str">
        <f>IF('Adjacent Counties'!CS98="x",VLOOKUP('2013 0-64'!CS$1,'2013 population'!$A$3:$E$102,4,FALSE),"")</f>
        <v/>
      </c>
      <c r="CT98" s="2">
        <f>IF('Adjacent Counties'!CT98="x",VLOOKUP('2013 0-64'!CT$1,'2013 population'!$A$3:$E$102,4,FALSE),"")</f>
        <v>4055</v>
      </c>
      <c r="CU98" s="2" t="str">
        <f>IF('Adjacent Counties'!CU98="x",VLOOKUP('2013 0-64'!CU$1,'2013 population'!$A$3:$E$102,4,FALSE),"")</f>
        <v/>
      </c>
      <c r="CV98" s="2">
        <f>IF('Adjacent Counties'!CV98="x",VLOOKUP('2013 0-64'!CV$1,'2013 population'!$A$3:$E$102,4,FALSE),"")</f>
        <v>2122</v>
      </c>
      <c r="CW98" s="2" t="str">
        <f>IF('Adjacent Counties'!CW98="x",VLOOKUP('2013 0-64'!CW$1,'2013 population'!$A$3:$E$102,4,FALSE),"")</f>
        <v/>
      </c>
      <c r="CX98" s="2">
        <f t="shared" si="2"/>
        <v>28183</v>
      </c>
      <c r="CY98" s="2">
        <f>SUMIF('Residents by Age'!B$2:B$422,"="&amp;'2013 0-64'!A98,'Residents by Age'!F$2:F$422)</f>
        <v>124</v>
      </c>
      <c r="CZ98" s="9">
        <f t="shared" si="3"/>
        <v>4.3998154916084165</v>
      </c>
    </row>
    <row r="99" spans="1:104">
      <c r="A99" s="3" t="s">
        <v>97</v>
      </c>
      <c r="B99" s="2" t="str">
        <f>IF('Adjacent Counties'!B99="x",VLOOKUP('2013 0-64'!B$1,'2013 population'!$A$3:$E$102,4,FALSE),"")</f>
        <v/>
      </c>
      <c r="C99" s="2" t="str">
        <f>IF('Adjacent Counties'!C99="x",VLOOKUP('2013 0-64'!C$1,'2013 population'!$A$3:$E$102,4,FALSE),"")</f>
        <v/>
      </c>
      <c r="D99" s="2" t="str">
        <f>IF('Adjacent Counties'!D99="x",VLOOKUP('2013 0-64'!D$1,'2013 population'!$A$3:$E$102,4,FALSE),"")</f>
        <v/>
      </c>
      <c r="E99" s="2" t="str">
        <f>IF('Adjacent Counties'!E99="x",VLOOKUP('2013 0-64'!E$1,'2013 population'!$A$3:$E$102,4,FALSE),"")</f>
        <v/>
      </c>
      <c r="F99" s="2" t="str">
        <f>IF('Adjacent Counties'!F99="x",VLOOKUP('2013 0-64'!F$1,'2013 population'!$A$3:$E$102,4,FALSE),"")</f>
        <v/>
      </c>
      <c r="G99" s="2" t="str">
        <f>IF('Adjacent Counties'!G99="x",VLOOKUP('2013 0-64'!G$1,'2013 population'!$A$3:$E$102,4,FALSE),"")</f>
        <v/>
      </c>
      <c r="H99" s="2" t="str">
        <f>IF('Adjacent Counties'!H99="x",VLOOKUP('2013 0-64'!H$1,'2013 population'!$A$3:$E$102,4,FALSE),"")</f>
        <v/>
      </c>
      <c r="I99" s="2" t="str">
        <f>IF('Adjacent Counties'!I99="x",VLOOKUP('2013 0-64'!I$1,'2013 population'!$A$3:$E$102,4,FALSE),"")</f>
        <v/>
      </c>
      <c r="J99" s="2" t="str">
        <f>IF('Adjacent Counties'!J99="x",VLOOKUP('2013 0-64'!J$1,'2013 population'!$A$3:$E$102,4,FALSE),"")</f>
        <v/>
      </c>
      <c r="K99" s="2" t="str">
        <f>IF('Adjacent Counties'!K99="x",VLOOKUP('2013 0-64'!K$1,'2013 population'!$A$3:$E$102,4,FALSE),"")</f>
        <v/>
      </c>
      <c r="L99" s="2" t="str">
        <f>IF('Adjacent Counties'!L99="x",VLOOKUP('2013 0-64'!L$1,'2013 population'!$A$3:$E$102,4,FALSE),"")</f>
        <v/>
      </c>
      <c r="M99" s="2" t="str">
        <f>IF('Adjacent Counties'!M99="x",VLOOKUP('2013 0-64'!M$1,'2013 population'!$A$3:$E$102,4,FALSE),"")</f>
        <v/>
      </c>
      <c r="N99" s="2" t="str">
        <f>IF('Adjacent Counties'!N99="x",VLOOKUP('2013 0-64'!N$1,'2013 population'!$A$3:$E$102,4,FALSE),"")</f>
        <v/>
      </c>
      <c r="O99" s="2" t="str">
        <f>IF('Adjacent Counties'!O99="x",VLOOKUP('2013 0-64'!O$1,'2013 population'!$A$3:$E$102,4,FALSE),"")</f>
        <v/>
      </c>
      <c r="P99" s="2" t="str">
        <f>IF('Adjacent Counties'!P99="x",VLOOKUP('2013 0-64'!P$1,'2013 population'!$A$3:$E$102,4,FALSE),"")</f>
        <v/>
      </c>
      <c r="Q99" s="2" t="str">
        <f>IF('Adjacent Counties'!Q99="x",VLOOKUP('2013 0-64'!Q$1,'2013 population'!$A$3:$E$102,4,FALSE),"")</f>
        <v/>
      </c>
      <c r="R99" s="2" t="str">
        <f>IF('Adjacent Counties'!R99="x",VLOOKUP('2013 0-64'!R$1,'2013 population'!$A$3:$E$102,4,FALSE),"")</f>
        <v/>
      </c>
      <c r="S99" s="2" t="str">
        <f>IF('Adjacent Counties'!S99="x",VLOOKUP('2013 0-64'!S$1,'2013 population'!$A$3:$E$102,4,FALSE),"")</f>
        <v/>
      </c>
      <c r="T99" s="2" t="str">
        <f>IF('Adjacent Counties'!T99="x",VLOOKUP('2013 0-64'!T$1,'2013 population'!$A$3:$E$102,4,FALSE),"")</f>
        <v/>
      </c>
      <c r="U99" s="2" t="str">
        <f>IF('Adjacent Counties'!U99="x",VLOOKUP('2013 0-64'!U$1,'2013 population'!$A$3:$E$102,4,FALSE),"")</f>
        <v/>
      </c>
      <c r="V99" s="2" t="str">
        <f>IF('Adjacent Counties'!V99="x",VLOOKUP('2013 0-64'!V$1,'2013 population'!$A$3:$E$102,4,FALSE),"")</f>
        <v/>
      </c>
      <c r="W99" s="2" t="str">
        <f>IF('Adjacent Counties'!W99="x",VLOOKUP('2013 0-64'!W$1,'2013 population'!$A$3:$E$102,4,FALSE),"")</f>
        <v/>
      </c>
      <c r="X99" s="2" t="str">
        <f>IF('Adjacent Counties'!X99="x",VLOOKUP('2013 0-64'!X$1,'2013 population'!$A$3:$E$102,4,FALSE),"")</f>
        <v/>
      </c>
      <c r="Y99" s="2" t="str">
        <f>IF('Adjacent Counties'!Y99="x",VLOOKUP('2013 0-64'!Y$1,'2013 population'!$A$3:$E$102,4,FALSE),"")</f>
        <v/>
      </c>
      <c r="Z99" s="2" t="str">
        <f>IF('Adjacent Counties'!Z99="x",VLOOKUP('2013 0-64'!Z$1,'2013 population'!$A$3:$E$102,4,FALSE),"")</f>
        <v/>
      </c>
      <c r="AA99" s="2" t="str">
        <f>IF('Adjacent Counties'!AA99="x",VLOOKUP('2013 0-64'!AA$1,'2013 population'!$A$3:$E$102,4,FALSE),"")</f>
        <v/>
      </c>
      <c r="AB99" s="2" t="str">
        <f>IF('Adjacent Counties'!AB99="x",VLOOKUP('2013 0-64'!AB$1,'2013 population'!$A$3:$E$102,4,FALSE),"")</f>
        <v/>
      </c>
      <c r="AC99" s="2" t="str">
        <f>IF('Adjacent Counties'!AC99="x",VLOOKUP('2013 0-64'!AC$1,'2013 population'!$A$3:$E$102,4,FALSE),"")</f>
        <v/>
      </c>
      <c r="AD99" s="2" t="str">
        <f>IF('Adjacent Counties'!AD99="x",VLOOKUP('2013 0-64'!AD$1,'2013 population'!$A$3:$E$102,4,FALSE),"")</f>
        <v/>
      </c>
      <c r="AE99" s="2" t="str">
        <f>IF('Adjacent Counties'!AE99="x",VLOOKUP('2013 0-64'!AE$1,'2013 population'!$A$3:$E$102,4,FALSE),"")</f>
        <v/>
      </c>
      <c r="AF99" s="2" t="str">
        <f>IF('Adjacent Counties'!AF99="x",VLOOKUP('2013 0-64'!AF$1,'2013 population'!$A$3:$E$102,4,FALSE),"")</f>
        <v/>
      </c>
      <c r="AG99" s="2" t="str">
        <f>IF('Adjacent Counties'!AG99="x",VLOOKUP('2013 0-64'!AG$1,'2013 population'!$A$3:$E$102,4,FALSE),"")</f>
        <v/>
      </c>
      <c r="AH99" s="2">
        <f>IF('Adjacent Counties'!AH99="x",VLOOKUP('2013 0-64'!AH$1,'2013 population'!$A$3:$E$102,4,FALSE),"")</f>
        <v>2769</v>
      </c>
      <c r="AI99" s="2" t="str">
        <f>IF('Adjacent Counties'!AI99="x",VLOOKUP('2013 0-64'!AI$1,'2013 population'!$A$3:$E$102,4,FALSE),"")</f>
        <v/>
      </c>
      <c r="AJ99" s="2" t="str">
        <f>IF('Adjacent Counties'!AJ99="x",VLOOKUP('2013 0-64'!AJ$1,'2013 population'!$A$3:$E$102,4,FALSE),"")</f>
        <v/>
      </c>
      <c r="AK99" s="2" t="str">
        <f>IF('Adjacent Counties'!AK99="x",VLOOKUP('2013 0-64'!AK$1,'2013 population'!$A$3:$E$102,4,FALSE),"")</f>
        <v/>
      </c>
      <c r="AL99" s="2" t="str">
        <f>IF('Adjacent Counties'!AL99="x",VLOOKUP('2013 0-64'!AL$1,'2013 population'!$A$3:$E$102,4,FALSE),"")</f>
        <v/>
      </c>
      <c r="AM99" s="2" t="str">
        <f>IF('Adjacent Counties'!AM99="x",VLOOKUP('2013 0-64'!AM$1,'2013 population'!$A$3:$E$102,4,FALSE),"")</f>
        <v/>
      </c>
      <c r="AN99" s="2" t="str">
        <f>IF('Adjacent Counties'!AN99="x",VLOOKUP('2013 0-64'!AN$1,'2013 population'!$A$3:$E$102,4,FALSE),"")</f>
        <v/>
      </c>
      <c r="AO99" s="2">
        <f>IF('Adjacent Counties'!AO99="x",VLOOKUP('2013 0-64'!AO$1,'2013 population'!$A$3:$E$102,4,FALSE),"")</f>
        <v>911</v>
      </c>
      <c r="AP99" s="2" t="str">
        <f>IF('Adjacent Counties'!AP99="x",VLOOKUP('2013 0-64'!AP$1,'2013 population'!$A$3:$E$102,4,FALSE),"")</f>
        <v/>
      </c>
      <c r="AQ99" s="2" t="str">
        <f>IF('Adjacent Counties'!AQ99="x",VLOOKUP('2013 0-64'!AQ$1,'2013 population'!$A$3:$E$102,4,FALSE),"")</f>
        <v/>
      </c>
      <c r="AR99" s="2" t="str">
        <f>IF('Adjacent Counties'!AR99="x",VLOOKUP('2013 0-64'!AR$1,'2013 population'!$A$3:$E$102,4,FALSE),"")</f>
        <v/>
      </c>
      <c r="AS99" s="2" t="str">
        <f>IF('Adjacent Counties'!AS99="x",VLOOKUP('2013 0-64'!AS$1,'2013 population'!$A$3:$E$102,4,FALSE),"")</f>
        <v/>
      </c>
      <c r="AT99" s="2" t="str">
        <f>IF('Adjacent Counties'!AT99="x",VLOOKUP('2013 0-64'!AT$1,'2013 population'!$A$3:$E$102,4,FALSE),"")</f>
        <v/>
      </c>
      <c r="AU99" s="2" t="str">
        <f>IF('Adjacent Counties'!AU99="x",VLOOKUP('2013 0-64'!AU$1,'2013 population'!$A$3:$E$102,4,FALSE),"")</f>
        <v/>
      </c>
      <c r="AV99" s="2" t="str">
        <f>IF('Adjacent Counties'!AV99="x",VLOOKUP('2013 0-64'!AV$1,'2013 population'!$A$3:$E$102,4,FALSE),"")</f>
        <v/>
      </c>
      <c r="AW99" s="2" t="str">
        <f>IF('Adjacent Counties'!AW99="x",VLOOKUP('2013 0-64'!AW$1,'2013 population'!$A$3:$E$102,4,FALSE),"")</f>
        <v/>
      </c>
      <c r="AX99" s="2" t="str">
        <f>IF('Adjacent Counties'!AX99="x",VLOOKUP('2013 0-64'!AX$1,'2013 population'!$A$3:$E$102,4,FALSE),"")</f>
        <v/>
      </c>
      <c r="AY99" s="2" t="str">
        <f>IF('Adjacent Counties'!AY99="x",VLOOKUP('2013 0-64'!AY$1,'2013 population'!$A$3:$E$102,4,FALSE),"")</f>
        <v/>
      </c>
      <c r="AZ99" s="2">
        <f>IF('Adjacent Counties'!AZ99="x",VLOOKUP('2013 0-64'!AZ$1,'2013 population'!$A$3:$E$102,4,FALSE),"")</f>
        <v>5686</v>
      </c>
      <c r="BA99" s="2" t="str">
        <f>IF('Adjacent Counties'!BA99="x",VLOOKUP('2013 0-64'!BA$1,'2013 population'!$A$3:$E$102,4,FALSE),"")</f>
        <v/>
      </c>
      <c r="BB99" s="2" t="str">
        <f>IF('Adjacent Counties'!BB99="x",VLOOKUP('2013 0-64'!BB$1,'2013 population'!$A$3:$E$102,4,FALSE),"")</f>
        <v/>
      </c>
      <c r="BC99" s="2" t="str">
        <f>IF('Adjacent Counties'!BC99="x",VLOOKUP('2013 0-64'!BC$1,'2013 population'!$A$3:$E$102,4,FALSE),"")</f>
        <v/>
      </c>
      <c r="BD99" s="2" t="str">
        <f>IF('Adjacent Counties'!BD99="x",VLOOKUP('2013 0-64'!BD$1,'2013 population'!$A$3:$E$102,4,FALSE),"")</f>
        <v/>
      </c>
      <c r="BE99" s="2" t="str">
        <f>IF('Adjacent Counties'!BE99="x",VLOOKUP('2013 0-64'!BE$1,'2013 population'!$A$3:$E$102,4,FALSE),"")</f>
        <v/>
      </c>
      <c r="BF99" s="2" t="str">
        <f>IF('Adjacent Counties'!BF99="x",VLOOKUP('2013 0-64'!BF$1,'2013 population'!$A$3:$E$102,4,FALSE),"")</f>
        <v/>
      </c>
      <c r="BG99" s="2" t="str">
        <f>IF('Adjacent Counties'!BG99="x",VLOOKUP('2013 0-64'!BG$1,'2013 population'!$A$3:$E$102,4,FALSE),"")</f>
        <v/>
      </c>
      <c r="BH99" s="2" t="str">
        <f>IF('Adjacent Counties'!BH99="x",VLOOKUP('2013 0-64'!BH$1,'2013 population'!$A$3:$E$102,4,FALSE),"")</f>
        <v/>
      </c>
      <c r="BI99" s="2" t="str">
        <f>IF('Adjacent Counties'!BI99="x",VLOOKUP('2013 0-64'!BI$1,'2013 population'!$A$3:$E$102,4,FALSE),"")</f>
        <v/>
      </c>
      <c r="BJ99" s="2" t="str">
        <f>IF('Adjacent Counties'!BJ99="x",VLOOKUP('2013 0-64'!BJ$1,'2013 population'!$A$3:$E$102,4,FALSE),"")</f>
        <v/>
      </c>
      <c r="BK99" s="2" t="str">
        <f>IF('Adjacent Counties'!BK99="x",VLOOKUP('2013 0-64'!BK$1,'2013 population'!$A$3:$E$102,4,FALSE),"")</f>
        <v/>
      </c>
      <c r="BL99" s="2" t="str">
        <f>IF('Adjacent Counties'!BL99="x",VLOOKUP('2013 0-64'!BL$1,'2013 population'!$A$3:$E$102,4,FALSE),"")</f>
        <v/>
      </c>
      <c r="BM99" s="2">
        <f>IF('Adjacent Counties'!BM99="x",VLOOKUP('2013 0-64'!BM$1,'2013 population'!$A$3:$E$102,4,FALSE),"")</f>
        <v>4293</v>
      </c>
      <c r="BN99" s="2" t="str">
        <f>IF('Adjacent Counties'!BN99="x",VLOOKUP('2013 0-64'!BN$1,'2013 population'!$A$3:$E$102,4,FALSE),"")</f>
        <v/>
      </c>
      <c r="BO99" s="2" t="str">
        <f>IF('Adjacent Counties'!BO99="x",VLOOKUP('2013 0-64'!BO$1,'2013 population'!$A$3:$E$102,4,FALSE),"")</f>
        <v/>
      </c>
      <c r="BP99" s="2" t="str">
        <f>IF('Adjacent Counties'!BP99="x",VLOOKUP('2013 0-64'!BP$1,'2013 population'!$A$3:$E$102,4,FALSE),"")</f>
        <v/>
      </c>
      <c r="BQ99" s="2" t="str">
        <f>IF('Adjacent Counties'!BQ99="x",VLOOKUP('2013 0-64'!BQ$1,'2013 population'!$A$3:$E$102,4,FALSE),"")</f>
        <v/>
      </c>
      <c r="BR99" s="2" t="str">
        <f>IF('Adjacent Counties'!BR99="x",VLOOKUP('2013 0-64'!BR$1,'2013 population'!$A$3:$E$102,4,FALSE),"")</f>
        <v/>
      </c>
      <c r="BS99" s="2" t="str">
        <f>IF('Adjacent Counties'!BS99="x",VLOOKUP('2013 0-64'!BS$1,'2013 population'!$A$3:$E$102,4,FALSE),"")</f>
        <v/>
      </c>
      <c r="BT99" s="2" t="str">
        <f>IF('Adjacent Counties'!BT99="x",VLOOKUP('2013 0-64'!BT$1,'2013 population'!$A$3:$E$102,4,FALSE),"")</f>
        <v/>
      </c>
      <c r="BU99" s="2" t="str">
        <f>IF('Adjacent Counties'!BU99="x",VLOOKUP('2013 0-64'!BU$1,'2013 population'!$A$3:$E$102,4,FALSE),"")</f>
        <v/>
      </c>
      <c r="BV99" s="2" t="str">
        <f>IF('Adjacent Counties'!BV99="x",VLOOKUP('2013 0-64'!BV$1,'2013 population'!$A$3:$E$102,4,FALSE),"")</f>
        <v/>
      </c>
      <c r="BW99" s="2">
        <f>IF('Adjacent Counties'!BW99="x",VLOOKUP('2013 0-64'!BW$1,'2013 population'!$A$3:$E$102,4,FALSE),"")</f>
        <v>5541</v>
      </c>
      <c r="BX99" s="2" t="str">
        <f>IF('Adjacent Counties'!BX99="x",VLOOKUP('2013 0-64'!BX$1,'2013 population'!$A$3:$E$102,4,FALSE),"")</f>
        <v/>
      </c>
      <c r="BY99" s="2" t="str">
        <f>IF('Adjacent Counties'!BY99="x",VLOOKUP('2013 0-64'!BY$1,'2013 population'!$A$3:$E$102,4,FALSE),"")</f>
        <v/>
      </c>
      <c r="BZ99" s="2" t="str">
        <f>IF('Adjacent Counties'!BZ99="x",VLOOKUP('2013 0-64'!BZ$1,'2013 population'!$A$3:$E$102,4,FALSE),"")</f>
        <v/>
      </c>
      <c r="CA99" s="2" t="str">
        <f>IF('Adjacent Counties'!CA99="x",VLOOKUP('2013 0-64'!CA$1,'2013 population'!$A$3:$E$102,4,FALSE),"")</f>
        <v/>
      </c>
      <c r="CB99" s="2" t="str">
        <f>IF('Adjacent Counties'!CB99="x",VLOOKUP('2013 0-64'!CB$1,'2013 population'!$A$3:$E$102,4,FALSE),"")</f>
        <v/>
      </c>
      <c r="CC99" s="2" t="str">
        <f>IF('Adjacent Counties'!CC99="x",VLOOKUP('2013 0-64'!CC$1,'2013 population'!$A$3:$E$102,4,FALSE),"")</f>
        <v/>
      </c>
      <c r="CD99" s="2" t="str">
        <f>IF('Adjacent Counties'!CD99="x",VLOOKUP('2013 0-64'!CD$1,'2013 population'!$A$3:$E$102,4,FALSE),"")</f>
        <v/>
      </c>
      <c r="CE99" s="2" t="str">
        <f>IF('Adjacent Counties'!CE99="x",VLOOKUP('2013 0-64'!CE$1,'2013 population'!$A$3:$E$102,4,FALSE),"")</f>
        <v/>
      </c>
      <c r="CF99" s="2" t="str">
        <f>IF('Adjacent Counties'!CF99="x",VLOOKUP('2013 0-64'!CF$1,'2013 population'!$A$3:$E$102,4,FALSE),"")</f>
        <v/>
      </c>
      <c r="CG99" s="2" t="str">
        <f>IF('Adjacent Counties'!CG99="x",VLOOKUP('2013 0-64'!CG$1,'2013 population'!$A$3:$E$102,4,FALSE),"")</f>
        <v/>
      </c>
      <c r="CH99" s="2" t="str">
        <f>IF('Adjacent Counties'!CH99="x",VLOOKUP('2013 0-64'!CH$1,'2013 population'!$A$3:$E$102,4,FALSE),"")</f>
        <v/>
      </c>
      <c r="CI99" s="2" t="str">
        <f>IF('Adjacent Counties'!CI99="x",VLOOKUP('2013 0-64'!CI$1,'2013 population'!$A$3:$E$102,4,FALSE),"")</f>
        <v/>
      </c>
      <c r="CJ99" s="2" t="str">
        <f>IF('Adjacent Counties'!CJ99="x",VLOOKUP('2013 0-64'!CJ$1,'2013 population'!$A$3:$E$102,4,FALSE),"")</f>
        <v/>
      </c>
      <c r="CK99" s="2" t="str">
        <f>IF('Adjacent Counties'!CK99="x",VLOOKUP('2013 0-64'!CK$1,'2013 population'!$A$3:$E$102,4,FALSE),"")</f>
        <v/>
      </c>
      <c r="CL99" s="2" t="str">
        <f>IF('Adjacent Counties'!CL99="x",VLOOKUP('2013 0-64'!CL$1,'2013 population'!$A$3:$E$102,4,FALSE),"")</f>
        <v/>
      </c>
      <c r="CM99" s="2" t="str">
        <f>IF('Adjacent Counties'!CM99="x",VLOOKUP('2013 0-64'!CM$1,'2013 population'!$A$3:$E$102,4,FALSE),"")</f>
        <v/>
      </c>
      <c r="CN99" s="2" t="str">
        <f>IF('Adjacent Counties'!CN99="x",VLOOKUP('2013 0-64'!CN$1,'2013 population'!$A$3:$E$102,4,FALSE),"")</f>
        <v/>
      </c>
      <c r="CO99" s="2" t="str">
        <f>IF('Adjacent Counties'!CO99="x",VLOOKUP('2013 0-64'!CO$1,'2013 population'!$A$3:$E$102,4,FALSE),"")</f>
        <v/>
      </c>
      <c r="CP99" s="2" t="str">
        <f>IF('Adjacent Counties'!CP99="x",VLOOKUP('2013 0-64'!CP$1,'2013 population'!$A$3:$E$102,4,FALSE),"")</f>
        <v/>
      </c>
      <c r="CQ99" s="2" t="str">
        <f>IF('Adjacent Counties'!CQ99="x",VLOOKUP('2013 0-64'!CQ$1,'2013 population'!$A$3:$E$102,4,FALSE),"")</f>
        <v/>
      </c>
      <c r="CR99" s="2" t="str">
        <f>IF('Adjacent Counties'!CR99="x",VLOOKUP('2013 0-64'!CR$1,'2013 population'!$A$3:$E$102,4,FALSE),"")</f>
        <v/>
      </c>
      <c r="CS99" s="2">
        <f>IF('Adjacent Counties'!CS99="x",VLOOKUP('2013 0-64'!CS$1,'2013 population'!$A$3:$E$102,4,FALSE),"")</f>
        <v>5648</v>
      </c>
      <c r="CT99" s="2" t="str">
        <f>IF('Adjacent Counties'!CT99="x",VLOOKUP('2013 0-64'!CT$1,'2013 population'!$A$3:$E$102,4,FALSE),"")</f>
        <v/>
      </c>
      <c r="CU99" s="2">
        <f>IF('Adjacent Counties'!CU99="x",VLOOKUP('2013 0-64'!CU$1,'2013 population'!$A$3:$E$102,4,FALSE),"")</f>
        <v>3810</v>
      </c>
      <c r="CV99" s="2" t="str">
        <f>IF('Adjacent Counties'!CV99="x",VLOOKUP('2013 0-64'!CV$1,'2013 population'!$A$3:$E$102,4,FALSE),"")</f>
        <v/>
      </c>
      <c r="CW99" s="2" t="str">
        <f>IF('Adjacent Counties'!CW99="x",VLOOKUP('2013 0-64'!CW$1,'2013 population'!$A$3:$E$102,4,FALSE),"")</f>
        <v/>
      </c>
      <c r="CX99" s="2">
        <f t="shared" si="2"/>
        <v>28658</v>
      </c>
      <c r="CY99" s="2">
        <f>SUMIF('Residents by Age'!B$2:B$422,"="&amp;'2013 0-64'!A99,'Residents by Age'!F$2:F$422)</f>
        <v>107</v>
      </c>
      <c r="CZ99" s="9">
        <f t="shared" si="3"/>
        <v>3.733686928606323</v>
      </c>
    </row>
    <row r="100" spans="1:104">
      <c r="A100" s="3" t="s">
        <v>98</v>
      </c>
      <c r="B100" s="2" t="str">
        <f>IF('Adjacent Counties'!B100="x",VLOOKUP('2013 0-64'!B$1,'2013 population'!$A$3:$E$102,4,FALSE),"")</f>
        <v/>
      </c>
      <c r="C100" s="2" t="str">
        <f>IF('Adjacent Counties'!C100="x",VLOOKUP('2013 0-64'!C$1,'2013 population'!$A$3:$E$102,4,FALSE),"")</f>
        <v/>
      </c>
      <c r="D100" s="2" t="str">
        <f>IF('Adjacent Counties'!D100="x",VLOOKUP('2013 0-64'!D$1,'2013 population'!$A$3:$E$102,4,FALSE),"")</f>
        <v/>
      </c>
      <c r="E100" s="2" t="str">
        <f>IF('Adjacent Counties'!E100="x",VLOOKUP('2013 0-64'!E$1,'2013 population'!$A$3:$E$102,4,FALSE),"")</f>
        <v/>
      </c>
      <c r="F100" s="2" t="str">
        <f>IF('Adjacent Counties'!F100="x",VLOOKUP('2013 0-64'!F$1,'2013 population'!$A$3:$E$102,4,FALSE),"")</f>
        <v/>
      </c>
      <c r="G100" s="2" t="str">
        <f>IF('Adjacent Counties'!G100="x",VLOOKUP('2013 0-64'!G$1,'2013 population'!$A$3:$E$102,4,FALSE),"")</f>
        <v/>
      </c>
      <c r="H100" s="2" t="str">
        <f>IF('Adjacent Counties'!H100="x",VLOOKUP('2013 0-64'!H$1,'2013 population'!$A$3:$E$102,4,FALSE),"")</f>
        <v/>
      </c>
      <c r="I100" s="2" t="str">
        <f>IF('Adjacent Counties'!I100="x",VLOOKUP('2013 0-64'!I$1,'2013 population'!$A$3:$E$102,4,FALSE),"")</f>
        <v/>
      </c>
      <c r="J100" s="2" t="str">
        <f>IF('Adjacent Counties'!J100="x",VLOOKUP('2013 0-64'!J$1,'2013 population'!$A$3:$E$102,4,FALSE),"")</f>
        <v/>
      </c>
      <c r="K100" s="2" t="str">
        <f>IF('Adjacent Counties'!K100="x",VLOOKUP('2013 0-64'!K$1,'2013 population'!$A$3:$E$102,4,FALSE),"")</f>
        <v/>
      </c>
      <c r="L100" s="2" t="str">
        <f>IF('Adjacent Counties'!L100="x",VLOOKUP('2013 0-64'!L$1,'2013 population'!$A$3:$E$102,4,FALSE),"")</f>
        <v/>
      </c>
      <c r="M100" s="2" t="str">
        <f>IF('Adjacent Counties'!M100="x",VLOOKUP('2013 0-64'!M$1,'2013 population'!$A$3:$E$102,4,FALSE),"")</f>
        <v/>
      </c>
      <c r="N100" s="2" t="str">
        <f>IF('Adjacent Counties'!N100="x",VLOOKUP('2013 0-64'!N$1,'2013 population'!$A$3:$E$102,4,FALSE),"")</f>
        <v/>
      </c>
      <c r="O100" s="2" t="str">
        <f>IF('Adjacent Counties'!O100="x",VLOOKUP('2013 0-64'!O$1,'2013 population'!$A$3:$E$102,4,FALSE),"")</f>
        <v/>
      </c>
      <c r="P100" s="2" t="str">
        <f>IF('Adjacent Counties'!P100="x",VLOOKUP('2013 0-64'!P$1,'2013 population'!$A$3:$E$102,4,FALSE),"")</f>
        <v/>
      </c>
      <c r="Q100" s="2" t="str">
        <f>IF('Adjacent Counties'!Q100="x",VLOOKUP('2013 0-64'!Q$1,'2013 population'!$A$3:$E$102,4,FALSE),"")</f>
        <v/>
      </c>
      <c r="R100" s="2" t="str">
        <f>IF('Adjacent Counties'!R100="x",VLOOKUP('2013 0-64'!R$1,'2013 population'!$A$3:$E$102,4,FALSE),"")</f>
        <v/>
      </c>
      <c r="S100" s="2" t="str">
        <f>IF('Adjacent Counties'!S100="x",VLOOKUP('2013 0-64'!S$1,'2013 population'!$A$3:$E$102,4,FALSE),"")</f>
        <v/>
      </c>
      <c r="T100" s="2" t="str">
        <f>IF('Adjacent Counties'!T100="x",VLOOKUP('2013 0-64'!T$1,'2013 population'!$A$3:$E$102,4,FALSE),"")</f>
        <v/>
      </c>
      <c r="U100" s="2" t="str">
        <f>IF('Adjacent Counties'!U100="x",VLOOKUP('2013 0-64'!U$1,'2013 population'!$A$3:$E$102,4,FALSE),"")</f>
        <v/>
      </c>
      <c r="V100" s="2" t="str">
        <f>IF('Adjacent Counties'!V100="x",VLOOKUP('2013 0-64'!V$1,'2013 population'!$A$3:$E$102,4,FALSE),"")</f>
        <v/>
      </c>
      <c r="W100" s="2" t="str">
        <f>IF('Adjacent Counties'!W100="x",VLOOKUP('2013 0-64'!W$1,'2013 population'!$A$3:$E$102,4,FALSE),"")</f>
        <v/>
      </c>
      <c r="X100" s="2" t="str">
        <f>IF('Adjacent Counties'!X100="x",VLOOKUP('2013 0-64'!X$1,'2013 population'!$A$3:$E$102,4,FALSE),"")</f>
        <v/>
      </c>
      <c r="Y100" s="2" t="str">
        <f>IF('Adjacent Counties'!Y100="x",VLOOKUP('2013 0-64'!Y$1,'2013 population'!$A$3:$E$102,4,FALSE),"")</f>
        <v/>
      </c>
      <c r="Z100" s="2" t="str">
        <f>IF('Adjacent Counties'!Z100="x",VLOOKUP('2013 0-64'!Z$1,'2013 population'!$A$3:$E$102,4,FALSE),"")</f>
        <v/>
      </c>
      <c r="AA100" s="2" t="str">
        <f>IF('Adjacent Counties'!AA100="x",VLOOKUP('2013 0-64'!AA$1,'2013 population'!$A$3:$E$102,4,FALSE),"")</f>
        <v/>
      </c>
      <c r="AB100" s="2" t="str">
        <f>IF('Adjacent Counties'!AB100="x",VLOOKUP('2013 0-64'!AB$1,'2013 population'!$A$3:$E$102,4,FALSE),"")</f>
        <v/>
      </c>
      <c r="AC100" s="2" t="str">
        <f>IF('Adjacent Counties'!AC100="x",VLOOKUP('2013 0-64'!AC$1,'2013 population'!$A$3:$E$102,4,FALSE),"")</f>
        <v/>
      </c>
      <c r="AD100" s="2" t="str">
        <f>IF('Adjacent Counties'!AD100="x",VLOOKUP('2013 0-64'!AD$1,'2013 population'!$A$3:$E$102,4,FALSE),"")</f>
        <v/>
      </c>
      <c r="AE100" s="2">
        <f>IF('Adjacent Counties'!AE100="x",VLOOKUP('2013 0-64'!AE$1,'2013 population'!$A$3:$E$102,4,FALSE),"")</f>
        <v>2285</v>
      </c>
      <c r="AF100" s="2" t="str">
        <f>IF('Adjacent Counties'!AF100="x",VLOOKUP('2013 0-64'!AF$1,'2013 population'!$A$3:$E$102,4,FALSE),"")</f>
        <v/>
      </c>
      <c r="AG100" s="2" t="str">
        <f>IF('Adjacent Counties'!AG100="x",VLOOKUP('2013 0-64'!AG$1,'2013 population'!$A$3:$E$102,4,FALSE),"")</f>
        <v/>
      </c>
      <c r="AH100" s="2" t="str">
        <f>IF('Adjacent Counties'!AH100="x",VLOOKUP('2013 0-64'!AH$1,'2013 population'!$A$3:$E$102,4,FALSE),"")</f>
        <v/>
      </c>
      <c r="AI100" s="2">
        <f>IF('Adjacent Counties'!AI100="x",VLOOKUP('2013 0-64'!AI$1,'2013 population'!$A$3:$E$102,4,FALSE),"")</f>
        <v>15449</v>
      </c>
      <c r="AJ100" s="2" t="str">
        <f>IF('Adjacent Counties'!AJ100="x",VLOOKUP('2013 0-64'!AJ$1,'2013 population'!$A$3:$E$102,4,FALSE),"")</f>
        <v/>
      </c>
      <c r="AK100" s="2" t="str">
        <f>IF('Adjacent Counties'!AK100="x",VLOOKUP('2013 0-64'!AK$1,'2013 population'!$A$3:$E$102,4,FALSE),"")</f>
        <v/>
      </c>
      <c r="AL100" s="2" t="str">
        <f>IF('Adjacent Counties'!AL100="x",VLOOKUP('2013 0-64'!AL$1,'2013 population'!$A$3:$E$102,4,FALSE),"")</f>
        <v/>
      </c>
      <c r="AM100" s="2" t="str">
        <f>IF('Adjacent Counties'!AM100="x",VLOOKUP('2013 0-64'!AM$1,'2013 population'!$A$3:$E$102,4,FALSE),"")</f>
        <v/>
      </c>
      <c r="AN100" s="2" t="str">
        <f>IF('Adjacent Counties'!AN100="x",VLOOKUP('2013 0-64'!AN$1,'2013 population'!$A$3:$E$102,4,FALSE),"")</f>
        <v/>
      </c>
      <c r="AO100" s="2" t="str">
        <f>IF('Adjacent Counties'!AO100="x",VLOOKUP('2013 0-64'!AO$1,'2013 population'!$A$3:$E$102,4,FALSE),"")</f>
        <v/>
      </c>
      <c r="AP100" s="2" t="str">
        <f>IF('Adjacent Counties'!AP100="x",VLOOKUP('2013 0-64'!AP$1,'2013 population'!$A$3:$E$102,4,FALSE),"")</f>
        <v/>
      </c>
      <c r="AQ100" s="2" t="str">
        <f>IF('Adjacent Counties'!AQ100="x",VLOOKUP('2013 0-64'!AQ$1,'2013 population'!$A$3:$E$102,4,FALSE),"")</f>
        <v/>
      </c>
      <c r="AR100" s="2" t="str">
        <f>IF('Adjacent Counties'!AR100="x",VLOOKUP('2013 0-64'!AR$1,'2013 population'!$A$3:$E$102,4,FALSE),"")</f>
        <v/>
      </c>
      <c r="AS100" s="2" t="str">
        <f>IF('Adjacent Counties'!AS100="x",VLOOKUP('2013 0-64'!AS$1,'2013 population'!$A$3:$E$102,4,FALSE),"")</f>
        <v/>
      </c>
      <c r="AT100" s="2" t="str">
        <f>IF('Adjacent Counties'!AT100="x",VLOOKUP('2013 0-64'!AT$1,'2013 population'!$A$3:$E$102,4,FALSE),"")</f>
        <v/>
      </c>
      <c r="AU100" s="2" t="str">
        <f>IF('Adjacent Counties'!AU100="x",VLOOKUP('2013 0-64'!AU$1,'2013 population'!$A$3:$E$102,4,FALSE),"")</f>
        <v/>
      </c>
      <c r="AV100" s="2" t="str">
        <f>IF('Adjacent Counties'!AV100="x",VLOOKUP('2013 0-64'!AV$1,'2013 population'!$A$3:$E$102,4,FALSE),"")</f>
        <v/>
      </c>
      <c r="AW100" s="2" t="str">
        <f>IF('Adjacent Counties'!AW100="x",VLOOKUP('2013 0-64'!AW$1,'2013 population'!$A$3:$E$102,4,FALSE),"")</f>
        <v/>
      </c>
      <c r="AX100" s="2">
        <f>IF('Adjacent Counties'!AX100="x",VLOOKUP('2013 0-64'!AX$1,'2013 population'!$A$3:$E$102,4,FALSE),"")</f>
        <v>7019</v>
      </c>
      <c r="AY100" s="2" t="str">
        <f>IF('Adjacent Counties'!AY100="x",VLOOKUP('2013 0-64'!AY$1,'2013 population'!$A$3:$E$102,4,FALSE),"")</f>
        <v/>
      </c>
      <c r="AZ100" s="2" t="str">
        <f>IF('Adjacent Counties'!AZ100="x",VLOOKUP('2013 0-64'!AZ$1,'2013 population'!$A$3:$E$102,4,FALSE),"")</f>
        <v/>
      </c>
      <c r="BA100" s="2" t="str">
        <f>IF('Adjacent Counties'!BA100="x",VLOOKUP('2013 0-64'!BA$1,'2013 population'!$A$3:$E$102,4,FALSE),"")</f>
        <v/>
      </c>
      <c r="BB100" s="2" t="str">
        <f>IF('Adjacent Counties'!BB100="x",VLOOKUP('2013 0-64'!BB$1,'2013 population'!$A$3:$E$102,4,FALSE),"")</f>
        <v/>
      </c>
      <c r="BC100" s="2" t="str">
        <f>IF('Adjacent Counties'!BC100="x",VLOOKUP('2013 0-64'!BC$1,'2013 population'!$A$3:$E$102,4,FALSE),"")</f>
        <v/>
      </c>
      <c r="BD100" s="2" t="str">
        <f>IF('Adjacent Counties'!BD100="x",VLOOKUP('2013 0-64'!BD$1,'2013 population'!$A$3:$E$102,4,FALSE),"")</f>
        <v/>
      </c>
      <c r="BE100" s="2" t="str">
        <f>IF('Adjacent Counties'!BE100="x",VLOOKUP('2013 0-64'!BE$1,'2013 population'!$A$3:$E$102,4,FALSE),"")</f>
        <v/>
      </c>
      <c r="BF100" s="2" t="str">
        <f>IF('Adjacent Counties'!BF100="x",VLOOKUP('2013 0-64'!BF$1,'2013 population'!$A$3:$E$102,4,FALSE),"")</f>
        <v/>
      </c>
      <c r="BG100" s="2" t="str">
        <f>IF('Adjacent Counties'!BG100="x",VLOOKUP('2013 0-64'!BG$1,'2013 population'!$A$3:$E$102,4,FALSE),"")</f>
        <v/>
      </c>
      <c r="BH100" s="2" t="str">
        <f>IF('Adjacent Counties'!BH100="x",VLOOKUP('2013 0-64'!BH$1,'2013 population'!$A$3:$E$102,4,FALSE),"")</f>
        <v/>
      </c>
      <c r="BI100" s="2" t="str">
        <f>IF('Adjacent Counties'!BI100="x",VLOOKUP('2013 0-64'!BI$1,'2013 population'!$A$3:$E$102,4,FALSE),"")</f>
        <v/>
      </c>
      <c r="BJ100" s="2" t="str">
        <f>IF('Adjacent Counties'!BJ100="x",VLOOKUP('2013 0-64'!BJ$1,'2013 population'!$A$3:$E$102,4,FALSE),"")</f>
        <v/>
      </c>
      <c r="BK100" s="2" t="str">
        <f>IF('Adjacent Counties'!BK100="x",VLOOKUP('2013 0-64'!BK$1,'2013 population'!$A$3:$E$102,4,FALSE),"")</f>
        <v/>
      </c>
      <c r="BL100" s="2" t="str">
        <f>IF('Adjacent Counties'!BL100="x",VLOOKUP('2013 0-64'!BL$1,'2013 population'!$A$3:$E$102,4,FALSE),"")</f>
        <v/>
      </c>
      <c r="BM100" s="2" t="str">
        <f>IF('Adjacent Counties'!BM100="x",VLOOKUP('2013 0-64'!BM$1,'2013 population'!$A$3:$E$102,4,FALSE),"")</f>
        <v/>
      </c>
      <c r="BN100" s="2" t="str">
        <f>IF('Adjacent Counties'!BN100="x",VLOOKUP('2013 0-64'!BN$1,'2013 population'!$A$3:$E$102,4,FALSE),"")</f>
        <v/>
      </c>
      <c r="BO100" s="2" t="str">
        <f>IF('Adjacent Counties'!BO100="x",VLOOKUP('2013 0-64'!BO$1,'2013 population'!$A$3:$E$102,4,FALSE),"")</f>
        <v/>
      </c>
      <c r="BP100" s="2" t="str">
        <f>IF('Adjacent Counties'!BP100="x",VLOOKUP('2013 0-64'!BP$1,'2013 population'!$A$3:$E$102,4,FALSE),"")</f>
        <v/>
      </c>
      <c r="BQ100" s="2" t="str">
        <f>IF('Adjacent Counties'!BQ100="x",VLOOKUP('2013 0-64'!BQ$1,'2013 population'!$A$3:$E$102,4,FALSE),"")</f>
        <v/>
      </c>
      <c r="BR100" s="2" t="str">
        <f>IF('Adjacent Counties'!BR100="x",VLOOKUP('2013 0-64'!BR$1,'2013 population'!$A$3:$E$102,4,FALSE),"")</f>
        <v/>
      </c>
      <c r="BS100" s="2" t="str">
        <f>IF('Adjacent Counties'!BS100="x",VLOOKUP('2013 0-64'!BS$1,'2013 population'!$A$3:$E$102,4,FALSE),"")</f>
        <v/>
      </c>
      <c r="BT100" s="2" t="str">
        <f>IF('Adjacent Counties'!BT100="x",VLOOKUP('2013 0-64'!BT$1,'2013 population'!$A$3:$E$102,4,FALSE),"")</f>
        <v/>
      </c>
      <c r="BU100" s="2" t="str">
        <f>IF('Adjacent Counties'!BU100="x",VLOOKUP('2013 0-64'!BU$1,'2013 population'!$A$3:$E$102,4,FALSE),"")</f>
        <v/>
      </c>
      <c r="BV100" s="2" t="str">
        <f>IF('Adjacent Counties'!BV100="x",VLOOKUP('2013 0-64'!BV$1,'2013 population'!$A$3:$E$102,4,FALSE),"")</f>
        <v/>
      </c>
      <c r="BW100" s="2" t="str">
        <f>IF('Adjacent Counties'!BW100="x",VLOOKUP('2013 0-64'!BW$1,'2013 population'!$A$3:$E$102,4,FALSE),"")</f>
        <v/>
      </c>
      <c r="BX100" s="2" t="str">
        <f>IF('Adjacent Counties'!BX100="x",VLOOKUP('2013 0-64'!BX$1,'2013 population'!$A$3:$E$102,4,FALSE),"")</f>
        <v/>
      </c>
      <c r="BY100" s="2" t="str">
        <f>IF('Adjacent Counties'!BY100="x",VLOOKUP('2013 0-64'!BY$1,'2013 population'!$A$3:$E$102,4,FALSE),"")</f>
        <v/>
      </c>
      <c r="BZ100" s="2" t="str">
        <f>IF('Adjacent Counties'!BZ100="x",VLOOKUP('2013 0-64'!BZ$1,'2013 population'!$A$3:$E$102,4,FALSE),"")</f>
        <v/>
      </c>
      <c r="CA100" s="2" t="str">
        <f>IF('Adjacent Counties'!CA100="x",VLOOKUP('2013 0-64'!CA$1,'2013 population'!$A$3:$E$102,4,FALSE),"")</f>
        <v/>
      </c>
      <c r="CB100" s="2" t="str">
        <f>IF('Adjacent Counties'!CB100="x",VLOOKUP('2013 0-64'!CB$1,'2013 population'!$A$3:$E$102,4,FALSE),"")</f>
        <v/>
      </c>
      <c r="CC100" s="2" t="str">
        <f>IF('Adjacent Counties'!CC100="x",VLOOKUP('2013 0-64'!CC$1,'2013 population'!$A$3:$E$102,4,FALSE),"")</f>
        <v/>
      </c>
      <c r="CD100" s="2" t="str">
        <f>IF('Adjacent Counties'!CD100="x",VLOOKUP('2013 0-64'!CD$1,'2013 population'!$A$3:$E$102,4,FALSE),"")</f>
        <v/>
      </c>
      <c r="CE100" s="2" t="str">
        <f>IF('Adjacent Counties'!CE100="x",VLOOKUP('2013 0-64'!CE$1,'2013 population'!$A$3:$E$102,4,FALSE),"")</f>
        <v/>
      </c>
      <c r="CF100" s="2" t="str">
        <f>IF('Adjacent Counties'!CF100="x",VLOOKUP('2013 0-64'!CF$1,'2013 population'!$A$3:$E$102,4,FALSE),"")</f>
        <v/>
      </c>
      <c r="CG100" s="2" t="str">
        <f>IF('Adjacent Counties'!CG100="x",VLOOKUP('2013 0-64'!CG$1,'2013 population'!$A$3:$E$102,4,FALSE),"")</f>
        <v/>
      </c>
      <c r="CH100" s="2" t="str">
        <f>IF('Adjacent Counties'!CH100="x",VLOOKUP('2013 0-64'!CH$1,'2013 population'!$A$3:$E$102,4,FALSE),"")</f>
        <v/>
      </c>
      <c r="CI100" s="2">
        <f>IF('Adjacent Counties'!CI100="x",VLOOKUP('2013 0-64'!CI$1,'2013 population'!$A$3:$E$102,4,FALSE),"")</f>
        <v>4058</v>
      </c>
      <c r="CJ100" s="2" t="str">
        <f>IF('Adjacent Counties'!CJ100="x",VLOOKUP('2013 0-64'!CJ$1,'2013 population'!$A$3:$E$102,4,FALSE),"")</f>
        <v/>
      </c>
      <c r="CK100" s="2" t="str">
        <f>IF('Adjacent Counties'!CK100="x",VLOOKUP('2013 0-64'!CK$1,'2013 population'!$A$3:$E$102,4,FALSE),"")</f>
        <v/>
      </c>
      <c r="CL100" s="2" t="str">
        <f>IF('Adjacent Counties'!CL100="x",VLOOKUP('2013 0-64'!CL$1,'2013 population'!$A$3:$E$102,4,FALSE),"")</f>
        <v/>
      </c>
      <c r="CM100" s="2" t="str">
        <f>IF('Adjacent Counties'!CM100="x",VLOOKUP('2013 0-64'!CM$1,'2013 population'!$A$3:$E$102,4,FALSE),"")</f>
        <v/>
      </c>
      <c r="CN100" s="2" t="str">
        <f>IF('Adjacent Counties'!CN100="x",VLOOKUP('2013 0-64'!CN$1,'2013 population'!$A$3:$E$102,4,FALSE),"")</f>
        <v/>
      </c>
      <c r="CO100" s="2" t="str">
        <f>IF('Adjacent Counties'!CO100="x",VLOOKUP('2013 0-64'!CO$1,'2013 population'!$A$3:$E$102,4,FALSE),"")</f>
        <v/>
      </c>
      <c r="CP100" s="2" t="str">
        <f>IF('Adjacent Counties'!CP100="x",VLOOKUP('2013 0-64'!CP$1,'2013 population'!$A$3:$E$102,4,FALSE),"")</f>
        <v/>
      </c>
      <c r="CQ100" s="2" t="str">
        <f>IF('Adjacent Counties'!CQ100="x",VLOOKUP('2013 0-64'!CQ$1,'2013 population'!$A$3:$E$102,4,FALSE),"")</f>
        <v/>
      </c>
      <c r="CR100" s="2" t="str">
        <f>IF('Adjacent Counties'!CR100="x",VLOOKUP('2013 0-64'!CR$1,'2013 population'!$A$3:$E$102,4,FALSE),"")</f>
        <v/>
      </c>
      <c r="CS100" s="2" t="str">
        <f>IF('Adjacent Counties'!CS100="x",VLOOKUP('2013 0-64'!CS$1,'2013 population'!$A$3:$E$102,4,FALSE),"")</f>
        <v/>
      </c>
      <c r="CT100" s="2">
        <f>IF('Adjacent Counties'!CT100="x",VLOOKUP('2013 0-64'!CT$1,'2013 population'!$A$3:$E$102,4,FALSE),"")</f>
        <v>4055</v>
      </c>
      <c r="CU100" s="2" t="str">
        <f>IF('Adjacent Counties'!CU100="x",VLOOKUP('2013 0-64'!CU$1,'2013 population'!$A$3:$E$102,4,FALSE),"")</f>
        <v/>
      </c>
      <c r="CV100" s="2">
        <f>IF('Adjacent Counties'!CV100="x",VLOOKUP('2013 0-64'!CV$1,'2013 population'!$A$3:$E$102,4,FALSE),"")</f>
        <v>2122</v>
      </c>
      <c r="CW100" s="2" t="str">
        <f>IF('Adjacent Counties'!CW100="x",VLOOKUP('2013 0-64'!CW$1,'2013 population'!$A$3:$E$102,4,FALSE),"")</f>
        <v/>
      </c>
      <c r="CX100" s="2">
        <f t="shared" si="2"/>
        <v>34988</v>
      </c>
      <c r="CY100" s="2">
        <f>SUMIF('Residents by Age'!B$2:B$422,"="&amp;'2013 0-64'!A100,'Residents by Age'!F$2:F$422)</f>
        <v>61</v>
      </c>
      <c r="CZ100" s="9">
        <f t="shared" si="3"/>
        <v>1.7434548988224534</v>
      </c>
    </row>
    <row r="101" spans="1:104">
      <c r="A101" s="3" t="s">
        <v>99</v>
      </c>
      <c r="B101" s="2" t="str">
        <f>IF('Adjacent Counties'!B101="x",VLOOKUP('2013 0-64'!B$1,'2013 population'!$A$3:$E$102,4,FALSE),"")</f>
        <v/>
      </c>
      <c r="C101" s="2" t="str">
        <f>IF('Adjacent Counties'!C101="x",VLOOKUP('2013 0-64'!C$1,'2013 population'!$A$3:$E$102,4,FALSE),"")</f>
        <v/>
      </c>
      <c r="D101" s="2" t="str">
        <f>IF('Adjacent Counties'!D101="x",VLOOKUP('2013 0-64'!D$1,'2013 population'!$A$3:$E$102,4,FALSE),"")</f>
        <v/>
      </c>
      <c r="E101" s="2" t="str">
        <f>IF('Adjacent Counties'!E101="x",VLOOKUP('2013 0-64'!E$1,'2013 population'!$A$3:$E$102,4,FALSE),"")</f>
        <v/>
      </c>
      <c r="F101" s="2" t="str">
        <f>IF('Adjacent Counties'!F101="x",VLOOKUP('2013 0-64'!F$1,'2013 population'!$A$3:$E$102,4,FALSE),"")</f>
        <v/>
      </c>
      <c r="G101" s="2" t="str">
        <f>IF('Adjacent Counties'!G101="x",VLOOKUP('2013 0-64'!G$1,'2013 population'!$A$3:$E$102,4,FALSE),"")</f>
        <v/>
      </c>
      <c r="H101" s="2" t="str">
        <f>IF('Adjacent Counties'!H101="x",VLOOKUP('2013 0-64'!H$1,'2013 population'!$A$3:$E$102,4,FALSE),"")</f>
        <v/>
      </c>
      <c r="I101" s="2" t="str">
        <f>IF('Adjacent Counties'!I101="x",VLOOKUP('2013 0-64'!I$1,'2013 population'!$A$3:$E$102,4,FALSE),"")</f>
        <v/>
      </c>
      <c r="J101" s="2" t="str">
        <f>IF('Adjacent Counties'!J101="x",VLOOKUP('2013 0-64'!J$1,'2013 population'!$A$3:$E$102,4,FALSE),"")</f>
        <v/>
      </c>
      <c r="K101" s="2" t="str">
        <f>IF('Adjacent Counties'!K101="x",VLOOKUP('2013 0-64'!K$1,'2013 population'!$A$3:$E$102,4,FALSE),"")</f>
        <v/>
      </c>
      <c r="L101" s="2">
        <f>IF('Adjacent Counties'!L101="x",VLOOKUP('2013 0-64'!L$1,'2013 population'!$A$3:$E$102,4,FALSE),"")</f>
        <v>12688</v>
      </c>
      <c r="M101" s="2" t="str">
        <f>IF('Adjacent Counties'!M101="x",VLOOKUP('2013 0-64'!M$1,'2013 population'!$A$3:$E$102,4,FALSE),"")</f>
        <v/>
      </c>
      <c r="N101" s="2" t="str">
        <f>IF('Adjacent Counties'!N101="x",VLOOKUP('2013 0-64'!N$1,'2013 population'!$A$3:$E$102,4,FALSE),"")</f>
        <v/>
      </c>
      <c r="O101" s="2" t="str">
        <f>IF('Adjacent Counties'!O101="x",VLOOKUP('2013 0-64'!O$1,'2013 population'!$A$3:$E$102,4,FALSE),"")</f>
        <v/>
      </c>
      <c r="P101" s="2" t="str">
        <f>IF('Adjacent Counties'!P101="x",VLOOKUP('2013 0-64'!P$1,'2013 population'!$A$3:$E$102,4,FALSE),"")</f>
        <v/>
      </c>
      <c r="Q101" s="2" t="str">
        <f>IF('Adjacent Counties'!Q101="x",VLOOKUP('2013 0-64'!Q$1,'2013 population'!$A$3:$E$102,4,FALSE),"")</f>
        <v/>
      </c>
      <c r="R101" s="2" t="str">
        <f>IF('Adjacent Counties'!R101="x",VLOOKUP('2013 0-64'!R$1,'2013 population'!$A$3:$E$102,4,FALSE),"")</f>
        <v/>
      </c>
      <c r="S101" s="2" t="str">
        <f>IF('Adjacent Counties'!S101="x",VLOOKUP('2013 0-64'!S$1,'2013 population'!$A$3:$E$102,4,FALSE),"")</f>
        <v/>
      </c>
      <c r="T101" s="2" t="str">
        <f>IF('Adjacent Counties'!T101="x",VLOOKUP('2013 0-64'!T$1,'2013 population'!$A$3:$E$102,4,FALSE),"")</f>
        <v/>
      </c>
      <c r="U101" s="2" t="str">
        <f>IF('Adjacent Counties'!U101="x",VLOOKUP('2013 0-64'!U$1,'2013 population'!$A$3:$E$102,4,FALSE),"")</f>
        <v/>
      </c>
      <c r="V101" s="2" t="str">
        <f>IF('Adjacent Counties'!V101="x",VLOOKUP('2013 0-64'!V$1,'2013 population'!$A$3:$E$102,4,FALSE),"")</f>
        <v/>
      </c>
      <c r="W101" s="2" t="str">
        <f>IF('Adjacent Counties'!W101="x",VLOOKUP('2013 0-64'!W$1,'2013 population'!$A$3:$E$102,4,FALSE),"")</f>
        <v/>
      </c>
      <c r="X101" s="2" t="str">
        <f>IF('Adjacent Counties'!X101="x",VLOOKUP('2013 0-64'!X$1,'2013 population'!$A$3:$E$102,4,FALSE),"")</f>
        <v/>
      </c>
      <c r="Y101" s="2" t="str">
        <f>IF('Adjacent Counties'!Y101="x",VLOOKUP('2013 0-64'!Y$1,'2013 population'!$A$3:$E$102,4,FALSE),"")</f>
        <v/>
      </c>
      <c r="Z101" s="2" t="str">
        <f>IF('Adjacent Counties'!Z101="x",VLOOKUP('2013 0-64'!Z$1,'2013 population'!$A$3:$E$102,4,FALSE),"")</f>
        <v/>
      </c>
      <c r="AA101" s="2" t="str">
        <f>IF('Adjacent Counties'!AA101="x",VLOOKUP('2013 0-64'!AA$1,'2013 population'!$A$3:$E$102,4,FALSE),"")</f>
        <v/>
      </c>
      <c r="AB101" s="2" t="str">
        <f>IF('Adjacent Counties'!AB101="x",VLOOKUP('2013 0-64'!AB$1,'2013 population'!$A$3:$E$102,4,FALSE),"")</f>
        <v/>
      </c>
      <c r="AC101" s="2" t="str">
        <f>IF('Adjacent Counties'!AC101="x",VLOOKUP('2013 0-64'!AC$1,'2013 population'!$A$3:$E$102,4,FALSE),"")</f>
        <v/>
      </c>
      <c r="AD101" s="2" t="str">
        <f>IF('Adjacent Counties'!AD101="x",VLOOKUP('2013 0-64'!AD$1,'2013 population'!$A$3:$E$102,4,FALSE),"")</f>
        <v/>
      </c>
      <c r="AE101" s="2" t="str">
        <f>IF('Adjacent Counties'!AE101="x",VLOOKUP('2013 0-64'!AE$1,'2013 population'!$A$3:$E$102,4,FALSE),"")</f>
        <v/>
      </c>
      <c r="AF101" s="2" t="str">
        <f>IF('Adjacent Counties'!AF101="x",VLOOKUP('2013 0-64'!AF$1,'2013 population'!$A$3:$E$102,4,FALSE),"")</f>
        <v/>
      </c>
      <c r="AG101" s="2" t="str">
        <f>IF('Adjacent Counties'!AG101="x",VLOOKUP('2013 0-64'!AG$1,'2013 population'!$A$3:$E$102,4,FALSE),"")</f>
        <v/>
      </c>
      <c r="AH101" s="2" t="str">
        <f>IF('Adjacent Counties'!AH101="x",VLOOKUP('2013 0-64'!AH$1,'2013 population'!$A$3:$E$102,4,FALSE),"")</f>
        <v/>
      </c>
      <c r="AI101" s="2" t="str">
        <f>IF('Adjacent Counties'!AI101="x",VLOOKUP('2013 0-64'!AI$1,'2013 population'!$A$3:$E$102,4,FALSE),"")</f>
        <v/>
      </c>
      <c r="AJ101" s="2" t="str">
        <f>IF('Adjacent Counties'!AJ101="x",VLOOKUP('2013 0-64'!AJ$1,'2013 population'!$A$3:$E$102,4,FALSE),"")</f>
        <v/>
      </c>
      <c r="AK101" s="2" t="str">
        <f>IF('Adjacent Counties'!AK101="x",VLOOKUP('2013 0-64'!AK$1,'2013 population'!$A$3:$E$102,4,FALSE),"")</f>
        <v/>
      </c>
      <c r="AL101" s="2" t="str">
        <f>IF('Adjacent Counties'!AL101="x",VLOOKUP('2013 0-64'!AL$1,'2013 population'!$A$3:$E$102,4,FALSE),"")</f>
        <v/>
      </c>
      <c r="AM101" s="2" t="str">
        <f>IF('Adjacent Counties'!AM101="x",VLOOKUP('2013 0-64'!AM$1,'2013 population'!$A$3:$E$102,4,FALSE),"")</f>
        <v/>
      </c>
      <c r="AN101" s="2" t="str">
        <f>IF('Adjacent Counties'!AN101="x",VLOOKUP('2013 0-64'!AN$1,'2013 population'!$A$3:$E$102,4,FALSE),"")</f>
        <v/>
      </c>
      <c r="AO101" s="2" t="str">
        <f>IF('Adjacent Counties'!AO101="x",VLOOKUP('2013 0-64'!AO$1,'2013 population'!$A$3:$E$102,4,FALSE),"")</f>
        <v/>
      </c>
      <c r="AP101" s="2" t="str">
        <f>IF('Adjacent Counties'!AP101="x",VLOOKUP('2013 0-64'!AP$1,'2013 population'!$A$3:$E$102,4,FALSE),"")</f>
        <v/>
      </c>
      <c r="AQ101" s="2" t="str">
        <f>IF('Adjacent Counties'!AQ101="x",VLOOKUP('2013 0-64'!AQ$1,'2013 population'!$A$3:$E$102,4,FALSE),"")</f>
        <v/>
      </c>
      <c r="AR101" s="2" t="str">
        <f>IF('Adjacent Counties'!AR101="x",VLOOKUP('2013 0-64'!AR$1,'2013 population'!$A$3:$E$102,4,FALSE),"")</f>
        <v/>
      </c>
      <c r="AS101" s="2" t="str">
        <f>IF('Adjacent Counties'!AS101="x",VLOOKUP('2013 0-64'!AS$1,'2013 population'!$A$3:$E$102,4,FALSE),"")</f>
        <v/>
      </c>
      <c r="AT101" s="2" t="str">
        <f>IF('Adjacent Counties'!AT101="x",VLOOKUP('2013 0-64'!AT$1,'2013 population'!$A$3:$E$102,4,FALSE),"")</f>
        <v/>
      </c>
      <c r="AU101" s="2" t="str">
        <f>IF('Adjacent Counties'!AU101="x",VLOOKUP('2013 0-64'!AU$1,'2013 population'!$A$3:$E$102,4,FALSE),"")</f>
        <v/>
      </c>
      <c r="AV101" s="2" t="str">
        <f>IF('Adjacent Counties'!AV101="x",VLOOKUP('2013 0-64'!AV$1,'2013 population'!$A$3:$E$102,4,FALSE),"")</f>
        <v/>
      </c>
      <c r="AW101" s="2" t="str">
        <f>IF('Adjacent Counties'!AW101="x",VLOOKUP('2013 0-64'!AW$1,'2013 population'!$A$3:$E$102,4,FALSE),"")</f>
        <v/>
      </c>
      <c r="AX101" s="2" t="str">
        <f>IF('Adjacent Counties'!AX101="x",VLOOKUP('2013 0-64'!AX$1,'2013 population'!$A$3:$E$102,4,FALSE),"")</f>
        <v/>
      </c>
      <c r="AY101" s="2" t="str">
        <f>IF('Adjacent Counties'!AY101="x",VLOOKUP('2013 0-64'!AY$1,'2013 population'!$A$3:$E$102,4,FALSE),"")</f>
        <v/>
      </c>
      <c r="AZ101" s="2" t="str">
        <f>IF('Adjacent Counties'!AZ101="x",VLOOKUP('2013 0-64'!AZ$1,'2013 population'!$A$3:$E$102,4,FALSE),"")</f>
        <v/>
      </c>
      <c r="BA101" s="2" t="str">
        <f>IF('Adjacent Counties'!BA101="x",VLOOKUP('2013 0-64'!BA$1,'2013 population'!$A$3:$E$102,4,FALSE),"")</f>
        <v/>
      </c>
      <c r="BB101" s="2" t="str">
        <f>IF('Adjacent Counties'!BB101="x",VLOOKUP('2013 0-64'!BB$1,'2013 population'!$A$3:$E$102,4,FALSE),"")</f>
        <v/>
      </c>
      <c r="BC101" s="2" t="str">
        <f>IF('Adjacent Counties'!BC101="x",VLOOKUP('2013 0-64'!BC$1,'2013 population'!$A$3:$E$102,4,FALSE),"")</f>
        <v/>
      </c>
      <c r="BD101" s="2" t="str">
        <f>IF('Adjacent Counties'!BD101="x",VLOOKUP('2013 0-64'!BD$1,'2013 population'!$A$3:$E$102,4,FALSE),"")</f>
        <v/>
      </c>
      <c r="BE101" s="2" t="str">
        <f>IF('Adjacent Counties'!BE101="x",VLOOKUP('2013 0-64'!BE$1,'2013 population'!$A$3:$E$102,4,FALSE),"")</f>
        <v/>
      </c>
      <c r="BF101" s="2">
        <f>IF('Adjacent Counties'!BF101="x",VLOOKUP('2013 0-64'!BF$1,'2013 population'!$A$3:$E$102,4,FALSE),"")</f>
        <v>1227</v>
      </c>
      <c r="BG101" s="2" t="str">
        <f>IF('Adjacent Counties'!BG101="x",VLOOKUP('2013 0-64'!BG$1,'2013 population'!$A$3:$E$102,4,FALSE),"")</f>
        <v/>
      </c>
      <c r="BH101" s="2">
        <f>IF('Adjacent Counties'!BH101="x",VLOOKUP('2013 0-64'!BH$1,'2013 population'!$A$3:$E$102,4,FALSE),"")</f>
        <v>2470</v>
      </c>
      <c r="BI101" s="2" t="str">
        <f>IF('Adjacent Counties'!BI101="x",VLOOKUP('2013 0-64'!BI$1,'2013 population'!$A$3:$E$102,4,FALSE),"")</f>
        <v/>
      </c>
      <c r="BJ101" s="2">
        <f>IF('Adjacent Counties'!BJ101="x",VLOOKUP('2013 0-64'!BJ$1,'2013 population'!$A$3:$E$102,4,FALSE),"")</f>
        <v>1073</v>
      </c>
      <c r="BK101" s="2" t="str">
        <f>IF('Adjacent Counties'!BK101="x",VLOOKUP('2013 0-64'!BK$1,'2013 population'!$A$3:$E$102,4,FALSE),"")</f>
        <v/>
      </c>
      <c r="BL101" s="2" t="str">
        <f>IF('Adjacent Counties'!BL101="x",VLOOKUP('2013 0-64'!BL$1,'2013 population'!$A$3:$E$102,4,FALSE),"")</f>
        <v/>
      </c>
      <c r="BM101" s="2" t="str">
        <f>IF('Adjacent Counties'!BM101="x",VLOOKUP('2013 0-64'!BM$1,'2013 population'!$A$3:$E$102,4,FALSE),"")</f>
        <v/>
      </c>
      <c r="BN101" s="2" t="str">
        <f>IF('Adjacent Counties'!BN101="x",VLOOKUP('2013 0-64'!BN$1,'2013 population'!$A$3:$E$102,4,FALSE),"")</f>
        <v/>
      </c>
      <c r="BO101" s="2" t="str">
        <f>IF('Adjacent Counties'!BO101="x",VLOOKUP('2013 0-64'!BO$1,'2013 population'!$A$3:$E$102,4,FALSE),"")</f>
        <v/>
      </c>
      <c r="BP101" s="2" t="str">
        <f>IF('Adjacent Counties'!BP101="x",VLOOKUP('2013 0-64'!BP$1,'2013 population'!$A$3:$E$102,4,FALSE),"")</f>
        <v/>
      </c>
      <c r="BQ101" s="2" t="str">
        <f>IF('Adjacent Counties'!BQ101="x",VLOOKUP('2013 0-64'!BQ$1,'2013 population'!$A$3:$E$102,4,FALSE),"")</f>
        <v/>
      </c>
      <c r="BR101" s="2" t="str">
        <f>IF('Adjacent Counties'!BR101="x",VLOOKUP('2013 0-64'!BR$1,'2013 population'!$A$3:$E$102,4,FALSE),"")</f>
        <v/>
      </c>
      <c r="BS101" s="2" t="str">
        <f>IF('Adjacent Counties'!BS101="x",VLOOKUP('2013 0-64'!BS$1,'2013 population'!$A$3:$E$102,4,FALSE),"")</f>
        <v/>
      </c>
      <c r="BT101" s="2" t="str">
        <f>IF('Adjacent Counties'!BT101="x",VLOOKUP('2013 0-64'!BT$1,'2013 population'!$A$3:$E$102,4,FALSE),"")</f>
        <v/>
      </c>
      <c r="BU101" s="2" t="str">
        <f>IF('Adjacent Counties'!BU101="x",VLOOKUP('2013 0-64'!BU$1,'2013 population'!$A$3:$E$102,4,FALSE),"")</f>
        <v/>
      </c>
      <c r="BV101" s="2" t="str">
        <f>IF('Adjacent Counties'!BV101="x",VLOOKUP('2013 0-64'!BV$1,'2013 population'!$A$3:$E$102,4,FALSE),"")</f>
        <v/>
      </c>
      <c r="BW101" s="2" t="str">
        <f>IF('Adjacent Counties'!BW101="x",VLOOKUP('2013 0-64'!BW$1,'2013 population'!$A$3:$E$102,4,FALSE),"")</f>
        <v/>
      </c>
      <c r="BX101" s="2" t="str">
        <f>IF('Adjacent Counties'!BX101="x",VLOOKUP('2013 0-64'!BX$1,'2013 population'!$A$3:$E$102,4,FALSE),"")</f>
        <v/>
      </c>
      <c r="BY101" s="2" t="str">
        <f>IF('Adjacent Counties'!BY101="x",VLOOKUP('2013 0-64'!BY$1,'2013 population'!$A$3:$E$102,4,FALSE),"")</f>
        <v/>
      </c>
      <c r="BZ101" s="2" t="str">
        <f>IF('Adjacent Counties'!BZ101="x",VLOOKUP('2013 0-64'!BZ$1,'2013 population'!$A$3:$E$102,4,FALSE),"")</f>
        <v/>
      </c>
      <c r="CA101" s="2" t="str">
        <f>IF('Adjacent Counties'!CA101="x",VLOOKUP('2013 0-64'!CA$1,'2013 population'!$A$3:$E$102,4,FALSE),"")</f>
        <v/>
      </c>
      <c r="CB101" s="2" t="str">
        <f>IF('Adjacent Counties'!CB101="x",VLOOKUP('2013 0-64'!CB$1,'2013 population'!$A$3:$E$102,4,FALSE),"")</f>
        <v/>
      </c>
      <c r="CC101" s="2" t="str">
        <f>IF('Adjacent Counties'!CC101="x",VLOOKUP('2013 0-64'!CC$1,'2013 population'!$A$3:$E$102,4,FALSE),"")</f>
        <v/>
      </c>
      <c r="CD101" s="2" t="str">
        <f>IF('Adjacent Counties'!CD101="x",VLOOKUP('2013 0-64'!CD$1,'2013 population'!$A$3:$E$102,4,FALSE),"")</f>
        <v/>
      </c>
      <c r="CE101" s="2" t="str">
        <f>IF('Adjacent Counties'!CE101="x",VLOOKUP('2013 0-64'!CE$1,'2013 population'!$A$3:$E$102,4,FALSE),"")</f>
        <v/>
      </c>
      <c r="CF101" s="2" t="str">
        <f>IF('Adjacent Counties'!CF101="x",VLOOKUP('2013 0-64'!CF$1,'2013 population'!$A$3:$E$102,4,FALSE),"")</f>
        <v/>
      </c>
      <c r="CG101" s="2" t="str">
        <f>IF('Adjacent Counties'!CG101="x",VLOOKUP('2013 0-64'!CG$1,'2013 population'!$A$3:$E$102,4,FALSE),"")</f>
        <v/>
      </c>
      <c r="CH101" s="2" t="str">
        <f>IF('Adjacent Counties'!CH101="x",VLOOKUP('2013 0-64'!CH$1,'2013 population'!$A$3:$E$102,4,FALSE),"")</f>
        <v/>
      </c>
      <c r="CI101" s="2" t="str">
        <f>IF('Adjacent Counties'!CI101="x",VLOOKUP('2013 0-64'!CI$1,'2013 population'!$A$3:$E$102,4,FALSE),"")</f>
        <v/>
      </c>
      <c r="CJ101" s="2" t="str">
        <f>IF('Adjacent Counties'!CJ101="x",VLOOKUP('2013 0-64'!CJ$1,'2013 population'!$A$3:$E$102,4,FALSE),"")</f>
        <v/>
      </c>
      <c r="CK101" s="2" t="str">
        <f>IF('Adjacent Counties'!CK101="x",VLOOKUP('2013 0-64'!CK$1,'2013 population'!$A$3:$E$102,4,FALSE),"")</f>
        <v/>
      </c>
      <c r="CL101" s="2" t="str">
        <f>IF('Adjacent Counties'!CL101="x",VLOOKUP('2013 0-64'!CL$1,'2013 population'!$A$3:$E$102,4,FALSE),"")</f>
        <v/>
      </c>
      <c r="CM101" s="2" t="str">
        <f>IF('Adjacent Counties'!CM101="x",VLOOKUP('2013 0-64'!CM$1,'2013 population'!$A$3:$E$102,4,FALSE),"")</f>
        <v/>
      </c>
      <c r="CN101" s="2" t="str">
        <f>IF('Adjacent Counties'!CN101="x",VLOOKUP('2013 0-64'!CN$1,'2013 population'!$A$3:$E$102,4,FALSE),"")</f>
        <v/>
      </c>
      <c r="CO101" s="2" t="str">
        <f>IF('Adjacent Counties'!CO101="x",VLOOKUP('2013 0-64'!CO$1,'2013 population'!$A$3:$E$102,4,FALSE),"")</f>
        <v/>
      </c>
      <c r="CP101" s="2" t="str">
        <f>IF('Adjacent Counties'!CP101="x",VLOOKUP('2013 0-64'!CP$1,'2013 population'!$A$3:$E$102,4,FALSE),"")</f>
        <v/>
      </c>
      <c r="CQ101" s="2" t="str">
        <f>IF('Adjacent Counties'!CQ101="x",VLOOKUP('2013 0-64'!CQ$1,'2013 population'!$A$3:$E$102,4,FALSE),"")</f>
        <v/>
      </c>
      <c r="CR101" s="2" t="str">
        <f>IF('Adjacent Counties'!CR101="x",VLOOKUP('2013 0-64'!CR$1,'2013 population'!$A$3:$E$102,4,FALSE),"")</f>
        <v/>
      </c>
      <c r="CS101" s="2" t="str">
        <f>IF('Adjacent Counties'!CS101="x",VLOOKUP('2013 0-64'!CS$1,'2013 population'!$A$3:$E$102,4,FALSE),"")</f>
        <v/>
      </c>
      <c r="CT101" s="2" t="str">
        <f>IF('Adjacent Counties'!CT101="x",VLOOKUP('2013 0-64'!CT$1,'2013 population'!$A$3:$E$102,4,FALSE),"")</f>
        <v/>
      </c>
      <c r="CU101" s="2" t="str">
        <f>IF('Adjacent Counties'!CU101="x",VLOOKUP('2013 0-64'!CU$1,'2013 population'!$A$3:$E$102,4,FALSE),"")</f>
        <v/>
      </c>
      <c r="CV101" s="2" t="str">
        <f>IF('Adjacent Counties'!CV101="x",VLOOKUP('2013 0-64'!CV$1,'2013 population'!$A$3:$E$102,4,FALSE),"")</f>
        <v/>
      </c>
      <c r="CW101" s="2">
        <f>IF('Adjacent Counties'!CW101="x",VLOOKUP('2013 0-64'!CW$1,'2013 population'!$A$3:$E$102,4,FALSE),"")</f>
        <v>1277</v>
      </c>
      <c r="CX101" s="2">
        <f t="shared" si="2"/>
        <v>18735</v>
      </c>
      <c r="CY101" s="2">
        <f>SUMIF('Residents by Age'!B$2:B$422,"="&amp;'2013 0-64'!A101,'Residents by Age'!F$2:F$422)</f>
        <v>21</v>
      </c>
      <c r="CZ101" s="9">
        <f t="shared" si="3"/>
        <v>1.1208967173738991</v>
      </c>
    </row>
    <row r="103" spans="1:104" ht="30">
      <c r="A103" s="6" t="s">
        <v>107</v>
      </c>
      <c r="B103" s="2">
        <f t="shared" ref="B103:BM103" si="4">MIN(B2:B102)</f>
        <v>7353</v>
      </c>
      <c r="C103" s="2">
        <f t="shared" si="4"/>
        <v>1907</v>
      </c>
      <c r="D103" s="2">
        <f t="shared" si="4"/>
        <v>812</v>
      </c>
      <c r="E103" s="2">
        <f t="shared" si="4"/>
        <v>1188</v>
      </c>
      <c r="F103" s="2">
        <f t="shared" si="4"/>
        <v>1876</v>
      </c>
      <c r="G103" s="2">
        <f t="shared" si="4"/>
        <v>1079</v>
      </c>
      <c r="H103" s="2">
        <f t="shared" si="4"/>
        <v>2951</v>
      </c>
      <c r="I103" s="2">
        <f t="shared" si="4"/>
        <v>1234</v>
      </c>
      <c r="J103" s="2">
        <f t="shared" si="4"/>
        <v>1885</v>
      </c>
      <c r="K103" s="2">
        <f t="shared" si="4"/>
        <v>7417</v>
      </c>
      <c r="L103" s="2">
        <f t="shared" si="4"/>
        <v>12688</v>
      </c>
      <c r="M103" s="2">
        <f t="shared" si="4"/>
        <v>4880</v>
      </c>
      <c r="N103" s="2">
        <f t="shared" si="4"/>
        <v>6576</v>
      </c>
      <c r="O103" s="2">
        <f t="shared" si="4"/>
        <v>4256</v>
      </c>
      <c r="P103" s="2">
        <f t="shared" si="4"/>
        <v>422</v>
      </c>
      <c r="Q103" s="2">
        <f t="shared" si="4"/>
        <v>4224</v>
      </c>
      <c r="R103" s="2">
        <f t="shared" si="4"/>
        <v>1215</v>
      </c>
      <c r="S103" s="2">
        <f t="shared" si="4"/>
        <v>7093</v>
      </c>
      <c r="T103" s="2">
        <f t="shared" si="4"/>
        <v>4241</v>
      </c>
      <c r="U103" s="2">
        <f t="shared" si="4"/>
        <v>2080</v>
      </c>
      <c r="V103" s="2">
        <f t="shared" si="4"/>
        <v>990</v>
      </c>
      <c r="W103" s="2">
        <f t="shared" si="4"/>
        <v>836</v>
      </c>
      <c r="X103" s="2">
        <f t="shared" si="4"/>
        <v>4834</v>
      </c>
      <c r="Y103" s="2">
        <f t="shared" si="4"/>
        <v>2971</v>
      </c>
      <c r="Z103" s="2">
        <f t="shared" si="4"/>
        <v>5498</v>
      </c>
      <c r="AA103" s="2">
        <f t="shared" si="4"/>
        <v>10631</v>
      </c>
      <c r="AB103" s="2">
        <f t="shared" si="4"/>
        <v>929</v>
      </c>
      <c r="AC103" s="2">
        <f t="shared" si="4"/>
        <v>1781</v>
      </c>
      <c r="AD103" s="2">
        <f t="shared" si="4"/>
        <v>7890</v>
      </c>
      <c r="AE103" s="2">
        <f t="shared" si="4"/>
        <v>2285</v>
      </c>
      <c r="AF103" s="2">
        <f t="shared" si="4"/>
        <v>2961</v>
      </c>
      <c r="AG103" s="2">
        <f t="shared" si="4"/>
        <v>8449</v>
      </c>
      <c r="AH103" s="2">
        <f t="shared" si="4"/>
        <v>2769</v>
      </c>
      <c r="AI103" s="2">
        <f t="shared" si="4"/>
        <v>15449</v>
      </c>
      <c r="AJ103" s="2">
        <f t="shared" si="4"/>
        <v>2592</v>
      </c>
      <c r="AK103" s="2">
        <f t="shared" si="4"/>
        <v>9120</v>
      </c>
      <c r="AL103" s="2">
        <f t="shared" si="4"/>
        <v>572</v>
      </c>
      <c r="AM103" s="2">
        <f t="shared" si="4"/>
        <v>588</v>
      </c>
      <c r="AN103" s="2">
        <f t="shared" si="4"/>
        <v>2378</v>
      </c>
      <c r="AO103" s="2">
        <f t="shared" si="4"/>
        <v>911</v>
      </c>
      <c r="AP103" s="2">
        <f t="shared" si="4"/>
        <v>20308</v>
      </c>
      <c r="AQ103" s="2">
        <f t="shared" si="4"/>
        <v>2974</v>
      </c>
      <c r="AR103" s="2">
        <f t="shared" si="4"/>
        <v>4095</v>
      </c>
      <c r="AS103" s="2">
        <f t="shared" si="4"/>
        <v>4400</v>
      </c>
      <c r="AT103" s="2">
        <f t="shared" si="4"/>
        <v>8458</v>
      </c>
      <c r="AU103" s="2">
        <f t="shared" si="4"/>
        <v>1308</v>
      </c>
      <c r="AV103" s="2">
        <f t="shared" si="4"/>
        <v>1172</v>
      </c>
      <c r="AW103" s="2">
        <f t="shared" si="4"/>
        <v>298</v>
      </c>
      <c r="AX103" s="2">
        <f t="shared" si="4"/>
        <v>7019</v>
      </c>
      <c r="AY103" s="2">
        <f t="shared" si="4"/>
        <v>2026</v>
      </c>
      <c r="AZ103" s="2">
        <f t="shared" si="4"/>
        <v>5686</v>
      </c>
      <c r="BA103" s="2">
        <f t="shared" si="4"/>
        <v>608</v>
      </c>
      <c r="BB103" s="2">
        <f t="shared" si="4"/>
        <v>2675</v>
      </c>
      <c r="BC103" s="2">
        <f t="shared" si="4"/>
        <v>3246</v>
      </c>
      <c r="BD103" s="2">
        <f t="shared" si="4"/>
        <v>3359</v>
      </c>
      <c r="BE103" s="2">
        <f t="shared" si="4"/>
        <v>2910</v>
      </c>
      <c r="BF103" s="2">
        <f t="shared" si="4"/>
        <v>1227</v>
      </c>
      <c r="BG103" s="2">
        <f t="shared" si="4"/>
        <v>1472</v>
      </c>
      <c r="BH103" s="2">
        <f t="shared" si="4"/>
        <v>2470</v>
      </c>
      <c r="BI103" s="2">
        <f t="shared" si="4"/>
        <v>26683</v>
      </c>
      <c r="BJ103" s="2">
        <f t="shared" si="4"/>
        <v>1073</v>
      </c>
      <c r="BK103" s="2">
        <f t="shared" si="4"/>
        <v>1384</v>
      </c>
      <c r="BL103" s="2">
        <f t="shared" si="4"/>
        <v>7165</v>
      </c>
      <c r="BM103" s="2">
        <f t="shared" si="4"/>
        <v>4293</v>
      </c>
      <c r="BN103" s="2">
        <f t="shared" ref="BN103:CS103" si="5">MIN(BN2:BN102)</f>
        <v>9442</v>
      </c>
      <c r="BO103" s="2">
        <f t="shared" si="5"/>
        <v>1386</v>
      </c>
      <c r="BP103" s="2">
        <f t="shared" si="5"/>
        <v>4883</v>
      </c>
      <c r="BQ103" s="2">
        <f t="shared" si="5"/>
        <v>4124</v>
      </c>
      <c r="BR103" s="2">
        <f t="shared" si="5"/>
        <v>1037</v>
      </c>
      <c r="BS103" s="2">
        <f t="shared" si="5"/>
        <v>1692</v>
      </c>
      <c r="BT103" s="2">
        <f t="shared" si="5"/>
        <v>2646</v>
      </c>
      <c r="BU103" s="2">
        <f t="shared" si="5"/>
        <v>1032</v>
      </c>
      <c r="BV103" s="2">
        <f t="shared" si="5"/>
        <v>1987</v>
      </c>
      <c r="BW103" s="2">
        <f t="shared" si="5"/>
        <v>5541</v>
      </c>
      <c r="BX103" s="2">
        <f t="shared" si="5"/>
        <v>1644</v>
      </c>
      <c r="BY103" s="2">
        <f t="shared" si="5"/>
        <v>6630</v>
      </c>
      <c r="BZ103" s="2">
        <f t="shared" si="5"/>
        <v>2154</v>
      </c>
      <c r="CA103" s="2">
        <f t="shared" si="5"/>
        <v>4842</v>
      </c>
      <c r="CB103" s="2">
        <f t="shared" si="5"/>
        <v>4992</v>
      </c>
      <c r="CC103" s="2">
        <f t="shared" si="5"/>
        <v>6487</v>
      </c>
      <c r="CD103" s="2">
        <f t="shared" si="5"/>
        <v>3825</v>
      </c>
      <c r="CE103" s="2">
        <f t="shared" si="5"/>
        <v>3083</v>
      </c>
      <c r="CF103" s="2">
        <f t="shared" si="5"/>
        <v>1527</v>
      </c>
      <c r="CG103" s="2">
        <f t="shared" si="5"/>
        <v>3154</v>
      </c>
      <c r="CH103" s="2">
        <f t="shared" si="5"/>
        <v>2449</v>
      </c>
      <c r="CI103" s="2">
        <f t="shared" si="5"/>
        <v>4058</v>
      </c>
      <c r="CJ103" s="2">
        <f t="shared" si="5"/>
        <v>767</v>
      </c>
      <c r="CK103" s="2">
        <f t="shared" si="5"/>
        <v>3104</v>
      </c>
      <c r="CL103" s="2">
        <f t="shared" si="5"/>
        <v>264</v>
      </c>
      <c r="CM103" s="2">
        <f t="shared" si="5"/>
        <v>6230</v>
      </c>
      <c r="CN103" s="2">
        <f t="shared" si="5"/>
        <v>2099</v>
      </c>
      <c r="CO103" s="2">
        <f t="shared" si="5"/>
        <v>25644</v>
      </c>
      <c r="CP103" s="2">
        <f t="shared" si="5"/>
        <v>1363</v>
      </c>
      <c r="CQ103" s="2">
        <f t="shared" si="5"/>
        <v>838</v>
      </c>
      <c r="CR103" s="2">
        <f t="shared" si="5"/>
        <v>2078</v>
      </c>
      <c r="CS103" s="2">
        <f t="shared" si="5"/>
        <v>5648</v>
      </c>
      <c r="CT103" s="2">
        <f>MIN(CT2:CT102)</f>
        <v>4055</v>
      </c>
      <c r="CU103" s="2">
        <f t="shared" ref="CU103:CW103" si="6">MIN(CU2:CU102)</f>
        <v>3810</v>
      </c>
      <c r="CV103" s="2">
        <f t="shared" si="6"/>
        <v>2122</v>
      </c>
      <c r="CW103" s="2">
        <f t="shared" si="6"/>
        <v>1277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103"/>
  <sheetViews>
    <sheetView workbookViewId="0"/>
  </sheetViews>
  <sheetFormatPr defaultRowHeight="15"/>
  <cols>
    <col min="1" max="1" width="13.140625" style="2" bestFit="1" customWidth="1"/>
    <col min="2" max="2" width="7" style="2" bestFit="1" customWidth="1"/>
    <col min="3" max="3" width="6" style="2" bestFit="1" customWidth="1"/>
    <col min="4" max="4" width="5" style="2" bestFit="1" customWidth="1"/>
    <col min="5" max="11" width="6" style="2" bestFit="1" customWidth="1"/>
    <col min="12" max="12" width="7" style="2" bestFit="1" customWidth="1"/>
    <col min="13" max="13" width="6" style="2" bestFit="1" customWidth="1"/>
    <col min="14" max="14" width="7" style="2" bestFit="1" customWidth="1"/>
    <col min="15" max="15" width="6" style="2" bestFit="1" customWidth="1"/>
    <col min="16" max="16" width="5" style="2" bestFit="1" customWidth="1"/>
    <col min="17" max="18" width="6" style="2" bestFit="1" customWidth="1"/>
    <col min="19" max="19" width="7" style="2" bestFit="1" customWidth="1"/>
    <col min="20" max="22" width="6" style="2" bestFit="1" customWidth="1"/>
    <col min="23" max="23" width="5" style="2" bestFit="1" customWidth="1"/>
    <col min="24" max="26" width="6" style="2" bestFit="1" customWidth="1"/>
    <col min="27" max="27" width="7" style="2" bestFit="1" customWidth="1"/>
    <col min="28" max="29" width="6" style="2" bestFit="1" customWidth="1"/>
    <col min="30" max="30" width="7" style="2" bestFit="1" customWidth="1"/>
    <col min="31" max="32" width="6" style="2" bestFit="1" customWidth="1"/>
    <col min="33" max="33" width="7" style="2" bestFit="1" customWidth="1"/>
    <col min="34" max="34" width="6" style="2" bestFit="1" customWidth="1"/>
    <col min="35" max="35" width="7" style="2" bestFit="1" customWidth="1"/>
    <col min="36" max="36" width="6" style="2" bestFit="1" customWidth="1"/>
    <col min="37" max="37" width="7" style="2" bestFit="1" customWidth="1"/>
    <col min="38" max="39" width="5" style="2" bestFit="1" customWidth="1"/>
    <col min="40" max="41" width="6" style="2" bestFit="1" customWidth="1"/>
    <col min="42" max="42" width="7" style="2" bestFit="1" customWidth="1"/>
    <col min="43" max="43" width="6" style="2" bestFit="1" customWidth="1"/>
    <col min="44" max="44" width="7" style="2" bestFit="1" customWidth="1"/>
    <col min="45" max="48" width="6" style="2" bestFit="1" customWidth="1"/>
    <col min="49" max="49" width="5" style="2" bestFit="1" customWidth="1"/>
    <col min="50" max="50" width="7" style="2" bestFit="1" customWidth="1"/>
    <col min="51" max="51" width="6" style="2" bestFit="1" customWidth="1"/>
    <col min="52" max="52" width="7" style="2" bestFit="1" customWidth="1"/>
    <col min="53" max="53" width="5" style="2" bestFit="1" customWidth="1"/>
    <col min="54" max="60" width="6" style="2" bestFit="1" customWidth="1"/>
    <col min="61" max="61" width="7" style="2" bestFit="1" customWidth="1"/>
    <col min="62" max="65" width="6" style="2" bestFit="1" customWidth="1"/>
    <col min="66" max="66" width="7" style="2" bestFit="1" customWidth="1"/>
    <col min="67" max="67" width="6" style="2" bestFit="1" customWidth="1"/>
    <col min="68" max="69" width="7" style="2" bestFit="1" customWidth="1"/>
    <col min="70" max="70" width="5" style="2" bestFit="1" customWidth="1"/>
    <col min="71" max="74" width="6" style="2" bestFit="1" customWidth="1"/>
    <col min="75" max="75" width="7" style="2" bestFit="1" customWidth="1"/>
    <col min="76" max="76" width="6" style="2" bestFit="1" customWidth="1"/>
    <col min="77" max="77" width="7" style="2" bestFit="1" customWidth="1"/>
    <col min="78" max="78" width="6" style="2" bestFit="1" customWidth="1"/>
    <col min="79" max="79" width="7" style="2" bestFit="1" customWidth="1"/>
    <col min="80" max="80" width="6" style="2" bestFit="1" customWidth="1"/>
    <col min="81" max="81" width="7" style="2" bestFit="1" customWidth="1"/>
    <col min="82" max="89" width="6" style="2" bestFit="1" customWidth="1"/>
    <col min="90" max="90" width="5" style="2" bestFit="1" customWidth="1"/>
    <col min="91" max="91" width="7" style="2" bestFit="1" customWidth="1"/>
    <col min="92" max="92" width="6" style="2" bestFit="1" customWidth="1"/>
    <col min="93" max="93" width="7" style="2" bestFit="1" customWidth="1"/>
    <col min="94" max="96" width="6" style="2" bestFit="1" customWidth="1"/>
    <col min="97" max="97" width="7" style="2" bestFit="1" customWidth="1"/>
    <col min="98" max="101" width="6" style="2" bestFit="1" customWidth="1"/>
    <col min="102" max="16384" width="9.140625" style="2"/>
  </cols>
  <sheetData>
    <row r="1" spans="1:104" ht="101.2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  <c r="BP1" s="1" t="s">
        <v>66</v>
      </c>
      <c r="BQ1" s="1" t="s">
        <v>67</v>
      </c>
      <c r="BR1" s="1" t="s">
        <v>68</v>
      </c>
      <c r="BS1" s="1" t="s">
        <v>69</v>
      </c>
      <c r="BT1" s="1" t="s">
        <v>70</v>
      </c>
      <c r="BU1" s="1" t="s">
        <v>71</v>
      </c>
      <c r="BV1" s="1" t="s">
        <v>72</v>
      </c>
      <c r="BW1" s="1" t="s">
        <v>73</v>
      </c>
      <c r="BX1" s="1" t="s">
        <v>74</v>
      </c>
      <c r="BY1" s="1" t="s">
        <v>75</v>
      </c>
      <c r="BZ1" s="1" t="s">
        <v>76</v>
      </c>
      <c r="CA1" s="1" t="s">
        <v>77</v>
      </c>
      <c r="CB1" s="1" t="s">
        <v>78</v>
      </c>
      <c r="CC1" s="1" t="s">
        <v>79</v>
      </c>
      <c r="CD1" s="1" t="s">
        <v>80</v>
      </c>
      <c r="CE1" s="1" t="s">
        <v>81</v>
      </c>
      <c r="CF1" s="1" t="s">
        <v>82</v>
      </c>
      <c r="CG1" s="1" t="s">
        <v>83</v>
      </c>
      <c r="CH1" s="1" t="s">
        <v>84</v>
      </c>
      <c r="CI1" s="1" t="s">
        <v>85</v>
      </c>
      <c r="CJ1" s="1" t="s">
        <v>86</v>
      </c>
      <c r="CK1" s="1" t="s">
        <v>87</v>
      </c>
      <c r="CL1" s="1" t="s">
        <v>88</v>
      </c>
      <c r="CM1" s="1" t="s">
        <v>89</v>
      </c>
      <c r="CN1" s="1" t="s">
        <v>90</v>
      </c>
      <c r="CO1" s="1" t="s">
        <v>91</v>
      </c>
      <c r="CP1" s="1" t="s">
        <v>92</v>
      </c>
      <c r="CQ1" s="1" t="s">
        <v>93</v>
      </c>
      <c r="CR1" s="1" t="s">
        <v>94</v>
      </c>
      <c r="CS1" s="1" t="s">
        <v>95</v>
      </c>
      <c r="CT1" s="1" t="s">
        <v>96</v>
      </c>
      <c r="CU1" s="1" t="s">
        <v>97</v>
      </c>
      <c r="CV1" s="1" t="s">
        <v>98</v>
      </c>
      <c r="CW1" s="1" t="s">
        <v>99</v>
      </c>
      <c r="CX1" s="4" t="s">
        <v>154</v>
      </c>
      <c r="CY1" s="4" t="s">
        <v>156</v>
      </c>
      <c r="CZ1" s="4" t="s">
        <v>153</v>
      </c>
    </row>
    <row r="2" spans="1:104">
      <c r="A2" s="3" t="s">
        <v>0</v>
      </c>
      <c r="B2" s="2">
        <f>IF('Adjacent Counties'!B2="x",VLOOKUP('2013 0-64'!B$1,'2013 population'!$A$3:$E$102,5,FALSE),"")</f>
        <v>3492</v>
      </c>
      <c r="C2" s="2" t="str">
        <f>IF('Adjacent Counties'!C2="x",VLOOKUP('2013 0-64'!C$1,'2013 population'!$A$3:$E$102,5,FALSE),"")</f>
        <v/>
      </c>
      <c r="D2" s="2" t="str">
        <f>IF('Adjacent Counties'!D2="x",VLOOKUP('2013 0-64'!D$1,'2013 population'!$A$3:$E$102,5,FALSE),"")</f>
        <v/>
      </c>
      <c r="E2" s="2" t="str">
        <f>IF('Adjacent Counties'!E2="x",VLOOKUP('2013 0-64'!E$1,'2013 population'!$A$3:$E$102,5,FALSE),"")</f>
        <v/>
      </c>
      <c r="F2" s="2" t="str">
        <f>IF('Adjacent Counties'!F2="x",VLOOKUP('2013 0-64'!F$1,'2013 population'!$A$3:$E$102,5,FALSE),"")</f>
        <v/>
      </c>
      <c r="G2" s="2" t="str">
        <f>IF('Adjacent Counties'!G2="x",VLOOKUP('2013 0-64'!G$1,'2013 population'!$A$3:$E$102,5,FALSE),"")</f>
        <v/>
      </c>
      <c r="H2" s="2" t="str">
        <f>IF('Adjacent Counties'!H2="x",VLOOKUP('2013 0-64'!H$1,'2013 population'!$A$3:$E$102,5,FALSE),"")</f>
        <v/>
      </c>
      <c r="I2" s="2" t="str">
        <f>IF('Adjacent Counties'!I2="x",VLOOKUP('2013 0-64'!I$1,'2013 population'!$A$3:$E$102,5,FALSE),"")</f>
        <v/>
      </c>
      <c r="J2" s="2" t="str">
        <f>IF('Adjacent Counties'!J2="x",VLOOKUP('2013 0-64'!J$1,'2013 population'!$A$3:$E$102,5,FALSE),"")</f>
        <v/>
      </c>
      <c r="K2" s="2" t="str">
        <f>IF('Adjacent Counties'!K2="x",VLOOKUP('2013 0-64'!K$1,'2013 population'!$A$3:$E$102,5,FALSE),"")</f>
        <v/>
      </c>
      <c r="L2" s="2" t="str">
        <f>IF('Adjacent Counties'!L2="x",VLOOKUP('2013 0-64'!L$1,'2013 population'!$A$3:$E$102,5,FALSE),"")</f>
        <v/>
      </c>
      <c r="M2" s="2" t="str">
        <f>IF('Adjacent Counties'!M2="x",VLOOKUP('2013 0-64'!M$1,'2013 population'!$A$3:$E$102,5,FALSE),"")</f>
        <v/>
      </c>
      <c r="N2" s="2" t="str">
        <f>IF('Adjacent Counties'!N2="x",VLOOKUP('2013 0-64'!N$1,'2013 population'!$A$3:$E$102,5,FALSE),"")</f>
        <v/>
      </c>
      <c r="O2" s="2" t="str">
        <f>IF('Adjacent Counties'!O2="x",VLOOKUP('2013 0-64'!O$1,'2013 population'!$A$3:$E$102,5,FALSE),"")</f>
        <v/>
      </c>
      <c r="P2" s="2" t="str">
        <f>IF('Adjacent Counties'!P2="x",VLOOKUP('2013 0-64'!P$1,'2013 population'!$A$3:$E$102,5,FALSE),"")</f>
        <v/>
      </c>
      <c r="Q2" s="2" t="str">
        <f>IF('Adjacent Counties'!Q2="x",VLOOKUP('2013 0-64'!Q$1,'2013 population'!$A$3:$E$102,5,FALSE),"")</f>
        <v/>
      </c>
      <c r="R2" s="2">
        <f>IF('Adjacent Counties'!R2="x",VLOOKUP('2013 0-64'!R$1,'2013 population'!$A$3:$E$102,5,FALSE),"")</f>
        <v>428</v>
      </c>
      <c r="S2" s="2" t="str">
        <f>IF('Adjacent Counties'!S2="x",VLOOKUP('2013 0-64'!S$1,'2013 population'!$A$3:$E$102,5,FALSE),"")</f>
        <v/>
      </c>
      <c r="T2" s="2">
        <f>IF('Adjacent Counties'!T2="x",VLOOKUP('2013 0-64'!T$1,'2013 population'!$A$3:$E$102,5,FALSE),"")</f>
        <v>1961</v>
      </c>
      <c r="U2" s="2" t="str">
        <f>IF('Adjacent Counties'!U2="x",VLOOKUP('2013 0-64'!U$1,'2013 population'!$A$3:$E$102,5,FALSE),"")</f>
        <v/>
      </c>
      <c r="V2" s="2" t="str">
        <f>IF('Adjacent Counties'!V2="x",VLOOKUP('2013 0-64'!V$1,'2013 population'!$A$3:$E$102,5,FALSE),"")</f>
        <v/>
      </c>
      <c r="W2" s="2" t="str">
        <f>IF('Adjacent Counties'!W2="x",VLOOKUP('2013 0-64'!W$1,'2013 population'!$A$3:$E$102,5,FALSE),"")</f>
        <v/>
      </c>
      <c r="X2" s="2" t="str">
        <f>IF('Adjacent Counties'!X2="x",VLOOKUP('2013 0-64'!X$1,'2013 population'!$A$3:$E$102,5,FALSE),"")</f>
        <v/>
      </c>
      <c r="Y2" s="2" t="str">
        <f>IF('Adjacent Counties'!Y2="x",VLOOKUP('2013 0-64'!Y$1,'2013 population'!$A$3:$E$102,5,FALSE),"")</f>
        <v/>
      </c>
      <c r="Z2" s="2" t="str">
        <f>IF('Adjacent Counties'!Z2="x",VLOOKUP('2013 0-64'!Z$1,'2013 population'!$A$3:$E$102,5,FALSE),"")</f>
        <v/>
      </c>
      <c r="AA2" s="2" t="str">
        <f>IF('Adjacent Counties'!AA2="x",VLOOKUP('2013 0-64'!AA$1,'2013 population'!$A$3:$E$102,5,FALSE),"")</f>
        <v/>
      </c>
      <c r="AB2" s="2" t="str">
        <f>IF('Adjacent Counties'!AB2="x",VLOOKUP('2013 0-64'!AB$1,'2013 population'!$A$3:$E$102,5,FALSE),"")</f>
        <v/>
      </c>
      <c r="AC2" s="2" t="str">
        <f>IF('Adjacent Counties'!AC2="x",VLOOKUP('2013 0-64'!AC$1,'2013 population'!$A$3:$E$102,5,FALSE),"")</f>
        <v/>
      </c>
      <c r="AD2" s="2" t="str">
        <f>IF('Adjacent Counties'!AD2="x",VLOOKUP('2013 0-64'!AD$1,'2013 population'!$A$3:$E$102,5,FALSE),"")</f>
        <v/>
      </c>
      <c r="AE2" s="2" t="str">
        <f>IF('Adjacent Counties'!AE2="x",VLOOKUP('2013 0-64'!AE$1,'2013 population'!$A$3:$E$102,5,FALSE),"")</f>
        <v/>
      </c>
      <c r="AF2" s="2" t="str">
        <f>IF('Adjacent Counties'!AF2="x",VLOOKUP('2013 0-64'!AF$1,'2013 population'!$A$3:$E$102,5,FALSE),"")</f>
        <v/>
      </c>
      <c r="AG2" s="2" t="str">
        <f>IF('Adjacent Counties'!AG2="x",VLOOKUP('2013 0-64'!AG$1,'2013 population'!$A$3:$E$102,5,FALSE),"")</f>
        <v/>
      </c>
      <c r="AH2" s="2" t="str">
        <f>IF('Adjacent Counties'!AH2="x",VLOOKUP('2013 0-64'!AH$1,'2013 population'!$A$3:$E$102,5,FALSE),"")</f>
        <v/>
      </c>
      <c r="AI2" s="2" t="str">
        <f>IF('Adjacent Counties'!AI2="x",VLOOKUP('2013 0-64'!AI$1,'2013 population'!$A$3:$E$102,5,FALSE),"")</f>
        <v/>
      </c>
      <c r="AJ2" s="2" t="str">
        <f>IF('Adjacent Counties'!AJ2="x",VLOOKUP('2013 0-64'!AJ$1,'2013 population'!$A$3:$E$102,5,FALSE),"")</f>
        <v/>
      </c>
      <c r="AK2" s="2" t="str">
        <f>IF('Adjacent Counties'!AK2="x",VLOOKUP('2013 0-64'!AK$1,'2013 population'!$A$3:$E$102,5,FALSE),"")</f>
        <v/>
      </c>
      <c r="AL2" s="2" t="str">
        <f>IF('Adjacent Counties'!AL2="x",VLOOKUP('2013 0-64'!AL$1,'2013 population'!$A$3:$E$102,5,FALSE),"")</f>
        <v/>
      </c>
      <c r="AM2" s="2" t="str">
        <f>IF('Adjacent Counties'!AM2="x",VLOOKUP('2013 0-64'!AM$1,'2013 population'!$A$3:$E$102,5,FALSE),"")</f>
        <v/>
      </c>
      <c r="AN2" s="2" t="str">
        <f>IF('Adjacent Counties'!AN2="x",VLOOKUP('2013 0-64'!AN$1,'2013 population'!$A$3:$E$102,5,FALSE),"")</f>
        <v/>
      </c>
      <c r="AO2" s="2" t="str">
        <f>IF('Adjacent Counties'!AO2="x",VLOOKUP('2013 0-64'!AO$1,'2013 population'!$A$3:$E$102,5,FALSE),"")</f>
        <v/>
      </c>
      <c r="AP2" s="2">
        <f>IF('Adjacent Counties'!AP2="x",VLOOKUP('2013 0-64'!AP$1,'2013 population'!$A$3:$E$102,5,FALSE),"")</f>
        <v>9187</v>
      </c>
      <c r="AQ2" s="2" t="str">
        <f>IF('Adjacent Counties'!AQ2="x",VLOOKUP('2013 0-64'!AQ$1,'2013 population'!$A$3:$E$102,5,FALSE),"")</f>
        <v/>
      </c>
      <c r="AR2" s="2" t="str">
        <f>IF('Adjacent Counties'!AR2="x",VLOOKUP('2013 0-64'!AR$1,'2013 population'!$A$3:$E$102,5,FALSE),"")</f>
        <v/>
      </c>
      <c r="AS2" s="2" t="str">
        <f>IF('Adjacent Counties'!AS2="x",VLOOKUP('2013 0-64'!AS$1,'2013 population'!$A$3:$E$102,5,FALSE),"")</f>
        <v/>
      </c>
      <c r="AT2" s="2" t="str">
        <f>IF('Adjacent Counties'!AT2="x",VLOOKUP('2013 0-64'!AT$1,'2013 population'!$A$3:$E$102,5,FALSE),"")</f>
        <v/>
      </c>
      <c r="AU2" s="2" t="str">
        <f>IF('Adjacent Counties'!AU2="x",VLOOKUP('2013 0-64'!AU$1,'2013 population'!$A$3:$E$102,5,FALSE),"")</f>
        <v/>
      </c>
      <c r="AV2" s="2" t="str">
        <f>IF('Adjacent Counties'!AV2="x",VLOOKUP('2013 0-64'!AV$1,'2013 population'!$A$3:$E$102,5,FALSE),"")</f>
        <v/>
      </c>
      <c r="AW2" s="2" t="str">
        <f>IF('Adjacent Counties'!AW2="x",VLOOKUP('2013 0-64'!AW$1,'2013 population'!$A$3:$E$102,5,FALSE),"")</f>
        <v/>
      </c>
      <c r="AX2" s="2" t="str">
        <f>IF('Adjacent Counties'!AX2="x",VLOOKUP('2013 0-64'!AX$1,'2013 population'!$A$3:$E$102,5,FALSE),"")</f>
        <v/>
      </c>
      <c r="AY2" s="2" t="str">
        <f>IF('Adjacent Counties'!AY2="x",VLOOKUP('2013 0-64'!AY$1,'2013 population'!$A$3:$E$102,5,FALSE),"")</f>
        <v/>
      </c>
      <c r="AZ2" s="2" t="str">
        <f>IF('Adjacent Counties'!AZ2="x",VLOOKUP('2013 0-64'!AZ$1,'2013 population'!$A$3:$E$102,5,FALSE),"")</f>
        <v/>
      </c>
      <c r="BA2" s="2" t="str">
        <f>IF('Adjacent Counties'!BA2="x",VLOOKUP('2013 0-64'!BA$1,'2013 population'!$A$3:$E$102,5,FALSE),"")</f>
        <v/>
      </c>
      <c r="BB2" s="2" t="str">
        <f>IF('Adjacent Counties'!BB2="x",VLOOKUP('2013 0-64'!BB$1,'2013 population'!$A$3:$E$102,5,FALSE),"")</f>
        <v/>
      </c>
      <c r="BC2" s="2" t="str">
        <f>IF('Adjacent Counties'!BC2="x",VLOOKUP('2013 0-64'!BC$1,'2013 population'!$A$3:$E$102,5,FALSE),"")</f>
        <v/>
      </c>
      <c r="BD2" s="2" t="str">
        <f>IF('Adjacent Counties'!BD2="x",VLOOKUP('2013 0-64'!BD$1,'2013 population'!$A$3:$E$102,5,FALSE),"")</f>
        <v/>
      </c>
      <c r="BE2" s="2" t="str">
        <f>IF('Adjacent Counties'!BE2="x",VLOOKUP('2013 0-64'!BE$1,'2013 population'!$A$3:$E$102,5,FALSE),"")</f>
        <v/>
      </c>
      <c r="BF2" s="2" t="str">
        <f>IF('Adjacent Counties'!BF2="x",VLOOKUP('2013 0-64'!BF$1,'2013 population'!$A$3:$E$102,5,FALSE),"")</f>
        <v/>
      </c>
      <c r="BG2" s="2" t="str">
        <f>IF('Adjacent Counties'!BG2="x",VLOOKUP('2013 0-64'!BG$1,'2013 population'!$A$3:$E$102,5,FALSE),"")</f>
        <v/>
      </c>
      <c r="BH2" s="2" t="str">
        <f>IF('Adjacent Counties'!BH2="x",VLOOKUP('2013 0-64'!BH$1,'2013 population'!$A$3:$E$102,5,FALSE),"")</f>
        <v/>
      </c>
      <c r="BI2" s="2" t="str">
        <f>IF('Adjacent Counties'!BI2="x",VLOOKUP('2013 0-64'!BI$1,'2013 population'!$A$3:$E$102,5,FALSE),"")</f>
        <v/>
      </c>
      <c r="BJ2" s="2" t="str">
        <f>IF('Adjacent Counties'!BJ2="x",VLOOKUP('2013 0-64'!BJ$1,'2013 population'!$A$3:$E$102,5,FALSE),"")</f>
        <v/>
      </c>
      <c r="BK2" s="2" t="str">
        <f>IF('Adjacent Counties'!BK2="x",VLOOKUP('2013 0-64'!BK$1,'2013 population'!$A$3:$E$102,5,FALSE),"")</f>
        <v/>
      </c>
      <c r="BL2" s="2" t="str">
        <f>IF('Adjacent Counties'!BL2="x",VLOOKUP('2013 0-64'!BL$1,'2013 population'!$A$3:$E$102,5,FALSE),"")</f>
        <v/>
      </c>
      <c r="BM2" s="2" t="str">
        <f>IF('Adjacent Counties'!BM2="x",VLOOKUP('2013 0-64'!BM$1,'2013 population'!$A$3:$E$102,5,FALSE),"")</f>
        <v/>
      </c>
      <c r="BN2" s="2" t="str">
        <f>IF('Adjacent Counties'!BN2="x",VLOOKUP('2013 0-64'!BN$1,'2013 population'!$A$3:$E$102,5,FALSE),"")</f>
        <v/>
      </c>
      <c r="BO2" s="2" t="str">
        <f>IF('Adjacent Counties'!BO2="x",VLOOKUP('2013 0-64'!BO$1,'2013 population'!$A$3:$E$102,5,FALSE),"")</f>
        <v/>
      </c>
      <c r="BP2" s="2" t="str">
        <f>IF('Adjacent Counties'!BP2="x",VLOOKUP('2013 0-64'!BP$1,'2013 population'!$A$3:$E$102,5,FALSE),"")</f>
        <v/>
      </c>
      <c r="BQ2" s="2">
        <f>IF('Adjacent Counties'!BQ2="x",VLOOKUP('2013 0-64'!BQ$1,'2013 population'!$A$3:$E$102,5,FALSE),"")</f>
        <v>1704</v>
      </c>
      <c r="BR2" s="2" t="str">
        <f>IF('Adjacent Counties'!BR2="x",VLOOKUP('2013 0-64'!BR$1,'2013 population'!$A$3:$E$102,5,FALSE),"")</f>
        <v/>
      </c>
      <c r="BS2" s="2" t="str">
        <f>IF('Adjacent Counties'!BS2="x",VLOOKUP('2013 0-64'!BS$1,'2013 population'!$A$3:$E$102,5,FALSE),"")</f>
        <v/>
      </c>
      <c r="BT2" s="2" t="str">
        <f>IF('Adjacent Counties'!BT2="x",VLOOKUP('2013 0-64'!BT$1,'2013 population'!$A$3:$E$102,5,FALSE),"")</f>
        <v/>
      </c>
      <c r="BU2" s="2" t="str">
        <f>IF('Adjacent Counties'!BU2="x",VLOOKUP('2013 0-64'!BU$1,'2013 population'!$A$3:$E$102,5,FALSE),"")</f>
        <v/>
      </c>
      <c r="BV2" s="2" t="str">
        <f>IF('Adjacent Counties'!BV2="x",VLOOKUP('2013 0-64'!BV$1,'2013 population'!$A$3:$E$102,5,FALSE),"")</f>
        <v/>
      </c>
      <c r="BW2" s="2" t="str">
        <f>IF('Adjacent Counties'!BW2="x",VLOOKUP('2013 0-64'!BW$1,'2013 population'!$A$3:$E$102,5,FALSE),"")</f>
        <v/>
      </c>
      <c r="BX2" s="2" t="str">
        <f>IF('Adjacent Counties'!BX2="x",VLOOKUP('2013 0-64'!BX$1,'2013 population'!$A$3:$E$102,5,FALSE),"")</f>
        <v/>
      </c>
      <c r="BY2" s="2">
        <f>IF('Adjacent Counties'!BY2="x",VLOOKUP('2013 0-64'!BY$1,'2013 population'!$A$3:$E$102,5,FALSE),"")</f>
        <v>2385</v>
      </c>
      <c r="BZ2" s="2" t="str">
        <f>IF('Adjacent Counties'!BZ2="x",VLOOKUP('2013 0-64'!BZ$1,'2013 population'!$A$3:$E$102,5,FALSE),"")</f>
        <v/>
      </c>
      <c r="CA2" s="2" t="str">
        <f>IF('Adjacent Counties'!CA2="x",VLOOKUP('2013 0-64'!CA$1,'2013 population'!$A$3:$E$102,5,FALSE),"")</f>
        <v/>
      </c>
      <c r="CB2" s="2">
        <f>IF('Adjacent Counties'!CB2="x",VLOOKUP('2013 0-64'!CB$1,'2013 population'!$A$3:$E$102,5,FALSE),"")</f>
        <v>2028</v>
      </c>
      <c r="CC2" s="2" t="str">
        <f>IF('Adjacent Counties'!CC2="x",VLOOKUP('2013 0-64'!CC$1,'2013 population'!$A$3:$E$102,5,FALSE),"")</f>
        <v/>
      </c>
      <c r="CD2" s="2" t="str">
        <f>IF('Adjacent Counties'!CD2="x",VLOOKUP('2013 0-64'!CD$1,'2013 population'!$A$3:$E$102,5,FALSE),"")</f>
        <v/>
      </c>
      <c r="CE2" s="2" t="str">
        <f>IF('Adjacent Counties'!CE2="x",VLOOKUP('2013 0-64'!CE$1,'2013 population'!$A$3:$E$102,5,FALSE),"")</f>
        <v/>
      </c>
      <c r="CF2" s="2" t="str">
        <f>IF('Adjacent Counties'!CF2="x",VLOOKUP('2013 0-64'!CF$1,'2013 population'!$A$3:$E$102,5,FALSE),"")</f>
        <v/>
      </c>
      <c r="CG2" s="2" t="str">
        <f>IF('Adjacent Counties'!CG2="x",VLOOKUP('2013 0-64'!CG$1,'2013 population'!$A$3:$E$102,5,FALSE),"")</f>
        <v/>
      </c>
      <c r="CH2" s="2" t="str">
        <f>IF('Adjacent Counties'!CH2="x",VLOOKUP('2013 0-64'!CH$1,'2013 population'!$A$3:$E$102,5,FALSE),"")</f>
        <v/>
      </c>
      <c r="CI2" s="2" t="str">
        <f>IF('Adjacent Counties'!CI2="x",VLOOKUP('2013 0-64'!CI$1,'2013 population'!$A$3:$E$102,5,FALSE),"")</f>
        <v/>
      </c>
      <c r="CJ2" s="2" t="str">
        <f>IF('Adjacent Counties'!CJ2="x",VLOOKUP('2013 0-64'!CJ$1,'2013 population'!$A$3:$E$102,5,FALSE),"")</f>
        <v/>
      </c>
      <c r="CK2" s="2" t="str">
        <f>IF('Adjacent Counties'!CK2="x",VLOOKUP('2013 0-64'!CK$1,'2013 population'!$A$3:$E$102,5,FALSE),"")</f>
        <v/>
      </c>
      <c r="CL2" s="2" t="str">
        <f>IF('Adjacent Counties'!CL2="x",VLOOKUP('2013 0-64'!CL$1,'2013 population'!$A$3:$E$102,5,FALSE),"")</f>
        <v/>
      </c>
      <c r="CM2" s="2" t="str">
        <f>IF('Adjacent Counties'!CM2="x",VLOOKUP('2013 0-64'!CM$1,'2013 population'!$A$3:$E$102,5,FALSE),"")</f>
        <v/>
      </c>
      <c r="CN2" s="2" t="str">
        <f>IF('Adjacent Counties'!CN2="x",VLOOKUP('2013 0-64'!CN$1,'2013 population'!$A$3:$E$102,5,FALSE),"")</f>
        <v/>
      </c>
      <c r="CO2" s="2" t="str">
        <f>IF('Adjacent Counties'!CO2="x",VLOOKUP('2013 0-64'!CO$1,'2013 population'!$A$3:$E$102,5,FALSE),"")</f>
        <v/>
      </c>
      <c r="CP2" s="2" t="str">
        <f>IF('Adjacent Counties'!CP2="x",VLOOKUP('2013 0-64'!CP$1,'2013 population'!$A$3:$E$102,5,FALSE),"")</f>
        <v/>
      </c>
      <c r="CQ2" s="2" t="str">
        <f>IF('Adjacent Counties'!CQ2="x",VLOOKUP('2013 0-64'!CQ$1,'2013 population'!$A$3:$E$102,5,FALSE),"")</f>
        <v/>
      </c>
      <c r="CR2" s="2" t="str">
        <f>IF('Adjacent Counties'!CR2="x",VLOOKUP('2013 0-64'!CR$1,'2013 population'!$A$3:$E$102,5,FALSE),"")</f>
        <v/>
      </c>
      <c r="CS2" s="2" t="str">
        <f>IF('Adjacent Counties'!CS2="x",VLOOKUP('2013 0-64'!CS$1,'2013 population'!$A$3:$E$102,5,FALSE),"")</f>
        <v/>
      </c>
      <c r="CT2" s="2" t="str">
        <f>IF('Adjacent Counties'!CT2="x",VLOOKUP('2013 0-64'!CT$1,'2013 population'!$A$3:$E$102,5,FALSE),"")</f>
        <v/>
      </c>
      <c r="CU2" s="2" t="str">
        <f>IF('Adjacent Counties'!CU2="x",VLOOKUP('2013 0-64'!CU$1,'2013 population'!$A$3:$E$102,5,FALSE),"")</f>
        <v/>
      </c>
      <c r="CV2" s="2" t="str">
        <f>IF('Adjacent Counties'!CV2="x",VLOOKUP('2013 0-64'!CV$1,'2013 population'!$A$3:$E$102,5,FALSE),"")</f>
        <v/>
      </c>
      <c r="CW2" s="2" t="str">
        <f>IF('Adjacent Counties'!CW2="x",VLOOKUP('2013 0-64'!CW$1,'2013 population'!$A$3:$E$102,5,FALSE),"")</f>
        <v/>
      </c>
      <c r="CX2" s="2">
        <f>SUM(B2:CW2)</f>
        <v>21185</v>
      </c>
      <c r="CY2" s="2">
        <f>SUMIF('Residents by Age'!B$2:B$422,"="&amp;'2013 0-64'!A2,'Residents by Age'!G$2:G$422)</f>
        <v>319</v>
      </c>
      <c r="CZ2" s="9">
        <f>+CY2/CX2*1000</f>
        <v>15.057823932027379</v>
      </c>
    </row>
    <row r="3" spans="1:104">
      <c r="A3" s="3" t="s">
        <v>1</v>
      </c>
      <c r="B3" s="2" t="str">
        <f>IF('Adjacent Counties'!B3="x",VLOOKUP('2013 0-64'!B$1,'2013 population'!$A$3:$E$102,5,FALSE),"")</f>
        <v/>
      </c>
      <c r="C3" s="2">
        <f>IF('Adjacent Counties'!C3="x",VLOOKUP('2013 0-64'!C$1,'2013 population'!$A$3:$E$102,5,FALSE),"")</f>
        <v>588</v>
      </c>
      <c r="D3" s="2" t="str">
        <f>IF('Adjacent Counties'!D3="x",VLOOKUP('2013 0-64'!D$1,'2013 population'!$A$3:$E$102,5,FALSE),"")</f>
        <v/>
      </c>
      <c r="E3" s="2" t="str">
        <f>IF('Adjacent Counties'!E3="x",VLOOKUP('2013 0-64'!E$1,'2013 population'!$A$3:$E$102,5,FALSE),"")</f>
        <v/>
      </c>
      <c r="F3" s="2" t="str">
        <f>IF('Adjacent Counties'!F3="x",VLOOKUP('2013 0-64'!F$1,'2013 population'!$A$3:$E$102,5,FALSE),"")</f>
        <v/>
      </c>
      <c r="G3" s="2" t="str">
        <f>IF('Adjacent Counties'!G3="x",VLOOKUP('2013 0-64'!G$1,'2013 population'!$A$3:$E$102,5,FALSE),"")</f>
        <v/>
      </c>
      <c r="H3" s="2" t="str">
        <f>IF('Adjacent Counties'!H3="x",VLOOKUP('2013 0-64'!H$1,'2013 population'!$A$3:$E$102,5,FALSE),"")</f>
        <v/>
      </c>
      <c r="I3" s="2" t="str">
        <f>IF('Adjacent Counties'!I3="x",VLOOKUP('2013 0-64'!I$1,'2013 population'!$A$3:$E$102,5,FALSE),"")</f>
        <v/>
      </c>
      <c r="J3" s="2" t="str">
        <f>IF('Adjacent Counties'!J3="x",VLOOKUP('2013 0-64'!J$1,'2013 population'!$A$3:$E$102,5,FALSE),"")</f>
        <v/>
      </c>
      <c r="K3" s="2" t="str">
        <f>IF('Adjacent Counties'!K3="x",VLOOKUP('2013 0-64'!K$1,'2013 population'!$A$3:$E$102,5,FALSE),"")</f>
        <v/>
      </c>
      <c r="L3" s="2" t="str">
        <f>IF('Adjacent Counties'!L3="x",VLOOKUP('2013 0-64'!L$1,'2013 population'!$A$3:$E$102,5,FALSE),"")</f>
        <v/>
      </c>
      <c r="M3" s="2" t="str">
        <f>IF('Adjacent Counties'!M3="x",VLOOKUP('2013 0-64'!M$1,'2013 population'!$A$3:$E$102,5,FALSE),"")</f>
        <v/>
      </c>
      <c r="N3" s="2" t="str">
        <f>IF('Adjacent Counties'!N3="x",VLOOKUP('2013 0-64'!N$1,'2013 population'!$A$3:$E$102,5,FALSE),"")</f>
        <v/>
      </c>
      <c r="O3" s="2">
        <f>IF('Adjacent Counties'!O3="x",VLOOKUP('2013 0-64'!O$1,'2013 population'!$A$3:$E$102,5,FALSE),"")</f>
        <v>1481</v>
      </c>
      <c r="P3" s="2" t="str">
        <f>IF('Adjacent Counties'!P3="x",VLOOKUP('2013 0-64'!P$1,'2013 population'!$A$3:$E$102,5,FALSE),"")</f>
        <v/>
      </c>
      <c r="Q3" s="2" t="str">
        <f>IF('Adjacent Counties'!Q3="x",VLOOKUP('2013 0-64'!Q$1,'2013 population'!$A$3:$E$102,5,FALSE),"")</f>
        <v/>
      </c>
      <c r="R3" s="2" t="str">
        <f>IF('Adjacent Counties'!R3="x",VLOOKUP('2013 0-64'!R$1,'2013 population'!$A$3:$E$102,5,FALSE),"")</f>
        <v/>
      </c>
      <c r="S3" s="2">
        <f>IF('Adjacent Counties'!S3="x",VLOOKUP('2013 0-64'!S$1,'2013 population'!$A$3:$E$102,5,FALSE),"")</f>
        <v>2639</v>
      </c>
      <c r="T3" s="2" t="str">
        <f>IF('Adjacent Counties'!T3="x",VLOOKUP('2013 0-64'!T$1,'2013 population'!$A$3:$E$102,5,FALSE),"")</f>
        <v/>
      </c>
      <c r="U3" s="2" t="str">
        <f>IF('Adjacent Counties'!U3="x",VLOOKUP('2013 0-64'!U$1,'2013 population'!$A$3:$E$102,5,FALSE),"")</f>
        <v/>
      </c>
      <c r="V3" s="2" t="str">
        <f>IF('Adjacent Counties'!V3="x",VLOOKUP('2013 0-64'!V$1,'2013 population'!$A$3:$E$102,5,FALSE),"")</f>
        <v/>
      </c>
      <c r="W3" s="2" t="str">
        <f>IF('Adjacent Counties'!W3="x",VLOOKUP('2013 0-64'!W$1,'2013 population'!$A$3:$E$102,5,FALSE),"")</f>
        <v/>
      </c>
      <c r="X3" s="2" t="str">
        <f>IF('Adjacent Counties'!X3="x",VLOOKUP('2013 0-64'!X$1,'2013 population'!$A$3:$E$102,5,FALSE),"")</f>
        <v/>
      </c>
      <c r="Y3" s="2" t="str">
        <f>IF('Adjacent Counties'!Y3="x",VLOOKUP('2013 0-64'!Y$1,'2013 population'!$A$3:$E$102,5,FALSE),"")</f>
        <v/>
      </c>
      <c r="Z3" s="2" t="str">
        <f>IF('Adjacent Counties'!Z3="x",VLOOKUP('2013 0-64'!Z$1,'2013 population'!$A$3:$E$102,5,FALSE),"")</f>
        <v/>
      </c>
      <c r="AA3" s="2" t="str">
        <f>IF('Adjacent Counties'!AA3="x",VLOOKUP('2013 0-64'!AA$1,'2013 population'!$A$3:$E$102,5,FALSE),"")</f>
        <v/>
      </c>
      <c r="AB3" s="2" t="str">
        <f>IF('Adjacent Counties'!AB3="x",VLOOKUP('2013 0-64'!AB$1,'2013 population'!$A$3:$E$102,5,FALSE),"")</f>
        <v/>
      </c>
      <c r="AC3" s="2" t="str">
        <f>IF('Adjacent Counties'!AC3="x",VLOOKUP('2013 0-64'!AC$1,'2013 population'!$A$3:$E$102,5,FALSE),"")</f>
        <v/>
      </c>
      <c r="AD3" s="2" t="str">
        <f>IF('Adjacent Counties'!AD3="x",VLOOKUP('2013 0-64'!AD$1,'2013 population'!$A$3:$E$102,5,FALSE),"")</f>
        <v/>
      </c>
      <c r="AE3" s="2" t="str">
        <f>IF('Adjacent Counties'!AE3="x",VLOOKUP('2013 0-64'!AE$1,'2013 population'!$A$3:$E$102,5,FALSE),"")</f>
        <v/>
      </c>
      <c r="AF3" s="2" t="str">
        <f>IF('Adjacent Counties'!AF3="x",VLOOKUP('2013 0-64'!AF$1,'2013 population'!$A$3:$E$102,5,FALSE),"")</f>
        <v/>
      </c>
      <c r="AG3" s="2" t="str">
        <f>IF('Adjacent Counties'!AG3="x",VLOOKUP('2013 0-64'!AG$1,'2013 population'!$A$3:$E$102,5,FALSE),"")</f>
        <v/>
      </c>
      <c r="AH3" s="2" t="str">
        <f>IF('Adjacent Counties'!AH3="x",VLOOKUP('2013 0-64'!AH$1,'2013 population'!$A$3:$E$102,5,FALSE),"")</f>
        <v/>
      </c>
      <c r="AI3" s="2" t="str">
        <f>IF('Adjacent Counties'!AI3="x",VLOOKUP('2013 0-64'!AI$1,'2013 population'!$A$3:$E$102,5,FALSE),"")</f>
        <v/>
      </c>
      <c r="AJ3" s="2" t="str">
        <f>IF('Adjacent Counties'!AJ3="x",VLOOKUP('2013 0-64'!AJ$1,'2013 population'!$A$3:$E$102,5,FALSE),"")</f>
        <v/>
      </c>
      <c r="AK3" s="2" t="str">
        <f>IF('Adjacent Counties'!AK3="x",VLOOKUP('2013 0-64'!AK$1,'2013 population'!$A$3:$E$102,5,FALSE),"")</f>
        <v/>
      </c>
      <c r="AL3" s="2" t="str">
        <f>IF('Adjacent Counties'!AL3="x",VLOOKUP('2013 0-64'!AL$1,'2013 population'!$A$3:$E$102,5,FALSE),"")</f>
        <v/>
      </c>
      <c r="AM3" s="2" t="str">
        <f>IF('Adjacent Counties'!AM3="x",VLOOKUP('2013 0-64'!AM$1,'2013 population'!$A$3:$E$102,5,FALSE),"")</f>
        <v/>
      </c>
      <c r="AN3" s="2" t="str">
        <f>IF('Adjacent Counties'!AN3="x",VLOOKUP('2013 0-64'!AN$1,'2013 population'!$A$3:$E$102,5,FALSE),"")</f>
        <v/>
      </c>
      <c r="AO3" s="2" t="str">
        <f>IF('Adjacent Counties'!AO3="x",VLOOKUP('2013 0-64'!AO$1,'2013 population'!$A$3:$E$102,5,FALSE),"")</f>
        <v/>
      </c>
      <c r="AP3" s="2" t="str">
        <f>IF('Adjacent Counties'!AP3="x",VLOOKUP('2013 0-64'!AP$1,'2013 population'!$A$3:$E$102,5,FALSE),"")</f>
        <v/>
      </c>
      <c r="AQ3" s="2" t="str">
        <f>IF('Adjacent Counties'!AQ3="x",VLOOKUP('2013 0-64'!AQ$1,'2013 population'!$A$3:$E$102,5,FALSE),"")</f>
        <v/>
      </c>
      <c r="AR3" s="2" t="str">
        <f>IF('Adjacent Counties'!AR3="x",VLOOKUP('2013 0-64'!AR$1,'2013 population'!$A$3:$E$102,5,FALSE),"")</f>
        <v/>
      </c>
      <c r="AS3" s="2" t="str">
        <f>IF('Adjacent Counties'!AS3="x",VLOOKUP('2013 0-64'!AS$1,'2013 population'!$A$3:$E$102,5,FALSE),"")</f>
        <v/>
      </c>
      <c r="AT3" s="2" t="str">
        <f>IF('Adjacent Counties'!AT3="x",VLOOKUP('2013 0-64'!AT$1,'2013 population'!$A$3:$E$102,5,FALSE),"")</f>
        <v/>
      </c>
      <c r="AU3" s="2" t="str">
        <f>IF('Adjacent Counties'!AU3="x",VLOOKUP('2013 0-64'!AU$1,'2013 population'!$A$3:$E$102,5,FALSE),"")</f>
        <v/>
      </c>
      <c r="AV3" s="2" t="str">
        <f>IF('Adjacent Counties'!AV3="x",VLOOKUP('2013 0-64'!AV$1,'2013 population'!$A$3:$E$102,5,FALSE),"")</f>
        <v/>
      </c>
      <c r="AW3" s="2" t="str">
        <f>IF('Adjacent Counties'!AW3="x",VLOOKUP('2013 0-64'!AW$1,'2013 population'!$A$3:$E$102,5,FALSE),"")</f>
        <v/>
      </c>
      <c r="AX3" s="2">
        <f>IF('Adjacent Counties'!AX3="x",VLOOKUP('2013 0-64'!AX$1,'2013 population'!$A$3:$E$102,5,FALSE),"")</f>
        <v>2269</v>
      </c>
      <c r="AY3" s="2" t="str">
        <f>IF('Adjacent Counties'!AY3="x",VLOOKUP('2013 0-64'!AY$1,'2013 population'!$A$3:$E$102,5,FALSE),"")</f>
        <v/>
      </c>
      <c r="AZ3" s="2" t="str">
        <f>IF('Adjacent Counties'!AZ3="x",VLOOKUP('2013 0-64'!AZ$1,'2013 population'!$A$3:$E$102,5,FALSE),"")</f>
        <v/>
      </c>
      <c r="BA3" s="2" t="str">
        <f>IF('Adjacent Counties'!BA3="x",VLOOKUP('2013 0-64'!BA$1,'2013 population'!$A$3:$E$102,5,FALSE),"")</f>
        <v/>
      </c>
      <c r="BB3" s="2" t="str">
        <f>IF('Adjacent Counties'!BB3="x",VLOOKUP('2013 0-64'!BB$1,'2013 population'!$A$3:$E$102,5,FALSE),"")</f>
        <v/>
      </c>
      <c r="BC3" s="2" t="str">
        <f>IF('Adjacent Counties'!BC3="x",VLOOKUP('2013 0-64'!BC$1,'2013 population'!$A$3:$E$102,5,FALSE),"")</f>
        <v/>
      </c>
      <c r="BD3" s="2" t="str">
        <f>IF('Adjacent Counties'!BD3="x",VLOOKUP('2013 0-64'!BD$1,'2013 population'!$A$3:$E$102,5,FALSE),"")</f>
        <v/>
      </c>
      <c r="BE3" s="2" t="str">
        <f>IF('Adjacent Counties'!BE3="x",VLOOKUP('2013 0-64'!BE$1,'2013 population'!$A$3:$E$102,5,FALSE),"")</f>
        <v/>
      </c>
      <c r="BF3" s="2" t="str">
        <f>IF('Adjacent Counties'!BF3="x",VLOOKUP('2013 0-64'!BF$1,'2013 population'!$A$3:$E$102,5,FALSE),"")</f>
        <v/>
      </c>
      <c r="BG3" s="2" t="str">
        <f>IF('Adjacent Counties'!BG3="x",VLOOKUP('2013 0-64'!BG$1,'2013 population'!$A$3:$E$102,5,FALSE),"")</f>
        <v/>
      </c>
      <c r="BH3" s="2" t="str">
        <f>IF('Adjacent Counties'!BH3="x",VLOOKUP('2013 0-64'!BH$1,'2013 population'!$A$3:$E$102,5,FALSE),"")</f>
        <v/>
      </c>
      <c r="BI3" s="2" t="str">
        <f>IF('Adjacent Counties'!BI3="x",VLOOKUP('2013 0-64'!BI$1,'2013 population'!$A$3:$E$102,5,FALSE),"")</f>
        <v/>
      </c>
      <c r="BJ3" s="2" t="str">
        <f>IF('Adjacent Counties'!BJ3="x",VLOOKUP('2013 0-64'!BJ$1,'2013 population'!$A$3:$E$102,5,FALSE),"")</f>
        <v/>
      </c>
      <c r="BK3" s="2" t="str">
        <f>IF('Adjacent Counties'!BK3="x",VLOOKUP('2013 0-64'!BK$1,'2013 population'!$A$3:$E$102,5,FALSE),"")</f>
        <v/>
      </c>
      <c r="BL3" s="2" t="str">
        <f>IF('Adjacent Counties'!BL3="x",VLOOKUP('2013 0-64'!BL$1,'2013 population'!$A$3:$E$102,5,FALSE),"")</f>
        <v/>
      </c>
      <c r="BM3" s="2" t="str">
        <f>IF('Adjacent Counties'!BM3="x",VLOOKUP('2013 0-64'!BM$1,'2013 population'!$A$3:$E$102,5,FALSE),"")</f>
        <v/>
      </c>
      <c r="BN3" s="2" t="str">
        <f>IF('Adjacent Counties'!BN3="x",VLOOKUP('2013 0-64'!BN$1,'2013 population'!$A$3:$E$102,5,FALSE),"")</f>
        <v/>
      </c>
      <c r="BO3" s="2" t="str">
        <f>IF('Adjacent Counties'!BO3="x",VLOOKUP('2013 0-64'!BO$1,'2013 population'!$A$3:$E$102,5,FALSE),"")</f>
        <v/>
      </c>
      <c r="BP3" s="2" t="str">
        <f>IF('Adjacent Counties'!BP3="x",VLOOKUP('2013 0-64'!BP$1,'2013 population'!$A$3:$E$102,5,FALSE),"")</f>
        <v/>
      </c>
      <c r="BQ3" s="2" t="str">
        <f>IF('Adjacent Counties'!BQ3="x",VLOOKUP('2013 0-64'!BQ$1,'2013 population'!$A$3:$E$102,5,FALSE),"")</f>
        <v/>
      </c>
      <c r="BR3" s="2" t="str">
        <f>IF('Adjacent Counties'!BR3="x",VLOOKUP('2013 0-64'!BR$1,'2013 population'!$A$3:$E$102,5,FALSE),"")</f>
        <v/>
      </c>
      <c r="BS3" s="2" t="str">
        <f>IF('Adjacent Counties'!BS3="x",VLOOKUP('2013 0-64'!BS$1,'2013 population'!$A$3:$E$102,5,FALSE),"")</f>
        <v/>
      </c>
      <c r="BT3" s="2" t="str">
        <f>IF('Adjacent Counties'!BT3="x",VLOOKUP('2013 0-64'!BT$1,'2013 population'!$A$3:$E$102,5,FALSE),"")</f>
        <v/>
      </c>
      <c r="BU3" s="2" t="str">
        <f>IF('Adjacent Counties'!BU3="x",VLOOKUP('2013 0-64'!BU$1,'2013 population'!$A$3:$E$102,5,FALSE),"")</f>
        <v/>
      </c>
      <c r="BV3" s="2" t="str">
        <f>IF('Adjacent Counties'!BV3="x",VLOOKUP('2013 0-64'!BV$1,'2013 population'!$A$3:$E$102,5,FALSE),"")</f>
        <v/>
      </c>
      <c r="BW3" s="2" t="str">
        <f>IF('Adjacent Counties'!BW3="x",VLOOKUP('2013 0-64'!BW$1,'2013 population'!$A$3:$E$102,5,FALSE),"")</f>
        <v/>
      </c>
      <c r="BX3" s="2" t="str">
        <f>IF('Adjacent Counties'!BX3="x",VLOOKUP('2013 0-64'!BX$1,'2013 population'!$A$3:$E$102,5,FALSE),"")</f>
        <v/>
      </c>
      <c r="BY3" s="2" t="str">
        <f>IF('Adjacent Counties'!BY3="x",VLOOKUP('2013 0-64'!BY$1,'2013 population'!$A$3:$E$102,5,FALSE),"")</f>
        <v/>
      </c>
      <c r="BZ3" s="2" t="str">
        <f>IF('Adjacent Counties'!BZ3="x",VLOOKUP('2013 0-64'!BZ$1,'2013 population'!$A$3:$E$102,5,FALSE),"")</f>
        <v/>
      </c>
      <c r="CA3" s="2" t="str">
        <f>IF('Adjacent Counties'!CA3="x",VLOOKUP('2013 0-64'!CA$1,'2013 population'!$A$3:$E$102,5,FALSE),"")</f>
        <v/>
      </c>
      <c r="CB3" s="2" t="str">
        <f>IF('Adjacent Counties'!CB3="x",VLOOKUP('2013 0-64'!CB$1,'2013 population'!$A$3:$E$102,5,FALSE),"")</f>
        <v/>
      </c>
      <c r="CC3" s="2" t="str">
        <f>IF('Adjacent Counties'!CC3="x",VLOOKUP('2013 0-64'!CC$1,'2013 population'!$A$3:$E$102,5,FALSE),"")</f>
        <v/>
      </c>
      <c r="CD3" s="2" t="str">
        <f>IF('Adjacent Counties'!CD3="x",VLOOKUP('2013 0-64'!CD$1,'2013 population'!$A$3:$E$102,5,FALSE),"")</f>
        <v/>
      </c>
      <c r="CE3" s="2" t="str">
        <f>IF('Adjacent Counties'!CE3="x",VLOOKUP('2013 0-64'!CE$1,'2013 population'!$A$3:$E$102,5,FALSE),"")</f>
        <v/>
      </c>
      <c r="CF3" s="2" t="str">
        <f>IF('Adjacent Counties'!CF3="x",VLOOKUP('2013 0-64'!CF$1,'2013 population'!$A$3:$E$102,5,FALSE),"")</f>
        <v/>
      </c>
      <c r="CG3" s="2" t="str">
        <f>IF('Adjacent Counties'!CG3="x",VLOOKUP('2013 0-64'!CG$1,'2013 population'!$A$3:$E$102,5,FALSE),"")</f>
        <v/>
      </c>
      <c r="CH3" s="2" t="str">
        <f>IF('Adjacent Counties'!CH3="x",VLOOKUP('2013 0-64'!CH$1,'2013 population'!$A$3:$E$102,5,FALSE),"")</f>
        <v/>
      </c>
      <c r="CI3" s="2" t="str">
        <f>IF('Adjacent Counties'!CI3="x",VLOOKUP('2013 0-64'!CI$1,'2013 population'!$A$3:$E$102,5,FALSE),"")</f>
        <v/>
      </c>
      <c r="CJ3" s="2" t="str">
        <f>IF('Adjacent Counties'!CJ3="x",VLOOKUP('2013 0-64'!CJ$1,'2013 population'!$A$3:$E$102,5,FALSE),"")</f>
        <v/>
      </c>
      <c r="CK3" s="2" t="str">
        <f>IF('Adjacent Counties'!CK3="x",VLOOKUP('2013 0-64'!CK$1,'2013 population'!$A$3:$E$102,5,FALSE),"")</f>
        <v/>
      </c>
      <c r="CL3" s="2" t="str">
        <f>IF('Adjacent Counties'!CL3="x",VLOOKUP('2013 0-64'!CL$1,'2013 population'!$A$3:$E$102,5,FALSE),"")</f>
        <v/>
      </c>
      <c r="CM3" s="2" t="str">
        <f>IF('Adjacent Counties'!CM3="x",VLOOKUP('2013 0-64'!CM$1,'2013 population'!$A$3:$E$102,5,FALSE),"")</f>
        <v/>
      </c>
      <c r="CN3" s="2" t="str">
        <f>IF('Adjacent Counties'!CN3="x",VLOOKUP('2013 0-64'!CN$1,'2013 population'!$A$3:$E$102,5,FALSE),"")</f>
        <v/>
      </c>
      <c r="CO3" s="2" t="str">
        <f>IF('Adjacent Counties'!CO3="x",VLOOKUP('2013 0-64'!CO$1,'2013 population'!$A$3:$E$102,5,FALSE),"")</f>
        <v/>
      </c>
      <c r="CP3" s="2" t="str">
        <f>IF('Adjacent Counties'!CP3="x",VLOOKUP('2013 0-64'!CP$1,'2013 population'!$A$3:$E$102,5,FALSE),"")</f>
        <v/>
      </c>
      <c r="CQ3" s="2" t="str">
        <f>IF('Adjacent Counties'!CQ3="x",VLOOKUP('2013 0-64'!CQ$1,'2013 population'!$A$3:$E$102,5,FALSE),"")</f>
        <v/>
      </c>
      <c r="CR3" s="2" t="str">
        <f>IF('Adjacent Counties'!CR3="x",VLOOKUP('2013 0-64'!CR$1,'2013 population'!$A$3:$E$102,5,FALSE),"")</f>
        <v/>
      </c>
      <c r="CS3" s="2" t="str">
        <f>IF('Adjacent Counties'!CS3="x",VLOOKUP('2013 0-64'!CS$1,'2013 population'!$A$3:$E$102,5,FALSE),"")</f>
        <v/>
      </c>
      <c r="CT3" s="2">
        <f>IF('Adjacent Counties'!CT3="x",VLOOKUP('2013 0-64'!CT$1,'2013 population'!$A$3:$E$102,5,FALSE),"")</f>
        <v>1465</v>
      </c>
      <c r="CU3" s="2" t="str">
        <f>IF('Adjacent Counties'!CU3="x",VLOOKUP('2013 0-64'!CU$1,'2013 population'!$A$3:$E$102,5,FALSE),"")</f>
        <v/>
      </c>
      <c r="CV3" s="2" t="str">
        <f>IF('Adjacent Counties'!CV3="x",VLOOKUP('2013 0-64'!CV$1,'2013 population'!$A$3:$E$102,5,FALSE),"")</f>
        <v/>
      </c>
      <c r="CW3" s="2" t="str">
        <f>IF('Adjacent Counties'!CW3="x",VLOOKUP('2013 0-64'!CW$1,'2013 population'!$A$3:$E$102,5,FALSE),"")</f>
        <v/>
      </c>
      <c r="CX3" s="2">
        <f t="shared" ref="CX3:CX66" si="0">SUM(B3:CW3)</f>
        <v>8442</v>
      </c>
      <c r="CY3" s="2">
        <f>SUMIF('Residents by Age'!B$2:B$422,"="&amp;'2013 0-64'!A3,'Residents by Age'!G$2:G$422)</f>
        <v>49</v>
      </c>
      <c r="CZ3" s="9">
        <f t="shared" ref="CZ3:CZ66" si="1">+CY3/CX3*1000</f>
        <v>5.804311774461028</v>
      </c>
    </row>
    <row r="4" spans="1:104">
      <c r="A4" s="3" t="s">
        <v>2</v>
      </c>
      <c r="B4" s="2" t="str">
        <f>IF('Adjacent Counties'!B4="x",VLOOKUP('2013 0-64'!B$1,'2013 population'!$A$3:$E$102,5,FALSE),"")</f>
        <v/>
      </c>
      <c r="C4" s="2" t="str">
        <f>IF('Adjacent Counties'!C4="x",VLOOKUP('2013 0-64'!C$1,'2013 population'!$A$3:$E$102,5,FALSE),"")</f>
        <v/>
      </c>
      <c r="D4" s="2">
        <f>IF('Adjacent Counties'!D4="x",VLOOKUP('2013 0-64'!D$1,'2013 population'!$A$3:$E$102,5,FALSE),"")</f>
        <v>307</v>
      </c>
      <c r="E4" s="2" t="str">
        <f>IF('Adjacent Counties'!E4="x",VLOOKUP('2013 0-64'!E$1,'2013 population'!$A$3:$E$102,5,FALSE),"")</f>
        <v/>
      </c>
      <c r="F4" s="2">
        <f>IF('Adjacent Counties'!F4="x",VLOOKUP('2013 0-64'!F$1,'2013 population'!$A$3:$E$102,5,FALSE),"")</f>
        <v>721</v>
      </c>
      <c r="G4" s="2" t="str">
        <f>IF('Adjacent Counties'!G4="x",VLOOKUP('2013 0-64'!G$1,'2013 population'!$A$3:$E$102,5,FALSE),"")</f>
        <v/>
      </c>
      <c r="H4" s="2" t="str">
        <f>IF('Adjacent Counties'!H4="x",VLOOKUP('2013 0-64'!H$1,'2013 population'!$A$3:$E$102,5,FALSE),"")</f>
        <v/>
      </c>
      <c r="I4" s="2" t="str">
        <f>IF('Adjacent Counties'!I4="x",VLOOKUP('2013 0-64'!I$1,'2013 population'!$A$3:$E$102,5,FALSE),"")</f>
        <v/>
      </c>
      <c r="J4" s="2" t="str">
        <f>IF('Adjacent Counties'!J4="x",VLOOKUP('2013 0-64'!J$1,'2013 population'!$A$3:$E$102,5,FALSE),"")</f>
        <v/>
      </c>
      <c r="K4" s="2" t="str">
        <f>IF('Adjacent Counties'!K4="x",VLOOKUP('2013 0-64'!K$1,'2013 population'!$A$3:$E$102,5,FALSE),"")</f>
        <v/>
      </c>
      <c r="L4" s="2" t="str">
        <f>IF('Adjacent Counties'!L4="x",VLOOKUP('2013 0-64'!L$1,'2013 population'!$A$3:$E$102,5,FALSE),"")</f>
        <v/>
      </c>
      <c r="M4" s="2" t="str">
        <f>IF('Adjacent Counties'!M4="x",VLOOKUP('2013 0-64'!M$1,'2013 population'!$A$3:$E$102,5,FALSE),"")</f>
        <v/>
      </c>
      <c r="N4" s="2" t="str">
        <f>IF('Adjacent Counties'!N4="x",VLOOKUP('2013 0-64'!N$1,'2013 population'!$A$3:$E$102,5,FALSE),"")</f>
        <v/>
      </c>
      <c r="O4" s="2" t="str">
        <f>IF('Adjacent Counties'!O4="x",VLOOKUP('2013 0-64'!O$1,'2013 population'!$A$3:$E$102,5,FALSE),"")</f>
        <v/>
      </c>
      <c r="P4" s="2" t="str">
        <f>IF('Adjacent Counties'!P4="x",VLOOKUP('2013 0-64'!P$1,'2013 population'!$A$3:$E$102,5,FALSE),"")</f>
        <v/>
      </c>
      <c r="Q4" s="2" t="str">
        <f>IF('Adjacent Counties'!Q4="x",VLOOKUP('2013 0-64'!Q$1,'2013 population'!$A$3:$E$102,5,FALSE),"")</f>
        <v/>
      </c>
      <c r="R4" s="2" t="str">
        <f>IF('Adjacent Counties'!R4="x",VLOOKUP('2013 0-64'!R$1,'2013 population'!$A$3:$E$102,5,FALSE),"")</f>
        <v/>
      </c>
      <c r="S4" s="2" t="str">
        <f>IF('Adjacent Counties'!S4="x",VLOOKUP('2013 0-64'!S$1,'2013 population'!$A$3:$E$102,5,FALSE),"")</f>
        <v/>
      </c>
      <c r="T4" s="2" t="str">
        <f>IF('Adjacent Counties'!T4="x",VLOOKUP('2013 0-64'!T$1,'2013 population'!$A$3:$E$102,5,FALSE),"")</f>
        <v/>
      </c>
      <c r="U4" s="2" t="str">
        <f>IF('Adjacent Counties'!U4="x",VLOOKUP('2013 0-64'!U$1,'2013 population'!$A$3:$E$102,5,FALSE),"")</f>
        <v/>
      </c>
      <c r="V4" s="2" t="str">
        <f>IF('Adjacent Counties'!V4="x",VLOOKUP('2013 0-64'!V$1,'2013 population'!$A$3:$E$102,5,FALSE),"")</f>
        <v/>
      </c>
      <c r="W4" s="2" t="str">
        <f>IF('Adjacent Counties'!W4="x",VLOOKUP('2013 0-64'!W$1,'2013 population'!$A$3:$E$102,5,FALSE),"")</f>
        <v/>
      </c>
      <c r="X4" s="2" t="str">
        <f>IF('Adjacent Counties'!X4="x",VLOOKUP('2013 0-64'!X$1,'2013 population'!$A$3:$E$102,5,FALSE),"")</f>
        <v/>
      </c>
      <c r="Y4" s="2" t="str">
        <f>IF('Adjacent Counties'!Y4="x",VLOOKUP('2013 0-64'!Y$1,'2013 population'!$A$3:$E$102,5,FALSE),"")</f>
        <v/>
      </c>
      <c r="Z4" s="2" t="str">
        <f>IF('Adjacent Counties'!Z4="x",VLOOKUP('2013 0-64'!Z$1,'2013 population'!$A$3:$E$102,5,FALSE),"")</f>
        <v/>
      </c>
      <c r="AA4" s="2" t="str">
        <f>IF('Adjacent Counties'!AA4="x",VLOOKUP('2013 0-64'!AA$1,'2013 population'!$A$3:$E$102,5,FALSE),"")</f>
        <v/>
      </c>
      <c r="AB4" s="2" t="str">
        <f>IF('Adjacent Counties'!AB4="x",VLOOKUP('2013 0-64'!AB$1,'2013 population'!$A$3:$E$102,5,FALSE),"")</f>
        <v/>
      </c>
      <c r="AC4" s="2" t="str">
        <f>IF('Adjacent Counties'!AC4="x",VLOOKUP('2013 0-64'!AC$1,'2013 population'!$A$3:$E$102,5,FALSE),"")</f>
        <v/>
      </c>
      <c r="AD4" s="2" t="str">
        <f>IF('Adjacent Counties'!AD4="x",VLOOKUP('2013 0-64'!AD$1,'2013 population'!$A$3:$E$102,5,FALSE),"")</f>
        <v/>
      </c>
      <c r="AE4" s="2" t="str">
        <f>IF('Adjacent Counties'!AE4="x",VLOOKUP('2013 0-64'!AE$1,'2013 population'!$A$3:$E$102,5,FALSE),"")</f>
        <v/>
      </c>
      <c r="AF4" s="2" t="str">
        <f>IF('Adjacent Counties'!AF4="x",VLOOKUP('2013 0-64'!AF$1,'2013 population'!$A$3:$E$102,5,FALSE),"")</f>
        <v/>
      </c>
      <c r="AG4" s="2" t="str">
        <f>IF('Adjacent Counties'!AG4="x",VLOOKUP('2013 0-64'!AG$1,'2013 population'!$A$3:$E$102,5,FALSE),"")</f>
        <v/>
      </c>
      <c r="AH4" s="2" t="str">
        <f>IF('Adjacent Counties'!AH4="x",VLOOKUP('2013 0-64'!AH$1,'2013 population'!$A$3:$E$102,5,FALSE),"")</f>
        <v/>
      </c>
      <c r="AI4" s="2" t="str">
        <f>IF('Adjacent Counties'!AI4="x",VLOOKUP('2013 0-64'!AI$1,'2013 population'!$A$3:$E$102,5,FALSE),"")</f>
        <v/>
      </c>
      <c r="AJ4" s="2" t="str">
        <f>IF('Adjacent Counties'!AJ4="x",VLOOKUP('2013 0-64'!AJ$1,'2013 population'!$A$3:$E$102,5,FALSE),"")</f>
        <v/>
      </c>
      <c r="AK4" s="2" t="str">
        <f>IF('Adjacent Counties'!AK4="x",VLOOKUP('2013 0-64'!AK$1,'2013 population'!$A$3:$E$102,5,FALSE),"")</f>
        <v/>
      </c>
      <c r="AL4" s="2" t="str">
        <f>IF('Adjacent Counties'!AL4="x",VLOOKUP('2013 0-64'!AL$1,'2013 population'!$A$3:$E$102,5,FALSE),"")</f>
        <v/>
      </c>
      <c r="AM4" s="2" t="str">
        <f>IF('Adjacent Counties'!AM4="x",VLOOKUP('2013 0-64'!AM$1,'2013 population'!$A$3:$E$102,5,FALSE),"")</f>
        <v/>
      </c>
      <c r="AN4" s="2" t="str">
        <f>IF('Adjacent Counties'!AN4="x",VLOOKUP('2013 0-64'!AN$1,'2013 population'!$A$3:$E$102,5,FALSE),"")</f>
        <v/>
      </c>
      <c r="AO4" s="2" t="str">
        <f>IF('Adjacent Counties'!AO4="x",VLOOKUP('2013 0-64'!AO$1,'2013 population'!$A$3:$E$102,5,FALSE),"")</f>
        <v/>
      </c>
      <c r="AP4" s="2" t="str">
        <f>IF('Adjacent Counties'!AP4="x",VLOOKUP('2013 0-64'!AP$1,'2013 population'!$A$3:$E$102,5,FALSE),"")</f>
        <v/>
      </c>
      <c r="AQ4" s="2" t="str">
        <f>IF('Adjacent Counties'!AQ4="x",VLOOKUP('2013 0-64'!AQ$1,'2013 population'!$A$3:$E$102,5,FALSE),"")</f>
        <v/>
      </c>
      <c r="AR4" s="2" t="str">
        <f>IF('Adjacent Counties'!AR4="x",VLOOKUP('2013 0-64'!AR$1,'2013 population'!$A$3:$E$102,5,FALSE),"")</f>
        <v/>
      </c>
      <c r="AS4" s="2" t="str">
        <f>IF('Adjacent Counties'!AS4="x",VLOOKUP('2013 0-64'!AS$1,'2013 population'!$A$3:$E$102,5,FALSE),"")</f>
        <v/>
      </c>
      <c r="AT4" s="2" t="str">
        <f>IF('Adjacent Counties'!AT4="x",VLOOKUP('2013 0-64'!AT$1,'2013 population'!$A$3:$E$102,5,FALSE),"")</f>
        <v/>
      </c>
      <c r="AU4" s="2" t="str">
        <f>IF('Adjacent Counties'!AU4="x",VLOOKUP('2013 0-64'!AU$1,'2013 population'!$A$3:$E$102,5,FALSE),"")</f>
        <v/>
      </c>
      <c r="AV4" s="2" t="str">
        <f>IF('Adjacent Counties'!AV4="x",VLOOKUP('2013 0-64'!AV$1,'2013 population'!$A$3:$E$102,5,FALSE),"")</f>
        <v/>
      </c>
      <c r="AW4" s="2" t="str">
        <f>IF('Adjacent Counties'!AW4="x",VLOOKUP('2013 0-64'!AW$1,'2013 population'!$A$3:$E$102,5,FALSE),"")</f>
        <v/>
      </c>
      <c r="AX4" s="2" t="str">
        <f>IF('Adjacent Counties'!AX4="x",VLOOKUP('2013 0-64'!AX$1,'2013 population'!$A$3:$E$102,5,FALSE),"")</f>
        <v/>
      </c>
      <c r="AY4" s="2" t="str">
        <f>IF('Adjacent Counties'!AY4="x",VLOOKUP('2013 0-64'!AY$1,'2013 population'!$A$3:$E$102,5,FALSE),"")</f>
        <v/>
      </c>
      <c r="AZ4" s="2" t="str">
        <f>IF('Adjacent Counties'!AZ4="x",VLOOKUP('2013 0-64'!AZ$1,'2013 population'!$A$3:$E$102,5,FALSE),"")</f>
        <v/>
      </c>
      <c r="BA4" s="2" t="str">
        <f>IF('Adjacent Counties'!BA4="x",VLOOKUP('2013 0-64'!BA$1,'2013 population'!$A$3:$E$102,5,FALSE),"")</f>
        <v/>
      </c>
      <c r="BB4" s="2" t="str">
        <f>IF('Adjacent Counties'!BB4="x",VLOOKUP('2013 0-64'!BB$1,'2013 population'!$A$3:$E$102,5,FALSE),"")</f>
        <v/>
      </c>
      <c r="BC4" s="2" t="str">
        <f>IF('Adjacent Counties'!BC4="x",VLOOKUP('2013 0-64'!BC$1,'2013 population'!$A$3:$E$102,5,FALSE),"")</f>
        <v/>
      </c>
      <c r="BD4" s="2" t="str">
        <f>IF('Adjacent Counties'!BD4="x",VLOOKUP('2013 0-64'!BD$1,'2013 population'!$A$3:$E$102,5,FALSE),"")</f>
        <v/>
      </c>
      <c r="BE4" s="2" t="str">
        <f>IF('Adjacent Counties'!BE4="x",VLOOKUP('2013 0-64'!BE$1,'2013 population'!$A$3:$E$102,5,FALSE),"")</f>
        <v/>
      </c>
      <c r="BF4" s="2" t="str">
        <f>IF('Adjacent Counties'!BF4="x",VLOOKUP('2013 0-64'!BF$1,'2013 population'!$A$3:$E$102,5,FALSE),"")</f>
        <v/>
      </c>
      <c r="BG4" s="2" t="str">
        <f>IF('Adjacent Counties'!BG4="x",VLOOKUP('2013 0-64'!BG$1,'2013 population'!$A$3:$E$102,5,FALSE),"")</f>
        <v/>
      </c>
      <c r="BH4" s="2" t="str">
        <f>IF('Adjacent Counties'!BH4="x",VLOOKUP('2013 0-64'!BH$1,'2013 population'!$A$3:$E$102,5,FALSE),"")</f>
        <v/>
      </c>
      <c r="BI4" s="2" t="str">
        <f>IF('Adjacent Counties'!BI4="x",VLOOKUP('2013 0-64'!BI$1,'2013 population'!$A$3:$E$102,5,FALSE),"")</f>
        <v/>
      </c>
      <c r="BJ4" s="2" t="str">
        <f>IF('Adjacent Counties'!BJ4="x",VLOOKUP('2013 0-64'!BJ$1,'2013 population'!$A$3:$E$102,5,FALSE),"")</f>
        <v/>
      </c>
      <c r="BK4" s="2" t="str">
        <f>IF('Adjacent Counties'!BK4="x",VLOOKUP('2013 0-64'!BK$1,'2013 population'!$A$3:$E$102,5,FALSE),"")</f>
        <v/>
      </c>
      <c r="BL4" s="2" t="str">
        <f>IF('Adjacent Counties'!BL4="x",VLOOKUP('2013 0-64'!BL$1,'2013 population'!$A$3:$E$102,5,FALSE),"")</f>
        <v/>
      </c>
      <c r="BM4" s="2" t="str">
        <f>IF('Adjacent Counties'!BM4="x",VLOOKUP('2013 0-64'!BM$1,'2013 population'!$A$3:$E$102,5,FALSE),"")</f>
        <v/>
      </c>
      <c r="BN4" s="2" t="str">
        <f>IF('Adjacent Counties'!BN4="x",VLOOKUP('2013 0-64'!BN$1,'2013 population'!$A$3:$E$102,5,FALSE),"")</f>
        <v/>
      </c>
      <c r="BO4" s="2" t="str">
        <f>IF('Adjacent Counties'!BO4="x",VLOOKUP('2013 0-64'!BO$1,'2013 population'!$A$3:$E$102,5,FALSE),"")</f>
        <v/>
      </c>
      <c r="BP4" s="2" t="str">
        <f>IF('Adjacent Counties'!BP4="x",VLOOKUP('2013 0-64'!BP$1,'2013 population'!$A$3:$E$102,5,FALSE),"")</f>
        <v/>
      </c>
      <c r="BQ4" s="2" t="str">
        <f>IF('Adjacent Counties'!BQ4="x",VLOOKUP('2013 0-64'!BQ$1,'2013 population'!$A$3:$E$102,5,FALSE),"")</f>
        <v/>
      </c>
      <c r="BR4" s="2" t="str">
        <f>IF('Adjacent Counties'!BR4="x",VLOOKUP('2013 0-64'!BR$1,'2013 population'!$A$3:$E$102,5,FALSE),"")</f>
        <v/>
      </c>
      <c r="BS4" s="2" t="str">
        <f>IF('Adjacent Counties'!BS4="x",VLOOKUP('2013 0-64'!BS$1,'2013 population'!$A$3:$E$102,5,FALSE),"")</f>
        <v/>
      </c>
      <c r="BT4" s="2" t="str">
        <f>IF('Adjacent Counties'!BT4="x",VLOOKUP('2013 0-64'!BT$1,'2013 population'!$A$3:$E$102,5,FALSE),"")</f>
        <v/>
      </c>
      <c r="BU4" s="2" t="str">
        <f>IF('Adjacent Counties'!BU4="x",VLOOKUP('2013 0-64'!BU$1,'2013 population'!$A$3:$E$102,5,FALSE),"")</f>
        <v/>
      </c>
      <c r="BV4" s="2" t="str">
        <f>IF('Adjacent Counties'!BV4="x",VLOOKUP('2013 0-64'!BV$1,'2013 population'!$A$3:$E$102,5,FALSE),"")</f>
        <v/>
      </c>
      <c r="BW4" s="2" t="str">
        <f>IF('Adjacent Counties'!BW4="x",VLOOKUP('2013 0-64'!BW$1,'2013 population'!$A$3:$E$102,5,FALSE),"")</f>
        <v/>
      </c>
      <c r="BX4" s="2" t="str">
        <f>IF('Adjacent Counties'!BX4="x",VLOOKUP('2013 0-64'!BX$1,'2013 population'!$A$3:$E$102,5,FALSE),"")</f>
        <v/>
      </c>
      <c r="BY4" s="2" t="str">
        <f>IF('Adjacent Counties'!BY4="x",VLOOKUP('2013 0-64'!BY$1,'2013 population'!$A$3:$E$102,5,FALSE),"")</f>
        <v/>
      </c>
      <c r="BZ4" s="2" t="str">
        <f>IF('Adjacent Counties'!BZ4="x",VLOOKUP('2013 0-64'!BZ$1,'2013 population'!$A$3:$E$102,5,FALSE),"")</f>
        <v/>
      </c>
      <c r="CA4" s="2" t="str">
        <f>IF('Adjacent Counties'!CA4="x",VLOOKUP('2013 0-64'!CA$1,'2013 population'!$A$3:$E$102,5,FALSE),"")</f>
        <v/>
      </c>
      <c r="CB4" s="2" t="str">
        <f>IF('Adjacent Counties'!CB4="x",VLOOKUP('2013 0-64'!CB$1,'2013 population'!$A$3:$E$102,5,FALSE),"")</f>
        <v/>
      </c>
      <c r="CC4" s="2" t="str">
        <f>IF('Adjacent Counties'!CC4="x",VLOOKUP('2013 0-64'!CC$1,'2013 population'!$A$3:$E$102,5,FALSE),"")</f>
        <v/>
      </c>
      <c r="CD4" s="2" t="str">
        <f>IF('Adjacent Counties'!CD4="x",VLOOKUP('2013 0-64'!CD$1,'2013 population'!$A$3:$E$102,5,FALSE),"")</f>
        <v/>
      </c>
      <c r="CE4" s="2" t="str">
        <f>IF('Adjacent Counties'!CE4="x",VLOOKUP('2013 0-64'!CE$1,'2013 population'!$A$3:$E$102,5,FALSE),"")</f>
        <v/>
      </c>
      <c r="CF4" s="2" t="str">
        <f>IF('Adjacent Counties'!CF4="x",VLOOKUP('2013 0-64'!CF$1,'2013 population'!$A$3:$E$102,5,FALSE),"")</f>
        <v/>
      </c>
      <c r="CG4" s="2" t="str">
        <f>IF('Adjacent Counties'!CG4="x",VLOOKUP('2013 0-64'!CG$1,'2013 population'!$A$3:$E$102,5,FALSE),"")</f>
        <v/>
      </c>
      <c r="CH4" s="2" t="str">
        <f>IF('Adjacent Counties'!CH4="x",VLOOKUP('2013 0-64'!CH$1,'2013 population'!$A$3:$E$102,5,FALSE),"")</f>
        <v/>
      </c>
      <c r="CI4" s="2">
        <f>IF('Adjacent Counties'!CI4="x",VLOOKUP('2013 0-64'!CI$1,'2013 population'!$A$3:$E$102,5,FALSE),"")</f>
        <v>1696</v>
      </c>
      <c r="CJ4" s="2" t="str">
        <f>IF('Adjacent Counties'!CJ4="x",VLOOKUP('2013 0-64'!CJ$1,'2013 population'!$A$3:$E$102,5,FALSE),"")</f>
        <v/>
      </c>
      <c r="CK4" s="2" t="str">
        <f>IF('Adjacent Counties'!CK4="x",VLOOKUP('2013 0-64'!CK$1,'2013 population'!$A$3:$E$102,5,FALSE),"")</f>
        <v/>
      </c>
      <c r="CL4" s="2" t="str">
        <f>IF('Adjacent Counties'!CL4="x",VLOOKUP('2013 0-64'!CL$1,'2013 population'!$A$3:$E$102,5,FALSE),"")</f>
        <v/>
      </c>
      <c r="CM4" s="2" t="str">
        <f>IF('Adjacent Counties'!CM4="x",VLOOKUP('2013 0-64'!CM$1,'2013 population'!$A$3:$E$102,5,FALSE),"")</f>
        <v/>
      </c>
      <c r="CN4" s="2" t="str">
        <f>IF('Adjacent Counties'!CN4="x",VLOOKUP('2013 0-64'!CN$1,'2013 population'!$A$3:$E$102,5,FALSE),"")</f>
        <v/>
      </c>
      <c r="CO4" s="2" t="str">
        <f>IF('Adjacent Counties'!CO4="x",VLOOKUP('2013 0-64'!CO$1,'2013 population'!$A$3:$E$102,5,FALSE),"")</f>
        <v/>
      </c>
      <c r="CP4" s="2" t="str">
        <f>IF('Adjacent Counties'!CP4="x",VLOOKUP('2013 0-64'!CP$1,'2013 population'!$A$3:$E$102,5,FALSE),"")</f>
        <v/>
      </c>
      <c r="CQ4" s="2" t="str">
        <f>IF('Adjacent Counties'!CQ4="x",VLOOKUP('2013 0-64'!CQ$1,'2013 population'!$A$3:$E$102,5,FALSE),"")</f>
        <v/>
      </c>
      <c r="CR4" s="2" t="str">
        <f>IF('Adjacent Counties'!CR4="x",VLOOKUP('2013 0-64'!CR$1,'2013 population'!$A$3:$E$102,5,FALSE),"")</f>
        <v/>
      </c>
      <c r="CS4" s="2" t="str">
        <f>IF('Adjacent Counties'!CS4="x",VLOOKUP('2013 0-64'!CS$1,'2013 population'!$A$3:$E$102,5,FALSE),"")</f>
        <v/>
      </c>
      <c r="CT4" s="2">
        <f>IF('Adjacent Counties'!CT4="x",VLOOKUP('2013 0-64'!CT$1,'2013 population'!$A$3:$E$102,5,FALSE),"")</f>
        <v>1465</v>
      </c>
      <c r="CU4" s="2" t="str">
        <f>IF('Adjacent Counties'!CU4="x",VLOOKUP('2013 0-64'!CU$1,'2013 population'!$A$3:$E$102,5,FALSE),"")</f>
        <v/>
      </c>
      <c r="CV4" s="2" t="str">
        <f>IF('Adjacent Counties'!CV4="x",VLOOKUP('2013 0-64'!CV$1,'2013 population'!$A$3:$E$102,5,FALSE),"")</f>
        <v/>
      </c>
      <c r="CW4" s="2" t="str">
        <f>IF('Adjacent Counties'!CW4="x",VLOOKUP('2013 0-64'!CW$1,'2013 population'!$A$3:$E$102,5,FALSE),"")</f>
        <v/>
      </c>
      <c r="CX4" s="2">
        <f t="shared" si="0"/>
        <v>4189</v>
      </c>
      <c r="CY4" s="2">
        <f>SUMIF('Residents by Age'!B$2:B$422,"="&amp;'2013 0-64'!A4,'Residents by Age'!G$2:G$422)</f>
        <v>15</v>
      </c>
      <c r="CZ4" s="9">
        <f t="shared" si="1"/>
        <v>3.5808068751492002</v>
      </c>
    </row>
    <row r="5" spans="1:104">
      <c r="A5" s="3" t="s">
        <v>3</v>
      </c>
      <c r="B5" s="2" t="str">
        <f>IF('Adjacent Counties'!B5="x",VLOOKUP('2013 0-64'!B$1,'2013 population'!$A$3:$E$102,5,FALSE),"")</f>
        <v/>
      </c>
      <c r="C5" s="2" t="str">
        <f>IF('Adjacent Counties'!C5="x",VLOOKUP('2013 0-64'!C$1,'2013 population'!$A$3:$E$102,5,FALSE),"")</f>
        <v/>
      </c>
      <c r="D5" s="2" t="str">
        <f>IF('Adjacent Counties'!D5="x",VLOOKUP('2013 0-64'!D$1,'2013 population'!$A$3:$E$102,5,FALSE),"")</f>
        <v/>
      </c>
      <c r="E5" s="2">
        <f>IF('Adjacent Counties'!E5="x",VLOOKUP('2013 0-64'!E$1,'2013 population'!$A$3:$E$102,5,FALSE),"")</f>
        <v>579</v>
      </c>
      <c r="F5" s="2" t="str">
        <f>IF('Adjacent Counties'!F5="x",VLOOKUP('2013 0-64'!F$1,'2013 population'!$A$3:$E$102,5,FALSE),"")</f>
        <v/>
      </c>
      <c r="G5" s="2" t="str">
        <f>IF('Adjacent Counties'!G5="x",VLOOKUP('2013 0-64'!G$1,'2013 population'!$A$3:$E$102,5,FALSE),"")</f>
        <v/>
      </c>
      <c r="H5" s="2" t="str">
        <f>IF('Adjacent Counties'!H5="x",VLOOKUP('2013 0-64'!H$1,'2013 population'!$A$3:$E$102,5,FALSE),"")</f>
        <v/>
      </c>
      <c r="I5" s="2" t="str">
        <f>IF('Adjacent Counties'!I5="x",VLOOKUP('2013 0-64'!I$1,'2013 population'!$A$3:$E$102,5,FALSE),"")</f>
        <v/>
      </c>
      <c r="J5" s="2" t="str">
        <f>IF('Adjacent Counties'!J5="x",VLOOKUP('2013 0-64'!J$1,'2013 population'!$A$3:$E$102,5,FALSE),"")</f>
        <v/>
      </c>
      <c r="K5" s="2" t="str">
        <f>IF('Adjacent Counties'!K5="x",VLOOKUP('2013 0-64'!K$1,'2013 population'!$A$3:$E$102,5,FALSE),"")</f>
        <v/>
      </c>
      <c r="L5" s="2" t="str">
        <f>IF('Adjacent Counties'!L5="x",VLOOKUP('2013 0-64'!L$1,'2013 population'!$A$3:$E$102,5,FALSE),"")</f>
        <v/>
      </c>
      <c r="M5" s="2" t="str">
        <f>IF('Adjacent Counties'!M5="x",VLOOKUP('2013 0-64'!M$1,'2013 population'!$A$3:$E$102,5,FALSE),"")</f>
        <v/>
      </c>
      <c r="N5" s="2" t="str">
        <f>IF('Adjacent Counties'!N5="x",VLOOKUP('2013 0-64'!N$1,'2013 population'!$A$3:$E$102,5,FALSE),"")</f>
        <v/>
      </c>
      <c r="O5" s="2" t="str">
        <f>IF('Adjacent Counties'!O5="x",VLOOKUP('2013 0-64'!O$1,'2013 population'!$A$3:$E$102,5,FALSE),"")</f>
        <v/>
      </c>
      <c r="P5" s="2" t="str">
        <f>IF('Adjacent Counties'!P5="x",VLOOKUP('2013 0-64'!P$1,'2013 population'!$A$3:$E$102,5,FALSE),"")</f>
        <v/>
      </c>
      <c r="Q5" s="2" t="str">
        <f>IF('Adjacent Counties'!Q5="x",VLOOKUP('2013 0-64'!Q$1,'2013 population'!$A$3:$E$102,5,FALSE),"")</f>
        <v/>
      </c>
      <c r="R5" s="2" t="str">
        <f>IF('Adjacent Counties'!R5="x",VLOOKUP('2013 0-64'!R$1,'2013 population'!$A$3:$E$102,5,FALSE),"")</f>
        <v/>
      </c>
      <c r="S5" s="2" t="str">
        <f>IF('Adjacent Counties'!S5="x",VLOOKUP('2013 0-64'!S$1,'2013 population'!$A$3:$E$102,5,FALSE),"")</f>
        <v/>
      </c>
      <c r="T5" s="2" t="str">
        <f>IF('Adjacent Counties'!T5="x",VLOOKUP('2013 0-64'!T$1,'2013 population'!$A$3:$E$102,5,FALSE),"")</f>
        <v/>
      </c>
      <c r="U5" s="2" t="str">
        <f>IF('Adjacent Counties'!U5="x",VLOOKUP('2013 0-64'!U$1,'2013 population'!$A$3:$E$102,5,FALSE),"")</f>
        <v/>
      </c>
      <c r="V5" s="2" t="str">
        <f>IF('Adjacent Counties'!V5="x",VLOOKUP('2013 0-64'!V$1,'2013 population'!$A$3:$E$102,5,FALSE),"")</f>
        <v/>
      </c>
      <c r="W5" s="2" t="str">
        <f>IF('Adjacent Counties'!W5="x",VLOOKUP('2013 0-64'!W$1,'2013 population'!$A$3:$E$102,5,FALSE),"")</f>
        <v/>
      </c>
      <c r="X5" s="2" t="str">
        <f>IF('Adjacent Counties'!X5="x",VLOOKUP('2013 0-64'!X$1,'2013 population'!$A$3:$E$102,5,FALSE),"")</f>
        <v/>
      </c>
      <c r="Y5" s="2" t="str">
        <f>IF('Adjacent Counties'!Y5="x",VLOOKUP('2013 0-64'!Y$1,'2013 population'!$A$3:$E$102,5,FALSE),"")</f>
        <v/>
      </c>
      <c r="Z5" s="2" t="str">
        <f>IF('Adjacent Counties'!Z5="x",VLOOKUP('2013 0-64'!Z$1,'2013 population'!$A$3:$E$102,5,FALSE),"")</f>
        <v/>
      </c>
      <c r="AA5" s="2" t="str">
        <f>IF('Adjacent Counties'!AA5="x",VLOOKUP('2013 0-64'!AA$1,'2013 population'!$A$3:$E$102,5,FALSE),"")</f>
        <v/>
      </c>
      <c r="AB5" s="2" t="str">
        <f>IF('Adjacent Counties'!AB5="x",VLOOKUP('2013 0-64'!AB$1,'2013 population'!$A$3:$E$102,5,FALSE),"")</f>
        <v/>
      </c>
      <c r="AC5" s="2" t="str">
        <f>IF('Adjacent Counties'!AC5="x",VLOOKUP('2013 0-64'!AC$1,'2013 population'!$A$3:$E$102,5,FALSE),"")</f>
        <v/>
      </c>
      <c r="AD5" s="2" t="str">
        <f>IF('Adjacent Counties'!AD5="x",VLOOKUP('2013 0-64'!AD$1,'2013 population'!$A$3:$E$102,5,FALSE),"")</f>
        <v/>
      </c>
      <c r="AE5" s="2" t="str">
        <f>IF('Adjacent Counties'!AE5="x",VLOOKUP('2013 0-64'!AE$1,'2013 population'!$A$3:$E$102,5,FALSE),"")</f>
        <v/>
      </c>
      <c r="AF5" s="2" t="str">
        <f>IF('Adjacent Counties'!AF5="x",VLOOKUP('2013 0-64'!AF$1,'2013 population'!$A$3:$E$102,5,FALSE),"")</f>
        <v/>
      </c>
      <c r="AG5" s="2" t="str">
        <f>IF('Adjacent Counties'!AG5="x",VLOOKUP('2013 0-64'!AG$1,'2013 population'!$A$3:$E$102,5,FALSE),"")</f>
        <v/>
      </c>
      <c r="AH5" s="2" t="str">
        <f>IF('Adjacent Counties'!AH5="x",VLOOKUP('2013 0-64'!AH$1,'2013 population'!$A$3:$E$102,5,FALSE),"")</f>
        <v/>
      </c>
      <c r="AI5" s="2" t="str">
        <f>IF('Adjacent Counties'!AI5="x",VLOOKUP('2013 0-64'!AI$1,'2013 population'!$A$3:$E$102,5,FALSE),"")</f>
        <v/>
      </c>
      <c r="AJ5" s="2" t="str">
        <f>IF('Adjacent Counties'!AJ5="x",VLOOKUP('2013 0-64'!AJ$1,'2013 population'!$A$3:$E$102,5,FALSE),"")</f>
        <v/>
      </c>
      <c r="AK5" s="2" t="str">
        <f>IF('Adjacent Counties'!AK5="x",VLOOKUP('2013 0-64'!AK$1,'2013 population'!$A$3:$E$102,5,FALSE),"")</f>
        <v/>
      </c>
      <c r="AL5" s="2" t="str">
        <f>IF('Adjacent Counties'!AL5="x",VLOOKUP('2013 0-64'!AL$1,'2013 population'!$A$3:$E$102,5,FALSE),"")</f>
        <v/>
      </c>
      <c r="AM5" s="2" t="str">
        <f>IF('Adjacent Counties'!AM5="x",VLOOKUP('2013 0-64'!AM$1,'2013 population'!$A$3:$E$102,5,FALSE),"")</f>
        <v/>
      </c>
      <c r="AN5" s="2" t="str">
        <f>IF('Adjacent Counties'!AN5="x",VLOOKUP('2013 0-64'!AN$1,'2013 population'!$A$3:$E$102,5,FALSE),"")</f>
        <v/>
      </c>
      <c r="AO5" s="2" t="str">
        <f>IF('Adjacent Counties'!AO5="x",VLOOKUP('2013 0-64'!AO$1,'2013 population'!$A$3:$E$102,5,FALSE),"")</f>
        <v/>
      </c>
      <c r="AP5" s="2" t="str">
        <f>IF('Adjacent Counties'!AP5="x",VLOOKUP('2013 0-64'!AP$1,'2013 population'!$A$3:$E$102,5,FALSE),"")</f>
        <v/>
      </c>
      <c r="AQ5" s="2" t="str">
        <f>IF('Adjacent Counties'!AQ5="x",VLOOKUP('2013 0-64'!AQ$1,'2013 population'!$A$3:$E$102,5,FALSE),"")</f>
        <v/>
      </c>
      <c r="AR5" s="2" t="str">
        <f>IF('Adjacent Counties'!AR5="x",VLOOKUP('2013 0-64'!AR$1,'2013 population'!$A$3:$E$102,5,FALSE),"")</f>
        <v/>
      </c>
      <c r="AS5" s="2" t="str">
        <f>IF('Adjacent Counties'!AS5="x",VLOOKUP('2013 0-64'!AS$1,'2013 population'!$A$3:$E$102,5,FALSE),"")</f>
        <v/>
      </c>
      <c r="AT5" s="2" t="str">
        <f>IF('Adjacent Counties'!AT5="x",VLOOKUP('2013 0-64'!AT$1,'2013 population'!$A$3:$E$102,5,FALSE),"")</f>
        <v/>
      </c>
      <c r="AU5" s="2" t="str">
        <f>IF('Adjacent Counties'!AU5="x",VLOOKUP('2013 0-64'!AU$1,'2013 population'!$A$3:$E$102,5,FALSE),"")</f>
        <v/>
      </c>
      <c r="AV5" s="2" t="str">
        <f>IF('Adjacent Counties'!AV5="x",VLOOKUP('2013 0-64'!AV$1,'2013 population'!$A$3:$E$102,5,FALSE),"")</f>
        <v/>
      </c>
      <c r="AW5" s="2" t="str">
        <f>IF('Adjacent Counties'!AW5="x",VLOOKUP('2013 0-64'!AW$1,'2013 population'!$A$3:$E$102,5,FALSE),"")</f>
        <v/>
      </c>
      <c r="AX5" s="2" t="str">
        <f>IF('Adjacent Counties'!AX5="x",VLOOKUP('2013 0-64'!AX$1,'2013 population'!$A$3:$E$102,5,FALSE),"")</f>
        <v/>
      </c>
      <c r="AY5" s="2" t="str">
        <f>IF('Adjacent Counties'!AY5="x",VLOOKUP('2013 0-64'!AY$1,'2013 population'!$A$3:$E$102,5,FALSE),"")</f>
        <v/>
      </c>
      <c r="AZ5" s="2" t="str">
        <f>IF('Adjacent Counties'!AZ5="x",VLOOKUP('2013 0-64'!AZ$1,'2013 population'!$A$3:$E$102,5,FALSE),"")</f>
        <v/>
      </c>
      <c r="BA5" s="2" t="str">
        <f>IF('Adjacent Counties'!BA5="x",VLOOKUP('2013 0-64'!BA$1,'2013 population'!$A$3:$E$102,5,FALSE),"")</f>
        <v/>
      </c>
      <c r="BB5" s="2" t="str">
        <f>IF('Adjacent Counties'!BB5="x",VLOOKUP('2013 0-64'!BB$1,'2013 population'!$A$3:$E$102,5,FALSE),"")</f>
        <v/>
      </c>
      <c r="BC5" s="2" t="str">
        <f>IF('Adjacent Counties'!BC5="x",VLOOKUP('2013 0-64'!BC$1,'2013 population'!$A$3:$E$102,5,FALSE),"")</f>
        <v/>
      </c>
      <c r="BD5" s="2" t="str">
        <f>IF('Adjacent Counties'!BD5="x",VLOOKUP('2013 0-64'!BD$1,'2013 population'!$A$3:$E$102,5,FALSE),"")</f>
        <v/>
      </c>
      <c r="BE5" s="2" t="str">
        <f>IF('Adjacent Counties'!BE5="x",VLOOKUP('2013 0-64'!BE$1,'2013 population'!$A$3:$E$102,5,FALSE),"")</f>
        <v/>
      </c>
      <c r="BF5" s="2" t="str">
        <f>IF('Adjacent Counties'!BF5="x",VLOOKUP('2013 0-64'!BF$1,'2013 population'!$A$3:$E$102,5,FALSE),"")</f>
        <v/>
      </c>
      <c r="BG5" s="2" t="str">
        <f>IF('Adjacent Counties'!BG5="x",VLOOKUP('2013 0-64'!BG$1,'2013 population'!$A$3:$E$102,5,FALSE),"")</f>
        <v/>
      </c>
      <c r="BH5" s="2" t="str">
        <f>IF('Adjacent Counties'!BH5="x",VLOOKUP('2013 0-64'!BH$1,'2013 population'!$A$3:$E$102,5,FALSE),"")</f>
        <v/>
      </c>
      <c r="BI5" s="2" t="str">
        <f>IF('Adjacent Counties'!BI5="x",VLOOKUP('2013 0-64'!BI$1,'2013 population'!$A$3:$E$102,5,FALSE),"")</f>
        <v/>
      </c>
      <c r="BJ5" s="2" t="str">
        <f>IF('Adjacent Counties'!BJ5="x",VLOOKUP('2013 0-64'!BJ$1,'2013 population'!$A$3:$E$102,5,FALSE),"")</f>
        <v/>
      </c>
      <c r="BK5" s="2" t="str">
        <f>IF('Adjacent Counties'!BK5="x",VLOOKUP('2013 0-64'!BK$1,'2013 population'!$A$3:$E$102,5,FALSE),"")</f>
        <v/>
      </c>
      <c r="BL5" s="2" t="str">
        <f>IF('Adjacent Counties'!BL5="x",VLOOKUP('2013 0-64'!BL$1,'2013 population'!$A$3:$E$102,5,FALSE),"")</f>
        <v/>
      </c>
      <c r="BM5" s="2" t="str">
        <f>IF('Adjacent Counties'!BM5="x",VLOOKUP('2013 0-64'!BM$1,'2013 population'!$A$3:$E$102,5,FALSE),"")</f>
        <v/>
      </c>
      <c r="BN5" s="2" t="str">
        <f>IF('Adjacent Counties'!BN5="x",VLOOKUP('2013 0-64'!BN$1,'2013 population'!$A$3:$E$102,5,FALSE),"")</f>
        <v/>
      </c>
      <c r="BO5" s="2" t="str">
        <f>IF('Adjacent Counties'!BO5="x",VLOOKUP('2013 0-64'!BO$1,'2013 population'!$A$3:$E$102,5,FALSE),"")</f>
        <v/>
      </c>
      <c r="BP5" s="2" t="str">
        <f>IF('Adjacent Counties'!BP5="x",VLOOKUP('2013 0-64'!BP$1,'2013 population'!$A$3:$E$102,5,FALSE),"")</f>
        <v/>
      </c>
      <c r="BQ5" s="2" t="str">
        <f>IF('Adjacent Counties'!BQ5="x",VLOOKUP('2013 0-64'!BQ$1,'2013 population'!$A$3:$E$102,5,FALSE),"")</f>
        <v/>
      </c>
      <c r="BR5" s="2" t="str">
        <f>IF('Adjacent Counties'!BR5="x",VLOOKUP('2013 0-64'!BR$1,'2013 population'!$A$3:$E$102,5,FALSE),"")</f>
        <v/>
      </c>
      <c r="BS5" s="2" t="str">
        <f>IF('Adjacent Counties'!BS5="x",VLOOKUP('2013 0-64'!BS$1,'2013 population'!$A$3:$E$102,5,FALSE),"")</f>
        <v/>
      </c>
      <c r="BT5" s="2" t="str">
        <f>IF('Adjacent Counties'!BT5="x",VLOOKUP('2013 0-64'!BT$1,'2013 population'!$A$3:$E$102,5,FALSE),"")</f>
        <v/>
      </c>
      <c r="BU5" s="2" t="str">
        <f>IF('Adjacent Counties'!BU5="x",VLOOKUP('2013 0-64'!BU$1,'2013 population'!$A$3:$E$102,5,FALSE),"")</f>
        <v/>
      </c>
      <c r="BV5" s="2" t="str">
        <f>IF('Adjacent Counties'!BV5="x",VLOOKUP('2013 0-64'!BV$1,'2013 population'!$A$3:$E$102,5,FALSE),"")</f>
        <v/>
      </c>
      <c r="BW5" s="2" t="str">
        <f>IF('Adjacent Counties'!BW5="x",VLOOKUP('2013 0-64'!BW$1,'2013 population'!$A$3:$E$102,5,FALSE),"")</f>
        <v/>
      </c>
      <c r="BX5" s="2" t="str">
        <f>IF('Adjacent Counties'!BX5="x",VLOOKUP('2013 0-64'!BX$1,'2013 population'!$A$3:$E$102,5,FALSE),"")</f>
        <v/>
      </c>
      <c r="BY5" s="2" t="str">
        <f>IF('Adjacent Counties'!BY5="x",VLOOKUP('2013 0-64'!BY$1,'2013 population'!$A$3:$E$102,5,FALSE),"")</f>
        <v/>
      </c>
      <c r="BZ5" s="2">
        <f>IF('Adjacent Counties'!BZ5="x",VLOOKUP('2013 0-64'!BZ$1,'2013 population'!$A$3:$E$102,5,FALSE),"")</f>
        <v>780</v>
      </c>
      <c r="CA5" s="2" t="str">
        <f>IF('Adjacent Counties'!CA5="x",VLOOKUP('2013 0-64'!CA$1,'2013 population'!$A$3:$E$102,5,FALSE),"")</f>
        <v/>
      </c>
      <c r="CB5" s="2" t="str">
        <f>IF('Adjacent Counties'!CB5="x",VLOOKUP('2013 0-64'!CB$1,'2013 population'!$A$3:$E$102,5,FALSE),"")</f>
        <v/>
      </c>
      <c r="CC5" s="2" t="str">
        <f>IF('Adjacent Counties'!CC5="x",VLOOKUP('2013 0-64'!CC$1,'2013 population'!$A$3:$E$102,5,FALSE),"")</f>
        <v/>
      </c>
      <c r="CD5" s="2" t="str">
        <f>IF('Adjacent Counties'!CD5="x",VLOOKUP('2013 0-64'!CD$1,'2013 population'!$A$3:$E$102,5,FALSE),"")</f>
        <v/>
      </c>
      <c r="CE5" s="2" t="str">
        <f>IF('Adjacent Counties'!CE5="x",VLOOKUP('2013 0-64'!CE$1,'2013 population'!$A$3:$E$102,5,FALSE),"")</f>
        <v/>
      </c>
      <c r="CF5" s="2" t="str">
        <f>IF('Adjacent Counties'!CF5="x",VLOOKUP('2013 0-64'!CF$1,'2013 population'!$A$3:$E$102,5,FALSE),"")</f>
        <v/>
      </c>
      <c r="CG5" s="2">
        <f>IF('Adjacent Counties'!CG5="x",VLOOKUP('2013 0-64'!CG$1,'2013 population'!$A$3:$E$102,5,FALSE),"")</f>
        <v>1196</v>
      </c>
      <c r="CH5" s="2" t="str">
        <f>IF('Adjacent Counties'!CH5="x",VLOOKUP('2013 0-64'!CH$1,'2013 population'!$A$3:$E$102,5,FALSE),"")</f>
        <v/>
      </c>
      <c r="CI5" s="2" t="str">
        <f>IF('Adjacent Counties'!CI5="x",VLOOKUP('2013 0-64'!CI$1,'2013 population'!$A$3:$E$102,5,FALSE),"")</f>
        <v/>
      </c>
      <c r="CJ5" s="2" t="str">
        <f>IF('Adjacent Counties'!CJ5="x",VLOOKUP('2013 0-64'!CJ$1,'2013 population'!$A$3:$E$102,5,FALSE),"")</f>
        <v/>
      </c>
      <c r="CK5" s="2" t="str">
        <f>IF('Adjacent Counties'!CK5="x",VLOOKUP('2013 0-64'!CK$1,'2013 population'!$A$3:$E$102,5,FALSE),"")</f>
        <v/>
      </c>
      <c r="CL5" s="2" t="str">
        <f>IF('Adjacent Counties'!CL5="x",VLOOKUP('2013 0-64'!CL$1,'2013 population'!$A$3:$E$102,5,FALSE),"")</f>
        <v/>
      </c>
      <c r="CM5" s="2">
        <f>IF('Adjacent Counties'!CM5="x",VLOOKUP('2013 0-64'!CM$1,'2013 population'!$A$3:$E$102,5,FALSE),"")</f>
        <v>1989</v>
      </c>
      <c r="CN5" s="2" t="str">
        <f>IF('Adjacent Counties'!CN5="x",VLOOKUP('2013 0-64'!CN$1,'2013 population'!$A$3:$E$102,5,FALSE),"")</f>
        <v/>
      </c>
      <c r="CO5" s="2" t="str">
        <f>IF('Adjacent Counties'!CO5="x",VLOOKUP('2013 0-64'!CO$1,'2013 population'!$A$3:$E$102,5,FALSE),"")</f>
        <v/>
      </c>
      <c r="CP5" s="2" t="str">
        <f>IF('Adjacent Counties'!CP5="x",VLOOKUP('2013 0-64'!CP$1,'2013 population'!$A$3:$E$102,5,FALSE),"")</f>
        <v/>
      </c>
      <c r="CQ5" s="2" t="str">
        <f>IF('Adjacent Counties'!CQ5="x",VLOOKUP('2013 0-64'!CQ$1,'2013 population'!$A$3:$E$102,5,FALSE),"")</f>
        <v/>
      </c>
      <c r="CR5" s="2" t="str">
        <f>IF('Adjacent Counties'!CR5="x",VLOOKUP('2013 0-64'!CR$1,'2013 population'!$A$3:$E$102,5,FALSE),"")</f>
        <v/>
      </c>
      <c r="CS5" s="2" t="str">
        <f>IF('Adjacent Counties'!CS5="x",VLOOKUP('2013 0-64'!CS$1,'2013 population'!$A$3:$E$102,5,FALSE),"")</f>
        <v/>
      </c>
      <c r="CT5" s="2" t="str">
        <f>IF('Adjacent Counties'!CT5="x",VLOOKUP('2013 0-64'!CT$1,'2013 population'!$A$3:$E$102,5,FALSE),"")</f>
        <v/>
      </c>
      <c r="CU5" s="2" t="str">
        <f>IF('Adjacent Counties'!CU5="x",VLOOKUP('2013 0-64'!CU$1,'2013 population'!$A$3:$E$102,5,FALSE),"")</f>
        <v/>
      </c>
      <c r="CV5" s="2" t="str">
        <f>IF('Adjacent Counties'!CV5="x",VLOOKUP('2013 0-64'!CV$1,'2013 population'!$A$3:$E$102,5,FALSE),"")</f>
        <v/>
      </c>
      <c r="CW5" s="2" t="str">
        <f>IF('Adjacent Counties'!CW5="x",VLOOKUP('2013 0-64'!CW$1,'2013 population'!$A$3:$E$102,5,FALSE),"")</f>
        <v/>
      </c>
      <c r="CX5" s="2">
        <f t="shared" si="0"/>
        <v>4544</v>
      </c>
      <c r="CY5" s="2">
        <f>SUMIF('Residents by Age'!B$2:B$422,"="&amp;'2013 0-64'!A5,'Residents by Age'!G$2:G$422)</f>
        <v>48</v>
      </c>
      <c r="CZ5" s="9">
        <f t="shared" si="1"/>
        <v>10.56338028169014</v>
      </c>
    </row>
    <row r="6" spans="1:104">
      <c r="A6" s="3" t="s">
        <v>4</v>
      </c>
      <c r="B6" s="2" t="str">
        <f>IF('Adjacent Counties'!B6="x",VLOOKUP('2013 0-64'!B$1,'2013 population'!$A$3:$E$102,5,FALSE),"")</f>
        <v/>
      </c>
      <c r="C6" s="2" t="str">
        <f>IF('Adjacent Counties'!C6="x",VLOOKUP('2013 0-64'!C$1,'2013 population'!$A$3:$E$102,5,FALSE),"")</f>
        <v/>
      </c>
      <c r="D6" s="2">
        <f>IF('Adjacent Counties'!D6="x",VLOOKUP('2013 0-64'!D$1,'2013 population'!$A$3:$E$102,5,FALSE),"")</f>
        <v>307</v>
      </c>
      <c r="E6" s="2" t="str">
        <f>IF('Adjacent Counties'!E6="x",VLOOKUP('2013 0-64'!E$1,'2013 population'!$A$3:$E$102,5,FALSE),"")</f>
        <v/>
      </c>
      <c r="F6" s="2">
        <f>IF('Adjacent Counties'!F6="x",VLOOKUP('2013 0-64'!F$1,'2013 population'!$A$3:$E$102,5,FALSE),"")</f>
        <v>721</v>
      </c>
      <c r="G6" s="2" t="str">
        <f>IF('Adjacent Counties'!G6="x",VLOOKUP('2013 0-64'!G$1,'2013 population'!$A$3:$E$102,5,FALSE),"")</f>
        <v/>
      </c>
      <c r="H6" s="2" t="str">
        <f>IF('Adjacent Counties'!H6="x",VLOOKUP('2013 0-64'!H$1,'2013 population'!$A$3:$E$102,5,FALSE),"")</f>
        <v/>
      </c>
      <c r="I6" s="2" t="str">
        <f>IF('Adjacent Counties'!I6="x",VLOOKUP('2013 0-64'!I$1,'2013 population'!$A$3:$E$102,5,FALSE),"")</f>
        <v/>
      </c>
      <c r="J6" s="2" t="str">
        <f>IF('Adjacent Counties'!J6="x",VLOOKUP('2013 0-64'!J$1,'2013 population'!$A$3:$E$102,5,FALSE),"")</f>
        <v/>
      </c>
      <c r="K6" s="2" t="str">
        <f>IF('Adjacent Counties'!K6="x",VLOOKUP('2013 0-64'!K$1,'2013 population'!$A$3:$E$102,5,FALSE),"")</f>
        <v/>
      </c>
      <c r="L6" s="2" t="str">
        <f>IF('Adjacent Counties'!L6="x",VLOOKUP('2013 0-64'!L$1,'2013 population'!$A$3:$E$102,5,FALSE),"")</f>
        <v/>
      </c>
      <c r="M6" s="2" t="str">
        <f>IF('Adjacent Counties'!M6="x",VLOOKUP('2013 0-64'!M$1,'2013 population'!$A$3:$E$102,5,FALSE),"")</f>
        <v/>
      </c>
      <c r="N6" s="2" t="str">
        <f>IF('Adjacent Counties'!N6="x",VLOOKUP('2013 0-64'!N$1,'2013 population'!$A$3:$E$102,5,FALSE),"")</f>
        <v/>
      </c>
      <c r="O6" s="2" t="str">
        <f>IF('Adjacent Counties'!O6="x",VLOOKUP('2013 0-64'!O$1,'2013 population'!$A$3:$E$102,5,FALSE),"")</f>
        <v/>
      </c>
      <c r="P6" s="2" t="str">
        <f>IF('Adjacent Counties'!P6="x",VLOOKUP('2013 0-64'!P$1,'2013 population'!$A$3:$E$102,5,FALSE),"")</f>
        <v/>
      </c>
      <c r="Q6" s="2" t="str">
        <f>IF('Adjacent Counties'!Q6="x",VLOOKUP('2013 0-64'!Q$1,'2013 population'!$A$3:$E$102,5,FALSE),"")</f>
        <v/>
      </c>
      <c r="R6" s="2" t="str">
        <f>IF('Adjacent Counties'!R6="x",VLOOKUP('2013 0-64'!R$1,'2013 population'!$A$3:$E$102,5,FALSE),"")</f>
        <v/>
      </c>
      <c r="S6" s="2" t="str">
        <f>IF('Adjacent Counties'!S6="x",VLOOKUP('2013 0-64'!S$1,'2013 population'!$A$3:$E$102,5,FALSE),"")</f>
        <v/>
      </c>
      <c r="T6" s="2" t="str">
        <f>IF('Adjacent Counties'!T6="x",VLOOKUP('2013 0-64'!T$1,'2013 population'!$A$3:$E$102,5,FALSE),"")</f>
        <v/>
      </c>
      <c r="U6" s="2" t="str">
        <f>IF('Adjacent Counties'!U6="x",VLOOKUP('2013 0-64'!U$1,'2013 population'!$A$3:$E$102,5,FALSE),"")</f>
        <v/>
      </c>
      <c r="V6" s="2" t="str">
        <f>IF('Adjacent Counties'!V6="x",VLOOKUP('2013 0-64'!V$1,'2013 population'!$A$3:$E$102,5,FALSE),"")</f>
        <v/>
      </c>
      <c r="W6" s="2" t="str">
        <f>IF('Adjacent Counties'!W6="x",VLOOKUP('2013 0-64'!W$1,'2013 population'!$A$3:$E$102,5,FALSE),"")</f>
        <v/>
      </c>
      <c r="X6" s="2" t="str">
        <f>IF('Adjacent Counties'!X6="x",VLOOKUP('2013 0-64'!X$1,'2013 population'!$A$3:$E$102,5,FALSE),"")</f>
        <v/>
      </c>
      <c r="Y6" s="2" t="str">
        <f>IF('Adjacent Counties'!Y6="x",VLOOKUP('2013 0-64'!Y$1,'2013 population'!$A$3:$E$102,5,FALSE),"")</f>
        <v/>
      </c>
      <c r="Z6" s="2" t="str">
        <f>IF('Adjacent Counties'!Z6="x",VLOOKUP('2013 0-64'!Z$1,'2013 population'!$A$3:$E$102,5,FALSE),"")</f>
        <v/>
      </c>
      <c r="AA6" s="2" t="str">
        <f>IF('Adjacent Counties'!AA6="x",VLOOKUP('2013 0-64'!AA$1,'2013 population'!$A$3:$E$102,5,FALSE),"")</f>
        <v/>
      </c>
      <c r="AB6" s="2" t="str">
        <f>IF('Adjacent Counties'!AB6="x",VLOOKUP('2013 0-64'!AB$1,'2013 population'!$A$3:$E$102,5,FALSE),"")</f>
        <v/>
      </c>
      <c r="AC6" s="2" t="str">
        <f>IF('Adjacent Counties'!AC6="x",VLOOKUP('2013 0-64'!AC$1,'2013 population'!$A$3:$E$102,5,FALSE),"")</f>
        <v/>
      </c>
      <c r="AD6" s="2" t="str">
        <f>IF('Adjacent Counties'!AD6="x",VLOOKUP('2013 0-64'!AD$1,'2013 population'!$A$3:$E$102,5,FALSE),"")</f>
        <v/>
      </c>
      <c r="AE6" s="2" t="str">
        <f>IF('Adjacent Counties'!AE6="x",VLOOKUP('2013 0-64'!AE$1,'2013 population'!$A$3:$E$102,5,FALSE),"")</f>
        <v/>
      </c>
      <c r="AF6" s="2" t="str">
        <f>IF('Adjacent Counties'!AF6="x",VLOOKUP('2013 0-64'!AF$1,'2013 population'!$A$3:$E$102,5,FALSE),"")</f>
        <v/>
      </c>
      <c r="AG6" s="2" t="str">
        <f>IF('Adjacent Counties'!AG6="x",VLOOKUP('2013 0-64'!AG$1,'2013 population'!$A$3:$E$102,5,FALSE),"")</f>
        <v/>
      </c>
      <c r="AH6" s="2" t="str">
        <f>IF('Adjacent Counties'!AH6="x",VLOOKUP('2013 0-64'!AH$1,'2013 population'!$A$3:$E$102,5,FALSE),"")</f>
        <v/>
      </c>
      <c r="AI6" s="2" t="str">
        <f>IF('Adjacent Counties'!AI6="x",VLOOKUP('2013 0-64'!AI$1,'2013 population'!$A$3:$E$102,5,FALSE),"")</f>
        <v/>
      </c>
      <c r="AJ6" s="2" t="str">
        <f>IF('Adjacent Counties'!AJ6="x",VLOOKUP('2013 0-64'!AJ$1,'2013 population'!$A$3:$E$102,5,FALSE),"")</f>
        <v/>
      </c>
      <c r="AK6" s="2" t="str">
        <f>IF('Adjacent Counties'!AK6="x",VLOOKUP('2013 0-64'!AK$1,'2013 population'!$A$3:$E$102,5,FALSE),"")</f>
        <v/>
      </c>
      <c r="AL6" s="2" t="str">
        <f>IF('Adjacent Counties'!AL6="x",VLOOKUP('2013 0-64'!AL$1,'2013 population'!$A$3:$E$102,5,FALSE),"")</f>
        <v/>
      </c>
      <c r="AM6" s="2" t="str">
        <f>IF('Adjacent Counties'!AM6="x",VLOOKUP('2013 0-64'!AM$1,'2013 population'!$A$3:$E$102,5,FALSE),"")</f>
        <v/>
      </c>
      <c r="AN6" s="2" t="str">
        <f>IF('Adjacent Counties'!AN6="x",VLOOKUP('2013 0-64'!AN$1,'2013 population'!$A$3:$E$102,5,FALSE),"")</f>
        <v/>
      </c>
      <c r="AO6" s="2" t="str">
        <f>IF('Adjacent Counties'!AO6="x",VLOOKUP('2013 0-64'!AO$1,'2013 population'!$A$3:$E$102,5,FALSE),"")</f>
        <v/>
      </c>
      <c r="AP6" s="2" t="str">
        <f>IF('Adjacent Counties'!AP6="x",VLOOKUP('2013 0-64'!AP$1,'2013 population'!$A$3:$E$102,5,FALSE),"")</f>
        <v/>
      </c>
      <c r="AQ6" s="2" t="str">
        <f>IF('Adjacent Counties'!AQ6="x",VLOOKUP('2013 0-64'!AQ$1,'2013 population'!$A$3:$E$102,5,FALSE),"")</f>
        <v/>
      </c>
      <c r="AR6" s="2" t="str">
        <f>IF('Adjacent Counties'!AR6="x",VLOOKUP('2013 0-64'!AR$1,'2013 population'!$A$3:$E$102,5,FALSE),"")</f>
        <v/>
      </c>
      <c r="AS6" s="2" t="str">
        <f>IF('Adjacent Counties'!AS6="x",VLOOKUP('2013 0-64'!AS$1,'2013 population'!$A$3:$E$102,5,FALSE),"")</f>
        <v/>
      </c>
      <c r="AT6" s="2" t="str">
        <f>IF('Adjacent Counties'!AT6="x",VLOOKUP('2013 0-64'!AT$1,'2013 population'!$A$3:$E$102,5,FALSE),"")</f>
        <v/>
      </c>
      <c r="AU6" s="2" t="str">
        <f>IF('Adjacent Counties'!AU6="x",VLOOKUP('2013 0-64'!AU$1,'2013 population'!$A$3:$E$102,5,FALSE),"")</f>
        <v/>
      </c>
      <c r="AV6" s="2" t="str">
        <f>IF('Adjacent Counties'!AV6="x",VLOOKUP('2013 0-64'!AV$1,'2013 population'!$A$3:$E$102,5,FALSE),"")</f>
        <v/>
      </c>
      <c r="AW6" s="2" t="str">
        <f>IF('Adjacent Counties'!AW6="x",VLOOKUP('2013 0-64'!AW$1,'2013 population'!$A$3:$E$102,5,FALSE),"")</f>
        <v/>
      </c>
      <c r="AX6" s="2" t="str">
        <f>IF('Adjacent Counties'!AX6="x",VLOOKUP('2013 0-64'!AX$1,'2013 population'!$A$3:$E$102,5,FALSE),"")</f>
        <v/>
      </c>
      <c r="AY6" s="2" t="str">
        <f>IF('Adjacent Counties'!AY6="x",VLOOKUP('2013 0-64'!AY$1,'2013 population'!$A$3:$E$102,5,FALSE),"")</f>
        <v/>
      </c>
      <c r="AZ6" s="2" t="str">
        <f>IF('Adjacent Counties'!AZ6="x",VLOOKUP('2013 0-64'!AZ$1,'2013 population'!$A$3:$E$102,5,FALSE),"")</f>
        <v/>
      </c>
      <c r="BA6" s="2" t="str">
        <f>IF('Adjacent Counties'!BA6="x",VLOOKUP('2013 0-64'!BA$1,'2013 population'!$A$3:$E$102,5,FALSE),"")</f>
        <v/>
      </c>
      <c r="BB6" s="2" t="str">
        <f>IF('Adjacent Counties'!BB6="x",VLOOKUP('2013 0-64'!BB$1,'2013 population'!$A$3:$E$102,5,FALSE),"")</f>
        <v/>
      </c>
      <c r="BC6" s="2" t="str">
        <f>IF('Adjacent Counties'!BC6="x",VLOOKUP('2013 0-64'!BC$1,'2013 population'!$A$3:$E$102,5,FALSE),"")</f>
        <v/>
      </c>
      <c r="BD6" s="2" t="str">
        <f>IF('Adjacent Counties'!BD6="x",VLOOKUP('2013 0-64'!BD$1,'2013 population'!$A$3:$E$102,5,FALSE),"")</f>
        <v/>
      </c>
      <c r="BE6" s="2" t="str">
        <f>IF('Adjacent Counties'!BE6="x",VLOOKUP('2013 0-64'!BE$1,'2013 population'!$A$3:$E$102,5,FALSE),"")</f>
        <v/>
      </c>
      <c r="BF6" s="2" t="str">
        <f>IF('Adjacent Counties'!BF6="x",VLOOKUP('2013 0-64'!BF$1,'2013 population'!$A$3:$E$102,5,FALSE),"")</f>
        <v/>
      </c>
      <c r="BG6" s="2" t="str">
        <f>IF('Adjacent Counties'!BG6="x",VLOOKUP('2013 0-64'!BG$1,'2013 population'!$A$3:$E$102,5,FALSE),"")</f>
        <v/>
      </c>
      <c r="BH6" s="2" t="str">
        <f>IF('Adjacent Counties'!BH6="x",VLOOKUP('2013 0-64'!BH$1,'2013 population'!$A$3:$E$102,5,FALSE),"")</f>
        <v/>
      </c>
      <c r="BI6" s="2" t="str">
        <f>IF('Adjacent Counties'!BI6="x",VLOOKUP('2013 0-64'!BI$1,'2013 population'!$A$3:$E$102,5,FALSE),"")</f>
        <v/>
      </c>
      <c r="BJ6" s="2" t="str">
        <f>IF('Adjacent Counties'!BJ6="x",VLOOKUP('2013 0-64'!BJ$1,'2013 population'!$A$3:$E$102,5,FALSE),"")</f>
        <v/>
      </c>
      <c r="BK6" s="2" t="str">
        <f>IF('Adjacent Counties'!BK6="x",VLOOKUP('2013 0-64'!BK$1,'2013 population'!$A$3:$E$102,5,FALSE),"")</f>
        <v/>
      </c>
      <c r="BL6" s="2" t="str">
        <f>IF('Adjacent Counties'!BL6="x",VLOOKUP('2013 0-64'!BL$1,'2013 population'!$A$3:$E$102,5,FALSE),"")</f>
        <v/>
      </c>
      <c r="BM6" s="2" t="str">
        <f>IF('Adjacent Counties'!BM6="x",VLOOKUP('2013 0-64'!BM$1,'2013 population'!$A$3:$E$102,5,FALSE),"")</f>
        <v/>
      </c>
      <c r="BN6" s="2" t="str">
        <f>IF('Adjacent Counties'!BN6="x",VLOOKUP('2013 0-64'!BN$1,'2013 population'!$A$3:$E$102,5,FALSE),"")</f>
        <v/>
      </c>
      <c r="BO6" s="2" t="str">
        <f>IF('Adjacent Counties'!BO6="x",VLOOKUP('2013 0-64'!BO$1,'2013 population'!$A$3:$E$102,5,FALSE),"")</f>
        <v/>
      </c>
      <c r="BP6" s="2" t="str">
        <f>IF('Adjacent Counties'!BP6="x",VLOOKUP('2013 0-64'!BP$1,'2013 population'!$A$3:$E$102,5,FALSE),"")</f>
        <v/>
      </c>
      <c r="BQ6" s="2" t="str">
        <f>IF('Adjacent Counties'!BQ6="x",VLOOKUP('2013 0-64'!BQ$1,'2013 population'!$A$3:$E$102,5,FALSE),"")</f>
        <v/>
      </c>
      <c r="BR6" s="2" t="str">
        <f>IF('Adjacent Counties'!BR6="x",VLOOKUP('2013 0-64'!BR$1,'2013 population'!$A$3:$E$102,5,FALSE),"")</f>
        <v/>
      </c>
      <c r="BS6" s="2" t="str">
        <f>IF('Adjacent Counties'!BS6="x",VLOOKUP('2013 0-64'!BS$1,'2013 population'!$A$3:$E$102,5,FALSE),"")</f>
        <v/>
      </c>
      <c r="BT6" s="2" t="str">
        <f>IF('Adjacent Counties'!BT6="x",VLOOKUP('2013 0-64'!BT$1,'2013 population'!$A$3:$E$102,5,FALSE),"")</f>
        <v/>
      </c>
      <c r="BU6" s="2" t="str">
        <f>IF('Adjacent Counties'!BU6="x",VLOOKUP('2013 0-64'!BU$1,'2013 population'!$A$3:$E$102,5,FALSE),"")</f>
        <v/>
      </c>
      <c r="BV6" s="2" t="str">
        <f>IF('Adjacent Counties'!BV6="x",VLOOKUP('2013 0-64'!BV$1,'2013 population'!$A$3:$E$102,5,FALSE),"")</f>
        <v/>
      </c>
      <c r="BW6" s="2" t="str">
        <f>IF('Adjacent Counties'!BW6="x",VLOOKUP('2013 0-64'!BW$1,'2013 population'!$A$3:$E$102,5,FALSE),"")</f>
        <v/>
      </c>
      <c r="BX6" s="2" t="str">
        <f>IF('Adjacent Counties'!BX6="x",VLOOKUP('2013 0-64'!BX$1,'2013 population'!$A$3:$E$102,5,FALSE),"")</f>
        <v/>
      </c>
      <c r="BY6" s="2" t="str">
        <f>IF('Adjacent Counties'!BY6="x",VLOOKUP('2013 0-64'!BY$1,'2013 population'!$A$3:$E$102,5,FALSE),"")</f>
        <v/>
      </c>
      <c r="BZ6" s="2" t="str">
        <f>IF('Adjacent Counties'!BZ6="x",VLOOKUP('2013 0-64'!BZ$1,'2013 population'!$A$3:$E$102,5,FALSE),"")</f>
        <v/>
      </c>
      <c r="CA6" s="2" t="str">
        <f>IF('Adjacent Counties'!CA6="x",VLOOKUP('2013 0-64'!CA$1,'2013 population'!$A$3:$E$102,5,FALSE),"")</f>
        <v/>
      </c>
      <c r="CB6" s="2" t="str">
        <f>IF('Adjacent Counties'!CB6="x",VLOOKUP('2013 0-64'!CB$1,'2013 population'!$A$3:$E$102,5,FALSE),"")</f>
        <v/>
      </c>
      <c r="CC6" s="2" t="str">
        <f>IF('Adjacent Counties'!CC6="x",VLOOKUP('2013 0-64'!CC$1,'2013 population'!$A$3:$E$102,5,FALSE),"")</f>
        <v/>
      </c>
      <c r="CD6" s="2" t="str">
        <f>IF('Adjacent Counties'!CD6="x",VLOOKUP('2013 0-64'!CD$1,'2013 population'!$A$3:$E$102,5,FALSE),"")</f>
        <v/>
      </c>
      <c r="CE6" s="2" t="str">
        <f>IF('Adjacent Counties'!CE6="x",VLOOKUP('2013 0-64'!CE$1,'2013 population'!$A$3:$E$102,5,FALSE),"")</f>
        <v/>
      </c>
      <c r="CF6" s="2" t="str">
        <f>IF('Adjacent Counties'!CF6="x",VLOOKUP('2013 0-64'!CF$1,'2013 population'!$A$3:$E$102,5,FALSE),"")</f>
        <v/>
      </c>
      <c r="CG6" s="2" t="str">
        <f>IF('Adjacent Counties'!CG6="x",VLOOKUP('2013 0-64'!CG$1,'2013 population'!$A$3:$E$102,5,FALSE),"")</f>
        <v/>
      </c>
      <c r="CH6" s="2" t="str">
        <f>IF('Adjacent Counties'!CH6="x",VLOOKUP('2013 0-64'!CH$1,'2013 population'!$A$3:$E$102,5,FALSE),"")</f>
        <v/>
      </c>
      <c r="CI6" s="2" t="str">
        <f>IF('Adjacent Counties'!CI6="x",VLOOKUP('2013 0-64'!CI$1,'2013 population'!$A$3:$E$102,5,FALSE),"")</f>
        <v/>
      </c>
      <c r="CJ6" s="2" t="str">
        <f>IF('Adjacent Counties'!CJ6="x",VLOOKUP('2013 0-64'!CJ$1,'2013 population'!$A$3:$E$102,5,FALSE),"")</f>
        <v/>
      </c>
      <c r="CK6" s="2" t="str">
        <f>IF('Adjacent Counties'!CK6="x",VLOOKUP('2013 0-64'!CK$1,'2013 population'!$A$3:$E$102,5,FALSE),"")</f>
        <v/>
      </c>
      <c r="CL6" s="2" t="str">
        <f>IF('Adjacent Counties'!CL6="x",VLOOKUP('2013 0-64'!CL$1,'2013 population'!$A$3:$E$102,5,FALSE),"")</f>
        <v/>
      </c>
      <c r="CM6" s="2" t="str">
        <f>IF('Adjacent Counties'!CM6="x",VLOOKUP('2013 0-64'!CM$1,'2013 population'!$A$3:$E$102,5,FALSE),"")</f>
        <v/>
      </c>
      <c r="CN6" s="2" t="str">
        <f>IF('Adjacent Counties'!CN6="x",VLOOKUP('2013 0-64'!CN$1,'2013 population'!$A$3:$E$102,5,FALSE),"")</f>
        <v/>
      </c>
      <c r="CO6" s="2" t="str">
        <f>IF('Adjacent Counties'!CO6="x",VLOOKUP('2013 0-64'!CO$1,'2013 population'!$A$3:$E$102,5,FALSE),"")</f>
        <v/>
      </c>
      <c r="CP6" s="2" t="str">
        <f>IF('Adjacent Counties'!CP6="x",VLOOKUP('2013 0-64'!CP$1,'2013 population'!$A$3:$E$102,5,FALSE),"")</f>
        <v/>
      </c>
      <c r="CQ6" s="2" t="str">
        <f>IF('Adjacent Counties'!CQ6="x",VLOOKUP('2013 0-64'!CQ$1,'2013 population'!$A$3:$E$102,5,FALSE),"")</f>
        <v/>
      </c>
      <c r="CR6" s="2">
        <f>IF('Adjacent Counties'!CR6="x",VLOOKUP('2013 0-64'!CR$1,'2013 population'!$A$3:$E$102,5,FALSE),"")</f>
        <v>911</v>
      </c>
      <c r="CS6" s="2" t="str">
        <f>IF('Adjacent Counties'!CS6="x",VLOOKUP('2013 0-64'!CS$1,'2013 population'!$A$3:$E$102,5,FALSE),"")</f>
        <v/>
      </c>
      <c r="CT6" s="2">
        <f>IF('Adjacent Counties'!CT6="x",VLOOKUP('2013 0-64'!CT$1,'2013 population'!$A$3:$E$102,5,FALSE),"")</f>
        <v>1465</v>
      </c>
      <c r="CU6" s="2" t="str">
        <f>IF('Adjacent Counties'!CU6="x",VLOOKUP('2013 0-64'!CU$1,'2013 population'!$A$3:$E$102,5,FALSE),"")</f>
        <v/>
      </c>
      <c r="CV6" s="2" t="str">
        <f>IF('Adjacent Counties'!CV6="x",VLOOKUP('2013 0-64'!CV$1,'2013 population'!$A$3:$E$102,5,FALSE),"")</f>
        <v/>
      </c>
      <c r="CW6" s="2" t="str">
        <f>IF('Adjacent Counties'!CW6="x",VLOOKUP('2013 0-64'!CW$1,'2013 population'!$A$3:$E$102,5,FALSE),"")</f>
        <v/>
      </c>
      <c r="CX6" s="2">
        <f t="shared" si="0"/>
        <v>3404</v>
      </c>
      <c r="CY6" s="2">
        <f>SUMIF('Residents by Age'!B$2:B$422,"="&amp;'2013 0-64'!A6,'Residents by Age'!G$2:G$422)</f>
        <v>63</v>
      </c>
      <c r="CZ6" s="9">
        <f t="shared" si="1"/>
        <v>18.507638072855464</v>
      </c>
    </row>
    <row r="7" spans="1:104">
      <c r="A7" s="3" t="s">
        <v>5</v>
      </c>
      <c r="B7" s="2" t="str">
        <f>IF('Adjacent Counties'!B7="x",VLOOKUP('2013 0-64'!B$1,'2013 population'!$A$3:$E$102,5,FALSE),"")</f>
        <v/>
      </c>
      <c r="C7" s="2" t="str">
        <f>IF('Adjacent Counties'!C7="x",VLOOKUP('2013 0-64'!C$1,'2013 population'!$A$3:$E$102,5,FALSE),"")</f>
        <v/>
      </c>
      <c r="D7" s="2" t="str">
        <f>IF('Adjacent Counties'!D7="x",VLOOKUP('2013 0-64'!D$1,'2013 population'!$A$3:$E$102,5,FALSE),"")</f>
        <v/>
      </c>
      <c r="E7" s="2" t="str">
        <f>IF('Adjacent Counties'!E7="x",VLOOKUP('2013 0-64'!E$1,'2013 population'!$A$3:$E$102,5,FALSE),"")</f>
        <v/>
      </c>
      <c r="F7" s="2" t="str">
        <f>IF('Adjacent Counties'!F7="x",VLOOKUP('2013 0-64'!F$1,'2013 population'!$A$3:$E$102,5,FALSE),"")</f>
        <v/>
      </c>
      <c r="G7" s="2">
        <f>IF('Adjacent Counties'!G7="x",VLOOKUP('2013 0-64'!G$1,'2013 population'!$A$3:$E$102,5,FALSE),"")</f>
        <v>422</v>
      </c>
      <c r="H7" s="2" t="str">
        <f>IF('Adjacent Counties'!H7="x",VLOOKUP('2013 0-64'!H$1,'2013 population'!$A$3:$E$102,5,FALSE),"")</f>
        <v/>
      </c>
      <c r="I7" s="2" t="str">
        <f>IF('Adjacent Counties'!I7="x",VLOOKUP('2013 0-64'!I$1,'2013 population'!$A$3:$E$102,5,FALSE),"")</f>
        <v/>
      </c>
      <c r="J7" s="2" t="str">
        <f>IF('Adjacent Counties'!J7="x",VLOOKUP('2013 0-64'!J$1,'2013 population'!$A$3:$E$102,5,FALSE),"")</f>
        <v/>
      </c>
      <c r="K7" s="2" t="str">
        <f>IF('Adjacent Counties'!K7="x",VLOOKUP('2013 0-64'!K$1,'2013 population'!$A$3:$E$102,5,FALSE),"")</f>
        <v/>
      </c>
      <c r="L7" s="2" t="str">
        <f>IF('Adjacent Counties'!L7="x",VLOOKUP('2013 0-64'!L$1,'2013 population'!$A$3:$E$102,5,FALSE),"")</f>
        <v/>
      </c>
      <c r="M7" s="2">
        <f>IF('Adjacent Counties'!M7="x",VLOOKUP('2013 0-64'!M$1,'2013 population'!$A$3:$E$102,5,FALSE),"")</f>
        <v>1808</v>
      </c>
      <c r="N7" s="2" t="str">
        <f>IF('Adjacent Counties'!N7="x",VLOOKUP('2013 0-64'!N$1,'2013 population'!$A$3:$E$102,5,FALSE),"")</f>
        <v/>
      </c>
      <c r="O7" s="2">
        <f>IF('Adjacent Counties'!O7="x",VLOOKUP('2013 0-64'!O$1,'2013 population'!$A$3:$E$102,5,FALSE),"")</f>
        <v>1481</v>
      </c>
      <c r="P7" s="2" t="str">
        <f>IF('Adjacent Counties'!P7="x",VLOOKUP('2013 0-64'!P$1,'2013 population'!$A$3:$E$102,5,FALSE),"")</f>
        <v/>
      </c>
      <c r="Q7" s="2" t="str">
        <f>IF('Adjacent Counties'!Q7="x",VLOOKUP('2013 0-64'!Q$1,'2013 population'!$A$3:$E$102,5,FALSE),"")</f>
        <v/>
      </c>
      <c r="R7" s="2" t="str">
        <f>IF('Adjacent Counties'!R7="x",VLOOKUP('2013 0-64'!R$1,'2013 population'!$A$3:$E$102,5,FALSE),"")</f>
        <v/>
      </c>
      <c r="S7" s="2" t="str">
        <f>IF('Adjacent Counties'!S7="x",VLOOKUP('2013 0-64'!S$1,'2013 population'!$A$3:$E$102,5,FALSE),"")</f>
        <v/>
      </c>
      <c r="T7" s="2" t="str">
        <f>IF('Adjacent Counties'!T7="x",VLOOKUP('2013 0-64'!T$1,'2013 population'!$A$3:$E$102,5,FALSE),"")</f>
        <v/>
      </c>
      <c r="U7" s="2" t="str">
        <f>IF('Adjacent Counties'!U7="x",VLOOKUP('2013 0-64'!U$1,'2013 population'!$A$3:$E$102,5,FALSE),"")</f>
        <v/>
      </c>
      <c r="V7" s="2" t="str">
        <f>IF('Adjacent Counties'!V7="x",VLOOKUP('2013 0-64'!V$1,'2013 population'!$A$3:$E$102,5,FALSE),"")</f>
        <v/>
      </c>
      <c r="W7" s="2" t="str">
        <f>IF('Adjacent Counties'!W7="x",VLOOKUP('2013 0-64'!W$1,'2013 population'!$A$3:$E$102,5,FALSE),"")</f>
        <v/>
      </c>
      <c r="X7" s="2" t="str">
        <f>IF('Adjacent Counties'!X7="x",VLOOKUP('2013 0-64'!X$1,'2013 population'!$A$3:$E$102,5,FALSE),"")</f>
        <v/>
      </c>
      <c r="Y7" s="2" t="str">
        <f>IF('Adjacent Counties'!Y7="x",VLOOKUP('2013 0-64'!Y$1,'2013 population'!$A$3:$E$102,5,FALSE),"")</f>
        <v/>
      </c>
      <c r="Z7" s="2" t="str">
        <f>IF('Adjacent Counties'!Z7="x",VLOOKUP('2013 0-64'!Z$1,'2013 population'!$A$3:$E$102,5,FALSE),"")</f>
        <v/>
      </c>
      <c r="AA7" s="2" t="str">
        <f>IF('Adjacent Counties'!AA7="x",VLOOKUP('2013 0-64'!AA$1,'2013 population'!$A$3:$E$102,5,FALSE),"")</f>
        <v/>
      </c>
      <c r="AB7" s="2" t="str">
        <f>IF('Adjacent Counties'!AB7="x",VLOOKUP('2013 0-64'!AB$1,'2013 population'!$A$3:$E$102,5,FALSE),"")</f>
        <v/>
      </c>
      <c r="AC7" s="2" t="str">
        <f>IF('Adjacent Counties'!AC7="x",VLOOKUP('2013 0-64'!AC$1,'2013 population'!$A$3:$E$102,5,FALSE),"")</f>
        <v/>
      </c>
      <c r="AD7" s="2" t="str">
        <f>IF('Adjacent Counties'!AD7="x",VLOOKUP('2013 0-64'!AD$1,'2013 population'!$A$3:$E$102,5,FALSE),"")</f>
        <v/>
      </c>
      <c r="AE7" s="2" t="str">
        <f>IF('Adjacent Counties'!AE7="x",VLOOKUP('2013 0-64'!AE$1,'2013 population'!$A$3:$E$102,5,FALSE),"")</f>
        <v/>
      </c>
      <c r="AF7" s="2" t="str">
        <f>IF('Adjacent Counties'!AF7="x",VLOOKUP('2013 0-64'!AF$1,'2013 population'!$A$3:$E$102,5,FALSE),"")</f>
        <v/>
      </c>
      <c r="AG7" s="2" t="str">
        <f>IF('Adjacent Counties'!AG7="x",VLOOKUP('2013 0-64'!AG$1,'2013 population'!$A$3:$E$102,5,FALSE),"")</f>
        <v/>
      </c>
      <c r="AH7" s="2" t="str">
        <f>IF('Adjacent Counties'!AH7="x",VLOOKUP('2013 0-64'!AH$1,'2013 population'!$A$3:$E$102,5,FALSE),"")</f>
        <v/>
      </c>
      <c r="AI7" s="2" t="str">
        <f>IF('Adjacent Counties'!AI7="x",VLOOKUP('2013 0-64'!AI$1,'2013 population'!$A$3:$E$102,5,FALSE),"")</f>
        <v/>
      </c>
      <c r="AJ7" s="2" t="str">
        <f>IF('Adjacent Counties'!AJ7="x",VLOOKUP('2013 0-64'!AJ$1,'2013 population'!$A$3:$E$102,5,FALSE),"")</f>
        <v/>
      </c>
      <c r="AK7" s="2" t="str">
        <f>IF('Adjacent Counties'!AK7="x",VLOOKUP('2013 0-64'!AK$1,'2013 population'!$A$3:$E$102,5,FALSE),"")</f>
        <v/>
      </c>
      <c r="AL7" s="2" t="str">
        <f>IF('Adjacent Counties'!AL7="x",VLOOKUP('2013 0-64'!AL$1,'2013 population'!$A$3:$E$102,5,FALSE),"")</f>
        <v/>
      </c>
      <c r="AM7" s="2" t="str">
        <f>IF('Adjacent Counties'!AM7="x",VLOOKUP('2013 0-64'!AM$1,'2013 population'!$A$3:$E$102,5,FALSE),"")</f>
        <v/>
      </c>
      <c r="AN7" s="2" t="str">
        <f>IF('Adjacent Counties'!AN7="x",VLOOKUP('2013 0-64'!AN$1,'2013 population'!$A$3:$E$102,5,FALSE),"")</f>
        <v/>
      </c>
      <c r="AO7" s="2" t="str">
        <f>IF('Adjacent Counties'!AO7="x",VLOOKUP('2013 0-64'!AO$1,'2013 population'!$A$3:$E$102,5,FALSE),"")</f>
        <v/>
      </c>
      <c r="AP7" s="2" t="str">
        <f>IF('Adjacent Counties'!AP7="x",VLOOKUP('2013 0-64'!AP$1,'2013 population'!$A$3:$E$102,5,FALSE),"")</f>
        <v/>
      </c>
      <c r="AQ7" s="2" t="str">
        <f>IF('Adjacent Counties'!AQ7="x",VLOOKUP('2013 0-64'!AQ$1,'2013 population'!$A$3:$E$102,5,FALSE),"")</f>
        <v/>
      </c>
      <c r="AR7" s="2" t="str">
        <f>IF('Adjacent Counties'!AR7="x",VLOOKUP('2013 0-64'!AR$1,'2013 population'!$A$3:$E$102,5,FALSE),"")</f>
        <v/>
      </c>
      <c r="AS7" s="2" t="str">
        <f>IF('Adjacent Counties'!AS7="x",VLOOKUP('2013 0-64'!AS$1,'2013 population'!$A$3:$E$102,5,FALSE),"")</f>
        <v/>
      </c>
      <c r="AT7" s="2" t="str">
        <f>IF('Adjacent Counties'!AT7="x",VLOOKUP('2013 0-64'!AT$1,'2013 population'!$A$3:$E$102,5,FALSE),"")</f>
        <v/>
      </c>
      <c r="AU7" s="2" t="str">
        <f>IF('Adjacent Counties'!AU7="x",VLOOKUP('2013 0-64'!AU$1,'2013 population'!$A$3:$E$102,5,FALSE),"")</f>
        <v/>
      </c>
      <c r="AV7" s="2" t="str">
        <f>IF('Adjacent Counties'!AV7="x",VLOOKUP('2013 0-64'!AV$1,'2013 population'!$A$3:$E$102,5,FALSE),"")</f>
        <v/>
      </c>
      <c r="AW7" s="2" t="str">
        <f>IF('Adjacent Counties'!AW7="x",VLOOKUP('2013 0-64'!AW$1,'2013 population'!$A$3:$E$102,5,FALSE),"")</f>
        <v/>
      </c>
      <c r="AX7" s="2" t="str">
        <f>IF('Adjacent Counties'!AX7="x",VLOOKUP('2013 0-64'!AX$1,'2013 population'!$A$3:$E$102,5,FALSE),"")</f>
        <v/>
      </c>
      <c r="AY7" s="2" t="str">
        <f>IF('Adjacent Counties'!AY7="x",VLOOKUP('2013 0-64'!AY$1,'2013 population'!$A$3:$E$102,5,FALSE),"")</f>
        <v/>
      </c>
      <c r="AZ7" s="2" t="str">
        <f>IF('Adjacent Counties'!AZ7="x",VLOOKUP('2013 0-64'!AZ$1,'2013 population'!$A$3:$E$102,5,FALSE),"")</f>
        <v/>
      </c>
      <c r="BA7" s="2" t="str">
        <f>IF('Adjacent Counties'!BA7="x",VLOOKUP('2013 0-64'!BA$1,'2013 population'!$A$3:$E$102,5,FALSE),"")</f>
        <v/>
      </c>
      <c r="BB7" s="2" t="str">
        <f>IF('Adjacent Counties'!BB7="x",VLOOKUP('2013 0-64'!BB$1,'2013 population'!$A$3:$E$102,5,FALSE),"")</f>
        <v/>
      </c>
      <c r="BC7" s="2" t="str">
        <f>IF('Adjacent Counties'!BC7="x",VLOOKUP('2013 0-64'!BC$1,'2013 population'!$A$3:$E$102,5,FALSE),"")</f>
        <v/>
      </c>
      <c r="BD7" s="2" t="str">
        <f>IF('Adjacent Counties'!BD7="x",VLOOKUP('2013 0-64'!BD$1,'2013 population'!$A$3:$E$102,5,FALSE),"")</f>
        <v/>
      </c>
      <c r="BE7" s="2" t="str">
        <f>IF('Adjacent Counties'!BE7="x",VLOOKUP('2013 0-64'!BE$1,'2013 population'!$A$3:$E$102,5,FALSE),"")</f>
        <v/>
      </c>
      <c r="BF7" s="2" t="str">
        <f>IF('Adjacent Counties'!BF7="x",VLOOKUP('2013 0-64'!BF$1,'2013 population'!$A$3:$E$102,5,FALSE),"")</f>
        <v/>
      </c>
      <c r="BG7" s="2" t="str">
        <f>IF('Adjacent Counties'!BG7="x",VLOOKUP('2013 0-64'!BG$1,'2013 population'!$A$3:$E$102,5,FALSE),"")</f>
        <v/>
      </c>
      <c r="BH7" s="2" t="str">
        <f>IF('Adjacent Counties'!BH7="x",VLOOKUP('2013 0-64'!BH$1,'2013 population'!$A$3:$E$102,5,FALSE),"")</f>
        <v/>
      </c>
      <c r="BI7" s="2" t="str">
        <f>IF('Adjacent Counties'!BI7="x",VLOOKUP('2013 0-64'!BI$1,'2013 population'!$A$3:$E$102,5,FALSE),"")</f>
        <v/>
      </c>
      <c r="BJ7" s="2">
        <f>IF('Adjacent Counties'!BJ7="x",VLOOKUP('2013 0-64'!BJ$1,'2013 population'!$A$3:$E$102,5,FALSE),"")</f>
        <v>423</v>
      </c>
      <c r="BK7" s="2" t="str">
        <f>IF('Adjacent Counties'!BK7="x",VLOOKUP('2013 0-64'!BK$1,'2013 population'!$A$3:$E$102,5,FALSE),"")</f>
        <v/>
      </c>
      <c r="BL7" s="2" t="str">
        <f>IF('Adjacent Counties'!BL7="x",VLOOKUP('2013 0-64'!BL$1,'2013 population'!$A$3:$E$102,5,FALSE),"")</f>
        <v/>
      </c>
      <c r="BM7" s="2" t="str">
        <f>IF('Adjacent Counties'!BM7="x",VLOOKUP('2013 0-64'!BM$1,'2013 population'!$A$3:$E$102,5,FALSE),"")</f>
        <v/>
      </c>
      <c r="BN7" s="2" t="str">
        <f>IF('Adjacent Counties'!BN7="x",VLOOKUP('2013 0-64'!BN$1,'2013 population'!$A$3:$E$102,5,FALSE),"")</f>
        <v/>
      </c>
      <c r="BO7" s="2" t="str">
        <f>IF('Adjacent Counties'!BO7="x",VLOOKUP('2013 0-64'!BO$1,'2013 population'!$A$3:$E$102,5,FALSE),"")</f>
        <v/>
      </c>
      <c r="BP7" s="2" t="str">
        <f>IF('Adjacent Counties'!BP7="x",VLOOKUP('2013 0-64'!BP$1,'2013 population'!$A$3:$E$102,5,FALSE),"")</f>
        <v/>
      </c>
      <c r="BQ7" s="2" t="str">
        <f>IF('Adjacent Counties'!BQ7="x",VLOOKUP('2013 0-64'!BQ$1,'2013 population'!$A$3:$E$102,5,FALSE),"")</f>
        <v/>
      </c>
      <c r="BR7" s="2" t="str">
        <f>IF('Adjacent Counties'!BR7="x",VLOOKUP('2013 0-64'!BR$1,'2013 population'!$A$3:$E$102,5,FALSE),"")</f>
        <v/>
      </c>
      <c r="BS7" s="2" t="str">
        <f>IF('Adjacent Counties'!BS7="x",VLOOKUP('2013 0-64'!BS$1,'2013 population'!$A$3:$E$102,5,FALSE),"")</f>
        <v/>
      </c>
      <c r="BT7" s="2" t="str">
        <f>IF('Adjacent Counties'!BT7="x",VLOOKUP('2013 0-64'!BT$1,'2013 population'!$A$3:$E$102,5,FALSE),"")</f>
        <v/>
      </c>
      <c r="BU7" s="2" t="str">
        <f>IF('Adjacent Counties'!BU7="x",VLOOKUP('2013 0-64'!BU$1,'2013 population'!$A$3:$E$102,5,FALSE),"")</f>
        <v/>
      </c>
      <c r="BV7" s="2" t="str">
        <f>IF('Adjacent Counties'!BV7="x",VLOOKUP('2013 0-64'!BV$1,'2013 population'!$A$3:$E$102,5,FALSE),"")</f>
        <v/>
      </c>
      <c r="BW7" s="2" t="str">
        <f>IF('Adjacent Counties'!BW7="x",VLOOKUP('2013 0-64'!BW$1,'2013 population'!$A$3:$E$102,5,FALSE),"")</f>
        <v/>
      </c>
      <c r="BX7" s="2" t="str">
        <f>IF('Adjacent Counties'!BX7="x",VLOOKUP('2013 0-64'!BX$1,'2013 population'!$A$3:$E$102,5,FALSE),"")</f>
        <v/>
      </c>
      <c r="BY7" s="2" t="str">
        <f>IF('Adjacent Counties'!BY7="x",VLOOKUP('2013 0-64'!BY$1,'2013 population'!$A$3:$E$102,5,FALSE),"")</f>
        <v/>
      </c>
      <c r="BZ7" s="2" t="str">
        <f>IF('Adjacent Counties'!BZ7="x",VLOOKUP('2013 0-64'!BZ$1,'2013 population'!$A$3:$E$102,5,FALSE),"")</f>
        <v/>
      </c>
      <c r="CA7" s="2" t="str">
        <f>IF('Adjacent Counties'!CA7="x",VLOOKUP('2013 0-64'!CA$1,'2013 population'!$A$3:$E$102,5,FALSE),"")</f>
        <v/>
      </c>
      <c r="CB7" s="2" t="str">
        <f>IF('Adjacent Counties'!CB7="x",VLOOKUP('2013 0-64'!CB$1,'2013 population'!$A$3:$E$102,5,FALSE),"")</f>
        <v/>
      </c>
      <c r="CC7" s="2" t="str">
        <f>IF('Adjacent Counties'!CC7="x",VLOOKUP('2013 0-64'!CC$1,'2013 population'!$A$3:$E$102,5,FALSE),"")</f>
        <v/>
      </c>
      <c r="CD7" s="2" t="str">
        <f>IF('Adjacent Counties'!CD7="x",VLOOKUP('2013 0-64'!CD$1,'2013 population'!$A$3:$E$102,5,FALSE),"")</f>
        <v/>
      </c>
      <c r="CE7" s="2" t="str">
        <f>IF('Adjacent Counties'!CE7="x",VLOOKUP('2013 0-64'!CE$1,'2013 population'!$A$3:$E$102,5,FALSE),"")</f>
        <v/>
      </c>
      <c r="CF7" s="2" t="str">
        <f>IF('Adjacent Counties'!CF7="x",VLOOKUP('2013 0-64'!CF$1,'2013 population'!$A$3:$E$102,5,FALSE),"")</f>
        <v/>
      </c>
      <c r="CG7" s="2" t="str">
        <f>IF('Adjacent Counties'!CG7="x",VLOOKUP('2013 0-64'!CG$1,'2013 population'!$A$3:$E$102,5,FALSE),"")</f>
        <v/>
      </c>
      <c r="CH7" s="2" t="str">
        <f>IF('Adjacent Counties'!CH7="x",VLOOKUP('2013 0-64'!CH$1,'2013 population'!$A$3:$E$102,5,FALSE),"")</f>
        <v/>
      </c>
      <c r="CI7" s="2" t="str">
        <f>IF('Adjacent Counties'!CI7="x",VLOOKUP('2013 0-64'!CI$1,'2013 population'!$A$3:$E$102,5,FALSE),"")</f>
        <v/>
      </c>
      <c r="CJ7" s="2" t="str">
        <f>IF('Adjacent Counties'!CJ7="x",VLOOKUP('2013 0-64'!CJ$1,'2013 population'!$A$3:$E$102,5,FALSE),"")</f>
        <v/>
      </c>
      <c r="CK7" s="2" t="str">
        <f>IF('Adjacent Counties'!CK7="x",VLOOKUP('2013 0-64'!CK$1,'2013 population'!$A$3:$E$102,5,FALSE),"")</f>
        <v/>
      </c>
      <c r="CL7" s="2" t="str">
        <f>IF('Adjacent Counties'!CL7="x",VLOOKUP('2013 0-64'!CL$1,'2013 population'!$A$3:$E$102,5,FALSE),"")</f>
        <v/>
      </c>
      <c r="CM7" s="2" t="str">
        <f>IF('Adjacent Counties'!CM7="x",VLOOKUP('2013 0-64'!CM$1,'2013 population'!$A$3:$E$102,5,FALSE),"")</f>
        <v/>
      </c>
      <c r="CN7" s="2" t="str">
        <f>IF('Adjacent Counties'!CN7="x",VLOOKUP('2013 0-64'!CN$1,'2013 population'!$A$3:$E$102,5,FALSE),"")</f>
        <v/>
      </c>
      <c r="CO7" s="2" t="str">
        <f>IF('Adjacent Counties'!CO7="x",VLOOKUP('2013 0-64'!CO$1,'2013 population'!$A$3:$E$102,5,FALSE),"")</f>
        <v/>
      </c>
      <c r="CP7" s="2" t="str">
        <f>IF('Adjacent Counties'!CP7="x",VLOOKUP('2013 0-64'!CP$1,'2013 population'!$A$3:$E$102,5,FALSE),"")</f>
        <v/>
      </c>
      <c r="CQ7" s="2" t="str">
        <f>IF('Adjacent Counties'!CQ7="x",VLOOKUP('2013 0-64'!CQ$1,'2013 population'!$A$3:$E$102,5,FALSE),"")</f>
        <v/>
      </c>
      <c r="CR7" s="2">
        <f>IF('Adjacent Counties'!CR7="x",VLOOKUP('2013 0-64'!CR$1,'2013 population'!$A$3:$E$102,5,FALSE),"")</f>
        <v>911</v>
      </c>
      <c r="CS7" s="2" t="str">
        <f>IF('Adjacent Counties'!CS7="x",VLOOKUP('2013 0-64'!CS$1,'2013 population'!$A$3:$E$102,5,FALSE),"")</f>
        <v/>
      </c>
      <c r="CT7" s="2" t="str">
        <f>IF('Adjacent Counties'!CT7="x",VLOOKUP('2013 0-64'!CT$1,'2013 population'!$A$3:$E$102,5,FALSE),"")</f>
        <v/>
      </c>
      <c r="CU7" s="2" t="str">
        <f>IF('Adjacent Counties'!CU7="x",VLOOKUP('2013 0-64'!CU$1,'2013 population'!$A$3:$E$102,5,FALSE),"")</f>
        <v/>
      </c>
      <c r="CV7" s="2" t="str">
        <f>IF('Adjacent Counties'!CV7="x",VLOOKUP('2013 0-64'!CV$1,'2013 population'!$A$3:$E$102,5,FALSE),"")</f>
        <v/>
      </c>
      <c r="CW7" s="2" t="str">
        <f>IF('Adjacent Counties'!CW7="x",VLOOKUP('2013 0-64'!CW$1,'2013 population'!$A$3:$E$102,5,FALSE),"")</f>
        <v/>
      </c>
      <c r="CX7" s="2">
        <f t="shared" si="0"/>
        <v>5045</v>
      </c>
      <c r="CY7" s="2">
        <f>SUMIF('Residents by Age'!B$2:B$422,"="&amp;'2013 0-64'!A7,'Residents by Age'!G$2:G$422)</f>
        <v>32</v>
      </c>
      <c r="CZ7" s="9">
        <f t="shared" si="1"/>
        <v>6.3429137760158572</v>
      </c>
    </row>
    <row r="8" spans="1:104">
      <c r="A8" s="3" t="s">
        <v>6</v>
      </c>
      <c r="B8" s="2" t="str">
        <f>IF('Adjacent Counties'!B8="x",VLOOKUP('2013 0-64'!B$1,'2013 population'!$A$3:$E$102,5,FALSE),"")</f>
        <v/>
      </c>
      <c r="C8" s="2" t="str">
        <f>IF('Adjacent Counties'!C8="x",VLOOKUP('2013 0-64'!C$1,'2013 population'!$A$3:$E$102,5,FALSE),"")</f>
        <v/>
      </c>
      <c r="D8" s="2" t="str">
        <f>IF('Adjacent Counties'!D8="x",VLOOKUP('2013 0-64'!D$1,'2013 population'!$A$3:$E$102,5,FALSE),"")</f>
        <v/>
      </c>
      <c r="E8" s="2" t="str">
        <f>IF('Adjacent Counties'!E8="x",VLOOKUP('2013 0-64'!E$1,'2013 population'!$A$3:$E$102,5,FALSE),"")</f>
        <v/>
      </c>
      <c r="F8" s="2" t="str">
        <f>IF('Adjacent Counties'!F8="x",VLOOKUP('2013 0-64'!F$1,'2013 population'!$A$3:$E$102,5,FALSE),"")</f>
        <v/>
      </c>
      <c r="G8" s="2" t="str">
        <f>IF('Adjacent Counties'!G8="x",VLOOKUP('2013 0-64'!G$1,'2013 population'!$A$3:$E$102,5,FALSE),"")</f>
        <v/>
      </c>
      <c r="H8" s="2">
        <f>IF('Adjacent Counties'!H8="x",VLOOKUP('2013 0-64'!H$1,'2013 population'!$A$3:$E$102,5,FALSE),"")</f>
        <v>1001</v>
      </c>
      <c r="I8" s="2" t="str">
        <f>IF('Adjacent Counties'!I8="x",VLOOKUP('2013 0-64'!I$1,'2013 population'!$A$3:$E$102,5,FALSE),"")</f>
        <v/>
      </c>
      <c r="J8" s="2" t="str">
        <f>IF('Adjacent Counties'!J8="x",VLOOKUP('2013 0-64'!J$1,'2013 population'!$A$3:$E$102,5,FALSE),"")</f>
        <v/>
      </c>
      <c r="K8" s="2" t="str">
        <f>IF('Adjacent Counties'!K8="x",VLOOKUP('2013 0-64'!K$1,'2013 population'!$A$3:$E$102,5,FALSE),"")</f>
        <v/>
      </c>
      <c r="L8" s="2" t="str">
        <f>IF('Adjacent Counties'!L8="x",VLOOKUP('2013 0-64'!L$1,'2013 population'!$A$3:$E$102,5,FALSE),"")</f>
        <v/>
      </c>
      <c r="M8" s="2" t="str">
        <f>IF('Adjacent Counties'!M8="x",VLOOKUP('2013 0-64'!M$1,'2013 population'!$A$3:$E$102,5,FALSE),"")</f>
        <v/>
      </c>
      <c r="N8" s="2" t="str">
        <f>IF('Adjacent Counties'!N8="x",VLOOKUP('2013 0-64'!N$1,'2013 population'!$A$3:$E$102,5,FALSE),"")</f>
        <v/>
      </c>
      <c r="O8" s="2" t="str">
        <f>IF('Adjacent Counties'!O8="x",VLOOKUP('2013 0-64'!O$1,'2013 population'!$A$3:$E$102,5,FALSE),"")</f>
        <v/>
      </c>
      <c r="P8" s="2" t="str">
        <f>IF('Adjacent Counties'!P8="x",VLOOKUP('2013 0-64'!P$1,'2013 population'!$A$3:$E$102,5,FALSE),"")</f>
        <v/>
      </c>
      <c r="Q8" s="2" t="str">
        <f>IF('Adjacent Counties'!Q8="x",VLOOKUP('2013 0-64'!Q$1,'2013 population'!$A$3:$E$102,5,FALSE),"")</f>
        <v/>
      </c>
      <c r="R8" s="2" t="str">
        <f>IF('Adjacent Counties'!R8="x",VLOOKUP('2013 0-64'!R$1,'2013 population'!$A$3:$E$102,5,FALSE),"")</f>
        <v/>
      </c>
      <c r="S8" s="2" t="str">
        <f>IF('Adjacent Counties'!S8="x",VLOOKUP('2013 0-64'!S$1,'2013 population'!$A$3:$E$102,5,FALSE),"")</f>
        <v/>
      </c>
      <c r="T8" s="2" t="str">
        <f>IF('Adjacent Counties'!T8="x",VLOOKUP('2013 0-64'!T$1,'2013 population'!$A$3:$E$102,5,FALSE),"")</f>
        <v/>
      </c>
      <c r="U8" s="2" t="str">
        <f>IF('Adjacent Counties'!U8="x",VLOOKUP('2013 0-64'!U$1,'2013 population'!$A$3:$E$102,5,FALSE),"")</f>
        <v/>
      </c>
      <c r="V8" s="2" t="str">
        <f>IF('Adjacent Counties'!V8="x",VLOOKUP('2013 0-64'!V$1,'2013 population'!$A$3:$E$102,5,FALSE),"")</f>
        <v/>
      </c>
      <c r="W8" s="2" t="str">
        <f>IF('Adjacent Counties'!W8="x",VLOOKUP('2013 0-64'!W$1,'2013 population'!$A$3:$E$102,5,FALSE),"")</f>
        <v/>
      </c>
      <c r="X8" s="2" t="str">
        <f>IF('Adjacent Counties'!X8="x",VLOOKUP('2013 0-64'!X$1,'2013 population'!$A$3:$E$102,5,FALSE),"")</f>
        <v/>
      </c>
      <c r="Y8" s="2" t="str">
        <f>IF('Adjacent Counties'!Y8="x",VLOOKUP('2013 0-64'!Y$1,'2013 population'!$A$3:$E$102,5,FALSE),"")</f>
        <v/>
      </c>
      <c r="Z8" s="2">
        <f>IF('Adjacent Counties'!Z8="x",VLOOKUP('2013 0-64'!Z$1,'2013 population'!$A$3:$E$102,5,FALSE),"")</f>
        <v>2107</v>
      </c>
      <c r="AA8" s="2" t="str">
        <f>IF('Adjacent Counties'!AA8="x",VLOOKUP('2013 0-64'!AA$1,'2013 population'!$A$3:$E$102,5,FALSE),"")</f>
        <v/>
      </c>
      <c r="AB8" s="2" t="str">
        <f>IF('Adjacent Counties'!AB8="x",VLOOKUP('2013 0-64'!AB$1,'2013 population'!$A$3:$E$102,5,FALSE),"")</f>
        <v/>
      </c>
      <c r="AC8" s="2" t="str">
        <f>IF('Adjacent Counties'!AC8="x",VLOOKUP('2013 0-64'!AC$1,'2013 population'!$A$3:$E$102,5,FALSE),"")</f>
        <v/>
      </c>
      <c r="AD8" s="2" t="str">
        <f>IF('Adjacent Counties'!AD8="x",VLOOKUP('2013 0-64'!AD$1,'2013 population'!$A$3:$E$102,5,FALSE),"")</f>
        <v/>
      </c>
      <c r="AE8" s="2" t="str">
        <f>IF('Adjacent Counties'!AE8="x",VLOOKUP('2013 0-64'!AE$1,'2013 population'!$A$3:$E$102,5,FALSE),"")</f>
        <v/>
      </c>
      <c r="AF8" s="2" t="str">
        <f>IF('Adjacent Counties'!AF8="x",VLOOKUP('2013 0-64'!AF$1,'2013 population'!$A$3:$E$102,5,FALSE),"")</f>
        <v/>
      </c>
      <c r="AG8" s="2" t="str">
        <f>IF('Adjacent Counties'!AG8="x",VLOOKUP('2013 0-64'!AG$1,'2013 population'!$A$3:$E$102,5,FALSE),"")</f>
        <v/>
      </c>
      <c r="AH8" s="2" t="str">
        <f>IF('Adjacent Counties'!AH8="x",VLOOKUP('2013 0-64'!AH$1,'2013 population'!$A$3:$E$102,5,FALSE),"")</f>
        <v/>
      </c>
      <c r="AI8" s="2" t="str">
        <f>IF('Adjacent Counties'!AI8="x",VLOOKUP('2013 0-64'!AI$1,'2013 population'!$A$3:$E$102,5,FALSE),"")</f>
        <v/>
      </c>
      <c r="AJ8" s="2" t="str">
        <f>IF('Adjacent Counties'!AJ8="x",VLOOKUP('2013 0-64'!AJ$1,'2013 population'!$A$3:$E$102,5,FALSE),"")</f>
        <v/>
      </c>
      <c r="AK8" s="2" t="str">
        <f>IF('Adjacent Counties'!AK8="x",VLOOKUP('2013 0-64'!AK$1,'2013 population'!$A$3:$E$102,5,FALSE),"")</f>
        <v/>
      </c>
      <c r="AL8" s="2" t="str">
        <f>IF('Adjacent Counties'!AL8="x",VLOOKUP('2013 0-64'!AL$1,'2013 population'!$A$3:$E$102,5,FALSE),"")</f>
        <v/>
      </c>
      <c r="AM8" s="2" t="str">
        <f>IF('Adjacent Counties'!AM8="x",VLOOKUP('2013 0-64'!AM$1,'2013 population'!$A$3:$E$102,5,FALSE),"")</f>
        <v/>
      </c>
      <c r="AN8" s="2" t="str">
        <f>IF('Adjacent Counties'!AN8="x",VLOOKUP('2013 0-64'!AN$1,'2013 population'!$A$3:$E$102,5,FALSE),"")</f>
        <v/>
      </c>
      <c r="AO8" s="2" t="str">
        <f>IF('Adjacent Counties'!AO8="x",VLOOKUP('2013 0-64'!AO$1,'2013 population'!$A$3:$E$102,5,FALSE),"")</f>
        <v/>
      </c>
      <c r="AP8" s="2" t="str">
        <f>IF('Adjacent Counties'!AP8="x",VLOOKUP('2013 0-64'!AP$1,'2013 population'!$A$3:$E$102,5,FALSE),"")</f>
        <v/>
      </c>
      <c r="AQ8" s="2" t="str">
        <f>IF('Adjacent Counties'!AQ8="x",VLOOKUP('2013 0-64'!AQ$1,'2013 population'!$A$3:$E$102,5,FALSE),"")</f>
        <v/>
      </c>
      <c r="AR8" s="2" t="str">
        <f>IF('Adjacent Counties'!AR8="x",VLOOKUP('2013 0-64'!AR$1,'2013 population'!$A$3:$E$102,5,FALSE),"")</f>
        <v/>
      </c>
      <c r="AS8" s="2" t="str">
        <f>IF('Adjacent Counties'!AS8="x",VLOOKUP('2013 0-64'!AS$1,'2013 population'!$A$3:$E$102,5,FALSE),"")</f>
        <v/>
      </c>
      <c r="AT8" s="2" t="str">
        <f>IF('Adjacent Counties'!AT8="x",VLOOKUP('2013 0-64'!AT$1,'2013 population'!$A$3:$E$102,5,FALSE),"")</f>
        <v/>
      </c>
      <c r="AU8" s="2" t="str">
        <f>IF('Adjacent Counties'!AU8="x",VLOOKUP('2013 0-64'!AU$1,'2013 population'!$A$3:$E$102,5,FALSE),"")</f>
        <v/>
      </c>
      <c r="AV8" s="2" t="str">
        <f>IF('Adjacent Counties'!AV8="x",VLOOKUP('2013 0-64'!AV$1,'2013 population'!$A$3:$E$102,5,FALSE),"")</f>
        <v/>
      </c>
      <c r="AW8" s="2">
        <f>IF('Adjacent Counties'!AW8="x",VLOOKUP('2013 0-64'!AW$1,'2013 population'!$A$3:$E$102,5,FALSE),"")</f>
        <v>120</v>
      </c>
      <c r="AX8" s="2" t="str">
        <f>IF('Adjacent Counties'!AX8="x",VLOOKUP('2013 0-64'!AX$1,'2013 population'!$A$3:$E$102,5,FALSE),"")</f>
        <v/>
      </c>
      <c r="AY8" s="2" t="str">
        <f>IF('Adjacent Counties'!AY8="x",VLOOKUP('2013 0-64'!AY$1,'2013 population'!$A$3:$E$102,5,FALSE),"")</f>
        <v/>
      </c>
      <c r="AZ8" s="2" t="str">
        <f>IF('Adjacent Counties'!AZ8="x",VLOOKUP('2013 0-64'!AZ$1,'2013 population'!$A$3:$E$102,5,FALSE),"")</f>
        <v/>
      </c>
      <c r="BA8" s="2" t="str">
        <f>IF('Adjacent Counties'!BA8="x",VLOOKUP('2013 0-64'!BA$1,'2013 population'!$A$3:$E$102,5,FALSE),"")</f>
        <v/>
      </c>
      <c r="BB8" s="2" t="str">
        <f>IF('Adjacent Counties'!BB8="x",VLOOKUP('2013 0-64'!BB$1,'2013 population'!$A$3:$E$102,5,FALSE),"")</f>
        <v/>
      </c>
      <c r="BC8" s="2" t="str">
        <f>IF('Adjacent Counties'!BC8="x",VLOOKUP('2013 0-64'!BC$1,'2013 population'!$A$3:$E$102,5,FALSE),"")</f>
        <v/>
      </c>
      <c r="BD8" s="2" t="str">
        <f>IF('Adjacent Counties'!BD8="x",VLOOKUP('2013 0-64'!BD$1,'2013 population'!$A$3:$E$102,5,FALSE),"")</f>
        <v/>
      </c>
      <c r="BE8" s="2" t="str">
        <f>IF('Adjacent Counties'!BE8="x",VLOOKUP('2013 0-64'!BE$1,'2013 population'!$A$3:$E$102,5,FALSE),"")</f>
        <v/>
      </c>
      <c r="BF8" s="2" t="str">
        <f>IF('Adjacent Counties'!BF8="x",VLOOKUP('2013 0-64'!BF$1,'2013 population'!$A$3:$E$102,5,FALSE),"")</f>
        <v/>
      </c>
      <c r="BG8" s="2">
        <f>IF('Adjacent Counties'!BG8="x",VLOOKUP('2013 0-64'!BG$1,'2013 population'!$A$3:$E$102,5,FALSE),"")</f>
        <v>485</v>
      </c>
      <c r="BH8" s="2" t="str">
        <f>IF('Adjacent Counties'!BH8="x",VLOOKUP('2013 0-64'!BH$1,'2013 population'!$A$3:$E$102,5,FALSE),"")</f>
        <v/>
      </c>
      <c r="BI8" s="2" t="str">
        <f>IF('Adjacent Counties'!BI8="x",VLOOKUP('2013 0-64'!BI$1,'2013 population'!$A$3:$E$102,5,FALSE),"")</f>
        <v/>
      </c>
      <c r="BJ8" s="2" t="str">
        <f>IF('Adjacent Counties'!BJ8="x",VLOOKUP('2013 0-64'!BJ$1,'2013 population'!$A$3:$E$102,5,FALSE),"")</f>
        <v/>
      </c>
      <c r="BK8" s="2" t="str">
        <f>IF('Adjacent Counties'!BK8="x",VLOOKUP('2013 0-64'!BK$1,'2013 population'!$A$3:$E$102,5,FALSE),"")</f>
        <v/>
      </c>
      <c r="BL8" s="2" t="str">
        <f>IF('Adjacent Counties'!BL8="x",VLOOKUP('2013 0-64'!BL$1,'2013 population'!$A$3:$E$102,5,FALSE),"")</f>
        <v/>
      </c>
      <c r="BM8" s="2" t="str">
        <f>IF('Adjacent Counties'!BM8="x",VLOOKUP('2013 0-64'!BM$1,'2013 population'!$A$3:$E$102,5,FALSE),"")</f>
        <v/>
      </c>
      <c r="BN8" s="2" t="str">
        <f>IF('Adjacent Counties'!BN8="x",VLOOKUP('2013 0-64'!BN$1,'2013 population'!$A$3:$E$102,5,FALSE),"")</f>
        <v/>
      </c>
      <c r="BO8" s="2" t="str">
        <f>IF('Adjacent Counties'!BO8="x",VLOOKUP('2013 0-64'!BO$1,'2013 population'!$A$3:$E$102,5,FALSE),"")</f>
        <v/>
      </c>
      <c r="BP8" s="2" t="str">
        <f>IF('Adjacent Counties'!BP8="x",VLOOKUP('2013 0-64'!BP$1,'2013 population'!$A$3:$E$102,5,FALSE),"")</f>
        <v/>
      </c>
      <c r="BQ8" s="2" t="str">
        <f>IF('Adjacent Counties'!BQ8="x",VLOOKUP('2013 0-64'!BQ$1,'2013 population'!$A$3:$E$102,5,FALSE),"")</f>
        <v/>
      </c>
      <c r="BR8" s="2">
        <f>IF('Adjacent Counties'!BR8="x",VLOOKUP('2013 0-64'!BR$1,'2013 population'!$A$3:$E$102,5,FALSE),"")</f>
        <v>333</v>
      </c>
      <c r="BS8" s="2" t="str">
        <f>IF('Adjacent Counties'!BS8="x",VLOOKUP('2013 0-64'!BS$1,'2013 population'!$A$3:$E$102,5,FALSE),"")</f>
        <v/>
      </c>
      <c r="BT8" s="2" t="str">
        <f>IF('Adjacent Counties'!BT8="x",VLOOKUP('2013 0-64'!BT$1,'2013 population'!$A$3:$E$102,5,FALSE),"")</f>
        <v/>
      </c>
      <c r="BU8" s="2" t="str">
        <f>IF('Adjacent Counties'!BU8="x",VLOOKUP('2013 0-64'!BU$1,'2013 population'!$A$3:$E$102,5,FALSE),"")</f>
        <v/>
      </c>
      <c r="BV8" s="2" t="str">
        <f>IF('Adjacent Counties'!BV8="x",VLOOKUP('2013 0-64'!BV$1,'2013 population'!$A$3:$E$102,5,FALSE),"")</f>
        <v/>
      </c>
      <c r="BW8" s="2">
        <f>IF('Adjacent Counties'!BW8="x",VLOOKUP('2013 0-64'!BW$1,'2013 population'!$A$3:$E$102,5,FALSE),"")</f>
        <v>2316</v>
      </c>
      <c r="BX8" s="2" t="str">
        <f>IF('Adjacent Counties'!BX8="x",VLOOKUP('2013 0-64'!BX$1,'2013 population'!$A$3:$E$102,5,FALSE),"")</f>
        <v/>
      </c>
      <c r="BY8" s="2" t="str">
        <f>IF('Adjacent Counties'!BY8="x",VLOOKUP('2013 0-64'!BY$1,'2013 population'!$A$3:$E$102,5,FALSE),"")</f>
        <v/>
      </c>
      <c r="BZ8" s="2" t="str">
        <f>IF('Adjacent Counties'!BZ8="x",VLOOKUP('2013 0-64'!BZ$1,'2013 population'!$A$3:$E$102,5,FALSE),"")</f>
        <v/>
      </c>
      <c r="CA8" s="2" t="str">
        <f>IF('Adjacent Counties'!CA8="x",VLOOKUP('2013 0-64'!CA$1,'2013 population'!$A$3:$E$102,5,FALSE),"")</f>
        <v/>
      </c>
      <c r="CB8" s="2" t="str">
        <f>IF('Adjacent Counties'!CB8="x",VLOOKUP('2013 0-64'!CB$1,'2013 population'!$A$3:$E$102,5,FALSE),"")</f>
        <v/>
      </c>
      <c r="CC8" s="2" t="str">
        <f>IF('Adjacent Counties'!CC8="x",VLOOKUP('2013 0-64'!CC$1,'2013 population'!$A$3:$E$102,5,FALSE),"")</f>
        <v/>
      </c>
      <c r="CD8" s="2" t="str">
        <f>IF('Adjacent Counties'!CD8="x",VLOOKUP('2013 0-64'!CD$1,'2013 population'!$A$3:$E$102,5,FALSE),"")</f>
        <v/>
      </c>
      <c r="CE8" s="2" t="str">
        <f>IF('Adjacent Counties'!CE8="x",VLOOKUP('2013 0-64'!CE$1,'2013 population'!$A$3:$E$102,5,FALSE),"")</f>
        <v/>
      </c>
      <c r="CF8" s="2" t="str">
        <f>IF('Adjacent Counties'!CF8="x",VLOOKUP('2013 0-64'!CF$1,'2013 population'!$A$3:$E$102,5,FALSE),"")</f>
        <v/>
      </c>
      <c r="CG8" s="2" t="str">
        <f>IF('Adjacent Counties'!CG8="x",VLOOKUP('2013 0-64'!CG$1,'2013 population'!$A$3:$E$102,5,FALSE),"")</f>
        <v/>
      </c>
      <c r="CH8" s="2" t="str">
        <f>IF('Adjacent Counties'!CH8="x",VLOOKUP('2013 0-64'!CH$1,'2013 population'!$A$3:$E$102,5,FALSE),"")</f>
        <v/>
      </c>
      <c r="CI8" s="2" t="str">
        <f>IF('Adjacent Counties'!CI8="x",VLOOKUP('2013 0-64'!CI$1,'2013 population'!$A$3:$E$102,5,FALSE),"")</f>
        <v/>
      </c>
      <c r="CJ8" s="2" t="str">
        <f>IF('Adjacent Counties'!CJ8="x",VLOOKUP('2013 0-64'!CJ$1,'2013 population'!$A$3:$E$102,5,FALSE),"")</f>
        <v/>
      </c>
      <c r="CK8" s="2" t="str">
        <f>IF('Adjacent Counties'!CK8="x",VLOOKUP('2013 0-64'!CK$1,'2013 population'!$A$3:$E$102,5,FALSE),"")</f>
        <v/>
      </c>
      <c r="CL8" s="2" t="str">
        <f>IF('Adjacent Counties'!CL8="x",VLOOKUP('2013 0-64'!CL$1,'2013 population'!$A$3:$E$102,5,FALSE),"")</f>
        <v/>
      </c>
      <c r="CM8" s="2" t="str">
        <f>IF('Adjacent Counties'!CM8="x",VLOOKUP('2013 0-64'!CM$1,'2013 population'!$A$3:$E$102,5,FALSE),"")</f>
        <v/>
      </c>
      <c r="CN8" s="2" t="str">
        <f>IF('Adjacent Counties'!CN8="x",VLOOKUP('2013 0-64'!CN$1,'2013 population'!$A$3:$E$102,5,FALSE),"")</f>
        <v/>
      </c>
      <c r="CO8" s="2" t="str">
        <f>IF('Adjacent Counties'!CO8="x",VLOOKUP('2013 0-64'!CO$1,'2013 population'!$A$3:$E$102,5,FALSE),"")</f>
        <v/>
      </c>
      <c r="CP8" s="2" t="str">
        <f>IF('Adjacent Counties'!CP8="x",VLOOKUP('2013 0-64'!CP$1,'2013 population'!$A$3:$E$102,5,FALSE),"")</f>
        <v/>
      </c>
      <c r="CQ8" s="2">
        <f>IF('Adjacent Counties'!CQ8="x",VLOOKUP('2013 0-64'!CQ$1,'2013 population'!$A$3:$E$102,5,FALSE),"")</f>
        <v>312</v>
      </c>
      <c r="CR8" s="2" t="str">
        <f>IF('Adjacent Counties'!CR8="x",VLOOKUP('2013 0-64'!CR$1,'2013 population'!$A$3:$E$102,5,FALSE),"")</f>
        <v/>
      </c>
      <c r="CS8" s="2" t="str">
        <f>IF('Adjacent Counties'!CS8="x",VLOOKUP('2013 0-64'!CS$1,'2013 population'!$A$3:$E$102,5,FALSE),"")</f>
        <v/>
      </c>
      <c r="CT8" s="2" t="str">
        <f>IF('Adjacent Counties'!CT8="x",VLOOKUP('2013 0-64'!CT$1,'2013 population'!$A$3:$E$102,5,FALSE),"")</f>
        <v/>
      </c>
      <c r="CU8" s="2" t="str">
        <f>IF('Adjacent Counties'!CU8="x",VLOOKUP('2013 0-64'!CU$1,'2013 population'!$A$3:$E$102,5,FALSE),"")</f>
        <v/>
      </c>
      <c r="CV8" s="2" t="str">
        <f>IF('Adjacent Counties'!CV8="x",VLOOKUP('2013 0-64'!CV$1,'2013 population'!$A$3:$E$102,5,FALSE),"")</f>
        <v/>
      </c>
      <c r="CW8" s="2" t="str">
        <f>IF('Adjacent Counties'!CW8="x",VLOOKUP('2013 0-64'!CW$1,'2013 population'!$A$3:$E$102,5,FALSE),"")</f>
        <v/>
      </c>
      <c r="CX8" s="2">
        <f t="shared" si="0"/>
        <v>6674</v>
      </c>
      <c r="CY8" s="2">
        <f>SUMIF('Residents by Age'!B$2:B$422,"="&amp;'2013 0-64'!A8,'Residents by Age'!G$2:G$422)</f>
        <v>95</v>
      </c>
      <c r="CZ8" s="9">
        <f t="shared" si="1"/>
        <v>14.234342223554091</v>
      </c>
    </row>
    <row r="9" spans="1:104">
      <c r="A9" s="3" t="s">
        <v>7</v>
      </c>
      <c r="B9" s="2" t="str">
        <f>IF('Adjacent Counties'!B9="x",VLOOKUP('2013 0-64'!B$1,'2013 population'!$A$3:$E$102,5,FALSE),"")</f>
        <v/>
      </c>
      <c r="C9" s="2" t="str">
        <f>IF('Adjacent Counties'!C9="x",VLOOKUP('2013 0-64'!C$1,'2013 population'!$A$3:$E$102,5,FALSE),"")</f>
        <v/>
      </c>
      <c r="D9" s="2" t="str">
        <f>IF('Adjacent Counties'!D9="x",VLOOKUP('2013 0-64'!D$1,'2013 population'!$A$3:$E$102,5,FALSE),"")</f>
        <v/>
      </c>
      <c r="E9" s="2" t="str">
        <f>IF('Adjacent Counties'!E9="x",VLOOKUP('2013 0-64'!E$1,'2013 population'!$A$3:$E$102,5,FALSE),"")</f>
        <v/>
      </c>
      <c r="F9" s="2" t="str">
        <f>IF('Adjacent Counties'!F9="x",VLOOKUP('2013 0-64'!F$1,'2013 population'!$A$3:$E$102,5,FALSE),"")</f>
        <v/>
      </c>
      <c r="G9" s="2" t="str">
        <f>IF('Adjacent Counties'!G9="x",VLOOKUP('2013 0-64'!G$1,'2013 population'!$A$3:$E$102,5,FALSE),"")</f>
        <v/>
      </c>
      <c r="H9" s="2" t="str">
        <f>IF('Adjacent Counties'!H9="x",VLOOKUP('2013 0-64'!H$1,'2013 population'!$A$3:$E$102,5,FALSE),"")</f>
        <v/>
      </c>
      <c r="I9" s="2">
        <f>IF('Adjacent Counties'!I9="x",VLOOKUP('2013 0-64'!I$1,'2013 population'!$A$3:$E$102,5,FALSE),"")</f>
        <v>527</v>
      </c>
      <c r="J9" s="2" t="str">
        <f>IF('Adjacent Counties'!J9="x",VLOOKUP('2013 0-64'!J$1,'2013 population'!$A$3:$E$102,5,FALSE),"")</f>
        <v/>
      </c>
      <c r="K9" s="2" t="str">
        <f>IF('Adjacent Counties'!K9="x",VLOOKUP('2013 0-64'!K$1,'2013 population'!$A$3:$E$102,5,FALSE),"")</f>
        <v/>
      </c>
      <c r="L9" s="2" t="str">
        <f>IF('Adjacent Counties'!L9="x",VLOOKUP('2013 0-64'!L$1,'2013 population'!$A$3:$E$102,5,FALSE),"")</f>
        <v/>
      </c>
      <c r="M9" s="2" t="str">
        <f>IF('Adjacent Counties'!M9="x",VLOOKUP('2013 0-64'!M$1,'2013 population'!$A$3:$E$102,5,FALSE),"")</f>
        <v/>
      </c>
      <c r="N9" s="2" t="str">
        <f>IF('Adjacent Counties'!N9="x",VLOOKUP('2013 0-64'!N$1,'2013 population'!$A$3:$E$102,5,FALSE),"")</f>
        <v/>
      </c>
      <c r="O9" s="2" t="str">
        <f>IF('Adjacent Counties'!O9="x",VLOOKUP('2013 0-64'!O$1,'2013 population'!$A$3:$E$102,5,FALSE),"")</f>
        <v/>
      </c>
      <c r="P9" s="2" t="str">
        <f>IF('Adjacent Counties'!P9="x",VLOOKUP('2013 0-64'!P$1,'2013 population'!$A$3:$E$102,5,FALSE),"")</f>
        <v/>
      </c>
      <c r="Q9" s="2" t="str">
        <f>IF('Adjacent Counties'!Q9="x",VLOOKUP('2013 0-64'!Q$1,'2013 population'!$A$3:$E$102,5,FALSE),"")</f>
        <v/>
      </c>
      <c r="R9" s="2" t="str">
        <f>IF('Adjacent Counties'!R9="x",VLOOKUP('2013 0-64'!R$1,'2013 population'!$A$3:$E$102,5,FALSE),"")</f>
        <v/>
      </c>
      <c r="S9" s="2" t="str">
        <f>IF('Adjacent Counties'!S9="x",VLOOKUP('2013 0-64'!S$1,'2013 population'!$A$3:$E$102,5,FALSE),"")</f>
        <v/>
      </c>
      <c r="T9" s="2" t="str">
        <f>IF('Adjacent Counties'!T9="x",VLOOKUP('2013 0-64'!T$1,'2013 population'!$A$3:$E$102,5,FALSE),"")</f>
        <v/>
      </c>
      <c r="U9" s="2" t="str">
        <f>IF('Adjacent Counties'!U9="x",VLOOKUP('2013 0-64'!U$1,'2013 population'!$A$3:$E$102,5,FALSE),"")</f>
        <v/>
      </c>
      <c r="V9" s="2">
        <f>IF('Adjacent Counties'!V9="x",VLOOKUP('2013 0-64'!V$1,'2013 population'!$A$3:$E$102,5,FALSE),"")</f>
        <v>432</v>
      </c>
      <c r="W9" s="2" t="str">
        <f>IF('Adjacent Counties'!W9="x",VLOOKUP('2013 0-64'!W$1,'2013 population'!$A$3:$E$102,5,FALSE),"")</f>
        <v/>
      </c>
      <c r="X9" s="2" t="str">
        <f>IF('Adjacent Counties'!X9="x",VLOOKUP('2013 0-64'!X$1,'2013 population'!$A$3:$E$102,5,FALSE),"")</f>
        <v/>
      </c>
      <c r="Y9" s="2" t="str">
        <f>IF('Adjacent Counties'!Y9="x",VLOOKUP('2013 0-64'!Y$1,'2013 population'!$A$3:$E$102,5,FALSE),"")</f>
        <v/>
      </c>
      <c r="Z9" s="2" t="str">
        <f>IF('Adjacent Counties'!Z9="x",VLOOKUP('2013 0-64'!Z$1,'2013 population'!$A$3:$E$102,5,FALSE),"")</f>
        <v/>
      </c>
      <c r="AA9" s="2" t="str">
        <f>IF('Adjacent Counties'!AA9="x",VLOOKUP('2013 0-64'!AA$1,'2013 population'!$A$3:$E$102,5,FALSE),"")</f>
        <v/>
      </c>
      <c r="AB9" s="2" t="str">
        <f>IF('Adjacent Counties'!AB9="x",VLOOKUP('2013 0-64'!AB$1,'2013 population'!$A$3:$E$102,5,FALSE),"")</f>
        <v/>
      </c>
      <c r="AC9" s="2" t="str">
        <f>IF('Adjacent Counties'!AC9="x",VLOOKUP('2013 0-64'!AC$1,'2013 population'!$A$3:$E$102,5,FALSE),"")</f>
        <v/>
      </c>
      <c r="AD9" s="2" t="str">
        <f>IF('Adjacent Counties'!AD9="x",VLOOKUP('2013 0-64'!AD$1,'2013 population'!$A$3:$E$102,5,FALSE),"")</f>
        <v/>
      </c>
      <c r="AE9" s="2" t="str">
        <f>IF('Adjacent Counties'!AE9="x",VLOOKUP('2013 0-64'!AE$1,'2013 population'!$A$3:$E$102,5,FALSE),"")</f>
        <v/>
      </c>
      <c r="AF9" s="2" t="str">
        <f>IF('Adjacent Counties'!AF9="x",VLOOKUP('2013 0-64'!AF$1,'2013 population'!$A$3:$E$102,5,FALSE),"")</f>
        <v/>
      </c>
      <c r="AG9" s="2" t="str">
        <f>IF('Adjacent Counties'!AG9="x",VLOOKUP('2013 0-64'!AG$1,'2013 population'!$A$3:$E$102,5,FALSE),"")</f>
        <v/>
      </c>
      <c r="AH9" s="2" t="str">
        <f>IF('Adjacent Counties'!AH9="x",VLOOKUP('2013 0-64'!AH$1,'2013 population'!$A$3:$E$102,5,FALSE),"")</f>
        <v/>
      </c>
      <c r="AI9" s="2" t="str">
        <f>IF('Adjacent Counties'!AI9="x",VLOOKUP('2013 0-64'!AI$1,'2013 population'!$A$3:$E$102,5,FALSE),"")</f>
        <v/>
      </c>
      <c r="AJ9" s="2" t="str">
        <f>IF('Adjacent Counties'!AJ9="x",VLOOKUP('2013 0-64'!AJ$1,'2013 population'!$A$3:$E$102,5,FALSE),"")</f>
        <v/>
      </c>
      <c r="AK9" s="2" t="str">
        <f>IF('Adjacent Counties'!AK9="x",VLOOKUP('2013 0-64'!AK$1,'2013 population'!$A$3:$E$102,5,FALSE),"")</f>
        <v/>
      </c>
      <c r="AL9" s="2" t="str">
        <f>IF('Adjacent Counties'!AL9="x",VLOOKUP('2013 0-64'!AL$1,'2013 population'!$A$3:$E$102,5,FALSE),"")</f>
        <v/>
      </c>
      <c r="AM9" s="2" t="str">
        <f>IF('Adjacent Counties'!AM9="x",VLOOKUP('2013 0-64'!AM$1,'2013 population'!$A$3:$E$102,5,FALSE),"")</f>
        <v/>
      </c>
      <c r="AN9" s="2" t="str">
        <f>IF('Adjacent Counties'!AN9="x",VLOOKUP('2013 0-64'!AN$1,'2013 population'!$A$3:$E$102,5,FALSE),"")</f>
        <v/>
      </c>
      <c r="AO9" s="2" t="str">
        <f>IF('Adjacent Counties'!AO9="x",VLOOKUP('2013 0-64'!AO$1,'2013 population'!$A$3:$E$102,5,FALSE),"")</f>
        <v/>
      </c>
      <c r="AP9" s="2" t="str">
        <f>IF('Adjacent Counties'!AP9="x",VLOOKUP('2013 0-64'!AP$1,'2013 population'!$A$3:$E$102,5,FALSE),"")</f>
        <v/>
      </c>
      <c r="AQ9" s="2">
        <f>IF('Adjacent Counties'!AQ9="x",VLOOKUP('2013 0-64'!AQ$1,'2013 population'!$A$3:$E$102,5,FALSE),"")</f>
        <v>1215</v>
      </c>
      <c r="AR9" s="2" t="str">
        <f>IF('Adjacent Counties'!AR9="x",VLOOKUP('2013 0-64'!AR$1,'2013 population'!$A$3:$E$102,5,FALSE),"")</f>
        <v/>
      </c>
      <c r="AS9" s="2" t="str">
        <f>IF('Adjacent Counties'!AS9="x",VLOOKUP('2013 0-64'!AS$1,'2013 population'!$A$3:$E$102,5,FALSE),"")</f>
        <v/>
      </c>
      <c r="AT9" s="2" t="str">
        <f>IF('Adjacent Counties'!AT9="x",VLOOKUP('2013 0-64'!AT$1,'2013 population'!$A$3:$E$102,5,FALSE),"")</f>
        <v/>
      </c>
      <c r="AU9" s="2">
        <f>IF('Adjacent Counties'!AU9="x",VLOOKUP('2013 0-64'!AU$1,'2013 population'!$A$3:$E$102,5,FALSE),"")</f>
        <v>566</v>
      </c>
      <c r="AV9" s="2" t="str">
        <f>IF('Adjacent Counties'!AV9="x",VLOOKUP('2013 0-64'!AV$1,'2013 population'!$A$3:$E$102,5,FALSE),"")</f>
        <v/>
      </c>
      <c r="AW9" s="2" t="str">
        <f>IF('Adjacent Counties'!AW9="x",VLOOKUP('2013 0-64'!AW$1,'2013 population'!$A$3:$E$102,5,FALSE),"")</f>
        <v/>
      </c>
      <c r="AX9" s="2" t="str">
        <f>IF('Adjacent Counties'!AX9="x",VLOOKUP('2013 0-64'!AX$1,'2013 population'!$A$3:$E$102,5,FALSE),"")</f>
        <v/>
      </c>
      <c r="AY9" s="2" t="str">
        <f>IF('Adjacent Counties'!AY9="x",VLOOKUP('2013 0-64'!AY$1,'2013 population'!$A$3:$E$102,5,FALSE),"")</f>
        <v/>
      </c>
      <c r="AZ9" s="2" t="str">
        <f>IF('Adjacent Counties'!AZ9="x",VLOOKUP('2013 0-64'!AZ$1,'2013 population'!$A$3:$E$102,5,FALSE),"")</f>
        <v/>
      </c>
      <c r="BA9" s="2" t="str">
        <f>IF('Adjacent Counties'!BA9="x",VLOOKUP('2013 0-64'!BA$1,'2013 population'!$A$3:$E$102,5,FALSE),"")</f>
        <v/>
      </c>
      <c r="BB9" s="2" t="str">
        <f>IF('Adjacent Counties'!BB9="x",VLOOKUP('2013 0-64'!BB$1,'2013 population'!$A$3:$E$102,5,FALSE),"")</f>
        <v/>
      </c>
      <c r="BC9" s="2" t="str">
        <f>IF('Adjacent Counties'!BC9="x",VLOOKUP('2013 0-64'!BC$1,'2013 population'!$A$3:$E$102,5,FALSE),"")</f>
        <v/>
      </c>
      <c r="BD9" s="2" t="str">
        <f>IF('Adjacent Counties'!BD9="x",VLOOKUP('2013 0-64'!BD$1,'2013 population'!$A$3:$E$102,5,FALSE),"")</f>
        <v/>
      </c>
      <c r="BE9" s="2" t="str">
        <f>IF('Adjacent Counties'!BE9="x",VLOOKUP('2013 0-64'!BE$1,'2013 population'!$A$3:$E$102,5,FALSE),"")</f>
        <v/>
      </c>
      <c r="BF9" s="2" t="str">
        <f>IF('Adjacent Counties'!BF9="x",VLOOKUP('2013 0-64'!BF$1,'2013 population'!$A$3:$E$102,5,FALSE),"")</f>
        <v/>
      </c>
      <c r="BG9" s="2">
        <f>IF('Adjacent Counties'!BG9="x",VLOOKUP('2013 0-64'!BG$1,'2013 population'!$A$3:$E$102,5,FALSE),"")</f>
        <v>485</v>
      </c>
      <c r="BH9" s="2" t="str">
        <f>IF('Adjacent Counties'!BH9="x",VLOOKUP('2013 0-64'!BH$1,'2013 population'!$A$3:$E$102,5,FALSE),"")</f>
        <v/>
      </c>
      <c r="BI9" s="2" t="str">
        <f>IF('Adjacent Counties'!BI9="x",VLOOKUP('2013 0-64'!BI$1,'2013 population'!$A$3:$E$102,5,FALSE),"")</f>
        <v/>
      </c>
      <c r="BJ9" s="2" t="str">
        <f>IF('Adjacent Counties'!BJ9="x",VLOOKUP('2013 0-64'!BJ$1,'2013 population'!$A$3:$E$102,5,FALSE),"")</f>
        <v/>
      </c>
      <c r="BK9" s="2" t="str">
        <f>IF('Adjacent Counties'!BK9="x",VLOOKUP('2013 0-64'!BK$1,'2013 population'!$A$3:$E$102,5,FALSE),"")</f>
        <v/>
      </c>
      <c r="BL9" s="2" t="str">
        <f>IF('Adjacent Counties'!BL9="x",VLOOKUP('2013 0-64'!BL$1,'2013 population'!$A$3:$E$102,5,FALSE),"")</f>
        <v/>
      </c>
      <c r="BM9" s="2" t="str">
        <f>IF('Adjacent Counties'!BM9="x",VLOOKUP('2013 0-64'!BM$1,'2013 population'!$A$3:$E$102,5,FALSE),"")</f>
        <v/>
      </c>
      <c r="BN9" s="2" t="str">
        <f>IF('Adjacent Counties'!BN9="x",VLOOKUP('2013 0-64'!BN$1,'2013 population'!$A$3:$E$102,5,FALSE),"")</f>
        <v/>
      </c>
      <c r="BO9" s="2">
        <f>IF('Adjacent Counties'!BO9="x",VLOOKUP('2013 0-64'!BO$1,'2013 population'!$A$3:$E$102,5,FALSE),"")</f>
        <v>631</v>
      </c>
      <c r="BP9" s="2" t="str">
        <f>IF('Adjacent Counties'!BP9="x",VLOOKUP('2013 0-64'!BP$1,'2013 population'!$A$3:$E$102,5,FALSE),"")</f>
        <v/>
      </c>
      <c r="BQ9" s="2" t="str">
        <f>IF('Adjacent Counties'!BQ9="x",VLOOKUP('2013 0-64'!BQ$1,'2013 population'!$A$3:$E$102,5,FALSE),"")</f>
        <v/>
      </c>
      <c r="BR9" s="2" t="str">
        <f>IF('Adjacent Counties'!BR9="x",VLOOKUP('2013 0-64'!BR$1,'2013 population'!$A$3:$E$102,5,FALSE),"")</f>
        <v/>
      </c>
      <c r="BS9" s="2" t="str">
        <f>IF('Adjacent Counties'!BS9="x",VLOOKUP('2013 0-64'!BS$1,'2013 population'!$A$3:$E$102,5,FALSE),"")</f>
        <v/>
      </c>
      <c r="BT9" s="2" t="str">
        <f>IF('Adjacent Counties'!BT9="x",VLOOKUP('2013 0-64'!BT$1,'2013 population'!$A$3:$E$102,5,FALSE),"")</f>
        <v/>
      </c>
      <c r="BU9" s="2" t="str">
        <f>IF('Adjacent Counties'!BU9="x",VLOOKUP('2013 0-64'!BU$1,'2013 population'!$A$3:$E$102,5,FALSE),"")</f>
        <v/>
      </c>
      <c r="BV9" s="2" t="str">
        <f>IF('Adjacent Counties'!BV9="x",VLOOKUP('2013 0-64'!BV$1,'2013 population'!$A$3:$E$102,5,FALSE),"")</f>
        <v/>
      </c>
      <c r="BW9" s="2" t="str">
        <f>IF('Adjacent Counties'!BW9="x",VLOOKUP('2013 0-64'!BW$1,'2013 population'!$A$3:$E$102,5,FALSE),"")</f>
        <v/>
      </c>
      <c r="BX9" s="2" t="str">
        <f>IF('Adjacent Counties'!BX9="x",VLOOKUP('2013 0-64'!BX$1,'2013 population'!$A$3:$E$102,5,FALSE),"")</f>
        <v/>
      </c>
      <c r="BY9" s="2" t="str">
        <f>IF('Adjacent Counties'!BY9="x",VLOOKUP('2013 0-64'!BY$1,'2013 population'!$A$3:$E$102,5,FALSE),"")</f>
        <v/>
      </c>
      <c r="BZ9" s="2" t="str">
        <f>IF('Adjacent Counties'!BZ9="x",VLOOKUP('2013 0-64'!BZ$1,'2013 population'!$A$3:$E$102,5,FALSE),"")</f>
        <v/>
      </c>
      <c r="CA9" s="2" t="str">
        <f>IF('Adjacent Counties'!CA9="x",VLOOKUP('2013 0-64'!CA$1,'2013 population'!$A$3:$E$102,5,FALSE),"")</f>
        <v/>
      </c>
      <c r="CB9" s="2" t="str">
        <f>IF('Adjacent Counties'!CB9="x",VLOOKUP('2013 0-64'!CB$1,'2013 population'!$A$3:$E$102,5,FALSE),"")</f>
        <v/>
      </c>
      <c r="CC9" s="2" t="str">
        <f>IF('Adjacent Counties'!CC9="x",VLOOKUP('2013 0-64'!CC$1,'2013 population'!$A$3:$E$102,5,FALSE),"")</f>
        <v/>
      </c>
      <c r="CD9" s="2" t="str">
        <f>IF('Adjacent Counties'!CD9="x",VLOOKUP('2013 0-64'!CD$1,'2013 population'!$A$3:$E$102,5,FALSE),"")</f>
        <v/>
      </c>
      <c r="CE9" s="2" t="str">
        <f>IF('Adjacent Counties'!CE9="x",VLOOKUP('2013 0-64'!CE$1,'2013 population'!$A$3:$E$102,5,FALSE),"")</f>
        <v/>
      </c>
      <c r="CF9" s="2" t="str">
        <f>IF('Adjacent Counties'!CF9="x",VLOOKUP('2013 0-64'!CF$1,'2013 population'!$A$3:$E$102,5,FALSE),"")</f>
        <v/>
      </c>
      <c r="CG9" s="2" t="str">
        <f>IF('Adjacent Counties'!CG9="x",VLOOKUP('2013 0-64'!CG$1,'2013 population'!$A$3:$E$102,5,FALSE),"")</f>
        <v/>
      </c>
      <c r="CH9" s="2" t="str">
        <f>IF('Adjacent Counties'!CH9="x",VLOOKUP('2013 0-64'!CH$1,'2013 population'!$A$3:$E$102,5,FALSE),"")</f>
        <v/>
      </c>
      <c r="CI9" s="2" t="str">
        <f>IF('Adjacent Counties'!CI9="x",VLOOKUP('2013 0-64'!CI$1,'2013 population'!$A$3:$E$102,5,FALSE),"")</f>
        <v/>
      </c>
      <c r="CJ9" s="2" t="str">
        <f>IF('Adjacent Counties'!CJ9="x",VLOOKUP('2013 0-64'!CJ$1,'2013 population'!$A$3:$E$102,5,FALSE),"")</f>
        <v/>
      </c>
      <c r="CK9" s="2" t="str">
        <f>IF('Adjacent Counties'!CK9="x",VLOOKUP('2013 0-64'!CK$1,'2013 population'!$A$3:$E$102,5,FALSE),"")</f>
        <v/>
      </c>
      <c r="CL9" s="2" t="str">
        <f>IF('Adjacent Counties'!CL9="x",VLOOKUP('2013 0-64'!CL$1,'2013 population'!$A$3:$E$102,5,FALSE),"")</f>
        <v/>
      </c>
      <c r="CM9" s="2" t="str">
        <f>IF('Adjacent Counties'!CM9="x",VLOOKUP('2013 0-64'!CM$1,'2013 population'!$A$3:$E$102,5,FALSE),"")</f>
        <v/>
      </c>
      <c r="CN9" s="2" t="str">
        <f>IF('Adjacent Counties'!CN9="x",VLOOKUP('2013 0-64'!CN$1,'2013 population'!$A$3:$E$102,5,FALSE),"")</f>
        <v/>
      </c>
      <c r="CO9" s="2" t="str">
        <f>IF('Adjacent Counties'!CO9="x",VLOOKUP('2013 0-64'!CO$1,'2013 population'!$A$3:$E$102,5,FALSE),"")</f>
        <v/>
      </c>
      <c r="CP9" s="2" t="str">
        <f>IF('Adjacent Counties'!CP9="x",VLOOKUP('2013 0-64'!CP$1,'2013 population'!$A$3:$E$102,5,FALSE),"")</f>
        <v/>
      </c>
      <c r="CQ9" s="2">
        <f>IF('Adjacent Counties'!CQ9="x",VLOOKUP('2013 0-64'!CQ$1,'2013 population'!$A$3:$E$102,5,FALSE),"")</f>
        <v>312</v>
      </c>
      <c r="CR9" s="2" t="str">
        <f>IF('Adjacent Counties'!CR9="x",VLOOKUP('2013 0-64'!CR$1,'2013 population'!$A$3:$E$102,5,FALSE),"")</f>
        <v/>
      </c>
      <c r="CS9" s="2" t="str">
        <f>IF('Adjacent Counties'!CS9="x",VLOOKUP('2013 0-64'!CS$1,'2013 population'!$A$3:$E$102,5,FALSE),"")</f>
        <v/>
      </c>
      <c r="CT9" s="2" t="str">
        <f>IF('Adjacent Counties'!CT9="x",VLOOKUP('2013 0-64'!CT$1,'2013 population'!$A$3:$E$102,5,FALSE),"")</f>
        <v/>
      </c>
      <c r="CU9" s="2" t="str">
        <f>IF('Adjacent Counties'!CU9="x",VLOOKUP('2013 0-64'!CU$1,'2013 population'!$A$3:$E$102,5,FALSE),"")</f>
        <v/>
      </c>
      <c r="CV9" s="2" t="str">
        <f>IF('Adjacent Counties'!CV9="x",VLOOKUP('2013 0-64'!CV$1,'2013 population'!$A$3:$E$102,5,FALSE),"")</f>
        <v/>
      </c>
      <c r="CW9" s="2" t="str">
        <f>IF('Adjacent Counties'!CW9="x",VLOOKUP('2013 0-64'!CW$1,'2013 population'!$A$3:$E$102,5,FALSE),"")</f>
        <v/>
      </c>
      <c r="CX9" s="2">
        <f t="shared" si="0"/>
        <v>4168</v>
      </c>
      <c r="CY9" s="2">
        <f>SUMIF('Residents by Age'!B$2:B$422,"="&amp;'2013 0-64'!A9,'Residents by Age'!G$2:G$422)</f>
        <v>39</v>
      </c>
      <c r="CZ9" s="9">
        <f t="shared" si="1"/>
        <v>9.3570057581573884</v>
      </c>
    </row>
    <row r="10" spans="1:104">
      <c r="A10" s="3" t="s">
        <v>8</v>
      </c>
      <c r="B10" s="2" t="str">
        <f>IF('Adjacent Counties'!B10="x",VLOOKUP('2013 0-64'!B$1,'2013 population'!$A$3:$E$102,5,FALSE),"")</f>
        <v/>
      </c>
      <c r="C10" s="2" t="str">
        <f>IF('Adjacent Counties'!C10="x",VLOOKUP('2013 0-64'!C$1,'2013 population'!$A$3:$E$102,5,FALSE),"")</f>
        <v/>
      </c>
      <c r="D10" s="2" t="str">
        <f>IF('Adjacent Counties'!D10="x",VLOOKUP('2013 0-64'!D$1,'2013 population'!$A$3:$E$102,5,FALSE),"")</f>
        <v/>
      </c>
      <c r="E10" s="2" t="str">
        <f>IF('Adjacent Counties'!E10="x",VLOOKUP('2013 0-64'!E$1,'2013 population'!$A$3:$E$102,5,FALSE),"")</f>
        <v/>
      </c>
      <c r="F10" s="2" t="str">
        <f>IF('Adjacent Counties'!F10="x",VLOOKUP('2013 0-64'!F$1,'2013 population'!$A$3:$E$102,5,FALSE),"")</f>
        <v/>
      </c>
      <c r="G10" s="2" t="str">
        <f>IF('Adjacent Counties'!G10="x",VLOOKUP('2013 0-64'!G$1,'2013 population'!$A$3:$E$102,5,FALSE),"")</f>
        <v/>
      </c>
      <c r="H10" s="2" t="str">
        <f>IF('Adjacent Counties'!H10="x",VLOOKUP('2013 0-64'!H$1,'2013 population'!$A$3:$E$102,5,FALSE),"")</f>
        <v/>
      </c>
      <c r="I10" s="2" t="str">
        <f>IF('Adjacent Counties'!I10="x",VLOOKUP('2013 0-64'!I$1,'2013 population'!$A$3:$E$102,5,FALSE),"")</f>
        <v/>
      </c>
      <c r="J10" s="2">
        <f>IF('Adjacent Counties'!J10="x",VLOOKUP('2013 0-64'!J$1,'2013 population'!$A$3:$E$102,5,FALSE),"")</f>
        <v>600</v>
      </c>
      <c r="K10" s="2" t="str">
        <f>IF('Adjacent Counties'!K10="x",VLOOKUP('2013 0-64'!K$1,'2013 population'!$A$3:$E$102,5,FALSE),"")</f>
        <v/>
      </c>
      <c r="L10" s="2" t="str">
        <f>IF('Adjacent Counties'!L10="x",VLOOKUP('2013 0-64'!L$1,'2013 population'!$A$3:$E$102,5,FALSE),"")</f>
        <v/>
      </c>
      <c r="M10" s="2" t="str">
        <f>IF('Adjacent Counties'!M10="x",VLOOKUP('2013 0-64'!M$1,'2013 population'!$A$3:$E$102,5,FALSE),"")</f>
        <v/>
      </c>
      <c r="N10" s="2" t="str">
        <f>IF('Adjacent Counties'!N10="x",VLOOKUP('2013 0-64'!N$1,'2013 population'!$A$3:$E$102,5,FALSE),"")</f>
        <v/>
      </c>
      <c r="O10" s="2" t="str">
        <f>IF('Adjacent Counties'!O10="x",VLOOKUP('2013 0-64'!O$1,'2013 population'!$A$3:$E$102,5,FALSE),"")</f>
        <v/>
      </c>
      <c r="P10" s="2" t="str">
        <f>IF('Adjacent Counties'!P10="x",VLOOKUP('2013 0-64'!P$1,'2013 population'!$A$3:$E$102,5,FALSE),"")</f>
        <v/>
      </c>
      <c r="Q10" s="2" t="str">
        <f>IF('Adjacent Counties'!Q10="x",VLOOKUP('2013 0-64'!Q$1,'2013 population'!$A$3:$E$102,5,FALSE),"")</f>
        <v/>
      </c>
      <c r="R10" s="2" t="str">
        <f>IF('Adjacent Counties'!R10="x",VLOOKUP('2013 0-64'!R$1,'2013 population'!$A$3:$E$102,5,FALSE),"")</f>
        <v/>
      </c>
      <c r="S10" s="2" t="str">
        <f>IF('Adjacent Counties'!S10="x",VLOOKUP('2013 0-64'!S$1,'2013 population'!$A$3:$E$102,5,FALSE),"")</f>
        <v/>
      </c>
      <c r="T10" s="2" t="str">
        <f>IF('Adjacent Counties'!T10="x",VLOOKUP('2013 0-64'!T$1,'2013 population'!$A$3:$E$102,5,FALSE),"")</f>
        <v/>
      </c>
      <c r="U10" s="2" t="str">
        <f>IF('Adjacent Counties'!U10="x",VLOOKUP('2013 0-64'!U$1,'2013 population'!$A$3:$E$102,5,FALSE),"")</f>
        <v/>
      </c>
      <c r="V10" s="2" t="str">
        <f>IF('Adjacent Counties'!V10="x",VLOOKUP('2013 0-64'!V$1,'2013 population'!$A$3:$E$102,5,FALSE),"")</f>
        <v/>
      </c>
      <c r="W10" s="2" t="str">
        <f>IF('Adjacent Counties'!W10="x",VLOOKUP('2013 0-64'!W$1,'2013 population'!$A$3:$E$102,5,FALSE),"")</f>
        <v/>
      </c>
      <c r="X10" s="2" t="str">
        <f>IF('Adjacent Counties'!X10="x",VLOOKUP('2013 0-64'!X$1,'2013 population'!$A$3:$E$102,5,FALSE),"")</f>
        <v/>
      </c>
      <c r="Y10" s="2">
        <f>IF('Adjacent Counties'!Y10="x",VLOOKUP('2013 0-64'!Y$1,'2013 population'!$A$3:$E$102,5,FALSE),"")</f>
        <v>958</v>
      </c>
      <c r="Z10" s="2" t="str">
        <f>IF('Adjacent Counties'!Z10="x",VLOOKUP('2013 0-64'!Z$1,'2013 population'!$A$3:$E$102,5,FALSE),"")</f>
        <v/>
      </c>
      <c r="AA10" s="2">
        <f>IF('Adjacent Counties'!AA10="x",VLOOKUP('2013 0-64'!AA$1,'2013 population'!$A$3:$E$102,5,FALSE),"")</f>
        <v>3499</v>
      </c>
      <c r="AB10" s="2" t="str">
        <f>IF('Adjacent Counties'!AB10="x",VLOOKUP('2013 0-64'!AB$1,'2013 population'!$A$3:$E$102,5,FALSE),"")</f>
        <v/>
      </c>
      <c r="AC10" s="2" t="str">
        <f>IF('Adjacent Counties'!AC10="x",VLOOKUP('2013 0-64'!AC$1,'2013 population'!$A$3:$E$102,5,FALSE),"")</f>
        <v/>
      </c>
      <c r="AD10" s="2" t="str">
        <f>IF('Adjacent Counties'!AD10="x",VLOOKUP('2013 0-64'!AD$1,'2013 population'!$A$3:$E$102,5,FALSE),"")</f>
        <v/>
      </c>
      <c r="AE10" s="2" t="str">
        <f>IF('Adjacent Counties'!AE10="x",VLOOKUP('2013 0-64'!AE$1,'2013 population'!$A$3:$E$102,5,FALSE),"")</f>
        <v/>
      </c>
      <c r="AF10" s="2" t="str">
        <f>IF('Adjacent Counties'!AF10="x",VLOOKUP('2013 0-64'!AF$1,'2013 population'!$A$3:$E$102,5,FALSE),"")</f>
        <v/>
      </c>
      <c r="AG10" s="2" t="str">
        <f>IF('Adjacent Counties'!AG10="x",VLOOKUP('2013 0-64'!AG$1,'2013 population'!$A$3:$E$102,5,FALSE),"")</f>
        <v/>
      </c>
      <c r="AH10" s="2" t="str">
        <f>IF('Adjacent Counties'!AH10="x",VLOOKUP('2013 0-64'!AH$1,'2013 population'!$A$3:$E$102,5,FALSE),"")</f>
        <v/>
      </c>
      <c r="AI10" s="2" t="str">
        <f>IF('Adjacent Counties'!AI10="x",VLOOKUP('2013 0-64'!AI$1,'2013 population'!$A$3:$E$102,5,FALSE),"")</f>
        <v/>
      </c>
      <c r="AJ10" s="2" t="str">
        <f>IF('Adjacent Counties'!AJ10="x",VLOOKUP('2013 0-64'!AJ$1,'2013 population'!$A$3:$E$102,5,FALSE),"")</f>
        <v/>
      </c>
      <c r="AK10" s="2" t="str">
        <f>IF('Adjacent Counties'!AK10="x",VLOOKUP('2013 0-64'!AK$1,'2013 population'!$A$3:$E$102,5,FALSE),"")</f>
        <v/>
      </c>
      <c r="AL10" s="2" t="str">
        <f>IF('Adjacent Counties'!AL10="x",VLOOKUP('2013 0-64'!AL$1,'2013 population'!$A$3:$E$102,5,FALSE),"")</f>
        <v/>
      </c>
      <c r="AM10" s="2" t="str">
        <f>IF('Adjacent Counties'!AM10="x",VLOOKUP('2013 0-64'!AM$1,'2013 population'!$A$3:$E$102,5,FALSE),"")</f>
        <v/>
      </c>
      <c r="AN10" s="2" t="str">
        <f>IF('Adjacent Counties'!AN10="x",VLOOKUP('2013 0-64'!AN$1,'2013 population'!$A$3:$E$102,5,FALSE),"")</f>
        <v/>
      </c>
      <c r="AO10" s="2" t="str">
        <f>IF('Adjacent Counties'!AO10="x",VLOOKUP('2013 0-64'!AO$1,'2013 population'!$A$3:$E$102,5,FALSE),"")</f>
        <v/>
      </c>
      <c r="AP10" s="2" t="str">
        <f>IF('Adjacent Counties'!AP10="x",VLOOKUP('2013 0-64'!AP$1,'2013 population'!$A$3:$E$102,5,FALSE),"")</f>
        <v/>
      </c>
      <c r="AQ10" s="2" t="str">
        <f>IF('Adjacent Counties'!AQ10="x",VLOOKUP('2013 0-64'!AQ$1,'2013 population'!$A$3:$E$102,5,FALSE),"")</f>
        <v/>
      </c>
      <c r="AR10" s="2" t="str">
        <f>IF('Adjacent Counties'!AR10="x",VLOOKUP('2013 0-64'!AR$1,'2013 population'!$A$3:$E$102,5,FALSE),"")</f>
        <v/>
      </c>
      <c r="AS10" s="2" t="str">
        <f>IF('Adjacent Counties'!AS10="x",VLOOKUP('2013 0-64'!AS$1,'2013 population'!$A$3:$E$102,5,FALSE),"")</f>
        <v/>
      </c>
      <c r="AT10" s="2" t="str">
        <f>IF('Adjacent Counties'!AT10="x",VLOOKUP('2013 0-64'!AT$1,'2013 population'!$A$3:$E$102,5,FALSE),"")</f>
        <v/>
      </c>
      <c r="AU10" s="2" t="str">
        <f>IF('Adjacent Counties'!AU10="x",VLOOKUP('2013 0-64'!AU$1,'2013 population'!$A$3:$E$102,5,FALSE),"")</f>
        <v/>
      </c>
      <c r="AV10" s="2" t="str">
        <f>IF('Adjacent Counties'!AV10="x",VLOOKUP('2013 0-64'!AV$1,'2013 population'!$A$3:$E$102,5,FALSE),"")</f>
        <v/>
      </c>
      <c r="AW10" s="2" t="str">
        <f>IF('Adjacent Counties'!AW10="x",VLOOKUP('2013 0-64'!AW$1,'2013 population'!$A$3:$E$102,5,FALSE),"")</f>
        <v/>
      </c>
      <c r="AX10" s="2" t="str">
        <f>IF('Adjacent Counties'!AX10="x",VLOOKUP('2013 0-64'!AX$1,'2013 population'!$A$3:$E$102,5,FALSE),"")</f>
        <v/>
      </c>
      <c r="AY10" s="2" t="str">
        <f>IF('Adjacent Counties'!AY10="x",VLOOKUP('2013 0-64'!AY$1,'2013 population'!$A$3:$E$102,5,FALSE),"")</f>
        <v/>
      </c>
      <c r="AZ10" s="2" t="str">
        <f>IF('Adjacent Counties'!AZ10="x",VLOOKUP('2013 0-64'!AZ$1,'2013 population'!$A$3:$E$102,5,FALSE),"")</f>
        <v/>
      </c>
      <c r="BA10" s="2" t="str">
        <f>IF('Adjacent Counties'!BA10="x",VLOOKUP('2013 0-64'!BA$1,'2013 population'!$A$3:$E$102,5,FALSE),"")</f>
        <v/>
      </c>
      <c r="BB10" s="2" t="str">
        <f>IF('Adjacent Counties'!BB10="x",VLOOKUP('2013 0-64'!BB$1,'2013 population'!$A$3:$E$102,5,FALSE),"")</f>
        <v/>
      </c>
      <c r="BC10" s="2" t="str">
        <f>IF('Adjacent Counties'!BC10="x",VLOOKUP('2013 0-64'!BC$1,'2013 population'!$A$3:$E$102,5,FALSE),"")</f>
        <v/>
      </c>
      <c r="BD10" s="2" t="str">
        <f>IF('Adjacent Counties'!BD10="x",VLOOKUP('2013 0-64'!BD$1,'2013 population'!$A$3:$E$102,5,FALSE),"")</f>
        <v/>
      </c>
      <c r="BE10" s="2" t="str">
        <f>IF('Adjacent Counties'!BE10="x",VLOOKUP('2013 0-64'!BE$1,'2013 population'!$A$3:$E$102,5,FALSE),"")</f>
        <v/>
      </c>
      <c r="BF10" s="2" t="str">
        <f>IF('Adjacent Counties'!BF10="x",VLOOKUP('2013 0-64'!BF$1,'2013 population'!$A$3:$E$102,5,FALSE),"")</f>
        <v/>
      </c>
      <c r="BG10" s="2" t="str">
        <f>IF('Adjacent Counties'!BG10="x",VLOOKUP('2013 0-64'!BG$1,'2013 population'!$A$3:$E$102,5,FALSE),"")</f>
        <v/>
      </c>
      <c r="BH10" s="2" t="str">
        <f>IF('Adjacent Counties'!BH10="x",VLOOKUP('2013 0-64'!BH$1,'2013 population'!$A$3:$E$102,5,FALSE),"")</f>
        <v/>
      </c>
      <c r="BI10" s="2" t="str">
        <f>IF('Adjacent Counties'!BI10="x",VLOOKUP('2013 0-64'!BI$1,'2013 population'!$A$3:$E$102,5,FALSE),"")</f>
        <v/>
      </c>
      <c r="BJ10" s="2" t="str">
        <f>IF('Adjacent Counties'!BJ10="x",VLOOKUP('2013 0-64'!BJ$1,'2013 population'!$A$3:$E$102,5,FALSE),"")</f>
        <v/>
      </c>
      <c r="BK10" s="2" t="str">
        <f>IF('Adjacent Counties'!BK10="x",VLOOKUP('2013 0-64'!BK$1,'2013 population'!$A$3:$E$102,5,FALSE),"")</f>
        <v/>
      </c>
      <c r="BL10" s="2" t="str">
        <f>IF('Adjacent Counties'!BL10="x",VLOOKUP('2013 0-64'!BL$1,'2013 population'!$A$3:$E$102,5,FALSE),"")</f>
        <v/>
      </c>
      <c r="BM10" s="2" t="str">
        <f>IF('Adjacent Counties'!BM10="x",VLOOKUP('2013 0-64'!BM$1,'2013 population'!$A$3:$E$102,5,FALSE),"")</f>
        <v/>
      </c>
      <c r="BN10" s="2" t="str">
        <f>IF('Adjacent Counties'!BN10="x",VLOOKUP('2013 0-64'!BN$1,'2013 population'!$A$3:$E$102,5,FALSE),"")</f>
        <v/>
      </c>
      <c r="BO10" s="2" t="str">
        <f>IF('Adjacent Counties'!BO10="x",VLOOKUP('2013 0-64'!BO$1,'2013 population'!$A$3:$E$102,5,FALSE),"")</f>
        <v/>
      </c>
      <c r="BP10" s="2" t="str">
        <f>IF('Adjacent Counties'!BP10="x",VLOOKUP('2013 0-64'!BP$1,'2013 population'!$A$3:$E$102,5,FALSE),"")</f>
        <v/>
      </c>
      <c r="BQ10" s="2" t="str">
        <f>IF('Adjacent Counties'!BQ10="x",VLOOKUP('2013 0-64'!BQ$1,'2013 population'!$A$3:$E$102,5,FALSE),"")</f>
        <v/>
      </c>
      <c r="BR10" s="2" t="str">
        <f>IF('Adjacent Counties'!BR10="x",VLOOKUP('2013 0-64'!BR$1,'2013 population'!$A$3:$E$102,5,FALSE),"")</f>
        <v/>
      </c>
      <c r="BS10" s="2" t="str">
        <f>IF('Adjacent Counties'!BS10="x",VLOOKUP('2013 0-64'!BS$1,'2013 population'!$A$3:$E$102,5,FALSE),"")</f>
        <v/>
      </c>
      <c r="BT10" s="2">
        <f>IF('Adjacent Counties'!BT10="x",VLOOKUP('2013 0-64'!BT$1,'2013 population'!$A$3:$E$102,5,FALSE),"")</f>
        <v>940</v>
      </c>
      <c r="BU10" s="2" t="str">
        <f>IF('Adjacent Counties'!BU10="x",VLOOKUP('2013 0-64'!BU$1,'2013 population'!$A$3:$E$102,5,FALSE),"")</f>
        <v/>
      </c>
      <c r="BV10" s="2" t="str">
        <f>IF('Adjacent Counties'!BV10="x",VLOOKUP('2013 0-64'!BV$1,'2013 population'!$A$3:$E$102,5,FALSE),"")</f>
        <v/>
      </c>
      <c r="BW10" s="2" t="str">
        <f>IF('Adjacent Counties'!BW10="x",VLOOKUP('2013 0-64'!BW$1,'2013 population'!$A$3:$E$102,5,FALSE),"")</f>
        <v/>
      </c>
      <c r="BX10" s="2" t="str">
        <f>IF('Adjacent Counties'!BX10="x",VLOOKUP('2013 0-64'!BX$1,'2013 population'!$A$3:$E$102,5,FALSE),"")</f>
        <v/>
      </c>
      <c r="BY10" s="2" t="str">
        <f>IF('Adjacent Counties'!BY10="x",VLOOKUP('2013 0-64'!BY$1,'2013 population'!$A$3:$E$102,5,FALSE),"")</f>
        <v/>
      </c>
      <c r="BZ10" s="2" t="str">
        <f>IF('Adjacent Counties'!BZ10="x",VLOOKUP('2013 0-64'!BZ$1,'2013 population'!$A$3:$E$102,5,FALSE),"")</f>
        <v/>
      </c>
      <c r="CA10" s="2">
        <f>IF('Adjacent Counties'!CA10="x",VLOOKUP('2013 0-64'!CA$1,'2013 population'!$A$3:$E$102,5,FALSE),"")</f>
        <v>1753</v>
      </c>
      <c r="CB10" s="2" t="str">
        <f>IF('Adjacent Counties'!CB10="x",VLOOKUP('2013 0-64'!CB$1,'2013 population'!$A$3:$E$102,5,FALSE),"")</f>
        <v/>
      </c>
      <c r="CC10" s="2" t="str">
        <f>IF('Adjacent Counties'!CC10="x",VLOOKUP('2013 0-64'!CC$1,'2013 population'!$A$3:$E$102,5,FALSE),"")</f>
        <v/>
      </c>
      <c r="CD10" s="2" t="str">
        <f>IF('Adjacent Counties'!CD10="x",VLOOKUP('2013 0-64'!CD$1,'2013 population'!$A$3:$E$102,5,FALSE),"")</f>
        <v/>
      </c>
      <c r="CE10" s="2">
        <f>IF('Adjacent Counties'!CE10="x",VLOOKUP('2013 0-64'!CE$1,'2013 population'!$A$3:$E$102,5,FALSE),"")</f>
        <v>1169</v>
      </c>
      <c r="CF10" s="2" t="str">
        <f>IF('Adjacent Counties'!CF10="x",VLOOKUP('2013 0-64'!CF$1,'2013 population'!$A$3:$E$102,5,FALSE),"")</f>
        <v/>
      </c>
      <c r="CG10" s="2" t="str">
        <f>IF('Adjacent Counties'!CG10="x",VLOOKUP('2013 0-64'!CG$1,'2013 population'!$A$3:$E$102,5,FALSE),"")</f>
        <v/>
      </c>
      <c r="CH10" s="2" t="str">
        <f>IF('Adjacent Counties'!CH10="x",VLOOKUP('2013 0-64'!CH$1,'2013 population'!$A$3:$E$102,5,FALSE),"")</f>
        <v/>
      </c>
      <c r="CI10" s="2" t="str">
        <f>IF('Adjacent Counties'!CI10="x",VLOOKUP('2013 0-64'!CI$1,'2013 population'!$A$3:$E$102,5,FALSE),"")</f>
        <v/>
      </c>
      <c r="CJ10" s="2" t="str">
        <f>IF('Adjacent Counties'!CJ10="x",VLOOKUP('2013 0-64'!CJ$1,'2013 population'!$A$3:$E$102,5,FALSE),"")</f>
        <v/>
      </c>
      <c r="CK10" s="2" t="str">
        <f>IF('Adjacent Counties'!CK10="x",VLOOKUP('2013 0-64'!CK$1,'2013 population'!$A$3:$E$102,5,FALSE),"")</f>
        <v/>
      </c>
      <c r="CL10" s="2" t="str">
        <f>IF('Adjacent Counties'!CL10="x",VLOOKUP('2013 0-64'!CL$1,'2013 population'!$A$3:$E$102,5,FALSE),"")</f>
        <v/>
      </c>
      <c r="CM10" s="2" t="str">
        <f>IF('Adjacent Counties'!CM10="x",VLOOKUP('2013 0-64'!CM$1,'2013 population'!$A$3:$E$102,5,FALSE),"")</f>
        <v/>
      </c>
      <c r="CN10" s="2" t="str">
        <f>IF('Adjacent Counties'!CN10="x",VLOOKUP('2013 0-64'!CN$1,'2013 population'!$A$3:$E$102,5,FALSE),"")</f>
        <v/>
      </c>
      <c r="CO10" s="2" t="str">
        <f>IF('Adjacent Counties'!CO10="x",VLOOKUP('2013 0-64'!CO$1,'2013 population'!$A$3:$E$102,5,FALSE),"")</f>
        <v/>
      </c>
      <c r="CP10" s="2" t="str">
        <f>IF('Adjacent Counties'!CP10="x",VLOOKUP('2013 0-64'!CP$1,'2013 population'!$A$3:$E$102,5,FALSE),"")</f>
        <v/>
      </c>
      <c r="CQ10" s="2" t="str">
        <f>IF('Adjacent Counties'!CQ10="x",VLOOKUP('2013 0-64'!CQ$1,'2013 population'!$A$3:$E$102,5,FALSE),"")</f>
        <v/>
      </c>
      <c r="CR10" s="2" t="str">
        <f>IF('Adjacent Counties'!CR10="x",VLOOKUP('2013 0-64'!CR$1,'2013 population'!$A$3:$E$102,5,FALSE),"")</f>
        <v/>
      </c>
      <c r="CS10" s="2" t="str">
        <f>IF('Adjacent Counties'!CS10="x",VLOOKUP('2013 0-64'!CS$1,'2013 population'!$A$3:$E$102,5,FALSE),"")</f>
        <v/>
      </c>
      <c r="CT10" s="2" t="str">
        <f>IF('Adjacent Counties'!CT10="x",VLOOKUP('2013 0-64'!CT$1,'2013 population'!$A$3:$E$102,5,FALSE),"")</f>
        <v/>
      </c>
      <c r="CU10" s="2" t="str">
        <f>IF('Adjacent Counties'!CU10="x",VLOOKUP('2013 0-64'!CU$1,'2013 population'!$A$3:$E$102,5,FALSE),"")</f>
        <v/>
      </c>
      <c r="CV10" s="2" t="str">
        <f>IF('Adjacent Counties'!CV10="x",VLOOKUP('2013 0-64'!CV$1,'2013 population'!$A$3:$E$102,5,FALSE),"")</f>
        <v/>
      </c>
      <c r="CW10" s="2" t="str">
        <f>IF('Adjacent Counties'!CW10="x",VLOOKUP('2013 0-64'!CW$1,'2013 population'!$A$3:$E$102,5,FALSE),"")</f>
        <v/>
      </c>
      <c r="CX10" s="2">
        <f t="shared" si="0"/>
        <v>8919</v>
      </c>
      <c r="CY10" s="2">
        <f>SUMIF('Residents by Age'!B$2:B$422,"="&amp;'2013 0-64'!A10,'Residents by Age'!G$2:G$422)</f>
        <v>44</v>
      </c>
      <c r="CZ10" s="9">
        <f t="shared" si="1"/>
        <v>4.9332884852561945</v>
      </c>
    </row>
    <row r="11" spans="1:104">
      <c r="A11" s="3" t="s">
        <v>9</v>
      </c>
      <c r="B11" s="2" t="str">
        <f>IF('Adjacent Counties'!B11="x",VLOOKUP('2013 0-64'!B$1,'2013 population'!$A$3:$E$102,5,FALSE),"")</f>
        <v/>
      </c>
      <c r="C11" s="2" t="str">
        <f>IF('Adjacent Counties'!C11="x",VLOOKUP('2013 0-64'!C$1,'2013 population'!$A$3:$E$102,5,FALSE),"")</f>
        <v/>
      </c>
      <c r="D11" s="2" t="str">
        <f>IF('Adjacent Counties'!D11="x",VLOOKUP('2013 0-64'!D$1,'2013 population'!$A$3:$E$102,5,FALSE),"")</f>
        <v/>
      </c>
      <c r="E11" s="2" t="str">
        <f>IF('Adjacent Counties'!E11="x",VLOOKUP('2013 0-64'!E$1,'2013 population'!$A$3:$E$102,5,FALSE),"")</f>
        <v/>
      </c>
      <c r="F11" s="2" t="str">
        <f>IF('Adjacent Counties'!F11="x",VLOOKUP('2013 0-64'!F$1,'2013 population'!$A$3:$E$102,5,FALSE),"")</f>
        <v/>
      </c>
      <c r="G11" s="2" t="str">
        <f>IF('Adjacent Counties'!G11="x",VLOOKUP('2013 0-64'!G$1,'2013 population'!$A$3:$E$102,5,FALSE),"")</f>
        <v/>
      </c>
      <c r="H11" s="2" t="str">
        <f>IF('Adjacent Counties'!H11="x",VLOOKUP('2013 0-64'!H$1,'2013 population'!$A$3:$E$102,5,FALSE),"")</f>
        <v/>
      </c>
      <c r="I11" s="2" t="str">
        <f>IF('Adjacent Counties'!I11="x",VLOOKUP('2013 0-64'!I$1,'2013 population'!$A$3:$E$102,5,FALSE),"")</f>
        <v/>
      </c>
      <c r="J11" s="2" t="str">
        <f>IF('Adjacent Counties'!J11="x",VLOOKUP('2013 0-64'!J$1,'2013 population'!$A$3:$E$102,5,FALSE),"")</f>
        <v/>
      </c>
      <c r="K11" s="2">
        <f>IF('Adjacent Counties'!K11="x",VLOOKUP('2013 0-64'!K$1,'2013 population'!$A$3:$E$102,5,FALSE),"")</f>
        <v>2036</v>
      </c>
      <c r="L11" s="2" t="str">
        <f>IF('Adjacent Counties'!L11="x",VLOOKUP('2013 0-64'!L$1,'2013 population'!$A$3:$E$102,5,FALSE),"")</f>
        <v/>
      </c>
      <c r="M11" s="2" t="str">
        <f>IF('Adjacent Counties'!M11="x",VLOOKUP('2013 0-64'!M$1,'2013 population'!$A$3:$E$102,5,FALSE),"")</f>
        <v/>
      </c>
      <c r="N11" s="2" t="str">
        <f>IF('Adjacent Counties'!N11="x",VLOOKUP('2013 0-64'!N$1,'2013 population'!$A$3:$E$102,5,FALSE),"")</f>
        <v/>
      </c>
      <c r="O11" s="2" t="str">
        <f>IF('Adjacent Counties'!O11="x",VLOOKUP('2013 0-64'!O$1,'2013 population'!$A$3:$E$102,5,FALSE),"")</f>
        <v/>
      </c>
      <c r="P11" s="2" t="str">
        <f>IF('Adjacent Counties'!P11="x",VLOOKUP('2013 0-64'!P$1,'2013 population'!$A$3:$E$102,5,FALSE),"")</f>
        <v/>
      </c>
      <c r="Q11" s="2" t="str">
        <f>IF('Adjacent Counties'!Q11="x",VLOOKUP('2013 0-64'!Q$1,'2013 population'!$A$3:$E$102,5,FALSE),"")</f>
        <v/>
      </c>
      <c r="R11" s="2" t="str">
        <f>IF('Adjacent Counties'!R11="x",VLOOKUP('2013 0-64'!R$1,'2013 population'!$A$3:$E$102,5,FALSE),"")</f>
        <v/>
      </c>
      <c r="S11" s="2" t="str">
        <f>IF('Adjacent Counties'!S11="x",VLOOKUP('2013 0-64'!S$1,'2013 population'!$A$3:$E$102,5,FALSE),"")</f>
        <v/>
      </c>
      <c r="T11" s="2" t="str">
        <f>IF('Adjacent Counties'!T11="x",VLOOKUP('2013 0-64'!T$1,'2013 population'!$A$3:$E$102,5,FALSE),"")</f>
        <v/>
      </c>
      <c r="U11" s="2" t="str">
        <f>IF('Adjacent Counties'!U11="x",VLOOKUP('2013 0-64'!U$1,'2013 population'!$A$3:$E$102,5,FALSE),"")</f>
        <v/>
      </c>
      <c r="V11" s="2" t="str">
        <f>IF('Adjacent Counties'!V11="x",VLOOKUP('2013 0-64'!V$1,'2013 population'!$A$3:$E$102,5,FALSE),"")</f>
        <v/>
      </c>
      <c r="W11" s="2" t="str">
        <f>IF('Adjacent Counties'!W11="x",VLOOKUP('2013 0-64'!W$1,'2013 population'!$A$3:$E$102,5,FALSE),"")</f>
        <v/>
      </c>
      <c r="X11" s="2" t="str">
        <f>IF('Adjacent Counties'!X11="x",VLOOKUP('2013 0-64'!X$1,'2013 population'!$A$3:$E$102,5,FALSE),"")</f>
        <v/>
      </c>
      <c r="Y11" s="2">
        <f>IF('Adjacent Counties'!Y11="x",VLOOKUP('2013 0-64'!Y$1,'2013 population'!$A$3:$E$102,5,FALSE),"")</f>
        <v>958</v>
      </c>
      <c r="Z11" s="2" t="str">
        <f>IF('Adjacent Counties'!Z11="x",VLOOKUP('2013 0-64'!Z$1,'2013 population'!$A$3:$E$102,5,FALSE),"")</f>
        <v/>
      </c>
      <c r="AA11" s="2" t="str">
        <f>IF('Adjacent Counties'!AA11="x",VLOOKUP('2013 0-64'!AA$1,'2013 population'!$A$3:$E$102,5,FALSE),"")</f>
        <v/>
      </c>
      <c r="AB11" s="2" t="str">
        <f>IF('Adjacent Counties'!AB11="x",VLOOKUP('2013 0-64'!AB$1,'2013 population'!$A$3:$E$102,5,FALSE),"")</f>
        <v/>
      </c>
      <c r="AC11" s="2" t="str">
        <f>IF('Adjacent Counties'!AC11="x",VLOOKUP('2013 0-64'!AC$1,'2013 population'!$A$3:$E$102,5,FALSE),"")</f>
        <v/>
      </c>
      <c r="AD11" s="2" t="str">
        <f>IF('Adjacent Counties'!AD11="x",VLOOKUP('2013 0-64'!AD$1,'2013 population'!$A$3:$E$102,5,FALSE),"")</f>
        <v/>
      </c>
      <c r="AE11" s="2" t="str">
        <f>IF('Adjacent Counties'!AE11="x",VLOOKUP('2013 0-64'!AE$1,'2013 population'!$A$3:$E$102,5,FALSE),"")</f>
        <v/>
      </c>
      <c r="AF11" s="2" t="str">
        <f>IF('Adjacent Counties'!AF11="x",VLOOKUP('2013 0-64'!AF$1,'2013 population'!$A$3:$E$102,5,FALSE),"")</f>
        <v/>
      </c>
      <c r="AG11" s="2" t="str">
        <f>IF('Adjacent Counties'!AG11="x",VLOOKUP('2013 0-64'!AG$1,'2013 population'!$A$3:$E$102,5,FALSE),"")</f>
        <v/>
      </c>
      <c r="AH11" s="2" t="str">
        <f>IF('Adjacent Counties'!AH11="x",VLOOKUP('2013 0-64'!AH$1,'2013 population'!$A$3:$E$102,5,FALSE),"")</f>
        <v/>
      </c>
      <c r="AI11" s="2" t="str">
        <f>IF('Adjacent Counties'!AI11="x",VLOOKUP('2013 0-64'!AI$1,'2013 population'!$A$3:$E$102,5,FALSE),"")</f>
        <v/>
      </c>
      <c r="AJ11" s="2" t="str">
        <f>IF('Adjacent Counties'!AJ11="x",VLOOKUP('2013 0-64'!AJ$1,'2013 population'!$A$3:$E$102,5,FALSE),"")</f>
        <v/>
      </c>
      <c r="AK11" s="2" t="str">
        <f>IF('Adjacent Counties'!AK11="x",VLOOKUP('2013 0-64'!AK$1,'2013 population'!$A$3:$E$102,5,FALSE),"")</f>
        <v/>
      </c>
      <c r="AL11" s="2" t="str">
        <f>IF('Adjacent Counties'!AL11="x",VLOOKUP('2013 0-64'!AL$1,'2013 population'!$A$3:$E$102,5,FALSE),"")</f>
        <v/>
      </c>
      <c r="AM11" s="2" t="str">
        <f>IF('Adjacent Counties'!AM11="x",VLOOKUP('2013 0-64'!AM$1,'2013 population'!$A$3:$E$102,5,FALSE),"")</f>
        <v/>
      </c>
      <c r="AN11" s="2" t="str">
        <f>IF('Adjacent Counties'!AN11="x",VLOOKUP('2013 0-64'!AN$1,'2013 population'!$A$3:$E$102,5,FALSE),"")</f>
        <v/>
      </c>
      <c r="AO11" s="2" t="str">
        <f>IF('Adjacent Counties'!AO11="x",VLOOKUP('2013 0-64'!AO$1,'2013 population'!$A$3:$E$102,5,FALSE),"")</f>
        <v/>
      </c>
      <c r="AP11" s="2" t="str">
        <f>IF('Adjacent Counties'!AP11="x",VLOOKUP('2013 0-64'!AP$1,'2013 population'!$A$3:$E$102,5,FALSE),"")</f>
        <v/>
      </c>
      <c r="AQ11" s="2" t="str">
        <f>IF('Adjacent Counties'!AQ11="x",VLOOKUP('2013 0-64'!AQ$1,'2013 population'!$A$3:$E$102,5,FALSE),"")</f>
        <v/>
      </c>
      <c r="AR11" s="2" t="str">
        <f>IF('Adjacent Counties'!AR11="x",VLOOKUP('2013 0-64'!AR$1,'2013 population'!$A$3:$E$102,5,FALSE),"")</f>
        <v/>
      </c>
      <c r="AS11" s="2" t="str">
        <f>IF('Adjacent Counties'!AS11="x",VLOOKUP('2013 0-64'!AS$1,'2013 population'!$A$3:$E$102,5,FALSE),"")</f>
        <v/>
      </c>
      <c r="AT11" s="2" t="str">
        <f>IF('Adjacent Counties'!AT11="x",VLOOKUP('2013 0-64'!AT$1,'2013 population'!$A$3:$E$102,5,FALSE),"")</f>
        <v/>
      </c>
      <c r="AU11" s="2" t="str">
        <f>IF('Adjacent Counties'!AU11="x",VLOOKUP('2013 0-64'!AU$1,'2013 population'!$A$3:$E$102,5,FALSE),"")</f>
        <v/>
      </c>
      <c r="AV11" s="2" t="str">
        <f>IF('Adjacent Counties'!AV11="x",VLOOKUP('2013 0-64'!AV$1,'2013 population'!$A$3:$E$102,5,FALSE),"")</f>
        <v/>
      </c>
      <c r="AW11" s="2" t="str">
        <f>IF('Adjacent Counties'!AW11="x",VLOOKUP('2013 0-64'!AW$1,'2013 population'!$A$3:$E$102,5,FALSE),"")</f>
        <v/>
      </c>
      <c r="AX11" s="2" t="str">
        <f>IF('Adjacent Counties'!AX11="x",VLOOKUP('2013 0-64'!AX$1,'2013 population'!$A$3:$E$102,5,FALSE),"")</f>
        <v/>
      </c>
      <c r="AY11" s="2" t="str">
        <f>IF('Adjacent Counties'!AY11="x",VLOOKUP('2013 0-64'!AY$1,'2013 population'!$A$3:$E$102,5,FALSE),"")</f>
        <v/>
      </c>
      <c r="AZ11" s="2" t="str">
        <f>IF('Adjacent Counties'!AZ11="x",VLOOKUP('2013 0-64'!AZ$1,'2013 population'!$A$3:$E$102,5,FALSE),"")</f>
        <v/>
      </c>
      <c r="BA11" s="2" t="str">
        <f>IF('Adjacent Counties'!BA11="x",VLOOKUP('2013 0-64'!BA$1,'2013 population'!$A$3:$E$102,5,FALSE),"")</f>
        <v/>
      </c>
      <c r="BB11" s="2" t="str">
        <f>IF('Adjacent Counties'!BB11="x",VLOOKUP('2013 0-64'!BB$1,'2013 population'!$A$3:$E$102,5,FALSE),"")</f>
        <v/>
      </c>
      <c r="BC11" s="2" t="str">
        <f>IF('Adjacent Counties'!BC11="x",VLOOKUP('2013 0-64'!BC$1,'2013 population'!$A$3:$E$102,5,FALSE),"")</f>
        <v/>
      </c>
      <c r="BD11" s="2" t="str">
        <f>IF('Adjacent Counties'!BD11="x",VLOOKUP('2013 0-64'!BD$1,'2013 population'!$A$3:$E$102,5,FALSE),"")</f>
        <v/>
      </c>
      <c r="BE11" s="2" t="str">
        <f>IF('Adjacent Counties'!BE11="x",VLOOKUP('2013 0-64'!BE$1,'2013 population'!$A$3:$E$102,5,FALSE),"")</f>
        <v/>
      </c>
      <c r="BF11" s="2" t="str">
        <f>IF('Adjacent Counties'!BF11="x",VLOOKUP('2013 0-64'!BF$1,'2013 population'!$A$3:$E$102,5,FALSE),"")</f>
        <v/>
      </c>
      <c r="BG11" s="2" t="str">
        <f>IF('Adjacent Counties'!BG11="x",VLOOKUP('2013 0-64'!BG$1,'2013 population'!$A$3:$E$102,5,FALSE),"")</f>
        <v/>
      </c>
      <c r="BH11" s="2" t="str">
        <f>IF('Adjacent Counties'!BH11="x",VLOOKUP('2013 0-64'!BH$1,'2013 population'!$A$3:$E$102,5,FALSE),"")</f>
        <v/>
      </c>
      <c r="BI11" s="2" t="str">
        <f>IF('Adjacent Counties'!BI11="x",VLOOKUP('2013 0-64'!BI$1,'2013 population'!$A$3:$E$102,5,FALSE),"")</f>
        <v/>
      </c>
      <c r="BJ11" s="2" t="str">
        <f>IF('Adjacent Counties'!BJ11="x",VLOOKUP('2013 0-64'!BJ$1,'2013 population'!$A$3:$E$102,5,FALSE),"")</f>
        <v/>
      </c>
      <c r="BK11" s="2" t="str">
        <f>IF('Adjacent Counties'!BK11="x",VLOOKUP('2013 0-64'!BK$1,'2013 population'!$A$3:$E$102,5,FALSE),"")</f>
        <v/>
      </c>
      <c r="BL11" s="2" t="str">
        <f>IF('Adjacent Counties'!BL11="x",VLOOKUP('2013 0-64'!BL$1,'2013 population'!$A$3:$E$102,5,FALSE),"")</f>
        <v/>
      </c>
      <c r="BM11" s="2" t="str">
        <f>IF('Adjacent Counties'!BM11="x",VLOOKUP('2013 0-64'!BM$1,'2013 population'!$A$3:$E$102,5,FALSE),"")</f>
        <v/>
      </c>
      <c r="BN11" s="2">
        <f>IF('Adjacent Counties'!BN11="x",VLOOKUP('2013 0-64'!BN$1,'2013 population'!$A$3:$E$102,5,FALSE),"")</f>
        <v>4154</v>
      </c>
      <c r="BO11" s="2" t="str">
        <f>IF('Adjacent Counties'!BO11="x",VLOOKUP('2013 0-64'!BO$1,'2013 population'!$A$3:$E$102,5,FALSE),"")</f>
        <v/>
      </c>
      <c r="BP11" s="2" t="str">
        <f>IF('Adjacent Counties'!BP11="x",VLOOKUP('2013 0-64'!BP$1,'2013 population'!$A$3:$E$102,5,FALSE),"")</f>
        <v/>
      </c>
      <c r="BQ11" s="2" t="str">
        <f>IF('Adjacent Counties'!BQ11="x",VLOOKUP('2013 0-64'!BQ$1,'2013 population'!$A$3:$E$102,5,FALSE),"")</f>
        <v/>
      </c>
      <c r="BR11" s="2" t="str">
        <f>IF('Adjacent Counties'!BR11="x",VLOOKUP('2013 0-64'!BR$1,'2013 population'!$A$3:$E$102,5,FALSE),"")</f>
        <v/>
      </c>
      <c r="BS11" s="2" t="str">
        <f>IF('Adjacent Counties'!BS11="x",VLOOKUP('2013 0-64'!BS$1,'2013 population'!$A$3:$E$102,5,FALSE),"")</f>
        <v/>
      </c>
      <c r="BT11" s="2">
        <f>IF('Adjacent Counties'!BT11="x",VLOOKUP('2013 0-64'!BT$1,'2013 population'!$A$3:$E$102,5,FALSE),"")</f>
        <v>940</v>
      </c>
      <c r="BU11" s="2" t="str">
        <f>IF('Adjacent Counties'!BU11="x",VLOOKUP('2013 0-64'!BU$1,'2013 population'!$A$3:$E$102,5,FALSE),"")</f>
        <v/>
      </c>
      <c r="BV11" s="2" t="str">
        <f>IF('Adjacent Counties'!BV11="x",VLOOKUP('2013 0-64'!BV$1,'2013 population'!$A$3:$E$102,5,FALSE),"")</f>
        <v/>
      </c>
      <c r="BW11" s="2" t="str">
        <f>IF('Adjacent Counties'!BW11="x",VLOOKUP('2013 0-64'!BW$1,'2013 population'!$A$3:$E$102,5,FALSE),"")</f>
        <v/>
      </c>
      <c r="BX11" s="2" t="str">
        <f>IF('Adjacent Counties'!BX11="x",VLOOKUP('2013 0-64'!BX$1,'2013 population'!$A$3:$E$102,5,FALSE),"")</f>
        <v/>
      </c>
      <c r="BY11" s="2" t="str">
        <f>IF('Adjacent Counties'!BY11="x",VLOOKUP('2013 0-64'!BY$1,'2013 population'!$A$3:$E$102,5,FALSE),"")</f>
        <v/>
      </c>
      <c r="BZ11" s="2" t="str">
        <f>IF('Adjacent Counties'!BZ11="x",VLOOKUP('2013 0-64'!BZ$1,'2013 population'!$A$3:$E$102,5,FALSE),"")</f>
        <v/>
      </c>
      <c r="CA11" s="2" t="str">
        <f>IF('Adjacent Counties'!CA11="x",VLOOKUP('2013 0-64'!CA$1,'2013 population'!$A$3:$E$102,5,FALSE),"")</f>
        <v/>
      </c>
      <c r="CB11" s="2" t="str">
        <f>IF('Adjacent Counties'!CB11="x",VLOOKUP('2013 0-64'!CB$1,'2013 population'!$A$3:$E$102,5,FALSE),"")</f>
        <v/>
      </c>
      <c r="CC11" s="2" t="str">
        <f>IF('Adjacent Counties'!CC11="x",VLOOKUP('2013 0-64'!CC$1,'2013 population'!$A$3:$E$102,5,FALSE),"")</f>
        <v/>
      </c>
      <c r="CD11" s="2" t="str">
        <f>IF('Adjacent Counties'!CD11="x",VLOOKUP('2013 0-64'!CD$1,'2013 population'!$A$3:$E$102,5,FALSE),"")</f>
        <v/>
      </c>
      <c r="CE11" s="2" t="str">
        <f>IF('Adjacent Counties'!CE11="x",VLOOKUP('2013 0-64'!CE$1,'2013 population'!$A$3:$E$102,5,FALSE),"")</f>
        <v/>
      </c>
      <c r="CF11" s="2" t="str">
        <f>IF('Adjacent Counties'!CF11="x",VLOOKUP('2013 0-64'!CF$1,'2013 population'!$A$3:$E$102,5,FALSE),"")</f>
        <v/>
      </c>
      <c r="CG11" s="2" t="str">
        <f>IF('Adjacent Counties'!CG11="x",VLOOKUP('2013 0-64'!CG$1,'2013 population'!$A$3:$E$102,5,FALSE),"")</f>
        <v/>
      </c>
      <c r="CH11" s="2" t="str">
        <f>IF('Adjacent Counties'!CH11="x",VLOOKUP('2013 0-64'!CH$1,'2013 population'!$A$3:$E$102,5,FALSE),"")</f>
        <v/>
      </c>
      <c r="CI11" s="2" t="str">
        <f>IF('Adjacent Counties'!CI11="x",VLOOKUP('2013 0-64'!CI$1,'2013 population'!$A$3:$E$102,5,FALSE),"")</f>
        <v/>
      </c>
      <c r="CJ11" s="2" t="str">
        <f>IF('Adjacent Counties'!CJ11="x",VLOOKUP('2013 0-64'!CJ$1,'2013 population'!$A$3:$E$102,5,FALSE),"")</f>
        <v/>
      </c>
      <c r="CK11" s="2" t="str">
        <f>IF('Adjacent Counties'!CK11="x",VLOOKUP('2013 0-64'!CK$1,'2013 population'!$A$3:$E$102,5,FALSE),"")</f>
        <v/>
      </c>
      <c r="CL11" s="2" t="str">
        <f>IF('Adjacent Counties'!CL11="x",VLOOKUP('2013 0-64'!CL$1,'2013 population'!$A$3:$E$102,5,FALSE),"")</f>
        <v/>
      </c>
      <c r="CM11" s="2" t="str">
        <f>IF('Adjacent Counties'!CM11="x",VLOOKUP('2013 0-64'!CM$1,'2013 population'!$A$3:$E$102,5,FALSE),"")</f>
        <v/>
      </c>
      <c r="CN11" s="2" t="str">
        <f>IF('Adjacent Counties'!CN11="x",VLOOKUP('2013 0-64'!CN$1,'2013 population'!$A$3:$E$102,5,FALSE),"")</f>
        <v/>
      </c>
      <c r="CO11" s="2" t="str">
        <f>IF('Adjacent Counties'!CO11="x",VLOOKUP('2013 0-64'!CO$1,'2013 population'!$A$3:$E$102,5,FALSE),"")</f>
        <v/>
      </c>
      <c r="CP11" s="2" t="str">
        <f>IF('Adjacent Counties'!CP11="x",VLOOKUP('2013 0-64'!CP$1,'2013 population'!$A$3:$E$102,5,FALSE),"")</f>
        <v/>
      </c>
      <c r="CQ11" s="2" t="str">
        <f>IF('Adjacent Counties'!CQ11="x",VLOOKUP('2013 0-64'!CQ$1,'2013 population'!$A$3:$E$102,5,FALSE),"")</f>
        <v/>
      </c>
      <c r="CR11" s="2" t="str">
        <f>IF('Adjacent Counties'!CR11="x",VLOOKUP('2013 0-64'!CR$1,'2013 population'!$A$3:$E$102,5,FALSE),"")</f>
        <v/>
      </c>
      <c r="CS11" s="2" t="str">
        <f>IF('Adjacent Counties'!CS11="x",VLOOKUP('2013 0-64'!CS$1,'2013 population'!$A$3:$E$102,5,FALSE),"")</f>
        <v/>
      </c>
      <c r="CT11" s="2" t="str">
        <f>IF('Adjacent Counties'!CT11="x",VLOOKUP('2013 0-64'!CT$1,'2013 population'!$A$3:$E$102,5,FALSE),"")</f>
        <v/>
      </c>
      <c r="CU11" s="2" t="str">
        <f>IF('Adjacent Counties'!CU11="x",VLOOKUP('2013 0-64'!CU$1,'2013 population'!$A$3:$E$102,5,FALSE),"")</f>
        <v/>
      </c>
      <c r="CV11" s="2" t="str">
        <f>IF('Adjacent Counties'!CV11="x",VLOOKUP('2013 0-64'!CV$1,'2013 population'!$A$3:$E$102,5,FALSE),"")</f>
        <v/>
      </c>
      <c r="CW11" s="2" t="str">
        <f>IF('Adjacent Counties'!CW11="x",VLOOKUP('2013 0-64'!CW$1,'2013 population'!$A$3:$E$102,5,FALSE),"")</f>
        <v/>
      </c>
      <c r="CX11" s="2">
        <f t="shared" si="0"/>
        <v>8088</v>
      </c>
      <c r="CY11" s="2">
        <f>SUMIF('Residents by Age'!B$2:B$422,"="&amp;'2013 0-64'!A11,'Residents by Age'!G$2:G$422)</f>
        <v>180</v>
      </c>
      <c r="CZ11" s="9">
        <f t="shared" si="1"/>
        <v>22.255192878338281</v>
      </c>
    </row>
    <row r="12" spans="1:104">
      <c r="A12" s="3" t="s">
        <v>10</v>
      </c>
      <c r="B12" s="2" t="str">
        <f>IF('Adjacent Counties'!B12="x",VLOOKUP('2013 0-64'!B$1,'2013 population'!$A$3:$E$102,5,FALSE),"")</f>
        <v/>
      </c>
      <c r="C12" s="2" t="str">
        <f>IF('Adjacent Counties'!C12="x",VLOOKUP('2013 0-64'!C$1,'2013 population'!$A$3:$E$102,5,FALSE),"")</f>
        <v/>
      </c>
      <c r="D12" s="2" t="str">
        <f>IF('Adjacent Counties'!D12="x",VLOOKUP('2013 0-64'!D$1,'2013 population'!$A$3:$E$102,5,FALSE),"")</f>
        <v/>
      </c>
      <c r="E12" s="2" t="str">
        <f>IF('Adjacent Counties'!E12="x",VLOOKUP('2013 0-64'!E$1,'2013 population'!$A$3:$E$102,5,FALSE),"")</f>
        <v/>
      </c>
      <c r="F12" s="2" t="str">
        <f>IF('Adjacent Counties'!F12="x",VLOOKUP('2013 0-64'!F$1,'2013 population'!$A$3:$E$102,5,FALSE),"")</f>
        <v/>
      </c>
      <c r="G12" s="2" t="str">
        <f>IF('Adjacent Counties'!G12="x",VLOOKUP('2013 0-64'!G$1,'2013 population'!$A$3:$E$102,5,FALSE),"")</f>
        <v/>
      </c>
      <c r="H12" s="2" t="str">
        <f>IF('Adjacent Counties'!H12="x",VLOOKUP('2013 0-64'!H$1,'2013 population'!$A$3:$E$102,5,FALSE),"")</f>
        <v/>
      </c>
      <c r="I12" s="2" t="str">
        <f>IF('Adjacent Counties'!I12="x",VLOOKUP('2013 0-64'!I$1,'2013 population'!$A$3:$E$102,5,FALSE),"")</f>
        <v/>
      </c>
      <c r="J12" s="2" t="str">
        <f>IF('Adjacent Counties'!J12="x",VLOOKUP('2013 0-64'!J$1,'2013 population'!$A$3:$E$102,5,FALSE),"")</f>
        <v/>
      </c>
      <c r="K12" s="2" t="str">
        <f>IF('Adjacent Counties'!K12="x",VLOOKUP('2013 0-64'!K$1,'2013 population'!$A$3:$E$102,5,FALSE),"")</f>
        <v/>
      </c>
      <c r="L12" s="2">
        <f>IF('Adjacent Counties'!L12="x",VLOOKUP('2013 0-64'!L$1,'2013 population'!$A$3:$E$102,5,FALSE),"")</f>
        <v>6304</v>
      </c>
      <c r="M12" s="2" t="str">
        <f>IF('Adjacent Counties'!M12="x",VLOOKUP('2013 0-64'!M$1,'2013 population'!$A$3:$E$102,5,FALSE),"")</f>
        <v/>
      </c>
      <c r="N12" s="2" t="str">
        <f>IF('Adjacent Counties'!N12="x",VLOOKUP('2013 0-64'!N$1,'2013 population'!$A$3:$E$102,5,FALSE),"")</f>
        <v/>
      </c>
      <c r="O12" s="2" t="str">
        <f>IF('Adjacent Counties'!O12="x",VLOOKUP('2013 0-64'!O$1,'2013 population'!$A$3:$E$102,5,FALSE),"")</f>
        <v/>
      </c>
      <c r="P12" s="2" t="str">
        <f>IF('Adjacent Counties'!P12="x",VLOOKUP('2013 0-64'!P$1,'2013 population'!$A$3:$E$102,5,FALSE),"")</f>
        <v/>
      </c>
      <c r="Q12" s="2" t="str">
        <f>IF('Adjacent Counties'!Q12="x",VLOOKUP('2013 0-64'!Q$1,'2013 population'!$A$3:$E$102,5,FALSE),"")</f>
        <v/>
      </c>
      <c r="R12" s="2" t="str">
        <f>IF('Adjacent Counties'!R12="x",VLOOKUP('2013 0-64'!R$1,'2013 population'!$A$3:$E$102,5,FALSE),"")</f>
        <v/>
      </c>
      <c r="S12" s="2" t="str">
        <f>IF('Adjacent Counties'!S12="x",VLOOKUP('2013 0-64'!S$1,'2013 population'!$A$3:$E$102,5,FALSE),"")</f>
        <v/>
      </c>
      <c r="T12" s="2" t="str">
        <f>IF('Adjacent Counties'!T12="x",VLOOKUP('2013 0-64'!T$1,'2013 population'!$A$3:$E$102,5,FALSE),"")</f>
        <v/>
      </c>
      <c r="U12" s="2" t="str">
        <f>IF('Adjacent Counties'!U12="x",VLOOKUP('2013 0-64'!U$1,'2013 population'!$A$3:$E$102,5,FALSE),"")</f>
        <v/>
      </c>
      <c r="V12" s="2" t="str">
        <f>IF('Adjacent Counties'!V12="x",VLOOKUP('2013 0-64'!V$1,'2013 population'!$A$3:$E$102,5,FALSE),"")</f>
        <v/>
      </c>
      <c r="W12" s="2" t="str">
        <f>IF('Adjacent Counties'!W12="x",VLOOKUP('2013 0-64'!W$1,'2013 population'!$A$3:$E$102,5,FALSE),"")</f>
        <v/>
      </c>
      <c r="X12" s="2" t="str">
        <f>IF('Adjacent Counties'!X12="x",VLOOKUP('2013 0-64'!X$1,'2013 population'!$A$3:$E$102,5,FALSE),"")</f>
        <v/>
      </c>
      <c r="Y12" s="2" t="str">
        <f>IF('Adjacent Counties'!Y12="x",VLOOKUP('2013 0-64'!Y$1,'2013 population'!$A$3:$E$102,5,FALSE),"")</f>
        <v/>
      </c>
      <c r="Z12" s="2" t="str">
        <f>IF('Adjacent Counties'!Z12="x",VLOOKUP('2013 0-64'!Z$1,'2013 population'!$A$3:$E$102,5,FALSE),"")</f>
        <v/>
      </c>
      <c r="AA12" s="2" t="str">
        <f>IF('Adjacent Counties'!AA12="x",VLOOKUP('2013 0-64'!AA$1,'2013 population'!$A$3:$E$102,5,FALSE),"")</f>
        <v/>
      </c>
      <c r="AB12" s="2" t="str">
        <f>IF('Adjacent Counties'!AB12="x",VLOOKUP('2013 0-64'!AB$1,'2013 population'!$A$3:$E$102,5,FALSE),"")</f>
        <v/>
      </c>
      <c r="AC12" s="2" t="str">
        <f>IF('Adjacent Counties'!AC12="x",VLOOKUP('2013 0-64'!AC$1,'2013 population'!$A$3:$E$102,5,FALSE),"")</f>
        <v/>
      </c>
      <c r="AD12" s="2" t="str">
        <f>IF('Adjacent Counties'!AD12="x",VLOOKUP('2013 0-64'!AD$1,'2013 population'!$A$3:$E$102,5,FALSE),"")</f>
        <v/>
      </c>
      <c r="AE12" s="2" t="str">
        <f>IF('Adjacent Counties'!AE12="x",VLOOKUP('2013 0-64'!AE$1,'2013 population'!$A$3:$E$102,5,FALSE),"")</f>
        <v/>
      </c>
      <c r="AF12" s="2" t="str">
        <f>IF('Adjacent Counties'!AF12="x",VLOOKUP('2013 0-64'!AF$1,'2013 population'!$A$3:$E$102,5,FALSE),"")</f>
        <v/>
      </c>
      <c r="AG12" s="2" t="str">
        <f>IF('Adjacent Counties'!AG12="x",VLOOKUP('2013 0-64'!AG$1,'2013 population'!$A$3:$E$102,5,FALSE),"")</f>
        <v/>
      </c>
      <c r="AH12" s="2" t="str">
        <f>IF('Adjacent Counties'!AH12="x",VLOOKUP('2013 0-64'!AH$1,'2013 population'!$A$3:$E$102,5,FALSE),"")</f>
        <v/>
      </c>
      <c r="AI12" s="2" t="str">
        <f>IF('Adjacent Counties'!AI12="x",VLOOKUP('2013 0-64'!AI$1,'2013 population'!$A$3:$E$102,5,FALSE),"")</f>
        <v/>
      </c>
      <c r="AJ12" s="2" t="str">
        <f>IF('Adjacent Counties'!AJ12="x",VLOOKUP('2013 0-64'!AJ$1,'2013 population'!$A$3:$E$102,5,FALSE),"")</f>
        <v/>
      </c>
      <c r="AK12" s="2" t="str">
        <f>IF('Adjacent Counties'!AK12="x",VLOOKUP('2013 0-64'!AK$1,'2013 population'!$A$3:$E$102,5,FALSE),"")</f>
        <v/>
      </c>
      <c r="AL12" s="2" t="str">
        <f>IF('Adjacent Counties'!AL12="x",VLOOKUP('2013 0-64'!AL$1,'2013 population'!$A$3:$E$102,5,FALSE),"")</f>
        <v/>
      </c>
      <c r="AM12" s="2" t="str">
        <f>IF('Adjacent Counties'!AM12="x",VLOOKUP('2013 0-64'!AM$1,'2013 population'!$A$3:$E$102,5,FALSE),"")</f>
        <v/>
      </c>
      <c r="AN12" s="2" t="str">
        <f>IF('Adjacent Counties'!AN12="x",VLOOKUP('2013 0-64'!AN$1,'2013 population'!$A$3:$E$102,5,FALSE),"")</f>
        <v/>
      </c>
      <c r="AO12" s="2" t="str">
        <f>IF('Adjacent Counties'!AO12="x",VLOOKUP('2013 0-64'!AO$1,'2013 population'!$A$3:$E$102,5,FALSE),"")</f>
        <v/>
      </c>
      <c r="AP12" s="2" t="str">
        <f>IF('Adjacent Counties'!AP12="x",VLOOKUP('2013 0-64'!AP$1,'2013 population'!$A$3:$E$102,5,FALSE),"")</f>
        <v/>
      </c>
      <c r="AQ12" s="2" t="str">
        <f>IF('Adjacent Counties'!AQ12="x",VLOOKUP('2013 0-64'!AQ$1,'2013 population'!$A$3:$E$102,5,FALSE),"")</f>
        <v/>
      </c>
      <c r="AR12" s="2" t="str">
        <f>IF('Adjacent Counties'!AR12="x",VLOOKUP('2013 0-64'!AR$1,'2013 population'!$A$3:$E$102,5,FALSE),"")</f>
        <v/>
      </c>
      <c r="AS12" s="2">
        <f>IF('Adjacent Counties'!AS12="x",VLOOKUP('2013 0-64'!AS$1,'2013 population'!$A$3:$E$102,5,FALSE),"")</f>
        <v>1685</v>
      </c>
      <c r="AT12" s="2">
        <f>IF('Adjacent Counties'!AT12="x",VLOOKUP('2013 0-64'!AT$1,'2013 population'!$A$3:$E$102,5,FALSE),"")</f>
        <v>3732</v>
      </c>
      <c r="AU12" s="2" t="str">
        <f>IF('Adjacent Counties'!AU12="x",VLOOKUP('2013 0-64'!AU$1,'2013 population'!$A$3:$E$102,5,FALSE),"")</f>
        <v/>
      </c>
      <c r="AV12" s="2" t="str">
        <f>IF('Adjacent Counties'!AV12="x",VLOOKUP('2013 0-64'!AV$1,'2013 population'!$A$3:$E$102,5,FALSE),"")</f>
        <v/>
      </c>
      <c r="AW12" s="2" t="str">
        <f>IF('Adjacent Counties'!AW12="x",VLOOKUP('2013 0-64'!AW$1,'2013 population'!$A$3:$E$102,5,FALSE),"")</f>
        <v/>
      </c>
      <c r="AX12" s="2" t="str">
        <f>IF('Adjacent Counties'!AX12="x",VLOOKUP('2013 0-64'!AX$1,'2013 population'!$A$3:$E$102,5,FALSE),"")</f>
        <v/>
      </c>
      <c r="AY12" s="2" t="str">
        <f>IF('Adjacent Counties'!AY12="x",VLOOKUP('2013 0-64'!AY$1,'2013 population'!$A$3:$E$102,5,FALSE),"")</f>
        <v/>
      </c>
      <c r="AZ12" s="2" t="str">
        <f>IF('Adjacent Counties'!AZ12="x",VLOOKUP('2013 0-64'!AZ$1,'2013 population'!$A$3:$E$102,5,FALSE),"")</f>
        <v/>
      </c>
      <c r="BA12" s="2" t="str">
        <f>IF('Adjacent Counties'!BA12="x",VLOOKUP('2013 0-64'!BA$1,'2013 population'!$A$3:$E$102,5,FALSE),"")</f>
        <v/>
      </c>
      <c r="BB12" s="2" t="str">
        <f>IF('Adjacent Counties'!BB12="x",VLOOKUP('2013 0-64'!BB$1,'2013 population'!$A$3:$E$102,5,FALSE),"")</f>
        <v/>
      </c>
      <c r="BC12" s="2" t="str">
        <f>IF('Adjacent Counties'!BC12="x",VLOOKUP('2013 0-64'!BC$1,'2013 population'!$A$3:$E$102,5,FALSE),"")</f>
        <v/>
      </c>
      <c r="BD12" s="2" t="str">
        <f>IF('Adjacent Counties'!BD12="x",VLOOKUP('2013 0-64'!BD$1,'2013 population'!$A$3:$E$102,5,FALSE),"")</f>
        <v/>
      </c>
      <c r="BE12" s="2" t="str">
        <f>IF('Adjacent Counties'!BE12="x",VLOOKUP('2013 0-64'!BE$1,'2013 population'!$A$3:$E$102,5,FALSE),"")</f>
        <v/>
      </c>
      <c r="BF12" s="2">
        <f>IF('Adjacent Counties'!BF12="x",VLOOKUP('2013 0-64'!BF$1,'2013 population'!$A$3:$E$102,5,FALSE),"")</f>
        <v>494</v>
      </c>
      <c r="BG12" s="2" t="str">
        <f>IF('Adjacent Counties'!BG12="x",VLOOKUP('2013 0-64'!BG$1,'2013 population'!$A$3:$E$102,5,FALSE),"")</f>
        <v/>
      </c>
      <c r="BH12" s="2">
        <f>IF('Adjacent Counties'!BH12="x",VLOOKUP('2013 0-64'!BH$1,'2013 population'!$A$3:$E$102,5,FALSE),"")</f>
        <v>976</v>
      </c>
      <c r="BI12" s="2" t="str">
        <f>IF('Adjacent Counties'!BI12="x",VLOOKUP('2013 0-64'!BI$1,'2013 population'!$A$3:$E$102,5,FALSE),"")</f>
        <v/>
      </c>
      <c r="BJ12" s="2" t="str">
        <f>IF('Adjacent Counties'!BJ12="x",VLOOKUP('2013 0-64'!BJ$1,'2013 population'!$A$3:$E$102,5,FALSE),"")</f>
        <v/>
      </c>
      <c r="BK12" s="2" t="str">
        <f>IF('Adjacent Counties'!BK12="x",VLOOKUP('2013 0-64'!BK$1,'2013 population'!$A$3:$E$102,5,FALSE),"")</f>
        <v/>
      </c>
      <c r="BL12" s="2" t="str">
        <f>IF('Adjacent Counties'!BL12="x",VLOOKUP('2013 0-64'!BL$1,'2013 population'!$A$3:$E$102,5,FALSE),"")</f>
        <v/>
      </c>
      <c r="BM12" s="2" t="str">
        <f>IF('Adjacent Counties'!BM12="x",VLOOKUP('2013 0-64'!BM$1,'2013 population'!$A$3:$E$102,5,FALSE),"")</f>
        <v/>
      </c>
      <c r="BN12" s="2" t="str">
        <f>IF('Adjacent Counties'!BN12="x",VLOOKUP('2013 0-64'!BN$1,'2013 population'!$A$3:$E$102,5,FALSE),"")</f>
        <v/>
      </c>
      <c r="BO12" s="2" t="str">
        <f>IF('Adjacent Counties'!BO12="x",VLOOKUP('2013 0-64'!BO$1,'2013 population'!$A$3:$E$102,5,FALSE),"")</f>
        <v/>
      </c>
      <c r="BP12" s="2" t="str">
        <f>IF('Adjacent Counties'!BP12="x",VLOOKUP('2013 0-64'!BP$1,'2013 population'!$A$3:$E$102,5,FALSE),"")</f>
        <v/>
      </c>
      <c r="BQ12" s="2" t="str">
        <f>IF('Adjacent Counties'!BQ12="x",VLOOKUP('2013 0-64'!BQ$1,'2013 population'!$A$3:$E$102,5,FALSE),"")</f>
        <v/>
      </c>
      <c r="BR12" s="2" t="str">
        <f>IF('Adjacent Counties'!BR12="x",VLOOKUP('2013 0-64'!BR$1,'2013 population'!$A$3:$E$102,5,FALSE),"")</f>
        <v/>
      </c>
      <c r="BS12" s="2" t="str">
        <f>IF('Adjacent Counties'!BS12="x",VLOOKUP('2013 0-64'!BS$1,'2013 population'!$A$3:$E$102,5,FALSE),"")</f>
        <v/>
      </c>
      <c r="BT12" s="2" t="str">
        <f>IF('Adjacent Counties'!BT12="x",VLOOKUP('2013 0-64'!BT$1,'2013 population'!$A$3:$E$102,5,FALSE),"")</f>
        <v/>
      </c>
      <c r="BU12" s="2" t="str">
        <f>IF('Adjacent Counties'!BU12="x",VLOOKUP('2013 0-64'!BU$1,'2013 population'!$A$3:$E$102,5,FALSE),"")</f>
        <v/>
      </c>
      <c r="BV12" s="2" t="str">
        <f>IF('Adjacent Counties'!BV12="x",VLOOKUP('2013 0-64'!BV$1,'2013 population'!$A$3:$E$102,5,FALSE),"")</f>
        <v/>
      </c>
      <c r="BW12" s="2" t="str">
        <f>IF('Adjacent Counties'!BW12="x",VLOOKUP('2013 0-64'!BW$1,'2013 population'!$A$3:$E$102,5,FALSE),"")</f>
        <v/>
      </c>
      <c r="BX12" s="2" t="str">
        <f>IF('Adjacent Counties'!BX12="x",VLOOKUP('2013 0-64'!BX$1,'2013 population'!$A$3:$E$102,5,FALSE),"")</f>
        <v/>
      </c>
      <c r="BY12" s="2" t="str">
        <f>IF('Adjacent Counties'!BY12="x",VLOOKUP('2013 0-64'!BY$1,'2013 population'!$A$3:$E$102,5,FALSE),"")</f>
        <v/>
      </c>
      <c r="BZ12" s="2" t="str">
        <f>IF('Adjacent Counties'!BZ12="x",VLOOKUP('2013 0-64'!BZ$1,'2013 population'!$A$3:$E$102,5,FALSE),"")</f>
        <v/>
      </c>
      <c r="CA12" s="2" t="str">
        <f>IF('Adjacent Counties'!CA12="x",VLOOKUP('2013 0-64'!CA$1,'2013 population'!$A$3:$E$102,5,FALSE),"")</f>
        <v/>
      </c>
      <c r="CB12" s="2" t="str">
        <f>IF('Adjacent Counties'!CB12="x",VLOOKUP('2013 0-64'!CB$1,'2013 population'!$A$3:$E$102,5,FALSE),"")</f>
        <v/>
      </c>
      <c r="CC12" s="2" t="str">
        <f>IF('Adjacent Counties'!CC12="x",VLOOKUP('2013 0-64'!CC$1,'2013 population'!$A$3:$E$102,5,FALSE),"")</f>
        <v/>
      </c>
      <c r="CD12" s="2">
        <f>IF('Adjacent Counties'!CD12="x",VLOOKUP('2013 0-64'!CD$1,'2013 population'!$A$3:$E$102,5,FALSE),"")</f>
        <v>1502</v>
      </c>
      <c r="CE12" s="2" t="str">
        <f>IF('Adjacent Counties'!CE12="x",VLOOKUP('2013 0-64'!CE$1,'2013 population'!$A$3:$E$102,5,FALSE),"")</f>
        <v/>
      </c>
      <c r="CF12" s="2" t="str">
        <f>IF('Adjacent Counties'!CF12="x",VLOOKUP('2013 0-64'!CF$1,'2013 population'!$A$3:$E$102,5,FALSE),"")</f>
        <v/>
      </c>
      <c r="CG12" s="2" t="str">
        <f>IF('Adjacent Counties'!CG12="x",VLOOKUP('2013 0-64'!CG$1,'2013 population'!$A$3:$E$102,5,FALSE),"")</f>
        <v/>
      </c>
      <c r="CH12" s="2" t="str">
        <f>IF('Adjacent Counties'!CH12="x",VLOOKUP('2013 0-64'!CH$1,'2013 population'!$A$3:$E$102,5,FALSE),"")</f>
        <v/>
      </c>
      <c r="CI12" s="2" t="str">
        <f>IF('Adjacent Counties'!CI12="x",VLOOKUP('2013 0-64'!CI$1,'2013 population'!$A$3:$E$102,5,FALSE),"")</f>
        <v/>
      </c>
      <c r="CJ12" s="2" t="str">
        <f>IF('Adjacent Counties'!CJ12="x",VLOOKUP('2013 0-64'!CJ$1,'2013 population'!$A$3:$E$102,5,FALSE),"")</f>
        <v/>
      </c>
      <c r="CK12" s="2">
        <f>IF('Adjacent Counties'!CK12="x",VLOOKUP('2013 0-64'!CK$1,'2013 population'!$A$3:$E$102,5,FALSE),"")</f>
        <v>1251</v>
      </c>
      <c r="CL12" s="2" t="str">
        <f>IF('Adjacent Counties'!CL12="x",VLOOKUP('2013 0-64'!CL$1,'2013 population'!$A$3:$E$102,5,FALSE),"")</f>
        <v/>
      </c>
      <c r="CM12" s="2" t="str">
        <f>IF('Adjacent Counties'!CM12="x",VLOOKUP('2013 0-64'!CM$1,'2013 population'!$A$3:$E$102,5,FALSE),"")</f>
        <v/>
      </c>
      <c r="CN12" s="2" t="str">
        <f>IF('Adjacent Counties'!CN12="x",VLOOKUP('2013 0-64'!CN$1,'2013 population'!$A$3:$E$102,5,FALSE),"")</f>
        <v/>
      </c>
      <c r="CO12" s="2" t="str">
        <f>IF('Adjacent Counties'!CO12="x",VLOOKUP('2013 0-64'!CO$1,'2013 population'!$A$3:$E$102,5,FALSE),"")</f>
        <v/>
      </c>
      <c r="CP12" s="2" t="str">
        <f>IF('Adjacent Counties'!CP12="x",VLOOKUP('2013 0-64'!CP$1,'2013 population'!$A$3:$E$102,5,FALSE),"")</f>
        <v/>
      </c>
      <c r="CQ12" s="2" t="str">
        <f>IF('Adjacent Counties'!CQ12="x",VLOOKUP('2013 0-64'!CQ$1,'2013 population'!$A$3:$E$102,5,FALSE),"")</f>
        <v/>
      </c>
      <c r="CR12" s="2" t="str">
        <f>IF('Adjacent Counties'!CR12="x",VLOOKUP('2013 0-64'!CR$1,'2013 population'!$A$3:$E$102,5,FALSE),"")</f>
        <v/>
      </c>
      <c r="CS12" s="2" t="str">
        <f>IF('Adjacent Counties'!CS12="x",VLOOKUP('2013 0-64'!CS$1,'2013 population'!$A$3:$E$102,5,FALSE),"")</f>
        <v/>
      </c>
      <c r="CT12" s="2" t="str">
        <f>IF('Adjacent Counties'!CT12="x",VLOOKUP('2013 0-64'!CT$1,'2013 population'!$A$3:$E$102,5,FALSE),"")</f>
        <v/>
      </c>
      <c r="CU12" s="2" t="str">
        <f>IF('Adjacent Counties'!CU12="x",VLOOKUP('2013 0-64'!CU$1,'2013 population'!$A$3:$E$102,5,FALSE),"")</f>
        <v/>
      </c>
      <c r="CV12" s="2" t="str">
        <f>IF('Adjacent Counties'!CV12="x",VLOOKUP('2013 0-64'!CV$1,'2013 population'!$A$3:$E$102,5,FALSE),"")</f>
        <v/>
      </c>
      <c r="CW12" s="2">
        <f>IF('Adjacent Counties'!CW12="x",VLOOKUP('2013 0-64'!CW$1,'2013 population'!$A$3:$E$102,5,FALSE),"")</f>
        <v>456</v>
      </c>
      <c r="CX12" s="2">
        <f t="shared" si="0"/>
        <v>16400</v>
      </c>
      <c r="CY12" s="2">
        <f>SUMIF('Residents by Age'!B$2:B$422,"="&amp;'2013 0-64'!A12,'Residents by Age'!G$2:G$422)</f>
        <v>808</v>
      </c>
      <c r="CZ12" s="9">
        <f t="shared" si="1"/>
        <v>49.268292682926834</v>
      </c>
    </row>
    <row r="13" spans="1:104">
      <c r="A13" s="3" t="s">
        <v>11</v>
      </c>
      <c r="B13" s="2" t="str">
        <f>IF('Adjacent Counties'!B13="x",VLOOKUP('2013 0-64'!B$1,'2013 population'!$A$3:$E$102,5,FALSE),"")</f>
        <v/>
      </c>
      <c r="C13" s="2" t="str">
        <f>IF('Adjacent Counties'!C13="x",VLOOKUP('2013 0-64'!C$1,'2013 population'!$A$3:$E$102,5,FALSE),"")</f>
        <v/>
      </c>
      <c r="D13" s="2" t="str">
        <f>IF('Adjacent Counties'!D13="x",VLOOKUP('2013 0-64'!D$1,'2013 population'!$A$3:$E$102,5,FALSE),"")</f>
        <v/>
      </c>
      <c r="E13" s="2" t="str">
        <f>IF('Adjacent Counties'!E13="x",VLOOKUP('2013 0-64'!E$1,'2013 population'!$A$3:$E$102,5,FALSE),"")</f>
        <v/>
      </c>
      <c r="F13" s="2" t="str">
        <f>IF('Adjacent Counties'!F13="x",VLOOKUP('2013 0-64'!F$1,'2013 population'!$A$3:$E$102,5,FALSE),"")</f>
        <v/>
      </c>
      <c r="G13" s="2">
        <f>IF('Adjacent Counties'!G13="x",VLOOKUP('2013 0-64'!G$1,'2013 population'!$A$3:$E$102,5,FALSE),"")</f>
        <v>422</v>
      </c>
      <c r="H13" s="2" t="str">
        <f>IF('Adjacent Counties'!H13="x",VLOOKUP('2013 0-64'!H$1,'2013 population'!$A$3:$E$102,5,FALSE),"")</f>
        <v/>
      </c>
      <c r="I13" s="2" t="str">
        <f>IF('Adjacent Counties'!I13="x",VLOOKUP('2013 0-64'!I$1,'2013 population'!$A$3:$E$102,5,FALSE),"")</f>
        <v/>
      </c>
      <c r="J13" s="2" t="str">
        <f>IF('Adjacent Counties'!J13="x",VLOOKUP('2013 0-64'!J$1,'2013 population'!$A$3:$E$102,5,FALSE),"")</f>
        <v/>
      </c>
      <c r="K13" s="2" t="str">
        <f>IF('Adjacent Counties'!K13="x",VLOOKUP('2013 0-64'!K$1,'2013 population'!$A$3:$E$102,5,FALSE),"")</f>
        <v/>
      </c>
      <c r="L13" s="2" t="str">
        <f>IF('Adjacent Counties'!L13="x",VLOOKUP('2013 0-64'!L$1,'2013 population'!$A$3:$E$102,5,FALSE),"")</f>
        <v/>
      </c>
      <c r="M13" s="2">
        <f>IF('Adjacent Counties'!M13="x",VLOOKUP('2013 0-64'!M$1,'2013 population'!$A$3:$E$102,5,FALSE),"")</f>
        <v>1808</v>
      </c>
      <c r="N13" s="2" t="str">
        <f>IF('Adjacent Counties'!N13="x",VLOOKUP('2013 0-64'!N$1,'2013 population'!$A$3:$E$102,5,FALSE),"")</f>
        <v/>
      </c>
      <c r="O13" s="2">
        <f>IF('Adjacent Counties'!O13="x",VLOOKUP('2013 0-64'!O$1,'2013 population'!$A$3:$E$102,5,FALSE),"")</f>
        <v>1481</v>
      </c>
      <c r="P13" s="2" t="str">
        <f>IF('Adjacent Counties'!P13="x",VLOOKUP('2013 0-64'!P$1,'2013 population'!$A$3:$E$102,5,FALSE),"")</f>
        <v/>
      </c>
      <c r="Q13" s="2" t="str">
        <f>IF('Adjacent Counties'!Q13="x",VLOOKUP('2013 0-64'!Q$1,'2013 population'!$A$3:$E$102,5,FALSE),"")</f>
        <v/>
      </c>
      <c r="R13" s="2" t="str">
        <f>IF('Adjacent Counties'!R13="x",VLOOKUP('2013 0-64'!R$1,'2013 population'!$A$3:$E$102,5,FALSE),"")</f>
        <v/>
      </c>
      <c r="S13" s="2">
        <f>IF('Adjacent Counties'!S13="x",VLOOKUP('2013 0-64'!S$1,'2013 population'!$A$3:$E$102,5,FALSE),"")</f>
        <v>2639</v>
      </c>
      <c r="T13" s="2" t="str">
        <f>IF('Adjacent Counties'!T13="x",VLOOKUP('2013 0-64'!T$1,'2013 population'!$A$3:$E$102,5,FALSE),"")</f>
        <v/>
      </c>
      <c r="U13" s="2" t="str">
        <f>IF('Adjacent Counties'!U13="x",VLOOKUP('2013 0-64'!U$1,'2013 population'!$A$3:$E$102,5,FALSE),"")</f>
        <v/>
      </c>
      <c r="V13" s="2" t="str">
        <f>IF('Adjacent Counties'!V13="x",VLOOKUP('2013 0-64'!V$1,'2013 population'!$A$3:$E$102,5,FALSE),"")</f>
        <v/>
      </c>
      <c r="W13" s="2" t="str">
        <f>IF('Adjacent Counties'!W13="x",VLOOKUP('2013 0-64'!W$1,'2013 population'!$A$3:$E$102,5,FALSE),"")</f>
        <v/>
      </c>
      <c r="X13" s="2">
        <f>IF('Adjacent Counties'!X13="x",VLOOKUP('2013 0-64'!X$1,'2013 population'!$A$3:$E$102,5,FALSE),"")</f>
        <v>1697</v>
      </c>
      <c r="Y13" s="2" t="str">
        <f>IF('Adjacent Counties'!Y13="x",VLOOKUP('2013 0-64'!Y$1,'2013 population'!$A$3:$E$102,5,FALSE),"")</f>
        <v/>
      </c>
      <c r="Z13" s="2" t="str">
        <f>IF('Adjacent Counties'!Z13="x",VLOOKUP('2013 0-64'!Z$1,'2013 population'!$A$3:$E$102,5,FALSE),"")</f>
        <v/>
      </c>
      <c r="AA13" s="2" t="str">
        <f>IF('Adjacent Counties'!AA13="x",VLOOKUP('2013 0-64'!AA$1,'2013 population'!$A$3:$E$102,5,FALSE),"")</f>
        <v/>
      </c>
      <c r="AB13" s="2" t="str">
        <f>IF('Adjacent Counties'!AB13="x",VLOOKUP('2013 0-64'!AB$1,'2013 population'!$A$3:$E$102,5,FALSE),"")</f>
        <v/>
      </c>
      <c r="AC13" s="2" t="str">
        <f>IF('Adjacent Counties'!AC13="x",VLOOKUP('2013 0-64'!AC$1,'2013 population'!$A$3:$E$102,5,FALSE),"")</f>
        <v/>
      </c>
      <c r="AD13" s="2" t="str">
        <f>IF('Adjacent Counties'!AD13="x",VLOOKUP('2013 0-64'!AD$1,'2013 population'!$A$3:$E$102,5,FALSE),"")</f>
        <v/>
      </c>
      <c r="AE13" s="2" t="str">
        <f>IF('Adjacent Counties'!AE13="x",VLOOKUP('2013 0-64'!AE$1,'2013 population'!$A$3:$E$102,5,FALSE),"")</f>
        <v/>
      </c>
      <c r="AF13" s="2" t="str">
        <f>IF('Adjacent Counties'!AF13="x",VLOOKUP('2013 0-64'!AF$1,'2013 population'!$A$3:$E$102,5,FALSE),"")</f>
        <v/>
      </c>
      <c r="AG13" s="2" t="str">
        <f>IF('Adjacent Counties'!AG13="x",VLOOKUP('2013 0-64'!AG$1,'2013 population'!$A$3:$E$102,5,FALSE),"")</f>
        <v/>
      </c>
      <c r="AH13" s="2" t="str">
        <f>IF('Adjacent Counties'!AH13="x",VLOOKUP('2013 0-64'!AH$1,'2013 population'!$A$3:$E$102,5,FALSE),"")</f>
        <v/>
      </c>
      <c r="AI13" s="2" t="str">
        <f>IF('Adjacent Counties'!AI13="x",VLOOKUP('2013 0-64'!AI$1,'2013 population'!$A$3:$E$102,5,FALSE),"")</f>
        <v/>
      </c>
      <c r="AJ13" s="2" t="str">
        <f>IF('Adjacent Counties'!AJ13="x",VLOOKUP('2013 0-64'!AJ$1,'2013 population'!$A$3:$E$102,5,FALSE),"")</f>
        <v/>
      </c>
      <c r="AK13" s="2" t="str">
        <f>IF('Adjacent Counties'!AK13="x",VLOOKUP('2013 0-64'!AK$1,'2013 population'!$A$3:$E$102,5,FALSE),"")</f>
        <v/>
      </c>
      <c r="AL13" s="2" t="str">
        <f>IF('Adjacent Counties'!AL13="x",VLOOKUP('2013 0-64'!AL$1,'2013 population'!$A$3:$E$102,5,FALSE),"")</f>
        <v/>
      </c>
      <c r="AM13" s="2" t="str">
        <f>IF('Adjacent Counties'!AM13="x",VLOOKUP('2013 0-64'!AM$1,'2013 population'!$A$3:$E$102,5,FALSE),"")</f>
        <v/>
      </c>
      <c r="AN13" s="2" t="str">
        <f>IF('Adjacent Counties'!AN13="x",VLOOKUP('2013 0-64'!AN$1,'2013 population'!$A$3:$E$102,5,FALSE),"")</f>
        <v/>
      </c>
      <c r="AO13" s="2" t="str">
        <f>IF('Adjacent Counties'!AO13="x",VLOOKUP('2013 0-64'!AO$1,'2013 population'!$A$3:$E$102,5,FALSE),"")</f>
        <v/>
      </c>
      <c r="AP13" s="2" t="str">
        <f>IF('Adjacent Counties'!AP13="x",VLOOKUP('2013 0-64'!AP$1,'2013 population'!$A$3:$E$102,5,FALSE),"")</f>
        <v/>
      </c>
      <c r="AQ13" s="2" t="str">
        <f>IF('Adjacent Counties'!AQ13="x",VLOOKUP('2013 0-64'!AQ$1,'2013 population'!$A$3:$E$102,5,FALSE),"")</f>
        <v/>
      </c>
      <c r="AR13" s="2" t="str">
        <f>IF('Adjacent Counties'!AR13="x",VLOOKUP('2013 0-64'!AR$1,'2013 population'!$A$3:$E$102,5,FALSE),"")</f>
        <v/>
      </c>
      <c r="AS13" s="2" t="str">
        <f>IF('Adjacent Counties'!AS13="x",VLOOKUP('2013 0-64'!AS$1,'2013 population'!$A$3:$E$102,5,FALSE),"")</f>
        <v/>
      </c>
      <c r="AT13" s="2" t="str">
        <f>IF('Adjacent Counties'!AT13="x",VLOOKUP('2013 0-64'!AT$1,'2013 population'!$A$3:$E$102,5,FALSE),"")</f>
        <v/>
      </c>
      <c r="AU13" s="2" t="str">
        <f>IF('Adjacent Counties'!AU13="x",VLOOKUP('2013 0-64'!AU$1,'2013 population'!$A$3:$E$102,5,FALSE),"")</f>
        <v/>
      </c>
      <c r="AV13" s="2" t="str">
        <f>IF('Adjacent Counties'!AV13="x",VLOOKUP('2013 0-64'!AV$1,'2013 population'!$A$3:$E$102,5,FALSE),"")</f>
        <v/>
      </c>
      <c r="AW13" s="2" t="str">
        <f>IF('Adjacent Counties'!AW13="x",VLOOKUP('2013 0-64'!AW$1,'2013 population'!$A$3:$E$102,5,FALSE),"")</f>
        <v/>
      </c>
      <c r="AX13" s="2" t="str">
        <f>IF('Adjacent Counties'!AX13="x",VLOOKUP('2013 0-64'!AX$1,'2013 population'!$A$3:$E$102,5,FALSE),"")</f>
        <v/>
      </c>
      <c r="AY13" s="2" t="str">
        <f>IF('Adjacent Counties'!AY13="x",VLOOKUP('2013 0-64'!AY$1,'2013 population'!$A$3:$E$102,5,FALSE),"")</f>
        <v/>
      </c>
      <c r="AZ13" s="2" t="str">
        <f>IF('Adjacent Counties'!AZ13="x",VLOOKUP('2013 0-64'!AZ$1,'2013 population'!$A$3:$E$102,5,FALSE),"")</f>
        <v/>
      </c>
      <c r="BA13" s="2" t="str">
        <f>IF('Adjacent Counties'!BA13="x",VLOOKUP('2013 0-64'!BA$1,'2013 population'!$A$3:$E$102,5,FALSE),"")</f>
        <v/>
      </c>
      <c r="BB13" s="2" t="str">
        <f>IF('Adjacent Counties'!BB13="x",VLOOKUP('2013 0-64'!BB$1,'2013 population'!$A$3:$E$102,5,FALSE),"")</f>
        <v/>
      </c>
      <c r="BC13" s="2" t="str">
        <f>IF('Adjacent Counties'!BC13="x",VLOOKUP('2013 0-64'!BC$1,'2013 population'!$A$3:$E$102,5,FALSE),"")</f>
        <v/>
      </c>
      <c r="BD13" s="2">
        <f>IF('Adjacent Counties'!BD13="x",VLOOKUP('2013 0-64'!BD$1,'2013 population'!$A$3:$E$102,5,FALSE),"")</f>
        <v>1058</v>
      </c>
      <c r="BE13" s="2" t="str">
        <f>IF('Adjacent Counties'!BE13="x",VLOOKUP('2013 0-64'!BE$1,'2013 population'!$A$3:$E$102,5,FALSE),"")</f>
        <v/>
      </c>
      <c r="BF13" s="2" t="str">
        <f>IF('Adjacent Counties'!BF13="x",VLOOKUP('2013 0-64'!BF$1,'2013 population'!$A$3:$E$102,5,FALSE),"")</f>
        <v/>
      </c>
      <c r="BG13" s="2" t="str">
        <f>IF('Adjacent Counties'!BG13="x",VLOOKUP('2013 0-64'!BG$1,'2013 population'!$A$3:$E$102,5,FALSE),"")</f>
        <v/>
      </c>
      <c r="BH13" s="2">
        <f>IF('Adjacent Counties'!BH13="x",VLOOKUP('2013 0-64'!BH$1,'2013 population'!$A$3:$E$102,5,FALSE),"")</f>
        <v>976</v>
      </c>
      <c r="BI13" s="2" t="str">
        <f>IF('Adjacent Counties'!BI13="x",VLOOKUP('2013 0-64'!BI$1,'2013 population'!$A$3:$E$102,5,FALSE),"")</f>
        <v/>
      </c>
      <c r="BJ13" s="2">
        <f>IF('Adjacent Counties'!BJ13="x",VLOOKUP('2013 0-64'!BJ$1,'2013 population'!$A$3:$E$102,5,FALSE),"")</f>
        <v>423</v>
      </c>
      <c r="BK13" s="2" t="str">
        <f>IF('Adjacent Counties'!BK13="x",VLOOKUP('2013 0-64'!BK$1,'2013 population'!$A$3:$E$102,5,FALSE),"")</f>
        <v/>
      </c>
      <c r="BL13" s="2" t="str">
        <f>IF('Adjacent Counties'!BL13="x",VLOOKUP('2013 0-64'!BL$1,'2013 population'!$A$3:$E$102,5,FALSE),"")</f>
        <v/>
      </c>
      <c r="BM13" s="2" t="str">
        <f>IF('Adjacent Counties'!BM13="x",VLOOKUP('2013 0-64'!BM$1,'2013 population'!$A$3:$E$102,5,FALSE),"")</f>
        <v/>
      </c>
      <c r="BN13" s="2" t="str">
        <f>IF('Adjacent Counties'!BN13="x",VLOOKUP('2013 0-64'!BN$1,'2013 population'!$A$3:$E$102,5,FALSE),"")</f>
        <v/>
      </c>
      <c r="BO13" s="2" t="str">
        <f>IF('Adjacent Counties'!BO13="x",VLOOKUP('2013 0-64'!BO$1,'2013 population'!$A$3:$E$102,5,FALSE),"")</f>
        <v/>
      </c>
      <c r="BP13" s="2" t="str">
        <f>IF('Adjacent Counties'!BP13="x",VLOOKUP('2013 0-64'!BP$1,'2013 population'!$A$3:$E$102,5,FALSE),"")</f>
        <v/>
      </c>
      <c r="BQ13" s="2" t="str">
        <f>IF('Adjacent Counties'!BQ13="x",VLOOKUP('2013 0-64'!BQ$1,'2013 population'!$A$3:$E$102,5,FALSE),"")</f>
        <v/>
      </c>
      <c r="BR13" s="2" t="str">
        <f>IF('Adjacent Counties'!BR13="x",VLOOKUP('2013 0-64'!BR$1,'2013 population'!$A$3:$E$102,5,FALSE),"")</f>
        <v/>
      </c>
      <c r="BS13" s="2" t="str">
        <f>IF('Adjacent Counties'!BS13="x",VLOOKUP('2013 0-64'!BS$1,'2013 population'!$A$3:$E$102,5,FALSE),"")</f>
        <v/>
      </c>
      <c r="BT13" s="2" t="str">
        <f>IF('Adjacent Counties'!BT13="x",VLOOKUP('2013 0-64'!BT$1,'2013 population'!$A$3:$E$102,5,FALSE),"")</f>
        <v/>
      </c>
      <c r="BU13" s="2" t="str">
        <f>IF('Adjacent Counties'!BU13="x",VLOOKUP('2013 0-64'!BU$1,'2013 population'!$A$3:$E$102,5,FALSE),"")</f>
        <v/>
      </c>
      <c r="BV13" s="2" t="str">
        <f>IF('Adjacent Counties'!BV13="x",VLOOKUP('2013 0-64'!BV$1,'2013 population'!$A$3:$E$102,5,FALSE),"")</f>
        <v/>
      </c>
      <c r="BW13" s="2" t="str">
        <f>IF('Adjacent Counties'!BW13="x",VLOOKUP('2013 0-64'!BW$1,'2013 population'!$A$3:$E$102,5,FALSE),"")</f>
        <v/>
      </c>
      <c r="BX13" s="2" t="str">
        <f>IF('Adjacent Counties'!BX13="x",VLOOKUP('2013 0-64'!BX$1,'2013 population'!$A$3:$E$102,5,FALSE),"")</f>
        <v/>
      </c>
      <c r="BY13" s="2" t="str">
        <f>IF('Adjacent Counties'!BY13="x",VLOOKUP('2013 0-64'!BY$1,'2013 population'!$A$3:$E$102,5,FALSE),"")</f>
        <v/>
      </c>
      <c r="BZ13" s="2" t="str">
        <f>IF('Adjacent Counties'!BZ13="x",VLOOKUP('2013 0-64'!BZ$1,'2013 population'!$A$3:$E$102,5,FALSE),"")</f>
        <v/>
      </c>
      <c r="CA13" s="2" t="str">
        <f>IF('Adjacent Counties'!CA13="x",VLOOKUP('2013 0-64'!CA$1,'2013 population'!$A$3:$E$102,5,FALSE),"")</f>
        <v/>
      </c>
      <c r="CB13" s="2" t="str">
        <f>IF('Adjacent Counties'!CB13="x",VLOOKUP('2013 0-64'!CB$1,'2013 population'!$A$3:$E$102,5,FALSE),"")</f>
        <v/>
      </c>
      <c r="CC13" s="2" t="str">
        <f>IF('Adjacent Counties'!CC13="x",VLOOKUP('2013 0-64'!CC$1,'2013 population'!$A$3:$E$102,5,FALSE),"")</f>
        <v/>
      </c>
      <c r="CD13" s="2">
        <f>IF('Adjacent Counties'!CD13="x",VLOOKUP('2013 0-64'!CD$1,'2013 population'!$A$3:$E$102,5,FALSE),"")</f>
        <v>1502</v>
      </c>
      <c r="CE13" s="2" t="str">
        <f>IF('Adjacent Counties'!CE13="x",VLOOKUP('2013 0-64'!CE$1,'2013 population'!$A$3:$E$102,5,FALSE),"")</f>
        <v/>
      </c>
      <c r="CF13" s="2" t="str">
        <f>IF('Adjacent Counties'!CF13="x",VLOOKUP('2013 0-64'!CF$1,'2013 population'!$A$3:$E$102,5,FALSE),"")</f>
        <v/>
      </c>
      <c r="CG13" s="2" t="str">
        <f>IF('Adjacent Counties'!CG13="x",VLOOKUP('2013 0-64'!CG$1,'2013 population'!$A$3:$E$102,5,FALSE),"")</f>
        <v/>
      </c>
      <c r="CH13" s="2" t="str">
        <f>IF('Adjacent Counties'!CH13="x",VLOOKUP('2013 0-64'!CH$1,'2013 population'!$A$3:$E$102,5,FALSE),"")</f>
        <v/>
      </c>
      <c r="CI13" s="2" t="str">
        <f>IF('Adjacent Counties'!CI13="x",VLOOKUP('2013 0-64'!CI$1,'2013 population'!$A$3:$E$102,5,FALSE),"")</f>
        <v/>
      </c>
      <c r="CJ13" s="2" t="str">
        <f>IF('Adjacent Counties'!CJ13="x",VLOOKUP('2013 0-64'!CJ$1,'2013 population'!$A$3:$E$102,5,FALSE),"")</f>
        <v/>
      </c>
      <c r="CK13" s="2" t="str">
        <f>IF('Adjacent Counties'!CK13="x",VLOOKUP('2013 0-64'!CK$1,'2013 population'!$A$3:$E$102,5,FALSE),"")</f>
        <v/>
      </c>
      <c r="CL13" s="2" t="str">
        <f>IF('Adjacent Counties'!CL13="x",VLOOKUP('2013 0-64'!CL$1,'2013 population'!$A$3:$E$102,5,FALSE),"")</f>
        <v/>
      </c>
      <c r="CM13" s="2" t="str">
        <f>IF('Adjacent Counties'!CM13="x",VLOOKUP('2013 0-64'!CM$1,'2013 population'!$A$3:$E$102,5,FALSE),"")</f>
        <v/>
      </c>
      <c r="CN13" s="2" t="str">
        <f>IF('Adjacent Counties'!CN13="x",VLOOKUP('2013 0-64'!CN$1,'2013 population'!$A$3:$E$102,5,FALSE),"")</f>
        <v/>
      </c>
      <c r="CO13" s="2" t="str">
        <f>IF('Adjacent Counties'!CO13="x",VLOOKUP('2013 0-64'!CO$1,'2013 population'!$A$3:$E$102,5,FALSE),"")</f>
        <v/>
      </c>
      <c r="CP13" s="2" t="str">
        <f>IF('Adjacent Counties'!CP13="x",VLOOKUP('2013 0-64'!CP$1,'2013 population'!$A$3:$E$102,5,FALSE),"")</f>
        <v/>
      </c>
      <c r="CQ13" s="2" t="str">
        <f>IF('Adjacent Counties'!CQ13="x",VLOOKUP('2013 0-64'!CQ$1,'2013 population'!$A$3:$E$102,5,FALSE),"")</f>
        <v/>
      </c>
      <c r="CR13" s="2" t="str">
        <f>IF('Adjacent Counties'!CR13="x",VLOOKUP('2013 0-64'!CR$1,'2013 population'!$A$3:$E$102,5,FALSE),"")</f>
        <v/>
      </c>
      <c r="CS13" s="2" t="str">
        <f>IF('Adjacent Counties'!CS13="x",VLOOKUP('2013 0-64'!CS$1,'2013 population'!$A$3:$E$102,5,FALSE),"")</f>
        <v/>
      </c>
      <c r="CT13" s="2" t="str">
        <f>IF('Adjacent Counties'!CT13="x",VLOOKUP('2013 0-64'!CT$1,'2013 population'!$A$3:$E$102,5,FALSE),"")</f>
        <v/>
      </c>
      <c r="CU13" s="2" t="str">
        <f>IF('Adjacent Counties'!CU13="x",VLOOKUP('2013 0-64'!CU$1,'2013 population'!$A$3:$E$102,5,FALSE),"")</f>
        <v/>
      </c>
      <c r="CV13" s="2" t="str">
        <f>IF('Adjacent Counties'!CV13="x",VLOOKUP('2013 0-64'!CV$1,'2013 population'!$A$3:$E$102,5,FALSE),"")</f>
        <v/>
      </c>
      <c r="CW13" s="2" t="str">
        <f>IF('Adjacent Counties'!CW13="x",VLOOKUP('2013 0-64'!CW$1,'2013 population'!$A$3:$E$102,5,FALSE),"")</f>
        <v/>
      </c>
      <c r="CX13" s="2">
        <f t="shared" si="0"/>
        <v>12006</v>
      </c>
      <c r="CY13" s="2">
        <f>SUMIF('Residents by Age'!B$2:B$422,"="&amp;'2013 0-64'!A13,'Residents by Age'!G$2:G$422)</f>
        <v>206</v>
      </c>
      <c r="CZ13" s="9">
        <f t="shared" si="1"/>
        <v>17.158087622855238</v>
      </c>
    </row>
    <row r="14" spans="1:104">
      <c r="A14" s="3" t="s">
        <v>12</v>
      </c>
      <c r="B14" s="2" t="str">
        <f>IF('Adjacent Counties'!B14="x",VLOOKUP('2013 0-64'!B$1,'2013 population'!$A$3:$E$102,5,FALSE),"")</f>
        <v/>
      </c>
      <c r="C14" s="2" t="str">
        <f>IF('Adjacent Counties'!C14="x",VLOOKUP('2013 0-64'!C$1,'2013 population'!$A$3:$E$102,5,FALSE),"")</f>
        <v/>
      </c>
      <c r="D14" s="2" t="str">
        <f>IF('Adjacent Counties'!D14="x",VLOOKUP('2013 0-64'!D$1,'2013 population'!$A$3:$E$102,5,FALSE),"")</f>
        <v/>
      </c>
      <c r="E14" s="2" t="str">
        <f>IF('Adjacent Counties'!E14="x",VLOOKUP('2013 0-64'!E$1,'2013 population'!$A$3:$E$102,5,FALSE),"")</f>
        <v/>
      </c>
      <c r="F14" s="2" t="str">
        <f>IF('Adjacent Counties'!F14="x",VLOOKUP('2013 0-64'!F$1,'2013 population'!$A$3:$E$102,5,FALSE),"")</f>
        <v/>
      </c>
      <c r="G14" s="2" t="str">
        <f>IF('Adjacent Counties'!G14="x",VLOOKUP('2013 0-64'!G$1,'2013 population'!$A$3:$E$102,5,FALSE),"")</f>
        <v/>
      </c>
      <c r="H14" s="2" t="str">
        <f>IF('Adjacent Counties'!H14="x",VLOOKUP('2013 0-64'!H$1,'2013 population'!$A$3:$E$102,5,FALSE),"")</f>
        <v/>
      </c>
      <c r="I14" s="2" t="str">
        <f>IF('Adjacent Counties'!I14="x",VLOOKUP('2013 0-64'!I$1,'2013 population'!$A$3:$E$102,5,FALSE),"")</f>
        <v/>
      </c>
      <c r="J14" s="2" t="str">
        <f>IF('Adjacent Counties'!J14="x",VLOOKUP('2013 0-64'!J$1,'2013 population'!$A$3:$E$102,5,FALSE),"")</f>
        <v/>
      </c>
      <c r="K14" s="2" t="str">
        <f>IF('Adjacent Counties'!K14="x",VLOOKUP('2013 0-64'!K$1,'2013 population'!$A$3:$E$102,5,FALSE),"")</f>
        <v/>
      </c>
      <c r="L14" s="2" t="str">
        <f>IF('Adjacent Counties'!L14="x",VLOOKUP('2013 0-64'!L$1,'2013 population'!$A$3:$E$102,5,FALSE),"")</f>
        <v/>
      </c>
      <c r="M14" s="2" t="str">
        <f>IF('Adjacent Counties'!M14="x",VLOOKUP('2013 0-64'!M$1,'2013 population'!$A$3:$E$102,5,FALSE),"")</f>
        <v/>
      </c>
      <c r="N14" s="2">
        <f>IF('Adjacent Counties'!N14="x",VLOOKUP('2013 0-64'!N$1,'2013 population'!$A$3:$E$102,5,FALSE),"")</f>
        <v>2678</v>
      </c>
      <c r="O14" s="2" t="str">
        <f>IF('Adjacent Counties'!O14="x",VLOOKUP('2013 0-64'!O$1,'2013 population'!$A$3:$E$102,5,FALSE),"")</f>
        <v/>
      </c>
      <c r="P14" s="2" t="str">
        <f>IF('Adjacent Counties'!P14="x",VLOOKUP('2013 0-64'!P$1,'2013 population'!$A$3:$E$102,5,FALSE),"")</f>
        <v/>
      </c>
      <c r="Q14" s="2" t="str">
        <f>IF('Adjacent Counties'!Q14="x",VLOOKUP('2013 0-64'!Q$1,'2013 population'!$A$3:$E$102,5,FALSE),"")</f>
        <v/>
      </c>
      <c r="R14" s="2" t="str">
        <f>IF('Adjacent Counties'!R14="x",VLOOKUP('2013 0-64'!R$1,'2013 population'!$A$3:$E$102,5,FALSE),"")</f>
        <v/>
      </c>
      <c r="S14" s="2" t="str">
        <f>IF('Adjacent Counties'!S14="x",VLOOKUP('2013 0-64'!S$1,'2013 population'!$A$3:$E$102,5,FALSE),"")</f>
        <v/>
      </c>
      <c r="T14" s="2" t="str">
        <f>IF('Adjacent Counties'!T14="x",VLOOKUP('2013 0-64'!T$1,'2013 population'!$A$3:$E$102,5,FALSE),"")</f>
        <v/>
      </c>
      <c r="U14" s="2" t="str">
        <f>IF('Adjacent Counties'!U14="x",VLOOKUP('2013 0-64'!U$1,'2013 population'!$A$3:$E$102,5,FALSE),"")</f>
        <v/>
      </c>
      <c r="V14" s="2" t="str">
        <f>IF('Adjacent Counties'!V14="x",VLOOKUP('2013 0-64'!V$1,'2013 population'!$A$3:$E$102,5,FALSE),"")</f>
        <v/>
      </c>
      <c r="W14" s="2" t="str">
        <f>IF('Adjacent Counties'!W14="x",VLOOKUP('2013 0-64'!W$1,'2013 population'!$A$3:$E$102,5,FALSE),"")</f>
        <v/>
      </c>
      <c r="X14" s="2" t="str">
        <f>IF('Adjacent Counties'!X14="x",VLOOKUP('2013 0-64'!X$1,'2013 population'!$A$3:$E$102,5,FALSE),"")</f>
        <v/>
      </c>
      <c r="Y14" s="2" t="str">
        <f>IF('Adjacent Counties'!Y14="x",VLOOKUP('2013 0-64'!Y$1,'2013 population'!$A$3:$E$102,5,FALSE),"")</f>
        <v/>
      </c>
      <c r="Z14" s="2" t="str">
        <f>IF('Adjacent Counties'!Z14="x",VLOOKUP('2013 0-64'!Z$1,'2013 population'!$A$3:$E$102,5,FALSE),"")</f>
        <v/>
      </c>
      <c r="AA14" s="2" t="str">
        <f>IF('Adjacent Counties'!AA14="x",VLOOKUP('2013 0-64'!AA$1,'2013 population'!$A$3:$E$102,5,FALSE),"")</f>
        <v/>
      </c>
      <c r="AB14" s="2" t="str">
        <f>IF('Adjacent Counties'!AB14="x",VLOOKUP('2013 0-64'!AB$1,'2013 population'!$A$3:$E$102,5,FALSE),"")</f>
        <v/>
      </c>
      <c r="AC14" s="2" t="str">
        <f>IF('Adjacent Counties'!AC14="x",VLOOKUP('2013 0-64'!AC$1,'2013 population'!$A$3:$E$102,5,FALSE),"")</f>
        <v/>
      </c>
      <c r="AD14" s="2" t="str">
        <f>IF('Adjacent Counties'!AD14="x",VLOOKUP('2013 0-64'!AD$1,'2013 population'!$A$3:$E$102,5,FALSE),"")</f>
        <v/>
      </c>
      <c r="AE14" s="2" t="str">
        <f>IF('Adjacent Counties'!AE14="x",VLOOKUP('2013 0-64'!AE$1,'2013 population'!$A$3:$E$102,5,FALSE),"")</f>
        <v/>
      </c>
      <c r="AF14" s="2" t="str">
        <f>IF('Adjacent Counties'!AF14="x",VLOOKUP('2013 0-64'!AF$1,'2013 population'!$A$3:$E$102,5,FALSE),"")</f>
        <v/>
      </c>
      <c r="AG14" s="2" t="str">
        <f>IF('Adjacent Counties'!AG14="x",VLOOKUP('2013 0-64'!AG$1,'2013 population'!$A$3:$E$102,5,FALSE),"")</f>
        <v/>
      </c>
      <c r="AH14" s="2" t="str">
        <f>IF('Adjacent Counties'!AH14="x",VLOOKUP('2013 0-64'!AH$1,'2013 population'!$A$3:$E$102,5,FALSE),"")</f>
        <v/>
      </c>
      <c r="AI14" s="2" t="str">
        <f>IF('Adjacent Counties'!AI14="x",VLOOKUP('2013 0-64'!AI$1,'2013 population'!$A$3:$E$102,5,FALSE),"")</f>
        <v/>
      </c>
      <c r="AJ14" s="2" t="str">
        <f>IF('Adjacent Counties'!AJ14="x",VLOOKUP('2013 0-64'!AJ$1,'2013 population'!$A$3:$E$102,5,FALSE),"")</f>
        <v/>
      </c>
      <c r="AK14" s="2" t="str">
        <f>IF('Adjacent Counties'!AK14="x",VLOOKUP('2013 0-64'!AK$1,'2013 population'!$A$3:$E$102,5,FALSE),"")</f>
        <v/>
      </c>
      <c r="AL14" s="2" t="str">
        <f>IF('Adjacent Counties'!AL14="x",VLOOKUP('2013 0-64'!AL$1,'2013 population'!$A$3:$E$102,5,FALSE),"")</f>
        <v/>
      </c>
      <c r="AM14" s="2" t="str">
        <f>IF('Adjacent Counties'!AM14="x",VLOOKUP('2013 0-64'!AM$1,'2013 population'!$A$3:$E$102,5,FALSE),"")</f>
        <v/>
      </c>
      <c r="AN14" s="2" t="str">
        <f>IF('Adjacent Counties'!AN14="x",VLOOKUP('2013 0-64'!AN$1,'2013 population'!$A$3:$E$102,5,FALSE),"")</f>
        <v/>
      </c>
      <c r="AO14" s="2" t="str">
        <f>IF('Adjacent Counties'!AO14="x",VLOOKUP('2013 0-64'!AO$1,'2013 population'!$A$3:$E$102,5,FALSE),"")</f>
        <v/>
      </c>
      <c r="AP14" s="2" t="str">
        <f>IF('Adjacent Counties'!AP14="x",VLOOKUP('2013 0-64'!AP$1,'2013 population'!$A$3:$E$102,5,FALSE),"")</f>
        <v/>
      </c>
      <c r="AQ14" s="2" t="str">
        <f>IF('Adjacent Counties'!AQ14="x",VLOOKUP('2013 0-64'!AQ$1,'2013 population'!$A$3:$E$102,5,FALSE),"")</f>
        <v/>
      </c>
      <c r="AR14" s="2" t="str">
        <f>IF('Adjacent Counties'!AR14="x",VLOOKUP('2013 0-64'!AR$1,'2013 population'!$A$3:$E$102,5,FALSE),"")</f>
        <v/>
      </c>
      <c r="AS14" s="2" t="str">
        <f>IF('Adjacent Counties'!AS14="x",VLOOKUP('2013 0-64'!AS$1,'2013 population'!$A$3:$E$102,5,FALSE),"")</f>
        <v/>
      </c>
      <c r="AT14" s="2" t="str">
        <f>IF('Adjacent Counties'!AT14="x",VLOOKUP('2013 0-64'!AT$1,'2013 population'!$A$3:$E$102,5,FALSE),"")</f>
        <v/>
      </c>
      <c r="AU14" s="2" t="str">
        <f>IF('Adjacent Counties'!AU14="x",VLOOKUP('2013 0-64'!AU$1,'2013 population'!$A$3:$E$102,5,FALSE),"")</f>
        <v/>
      </c>
      <c r="AV14" s="2" t="str">
        <f>IF('Adjacent Counties'!AV14="x",VLOOKUP('2013 0-64'!AV$1,'2013 population'!$A$3:$E$102,5,FALSE),"")</f>
        <v/>
      </c>
      <c r="AW14" s="2" t="str">
        <f>IF('Adjacent Counties'!AW14="x",VLOOKUP('2013 0-64'!AW$1,'2013 population'!$A$3:$E$102,5,FALSE),"")</f>
        <v/>
      </c>
      <c r="AX14" s="2">
        <f>IF('Adjacent Counties'!AX14="x",VLOOKUP('2013 0-64'!AX$1,'2013 population'!$A$3:$E$102,5,FALSE),"")</f>
        <v>2269</v>
      </c>
      <c r="AY14" s="2" t="str">
        <f>IF('Adjacent Counties'!AY14="x",VLOOKUP('2013 0-64'!AY$1,'2013 population'!$A$3:$E$102,5,FALSE),"")</f>
        <v/>
      </c>
      <c r="AZ14" s="2" t="str">
        <f>IF('Adjacent Counties'!AZ14="x",VLOOKUP('2013 0-64'!AZ$1,'2013 population'!$A$3:$E$102,5,FALSE),"")</f>
        <v/>
      </c>
      <c r="BA14" s="2" t="str">
        <f>IF('Adjacent Counties'!BA14="x",VLOOKUP('2013 0-64'!BA$1,'2013 population'!$A$3:$E$102,5,FALSE),"")</f>
        <v/>
      </c>
      <c r="BB14" s="2" t="str">
        <f>IF('Adjacent Counties'!BB14="x",VLOOKUP('2013 0-64'!BB$1,'2013 population'!$A$3:$E$102,5,FALSE),"")</f>
        <v/>
      </c>
      <c r="BC14" s="2" t="str">
        <f>IF('Adjacent Counties'!BC14="x",VLOOKUP('2013 0-64'!BC$1,'2013 population'!$A$3:$E$102,5,FALSE),"")</f>
        <v/>
      </c>
      <c r="BD14" s="2" t="str">
        <f>IF('Adjacent Counties'!BD14="x",VLOOKUP('2013 0-64'!BD$1,'2013 population'!$A$3:$E$102,5,FALSE),"")</f>
        <v/>
      </c>
      <c r="BE14" s="2" t="str">
        <f>IF('Adjacent Counties'!BE14="x",VLOOKUP('2013 0-64'!BE$1,'2013 population'!$A$3:$E$102,5,FALSE),"")</f>
        <v/>
      </c>
      <c r="BF14" s="2" t="str">
        <f>IF('Adjacent Counties'!BF14="x",VLOOKUP('2013 0-64'!BF$1,'2013 population'!$A$3:$E$102,5,FALSE),"")</f>
        <v/>
      </c>
      <c r="BG14" s="2" t="str">
        <f>IF('Adjacent Counties'!BG14="x",VLOOKUP('2013 0-64'!BG$1,'2013 population'!$A$3:$E$102,5,FALSE),"")</f>
        <v/>
      </c>
      <c r="BH14" s="2" t="str">
        <f>IF('Adjacent Counties'!BH14="x",VLOOKUP('2013 0-64'!BH$1,'2013 population'!$A$3:$E$102,5,FALSE),"")</f>
        <v/>
      </c>
      <c r="BI14" s="2">
        <f>IF('Adjacent Counties'!BI14="x",VLOOKUP('2013 0-64'!BI$1,'2013 population'!$A$3:$E$102,5,FALSE),"")</f>
        <v>11925</v>
      </c>
      <c r="BJ14" s="2" t="str">
        <f>IF('Adjacent Counties'!BJ14="x",VLOOKUP('2013 0-64'!BJ$1,'2013 population'!$A$3:$E$102,5,FALSE),"")</f>
        <v/>
      </c>
      <c r="BK14" s="2" t="str">
        <f>IF('Adjacent Counties'!BK14="x",VLOOKUP('2013 0-64'!BK$1,'2013 population'!$A$3:$E$102,5,FALSE),"")</f>
        <v/>
      </c>
      <c r="BL14" s="2" t="str">
        <f>IF('Adjacent Counties'!BL14="x",VLOOKUP('2013 0-64'!BL$1,'2013 population'!$A$3:$E$102,5,FALSE),"")</f>
        <v/>
      </c>
      <c r="BM14" s="2" t="str">
        <f>IF('Adjacent Counties'!BM14="x",VLOOKUP('2013 0-64'!BM$1,'2013 population'!$A$3:$E$102,5,FALSE),"")</f>
        <v/>
      </c>
      <c r="BN14" s="2" t="str">
        <f>IF('Adjacent Counties'!BN14="x",VLOOKUP('2013 0-64'!BN$1,'2013 population'!$A$3:$E$102,5,FALSE),"")</f>
        <v/>
      </c>
      <c r="BO14" s="2" t="str">
        <f>IF('Adjacent Counties'!BO14="x",VLOOKUP('2013 0-64'!BO$1,'2013 population'!$A$3:$E$102,5,FALSE),"")</f>
        <v/>
      </c>
      <c r="BP14" s="2" t="str">
        <f>IF('Adjacent Counties'!BP14="x",VLOOKUP('2013 0-64'!BP$1,'2013 population'!$A$3:$E$102,5,FALSE),"")</f>
        <v/>
      </c>
      <c r="BQ14" s="2" t="str">
        <f>IF('Adjacent Counties'!BQ14="x",VLOOKUP('2013 0-64'!BQ$1,'2013 population'!$A$3:$E$102,5,FALSE),"")</f>
        <v/>
      </c>
      <c r="BR14" s="2" t="str">
        <f>IF('Adjacent Counties'!BR14="x",VLOOKUP('2013 0-64'!BR$1,'2013 population'!$A$3:$E$102,5,FALSE),"")</f>
        <v/>
      </c>
      <c r="BS14" s="2" t="str">
        <f>IF('Adjacent Counties'!BS14="x",VLOOKUP('2013 0-64'!BS$1,'2013 population'!$A$3:$E$102,5,FALSE),"")</f>
        <v/>
      </c>
      <c r="BT14" s="2" t="str">
        <f>IF('Adjacent Counties'!BT14="x",VLOOKUP('2013 0-64'!BT$1,'2013 population'!$A$3:$E$102,5,FALSE),"")</f>
        <v/>
      </c>
      <c r="BU14" s="2" t="str">
        <f>IF('Adjacent Counties'!BU14="x",VLOOKUP('2013 0-64'!BU$1,'2013 population'!$A$3:$E$102,5,FALSE),"")</f>
        <v/>
      </c>
      <c r="BV14" s="2" t="str">
        <f>IF('Adjacent Counties'!BV14="x",VLOOKUP('2013 0-64'!BV$1,'2013 population'!$A$3:$E$102,5,FALSE),"")</f>
        <v/>
      </c>
      <c r="BW14" s="2" t="str">
        <f>IF('Adjacent Counties'!BW14="x",VLOOKUP('2013 0-64'!BW$1,'2013 population'!$A$3:$E$102,5,FALSE),"")</f>
        <v/>
      </c>
      <c r="BX14" s="2" t="str">
        <f>IF('Adjacent Counties'!BX14="x",VLOOKUP('2013 0-64'!BX$1,'2013 population'!$A$3:$E$102,5,FALSE),"")</f>
        <v/>
      </c>
      <c r="BY14" s="2" t="str">
        <f>IF('Adjacent Counties'!BY14="x",VLOOKUP('2013 0-64'!BY$1,'2013 population'!$A$3:$E$102,5,FALSE),"")</f>
        <v/>
      </c>
      <c r="BZ14" s="2" t="str">
        <f>IF('Adjacent Counties'!BZ14="x",VLOOKUP('2013 0-64'!BZ$1,'2013 population'!$A$3:$E$102,5,FALSE),"")</f>
        <v/>
      </c>
      <c r="CA14" s="2" t="str">
        <f>IF('Adjacent Counties'!CA14="x",VLOOKUP('2013 0-64'!CA$1,'2013 population'!$A$3:$E$102,5,FALSE),"")</f>
        <v/>
      </c>
      <c r="CB14" s="2" t="str">
        <f>IF('Adjacent Counties'!CB14="x",VLOOKUP('2013 0-64'!CB$1,'2013 population'!$A$3:$E$102,5,FALSE),"")</f>
        <v/>
      </c>
      <c r="CC14" s="2">
        <f>IF('Adjacent Counties'!CC14="x",VLOOKUP('2013 0-64'!CC$1,'2013 population'!$A$3:$E$102,5,FALSE),"")</f>
        <v>2697</v>
      </c>
      <c r="CD14" s="2" t="str">
        <f>IF('Adjacent Counties'!CD14="x",VLOOKUP('2013 0-64'!CD$1,'2013 population'!$A$3:$E$102,5,FALSE),"")</f>
        <v/>
      </c>
      <c r="CE14" s="2" t="str">
        <f>IF('Adjacent Counties'!CE14="x",VLOOKUP('2013 0-64'!CE$1,'2013 population'!$A$3:$E$102,5,FALSE),"")</f>
        <v/>
      </c>
      <c r="CF14" s="2" t="str">
        <f>IF('Adjacent Counties'!CF14="x",VLOOKUP('2013 0-64'!CF$1,'2013 population'!$A$3:$E$102,5,FALSE),"")</f>
        <v/>
      </c>
      <c r="CG14" s="2">
        <f>IF('Adjacent Counties'!CG14="x",VLOOKUP('2013 0-64'!CG$1,'2013 population'!$A$3:$E$102,5,FALSE),"")</f>
        <v>1196</v>
      </c>
      <c r="CH14" s="2" t="str">
        <f>IF('Adjacent Counties'!CH14="x",VLOOKUP('2013 0-64'!CH$1,'2013 population'!$A$3:$E$102,5,FALSE),"")</f>
        <v/>
      </c>
      <c r="CI14" s="2" t="str">
        <f>IF('Adjacent Counties'!CI14="x",VLOOKUP('2013 0-64'!CI$1,'2013 population'!$A$3:$E$102,5,FALSE),"")</f>
        <v/>
      </c>
      <c r="CJ14" s="2" t="str">
        <f>IF('Adjacent Counties'!CJ14="x",VLOOKUP('2013 0-64'!CJ$1,'2013 population'!$A$3:$E$102,5,FALSE),"")</f>
        <v/>
      </c>
      <c r="CK14" s="2" t="str">
        <f>IF('Adjacent Counties'!CK14="x",VLOOKUP('2013 0-64'!CK$1,'2013 population'!$A$3:$E$102,5,FALSE),"")</f>
        <v/>
      </c>
      <c r="CL14" s="2" t="str">
        <f>IF('Adjacent Counties'!CL14="x",VLOOKUP('2013 0-64'!CL$1,'2013 population'!$A$3:$E$102,5,FALSE),"")</f>
        <v/>
      </c>
      <c r="CM14" s="2">
        <f>IF('Adjacent Counties'!CM14="x",VLOOKUP('2013 0-64'!CM$1,'2013 population'!$A$3:$E$102,5,FALSE),"")</f>
        <v>1989</v>
      </c>
      <c r="CN14" s="2" t="str">
        <f>IF('Adjacent Counties'!CN14="x",VLOOKUP('2013 0-64'!CN$1,'2013 population'!$A$3:$E$102,5,FALSE),"")</f>
        <v/>
      </c>
      <c r="CO14" s="2" t="str">
        <f>IF('Adjacent Counties'!CO14="x",VLOOKUP('2013 0-64'!CO$1,'2013 population'!$A$3:$E$102,5,FALSE),"")</f>
        <v/>
      </c>
      <c r="CP14" s="2" t="str">
        <f>IF('Adjacent Counties'!CP14="x",VLOOKUP('2013 0-64'!CP$1,'2013 population'!$A$3:$E$102,5,FALSE),"")</f>
        <v/>
      </c>
      <c r="CQ14" s="2" t="str">
        <f>IF('Adjacent Counties'!CQ14="x",VLOOKUP('2013 0-64'!CQ$1,'2013 population'!$A$3:$E$102,5,FALSE),"")</f>
        <v/>
      </c>
      <c r="CR14" s="2" t="str">
        <f>IF('Adjacent Counties'!CR14="x",VLOOKUP('2013 0-64'!CR$1,'2013 population'!$A$3:$E$102,5,FALSE),"")</f>
        <v/>
      </c>
      <c r="CS14" s="2" t="str">
        <f>IF('Adjacent Counties'!CS14="x",VLOOKUP('2013 0-64'!CS$1,'2013 population'!$A$3:$E$102,5,FALSE),"")</f>
        <v/>
      </c>
      <c r="CT14" s="2" t="str">
        <f>IF('Adjacent Counties'!CT14="x",VLOOKUP('2013 0-64'!CT$1,'2013 population'!$A$3:$E$102,5,FALSE),"")</f>
        <v/>
      </c>
      <c r="CU14" s="2" t="str">
        <f>IF('Adjacent Counties'!CU14="x",VLOOKUP('2013 0-64'!CU$1,'2013 population'!$A$3:$E$102,5,FALSE),"")</f>
        <v/>
      </c>
      <c r="CV14" s="2" t="str">
        <f>IF('Adjacent Counties'!CV14="x",VLOOKUP('2013 0-64'!CV$1,'2013 population'!$A$3:$E$102,5,FALSE),"")</f>
        <v/>
      </c>
      <c r="CW14" s="2" t="str">
        <f>IF('Adjacent Counties'!CW14="x",VLOOKUP('2013 0-64'!CW$1,'2013 population'!$A$3:$E$102,5,FALSE),"")</f>
        <v/>
      </c>
      <c r="CX14" s="2">
        <f t="shared" si="0"/>
        <v>22754</v>
      </c>
      <c r="CY14" s="2">
        <f>SUMIF('Residents by Age'!B$2:B$422,"="&amp;'2013 0-64'!A14,'Residents by Age'!G$2:G$422)</f>
        <v>210</v>
      </c>
      <c r="CZ14" s="9">
        <f t="shared" si="1"/>
        <v>9.2291465236881418</v>
      </c>
    </row>
    <row r="15" spans="1:104">
      <c r="A15" s="3" t="s">
        <v>13</v>
      </c>
      <c r="B15" s="2" t="str">
        <f>IF('Adjacent Counties'!B15="x",VLOOKUP('2013 0-64'!B$1,'2013 population'!$A$3:$E$102,5,FALSE),"")</f>
        <v/>
      </c>
      <c r="C15" s="2">
        <f>IF('Adjacent Counties'!C15="x",VLOOKUP('2013 0-64'!C$1,'2013 population'!$A$3:$E$102,5,FALSE),"")</f>
        <v>588</v>
      </c>
      <c r="D15" s="2" t="str">
        <f>IF('Adjacent Counties'!D15="x",VLOOKUP('2013 0-64'!D$1,'2013 population'!$A$3:$E$102,5,FALSE),"")</f>
        <v/>
      </c>
      <c r="E15" s="2" t="str">
        <f>IF('Adjacent Counties'!E15="x",VLOOKUP('2013 0-64'!E$1,'2013 population'!$A$3:$E$102,5,FALSE),"")</f>
        <v/>
      </c>
      <c r="F15" s="2" t="str">
        <f>IF('Adjacent Counties'!F15="x",VLOOKUP('2013 0-64'!F$1,'2013 population'!$A$3:$E$102,5,FALSE),"")</f>
        <v/>
      </c>
      <c r="G15" s="2">
        <f>IF('Adjacent Counties'!G15="x",VLOOKUP('2013 0-64'!G$1,'2013 population'!$A$3:$E$102,5,FALSE),"")</f>
        <v>422</v>
      </c>
      <c r="H15" s="2" t="str">
        <f>IF('Adjacent Counties'!H15="x",VLOOKUP('2013 0-64'!H$1,'2013 population'!$A$3:$E$102,5,FALSE),"")</f>
        <v/>
      </c>
      <c r="I15" s="2" t="str">
        <f>IF('Adjacent Counties'!I15="x",VLOOKUP('2013 0-64'!I$1,'2013 population'!$A$3:$E$102,5,FALSE),"")</f>
        <v/>
      </c>
      <c r="J15" s="2" t="str">
        <f>IF('Adjacent Counties'!J15="x",VLOOKUP('2013 0-64'!J$1,'2013 population'!$A$3:$E$102,5,FALSE),"")</f>
        <v/>
      </c>
      <c r="K15" s="2" t="str">
        <f>IF('Adjacent Counties'!K15="x",VLOOKUP('2013 0-64'!K$1,'2013 population'!$A$3:$E$102,5,FALSE),"")</f>
        <v/>
      </c>
      <c r="L15" s="2" t="str">
        <f>IF('Adjacent Counties'!L15="x",VLOOKUP('2013 0-64'!L$1,'2013 population'!$A$3:$E$102,5,FALSE),"")</f>
        <v/>
      </c>
      <c r="M15" s="2">
        <f>IF('Adjacent Counties'!M15="x",VLOOKUP('2013 0-64'!M$1,'2013 population'!$A$3:$E$102,5,FALSE),"")</f>
        <v>1808</v>
      </c>
      <c r="N15" s="2" t="str">
        <f>IF('Adjacent Counties'!N15="x",VLOOKUP('2013 0-64'!N$1,'2013 population'!$A$3:$E$102,5,FALSE),"")</f>
        <v/>
      </c>
      <c r="O15" s="2">
        <f>IF('Adjacent Counties'!O15="x",VLOOKUP('2013 0-64'!O$1,'2013 population'!$A$3:$E$102,5,FALSE),"")</f>
        <v>1481</v>
      </c>
      <c r="P15" s="2" t="str">
        <f>IF('Adjacent Counties'!P15="x",VLOOKUP('2013 0-64'!P$1,'2013 population'!$A$3:$E$102,5,FALSE),"")</f>
        <v/>
      </c>
      <c r="Q15" s="2" t="str">
        <f>IF('Adjacent Counties'!Q15="x",VLOOKUP('2013 0-64'!Q$1,'2013 population'!$A$3:$E$102,5,FALSE),"")</f>
        <v/>
      </c>
      <c r="R15" s="2" t="str">
        <f>IF('Adjacent Counties'!R15="x",VLOOKUP('2013 0-64'!R$1,'2013 population'!$A$3:$E$102,5,FALSE),"")</f>
        <v/>
      </c>
      <c r="S15" s="2">
        <f>IF('Adjacent Counties'!S15="x",VLOOKUP('2013 0-64'!S$1,'2013 population'!$A$3:$E$102,5,FALSE),"")</f>
        <v>2639</v>
      </c>
      <c r="T15" s="2" t="str">
        <f>IF('Adjacent Counties'!T15="x",VLOOKUP('2013 0-64'!T$1,'2013 population'!$A$3:$E$102,5,FALSE),"")</f>
        <v/>
      </c>
      <c r="U15" s="2" t="str">
        <f>IF('Adjacent Counties'!U15="x",VLOOKUP('2013 0-64'!U$1,'2013 population'!$A$3:$E$102,5,FALSE),"")</f>
        <v/>
      </c>
      <c r="V15" s="2" t="str">
        <f>IF('Adjacent Counties'!V15="x",VLOOKUP('2013 0-64'!V$1,'2013 population'!$A$3:$E$102,5,FALSE),"")</f>
        <v/>
      </c>
      <c r="W15" s="2" t="str">
        <f>IF('Adjacent Counties'!W15="x",VLOOKUP('2013 0-64'!W$1,'2013 population'!$A$3:$E$102,5,FALSE),"")</f>
        <v/>
      </c>
      <c r="X15" s="2" t="str">
        <f>IF('Adjacent Counties'!X15="x",VLOOKUP('2013 0-64'!X$1,'2013 population'!$A$3:$E$102,5,FALSE),"")</f>
        <v/>
      </c>
      <c r="Y15" s="2" t="str">
        <f>IF('Adjacent Counties'!Y15="x",VLOOKUP('2013 0-64'!Y$1,'2013 population'!$A$3:$E$102,5,FALSE),"")</f>
        <v/>
      </c>
      <c r="Z15" s="2" t="str">
        <f>IF('Adjacent Counties'!Z15="x",VLOOKUP('2013 0-64'!Z$1,'2013 population'!$A$3:$E$102,5,FALSE),"")</f>
        <v/>
      </c>
      <c r="AA15" s="2" t="str">
        <f>IF('Adjacent Counties'!AA15="x",VLOOKUP('2013 0-64'!AA$1,'2013 population'!$A$3:$E$102,5,FALSE),"")</f>
        <v/>
      </c>
      <c r="AB15" s="2" t="str">
        <f>IF('Adjacent Counties'!AB15="x",VLOOKUP('2013 0-64'!AB$1,'2013 population'!$A$3:$E$102,5,FALSE),"")</f>
        <v/>
      </c>
      <c r="AC15" s="2" t="str">
        <f>IF('Adjacent Counties'!AC15="x",VLOOKUP('2013 0-64'!AC$1,'2013 population'!$A$3:$E$102,5,FALSE),"")</f>
        <v/>
      </c>
      <c r="AD15" s="2" t="str">
        <f>IF('Adjacent Counties'!AD15="x",VLOOKUP('2013 0-64'!AD$1,'2013 population'!$A$3:$E$102,5,FALSE),"")</f>
        <v/>
      </c>
      <c r="AE15" s="2" t="str">
        <f>IF('Adjacent Counties'!AE15="x",VLOOKUP('2013 0-64'!AE$1,'2013 population'!$A$3:$E$102,5,FALSE),"")</f>
        <v/>
      </c>
      <c r="AF15" s="2" t="str">
        <f>IF('Adjacent Counties'!AF15="x",VLOOKUP('2013 0-64'!AF$1,'2013 population'!$A$3:$E$102,5,FALSE),"")</f>
        <v/>
      </c>
      <c r="AG15" s="2" t="str">
        <f>IF('Adjacent Counties'!AG15="x",VLOOKUP('2013 0-64'!AG$1,'2013 population'!$A$3:$E$102,5,FALSE),"")</f>
        <v/>
      </c>
      <c r="AH15" s="2" t="str">
        <f>IF('Adjacent Counties'!AH15="x",VLOOKUP('2013 0-64'!AH$1,'2013 population'!$A$3:$E$102,5,FALSE),"")</f>
        <v/>
      </c>
      <c r="AI15" s="2" t="str">
        <f>IF('Adjacent Counties'!AI15="x",VLOOKUP('2013 0-64'!AI$1,'2013 population'!$A$3:$E$102,5,FALSE),"")</f>
        <v/>
      </c>
      <c r="AJ15" s="2" t="str">
        <f>IF('Adjacent Counties'!AJ15="x",VLOOKUP('2013 0-64'!AJ$1,'2013 population'!$A$3:$E$102,5,FALSE),"")</f>
        <v/>
      </c>
      <c r="AK15" s="2" t="str">
        <f>IF('Adjacent Counties'!AK15="x",VLOOKUP('2013 0-64'!AK$1,'2013 population'!$A$3:$E$102,5,FALSE),"")</f>
        <v/>
      </c>
      <c r="AL15" s="2" t="str">
        <f>IF('Adjacent Counties'!AL15="x",VLOOKUP('2013 0-64'!AL$1,'2013 population'!$A$3:$E$102,5,FALSE),"")</f>
        <v/>
      </c>
      <c r="AM15" s="2" t="str">
        <f>IF('Adjacent Counties'!AM15="x",VLOOKUP('2013 0-64'!AM$1,'2013 population'!$A$3:$E$102,5,FALSE),"")</f>
        <v/>
      </c>
      <c r="AN15" s="2" t="str">
        <f>IF('Adjacent Counties'!AN15="x",VLOOKUP('2013 0-64'!AN$1,'2013 population'!$A$3:$E$102,5,FALSE),"")</f>
        <v/>
      </c>
      <c r="AO15" s="2" t="str">
        <f>IF('Adjacent Counties'!AO15="x",VLOOKUP('2013 0-64'!AO$1,'2013 population'!$A$3:$E$102,5,FALSE),"")</f>
        <v/>
      </c>
      <c r="AP15" s="2" t="str">
        <f>IF('Adjacent Counties'!AP15="x",VLOOKUP('2013 0-64'!AP$1,'2013 population'!$A$3:$E$102,5,FALSE),"")</f>
        <v/>
      </c>
      <c r="AQ15" s="2" t="str">
        <f>IF('Adjacent Counties'!AQ15="x",VLOOKUP('2013 0-64'!AQ$1,'2013 population'!$A$3:$E$102,5,FALSE),"")</f>
        <v/>
      </c>
      <c r="AR15" s="2" t="str">
        <f>IF('Adjacent Counties'!AR15="x",VLOOKUP('2013 0-64'!AR$1,'2013 population'!$A$3:$E$102,5,FALSE),"")</f>
        <v/>
      </c>
      <c r="AS15" s="2" t="str">
        <f>IF('Adjacent Counties'!AS15="x",VLOOKUP('2013 0-64'!AS$1,'2013 population'!$A$3:$E$102,5,FALSE),"")</f>
        <v/>
      </c>
      <c r="AT15" s="2" t="str">
        <f>IF('Adjacent Counties'!AT15="x",VLOOKUP('2013 0-64'!AT$1,'2013 population'!$A$3:$E$102,5,FALSE),"")</f>
        <v/>
      </c>
      <c r="AU15" s="2" t="str">
        <f>IF('Adjacent Counties'!AU15="x",VLOOKUP('2013 0-64'!AU$1,'2013 population'!$A$3:$E$102,5,FALSE),"")</f>
        <v/>
      </c>
      <c r="AV15" s="2" t="str">
        <f>IF('Adjacent Counties'!AV15="x",VLOOKUP('2013 0-64'!AV$1,'2013 population'!$A$3:$E$102,5,FALSE),"")</f>
        <v/>
      </c>
      <c r="AW15" s="2" t="str">
        <f>IF('Adjacent Counties'!AW15="x",VLOOKUP('2013 0-64'!AW$1,'2013 population'!$A$3:$E$102,5,FALSE),"")</f>
        <v/>
      </c>
      <c r="AX15" s="2" t="str">
        <f>IF('Adjacent Counties'!AX15="x",VLOOKUP('2013 0-64'!AX$1,'2013 population'!$A$3:$E$102,5,FALSE),"")</f>
        <v/>
      </c>
      <c r="AY15" s="2" t="str">
        <f>IF('Adjacent Counties'!AY15="x",VLOOKUP('2013 0-64'!AY$1,'2013 population'!$A$3:$E$102,5,FALSE),"")</f>
        <v/>
      </c>
      <c r="AZ15" s="2" t="str">
        <f>IF('Adjacent Counties'!AZ15="x",VLOOKUP('2013 0-64'!AZ$1,'2013 population'!$A$3:$E$102,5,FALSE),"")</f>
        <v/>
      </c>
      <c r="BA15" s="2" t="str">
        <f>IF('Adjacent Counties'!BA15="x",VLOOKUP('2013 0-64'!BA$1,'2013 population'!$A$3:$E$102,5,FALSE),"")</f>
        <v/>
      </c>
      <c r="BB15" s="2" t="str">
        <f>IF('Adjacent Counties'!BB15="x",VLOOKUP('2013 0-64'!BB$1,'2013 population'!$A$3:$E$102,5,FALSE),"")</f>
        <v/>
      </c>
      <c r="BC15" s="2" t="str">
        <f>IF('Adjacent Counties'!BC15="x",VLOOKUP('2013 0-64'!BC$1,'2013 population'!$A$3:$E$102,5,FALSE),"")</f>
        <v/>
      </c>
      <c r="BD15" s="2" t="str">
        <f>IF('Adjacent Counties'!BD15="x",VLOOKUP('2013 0-64'!BD$1,'2013 population'!$A$3:$E$102,5,FALSE),"")</f>
        <v/>
      </c>
      <c r="BE15" s="2" t="str">
        <f>IF('Adjacent Counties'!BE15="x",VLOOKUP('2013 0-64'!BE$1,'2013 population'!$A$3:$E$102,5,FALSE),"")</f>
        <v/>
      </c>
      <c r="BF15" s="2" t="str">
        <f>IF('Adjacent Counties'!BF15="x",VLOOKUP('2013 0-64'!BF$1,'2013 population'!$A$3:$E$102,5,FALSE),"")</f>
        <v/>
      </c>
      <c r="BG15" s="2" t="str">
        <f>IF('Adjacent Counties'!BG15="x",VLOOKUP('2013 0-64'!BG$1,'2013 population'!$A$3:$E$102,5,FALSE),"")</f>
        <v/>
      </c>
      <c r="BH15" s="2" t="str">
        <f>IF('Adjacent Counties'!BH15="x",VLOOKUP('2013 0-64'!BH$1,'2013 population'!$A$3:$E$102,5,FALSE),"")</f>
        <v/>
      </c>
      <c r="BI15" s="2" t="str">
        <f>IF('Adjacent Counties'!BI15="x",VLOOKUP('2013 0-64'!BI$1,'2013 population'!$A$3:$E$102,5,FALSE),"")</f>
        <v/>
      </c>
      <c r="BJ15" s="2" t="str">
        <f>IF('Adjacent Counties'!BJ15="x",VLOOKUP('2013 0-64'!BJ$1,'2013 population'!$A$3:$E$102,5,FALSE),"")</f>
        <v/>
      </c>
      <c r="BK15" s="2" t="str">
        <f>IF('Adjacent Counties'!BK15="x",VLOOKUP('2013 0-64'!BK$1,'2013 population'!$A$3:$E$102,5,FALSE),"")</f>
        <v/>
      </c>
      <c r="BL15" s="2" t="str">
        <f>IF('Adjacent Counties'!BL15="x",VLOOKUP('2013 0-64'!BL$1,'2013 population'!$A$3:$E$102,5,FALSE),"")</f>
        <v/>
      </c>
      <c r="BM15" s="2" t="str">
        <f>IF('Adjacent Counties'!BM15="x",VLOOKUP('2013 0-64'!BM$1,'2013 population'!$A$3:$E$102,5,FALSE),"")</f>
        <v/>
      </c>
      <c r="BN15" s="2" t="str">
        <f>IF('Adjacent Counties'!BN15="x",VLOOKUP('2013 0-64'!BN$1,'2013 population'!$A$3:$E$102,5,FALSE),"")</f>
        <v/>
      </c>
      <c r="BO15" s="2" t="str">
        <f>IF('Adjacent Counties'!BO15="x",VLOOKUP('2013 0-64'!BO$1,'2013 population'!$A$3:$E$102,5,FALSE),"")</f>
        <v/>
      </c>
      <c r="BP15" s="2" t="str">
        <f>IF('Adjacent Counties'!BP15="x",VLOOKUP('2013 0-64'!BP$1,'2013 population'!$A$3:$E$102,5,FALSE),"")</f>
        <v/>
      </c>
      <c r="BQ15" s="2" t="str">
        <f>IF('Adjacent Counties'!BQ15="x",VLOOKUP('2013 0-64'!BQ$1,'2013 population'!$A$3:$E$102,5,FALSE),"")</f>
        <v/>
      </c>
      <c r="BR15" s="2" t="str">
        <f>IF('Adjacent Counties'!BR15="x",VLOOKUP('2013 0-64'!BR$1,'2013 population'!$A$3:$E$102,5,FALSE),"")</f>
        <v/>
      </c>
      <c r="BS15" s="2" t="str">
        <f>IF('Adjacent Counties'!BS15="x",VLOOKUP('2013 0-64'!BS$1,'2013 population'!$A$3:$E$102,5,FALSE),"")</f>
        <v/>
      </c>
      <c r="BT15" s="2" t="str">
        <f>IF('Adjacent Counties'!BT15="x",VLOOKUP('2013 0-64'!BT$1,'2013 population'!$A$3:$E$102,5,FALSE),"")</f>
        <v/>
      </c>
      <c r="BU15" s="2" t="str">
        <f>IF('Adjacent Counties'!BU15="x",VLOOKUP('2013 0-64'!BU$1,'2013 population'!$A$3:$E$102,5,FALSE),"")</f>
        <v/>
      </c>
      <c r="BV15" s="2" t="str">
        <f>IF('Adjacent Counties'!BV15="x",VLOOKUP('2013 0-64'!BV$1,'2013 population'!$A$3:$E$102,5,FALSE),"")</f>
        <v/>
      </c>
      <c r="BW15" s="2" t="str">
        <f>IF('Adjacent Counties'!BW15="x",VLOOKUP('2013 0-64'!BW$1,'2013 population'!$A$3:$E$102,5,FALSE),"")</f>
        <v/>
      </c>
      <c r="BX15" s="2" t="str">
        <f>IF('Adjacent Counties'!BX15="x",VLOOKUP('2013 0-64'!BX$1,'2013 population'!$A$3:$E$102,5,FALSE),"")</f>
        <v/>
      </c>
      <c r="BY15" s="2" t="str">
        <f>IF('Adjacent Counties'!BY15="x",VLOOKUP('2013 0-64'!BY$1,'2013 population'!$A$3:$E$102,5,FALSE),"")</f>
        <v/>
      </c>
      <c r="BZ15" s="2" t="str">
        <f>IF('Adjacent Counties'!BZ15="x",VLOOKUP('2013 0-64'!BZ$1,'2013 population'!$A$3:$E$102,5,FALSE),"")</f>
        <v/>
      </c>
      <c r="CA15" s="2" t="str">
        <f>IF('Adjacent Counties'!CA15="x",VLOOKUP('2013 0-64'!CA$1,'2013 population'!$A$3:$E$102,5,FALSE),"")</f>
        <v/>
      </c>
      <c r="CB15" s="2" t="str">
        <f>IF('Adjacent Counties'!CB15="x",VLOOKUP('2013 0-64'!CB$1,'2013 population'!$A$3:$E$102,5,FALSE),"")</f>
        <v/>
      </c>
      <c r="CC15" s="2" t="str">
        <f>IF('Adjacent Counties'!CC15="x",VLOOKUP('2013 0-64'!CC$1,'2013 population'!$A$3:$E$102,5,FALSE),"")</f>
        <v/>
      </c>
      <c r="CD15" s="2" t="str">
        <f>IF('Adjacent Counties'!CD15="x",VLOOKUP('2013 0-64'!CD$1,'2013 population'!$A$3:$E$102,5,FALSE),"")</f>
        <v/>
      </c>
      <c r="CE15" s="2" t="str">
        <f>IF('Adjacent Counties'!CE15="x",VLOOKUP('2013 0-64'!CE$1,'2013 population'!$A$3:$E$102,5,FALSE),"")</f>
        <v/>
      </c>
      <c r="CF15" s="2" t="str">
        <f>IF('Adjacent Counties'!CF15="x",VLOOKUP('2013 0-64'!CF$1,'2013 population'!$A$3:$E$102,5,FALSE),"")</f>
        <v/>
      </c>
      <c r="CG15" s="2" t="str">
        <f>IF('Adjacent Counties'!CG15="x",VLOOKUP('2013 0-64'!CG$1,'2013 population'!$A$3:$E$102,5,FALSE),"")</f>
        <v/>
      </c>
      <c r="CH15" s="2" t="str">
        <f>IF('Adjacent Counties'!CH15="x",VLOOKUP('2013 0-64'!CH$1,'2013 population'!$A$3:$E$102,5,FALSE),"")</f>
        <v/>
      </c>
      <c r="CI15" s="2" t="str">
        <f>IF('Adjacent Counties'!CI15="x",VLOOKUP('2013 0-64'!CI$1,'2013 population'!$A$3:$E$102,5,FALSE),"")</f>
        <v/>
      </c>
      <c r="CJ15" s="2" t="str">
        <f>IF('Adjacent Counties'!CJ15="x",VLOOKUP('2013 0-64'!CJ$1,'2013 population'!$A$3:$E$102,5,FALSE),"")</f>
        <v/>
      </c>
      <c r="CK15" s="2" t="str">
        <f>IF('Adjacent Counties'!CK15="x",VLOOKUP('2013 0-64'!CK$1,'2013 population'!$A$3:$E$102,5,FALSE),"")</f>
        <v/>
      </c>
      <c r="CL15" s="2" t="str">
        <f>IF('Adjacent Counties'!CL15="x",VLOOKUP('2013 0-64'!CL$1,'2013 population'!$A$3:$E$102,5,FALSE),"")</f>
        <v/>
      </c>
      <c r="CM15" s="2" t="str">
        <f>IF('Adjacent Counties'!CM15="x",VLOOKUP('2013 0-64'!CM$1,'2013 population'!$A$3:$E$102,5,FALSE),"")</f>
        <v/>
      </c>
      <c r="CN15" s="2" t="str">
        <f>IF('Adjacent Counties'!CN15="x",VLOOKUP('2013 0-64'!CN$1,'2013 population'!$A$3:$E$102,5,FALSE),"")</f>
        <v/>
      </c>
      <c r="CO15" s="2" t="str">
        <f>IF('Adjacent Counties'!CO15="x",VLOOKUP('2013 0-64'!CO$1,'2013 population'!$A$3:$E$102,5,FALSE),"")</f>
        <v/>
      </c>
      <c r="CP15" s="2" t="str">
        <f>IF('Adjacent Counties'!CP15="x",VLOOKUP('2013 0-64'!CP$1,'2013 population'!$A$3:$E$102,5,FALSE),"")</f>
        <v/>
      </c>
      <c r="CQ15" s="2" t="str">
        <f>IF('Adjacent Counties'!CQ15="x",VLOOKUP('2013 0-64'!CQ$1,'2013 population'!$A$3:$E$102,5,FALSE),"")</f>
        <v/>
      </c>
      <c r="CR15" s="2">
        <f>IF('Adjacent Counties'!CR15="x",VLOOKUP('2013 0-64'!CR$1,'2013 population'!$A$3:$E$102,5,FALSE),"")</f>
        <v>911</v>
      </c>
      <c r="CS15" s="2" t="str">
        <f>IF('Adjacent Counties'!CS15="x",VLOOKUP('2013 0-64'!CS$1,'2013 population'!$A$3:$E$102,5,FALSE),"")</f>
        <v/>
      </c>
      <c r="CT15" s="2">
        <f>IF('Adjacent Counties'!CT15="x",VLOOKUP('2013 0-64'!CT$1,'2013 population'!$A$3:$E$102,5,FALSE),"")</f>
        <v>1465</v>
      </c>
      <c r="CU15" s="2" t="str">
        <f>IF('Adjacent Counties'!CU15="x",VLOOKUP('2013 0-64'!CU$1,'2013 population'!$A$3:$E$102,5,FALSE),"")</f>
        <v/>
      </c>
      <c r="CV15" s="2" t="str">
        <f>IF('Adjacent Counties'!CV15="x",VLOOKUP('2013 0-64'!CV$1,'2013 population'!$A$3:$E$102,5,FALSE),"")</f>
        <v/>
      </c>
      <c r="CW15" s="2" t="str">
        <f>IF('Adjacent Counties'!CW15="x",VLOOKUP('2013 0-64'!CW$1,'2013 population'!$A$3:$E$102,5,FALSE),"")</f>
        <v/>
      </c>
      <c r="CX15" s="2">
        <f t="shared" si="0"/>
        <v>9314</v>
      </c>
      <c r="CY15" s="2">
        <f>SUMIF('Residents by Age'!B$2:B$422,"="&amp;'2013 0-64'!A15,'Residents by Age'!G$2:G$422)</f>
        <v>115</v>
      </c>
      <c r="CZ15" s="9">
        <f t="shared" si="1"/>
        <v>12.347004509340778</v>
      </c>
    </row>
    <row r="16" spans="1:104">
      <c r="A16" s="3" t="s">
        <v>14</v>
      </c>
      <c r="B16" s="2" t="str">
        <f>IF('Adjacent Counties'!B16="x",VLOOKUP('2013 0-64'!B$1,'2013 population'!$A$3:$E$102,5,FALSE),"")</f>
        <v/>
      </c>
      <c r="C16" s="2" t="str">
        <f>IF('Adjacent Counties'!C16="x",VLOOKUP('2013 0-64'!C$1,'2013 population'!$A$3:$E$102,5,FALSE),"")</f>
        <v/>
      </c>
      <c r="D16" s="2" t="str">
        <f>IF('Adjacent Counties'!D16="x",VLOOKUP('2013 0-64'!D$1,'2013 population'!$A$3:$E$102,5,FALSE),"")</f>
        <v/>
      </c>
      <c r="E16" s="2" t="str">
        <f>IF('Adjacent Counties'!E16="x",VLOOKUP('2013 0-64'!E$1,'2013 population'!$A$3:$E$102,5,FALSE),"")</f>
        <v/>
      </c>
      <c r="F16" s="2" t="str">
        <f>IF('Adjacent Counties'!F16="x",VLOOKUP('2013 0-64'!F$1,'2013 population'!$A$3:$E$102,5,FALSE),"")</f>
        <v/>
      </c>
      <c r="G16" s="2" t="str">
        <f>IF('Adjacent Counties'!G16="x",VLOOKUP('2013 0-64'!G$1,'2013 population'!$A$3:$E$102,5,FALSE),"")</f>
        <v/>
      </c>
      <c r="H16" s="2" t="str">
        <f>IF('Adjacent Counties'!H16="x",VLOOKUP('2013 0-64'!H$1,'2013 population'!$A$3:$E$102,5,FALSE),"")</f>
        <v/>
      </c>
      <c r="I16" s="2" t="str">
        <f>IF('Adjacent Counties'!I16="x",VLOOKUP('2013 0-64'!I$1,'2013 population'!$A$3:$E$102,5,FALSE),"")</f>
        <v/>
      </c>
      <c r="J16" s="2" t="str">
        <f>IF('Adjacent Counties'!J16="x",VLOOKUP('2013 0-64'!J$1,'2013 population'!$A$3:$E$102,5,FALSE),"")</f>
        <v/>
      </c>
      <c r="K16" s="2" t="str">
        <f>IF('Adjacent Counties'!K16="x",VLOOKUP('2013 0-64'!K$1,'2013 population'!$A$3:$E$102,5,FALSE),"")</f>
        <v/>
      </c>
      <c r="L16" s="2" t="str">
        <f>IF('Adjacent Counties'!L16="x",VLOOKUP('2013 0-64'!L$1,'2013 population'!$A$3:$E$102,5,FALSE),"")</f>
        <v/>
      </c>
      <c r="M16" s="2" t="str">
        <f>IF('Adjacent Counties'!M16="x",VLOOKUP('2013 0-64'!M$1,'2013 population'!$A$3:$E$102,5,FALSE),"")</f>
        <v/>
      </c>
      <c r="N16" s="2" t="str">
        <f>IF('Adjacent Counties'!N16="x",VLOOKUP('2013 0-64'!N$1,'2013 population'!$A$3:$E$102,5,FALSE),"")</f>
        <v/>
      </c>
      <c r="O16" s="2" t="str">
        <f>IF('Adjacent Counties'!O16="x",VLOOKUP('2013 0-64'!O$1,'2013 population'!$A$3:$E$102,5,FALSE),"")</f>
        <v/>
      </c>
      <c r="P16" s="2">
        <f>IF('Adjacent Counties'!P16="x",VLOOKUP('2013 0-64'!P$1,'2013 population'!$A$3:$E$102,5,FALSE),"")</f>
        <v>149</v>
      </c>
      <c r="Q16" s="2" t="str">
        <f>IF('Adjacent Counties'!Q16="x",VLOOKUP('2013 0-64'!Q$1,'2013 population'!$A$3:$E$102,5,FALSE),"")</f>
        <v/>
      </c>
      <c r="R16" s="2" t="str">
        <f>IF('Adjacent Counties'!R16="x",VLOOKUP('2013 0-64'!R$1,'2013 population'!$A$3:$E$102,5,FALSE),"")</f>
        <v/>
      </c>
      <c r="S16" s="2" t="str">
        <f>IF('Adjacent Counties'!S16="x",VLOOKUP('2013 0-64'!S$1,'2013 population'!$A$3:$E$102,5,FALSE),"")</f>
        <v/>
      </c>
      <c r="T16" s="2" t="str">
        <f>IF('Adjacent Counties'!T16="x",VLOOKUP('2013 0-64'!T$1,'2013 population'!$A$3:$E$102,5,FALSE),"")</f>
        <v/>
      </c>
      <c r="U16" s="2" t="str">
        <f>IF('Adjacent Counties'!U16="x",VLOOKUP('2013 0-64'!U$1,'2013 population'!$A$3:$E$102,5,FALSE),"")</f>
        <v/>
      </c>
      <c r="V16" s="2" t="str">
        <f>IF('Adjacent Counties'!V16="x",VLOOKUP('2013 0-64'!V$1,'2013 population'!$A$3:$E$102,5,FALSE),"")</f>
        <v/>
      </c>
      <c r="W16" s="2" t="str">
        <f>IF('Adjacent Counties'!W16="x",VLOOKUP('2013 0-64'!W$1,'2013 population'!$A$3:$E$102,5,FALSE),"")</f>
        <v/>
      </c>
      <c r="X16" s="2" t="str">
        <f>IF('Adjacent Counties'!X16="x",VLOOKUP('2013 0-64'!X$1,'2013 population'!$A$3:$E$102,5,FALSE),"")</f>
        <v/>
      </c>
      <c r="Y16" s="2" t="str">
        <f>IF('Adjacent Counties'!Y16="x",VLOOKUP('2013 0-64'!Y$1,'2013 population'!$A$3:$E$102,5,FALSE),"")</f>
        <v/>
      </c>
      <c r="Z16" s="2" t="str">
        <f>IF('Adjacent Counties'!Z16="x",VLOOKUP('2013 0-64'!Z$1,'2013 population'!$A$3:$E$102,5,FALSE),"")</f>
        <v/>
      </c>
      <c r="AA16" s="2" t="str">
        <f>IF('Adjacent Counties'!AA16="x",VLOOKUP('2013 0-64'!AA$1,'2013 population'!$A$3:$E$102,5,FALSE),"")</f>
        <v/>
      </c>
      <c r="AB16" s="2">
        <f>IF('Adjacent Counties'!AB16="x",VLOOKUP('2013 0-64'!AB$1,'2013 population'!$A$3:$E$102,5,FALSE),"")</f>
        <v>296</v>
      </c>
      <c r="AC16" s="2" t="str">
        <f>IF('Adjacent Counties'!AC16="x",VLOOKUP('2013 0-64'!AC$1,'2013 population'!$A$3:$E$102,5,FALSE),"")</f>
        <v/>
      </c>
      <c r="AD16" s="2" t="str">
        <f>IF('Adjacent Counties'!AD16="x",VLOOKUP('2013 0-64'!AD$1,'2013 population'!$A$3:$E$102,5,FALSE),"")</f>
        <v/>
      </c>
      <c r="AE16" s="2" t="str">
        <f>IF('Adjacent Counties'!AE16="x",VLOOKUP('2013 0-64'!AE$1,'2013 population'!$A$3:$E$102,5,FALSE),"")</f>
        <v/>
      </c>
      <c r="AF16" s="2" t="str">
        <f>IF('Adjacent Counties'!AF16="x",VLOOKUP('2013 0-64'!AF$1,'2013 population'!$A$3:$E$102,5,FALSE),"")</f>
        <v/>
      </c>
      <c r="AG16" s="2" t="str">
        <f>IF('Adjacent Counties'!AG16="x",VLOOKUP('2013 0-64'!AG$1,'2013 population'!$A$3:$E$102,5,FALSE),"")</f>
        <v/>
      </c>
      <c r="AH16" s="2" t="str">
        <f>IF('Adjacent Counties'!AH16="x",VLOOKUP('2013 0-64'!AH$1,'2013 population'!$A$3:$E$102,5,FALSE),"")</f>
        <v/>
      </c>
      <c r="AI16" s="2" t="str">
        <f>IF('Adjacent Counties'!AI16="x",VLOOKUP('2013 0-64'!AI$1,'2013 population'!$A$3:$E$102,5,FALSE),"")</f>
        <v/>
      </c>
      <c r="AJ16" s="2" t="str">
        <f>IF('Adjacent Counties'!AJ16="x",VLOOKUP('2013 0-64'!AJ$1,'2013 population'!$A$3:$E$102,5,FALSE),"")</f>
        <v/>
      </c>
      <c r="AK16" s="2" t="str">
        <f>IF('Adjacent Counties'!AK16="x",VLOOKUP('2013 0-64'!AK$1,'2013 population'!$A$3:$E$102,5,FALSE),"")</f>
        <v/>
      </c>
      <c r="AL16" s="2">
        <f>IF('Adjacent Counties'!AL16="x",VLOOKUP('2013 0-64'!AL$1,'2013 population'!$A$3:$E$102,5,FALSE),"")</f>
        <v>249</v>
      </c>
      <c r="AM16" s="2" t="str">
        <f>IF('Adjacent Counties'!AM16="x",VLOOKUP('2013 0-64'!AM$1,'2013 population'!$A$3:$E$102,5,FALSE),"")</f>
        <v/>
      </c>
      <c r="AN16" s="2" t="str">
        <f>IF('Adjacent Counties'!AN16="x",VLOOKUP('2013 0-64'!AN$1,'2013 population'!$A$3:$E$102,5,FALSE),"")</f>
        <v/>
      </c>
      <c r="AO16" s="2" t="str">
        <f>IF('Adjacent Counties'!AO16="x",VLOOKUP('2013 0-64'!AO$1,'2013 population'!$A$3:$E$102,5,FALSE),"")</f>
        <v/>
      </c>
      <c r="AP16" s="2" t="str">
        <f>IF('Adjacent Counties'!AP16="x",VLOOKUP('2013 0-64'!AP$1,'2013 population'!$A$3:$E$102,5,FALSE),"")</f>
        <v/>
      </c>
      <c r="AQ16" s="2" t="str">
        <f>IF('Adjacent Counties'!AQ16="x",VLOOKUP('2013 0-64'!AQ$1,'2013 population'!$A$3:$E$102,5,FALSE),"")</f>
        <v/>
      </c>
      <c r="AR16" s="2" t="str">
        <f>IF('Adjacent Counties'!AR16="x",VLOOKUP('2013 0-64'!AR$1,'2013 population'!$A$3:$E$102,5,FALSE),"")</f>
        <v/>
      </c>
      <c r="AS16" s="2" t="str">
        <f>IF('Adjacent Counties'!AS16="x",VLOOKUP('2013 0-64'!AS$1,'2013 population'!$A$3:$E$102,5,FALSE),"")</f>
        <v/>
      </c>
      <c r="AT16" s="2" t="str">
        <f>IF('Adjacent Counties'!AT16="x",VLOOKUP('2013 0-64'!AT$1,'2013 population'!$A$3:$E$102,5,FALSE),"")</f>
        <v/>
      </c>
      <c r="AU16" s="2" t="str">
        <f>IF('Adjacent Counties'!AU16="x",VLOOKUP('2013 0-64'!AU$1,'2013 population'!$A$3:$E$102,5,FALSE),"")</f>
        <v/>
      </c>
      <c r="AV16" s="2" t="str">
        <f>IF('Adjacent Counties'!AV16="x",VLOOKUP('2013 0-64'!AV$1,'2013 population'!$A$3:$E$102,5,FALSE),"")</f>
        <v/>
      </c>
      <c r="AW16" s="2" t="str">
        <f>IF('Adjacent Counties'!AW16="x",VLOOKUP('2013 0-64'!AW$1,'2013 population'!$A$3:$E$102,5,FALSE),"")</f>
        <v/>
      </c>
      <c r="AX16" s="2" t="str">
        <f>IF('Adjacent Counties'!AX16="x",VLOOKUP('2013 0-64'!AX$1,'2013 population'!$A$3:$E$102,5,FALSE),"")</f>
        <v/>
      </c>
      <c r="AY16" s="2" t="str">
        <f>IF('Adjacent Counties'!AY16="x",VLOOKUP('2013 0-64'!AY$1,'2013 population'!$A$3:$E$102,5,FALSE),"")</f>
        <v/>
      </c>
      <c r="AZ16" s="2" t="str">
        <f>IF('Adjacent Counties'!AZ16="x",VLOOKUP('2013 0-64'!AZ$1,'2013 population'!$A$3:$E$102,5,FALSE),"")</f>
        <v/>
      </c>
      <c r="BA16" s="2" t="str">
        <f>IF('Adjacent Counties'!BA16="x",VLOOKUP('2013 0-64'!BA$1,'2013 population'!$A$3:$E$102,5,FALSE),"")</f>
        <v/>
      </c>
      <c r="BB16" s="2" t="str">
        <f>IF('Adjacent Counties'!BB16="x",VLOOKUP('2013 0-64'!BB$1,'2013 population'!$A$3:$E$102,5,FALSE),"")</f>
        <v/>
      </c>
      <c r="BC16" s="2" t="str">
        <f>IF('Adjacent Counties'!BC16="x",VLOOKUP('2013 0-64'!BC$1,'2013 population'!$A$3:$E$102,5,FALSE),"")</f>
        <v/>
      </c>
      <c r="BD16" s="2" t="str">
        <f>IF('Adjacent Counties'!BD16="x",VLOOKUP('2013 0-64'!BD$1,'2013 population'!$A$3:$E$102,5,FALSE),"")</f>
        <v/>
      </c>
      <c r="BE16" s="2" t="str">
        <f>IF('Adjacent Counties'!BE16="x",VLOOKUP('2013 0-64'!BE$1,'2013 population'!$A$3:$E$102,5,FALSE),"")</f>
        <v/>
      </c>
      <c r="BF16" s="2" t="str">
        <f>IF('Adjacent Counties'!BF16="x",VLOOKUP('2013 0-64'!BF$1,'2013 population'!$A$3:$E$102,5,FALSE),"")</f>
        <v/>
      </c>
      <c r="BG16" s="2" t="str">
        <f>IF('Adjacent Counties'!BG16="x",VLOOKUP('2013 0-64'!BG$1,'2013 population'!$A$3:$E$102,5,FALSE),"")</f>
        <v/>
      </c>
      <c r="BH16" s="2" t="str">
        <f>IF('Adjacent Counties'!BH16="x",VLOOKUP('2013 0-64'!BH$1,'2013 population'!$A$3:$E$102,5,FALSE),"")</f>
        <v/>
      </c>
      <c r="BI16" s="2" t="str">
        <f>IF('Adjacent Counties'!BI16="x",VLOOKUP('2013 0-64'!BI$1,'2013 population'!$A$3:$E$102,5,FALSE),"")</f>
        <v/>
      </c>
      <c r="BJ16" s="2" t="str">
        <f>IF('Adjacent Counties'!BJ16="x",VLOOKUP('2013 0-64'!BJ$1,'2013 population'!$A$3:$E$102,5,FALSE),"")</f>
        <v/>
      </c>
      <c r="BK16" s="2" t="str">
        <f>IF('Adjacent Counties'!BK16="x",VLOOKUP('2013 0-64'!BK$1,'2013 population'!$A$3:$E$102,5,FALSE),"")</f>
        <v/>
      </c>
      <c r="BL16" s="2" t="str">
        <f>IF('Adjacent Counties'!BL16="x",VLOOKUP('2013 0-64'!BL$1,'2013 population'!$A$3:$E$102,5,FALSE),"")</f>
        <v/>
      </c>
      <c r="BM16" s="2" t="str">
        <f>IF('Adjacent Counties'!BM16="x",VLOOKUP('2013 0-64'!BM$1,'2013 population'!$A$3:$E$102,5,FALSE),"")</f>
        <v/>
      </c>
      <c r="BN16" s="2" t="str">
        <f>IF('Adjacent Counties'!BN16="x",VLOOKUP('2013 0-64'!BN$1,'2013 population'!$A$3:$E$102,5,FALSE),"")</f>
        <v/>
      </c>
      <c r="BO16" s="2" t="str">
        <f>IF('Adjacent Counties'!BO16="x",VLOOKUP('2013 0-64'!BO$1,'2013 population'!$A$3:$E$102,5,FALSE),"")</f>
        <v/>
      </c>
      <c r="BP16" s="2" t="str">
        <f>IF('Adjacent Counties'!BP16="x",VLOOKUP('2013 0-64'!BP$1,'2013 population'!$A$3:$E$102,5,FALSE),"")</f>
        <v/>
      </c>
      <c r="BQ16" s="2" t="str">
        <f>IF('Adjacent Counties'!BQ16="x",VLOOKUP('2013 0-64'!BQ$1,'2013 population'!$A$3:$E$102,5,FALSE),"")</f>
        <v/>
      </c>
      <c r="BR16" s="2" t="str">
        <f>IF('Adjacent Counties'!BR16="x",VLOOKUP('2013 0-64'!BR$1,'2013 population'!$A$3:$E$102,5,FALSE),"")</f>
        <v/>
      </c>
      <c r="BS16" s="2">
        <f>IF('Adjacent Counties'!BS16="x",VLOOKUP('2013 0-64'!BS$1,'2013 population'!$A$3:$E$102,5,FALSE),"")</f>
        <v>755</v>
      </c>
      <c r="BT16" s="2" t="str">
        <f>IF('Adjacent Counties'!BT16="x",VLOOKUP('2013 0-64'!BT$1,'2013 population'!$A$3:$E$102,5,FALSE),"")</f>
        <v/>
      </c>
      <c r="BU16" s="2" t="str">
        <f>IF('Adjacent Counties'!BU16="x",VLOOKUP('2013 0-64'!BU$1,'2013 population'!$A$3:$E$102,5,FALSE),"")</f>
        <v/>
      </c>
      <c r="BV16" s="2" t="str">
        <f>IF('Adjacent Counties'!BV16="x",VLOOKUP('2013 0-64'!BV$1,'2013 population'!$A$3:$E$102,5,FALSE),"")</f>
        <v/>
      </c>
      <c r="BW16" s="2" t="str">
        <f>IF('Adjacent Counties'!BW16="x",VLOOKUP('2013 0-64'!BW$1,'2013 population'!$A$3:$E$102,5,FALSE),"")</f>
        <v/>
      </c>
      <c r="BX16" s="2" t="str">
        <f>IF('Adjacent Counties'!BX16="x",VLOOKUP('2013 0-64'!BX$1,'2013 population'!$A$3:$E$102,5,FALSE),"")</f>
        <v/>
      </c>
      <c r="BY16" s="2" t="str">
        <f>IF('Adjacent Counties'!BY16="x",VLOOKUP('2013 0-64'!BY$1,'2013 population'!$A$3:$E$102,5,FALSE),"")</f>
        <v/>
      </c>
      <c r="BZ16" s="2" t="str">
        <f>IF('Adjacent Counties'!BZ16="x",VLOOKUP('2013 0-64'!BZ$1,'2013 population'!$A$3:$E$102,5,FALSE),"")</f>
        <v/>
      </c>
      <c r="CA16" s="2" t="str">
        <f>IF('Adjacent Counties'!CA16="x",VLOOKUP('2013 0-64'!CA$1,'2013 population'!$A$3:$E$102,5,FALSE),"")</f>
        <v/>
      </c>
      <c r="CB16" s="2" t="str">
        <f>IF('Adjacent Counties'!CB16="x",VLOOKUP('2013 0-64'!CB$1,'2013 population'!$A$3:$E$102,5,FALSE),"")</f>
        <v/>
      </c>
      <c r="CC16" s="2" t="str">
        <f>IF('Adjacent Counties'!CC16="x",VLOOKUP('2013 0-64'!CC$1,'2013 population'!$A$3:$E$102,5,FALSE),"")</f>
        <v/>
      </c>
      <c r="CD16" s="2" t="str">
        <f>IF('Adjacent Counties'!CD16="x",VLOOKUP('2013 0-64'!CD$1,'2013 population'!$A$3:$E$102,5,FALSE),"")</f>
        <v/>
      </c>
      <c r="CE16" s="2" t="str">
        <f>IF('Adjacent Counties'!CE16="x",VLOOKUP('2013 0-64'!CE$1,'2013 population'!$A$3:$E$102,5,FALSE),"")</f>
        <v/>
      </c>
      <c r="CF16" s="2" t="str">
        <f>IF('Adjacent Counties'!CF16="x",VLOOKUP('2013 0-64'!CF$1,'2013 population'!$A$3:$E$102,5,FALSE),"")</f>
        <v/>
      </c>
      <c r="CG16" s="2" t="str">
        <f>IF('Adjacent Counties'!CG16="x",VLOOKUP('2013 0-64'!CG$1,'2013 population'!$A$3:$E$102,5,FALSE),"")</f>
        <v/>
      </c>
      <c r="CH16" s="2" t="str">
        <f>IF('Adjacent Counties'!CH16="x",VLOOKUP('2013 0-64'!CH$1,'2013 population'!$A$3:$E$102,5,FALSE),"")</f>
        <v/>
      </c>
      <c r="CI16" s="2" t="str">
        <f>IF('Adjacent Counties'!CI16="x",VLOOKUP('2013 0-64'!CI$1,'2013 population'!$A$3:$E$102,5,FALSE),"")</f>
        <v/>
      </c>
      <c r="CJ16" s="2" t="str">
        <f>IF('Adjacent Counties'!CJ16="x",VLOOKUP('2013 0-64'!CJ$1,'2013 population'!$A$3:$E$102,5,FALSE),"")</f>
        <v/>
      </c>
      <c r="CK16" s="2" t="str">
        <f>IF('Adjacent Counties'!CK16="x",VLOOKUP('2013 0-64'!CK$1,'2013 population'!$A$3:$E$102,5,FALSE),"")</f>
        <v/>
      </c>
      <c r="CL16" s="2" t="str">
        <f>IF('Adjacent Counties'!CL16="x",VLOOKUP('2013 0-64'!CL$1,'2013 population'!$A$3:$E$102,5,FALSE),"")</f>
        <v/>
      </c>
      <c r="CM16" s="2" t="str">
        <f>IF('Adjacent Counties'!CM16="x",VLOOKUP('2013 0-64'!CM$1,'2013 population'!$A$3:$E$102,5,FALSE),"")</f>
        <v/>
      </c>
      <c r="CN16" s="2" t="str">
        <f>IF('Adjacent Counties'!CN16="x",VLOOKUP('2013 0-64'!CN$1,'2013 population'!$A$3:$E$102,5,FALSE),"")</f>
        <v/>
      </c>
      <c r="CO16" s="2" t="str">
        <f>IF('Adjacent Counties'!CO16="x",VLOOKUP('2013 0-64'!CO$1,'2013 population'!$A$3:$E$102,5,FALSE),"")</f>
        <v/>
      </c>
      <c r="CP16" s="2" t="str">
        <f>IF('Adjacent Counties'!CP16="x",VLOOKUP('2013 0-64'!CP$1,'2013 population'!$A$3:$E$102,5,FALSE),"")</f>
        <v/>
      </c>
      <c r="CQ16" s="2" t="str">
        <f>IF('Adjacent Counties'!CQ16="x",VLOOKUP('2013 0-64'!CQ$1,'2013 population'!$A$3:$E$102,5,FALSE),"")</f>
        <v/>
      </c>
      <c r="CR16" s="2" t="str">
        <f>IF('Adjacent Counties'!CR16="x",VLOOKUP('2013 0-64'!CR$1,'2013 population'!$A$3:$E$102,5,FALSE),"")</f>
        <v/>
      </c>
      <c r="CS16" s="2" t="str">
        <f>IF('Adjacent Counties'!CS16="x",VLOOKUP('2013 0-64'!CS$1,'2013 population'!$A$3:$E$102,5,FALSE),"")</f>
        <v/>
      </c>
      <c r="CT16" s="2" t="str">
        <f>IF('Adjacent Counties'!CT16="x",VLOOKUP('2013 0-64'!CT$1,'2013 population'!$A$3:$E$102,5,FALSE),"")</f>
        <v/>
      </c>
      <c r="CU16" s="2" t="str">
        <f>IF('Adjacent Counties'!CU16="x",VLOOKUP('2013 0-64'!CU$1,'2013 population'!$A$3:$E$102,5,FALSE),"")</f>
        <v/>
      </c>
      <c r="CV16" s="2" t="str">
        <f>IF('Adjacent Counties'!CV16="x",VLOOKUP('2013 0-64'!CV$1,'2013 population'!$A$3:$E$102,5,FALSE),"")</f>
        <v/>
      </c>
      <c r="CW16" s="2" t="str">
        <f>IF('Adjacent Counties'!CW16="x",VLOOKUP('2013 0-64'!CW$1,'2013 population'!$A$3:$E$102,5,FALSE),"")</f>
        <v/>
      </c>
      <c r="CX16" s="2">
        <f t="shared" si="0"/>
        <v>1449</v>
      </c>
      <c r="CY16" s="2">
        <f>SUMIF('Residents by Age'!B$2:B$422,"="&amp;'2013 0-64'!A16,'Residents by Age'!G$2:G$422)</f>
        <v>0</v>
      </c>
      <c r="CZ16" s="9">
        <f t="shared" si="1"/>
        <v>0</v>
      </c>
    </row>
    <row r="17" spans="1:104">
      <c r="A17" s="3" t="s">
        <v>15</v>
      </c>
      <c r="B17" s="2" t="str">
        <f>IF('Adjacent Counties'!B17="x",VLOOKUP('2013 0-64'!B$1,'2013 population'!$A$3:$E$102,5,FALSE),"")</f>
        <v/>
      </c>
      <c r="C17" s="2" t="str">
        <f>IF('Adjacent Counties'!C17="x",VLOOKUP('2013 0-64'!C$1,'2013 population'!$A$3:$E$102,5,FALSE),"")</f>
        <v/>
      </c>
      <c r="D17" s="2" t="str">
        <f>IF('Adjacent Counties'!D17="x",VLOOKUP('2013 0-64'!D$1,'2013 population'!$A$3:$E$102,5,FALSE),"")</f>
        <v/>
      </c>
      <c r="E17" s="2" t="str">
        <f>IF('Adjacent Counties'!E17="x",VLOOKUP('2013 0-64'!E$1,'2013 population'!$A$3:$E$102,5,FALSE),"")</f>
        <v/>
      </c>
      <c r="F17" s="2" t="str">
        <f>IF('Adjacent Counties'!F17="x",VLOOKUP('2013 0-64'!F$1,'2013 population'!$A$3:$E$102,5,FALSE),"")</f>
        <v/>
      </c>
      <c r="G17" s="2" t="str">
        <f>IF('Adjacent Counties'!G17="x",VLOOKUP('2013 0-64'!G$1,'2013 population'!$A$3:$E$102,5,FALSE),"")</f>
        <v/>
      </c>
      <c r="H17" s="2" t="str">
        <f>IF('Adjacent Counties'!H17="x",VLOOKUP('2013 0-64'!H$1,'2013 population'!$A$3:$E$102,5,FALSE),"")</f>
        <v/>
      </c>
      <c r="I17" s="2" t="str">
        <f>IF('Adjacent Counties'!I17="x",VLOOKUP('2013 0-64'!I$1,'2013 population'!$A$3:$E$102,5,FALSE),"")</f>
        <v/>
      </c>
      <c r="J17" s="2" t="str">
        <f>IF('Adjacent Counties'!J17="x",VLOOKUP('2013 0-64'!J$1,'2013 population'!$A$3:$E$102,5,FALSE),"")</f>
        <v/>
      </c>
      <c r="K17" s="2" t="str">
        <f>IF('Adjacent Counties'!K17="x",VLOOKUP('2013 0-64'!K$1,'2013 population'!$A$3:$E$102,5,FALSE),"")</f>
        <v/>
      </c>
      <c r="L17" s="2" t="str">
        <f>IF('Adjacent Counties'!L17="x",VLOOKUP('2013 0-64'!L$1,'2013 population'!$A$3:$E$102,5,FALSE),"")</f>
        <v/>
      </c>
      <c r="M17" s="2" t="str">
        <f>IF('Adjacent Counties'!M17="x",VLOOKUP('2013 0-64'!M$1,'2013 population'!$A$3:$E$102,5,FALSE),"")</f>
        <v/>
      </c>
      <c r="N17" s="2" t="str">
        <f>IF('Adjacent Counties'!N17="x",VLOOKUP('2013 0-64'!N$1,'2013 population'!$A$3:$E$102,5,FALSE),"")</f>
        <v/>
      </c>
      <c r="O17" s="2" t="str">
        <f>IF('Adjacent Counties'!O17="x",VLOOKUP('2013 0-64'!O$1,'2013 population'!$A$3:$E$102,5,FALSE),"")</f>
        <v/>
      </c>
      <c r="P17" s="2" t="str">
        <f>IF('Adjacent Counties'!P17="x",VLOOKUP('2013 0-64'!P$1,'2013 population'!$A$3:$E$102,5,FALSE),"")</f>
        <v/>
      </c>
      <c r="Q17" s="2">
        <f>IF('Adjacent Counties'!Q17="x",VLOOKUP('2013 0-64'!Q$1,'2013 population'!$A$3:$E$102,5,FALSE),"")</f>
        <v>1551</v>
      </c>
      <c r="R17" s="2" t="str">
        <f>IF('Adjacent Counties'!R17="x",VLOOKUP('2013 0-64'!R$1,'2013 population'!$A$3:$E$102,5,FALSE),"")</f>
        <v/>
      </c>
      <c r="S17" s="2" t="str">
        <f>IF('Adjacent Counties'!S17="x",VLOOKUP('2013 0-64'!S$1,'2013 population'!$A$3:$E$102,5,FALSE),"")</f>
        <v/>
      </c>
      <c r="T17" s="2" t="str">
        <f>IF('Adjacent Counties'!T17="x",VLOOKUP('2013 0-64'!T$1,'2013 population'!$A$3:$E$102,5,FALSE),"")</f>
        <v/>
      </c>
      <c r="U17" s="2" t="str">
        <f>IF('Adjacent Counties'!U17="x",VLOOKUP('2013 0-64'!U$1,'2013 population'!$A$3:$E$102,5,FALSE),"")</f>
        <v/>
      </c>
      <c r="V17" s="2" t="str">
        <f>IF('Adjacent Counties'!V17="x",VLOOKUP('2013 0-64'!V$1,'2013 population'!$A$3:$E$102,5,FALSE),"")</f>
        <v/>
      </c>
      <c r="W17" s="2" t="str">
        <f>IF('Adjacent Counties'!W17="x",VLOOKUP('2013 0-64'!W$1,'2013 population'!$A$3:$E$102,5,FALSE),"")</f>
        <v/>
      </c>
      <c r="X17" s="2" t="str">
        <f>IF('Adjacent Counties'!X17="x",VLOOKUP('2013 0-64'!X$1,'2013 population'!$A$3:$E$102,5,FALSE),"")</f>
        <v/>
      </c>
      <c r="Y17" s="2" t="str">
        <f>IF('Adjacent Counties'!Y17="x",VLOOKUP('2013 0-64'!Y$1,'2013 population'!$A$3:$E$102,5,FALSE),"")</f>
        <v/>
      </c>
      <c r="Z17" s="2">
        <f>IF('Adjacent Counties'!Z17="x",VLOOKUP('2013 0-64'!Z$1,'2013 population'!$A$3:$E$102,5,FALSE),"")</f>
        <v>2107</v>
      </c>
      <c r="AA17" s="2" t="str">
        <f>IF('Adjacent Counties'!AA17="x",VLOOKUP('2013 0-64'!AA$1,'2013 population'!$A$3:$E$102,5,FALSE),"")</f>
        <v/>
      </c>
      <c r="AB17" s="2" t="str">
        <f>IF('Adjacent Counties'!AB17="x",VLOOKUP('2013 0-64'!AB$1,'2013 population'!$A$3:$E$102,5,FALSE),"")</f>
        <v/>
      </c>
      <c r="AC17" s="2" t="str">
        <f>IF('Adjacent Counties'!AC17="x",VLOOKUP('2013 0-64'!AC$1,'2013 population'!$A$3:$E$102,5,FALSE),"")</f>
        <v/>
      </c>
      <c r="AD17" s="2" t="str">
        <f>IF('Adjacent Counties'!AD17="x",VLOOKUP('2013 0-64'!AD$1,'2013 population'!$A$3:$E$102,5,FALSE),"")</f>
        <v/>
      </c>
      <c r="AE17" s="2" t="str">
        <f>IF('Adjacent Counties'!AE17="x",VLOOKUP('2013 0-64'!AE$1,'2013 population'!$A$3:$E$102,5,FALSE),"")</f>
        <v/>
      </c>
      <c r="AF17" s="2" t="str">
        <f>IF('Adjacent Counties'!AF17="x",VLOOKUP('2013 0-64'!AF$1,'2013 population'!$A$3:$E$102,5,FALSE),"")</f>
        <v/>
      </c>
      <c r="AG17" s="2" t="str">
        <f>IF('Adjacent Counties'!AG17="x",VLOOKUP('2013 0-64'!AG$1,'2013 population'!$A$3:$E$102,5,FALSE),"")</f>
        <v/>
      </c>
      <c r="AH17" s="2" t="str">
        <f>IF('Adjacent Counties'!AH17="x",VLOOKUP('2013 0-64'!AH$1,'2013 population'!$A$3:$E$102,5,FALSE),"")</f>
        <v/>
      </c>
      <c r="AI17" s="2" t="str">
        <f>IF('Adjacent Counties'!AI17="x",VLOOKUP('2013 0-64'!AI$1,'2013 population'!$A$3:$E$102,5,FALSE),"")</f>
        <v/>
      </c>
      <c r="AJ17" s="2" t="str">
        <f>IF('Adjacent Counties'!AJ17="x",VLOOKUP('2013 0-64'!AJ$1,'2013 population'!$A$3:$E$102,5,FALSE),"")</f>
        <v/>
      </c>
      <c r="AK17" s="2" t="str">
        <f>IF('Adjacent Counties'!AK17="x",VLOOKUP('2013 0-64'!AK$1,'2013 population'!$A$3:$E$102,5,FALSE),"")</f>
        <v/>
      </c>
      <c r="AL17" s="2" t="str">
        <f>IF('Adjacent Counties'!AL17="x",VLOOKUP('2013 0-64'!AL$1,'2013 population'!$A$3:$E$102,5,FALSE),"")</f>
        <v/>
      </c>
      <c r="AM17" s="2" t="str">
        <f>IF('Adjacent Counties'!AM17="x",VLOOKUP('2013 0-64'!AM$1,'2013 population'!$A$3:$E$102,5,FALSE),"")</f>
        <v/>
      </c>
      <c r="AN17" s="2" t="str">
        <f>IF('Adjacent Counties'!AN17="x",VLOOKUP('2013 0-64'!AN$1,'2013 population'!$A$3:$E$102,5,FALSE),"")</f>
        <v/>
      </c>
      <c r="AO17" s="2" t="str">
        <f>IF('Adjacent Counties'!AO17="x",VLOOKUP('2013 0-64'!AO$1,'2013 population'!$A$3:$E$102,5,FALSE),"")</f>
        <v/>
      </c>
      <c r="AP17" s="2" t="str">
        <f>IF('Adjacent Counties'!AP17="x",VLOOKUP('2013 0-64'!AP$1,'2013 population'!$A$3:$E$102,5,FALSE),"")</f>
        <v/>
      </c>
      <c r="AQ17" s="2" t="str">
        <f>IF('Adjacent Counties'!AQ17="x",VLOOKUP('2013 0-64'!AQ$1,'2013 population'!$A$3:$E$102,5,FALSE),"")</f>
        <v/>
      </c>
      <c r="AR17" s="2" t="str">
        <f>IF('Adjacent Counties'!AR17="x",VLOOKUP('2013 0-64'!AR$1,'2013 population'!$A$3:$E$102,5,FALSE),"")</f>
        <v/>
      </c>
      <c r="AS17" s="2" t="str">
        <f>IF('Adjacent Counties'!AS17="x",VLOOKUP('2013 0-64'!AS$1,'2013 population'!$A$3:$E$102,5,FALSE),"")</f>
        <v/>
      </c>
      <c r="AT17" s="2" t="str">
        <f>IF('Adjacent Counties'!AT17="x",VLOOKUP('2013 0-64'!AT$1,'2013 population'!$A$3:$E$102,5,FALSE),"")</f>
        <v/>
      </c>
      <c r="AU17" s="2" t="str">
        <f>IF('Adjacent Counties'!AU17="x",VLOOKUP('2013 0-64'!AU$1,'2013 population'!$A$3:$E$102,5,FALSE),"")</f>
        <v/>
      </c>
      <c r="AV17" s="2" t="str">
        <f>IF('Adjacent Counties'!AV17="x",VLOOKUP('2013 0-64'!AV$1,'2013 population'!$A$3:$E$102,5,FALSE),"")</f>
        <v/>
      </c>
      <c r="AW17" s="2" t="str">
        <f>IF('Adjacent Counties'!AW17="x",VLOOKUP('2013 0-64'!AW$1,'2013 population'!$A$3:$E$102,5,FALSE),"")</f>
        <v/>
      </c>
      <c r="AX17" s="2" t="str">
        <f>IF('Adjacent Counties'!AX17="x",VLOOKUP('2013 0-64'!AX$1,'2013 population'!$A$3:$E$102,5,FALSE),"")</f>
        <v/>
      </c>
      <c r="AY17" s="2" t="str">
        <f>IF('Adjacent Counties'!AY17="x",VLOOKUP('2013 0-64'!AY$1,'2013 population'!$A$3:$E$102,5,FALSE),"")</f>
        <v/>
      </c>
      <c r="AZ17" s="2" t="str">
        <f>IF('Adjacent Counties'!AZ17="x",VLOOKUP('2013 0-64'!AZ$1,'2013 population'!$A$3:$E$102,5,FALSE),"")</f>
        <v/>
      </c>
      <c r="BA17" s="2">
        <f>IF('Adjacent Counties'!BA17="x",VLOOKUP('2013 0-64'!BA$1,'2013 population'!$A$3:$E$102,5,FALSE),"")</f>
        <v>241</v>
      </c>
      <c r="BB17" s="2" t="str">
        <f>IF('Adjacent Counties'!BB17="x",VLOOKUP('2013 0-64'!BB$1,'2013 population'!$A$3:$E$102,5,FALSE),"")</f>
        <v/>
      </c>
      <c r="BC17" s="2" t="str">
        <f>IF('Adjacent Counties'!BC17="x",VLOOKUP('2013 0-64'!BC$1,'2013 population'!$A$3:$E$102,5,FALSE),"")</f>
        <v/>
      </c>
      <c r="BD17" s="2" t="str">
        <f>IF('Adjacent Counties'!BD17="x",VLOOKUP('2013 0-64'!BD$1,'2013 population'!$A$3:$E$102,5,FALSE),"")</f>
        <v/>
      </c>
      <c r="BE17" s="2" t="str">
        <f>IF('Adjacent Counties'!BE17="x",VLOOKUP('2013 0-64'!BE$1,'2013 population'!$A$3:$E$102,5,FALSE),"")</f>
        <v/>
      </c>
      <c r="BF17" s="2" t="str">
        <f>IF('Adjacent Counties'!BF17="x",VLOOKUP('2013 0-64'!BF$1,'2013 population'!$A$3:$E$102,5,FALSE),"")</f>
        <v/>
      </c>
      <c r="BG17" s="2" t="str">
        <f>IF('Adjacent Counties'!BG17="x",VLOOKUP('2013 0-64'!BG$1,'2013 population'!$A$3:$E$102,5,FALSE),"")</f>
        <v/>
      </c>
      <c r="BH17" s="2" t="str">
        <f>IF('Adjacent Counties'!BH17="x",VLOOKUP('2013 0-64'!BH$1,'2013 population'!$A$3:$E$102,5,FALSE),"")</f>
        <v/>
      </c>
      <c r="BI17" s="2" t="str">
        <f>IF('Adjacent Counties'!BI17="x",VLOOKUP('2013 0-64'!BI$1,'2013 population'!$A$3:$E$102,5,FALSE),"")</f>
        <v/>
      </c>
      <c r="BJ17" s="2" t="str">
        <f>IF('Adjacent Counties'!BJ17="x",VLOOKUP('2013 0-64'!BJ$1,'2013 population'!$A$3:$E$102,5,FALSE),"")</f>
        <v/>
      </c>
      <c r="BK17" s="2" t="str">
        <f>IF('Adjacent Counties'!BK17="x",VLOOKUP('2013 0-64'!BK$1,'2013 population'!$A$3:$E$102,5,FALSE),"")</f>
        <v/>
      </c>
      <c r="BL17" s="2" t="str">
        <f>IF('Adjacent Counties'!BL17="x",VLOOKUP('2013 0-64'!BL$1,'2013 population'!$A$3:$E$102,5,FALSE),"")</f>
        <v/>
      </c>
      <c r="BM17" s="2" t="str">
        <f>IF('Adjacent Counties'!BM17="x",VLOOKUP('2013 0-64'!BM$1,'2013 population'!$A$3:$E$102,5,FALSE),"")</f>
        <v/>
      </c>
      <c r="BN17" s="2" t="str">
        <f>IF('Adjacent Counties'!BN17="x",VLOOKUP('2013 0-64'!BN$1,'2013 population'!$A$3:$E$102,5,FALSE),"")</f>
        <v/>
      </c>
      <c r="BO17" s="2" t="str">
        <f>IF('Adjacent Counties'!BO17="x",VLOOKUP('2013 0-64'!BO$1,'2013 population'!$A$3:$E$102,5,FALSE),"")</f>
        <v/>
      </c>
      <c r="BP17" s="2">
        <f>IF('Adjacent Counties'!BP17="x",VLOOKUP('2013 0-64'!BP$1,'2013 population'!$A$3:$E$102,5,FALSE),"")</f>
        <v>1491</v>
      </c>
      <c r="BQ17" s="2" t="str">
        <f>IF('Adjacent Counties'!BQ17="x",VLOOKUP('2013 0-64'!BQ$1,'2013 population'!$A$3:$E$102,5,FALSE),"")</f>
        <v/>
      </c>
      <c r="BR17" s="2" t="str">
        <f>IF('Adjacent Counties'!BR17="x",VLOOKUP('2013 0-64'!BR$1,'2013 population'!$A$3:$E$102,5,FALSE),"")</f>
        <v/>
      </c>
      <c r="BS17" s="2" t="str">
        <f>IF('Adjacent Counties'!BS17="x",VLOOKUP('2013 0-64'!BS$1,'2013 population'!$A$3:$E$102,5,FALSE),"")</f>
        <v/>
      </c>
      <c r="BT17" s="2" t="str">
        <f>IF('Adjacent Counties'!BT17="x",VLOOKUP('2013 0-64'!BT$1,'2013 population'!$A$3:$E$102,5,FALSE),"")</f>
        <v/>
      </c>
      <c r="BU17" s="2" t="str">
        <f>IF('Adjacent Counties'!BU17="x",VLOOKUP('2013 0-64'!BU$1,'2013 population'!$A$3:$E$102,5,FALSE),"")</f>
        <v/>
      </c>
      <c r="BV17" s="2" t="str">
        <f>IF('Adjacent Counties'!BV17="x",VLOOKUP('2013 0-64'!BV$1,'2013 population'!$A$3:$E$102,5,FALSE),"")</f>
        <v/>
      </c>
      <c r="BW17" s="2" t="str">
        <f>IF('Adjacent Counties'!BW17="x",VLOOKUP('2013 0-64'!BW$1,'2013 population'!$A$3:$E$102,5,FALSE),"")</f>
        <v/>
      </c>
      <c r="BX17" s="2" t="str">
        <f>IF('Adjacent Counties'!BX17="x",VLOOKUP('2013 0-64'!BX$1,'2013 population'!$A$3:$E$102,5,FALSE),"")</f>
        <v/>
      </c>
      <c r="BY17" s="2" t="str">
        <f>IF('Adjacent Counties'!BY17="x",VLOOKUP('2013 0-64'!BY$1,'2013 population'!$A$3:$E$102,5,FALSE),"")</f>
        <v/>
      </c>
      <c r="BZ17" s="2" t="str">
        <f>IF('Adjacent Counties'!BZ17="x",VLOOKUP('2013 0-64'!BZ$1,'2013 population'!$A$3:$E$102,5,FALSE),"")</f>
        <v/>
      </c>
      <c r="CA17" s="2" t="str">
        <f>IF('Adjacent Counties'!CA17="x",VLOOKUP('2013 0-64'!CA$1,'2013 population'!$A$3:$E$102,5,FALSE),"")</f>
        <v/>
      </c>
      <c r="CB17" s="2" t="str">
        <f>IF('Adjacent Counties'!CB17="x",VLOOKUP('2013 0-64'!CB$1,'2013 population'!$A$3:$E$102,5,FALSE),"")</f>
        <v/>
      </c>
      <c r="CC17" s="2" t="str">
        <f>IF('Adjacent Counties'!CC17="x",VLOOKUP('2013 0-64'!CC$1,'2013 population'!$A$3:$E$102,5,FALSE),"")</f>
        <v/>
      </c>
      <c r="CD17" s="2" t="str">
        <f>IF('Adjacent Counties'!CD17="x",VLOOKUP('2013 0-64'!CD$1,'2013 population'!$A$3:$E$102,5,FALSE),"")</f>
        <v/>
      </c>
      <c r="CE17" s="2" t="str">
        <f>IF('Adjacent Counties'!CE17="x",VLOOKUP('2013 0-64'!CE$1,'2013 population'!$A$3:$E$102,5,FALSE),"")</f>
        <v/>
      </c>
      <c r="CF17" s="2" t="str">
        <f>IF('Adjacent Counties'!CF17="x",VLOOKUP('2013 0-64'!CF$1,'2013 population'!$A$3:$E$102,5,FALSE),"")</f>
        <v/>
      </c>
      <c r="CG17" s="2" t="str">
        <f>IF('Adjacent Counties'!CG17="x",VLOOKUP('2013 0-64'!CG$1,'2013 population'!$A$3:$E$102,5,FALSE),"")</f>
        <v/>
      </c>
      <c r="CH17" s="2" t="str">
        <f>IF('Adjacent Counties'!CH17="x",VLOOKUP('2013 0-64'!CH$1,'2013 population'!$A$3:$E$102,5,FALSE),"")</f>
        <v/>
      </c>
      <c r="CI17" s="2" t="str">
        <f>IF('Adjacent Counties'!CI17="x",VLOOKUP('2013 0-64'!CI$1,'2013 population'!$A$3:$E$102,5,FALSE),"")</f>
        <v/>
      </c>
      <c r="CJ17" s="2" t="str">
        <f>IF('Adjacent Counties'!CJ17="x",VLOOKUP('2013 0-64'!CJ$1,'2013 population'!$A$3:$E$102,5,FALSE),"")</f>
        <v/>
      </c>
      <c r="CK17" s="2" t="str">
        <f>IF('Adjacent Counties'!CK17="x",VLOOKUP('2013 0-64'!CK$1,'2013 population'!$A$3:$E$102,5,FALSE),"")</f>
        <v/>
      </c>
      <c r="CL17" s="2" t="str">
        <f>IF('Adjacent Counties'!CL17="x",VLOOKUP('2013 0-64'!CL$1,'2013 population'!$A$3:$E$102,5,FALSE),"")</f>
        <v/>
      </c>
      <c r="CM17" s="2" t="str">
        <f>IF('Adjacent Counties'!CM17="x",VLOOKUP('2013 0-64'!CM$1,'2013 population'!$A$3:$E$102,5,FALSE),"")</f>
        <v/>
      </c>
      <c r="CN17" s="2" t="str">
        <f>IF('Adjacent Counties'!CN17="x",VLOOKUP('2013 0-64'!CN$1,'2013 population'!$A$3:$E$102,5,FALSE),"")</f>
        <v/>
      </c>
      <c r="CO17" s="2" t="str">
        <f>IF('Adjacent Counties'!CO17="x",VLOOKUP('2013 0-64'!CO$1,'2013 population'!$A$3:$E$102,5,FALSE),"")</f>
        <v/>
      </c>
      <c r="CP17" s="2" t="str">
        <f>IF('Adjacent Counties'!CP17="x",VLOOKUP('2013 0-64'!CP$1,'2013 population'!$A$3:$E$102,5,FALSE),"")</f>
        <v/>
      </c>
      <c r="CQ17" s="2" t="str">
        <f>IF('Adjacent Counties'!CQ17="x",VLOOKUP('2013 0-64'!CQ$1,'2013 population'!$A$3:$E$102,5,FALSE),"")</f>
        <v/>
      </c>
      <c r="CR17" s="2" t="str">
        <f>IF('Adjacent Counties'!CR17="x",VLOOKUP('2013 0-64'!CR$1,'2013 population'!$A$3:$E$102,5,FALSE),"")</f>
        <v/>
      </c>
      <c r="CS17" s="2" t="str">
        <f>IF('Adjacent Counties'!CS17="x",VLOOKUP('2013 0-64'!CS$1,'2013 population'!$A$3:$E$102,5,FALSE),"")</f>
        <v/>
      </c>
      <c r="CT17" s="2" t="str">
        <f>IF('Adjacent Counties'!CT17="x",VLOOKUP('2013 0-64'!CT$1,'2013 population'!$A$3:$E$102,5,FALSE),"")</f>
        <v/>
      </c>
      <c r="CU17" s="2" t="str">
        <f>IF('Adjacent Counties'!CU17="x",VLOOKUP('2013 0-64'!CU$1,'2013 population'!$A$3:$E$102,5,FALSE),"")</f>
        <v/>
      </c>
      <c r="CV17" s="2" t="str">
        <f>IF('Adjacent Counties'!CV17="x",VLOOKUP('2013 0-64'!CV$1,'2013 population'!$A$3:$E$102,5,FALSE),"")</f>
        <v/>
      </c>
      <c r="CW17" s="2" t="str">
        <f>IF('Adjacent Counties'!CW17="x",VLOOKUP('2013 0-64'!CW$1,'2013 population'!$A$3:$E$102,5,FALSE),"")</f>
        <v/>
      </c>
      <c r="CX17" s="2">
        <f t="shared" si="0"/>
        <v>5390</v>
      </c>
      <c r="CY17" s="2">
        <f>SUMIF('Residents by Age'!B$2:B$422,"="&amp;'2013 0-64'!A17,'Residents by Age'!G$2:G$422)</f>
        <v>117</v>
      </c>
      <c r="CZ17" s="9">
        <f t="shared" si="1"/>
        <v>21.706864564007422</v>
      </c>
    </row>
    <row r="18" spans="1:104">
      <c r="A18" s="3" t="s">
        <v>16</v>
      </c>
      <c r="B18" s="2">
        <f>IF('Adjacent Counties'!B18="x",VLOOKUP('2013 0-64'!B$1,'2013 population'!$A$3:$E$102,5,FALSE),"")</f>
        <v>3492</v>
      </c>
      <c r="C18" s="2" t="str">
        <f>IF('Adjacent Counties'!C18="x",VLOOKUP('2013 0-64'!C$1,'2013 population'!$A$3:$E$102,5,FALSE),"")</f>
        <v/>
      </c>
      <c r="D18" s="2" t="str">
        <f>IF('Adjacent Counties'!D18="x",VLOOKUP('2013 0-64'!D$1,'2013 population'!$A$3:$E$102,5,FALSE),"")</f>
        <v/>
      </c>
      <c r="E18" s="2" t="str">
        <f>IF('Adjacent Counties'!E18="x",VLOOKUP('2013 0-64'!E$1,'2013 population'!$A$3:$E$102,5,FALSE),"")</f>
        <v/>
      </c>
      <c r="F18" s="2" t="str">
        <f>IF('Adjacent Counties'!F18="x",VLOOKUP('2013 0-64'!F$1,'2013 population'!$A$3:$E$102,5,FALSE),"")</f>
        <v/>
      </c>
      <c r="G18" s="2" t="str">
        <f>IF('Adjacent Counties'!G18="x",VLOOKUP('2013 0-64'!G$1,'2013 population'!$A$3:$E$102,5,FALSE),"")</f>
        <v/>
      </c>
      <c r="H18" s="2" t="str">
        <f>IF('Adjacent Counties'!H18="x",VLOOKUP('2013 0-64'!H$1,'2013 population'!$A$3:$E$102,5,FALSE),"")</f>
        <v/>
      </c>
      <c r="I18" s="2" t="str">
        <f>IF('Adjacent Counties'!I18="x",VLOOKUP('2013 0-64'!I$1,'2013 population'!$A$3:$E$102,5,FALSE),"")</f>
        <v/>
      </c>
      <c r="J18" s="2" t="str">
        <f>IF('Adjacent Counties'!J18="x",VLOOKUP('2013 0-64'!J$1,'2013 population'!$A$3:$E$102,5,FALSE),"")</f>
        <v/>
      </c>
      <c r="K18" s="2" t="str">
        <f>IF('Adjacent Counties'!K18="x",VLOOKUP('2013 0-64'!K$1,'2013 population'!$A$3:$E$102,5,FALSE),"")</f>
        <v/>
      </c>
      <c r="L18" s="2" t="str">
        <f>IF('Adjacent Counties'!L18="x",VLOOKUP('2013 0-64'!L$1,'2013 population'!$A$3:$E$102,5,FALSE),"")</f>
        <v/>
      </c>
      <c r="M18" s="2" t="str">
        <f>IF('Adjacent Counties'!M18="x",VLOOKUP('2013 0-64'!M$1,'2013 population'!$A$3:$E$102,5,FALSE),"")</f>
        <v/>
      </c>
      <c r="N18" s="2" t="str">
        <f>IF('Adjacent Counties'!N18="x",VLOOKUP('2013 0-64'!N$1,'2013 population'!$A$3:$E$102,5,FALSE),"")</f>
        <v/>
      </c>
      <c r="O18" s="2" t="str">
        <f>IF('Adjacent Counties'!O18="x",VLOOKUP('2013 0-64'!O$1,'2013 population'!$A$3:$E$102,5,FALSE),"")</f>
        <v/>
      </c>
      <c r="P18" s="2" t="str">
        <f>IF('Adjacent Counties'!P18="x",VLOOKUP('2013 0-64'!P$1,'2013 population'!$A$3:$E$102,5,FALSE),"")</f>
        <v/>
      </c>
      <c r="Q18" s="2" t="str">
        <f>IF('Adjacent Counties'!Q18="x",VLOOKUP('2013 0-64'!Q$1,'2013 population'!$A$3:$E$102,5,FALSE),"")</f>
        <v/>
      </c>
      <c r="R18" s="2">
        <f>IF('Adjacent Counties'!R18="x",VLOOKUP('2013 0-64'!R$1,'2013 population'!$A$3:$E$102,5,FALSE),"")</f>
        <v>428</v>
      </c>
      <c r="S18" s="2" t="str">
        <f>IF('Adjacent Counties'!S18="x",VLOOKUP('2013 0-64'!S$1,'2013 population'!$A$3:$E$102,5,FALSE),"")</f>
        <v/>
      </c>
      <c r="T18" s="2" t="str">
        <f>IF('Adjacent Counties'!T18="x",VLOOKUP('2013 0-64'!T$1,'2013 population'!$A$3:$E$102,5,FALSE),"")</f>
        <v/>
      </c>
      <c r="U18" s="2" t="str">
        <f>IF('Adjacent Counties'!U18="x",VLOOKUP('2013 0-64'!U$1,'2013 population'!$A$3:$E$102,5,FALSE),"")</f>
        <v/>
      </c>
      <c r="V18" s="2" t="str">
        <f>IF('Adjacent Counties'!V18="x",VLOOKUP('2013 0-64'!V$1,'2013 population'!$A$3:$E$102,5,FALSE),"")</f>
        <v/>
      </c>
      <c r="W18" s="2" t="str">
        <f>IF('Adjacent Counties'!W18="x",VLOOKUP('2013 0-64'!W$1,'2013 population'!$A$3:$E$102,5,FALSE),"")</f>
        <v/>
      </c>
      <c r="X18" s="2" t="str">
        <f>IF('Adjacent Counties'!X18="x",VLOOKUP('2013 0-64'!X$1,'2013 population'!$A$3:$E$102,5,FALSE),"")</f>
        <v/>
      </c>
      <c r="Y18" s="2" t="str">
        <f>IF('Adjacent Counties'!Y18="x",VLOOKUP('2013 0-64'!Y$1,'2013 population'!$A$3:$E$102,5,FALSE),"")</f>
        <v/>
      </c>
      <c r="Z18" s="2" t="str">
        <f>IF('Adjacent Counties'!Z18="x",VLOOKUP('2013 0-64'!Z$1,'2013 population'!$A$3:$E$102,5,FALSE),"")</f>
        <v/>
      </c>
      <c r="AA18" s="2" t="str">
        <f>IF('Adjacent Counties'!AA18="x",VLOOKUP('2013 0-64'!AA$1,'2013 population'!$A$3:$E$102,5,FALSE),"")</f>
        <v/>
      </c>
      <c r="AB18" s="2" t="str">
        <f>IF('Adjacent Counties'!AB18="x",VLOOKUP('2013 0-64'!AB$1,'2013 population'!$A$3:$E$102,5,FALSE),"")</f>
        <v/>
      </c>
      <c r="AC18" s="2" t="str">
        <f>IF('Adjacent Counties'!AC18="x",VLOOKUP('2013 0-64'!AC$1,'2013 population'!$A$3:$E$102,5,FALSE),"")</f>
        <v/>
      </c>
      <c r="AD18" s="2" t="str">
        <f>IF('Adjacent Counties'!AD18="x",VLOOKUP('2013 0-64'!AD$1,'2013 population'!$A$3:$E$102,5,FALSE),"")</f>
        <v/>
      </c>
      <c r="AE18" s="2" t="str">
        <f>IF('Adjacent Counties'!AE18="x",VLOOKUP('2013 0-64'!AE$1,'2013 population'!$A$3:$E$102,5,FALSE),"")</f>
        <v/>
      </c>
      <c r="AF18" s="2" t="str">
        <f>IF('Adjacent Counties'!AF18="x",VLOOKUP('2013 0-64'!AF$1,'2013 population'!$A$3:$E$102,5,FALSE),"")</f>
        <v/>
      </c>
      <c r="AG18" s="2" t="str">
        <f>IF('Adjacent Counties'!AG18="x",VLOOKUP('2013 0-64'!AG$1,'2013 population'!$A$3:$E$102,5,FALSE),"")</f>
        <v/>
      </c>
      <c r="AH18" s="2" t="str">
        <f>IF('Adjacent Counties'!AH18="x",VLOOKUP('2013 0-64'!AH$1,'2013 population'!$A$3:$E$102,5,FALSE),"")</f>
        <v/>
      </c>
      <c r="AI18" s="2" t="str">
        <f>IF('Adjacent Counties'!AI18="x",VLOOKUP('2013 0-64'!AI$1,'2013 population'!$A$3:$E$102,5,FALSE),"")</f>
        <v/>
      </c>
      <c r="AJ18" s="2" t="str">
        <f>IF('Adjacent Counties'!AJ18="x",VLOOKUP('2013 0-64'!AJ$1,'2013 population'!$A$3:$E$102,5,FALSE),"")</f>
        <v/>
      </c>
      <c r="AK18" s="2" t="str">
        <f>IF('Adjacent Counties'!AK18="x",VLOOKUP('2013 0-64'!AK$1,'2013 population'!$A$3:$E$102,5,FALSE),"")</f>
        <v/>
      </c>
      <c r="AL18" s="2" t="str">
        <f>IF('Adjacent Counties'!AL18="x",VLOOKUP('2013 0-64'!AL$1,'2013 population'!$A$3:$E$102,5,FALSE),"")</f>
        <v/>
      </c>
      <c r="AM18" s="2" t="str">
        <f>IF('Adjacent Counties'!AM18="x",VLOOKUP('2013 0-64'!AM$1,'2013 population'!$A$3:$E$102,5,FALSE),"")</f>
        <v/>
      </c>
      <c r="AN18" s="2" t="str">
        <f>IF('Adjacent Counties'!AN18="x",VLOOKUP('2013 0-64'!AN$1,'2013 population'!$A$3:$E$102,5,FALSE),"")</f>
        <v/>
      </c>
      <c r="AO18" s="2" t="str">
        <f>IF('Adjacent Counties'!AO18="x",VLOOKUP('2013 0-64'!AO$1,'2013 population'!$A$3:$E$102,5,FALSE),"")</f>
        <v/>
      </c>
      <c r="AP18" s="2">
        <f>IF('Adjacent Counties'!AP18="x",VLOOKUP('2013 0-64'!AP$1,'2013 population'!$A$3:$E$102,5,FALSE),"")</f>
        <v>9187</v>
      </c>
      <c r="AQ18" s="2" t="str">
        <f>IF('Adjacent Counties'!AQ18="x",VLOOKUP('2013 0-64'!AQ$1,'2013 population'!$A$3:$E$102,5,FALSE),"")</f>
        <v/>
      </c>
      <c r="AR18" s="2" t="str">
        <f>IF('Adjacent Counties'!AR18="x",VLOOKUP('2013 0-64'!AR$1,'2013 population'!$A$3:$E$102,5,FALSE),"")</f>
        <v/>
      </c>
      <c r="AS18" s="2" t="str">
        <f>IF('Adjacent Counties'!AS18="x",VLOOKUP('2013 0-64'!AS$1,'2013 population'!$A$3:$E$102,5,FALSE),"")</f>
        <v/>
      </c>
      <c r="AT18" s="2" t="str">
        <f>IF('Adjacent Counties'!AT18="x",VLOOKUP('2013 0-64'!AT$1,'2013 population'!$A$3:$E$102,5,FALSE),"")</f>
        <v/>
      </c>
      <c r="AU18" s="2" t="str">
        <f>IF('Adjacent Counties'!AU18="x",VLOOKUP('2013 0-64'!AU$1,'2013 population'!$A$3:$E$102,5,FALSE),"")</f>
        <v/>
      </c>
      <c r="AV18" s="2" t="str">
        <f>IF('Adjacent Counties'!AV18="x",VLOOKUP('2013 0-64'!AV$1,'2013 population'!$A$3:$E$102,5,FALSE),"")</f>
        <v/>
      </c>
      <c r="AW18" s="2" t="str">
        <f>IF('Adjacent Counties'!AW18="x",VLOOKUP('2013 0-64'!AW$1,'2013 population'!$A$3:$E$102,5,FALSE),"")</f>
        <v/>
      </c>
      <c r="AX18" s="2" t="str">
        <f>IF('Adjacent Counties'!AX18="x",VLOOKUP('2013 0-64'!AX$1,'2013 population'!$A$3:$E$102,5,FALSE),"")</f>
        <v/>
      </c>
      <c r="AY18" s="2" t="str">
        <f>IF('Adjacent Counties'!AY18="x",VLOOKUP('2013 0-64'!AY$1,'2013 population'!$A$3:$E$102,5,FALSE),"")</f>
        <v/>
      </c>
      <c r="AZ18" s="2" t="str">
        <f>IF('Adjacent Counties'!AZ18="x",VLOOKUP('2013 0-64'!AZ$1,'2013 population'!$A$3:$E$102,5,FALSE),"")</f>
        <v/>
      </c>
      <c r="BA18" s="2" t="str">
        <f>IF('Adjacent Counties'!BA18="x",VLOOKUP('2013 0-64'!BA$1,'2013 population'!$A$3:$E$102,5,FALSE),"")</f>
        <v/>
      </c>
      <c r="BB18" s="2" t="str">
        <f>IF('Adjacent Counties'!BB18="x",VLOOKUP('2013 0-64'!BB$1,'2013 population'!$A$3:$E$102,5,FALSE),"")</f>
        <v/>
      </c>
      <c r="BC18" s="2" t="str">
        <f>IF('Adjacent Counties'!BC18="x",VLOOKUP('2013 0-64'!BC$1,'2013 population'!$A$3:$E$102,5,FALSE),"")</f>
        <v/>
      </c>
      <c r="BD18" s="2" t="str">
        <f>IF('Adjacent Counties'!BD18="x",VLOOKUP('2013 0-64'!BD$1,'2013 population'!$A$3:$E$102,5,FALSE),"")</f>
        <v/>
      </c>
      <c r="BE18" s="2" t="str">
        <f>IF('Adjacent Counties'!BE18="x",VLOOKUP('2013 0-64'!BE$1,'2013 population'!$A$3:$E$102,5,FALSE),"")</f>
        <v/>
      </c>
      <c r="BF18" s="2" t="str">
        <f>IF('Adjacent Counties'!BF18="x",VLOOKUP('2013 0-64'!BF$1,'2013 population'!$A$3:$E$102,5,FALSE),"")</f>
        <v/>
      </c>
      <c r="BG18" s="2" t="str">
        <f>IF('Adjacent Counties'!BG18="x",VLOOKUP('2013 0-64'!BG$1,'2013 population'!$A$3:$E$102,5,FALSE),"")</f>
        <v/>
      </c>
      <c r="BH18" s="2" t="str">
        <f>IF('Adjacent Counties'!BH18="x",VLOOKUP('2013 0-64'!BH$1,'2013 population'!$A$3:$E$102,5,FALSE),"")</f>
        <v/>
      </c>
      <c r="BI18" s="2" t="str">
        <f>IF('Adjacent Counties'!BI18="x",VLOOKUP('2013 0-64'!BI$1,'2013 population'!$A$3:$E$102,5,FALSE),"")</f>
        <v/>
      </c>
      <c r="BJ18" s="2" t="str">
        <f>IF('Adjacent Counties'!BJ18="x",VLOOKUP('2013 0-64'!BJ$1,'2013 population'!$A$3:$E$102,5,FALSE),"")</f>
        <v/>
      </c>
      <c r="BK18" s="2" t="str">
        <f>IF('Adjacent Counties'!BK18="x",VLOOKUP('2013 0-64'!BK$1,'2013 population'!$A$3:$E$102,5,FALSE),"")</f>
        <v/>
      </c>
      <c r="BL18" s="2" t="str">
        <f>IF('Adjacent Counties'!BL18="x",VLOOKUP('2013 0-64'!BL$1,'2013 population'!$A$3:$E$102,5,FALSE),"")</f>
        <v/>
      </c>
      <c r="BM18" s="2" t="str">
        <f>IF('Adjacent Counties'!BM18="x",VLOOKUP('2013 0-64'!BM$1,'2013 population'!$A$3:$E$102,5,FALSE),"")</f>
        <v/>
      </c>
      <c r="BN18" s="2" t="str">
        <f>IF('Adjacent Counties'!BN18="x",VLOOKUP('2013 0-64'!BN$1,'2013 population'!$A$3:$E$102,5,FALSE),"")</f>
        <v/>
      </c>
      <c r="BO18" s="2" t="str">
        <f>IF('Adjacent Counties'!BO18="x",VLOOKUP('2013 0-64'!BO$1,'2013 population'!$A$3:$E$102,5,FALSE),"")</f>
        <v/>
      </c>
      <c r="BP18" s="2" t="str">
        <f>IF('Adjacent Counties'!BP18="x",VLOOKUP('2013 0-64'!BP$1,'2013 population'!$A$3:$E$102,5,FALSE),"")</f>
        <v/>
      </c>
      <c r="BQ18" s="2">
        <f>IF('Adjacent Counties'!BQ18="x",VLOOKUP('2013 0-64'!BQ$1,'2013 population'!$A$3:$E$102,5,FALSE),"")</f>
        <v>1704</v>
      </c>
      <c r="BR18" s="2" t="str">
        <f>IF('Adjacent Counties'!BR18="x",VLOOKUP('2013 0-64'!BR$1,'2013 population'!$A$3:$E$102,5,FALSE),"")</f>
        <v/>
      </c>
      <c r="BS18" s="2" t="str">
        <f>IF('Adjacent Counties'!BS18="x",VLOOKUP('2013 0-64'!BS$1,'2013 population'!$A$3:$E$102,5,FALSE),"")</f>
        <v/>
      </c>
      <c r="BT18" s="2" t="str">
        <f>IF('Adjacent Counties'!BT18="x",VLOOKUP('2013 0-64'!BT$1,'2013 population'!$A$3:$E$102,5,FALSE),"")</f>
        <v/>
      </c>
      <c r="BU18" s="2" t="str">
        <f>IF('Adjacent Counties'!BU18="x",VLOOKUP('2013 0-64'!BU$1,'2013 population'!$A$3:$E$102,5,FALSE),"")</f>
        <v/>
      </c>
      <c r="BV18" s="2">
        <f>IF('Adjacent Counties'!BV18="x",VLOOKUP('2013 0-64'!BV$1,'2013 population'!$A$3:$E$102,5,FALSE),"")</f>
        <v>756</v>
      </c>
      <c r="BW18" s="2" t="str">
        <f>IF('Adjacent Counties'!BW18="x",VLOOKUP('2013 0-64'!BW$1,'2013 population'!$A$3:$E$102,5,FALSE),"")</f>
        <v/>
      </c>
      <c r="BX18" s="2" t="str">
        <f>IF('Adjacent Counties'!BX18="x",VLOOKUP('2013 0-64'!BX$1,'2013 population'!$A$3:$E$102,5,FALSE),"")</f>
        <v/>
      </c>
      <c r="BY18" s="2" t="str">
        <f>IF('Adjacent Counties'!BY18="x",VLOOKUP('2013 0-64'!BY$1,'2013 population'!$A$3:$E$102,5,FALSE),"")</f>
        <v/>
      </c>
      <c r="BZ18" s="2" t="str">
        <f>IF('Adjacent Counties'!BZ18="x",VLOOKUP('2013 0-64'!BZ$1,'2013 population'!$A$3:$E$102,5,FALSE),"")</f>
        <v/>
      </c>
      <c r="CA18" s="2" t="str">
        <f>IF('Adjacent Counties'!CA18="x",VLOOKUP('2013 0-64'!CA$1,'2013 population'!$A$3:$E$102,5,FALSE),"")</f>
        <v/>
      </c>
      <c r="CB18" s="2">
        <f>IF('Adjacent Counties'!CB18="x",VLOOKUP('2013 0-64'!CB$1,'2013 population'!$A$3:$E$102,5,FALSE),"")</f>
        <v>2028</v>
      </c>
      <c r="CC18" s="2" t="str">
        <f>IF('Adjacent Counties'!CC18="x",VLOOKUP('2013 0-64'!CC$1,'2013 population'!$A$3:$E$102,5,FALSE),"")</f>
        <v/>
      </c>
      <c r="CD18" s="2" t="str">
        <f>IF('Adjacent Counties'!CD18="x",VLOOKUP('2013 0-64'!CD$1,'2013 population'!$A$3:$E$102,5,FALSE),"")</f>
        <v/>
      </c>
      <c r="CE18" s="2" t="str">
        <f>IF('Adjacent Counties'!CE18="x",VLOOKUP('2013 0-64'!CE$1,'2013 population'!$A$3:$E$102,5,FALSE),"")</f>
        <v/>
      </c>
      <c r="CF18" s="2" t="str">
        <f>IF('Adjacent Counties'!CF18="x",VLOOKUP('2013 0-64'!CF$1,'2013 population'!$A$3:$E$102,5,FALSE),"")</f>
        <v/>
      </c>
      <c r="CG18" s="2" t="str">
        <f>IF('Adjacent Counties'!CG18="x",VLOOKUP('2013 0-64'!CG$1,'2013 population'!$A$3:$E$102,5,FALSE),"")</f>
        <v/>
      </c>
      <c r="CH18" s="2" t="str">
        <f>IF('Adjacent Counties'!CH18="x",VLOOKUP('2013 0-64'!CH$1,'2013 population'!$A$3:$E$102,5,FALSE),"")</f>
        <v/>
      </c>
      <c r="CI18" s="2" t="str">
        <f>IF('Adjacent Counties'!CI18="x",VLOOKUP('2013 0-64'!CI$1,'2013 population'!$A$3:$E$102,5,FALSE),"")</f>
        <v/>
      </c>
      <c r="CJ18" s="2" t="str">
        <f>IF('Adjacent Counties'!CJ18="x",VLOOKUP('2013 0-64'!CJ$1,'2013 population'!$A$3:$E$102,5,FALSE),"")</f>
        <v/>
      </c>
      <c r="CK18" s="2" t="str">
        <f>IF('Adjacent Counties'!CK18="x",VLOOKUP('2013 0-64'!CK$1,'2013 population'!$A$3:$E$102,5,FALSE),"")</f>
        <v/>
      </c>
      <c r="CL18" s="2" t="str">
        <f>IF('Adjacent Counties'!CL18="x",VLOOKUP('2013 0-64'!CL$1,'2013 population'!$A$3:$E$102,5,FALSE),"")</f>
        <v/>
      </c>
      <c r="CM18" s="2" t="str">
        <f>IF('Adjacent Counties'!CM18="x",VLOOKUP('2013 0-64'!CM$1,'2013 population'!$A$3:$E$102,5,FALSE),"")</f>
        <v/>
      </c>
      <c r="CN18" s="2" t="str">
        <f>IF('Adjacent Counties'!CN18="x",VLOOKUP('2013 0-64'!CN$1,'2013 population'!$A$3:$E$102,5,FALSE),"")</f>
        <v/>
      </c>
      <c r="CO18" s="2" t="str">
        <f>IF('Adjacent Counties'!CO18="x",VLOOKUP('2013 0-64'!CO$1,'2013 population'!$A$3:$E$102,5,FALSE),"")</f>
        <v/>
      </c>
      <c r="CP18" s="2" t="str">
        <f>IF('Adjacent Counties'!CP18="x",VLOOKUP('2013 0-64'!CP$1,'2013 population'!$A$3:$E$102,5,FALSE),"")</f>
        <v/>
      </c>
      <c r="CQ18" s="2" t="str">
        <f>IF('Adjacent Counties'!CQ18="x",VLOOKUP('2013 0-64'!CQ$1,'2013 population'!$A$3:$E$102,5,FALSE),"")</f>
        <v/>
      </c>
      <c r="CR18" s="2" t="str">
        <f>IF('Adjacent Counties'!CR18="x",VLOOKUP('2013 0-64'!CR$1,'2013 population'!$A$3:$E$102,5,FALSE),"")</f>
        <v/>
      </c>
      <c r="CS18" s="2" t="str">
        <f>IF('Adjacent Counties'!CS18="x",VLOOKUP('2013 0-64'!CS$1,'2013 population'!$A$3:$E$102,5,FALSE),"")</f>
        <v/>
      </c>
      <c r="CT18" s="2" t="str">
        <f>IF('Adjacent Counties'!CT18="x",VLOOKUP('2013 0-64'!CT$1,'2013 population'!$A$3:$E$102,5,FALSE),"")</f>
        <v/>
      </c>
      <c r="CU18" s="2" t="str">
        <f>IF('Adjacent Counties'!CU18="x",VLOOKUP('2013 0-64'!CU$1,'2013 population'!$A$3:$E$102,5,FALSE),"")</f>
        <v/>
      </c>
      <c r="CV18" s="2" t="str">
        <f>IF('Adjacent Counties'!CV18="x",VLOOKUP('2013 0-64'!CV$1,'2013 population'!$A$3:$E$102,5,FALSE),"")</f>
        <v/>
      </c>
      <c r="CW18" s="2" t="str">
        <f>IF('Adjacent Counties'!CW18="x",VLOOKUP('2013 0-64'!CW$1,'2013 population'!$A$3:$E$102,5,FALSE),"")</f>
        <v/>
      </c>
      <c r="CX18" s="2">
        <f t="shared" si="0"/>
        <v>17595</v>
      </c>
      <c r="CY18" s="2">
        <f>SUMIF('Residents by Age'!B$2:B$422,"="&amp;'2013 0-64'!A18,'Residents by Age'!G$2:G$422)</f>
        <v>38</v>
      </c>
      <c r="CZ18" s="9">
        <f t="shared" si="1"/>
        <v>2.1597044614947429</v>
      </c>
    </row>
    <row r="19" spans="1:104">
      <c r="A19" s="3" t="s">
        <v>17</v>
      </c>
      <c r="B19" s="2" t="str">
        <f>IF('Adjacent Counties'!B19="x",VLOOKUP('2013 0-64'!B$1,'2013 population'!$A$3:$E$102,5,FALSE),"")</f>
        <v/>
      </c>
      <c r="C19" s="2">
        <f>IF('Adjacent Counties'!C19="x",VLOOKUP('2013 0-64'!C$1,'2013 population'!$A$3:$E$102,5,FALSE),"")</f>
        <v>588</v>
      </c>
      <c r="D19" s="2" t="str">
        <f>IF('Adjacent Counties'!D19="x",VLOOKUP('2013 0-64'!D$1,'2013 population'!$A$3:$E$102,5,FALSE),"")</f>
        <v/>
      </c>
      <c r="E19" s="2" t="str">
        <f>IF('Adjacent Counties'!E19="x",VLOOKUP('2013 0-64'!E$1,'2013 population'!$A$3:$E$102,5,FALSE),"")</f>
        <v/>
      </c>
      <c r="F19" s="2" t="str">
        <f>IF('Adjacent Counties'!F19="x",VLOOKUP('2013 0-64'!F$1,'2013 population'!$A$3:$E$102,5,FALSE),"")</f>
        <v/>
      </c>
      <c r="G19" s="2" t="str">
        <f>IF('Adjacent Counties'!G19="x",VLOOKUP('2013 0-64'!G$1,'2013 population'!$A$3:$E$102,5,FALSE),"")</f>
        <v/>
      </c>
      <c r="H19" s="2" t="str">
        <f>IF('Adjacent Counties'!H19="x",VLOOKUP('2013 0-64'!H$1,'2013 population'!$A$3:$E$102,5,FALSE),"")</f>
        <v/>
      </c>
      <c r="I19" s="2" t="str">
        <f>IF('Adjacent Counties'!I19="x",VLOOKUP('2013 0-64'!I$1,'2013 population'!$A$3:$E$102,5,FALSE),"")</f>
        <v/>
      </c>
      <c r="J19" s="2" t="str">
        <f>IF('Adjacent Counties'!J19="x",VLOOKUP('2013 0-64'!J$1,'2013 population'!$A$3:$E$102,5,FALSE),"")</f>
        <v/>
      </c>
      <c r="K19" s="2" t="str">
        <f>IF('Adjacent Counties'!K19="x",VLOOKUP('2013 0-64'!K$1,'2013 population'!$A$3:$E$102,5,FALSE),"")</f>
        <v/>
      </c>
      <c r="L19" s="2" t="str">
        <f>IF('Adjacent Counties'!L19="x",VLOOKUP('2013 0-64'!L$1,'2013 population'!$A$3:$E$102,5,FALSE),"")</f>
        <v/>
      </c>
      <c r="M19" s="2">
        <f>IF('Adjacent Counties'!M19="x",VLOOKUP('2013 0-64'!M$1,'2013 population'!$A$3:$E$102,5,FALSE),"")</f>
        <v>1808</v>
      </c>
      <c r="N19" s="2" t="str">
        <f>IF('Adjacent Counties'!N19="x",VLOOKUP('2013 0-64'!N$1,'2013 population'!$A$3:$E$102,5,FALSE),"")</f>
        <v/>
      </c>
      <c r="O19" s="2">
        <f>IF('Adjacent Counties'!O19="x",VLOOKUP('2013 0-64'!O$1,'2013 population'!$A$3:$E$102,5,FALSE),"")</f>
        <v>1481</v>
      </c>
      <c r="P19" s="2" t="str">
        <f>IF('Adjacent Counties'!P19="x",VLOOKUP('2013 0-64'!P$1,'2013 population'!$A$3:$E$102,5,FALSE),"")</f>
        <v/>
      </c>
      <c r="Q19" s="2" t="str">
        <f>IF('Adjacent Counties'!Q19="x",VLOOKUP('2013 0-64'!Q$1,'2013 population'!$A$3:$E$102,5,FALSE),"")</f>
        <v/>
      </c>
      <c r="R19" s="2" t="str">
        <f>IF('Adjacent Counties'!R19="x",VLOOKUP('2013 0-64'!R$1,'2013 population'!$A$3:$E$102,5,FALSE),"")</f>
        <v/>
      </c>
      <c r="S19" s="2">
        <f>IF('Adjacent Counties'!S19="x",VLOOKUP('2013 0-64'!S$1,'2013 population'!$A$3:$E$102,5,FALSE),"")</f>
        <v>2639</v>
      </c>
      <c r="T19" s="2" t="str">
        <f>IF('Adjacent Counties'!T19="x",VLOOKUP('2013 0-64'!T$1,'2013 population'!$A$3:$E$102,5,FALSE),"")</f>
        <v/>
      </c>
      <c r="U19" s="2" t="str">
        <f>IF('Adjacent Counties'!U19="x",VLOOKUP('2013 0-64'!U$1,'2013 population'!$A$3:$E$102,5,FALSE),"")</f>
        <v/>
      </c>
      <c r="V19" s="2" t="str">
        <f>IF('Adjacent Counties'!V19="x",VLOOKUP('2013 0-64'!V$1,'2013 population'!$A$3:$E$102,5,FALSE),"")</f>
        <v/>
      </c>
      <c r="W19" s="2" t="str">
        <f>IF('Adjacent Counties'!W19="x",VLOOKUP('2013 0-64'!W$1,'2013 population'!$A$3:$E$102,5,FALSE),"")</f>
        <v/>
      </c>
      <c r="X19" s="2">
        <f>IF('Adjacent Counties'!X19="x",VLOOKUP('2013 0-64'!X$1,'2013 population'!$A$3:$E$102,5,FALSE),"")</f>
        <v>1697</v>
      </c>
      <c r="Y19" s="2" t="str">
        <f>IF('Adjacent Counties'!Y19="x",VLOOKUP('2013 0-64'!Y$1,'2013 population'!$A$3:$E$102,5,FALSE),"")</f>
        <v/>
      </c>
      <c r="Z19" s="2" t="str">
        <f>IF('Adjacent Counties'!Z19="x",VLOOKUP('2013 0-64'!Z$1,'2013 population'!$A$3:$E$102,5,FALSE),"")</f>
        <v/>
      </c>
      <c r="AA19" s="2" t="str">
        <f>IF('Adjacent Counties'!AA19="x",VLOOKUP('2013 0-64'!AA$1,'2013 population'!$A$3:$E$102,5,FALSE),"")</f>
        <v/>
      </c>
      <c r="AB19" s="2" t="str">
        <f>IF('Adjacent Counties'!AB19="x",VLOOKUP('2013 0-64'!AB$1,'2013 population'!$A$3:$E$102,5,FALSE),"")</f>
        <v/>
      </c>
      <c r="AC19" s="2" t="str">
        <f>IF('Adjacent Counties'!AC19="x",VLOOKUP('2013 0-64'!AC$1,'2013 population'!$A$3:$E$102,5,FALSE),"")</f>
        <v/>
      </c>
      <c r="AD19" s="2" t="str">
        <f>IF('Adjacent Counties'!AD19="x",VLOOKUP('2013 0-64'!AD$1,'2013 population'!$A$3:$E$102,5,FALSE),"")</f>
        <v/>
      </c>
      <c r="AE19" s="2" t="str">
        <f>IF('Adjacent Counties'!AE19="x",VLOOKUP('2013 0-64'!AE$1,'2013 population'!$A$3:$E$102,5,FALSE),"")</f>
        <v/>
      </c>
      <c r="AF19" s="2" t="str">
        <f>IF('Adjacent Counties'!AF19="x",VLOOKUP('2013 0-64'!AF$1,'2013 population'!$A$3:$E$102,5,FALSE),"")</f>
        <v/>
      </c>
      <c r="AG19" s="2" t="str">
        <f>IF('Adjacent Counties'!AG19="x",VLOOKUP('2013 0-64'!AG$1,'2013 population'!$A$3:$E$102,5,FALSE),"")</f>
        <v/>
      </c>
      <c r="AH19" s="2" t="str">
        <f>IF('Adjacent Counties'!AH19="x",VLOOKUP('2013 0-64'!AH$1,'2013 population'!$A$3:$E$102,5,FALSE),"")</f>
        <v/>
      </c>
      <c r="AI19" s="2" t="str">
        <f>IF('Adjacent Counties'!AI19="x",VLOOKUP('2013 0-64'!AI$1,'2013 population'!$A$3:$E$102,5,FALSE),"")</f>
        <v/>
      </c>
      <c r="AJ19" s="2" t="str">
        <f>IF('Adjacent Counties'!AJ19="x",VLOOKUP('2013 0-64'!AJ$1,'2013 population'!$A$3:$E$102,5,FALSE),"")</f>
        <v/>
      </c>
      <c r="AK19" s="2" t="str">
        <f>IF('Adjacent Counties'!AK19="x",VLOOKUP('2013 0-64'!AK$1,'2013 population'!$A$3:$E$102,5,FALSE),"")</f>
        <v/>
      </c>
      <c r="AL19" s="2" t="str">
        <f>IF('Adjacent Counties'!AL19="x",VLOOKUP('2013 0-64'!AL$1,'2013 population'!$A$3:$E$102,5,FALSE),"")</f>
        <v/>
      </c>
      <c r="AM19" s="2" t="str">
        <f>IF('Adjacent Counties'!AM19="x",VLOOKUP('2013 0-64'!AM$1,'2013 population'!$A$3:$E$102,5,FALSE),"")</f>
        <v/>
      </c>
      <c r="AN19" s="2" t="str">
        <f>IF('Adjacent Counties'!AN19="x",VLOOKUP('2013 0-64'!AN$1,'2013 population'!$A$3:$E$102,5,FALSE),"")</f>
        <v/>
      </c>
      <c r="AO19" s="2" t="str">
        <f>IF('Adjacent Counties'!AO19="x",VLOOKUP('2013 0-64'!AO$1,'2013 population'!$A$3:$E$102,5,FALSE),"")</f>
        <v/>
      </c>
      <c r="AP19" s="2" t="str">
        <f>IF('Adjacent Counties'!AP19="x",VLOOKUP('2013 0-64'!AP$1,'2013 population'!$A$3:$E$102,5,FALSE),"")</f>
        <v/>
      </c>
      <c r="AQ19" s="2" t="str">
        <f>IF('Adjacent Counties'!AQ19="x",VLOOKUP('2013 0-64'!AQ$1,'2013 population'!$A$3:$E$102,5,FALSE),"")</f>
        <v/>
      </c>
      <c r="AR19" s="2" t="str">
        <f>IF('Adjacent Counties'!AR19="x",VLOOKUP('2013 0-64'!AR$1,'2013 population'!$A$3:$E$102,5,FALSE),"")</f>
        <v/>
      </c>
      <c r="AS19" s="2" t="str">
        <f>IF('Adjacent Counties'!AS19="x",VLOOKUP('2013 0-64'!AS$1,'2013 population'!$A$3:$E$102,5,FALSE),"")</f>
        <v/>
      </c>
      <c r="AT19" s="2" t="str">
        <f>IF('Adjacent Counties'!AT19="x",VLOOKUP('2013 0-64'!AT$1,'2013 population'!$A$3:$E$102,5,FALSE),"")</f>
        <v/>
      </c>
      <c r="AU19" s="2" t="str">
        <f>IF('Adjacent Counties'!AU19="x",VLOOKUP('2013 0-64'!AU$1,'2013 population'!$A$3:$E$102,5,FALSE),"")</f>
        <v/>
      </c>
      <c r="AV19" s="2" t="str">
        <f>IF('Adjacent Counties'!AV19="x",VLOOKUP('2013 0-64'!AV$1,'2013 population'!$A$3:$E$102,5,FALSE),"")</f>
        <v/>
      </c>
      <c r="AW19" s="2" t="str">
        <f>IF('Adjacent Counties'!AW19="x",VLOOKUP('2013 0-64'!AW$1,'2013 population'!$A$3:$E$102,5,FALSE),"")</f>
        <v/>
      </c>
      <c r="AX19" s="2">
        <f>IF('Adjacent Counties'!AX19="x",VLOOKUP('2013 0-64'!AX$1,'2013 population'!$A$3:$E$102,5,FALSE),"")</f>
        <v>2269</v>
      </c>
      <c r="AY19" s="2" t="str">
        <f>IF('Adjacent Counties'!AY19="x",VLOOKUP('2013 0-64'!AY$1,'2013 population'!$A$3:$E$102,5,FALSE),"")</f>
        <v/>
      </c>
      <c r="AZ19" s="2" t="str">
        <f>IF('Adjacent Counties'!AZ19="x",VLOOKUP('2013 0-64'!AZ$1,'2013 population'!$A$3:$E$102,5,FALSE),"")</f>
        <v/>
      </c>
      <c r="BA19" s="2" t="str">
        <f>IF('Adjacent Counties'!BA19="x",VLOOKUP('2013 0-64'!BA$1,'2013 population'!$A$3:$E$102,5,FALSE),"")</f>
        <v/>
      </c>
      <c r="BB19" s="2" t="str">
        <f>IF('Adjacent Counties'!BB19="x",VLOOKUP('2013 0-64'!BB$1,'2013 population'!$A$3:$E$102,5,FALSE),"")</f>
        <v/>
      </c>
      <c r="BC19" s="2" t="str">
        <f>IF('Adjacent Counties'!BC19="x",VLOOKUP('2013 0-64'!BC$1,'2013 population'!$A$3:$E$102,5,FALSE),"")</f>
        <v/>
      </c>
      <c r="BD19" s="2">
        <f>IF('Adjacent Counties'!BD19="x",VLOOKUP('2013 0-64'!BD$1,'2013 population'!$A$3:$E$102,5,FALSE),"")</f>
        <v>1058</v>
      </c>
      <c r="BE19" s="2" t="str">
        <f>IF('Adjacent Counties'!BE19="x",VLOOKUP('2013 0-64'!BE$1,'2013 population'!$A$3:$E$102,5,FALSE),"")</f>
        <v/>
      </c>
      <c r="BF19" s="2" t="str">
        <f>IF('Adjacent Counties'!BF19="x",VLOOKUP('2013 0-64'!BF$1,'2013 population'!$A$3:$E$102,5,FALSE),"")</f>
        <v/>
      </c>
      <c r="BG19" s="2" t="str">
        <f>IF('Adjacent Counties'!BG19="x",VLOOKUP('2013 0-64'!BG$1,'2013 population'!$A$3:$E$102,5,FALSE),"")</f>
        <v/>
      </c>
      <c r="BH19" s="2" t="str">
        <f>IF('Adjacent Counties'!BH19="x",VLOOKUP('2013 0-64'!BH$1,'2013 population'!$A$3:$E$102,5,FALSE),"")</f>
        <v/>
      </c>
      <c r="BI19" s="2" t="str">
        <f>IF('Adjacent Counties'!BI19="x",VLOOKUP('2013 0-64'!BI$1,'2013 population'!$A$3:$E$102,5,FALSE),"")</f>
        <v/>
      </c>
      <c r="BJ19" s="2" t="str">
        <f>IF('Adjacent Counties'!BJ19="x",VLOOKUP('2013 0-64'!BJ$1,'2013 population'!$A$3:$E$102,5,FALSE),"")</f>
        <v/>
      </c>
      <c r="BK19" s="2" t="str">
        <f>IF('Adjacent Counties'!BK19="x",VLOOKUP('2013 0-64'!BK$1,'2013 population'!$A$3:$E$102,5,FALSE),"")</f>
        <v/>
      </c>
      <c r="BL19" s="2" t="str">
        <f>IF('Adjacent Counties'!BL19="x",VLOOKUP('2013 0-64'!BL$1,'2013 population'!$A$3:$E$102,5,FALSE),"")</f>
        <v/>
      </c>
      <c r="BM19" s="2" t="str">
        <f>IF('Adjacent Counties'!BM19="x",VLOOKUP('2013 0-64'!BM$1,'2013 population'!$A$3:$E$102,5,FALSE),"")</f>
        <v/>
      </c>
      <c r="BN19" s="2" t="str">
        <f>IF('Adjacent Counties'!BN19="x",VLOOKUP('2013 0-64'!BN$1,'2013 population'!$A$3:$E$102,5,FALSE),"")</f>
        <v/>
      </c>
      <c r="BO19" s="2" t="str">
        <f>IF('Adjacent Counties'!BO19="x",VLOOKUP('2013 0-64'!BO$1,'2013 population'!$A$3:$E$102,5,FALSE),"")</f>
        <v/>
      </c>
      <c r="BP19" s="2" t="str">
        <f>IF('Adjacent Counties'!BP19="x",VLOOKUP('2013 0-64'!BP$1,'2013 population'!$A$3:$E$102,5,FALSE),"")</f>
        <v/>
      </c>
      <c r="BQ19" s="2" t="str">
        <f>IF('Adjacent Counties'!BQ19="x",VLOOKUP('2013 0-64'!BQ$1,'2013 population'!$A$3:$E$102,5,FALSE),"")</f>
        <v/>
      </c>
      <c r="BR19" s="2" t="str">
        <f>IF('Adjacent Counties'!BR19="x",VLOOKUP('2013 0-64'!BR$1,'2013 population'!$A$3:$E$102,5,FALSE),"")</f>
        <v/>
      </c>
      <c r="BS19" s="2" t="str">
        <f>IF('Adjacent Counties'!BS19="x",VLOOKUP('2013 0-64'!BS$1,'2013 population'!$A$3:$E$102,5,FALSE),"")</f>
        <v/>
      </c>
      <c r="BT19" s="2" t="str">
        <f>IF('Adjacent Counties'!BT19="x",VLOOKUP('2013 0-64'!BT$1,'2013 population'!$A$3:$E$102,5,FALSE),"")</f>
        <v/>
      </c>
      <c r="BU19" s="2" t="str">
        <f>IF('Adjacent Counties'!BU19="x",VLOOKUP('2013 0-64'!BU$1,'2013 population'!$A$3:$E$102,5,FALSE),"")</f>
        <v/>
      </c>
      <c r="BV19" s="2" t="str">
        <f>IF('Adjacent Counties'!BV19="x",VLOOKUP('2013 0-64'!BV$1,'2013 population'!$A$3:$E$102,5,FALSE),"")</f>
        <v/>
      </c>
      <c r="BW19" s="2" t="str">
        <f>IF('Adjacent Counties'!BW19="x",VLOOKUP('2013 0-64'!BW$1,'2013 population'!$A$3:$E$102,5,FALSE),"")</f>
        <v/>
      </c>
      <c r="BX19" s="2" t="str">
        <f>IF('Adjacent Counties'!BX19="x",VLOOKUP('2013 0-64'!BX$1,'2013 population'!$A$3:$E$102,5,FALSE),"")</f>
        <v/>
      </c>
      <c r="BY19" s="2" t="str">
        <f>IF('Adjacent Counties'!BY19="x",VLOOKUP('2013 0-64'!BY$1,'2013 population'!$A$3:$E$102,5,FALSE),"")</f>
        <v/>
      </c>
      <c r="BZ19" s="2" t="str">
        <f>IF('Adjacent Counties'!BZ19="x",VLOOKUP('2013 0-64'!BZ$1,'2013 population'!$A$3:$E$102,5,FALSE),"")</f>
        <v/>
      </c>
      <c r="CA19" s="2" t="str">
        <f>IF('Adjacent Counties'!CA19="x",VLOOKUP('2013 0-64'!CA$1,'2013 population'!$A$3:$E$102,5,FALSE),"")</f>
        <v/>
      </c>
      <c r="CB19" s="2" t="str">
        <f>IF('Adjacent Counties'!CB19="x",VLOOKUP('2013 0-64'!CB$1,'2013 population'!$A$3:$E$102,5,FALSE),"")</f>
        <v/>
      </c>
      <c r="CC19" s="2" t="str">
        <f>IF('Adjacent Counties'!CC19="x",VLOOKUP('2013 0-64'!CC$1,'2013 population'!$A$3:$E$102,5,FALSE),"")</f>
        <v/>
      </c>
      <c r="CD19" s="2" t="str">
        <f>IF('Adjacent Counties'!CD19="x",VLOOKUP('2013 0-64'!CD$1,'2013 population'!$A$3:$E$102,5,FALSE),"")</f>
        <v/>
      </c>
      <c r="CE19" s="2" t="str">
        <f>IF('Adjacent Counties'!CE19="x",VLOOKUP('2013 0-64'!CE$1,'2013 population'!$A$3:$E$102,5,FALSE),"")</f>
        <v/>
      </c>
      <c r="CF19" s="2" t="str">
        <f>IF('Adjacent Counties'!CF19="x",VLOOKUP('2013 0-64'!CF$1,'2013 population'!$A$3:$E$102,5,FALSE),"")</f>
        <v/>
      </c>
      <c r="CG19" s="2" t="str">
        <f>IF('Adjacent Counties'!CG19="x",VLOOKUP('2013 0-64'!CG$1,'2013 population'!$A$3:$E$102,5,FALSE),"")</f>
        <v/>
      </c>
      <c r="CH19" s="2" t="str">
        <f>IF('Adjacent Counties'!CH19="x",VLOOKUP('2013 0-64'!CH$1,'2013 population'!$A$3:$E$102,5,FALSE),"")</f>
        <v/>
      </c>
      <c r="CI19" s="2" t="str">
        <f>IF('Adjacent Counties'!CI19="x",VLOOKUP('2013 0-64'!CI$1,'2013 population'!$A$3:$E$102,5,FALSE),"")</f>
        <v/>
      </c>
      <c r="CJ19" s="2" t="str">
        <f>IF('Adjacent Counties'!CJ19="x",VLOOKUP('2013 0-64'!CJ$1,'2013 population'!$A$3:$E$102,5,FALSE),"")</f>
        <v/>
      </c>
      <c r="CK19" s="2" t="str">
        <f>IF('Adjacent Counties'!CK19="x",VLOOKUP('2013 0-64'!CK$1,'2013 population'!$A$3:$E$102,5,FALSE),"")</f>
        <v/>
      </c>
      <c r="CL19" s="2" t="str">
        <f>IF('Adjacent Counties'!CL19="x",VLOOKUP('2013 0-64'!CL$1,'2013 population'!$A$3:$E$102,5,FALSE),"")</f>
        <v/>
      </c>
      <c r="CM19" s="2" t="str">
        <f>IF('Adjacent Counties'!CM19="x",VLOOKUP('2013 0-64'!CM$1,'2013 population'!$A$3:$E$102,5,FALSE),"")</f>
        <v/>
      </c>
      <c r="CN19" s="2" t="str">
        <f>IF('Adjacent Counties'!CN19="x",VLOOKUP('2013 0-64'!CN$1,'2013 population'!$A$3:$E$102,5,FALSE),"")</f>
        <v/>
      </c>
      <c r="CO19" s="2" t="str">
        <f>IF('Adjacent Counties'!CO19="x",VLOOKUP('2013 0-64'!CO$1,'2013 population'!$A$3:$E$102,5,FALSE),"")</f>
        <v/>
      </c>
      <c r="CP19" s="2" t="str">
        <f>IF('Adjacent Counties'!CP19="x",VLOOKUP('2013 0-64'!CP$1,'2013 population'!$A$3:$E$102,5,FALSE),"")</f>
        <v/>
      </c>
      <c r="CQ19" s="2" t="str">
        <f>IF('Adjacent Counties'!CQ19="x",VLOOKUP('2013 0-64'!CQ$1,'2013 population'!$A$3:$E$102,5,FALSE),"")</f>
        <v/>
      </c>
      <c r="CR19" s="2" t="str">
        <f>IF('Adjacent Counties'!CR19="x",VLOOKUP('2013 0-64'!CR$1,'2013 population'!$A$3:$E$102,5,FALSE),"")</f>
        <v/>
      </c>
      <c r="CS19" s="2" t="str">
        <f>IF('Adjacent Counties'!CS19="x",VLOOKUP('2013 0-64'!CS$1,'2013 population'!$A$3:$E$102,5,FALSE),"")</f>
        <v/>
      </c>
      <c r="CT19" s="2" t="str">
        <f>IF('Adjacent Counties'!CT19="x",VLOOKUP('2013 0-64'!CT$1,'2013 population'!$A$3:$E$102,5,FALSE),"")</f>
        <v/>
      </c>
      <c r="CU19" s="2" t="str">
        <f>IF('Adjacent Counties'!CU19="x",VLOOKUP('2013 0-64'!CU$1,'2013 population'!$A$3:$E$102,5,FALSE),"")</f>
        <v/>
      </c>
      <c r="CV19" s="2" t="str">
        <f>IF('Adjacent Counties'!CV19="x",VLOOKUP('2013 0-64'!CV$1,'2013 population'!$A$3:$E$102,5,FALSE),"")</f>
        <v/>
      </c>
      <c r="CW19" s="2" t="str">
        <f>IF('Adjacent Counties'!CW19="x",VLOOKUP('2013 0-64'!CW$1,'2013 population'!$A$3:$E$102,5,FALSE),"")</f>
        <v/>
      </c>
      <c r="CX19" s="2">
        <f t="shared" si="0"/>
        <v>11540</v>
      </c>
      <c r="CY19" s="2">
        <f>SUMIF('Residents by Age'!B$2:B$422,"="&amp;'2013 0-64'!A19,'Residents by Age'!G$2:G$422)</f>
        <v>275</v>
      </c>
      <c r="CZ19" s="9">
        <f t="shared" si="1"/>
        <v>23.830155979202772</v>
      </c>
    </row>
    <row r="20" spans="1:104">
      <c r="A20" s="3" t="s">
        <v>18</v>
      </c>
      <c r="B20" s="2">
        <f>IF('Adjacent Counties'!B20="x",VLOOKUP('2013 0-64'!B$1,'2013 population'!$A$3:$E$102,5,FALSE),"")</f>
        <v>3492</v>
      </c>
      <c r="C20" s="2" t="str">
        <f>IF('Adjacent Counties'!C20="x",VLOOKUP('2013 0-64'!C$1,'2013 population'!$A$3:$E$102,5,FALSE),"")</f>
        <v/>
      </c>
      <c r="D20" s="2" t="str">
        <f>IF('Adjacent Counties'!D20="x",VLOOKUP('2013 0-64'!D$1,'2013 population'!$A$3:$E$102,5,FALSE),"")</f>
        <v/>
      </c>
      <c r="E20" s="2" t="str">
        <f>IF('Adjacent Counties'!E20="x",VLOOKUP('2013 0-64'!E$1,'2013 population'!$A$3:$E$102,5,FALSE),"")</f>
        <v/>
      </c>
      <c r="F20" s="2" t="str">
        <f>IF('Adjacent Counties'!F20="x",VLOOKUP('2013 0-64'!F$1,'2013 population'!$A$3:$E$102,5,FALSE),"")</f>
        <v/>
      </c>
      <c r="G20" s="2" t="str">
        <f>IF('Adjacent Counties'!G20="x",VLOOKUP('2013 0-64'!G$1,'2013 population'!$A$3:$E$102,5,FALSE),"")</f>
        <v/>
      </c>
      <c r="H20" s="2" t="str">
        <f>IF('Adjacent Counties'!H20="x",VLOOKUP('2013 0-64'!H$1,'2013 population'!$A$3:$E$102,5,FALSE),"")</f>
        <v/>
      </c>
      <c r="I20" s="2" t="str">
        <f>IF('Adjacent Counties'!I20="x",VLOOKUP('2013 0-64'!I$1,'2013 population'!$A$3:$E$102,5,FALSE),"")</f>
        <v/>
      </c>
      <c r="J20" s="2" t="str">
        <f>IF('Adjacent Counties'!J20="x",VLOOKUP('2013 0-64'!J$1,'2013 population'!$A$3:$E$102,5,FALSE),"")</f>
        <v/>
      </c>
      <c r="K20" s="2" t="str">
        <f>IF('Adjacent Counties'!K20="x",VLOOKUP('2013 0-64'!K$1,'2013 population'!$A$3:$E$102,5,FALSE),"")</f>
        <v/>
      </c>
      <c r="L20" s="2" t="str">
        <f>IF('Adjacent Counties'!L20="x",VLOOKUP('2013 0-64'!L$1,'2013 population'!$A$3:$E$102,5,FALSE),"")</f>
        <v/>
      </c>
      <c r="M20" s="2" t="str">
        <f>IF('Adjacent Counties'!M20="x",VLOOKUP('2013 0-64'!M$1,'2013 population'!$A$3:$E$102,5,FALSE),"")</f>
        <v/>
      </c>
      <c r="N20" s="2" t="str">
        <f>IF('Adjacent Counties'!N20="x",VLOOKUP('2013 0-64'!N$1,'2013 population'!$A$3:$E$102,5,FALSE),"")</f>
        <v/>
      </c>
      <c r="O20" s="2" t="str">
        <f>IF('Adjacent Counties'!O20="x",VLOOKUP('2013 0-64'!O$1,'2013 population'!$A$3:$E$102,5,FALSE),"")</f>
        <v/>
      </c>
      <c r="P20" s="2" t="str">
        <f>IF('Adjacent Counties'!P20="x",VLOOKUP('2013 0-64'!P$1,'2013 population'!$A$3:$E$102,5,FALSE),"")</f>
        <v/>
      </c>
      <c r="Q20" s="2" t="str">
        <f>IF('Adjacent Counties'!Q20="x",VLOOKUP('2013 0-64'!Q$1,'2013 population'!$A$3:$E$102,5,FALSE),"")</f>
        <v/>
      </c>
      <c r="R20" s="2" t="str">
        <f>IF('Adjacent Counties'!R20="x",VLOOKUP('2013 0-64'!R$1,'2013 population'!$A$3:$E$102,5,FALSE),"")</f>
        <v/>
      </c>
      <c r="S20" s="2" t="str">
        <f>IF('Adjacent Counties'!S20="x",VLOOKUP('2013 0-64'!S$1,'2013 population'!$A$3:$E$102,5,FALSE),"")</f>
        <v/>
      </c>
      <c r="T20" s="2">
        <f>IF('Adjacent Counties'!T20="x",VLOOKUP('2013 0-64'!T$1,'2013 population'!$A$3:$E$102,5,FALSE),"")</f>
        <v>1961</v>
      </c>
      <c r="U20" s="2" t="str">
        <f>IF('Adjacent Counties'!U20="x",VLOOKUP('2013 0-64'!U$1,'2013 population'!$A$3:$E$102,5,FALSE),"")</f>
        <v/>
      </c>
      <c r="V20" s="2" t="str">
        <f>IF('Adjacent Counties'!V20="x",VLOOKUP('2013 0-64'!V$1,'2013 population'!$A$3:$E$102,5,FALSE),"")</f>
        <v/>
      </c>
      <c r="W20" s="2" t="str">
        <f>IF('Adjacent Counties'!W20="x",VLOOKUP('2013 0-64'!W$1,'2013 population'!$A$3:$E$102,5,FALSE),"")</f>
        <v/>
      </c>
      <c r="X20" s="2" t="str">
        <f>IF('Adjacent Counties'!X20="x",VLOOKUP('2013 0-64'!X$1,'2013 population'!$A$3:$E$102,5,FALSE),"")</f>
        <v/>
      </c>
      <c r="Y20" s="2" t="str">
        <f>IF('Adjacent Counties'!Y20="x",VLOOKUP('2013 0-64'!Y$1,'2013 population'!$A$3:$E$102,5,FALSE),"")</f>
        <v/>
      </c>
      <c r="Z20" s="2" t="str">
        <f>IF('Adjacent Counties'!Z20="x",VLOOKUP('2013 0-64'!Z$1,'2013 population'!$A$3:$E$102,5,FALSE),"")</f>
        <v/>
      </c>
      <c r="AA20" s="2" t="str">
        <f>IF('Adjacent Counties'!AA20="x",VLOOKUP('2013 0-64'!AA$1,'2013 population'!$A$3:$E$102,5,FALSE),"")</f>
        <v/>
      </c>
      <c r="AB20" s="2" t="str">
        <f>IF('Adjacent Counties'!AB20="x",VLOOKUP('2013 0-64'!AB$1,'2013 population'!$A$3:$E$102,5,FALSE),"")</f>
        <v/>
      </c>
      <c r="AC20" s="2" t="str">
        <f>IF('Adjacent Counties'!AC20="x",VLOOKUP('2013 0-64'!AC$1,'2013 population'!$A$3:$E$102,5,FALSE),"")</f>
        <v/>
      </c>
      <c r="AD20" s="2" t="str">
        <f>IF('Adjacent Counties'!AD20="x",VLOOKUP('2013 0-64'!AD$1,'2013 population'!$A$3:$E$102,5,FALSE),"")</f>
        <v/>
      </c>
      <c r="AE20" s="2" t="str">
        <f>IF('Adjacent Counties'!AE20="x",VLOOKUP('2013 0-64'!AE$1,'2013 population'!$A$3:$E$102,5,FALSE),"")</f>
        <v/>
      </c>
      <c r="AF20" s="2" t="str">
        <f>IF('Adjacent Counties'!AF20="x",VLOOKUP('2013 0-64'!AF$1,'2013 population'!$A$3:$E$102,5,FALSE),"")</f>
        <v/>
      </c>
      <c r="AG20" s="2">
        <f>IF('Adjacent Counties'!AG20="x",VLOOKUP('2013 0-64'!AG$1,'2013 population'!$A$3:$E$102,5,FALSE),"")</f>
        <v>4368</v>
      </c>
      <c r="AH20" s="2" t="str">
        <f>IF('Adjacent Counties'!AH20="x",VLOOKUP('2013 0-64'!AH$1,'2013 population'!$A$3:$E$102,5,FALSE),"")</f>
        <v/>
      </c>
      <c r="AI20" s="2" t="str">
        <f>IF('Adjacent Counties'!AI20="x",VLOOKUP('2013 0-64'!AI$1,'2013 population'!$A$3:$E$102,5,FALSE),"")</f>
        <v/>
      </c>
      <c r="AJ20" s="2" t="str">
        <f>IF('Adjacent Counties'!AJ20="x",VLOOKUP('2013 0-64'!AJ$1,'2013 population'!$A$3:$E$102,5,FALSE),"")</f>
        <v/>
      </c>
      <c r="AK20" s="2" t="str">
        <f>IF('Adjacent Counties'!AK20="x",VLOOKUP('2013 0-64'!AK$1,'2013 population'!$A$3:$E$102,5,FALSE),"")</f>
        <v/>
      </c>
      <c r="AL20" s="2" t="str">
        <f>IF('Adjacent Counties'!AL20="x",VLOOKUP('2013 0-64'!AL$1,'2013 population'!$A$3:$E$102,5,FALSE),"")</f>
        <v/>
      </c>
      <c r="AM20" s="2" t="str">
        <f>IF('Adjacent Counties'!AM20="x",VLOOKUP('2013 0-64'!AM$1,'2013 population'!$A$3:$E$102,5,FALSE),"")</f>
        <v/>
      </c>
      <c r="AN20" s="2" t="str">
        <f>IF('Adjacent Counties'!AN20="x",VLOOKUP('2013 0-64'!AN$1,'2013 population'!$A$3:$E$102,5,FALSE),"")</f>
        <v/>
      </c>
      <c r="AO20" s="2" t="str">
        <f>IF('Adjacent Counties'!AO20="x",VLOOKUP('2013 0-64'!AO$1,'2013 population'!$A$3:$E$102,5,FALSE),"")</f>
        <v/>
      </c>
      <c r="AP20" s="2" t="str">
        <f>IF('Adjacent Counties'!AP20="x",VLOOKUP('2013 0-64'!AP$1,'2013 population'!$A$3:$E$102,5,FALSE),"")</f>
        <v/>
      </c>
      <c r="AQ20" s="2" t="str">
        <f>IF('Adjacent Counties'!AQ20="x",VLOOKUP('2013 0-64'!AQ$1,'2013 population'!$A$3:$E$102,5,FALSE),"")</f>
        <v/>
      </c>
      <c r="AR20" s="2">
        <f>IF('Adjacent Counties'!AR20="x",VLOOKUP('2013 0-64'!AR$1,'2013 population'!$A$3:$E$102,5,FALSE),"")</f>
        <v>1373</v>
      </c>
      <c r="AS20" s="2" t="str">
        <f>IF('Adjacent Counties'!AS20="x",VLOOKUP('2013 0-64'!AS$1,'2013 population'!$A$3:$E$102,5,FALSE),"")</f>
        <v/>
      </c>
      <c r="AT20" s="2" t="str">
        <f>IF('Adjacent Counties'!AT20="x",VLOOKUP('2013 0-64'!AT$1,'2013 population'!$A$3:$E$102,5,FALSE),"")</f>
        <v/>
      </c>
      <c r="AU20" s="2" t="str">
        <f>IF('Adjacent Counties'!AU20="x",VLOOKUP('2013 0-64'!AU$1,'2013 population'!$A$3:$E$102,5,FALSE),"")</f>
        <v/>
      </c>
      <c r="AV20" s="2" t="str">
        <f>IF('Adjacent Counties'!AV20="x",VLOOKUP('2013 0-64'!AV$1,'2013 population'!$A$3:$E$102,5,FALSE),"")</f>
        <v/>
      </c>
      <c r="AW20" s="2" t="str">
        <f>IF('Adjacent Counties'!AW20="x",VLOOKUP('2013 0-64'!AW$1,'2013 population'!$A$3:$E$102,5,FALSE),"")</f>
        <v/>
      </c>
      <c r="AX20" s="2" t="str">
        <f>IF('Adjacent Counties'!AX20="x",VLOOKUP('2013 0-64'!AX$1,'2013 population'!$A$3:$E$102,5,FALSE),"")</f>
        <v/>
      </c>
      <c r="AY20" s="2" t="str">
        <f>IF('Adjacent Counties'!AY20="x",VLOOKUP('2013 0-64'!AY$1,'2013 population'!$A$3:$E$102,5,FALSE),"")</f>
        <v/>
      </c>
      <c r="AZ20" s="2" t="str">
        <f>IF('Adjacent Counties'!AZ20="x",VLOOKUP('2013 0-64'!AZ$1,'2013 population'!$A$3:$E$102,5,FALSE),"")</f>
        <v/>
      </c>
      <c r="BA20" s="2" t="str">
        <f>IF('Adjacent Counties'!BA20="x",VLOOKUP('2013 0-64'!BA$1,'2013 population'!$A$3:$E$102,5,FALSE),"")</f>
        <v/>
      </c>
      <c r="BB20" s="2">
        <f>IF('Adjacent Counties'!BB20="x",VLOOKUP('2013 0-64'!BB$1,'2013 population'!$A$3:$E$102,5,FALSE),"")</f>
        <v>1126</v>
      </c>
      <c r="BC20" s="2" t="str">
        <f>IF('Adjacent Counties'!BC20="x",VLOOKUP('2013 0-64'!BC$1,'2013 population'!$A$3:$E$102,5,FALSE),"")</f>
        <v/>
      </c>
      <c r="BD20" s="2" t="str">
        <f>IF('Adjacent Counties'!BD20="x",VLOOKUP('2013 0-64'!BD$1,'2013 population'!$A$3:$E$102,5,FALSE),"")</f>
        <v/>
      </c>
      <c r="BE20" s="2" t="str">
        <f>IF('Adjacent Counties'!BE20="x",VLOOKUP('2013 0-64'!BE$1,'2013 population'!$A$3:$E$102,5,FALSE),"")</f>
        <v/>
      </c>
      <c r="BF20" s="2" t="str">
        <f>IF('Adjacent Counties'!BF20="x",VLOOKUP('2013 0-64'!BF$1,'2013 population'!$A$3:$E$102,5,FALSE),"")</f>
        <v/>
      </c>
      <c r="BG20" s="2" t="str">
        <f>IF('Adjacent Counties'!BG20="x",VLOOKUP('2013 0-64'!BG$1,'2013 population'!$A$3:$E$102,5,FALSE),"")</f>
        <v/>
      </c>
      <c r="BH20" s="2" t="str">
        <f>IF('Adjacent Counties'!BH20="x",VLOOKUP('2013 0-64'!BH$1,'2013 population'!$A$3:$E$102,5,FALSE),"")</f>
        <v/>
      </c>
      <c r="BI20" s="2" t="str">
        <f>IF('Adjacent Counties'!BI20="x",VLOOKUP('2013 0-64'!BI$1,'2013 population'!$A$3:$E$102,5,FALSE),"")</f>
        <v/>
      </c>
      <c r="BJ20" s="2" t="str">
        <f>IF('Adjacent Counties'!BJ20="x",VLOOKUP('2013 0-64'!BJ$1,'2013 population'!$A$3:$E$102,5,FALSE),"")</f>
        <v/>
      </c>
      <c r="BK20" s="2" t="str">
        <f>IF('Adjacent Counties'!BK20="x",VLOOKUP('2013 0-64'!BK$1,'2013 population'!$A$3:$E$102,5,FALSE),"")</f>
        <v/>
      </c>
      <c r="BL20" s="2">
        <f>IF('Adjacent Counties'!BL20="x",VLOOKUP('2013 0-64'!BL$1,'2013 population'!$A$3:$E$102,5,FALSE),"")</f>
        <v>3508</v>
      </c>
      <c r="BM20" s="2" t="str">
        <f>IF('Adjacent Counties'!BM20="x",VLOOKUP('2013 0-64'!BM$1,'2013 population'!$A$3:$E$102,5,FALSE),"")</f>
        <v/>
      </c>
      <c r="BN20" s="2" t="str">
        <f>IF('Adjacent Counties'!BN20="x",VLOOKUP('2013 0-64'!BN$1,'2013 population'!$A$3:$E$102,5,FALSE),"")</f>
        <v/>
      </c>
      <c r="BO20" s="2" t="str">
        <f>IF('Adjacent Counties'!BO20="x",VLOOKUP('2013 0-64'!BO$1,'2013 population'!$A$3:$E$102,5,FALSE),"")</f>
        <v/>
      </c>
      <c r="BP20" s="2" t="str">
        <f>IF('Adjacent Counties'!BP20="x",VLOOKUP('2013 0-64'!BP$1,'2013 population'!$A$3:$E$102,5,FALSE),"")</f>
        <v/>
      </c>
      <c r="BQ20" s="2">
        <f>IF('Adjacent Counties'!BQ20="x",VLOOKUP('2013 0-64'!BQ$1,'2013 population'!$A$3:$E$102,5,FALSE),"")</f>
        <v>1704</v>
      </c>
      <c r="BR20" s="2" t="str">
        <f>IF('Adjacent Counties'!BR20="x",VLOOKUP('2013 0-64'!BR$1,'2013 population'!$A$3:$E$102,5,FALSE),"")</f>
        <v/>
      </c>
      <c r="BS20" s="2" t="str">
        <f>IF('Adjacent Counties'!BS20="x",VLOOKUP('2013 0-64'!BS$1,'2013 population'!$A$3:$E$102,5,FALSE),"")</f>
        <v/>
      </c>
      <c r="BT20" s="2" t="str">
        <f>IF('Adjacent Counties'!BT20="x",VLOOKUP('2013 0-64'!BT$1,'2013 population'!$A$3:$E$102,5,FALSE),"")</f>
        <v/>
      </c>
      <c r="BU20" s="2" t="str">
        <f>IF('Adjacent Counties'!BU20="x",VLOOKUP('2013 0-64'!BU$1,'2013 population'!$A$3:$E$102,5,FALSE),"")</f>
        <v/>
      </c>
      <c r="BV20" s="2" t="str">
        <f>IF('Adjacent Counties'!BV20="x",VLOOKUP('2013 0-64'!BV$1,'2013 population'!$A$3:$E$102,5,FALSE),"")</f>
        <v/>
      </c>
      <c r="BW20" s="2" t="str">
        <f>IF('Adjacent Counties'!BW20="x",VLOOKUP('2013 0-64'!BW$1,'2013 population'!$A$3:$E$102,5,FALSE),"")</f>
        <v/>
      </c>
      <c r="BX20" s="2" t="str">
        <f>IF('Adjacent Counties'!BX20="x",VLOOKUP('2013 0-64'!BX$1,'2013 population'!$A$3:$E$102,5,FALSE),"")</f>
        <v/>
      </c>
      <c r="BY20" s="2">
        <f>IF('Adjacent Counties'!BY20="x",VLOOKUP('2013 0-64'!BY$1,'2013 population'!$A$3:$E$102,5,FALSE),"")</f>
        <v>2385</v>
      </c>
      <c r="BZ20" s="2" t="str">
        <f>IF('Adjacent Counties'!BZ20="x",VLOOKUP('2013 0-64'!BZ$1,'2013 population'!$A$3:$E$102,5,FALSE),"")</f>
        <v/>
      </c>
      <c r="CA20" s="2" t="str">
        <f>IF('Adjacent Counties'!CA20="x",VLOOKUP('2013 0-64'!CA$1,'2013 population'!$A$3:$E$102,5,FALSE),"")</f>
        <v/>
      </c>
      <c r="CB20" s="2" t="str">
        <f>IF('Adjacent Counties'!CB20="x",VLOOKUP('2013 0-64'!CB$1,'2013 population'!$A$3:$E$102,5,FALSE),"")</f>
        <v/>
      </c>
      <c r="CC20" s="2" t="str">
        <f>IF('Adjacent Counties'!CC20="x",VLOOKUP('2013 0-64'!CC$1,'2013 population'!$A$3:$E$102,5,FALSE),"")</f>
        <v/>
      </c>
      <c r="CD20" s="2" t="str">
        <f>IF('Adjacent Counties'!CD20="x",VLOOKUP('2013 0-64'!CD$1,'2013 population'!$A$3:$E$102,5,FALSE),"")</f>
        <v/>
      </c>
      <c r="CE20" s="2" t="str">
        <f>IF('Adjacent Counties'!CE20="x",VLOOKUP('2013 0-64'!CE$1,'2013 population'!$A$3:$E$102,5,FALSE),"")</f>
        <v/>
      </c>
      <c r="CF20" s="2" t="str">
        <f>IF('Adjacent Counties'!CF20="x",VLOOKUP('2013 0-64'!CF$1,'2013 population'!$A$3:$E$102,5,FALSE),"")</f>
        <v/>
      </c>
      <c r="CG20" s="2" t="str">
        <f>IF('Adjacent Counties'!CG20="x",VLOOKUP('2013 0-64'!CG$1,'2013 population'!$A$3:$E$102,5,FALSE),"")</f>
        <v/>
      </c>
      <c r="CH20" s="2" t="str">
        <f>IF('Adjacent Counties'!CH20="x",VLOOKUP('2013 0-64'!CH$1,'2013 population'!$A$3:$E$102,5,FALSE),"")</f>
        <v/>
      </c>
      <c r="CI20" s="2" t="str">
        <f>IF('Adjacent Counties'!CI20="x",VLOOKUP('2013 0-64'!CI$1,'2013 population'!$A$3:$E$102,5,FALSE),"")</f>
        <v/>
      </c>
      <c r="CJ20" s="2" t="str">
        <f>IF('Adjacent Counties'!CJ20="x",VLOOKUP('2013 0-64'!CJ$1,'2013 population'!$A$3:$E$102,5,FALSE),"")</f>
        <v/>
      </c>
      <c r="CK20" s="2" t="str">
        <f>IF('Adjacent Counties'!CK20="x",VLOOKUP('2013 0-64'!CK$1,'2013 population'!$A$3:$E$102,5,FALSE),"")</f>
        <v/>
      </c>
      <c r="CL20" s="2" t="str">
        <f>IF('Adjacent Counties'!CL20="x",VLOOKUP('2013 0-64'!CL$1,'2013 population'!$A$3:$E$102,5,FALSE),"")</f>
        <v/>
      </c>
      <c r="CM20" s="2" t="str">
        <f>IF('Adjacent Counties'!CM20="x",VLOOKUP('2013 0-64'!CM$1,'2013 population'!$A$3:$E$102,5,FALSE),"")</f>
        <v/>
      </c>
      <c r="CN20" s="2" t="str">
        <f>IF('Adjacent Counties'!CN20="x",VLOOKUP('2013 0-64'!CN$1,'2013 population'!$A$3:$E$102,5,FALSE),"")</f>
        <v/>
      </c>
      <c r="CO20" s="2">
        <f>IF('Adjacent Counties'!CO20="x",VLOOKUP('2013 0-64'!CO$1,'2013 population'!$A$3:$E$102,5,FALSE),"")</f>
        <v>10514</v>
      </c>
      <c r="CP20" s="2" t="str">
        <f>IF('Adjacent Counties'!CP20="x",VLOOKUP('2013 0-64'!CP$1,'2013 population'!$A$3:$E$102,5,FALSE),"")</f>
        <v/>
      </c>
      <c r="CQ20" s="2" t="str">
        <f>IF('Adjacent Counties'!CQ20="x",VLOOKUP('2013 0-64'!CQ$1,'2013 population'!$A$3:$E$102,5,FALSE),"")</f>
        <v/>
      </c>
      <c r="CR20" s="2" t="str">
        <f>IF('Adjacent Counties'!CR20="x",VLOOKUP('2013 0-64'!CR$1,'2013 population'!$A$3:$E$102,5,FALSE),"")</f>
        <v/>
      </c>
      <c r="CS20" s="2" t="str">
        <f>IF('Adjacent Counties'!CS20="x",VLOOKUP('2013 0-64'!CS$1,'2013 population'!$A$3:$E$102,5,FALSE),"")</f>
        <v/>
      </c>
      <c r="CT20" s="2" t="str">
        <f>IF('Adjacent Counties'!CT20="x",VLOOKUP('2013 0-64'!CT$1,'2013 population'!$A$3:$E$102,5,FALSE),"")</f>
        <v/>
      </c>
      <c r="CU20" s="2" t="str">
        <f>IF('Adjacent Counties'!CU20="x",VLOOKUP('2013 0-64'!CU$1,'2013 population'!$A$3:$E$102,5,FALSE),"")</f>
        <v/>
      </c>
      <c r="CV20" s="2" t="str">
        <f>IF('Adjacent Counties'!CV20="x",VLOOKUP('2013 0-64'!CV$1,'2013 population'!$A$3:$E$102,5,FALSE),"")</f>
        <v/>
      </c>
      <c r="CW20" s="2" t="str">
        <f>IF('Adjacent Counties'!CW20="x",VLOOKUP('2013 0-64'!CW$1,'2013 population'!$A$3:$E$102,5,FALSE),"")</f>
        <v/>
      </c>
      <c r="CX20" s="2">
        <f t="shared" si="0"/>
        <v>30431</v>
      </c>
      <c r="CY20" s="2">
        <f>SUMIF('Residents by Age'!B$2:B$422,"="&amp;'2013 0-64'!A20,'Residents by Age'!G$2:G$422)</f>
        <v>164</v>
      </c>
      <c r="CZ20" s="9">
        <f t="shared" si="1"/>
        <v>5.3892412342676872</v>
      </c>
    </row>
    <row r="21" spans="1:104">
      <c r="A21" s="3" t="s">
        <v>19</v>
      </c>
      <c r="B21" s="2" t="str">
        <f>IF('Adjacent Counties'!B21="x",VLOOKUP('2013 0-64'!B$1,'2013 population'!$A$3:$E$102,5,FALSE),"")</f>
        <v/>
      </c>
      <c r="C21" s="2" t="str">
        <f>IF('Adjacent Counties'!C21="x",VLOOKUP('2013 0-64'!C$1,'2013 population'!$A$3:$E$102,5,FALSE),"")</f>
        <v/>
      </c>
      <c r="D21" s="2" t="str">
        <f>IF('Adjacent Counties'!D21="x",VLOOKUP('2013 0-64'!D$1,'2013 population'!$A$3:$E$102,5,FALSE),"")</f>
        <v/>
      </c>
      <c r="E21" s="2" t="str">
        <f>IF('Adjacent Counties'!E21="x",VLOOKUP('2013 0-64'!E$1,'2013 population'!$A$3:$E$102,5,FALSE),"")</f>
        <v/>
      </c>
      <c r="F21" s="2" t="str">
        <f>IF('Adjacent Counties'!F21="x",VLOOKUP('2013 0-64'!F$1,'2013 population'!$A$3:$E$102,5,FALSE),"")</f>
        <v/>
      </c>
      <c r="G21" s="2" t="str">
        <f>IF('Adjacent Counties'!G21="x",VLOOKUP('2013 0-64'!G$1,'2013 population'!$A$3:$E$102,5,FALSE),"")</f>
        <v/>
      </c>
      <c r="H21" s="2" t="str">
        <f>IF('Adjacent Counties'!H21="x",VLOOKUP('2013 0-64'!H$1,'2013 population'!$A$3:$E$102,5,FALSE),"")</f>
        <v/>
      </c>
      <c r="I21" s="2" t="str">
        <f>IF('Adjacent Counties'!I21="x",VLOOKUP('2013 0-64'!I$1,'2013 population'!$A$3:$E$102,5,FALSE),"")</f>
        <v/>
      </c>
      <c r="J21" s="2" t="str">
        <f>IF('Adjacent Counties'!J21="x",VLOOKUP('2013 0-64'!J$1,'2013 population'!$A$3:$E$102,5,FALSE),"")</f>
        <v/>
      </c>
      <c r="K21" s="2" t="str">
        <f>IF('Adjacent Counties'!K21="x",VLOOKUP('2013 0-64'!K$1,'2013 population'!$A$3:$E$102,5,FALSE),"")</f>
        <v/>
      </c>
      <c r="L21" s="2" t="str">
        <f>IF('Adjacent Counties'!L21="x",VLOOKUP('2013 0-64'!L$1,'2013 population'!$A$3:$E$102,5,FALSE),"")</f>
        <v/>
      </c>
      <c r="M21" s="2" t="str">
        <f>IF('Adjacent Counties'!M21="x",VLOOKUP('2013 0-64'!M$1,'2013 population'!$A$3:$E$102,5,FALSE),"")</f>
        <v/>
      </c>
      <c r="N21" s="2" t="str">
        <f>IF('Adjacent Counties'!N21="x",VLOOKUP('2013 0-64'!N$1,'2013 population'!$A$3:$E$102,5,FALSE),"")</f>
        <v/>
      </c>
      <c r="O21" s="2" t="str">
        <f>IF('Adjacent Counties'!O21="x",VLOOKUP('2013 0-64'!O$1,'2013 population'!$A$3:$E$102,5,FALSE),"")</f>
        <v/>
      </c>
      <c r="P21" s="2" t="str">
        <f>IF('Adjacent Counties'!P21="x",VLOOKUP('2013 0-64'!P$1,'2013 population'!$A$3:$E$102,5,FALSE),"")</f>
        <v/>
      </c>
      <c r="Q21" s="2" t="str">
        <f>IF('Adjacent Counties'!Q21="x",VLOOKUP('2013 0-64'!Q$1,'2013 population'!$A$3:$E$102,5,FALSE),"")</f>
        <v/>
      </c>
      <c r="R21" s="2" t="str">
        <f>IF('Adjacent Counties'!R21="x",VLOOKUP('2013 0-64'!R$1,'2013 population'!$A$3:$E$102,5,FALSE),"")</f>
        <v/>
      </c>
      <c r="S21" s="2" t="str">
        <f>IF('Adjacent Counties'!S21="x",VLOOKUP('2013 0-64'!S$1,'2013 population'!$A$3:$E$102,5,FALSE),"")</f>
        <v/>
      </c>
      <c r="T21" s="2" t="str">
        <f>IF('Adjacent Counties'!T21="x",VLOOKUP('2013 0-64'!T$1,'2013 population'!$A$3:$E$102,5,FALSE),"")</f>
        <v/>
      </c>
      <c r="U21" s="2">
        <f>IF('Adjacent Counties'!U21="x",VLOOKUP('2013 0-64'!U$1,'2013 population'!$A$3:$E$102,5,FALSE),"")</f>
        <v>748</v>
      </c>
      <c r="V21" s="2" t="str">
        <f>IF('Adjacent Counties'!V21="x",VLOOKUP('2013 0-64'!V$1,'2013 population'!$A$3:$E$102,5,FALSE),"")</f>
        <v/>
      </c>
      <c r="W21" s="2">
        <f>IF('Adjacent Counties'!W21="x",VLOOKUP('2013 0-64'!W$1,'2013 population'!$A$3:$E$102,5,FALSE),"")</f>
        <v>327</v>
      </c>
      <c r="X21" s="2" t="str">
        <f>IF('Adjacent Counties'!X21="x",VLOOKUP('2013 0-64'!X$1,'2013 population'!$A$3:$E$102,5,FALSE),"")</f>
        <v/>
      </c>
      <c r="Y21" s="2" t="str">
        <f>IF('Adjacent Counties'!Y21="x",VLOOKUP('2013 0-64'!Y$1,'2013 population'!$A$3:$E$102,5,FALSE),"")</f>
        <v/>
      </c>
      <c r="Z21" s="2" t="str">
        <f>IF('Adjacent Counties'!Z21="x",VLOOKUP('2013 0-64'!Z$1,'2013 population'!$A$3:$E$102,5,FALSE),"")</f>
        <v/>
      </c>
      <c r="AA21" s="2" t="str">
        <f>IF('Adjacent Counties'!AA21="x",VLOOKUP('2013 0-64'!AA$1,'2013 population'!$A$3:$E$102,5,FALSE),"")</f>
        <v/>
      </c>
      <c r="AB21" s="2" t="str">
        <f>IF('Adjacent Counties'!AB21="x",VLOOKUP('2013 0-64'!AB$1,'2013 population'!$A$3:$E$102,5,FALSE),"")</f>
        <v/>
      </c>
      <c r="AC21" s="2" t="str">
        <f>IF('Adjacent Counties'!AC21="x",VLOOKUP('2013 0-64'!AC$1,'2013 population'!$A$3:$E$102,5,FALSE),"")</f>
        <v/>
      </c>
      <c r="AD21" s="2" t="str">
        <f>IF('Adjacent Counties'!AD21="x",VLOOKUP('2013 0-64'!AD$1,'2013 population'!$A$3:$E$102,5,FALSE),"")</f>
        <v/>
      </c>
      <c r="AE21" s="2" t="str">
        <f>IF('Adjacent Counties'!AE21="x",VLOOKUP('2013 0-64'!AE$1,'2013 population'!$A$3:$E$102,5,FALSE),"")</f>
        <v/>
      </c>
      <c r="AF21" s="2" t="str">
        <f>IF('Adjacent Counties'!AF21="x",VLOOKUP('2013 0-64'!AF$1,'2013 population'!$A$3:$E$102,5,FALSE),"")</f>
        <v/>
      </c>
      <c r="AG21" s="2" t="str">
        <f>IF('Adjacent Counties'!AG21="x",VLOOKUP('2013 0-64'!AG$1,'2013 population'!$A$3:$E$102,5,FALSE),"")</f>
        <v/>
      </c>
      <c r="AH21" s="2" t="str">
        <f>IF('Adjacent Counties'!AH21="x",VLOOKUP('2013 0-64'!AH$1,'2013 population'!$A$3:$E$102,5,FALSE),"")</f>
        <v/>
      </c>
      <c r="AI21" s="2" t="str">
        <f>IF('Adjacent Counties'!AI21="x",VLOOKUP('2013 0-64'!AI$1,'2013 population'!$A$3:$E$102,5,FALSE),"")</f>
        <v/>
      </c>
      <c r="AJ21" s="2" t="str">
        <f>IF('Adjacent Counties'!AJ21="x",VLOOKUP('2013 0-64'!AJ$1,'2013 population'!$A$3:$E$102,5,FALSE),"")</f>
        <v/>
      </c>
      <c r="AK21" s="2" t="str">
        <f>IF('Adjacent Counties'!AK21="x",VLOOKUP('2013 0-64'!AK$1,'2013 population'!$A$3:$E$102,5,FALSE),"")</f>
        <v/>
      </c>
      <c r="AL21" s="2" t="str">
        <f>IF('Adjacent Counties'!AL21="x",VLOOKUP('2013 0-64'!AL$1,'2013 population'!$A$3:$E$102,5,FALSE),"")</f>
        <v/>
      </c>
      <c r="AM21" s="2">
        <f>IF('Adjacent Counties'!AM21="x",VLOOKUP('2013 0-64'!AM$1,'2013 population'!$A$3:$E$102,5,FALSE),"")</f>
        <v>233</v>
      </c>
      <c r="AN21" s="2" t="str">
        <f>IF('Adjacent Counties'!AN21="x",VLOOKUP('2013 0-64'!AN$1,'2013 population'!$A$3:$E$102,5,FALSE),"")</f>
        <v/>
      </c>
      <c r="AO21" s="2" t="str">
        <f>IF('Adjacent Counties'!AO21="x",VLOOKUP('2013 0-64'!AO$1,'2013 population'!$A$3:$E$102,5,FALSE),"")</f>
        <v/>
      </c>
      <c r="AP21" s="2" t="str">
        <f>IF('Adjacent Counties'!AP21="x",VLOOKUP('2013 0-64'!AP$1,'2013 population'!$A$3:$E$102,5,FALSE),"")</f>
        <v/>
      </c>
      <c r="AQ21" s="2" t="str">
        <f>IF('Adjacent Counties'!AQ21="x",VLOOKUP('2013 0-64'!AQ$1,'2013 population'!$A$3:$E$102,5,FALSE),"")</f>
        <v/>
      </c>
      <c r="AR21" s="2" t="str">
        <f>IF('Adjacent Counties'!AR21="x",VLOOKUP('2013 0-64'!AR$1,'2013 population'!$A$3:$E$102,5,FALSE),"")</f>
        <v/>
      </c>
      <c r="AS21" s="2" t="str">
        <f>IF('Adjacent Counties'!AS21="x",VLOOKUP('2013 0-64'!AS$1,'2013 population'!$A$3:$E$102,5,FALSE),"")</f>
        <v/>
      </c>
      <c r="AT21" s="2" t="str">
        <f>IF('Adjacent Counties'!AT21="x",VLOOKUP('2013 0-64'!AT$1,'2013 population'!$A$3:$E$102,5,FALSE),"")</f>
        <v/>
      </c>
      <c r="AU21" s="2" t="str">
        <f>IF('Adjacent Counties'!AU21="x",VLOOKUP('2013 0-64'!AU$1,'2013 population'!$A$3:$E$102,5,FALSE),"")</f>
        <v/>
      </c>
      <c r="AV21" s="2" t="str">
        <f>IF('Adjacent Counties'!AV21="x",VLOOKUP('2013 0-64'!AV$1,'2013 population'!$A$3:$E$102,5,FALSE),"")</f>
        <v/>
      </c>
      <c r="AW21" s="2" t="str">
        <f>IF('Adjacent Counties'!AW21="x",VLOOKUP('2013 0-64'!AW$1,'2013 population'!$A$3:$E$102,5,FALSE),"")</f>
        <v/>
      </c>
      <c r="AX21" s="2" t="str">
        <f>IF('Adjacent Counties'!AX21="x",VLOOKUP('2013 0-64'!AX$1,'2013 population'!$A$3:$E$102,5,FALSE),"")</f>
        <v/>
      </c>
      <c r="AY21" s="2" t="str">
        <f>IF('Adjacent Counties'!AY21="x",VLOOKUP('2013 0-64'!AY$1,'2013 population'!$A$3:$E$102,5,FALSE),"")</f>
        <v/>
      </c>
      <c r="AZ21" s="2" t="str">
        <f>IF('Adjacent Counties'!AZ21="x",VLOOKUP('2013 0-64'!AZ$1,'2013 population'!$A$3:$E$102,5,FALSE),"")</f>
        <v/>
      </c>
      <c r="BA21" s="2" t="str">
        <f>IF('Adjacent Counties'!BA21="x",VLOOKUP('2013 0-64'!BA$1,'2013 population'!$A$3:$E$102,5,FALSE),"")</f>
        <v/>
      </c>
      <c r="BB21" s="2" t="str">
        <f>IF('Adjacent Counties'!BB21="x",VLOOKUP('2013 0-64'!BB$1,'2013 population'!$A$3:$E$102,5,FALSE),"")</f>
        <v/>
      </c>
      <c r="BC21" s="2" t="str">
        <f>IF('Adjacent Counties'!BC21="x",VLOOKUP('2013 0-64'!BC$1,'2013 population'!$A$3:$E$102,5,FALSE),"")</f>
        <v/>
      </c>
      <c r="BD21" s="2" t="str">
        <f>IF('Adjacent Counties'!BD21="x",VLOOKUP('2013 0-64'!BD$1,'2013 population'!$A$3:$E$102,5,FALSE),"")</f>
        <v/>
      </c>
      <c r="BE21" s="2">
        <f>IF('Adjacent Counties'!BE21="x",VLOOKUP('2013 0-64'!BE$1,'2013 population'!$A$3:$E$102,5,FALSE),"")</f>
        <v>1046</v>
      </c>
      <c r="BF21" s="2" t="str">
        <f>IF('Adjacent Counties'!BF21="x",VLOOKUP('2013 0-64'!BF$1,'2013 population'!$A$3:$E$102,5,FALSE),"")</f>
        <v/>
      </c>
      <c r="BG21" s="2" t="str">
        <f>IF('Adjacent Counties'!BG21="x",VLOOKUP('2013 0-64'!BG$1,'2013 population'!$A$3:$E$102,5,FALSE),"")</f>
        <v/>
      </c>
      <c r="BH21" s="2" t="str">
        <f>IF('Adjacent Counties'!BH21="x",VLOOKUP('2013 0-64'!BH$1,'2013 population'!$A$3:$E$102,5,FALSE),"")</f>
        <v/>
      </c>
      <c r="BI21" s="2" t="str">
        <f>IF('Adjacent Counties'!BI21="x",VLOOKUP('2013 0-64'!BI$1,'2013 population'!$A$3:$E$102,5,FALSE),"")</f>
        <v/>
      </c>
      <c r="BJ21" s="2" t="str">
        <f>IF('Adjacent Counties'!BJ21="x",VLOOKUP('2013 0-64'!BJ$1,'2013 population'!$A$3:$E$102,5,FALSE),"")</f>
        <v/>
      </c>
      <c r="BK21" s="2" t="str">
        <f>IF('Adjacent Counties'!BK21="x",VLOOKUP('2013 0-64'!BK$1,'2013 population'!$A$3:$E$102,5,FALSE),"")</f>
        <v/>
      </c>
      <c r="BL21" s="2" t="str">
        <f>IF('Adjacent Counties'!BL21="x",VLOOKUP('2013 0-64'!BL$1,'2013 population'!$A$3:$E$102,5,FALSE),"")</f>
        <v/>
      </c>
      <c r="BM21" s="2" t="str">
        <f>IF('Adjacent Counties'!BM21="x",VLOOKUP('2013 0-64'!BM$1,'2013 population'!$A$3:$E$102,5,FALSE),"")</f>
        <v/>
      </c>
      <c r="BN21" s="2" t="str">
        <f>IF('Adjacent Counties'!BN21="x",VLOOKUP('2013 0-64'!BN$1,'2013 population'!$A$3:$E$102,5,FALSE),"")</f>
        <v/>
      </c>
      <c r="BO21" s="2" t="str">
        <f>IF('Adjacent Counties'!BO21="x",VLOOKUP('2013 0-64'!BO$1,'2013 population'!$A$3:$E$102,5,FALSE),"")</f>
        <v/>
      </c>
      <c r="BP21" s="2" t="str">
        <f>IF('Adjacent Counties'!BP21="x",VLOOKUP('2013 0-64'!BP$1,'2013 population'!$A$3:$E$102,5,FALSE),"")</f>
        <v/>
      </c>
      <c r="BQ21" s="2" t="str">
        <f>IF('Adjacent Counties'!BQ21="x",VLOOKUP('2013 0-64'!BQ$1,'2013 population'!$A$3:$E$102,5,FALSE),"")</f>
        <v/>
      </c>
      <c r="BR21" s="2" t="str">
        <f>IF('Adjacent Counties'!BR21="x",VLOOKUP('2013 0-64'!BR$1,'2013 population'!$A$3:$E$102,5,FALSE),"")</f>
        <v/>
      </c>
      <c r="BS21" s="2" t="str">
        <f>IF('Adjacent Counties'!BS21="x",VLOOKUP('2013 0-64'!BS$1,'2013 population'!$A$3:$E$102,5,FALSE),"")</f>
        <v/>
      </c>
      <c r="BT21" s="2" t="str">
        <f>IF('Adjacent Counties'!BT21="x",VLOOKUP('2013 0-64'!BT$1,'2013 population'!$A$3:$E$102,5,FALSE),"")</f>
        <v/>
      </c>
      <c r="BU21" s="2" t="str">
        <f>IF('Adjacent Counties'!BU21="x",VLOOKUP('2013 0-64'!BU$1,'2013 population'!$A$3:$E$102,5,FALSE),"")</f>
        <v/>
      </c>
      <c r="BV21" s="2" t="str">
        <f>IF('Adjacent Counties'!BV21="x",VLOOKUP('2013 0-64'!BV$1,'2013 population'!$A$3:$E$102,5,FALSE),"")</f>
        <v/>
      </c>
      <c r="BW21" s="2" t="str">
        <f>IF('Adjacent Counties'!BW21="x",VLOOKUP('2013 0-64'!BW$1,'2013 population'!$A$3:$E$102,5,FALSE),"")</f>
        <v/>
      </c>
      <c r="BX21" s="2" t="str">
        <f>IF('Adjacent Counties'!BX21="x",VLOOKUP('2013 0-64'!BX$1,'2013 population'!$A$3:$E$102,5,FALSE),"")</f>
        <v/>
      </c>
      <c r="BY21" s="2" t="str">
        <f>IF('Adjacent Counties'!BY21="x",VLOOKUP('2013 0-64'!BY$1,'2013 population'!$A$3:$E$102,5,FALSE),"")</f>
        <v/>
      </c>
      <c r="BZ21" s="2" t="str">
        <f>IF('Adjacent Counties'!BZ21="x",VLOOKUP('2013 0-64'!BZ$1,'2013 population'!$A$3:$E$102,5,FALSE),"")</f>
        <v/>
      </c>
      <c r="CA21" s="2" t="str">
        <f>IF('Adjacent Counties'!CA21="x",VLOOKUP('2013 0-64'!CA$1,'2013 population'!$A$3:$E$102,5,FALSE),"")</f>
        <v/>
      </c>
      <c r="CB21" s="2" t="str">
        <f>IF('Adjacent Counties'!CB21="x",VLOOKUP('2013 0-64'!CB$1,'2013 population'!$A$3:$E$102,5,FALSE),"")</f>
        <v/>
      </c>
      <c r="CC21" s="2" t="str">
        <f>IF('Adjacent Counties'!CC21="x",VLOOKUP('2013 0-64'!CC$1,'2013 population'!$A$3:$E$102,5,FALSE),"")</f>
        <v/>
      </c>
      <c r="CD21" s="2" t="str">
        <f>IF('Adjacent Counties'!CD21="x",VLOOKUP('2013 0-64'!CD$1,'2013 population'!$A$3:$E$102,5,FALSE),"")</f>
        <v/>
      </c>
      <c r="CE21" s="2" t="str">
        <f>IF('Adjacent Counties'!CE21="x",VLOOKUP('2013 0-64'!CE$1,'2013 population'!$A$3:$E$102,5,FALSE),"")</f>
        <v/>
      </c>
      <c r="CF21" s="2" t="str">
        <f>IF('Adjacent Counties'!CF21="x",VLOOKUP('2013 0-64'!CF$1,'2013 population'!$A$3:$E$102,5,FALSE),"")</f>
        <v/>
      </c>
      <c r="CG21" s="2" t="str">
        <f>IF('Adjacent Counties'!CG21="x",VLOOKUP('2013 0-64'!CG$1,'2013 population'!$A$3:$E$102,5,FALSE),"")</f>
        <v/>
      </c>
      <c r="CH21" s="2" t="str">
        <f>IF('Adjacent Counties'!CH21="x",VLOOKUP('2013 0-64'!CH$1,'2013 population'!$A$3:$E$102,5,FALSE),"")</f>
        <v/>
      </c>
      <c r="CI21" s="2" t="str">
        <f>IF('Adjacent Counties'!CI21="x",VLOOKUP('2013 0-64'!CI$1,'2013 population'!$A$3:$E$102,5,FALSE),"")</f>
        <v/>
      </c>
      <c r="CJ21" s="2">
        <f>IF('Adjacent Counties'!CJ21="x",VLOOKUP('2013 0-64'!CJ$1,'2013 population'!$A$3:$E$102,5,FALSE),"")</f>
        <v>264</v>
      </c>
      <c r="CK21" s="2" t="str">
        <f>IF('Adjacent Counties'!CK21="x",VLOOKUP('2013 0-64'!CK$1,'2013 population'!$A$3:$E$102,5,FALSE),"")</f>
        <v/>
      </c>
      <c r="CL21" s="2" t="str">
        <f>IF('Adjacent Counties'!CL21="x",VLOOKUP('2013 0-64'!CL$1,'2013 population'!$A$3:$E$102,5,FALSE),"")</f>
        <v/>
      </c>
      <c r="CM21" s="2" t="str">
        <f>IF('Adjacent Counties'!CM21="x",VLOOKUP('2013 0-64'!CM$1,'2013 population'!$A$3:$E$102,5,FALSE),"")</f>
        <v/>
      </c>
      <c r="CN21" s="2" t="str">
        <f>IF('Adjacent Counties'!CN21="x",VLOOKUP('2013 0-64'!CN$1,'2013 population'!$A$3:$E$102,5,FALSE),"")</f>
        <v/>
      </c>
      <c r="CO21" s="2" t="str">
        <f>IF('Adjacent Counties'!CO21="x",VLOOKUP('2013 0-64'!CO$1,'2013 population'!$A$3:$E$102,5,FALSE),"")</f>
        <v/>
      </c>
      <c r="CP21" s="2" t="str">
        <f>IF('Adjacent Counties'!CP21="x",VLOOKUP('2013 0-64'!CP$1,'2013 population'!$A$3:$E$102,5,FALSE),"")</f>
        <v/>
      </c>
      <c r="CQ21" s="2" t="str">
        <f>IF('Adjacent Counties'!CQ21="x",VLOOKUP('2013 0-64'!CQ$1,'2013 population'!$A$3:$E$102,5,FALSE),"")</f>
        <v/>
      </c>
      <c r="CR21" s="2" t="str">
        <f>IF('Adjacent Counties'!CR21="x",VLOOKUP('2013 0-64'!CR$1,'2013 population'!$A$3:$E$102,5,FALSE),"")</f>
        <v/>
      </c>
      <c r="CS21" s="2" t="str">
        <f>IF('Adjacent Counties'!CS21="x",VLOOKUP('2013 0-64'!CS$1,'2013 population'!$A$3:$E$102,5,FALSE),"")</f>
        <v/>
      </c>
      <c r="CT21" s="2" t="str">
        <f>IF('Adjacent Counties'!CT21="x",VLOOKUP('2013 0-64'!CT$1,'2013 population'!$A$3:$E$102,5,FALSE),"")</f>
        <v/>
      </c>
      <c r="CU21" s="2" t="str">
        <f>IF('Adjacent Counties'!CU21="x",VLOOKUP('2013 0-64'!CU$1,'2013 population'!$A$3:$E$102,5,FALSE),"")</f>
        <v/>
      </c>
      <c r="CV21" s="2" t="str">
        <f>IF('Adjacent Counties'!CV21="x",VLOOKUP('2013 0-64'!CV$1,'2013 population'!$A$3:$E$102,5,FALSE),"")</f>
        <v/>
      </c>
      <c r="CW21" s="2" t="str">
        <f>IF('Adjacent Counties'!CW21="x",VLOOKUP('2013 0-64'!CW$1,'2013 population'!$A$3:$E$102,5,FALSE),"")</f>
        <v/>
      </c>
      <c r="CX21" s="2">
        <f t="shared" si="0"/>
        <v>2618</v>
      </c>
      <c r="CY21" s="2">
        <f>SUMIF('Residents by Age'!B$2:B$422,"="&amp;'2013 0-64'!A21,'Residents by Age'!G$2:G$422)</f>
        <v>74</v>
      </c>
      <c r="CZ21" s="9">
        <f t="shared" si="1"/>
        <v>28.265851795263561</v>
      </c>
    </row>
    <row r="22" spans="1:104">
      <c r="A22" s="3" t="s">
        <v>20</v>
      </c>
      <c r="B22" s="2" t="str">
        <f>IF('Adjacent Counties'!B22="x",VLOOKUP('2013 0-64'!B$1,'2013 population'!$A$3:$E$102,5,FALSE),"")</f>
        <v/>
      </c>
      <c r="C22" s="2" t="str">
        <f>IF('Adjacent Counties'!C22="x",VLOOKUP('2013 0-64'!C$1,'2013 population'!$A$3:$E$102,5,FALSE),"")</f>
        <v/>
      </c>
      <c r="D22" s="2" t="str">
        <f>IF('Adjacent Counties'!D22="x",VLOOKUP('2013 0-64'!D$1,'2013 population'!$A$3:$E$102,5,FALSE),"")</f>
        <v/>
      </c>
      <c r="E22" s="2" t="str">
        <f>IF('Adjacent Counties'!E22="x",VLOOKUP('2013 0-64'!E$1,'2013 population'!$A$3:$E$102,5,FALSE),"")</f>
        <v/>
      </c>
      <c r="F22" s="2" t="str">
        <f>IF('Adjacent Counties'!F22="x",VLOOKUP('2013 0-64'!F$1,'2013 population'!$A$3:$E$102,5,FALSE),"")</f>
        <v/>
      </c>
      <c r="G22" s="2" t="str">
        <f>IF('Adjacent Counties'!G22="x",VLOOKUP('2013 0-64'!G$1,'2013 population'!$A$3:$E$102,5,FALSE),"")</f>
        <v/>
      </c>
      <c r="H22" s="2" t="str">
        <f>IF('Adjacent Counties'!H22="x",VLOOKUP('2013 0-64'!H$1,'2013 population'!$A$3:$E$102,5,FALSE),"")</f>
        <v/>
      </c>
      <c r="I22" s="2">
        <f>IF('Adjacent Counties'!I22="x",VLOOKUP('2013 0-64'!I$1,'2013 population'!$A$3:$E$102,5,FALSE),"")</f>
        <v>527</v>
      </c>
      <c r="J22" s="2" t="str">
        <f>IF('Adjacent Counties'!J22="x",VLOOKUP('2013 0-64'!J$1,'2013 population'!$A$3:$E$102,5,FALSE),"")</f>
        <v/>
      </c>
      <c r="K22" s="2" t="str">
        <f>IF('Adjacent Counties'!K22="x",VLOOKUP('2013 0-64'!K$1,'2013 population'!$A$3:$E$102,5,FALSE),"")</f>
        <v/>
      </c>
      <c r="L22" s="2" t="str">
        <f>IF('Adjacent Counties'!L22="x",VLOOKUP('2013 0-64'!L$1,'2013 population'!$A$3:$E$102,5,FALSE),"")</f>
        <v/>
      </c>
      <c r="M22" s="2" t="str">
        <f>IF('Adjacent Counties'!M22="x",VLOOKUP('2013 0-64'!M$1,'2013 population'!$A$3:$E$102,5,FALSE),"")</f>
        <v/>
      </c>
      <c r="N22" s="2" t="str">
        <f>IF('Adjacent Counties'!N22="x",VLOOKUP('2013 0-64'!N$1,'2013 population'!$A$3:$E$102,5,FALSE),"")</f>
        <v/>
      </c>
      <c r="O22" s="2" t="str">
        <f>IF('Adjacent Counties'!O22="x",VLOOKUP('2013 0-64'!O$1,'2013 population'!$A$3:$E$102,5,FALSE),"")</f>
        <v/>
      </c>
      <c r="P22" s="2" t="str">
        <f>IF('Adjacent Counties'!P22="x",VLOOKUP('2013 0-64'!P$1,'2013 population'!$A$3:$E$102,5,FALSE),"")</f>
        <v/>
      </c>
      <c r="Q22" s="2" t="str">
        <f>IF('Adjacent Counties'!Q22="x",VLOOKUP('2013 0-64'!Q$1,'2013 population'!$A$3:$E$102,5,FALSE),"")</f>
        <v/>
      </c>
      <c r="R22" s="2" t="str">
        <f>IF('Adjacent Counties'!R22="x",VLOOKUP('2013 0-64'!R$1,'2013 population'!$A$3:$E$102,5,FALSE),"")</f>
        <v/>
      </c>
      <c r="S22" s="2" t="str">
        <f>IF('Adjacent Counties'!S22="x",VLOOKUP('2013 0-64'!S$1,'2013 population'!$A$3:$E$102,5,FALSE),"")</f>
        <v/>
      </c>
      <c r="T22" s="2" t="str">
        <f>IF('Adjacent Counties'!T22="x",VLOOKUP('2013 0-64'!T$1,'2013 population'!$A$3:$E$102,5,FALSE),"")</f>
        <v/>
      </c>
      <c r="U22" s="2" t="str">
        <f>IF('Adjacent Counties'!U22="x",VLOOKUP('2013 0-64'!U$1,'2013 population'!$A$3:$E$102,5,FALSE),"")</f>
        <v/>
      </c>
      <c r="V22" s="2">
        <f>IF('Adjacent Counties'!V22="x",VLOOKUP('2013 0-64'!V$1,'2013 population'!$A$3:$E$102,5,FALSE),"")</f>
        <v>432</v>
      </c>
      <c r="W22" s="2" t="str">
        <f>IF('Adjacent Counties'!W22="x",VLOOKUP('2013 0-64'!W$1,'2013 population'!$A$3:$E$102,5,FALSE),"")</f>
        <v/>
      </c>
      <c r="X22" s="2" t="str">
        <f>IF('Adjacent Counties'!X22="x",VLOOKUP('2013 0-64'!X$1,'2013 population'!$A$3:$E$102,5,FALSE),"")</f>
        <v/>
      </c>
      <c r="Y22" s="2" t="str">
        <f>IF('Adjacent Counties'!Y22="x",VLOOKUP('2013 0-64'!Y$1,'2013 population'!$A$3:$E$102,5,FALSE),"")</f>
        <v/>
      </c>
      <c r="Z22" s="2" t="str">
        <f>IF('Adjacent Counties'!Z22="x",VLOOKUP('2013 0-64'!Z$1,'2013 population'!$A$3:$E$102,5,FALSE),"")</f>
        <v/>
      </c>
      <c r="AA22" s="2" t="str">
        <f>IF('Adjacent Counties'!AA22="x",VLOOKUP('2013 0-64'!AA$1,'2013 population'!$A$3:$E$102,5,FALSE),"")</f>
        <v/>
      </c>
      <c r="AB22" s="2" t="str">
        <f>IF('Adjacent Counties'!AB22="x",VLOOKUP('2013 0-64'!AB$1,'2013 population'!$A$3:$E$102,5,FALSE),"")</f>
        <v/>
      </c>
      <c r="AC22" s="2" t="str">
        <f>IF('Adjacent Counties'!AC22="x",VLOOKUP('2013 0-64'!AC$1,'2013 population'!$A$3:$E$102,5,FALSE),"")</f>
        <v/>
      </c>
      <c r="AD22" s="2" t="str">
        <f>IF('Adjacent Counties'!AD22="x",VLOOKUP('2013 0-64'!AD$1,'2013 population'!$A$3:$E$102,5,FALSE),"")</f>
        <v/>
      </c>
      <c r="AE22" s="2" t="str">
        <f>IF('Adjacent Counties'!AE22="x",VLOOKUP('2013 0-64'!AE$1,'2013 population'!$A$3:$E$102,5,FALSE),"")</f>
        <v/>
      </c>
      <c r="AF22" s="2" t="str">
        <f>IF('Adjacent Counties'!AF22="x",VLOOKUP('2013 0-64'!AF$1,'2013 population'!$A$3:$E$102,5,FALSE),"")</f>
        <v/>
      </c>
      <c r="AG22" s="2" t="str">
        <f>IF('Adjacent Counties'!AG22="x",VLOOKUP('2013 0-64'!AG$1,'2013 population'!$A$3:$E$102,5,FALSE),"")</f>
        <v/>
      </c>
      <c r="AH22" s="2" t="str">
        <f>IF('Adjacent Counties'!AH22="x",VLOOKUP('2013 0-64'!AH$1,'2013 population'!$A$3:$E$102,5,FALSE),"")</f>
        <v/>
      </c>
      <c r="AI22" s="2" t="str">
        <f>IF('Adjacent Counties'!AI22="x",VLOOKUP('2013 0-64'!AI$1,'2013 population'!$A$3:$E$102,5,FALSE),"")</f>
        <v/>
      </c>
      <c r="AJ22" s="2" t="str">
        <f>IF('Adjacent Counties'!AJ22="x",VLOOKUP('2013 0-64'!AJ$1,'2013 population'!$A$3:$E$102,5,FALSE),"")</f>
        <v/>
      </c>
      <c r="AK22" s="2" t="str">
        <f>IF('Adjacent Counties'!AK22="x",VLOOKUP('2013 0-64'!AK$1,'2013 population'!$A$3:$E$102,5,FALSE),"")</f>
        <v/>
      </c>
      <c r="AL22" s="2">
        <f>IF('Adjacent Counties'!AL22="x",VLOOKUP('2013 0-64'!AL$1,'2013 population'!$A$3:$E$102,5,FALSE),"")</f>
        <v>249</v>
      </c>
      <c r="AM22" s="2" t="str">
        <f>IF('Adjacent Counties'!AM22="x",VLOOKUP('2013 0-64'!AM$1,'2013 population'!$A$3:$E$102,5,FALSE),"")</f>
        <v/>
      </c>
      <c r="AN22" s="2" t="str">
        <f>IF('Adjacent Counties'!AN22="x",VLOOKUP('2013 0-64'!AN$1,'2013 population'!$A$3:$E$102,5,FALSE),"")</f>
        <v/>
      </c>
      <c r="AO22" s="2" t="str">
        <f>IF('Adjacent Counties'!AO22="x",VLOOKUP('2013 0-64'!AO$1,'2013 population'!$A$3:$E$102,5,FALSE),"")</f>
        <v/>
      </c>
      <c r="AP22" s="2" t="str">
        <f>IF('Adjacent Counties'!AP22="x",VLOOKUP('2013 0-64'!AP$1,'2013 population'!$A$3:$E$102,5,FALSE),"")</f>
        <v/>
      </c>
      <c r="AQ22" s="2" t="str">
        <f>IF('Adjacent Counties'!AQ22="x",VLOOKUP('2013 0-64'!AQ$1,'2013 population'!$A$3:$E$102,5,FALSE),"")</f>
        <v/>
      </c>
      <c r="AR22" s="2" t="str">
        <f>IF('Adjacent Counties'!AR22="x",VLOOKUP('2013 0-64'!AR$1,'2013 population'!$A$3:$E$102,5,FALSE),"")</f>
        <v/>
      </c>
      <c r="AS22" s="2" t="str">
        <f>IF('Adjacent Counties'!AS22="x",VLOOKUP('2013 0-64'!AS$1,'2013 population'!$A$3:$E$102,5,FALSE),"")</f>
        <v/>
      </c>
      <c r="AT22" s="2" t="str">
        <f>IF('Adjacent Counties'!AT22="x",VLOOKUP('2013 0-64'!AT$1,'2013 population'!$A$3:$E$102,5,FALSE),"")</f>
        <v/>
      </c>
      <c r="AU22" s="2">
        <f>IF('Adjacent Counties'!AU22="x",VLOOKUP('2013 0-64'!AU$1,'2013 population'!$A$3:$E$102,5,FALSE),"")</f>
        <v>566</v>
      </c>
      <c r="AV22" s="2" t="str">
        <f>IF('Adjacent Counties'!AV22="x",VLOOKUP('2013 0-64'!AV$1,'2013 population'!$A$3:$E$102,5,FALSE),"")</f>
        <v/>
      </c>
      <c r="AW22" s="2" t="str">
        <f>IF('Adjacent Counties'!AW22="x",VLOOKUP('2013 0-64'!AW$1,'2013 population'!$A$3:$E$102,5,FALSE),"")</f>
        <v/>
      </c>
      <c r="AX22" s="2" t="str">
        <f>IF('Adjacent Counties'!AX22="x",VLOOKUP('2013 0-64'!AX$1,'2013 population'!$A$3:$E$102,5,FALSE),"")</f>
        <v/>
      </c>
      <c r="AY22" s="2" t="str">
        <f>IF('Adjacent Counties'!AY22="x",VLOOKUP('2013 0-64'!AY$1,'2013 population'!$A$3:$E$102,5,FALSE),"")</f>
        <v/>
      </c>
      <c r="AZ22" s="2" t="str">
        <f>IF('Adjacent Counties'!AZ22="x",VLOOKUP('2013 0-64'!AZ$1,'2013 population'!$A$3:$E$102,5,FALSE),"")</f>
        <v/>
      </c>
      <c r="BA22" s="2" t="str">
        <f>IF('Adjacent Counties'!BA22="x",VLOOKUP('2013 0-64'!BA$1,'2013 population'!$A$3:$E$102,5,FALSE),"")</f>
        <v/>
      </c>
      <c r="BB22" s="2" t="str">
        <f>IF('Adjacent Counties'!BB22="x",VLOOKUP('2013 0-64'!BB$1,'2013 population'!$A$3:$E$102,5,FALSE),"")</f>
        <v/>
      </c>
      <c r="BC22" s="2" t="str">
        <f>IF('Adjacent Counties'!BC22="x",VLOOKUP('2013 0-64'!BC$1,'2013 population'!$A$3:$E$102,5,FALSE),"")</f>
        <v/>
      </c>
      <c r="BD22" s="2" t="str">
        <f>IF('Adjacent Counties'!BD22="x",VLOOKUP('2013 0-64'!BD$1,'2013 population'!$A$3:$E$102,5,FALSE),"")</f>
        <v/>
      </c>
      <c r="BE22" s="2" t="str">
        <f>IF('Adjacent Counties'!BE22="x",VLOOKUP('2013 0-64'!BE$1,'2013 population'!$A$3:$E$102,5,FALSE),"")</f>
        <v/>
      </c>
      <c r="BF22" s="2" t="str">
        <f>IF('Adjacent Counties'!BF22="x",VLOOKUP('2013 0-64'!BF$1,'2013 population'!$A$3:$E$102,5,FALSE),"")</f>
        <v/>
      </c>
      <c r="BG22" s="2" t="str">
        <f>IF('Adjacent Counties'!BG22="x",VLOOKUP('2013 0-64'!BG$1,'2013 population'!$A$3:$E$102,5,FALSE),"")</f>
        <v/>
      </c>
      <c r="BH22" s="2" t="str">
        <f>IF('Adjacent Counties'!BH22="x",VLOOKUP('2013 0-64'!BH$1,'2013 population'!$A$3:$E$102,5,FALSE),"")</f>
        <v/>
      </c>
      <c r="BI22" s="2" t="str">
        <f>IF('Adjacent Counties'!BI22="x",VLOOKUP('2013 0-64'!BI$1,'2013 population'!$A$3:$E$102,5,FALSE),"")</f>
        <v/>
      </c>
      <c r="BJ22" s="2" t="str">
        <f>IF('Adjacent Counties'!BJ22="x",VLOOKUP('2013 0-64'!BJ$1,'2013 population'!$A$3:$E$102,5,FALSE),"")</f>
        <v/>
      </c>
      <c r="BK22" s="2" t="str">
        <f>IF('Adjacent Counties'!BK22="x",VLOOKUP('2013 0-64'!BK$1,'2013 population'!$A$3:$E$102,5,FALSE),"")</f>
        <v/>
      </c>
      <c r="BL22" s="2" t="str">
        <f>IF('Adjacent Counties'!BL22="x",VLOOKUP('2013 0-64'!BL$1,'2013 population'!$A$3:$E$102,5,FALSE),"")</f>
        <v/>
      </c>
      <c r="BM22" s="2" t="str">
        <f>IF('Adjacent Counties'!BM22="x",VLOOKUP('2013 0-64'!BM$1,'2013 population'!$A$3:$E$102,5,FALSE),"")</f>
        <v/>
      </c>
      <c r="BN22" s="2" t="str">
        <f>IF('Adjacent Counties'!BN22="x",VLOOKUP('2013 0-64'!BN$1,'2013 population'!$A$3:$E$102,5,FALSE),"")</f>
        <v/>
      </c>
      <c r="BO22" s="2" t="str">
        <f>IF('Adjacent Counties'!BO22="x",VLOOKUP('2013 0-64'!BO$1,'2013 population'!$A$3:$E$102,5,FALSE),"")</f>
        <v/>
      </c>
      <c r="BP22" s="2" t="str">
        <f>IF('Adjacent Counties'!BP22="x",VLOOKUP('2013 0-64'!BP$1,'2013 population'!$A$3:$E$102,5,FALSE),"")</f>
        <v/>
      </c>
      <c r="BQ22" s="2" t="str">
        <f>IF('Adjacent Counties'!BQ22="x",VLOOKUP('2013 0-64'!BQ$1,'2013 population'!$A$3:$E$102,5,FALSE),"")</f>
        <v/>
      </c>
      <c r="BR22" s="2" t="str">
        <f>IF('Adjacent Counties'!BR22="x",VLOOKUP('2013 0-64'!BR$1,'2013 population'!$A$3:$E$102,5,FALSE),"")</f>
        <v/>
      </c>
      <c r="BS22" s="2" t="str">
        <f>IF('Adjacent Counties'!BS22="x",VLOOKUP('2013 0-64'!BS$1,'2013 population'!$A$3:$E$102,5,FALSE),"")</f>
        <v/>
      </c>
      <c r="BT22" s="2" t="str">
        <f>IF('Adjacent Counties'!BT22="x",VLOOKUP('2013 0-64'!BT$1,'2013 population'!$A$3:$E$102,5,FALSE),"")</f>
        <v/>
      </c>
      <c r="BU22" s="2">
        <f>IF('Adjacent Counties'!BU22="x",VLOOKUP('2013 0-64'!BU$1,'2013 population'!$A$3:$E$102,5,FALSE),"")</f>
        <v>345</v>
      </c>
      <c r="BV22" s="2" t="str">
        <f>IF('Adjacent Counties'!BV22="x",VLOOKUP('2013 0-64'!BV$1,'2013 population'!$A$3:$E$102,5,FALSE),"")</f>
        <v/>
      </c>
      <c r="BW22" s="2" t="str">
        <f>IF('Adjacent Counties'!BW22="x",VLOOKUP('2013 0-64'!BW$1,'2013 population'!$A$3:$E$102,5,FALSE),"")</f>
        <v/>
      </c>
      <c r="BX22" s="2" t="str">
        <f>IF('Adjacent Counties'!BX22="x",VLOOKUP('2013 0-64'!BX$1,'2013 population'!$A$3:$E$102,5,FALSE),"")</f>
        <v/>
      </c>
      <c r="BY22" s="2" t="str">
        <f>IF('Adjacent Counties'!BY22="x",VLOOKUP('2013 0-64'!BY$1,'2013 population'!$A$3:$E$102,5,FALSE),"")</f>
        <v/>
      </c>
      <c r="BZ22" s="2" t="str">
        <f>IF('Adjacent Counties'!BZ22="x",VLOOKUP('2013 0-64'!BZ$1,'2013 population'!$A$3:$E$102,5,FALSE),"")</f>
        <v/>
      </c>
      <c r="CA22" s="2" t="str">
        <f>IF('Adjacent Counties'!CA22="x",VLOOKUP('2013 0-64'!CA$1,'2013 population'!$A$3:$E$102,5,FALSE),"")</f>
        <v/>
      </c>
      <c r="CB22" s="2" t="str">
        <f>IF('Adjacent Counties'!CB22="x",VLOOKUP('2013 0-64'!CB$1,'2013 population'!$A$3:$E$102,5,FALSE),"")</f>
        <v/>
      </c>
      <c r="CC22" s="2" t="str">
        <f>IF('Adjacent Counties'!CC22="x",VLOOKUP('2013 0-64'!CC$1,'2013 population'!$A$3:$E$102,5,FALSE),"")</f>
        <v/>
      </c>
      <c r="CD22" s="2" t="str">
        <f>IF('Adjacent Counties'!CD22="x",VLOOKUP('2013 0-64'!CD$1,'2013 population'!$A$3:$E$102,5,FALSE),"")</f>
        <v/>
      </c>
      <c r="CE22" s="2" t="str">
        <f>IF('Adjacent Counties'!CE22="x",VLOOKUP('2013 0-64'!CE$1,'2013 population'!$A$3:$E$102,5,FALSE),"")</f>
        <v/>
      </c>
      <c r="CF22" s="2" t="str">
        <f>IF('Adjacent Counties'!CF22="x",VLOOKUP('2013 0-64'!CF$1,'2013 population'!$A$3:$E$102,5,FALSE),"")</f>
        <v/>
      </c>
      <c r="CG22" s="2" t="str">
        <f>IF('Adjacent Counties'!CG22="x",VLOOKUP('2013 0-64'!CG$1,'2013 population'!$A$3:$E$102,5,FALSE),"")</f>
        <v/>
      </c>
      <c r="CH22" s="2" t="str">
        <f>IF('Adjacent Counties'!CH22="x",VLOOKUP('2013 0-64'!CH$1,'2013 population'!$A$3:$E$102,5,FALSE),"")</f>
        <v/>
      </c>
      <c r="CI22" s="2" t="str">
        <f>IF('Adjacent Counties'!CI22="x",VLOOKUP('2013 0-64'!CI$1,'2013 population'!$A$3:$E$102,5,FALSE),"")</f>
        <v/>
      </c>
      <c r="CJ22" s="2" t="str">
        <f>IF('Adjacent Counties'!CJ22="x",VLOOKUP('2013 0-64'!CJ$1,'2013 population'!$A$3:$E$102,5,FALSE),"")</f>
        <v/>
      </c>
      <c r="CK22" s="2" t="str">
        <f>IF('Adjacent Counties'!CK22="x",VLOOKUP('2013 0-64'!CK$1,'2013 population'!$A$3:$E$102,5,FALSE),"")</f>
        <v/>
      </c>
      <c r="CL22" s="2" t="str">
        <f>IF('Adjacent Counties'!CL22="x",VLOOKUP('2013 0-64'!CL$1,'2013 population'!$A$3:$E$102,5,FALSE),"")</f>
        <v/>
      </c>
      <c r="CM22" s="2" t="str">
        <f>IF('Adjacent Counties'!CM22="x",VLOOKUP('2013 0-64'!CM$1,'2013 population'!$A$3:$E$102,5,FALSE),"")</f>
        <v/>
      </c>
      <c r="CN22" s="2" t="str">
        <f>IF('Adjacent Counties'!CN22="x",VLOOKUP('2013 0-64'!CN$1,'2013 population'!$A$3:$E$102,5,FALSE),"")</f>
        <v/>
      </c>
      <c r="CO22" s="2" t="str">
        <f>IF('Adjacent Counties'!CO22="x",VLOOKUP('2013 0-64'!CO$1,'2013 population'!$A$3:$E$102,5,FALSE),"")</f>
        <v/>
      </c>
      <c r="CP22" s="2" t="str">
        <f>IF('Adjacent Counties'!CP22="x",VLOOKUP('2013 0-64'!CP$1,'2013 population'!$A$3:$E$102,5,FALSE),"")</f>
        <v/>
      </c>
      <c r="CQ22" s="2" t="str">
        <f>IF('Adjacent Counties'!CQ22="x",VLOOKUP('2013 0-64'!CQ$1,'2013 population'!$A$3:$E$102,5,FALSE),"")</f>
        <v/>
      </c>
      <c r="CR22" s="2" t="str">
        <f>IF('Adjacent Counties'!CR22="x",VLOOKUP('2013 0-64'!CR$1,'2013 population'!$A$3:$E$102,5,FALSE),"")</f>
        <v/>
      </c>
      <c r="CS22" s="2" t="str">
        <f>IF('Adjacent Counties'!CS22="x",VLOOKUP('2013 0-64'!CS$1,'2013 population'!$A$3:$E$102,5,FALSE),"")</f>
        <v/>
      </c>
      <c r="CT22" s="2" t="str">
        <f>IF('Adjacent Counties'!CT22="x",VLOOKUP('2013 0-64'!CT$1,'2013 population'!$A$3:$E$102,5,FALSE),"")</f>
        <v/>
      </c>
      <c r="CU22" s="2" t="str">
        <f>IF('Adjacent Counties'!CU22="x",VLOOKUP('2013 0-64'!CU$1,'2013 population'!$A$3:$E$102,5,FALSE),"")</f>
        <v/>
      </c>
      <c r="CV22" s="2" t="str">
        <f>IF('Adjacent Counties'!CV22="x",VLOOKUP('2013 0-64'!CV$1,'2013 population'!$A$3:$E$102,5,FALSE),"")</f>
        <v/>
      </c>
      <c r="CW22" s="2" t="str">
        <f>IF('Adjacent Counties'!CW22="x",VLOOKUP('2013 0-64'!CW$1,'2013 population'!$A$3:$E$102,5,FALSE),"")</f>
        <v/>
      </c>
      <c r="CX22" s="2">
        <f t="shared" si="0"/>
        <v>2119</v>
      </c>
      <c r="CY22" s="2">
        <f>SUMIF('Residents by Age'!B$2:B$422,"="&amp;'2013 0-64'!A22,'Residents by Age'!G$2:G$422)</f>
        <v>40</v>
      </c>
      <c r="CZ22" s="9">
        <f t="shared" si="1"/>
        <v>18.876828692779615</v>
      </c>
    </row>
    <row r="23" spans="1:104">
      <c r="A23" s="3" t="s">
        <v>21</v>
      </c>
      <c r="B23" s="2" t="str">
        <f>IF('Adjacent Counties'!B23="x",VLOOKUP('2013 0-64'!B$1,'2013 population'!$A$3:$E$102,5,FALSE),"")</f>
        <v/>
      </c>
      <c r="C23" s="2" t="str">
        <f>IF('Adjacent Counties'!C23="x",VLOOKUP('2013 0-64'!C$1,'2013 population'!$A$3:$E$102,5,FALSE),"")</f>
        <v/>
      </c>
      <c r="D23" s="2" t="str">
        <f>IF('Adjacent Counties'!D23="x",VLOOKUP('2013 0-64'!D$1,'2013 population'!$A$3:$E$102,5,FALSE),"")</f>
        <v/>
      </c>
      <c r="E23" s="2" t="str">
        <f>IF('Adjacent Counties'!E23="x",VLOOKUP('2013 0-64'!E$1,'2013 population'!$A$3:$E$102,5,FALSE),"")</f>
        <v/>
      </c>
      <c r="F23" s="2" t="str">
        <f>IF('Adjacent Counties'!F23="x",VLOOKUP('2013 0-64'!F$1,'2013 population'!$A$3:$E$102,5,FALSE),"")</f>
        <v/>
      </c>
      <c r="G23" s="2" t="str">
        <f>IF('Adjacent Counties'!G23="x",VLOOKUP('2013 0-64'!G$1,'2013 population'!$A$3:$E$102,5,FALSE),"")</f>
        <v/>
      </c>
      <c r="H23" s="2" t="str">
        <f>IF('Adjacent Counties'!H23="x",VLOOKUP('2013 0-64'!H$1,'2013 population'!$A$3:$E$102,5,FALSE),"")</f>
        <v/>
      </c>
      <c r="I23" s="2" t="str">
        <f>IF('Adjacent Counties'!I23="x",VLOOKUP('2013 0-64'!I$1,'2013 population'!$A$3:$E$102,5,FALSE),"")</f>
        <v/>
      </c>
      <c r="J23" s="2" t="str">
        <f>IF('Adjacent Counties'!J23="x",VLOOKUP('2013 0-64'!J$1,'2013 population'!$A$3:$E$102,5,FALSE),"")</f>
        <v/>
      </c>
      <c r="K23" s="2" t="str">
        <f>IF('Adjacent Counties'!K23="x",VLOOKUP('2013 0-64'!K$1,'2013 population'!$A$3:$E$102,5,FALSE),"")</f>
        <v/>
      </c>
      <c r="L23" s="2" t="str">
        <f>IF('Adjacent Counties'!L23="x",VLOOKUP('2013 0-64'!L$1,'2013 population'!$A$3:$E$102,5,FALSE),"")</f>
        <v/>
      </c>
      <c r="M23" s="2" t="str">
        <f>IF('Adjacent Counties'!M23="x",VLOOKUP('2013 0-64'!M$1,'2013 population'!$A$3:$E$102,5,FALSE),"")</f>
        <v/>
      </c>
      <c r="N23" s="2" t="str">
        <f>IF('Adjacent Counties'!N23="x",VLOOKUP('2013 0-64'!N$1,'2013 population'!$A$3:$E$102,5,FALSE),"")</f>
        <v/>
      </c>
      <c r="O23" s="2" t="str">
        <f>IF('Adjacent Counties'!O23="x",VLOOKUP('2013 0-64'!O$1,'2013 population'!$A$3:$E$102,5,FALSE),"")</f>
        <v/>
      </c>
      <c r="P23" s="2" t="str">
        <f>IF('Adjacent Counties'!P23="x",VLOOKUP('2013 0-64'!P$1,'2013 population'!$A$3:$E$102,5,FALSE),"")</f>
        <v/>
      </c>
      <c r="Q23" s="2" t="str">
        <f>IF('Adjacent Counties'!Q23="x",VLOOKUP('2013 0-64'!Q$1,'2013 population'!$A$3:$E$102,5,FALSE),"")</f>
        <v/>
      </c>
      <c r="R23" s="2" t="str">
        <f>IF('Adjacent Counties'!R23="x",VLOOKUP('2013 0-64'!R$1,'2013 population'!$A$3:$E$102,5,FALSE),"")</f>
        <v/>
      </c>
      <c r="S23" s="2" t="str">
        <f>IF('Adjacent Counties'!S23="x",VLOOKUP('2013 0-64'!S$1,'2013 population'!$A$3:$E$102,5,FALSE),"")</f>
        <v/>
      </c>
      <c r="T23" s="2" t="str">
        <f>IF('Adjacent Counties'!T23="x",VLOOKUP('2013 0-64'!T$1,'2013 population'!$A$3:$E$102,5,FALSE),"")</f>
        <v/>
      </c>
      <c r="U23" s="2">
        <f>IF('Adjacent Counties'!U23="x",VLOOKUP('2013 0-64'!U$1,'2013 population'!$A$3:$E$102,5,FALSE),"")</f>
        <v>748</v>
      </c>
      <c r="V23" s="2" t="str">
        <f>IF('Adjacent Counties'!V23="x",VLOOKUP('2013 0-64'!V$1,'2013 population'!$A$3:$E$102,5,FALSE),"")</f>
        <v/>
      </c>
      <c r="W23" s="2">
        <f>IF('Adjacent Counties'!W23="x",VLOOKUP('2013 0-64'!W$1,'2013 population'!$A$3:$E$102,5,FALSE),"")</f>
        <v>327</v>
      </c>
      <c r="X23" s="2" t="str">
        <f>IF('Adjacent Counties'!X23="x",VLOOKUP('2013 0-64'!X$1,'2013 population'!$A$3:$E$102,5,FALSE),"")</f>
        <v/>
      </c>
      <c r="Y23" s="2" t="str">
        <f>IF('Adjacent Counties'!Y23="x",VLOOKUP('2013 0-64'!Y$1,'2013 population'!$A$3:$E$102,5,FALSE),"")</f>
        <v/>
      </c>
      <c r="Z23" s="2" t="str">
        <f>IF('Adjacent Counties'!Z23="x",VLOOKUP('2013 0-64'!Z$1,'2013 population'!$A$3:$E$102,5,FALSE),"")</f>
        <v/>
      </c>
      <c r="AA23" s="2" t="str">
        <f>IF('Adjacent Counties'!AA23="x",VLOOKUP('2013 0-64'!AA$1,'2013 population'!$A$3:$E$102,5,FALSE),"")</f>
        <v/>
      </c>
      <c r="AB23" s="2" t="str">
        <f>IF('Adjacent Counties'!AB23="x",VLOOKUP('2013 0-64'!AB$1,'2013 population'!$A$3:$E$102,5,FALSE),"")</f>
        <v/>
      </c>
      <c r="AC23" s="2" t="str">
        <f>IF('Adjacent Counties'!AC23="x",VLOOKUP('2013 0-64'!AC$1,'2013 population'!$A$3:$E$102,5,FALSE),"")</f>
        <v/>
      </c>
      <c r="AD23" s="2" t="str">
        <f>IF('Adjacent Counties'!AD23="x",VLOOKUP('2013 0-64'!AD$1,'2013 population'!$A$3:$E$102,5,FALSE),"")</f>
        <v/>
      </c>
      <c r="AE23" s="2" t="str">
        <f>IF('Adjacent Counties'!AE23="x",VLOOKUP('2013 0-64'!AE$1,'2013 population'!$A$3:$E$102,5,FALSE),"")</f>
        <v/>
      </c>
      <c r="AF23" s="2" t="str">
        <f>IF('Adjacent Counties'!AF23="x",VLOOKUP('2013 0-64'!AF$1,'2013 population'!$A$3:$E$102,5,FALSE),"")</f>
        <v/>
      </c>
      <c r="AG23" s="2" t="str">
        <f>IF('Adjacent Counties'!AG23="x",VLOOKUP('2013 0-64'!AG$1,'2013 population'!$A$3:$E$102,5,FALSE),"")</f>
        <v/>
      </c>
      <c r="AH23" s="2" t="str">
        <f>IF('Adjacent Counties'!AH23="x",VLOOKUP('2013 0-64'!AH$1,'2013 population'!$A$3:$E$102,5,FALSE),"")</f>
        <v/>
      </c>
      <c r="AI23" s="2" t="str">
        <f>IF('Adjacent Counties'!AI23="x",VLOOKUP('2013 0-64'!AI$1,'2013 population'!$A$3:$E$102,5,FALSE),"")</f>
        <v/>
      </c>
      <c r="AJ23" s="2" t="str">
        <f>IF('Adjacent Counties'!AJ23="x",VLOOKUP('2013 0-64'!AJ$1,'2013 population'!$A$3:$E$102,5,FALSE),"")</f>
        <v/>
      </c>
      <c r="AK23" s="2" t="str">
        <f>IF('Adjacent Counties'!AK23="x",VLOOKUP('2013 0-64'!AK$1,'2013 population'!$A$3:$E$102,5,FALSE),"")</f>
        <v/>
      </c>
      <c r="AL23" s="2" t="str">
        <f>IF('Adjacent Counties'!AL23="x",VLOOKUP('2013 0-64'!AL$1,'2013 population'!$A$3:$E$102,5,FALSE),"")</f>
        <v/>
      </c>
      <c r="AM23" s="2" t="str">
        <f>IF('Adjacent Counties'!AM23="x",VLOOKUP('2013 0-64'!AM$1,'2013 population'!$A$3:$E$102,5,FALSE),"")</f>
        <v/>
      </c>
      <c r="AN23" s="2" t="str">
        <f>IF('Adjacent Counties'!AN23="x",VLOOKUP('2013 0-64'!AN$1,'2013 population'!$A$3:$E$102,5,FALSE),"")</f>
        <v/>
      </c>
      <c r="AO23" s="2" t="str">
        <f>IF('Adjacent Counties'!AO23="x",VLOOKUP('2013 0-64'!AO$1,'2013 population'!$A$3:$E$102,5,FALSE),"")</f>
        <v/>
      </c>
      <c r="AP23" s="2" t="str">
        <f>IF('Adjacent Counties'!AP23="x",VLOOKUP('2013 0-64'!AP$1,'2013 population'!$A$3:$E$102,5,FALSE),"")</f>
        <v/>
      </c>
      <c r="AQ23" s="2" t="str">
        <f>IF('Adjacent Counties'!AQ23="x",VLOOKUP('2013 0-64'!AQ$1,'2013 population'!$A$3:$E$102,5,FALSE),"")</f>
        <v/>
      </c>
      <c r="AR23" s="2" t="str">
        <f>IF('Adjacent Counties'!AR23="x",VLOOKUP('2013 0-64'!AR$1,'2013 population'!$A$3:$E$102,5,FALSE),"")</f>
        <v/>
      </c>
      <c r="AS23" s="2" t="str">
        <f>IF('Adjacent Counties'!AS23="x",VLOOKUP('2013 0-64'!AS$1,'2013 population'!$A$3:$E$102,5,FALSE),"")</f>
        <v/>
      </c>
      <c r="AT23" s="2" t="str">
        <f>IF('Adjacent Counties'!AT23="x",VLOOKUP('2013 0-64'!AT$1,'2013 population'!$A$3:$E$102,5,FALSE),"")</f>
        <v/>
      </c>
      <c r="AU23" s="2" t="str">
        <f>IF('Adjacent Counties'!AU23="x",VLOOKUP('2013 0-64'!AU$1,'2013 population'!$A$3:$E$102,5,FALSE),"")</f>
        <v/>
      </c>
      <c r="AV23" s="2" t="str">
        <f>IF('Adjacent Counties'!AV23="x",VLOOKUP('2013 0-64'!AV$1,'2013 population'!$A$3:$E$102,5,FALSE),"")</f>
        <v/>
      </c>
      <c r="AW23" s="2" t="str">
        <f>IF('Adjacent Counties'!AW23="x",VLOOKUP('2013 0-64'!AW$1,'2013 population'!$A$3:$E$102,5,FALSE),"")</f>
        <v/>
      </c>
      <c r="AX23" s="2" t="str">
        <f>IF('Adjacent Counties'!AX23="x",VLOOKUP('2013 0-64'!AX$1,'2013 population'!$A$3:$E$102,5,FALSE),"")</f>
        <v/>
      </c>
      <c r="AY23" s="2" t="str">
        <f>IF('Adjacent Counties'!AY23="x",VLOOKUP('2013 0-64'!AY$1,'2013 population'!$A$3:$E$102,5,FALSE),"")</f>
        <v/>
      </c>
      <c r="AZ23" s="2" t="str">
        <f>IF('Adjacent Counties'!AZ23="x",VLOOKUP('2013 0-64'!AZ$1,'2013 population'!$A$3:$E$102,5,FALSE),"")</f>
        <v/>
      </c>
      <c r="BA23" s="2" t="str">
        <f>IF('Adjacent Counties'!BA23="x",VLOOKUP('2013 0-64'!BA$1,'2013 population'!$A$3:$E$102,5,FALSE),"")</f>
        <v/>
      </c>
      <c r="BB23" s="2" t="str">
        <f>IF('Adjacent Counties'!BB23="x",VLOOKUP('2013 0-64'!BB$1,'2013 population'!$A$3:$E$102,5,FALSE),"")</f>
        <v/>
      </c>
      <c r="BC23" s="2" t="str">
        <f>IF('Adjacent Counties'!BC23="x",VLOOKUP('2013 0-64'!BC$1,'2013 population'!$A$3:$E$102,5,FALSE),"")</f>
        <v/>
      </c>
      <c r="BD23" s="2" t="str">
        <f>IF('Adjacent Counties'!BD23="x",VLOOKUP('2013 0-64'!BD$1,'2013 population'!$A$3:$E$102,5,FALSE),"")</f>
        <v/>
      </c>
      <c r="BE23" s="2">
        <f>IF('Adjacent Counties'!BE23="x",VLOOKUP('2013 0-64'!BE$1,'2013 population'!$A$3:$E$102,5,FALSE),"")</f>
        <v>1046</v>
      </c>
      <c r="BF23" s="2" t="str">
        <f>IF('Adjacent Counties'!BF23="x",VLOOKUP('2013 0-64'!BF$1,'2013 population'!$A$3:$E$102,5,FALSE),"")</f>
        <v/>
      </c>
      <c r="BG23" s="2" t="str">
        <f>IF('Adjacent Counties'!BG23="x",VLOOKUP('2013 0-64'!BG$1,'2013 population'!$A$3:$E$102,5,FALSE),"")</f>
        <v/>
      </c>
      <c r="BH23" s="2" t="str">
        <f>IF('Adjacent Counties'!BH23="x",VLOOKUP('2013 0-64'!BH$1,'2013 population'!$A$3:$E$102,5,FALSE),"")</f>
        <v/>
      </c>
      <c r="BI23" s="2" t="str">
        <f>IF('Adjacent Counties'!BI23="x",VLOOKUP('2013 0-64'!BI$1,'2013 population'!$A$3:$E$102,5,FALSE),"")</f>
        <v/>
      </c>
      <c r="BJ23" s="2" t="str">
        <f>IF('Adjacent Counties'!BJ23="x",VLOOKUP('2013 0-64'!BJ$1,'2013 population'!$A$3:$E$102,5,FALSE),"")</f>
        <v/>
      </c>
      <c r="BK23" s="2" t="str">
        <f>IF('Adjacent Counties'!BK23="x",VLOOKUP('2013 0-64'!BK$1,'2013 population'!$A$3:$E$102,5,FALSE),"")</f>
        <v/>
      </c>
      <c r="BL23" s="2" t="str">
        <f>IF('Adjacent Counties'!BL23="x",VLOOKUP('2013 0-64'!BL$1,'2013 population'!$A$3:$E$102,5,FALSE),"")</f>
        <v/>
      </c>
      <c r="BM23" s="2" t="str">
        <f>IF('Adjacent Counties'!BM23="x",VLOOKUP('2013 0-64'!BM$1,'2013 population'!$A$3:$E$102,5,FALSE),"")</f>
        <v/>
      </c>
      <c r="BN23" s="2" t="str">
        <f>IF('Adjacent Counties'!BN23="x",VLOOKUP('2013 0-64'!BN$1,'2013 population'!$A$3:$E$102,5,FALSE),"")</f>
        <v/>
      </c>
      <c r="BO23" s="2" t="str">
        <f>IF('Adjacent Counties'!BO23="x",VLOOKUP('2013 0-64'!BO$1,'2013 population'!$A$3:$E$102,5,FALSE),"")</f>
        <v/>
      </c>
      <c r="BP23" s="2" t="str">
        <f>IF('Adjacent Counties'!BP23="x",VLOOKUP('2013 0-64'!BP$1,'2013 population'!$A$3:$E$102,5,FALSE),"")</f>
        <v/>
      </c>
      <c r="BQ23" s="2" t="str">
        <f>IF('Adjacent Counties'!BQ23="x",VLOOKUP('2013 0-64'!BQ$1,'2013 population'!$A$3:$E$102,5,FALSE),"")</f>
        <v/>
      </c>
      <c r="BR23" s="2" t="str">
        <f>IF('Adjacent Counties'!BR23="x",VLOOKUP('2013 0-64'!BR$1,'2013 population'!$A$3:$E$102,5,FALSE),"")</f>
        <v/>
      </c>
      <c r="BS23" s="2" t="str">
        <f>IF('Adjacent Counties'!BS23="x",VLOOKUP('2013 0-64'!BS$1,'2013 population'!$A$3:$E$102,5,FALSE),"")</f>
        <v/>
      </c>
      <c r="BT23" s="2" t="str">
        <f>IF('Adjacent Counties'!BT23="x",VLOOKUP('2013 0-64'!BT$1,'2013 population'!$A$3:$E$102,5,FALSE),"")</f>
        <v/>
      </c>
      <c r="BU23" s="2" t="str">
        <f>IF('Adjacent Counties'!BU23="x",VLOOKUP('2013 0-64'!BU$1,'2013 population'!$A$3:$E$102,5,FALSE),"")</f>
        <v/>
      </c>
      <c r="BV23" s="2" t="str">
        <f>IF('Adjacent Counties'!BV23="x",VLOOKUP('2013 0-64'!BV$1,'2013 population'!$A$3:$E$102,5,FALSE),"")</f>
        <v/>
      </c>
      <c r="BW23" s="2" t="str">
        <f>IF('Adjacent Counties'!BW23="x",VLOOKUP('2013 0-64'!BW$1,'2013 population'!$A$3:$E$102,5,FALSE),"")</f>
        <v/>
      </c>
      <c r="BX23" s="2" t="str">
        <f>IF('Adjacent Counties'!BX23="x",VLOOKUP('2013 0-64'!BX$1,'2013 population'!$A$3:$E$102,5,FALSE),"")</f>
        <v/>
      </c>
      <c r="BY23" s="2" t="str">
        <f>IF('Adjacent Counties'!BY23="x",VLOOKUP('2013 0-64'!BY$1,'2013 population'!$A$3:$E$102,5,FALSE),"")</f>
        <v/>
      </c>
      <c r="BZ23" s="2" t="str">
        <f>IF('Adjacent Counties'!BZ23="x",VLOOKUP('2013 0-64'!BZ$1,'2013 population'!$A$3:$E$102,5,FALSE),"")</f>
        <v/>
      </c>
      <c r="CA23" s="2" t="str">
        <f>IF('Adjacent Counties'!CA23="x",VLOOKUP('2013 0-64'!CA$1,'2013 population'!$A$3:$E$102,5,FALSE),"")</f>
        <v/>
      </c>
      <c r="CB23" s="2" t="str">
        <f>IF('Adjacent Counties'!CB23="x",VLOOKUP('2013 0-64'!CB$1,'2013 population'!$A$3:$E$102,5,FALSE),"")</f>
        <v/>
      </c>
      <c r="CC23" s="2" t="str">
        <f>IF('Adjacent Counties'!CC23="x",VLOOKUP('2013 0-64'!CC$1,'2013 population'!$A$3:$E$102,5,FALSE),"")</f>
        <v/>
      </c>
      <c r="CD23" s="2" t="str">
        <f>IF('Adjacent Counties'!CD23="x",VLOOKUP('2013 0-64'!CD$1,'2013 population'!$A$3:$E$102,5,FALSE),"")</f>
        <v/>
      </c>
      <c r="CE23" s="2" t="str">
        <f>IF('Adjacent Counties'!CE23="x",VLOOKUP('2013 0-64'!CE$1,'2013 population'!$A$3:$E$102,5,FALSE),"")</f>
        <v/>
      </c>
      <c r="CF23" s="2" t="str">
        <f>IF('Adjacent Counties'!CF23="x",VLOOKUP('2013 0-64'!CF$1,'2013 population'!$A$3:$E$102,5,FALSE),"")</f>
        <v/>
      </c>
      <c r="CG23" s="2" t="str">
        <f>IF('Adjacent Counties'!CG23="x",VLOOKUP('2013 0-64'!CG$1,'2013 population'!$A$3:$E$102,5,FALSE),"")</f>
        <v/>
      </c>
      <c r="CH23" s="2" t="str">
        <f>IF('Adjacent Counties'!CH23="x",VLOOKUP('2013 0-64'!CH$1,'2013 population'!$A$3:$E$102,5,FALSE),"")</f>
        <v/>
      </c>
      <c r="CI23" s="2" t="str">
        <f>IF('Adjacent Counties'!CI23="x",VLOOKUP('2013 0-64'!CI$1,'2013 population'!$A$3:$E$102,5,FALSE),"")</f>
        <v/>
      </c>
      <c r="CJ23" s="2" t="str">
        <f>IF('Adjacent Counties'!CJ23="x",VLOOKUP('2013 0-64'!CJ$1,'2013 population'!$A$3:$E$102,5,FALSE),"")</f>
        <v/>
      </c>
      <c r="CK23" s="2" t="str">
        <f>IF('Adjacent Counties'!CK23="x",VLOOKUP('2013 0-64'!CK$1,'2013 population'!$A$3:$E$102,5,FALSE),"")</f>
        <v/>
      </c>
      <c r="CL23" s="2" t="str">
        <f>IF('Adjacent Counties'!CL23="x",VLOOKUP('2013 0-64'!CL$1,'2013 population'!$A$3:$E$102,5,FALSE),"")</f>
        <v/>
      </c>
      <c r="CM23" s="2" t="str">
        <f>IF('Adjacent Counties'!CM23="x",VLOOKUP('2013 0-64'!CM$1,'2013 population'!$A$3:$E$102,5,FALSE),"")</f>
        <v/>
      </c>
      <c r="CN23" s="2" t="str">
        <f>IF('Adjacent Counties'!CN23="x",VLOOKUP('2013 0-64'!CN$1,'2013 population'!$A$3:$E$102,5,FALSE),"")</f>
        <v/>
      </c>
      <c r="CO23" s="2" t="str">
        <f>IF('Adjacent Counties'!CO23="x",VLOOKUP('2013 0-64'!CO$1,'2013 population'!$A$3:$E$102,5,FALSE),"")</f>
        <v/>
      </c>
      <c r="CP23" s="2" t="str">
        <f>IF('Adjacent Counties'!CP23="x",VLOOKUP('2013 0-64'!CP$1,'2013 population'!$A$3:$E$102,5,FALSE),"")</f>
        <v/>
      </c>
      <c r="CQ23" s="2" t="str">
        <f>IF('Adjacent Counties'!CQ23="x",VLOOKUP('2013 0-64'!CQ$1,'2013 population'!$A$3:$E$102,5,FALSE),"")</f>
        <v/>
      </c>
      <c r="CR23" s="2" t="str">
        <f>IF('Adjacent Counties'!CR23="x",VLOOKUP('2013 0-64'!CR$1,'2013 population'!$A$3:$E$102,5,FALSE),"")</f>
        <v/>
      </c>
      <c r="CS23" s="2" t="str">
        <f>IF('Adjacent Counties'!CS23="x",VLOOKUP('2013 0-64'!CS$1,'2013 population'!$A$3:$E$102,5,FALSE),"")</f>
        <v/>
      </c>
      <c r="CT23" s="2" t="str">
        <f>IF('Adjacent Counties'!CT23="x",VLOOKUP('2013 0-64'!CT$1,'2013 population'!$A$3:$E$102,5,FALSE),"")</f>
        <v/>
      </c>
      <c r="CU23" s="2" t="str">
        <f>IF('Adjacent Counties'!CU23="x",VLOOKUP('2013 0-64'!CU$1,'2013 population'!$A$3:$E$102,5,FALSE),"")</f>
        <v/>
      </c>
      <c r="CV23" s="2" t="str">
        <f>IF('Adjacent Counties'!CV23="x",VLOOKUP('2013 0-64'!CV$1,'2013 population'!$A$3:$E$102,5,FALSE),"")</f>
        <v/>
      </c>
      <c r="CW23" s="2" t="str">
        <f>IF('Adjacent Counties'!CW23="x",VLOOKUP('2013 0-64'!CW$1,'2013 population'!$A$3:$E$102,5,FALSE),"")</f>
        <v/>
      </c>
      <c r="CX23" s="2">
        <f t="shared" si="0"/>
        <v>2121</v>
      </c>
      <c r="CY23" s="2">
        <f>SUMIF('Residents by Age'!B$2:B$422,"="&amp;'2013 0-64'!A23,'Residents by Age'!G$2:G$422)</f>
        <v>32</v>
      </c>
      <c r="CZ23" s="9">
        <f t="shared" si="1"/>
        <v>15.087223008015087</v>
      </c>
    </row>
    <row r="24" spans="1:104">
      <c r="A24" s="3" t="s">
        <v>22</v>
      </c>
      <c r="B24" s="2" t="str">
        <f>IF('Adjacent Counties'!B24="x",VLOOKUP('2013 0-64'!B$1,'2013 population'!$A$3:$E$102,5,FALSE),"")</f>
        <v/>
      </c>
      <c r="C24" s="2" t="str">
        <f>IF('Adjacent Counties'!C24="x",VLOOKUP('2013 0-64'!C$1,'2013 population'!$A$3:$E$102,5,FALSE),"")</f>
        <v/>
      </c>
      <c r="D24" s="2" t="str">
        <f>IF('Adjacent Counties'!D24="x",VLOOKUP('2013 0-64'!D$1,'2013 population'!$A$3:$E$102,5,FALSE),"")</f>
        <v/>
      </c>
      <c r="E24" s="2" t="str">
        <f>IF('Adjacent Counties'!E24="x",VLOOKUP('2013 0-64'!E$1,'2013 population'!$A$3:$E$102,5,FALSE),"")</f>
        <v/>
      </c>
      <c r="F24" s="2" t="str">
        <f>IF('Adjacent Counties'!F24="x",VLOOKUP('2013 0-64'!F$1,'2013 population'!$A$3:$E$102,5,FALSE),"")</f>
        <v/>
      </c>
      <c r="G24" s="2" t="str">
        <f>IF('Adjacent Counties'!G24="x",VLOOKUP('2013 0-64'!G$1,'2013 population'!$A$3:$E$102,5,FALSE),"")</f>
        <v/>
      </c>
      <c r="H24" s="2" t="str">
        <f>IF('Adjacent Counties'!H24="x",VLOOKUP('2013 0-64'!H$1,'2013 population'!$A$3:$E$102,5,FALSE),"")</f>
        <v/>
      </c>
      <c r="I24" s="2" t="str">
        <f>IF('Adjacent Counties'!I24="x",VLOOKUP('2013 0-64'!I$1,'2013 population'!$A$3:$E$102,5,FALSE),"")</f>
        <v/>
      </c>
      <c r="J24" s="2" t="str">
        <f>IF('Adjacent Counties'!J24="x",VLOOKUP('2013 0-64'!J$1,'2013 population'!$A$3:$E$102,5,FALSE),"")</f>
        <v/>
      </c>
      <c r="K24" s="2" t="str">
        <f>IF('Adjacent Counties'!K24="x",VLOOKUP('2013 0-64'!K$1,'2013 population'!$A$3:$E$102,5,FALSE),"")</f>
        <v/>
      </c>
      <c r="L24" s="2" t="str">
        <f>IF('Adjacent Counties'!L24="x",VLOOKUP('2013 0-64'!L$1,'2013 population'!$A$3:$E$102,5,FALSE),"")</f>
        <v/>
      </c>
      <c r="M24" s="2">
        <f>IF('Adjacent Counties'!M24="x",VLOOKUP('2013 0-64'!M$1,'2013 population'!$A$3:$E$102,5,FALSE),"")</f>
        <v>1808</v>
      </c>
      <c r="N24" s="2" t="str">
        <f>IF('Adjacent Counties'!N24="x",VLOOKUP('2013 0-64'!N$1,'2013 population'!$A$3:$E$102,5,FALSE),"")</f>
        <v/>
      </c>
      <c r="O24" s="2" t="str">
        <f>IF('Adjacent Counties'!O24="x",VLOOKUP('2013 0-64'!O$1,'2013 population'!$A$3:$E$102,5,FALSE),"")</f>
        <v/>
      </c>
      <c r="P24" s="2" t="str">
        <f>IF('Adjacent Counties'!P24="x",VLOOKUP('2013 0-64'!P$1,'2013 population'!$A$3:$E$102,5,FALSE),"")</f>
        <v/>
      </c>
      <c r="Q24" s="2" t="str">
        <f>IF('Adjacent Counties'!Q24="x",VLOOKUP('2013 0-64'!Q$1,'2013 population'!$A$3:$E$102,5,FALSE),"")</f>
        <v/>
      </c>
      <c r="R24" s="2" t="str">
        <f>IF('Adjacent Counties'!R24="x",VLOOKUP('2013 0-64'!R$1,'2013 population'!$A$3:$E$102,5,FALSE),"")</f>
        <v/>
      </c>
      <c r="S24" s="2">
        <f>IF('Adjacent Counties'!S24="x",VLOOKUP('2013 0-64'!S$1,'2013 population'!$A$3:$E$102,5,FALSE),"")</f>
        <v>2639</v>
      </c>
      <c r="T24" s="2" t="str">
        <f>IF('Adjacent Counties'!T24="x",VLOOKUP('2013 0-64'!T$1,'2013 population'!$A$3:$E$102,5,FALSE),"")</f>
        <v/>
      </c>
      <c r="U24" s="2" t="str">
        <f>IF('Adjacent Counties'!U24="x",VLOOKUP('2013 0-64'!U$1,'2013 population'!$A$3:$E$102,5,FALSE),"")</f>
        <v/>
      </c>
      <c r="V24" s="2" t="str">
        <f>IF('Adjacent Counties'!V24="x",VLOOKUP('2013 0-64'!V$1,'2013 population'!$A$3:$E$102,5,FALSE),"")</f>
        <v/>
      </c>
      <c r="W24" s="2" t="str">
        <f>IF('Adjacent Counties'!W24="x",VLOOKUP('2013 0-64'!W$1,'2013 population'!$A$3:$E$102,5,FALSE),"")</f>
        <v/>
      </c>
      <c r="X24" s="2">
        <f>IF('Adjacent Counties'!X24="x",VLOOKUP('2013 0-64'!X$1,'2013 population'!$A$3:$E$102,5,FALSE),"")</f>
        <v>1697</v>
      </c>
      <c r="Y24" s="2" t="str">
        <f>IF('Adjacent Counties'!Y24="x",VLOOKUP('2013 0-64'!Y$1,'2013 population'!$A$3:$E$102,5,FALSE),"")</f>
        <v/>
      </c>
      <c r="Z24" s="2" t="str">
        <f>IF('Adjacent Counties'!Z24="x",VLOOKUP('2013 0-64'!Z$1,'2013 population'!$A$3:$E$102,5,FALSE),"")</f>
        <v/>
      </c>
      <c r="AA24" s="2" t="str">
        <f>IF('Adjacent Counties'!AA24="x",VLOOKUP('2013 0-64'!AA$1,'2013 population'!$A$3:$E$102,5,FALSE),"")</f>
        <v/>
      </c>
      <c r="AB24" s="2" t="str">
        <f>IF('Adjacent Counties'!AB24="x",VLOOKUP('2013 0-64'!AB$1,'2013 population'!$A$3:$E$102,5,FALSE),"")</f>
        <v/>
      </c>
      <c r="AC24" s="2" t="str">
        <f>IF('Adjacent Counties'!AC24="x",VLOOKUP('2013 0-64'!AC$1,'2013 population'!$A$3:$E$102,5,FALSE),"")</f>
        <v/>
      </c>
      <c r="AD24" s="2" t="str">
        <f>IF('Adjacent Counties'!AD24="x",VLOOKUP('2013 0-64'!AD$1,'2013 population'!$A$3:$E$102,5,FALSE),"")</f>
        <v/>
      </c>
      <c r="AE24" s="2" t="str">
        <f>IF('Adjacent Counties'!AE24="x",VLOOKUP('2013 0-64'!AE$1,'2013 population'!$A$3:$E$102,5,FALSE),"")</f>
        <v/>
      </c>
      <c r="AF24" s="2" t="str">
        <f>IF('Adjacent Counties'!AF24="x",VLOOKUP('2013 0-64'!AF$1,'2013 population'!$A$3:$E$102,5,FALSE),"")</f>
        <v/>
      </c>
      <c r="AG24" s="2" t="str">
        <f>IF('Adjacent Counties'!AG24="x",VLOOKUP('2013 0-64'!AG$1,'2013 population'!$A$3:$E$102,5,FALSE),"")</f>
        <v/>
      </c>
      <c r="AH24" s="2" t="str">
        <f>IF('Adjacent Counties'!AH24="x",VLOOKUP('2013 0-64'!AH$1,'2013 population'!$A$3:$E$102,5,FALSE),"")</f>
        <v/>
      </c>
      <c r="AI24" s="2" t="str">
        <f>IF('Adjacent Counties'!AI24="x",VLOOKUP('2013 0-64'!AI$1,'2013 population'!$A$3:$E$102,5,FALSE),"")</f>
        <v/>
      </c>
      <c r="AJ24" s="2" t="str">
        <f>IF('Adjacent Counties'!AJ24="x",VLOOKUP('2013 0-64'!AJ$1,'2013 population'!$A$3:$E$102,5,FALSE),"")</f>
        <v/>
      </c>
      <c r="AK24" s="2">
        <f>IF('Adjacent Counties'!AK24="x",VLOOKUP('2013 0-64'!AK$1,'2013 population'!$A$3:$E$102,5,FALSE),"")</f>
        <v>3306</v>
      </c>
      <c r="AL24" s="2" t="str">
        <f>IF('Adjacent Counties'!AL24="x",VLOOKUP('2013 0-64'!AL$1,'2013 population'!$A$3:$E$102,5,FALSE),"")</f>
        <v/>
      </c>
      <c r="AM24" s="2" t="str">
        <f>IF('Adjacent Counties'!AM24="x",VLOOKUP('2013 0-64'!AM$1,'2013 population'!$A$3:$E$102,5,FALSE),"")</f>
        <v/>
      </c>
      <c r="AN24" s="2" t="str">
        <f>IF('Adjacent Counties'!AN24="x",VLOOKUP('2013 0-64'!AN$1,'2013 population'!$A$3:$E$102,5,FALSE),"")</f>
        <v/>
      </c>
      <c r="AO24" s="2" t="str">
        <f>IF('Adjacent Counties'!AO24="x",VLOOKUP('2013 0-64'!AO$1,'2013 population'!$A$3:$E$102,5,FALSE),"")</f>
        <v/>
      </c>
      <c r="AP24" s="2" t="str">
        <f>IF('Adjacent Counties'!AP24="x",VLOOKUP('2013 0-64'!AP$1,'2013 population'!$A$3:$E$102,5,FALSE),"")</f>
        <v/>
      </c>
      <c r="AQ24" s="2" t="str">
        <f>IF('Adjacent Counties'!AQ24="x",VLOOKUP('2013 0-64'!AQ$1,'2013 population'!$A$3:$E$102,5,FALSE),"")</f>
        <v/>
      </c>
      <c r="AR24" s="2" t="str">
        <f>IF('Adjacent Counties'!AR24="x",VLOOKUP('2013 0-64'!AR$1,'2013 population'!$A$3:$E$102,5,FALSE),"")</f>
        <v/>
      </c>
      <c r="AS24" s="2" t="str">
        <f>IF('Adjacent Counties'!AS24="x",VLOOKUP('2013 0-64'!AS$1,'2013 population'!$A$3:$E$102,5,FALSE),"")</f>
        <v/>
      </c>
      <c r="AT24" s="2" t="str">
        <f>IF('Adjacent Counties'!AT24="x",VLOOKUP('2013 0-64'!AT$1,'2013 population'!$A$3:$E$102,5,FALSE),"")</f>
        <v/>
      </c>
      <c r="AU24" s="2" t="str">
        <f>IF('Adjacent Counties'!AU24="x",VLOOKUP('2013 0-64'!AU$1,'2013 population'!$A$3:$E$102,5,FALSE),"")</f>
        <v/>
      </c>
      <c r="AV24" s="2" t="str">
        <f>IF('Adjacent Counties'!AV24="x",VLOOKUP('2013 0-64'!AV$1,'2013 population'!$A$3:$E$102,5,FALSE),"")</f>
        <v/>
      </c>
      <c r="AW24" s="2" t="str">
        <f>IF('Adjacent Counties'!AW24="x",VLOOKUP('2013 0-64'!AW$1,'2013 population'!$A$3:$E$102,5,FALSE),"")</f>
        <v/>
      </c>
      <c r="AX24" s="2" t="str">
        <f>IF('Adjacent Counties'!AX24="x",VLOOKUP('2013 0-64'!AX$1,'2013 population'!$A$3:$E$102,5,FALSE),"")</f>
        <v/>
      </c>
      <c r="AY24" s="2" t="str">
        <f>IF('Adjacent Counties'!AY24="x",VLOOKUP('2013 0-64'!AY$1,'2013 population'!$A$3:$E$102,5,FALSE),"")</f>
        <v/>
      </c>
      <c r="AZ24" s="2" t="str">
        <f>IF('Adjacent Counties'!AZ24="x",VLOOKUP('2013 0-64'!AZ$1,'2013 population'!$A$3:$E$102,5,FALSE),"")</f>
        <v/>
      </c>
      <c r="BA24" s="2" t="str">
        <f>IF('Adjacent Counties'!BA24="x",VLOOKUP('2013 0-64'!BA$1,'2013 population'!$A$3:$E$102,5,FALSE),"")</f>
        <v/>
      </c>
      <c r="BB24" s="2" t="str">
        <f>IF('Adjacent Counties'!BB24="x",VLOOKUP('2013 0-64'!BB$1,'2013 population'!$A$3:$E$102,5,FALSE),"")</f>
        <v/>
      </c>
      <c r="BC24" s="2" t="str">
        <f>IF('Adjacent Counties'!BC24="x",VLOOKUP('2013 0-64'!BC$1,'2013 population'!$A$3:$E$102,5,FALSE),"")</f>
        <v/>
      </c>
      <c r="BD24" s="2" t="str">
        <f>IF('Adjacent Counties'!BD24="x",VLOOKUP('2013 0-64'!BD$1,'2013 population'!$A$3:$E$102,5,FALSE),"")</f>
        <v/>
      </c>
      <c r="BE24" s="2">
        <f>IF('Adjacent Counties'!BE24="x",VLOOKUP('2013 0-64'!BE$1,'2013 population'!$A$3:$E$102,5,FALSE),"")</f>
        <v>1046</v>
      </c>
      <c r="BF24" s="2" t="str">
        <f>IF('Adjacent Counties'!BF24="x",VLOOKUP('2013 0-64'!BF$1,'2013 population'!$A$3:$E$102,5,FALSE),"")</f>
        <v/>
      </c>
      <c r="BG24" s="2" t="str">
        <f>IF('Adjacent Counties'!BG24="x",VLOOKUP('2013 0-64'!BG$1,'2013 population'!$A$3:$E$102,5,FALSE),"")</f>
        <v/>
      </c>
      <c r="BH24" s="2" t="str">
        <f>IF('Adjacent Counties'!BH24="x",VLOOKUP('2013 0-64'!BH$1,'2013 population'!$A$3:$E$102,5,FALSE),"")</f>
        <v/>
      </c>
      <c r="BI24" s="2" t="str">
        <f>IF('Adjacent Counties'!BI24="x",VLOOKUP('2013 0-64'!BI$1,'2013 population'!$A$3:$E$102,5,FALSE),"")</f>
        <v/>
      </c>
      <c r="BJ24" s="2" t="str">
        <f>IF('Adjacent Counties'!BJ24="x",VLOOKUP('2013 0-64'!BJ$1,'2013 population'!$A$3:$E$102,5,FALSE),"")</f>
        <v/>
      </c>
      <c r="BK24" s="2" t="str">
        <f>IF('Adjacent Counties'!BK24="x",VLOOKUP('2013 0-64'!BK$1,'2013 population'!$A$3:$E$102,5,FALSE),"")</f>
        <v/>
      </c>
      <c r="BL24" s="2" t="str">
        <f>IF('Adjacent Counties'!BL24="x",VLOOKUP('2013 0-64'!BL$1,'2013 population'!$A$3:$E$102,5,FALSE),"")</f>
        <v/>
      </c>
      <c r="BM24" s="2" t="str">
        <f>IF('Adjacent Counties'!BM24="x",VLOOKUP('2013 0-64'!BM$1,'2013 population'!$A$3:$E$102,5,FALSE),"")</f>
        <v/>
      </c>
      <c r="BN24" s="2" t="str">
        <f>IF('Adjacent Counties'!BN24="x",VLOOKUP('2013 0-64'!BN$1,'2013 population'!$A$3:$E$102,5,FALSE),"")</f>
        <v/>
      </c>
      <c r="BO24" s="2" t="str">
        <f>IF('Adjacent Counties'!BO24="x",VLOOKUP('2013 0-64'!BO$1,'2013 population'!$A$3:$E$102,5,FALSE),"")</f>
        <v/>
      </c>
      <c r="BP24" s="2" t="str">
        <f>IF('Adjacent Counties'!BP24="x",VLOOKUP('2013 0-64'!BP$1,'2013 population'!$A$3:$E$102,5,FALSE),"")</f>
        <v/>
      </c>
      <c r="BQ24" s="2" t="str">
        <f>IF('Adjacent Counties'!BQ24="x",VLOOKUP('2013 0-64'!BQ$1,'2013 population'!$A$3:$E$102,5,FALSE),"")</f>
        <v/>
      </c>
      <c r="BR24" s="2" t="str">
        <f>IF('Adjacent Counties'!BR24="x",VLOOKUP('2013 0-64'!BR$1,'2013 population'!$A$3:$E$102,5,FALSE),"")</f>
        <v/>
      </c>
      <c r="BS24" s="2" t="str">
        <f>IF('Adjacent Counties'!BS24="x",VLOOKUP('2013 0-64'!BS$1,'2013 population'!$A$3:$E$102,5,FALSE),"")</f>
        <v/>
      </c>
      <c r="BT24" s="2" t="str">
        <f>IF('Adjacent Counties'!BT24="x",VLOOKUP('2013 0-64'!BT$1,'2013 population'!$A$3:$E$102,5,FALSE),"")</f>
        <v/>
      </c>
      <c r="BU24" s="2" t="str">
        <f>IF('Adjacent Counties'!BU24="x",VLOOKUP('2013 0-64'!BU$1,'2013 population'!$A$3:$E$102,5,FALSE),"")</f>
        <v/>
      </c>
      <c r="BV24" s="2" t="str">
        <f>IF('Adjacent Counties'!BV24="x",VLOOKUP('2013 0-64'!BV$1,'2013 population'!$A$3:$E$102,5,FALSE),"")</f>
        <v/>
      </c>
      <c r="BW24" s="2" t="str">
        <f>IF('Adjacent Counties'!BW24="x",VLOOKUP('2013 0-64'!BW$1,'2013 population'!$A$3:$E$102,5,FALSE),"")</f>
        <v/>
      </c>
      <c r="BX24" s="2" t="str">
        <f>IF('Adjacent Counties'!BX24="x",VLOOKUP('2013 0-64'!BX$1,'2013 population'!$A$3:$E$102,5,FALSE),"")</f>
        <v/>
      </c>
      <c r="BY24" s="2" t="str">
        <f>IF('Adjacent Counties'!BY24="x",VLOOKUP('2013 0-64'!BY$1,'2013 population'!$A$3:$E$102,5,FALSE),"")</f>
        <v/>
      </c>
      <c r="BZ24" s="2" t="str">
        <f>IF('Adjacent Counties'!BZ24="x",VLOOKUP('2013 0-64'!BZ$1,'2013 population'!$A$3:$E$102,5,FALSE),"")</f>
        <v/>
      </c>
      <c r="CA24" s="2" t="str">
        <f>IF('Adjacent Counties'!CA24="x",VLOOKUP('2013 0-64'!CA$1,'2013 population'!$A$3:$E$102,5,FALSE),"")</f>
        <v/>
      </c>
      <c r="CB24" s="2" t="str">
        <f>IF('Adjacent Counties'!CB24="x",VLOOKUP('2013 0-64'!CB$1,'2013 population'!$A$3:$E$102,5,FALSE),"")</f>
        <v/>
      </c>
      <c r="CC24" s="2" t="str">
        <f>IF('Adjacent Counties'!CC24="x",VLOOKUP('2013 0-64'!CC$1,'2013 population'!$A$3:$E$102,5,FALSE),"")</f>
        <v/>
      </c>
      <c r="CD24" s="2">
        <f>IF('Adjacent Counties'!CD24="x",VLOOKUP('2013 0-64'!CD$1,'2013 population'!$A$3:$E$102,5,FALSE),"")</f>
        <v>1502</v>
      </c>
      <c r="CE24" s="2" t="str">
        <f>IF('Adjacent Counties'!CE24="x",VLOOKUP('2013 0-64'!CE$1,'2013 population'!$A$3:$E$102,5,FALSE),"")</f>
        <v/>
      </c>
      <c r="CF24" s="2" t="str">
        <f>IF('Adjacent Counties'!CF24="x",VLOOKUP('2013 0-64'!CF$1,'2013 population'!$A$3:$E$102,5,FALSE),"")</f>
        <v/>
      </c>
      <c r="CG24" s="2" t="str">
        <f>IF('Adjacent Counties'!CG24="x",VLOOKUP('2013 0-64'!CG$1,'2013 population'!$A$3:$E$102,5,FALSE),"")</f>
        <v/>
      </c>
      <c r="CH24" s="2" t="str">
        <f>IF('Adjacent Counties'!CH24="x",VLOOKUP('2013 0-64'!CH$1,'2013 population'!$A$3:$E$102,5,FALSE),"")</f>
        <v/>
      </c>
      <c r="CI24" s="2" t="str">
        <f>IF('Adjacent Counties'!CI24="x",VLOOKUP('2013 0-64'!CI$1,'2013 population'!$A$3:$E$102,5,FALSE),"")</f>
        <v/>
      </c>
      <c r="CJ24" s="2" t="str">
        <f>IF('Adjacent Counties'!CJ24="x",VLOOKUP('2013 0-64'!CJ$1,'2013 population'!$A$3:$E$102,5,FALSE),"")</f>
        <v/>
      </c>
      <c r="CK24" s="2" t="str">
        <f>IF('Adjacent Counties'!CK24="x",VLOOKUP('2013 0-64'!CK$1,'2013 population'!$A$3:$E$102,5,FALSE),"")</f>
        <v/>
      </c>
      <c r="CL24" s="2" t="str">
        <f>IF('Adjacent Counties'!CL24="x",VLOOKUP('2013 0-64'!CL$1,'2013 population'!$A$3:$E$102,5,FALSE),"")</f>
        <v/>
      </c>
      <c r="CM24" s="2" t="str">
        <f>IF('Adjacent Counties'!CM24="x",VLOOKUP('2013 0-64'!CM$1,'2013 population'!$A$3:$E$102,5,FALSE),"")</f>
        <v/>
      </c>
      <c r="CN24" s="2" t="str">
        <f>IF('Adjacent Counties'!CN24="x",VLOOKUP('2013 0-64'!CN$1,'2013 population'!$A$3:$E$102,5,FALSE),"")</f>
        <v/>
      </c>
      <c r="CO24" s="2" t="str">
        <f>IF('Adjacent Counties'!CO24="x",VLOOKUP('2013 0-64'!CO$1,'2013 population'!$A$3:$E$102,5,FALSE),"")</f>
        <v/>
      </c>
      <c r="CP24" s="2" t="str">
        <f>IF('Adjacent Counties'!CP24="x",VLOOKUP('2013 0-64'!CP$1,'2013 population'!$A$3:$E$102,5,FALSE),"")</f>
        <v/>
      </c>
      <c r="CQ24" s="2" t="str">
        <f>IF('Adjacent Counties'!CQ24="x",VLOOKUP('2013 0-64'!CQ$1,'2013 population'!$A$3:$E$102,5,FALSE),"")</f>
        <v/>
      </c>
      <c r="CR24" s="2" t="str">
        <f>IF('Adjacent Counties'!CR24="x",VLOOKUP('2013 0-64'!CR$1,'2013 population'!$A$3:$E$102,5,FALSE),"")</f>
        <v/>
      </c>
      <c r="CS24" s="2" t="str">
        <f>IF('Adjacent Counties'!CS24="x",VLOOKUP('2013 0-64'!CS$1,'2013 population'!$A$3:$E$102,5,FALSE),"")</f>
        <v/>
      </c>
      <c r="CT24" s="2" t="str">
        <f>IF('Adjacent Counties'!CT24="x",VLOOKUP('2013 0-64'!CT$1,'2013 population'!$A$3:$E$102,5,FALSE),"")</f>
        <v/>
      </c>
      <c r="CU24" s="2" t="str">
        <f>IF('Adjacent Counties'!CU24="x",VLOOKUP('2013 0-64'!CU$1,'2013 population'!$A$3:$E$102,5,FALSE),"")</f>
        <v/>
      </c>
      <c r="CV24" s="2" t="str">
        <f>IF('Adjacent Counties'!CV24="x",VLOOKUP('2013 0-64'!CV$1,'2013 population'!$A$3:$E$102,5,FALSE),"")</f>
        <v/>
      </c>
      <c r="CW24" s="2" t="str">
        <f>IF('Adjacent Counties'!CW24="x",VLOOKUP('2013 0-64'!CW$1,'2013 population'!$A$3:$E$102,5,FALSE),"")</f>
        <v/>
      </c>
      <c r="CX24" s="2">
        <f t="shared" si="0"/>
        <v>11998</v>
      </c>
      <c r="CY24" s="2">
        <f>SUMIF('Residents by Age'!B$2:B$422,"="&amp;'2013 0-64'!A24,'Residents by Age'!G$2:G$422)</f>
        <v>211</v>
      </c>
      <c r="CZ24" s="9">
        <f t="shared" si="1"/>
        <v>17.586264377396233</v>
      </c>
    </row>
    <row r="25" spans="1:104">
      <c r="A25" s="3" t="s">
        <v>23</v>
      </c>
      <c r="B25" s="2" t="str">
        <f>IF('Adjacent Counties'!B25="x",VLOOKUP('2013 0-64'!B$1,'2013 population'!$A$3:$E$102,5,FALSE),"")</f>
        <v/>
      </c>
      <c r="C25" s="2" t="str">
        <f>IF('Adjacent Counties'!C25="x",VLOOKUP('2013 0-64'!C$1,'2013 population'!$A$3:$E$102,5,FALSE),"")</f>
        <v/>
      </c>
      <c r="D25" s="2" t="str">
        <f>IF('Adjacent Counties'!D25="x",VLOOKUP('2013 0-64'!D$1,'2013 population'!$A$3:$E$102,5,FALSE),"")</f>
        <v/>
      </c>
      <c r="E25" s="2" t="str">
        <f>IF('Adjacent Counties'!E25="x",VLOOKUP('2013 0-64'!E$1,'2013 population'!$A$3:$E$102,5,FALSE),"")</f>
        <v/>
      </c>
      <c r="F25" s="2" t="str">
        <f>IF('Adjacent Counties'!F25="x",VLOOKUP('2013 0-64'!F$1,'2013 population'!$A$3:$E$102,5,FALSE),"")</f>
        <v/>
      </c>
      <c r="G25" s="2" t="str">
        <f>IF('Adjacent Counties'!G25="x",VLOOKUP('2013 0-64'!G$1,'2013 population'!$A$3:$E$102,5,FALSE),"")</f>
        <v/>
      </c>
      <c r="H25" s="2" t="str">
        <f>IF('Adjacent Counties'!H25="x",VLOOKUP('2013 0-64'!H$1,'2013 population'!$A$3:$E$102,5,FALSE),"")</f>
        <v/>
      </c>
      <c r="I25" s="2" t="str">
        <f>IF('Adjacent Counties'!I25="x",VLOOKUP('2013 0-64'!I$1,'2013 population'!$A$3:$E$102,5,FALSE),"")</f>
        <v/>
      </c>
      <c r="J25" s="2">
        <f>IF('Adjacent Counties'!J25="x",VLOOKUP('2013 0-64'!J$1,'2013 population'!$A$3:$E$102,5,FALSE),"")</f>
        <v>600</v>
      </c>
      <c r="K25" s="2">
        <f>IF('Adjacent Counties'!K25="x",VLOOKUP('2013 0-64'!K$1,'2013 population'!$A$3:$E$102,5,FALSE),"")</f>
        <v>2036</v>
      </c>
      <c r="L25" s="2" t="str">
        <f>IF('Adjacent Counties'!L25="x",VLOOKUP('2013 0-64'!L$1,'2013 population'!$A$3:$E$102,5,FALSE),"")</f>
        <v/>
      </c>
      <c r="M25" s="2" t="str">
        <f>IF('Adjacent Counties'!M25="x",VLOOKUP('2013 0-64'!M$1,'2013 population'!$A$3:$E$102,5,FALSE),"")</f>
        <v/>
      </c>
      <c r="N25" s="2" t="str">
        <f>IF('Adjacent Counties'!N25="x",VLOOKUP('2013 0-64'!N$1,'2013 population'!$A$3:$E$102,5,FALSE),"")</f>
        <v/>
      </c>
      <c r="O25" s="2" t="str">
        <f>IF('Adjacent Counties'!O25="x",VLOOKUP('2013 0-64'!O$1,'2013 population'!$A$3:$E$102,5,FALSE),"")</f>
        <v/>
      </c>
      <c r="P25" s="2" t="str">
        <f>IF('Adjacent Counties'!P25="x",VLOOKUP('2013 0-64'!P$1,'2013 population'!$A$3:$E$102,5,FALSE),"")</f>
        <v/>
      </c>
      <c r="Q25" s="2" t="str">
        <f>IF('Adjacent Counties'!Q25="x",VLOOKUP('2013 0-64'!Q$1,'2013 population'!$A$3:$E$102,5,FALSE),"")</f>
        <v/>
      </c>
      <c r="R25" s="2" t="str">
        <f>IF('Adjacent Counties'!R25="x",VLOOKUP('2013 0-64'!R$1,'2013 population'!$A$3:$E$102,5,FALSE),"")</f>
        <v/>
      </c>
      <c r="S25" s="2" t="str">
        <f>IF('Adjacent Counties'!S25="x",VLOOKUP('2013 0-64'!S$1,'2013 population'!$A$3:$E$102,5,FALSE),"")</f>
        <v/>
      </c>
      <c r="T25" s="2" t="str">
        <f>IF('Adjacent Counties'!T25="x",VLOOKUP('2013 0-64'!T$1,'2013 population'!$A$3:$E$102,5,FALSE),"")</f>
        <v/>
      </c>
      <c r="U25" s="2" t="str">
        <f>IF('Adjacent Counties'!U25="x",VLOOKUP('2013 0-64'!U$1,'2013 population'!$A$3:$E$102,5,FALSE),"")</f>
        <v/>
      </c>
      <c r="V25" s="2" t="str">
        <f>IF('Adjacent Counties'!V25="x",VLOOKUP('2013 0-64'!V$1,'2013 population'!$A$3:$E$102,5,FALSE),"")</f>
        <v/>
      </c>
      <c r="W25" s="2" t="str">
        <f>IF('Adjacent Counties'!W25="x",VLOOKUP('2013 0-64'!W$1,'2013 population'!$A$3:$E$102,5,FALSE),"")</f>
        <v/>
      </c>
      <c r="X25" s="2" t="str">
        <f>IF('Adjacent Counties'!X25="x",VLOOKUP('2013 0-64'!X$1,'2013 population'!$A$3:$E$102,5,FALSE),"")</f>
        <v/>
      </c>
      <c r="Y25" s="2">
        <f>IF('Adjacent Counties'!Y25="x",VLOOKUP('2013 0-64'!Y$1,'2013 population'!$A$3:$E$102,5,FALSE),"")</f>
        <v>958</v>
      </c>
      <c r="Z25" s="2" t="str">
        <f>IF('Adjacent Counties'!Z25="x",VLOOKUP('2013 0-64'!Z$1,'2013 population'!$A$3:$E$102,5,FALSE),"")</f>
        <v/>
      </c>
      <c r="AA25" s="2" t="str">
        <f>IF('Adjacent Counties'!AA25="x",VLOOKUP('2013 0-64'!AA$1,'2013 population'!$A$3:$E$102,5,FALSE),"")</f>
        <v/>
      </c>
      <c r="AB25" s="2" t="str">
        <f>IF('Adjacent Counties'!AB25="x",VLOOKUP('2013 0-64'!AB$1,'2013 population'!$A$3:$E$102,5,FALSE),"")</f>
        <v/>
      </c>
      <c r="AC25" s="2" t="str">
        <f>IF('Adjacent Counties'!AC25="x",VLOOKUP('2013 0-64'!AC$1,'2013 population'!$A$3:$E$102,5,FALSE),"")</f>
        <v/>
      </c>
      <c r="AD25" s="2" t="str">
        <f>IF('Adjacent Counties'!AD25="x",VLOOKUP('2013 0-64'!AD$1,'2013 population'!$A$3:$E$102,5,FALSE),"")</f>
        <v/>
      </c>
      <c r="AE25" s="2" t="str">
        <f>IF('Adjacent Counties'!AE25="x",VLOOKUP('2013 0-64'!AE$1,'2013 population'!$A$3:$E$102,5,FALSE),"")</f>
        <v/>
      </c>
      <c r="AF25" s="2" t="str">
        <f>IF('Adjacent Counties'!AF25="x",VLOOKUP('2013 0-64'!AF$1,'2013 population'!$A$3:$E$102,5,FALSE),"")</f>
        <v/>
      </c>
      <c r="AG25" s="2" t="str">
        <f>IF('Adjacent Counties'!AG25="x",VLOOKUP('2013 0-64'!AG$1,'2013 population'!$A$3:$E$102,5,FALSE),"")</f>
        <v/>
      </c>
      <c r="AH25" s="2" t="str">
        <f>IF('Adjacent Counties'!AH25="x",VLOOKUP('2013 0-64'!AH$1,'2013 population'!$A$3:$E$102,5,FALSE),"")</f>
        <v/>
      </c>
      <c r="AI25" s="2" t="str">
        <f>IF('Adjacent Counties'!AI25="x",VLOOKUP('2013 0-64'!AI$1,'2013 population'!$A$3:$E$102,5,FALSE),"")</f>
        <v/>
      </c>
      <c r="AJ25" s="2" t="str">
        <f>IF('Adjacent Counties'!AJ25="x",VLOOKUP('2013 0-64'!AJ$1,'2013 population'!$A$3:$E$102,5,FALSE),"")</f>
        <v/>
      </c>
      <c r="AK25" s="2" t="str">
        <f>IF('Adjacent Counties'!AK25="x",VLOOKUP('2013 0-64'!AK$1,'2013 population'!$A$3:$E$102,5,FALSE),"")</f>
        <v/>
      </c>
      <c r="AL25" s="2" t="str">
        <f>IF('Adjacent Counties'!AL25="x",VLOOKUP('2013 0-64'!AL$1,'2013 population'!$A$3:$E$102,5,FALSE),"")</f>
        <v/>
      </c>
      <c r="AM25" s="2" t="str">
        <f>IF('Adjacent Counties'!AM25="x",VLOOKUP('2013 0-64'!AM$1,'2013 population'!$A$3:$E$102,5,FALSE),"")</f>
        <v/>
      </c>
      <c r="AN25" s="2" t="str">
        <f>IF('Adjacent Counties'!AN25="x",VLOOKUP('2013 0-64'!AN$1,'2013 population'!$A$3:$E$102,5,FALSE),"")</f>
        <v/>
      </c>
      <c r="AO25" s="2" t="str">
        <f>IF('Adjacent Counties'!AO25="x",VLOOKUP('2013 0-64'!AO$1,'2013 population'!$A$3:$E$102,5,FALSE),"")</f>
        <v/>
      </c>
      <c r="AP25" s="2" t="str">
        <f>IF('Adjacent Counties'!AP25="x",VLOOKUP('2013 0-64'!AP$1,'2013 population'!$A$3:$E$102,5,FALSE),"")</f>
        <v/>
      </c>
      <c r="AQ25" s="2" t="str">
        <f>IF('Adjacent Counties'!AQ25="x",VLOOKUP('2013 0-64'!AQ$1,'2013 population'!$A$3:$E$102,5,FALSE),"")</f>
        <v/>
      </c>
      <c r="AR25" s="2" t="str">
        <f>IF('Adjacent Counties'!AR25="x",VLOOKUP('2013 0-64'!AR$1,'2013 population'!$A$3:$E$102,5,FALSE),"")</f>
        <v/>
      </c>
      <c r="AS25" s="2" t="str">
        <f>IF('Adjacent Counties'!AS25="x",VLOOKUP('2013 0-64'!AS$1,'2013 population'!$A$3:$E$102,5,FALSE),"")</f>
        <v/>
      </c>
      <c r="AT25" s="2" t="str">
        <f>IF('Adjacent Counties'!AT25="x",VLOOKUP('2013 0-64'!AT$1,'2013 population'!$A$3:$E$102,5,FALSE),"")</f>
        <v/>
      </c>
      <c r="AU25" s="2" t="str">
        <f>IF('Adjacent Counties'!AU25="x",VLOOKUP('2013 0-64'!AU$1,'2013 population'!$A$3:$E$102,5,FALSE),"")</f>
        <v/>
      </c>
      <c r="AV25" s="2" t="str">
        <f>IF('Adjacent Counties'!AV25="x",VLOOKUP('2013 0-64'!AV$1,'2013 population'!$A$3:$E$102,5,FALSE),"")</f>
        <v/>
      </c>
      <c r="AW25" s="2" t="str">
        <f>IF('Adjacent Counties'!AW25="x",VLOOKUP('2013 0-64'!AW$1,'2013 population'!$A$3:$E$102,5,FALSE),"")</f>
        <v/>
      </c>
      <c r="AX25" s="2" t="str">
        <f>IF('Adjacent Counties'!AX25="x",VLOOKUP('2013 0-64'!AX$1,'2013 population'!$A$3:$E$102,5,FALSE),"")</f>
        <v/>
      </c>
      <c r="AY25" s="2" t="str">
        <f>IF('Adjacent Counties'!AY25="x",VLOOKUP('2013 0-64'!AY$1,'2013 population'!$A$3:$E$102,5,FALSE),"")</f>
        <v/>
      </c>
      <c r="AZ25" s="2" t="str">
        <f>IF('Adjacent Counties'!AZ25="x",VLOOKUP('2013 0-64'!AZ$1,'2013 population'!$A$3:$E$102,5,FALSE),"")</f>
        <v/>
      </c>
      <c r="BA25" s="2" t="str">
        <f>IF('Adjacent Counties'!BA25="x",VLOOKUP('2013 0-64'!BA$1,'2013 population'!$A$3:$E$102,5,FALSE),"")</f>
        <v/>
      </c>
      <c r="BB25" s="2" t="str">
        <f>IF('Adjacent Counties'!BB25="x",VLOOKUP('2013 0-64'!BB$1,'2013 population'!$A$3:$E$102,5,FALSE),"")</f>
        <v/>
      </c>
      <c r="BC25" s="2" t="str">
        <f>IF('Adjacent Counties'!BC25="x",VLOOKUP('2013 0-64'!BC$1,'2013 population'!$A$3:$E$102,5,FALSE),"")</f>
        <v/>
      </c>
      <c r="BD25" s="2" t="str">
        <f>IF('Adjacent Counties'!BD25="x",VLOOKUP('2013 0-64'!BD$1,'2013 population'!$A$3:$E$102,5,FALSE),"")</f>
        <v/>
      </c>
      <c r="BE25" s="2" t="str">
        <f>IF('Adjacent Counties'!BE25="x",VLOOKUP('2013 0-64'!BE$1,'2013 population'!$A$3:$E$102,5,FALSE),"")</f>
        <v/>
      </c>
      <c r="BF25" s="2" t="str">
        <f>IF('Adjacent Counties'!BF25="x",VLOOKUP('2013 0-64'!BF$1,'2013 population'!$A$3:$E$102,5,FALSE),"")</f>
        <v/>
      </c>
      <c r="BG25" s="2" t="str">
        <f>IF('Adjacent Counties'!BG25="x",VLOOKUP('2013 0-64'!BG$1,'2013 population'!$A$3:$E$102,5,FALSE),"")</f>
        <v/>
      </c>
      <c r="BH25" s="2" t="str">
        <f>IF('Adjacent Counties'!BH25="x",VLOOKUP('2013 0-64'!BH$1,'2013 population'!$A$3:$E$102,5,FALSE),"")</f>
        <v/>
      </c>
      <c r="BI25" s="2" t="str">
        <f>IF('Adjacent Counties'!BI25="x",VLOOKUP('2013 0-64'!BI$1,'2013 population'!$A$3:$E$102,5,FALSE),"")</f>
        <v/>
      </c>
      <c r="BJ25" s="2" t="str">
        <f>IF('Adjacent Counties'!BJ25="x",VLOOKUP('2013 0-64'!BJ$1,'2013 population'!$A$3:$E$102,5,FALSE),"")</f>
        <v/>
      </c>
      <c r="BK25" s="2" t="str">
        <f>IF('Adjacent Counties'!BK25="x",VLOOKUP('2013 0-64'!BK$1,'2013 population'!$A$3:$E$102,5,FALSE),"")</f>
        <v/>
      </c>
      <c r="BL25" s="2" t="str">
        <f>IF('Adjacent Counties'!BL25="x",VLOOKUP('2013 0-64'!BL$1,'2013 population'!$A$3:$E$102,5,FALSE),"")</f>
        <v/>
      </c>
      <c r="BM25" s="2" t="str">
        <f>IF('Adjacent Counties'!BM25="x",VLOOKUP('2013 0-64'!BM$1,'2013 population'!$A$3:$E$102,5,FALSE),"")</f>
        <v/>
      </c>
      <c r="BN25" s="2" t="str">
        <f>IF('Adjacent Counties'!BN25="x",VLOOKUP('2013 0-64'!BN$1,'2013 population'!$A$3:$E$102,5,FALSE),"")</f>
        <v/>
      </c>
      <c r="BO25" s="2" t="str">
        <f>IF('Adjacent Counties'!BO25="x",VLOOKUP('2013 0-64'!BO$1,'2013 population'!$A$3:$E$102,5,FALSE),"")</f>
        <v/>
      </c>
      <c r="BP25" s="2" t="str">
        <f>IF('Adjacent Counties'!BP25="x",VLOOKUP('2013 0-64'!BP$1,'2013 population'!$A$3:$E$102,5,FALSE),"")</f>
        <v/>
      </c>
      <c r="BQ25" s="2" t="str">
        <f>IF('Adjacent Counties'!BQ25="x",VLOOKUP('2013 0-64'!BQ$1,'2013 population'!$A$3:$E$102,5,FALSE),"")</f>
        <v/>
      </c>
      <c r="BR25" s="2" t="str">
        <f>IF('Adjacent Counties'!BR25="x",VLOOKUP('2013 0-64'!BR$1,'2013 population'!$A$3:$E$102,5,FALSE),"")</f>
        <v/>
      </c>
      <c r="BS25" s="2" t="str">
        <f>IF('Adjacent Counties'!BS25="x",VLOOKUP('2013 0-64'!BS$1,'2013 population'!$A$3:$E$102,5,FALSE),"")</f>
        <v/>
      </c>
      <c r="BT25" s="2">
        <f>IF('Adjacent Counties'!BT25="x",VLOOKUP('2013 0-64'!BT$1,'2013 population'!$A$3:$E$102,5,FALSE),"")</f>
        <v>940</v>
      </c>
      <c r="BU25" s="2" t="str">
        <f>IF('Adjacent Counties'!BU25="x",VLOOKUP('2013 0-64'!BU$1,'2013 population'!$A$3:$E$102,5,FALSE),"")</f>
        <v/>
      </c>
      <c r="BV25" s="2" t="str">
        <f>IF('Adjacent Counties'!BV25="x",VLOOKUP('2013 0-64'!BV$1,'2013 population'!$A$3:$E$102,5,FALSE),"")</f>
        <v/>
      </c>
      <c r="BW25" s="2" t="str">
        <f>IF('Adjacent Counties'!BW25="x",VLOOKUP('2013 0-64'!BW$1,'2013 population'!$A$3:$E$102,5,FALSE),"")</f>
        <v/>
      </c>
      <c r="BX25" s="2" t="str">
        <f>IF('Adjacent Counties'!BX25="x",VLOOKUP('2013 0-64'!BX$1,'2013 population'!$A$3:$E$102,5,FALSE),"")</f>
        <v/>
      </c>
      <c r="BY25" s="2" t="str">
        <f>IF('Adjacent Counties'!BY25="x",VLOOKUP('2013 0-64'!BY$1,'2013 population'!$A$3:$E$102,5,FALSE),"")</f>
        <v/>
      </c>
      <c r="BZ25" s="2" t="str">
        <f>IF('Adjacent Counties'!BZ25="x",VLOOKUP('2013 0-64'!BZ$1,'2013 population'!$A$3:$E$102,5,FALSE),"")</f>
        <v/>
      </c>
      <c r="CA25" s="2">
        <f>IF('Adjacent Counties'!CA25="x",VLOOKUP('2013 0-64'!CA$1,'2013 population'!$A$3:$E$102,5,FALSE),"")</f>
        <v>1753</v>
      </c>
      <c r="CB25" s="2" t="str">
        <f>IF('Adjacent Counties'!CB25="x",VLOOKUP('2013 0-64'!CB$1,'2013 population'!$A$3:$E$102,5,FALSE),"")</f>
        <v/>
      </c>
      <c r="CC25" s="2" t="str">
        <f>IF('Adjacent Counties'!CC25="x",VLOOKUP('2013 0-64'!CC$1,'2013 population'!$A$3:$E$102,5,FALSE),"")</f>
        <v/>
      </c>
      <c r="CD25" s="2" t="str">
        <f>IF('Adjacent Counties'!CD25="x",VLOOKUP('2013 0-64'!CD$1,'2013 population'!$A$3:$E$102,5,FALSE),"")</f>
        <v/>
      </c>
      <c r="CE25" s="2" t="str">
        <f>IF('Adjacent Counties'!CE25="x",VLOOKUP('2013 0-64'!CE$1,'2013 population'!$A$3:$E$102,5,FALSE),"")</f>
        <v/>
      </c>
      <c r="CF25" s="2" t="str">
        <f>IF('Adjacent Counties'!CF25="x",VLOOKUP('2013 0-64'!CF$1,'2013 population'!$A$3:$E$102,5,FALSE),"")</f>
        <v/>
      </c>
      <c r="CG25" s="2" t="str">
        <f>IF('Adjacent Counties'!CG25="x",VLOOKUP('2013 0-64'!CG$1,'2013 population'!$A$3:$E$102,5,FALSE),"")</f>
        <v/>
      </c>
      <c r="CH25" s="2" t="str">
        <f>IF('Adjacent Counties'!CH25="x",VLOOKUP('2013 0-64'!CH$1,'2013 population'!$A$3:$E$102,5,FALSE),"")</f>
        <v/>
      </c>
      <c r="CI25" s="2" t="str">
        <f>IF('Adjacent Counties'!CI25="x",VLOOKUP('2013 0-64'!CI$1,'2013 population'!$A$3:$E$102,5,FALSE),"")</f>
        <v/>
      </c>
      <c r="CJ25" s="2" t="str">
        <f>IF('Adjacent Counties'!CJ25="x",VLOOKUP('2013 0-64'!CJ$1,'2013 population'!$A$3:$E$102,5,FALSE),"")</f>
        <v/>
      </c>
      <c r="CK25" s="2" t="str">
        <f>IF('Adjacent Counties'!CK25="x",VLOOKUP('2013 0-64'!CK$1,'2013 population'!$A$3:$E$102,5,FALSE),"")</f>
        <v/>
      </c>
      <c r="CL25" s="2" t="str">
        <f>IF('Adjacent Counties'!CL25="x",VLOOKUP('2013 0-64'!CL$1,'2013 population'!$A$3:$E$102,5,FALSE),"")</f>
        <v/>
      </c>
      <c r="CM25" s="2" t="str">
        <f>IF('Adjacent Counties'!CM25="x",VLOOKUP('2013 0-64'!CM$1,'2013 population'!$A$3:$E$102,5,FALSE),"")</f>
        <v/>
      </c>
      <c r="CN25" s="2" t="str">
        <f>IF('Adjacent Counties'!CN25="x",VLOOKUP('2013 0-64'!CN$1,'2013 population'!$A$3:$E$102,5,FALSE),"")</f>
        <v/>
      </c>
      <c r="CO25" s="2" t="str">
        <f>IF('Adjacent Counties'!CO25="x",VLOOKUP('2013 0-64'!CO$1,'2013 population'!$A$3:$E$102,5,FALSE),"")</f>
        <v/>
      </c>
      <c r="CP25" s="2" t="str">
        <f>IF('Adjacent Counties'!CP25="x",VLOOKUP('2013 0-64'!CP$1,'2013 population'!$A$3:$E$102,5,FALSE),"")</f>
        <v/>
      </c>
      <c r="CQ25" s="2" t="str">
        <f>IF('Adjacent Counties'!CQ25="x",VLOOKUP('2013 0-64'!CQ$1,'2013 population'!$A$3:$E$102,5,FALSE),"")</f>
        <v/>
      </c>
      <c r="CR25" s="2" t="str">
        <f>IF('Adjacent Counties'!CR25="x",VLOOKUP('2013 0-64'!CR$1,'2013 population'!$A$3:$E$102,5,FALSE),"")</f>
        <v/>
      </c>
      <c r="CS25" s="2" t="str">
        <f>IF('Adjacent Counties'!CS25="x",VLOOKUP('2013 0-64'!CS$1,'2013 population'!$A$3:$E$102,5,FALSE),"")</f>
        <v/>
      </c>
      <c r="CT25" s="2" t="str">
        <f>IF('Adjacent Counties'!CT25="x",VLOOKUP('2013 0-64'!CT$1,'2013 population'!$A$3:$E$102,5,FALSE),"")</f>
        <v/>
      </c>
      <c r="CU25" s="2" t="str">
        <f>IF('Adjacent Counties'!CU25="x",VLOOKUP('2013 0-64'!CU$1,'2013 population'!$A$3:$E$102,5,FALSE),"")</f>
        <v/>
      </c>
      <c r="CV25" s="2" t="str">
        <f>IF('Adjacent Counties'!CV25="x",VLOOKUP('2013 0-64'!CV$1,'2013 population'!$A$3:$E$102,5,FALSE),"")</f>
        <v/>
      </c>
      <c r="CW25" s="2" t="str">
        <f>IF('Adjacent Counties'!CW25="x",VLOOKUP('2013 0-64'!CW$1,'2013 population'!$A$3:$E$102,5,FALSE),"")</f>
        <v/>
      </c>
      <c r="CX25" s="2">
        <f t="shared" si="0"/>
        <v>6287</v>
      </c>
      <c r="CY25" s="2">
        <f>SUMIF('Residents by Age'!B$2:B$422,"="&amp;'2013 0-64'!A25,'Residents by Age'!G$2:G$422)</f>
        <v>105</v>
      </c>
      <c r="CZ25" s="9">
        <f t="shared" si="1"/>
        <v>16.701129314458406</v>
      </c>
    </row>
    <row r="26" spans="1:104">
      <c r="A26" s="3" t="s">
        <v>24</v>
      </c>
      <c r="B26" s="2" t="str">
        <f>IF('Adjacent Counties'!B26="x",VLOOKUP('2013 0-64'!B$1,'2013 population'!$A$3:$E$102,5,FALSE),"")</f>
        <v/>
      </c>
      <c r="C26" s="2" t="str">
        <f>IF('Adjacent Counties'!C26="x",VLOOKUP('2013 0-64'!C$1,'2013 population'!$A$3:$E$102,5,FALSE),"")</f>
        <v/>
      </c>
      <c r="D26" s="2" t="str">
        <f>IF('Adjacent Counties'!D26="x",VLOOKUP('2013 0-64'!D$1,'2013 population'!$A$3:$E$102,5,FALSE),"")</f>
        <v/>
      </c>
      <c r="E26" s="2" t="str">
        <f>IF('Adjacent Counties'!E26="x",VLOOKUP('2013 0-64'!E$1,'2013 population'!$A$3:$E$102,5,FALSE),"")</f>
        <v/>
      </c>
      <c r="F26" s="2" t="str">
        <f>IF('Adjacent Counties'!F26="x",VLOOKUP('2013 0-64'!F$1,'2013 population'!$A$3:$E$102,5,FALSE),"")</f>
        <v/>
      </c>
      <c r="G26" s="2" t="str">
        <f>IF('Adjacent Counties'!G26="x",VLOOKUP('2013 0-64'!G$1,'2013 population'!$A$3:$E$102,5,FALSE),"")</f>
        <v/>
      </c>
      <c r="H26" s="2">
        <f>IF('Adjacent Counties'!H26="x",VLOOKUP('2013 0-64'!H$1,'2013 population'!$A$3:$E$102,5,FALSE),"")</f>
        <v>1001</v>
      </c>
      <c r="I26" s="2" t="str">
        <f>IF('Adjacent Counties'!I26="x",VLOOKUP('2013 0-64'!I$1,'2013 population'!$A$3:$E$102,5,FALSE),"")</f>
        <v/>
      </c>
      <c r="J26" s="2" t="str">
        <f>IF('Adjacent Counties'!J26="x",VLOOKUP('2013 0-64'!J$1,'2013 population'!$A$3:$E$102,5,FALSE),"")</f>
        <v/>
      </c>
      <c r="K26" s="2" t="str">
        <f>IF('Adjacent Counties'!K26="x",VLOOKUP('2013 0-64'!K$1,'2013 population'!$A$3:$E$102,5,FALSE),"")</f>
        <v/>
      </c>
      <c r="L26" s="2" t="str">
        <f>IF('Adjacent Counties'!L26="x",VLOOKUP('2013 0-64'!L$1,'2013 population'!$A$3:$E$102,5,FALSE),"")</f>
        <v/>
      </c>
      <c r="M26" s="2" t="str">
        <f>IF('Adjacent Counties'!M26="x",VLOOKUP('2013 0-64'!M$1,'2013 population'!$A$3:$E$102,5,FALSE),"")</f>
        <v/>
      </c>
      <c r="N26" s="2" t="str">
        <f>IF('Adjacent Counties'!N26="x",VLOOKUP('2013 0-64'!N$1,'2013 population'!$A$3:$E$102,5,FALSE),"")</f>
        <v/>
      </c>
      <c r="O26" s="2" t="str">
        <f>IF('Adjacent Counties'!O26="x",VLOOKUP('2013 0-64'!O$1,'2013 population'!$A$3:$E$102,5,FALSE),"")</f>
        <v/>
      </c>
      <c r="P26" s="2" t="str">
        <f>IF('Adjacent Counties'!P26="x",VLOOKUP('2013 0-64'!P$1,'2013 population'!$A$3:$E$102,5,FALSE),"")</f>
        <v/>
      </c>
      <c r="Q26" s="2">
        <f>IF('Adjacent Counties'!Q26="x",VLOOKUP('2013 0-64'!Q$1,'2013 population'!$A$3:$E$102,5,FALSE),"")</f>
        <v>1551</v>
      </c>
      <c r="R26" s="2" t="str">
        <f>IF('Adjacent Counties'!R26="x",VLOOKUP('2013 0-64'!R$1,'2013 population'!$A$3:$E$102,5,FALSE),"")</f>
        <v/>
      </c>
      <c r="S26" s="2" t="str">
        <f>IF('Adjacent Counties'!S26="x",VLOOKUP('2013 0-64'!S$1,'2013 population'!$A$3:$E$102,5,FALSE),"")</f>
        <v/>
      </c>
      <c r="T26" s="2" t="str">
        <f>IF('Adjacent Counties'!T26="x",VLOOKUP('2013 0-64'!T$1,'2013 population'!$A$3:$E$102,5,FALSE),"")</f>
        <v/>
      </c>
      <c r="U26" s="2" t="str">
        <f>IF('Adjacent Counties'!U26="x",VLOOKUP('2013 0-64'!U$1,'2013 population'!$A$3:$E$102,5,FALSE),"")</f>
        <v/>
      </c>
      <c r="V26" s="2" t="str">
        <f>IF('Adjacent Counties'!V26="x",VLOOKUP('2013 0-64'!V$1,'2013 population'!$A$3:$E$102,5,FALSE),"")</f>
        <v/>
      </c>
      <c r="W26" s="2" t="str">
        <f>IF('Adjacent Counties'!W26="x",VLOOKUP('2013 0-64'!W$1,'2013 population'!$A$3:$E$102,5,FALSE),"")</f>
        <v/>
      </c>
      <c r="X26" s="2" t="str">
        <f>IF('Adjacent Counties'!X26="x",VLOOKUP('2013 0-64'!X$1,'2013 population'!$A$3:$E$102,5,FALSE),"")</f>
        <v/>
      </c>
      <c r="Y26" s="2" t="str">
        <f>IF('Adjacent Counties'!Y26="x",VLOOKUP('2013 0-64'!Y$1,'2013 population'!$A$3:$E$102,5,FALSE),"")</f>
        <v/>
      </c>
      <c r="Z26" s="2">
        <f>IF('Adjacent Counties'!Z26="x",VLOOKUP('2013 0-64'!Z$1,'2013 population'!$A$3:$E$102,5,FALSE),"")</f>
        <v>2107</v>
      </c>
      <c r="AA26" s="2" t="str">
        <f>IF('Adjacent Counties'!AA26="x",VLOOKUP('2013 0-64'!AA$1,'2013 population'!$A$3:$E$102,5,FALSE),"")</f>
        <v/>
      </c>
      <c r="AB26" s="2" t="str">
        <f>IF('Adjacent Counties'!AB26="x",VLOOKUP('2013 0-64'!AB$1,'2013 population'!$A$3:$E$102,5,FALSE),"")</f>
        <v/>
      </c>
      <c r="AC26" s="2" t="str">
        <f>IF('Adjacent Counties'!AC26="x",VLOOKUP('2013 0-64'!AC$1,'2013 population'!$A$3:$E$102,5,FALSE),"")</f>
        <v/>
      </c>
      <c r="AD26" s="2" t="str">
        <f>IF('Adjacent Counties'!AD26="x",VLOOKUP('2013 0-64'!AD$1,'2013 population'!$A$3:$E$102,5,FALSE),"")</f>
        <v/>
      </c>
      <c r="AE26" s="2" t="str">
        <f>IF('Adjacent Counties'!AE26="x",VLOOKUP('2013 0-64'!AE$1,'2013 population'!$A$3:$E$102,5,FALSE),"")</f>
        <v/>
      </c>
      <c r="AF26" s="2" t="str">
        <f>IF('Adjacent Counties'!AF26="x",VLOOKUP('2013 0-64'!AF$1,'2013 population'!$A$3:$E$102,5,FALSE),"")</f>
        <v/>
      </c>
      <c r="AG26" s="2" t="str">
        <f>IF('Adjacent Counties'!AG26="x",VLOOKUP('2013 0-64'!AG$1,'2013 population'!$A$3:$E$102,5,FALSE),"")</f>
        <v/>
      </c>
      <c r="AH26" s="2" t="str">
        <f>IF('Adjacent Counties'!AH26="x",VLOOKUP('2013 0-64'!AH$1,'2013 population'!$A$3:$E$102,5,FALSE),"")</f>
        <v/>
      </c>
      <c r="AI26" s="2" t="str">
        <f>IF('Adjacent Counties'!AI26="x",VLOOKUP('2013 0-64'!AI$1,'2013 population'!$A$3:$E$102,5,FALSE),"")</f>
        <v/>
      </c>
      <c r="AJ26" s="2" t="str">
        <f>IF('Adjacent Counties'!AJ26="x",VLOOKUP('2013 0-64'!AJ$1,'2013 population'!$A$3:$E$102,5,FALSE),"")</f>
        <v/>
      </c>
      <c r="AK26" s="2" t="str">
        <f>IF('Adjacent Counties'!AK26="x",VLOOKUP('2013 0-64'!AK$1,'2013 population'!$A$3:$E$102,5,FALSE),"")</f>
        <v/>
      </c>
      <c r="AL26" s="2" t="str">
        <f>IF('Adjacent Counties'!AL26="x",VLOOKUP('2013 0-64'!AL$1,'2013 population'!$A$3:$E$102,5,FALSE),"")</f>
        <v/>
      </c>
      <c r="AM26" s="2" t="str">
        <f>IF('Adjacent Counties'!AM26="x",VLOOKUP('2013 0-64'!AM$1,'2013 population'!$A$3:$E$102,5,FALSE),"")</f>
        <v/>
      </c>
      <c r="AN26" s="2" t="str">
        <f>IF('Adjacent Counties'!AN26="x",VLOOKUP('2013 0-64'!AN$1,'2013 population'!$A$3:$E$102,5,FALSE),"")</f>
        <v/>
      </c>
      <c r="AO26" s="2" t="str">
        <f>IF('Adjacent Counties'!AO26="x",VLOOKUP('2013 0-64'!AO$1,'2013 population'!$A$3:$E$102,5,FALSE),"")</f>
        <v/>
      </c>
      <c r="AP26" s="2" t="str">
        <f>IF('Adjacent Counties'!AP26="x",VLOOKUP('2013 0-64'!AP$1,'2013 population'!$A$3:$E$102,5,FALSE),"")</f>
        <v/>
      </c>
      <c r="AQ26" s="2" t="str">
        <f>IF('Adjacent Counties'!AQ26="x",VLOOKUP('2013 0-64'!AQ$1,'2013 population'!$A$3:$E$102,5,FALSE),"")</f>
        <v/>
      </c>
      <c r="AR26" s="2" t="str">
        <f>IF('Adjacent Counties'!AR26="x",VLOOKUP('2013 0-64'!AR$1,'2013 population'!$A$3:$E$102,5,FALSE),"")</f>
        <v/>
      </c>
      <c r="AS26" s="2" t="str">
        <f>IF('Adjacent Counties'!AS26="x",VLOOKUP('2013 0-64'!AS$1,'2013 population'!$A$3:$E$102,5,FALSE),"")</f>
        <v/>
      </c>
      <c r="AT26" s="2" t="str">
        <f>IF('Adjacent Counties'!AT26="x",VLOOKUP('2013 0-64'!AT$1,'2013 population'!$A$3:$E$102,5,FALSE),"")</f>
        <v/>
      </c>
      <c r="AU26" s="2" t="str">
        <f>IF('Adjacent Counties'!AU26="x",VLOOKUP('2013 0-64'!AU$1,'2013 population'!$A$3:$E$102,5,FALSE),"")</f>
        <v/>
      </c>
      <c r="AV26" s="2" t="str">
        <f>IF('Adjacent Counties'!AV26="x",VLOOKUP('2013 0-64'!AV$1,'2013 population'!$A$3:$E$102,5,FALSE),"")</f>
        <v/>
      </c>
      <c r="AW26" s="2" t="str">
        <f>IF('Adjacent Counties'!AW26="x",VLOOKUP('2013 0-64'!AW$1,'2013 population'!$A$3:$E$102,5,FALSE),"")</f>
        <v/>
      </c>
      <c r="AX26" s="2" t="str">
        <f>IF('Adjacent Counties'!AX26="x",VLOOKUP('2013 0-64'!AX$1,'2013 population'!$A$3:$E$102,5,FALSE),"")</f>
        <v/>
      </c>
      <c r="AY26" s="2" t="str">
        <f>IF('Adjacent Counties'!AY26="x",VLOOKUP('2013 0-64'!AY$1,'2013 population'!$A$3:$E$102,5,FALSE),"")</f>
        <v/>
      </c>
      <c r="AZ26" s="2" t="str">
        <f>IF('Adjacent Counties'!AZ26="x",VLOOKUP('2013 0-64'!AZ$1,'2013 population'!$A$3:$E$102,5,FALSE),"")</f>
        <v/>
      </c>
      <c r="BA26" s="2">
        <f>IF('Adjacent Counties'!BA26="x",VLOOKUP('2013 0-64'!BA$1,'2013 population'!$A$3:$E$102,5,FALSE),"")</f>
        <v>241</v>
      </c>
      <c r="BB26" s="2" t="str">
        <f>IF('Adjacent Counties'!BB26="x",VLOOKUP('2013 0-64'!BB$1,'2013 population'!$A$3:$E$102,5,FALSE),"")</f>
        <v/>
      </c>
      <c r="BC26" s="2">
        <f>IF('Adjacent Counties'!BC26="x",VLOOKUP('2013 0-64'!BC$1,'2013 population'!$A$3:$E$102,5,FALSE),"")</f>
        <v>1267</v>
      </c>
      <c r="BD26" s="2" t="str">
        <f>IF('Adjacent Counties'!BD26="x",VLOOKUP('2013 0-64'!BD$1,'2013 population'!$A$3:$E$102,5,FALSE),"")</f>
        <v/>
      </c>
      <c r="BE26" s="2" t="str">
        <f>IF('Adjacent Counties'!BE26="x",VLOOKUP('2013 0-64'!BE$1,'2013 population'!$A$3:$E$102,5,FALSE),"")</f>
        <v/>
      </c>
      <c r="BF26" s="2" t="str">
        <f>IF('Adjacent Counties'!BF26="x",VLOOKUP('2013 0-64'!BF$1,'2013 population'!$A$3:$E$102,5,FALSE),"")</f>
        <v/>
      </c>
      <c r="BG26" s="2" t="str">
        <f>IF('Adjacent Counties'!BG26="x",VLOOKUP('2013 0-64'!BG$1,'2013 population'!$A$3:$E$102,5,FALSE),"")</f>
        <v/>
      </c>
      <c r="BH26" s="2" t="str">
        <f>IF('Adjacent Counties'!BH26="x",VLOOKUP('2013 0-64'!BH$1,'2013 population'!$A$3:$E$102,5,FALSE),"")</f>
        <v/>
      </c>
      <c r="BI26" s="2" t="str">
        <f>IF('Adjacent Counties'!BI26="x",VLOOKUP('2013 0-64'!BI$1,'2013 population'!$A$3:$E$102,5,FALSE),"")</f>
        <v/>
      </c>
      <c r="BJ26" s="2" t="str">
        <f>IF('Adjacent Counties'!BJ26="x",VLOOKUP('2013 0-64'!BJ$1,'2013 population'!$A$3:$E$102,5,FALSE),"")</f>
        <v/>
      </c>
      <c r="BK26" s="2" t="str">
        <f>IF('Adjacent Counties'!BK26="x",VLOOKUP('2013 0-64'!BK$1,'2013 population'!$A$3:$E$102,5,FALSE),"")</f>
        <v/>
      </c>
      <c r="BL26" s="2" t="str">
        <f>IF('Adjacent Counties'!BL26="x",VLOOKUP('2013 0-64'!BL$1,'2013 population'!$A$3:$E$102,5,FALSE),"")</f>
        <v/>
      </c>
      <c r="BM26" s="2" t="str">
        <f>IF('Adjacent Counties'!BM26="x",VLOOKUP('2013 0-64'!BM$1,'2013 population'!$A$3:$E$102,5,FALSE),"")</f>
        <v/>
      </c>
      <c r="BN26" s="2" t="str">
        <f>IF('Adjacent Counties'!BN26="x",VLOOKUP('2013 0-64'!BN$1,'2013 population'!$A$3:$E$102,5,FALSE),"")</f>
        <v/>
      </c>
      <c r="BO26" s="2" t="str">
        <f>IF('Adjacent Counties'!BO26="x",VLOOKUP('2013 0-64'!BO$1,'2013 population'!$A$3:$E$102,5,FALSE),"")</f>
        <v/>
      </c>
      <c r="BP26" s="2" t="str">
        <f>IF('Adjacent Counties'!BP26="x",VLOOKUP('2013 0-64'!BP$1,'2013 population'!$A$3:$E$102,5,FALSE),"")</f>
        <v/>
      </c>
      <c r="BQ26" s="2" t="str">
        <f>IF('Adjacent Counties'!BQ26="x",VLOOKUP('2013 0-64'!BQ$1,'2013 population'!$A$3:$E$102,5,FALSE),"")</f>
        <v/>
      </c>
      <c r="BR26" s="2">
        <f>IF('Adjacent Counties'!BR26="x",VLOOKUP('2013 0-64'!BR$1,'2013 population'!$A$3:$E$102,5,FALSE),"")</f>
        <v>333</v>
      </c>
      <c r="BS26" s="2" t="str">
        <f>IF('Adjacent Counties'!BS26="x",VLOOKUP('2013 0-64'!BS$1,'2013 population'!$A$3:$E$102,5,FALSE),"")</f>
        <v/>
      </c>
      <c r="BT26" s="2" t="str">
        <f>IF('Adjacent Counties'!BT26="x",VLOOKUP('2013 0-64'!BT$1,'2013 population'!$A$3:$E$102,5,FALSE),"")</f>
        <v/>
      </c>
      <c r="BU26" s="2" t="str">
        <f>IF('Adjacent Counties'!BU26="x",VLOOKUP('2013 0-64'!BU$1,'2013 population'!$A$3:$E$102,5,FALSE),"")</f>
        <v/>
      </c>
      <c r="BV26" s="2" t="str">
        <f>IF('Adjacent Counties'!BV26="x",VLOOKUP('2013 0-64'!BV$1,'2013 population'!$A$3:$E$102,5,FALSE),"")</f>
        <v/>
      </c>
      <c r="BW26" s="2">
        <f>IF('Adjacent Counties'!BW26="x",VLOOKUP('2013 0-64'!BW$1,'2013 population'!$A$3:$E$102,5,FALSE),"")</f>
        <v>2316</v>
      </c>
      <c r="BX26" s="2" t="str">
        <f>IF('Adjacent Counties'!BX26="x",VLOOKUP('2013 0-64'!BX$1,'2013 population'!$A$3:$E$102,5,FALSE),"")</f>
        <v/>
      </c>
      <c r="BY26" s="2" t="str">
        <f>IF('Adjacent Counties'!BY26="x",VLOOKUP('2013 0-64'!BY$1,'2013 population'!$A$3:$E$102,5,FALSE),"")</f>
        <v/>
      </c>
      <c r="BZ26" s="2" t="str">
        <f>IF('Adjacent Counties'!BZ26="x",VLOOKUP('2013 0-64'!BZ$1,'2013 population'!$A$3:$E$102,5,FALSE),"")</f>
        <v/>
      </c>
      <c r="CA26" s="2" t="str">
        <f>IF('Adjacent Counties'!CA26="x",VLOOKUP('2013 0-64'!CA$1,'2013 population'!$A$3:$E$102,5,FALSE),"")</f>
        <v/>
      </c>
      <c r="CB26" s="2" t="str">
        <f>IF('Adjacent Counties'!CB26="x",VLOOKUP('2013 0-64'!CB$1,'2013 population'!$A$3:$E$102,5,FALSE),"")</f>
        <v/>
      </c>
      <c r="CC26" s="2" t="str">
        <f>IF('Adjacent Counties'!CC26="x",VLOOKUP('2013 0-64'!CC$1,'2013 population'!$A$3:$E$102,5,FALSE),"")</f>
        <v/>
      </c>
      <c r="CD26" s="2" t="str">
        <f>IF('Adjacent Counties'!CD26="x",VLOOKUP('2013 0-64'!CD$1,'2013 population'!$A$3:$E$102,5,FALSE),"")</f>
        <v/>
      </c>
      <c r="CE26" s="2" t="str">
        <f>IF('Adjacent Counties'!CE26="x",VLOOKUP('2013 0-64'!CE$1,'2013 population'!$A$3:$E$102,5,FALSE),"")</f>
        <v/>
      </c>
      <c r="CF26" s="2" t="str">
        <f>IF('Adjacent Counties'!CF26="x",VLOOKUP('2013 0-64'!CF$1,'2013 population'!$A$3:$E$102,5,FALSE),"")</f>
        <v/>
      </c>
      <c r="CG26" s="2" t="str">
        <f>IF('Adjacent Counties'!CG26="x",VLOOKUP('2013 0-64'!CG$1,'2013 population'!$A$3:$E$102,5,FALSE),"")</f>
        <v/>
      </c>
      <c r="CH26" s="2" t="str">
        <f>IF('Adjacent Counties'!CH26="x",VLOOKUP('2013 0-64'!CH$1,'2013 population'!$A$3:$E$102,5,FALSE),"")</f>
        <v/>
      </c>
      <c r="CI26" s="2" t="str">
        <f>IF('Adjacent Counties'!CI26="x",VLOOKUP('2013 0-64'!CI$1,'2013 population'!$A$3:$E$102,5,FALSE),"")</f>
        <v/>
      </c>
      <c r="CJ26" s="2" t="str">
        <f>IF('Adjacent Counties'!CJ26="x",VLOOKUP('2013 0-64'!CJ$1,'2013 population'!$A$3:$E$102,5,FALSE),"")</f>
        <v/>
      </c>
      <c r="CK26" s="2" t="str">
        <f>IF('Adjacent Counties'!CK26="x",VLOOKUP('2013 0-64'!CK$1,'2013 population'!$A$3:$E$102,5,FALSE),"")</f>
        <v/>
      </c>
      <c r="CL26" s="2" t="str">
        <f>IF('Adjacent Counties'!CL26="x",VLOOKUP('2013 0-64'!CL$1,'2013 population'!$A$3:$E$102,5,FALSE),"")</f>
        <v/>
      </c>
      <c r="CM26" s="2" t="str">
        <f>IF('Adjacent Counties'!CM26="x",VLOOKUP('2013 0-64'!CM$1,'2013 population'!$A$3:$E$102,5,FALSE),"")</f>
        <v/>
      </c>
      <c r="CN26" s="2" t="str">
        <f>IF('Adjacent Counties'!CN26="x",VLOOKUP('2013 0-64'!CN$1,'2013 population'!$A$3:$E$102,5,FALSE),"")</f>
        <v/>
      </c>
      <c r="CO26" s="2" t="str">
        <f>IF('Adjacent Counties'!CO26="x",VLOOKUP('2013 0-64'!CO$1,'2013 population'!$A$3:$E$102,5,FALSE),"")</f>
        <v/>
      </c>
      <c r="CP26" s="2" t="str">
        <f>IF('Adjacent Counties'!CP26="x",VLOOKUP('2013 0-64'!CP$1,'2013 population'!$A$3:$E$102,5,FALSE),"")</f>
        <v/>
      </c>
      <c r="CQ26" s="2" t="str">
        <f>IF('Adjacent Counties'!CQ26="x",VLOOKUP('2013 0-64'!CQ$1,'2013 population'!$A$3:$E$102,5,FALSE),"")</f>
        <v/>
      </c>
      <c r="CR26" s="2" t="str">
        <f>IF('Adjacent Counties'!CR26="x",VLOOKUP('2013 0-64'!CR$1,'2013 population'!$A$3:$E$102,5,FALSE),"")</f>
        <v/>
      </c>
      <c r="CS26" s="2" t="str">
        <f>IF('Adjacent Counties'!CS26="x",VLOOKUP('2013 0-64'!CS$1,'2013 population'!$A$3:$E$102,5,FALSE),"")</f>
        <v/>
      </c>
      <c r="CT26" s="2" t="str">
        <f>IF('Adjacent Counties'!CT26="x",VLOOKUP('2013 0-64'!CT$1,'2013 population'!$A$3:$E$102,5,FALSE),"")</f>
        <v/>
      </c>
      <c r="CU26" s="2" t="str">
        <f>IF('Adjacent Counties'!CU26="x",VLOOKUP('2013 0-64'!CU$1,'2013 population'!$A$3:$E$102,5,FALSE),"")</f>
        <v/>
      </c>
      <c r="CV26" s="2" t="str">
        <f>IF('Adjacent Counties'!CV26="x",VLOOKUP('2013 0-64'!CV$1,'2013 population'!$A$3:$E$102,5,FALSE),"")</f>
        <v/>
      </c>
      <c r="CW26" s="2" t="str">
        <f>IF('Adjacent Counties'!CW26="x",VLOOKUP('2013 0-64'!CW$1,'2013 population'!$A$3:$E$102,5,FALSE),"")</f>
        <v/>
      </c>
      <c r="CX26" s="2">
        <f t="shared" si="0"/>
        <v>8816</v>
      </c>
      <c r="CY26" s="2">
        <f>SUMIF('Residents by Age'!B$2:B$422,"="&amp;'2013 0-64'!A26,'Residents by Age'!G$2:G$422)</f>
        <v>123</v>
      </c>
      <c r="CZ26" s="9">
        <f t="shared" si="1"/>
        <v>13.951905626134302</v>
      </c>
    </row>
    <row r="27" spans="1:104">
      <c r="A27" s="3" t="s">
        <v>25</v>
      </c>
      <c r="B27" s="2" t="str">
        <f>IF('Adjacent Counties'!B27="x",VLOOKUP('2013 0-64'!B$1,'2013 population'!$A$3:$E$102,5,FALSE),"")</f>
        <v/>
      </c>
      <c r="C27" s="2" t="str">
        <f>IF('Adjacent Counties'!C27="x",VLOOKUP('2013 0-64'!C$1,'2013 population'!$A$3:$E$102,5,FALSE),"")</f>
        <v/>
      </c>
      <c r="D27" s="2" t="str">
        <f>IF('Adjacent Counties'!D27="x",VLOOKUP('2013 0-64'!D$1,'2013 population'!$A$3:$E$102,5,FALSE),"")</f>
        <v/>
      </c>
      <c r="E27" s="2" t="str">
        <f>IF('Adjacent Counties'!E27="x",VLOOKUP('2013 0-64'!E$1,'2013 population'!$A$3:$E$102,5,FALSE),"")</f>
        <v/>
      </c>
      <c r="F27" s="2" t="str">
        <f>IF('Adjacent Counties'!F27="x",VLOOKUP('2013 0-64'!F$1,'2013 population'!$A$3:$E$102,5,FALSE),"")</f>
        <v/>
      </c>
      <c r="G27" s="2" t="str">
        <f>IF('Adjacent Counties'!G27="x",VLOOKUP('2013 0-64'!G$1,'2013 population'!$A$3:$E$102,5,FALSE),"")</f>
        <v/>
      </c>
      <c r="H27" s="2" t="str">
        <f>IF('Adjacent Counties'!H27="x",VLOOKUP('2013 0-64'!H$1,'2013 population'!$A$3:$E$102,5,FALSE),"")</f>
        <v/>
      </c>
      <c r="I27" s="2" t="str">
        <f>IF('Adjacent Counties'!I27="x",VLOOKUP('2013 0-64'!I$1,'2013 population'!$A$3:$E$102,5,FALSE),"")</f>
        <v/>
      </c>
      <c r="J27" s="2">
        <f>IF('Adjacent Counties'!J27="x",VLOOKUP('2013 0-64'!J$1,'2013 population'!$A$3:$E$102,5,FALSE),"")</f>
        <v>600</v>
      </c>
      <c r="K27" s="2" t="str">
        <f>IF('Adjacent Counties'!K27="x",VLOOKUP('2013 0-64'!K$1,'2013 population'!$A$3:$E$102,5,FALSE),"")</f>
        <v/>
      </c>
      <c r="L27" s="2" t="str">
        <f>IF('Adjacent Counties'!L27="x",VLOOKUP('2013 0-64'!L$1,'2013 population'!$A$3:$E$102,5,FALSE),"")</f>
        <v/>
      </c>
      <c r="M27" s="2" t="str">
        <f>IF('Adjacent Counties'!M27="x",VLOOKUP('2013 0-64'!M$1,'2013 population'!$A$3:$E$102,5,FALSE),"")</f>
        <v/>
      </c>
      <c r="N27" s="2" t="str">
        <f>IF('Adjacent Counties'!N27="x",VLOOKUP('2013 0-64'!N$1,'2013 population'!$A$3:$E$102,5,FALSE),"")</f>
        <v/>
      </c>
      <c r="O27" s="2" t="str">
        <f>IF('Adjacent Counties'!O27="x",VLOOKUP('2013 0-64'!O$1,'2013 population'!$A$3:$E$102,5,FALSE),"")</f>
        <v/>
      </c>
      <c r="P27" s="2" t="str">
        <f>IF('Adjacent Counties'!P27="x",VLOOKUP('2013 0-64'!P$1,'2013 population'!$A$3:$E$102,5,FALSE),"")</f>
        <v/>
      </c>
      <c r="Q27" s="2" t="str">
        <f>IF('Adjacent Counties'!Q27="x",VLOOKUP('2013 0-64'!Q$1,'2013 population'!$A$3:$E$102,5,FALSE),"")</f>
        <v/>
      </c>
      <c r="R27" s="2" t="str">
        <f>IF('Adjacent Counties'!R27="x",VLOOKUP('2013 0-64'!R$1,'2013 population'!$A$3:$E$102,5,FALSE),"")</f>
        <v/>
      </c>
      <c r="S27" s="2" t="str">
        <f>IF('Adjacent Counties'!S27="x",VLOOKUP('2013 0-64'!S$1,'2013 population'!$A$3:$E$102,5,FALSE),"")</f>
        <v/>
      </c>
      <c r="T27" s="2" t="str">
        <f>IF('Adjacent Counties'!T27="x",VLOOKUP('2013 0-64'!T$1,'2013 population'!$A$3:$E$102,5,FALSE),"")</f>
        <v/>
      </c>
      <c r="U27" s="2" t="str">
        <f>IF('Adjacent Counties'!U27="x",VLOOKUP('2013 0-64'!U$1,'2013 population'!$A$3:$E$102,5,FALSE),"")</f>
        <v/>
      </c>
      <c r="V27" s="2" t="str">
        <f>IF('Adjacent Counties'!V27="x",VLOOKUP('2013 0-64'!V$1,'2013 population'!$A$3:$E$102,5,FALSE),"")</f>
        <v/>
      </c>
      <c r="W27" s="2" t="str">
        <f>IF('Adjacent Counties'!W27="x",VLOOKUP('2013 0-64'!W$1,'2013 population'!$A$3:$E$102,5,FALSE),"")</f>
        <v/>
      </c>
      <c r="X27" s="2" t="str">
        <f>IF('Adjacent Counties'!X27="x",VLOOKUP('2013 0-64'!X$1,'2013 population'!$A$3:$E$102,5,FALSE),"")</f>
        <v/>
      </c>
      <c r="Y27" s="2" t="str">
        <f>IF('Adjacent Counties'!Y27="x",VLOOKUP('2013 0-64'!Y$1,'2013 population'!$A$3:$E$102,5,FALSE),"")</f>
        <v/>
      </c>
      <c r="Z27" s="2" t="str">
        <f>IF('Adjacent Counties'!Z27="x",VLOOKUP('2013 0-64'!Z$1,'2013 population'!$A$3:$E$102,5,FALSE),"")</f>
        <v/>
      </c>
      <c r="AA27" s="2">
        <f>IF('Adjacent Counties'!AA27="x",VLOOKUP('2013 0-64'!AA$1,'2013 population'!$A$3:$E$102,5,FALSE),"")</f>
        <v>3499</v>
      </c>
      <c r="AB27" s="2" t="str">
        <f>IF('Adjacent Counties'!AB27="x",VLOOKUP('2013 0-64'!AB$1,'2013 population'!$A$3:$E$102,5,FALSE),"")</f>
        <v/>
      </c>
      <c r="AC27" s="2" t="str">
        <f>IF('Adjacent Counties'!AC27="x",VLOOKUP('2013 0-64'!AC$1,'2013 population'!$A$3:$E$102,5,FALSE),"")</f>
        <v/>
      </c>
      <c r="AD27" s="2" t="str">
        <f>IF('Adjacent Counties'!AD27="x",VLOOKUP('2013 0-64'!AD$1,'2013 population'!$A$3:$E$102,5,FALSE),"")</f>
        <v/>
      </c>
      <c r="AE27" s="2" t="str">
        <f>IF('Adjacent Counties'!AE27="x",VLOOKUP('2013 0-64'!AE$1,'2013 population'!$A$3:$E$102,5,FALSE),"")</f>
        <v/>
      </c>
      <c r="AF27" s="2" t="str">
        <f>IF('Adjacent Counties'!AF27="x",VLOOKUP('2013 0-64'!AF$1,'2013 population'!$A$3:$E$102,5,FALSE),"")</f>
        <v/>
      </c>
      <c r="AG27" s="2" t="str">
        <f>IF('Adjacent Counties'!AG27="x",VLOOKUP('2013 0-64'!AG$1,'2013 population'!$A$3:$E$102,5,FALSE),"")</f>
        <v/>
      </c>
      <c r="AH27" s="2" t="str">
        <f>IF('Adjacent Counties'!AH27="x",VLOOKUP('2013 0-64'!AH$1,'2013 population'!$A$3:$E$102,5,FALSE),"")</f>
        <v/>
      </c>
      <c r="AI27" s="2" t="str">
        <f>IF('Adjacent Counties'!AI27="x",VLOOKUP('2013 0-64'!AI$1,'2013 population'!$A$3:$E$102,5,FALSE),"")</f>
        <v/>
      </c>
      <c r="AJ27" s="2" t="str">
        <f>IF('Adjacent Counties'!AJ27="x",VLOOKUP('2013 0-64'!AJ$1,'2013 population'!$A$3:$E$102,5,FALSE),"")</f>
        <v/>
      </c>
      <c r="AK27" s="2" t="str">
        <f>IF('Adjacent Counties'!AK27="x",VLOOKUP('2013 0-64'!AK$1,'2013 population'!$A$3:$E$102,5,FALSE),"")</f>
        <v/>
      </c>
      <c r="AL27" s="2" t="str">
        <f>IF('Adjacent Counties'!AL27="x",VLOOKUP('2013 0-64'!AL$1,'2013 population'!$A$3:$E$102,5,FALSE),"")</f>
        <v/>
      </c>
      <c r="AM27" s="2" t="str">
        <f>IF('Adjacent Counties'!AM27="x",VLOOKUP('2013 0-64'!AM$1,'2013 population'!$A$3:$E$102,5,FALSE),"")</f>
        <v/>
      </c>
      <c r="AN27" s="2" t="str">
        <f>IF('Adjacent Counties'!AN27="x",VLOOKUP('2013 0-64'!AN$1,'2013 population'!$A$3:$E$102,5,FALSE),"")</f>
        <v/>
      </c>
      <c r="AO27" s="2" t="str">
        <f>IF('Adjacent Counties'!AO27="x",VLOOKUP('2013 0-64'!AO$1,'2013 population'!$A$3:$E$102,5,FALSE),"")</f>
        <v/>
      </c>
      <c r="AP27" s="2" t="str">
        <f>IF('Adjacent Counties'!AP27="x",VLOOKUP('2013 0-64'!AP$1,'2013 population'!$A$3:$E$102,5,FALSE),"")</f>
        <v/>
      </c>
      <c r="AQ27" s="2" t="str">
        <f>IF('Adjacent Counties'!AQ27="x",VLOOKUP('2013 0-64'!AQ$1,'2013 population'!$A$3:$E$102,5,FALSE),"")</f>
        <v/>
      </c>
      <c r="AR27" s="2">
        <f>IF('Adjacent Counties'!AR27="x",VLOOKUP('2013 0-64'!AR$1,'2013 population'!$A$3:$E$102,5,FALSE),"")</f>
        <v>1373</v>
      </c>
      <c r="AS27" s="2" t="str">
        <f>IF('Adjacent Counties'!AS27="x",VLOOKUP('2013 0-64'!AS$1,'2013 population'!$A$3:$E$102,5,FALSE),"")</f>
        <v/>
      </c>
      <c r="AT27" s="2" t="str">
        <f>IF('Adjacent Counties'!AT27="x",VLOOKUP('2013 0-64'!AT$1,'2013 population'!$A$3:$E$102,5,FALSE),"")</f>
        <v/>
      </c>
      <c r="AU27" s="2" t="str">
        <f>IF('Adjacent Counties'!AU27="x",VLOOKUP('2013 0-64'!AU$1,'2013 population'!$A$3:$E$102,5,FALSE),"")</f>
        <v/>
      </c>
      <c r="AV27" s="2">
        <f>IF('Adjacent Counties'!AV27="x",VLOOKUP('2013 0-64'!AV$1,'2013 population'!$A$3:$E$102,5,FALSE),"")</f>
        <v>366</v>
      </c>
      <c r="AW27" s="2" t="str">
        <f>IF('Adjacent Counties'!AW27="x",VLOOKUP('2013 0-64'!AW$1,'2013 population'!$A$3:$E$102,5,FALSE),"")</f>
        <v/>
      </c>
      <c r="AX27" s="2" t="str">
        <f>IF('Adjacent Counties'!AX27="x",VLOOKUP('2013 0-64'!AX$1,'2013 population'!$A$3:$E$102,5,FALSE),"")</f>
        <v/>
      </c>
      <c r="AY27" s="2" t="str">
        <f>IF('Adjacent Counties'!AY27="x",VLOOKUP('2013 0-64'!AY$1,'2013 population'!$A$3:$E$102,5,FALSE),"")</f>
        <v/>
      </c>
      <c r="AZ27" s="2" t="str">
        <f>IF('Adjacent Counties'!AZ27="x",VLOOKUP('2013 0-64'!AZ$1,'2013 population'!$A$3:$E$102,5,FALSE),"")</f>
        <v/>
      </c>
      <c r="BA27" s="2" t="str">
        <f>IF('Adjacent Counties'!BA27="x",VLOOKUP('2013 0-64'!BA$1,'2013 population'!$A$3:$E$102,5,FALSE),"")</f>
        <v/>
      </c>
      <c r="BB27" s="2" t="str">
        <f>IF('Adjacent Counties'!BB27="x",VLOOKUP('2013 0-64'!BB$1,'2013 population'!$A$3:$E$102,5,FALSE),"")</f>
        <v/>
      </c>
      <c r="BC27" s="2" t="str">
        <f>IF('Adjacent Counties'!BC27="x",VLOOKUP('2013 0-64'!BC$1,'2013 population'!$A$3:$E$102,5,FALSE),"")</f>
        <v/>
      </c>
      <c r="BD27" s="2" t="str">
        <f>IF('Adjacent Counties'!BD27="x",VLOOKUP('2013 0-64'!BD$1,'2013 population'!$A$3:$E$102,5,FALSE),"")</f>
        <v/>
      </c>
      <c r="BE27" s="2" t="str">
        <f>IF('Adjacent Counties'!BE27="x",VLOOKUP('2013 0-64'!BE$1,'2013 population'!$A$3:$E$102,5,FALSE),"")</f>
        <v/>
      </c>
      <c r="BF27" s="2" t="str">
        <f>IF('Adjacent Counties'!BF27="x",VLOOKUP('2013 0-64'!BF$1,'2013 population'!$A$3:$E$102,5,FALSE),"")</f>
        <v/>
      </c>
      <c r="BG27" s="2" t="str">
        <f>IF('Adjacent Counties'!BG27="x",VLOOKUP('2013 0-64'!BG$1,'2013 population'!$A$3:$E$102,5,FALSE),"")</f>
        <v/>
      </c>
      <c r="BH27" s="2" t="str">
        <f>IF('Adjacent Counties'!BH27="x",VLOOKUP('2013 0-64'!BH$1,'2013 population'!$A$3:$E$102,5,FALSE),"")</f>
        <v/>
      </c>
      <c r="BI27" s="2" t="str">
        <f>IF('Adjacent Counties'!BI27="x",VLOOKUP('2013 0-64'!BI$1,'2013 population'!$A$3:$E$102,5,FALSE),"")</f>
        <v/>
      </c>
      <c r="BJ27" s="2" t="str">
        <f>IF('Adjacent Counties'!BJ27="x",VLOOKUP('2013 0-64'!BJ$1,'2013 population'!$A$3:$E$102,5,FALSE),"")</f>
        <v/>
      </c>
      <c r="BK27" s="2" t="str">
        <f>IF('Adjacent Counties'!BK27="x",VLOOKUP('2013 0-64'!BK$1,'2013 population'!$A$3:$E$102,5,FALSE),"")</f>
        <v/>
      </c>
      <c r="BL27" s="2">
        <f>IF('Adjacent Counties'!BL27="x",VLOOKUP('2013 0-64'!BL$1,'2013 population'!$A$3:$E$102,5,FALSE),"")</f>
        <v>3508</v>
      </c>
      <c r="BM27" s="2" t="str">
        <f>IF('Adjacent Counties'!BM27="x",VLOOKUP('2013 0-64'!BM$1,'2013 population'!$A$3:$E$102,5,FALSE),"")</f>
        <v/>
      </c>
      <c r="BN27" s="2" t="str">
        <f>IF('Adjacent Counties'!BN27="x",VLOOKUP('2013 0-64'!BN$1,'2013 population'!$A$3:$E$102,5,FALSE),"")</f>
        <v/>
      </c>
      <c r="BO27" s="2" t="str">
        <f>IF('Adjacent Counties'!BO27="x",VLOOKUP('2013 0-64'!BO$1,'2013 population'!$A$3:$E$102,5,FALSE),"")</f>
        <v/>
      </c>
      <c r="BP27" s="2" t="str">
        <f>IF('Adjacent Counties'!BP27="x",VLOOKUP('2013 0-64'!BP$1,'2013 population'!$A$3:$E$102,5,FALSE),"")</f>
        <v/>
      </c>
      <c r="BQ27" s="2" t="str">
        <f>IF('Adjacent Counties'!BQ27="x",VLOOKUP('2013 0-64'!BQ$1,'2013 population'!$A$3:$E$102,5,FALSE),"")</f>
        <v/>
      </c>
      <c r="BR27" s="2" t="str">
        <f>IF('Adjacent Counties'!BR27="x",VLOOKUP('2013 0-64'!BR$1,'2013 population'!$A$3:$E$102,5,FALSE),"")</f>
        <v/>
      </c>
      <c r="BS27" s="2" t="str">
        <f>IF('Adjacent Counties'!BS27="x",VLOOKUP('2013 0-64'!BS$1,'2013 population'!$A$3:$E$102,5,FALSE),"")</f>
        <v/>
      </c>
      <c r="BT27" s="2" t="str">
        <f>IF('Adjacent Counties'!BT27="x",VLOOKUP('2013 0-64'!BT$1,'2013 population'!$A$3:$E$102,5,FALSE),"")</f>
        <v/>
      </c>
      <c r="BU27" s="2" t="str">
        <f>IF('Adjacent Counties'!BU27="x",VLOOKUP('2013 0-64'!BU$1,'2013 population'!$A$3:$E$102,5,FALSE),"")</f>
        <v/>
      </c>
      <c r="BV27" s="2" t="str">
        <f>IF('Adjacent Counties'!BV27="x",VLOOKUP('2013 0-64'!BV$1,'2013 population'!$A$3:$E$102,5,FALSE),"")</f>
        <v/>
      </c>
      <c r="BW27" s="2" t="str">
        <f>IF('Adjacent Counties'!BW27="x",VLOOKUP('2013 0-64'!BW$1,'2013 population'!$A$3:$E$102,5,FALSE),"")</f>
        <v/>
      </c>
      <c r="BX27" s="2" t="str">
        <f>IF('Adjacent Counties'!BX27="x",VLOOKUP('2013 0-64'!BX$1,'2013 population'!$A$3:$E$102,5,FALSE),"")</f>
        <v/>
      </c>
      <c r="BY27" s="2" t="str">
        <f>IF('Adjacent Counties'!BY27="x",VLOOKUP('2013 0-64'!BY$1,'2013 population'!$A$3:$E$102,5,FALSE),"")</f>
        <v/>
      </c>
      <c r="BZ27" s="2" t="str">
        <f>IF('Adjacent Counties'!BZ27="x",VLOOKUP('2013 0-64'!BZ$1,'2013 population'!$A$3:$E$102,5,FALSE),"")</f>
        <v/>
      </c>
      <c r="CA27" s="2">
        <f>IF('Adjacent Counties'!CA27="x",VLOOKUP('2013 0-64'!CA$1,'2013 population'!$A$3:$E$102,5,FALSE),"")</f>
        <v>1753</v>
      </c>
      <c r="CB27" s="2" t="str">
        <f>IF('Adjacent Counties'!CB27="x",VLOOKUP('2013 0-64'!CB$1,'2013 population'!$A$3:$E$102,5,FALSE),"")</f>
        <v/>
      </c>
      <c r="CC27" s="2" t="str">
        <f>IF('Adjacent Counties'!CC27="x",VLOOKUP('2013 0-64'!CC$1,'2013 population'!$A$3:$E$102,5,FALSE),"")</f>
        <v/>
      </c>
      <c r="CD27" s="2" t="str">
        <f>IF('Adjacent Counties'!CD27="x",VLOOKUP('2013 0-64'!CD$1,'2013 population'!$A$3:$E$102,5,FALSE),"")</f>
        <v/>
      </c>
      <c r="CE27" s="2">
        <f>IF('Adjacent Counties'!CE27="x",VLOOKUP('2013 0-64'!CE$1,'2013 population'!$A$3:$E$102,5,FALSE),"")</f>
        <v>1169</v>
      </c>
      <c r="CF27" s="2" t="str">
        <f>IF('Adjacent Counties'!CF27="x",VLOOKUP('2013 0-64'!CF$1,'2013 population'!$A$3:$E$102,5,FALSE),"")</f>
        <v/>
      </c>
      <c r="CG27" s="2" t="str">
        <f>IF('Adjacent Counties'!CG27="x",VLOOKUP('2013 0-64'!CG$1,'2013 population'!$A$3:$E$102,5,FALSE),"")</f>
        <v/>
      </c>
      <c r="CH27" s="2" t="str">
        <f>IF('Adjacent Counties'!CH27="x",VLOOKUP('2013 0-64'!CH$1,'2013 population'!$A$3:$E$102,5,FALSE),"")</f>
        <v/>
      </c>
      <c r="CI27" s="2" t="str">
        <f>IF('Adjacent Counties'!CI27="x",VLOOKUP('2013 0-64'!CI$1,'2013 population'!$A$3:$E$102,5,FALSE),"")</f>
        <v/>
      </c>
      <c r="CJ27" s="2" t="str">
        <f>IF('Adjacent Counties'!CJ27="x",VLOOKUP('2013 0-64'!CJ$1,'2013 population'!$A$3:$E$102,5,FALSE),"")</f>
        <v/>
      </c>
      <c r="CK27" s="2" t="str">
        <f>IF('Adjacent Counties'!CK27="x",VLOOKUP('2013 0-64'!CK$1,'2013 population'!$A$3:$E$102,5,FALSE),"")</f>
        <v/>
      </c>
      <c r="CL27" s="2" t="str">
        <f>IF('Adjacent Counties'!CL27="x",VLOOKUP('2013 0-64'!CL$1,'2013 population'!$A$3:$E$102,5,FALSE),"")</f>
        <v/>
      </c>
      <c r="CM27" s="2" t="str">
        <f>IF('Adjacent Counties'!CM27="x",VLOOKUP('2013 0-64'!CM$1,'2013 population'!$A$3:$E$102,5,FALSE),"")</f>
        <v/>
      </c>
      <c r="CN27" s="2" t="str">
        <f>IF('Adjacent Counties'!CN27="x",VLOOKUP('2013 0-64'!CN$1,'2013 population'!$A$3:$E$102,5,FALSE),"")</f>
        <v/>
      </c>
      <c r="CO27" s="2" t="str">
        <f>IF('Adjacent Counties'!CO27="x",VLOOKUP('2013 0-64'!CO$1,'2013 population'!$A$3:$E$102,5,FALSE),"")</f>
        <v/>
      </c>
      <c r="CP27" s="2" t="str">
        <f>IF('Adjacent Counties'!CP27="x",VLOOKUP('2013 0-64'!CP$1,'2013 population'!$A$3:$E$102,5,FALSE),"")</f>
        <v/>
      </c>
      <c r="CQ27" s="2" t="str">
        <f>IF('Adjacent Counties'!CQ27="x",VLOOKUP('2013 0-64'!CQ$1,'2013 population'!$A$3:$E$102,5,FALSE),"")</f>
        <v/>
      </c>
      <c r="CR27" s="2" t="str">
        <f>IF('Adjacent Counties'!CR27="x",VLOOKUP('2013 0-64'!CR$1,'2013 population'!$A$3:$E$102,5,FALSE),"")</f>
        <v/>
      </c>
      <c r="CS27" s="2" t="str">
        <f>IF('Adjacent Counties'!CS27="x",VLOOKUP('2013 0-64'!CS$1,'2013 population'!$A$3:$E$102,5,FALSE),"")</f>
        <v/>
      </c>
      <c r="CT27" s="2" t="str">
        <f>IF('Adjacent Counties'!CT27="x",VLOOKUP('2013 0-64'!CT$1,'2013 population'!$A$3:$E$102,5,FALSE),"")</f>
        <v/>
      </c>
      <c r="CU27" s="2" t="str">
        <f>IF('Adjacent Counties'!CU27="x",VLOOKUP('2013 0-64'!CU$1,'2013 population'!$A$3:$E$102,5,FALSE),"")</f>
        <v/>
      </c>
      <c r="CV27" s="2" t="str">
        <f>IF('Adjacent Counties'!CV27="x",VLOOKUP('2013 0-64'!CV$1,'2013 population'!$A$3:$E$102,5,FALSE),"")</f>
        <v/>
      </c>
      <c r="CW27" s="2" t="str">
        <f>IF('Adjacent Counties'!CW27="x",VLOOKUP('2013 0-64'!CW$1,'2013 population'!$A$3:$E$102,5,FALSE),"")</f>
        <v/>
      </c>
      <c r="CX27" s="2">
        <f t="shared" si="0"/>
        <v>12268</v>
      </c>
      <c r="CY27" s="2">
        <f>SUMIF('Residents by Age'!B$2:B$422,"="&amp;'2013 0-64'!A27,'Residents by Age'!G$2:G$422)</f>
        <v>348</v>
      </c>
      <c r="CZ27" s="9">
        <f t="shared" si="1"/>
        <v>28.366481904140855</v>
      </c>
    </row>
    <row r="28" spans="1:104">
      <c r="A28" s="3" t="s">
        <v>26</v>
      </c>
      <c r="B28" s="2" t="str">
        <f>IF('Adjacent Counties'!B28="x",VLOOKUP('2013 0-64'!B$1,'2013 population'!$A$3:$E$102,5,FALSE),"")</f>
        <v/>
      </c>
      <c r="C28" s="2" t="str">
        <f>IF('Adjacent Counties'!C28="x",VLOOKUP('2013 0-64'!C$1,'2013 population'!$A$3:$E$102,5,FALSE),"")</f>
        <v/>
      </c>
      <c r="D28" s="2" t="str">
        <f>IF('Adjacent Counties'!D28="x",VLOOKUP('2013 0-64'!D$1,'2013 population'!$A$3:$E$102,5,FALSE),"")</f>
        <v/>
      </c>
      <c r="E28" s="2" t="str">
        <f>IF('Adjacent Counties'!E28="x",VLOOKUP('2013 0-64'!E$1,'2013 population'!$A$3:$E$102,5,FALSE),"")</f>
        <v/>
      </c>
      <c r="F28" s="2" t="str">
        <f>IF('Adjacent Counties'!F28="x",VLOOKUP('2013 0-64'!F$1,'2013 population'!$A$3:$E$102,5,FALSE),"")</f>
        <v/>
      </c>
      <c r="G28" s="2" t="str">
        <f>IF('Adjacent Counties'!G28="x",VLOOKUP('2013 0-64'!G$1,'2013 population'!$A$3:$E$102,5,FALSE),"")</f>
        <v/>
      </c>
      <c r="H28" s="2" t="str">
        <f>IF('Adjacent Counties'!H28="x",VLOOKUP('2013 0-64'!H$1,'2013 population'!$A$3:$E$102,5,FALSE),"")</f>
        <v/>
      </c>
      <c r="I28" s="2" t="str">
        <f>IF('Adjacent Counties'!I28="x",VLOOKUP('2013 0-64'!I$1,'2013 population'!$A$3:$E$102,5,FALSE),"")</f>
        <v/>
      </c>
      <c r="J28" s="2" t="str">
        <f>IF('Adjacent Counties'!J28="x",VLOOKUP('2013 0-64'!J$1,'2013 population'!$A$3:$E$102,5,FALSE),"")</f>
        <v/>
      </c>
      <c r="K28" s="2" t="str">
        <f>IF('Adjacent Counties'!K28="x",VLOOKUP('2013 0-64'!K$1,'2013 population'!$A$3:$E$102,5,FALSE),"")</f>
        <v/>
      </c>
      <c r="L28" s="2" t="str">
        <f>IF('Adjacent Counties'!L28="x",VLOOKUP('2013 0-64'!L$1,'2013 population'!$A$3:$E$102,5,FALSE),"")</f>
        <v/>
      </c>
      <c r="M28" s="2" t="str">
        <f>IF('Adjacent Counties'!M28="x",VLOOKUP('2013 0-64'!M$1,'2013 population'!$A$3:$E$102,5,FALSE),"")</f>
        <v/>
      </c>
      <c r="N28" s="2" t="str">
        <f>IF('Adjacent Counties'!N28="x",VLOOKUP('2013 0-64'!N$1,'2013 population'!$A$3:$E$102,5,FALSE),"")</f>
        <v/>
      </c>
      <c r="O28" s="2" t="str">
        <f>IF('Adjacent Counties'!O28="x",VLOOKUP('2013 0-64'!O$1,'2013 population'!$A$3:$E$102,5,FALSE),"")</f>
        <v/>
      </c>
      <c r="P28" s="2">
        <f>IF('Adjacent Counties'!P28="x",VLOOKUP('2013 0-64'!P$1,'2013 population'!$A$3:$E$102,5,FALSE),"")</f>
        <v>149</v>
      </c>
      <c r="Q28" s="2" t="str">
        <f>IF('Adjacent Counties'!Q28="x",VLOOKUP('2013 0-64'!Q$1,'2013 population'!$A$3:$E$102,5,FALSE),"")</f>
        <v/>
      </c>
      <c r="R28" s="2" t="str">
        <f>IF('Adjacent Counties'!R28="x",VLOOKUP('2013 0-64'!R$1,'2013 population'!$A$3:$E$102,5,FALSE),"")</f>
        <v/>
      </c>
      <c r="S28" s="2" t="str">
        <f>IF('Adjacent Counties'!S28="x",VLOOKUP('2013 0-64'!S$1,'2013 population'!$A$3:$E$102,5,FALSE),"")</f>
        <v/>
      </c>
      <c r="T28" s="2" t="str">
        <f>IF('Adjacent Counties'!T28="x",VLOOKUP('2013 0-64'!T$1,'2013 population'!$A$3:$E$102,5,FALSE),"")</f>
        <v/>
      </c>
      <c r="U28" s="2" t="str">
        <f>IF('Adjacent Counties'!U28="x",VLOOKUP('2013 0-64'!U$1,'2013 population'!$A$3:$E$102,5,FALSE),"")</f>
        <v/>
      </c>
      <c r="V28" s="2" t="str">
        <f>IF('Adjacent Counties'!V28="x",VLOOKUP('2013 0-64'!V$1,'2013 population'!$A$3:$E$102,5,FALSE),"")</f>
        <v/>
      </c>
      <c r="W28" s="2" t="str">
        <f>IF('Adjacent Counties'!W28="x",VLOOKUP('2013 0-64'!W$1,'2013 population'!$A$3:$E$102,5,FALSE),"")</f>
        <v/>
      </c>
      <c r="X28" s="2" t="str">
        <f>IF('Adjacent Counties'!X28="x",VLOOKUP('2013 0-64'!X$1,'2013 population'!$A$3:$E$102,5,FALSE),"")</f>
        <v/>
      </c>
      <c r="Y28" s="2" t="str">
        <f>IF('Adjacent Counties'!Y28="x",VLOOKUP('2013 0-64'!Y$1,'2013 population'!$A$3:$E$102,5,FALSE),"")</f>
        <v/>
      </c>
      <c r="Z28" s="2" t="str">
        <f>IF('Adjacent Counties'!Z28="x",VLOOKUP('2013 0-64'!Z$1,'2013 population'!$A$3:$E$102,5,FALSE),"")</f>
        <v/>
      </c>
      <c r="AA28" s="2" t="str">
        <f>IF('Adjacent Counties'!AA28="x",VLOOKUP('2013 0-64'!AA$1,'2013 population'!$A$3:$E$102,5,FALSE),"")</f>
        <v/>
      </c>
      <c r="AB28" s="2">
        <f>IF('Adjacent Counties'!AB28="x",VLOOKUP('2013 0-64'!AB$1,'2013 population'!$A$3:$E$102,5,FALSE),"")</f>
        <v>296</v>
      </c>
      <c r="AC28" s="2" t="str">
        <f>IF('Adjacent Counties'!AC28="x",VLOOKUP('2013 0-64'!AC$1,'2013 population'!$A$3:$E$102,5,FALSE),"")</f>
        <v/>
      </c>
      <c r="AD28" s="2" t="str">
        <f>IF('Adjacent Counties'!AD28="x",VLOOKUP('2013 0-64'!AD$1,'2013 population'!$A$3:$E$102,5,FALSE),"")</f>
        <v/>
      </c>
      <c r="AE28" s="2" t="str">
        <f>IF('Adjacent Counties'!AE28="x",VLOOKUP('2013 0-64'!AE$1,'2013 population'!$A$3:$E$102,5,FALSE),"")</f>
        <v/>
      </c>
      <c r="AF28" s="2" t="str">
        <f>IF('Adjacent Counties'!AF28="x",VLOOKUP('2013 0-64'!AF$1,'2013 population'!$A$3:$E$102,5,FALSE),"")</f>
        <v/>
      </c>
      <c r="AG28" s="2" t="str">
        <f>IF('Adjacent Counties'!AG28="x",VLOOKUP('2013 0-64'!AG$1,'2013 population'!$A$3:$E$102,5,FALSE),"")</f>
        <v/>
      </c>
      <c r="AH28" s="2" t="str">
        <f>IF('Adjacent Counties'!AH28="x",VLOOKUP('2013 0-64'!AH$1,'2013 population'!$A$3:$E$102,5,FALSE),"")</f>
        <v/>
      </c>
      <c r="AI28" s="2" t="str">
        <f>IF('Adjacent Counties'!AI28="x",VLOOKUP('2013 0-64'!AI$1,'2013 population'!$A$3:$E$102,5,FALSE),"")</f>
        <v/>
      </c>
      <c r="AJ28" s="2" t="str">
        <f>IF('Adjacent Counties'!AJ28="x",VLOOKUP('2013 0-64'!AJ$1,'2013 population'!$A$3:$E$102,5,FALSE),"")</f>
        <v/>
      </c>
      <c r="AK28" s="2" t="str">
        <f>IF('Adjacent Counties'!AK28="x",VLOOKUP('2013 0-64'!AK$1,'2013 population'!$A$3:$E$102,5,FALSE),"")</f>
        <v/>
      </c>
      <c r="AL28" s="2" t="str">
        <f>IF('Adjacent Counties'!AL28="x",VLOOKUP('2013 0-64'!AL$1,'2013 population'!$A$3:$E$102,5,FALSE),"")</f>
        <v/>
      </c>
      <c r="AM28" s="2" t="str">
        <f>IF('Adjacent Counties'!AM28="x",VLOOKUP('2013 0-64'!AM$1,'2013 population'!$A$3:$E$102,5,FALSE),"")</f>
        <v/>
      </c>
      <c r="AN28" s="2" t="str">
        <f>IF('Adjacent Counties'!AN28="x",VLOOKUP('2013 0-64'!AN$1,'2013 population'!$A$3:$E$102,5,FALSE),"")</f>
        <v/>
      </c>
      <c r="AO28" s="2" t="str">
        <f>IF('Adjacent Counties'!AO28="x",VLOOKUP('2013 0-64'!AO$1,'2013 population'!$A$3:$E$102,5,FALSE),"")</f>
        <v/>
      </c>
      <c r="AP28" s="2" t="str">
        <f>IF('Adjacent Counties'!AP28="x",VLOOKUP('2013 0-64'!AP$1,'2013 population'!$A$3:$E$102,5,FALSE),"")</f>
        <v/>
      </c>
      <c r="AQ28" s="2" t="str">
        <f>IF('Adjacent Counties'!AQ28="x",VLOOKUP('2013 0-64'!AQ$1,'2013 population'!$A$3:$E$102,5,FALSE),"")</f>
        <v/>
      </c>
      <c r="AR28" s="2" t="str">
        <f>IF('Adjacent Counties'!AR28="x",VLOOKUP('2013 0-64'!AR$1,'2013 population'!$A$3:$E$102,5,FALSE),"")</f>
        <v/>
      </c>
      <c r="AS28" s="2" t="str">
        <f>IF('Adjacent Counties'!AS28="x",VLOOKUP('2013 0-64'!AS$1,'2013 population'!$A$3:$E$102,5,FALSE),"")</f>
        <v/>
      </c>
      <c r="AT28" s="2" t="str">
        <f>IF('Adjacent Counties'!AT28="x",VLOOKUP('2013 0-64'!AT$1,'2013 population'!$A$3:$E$102,5,FALSE),"")</f>
        <v/>
      </c>
      <c r="AU28" s="2" t="str">
        <f>IF('Adjacent Counties'!AU28="x",VLOOKUP('2013 0-64'!AU$1,'2013 population'!$A$3:$E$102,5,FALSE),"")</f>
        <v/>
      </c>
      <c r="AV28" s="2" t="str">
        <f>IF('Adjacent Counties'!AV28="x",VLOOKUP('2013 0-64'!AV$1,'2013 population'!$A$3:$E$102,5,FALSE),"")</f>
        <v/>
      </c>
      <c r="AW28" s="2" t="str">
        <f>IF('Adjacent Counties'!AW28="x",VLOOKUP('2013 0-64'!AW$1,'2013 population'!$A$3:$E$102,5,FALSE),"")</f>
        <v/>
      </c>
      <c r="AX28" s="2" t="str">
        <f>IF('Adjacent Counties'!AX28="x",VLOOKUP('2013 0-64'!AX$1,'2013 population'!$A$3:$E$102,5,FALSE),"")</f>
        <v/>
      </c>
      <c r="AY28" s="2" t="str">
        <f>IF('Adjacent Counties'!AY28="x",VLOOKUP('2013 0-64'!AY$1,'2013 population'!$A$3:$E$102,5,FALSE),"")</f>
        <v/>
      </c>
      <c r="AZ28" s="2" t="str">
        <f>IF('Adjacent Counties'!AZ28="x",VLOOKUP('2013 0-64'!AZ$1,'2013 population'!$A$3:$E$102,5,FALSE),"")</f>
        <v/>
      </c>
      <c r="BA28" s="2" t="str">
        <f>IF('Adjacent Counties'!BA28="x",VLOOKUP('2013 0-64'!BA$1,'2013 population'!$A$3:$E$102,5,FALSE),"")</f>
        <v/>
      </c>
      <c r="BB28" s="2" t="str">
        <f>IF('Adjacent Counties'!BB28="x",VLOOKUP('2013 0-64'!BB$1,'2013 population'!$A$3:$E$102,5,FALSE),"")</f>
        <v/>
      </c>
      <c r="BC28" s="2" t="str">
        <f>IF('Adjacent Counties'!BC28="x",VLOOKUP('2013 0-64'!BC$1,'2013 population'!$A$3:$E$102,5,FALSE),"")</f>
        <v/>
      </c>
      <c r="BD28" s="2" t="str">
        <f>IF('Adjacent Counties'!BD28="x",VLOOKUP('2013 0-64'!BD$1,'2013 population'!$A$3:$E$102,5,FALSE),"")</f>
        <v/>
      </c>
      <c r="BE28" s="2" t="str">
        <f>IF('Adjacent Counties'!BE28="x",VLOOKUP('2013 0-64'!BE$1,'2013 population'!$A$3:$E$102,5,FALSE),"")</f>
        <v/>
      </c>
      <c r="BF28" s="2" t="str">
        <f>IF('Adjacent Counties'!BF28="x",VLOOKUP('2013 0-64'!BF$1,'2013 population'!$A$3:$E$102,5,FALSE),"")</f>
        <v/>
      </c>
      <c r="BG28" s="2" t="str">
        <f>IF('Adjacent Counties'!BG28="x",VLOOKUP('2013 0-64'!BG$1,'2013 population'!$A$3:$E$102,5,FALSE),"")</f>
        <v/>
      </c>
      <c r="BH28" s="2" t="str">
        <f>IF('Adjacent Counties'!BH28="x",VLOOKUP('2013 0-64'!BH$1,'2013 population'!$A$3:$E$102,5,FALSE),"")</f>
        <v/>
      </c>
      <c r="BI28" s="2" t="str">
        <f>IF('Adjacent Counties'!BI28="x",VLOOKUP('2013 0-64'!BI$1,'2013 population'!$A$3:$E$102,5,FALSE),"")</f>
        <v/>
      </c>
      <c r="BJ28" s="2" t="str">
        <f>IF('Adjacent Counties'!BJ28="x",VLOOKUP('2013 0-64'!BJ$1,'2013 population'!$A$3:$E$102,5,FALSE),"")</f>
        <v/>
      </c>
      <c r="BK28" s="2" t="str">
        <f>IF('Adjacent Counties'!BK28="x",VLOOKUP('2013 0-64'!BK$1,'2013 population'!$A$3:$E$102,5,FALSE),"")</f>
        <v/>
      </c>
      <c r="BL28" s="2" t="str">
        <f>IF('Adjacent Counties'!BL28="x",VLOOKUP('2013 0-64'!BL$1,'2013 population'!$A$3:$E$102,5,FALSE),"")</f>
        <v/>
      </c>
      <c r="BM28" s="2" t="str">
        <f>IF('Adjacent Counties'!BM28="x",VLOOKUP('2013 0-64'!BM$1,'2013 population'!$A$3:$E$102,5,FALSE),"")</f>
        <v/>
      </c>
      <c r="BN28" s="2" t="str">
        <f>IF('Adjacent Counties'!BN28="x",VLOOKUP('2013 0-64'!BN$1,'2013 population'!$A$3:$E$102,5,FALSE),"")</f>
        <v/>
      </c>
      <c r="BO28" s="2" t="str">
        <f>IF('Adjacent Counties'!BO28="x",VLOOKUP('2013 0-64'!BO$1,'2013 population'!$A$3:$E$102,5,FALSE),"")</f>
        <v/>
      </c>
      <c r="BP28" s="2" t="str">
        <f>IF('Adjacent Counties'!BP28="x",VLOOKUP('2013 0-64'!BP$1,'2013 population'!$A$3:$E$102,5,FALSE),"")</f>
        <v/>
      </c>
      <c r="BQ28" s="2" t="str">
        <f>IF('Adjacent Counties'!BQ28="x",VLOOKUP('2013 0-64'!BQ$1,'2013 population'!$A$3:$E$102,5,FALSE),"")</f>
        <v/>
      </c>
      <c r="BR28" s="2" t="str">
        <f>IF('Adjacent Counties'!BR28="x",VLOOKUP('2013 0-64'!BR$1,'2013 population'!$A$3:$E$102,5,FALSE),"")</f>
        <v/>
      </c>
      <c r="BS28" s="2" t="str">
        <f>IF('Adjacent Counties'!BS28="x",VLOOKUP('2013 0-64'!BS$1,'2013 population'!$A$3:$E$102,5,FALSE),"")</f>
        <v/>
      </c>
      <c r="BT28" s="2" t="str">
        <f>IF('Adjacent Counties'!BT28="x",VLOOKUP('2013 0-64'!BT$1,'2013 population'!$A$3:$E$102,5,FALSE),"")</f>
        <v/>
      </c>
      <c r="BU28" s="2" t="str">
        <f>IF('Adjacent Counties'!BU28="x",VLOOKUP('2013 0-64'!BU$1,'2013 population'!$A$3:$E$102,5,FALSE),"")</f>
        <v/>
      </c>
      <c r="BV28" s="2" t="str">
        <f>IF('Adjacent Counties'!BV28="x",VLOOKUP('2013 0-64'!BV$1,'2013 population'!$A$3:$E$102,5,FALSE),"")</f>
        <v/>
      </c>
      <c r="BW28" s="2" t="str">
        <f>IF('Adjacent Counties'!BW28="x",VLOOKUP('2013 0-64'!BW$1,'2013 population'!$A$3:$E$102,5,FALSE),"")</f>
        <v/>
      </c>
      <c r="BX28" s="2" t="str">
        <f>IF('Adjacent Counties'!BX28="x",VLOOKUP('2013 0-64'!BX$1,'2013 population'!$A$3:$E$102,5,FALSE),"")</f>
        <v/>
      </c>
      <c r="BY28" s="2" t="str">
        <f>IF('Adjacent Counties'!BY28="x",VLOOKUP('2013 0-64'!BY$1,'2013 population'!$A$3:$E$102,5,FALSE),"")</f>
        <v/>
      </c>
      <c r="BZ28" s="2" t="str">
        <f>IF('Adjacent Counties'!BZ28="x",VLOOKUP('2013 0-64'!BZ$1,'2013 population'!$A$3:$E$102,5,FALSE),"")</f>
        <v/>
      </c>
      <c r="CA28" s="2" t="str">
        <f>IF('Adjacent Counties'!CA28="x",VLOOKUP('2013 0-64'!CA$1,'2013 population'!$A$3:$E$102,5,FALSE),"")</f>
        <v/>
      </c>
      <c r="CB28" s="2" t="str">
        <f>IF('Adjacent Counties'!CB28="x",VLOOKUP('2013 0-64'!CB$1,'2013 population'!$A$3:$E$102,5,FALSE),"")</f>
        <v/>
      </c>
      <c r="CC28" s="2" t="str">
        <f>IF('Adjacent Counties'!CC28="x",VLOOKUP('2013 0-64'!CC$1,'2013 population'!$A$3:$E$102,5,FALSE),"")</f>
        <v/>
      </c>
      <c r="CD28" s="2" t="str">
        <f>IF('Adjacent Counties'!CD28="x",VLOOKUP('2013 0-64'!CD$1,'2013 population'!$A$3:$E$102,5,FALSE),"")</f>
        <v/>
      </c>
      <c r="CE28" s="2" t="str">
        <f>IF('Adjacent Counties'!CE28="x",VLOOKUP('2013 0-64'!CE$1,'2013 population'!$A$3:$E$102,5,FALSE),"")</f>
        <v/>
      </c>
      <c r="CF28" s="2" t="str">
        <f>IF('Adjacent Counties'!CF28="x",VLOOKUP('2013 0-64'!CF$1,'2013 population'!$A$3:$E$102,5,FALSE),"")</f>
        <v/>
      </c>
      <c r="CG28" s="2" t="str">
        <f>IF('Adjacent Counties'!CG28="x",VLOOKUP('2013 0-64'!CG$1,'2013 population'!$A$3:$E$102,5,FALSE),"")</f>
        <v/>
      </c>
      <c r="CH28" s="2" t="str">
        <f>IF('Adjacent Counties'!CH28="x",VLOOKUP('2013 0-64'!CH$1,'2013 population'!$A$3:$E$102,5,FALSE),"")</f>
        <v/>
      </c>
      <c r="CI28" s="2" t="str">
        <f>IF('Adjacent Counties'!CI28="x",VLOOKUP('2013 0-64'!CI$1,'2013 population'!$A$3:$E$102,5,FALSE),"")</f>
        <v/>
      </c>
      <c r="CJ28" s="2" t="str">
        <f>IF('Adjacent Counties'!CJ28="x",VLOOKUP('2013 0-64'!CJ$1,'2013 population'!$A$3:$E$102,5,FALSE),"")</f>
        <v/>
      </c>
      <c r="CK28" s="2" t="str">
        <f>IF('Adjacent Counties'!CK28="x",VLOOKUP('2013 0-64'!CK$1,'2013 population'!$A$3:$E$102,5,FALSE),"")</f>
        <v/>
      </c>
      <c r="CL28" s="2" t="str">
        <f>IF('Adjacent Counties'!CL28="x",VLOOKUP('2013 0-64'!CL$1,'2013 population'!$A$3:$E$102,5,FALSE),"")</f>
        <v/>
      </c>
      <c r="CM28" s="2" t="str">
        <f>IF('Adjacent Counties'!CM28="x",VLOOKUP('2013 0-64'!CM$1,'2013 population'!$A$3:$E$102,5,FALSE),"")</f>
        <v/>
      </c>
      <c r="CN28" s="2" t="str">
        <f>IF('Adjacent Counties'!CN28="x",VLOOKUP('2013 0-64'!CN$1,'2013 population'!$A$3:$E$102,5,FALSE),"")</f>
        <v/>
      </c>
      <c r="CO28" s="2" t="str">
        <f>IF('Adjacent Counties'!CO28="x",VLOOKUP('2013 0-64'!CO$1,'2013 population'!$A$3:$E$102,5,FALSE),"")</f>
        <v/>
      </c>
      <c r="CP28" s="2" t="str">
        <f>IF('Adjacent Counties'!CP28="x",VLOOKUP('2013 0-64'!CP$1,'2013 population'!$A$3:$E$102,5,FALSE),"")</f>
        <v/>
      </c>
      <c r="CQ28" s="2" t="str">
        <f>IF('Adjacent Counties'!CQ28="x",VLOOKUP('2013 0-64'!CQ$1,'2013 population'!$A$3:$E$102,5,FALSE),"")</f>
        <v/>
      </c>
      <c r="CR28" s="2" t="str">
        <f>IF('Adjacent Counties'!CR28="x",VLOOKUP('2013 0-64'!CR$1,'2013 population'!$A$3:$E$102,5,FALSE),"")</f>
        <v/>
      </c>
      <c r="CS28" s="2" t="str">
        <f>IF('Adjacent Counties'!CS28="x",VLOOKUP('2013 0-64'!CS$1,'2013 population'!$A$3:$E$102,5,FALSE),"")</f>
        <v/>
      </c>
      <c r="CT28" s="2" t="str">
        <f>IF('Adjacent Counties'!CT28="x",VLOOKUP('2013 0-64'!CT$1,'2013 population'!$A$3:$E$102,5,FALSE),"")</f>
        <v/>
      </c>
      <c r="CU28" s="2" t="str">
        <f>IF('Adjacent Counties'!CU28="x",VLOOKUP('2013 0-64'!CU$1,'2013 population'!$A$3:$E$102,5,FALSE),"")</f>
        <v/>
      </c>
      <c r="CV28" s="2" t="str">
        <f>IF('Adjacent Counties'!CV28="x",VLOOKUP('2013 0-64'!CV$1,'2013 population'!$A$3:$E$102,5,FALSE),"")</f>
        <v/>
      </c>
      <c r="CW28" s="2" t="str">
        <f>IF('Adjacent Counties'!CW28="x",VLOOKUP('2013 0-64'!CW$1,'2013 population'!$A$3:$E$102,5,FALSE),"")</f>
        <v/>
      </c>
      <c r="CX28" s="2">
        <f t="shared" si="0"/>
        <v>445</v>
      </c>
      <c r="CY28" s="2">
        <f>SUMIF('Residents by Age'!B$2:B$422,"="&amp;'2013 0-64'!A28,'Residents by Age'!G$2:G$422)</f>
        <v>34</v>
      </c>
      <c r="CZ28" s="9">
        <f t="shared" si="1"/>
        <v>76.404494382022477</v>
      </c>
    </row>
    <row r="29" spans="1:104">
      <c r="A29" s="3" t="s">
        <v>27</v>
      </c>
      <c r="B29" s="2" t="str">
        <f>IF('Adjacent Counties'!B29="x",VLOOKUP('2013 0-64'!B$1,'2013 population'!$A$3:$E$102,5,FALSE),"")</f>
        <v/>
      </c>
      <c r="C29" s="2" t="str">
        <f>IF('Adjacent Counties'!C29="x",VLOOKUP('2013 0-64'!C$1,'2013 population'!$A$3:$E$102,5,FALSE),"")</f>
        <v/>
      </c>
      <c r="D29" s="2" t="str">
        <f>IF('Adjacent Counties'!D29="x",VLOOKUP('2013 0-64'!D$1,'2013 population'!$A$3:$E$102,5,FALSE),"")</f>
        <v/>
      </c>
      <c r="E29" s="2" t="str">
        <f>IF('Adjacent Counties'!E29="x",VLOOKUP('2013 0-64'!E$1,'2013 population'!$A$3:$E$102,5,FALSE),"")</f>
        <v/>
      </c>
      <c r="F29" s="2" t="str">
        <f>IF('Adjacent Counties'!F29="x",VLOOKUP('2013 0-64'!F$1,'2013 population'!$A$3:$E$102,5,FALSE),"")</f>
        <v/>
      </c>
      <c r="G29" s="2" t="str">
        <f>IF('Adjacent Counties'!G29="x",VLOOKUP('2013 0-64'!G$1,'2013 population'!$A$3:$E$102,5,FALSE),"")</f>
        <v/>
      </c>
      <c r="H29" s="2" t="str">
        <f>IF('Adjacent Counties'!H29="x",VLOOKUP('2013 0-64'!H$1,'2013 population'!$A$3:$E$102,5,FALSE),"")</f>
        <v/>
      </c>
      <c r="I29" s="2" t="str">
        <f>IF('Adjacent Counties'!I29="x",VLOOKUP('2013 0-64'!I$1,'2013 population'!$A$3:$E$102,5,FALSE),"")</f>
        <v/>
      </c>
      <c r="J29" s="2" t="str">
        <f>IF('Adjacent Counties'!J29="x",VLOOKUP('2013 0-64'!J$1,'2013 population'!$A$3:$E$102,5,FALSE),"")</f>
        <v/>
      </c>
      <c r="K29" s="2" t="str">
        <f>IF('Adjacent Counties'!K29="x",VLOOKUP('2013 0-64'!K$1,'2013 population'!$A$3:$E$102,5,FALSE),"")</f>
        <v/>
      </c>
      <c r="L29" s="2" t="str">
        <f>IF('Adjacent Counties'!L29="x",VLOOKUP('2013 0-64'!L$1,'2013 population'!$A$3:$E$102,5,FALSE),"")</f>
        <v/>
      </c>
      <c r="M29" s="2" t="str">
        <f>IF('Adjacent Counties'!M29="x",VLOOKUP('2013 0-64'!M$1,'2013 population'!$A$3:$E$102,5,FALSE),"")</f>
        <v/>
      </c>
      <c r="N29" s="2" t="str">
        <f>IF('Adjacent Counties'!N29="x",VLOOKUP('2013 0-64'!N$1,'2013 population'!$A$3:$E$102,5,FALSE),"")</f>
        <v/>
      </c>
      <c r="O29" s="2" t="str">
        <f>IF('Adjacent Counties'!O29="x",VLOOKUP('2013 0-64'!O$1,'2013 population'!$A$3:$E$102,5,FALSE),"")</f>
        <v/>
      </c>
      <c r="P29" s="2" t="str">
        <f>IF('Adjacent Counties'!P29="x",VLOOKUP('2013 0-64'!P$1,'2013 population'!$A$3:$E$102,5,FALSE),"")</f>
        <v/>
      </c>
      <c r="Q29" s="2" t="str">
        <f>IF('Adjacent Counties'!Q29="x",VLOOKUP('2013 0-64'!Q$1,'2013 population'!$A$3:$E$102,5,FALSE),"")</f>
        <v/>
      </c>
      <c r="R29" s="2" t="str">
        <f>IF('Adjacent Counties'!R29="x",VLOOKUP('2013 0-64'!R$1,'2013 population'!$A$3:$E$102,5,FALSE),"")</f>
        <v/>
      </c>
      <c r="S29" s="2" t="str">
        <f>IF('Adjacent Counties'!S29="x",VLOOKUP('2013 0-64'!S$1,'2013 population'!$A$3:$E$102,5,FALSE),"")</f>
        <v/>
      </c>
      <c r="T29" s="2" t="str">
        <f>IF('Adjacent Counties'!T29="x",VLOOKUP('2013 0-64'!T$1,'2013 population'!$A$3:$E$102,5,FALSE),"")</f>
        <v/>
      </c>
      <c r="U29" s="2" t="str">
        <f>IF('Adjacent Counties'!U29="x",VLOOKUP('2013 0-64'!U$1,'2013 population'!$A$3:$E$102,5,FALSE),"")</f>
        <v/>
      </c>
      <c r="V29" s="2" t="str">
        <f>IF('Adjacent Counties'!V29="x",VLOOKUP('2013 0-64'!V$1,'2013 population'!$A$3:$E$102,5,FALSE),"")</f>
        <v/>
      </c>
      <c r="W29" s="2" t="str">
        <f>IF('Adjacent Counties'!W29="x",VLOOKUP('2013 0-64'!W$1,'2013 population'!$A$3:$E$102,5,FALSE),"")</f>
        <v/>
      </c>
      <c r="X29" s="2" t="str">
        <f>IF('Adjacent Counties'!X29="x",VLOOKUP('2013 0-64'!X$1,'2013 population'!$A$3:$E$102,5,FALSE),"")</f>
        <v/>
      </c>
      <c r="Y29" s="2" t="str">
        <f>IF('Adjacent Counties'!Y29="x",VLOOKUP('2013 0-64'!Y$1,'2013 population'!$A$3:$E$102,5,FALSE),"")</f>
        <v/>
      </c>
      <c r="Z29" s="2" t="str">
        <f>IF('Adjacent Counties'!Z29="x",VLOOKUP('2013 0-64'!Z$1,'2013 population'!$A$3:$E$102,5,FALSE),"")</f>
        <v/>
      </c>
      <c r="AA29" s="2" t="str">
        <f>IF('Adjacent Counties'!AA29="x",VLOOKUP('2013 0-64'!AA$1,'2013 population'!$A$3:$E$102,5,FALSE),"")</f>
        <v/>
      </c>
      <c r="AB29" s="2" t="str">
        <f>IF('Adjacent Counties'!AB29="x",VLOOKUP('2013 0-64'!AB$1,'2013 population'!$A$3:$E$102,5,FALSE),"")</f>
        <v/>
      </c>
      <c r="AC29" s="2">
        <f>IF('Adjacent Counties'!AC29="x",VLOOKUP('2013 0-64'!AC$1,'2013 population'!$A$3:$E$102,5,FALSE),"")</f>
        <v>523</v>
      </c>
      <c r="AD29" s="2" t="str">
        <f>IF('Adjacent Counties'!AD29="x",VLOOKUP('2013 0-64'!AD$1,'2013 population'!$A$3:$E$102,5,FALSE),"")</f>
        <v/>
      </c>
      <c r="AE29" s="2" t="str">
        <f>IF('Adjacent Counties'!AE29="x",VLOOKUP('2013 0-64'!AE$1,'2013 population'!$A$3:$E$102,5,FALSE),"")</f>
        <v/>
      </c>
      <c r="AF29" s="2" t="str">
        <f>IF('Adjacent Counties'!AF29="x",VLOOKUP('2013 0-64'!AF$1,'2013 population'!$A$3:$E$102,5,FALSE),"")</f>
        <v/>
      </c>
      <c r="AG29" s="2" t="str">
        <f>IF('Adjacent Counties'!AG29="x",VLOOKUP('2013 0-64'!AG$1,'2013 population'!$A$3:$E$102,5,FALSE),"")</f>
        <v/>
      </c>
      <c r="AH29" s="2" t="str">
        <f>IF('Adjacent Counties'!AH29="x",VLOOKUP('2013 0-64'!AH$1,'2013 population'!$A$3:$E$102,5,FALSE),"")</f>
        <v/>
      </c>
      <c r="AI29" s="2" t="str">
        <f>IF('Adjacent Counties'!AI29="x",VLOOKUP('2013 0-64'!AI$1,'2013 population'!$A$3:$E$102,5,FALSE),"")</f>
        <v/>
      </c>
      <c r="AJ29" s="2" t="str">
        <f>IF('Adjacent Counties'!AJ29="x",VLOOKUP('2013 0-64'!AJ$1,'2013 population'!$A$3:$E$102,5,FALSE),"")</f>
        <v/>
      </c>
      <c r="AK29" s="2" t="str">
        <f>IF('Adjacent Counties'!AK29="x",VLOOKUP('2013 0-64'!AK$1,'2013 population'!$A$3:$E$102,5,FALSE),"")</f>
        <v/>
      </c>
      <c r="AL29" s="2" t="str">
        <f>IF('Adjacent Counties'!AL29="x",VLOOKUP('2013 0-64'!AL$1,'2013 population'!$A$3:$E$102,5,FALSE),"")</f>
        <v/>
      </c>
      <c r="AM29" s="2" t="str">
        <f>IF('Adjacent Counties'!AM29="x",VLOOKUP('2013 0-64'!AM$1,'2013 population'!$A$3:$E$102,5,FALSE),"")</f>
        <v/>
      </c>
      <c r="AN29" s="2" t="str">
        <f>IF('Adjacent Counties'!AN29="x",VLOOKUP('2013 0-64'!AN$1,'2013 population'!$A$3:$E$102,5,FALSE),"")</f>
        <v/>
      </c>
      <c r="AO29" s="2" t="str">
        <f>IF('Adjacent Counties'!AO29="x",VLOOKUP('2013 0-64'!AO$1,'2013 population'!$A$3:$E$102,5,FALSE),"")</f>
        <v/>
      </c>
      <c r="AP29" s="2" t="str">
        <f>IF('Adjacent Counties'!AP29="x",VLOOKUP('2013 0-64'!AP$1,'2013 population'!$A$3:$E$102,5,FALSE),"")</f>
        <v/>
      </c>
      <c r="AQ29" s="2" t="str">
        <f>IF('Adjacent Counties'!AQ29="x",VLOOKUP('2013 0-64'!AQ$1,'2013 population'!$A$3:$E$102,5,FALSE),"")</f>
        <v/>
      </c>
      <c r="AR29" s="2" t="str">
        <f>IF('Adjacent Counties'!AR29="x",VLOOKUP('2013 0-64'!AR$1,'2013 population'!$A$3:$E$102,5,FALSE),"")</f>
        <v/>
      </c>
      <c r="AS29" s="2" t="str">
        <f>IF('Adjacent Counties'!AS29="x",VLOOKUP('2013 0-64'!AS$1,'2013 population'!$A$3:$E$102,5,FALSE),"")</f>
        <v/>
      </c>
      <c r="AT29" s="2" t="str">
        <f>IF('Adjacent Counties'!AT29="x",VLOOKUP('2013 0-64'!AT$1,'2013 population'!$A$3:$E$102,5,FALSE),"")</f>
        <v/>
      </c>
      <c r="AU29" s="2" t="str">
        <f>IF('Adjacent Counties'!AU29="x",VLOOKUP('2013 0-64'!AU$1,'2013 population'!$A$3:$E$102,5,FALSE),"")</f>
        <v/>
      </c>
      <c r="AV29" s="2" t="str">
        <f>IF('Adjacent Counties'!AV29="x",VLOOKUP('2013 0-64'!AV$1,'2013 population'!$A$3:$E$102,5,FALSE),"")</f>
        <v/>
      </c>
      <c r="AW29" s="2">
        <f>IF('Adjacent Counties'!AW29="x",VLOOKUP('2013 0-64'!AW$1,'2013 population'!$A$3:$E$102,5,FALSE),"")</f>
        <v>120</v>
      </c>
      <c r="AX29" s="2" t="str">
        <f>IF('Adjacent Counties'!AX29="x",VLOOKUP('2013 0-64'!AX$1,'2013 population'!$A$3:$E$102,5,FALSE),"")</f>
        <v/>
      </c>
      <c r="AY29" s="2" t="str">
        <f>IF('Adjacent Counties'!AY29="x",VLOOKUP('2013 0-64'!AY$1,'2013 population'!$A$3:$E$102,5,FALSE),"")</f>
        <v/>
      </c>
      <c r="AZ29" s="2" t="str">
        <f>IF('Adjacent Counties'!AZ29="x",VLOOKUP('2013 0-64'!AZ$1,'2013 population'!$A$3:$E$102,5,FALSE),"")</f>
        <v/>
      </c>
      <c r="BA29" s="2" t="str">
        <f>IF('Adjacent Counties'!BA29="x",VLOOKUP('2013 0-64'!BA$1,'2013 population'!$A$3:$E$102,5,FALSE),"")</f>
        <v/>
      </c>
      <c r="BB29" s="2" t="str">
        <f>IF('Adjacent Counties'!BB29="x",VLOOKUP('2013 0-64'!BB$1,'2013 population'!$A$3:$E$102,5,FALSE),"")</f>
        <v/>
      </c>
      <c r="BC29" s="2" t="str">
        <f>IF('Adjacent Counties'!BC29="x",VLOOKUP('2013 0-64'!BC$1,'2013 population'!$A$3:$E$102,5,FALSE),"")</f>
        <v/>
      </c>
      <c r="BD29" s="2" t="str">
        <f>IF('Adjacent Counties'!BD29="x",VLOOKUP('2013 0-64'!BD$1,'2013 population'!$A$3:$E$102,5,FALSE),"")</f>
        <v/>
      </c>
      <c r="BE29" s="2" t="str">
        <f>IF('Adjacent Counties'!BE29="x",VLOOKUP('2013 0-64'!BE$1,'2013 population'!$A$3:$E$102,5,FALSE),"")</f>
        <v/>
      </c>
      <c r="BF29" s="2" t="str">
        <f>IF('Adjacent Counties'!BF29="x",VLOOKUP('2013 0-64'!BF$1,'2013 population'!$A$3:$E$102,5,FALSE),"")</f>
        <v/>
      </c>
      <c r="BG29" s="2" t="str">
        <f>IF('Adjacent Counties'!BG29="x",VLOOKUP('2013 0-64'!BG$1,'2013 population'!$A$3:$E$102,5,FALSE),"")</f>
        <v/>
      </c>
      <c r="BH29" s="2" t="str">
        <f>IF('Adjacent Counties'!BH29="x",VLOOKUP('2013 0-64'!BH$1,'2013 population'!$A$3:$E$102,5,FALSE),"")</f>
        <v/>
      </c>
      <c r="BI29" s="2" t="str">
        <f>IF('Adjacent Counties'!BI29="x",VLOOKUP('2013 0-64'!BI$1,'2013 population'!$A$3:$E$102,5,FALSE),"")</f>
        <v/>
      </c>
      <c r="BJ29" s="2" t="str">
        <f>IF('Adjacent Counties'!BJ29="x",VLOOKUP('2013 0-64'!BJ$1,'2013 population'!$A$3:$E$102,5,FALSE),"")</f>
        <v/>
      </c>
      <c r="BK29" s="2" t="str">
        <f>IF('Adjacent Counties'!BK29="x",VLOOKUP('2013 0-64'!BK$1,'2013 population'!$A$3:$E$102,5,FALSE),"")</f>
        <v/>
      </c>
      <c r="BL29" s="2" t="str">
        <f>IF('Adjacent Counties'!BL29="x",VLOOKUP('2013 0-64'!BL$1,'2013 population'!$A$3:$E$102,5,FALSE),"")</f>
        <v/>
      </c>
      <c r="BM29" s="2" t="str">
        <f>IF('Adjacent Counties'!BM29="x",VLOOKUP('2013 0-64'!BM$1,'2013 population'!$A$3:$E$102,5,FALSE),"")</f>
        <v/>
      </c>
      <c r="BN29" s="2" t="str">
        <f>IF('Adjacent Counties'!BN29="x",VLOOKUP('2013 0-64'!BN$1,'2013 population'!$A$3:$E$102,5,FALSE),"")</f>
        <v/>
      </c>
      <c r="BO29" s="2" t="str">
        <f>IF('Adjacent Counties'!BO29="x",VLOOKUP('2013 0-64'!BO$1,'2013 population'!$A$3:$E$102,5,FALSE),"")</f>
        <v/>
      </c>
      <c r="BP29" s="2" t="str">
        <f>IF('Adjacent Counties'!BP29="x",VLOOKUP('2013 0-64'!BP$1,'2013 population'!$A$3:$E$102,5,FALSE),"")</f>
        <v/>
      </c>
      <c r="BQ29" s="2" t="str">
        <f>IF('Adjacent Counties'!BQ29="x",VLOOKUP('2013 0-64'!BQ$1,'2013 population'!$A$3:$E$102,5,FALSE),"")</f>
        <v/>
      </c>
      <c r="BR29" s="2" t="str">
        <f>IF('Adjacent Counties'!BR29="x",VLOOKUP('2013 0-64'!BR$1,'2013 population'!$A$3:$E$102,5,FALSE),"")</f>
        <v/>
      </c>
      <c r="BS29" s="2" t="str">
        <f>IF('Adjacent Counties'!BS29="x",VLOOKUP('2013 0-64'!BS$1,'2013 population'!$A$3:$E$102,5,FALSE),"")</f>
        <v/>
      </c>
      <c r="BT29" s="2" t="str">
        <f>IF('Adjacent Counties'!BT29="x",VLOOKUP('2013 0-64'!BT$1,'2013 population'!$A$3:$E$102,5,FALSE),"")</f>
        <v/>
      </c>
      <c r="BU29" s="2" t="str">
        <f>IF('Adjacent Counties'!BU29="x",VLOOKUP('2013 0-64'!BU$1,'2013 population'!$A$3:$E$102,5,FALSE),"")</f>
        <v/>
      </c>
      <c r="BV29" s="2" t="str">
        <f>IF('Adjacent Counties'!BV29="x",VLOOKUP('2013 0-64'!BV$1,'2013 population'!$A$3:$E$102,5,FALSE),"")</f>
        <v/>
      </c>
      <c r="BW29" s="2" t="str">
        <f>IF('Adjacent Counties'!BW29="x",VLOOKUP('2013 0-64'!BW$1,'2013 population'!$A$3:$E$102,5,FALSE),"")</f>
        <v/>
      </c>
      <c r="BX29" s="2" t="str">
        <f>IF('Adjacent Counties'!BX29="x",VLOOKUP('2013 0-64'!BX$1,'2013 population'!$A$3:$E$102,5,FALSE),"")</f>
        <v/>
      </c>
      <c r="BY29" s="2" t="str">
        <f>IF('Adjacent Counties'!BY29="x",VLOOKUP('2013 0-64'!BY$1,'2013 population'!$A$3:$E$102,5,FALSE),"")</f>
        <v/>
      </c>
      <c r="BZ29" s="2" t="str">
        <f>IF('Adjacent Counties'!BZ29="x",VLOOKUP('2013 0-64'!BZ$1,'2013 population'!$A$3:$E$102,5,FALSE),"")</f>
        <v/>
      </c>
      <c r="CA29" s="2" t="str">
        <f>IF('Adjacent Counties'!CA29="x",VLOOKUP('2013 0-64'!CA$1,'2013 population'!$A$3:$E$102,5,FALSE),"")</f>
        <v/>
      </c>
      <c r="CB29" s="2" t="str">
        <f>IF('Adjacent Counties'!CB29="x",VLOOKUP('2013 0-64'!CB$1,'2013 population'!$A$3:$E$102,5,FALSE),"")</f>
        <v/>
      </c>
      <c r="CC29" s="2" t="str">
        <f>IF('Adjacent Counties'!CC29="x",VLOOKUP('2013 0-64'!CC$1,'2013 population'!$A$3:$E$102,5,FALSE),"")</f>
        <v/>
      </c>
      <c r="CD29" s="2" t="str">
        <f>IF('Adjacent Counties'!CD29="x",VLOOKUP('2013 0-64'!CD$1,'2013 population'!$A$3:$E$102,5,FALSE),"")</f>
        <v/>
      </c>
      <c r="CE29" s="2" t="str">
        <f>IF('Adjacent Counties'!CE29="x",VLOOKUP('2013 0-64'!CE$1,'2013 population'!$A$3:$E$102,5,FALSE),"")</f>
        <v/>
      </c>
      <c r="CF29" s="2" t="str">
        <f>IF('Adjacent Counties'!CF29="x",VLOOKUP('2013 0-64'!CF$1,'2013 population'!$A$3:$E$102,5,FALSE),"")</f>
        <v/>
      </c>
      <c r="CG29" s="2" t="str">
        <f>IF('Adjacent Counties'!CG29="x",VLOOKUP('2013 0-64'!CG$1,'2013 population'!$A$3:$E$102,5,FALSE),"")</f>
        <v/>
      </c>
      <c r="CH29" s="2" t="str">
        <f>IF('Adjacent Counties'!CH29="x",VLOOKUP('2013 0-64'!CH$1,'2013 population'!$A$3:$E$102,5,FALSE),"")</f>
        <v/>
      </c>
      <c r="CI29" s="2" t="str">
        <f>IF('Adjacent Counties'!CI29="x",VLOOKUP('2013 0-64'!CI$1,'2013 population'!$A$3:$E$102,5,FALSE),"")</f>
        <v/>
      </c>
      <c r="CJ29" s="2" t="str">
        <f>IF('Adjacent Counties'!CJ29="x",VLOOKUP('2013 0-64'!CJ$1,'2013 population'!$A$3:$E$102,5,FALSE),"")</f>
        <v/>
      </c>
      <c r="CK29" s="2" t="str">
        <f>IF('Adjacent Counties'!CK29="x",VLOOKUP('2013 0-64'!CK$1,'2013 population'!$A$3:$E$102,5,FALSE),"")</f>
        <v/>
      </c>
      <c r="CL29" s="2" t="str">
        <f>IF('Adjacent Counties'!CL29="x",VLOOKUP('2013 0-64'!CL$1,'2013 population'!$A$3:$E$102,5,FALSE),"")</f>
        <v/>
      </c>
      <c r="CM29" s="2" t="str">
        <f>IF('Adjacent Counties'!CM29="x",VLOOKUP('2013 0-64'!CM$1,'2013 population'!$A$3:$E$102,5,FALSE),"")</f>
        <v/>
      </c>
      <c r="CN29" s="2" t="str">
        <f>IF('Adjacent Counties'!CN29="x",VLOOKUP('2013 0-64'!CN$1,'2013 population'!$A$3:$E$102,5,FALSE),"")</f>
        <v/>
      </c>
      <c r="CO29" s="2" t="str">
        <f>IF('Adjacent Counties'!CO29="x",VLOOKUP('2013 0-64'!CO$1,'2013 population'!$A$3:$E$102,5,FALSE),"")</f>
        <v/>
      </c>
      <c r="CP29" s="2" t="str">
        <f>IF('Adjacent Counties'!CP29="x",VLOOKUP('2013 0-64'!CP$1,'2013 population'!$A$3:$E$102,5,FALSE),"")</f>
        <v/>
      </c>
      <c r="CQ29" s="2" t="str">
        <f>IF('Adjacent Counties'!CQ29="x",VLOOKUP('2013 0-64'!CQ$1,'2013 population'!$A$3:$E$102,5,FALSE),"")</f>
        <v/>
      </c>
      <c r="CR29" s="2" t="str">
        <f>IF('Adjacent Counties'!CR29="x",VLOOKUP('2013 0-64'!CR$1,'2013 population'!$A$3:$E$102,5,FALSE),"")</f>
        <v/>
      </c>
      <c r="CS29" s="2" t="str">
        <f>IF('Adjacent Counties'!CS29="x",VLOOKUP('2013 0-64'!CS$1,'2013 population'!$A$3:$E$102,5,FALSE),"")</f>
        <v/>
      </c>
      <c r="CT29" s="2" t="str">
        <f>IF('Adjacent Counties'!CT29="x",VLOOKUP('2013 0-64'!CT$1,'2013 population'!$A$3:$E$102,5,FALSE),"")</f>
        <v/>
      </c>
      <c r="CU29" s="2" t="str">
        <f>IF('Adjacent Counties'!CU29="x",VLOOKUP('2013 0-64'!CU$1,'2013 population'!$A$3:$E$102,5,FALSE),"")</f>
        <v/>
      </c>
      <c r="CV29" s="2" t="str">
        <f>IF('Adjacent Counties'!CV29="x",VLOOKUP('2013 0-64'!CV$1,'2013 population'!$A$3:$E$102,5,FALSE),"")</f>
        <v/>
      </c>
      <c r="CW29" s="2" t="str">
        <f>IF('Adjacent Counties'!CW29="x",VLOOKUP('2013 0-64'!CW$1,'2013 population'!$A$3:$E$102,5,FALSE),"")</f>
        <v/>
      </c>
      <c r="CX29" s="2">
        <f t="shared" si="0"/>
        <v>643</v>
      </c>
      <c r="CY29" s="2">
        <f>SUMIF('Residents by Age'!B$2:B$422,"="&amp;'2013 0-64'!A29,'Residents by Age'!G$2:G$422)</f>
        <v>23</v>
      </c>
      <c r="CZ29" s="9">
        <f t="shared" si="1"/>
        <v>35.769828926905134</v>
      </c>
    </row>
    <row r="30" spans="1:104">
      <c r="A30" s="3" t="s">
        <v>28</v>
      </c>
      <c r="B30" s="2" t="str">
        <f>IF('Adjacent Counties'!B30="x",VLOOKUP('2013 0-64'!B$1,'2013 population'!$A$3:$E$102,5,FALSE),"")</f>
        <v/>
      </c>
      <c r="C30" s="2" t="str">
        <f>IF('Adjacent Counties'!C30="x",VLOOKUP('2013 0-64'!C$1,'2013 population'!$A$3:$E$102,5,FALSE),"")</f>
        <v/>
      </c>
      <c r="D30" s="2" t="str">
        <f>IF('Adjacent Counties'!D30="x",VLOOKUP('2013 0-64'!D$1,'2013 population'!$A$3:$E$102,5,FALSE),"")</f>
        <v/>
      </c>
      <c r="E30" s="2" t="str">
        <f>IF('Adjacent Counties'!E30="x",VLOOKUP('2013 0-64'!E$1,'2013 population'!$A$3:$E$102,5,FALSE),"")</f>
        <v/>
      </c>
      <c r="F30" s="2" t="str">
        <f>IF('Adjacent Counties'!F30="x",VLOOKUP('2013 0-64'!F$1,'2013 population'!$A$3:$E$102,5,FALSE),"")</f>
        <v/>
      </c>
      <c r="G30" s="2" t="str">
        <f>IF('Adjacent Counties'!G30="x",VLOOKUP('2013 0-64'!G$1,'2013 population'!$A$3:$E$102,5,FALSE),"")</f>
        <v/>
      </c>
      <c r="H30" s="2" t="str">
        <f>IF('Adjacent Counties'!H30="x",VLOOKUP('2013 0-64'!H$1,'2013 population'!$A$3:$E$102,5,FALSE),"")</f>
        <v/>
      </c>
      <c r="I30" s="2" t="str">
        <f>IF('Adjacent Counties'!I30="x",VLOOKUP('2013 0-64'!I$1,'2013 population'!$A$3:$E$102,5,FALSE),"")</f>
        <v/>
      </c>
      <c r="J30" s="2" t="str">
        <f>IF('Adjacent Counties'!J30="x",VLOOKUP('2013 0-64'!J$1,'2013 population'!$A$3:$E$102,5,FALSE),"")</f>
        <v/>
      </c>
      <c r="K30" s="2" t="str">
        <f>IF('Adjacent Counties'!K30="x",VLOOKUP('2013 0-64'!K$1,'2013 population'!$A$3:$E$102,5,FALSE),"")</f>
        <v/>
      </c>
      <c r="L30" s="2" t="str">
        <f>IF('Adjacent Counties'!L30="x",VLOOKUP('2013 0-64'!L$1,'2013 population'!$A$3:$E$102,5,FALSE),"")</f>
        <v/>
      </c>
      <c r="M30" s="2" t="str">
        <f>IF('Adjacent Counties'!M30="x",VLOOKUP('2013 0-64'!M$1,'2013 population'!$A$3:$E$102,5,FALSE),"")</f>
        <v/>
      </c>
      <c r="N30" s="2" t="str">
        <f>IF('Adjacent Counties'!N30="x",VLOOKUP('2013 0-64'!N$1,'2013 population'!$A$3:$E$102,5,FALSE),"")</f>
        <v/>
      </c>
      <c r="O30" s="2" t="str">
        <f>IF('Adjacent Counties'!O30="x",VLOOKUP('2013 0-64'!O$1,'2013 population'!$A$3:$E$102,5,FALSE),"")</f>
        <v/>
      </c>
      <c r="P30" s="2" t="str">
        <f>IF('Adjacent Counties'!P30="x",VLOOKUP('2013 0-64'!P$1,'2013 population'!$A$3:$E$102,5,FALSE),"")</f>
        <v/>
      </c>
      <c r="Q30" s="2" t="str">
        <f>IF('Adjacent Counties'!Q30="x",VLOOKUP('2013 0-64'!Q$1,'2013 population'!$A$3:$E$102,5,FALSE),"")</f>
        <v/>
      </c>
      <c r="R30" s="2" t="str">
        <f>IF('Adjacent Counties'!R30="x",VLOOKUP('2013 0-64'!R$1,'2013 population'!$A$3:$E$102,5,FALSE),"")</f>
        <v/>
      </c>
      <c r="S30" s="2" t="str">
        <f>IF('Adjacent Counties'!S30="x",VLOOKUP('2013 0-64'!S$1,'2013 population'!$A$3:$E$102,5,FALSE),"")</f>
        <v/>
      </c>
      <c r="T30" s="2" t="str">
        <f>IF('Adjacent Counties'!T30="x",VLOOKUP('2013 0-64'!T$1,'2013 population'!$A$3:$E$102,5,FALSE),"")</f>
        <v/>
      </c>
      <c r="U30" s="2" t="str">
        <f>IF('Adjacent Counties'!U30="x",VLOOKUP('2013 0-64'!U$1,'2013 population'!$A$3:$E$102,5,FALSE),"")</f>
        <v/>
      </c>
      <c r="V30" s="2" t="str">
        <f>IF('Adjacent Counties'!V30="x",VLOOKUP('2013 0-64'!V$1,'2013 population'!$A$3:$E$102,5,FALSE),"")</f>
        <v/>
      </c>
      <c r="W30" s="2" t="str">
        <f>IF('Adjacent Counties'!W30="x",VLOOKUP('2013 0-64'!W$1,'2013 population'!$A$3:$E$102,5,FALSE),"")</f>
        <v/>
      </c>
      <c r="X30" s="2" t="str">
        <f>IF('Adjacent Counties'!X30="x",VLOOKUP('2013 0-64'!X$1,'2013 population'!$A$3:$E$102,5,FALSE),"")</f>
        <v/>
      </c>
      <c r="Y30" s="2" t="str">
        <f>IF('Adjacent Counties'!Y30="x",VLOOKUP('2013 0-64'!Y$1,'2013 population'!$A$3:$E$102,5,FALSE),"")</f>
        <v/>
      </c>
      <c r="Z30" s="2" t="str">
        <f>IF('Adjacent Counties'!Z30="x",VLOOKUP('2013 0-64'!Z$1,'2013 population'!$A$3:$E$102,5,FALSE),"")</f>
        <v/>
      </c>
      <c r="AA30" s="2" t="str">
        <f>IF('Adjacent Counties'!AA30="x",VLOOKUP('2013 0-64'!AA$1,'2013 population'!$A$3:$E$102,5,FALSE),"")</f>
        <v/>
      </c>
      <c r="AB30" s="2" t="str">
        <f>IF('Adjacent Counties'!AB30="x",VLOOKUP('2013 0-64'!AB$1,'2013 population'!$A$3:$E$102,5,FALSE),"")</f>
        <v/>
      </c>
      <c r="AC30" s="2" t="str">
        <f>IF('Adjacent Counties'!AC30="x",VLOOKUP('2013 0-64'!AC$1,'2013 population'!$A$3:$E$102,5,FALSE),"")</f>
        <v/>
      </c>
      <c r="AD30" s="2">
        <f>IF('Adjacent Counties'!AD30="x",VLOOKUP('2013 0-64'!AD$1,'2013 population'!$A$3:$E$102,5,FALSE),"")</f>
        <v>2624</v>
      </c>
      <c r="AE30" s="2">
        <f>IF('Adjacent Counties'!AE30="x",VLOOKUP('2013 0-64'!AE$1,'2013 population'!$A$3:$E$102,5,FALSE),"")</f>
        <v>944</v>
      </c>
      <c r="AF30" s="2" t="str">
        <f>IF('Adjacent Counties'!AF30="x",VLOOKUP('2013 0-64'!AF$1,'2013 population'!$A$3:$E$102,5,FALSE),"")</f>
        <v/>
      </c>
      <c r="AG30" s="2" t="str">
        <f>IF('Adjacent Counties'!AG30="x",VLOOKUP('2013 0-64'!AG$1,'2013 population'!$A$3:$E$102,5,FALSE),"")</f>
        <v/>
      </c>
      <c r="AH30" s="2" t="str">
        <f>IF('Adjacent Counties'!AH30="x",VLOOKUP('2013 0-64'!AH$1,'2013 population'!$A$3:$E$102,5,FALSE),"")</f>
        <v/>
      </c>
      <c r="AI30" s="2">
        <f>IF('Adjacent Counties'!AI30="x",VLOOKUP('2013 0-64'!AI$1,'2013 population'!$A$3:$E$102,5,FALSE),"")</f>
        <v>6681</v>
      </c>
      <c r="AJ30" s="2" t="str">
        <f>IF('Adjacent Counties'!AJ30="x",VLOOKUP('2013 0-64'!AJ$1,'2013 population'!$A$3:$E$102,5,FALSE),"")</f>
        <v/>
      </c>
      <c r="AK30" s="2" t="str">
        <f>IF('Adjacent Counties'!AK30="x",VLOOKUP('2013 0-64'!AK$1,'2013 population'!$A$3:$E$102,5,FALSE),"")</f>
        <v/>
      </c>
      <c r="AL30" s="2" t="str">
        <f>IF('Adjacent Counties'!AL30="x",VLOOKUP('2013 0-64'!AL$1,'2013 population'!$A$3:$E$102,5,FALSE),"")</f>
        <v/>
      </c>
      <c r="AM30" s="2" t="str">
        <f>IF('Adjacent Counties'!AM30="x",VLOOKUP('2013 0-64'!AM$1,'2013 population'!$A$3:$E$102,5,FALSE),"")</f>
        <v/>
      </c>
      <c r="AN30" s="2" t="str">
        <f>IF('Adjacent Counties'!AN30="x",VLOOKUP('2013 0-64'!AN$1,'2013 population'!$A$3:$E$102,5,FALSE),"")</f>
        <v/>
      </c>
      <c r="AO30" s="2" t="str">
        <f>IF('Adjacent Counties'!AO30="x",VLOOKUP('2013 0-64'!AO$1,'2013 population'!$A$3:$E$102,5,FALSE),"")</f>
        <v/>
      </c>
      <c r="AP30" s="2">
        <f>IF('Adjacent Counties'!AP30="x",VLOOKUP('2013 0-64'!AP$1,'2013 population'!$A$3:$E$102,5,FALSE),"")</f>
        <v>9187</v>
      </c>
      <c r="AQ30" s="2" t="str">
        <f>IF('Adjacent Counties'!AQ30="x",VLOOKUP('2013 0-64'!AQ$1,'2013 population'!$A$3:$E$102,5,FALSE),"")</f>
        <v/>
      </c>
      <c r="AR30" s="2" t="str">
        <f>IF('Adjacent Counties'!AR30="x",VLOOKUP('2013 0-64'!AR$1,'2013 population'!$A$3:$E$102,5,FALSE),"")</f>
        <v/>
      </c>
      <c r="AS30" s="2" t="str">
        <f>IF('Adjacent Counties'!AS30="x",VLOOKUP('2013 0-64'!AS$1,'2013 population'!$A$3:$E$102,5,FALSE),"")</f>
        <v/>
      </c>
      <c r="AT30" s="2" t="str">
        <f>IF('Adjacent Counties'!AT30="x",VLOOKUP('2013 0-64'!AT$1,'2013 population'!$A$3:$E$102,5,FALSE),"")</f>
        <v/>
      </c>
      <c r="AU30" s="2" t="str">
        <f>IF('Adjacent Counties'!AU30="x",VLOOKUP('2013 0-64'!AU$1,'2013 population'!$A$3:$E$102,5,FALSE),"")</f>
        <v/>
      </c>
      <c r="AV30" s="2" t="str">
        <f>IF('Adjacent Counties'!AV30="x",VLOOKUP('2013 0-64'!AV$1,'2013 population'!$A$3:$E$102,5,FALSE),"")</f>
        <v/>
      </c>
      <c r="AW30" s="2" t="str">
        <f>IF('Adjacent Counties'!AW30="x",VLOOKUP('2013 0-64'!AW$1,'2013 population'!$A$3:$E$102,5,FALSE),"")</f>
        <v/>
      </c>
      <c r="AX30" s="2" t="str">
        <f>IF('Adjacent Counties'!AX30="x",VLOOKUP('2013 0-64'!AX$1,'2013 population'!$A$3:$E$102,5,FALSE),"")</f>
        <v/>
      </c>
      <c r="AY30" s="2" t="str">
        <f>IF('Adjacent Counties'!AY30="x",VLOOKUP('2013 0-64'!AY$1,'2013 population'!$A$3:$E$102,5,FALSE),"")</f>
        <v/>
      </c>
      <c r="AZ30" s="2" t="str">
        <f>IF('Adjacent Counties'!AZ30="x",VLOOKUP('2013 0-64'!AZ$1,'2013 population'!$A$3:$E$102,5,FALSE),"")</f>
        <v/>
      </c>
      <c r="BA30" s="2" t="str">
        <f>IF('Adjacent Counties'!BA30="x",VLOOKUP('2013 0-64'!BA$1,'2013 population'!$A$3:$E$102,5,FALSE),"")</f>
        <v/>
      </c>
      <c r="BB30" s="2" t="str">
        <f>IF('Adjacent Counties'!BB30="x",VLOOKUP('2013 0-64'!BB$1,'2013 population'!$A$3:$E$102,5,FALSE),"")</f>
        <v/>
      </c>
      <c r="BC30" s="2" t="str">
        <f>IF('Adjacent Counties'!BC30="x",VLOOKUP('2013 0-64'!BC$1,'2013 population'!$A$3:$E$102,5,FALSE),"")</f>
        <v/>
      </c>
      <c r="BD30" s="2" t="str">
        <f>IF('Adjacent Counties'!BD30="x",VLOOKUP('2013 0-64'!BD$1,'2013 population'!$A$3:$E$102,5,FALSE),"")</f>
        <v/>
      </c>
      <c r="BE30" s="2" t="str">
        <f>IF('Adjacent Counties'!BE30="x",VLOOKUP('2013 0-64'!BE$1,'2013 population'!$A$3:$E$102,5,FALSE),"")</f>
        <v/>
      </c>
      <c r="BF30" s="2" t="str">
        <f>IF('Adjacent Counties'!BF30="x",VLOOKUP('2013 0-64'!BF$1,'2013 population'!$A$3:$E$102,5,FALSE),"")</f>
        <v/>
      </c>
      <c r="BG30" s="2" t="str">
        <f>IF('Adjacent Counties'!BG30="x",VLOOKUP('2013 0-64'!BG$1,'2013 population'!$A$3:$E$102,5,FALSE),"")</f>
        <v/>
      </c>
      <c r="BH30" s="2" t="str">
        <f>IF('Adjacent Counties'!BH30="x",VLOOKUP('2013 0-64'!BH$1,'2013 population'!$A$3:$E$102,5,FALSE),"")</f>
        <v/>
      </c>
      <c r="BI30" s="2" t="str">
        <f>IF('Adjacent Counties'!BI30="x",VLOOKUP('2013 0-64'!BI$1,'2013 population'!$A$3:$E$102,5,FALSE),"")</f>
        <v/>
      </c>
      <c r="BJ30" s="2" t="str">
        <f>IF('Adjacent Counties'!BJ30="x",VLOOKUP('2013 0-64'!BJ$1,'2013 population'!$A$3:$E$102,5,FALSE),"")</f>
        <v/>
      </c>
      <c r="BK30" s="2">
        <f>IF('Adjacent Counties'!BK30="x",VLOOKUP('2013 0-64'!BK$1,'2013 population'!$A$3:$E$102,5,FALSE),"")</f>
        <v>614</v>
      </c>
      <c r="BL30" s="2" t="str">
        <f>IF('Adjacent Counties'!BL30="x",VLOOKUP('2013 0-64'!BL$1,'2013 population'!$A$3:$E$102,5,FALSE),"")</f>
        <v/>
      </c>
      <c r="BM30" s="2" t="str">
        <f>IF('Adjacent Counties'!BM30="x",VLOOKUP('2013 0-64'!BM$1,'2013 population'!$A$3:$E$102,5,FALSE),"")</f>
        <v/>
      </c>
      <c r="BN30" s="2" t="str">
        <f>IF('Adjacent Counties'!BN30="x",VLOOKUP('2013 0-64'!BN$1,'2013 population'!$A$3:$E$102,5,FALSE),"")</f>
        <v/>
      </c>
      <c r="BO30" s="2" t="str">
        <f>IF('Adjacent Counties'!BO30="x",VLOOKUP('2013 0-64'!BO$1,'2013 population'!$A$3:$E$102,5,FALSE),"")</f>
        <v/>
      </c>
      <c r="BP30" s="2" t="str">
        <f>IF('Adjacent Counties'!BP30="x",VLOOKUP('2013 0-64'!BP$1,'2013 population'!$A$3:$E$102,5,FALSE),"")</f>
        <v/>
      </c>
      <c r="BQ30" s="2" t="str">
        <f>IF('Adjacent Counties'!BQ30="x",VLOOKUP('2013 0-64'!BQ$1,'2013 population'!$A$3:$E$102,5,FALSE),"")</f>
        <v/>
      </c>
      <c r="BR30" s="2" t="str">
        <f>IF('Adjacent Counties'!BR30="x",VLOOKUP('2013 0-64'!BR$1,'2013 population'!$A$3:$E$102,5,FALSE),"")</f>
        <v/>
      </c>
      <c r="BS30" s="2" t="str">
        <f>IF('Adjacent Counties'!BS30="x",VLOOKUP('2013 0-64'!BS$1,'2013 population'!$A$3:$E$102,5,FALSE),"")</f>
        <v/>
      </c>
      <c r="BT30" s="2" t="str">
        <f>IF('Adjacent Counties'!BT30="x",VLOOKUP('2013 0-64'!BT$1,'2013 population'!$A$3:$E$102,5,FALSE),"")</f>
        <v/>
      </c>
      <c r="BU30" s="2" t="str">
        <f>IF('Adjacent Counties'!BU30="x",VLOOKUP('2013 0-64'!BU$1,'2013 population'!$A$3:$E$102,5,FALSE),"")</f>
        <v/>
      </c>
      <c r="BV30" s="2" t="str">
        <f>IF('Adjacent Counties'!BV30="x",VLOOKUP('2013 0-64'!BV$1,'2013 population'!$A$3:$E$102,5,FALSE),"")</f>
        <v/>
      </c>
      <c r="BW30" s="2" t="str">
        <f>IF('Adjacent Counties'!BW30="x",VLOOKUP('2013 0-64'!BW$1,'2013 population'!$A$3:$E$102,5,FALSE),"")</f>
        <v/>
      </c>
      <c r="BX30" s="2" t="str">
        <f>IF('Adjacent Counties'!BX30="x",VLOOKUP('2013 0-64'!BX$1,'2013 population'!$A$3:$E$102,5,FALSE),"")</f>
        <v/>
      </c>
      <c r="BY30" s="2">
        <f>IF('Adjacent Counties'!BY30="x",VLOOKUP('2013 0-64'!BY$1,'2013 population'!$A$3:$E$102,5,FALSE),"")</f>
        <v>2385</v>
      </c>
      <c r="BZ30" s="2" t="str">
        <f>IF('Adjacent Counties'!BZ30="x",VLOOKUP('2013 0-64'!BZ$1,'2013 population'!$A$3:$E$102,5,FALSE),"")</f>
        <v/>
      </c>
      <c r="CA30" s="2" t="str">
        <f>IF('Adjacent Counties'!CA30="x",VLOOKUP('2013 0-64'!CA$1,'2013 population'!$A$3:$E$102,5,FALSE),"")</f>
        <v/>
      </c>
      <c r="CB30" s="2" t="str">
        <f>IF('Adjacent Counties'!CB30="x",VLOOKUP('2013 0-64'!CB$1,'2013 population'!$A$3:$E$102,5,FALSE),"")</f>
        <v/>
      </c>
      <c r="CC30" s="2">
        <f>IF('Adjacent Counties'!CC30="x",VLOOKUP('2013 0-64'!CC$1,'2013 population'!$A$3:$E$102,5,FALSE),"")</f>
        <v>2697</v>
      </c>
      <c r="CD30" s="2" t="str">
        <f>IF('Adjacent Counties'!CD30="x",VLOOKUP('2013 0-64'!CD$1,'2013 population'!$A$3:$E$102,5,FALSE),"")</f>
        <v/>
      </c>
      <c r="CE30" s="2" t="str">
        <f>IF('Adjacent Counties'!CE30="x",VLOOKUP('2013 0-64'!CE$1,'2013 population'!$A$3:$E$102,5,FALSE),"")</f>
        <v/>
      </c>
      <c r="CF30" s="2" t="str">
        <f>IF('Adjacent Counties'!CF30="x",VLOOKUP('2013 0-64'!CF$1,'2013 population'!$A$3:$E$102,5,FALSE),"")</f>
        <v/>
      </c>
      <c r="CG30" s="2">
        <f>IF('Adjacent Counties'!CG30="x",VLOOKUP('2013 0-64'!CG$1,'2013 population'!$A$3:$E$102,5,FALSE),"")</f>
        <v>1196</v>
      </c>
      <c r="CH30" s="2" t="str">
        <f>IF('Adjacent Counties'!CH30="x",VLOOKUP('2013 0-64'!CH$1,'2013 population'!$A$3:$E$102,5,FALSE),"")</f>
        <v/>
      </c>
      <c r="CI30" s="2" t="str">
        <f>IF('Adjacent Counties'!CI30="x",VLOOKUP('2013 0-64'!CI$1,'2013 population'!$A$3:$E$102,5,FALSE),"")</f>
        <v/>
      </c>
      <c r="CJ30" s="2" t="str">
        <f>IF('Adjacent Counties'!CJ30="x",VLOOKUP('2013 0-64'!CJ$1,'2013 population'!$A$3:$E$102,5,FALSE),"")</f>
        <v/>
      </c>
      <c r="CK30" s="2" t="str">
        <f>IF('Adjacent Counties'!CK30="x",VLOOKUP('2013 0-64'!CK$1,'2013 population'!$A$3:$E$102,5,FALSE),"")</f>
        <v/>
      </c>
      <c r="CL30" s="2" t="str">
        <f>IF('Adjacent Counties'!CL30="x",VLOOKUP('2013 0-64'!CL$1,'2013 population'!$A$3:$E$102,5,FALSE),"")</f>
        <v/>
      </c>
      <c r="CM30" s="2" t="str">
        <f>IF('Adjacent Counties'!CM30="x",VLOOKUP('2013 0-64'!CM$1,'2013 population'!$A$3:$E$102,5,FALSE),"")</f>
        <v/>
      </c>
      <c r="CN30" s="2" t="str">
        <f>IF('Adjacent Counties'!CN30="x",VLOOKUP('2013 0-64'!CN$1,'2013 population'!$A$3:$E$102,5,FALSE),"")</f>
        <v/>
      </c>
      <c r="CO30" s="2" t="str">
        <f>IF('Adjacent Counties'!CO30="x",VLOOKUP('2013 0-64'!CO$1,'2013 population'!$A$3:$E$102,5,FALSE),"")</f>
        <v/>
      </c>
      <c r="CP30" s="2" t="str">
        <f>IF('Adjacent Counties'!CP30="x",VLOOKUP('2013 0-64'!CP$1,'2013 population'!$A$3:$E$102,5,FALSE),"")</f>
        <v/>
      </c>
      <c r="CQ30" s="2" t="str">
        <f>IF('Adjacent Counties'!CQ30="x",VLOOKUP('2013 0-64'!CQ$1,'2013 population'!$A$3:$E$102,5,FALSE),"")</f>
        <v/>
      </c>
      <c r="CR30" s="2" t="str">
        <f>IF('Adjacent Counties'!CR30="x",VLOOKUP('2013 0-64'!CR$1,'2013 population'!$A$3:$E$102,5,FALSE),"")</f>
        <v/>
      </c>
      <c r="CS30" s="2" t="str">
        <f>IF('Adjacent Counties'!CS30="x",VLOOKUP('2013 0-64'!CS$1,'2013 population'!$A$3:$E$102,5,FALSE),"")</f>
        <v/>
      </c>
      <c r="CT30" s="2" t="str">
        <f>IF('Adjacent Counties'!CT30="x",VLOOKUP('2013 0-64'!CT$1,'2013 population'!$A$3:$E$102,5,FALSE),"")</f>
        <v/>
      </c>
      <c r="CU30" s="2" t="str">
        <f>IF('Adjacent Counties'!CU30="x",VLOOKUP('2013 0-64'!CU$1,'2013 population'!$A$3:$E$102,5,FALSE),"")</f>
        <v/>
      </c>
      <c r="CV30" s="2" t="str">
        <f>IF('Adjacent Counties'!CV30="x",VLOOKUP('2013 0-64'!CV$1,'2013 population'!$A$3:$E$102,5,FALSE),"")</f>
        <v/>
      </c>
      <c r="CW30" s="2" t="str">
        <f>IF('Adjacent Counties'!CW30="x",VLOOKUP('2013 0-64'!CW$1,'2013 population'!$A$3:$E$102,5,FALSE),"")</f>
        <v/>
      </c>
      <c r="CX30" s="2">
        <f t="shared" si="0"/>
        <v>26328</v>
      </c>
      <c r="CY30" s="2">
        <f>SUMIF('Residents by Age'!B$2:B$422,"="&amp;'2013 0-64'!A30,'Residents by Age'!G$2:G$422)</f>
        <v>274</v>
      </c>
      <c r="CZ30" s="9">
        <f t="shared" si="1"/>
        <v>10.407171072622305</v>
      </c>
    </row>
    <row r="31" spans="1:104">
      <c r="A31" s="3" t="s">
        <v>29</v>
      </c>
      <c r="B31" s="2" t="str">
        <f>IF('Adjacent Counties'!B31="x",VLOOKUP('2013 0-64'!B$1,'2013 population'!$A$3:$E$102,5,FALSE),"")</f>
        <v/>
      </c>
      <c r="C31" s="2" t="str">
        <f>IF('Adjacent Counties'!C31="x",VLOOKUP('2013 0-64'!C$1,'2013 population'!$A$3:$E$102,5,FALSE),"")</f>
        <v/>
      </c>
      <c r="D31" s="2" t="str">
        <f>IF('Adjacent Counties'!D31="x",VLOOKUP('2013 0-64'!D$1,'2013 population'!$A$3:$E$102,5,FALSE),"")</f>
        <v/>
      </c>
      <c r="E31" s="2" t="str">
        <f>IF('Adjacent Counties'!E31="x",VLOOKUP('2013 0-64'!E$1,'2013 population'!$A$3:$E$102,5,FALSE),"")</f>
        <v/>
      </c>
      <c r="F31" s="2" t="str">
        <f>IF('Adjacent Counties'!F31="x",VLOOKUP('2013 0-64'!F$1,'2013 population'!$A$3:$E$102,5,FALSE),"")</f>
        <v/>
      </c>
      <c r="G31" s="2" t="str">
        <f>IF('Adjacent Counties'!G31="x",VLOOKUP('2013 0-64'!G$1,'2013 population'!$A$3:$E$102,5,FALSE),"")</f>
        <v/>
      </c>
      <c r="H31" s="2" t="str">
        <f>IF('Adjacent Counties'!H31="x",VLOOKUP('2013 0-64'!H$1,'2013 population'!$A$3:$E$102,5,FALSE),"")</f>
        <v/>
      </c>
      <c r="I31" s="2" t="str">
        <f>IF('Adjacent Counties'!I31="x",VLOOKUP('2013 0-64'!I$1,'2013 population'!$A$3:$E$102,5,FALSE),"")</f>
        <v/>
      </c>
      <c r="J31" s="2" t="str">
        <f>IF('Adjacent Counties'!J31="x",VLOOKUP('2013 0-64'!J$1,'2013 population'!$A$3:$E$102,5,FALSE),"")</f>
        <v/>
      </c>
      <c r="K31" s="2" t="str">
        <f>IF('Adjacent Counties'!K31="x",VLOOKUP('2013 0-64'!K$1,'2013 population'!$A$3:$E$102,5,FALSE),"")</f>
        <v/>
      </c>
      <c r="L31" s="2" t="str">
        <f>IF('Adjacent Counties'!L31="x",VLOOKUP('2013 0-64'!L$1,'2013 population'!$A$3:$E$102,5,FALSE),"")</f>
        <v/>
      </c>
      <c r="M31" s="2" t="str">
        <f>IF('Adjacent Counties'!M31="x",VLOOKUP('2013 0-64'!M$1,'2013 population'!$A$3:$E$102,5,FALSE),"")</f>
        <v/>
      </c>
      <c r="N31" s="2" t="str">
        <f>IF('Adjacent Counties'!N31="x",VLOOKUP('2013 0-64'!N$1,'2013 population'!$A$3:$E$102,5,FALSE),"")</f>
        <v/>
      </c>
      <c r="O31" s="2" t="str">
        <f>IF('Adjacent Counties'!O31="x",VLOOKUP('2013 0-64'!O$1,'2013 population'!$A$3:$E$102,5,FALSE),"")</f>
        <v/>
      </c>
      <c r="P31" s="2" t="str">
        <f>IF('Adjacent Counties'!P31="x",VLOOKUP('2013 0-64'!P$1,'2013 population'!$A$3:$E$102,5,FALSE),"")</f>
        <v/>
      </c>
      <c r="Q31" s="2" t="str">
        <f>IF('Adjacent Counties'!Q31="x",VLOOKUP('2013 0-64'!Q$1,'2013 population'!$A$3:$E$102,5,FALSE),"")</f>
        <v/>
      </c>
      <c r="R31" s="2" t="str">
        <f>IF('Adjacent Counties'!R31="x",VLOOKUP('2013 0-64'!R$1,'2013 population'!$A$3:$E$102,5,FALSE),"")</f>
        <v/>
      </c>
      <c r="S31" s="2" t="str">
        <f>IF('Adjacent Counties'!S31="x",VLOOKUP('2013 0-64'!S$1,'2013 population'!$A$3:$E$102,5,FALSE),"")</f>
        <v/>
      </c>
      <c r="T31" s="2" t="str">
        <f>IF('Adjacent Counties'!T31="x",VLOOKUP('2013 0-64'!T$1,'2013 population'!$A$3:$E$102,5,FALSE),"")</f>
        <v/>
      </c>
      <c r="U31" s="2" t="str">
        <f>IF('Adjacent Counties'!U31="x",VLOOKUP('2013 0-64'!U$1,'2013 population'!$A$3:$E$102,5,FALSE),"")</f>
        <v/>
      </c>
      <c r="V31" s="2" t="str">
        <f>IF('Adjacent Counties'!V31="x",VLOOKUP('2013 0-64'!V$1,'2013 population'!$A$3:$E$102,5,FALSE),"")</f>
        <v/>
      </c>
      <c r="W31" s="2" t="str">
        <f>IF('Adjacent Counties'!W31="x",VLOOKUP('2013 0-64'!W$1,'2013 population'!$A$3:$E$102,5,FALSE),"")</f>
        <v/>
      </c>
      <c r="X31" s="2" t="str">
        <f>IF('Adjacent Counties'!X31="x",VLOOKUP('2013 0-64'!X$1,'2013 population'!$A$3:$E$102,5,FALSE),"")</f>
        <v/>
      </c>
      <c r="Y31" s="2" t="str">
        <f>IF('Adjacent Counties'!Y31="x",VLOOKUP('2013 0-64'!Y$1,'2013 population'!$A$3:$E$102,5,FALSE),"")</f>
        <v/>
      </c>
      <c r="Z31" s="2" t="str">
        <f>IF('Adjacent Counties'!Z31="x",VLOOKUP('2013 0-64'!Z$1,'2013 population'!$A$3:$E$102,5,FALSE),"")</f>
        <v/>
      </c>
      <c r="AA31" s="2" t="str">
        <f>IF('Adjacent Counties'!AA31="x",VLOOKUP('2013 0-64'!AA$1,'2013 population'!$A$3:$E$102,5,FALSE),"")</f>
        <v/>
      </c>
      <c r="AB31" s="2" t="str">
        <f>IF('Adjacent Counties'!AB31="x",VLOOKUP('2013 0-64'!AB$1,'2013 population'!$A$3:$E$102,5,FALSE),"")</f>
        <v/>
      </c>
      <c r="AC31" s="2" t="str">
        <f>IF('Adjacent Counties'!AC31="x",VLOOKUP('2013 0-64'!AC$1,'2013 population'!$A$3:$E$102,5,FALSE),"")</f>
        <v/>
      </c>
      <c r="AD31" s="2">
        <f>IF('Adjacent Counties'!AD31="x",VLOOKUP('2013 0-64'!AD$1,'2013 population'!$A$3:$E$102,5,FALSE),"")</f>
        <v>2624</v>
      </c>
      <c r="AE31" s="2">
        <f>IF('Adjacent Counties'!AE31="x",VLOOKUP('2013 0-64'!AE$1,'2013 population'!$A$3:$E$102,5,FALSE),"")</f>
        <v>944</v>
      </c>
      <c r="AF31" s="2" t="str">
        <f>IF('Adjacent Counties'!AF31="x",VLOOKUP('2013 0-64'!AF$1,'2013 population'!$A$3:$E$102,5,FALSE),"")</f>
        <v/>
      </c>
      <c r="AG31" s="2" t="str">
        <f>IF('Adjacent Counties'!AG31="x",VLOOKUP('2013 0-64'!AG$1,'2013 population'!$A$3:$E$102,5,FALSE),"")</f>
        <v/>
      </c>
      <c r="AH31" s="2" t="str">
        <f>IF('Adjacent Counties'!AH31="x",VLOOKUP('2013 0-64'!AH$1,'2013 population'!$A$3:$E$102,5,FALSE),"")</f>
        <v/>
      </c>
      <c r="AI31" s="2">
        <f>IF('Adjacent Counties'!AI31="x",VLOOKUP('2013 0-64'!AI$1,'2013 population'!$A$3:$E$102,5,FALSE),"")</f>
        <v>6681</v>
      </c>
      <c r="AJ31" s="2" t="str">
        <f>IF('Adjacent Counties'!AJ31="x",VLOOKUP('2013 0-64'!AJ$1,'2013 population'!$A$3:$E$102,5,FALSE),"")</f>
        <v/>
      </c>
      <c r="AK31" s="2" t="str">
        <f>IF('Adjacent Counties'!AK31="x",VLOOKUP('2013 0-64'!AK$1,'2013 population'!$A$3:$E$102,5,FALSE),"")</f>
        <v/>
      </c>
      <c r="AL31" s="2" t="str">
        <f>IF('Adjacent Counties'!AL31="x",VLOOKUP('2013 0-64'!AL$1,'2013 population'!$A$3:$E$102,5,FALSE),"")</f>
        <v/>
      </c>
      <c r="AM31" s="2" t="str">
        <f>IF('Adjacent Counties'!AM31="x",VLOOKUP('2013 0-64'!AM$1,'2013 population'!$A$3:$E$102,5,FALSE),"")</f>
        <v/>
      </c>
      <c r="AN31" s="2" t="str">
        <f>IF('Adjacent Counties'!AN31="x",VLOOKUP('2013 0-64'!AN$1,'2013 population'!$A$3:$E$102,5,FALSE),"")</f>
        <v/>
      </c>
      <c r="AO31" s="2" t="str">
        <f>IF('Adjacent Counties'!AO31="x",VLOOKUP('2013 0-64'!AO$1,'2013 population'!$A$3:$E$102,5,FALSE),"")</f>
        <v/>
      </c>
      <c r="AP31" s="2" t="str">
        <f>IF('Adjacent Counties'!AP31="x",VLOOKUP('2013 0-64'!AP$1,'2013 population'!$A$3:$E$102,5,FALSE),"")</f>
        <v/>
      </c>
      <c r="AQ31" s="2" t="str">
        <f>IF('Adjacent Counties'!AQ31="x",VLOOKUP('2013 0-64'!AQ$1,'2013 population'!$A$3:$E$102,5,FALSE),"")</f>
        <v/>
      </c>
      <c r="AR31" s="2" t="str">
        <f>IF('Adjacent Counties'!AR31="x",VLOOKUP('2013 0-64'!AR$1,'2013 population'!$A$3:$E$102,5,FALSE),"")</f>
        <v/>
      </c>
      <c r="AS31" s="2" t="str">
        <f>IF('Adjacent Counties'!AS31="x",VLOOKUP('2013 0-64'!AS$1,'2013 population'!$A$3:$E$102,5,FALSE),"")</f>
        <v/>
      </c>
      <c r="AT31" s="2" t="str">
        <f>IF('Adjacent Counties'!AT31="x",VLOOKUP('2013 0-64'!AT$1,'2013 population'!$A$3:$E$102,5,FALSE),"")</f>
        <v/>
      </c>
      <c r="AU31" s="2" t="str">
        <f>IF('Adjacent Counties'!AU31="x",VLOOKUP('2013 0-64'!AU$1,'2013 population'!$A$3:$E$102,5,FALSE),"")</f>
        <v/>
      </c>
      <c r="AV31" s="2" t="str">
        <f>IF('Adjacent Counties'!AV31="x",VLOOKUP('2013 0-64'!AV$1,'2013 population'!$A$3:$E$102,5,FALSE),"")</f>
        <v/>
      </c>
      <c r="AW31" s="2" t="str">
        <f>IF('Adjacent Counties'!AW31="x",VLOOKUP('2013 0-64'!AW$1,'2013 population'!$A$3:$E$102,5,FALSE),"")</f>
        <v/>
      </c>
      <c r="AX31" s="2">
        <f>IF('Adjacent Counties'!AX31="x",VLOOKUP('2013 0-64'!AX$1,'2013 population'!$A$3:$E$102,5,FALSE),"")</f>
        <v>2269</v>
      </c>
      <c r="AY31" s="2" t="str">
        <f>IF('Adjacent Counties'!AY31="x",VLOOKUP('2013 0-64'!AY$1,'2013 population'!$A$3:$E$102,5,FALSE),"")</f>
        <v/>
      </c>
      <c r="AZ31" s="2" t="str">
        <f>IF('Adjacent Counties'!AZ31="x",VLOOKUP('2013 0-64'!AZ$1,'2013 population'!$A$3:$E$102,5,FALSE),"")</f>
        <v/>
      </c>
      <c r="BA31" s="2" t="str">
        <f>IF('Adjacent Counties'!BA31="x",VLOOKUP('2013 0-64'!BA$1,'2013 population'!$A$3:$E$102,5,FALSE),"")</f>
        <v/>
      </c>
      <c r="BB31" s="2" t="str">
        <f>IF('Adjacent Counties'!BB31="x",VLOOKUP('2013 0-64'!BB$1,'2013 population'!$A$3:$E$102,5,FALSE),"")</f>
        <v/>
      </c>
      <c r="BC31" s="2" t="str">
        <f>IF('Adjacent Counties'!BC31="x",VLOOKUP('2013 0-64'!BC$1,'2013 population'!$A$3:$E$102,5,FALSE),"")</f>
        <v/>
      </c>
      <c r="BD31" s="2" t="str">
        <f>IF('Adjacent Counties'!BD31="x",VLOOKUP('2013 0-64'!BD$1,'2013 population'!$A$3:$E$102,5,FALSE),"")</f>
        <v/>
      </c>
      <c r="BE31" s="2" t="str">
        <f>IF('Adjacent Counties'!BE31="x",VLOOKUP('2013 0-64'!BE$1,'2013 population'!$A$3:$E$102,5,FALSE),"")</f>
        <v/>
      </c>
      <c r="BF31" s="2" t="str">
        <f>IF('Adjacent Counties'!BF31="x",VLOOKUP('2013 0-64'!BF$1,'2013 population'!$A$3:$E$102,5,FALSE),"")</f>
        <v/>
      </c>
      <c r="BG31" s="2" t="str">
        <f>IF('Adjacent Counties'!BG31="x",VLOOKUP('2013 0-64'!BG$1,'2013 population'!$A$3:$E$102,5,FALSE),"")</f>
        <v/>
      </c>
      <c r="BH31" s="2" t="str">
        <f>IF('Adjacent Counties'!BH31="x",VLOOKUP('2013 0-64'!BH$1,'2013 population'!$A$3:$E$102,5,FALSE),"")</f>
        <v/>
      </c>
      <c r="BI31" s="2" t="str">
        <f>IF('Adjacent Counties'!BI31="x",VLOOKUP('2013 0-64'!BI$1,'2013 population'!$A$3:$E$102,5,FALSE),"")</f>
        <v/>
      </c>
      <c r="BJ31" s="2" t="str">
        <f>IF('Adjacent Counties'!BJ31="x",VLOOKUP('2013 0-64'!BJ$1,'2013 population'!$A$3:$E$102,5,FALSE),"")</f>
        <v/>
      </c>
      <c r="BK31" s="2" t="str">
        <f>IF('Adjacent Counties'!BK31="x",VLOOKUP('2013 0-64'!BK$1,'2013 population'!$A$3:$E$102,5,FALSE),"")</f>
        <v/>
      </c>
      <c r="BL31" s="2" t="str">
        <f>IF('Adjacent Counties'!BL31="x",VLOOKUP('2013 0-64'!BL$1,'2013 population'!$A$3:$E$102,5,FALSE),"")</f>
        <v/>
      </c>
      <c r="BM31" s="2" t="str">
        <f>IF('Adjacent Counties'!BM31="x",VLOOKUP('2013 0-64'!BM$1,'2013 population'!$A$3:$E$102,5,FALSE),"")</f>
        <v/>
      </c>
      <c r="BN31" s="2" t="str">
        <f>IF('Adjacent Counties'!BN31="x",VLOOKUP('2013 0-64'!BN$1,'2013 population'!$A$3:$E$102,5,FALSE),"")</f>
        <v/>
      </c>
      <c r="BO31" s="2" t="str">
        <f>IF('Adjacent Counties'!BO31="x",VLOOKUP('2013 0-64'!BO$1,'2013 population'!$A$3:$E$102,5,FALSE),"")</f>
        <v/>
      </c>
      <c r="BP31" s="2" t="str">
        <f>IF('Adjacent Counties'!BP31="x",VLOOKUP('2013 0-64'!BP$1,'2013 population'!$A$3:$E$102,5,FALSE),"")</f>
        <v/>
      </c>
      <c r="BQ31" s="2" t="str">
        <f>IF('Adjacent Counties'!BQ31="x",VLOOKUP('2013 0-64'!BQ$1,'2013 population'!$A$3:$E$102,5,FALSE),"")</f>
        <v/>
      </c>
      <c r="BR31" s="2" t="str">
        <f>IF('Adjacent Counties'!BR31="x",VLOOKUP('2013 0-64'!BR$1,'2013 population'!$A$3:$E$102,5,FALSE),"")</f>
        <v/>
      </c>
      <c r="BS31" s="2" t="str">
        <f>IF('Adjacent Counties'!BS31="x",VLOOKUP('2013 0-64'!BS$1,'2013 population'!$A$3:$E$102,5,FALSE),"")</f>
        <v/>
      </c>
      <c r="BT31" s="2" t="str">
        <f>IF('Adjacent Counties'!BT31="x",VLOOKUP('2013 0-64'!BT$1,'2013 population'!$A$3:$E$102,5,FALSE),"")</f>
        <v/>
      </c>
      <c r="BU31" s="2" t="str">
        <f>IF('Adjacent Counties'!BU31="x",VLOOKUP('2013 0-64'!BU$1,'2013 population'!$A$3:$E$102,5,FALSE),"")</f>
        <v/>
      </c>
      <c r="BV31" s="2" t="str">
        <f>IF('Adjacent Counties'!BV31="x",VLOOKUP('2013 0-64'!BV$1,'2013 population'!$A$3:$E$102,5,FALSE),"")</f>
        <v/>
      </c>
      <c r="BW31" s="2" t="str">
        <f>IF('Adjacent Counties'!BW31="x",VLOOKUP('2013 0-64'!BW$1,'2013 population'!$A$3:$E$102,5,FALSE),"")</f>
        <v/>
      </c>
      <c r="BX31" s="2" t="str">
        <f>IF('Adjacent Counties'!BX31="x",VLOOKUP('2013 0-64'!BX$1,'2013 population'!$A$3:$E$102,5,FALSE),"")</f>
        <v/>
      </c>
      <c r="BY31" s="2" t="str">
        <f>IF('Adjacent Counties'!BY31="x",VLOOKUP('2013 0-64'!BY$1,'2013 population'!$A$3:$E$102,5,FALSE),"")</f>
        <v/>
      </c>
      <c r="BZ31" s="2" t="str">
        <f>IF('Adjacent Counties'!BZ31="x",VLOOKUP('2013 0-64'!BZ$1,'2013 population'!$A$3:$E$102,5,FALSE),"")</f>
        <v/>
      </c>
      <c r="CA31" s="2" t="str">
        <f>IF('Adjacent Counties'!CA31="x",VLOOKUP('2013 0-64'!CA$1,'2013 population'!$A$3:$E$102,5,FALSE),"")</f>
        <v/>
      </c>
      <c r="CB31" s="2" t="str">
        <f>IF('Adjacent Counties'!CB31="x",VLOOKUP('2013 0-64'!CB$1,'2013 population'!$A$3:$E$102,5,FALSE),"")</f>
        <v/>
      </c>
      <c r="CC31" s="2">
        <f>IF('Adjacent Counties'!CC31="x",VLOOKUP('2013 0-64'!CC$1,'2013 population'!$A$3:$E$102,5,FALSE),"")</f>
        <v>2697</v>
      </c>
      <c r="CD31" s="2" t="str">
        <f>IF('Adjacent Counties'!CD31="x",VLOOKUP('2013 0-64'!CD$1,'2013 population'!$A$3:$E$102,5,FALSE),"")</f>
        <v/>
      </c>
      <c r="CE31" s="2" t="str">
        <f>IF('Adjacent Counties'!CE31="x",VLOOKUP('2013 0-64'!CE$1,'2013 population'!$A$3:$E$102,5,FALSE),"")</f>
        <v/>
      </c>
      <c r="CF31" s="2" t="str">
        <f>IF('Adjacent Counties'!CF31="x",VLOOKUP('2013 0-64'!CF$1,'2013 population'!$A$3:$E$102,5,FALSE),"")</f>
        <v/>
      </c>
      <c r="CG31" s="2" t="str">
        <f>IF('Adjacent Counties'!CG31="x",VLOOKUP('2013 0-64'!CG$1,'2013 population'!$A$3:$E$102,5,FALSE),"")</f>
        <v/>
      </c>
      <c r="CH31" s="2" t="str">
        <f>IF('Adjacent Counties'!CH31="x",VLOOKUP('2013 0-64'!CH$1,'2013 population'!$A$3:$E$102,5,FALSE),"")</f>
        <v/>
      </c>
      <c r="CI31" s="2" t="str">
        <f>IF('Adjacent Counties'!CI31="x",VLOOKUP('2013 0-64'!CI$1,'2013 population'!$A$3:$E$102,5,FALSE),"")</f>
        <v/>
      </c>
      <c r="CJ31" s="2" t="str">
        <f>IF('Adjacent Counties'!CJ31="x",VLOOKUP('2013 0-64'!CJ$1,'2013 population'!$A$3:$E$102,5,FALSE),"")</f>
        <v/>
      </c>
      <c r="CK31" s="2" t="str">
        <f>IF('Adjacent Counties'!CK31="x",VLOOKUP('2013 0-64'!CK$1,'2013 population'!$A$3:$E$102,5,FALSE),"")</f>
        <v/>
      </c>
      <c r="CL31" s="2" t="str">
        <f>IF('Adjacent Counties'!CL31="x",VLOOKUP('2013 0-64'!CL$1,'2013 population'!$A$3:$E$102,5,FALSE),"")</f>
        <v/>
      </c>
      <c r="CM31" s="2" t="str">
        <f>IF('Adjacent Counties'!CM31="x",VLOOKUP('2013 0-64'!CM$1,'2013 population'!$A$3:$E$102,5,FALSE),"")</f>
        <v/>
      </c>
      <c r="CN31" s="2" t="str">
        <f>IF('Adjacent Counties'!CN31="x",VLOOKUP('2013 0-64'!CN$1,'2013 population'!$A$3:$E$102,5,FALSE),"")</f>
        <v/>
      </c>
      <c r="CO31" s="2" t="str">
        <f>IF('Adjacent Counties'!CO31="x",VLOOKUP('2013 0-64'!CO$1,'2013 population'!$A$3:$E$102,5,FALSE),"")</f>
        <v/>
      </c>
      <c r="CP31" s="2" t="str">
        <f>IF('Adjacent Counties'!CP31="x",VLOOKUP('2013 0-64'!CP$1,'2013 population'!$A$3:$E$102,5,FALSE),"")</f>
        <v/>
      </c>
      <c r="CQ31" s="2" t="str">
        <f>IF('Adjacent Counties'!CQ31="x",VLOOKUP('2013 0-64'!CQ$1,'2013 population'!$A$3:$E$102,5,FALSE),"")</f>
        <v/>
      </c>
      <c r="CR31" s="2" t="str">
        <f>IF('Adjacent Counties'!CR31="x",VLOOKUP('2013 0-64'!CR$1,'2013 population'!$A$3:$E$102,5,FALSE),"")</f>
        <v/>
      </c>
      <c r="CS31" s="2" t="str">
        <f>IF('Adjacent Counties'!CS31="x",VLOOKUP('2013 0-64'!CS$1,'2013 population'!$A$3:$E$102,5,FALSE),"")</f>
        <v/>
      </c>
      <c r="CT31" s="2" t="str">
        <f>IF('Adjacent Counties'!CT31="x",VLOOKUP('2013 0-64'!CT$1,'2013 population'!$A$3:$E$102,5,FALSE),"")</f>
        <v/>
      </c>
      <c r="CU31" s="2" t="str">
        <f>IF('Adjacent Counties'!CU31="x",VLOOKUP('2013 0-64'!CU$1,'2013 population'!$A$3:$E$102,5,FALSE),"")</f>
        <v/>
      </c>
      <c r="CV31" s="2">
        <f>IF('Adjacent Counties'!CV31="x",VLOOKUP('2013 0-64'!CV$1,'2013 population'!$A$3:$E$102,5,FALSE),"")</f>
        <v>741</v>
      </c>
      <c r="CW31" s="2" t="str">
        <f>IF('Adjacent Counties'!CW31="x",VLOOKUP('2013 0-64'!CW$1,'2013 population'!$A$3:$E$102,5,FALSE),"")</f>
        <v/>
      </c>
      <c r="CX31" s="2">
        <f t="shared" si="0"/>
        <v>15956</v>
      </c>
      <c r="CY31" s="2">
        <f>SUMIF('Residents by Age'!B$2:B$422,"="&amp;'2013 0-64'!A31,'Residents by Age'!G$2:G$422)</f>
        <v>79</v>
      </c>
      <c r="CZ31" s="9">
        <f t="shared" si="1"/>
        <v>4.951115567811482</v>
      </c>
    </row>
    <row r="32" spans="1:104">
      <c r="A32" s="3" t="s">
        <v>30</v>
      </c>
      <c r="B32" s="2" t="str">
        <f>IF('Adjacent Counties'!B32="x",VLOOKUP('2013 0-64'!B$1,'2013 population'!$A$3:$E$102,5,FALSE),"")</f>
        <v/>
      </c>
      <c r="C32" s="2" t="str">
        <f>IF('Adjacent Counties'!C32="x",VLOOKUP('2013 0-64'!C$1,'2013 population'!$A$3:$E$102,5,FALSE),"")</f>
        <v/>
      </c>
      <c r="D32" s="2" t="str">
        <f>IF('Adjacent Counties'!D32="x",VLOOKUP('2013 0-64'!D$1,'2013 population'!$A$3:$E$102,5,FALSE),"")</f>
        <v/>
      </c>
      <c r="E32" s="2" t="str">
        <f>IF('Adjacent Counties'!E32="x",VLOOKUP('2013 0-64'!E$1,'2013 population'!$A$3:$E$102,5,FALSE),"")</f>
        <v/>
      </c>
      <c r="F32" s="2" t="str">
        <f>IF('Adjacent Counties'!F32="x",VLOOKUP('2013 0-64'!F$1,'2013 population'!$A$3:$E$102,5,FALSE),"")</f>
        <v/>
      </c>
      <c r="G32" s="2" t="str">
        <f>IF('Adjacent Counties'!G32="x",VLOOKUP('2013 0-64'!G$1,'2013 population'!$A$3:$E$102,5,FALSE),"")</f>
        <v/>
      </c>
      <c r="H32" s="2" t="str">
        <f>IF('Adjacent Counties'!H32="x",VLOOKUP('2013 0-64'!H$1,'2013 population'!$A$3:$E$102,5,FALSE),"")</f>
        <v/>
      </c>
      <c r="I32" s="2" t="str">
        <f>IF('Adjacent Counties'!I32="x",VLOOKUP('2013 0-64'!I$1,'2013 population'!$A$3:$E$102,5,FALSE),"")</f>
        <v/>
      </c>
      <c r="J32" s="2" t="str">
        <f>IF('Adjacent Counties'!J32="x",VLOOKUP('2013 0-64'!J$1,'2013 population'!$A$3:$E$102,5,FALSE),"")</f>
        <v/>
      </c>
      <c r="K32" s="2" t="str">
        <f>IF('Adjacent Counties'!K32="x",VLOOKUP('2013 0-64'!K$1,'2013 population'!$A$3:$E$102,5,FALSE),"")</f>
        <v/>
      </c>
      <c r="L32" s="2" t="str">
        <f>IF('Adjacent Counties'!L32="x",VLOOKUP('2013 0-64'!L$1,'2013 population'!$A$3:$E$102,5,FALSE),"")</f>
        <v/>
      </c>
      <c r="M32" s="2" t="str">
        <f>IF('Adjacent Counties'!M32="x",VLOOKUP('2013 0-64'!M$1,'2013 population'!$A$3:$E$102,5,FALSE),"")</f>
        <v/>
      </c>
      <c r="N32" s="2" t="str">
        <f>IF('Adjacent Counties'!N32="x",VLOOKUP('2013 0-64'!N$1,'2013 population'!$A$3:$E$102,5,FALSE),"")</f>
        <v/>
      </c>
      <c r="O32" s="2" t="str">
        <f>IF('Adjacent Counties'!O32="x",VLOOKUP('2013 0-64'!O$1,'2013 population'!$A$3:$E$102,5,FALSE),"")</f>
        <v/>
      </c>
      <c r="P32" s="2" t="str">
        <f>IF('Adjacent Counties'!P32="x",VLOOKUP('2013 0-64'!P$1,'2013 population'!$A$3:$E$102,5,FALSE),"")</f>
        <v/>
      </c>
      <c r="Q32" s="2" t="str">
        <f>IF('Adjacent Counties'!Q32="x",VLOOKUP('2013 0-64'!Q$1,'2013 population'!$A$3:$E$102,5,FALSE),"")</f>
        <v/>
      </c>
      <c r="R32" s="2" t="str">
        <f>IF('Adjacent Counties'!R32="x",VLOOKUP('2013 0-64'!R$1,'2013 population'!$A$3:$E$102,5,FALSE),"")</f>
        <v/>
      </c>
      <c r="S32" s="2" t="str">
        <f>IF('Adjacent Counties'!S32="x",VLOOKUP('2013 0-64'!S$1,'2013 population'!$A$3:$E$102,5,FALSE),"")</f>
        <v/>
      </c>
      <c r="T32" s="2" t="str">
        <f>IF('Adjacent Counties'!T32="x",VLOOKUP('2013 0-64'!T$1,'2013 population'!$A$3:$E$102,5,FALSE),"")</f>
        <v/>
      </c>
      <c r="U32" s="2" t="str">
        <f>IF('Adjacent Counties'!U32="x",VLOOKUP('2013 0-64'!U$1,'2013 population'!$A$3:$E$102,5,FALSE),"")</f>
        <v/>
      </c>
      <c r="V32" s="2" t="str">
        <f>IF('Adjacent Counties'!V32="x",VLOOKUP('2013 0-64'!V$1,'2013 population'!$A$3:$E$102,5,FALSE),"")</f>
        <v/>
      </c>
      <c r="W32" s="2" t="str">
        <f>IF('Adjacent Counties'!W32="x",VLOOKUP('2013 0-64'!W$1,'2013 population'!$A$3:$E$102,5,FALSE),"")</f>
        <v/>
      </c>
      <c r="X32" s="2" t="str">
        <f>IF('Adjacent Counties'!X32="x",VLOOKUP('2013 0-64'!X$1,'2013 population'!$A$3:$E$102,5,FALSE),"")</f>
        <v/>
      </c>
      <c r="Y32" s="2" t="str">
        <f>IF('Adjacent Counties'!Y32="x",VLOOKUP('2013 0-64'!Y$1,'2013 population'!$A$3:$E$102,5,FALSE),"")</f>
        <v/>
      </c>
      <c r="Z32" s="2" t="str">
        <f>IF('Adjacent Counties'!Z32="x",VLOOKUP('2013 0-64'!Z$1,'2013 population'!$A$3:$E$102,5,FALSE),"")</f>
        <v/>
      </c>
      <c r="AA32" s="2" t="str">
        <f>IF('Adjacent Counties'!AA32="x",VLOOKUP('2013 0-64'!AA$1,'2013 population'!$A$3:$E$102,5,FALSE),"")</f>
        <v/>
      </c>
      <c r="AB32" s="2" t="str">
        <f>IF('Adjacent Counties'!AB32="x",VLOOKUP('2013 0-64'!AB$1,'2013 population'!$A$3:$E$102,5,FALSE),"")</f>
        <v/>
      </c>
      <c r="AC32" s="2" t="str">
        <f>IF('Adjacent Counties'!AC32="x",VLOOKUP('2013 0-64'!AC$1,'2013 population'!$A$3:$E$102,5,FALSE),"")</f>
        <v/>
      </c>
      <c r="AD32" s="2" t="str">
        <f>IF('Adjacent Counties'!AD32="x",VLOOKUP('2013 0-64'!AD$1,'2013 population'!$A$3:$E$102,5,FALSE),"")</f>
        <v/>
      </c>
      <c r="AE32" s="2" t="str">
        <f>IF('Adjacent Counties'!AE32="x",VLOOKUP('2013 0-64'!AE$1,'2013 population'!$A$3:$E$102,5,FALSE),"")</f>
        <v/>
      </c>
      <c r="AF32" s="2">
        <f>IF('Adjacent Counties'!AF32="x",VLOOKUP('2013 0-64'!AF$1,'2013 population'!$A$3:$E$102,5,FALSE),"")</f>
        <v>1068</v>
      </c>
      <c r="AG32" s="2" t="str">
        <f>IF('Adjacent Counties'!AG32="x",VLOOKUP('2013 0-64'!AG$1,'2013 population'!$A$3:$E$102,5,FALSE),"")</f>
        <v/>
      </c>
      <c r="AH32" s="2" t="str">
        <f>IF('Adjacent Counties'!AH32="x",VLOOKUP('2013 0-64'!AH$1,'2013 population'!$A$3:$E$102,5,FALSE),"")</f>
        <v/>
      </c>
      <c r="AI32" s="2" t="str">
        <f>IF('Adjacent Counties'!AI32="x",VLOOKUP('2013 0-64'!AI$1,'2013 population'!$A$3:$E$102,5,FALSE),"")</f>
        <v/>
      </c>
      <c r="AJ32" s="2" t="str">
        <f>IF('Adjacent Counties'!AJ32="x",VLOOKUP('2013 0-64'!AJ$1,'2013 population'!$A$3:$E$102,5,FALSE),"")</f>
        <v/>
      </c>
      <c r="AK32" s="2" t="str">
        <f>IF('Adjacent Counties'!AK32="x",VLOOKUP('2013 0-64'!AK$1,'2013 population'!$A$3:$E$102,5,FALSE),"")</f>
        <v/>
      </c>
      <c r="AL32" s="2" t="str">
        <f>IF('Adjacent Counties'!AL32="x",VLOOKUP('2013 0-64'!AL$1,'2013 population'!$A$3:$E$102,5,FALSE),"")</f>
        <v/>
      </c>
      <c r="AM32" s="2" t="str">
        <f>IF('Adjacent Counties'!AM32="x",VLOOKUP('2013 0-64'!AM$1,'2013 population'!$A$3:$E$102,5,FALSE),"")</f>
        <v/>
      </c>
      <c r="AN32" s="2" t="str">
        <f>IF('Adjacent Counties'!AN32="x",VLOOKUP('2013 0-64'!AN$1,'2013 population'!$A$3:$E$102,5,FALSE),"")</f>
        <v/>
      </c>
      <c r="AO32" s="2" t="str">
        <f>IF('Adjacent Counties'!AO32="x",VLOOKUP('2013 0-64'!AO$1,'2013 population'!$A$3:$E$102,5,FALSE),"")</f>
        <v/>
      </c>
      <c r="AP32" s="2" t="str">
        <f>IF('Adjacent Counties'!AP32="x",VLOOKUP('2013 0-64'!AP$1,'2013 population'!$A$3:$E$102,5,FALSE),"")</f>
        <v/>
      </c>
      <c r="AQ32" s="2" t="str">
        <f>IF('Adjacent Counties'!AQ32="x",VLOOKUP('2013 0-64'!AQ$1,'2013 population'!$A$3:$E$102,5,FALSE),"")</f>
        <v/>
      </c>
      <c r="AR32" s="2" t="str">
        <f>IF('Adjacent Counties'!AR32="x",VLOOKUP('2013 0-64'!AR$1,'2013 population'!$A$3:$E$102,5,FALSE),"")</f>
        <v/>
      </c>
      <c r="AS32" s="2" t="str">
        <f>IF('Adjacent Counties'!AS32="x",VLOOKUP('2013 0-64'!AS$1,'2013 population'!$A$3:$E$102,5,FALSE),"")</f>
        <v/>
      </c>
      <c r="AT32" s="2" t="str">
        <f>IF('Adjacent Counties'!AT32="x",VLOOKUP('2013 0-64'!AT$1,'2013 population'!$A$3:$E$102,5,FALSE),"")</f>
        <v/>
      </c>
      <c r="AU32" s="2" t="str">
        <f>IF('Adjacent Counties'!AU32="x",VLOOKUP('2013 0-64'!AU$1,'2013 population'!$A$3:$E$102,5,FALSE),"")</f>
        <v/>
      </c>
      <c r="AV32" s="2" t="str">
        <f>IF('Adjacent Counties'!AV32="x",VLOOKUP('2013 0-64'!AV$1,'2013 population'!$A$3:$E$102,5,FALSE),"")</f>
        <v/>
      </c>
      <c r="AW32" s="2" t="str">
        <f>IF('Adjacent Counties'!AW32="x",VLOOKUP('2013 0-64'!AW$1,'2013 population'!$A$3:$E$102,5,FALSE),"")</f>
        <v/>
      </c>
      <c r="AX32" s="2" t="str">
        <f>IF('Adjacent Counties'!AX32="x",VLOOKUP('2013 0-64'!AX$1,'2013 population'!$A$3:$E$102,5,FALSE),"")</f>
        <v/>
      </c>
      <c r="AY32" s="2" t="str">
        <f>IF('Adjacent Counties'!AY32="x",VLOOKUP('2013 0-64'!AY$1,'2013 population'!$A$3:$E$102,5,FALSE),"")</f>
        <v/>
      </c>
      <c r="AZ32" s="2" t="str">
        <f>IF('Adjacent Counties'!AZ32="x",VLOOKUP('2013 0-64'!AZ$1,'2013 population'!$A$3:$E$102,5,FALSE),"")</f>
        <v/>
      </c>
      <c r="BA32" s="2">
        <f>IF('Adjacent Counties'!BA32="x",VLOOKUP('2013 0-64'!BA$1,'2013 population'!$A$3:$E$102,5,FALSE),"")</f>
        <v>241</v>
      </c>
      <c r="BB32" s="2" t="str">
        <f>IF('Adjacent Counties'!BB32="x",VLOOKUP('2013 0-64'!BB$1,'2013 population'!$A$3:$E$102,5,FALSE),"")</f>
        <v/>
      </c>
      <c r="BC32" s="2">
        <f>IF('Adjacent Counties'!BC32="x",VLOOKUP('2013 0-64'!BC$1,'2013 population'!$A$3:$E$102,5,FALSE),"")</f>
        <v>1267</v>
      </c>
      <c r="BD32" s="2" t="str">
        <f>IF('Adjacent Counties'!BD32="x",VLOOKUP('2013 0-64'!BD$1,'2013 population'!$A$3:$E$102,5,FALSE),"")</f>
        <v/>
      </c>
      <c r="BE32" s="2" t="str">
        <f>IF('Adjacent Counties'!BE32="x",VLOOKUP('2013 0-64'!BE$1,'2013 population'!$A$3:$E$102,5,FALSE),"")</f>
        <v/>
      </c>
      <c r="BF32" s="2" t="str">
        <f>IF('Adjacent Counties'!BF32="x",VLOOKUP('2013 0-64'!BF$1,'2013 population'!$A$3:$E$102,5,FALSE),"")</f>
        <v/>
      </c>
      <c r="BG32" s="2" t="str">
        <f>IF('Adjacent Counties'!BG32="x",VLOOKUP('2013 0-64'!BG$1,'2013 population'!$A$3:$E$102,5,FALSE),"")</f>
        <v/>
      </c>
      <c r="BH32" s="2" t="str">
        <f>IF('Adjacent Counties'!BH32="x",VLOOKUP('2013 0-64'!BH$1,'2013 population'!$A$3:$E$102,5,FALSE),"")</f>
        <v/>
      </c>
      <c r="BI32" s="2" t="str">
        <f>IF('Adjacent Counties'!BI32="x",VLOOKUP('2013 0-64'!BI$1,'2013 population'!$A$3:$E$102,5,FALSE),"")</f>
        <v/>
      </c>
      <c r="BJ32" s="2" t="str">
        <f>IF('Adjacent Counties'!BJ32="x",VLOOKUP('2013 0-64'!BJ$1,'2013 population'!$A$3:$E$102,5,FALSE),"")</f>
        <v/>
      </c>
      <c r="BK32" s="2" t="str">
        <f>IF('Adjacent Counties'!BK32="x",VLOOKUP('2013 0-64'!BK$1,'2013 population'!$A$3:$E$102,5,FALSE),"")</f>
        <v/>
      </c>
      <c r="BL32" s="2" t="str">
        <f>IF('Adjacent Counties'!BL32="x",VLOOKUP('2013 0-64'!BL$1,'2013 population'!$A$3:$E$102,5,FALSE),"")</f>
        <v/>
      </c>
      <c r="BM32" s="2" t="str">
        <f>IF('Adjacent Counties'!BM32="x",VLOOKUP('2013 0-64'!BM$1,'2013 population'!$A$3:$E$102,5,FALSE),"")</f>
        <v/>
      </c>
      <c r="BN32" s="2" t="str">
        <f>IF('Adjacent Counties'!BN32="x",VLOOKUP('2013 0-64'!BN$1,'2013 population'!$A$3:$E$102,5,FALSE),"")</f>
        <v/>
      </c>
      <c r="BO32" s="2" t="str">
        <f>IF('Adjacent Counties'!BO32="x",VLOOKUP('2013 0-64'!BO$1,'2013 population'!$A$3:$E$102,5,FALSE),"")</f>
        <v/>
      </c>
      <c r="BP32" s="2">
        <f>IF('Adjacent Counties'!BP32="x",VLOOKUP('2013 0-64'!BP$1,'2013 population'!$A$3:$E$102,5,FALSE),"")</f>
        <v>1491</v>
      </c>
      <c r="BQ32" s="2" t="str">
        <f>IF('Adjacent Counties'!BQ32="x",VLOOKUP('2013 0-64'!BQ$1,'2013 population'!$A$3:$E$102,5,FALSE),"")</f>
        <v/>
      </c>
      <c r="BR32" s="2" t="str">
        <f>IF('Adjacent Counties'!BR32="x",VLOOKUP('2013 0-64'!BR$1,'2013 population'!$A$3:$E$102,5,FALSE),"")</f>
        <v/>
      </c>
      <c r="BS32" s="2" t="str">
        <f>IF('Adjacent Counties'!BS32="x",VLOOKUP('2013 0-64'!BS$1,'2013 population'!$A$3:$E$102,5,FALSE),"")</f>
        <v/>
      </c>
      <c r="BT32" s="2">
        <f>IF('Adjacent Counties'!BT32="x",VLOOKUP('2013 0-64'!BT$1,'2013 population'!$A$3:$E$102,5,FALSE),"")</f>
        <v>940</v>
      </c>
      <c r="BU32" s="2" t="str">
        <f>IF('Adjacent Counties'!BU32="x",VLOOKUP('2013 0-64'!BU$1,'2013 population'!$A$3:$E$102,5,FALSE),"")</f>
        <v/>
      </c>
      <c r="BV32" s="2" t="str">
        <f>IF('Adjacent Counties'!BV32="x",VLOOKUP('2013 0-64'!BV$1,'2013 population'!$A$3:$E$102,5,FALSE),"")</f>
        <v/>
      </c>
      <c r="BW32" s="2" t="str">
        <f>IF('Adjacent Counties'!BW32="x",VLOOKUP('2013 0-64'!BW$1,'2013 population'!$A$3:$E$102,5,FALSE),"")</f>
        <v/>
      </c>
      <c r="BX32" s="2" t="str">
        <f>IF('Adjacent Counties'!BX32="x",VLOOKUP('2013 0-64'!BX$1,'2013 population'!$A$3:$E$102,5,FALSE),"")</f>
        <v/>
      </c>
      <c r="BY32" s="2" t="str">
        <f>IF('Adjacent Counties'!BY32="x",VLOOKUP('2013 0-64'!BY$1,'2013 population'!$A$3:$E$102,5,FALSE),"")</f>
        <v/>
      </c>
      <c r="BZ32" s="2" t="str">
        <f>IF('Adjacent Counties'!BZ32="x",VLOOKUP('2013 0-64'!BZ$1,'2013 population'!$A$3:$E$102,5,FALSE),"")</f>
        <v/>
      </c>
      <c r="CA32" s="2" t="str">
        <f>IF('Adjacent Counties'!CA32="x",VLOOKUP('2013 0-64'!CA$1,'2013 population'!$A$3:$E$102,5,FALSE),"")</f>
        <v/>
      </c>
      <c r="CB32" s="2" t="str">
        <f>IF('Adjacent Counties'!CB32="x",VLOOKUP('2013 0-64'!CB$1,'2013 population'!$A$3:$E$102,5,FALSE),"")</f>
        <v/>
      </c>
      <c r="CC32" s="2" t="str">
        <f>IF('Adjacent Counties'!CC32="x",VLOOKUP('2013 0-64'!CC$1,'2013 population'!$A$3:$E$102,5,FALSE),"")</f>
        <v/>
      </c>
      <c r="CD32" s="2" t="str">
        <f>IF('Adjacent Counties'!CD32="x",VLOOKUP('2013 0-64'!CD$1,'2013 population'!$A$3:$E$102,5,FALSE),"")</f>
        <v/>
      </c>
      <c r="CE32" s="2">
        <f>IF('Adjacent Counties'!CE32="x",VLOOKUP('2013 0-64'!CE$1,'2013 population'!$A$3:$E$102,5,FALSE),"")</f>
        <v>1169</v>
      </c>
      <c r="CF32" s="2" t="str">
        <f>IF('Adjacent Counties'!CF32="x",VLOOKUP('2013 0-64'!CF$1,'2013 population'!$A$3:$E$102,5,FALSE),"")</f>
        <v/>
      </c>
      <c r="CG32" s="2" t="str">
        <f>IF('Adjacent Counties'!CG32="x",VLOOKUP('2013 0-64'!CG$1,'2013 population'!$A$3:$E$102,5,FALSE),"")</f>
        <v/>
      </c>
      <c r="CH32" s="2" t="str">
        <f>IF('Adjacent Counties'!CH32="x",VLOOKUP('2013 0-64'!CH$1,'2013 population'!$A$3:$E$102,5,FALSE),"")</f>
        <v/>
      </c>
      <c r="CI32" s="2" t="str">
        <f>IF('Adjacent Counties'!CI32="x",VLOOKUP('2013 0-64'!CI$1,'2013 population'!$A$3:$E$102,5,FALSE),"")</f>
        <v/>
      </c>
      <c r="CJ32" s="2" t="str">
        <f>IF('Adjacent Counties'!CJ32="x",VLOOKUP('2013 0-64'!CJ$1,'2013 population'!$A$3:$E$102,5,FALSE),"")</f>
        <v/>
      </c>
      <c r="CK32" s="2" t="str">
        <f>IF('Adjacent Counties'!CK32="x",VLOOKUP('2013 0-64'!CK$1,'2013 population'!$A$3:$E$102,5,FALSE),"")</f>
        <v/>
      </c>
      <c r="CL32" s="2" t="str">
        <f>IF('Adjacent Counties'!CL32="x",VLOOKUP('2013 0-64'!CL$1,'2013 population'!$A$3:$E$102,5,FALSE),"")</f>
        <v/>
      </c>
      <c r="CM32" s="2" t="str">
        <f>IF('Adjacent Counties'!CM32="x",VLOOKUP('2013 0-64'!CM$1,'2013 population'!$A$3:$E$102,5,FALSE),"")</f>
        <v/>
      </c>
      <c r="CN32" s="2" t="str">
        <f>IF('Adjacent Counties'!CN32="x",VLOOKUP('2013 0-64'!CN$1,'2013 population'!$A$3:$E$102,5,FALSE),"")</f>
        <v/>
      </c>
      <c r="CO32" s="2" t="str">
        <f>IF('Adjacent Counties'!CO32="x",VLOOKUP('2013 0-64'!CO$1,'2013 population'!$A$3:$E$102,5,FALSE),"")</f>
        <v/>
      </c>
      <c r="CP32" s="2" t="str">
        <f>IF('Adjacent Counties'!CP32="x",VLOOKUP('2013 0-64'!CP$1,'2013 population'!$A$3:$E$102,5,FALSE),"")</f>
        <v/>
      </c>
      <c r="CQ32" s="2" t="str">
        <f>IF('Adjacent Counties'!CQ32="x",VLOOKUP('2013 0-64'!CQ$1,'2013 population'!$A$3:$E$102,5,FALSE),"")</f>
        <v/>
      </c>
      <c r="CR32" s="2" t="str">
        <f>IF('Adjacent Counties'!CR32="x",VLOOKUP('2013 0-64'!CR$1,'2013 population'!$A$3:$E$102,5,FALSE),"")</f>
        <v/>
      </c>
      <c r="CS32" s="2">
        <f>IF('Adjacent Counties'!CS32="x",VLOOKUP('2013 0-64'!CS$1,'2013 population'!$A$3:$E$102,5,FALSE),"")</f>
        <v>2009</v>
      </c>
      <c r="CT32" s="2" t="str">
        <f>IF('Adjacent Counties'!CT32="x",VLOOKUP('2013 0-64'!CT$1,'2013 population'!$A$3:$E$102,5,FALSE),"")</f>
        <v/>
      </c>
      <c r="CU32" s="2" t="str">
        <f>IF('Adjacent Counties'!CU32="x",VLOOKUP('2013 0-64'!CU$1,'2013 population'!$A$3:$E$102,5,FALSE),"")</f>
        <v/>
      </c>
      <c r="CV32" s="2" t="str">
        <f>IF('Adjacent Counties'!CV32="x",VLOOKUP('2013 0-64'!CV$1,'2013 population'!$A$3:$E$102,5,FALSE),"")</f>
        <v/>
      </c>
      <c r="CW32" s="2" t="str">
        <f>IF('Adjacent Counties'!CW32="x",VLOOKUP('2013 0-64'!CW$1,'2013 population'!$A$3:$E$102,5,FALSE),"")</f>
        <v/>
      </c>
      <c r="CX32" s="2">
        <f t="shared" si="0"/>
        <v>8185</v>
      </c>
      <c r="CY32" s="2">
        <f>SUMIF('Residents by Age'!B$2:B$422,"="&amp;'2013 0-64'!A32,'Residents by Age'!G$2:G$422)</f>
        <v>66</v>
      </c>
      <c r="CZ32" s="9">
        <f t="shared" si="1"/>
        <v>8.0635308491142332</v>
      </c>
    </row>
    <row r="33" spans="1:104">
      <c r="A33" s="3" t="s">
        <v>31</v>
      </c>
      <c r="B33" s="2" t="str">
        <f>IF('Adjacent Counties'!B33="x",VLOOKUP('2013 0-64'!B$1,'2013 population'!$A$3:$E$102,5,FALSE),"")</f>
        <v/>
      </c>
      <c r="C33" s="2" t="str">
        <f>IF('Adjacent Counties'!C33="x",VLOOKUP('2013 0-64'!C$1,'2013 population'!$A$3:$E$102,5,FALSE),"")</f>
        <v/>
      </c>
      <c r="D33" s="2" t="str">
        <f>IF('Adjacent Counties'!D33="x",VLOOKUP('2013 0-64'!D$1,'2013 population'!$A$3:$E$102,5,FALSE),"")</f>
        <v/>
      </c>
      <c r="E33" s="2" t="str">
        <f>IF('Adjacent Counties'!E33="x",VLOOKUP('2013 0-64'!E$1,'2013 population'!$A$3:$E$102,5,FALSE),"")</f>
        <v/>
      </c>
      <c r="F33" s="2" t="str">
        <f>IF('Adjacent Counties'!F33="x",VLOOKUP('2013 0-64'!F$1,'2013 population'!$A$3:$E$102,5,FALSE),"")</f>
        <v/>
      </c>
      <c r="G33" s="2" t="str">
        <f>IF('Adjacent Counties'!G33="x",VLOOKUP('2013 0-64'!G$1,'2013 population'!$A$3:$E$102,5,FALSE),"")</f>
        <v/>
      </c>
      <c r="H33" s="2" t="str">
        <f>IF('Adjacent Counties'!H33="x",VLOOKUP('2013 0-64'!H$1,'2013 population'!$A$3:$E$102,5,FALSE),"")</f>
        <v/>
      </c>
      <c r="I33" s="2" t="str">
        <f>IF('Adjacent Counties'!I33="x",VLOOKUP('2013 0-64'!I$1,'2013 population'!$A$3:$E$102,5,FALSE),"")</f>
        <v/>
      </c>
      <c r="J33" s="2" t="str">
        <f>IF('Adjacent Counties'!J33="x",VLOOKUP('2013 0-64'!J$1,'2013 population'!$A$3:$E$102,5,FALSE),"")</f>
        <v/>
      </c>
      <c r="K33" s="2" t="str">
        <f>IF('Adjacent Counties'!K33="x",VLOOKUP('2013 0-64'!K$1,'2013 population'!$A$3:$E$102,5,FALSE),"")</f>
        <v/>
      </c>
      <c r="L33" s="2" t="str">
        <f>IF('Adjacent Counties'!L33="x",VLOOKUP('2013 0-64'!L$1,'2013 population'!$A$3:$E$102,5,FALSE),"")</f>
        <v/>
      </c>
      <c r="M33" s="2" t="str">
        <f>IF('Adjacent Counties'!M33="x",VLOOKUP('2013 0-64'!M$1,'2013 population'!$A$3:$E$102,5,FALSE),"")</f>
        <v/>
      </c>
      <c r="N33" s="2" t="str">
        <f>IF('Adjacent Counties'!N33="x",VLOOKUP('2013 0-64'!N$1,'2013 population'!$A$3:$E$102,5,FALSE),"")</f>
        <v/>
      </c>
      <c r="O33" s="2" t="str">
        <f>IF('Adjacent Counties'!O33="x",VLOOKUP('2013 0-64'!O$1,'2013 population'!$A$3:$E$102,5,FALSE),"")</f>
        <v/>
      </c>
      <c r="P33" s="2" t="str">
        <f>IF('Adjacent Counties'!P33="x",VLOOKUP('2013 0-64'!P$1,'2013 population'!$A$3:$E$102,5,FALSE),"")</f>
        <v/>
      </c>
      <c r="Q33" s="2" t="str">
        <f>IF('Adjacent Counties'!Q33="x",VLOOKUP('2013 0-64'!Q$1,'2013 population'!$A$3:$E$102,5,FALSE),"")</f>
        <v/>
      </c>
      <c r="R33" s="2" t="str">
        <f>IF('Adjacent Counties'!R33="x",VLOOKUP('2013 0-64'!R$1,'2013 population'!$A$3:$E$102,5,FALSE),"")</f>
        <v/>
      </c>
      <c r="S33" s="2" t="str">
        <f>IF('Adjacent Counties'!S33="x",VLOOKUP('2013 0-64'!S$1,'2013 population'!$A$3:$E$102,5,FALSE),"")</f>
        <v/>
      </c>
      <c r="T33" s="2">
        <f>IF('Adjacent Counties'!T33="x",VLOOKUP('2013 0-64'!T$1,'2013 population'!$A$3:$E$102,5,FALSE),"")</f>
        <v>1961</v>
      </c>
      <c r="U33" s="2" t="str">
        <f>IF('Adjacent Counties'!U33="x",VLOOKUP('2013 0-64'!U$1,'2013 population'!$A$3:$E$102,5,FALSE),"")</f>
        <v/>
      </c>
      <c r="V33" s="2" t="str">
        <f>IF('Adjacent Counties'!V33="x",VLOOKUP('2013 0-64'!V$1,'2013 population'!$A$3:$E$102,5,FALSE),"")</f>
        <v/>
      </c>
      <c r="W33" s="2" t="str">
        <f>IF('Adjacent Counties'!W33="x",VLOOKUP('2013 0-64'!W$1,'2013 population'!$A$3:$E$102,5,FALSE),"")</f>
        <v/>
      </c>
      <c r="X33" s="2" t="str">
        <f>IF('Adjacent Counties'!X33="x",VLOOKUP('2013 0-64'!X$1,'2013 population'!$A$3:$E$102,5,FALSE),"")</f>
        <v/>
      </c>
      <c r="Y33" s="2" t="str">
        <f>IF('Adjacent Counties'!Y33="x",VLOOKUP('2013 0-64'!Y$1,'2013 population'!$A$3:$E$102,5,FALSE),"")</f>
        <v/>
      </c>
      <c r="Z33" s="2" t="str">
        <f>IF('Adjacent Counties'!Z33="x",VLOOKUP('2013 0-64'!Z$1,'2013 population'!$A$3:$E$102,5,FALSE),"")</f>
        <v/>
      </c>
      <c r="AA33" s="2" t="str">
        <f>IF('Adjacent Counties'!AA33="x",VLOOKUP('2013 0-64'!AA$1,'2013 population'!$A$3:$E$102,5,FALSE),"")</f>
        <v/>
      </c>
      <c r="AB33" s="2" t="str">
        <f>IF('Adjacent Counties'!AB33="x",VLOOKUP('2013 0-64'!AB$1,'2013 population'!$A$3:$E$102,5,FALSE),"")</f>
        <v/>
      </c>
      <c r="AC33" s="2" t="str">
        <f>IF('Adjacent Counties'!AC33="x",VLOOKUP('2013 0-64'!AC$1,'2013 population'!$A$3:$E$102,5,FALSE),"")</f>
        <v/>
      </c>
      <c r="AD33" s="2" t="str">
        <f>IF('Adjacent Counties'!AD33="x",VLOOKUP('2013 0-64'!AD$1,'2013 population'!$A$3:$E$102,5,FALSE),"")</f>
        <v/>
      </c>
      <c r="AE33" s="2" t="str">
        <f>IF('Adjacent Counties'!AE33="x",VLOOKUP('2013 0-64'!AE$1,'2013 population'!$A$3:$E$102,5,FALSE),"")</f>
        <v/>
      </c>
      <c r="AF33" s="2" t="str">
        <f>IF('Adjacent Counties'!AF33="x",VLOOKUP('2013 0-64'!AF$1,'2013 population'!$A$3:$E$102,5,FALSE),"")</f>
        <v/>
      </c>
      <c r="AG33" s="2">
        <f>IF('Adjacent Counties'!AG33="x",VLOOKUP('2013 0-64'!AG$1,'2013 population'!$A$3:$E$102,5,FALSE),"")</f>
        <v>4368</v>
      </c>
      <c r="AH33" s="2" t="str">
        <f>IF('Adjacent Counties'!AH33="x",VLOOKUP('2013 0-64'!AH$1,'2013 population'!$A$3:$E$102,5,FALSE),"")</f>
        <v/>
      </c>
      <c r="AI33" s="2" t="str">
        <f>IF('Adjacent Counties'!AI33="x",VLOOKUP('2013 0-64'!AI$1,'2013 population'!$A$3:$E$102,5,FALSE),"")</f>
        <v/>
      </c>
      <c r="AJ33" s="2" t="str">
        <f>IF('Adjacent Counties'!AJ33="x",VLOOKUP('2013 0-64'!AJ$1,'2013 population'!$A$3:$E$102,5,FALSE),"")</f>
        <v/>
      </c>
      <c r="AK33" s="2" t="str">
        <f>IF('Adjacent Counties'!AK33="x",VLOOKUP('2013 0-64'!AK$1,'2013 population'!$A$3:$E$102,5,FALSE),"")</f>
        <v/>
      </c>
      <c r="AL33" s="2" t="str">
        <f>IF('Adjacent Counties'!AL33="x",VLOOKUP('2013 0-64'!AL$1,'2013 population'!$A$3:$E$102,5,FALSE),"")</f>
        <v/>
      </c>
      <c r="AM33" s="2" t="str">
        <f>IF('Adjacent Counties'!AM33="x",VLOOKUP('2013 0-64'!AM$1,'2013 population'!$A$3:$E$102,5,FALSE),"")</f>
        <v/>
      </c>
      <c r="AN33" s="2">
        <f>IF('Adjacent Counties'!AN33="x",VLOOKUP('2013 0-64'!AN$1,'2013 population'!$A$3:$E$102,5,FALSE),"")</f>
        <v>893</v>
      </c>
      <c r="AO33" s="2" t="str">
        <f>IF('Adjacent Counties'!AO33="x",VLOOKUP('2013 0-64'!AO$1,'2013 population'!$A$3:$E$102,5,FALSE),"")</f>
        <v/>
      </c>
      <c r="AP33" s="2" t="str">
        <f>IF('Adjacent Counties'!AP33="x",VLOOKUP('2013 0-64'!AP$1,'2013 population'!$A$3:$E$102,5,FALSE),"")</f>
        <v/>
      </c>
      <c r="AQ33" s="2" t="str">
        <f>IF('Adjacent Counties'!AQ33="x",VLOOKUP('2013 0-64'!AQ$1,'2013 population'!$A$3:$E$102,5,FALSE),"")</f>
        <v/>
      </c>
      <c r="AR33" s="2" t="str">
        <f>IF('Adjacent Counties'!AR33="x",VLOOKUP('2013 0-64'!AR$1,'2013 population'!$A$3:$E$102,5,FALSE),"")</f>
        <v/>
      </c>
      <c r="AS33" s="2" t="str">
        <f>IF('Adjacent Counties'!AS33="x",VLOOKUP('2013 0-64'!AS$1,'2013 population'!$A$3:$E$102,5,FALSE),"")</f>
        <v/>
      </c>
      <c r="AT33" s="2" t="str">
        <f>IF('Adjacent Counties'!AT33="x",VLOOKUP('2013 0-64'!AT$1,'2013 population'!$A$3:$E$102,5,FALSE),"")</f>
        <v/>
      </c>
      <c r="AU33" s="2" t="str">
        <f>IF('Adjacent Counties'!AU33="x",VLOOKUP('2013 0-64'!AU$1,'2013 population'!$A$3:$E$102,5,FALSE),"")</f>
        <v/>
      </c>
      <c r="AV33" s="2" t="str">
        <f>IF('Adjacent Counties'!AV33="x",VLOOKUP('2013 0-64'!AV$1,'2013 population'!$A$3:$E$102,5,FALSE),"")</f>
        <v/>
      </c>
      <c r="AW33" s="2" t="str">
        <f>IF('Adjacent Counties'!AW33="x",VLOOKUP('2013 0-64'!AW$1,'2013 population'!$A$3:$E$102,5,FALSE),"")</f>
        <v/>
      </c>
      <c r="AX33" s="2" t="str">
        <f>IF('Adjacent Counties'!AX33="x",VLOOKUP('2013 0-64'!AX$1,'2013 population'!$A$3:$E$102,5,FALSE),"")</f>
        <v/>
      </c>
      <c r="AY33" s="2" t="str">
        <f>IF('Adjacent Counties'!AY33="x",VLOOKUP('2013 0-64'!AY$1,'2013 population'!$A$3:$E$102,5,FALSE),"")</f>
        <v/>
      </c>
      <c r="AZ33" s="2" t="str">
        <f>IF('Adjacent Counties'!AZ33="x",VLOOKUP('2013 0-64'!AZ$1,'2013 population'!$A$3:$E$102,5,FALSE),"")</f>
        <v/>
      </c>
      <c r="BA33" s="2" t="str">
        <f>IF('Adjacent Counties'!BA33="x",VLOOKUP('2013 0-64'!BA$1,'2013 population'!$A$3:$E$102,5,FALSE),"")</f>
        <v/>
      </c>
      <c r="BB33" s="2" t="str">
        <f>IF('Adjacent Counties'!BB33="x",VLOOKUP('2013 0-64'!BB$1,'2013 population'!$A$3:$E$102,5,FALSE),"")</f>
        <v/>
      </c>
      <c r="BC33" s="2" t="str">
        <f>IF('Adjacent Counties'!BC33="x",VLOOKUP('2013 0-64'!BC$1,'2013 population'!$A$3:$E$102,5,FALSE),"")</f>
        <v/>
      </c>
      <c r="BD33" s="2" t="str">
        <f>IF('Adjacent Counties'!BD33="x",VLOOKUP('2013 0-64'!BD$1,'2013 population'!$A$3:$E$102,5,FALSE),"")</f>
        <v/>
      </c>
      <c r="BE33" s="2" t="str">
        <f>IF('Adjacent Counties'!BE33="x",VLOOKUP('2013 0-64'!BE$1,'2013 population'!$A$3:$E$102,5,FALSE),"")</f>
        <v/>
      </c>
      <c r="BF33" s="2" t="str">
        <f>IF('Adjacent Counties'!BF33="x",VLOOKUP('2013 0-64'!BF$1,'2013 population'!$A$3:$E$102,5,FALSE),"")</f>
        <v/>
      </c>
      <c r="BG33" s="2" t="str">
        <f>IF('Adjacent Counties'!BG33="x",VLOOKUP('2013 0-64'!BG$1,'2013 population'!$A$3:$E$102,5,FALSE),"")</f>
        <v/>
      </c>
      <c r="BH33" s="2" t="str">
        <f>IF('Adjacent Counties'!BH33="x",VLOOKUP('2013 0-64'!BH$1,'2013 population'!$A$3:$E$102,5,FALSE),"")</f>
        <v/>
      </c>
      <c r="BI33" s="2" t="str">
        <f>IF('Adjacent Counties'!BI33="x",VLOOKUP('2013 0-64'!BI$1,'2013 population'!$A$3:$E$102,5,FALSE),"")</f>
        <v/>
      </c>
      <c r="BJ33" s="2" t="str">
        <f>IF('Adjacent Counties'!BJ33="x",VLOOKUP('2013 0-64'!BJ$1,'2013 population'!$A$3:$E$102,5,FALSE),"")</f>
        <v/>
      </c>
      <c r="BK33" s="2" t="str">
        <f>IF('Adjacent Counties'!BK33="x",VLOOKUP('2013 0-64'!BK$1,'2013 population'!$A$3:$E$102,5,FALSE),"")</f>
        <v/>
      </c>
      <c r="BL33" s="2" t="str">
        <f>IF('Adjacent Counties'!BL33="x",VLOOKUP('2013 0-64'!BL$1,'2013 population'!$A$3:$E$102,5,FALSE),"")</f>
        <v/>
      </c>
      <c r="BM33" s="2" t="str">
        <f>IF('Adjacent Counties'!BM33="x",VLOOKUP('2013 0-64'!BM$1,'2013 population'!$A$3:$E$102,5,FALSE),"")</f>
        <v/>
      </c>
      <c r="BN33" s="2" t="str">
        <f>IF('Adjacent Counties'!BN33="x",VLOOKUP('2013 0-64'!BN$1,'2013 population'!$A$3:$E$102,5,FALSE),"")</f>
        <v/>
      </c>
      <c r="BO33" s="2" t="str">
        <f>IF('Adjacent Counties'!BO33="x",VLOOKUP('2013 0-64'!BO$1,'2013 population'!$A$3:$E$102,5,FALSE),"")</f>
        <v/>
      </c>
      <c r="BP33" s="2" t="str">
        <f>IF('Adjacent Counties'!BP33="x",VLOOKUP('2013 0-64'!BP$1,'2013 population'!$A$3:$E$102,5,FALSE),"")</f>
        <v/>
      </c>
      <c r="BQ33" s="2">
        <f>IF('Adjacent Counties'!BQ33="x",VLOOKUP('2013 0-64'!BQ$1,'2013 population'!$A$3:$E$102,5,FALSE),"")</f>
        <v>1704</v>
      </c>
      <c r="BR33" s="2" t="str">
        <f>IF('Adjacent Counties'!BR33="x",VLOOKUP('2013 0-64'!BR$1,'2013 population'!$A$3:$E$102,5,FALSE),"")</f>
        <v/>
      </c>
      <c r="BS33" s="2" t="str">
        <f>IF('Adjacent Counties'!BS33="x",VLOOKUP('2013 0-64'!BS$1,'2013 population'!$A$3:$E$102,5,FALSE),"")</f>
        <v/>
      </c>
      <c r="BT33" s="2" t="str">
        <f>IF('Adjacent Counties'!BT33="x",VLOOKUP('2013 0-64'!BT$1,'2013 population'!$A$3:$E$102,5,FALSE),"")</f>
        <v/>
      </c>
      <c r="BU33" s="2" t="str">
        <f>IF('Adjacent Counties'!BU33="x",VLOOKUP('2013 0-64'!BU$1,'2013 population'!$A$3:$E$102,5,FALSE),"")</f>
        <v/>
      </c>
      <c r="BV33" s="2">
        <f>IF('Adjacent Counties'!BV33="x",VLOOKUP('2013 0-64'!BV$1,'2013 population'!$A$3:$E$102,5,FALSE),"")</f>
        <v>756</v>
      </c>
      <c r="BW33" s="2" t="str">
        <f>IF('Adjacent Counties'!BW33="x",VLOOKUP('2013 0-64'!BW$1,'2013 population'!$A$3:$E$102,5,FALSE),"")</f>
        <v/>
      </c>
      <c r="BX33" s="2" t="str">
        <f>IF('Adjacent Counties'!BX33="x",VLOOKUP('2013 0-64'!BX$1,'2013 population'!$A$3:$E$102,5,FALSE),"")</f>
        <v/>
      </c>
      <c r="BY33" s="2" t="str">
        <f>IF('Adjacent Counties'!BY33="x",VLOOKUP('2013 0-64'!BY$1,'2013 population'!$A$3:$E$102,5,FALSE),"")</f>
        <v/>
      </c>
      <c r="BZ33" s="2" t="str">
        <f>IF('Adjacent Counties'!BZ33="x",VLOOKUP('2013 0-64'!BZ$1,'2013 population'!$A$3:$E$102,5,FALSE),"")</f>
        <v/>
      </c>
      <c r="CA33" s="2" t="str">
        <f>IF('Adjacent Counties'!CA33="x",VLOOKUP('2013 0-64'!CA$1,'2013 population'!$A$3:$E$102,5,FALSE),"")</f>
        <v/>
      </c>
      <c r="CB33" s="2" t="str">
        <f>IF('Adjacent Counties'!CB33="x",VLOOKUP('2013 0-64'!CB$1,'2013 population'!$A$3:$E$102,5,FALSE),"")</f>
        <v/>
      </c>
      <c r="CC33" s="2" t="str">
        <f>IF('Adjacent Counties'!CC33="x",VLOOKUP('2013 0-64'!CC$1,'2013 population'!$A$3:$E$102,5,FALSE),"")</f>
        <v/>
      </c>
      <c r="CD33" s="2" t="str">
        <f>IF('Adjacent Counties'!CD33="x",VLOOKUP('2013 0-64'!CD$1,'2013 population'!$A$3:$E$102,5,FALSE),"")</f>
        <v/>
      </c>
      <c r="CE33" s="2" t="str">
        <f>IF('Adjacent Counties'!CE33="x",VLOOKUP('2013 0-64'!CE$1,'2013 population'!$A$3:$E$102,5,FALSE),"")</f>
        <v/>
      </c>
      <c r="CF33" s="2" t="str">
        <f>IF('Adjacent Counties'!CF33="x",VLOOKUP('2013 0-64'!CF$1,'2013 population'!$A$3:$E$102,5,FALSE),"")</f>
        <v/>
      </c>
      <c r="CG33" s="2" t="str">
        <f>IF('Adjacent Counties'!CG33="x",VLOOKUP('2013 0-64'!CG$1,'2013 population'!$A$3:$E$102,5,FALSE),"")</f>
        <v/>
      </c>
      <c r="CH33" s="2" t="str">
        <f>IF('Adjacent Counties'!CH33="x",VLOOKUP('2013 0-64'!CH$1,'2013 population'!$A$3:$E$102,5,FALSE),"")</f>
        <v/>
      </c>
      <c r="CI33" s="2" t="str">
        <f>IF('Adjacent Counties'!CI33="x",VLOOKUP('2013 0-64'!CI$1,'2013 population'!$A$3:$E$102,5,FALSE),"")</f>
        <v/>
      </c>
      <c r="CJ33" s="2" t="str">
        <f>IF('Adjacent Counties'!CJ33="x",VLOOKUP('2013 0-64'!CJ$1,'2013 population'!$A$3:$E$102,5,FALSE),"")</f>
        <v/>
      </c>
      <c r="CK33" s="2" t="str">
        <f>IF('Adjacent Counties'!CK33="x",VLOOKUP('2013 0-64'!CK$1,'2013 population'!$A$3:$E$102,5,FALSE),"")</f>
        <v/>
      </c>
      <c r="CL33" s="2" t="str">
        <f>IF('Adjacent Counties'!CL33="x",VLOOKUP('2013 0-64'!CL$1,'2013 population'!$A$3:$E$102,5,FALSE),"")</f>
        <v/>
      </c>
      <c r="CM33" s="2" t="str">
        <f>IF('Adjacent Counties'!CM33="x",VLOOKUP('2013 0-64'!CM$1,'2013 population'!$A$3:$E$102,5,FALSE),"")</f>
        <v/>
      </c>
      <c r="CN33" s="2" t="str">
        <f>IF('Adjacent Counties'!CN33="x",VLOOKUP('2013 0-64'!CN$1,'2013 population'!$A$3:$E$102,5,FALSE),"")</f>
        <v/>
      </c>
      <c r="CO33" s="2">
        <f>IF('Adjacent Counties'!CO33="x",VLOOKUP('2013 0-64'!CO$1,'2013 population'!$A$3:$E$102,5,FALSE),"")</f>
        <v>10514</v>
      </c>
      <c r="CP33" s="2" t="str">
        <f>IF('Adjacent Counties'!CP33="x",VLOOKUP('2013 0-64'!CP$1,'2013 population'!$A$3:$E$102,5,FALSE),"")</f>
        <v/>
      </c>
      <c r="CQ33" s="2" t="str">
        <f>IF('Adjacent Counties'!CQ33="x",VLOOKUP('2013 0-64'!CQ$1,'2013 population'!$A$3:$E$102,5,FALSE),"")</f>
        <v/>
      </c>
      <c r="CR33" s="2" t="str">
        <f>IF('Adjacent Counties'!CR33="x",VLOOKUP('2013 0-64'!CR$1,'2013 population'!$A$3:$E$102,5,FALSE),"")</f>
        <v/>
      </c>
      <c r="CS33" s="2" t="str">
        <f>IF('Adjacent Counties'!CS33="x",VLOOKUP('2013 0-64'!CS$1,'2013 population'!$A$3:$E$102,5,FALSE),"")</f>
        <v/>
      </c>
      <c r="CT33" s="2" t="str">
        <f>IF('Adjacent Counties'!CT33="x",VLOOKUP('2013 0-64'!CT$1,'2013 population'!$A$3:$E$102,5,FALSE),"")</f>
        <v/>
      </c>
      <c r="CU33" s="2" t="str">
        <f>IF('Adjacent Counties'!CU33="x",VLOOKUP('2013 0-64'!CU$1,'2013 population'!$A$3:$E$102,5,FALSE),"")</f>
        <v/>
      </c>
      <c r="CV33" s="2" t="str">
        <f>IF('Adjacent Counties'!CV33="x",VLOOKUP('2013 0-64'!CV$1,'2013 population'!$A$3:$E$102,5,FALSE),"")</f>
        <v/>
      </c>
      <c r="CW33" s="2" t="str">
        <f>IF('Adjacent Counties'!CW33="x",VLOOKUP('2013 0-64'!CW$1,'2013 population'!$A$3:$E$102,5,FALSE),"")</f>
        <v/>
      </c>
      <c r="CX33" s="2">
        <f t="shared" si="0"/>
        <v>20196</v>
      </c>
      <c r="CY33" s="2">
        <f>SUMIF('Residents by Age'!B$2:B$422,"="&amp;'2013 0-64'!A33,'Residents by Age'!G$2:G$422)</f>
        <v>423</v>
      </c>
      <c r="CZ33" s="9">
        <f t="shared" si="1"/>
        <v>20.944741532976828</v>
      </c>
    </row>
    <row r="34" spans="1:104">
      <c r="A34" s="3" t="s">
        <v>32</v>
      </c>
      <c r="B34" s="2" t="str">
        <f>IF('Adjacent Counties'!B34="x",VLOOKUP('2013 0-64'!B$1,'2013 population'!$A$3:$E$102,5,FALSE),"")</f>
        <v/>
      </c>
      <c r="C34" s="2" t="str">
        <f>IF('Adjacent Counties'!C34="x",VLOOKUP('2013 0-64'!C$1,'2013 population'!$A$3:$E$102,5,FALSE),"")</f>
        <v/>
      </c>
      <c r="D34" s="2" t="str">
        <f>IF('Adjacent Counties'!D34="x",VLOOKUP('2013 0-64'!D$1,'2013 population'!$A$3:$E$102,5,FALSE),"")</f>
        <v/>
      </c>
      <c r="E34" s="2" t="str">
        <f>IF('Adjacent Counties'!E34="x",VLOOKUP('2013 0-64'!E$1,'2013 population'!$A$3:$E$102,5,FALSE),"")</f>
        <v/>
      </c>
      <c r="F34" s="2" t="str">
        <f>IF('Adjacent Counties'!F34="x",VLOOKUP('2013 0-64'!F$1,'2013 population'!$A$3:$E$102,5,FALSE),"")</f>
        <v/>
      </c>
      <c r="G34" s="2" t="str">
        <f>IF('Adjacent Counties'!G34="x",VLOOKUP('2013 0-64'!G$1,'2013 population'!$A$3:$E$102,5,FALSE),"")</f>
        <v/>
      </c>
      <c r="H34" s="2" t="str">
        <f>IF('Adjacent Counties'!H34="x",VLOOKUP('2013 0-64'!H$1,'2013 population'!$A$3:$E$102,5,FALSE),"")</f>
        <v/>
      </c>
      <c r="I34" s="2" t="str">
        <f>IF('Adjacent Counties'!I34="x",VLOOKUP('2013 0-64'!I$1,'2013 population'!$A$3:$E$102,5,FALSE),"")</f>
        <v/>
      </c>
      <c r="J34" s="2" t="str">
        <f>IF('Adjacent Counties'!J34="x",VLOOKUP('2013 0-64'!J$1,'2013 population'!$A$3:$E$102,5,FALSE),"")</f>
        <v/>
      </c>
      <c r="K34" s="2" t="str">
        <f>IF('Adjacent Counties'!K34="x",VLOOKUP('2013 0-64'!K$1,'2013 population'!$A$3:$E$102,5,FALSE),"")</f>
        <v/>
      </c>
      <c r="L34" s="2" t="str">
        <f>IF('Adjacent Counties'!L34="x",VLOOKUP('2013 0-64'!L$1,'2013 population'!$A$3:$E$102,5,FALSE),"")</f>
        <v/>
      </c>
      <c r="M34" s="2" t="str">
        <f>IF('Adjacent Counties'!M34="x",VLOOKUP('2013 0-64'!M$1,'2013 population'!$A$3:$E$102,5,FALSE),"")</f>
        <v/>
      </c>
      <c r="N34" s="2" t="str">
        <f>IF('Adjacent Counties'!N34="x",VLOOKUP('2013 0-64'!N$1,'2013 population'!$A$3:$E$102,5,FALSE),"")</f>
        <v/>
      </c>
      <c r="O34" s="2" t="str">
        <f>IF('Adjacent Counties'!O34="x",VLOOKUP('2013 0-64'!O$1,'2013 population'!$A$3:$E$102,5,FALSE),"")</f>
        <v/>
      </c>
      <c r="P34" s="2" t="str">
        <f>IF('Adjacent Counties'!P34="x",VLOOKUP('2013 0-64'!P$1,'2013 population'!$A$3:$E$102,5,FALSE),"")</f>
        <v/>
      </c>
      <c r="Q34" s="2" t="str">
        <f>IF('Adjacent Counties'!Q34="x",VLOOKUP('2013 0-64'!Q$1,'2013 population'!$A$3:$E$102,5,FALSE),"")</f>
        <v/>
      </c>
      <c r="R34" s="2" t="str">
        <f>IF('Adjacent Counties'!R34="x",VLOOKUP('2013 0-64'!R$1,'2013 population'!$A$3:$E$102,5,FALSE),"")</f>
        <v/>
      </c>
      <c r="S34" s="2" t="str">
        <f>IF('Adjacent Counties'!S34="x",VLOOKUP('2013 0-64'!S$1,'2013 population'!$A$3:$E$102,5,FALSE),"")</f>
        <v/>
      </c>
      <c r="T34" s="2" t="str">
        <f>IF('Adjacent Counties'!T34="x",VLOOKUP('2013 0-64'!T$1,'2013 population'!$A$3:$E$102,5,FALSE),"")</f>
        <v/>
      </c>
      <c r="U34" s="2" t="str">
        <f>IF('Adjacent Counties'!U34="x",VLOOKUP('2013 0-64'!U$1,'2013 population'!$A$3:$E$102,5,FALSE),"")</f>
        <v/>
      </c>
      <c r="V34" s="2" t="str">
        <f>IF('Adjacent Counties'!V34="x",VLOOKUP('2013 0-64'!V$1,'2013 population'!$A$3:$E$102,5,FALSE),"")</f>
        <v/>
      </c>
      <c r="W34" s="2" t="str">
        <f>IF('Adjacent Counties'!W34="x",VLOOKUP('2013 0-64'!W$1,'2013 population'!$A$3:$E$102,5,FALSE),"")</f>
        <v/>
      </c>
      <c r="X34" s="2" t="str">
        <f>IF('Adjacent Counties'!X34="x",VLOOKUP('2013 0-64'!X$1,'2013 population'!$A$3:$E$102,5,FALSE),"")</f>
        <v/>
      </c>
      <c r="Y34" s="2" t="str">
        <f>IF('Adjacent Counties'!Y34="x",VLOOKUP('2013 0-64'!Y$1,'2013 population'!$A$3:$E$102,5,FALSE),"")</f>
        <v/>
      </c>
      <c r="Z34" s="2" t="str">
        <f>IF('Adjacent Counties'!Z34="x",VLOOKUP('2013 0-64'!Z$1,'2013 population'!$A$3:$E$102,5,FALSE),"")</f>
        <v/>
      </c>
      <c r="AA34" s="2" t="str">
        <f>IF('Adjacent Counties'!AA34="x",VLOOKUP('2013 0-64'!AA$1,'2013 population'!$A$3:$E$102,5,FALSE),"")</f>
        <v/>
      </c>
      <c r="AB34" s="2" t="str">
        <f>IF('Adjacent Counties'!AB34="x",VLOOKUP('2013 0-64'!AB$1,'2013 population'!$A$3:$E$102,5,FALSE),"")</f>
        <v/>
      </c>
      <c r="AC34" s="2" t="str">
        <f>IF('Adjacent Counties'!AC34="x",VLOOKUP('2013 0-64'!AC$1,'2013 population'!$A$3:$E$102,5,FALSE),"")</f>
        <v/>
      </c>
      <c r="AD34" s="2" t="str">
        <f>IF('Adjacent Counties'!AD34="x",VLOOKUP('2013 0-64'!AD$1,'2013 population'!$A$3:$E$102,5,FALSE),"")</f>
        <v/>
      </c>
      <c r="AE34" s="2" t="str">
        <f>IF('Adjacent Counties'!AE34="x",VLOOKUP('2013 0-64'!AE$1,'2013 population'!$A$3:$E$102,5,FALSE),"")</f>
        <v/>
      </c>
      <c r="AF34" s="2" t="str">
        <f>IF('Adjacent Counties'!AF34="x",VLOOKUP('2013 0-64'!AF$1,'2013 population'!$A$3:$E$102,5,FALSE),"")</f>
        <v/>
      </c>
      <c r="AG34" s="2" t="str">
        <f>IF('Adjacent Counties'!AG34="x",VLOOKUP('2013 0-64'!AG$1,'2013 population'!$A$3:$E$102,5,FALSE),"")</f>
        <v/>
      </c>
      <c r="AH34" s="2">
        <f>IF('Adjacent Counties'!AH34="x",VLOOKUP('2013 0-64'!AH$1,'2013 population'!$A$3:$E$102,5,FALSE),"")</f>
        <v>1070</v>
      </c>
      <c r="AI34" s="2" t="str">
        <f>IF('Adjacent Counties'!AI34="x",VLOOKUP('2013 0-64'!AI$1,'2013 population'!$A$3:$E$102,5,FALSE),"")</f>
        <v/>
      </c>
      <c r="AJ34" s="2" t="str">
        <f>IF('Adjacent Counties'!AJ34="x",VLOOKUP('2013 0-64'!AJ$1,'2013 population'!$A$3:$E$102,5,FALSE),"")</f>
        <v/>
      </c>
      <c r="AK34" s="2" t="str">
        <f>IF('Adjacent Counties'!AK34="x",VLOOKUP('2013 0-64'!AK$1,'2013 population'!$A$3:$E$102,5,FALSE),"")</f>
        <v/>
      </c>
      <c r="AL34" s="2" t="str">
        <f>IF('Adjacent Counties'!AL34="x",VLOOKUP('2013 0-64'!AL$1,'2013 population'!$A$3:$E$102,5,FALSE),"")</f>
        <v/>
      </c>
      <c r="AM34" s="2" t="str">
        <f>IF('Adjacent Counties'!AM34="x",VLOOKUP('2013 0-64'!AM$1,'2013 population'!$A$3:$E$102,5,FALSE),"")</f>
        <v/>
      </c>
      <c r="AN34" s="2" t="str">
        <f>IF('Adjacent Counties'!AN34="x",VLOOKUP('2013 0-64'!AN$1,'2013 population'!$A$3:$E$102,5,FALSE),"")</f>
        <v/>
      </c>
      <c r="AO34" s="2" t="str">
        <f>IF('Adjacent Counties'!AO34="x",VLOOKUP('2013 0-64'!AO$1,'2013 population'!$A$3:$E$102,5,FALSE),"")</f>
        <v/>
      </c>
      <c r="AP34" s="2" t="str">
        <f>IF('Adjacent Counties'!AP34="x",VLOOKUP('2013 0-64'!AP$1,'2013 population'!$A$3:$E$102,5,FALSE),"")</f>
        <v/>
      </c>
      <c r="AQ34" s="2">
        <f>IF('Adjacent Counties'!AQ34="x",VLOOKUP('2013 0-64'!AQ$1,'2013 population'!$A$3:$E$102,5,FALSE),"")</f>
        <v>1215</v>
      </c>
      <c r="AR34" s="2" t="str">
        <f>IF('Adjacent Counties'!AR34="x",VLOOKUP('2013 0-64'!AR$1,'2013 population'!$A$3:$E$102,5,FALSE),"")</f>
        <v/>
      </c>
      <c r="AS34" s="2" t="str">
        <f>IF('Adjacent Counties'!AS34="x",VLOOKUP('2013 0-64'!AS$1,'2013 population'!$A$3:$E$102,5,FALSE),"")</f>
        <v/>
      </c>
      <c r="AT34" s="2" t="str">
        <f>IF('Adjacent Counties'!AT34="x",VLOOKUP('2013 0-64'!AT$1,'2013 population'!$A$3:$E$102,5,FALSE),"")</f>
        <v/>
      </c>
      <c r="AU34" s="2" t="str">
        <f>IF('Adjacent Counties'!AU34="x",VLOOKUP('2013 0-64'!AU$1,'2013 population'!$A$3:$E$102,5,FALSE),"")</f>
        <v/>
      </c>
      <c r="AV34" s="2" t="str">
        <f>IF('Adjacent Counties'!AV34="x",VLOOKUP('2013 0-64'!AV$1,'2013 population'!$A$3:$E$102,5,FALSE),"")</f>
        <v/>
      </c>
      <c r="AW34" s="2" t="str">
        <f>IF('Adjacent Counties'!AW34="x",VLOOKUP('2013 0-64'!AW$1,'2013 population'!$A$3:$E$102,5,FALSE),"")</f>
        <v/>
      </c>
      <c r="AX34" s="2" t="str">
        <f>IF('Adjacent Counties'!AX34="x",VLOOKUP('2013 0-64'!AX$1,'2013 population'!$A$3:$E$102,5,FALSE),"")</f>
        <v/>
      </c>
      <c r="AY34" s="2" t="str">
        <f>IF('Adjacent Counties'!AY34="x",VLOOKUP('2013 0-64'!AY$1,'2013 population'!$A$3:$E$102,5,FALSE),"")</f>
        <v/>
      </c>
      <c r="AZ34" s="2" t="str">
        <f>IF('Adjacent Counties'!AZ34="x",VLOOKUP('2013 0-64'!AZ$1,'2013 population'!$A$3:$E$102,5,FALSE),"")</f>
        <v/>
      </c>
      <c r="BA34" s="2" t="str">
        <f>IF('Adjacent Counties'!BA34="x",VLOOKUP('2013 0-64'!BA$1,'2013 population'!$A$3:$E$102,5,FALSE),"")</f>
        <v/>
      </c>
      <c r="BB34" s="2" t="str">
        <f>IF('Adjacent Counties'!BB34="x",VLOOKUP('2013 0-64'!BB$1,'2013 population'!$A$3:$E$102,5,FALSE),"")</f>
        <v/>
      </c>
      <c r="BC34" s="2" t="str">
        <f>IF('Adjacent Counties'!BC34="x",VLOOKUP('2013 0-64'!BC$1,'2013 population'!$A$3:$E$102,5,FALSE),"")</f>
        <v/>
      </c>
      <c r="BD34" s="2" t="str">
        <f>IF('Adjacent Counties'!BD34="x",VLOOKUP('2013 0-64'!BD$1,'2013 population'!$A$3:$E$102,5,FALSE),"")</f>
        <v/>
      </c>
      <c r="BE34" s="2" t="str">
        <f>IF('Adjacent Counties'!BE34="x",VLOOKUP('2013 0-64'!BE$1,'2013 population'!$A$3:$E$102,5,FALSE),"")</f>
        <v/>
      </c>
      <c r="BF34" s="2" t="str">
        <f>IF('Adjacent Counties'!BF34="x",VLOOKUP('2013 0-64'!BF$1,'2013 population'!$A$3:$E$102,5,FALSE),"")</f>
        <v/>
      </c>
      <c r="BG34" s="2">
        <f>IF('Adjacent Counties'!BG34="x",VLOOKUP('2013 0-64'!BG$1,'2013 population'!$A$3:$E$102,5,FALSE),"")</f>
        <v>485</v>
      </c>
      <c r="BH34" s="2" t="str">
        <f>IF('Adjacent Counties'!BH34="x",VLOOKUP('2013 0-64'!BH$1,'2013 population'!$A$3:$E$102,5,FALSE),"")</f>
        <v/>
      </c>
      <c r="BI34" s="2" t="str">
        <f>IF('Adjacent Counties'!BI34="x",VLOOKUP('2013 0-64'!BI$1,'2013 population'!$A$3:$E$102,5,FALSE),"")</f>
        <v/>
      </c>
      <c r="BJ34" s="2" t="str">
        <f>IF('Adjacent Counties'!BJ34="x",VLOOKUP('2013 0-64'!BJ$1,'2013 population'!$A$3:$E$102,5,FALSE),"")</f>
        <v/>
      </c>
      <c r="BK34" s="2" t="str">
        <f>IF('Adjacent Counties'!BK34="x",VLOOKUP('2013 0-64'!BK$1,'2013 population'!$A$3:$E$102,5,FALSE),"")</f>
        <v/>
      </c>
      <c r="BL34" s="2" t="str">
        <f>IF('Adjacent Counties'!BL34="x",VLOOKUP('2013 0-64'!BL$1,'2013 population'!$A$3:$E$102,5,FALSE),"")</f>
        <v/>
      </c>
      <c r="BM34" s="2">
        <f>IF('Adjacent Counties'!BM34="x",VLOOKUP('2013 0-64'!BM$1,'2013 population'!$A$3:$E$102,5,FALSE),"")</f>
        <v>1774</v>
      </c>
      <c r="BN34" s="2" t="str">
        <f>IF('Adjacent Counties'!BN34="x",VLOOKUP('2013 0-64'!BN$1,'2013 population'!$A$3:$E$102,5,FALSE),"")</f>
        <v/>
      </c>
      <c r="BO34" s="2" t="str">
        <f>IF('Adjacent Counties'!BO34="x",VLOOKUP('2013 0-64'!BO$1,'2013 population'!$A$3:$E$102,5,FALSE),"")</f>
        <v/>
      </c>
      <c r="BP34" s="2" t="str">
        <f>IF('Adjacent Counties'!BP34="x",VLOOKUP('2013 0-64'!BP$1,'2013 population'!$A$3:$E$102,5,FALSE),"")</f>
        <v/>
      </c>
      <c r="BQ34" s="2" t="str">
        <f>IF('Adjacent Counties'!BQ34="x",VLOOKUP('2013 0-64'!BQ$1,'2013 population'!$A$3:$E$102,5,FALSE),"")</f>
        <v/>
      </c>
      <c r="BR34" s="2" t="str">
        <f>IF('Adjacent Counties'!BR34="x",VLOOKUP('2013 0-64'!BR$1,'2013 population'!$A$3:$E$102,5,FALSE),"")</f>
        <v/>
      </c>
      <c r="BS34" s="2" t="str">
        <f>IF('Adjacent Counties'!BS34="x",VLOOKUP('2013 0-64'!BS$1,'2013 population'!$A$3:$E$102,5,FALSE),"")</f>
        <v/>
      </c>
      <c r="BT34" s="2" t="str">
        <f>IF('Adjacent Counties'!BT34="x",VLOOKUP('2013 0-64'!BT$1,'2013 population'!$A$3:$E$102,5,FALSE),"")</f>
        <v/>
      </c>
      <c r="BU34" s="2" t="str">
        <f>IF('Adjacent Counties'!BU34="x",VLOOKUP('2013 0-64'!BU$1,'2013 population'!$A$3:$E$102,5,FALSE),"")</f>
        <v/>
      </c>
      <c r="BV34" s="2" t="str">
        <f>IF('Adjacent Counties'!BV34="x",VLOOKUP('2013 0-64'!BV$1,'2013 population'!$A$3:$E$102,5,FALSE),"")</f>
        <v/>
      </c>
      <c r="BW34" s="2">
        <f>IF('Adjacent Counties'!BW34="x",VLOOKUP('2013 0-64'!BW$1,'2013 population'!$A$3:$E$102,5,FALSE),"")</f>
        <v>2316</v>
      </c>
      <c r="BX34" s="2" t="str">
        <f>IF('Adjacent Counties'!BX34="x",VLOOKUP('2013 0-64'!BX$1,'2013 population'!$A$3:$E$102,5,FALSE),"")</f>
        <v/>
      </c>
      <c r="BY34" s="2" t="str">
        <f>IF('Adjacent Counties'!BY34="x",VLOOKUP('2013 0-64'!BY$1,'2013 population'!$A$3:$E$102,5,FALSE),"")</f>
        <v/>
      </c>
      <c r="BZ34" s="2" t="str">
        <f>IF('Adjacent Counties'!BZ34="x",VLOOKUP('2013 0-64'!BZ$1,'2013 population'!$A$3:$E$102,5,FALSE),"")</f>
        <v/>
      </c>
      <c r="CA34" s="2" t="str">
        <f>IF('Adjacent Counties'!CA34="x",VLOOKUP('2013 0-64'!CA$1,'2013 population'!$A$3:$E$102,5,FALSE),"")</f>
        <v/>
      </c>
      <c r="CB34" s="2" t="str">
        <f>IF('Adjacent Counties'!CB34="x",VLOOKUP('2013 0-64'!CB$1,'2013 population'!$A$3:$E$102,5,FALSE),"")</f>
        <v/>
      </c>
      <c r="CC34" s="2" t="str">
        <f>IF('Adjacent Counties'!CC34="x",VLOOKUP('2013 0-64'!CC$1,'2013 population'!$A$3:$E$102,5,FALSE),"")</f>
        <v/>
      </c>
      <c r="CD34" s="2" t="str">
        <f>IF('Adjacent Counties'!CD34="x",VLOOKUP('2013 0-64'!CD$1,'2013 population'!$A$3:$E$102,5,FALSE),"")</f>
        <v/>
      </c>
      <c r="CE34" s="2" t="str">
        <f>IF('Adjacent Counties'!CE34="x",VLOOKUP('2013 0-64'!CE$1,'2013 population'!$A$3:$E$102,5,FALSE),"")</f>
        <v/>
      </c>
      <c r="CF34" s="2" t="str">
        <f>IF('Adjacent Counties'!CF34="x",VLOOKUP('2013 0-64'!CF$1,'2013 population'!$A$3:$E$102,5,FALSE),"")</f>
        <v/>
      </c>
      <c r="CG34" s="2" t="str">
        <f>IF('Adjacent Counties'!CG34="x",VLOOKUP('2013 0-64'!CG$1,'2013 population'!$A$3:$E$102,5,FALSE),"")</f>
        <v/>
      </c>
      <c r="CH34" s="2" t="str">
        <f>IF('Adjacent Counties'!CH34="x",VLOOKUP('2013 0-64'!CH$1,'2013 population'!$A$3:$E$102,5,FALSE),"")</f>
        <v/>
      </c>
      <c r="CI34" s="2" t="str">
        <f>IF('Adjacent Counties'!CI34="x",VLOOKUP('2013 0-64'!CI$1,'2013 population'!$A$3:$E$102,5,FALSE),"")</f>
        <v/>
      </c>
      <c r="CJ34" s="2" t="str">
        <f>IF('Adjacent Counties'!CJ34="x",VLOOKUP('2013 0-64'!CJ$1,'2013 population'!$A$3:$E$102,5,FALSE),"")</f>
        <v/>
      </c>
      <c r="CK34" s="2" t="str">
        <f>IF('Adjacent Counties'!CK34="x",VLOOKUP('2013 0-64'!CK$1,'2013 population'!$A$3:$E$102,5,FALSE),"")</f>
        <v/>
      </c>
      <c r="CL34" s="2" t="str">
        <f>IF('Adjacent Counties'!CL34="x",VLOOKUP('2013 0-64'!CL$1,'2013 population'!$A$3:$E$102,5,FALSE),"")</f>
        <v/>
      </c>
      <c r="CM34" s="2" t="str">
        <f>IF('Adjacent Counties'!CM34="x",VLOOKUP('2013 0-64'!CM$1,'2013 population'!$A$3:$E$102,5,FALSE),"")</f>
        <v/>
      </c>
      <c r="CN34" s="2" t="str">
        <f>IF('Adjacent Counties'!CN34="x",VLOOKUP('2013 0-64'!CN$1,'2013 population'!$A$3:$E$102,5,FALSE),"")</f>
        <v/>
      </c>
      <c r="CO34" s="2" t="str">
        <f>IF('Adjacent Counties'!CO34="x",VLOOKUP('2013 0-64'!CO$1,'2013 population'!$A$3:$E$102,5,FALSE),"")</f>
        <v/>
      </c>
      <c r="CP34" s="2" t="str">
        <f>IF('Adjacent Counties'!CP34="x",VLOOKUP('2013 0-64'!CP$1,'2013 population'!$A$3:$E$102,5,FALSE),"")</f>
        <v/>
      </c>
      <c r="CQ34" s="2" t="str">
        <f>IF('Adjacent Counties'!CQ34="x",VLOOKUP('2013 0-64'!CQ$1,'2013 population'!$A$3:$E$102,5,FALSE),"")</f>
        <v/>
      </c>
      <c r="CR34" s="2" t="str">
        <f>IF('Adjacent Counties'!CR34="x",VLOOKUP('2013 0-64'!CR$1,'2013 population'!$A$3:$E$102,5,FALSE),"")</f>
        <v/>
      </c>
      <c r="CS34" s="2" t="str">
        <f>IF('Adjacent Counties'!CS34="x",VLOOKUP('2013 0-64'!CS$1,'2013 population'!$A$3:$E$102,5,FALSE),"")</f>
        <v/>
      </c>
      <c r="CT34" s="2" t="str">
        <f>IF('Adjacent Counties'!CT34="x",VLOOKUP('2013 0-64'!CT$1,'2013 population'!$A$3:$E$102,5,FALSE),"")</f>
        <v/>
      </c>
      <c r="CU34" s="2">
        <f>IF('Adjacent Counties'!CU34="x",VLOOKUP('2013 0-64'!CU$1,'2013 population'!$A$3:$E$102,5,FALSE),"")</f>
        <v>1582</v>
      </c>
      <c r="CV34" s="2" t="str">
        <f>IF('Adjacent Counties'!CV34="x",VLOOKUP('2013 0-64'!CV$1,'2013 population'!$A$3:$E$102,5,FALSE),"")</f>
        <v/>
      </c>
      <c r="CW34" s="2" t="str">
        <f>IF('Adjacent Counties'!CW34="x",VLOOKUP('2013 0-64'!CW$1,'2013 population'!$A$3:$E$102,5,FALSE),"")</f>
        <v/>
      </c>
      <c r="CX34" s="2">
        <f t="shared" si="0"/>
        <v>8442</v>
      </c>
      <c r="CY34" s="2">
        <f>SUMIF('Residents by Age'!B$2:B$422,"="&amp;'2013 0-64'!A34,'Residents by Age'!G$2:G$422)</f>
        <v>108</v>
      </c>
      <c r="CZ34" s="9">
        <f t="shared" si="1"/>
        <v>12.793176972281449</v>
      </c>
    </row>
    <row r="35" spans="1:104">
      <c r="A35" s="3" t="s">
        <v>33</v>
      </c>
      <c r="B35" s="2" t="str">
        <f>IF('Adjacent Counties'!B35="x",VLOOKUP('2013 0-64'!B$1,'2013 population'!$A$3:$E$102,5,FALSE),"")</f>
        <v/>
      </c>
      <c r="C35" s="2" t="str">
        <f>IF('Adjacent Counties'!C35="x",VLOOKUP('2013 0-64'!C$1,'2013 population'!$A$3:$E$102,5,FALSE),"")</f>
        <v/>
      </c>
      <c r="D35" s="2" t="str">
        <f>IF('Adjacent Counties'!D35="x",VLOOKUP('2013 0-64'!D$1,'2013 population'!$A$3:$E$102,5,FALSE),"")</f>
        <v/>
      </c>
      <c r="E35" s="2" t="str">
        <f>IF('Adjacent Counties'!E35="x",VLOOKUP('2013 0-64'!E$1,'2013 population'!$A$3:$E$102,5,FALSE),"")</f>
        <v/>
      </c>
      <c r="F35" s="2" t="str">
        <f>IF('Adjacent Counties'!F35="x",VLOOKUP('2013 0-64'!F$1,'2013 population'!$A$3:$E$102,5,FALSE),"")</f>
        <v/>
      </c>
      <c r="G35" s="2" t="str">
        <f>IF('Adjacent Counties'!G35="x",VLOOKUP('2013 0-64'!G$1,'2013 population'!$A$3:$E$102,5,FALSE),"")</f>
        <v/>
      </c>
      <c r="H35" s="2" t="str">
        <f>IF('Adjacent Counties'!H35="x",VLOOKUP('2013 0-64'!H$1,'2013 population'!$A$3:$E$102,5,FALSE),"")</f>
        <v/>
      </c>
      <c r="I35" s="2" t="str">
        <f>IF('Adjacent Counties'!I35="x",VLOOKUP('2013 0-64'!I$1,'2013 population'!$A$3:$E$102,5,FALSE),"")</f>
        <v/>
      </c>
      <c r="J35" s="2" t="str">
        <f>IF('Adjacent Counties'!J35="x",VLOOKUP('2013 0-64'!J$1,'2013 population'!$A$3:$E$102,5,FALSE),"")</f>
        <v/>
      </c>
      <c r="K35" s="2" t="str">
        <f>IF('Adjacent Counties'!K35="x",VLOOKUP('2013 0-64'!K$1,'2013 population'!$A$3:$E$102,5,FALSE),"")</f>
        <v/>
      </c>
      <c r="L35" s="2" t="str">
        <f>IF('Adjacent Counties'!L35="x",VLOOKUP('2013 0-64'!L$1,'2013 population'!$A$3:$E$102,5,FALSE),"")</f>
        <v/>
      </c>
      <c r="M35" s="2" t="str">
        <f>IF('Adjacent Counties'!M35="x",VLOOKUP('2013 0-64'!M$1,'2013 population'!$A$3:$E$102,5,FALSE),"")</f>
        <v/>
      </c>
      <c r="N35" s="2" t="str">
        <f>IF('Adjacent Counties'!N35="x",VLOOKUP('2013 0-64'!N$1,'2013 population'!$A$3:$E$102,5,FALSE),"")</f>
        <v/>
      </c>
      <c r="O35" s="2" t="str">
        <f>IF('Adjacent Counties'!O35="x",VLOOKUP('2013 0-64'!O$1,'2013 population'!$A$3:$E$102,5,FALSE),"")</f>
        <v/>
      </c>
      <c r="P35" s="2" t="str">
        <f>IF('Adjacent Counties'!P35="x",VLOOKUP('2013 0-64'!P$1,'2013 population'!$A$3:$E$102,5,FALSE),"")</f>
        <v/>
      </c>
      <c r="Q35" s="2" t="str">
        <f>IF('Adjacent Counties'!Q35="x",VLOOKUP('2013 0-64'!Q$1,'2013 population'!$A$3:$E$102,5,FALSE),"")</f>
        <v/>
      </c>
      <c r="R35" s="2" t="str">
        <f>IF('Adjacent Counties'!R35="x",VLOOKUP('2013 0-64'!R$1,'2013 population'!$A$3:$E$102,5,FALSE),"")</f>
        <v/>
      </c>
      <c r="S35" s="2" t="str">
        <f>IF('Adjacent Counties'!S35="x",VLOOKUP('2013 0-64'!S$1,'2013 population'!$A$3:$E$102,5,FALSE),"")</f>
        <v/>
      </c>
      <c r="T35" s="2" t="str">
        <f>IF('Adjacent Counties'!T35="x",VLOOKUP('2013 0-64'!T$1,'2013 population'!$A$3:$E$102,5,FALSE),"")</f>
        <v/>
      </c>
      <c r="U35" s="2" t="str">
        <f>IF('Adjacent Counties'!U35="x",VLOOKUP('2013 0-64'!U$1,'2013 population'!$A$3:$E$102,5,FALSE),"")</f>
        <v/>
      </c>
      <c r="V35" s="2" t="str">
        <f>IF('Adjacent Counties'!V35="x",VLOOKUP('2013 0-64'!V$1,'2013 population'!$A$3:$E$102,5,FALSE),"")</f>
        <v/>
      </c>
      <c r="W35" s="2" t="str">
        <f>IF('Adjacent Counties'!W35="x",VLOOKUP('2013 0-64'!W$1,'2013 population'!$A$3:$E$102,5,FALSE),"")</f>
        <v/>
      </c>
      <c r="X35" s="2" t="str">
        <f>IF('Adjacent Counties'!X35="x",VLOOKUP('2013 0-64'!X$1,'2013 population'!$A$3:$E$102,5,FALSE),"")</f>
        <v/>
      </c>
      <c r="Y35" s="2" t="str">
        <f>IF('Adjacent Counties'!Y35="x",VLOOKUP('2013 0-64'!Y$1,'2013 population'!$A$3:$E$102,5,FALSE),"")</f>
        <v/>
      </c>
      <c r="Z35" s="2" t="str">
        <f>IF('Adjacent Counties'!Z35="x",VLOOKUP('2013 0-64'!Z$1,'2013 population'!$A$3:$E$102,5,FALSE),"")</f>
        <v/>
      </c>
      <c r="AA35" s="2" t="str">
        <f>IF('Adjacent Counties'!AA35="x",VLOOKUP('2013 0-64'!AA$1,'2013 population'!$A$3:$E$102,5,FALSE),"")</f>
        <v/>
      </c>
      <c r="AB35" s="2" t="str">
        <f>IF('Adjacent Counties'!AB35="x",VLOOKUP('2013 0-64'!AB$1,'2013 population'!$A$3:$E$102,5,FALSE),"")</f>
        <v/>
      </c>
      <c r="AC35" s="2" t="str">
        <f>IF('Adjacent Counties'!AC35="x",VLOOKUP('2013 0-64'!AC$1,'2013 population'!$A$3:$E$102,5,FALSE),"")</f>
        <v/>
      </c>
      <c r="AD35" s="2">
        <f>IF('Adjacent Counties'!AD35="x",VLOOKUP('2013 0-64'!AD$1,'2013 population'!$A$3:$E$102,5,FALSE),"")</f>
        <v>2624</v>
      </c>
      <c r="AE35" s="2">
        <f>IF('Adjacent Counties'!AE35="x",VLOOKUP('2013 0-64'!AE$1,'2013 population'!$A$3:$E$102,5,FALSE),"")</f>
        <v>944</v>
      </c>
      <c r="AF35" s="2" t="str">
        <f>IF('Adjacent Counties'!AF35="x",VLOOKUP('2013 0-64'!AF$1,'2013 population'!$A$3:$E$102,5,FALSE),"")</f>
        <v/>
      </c>
      <c r="AG35" s="2" t="str">
        <f>IF('Adjacent Counties'!AG35="x",VLOOKUP('2013 0-64'!AG$1,'2013 population'!$A$3:$E$102,5,FALSE),"")</f>
        <v/>
      </c>
      <c r="AH35" s="2" t="str">
        <f>IF('Adjacent Counties'!AH35="x",VLOOKUP('2013 0-64'!AH$1,'2013 population'!$A$3:$E$102,5,FALSE),"")</f>
        <v/>
      </c>
      <c r="AI35" s="2">
        <f>IF('Adjacent Counties'!AI35="x",VLOOKUP('2013 0-64'!AI$1,'2013 population'!$A$3:$E$102,5,FALSE),"")</f>
        <v>6681</v>
      </c>
      <c r="AJ35" s="2" t="str">
        <f>IF('Adjacent Counties'!AJ35="x",VLOOKUP('2013 0-64'!AJ$1,'2013 population'!$A$3:$E$102,5,FALSE),"")</f>
        <v/>
      </c>
      <c r="AK35" s="2" t="str">
        <f>IF('Adjacent Counties'!AK35="x",VLOOKUP('2013 0-64'!AK$1,'2013 population'!$A$3:$E$102,5,FALSE),"")</f>
        <v/>
      </c>
      <c r="AL35" s="2" t="str">
        <f>IF('Adjacent Counties'!AL35="x",VLOOKUP('2013 0-64'!AL$1,'2013 population'!$A$3:$E$102,5,FALSE),"")</f>
        <v/>
      </c>
      <c r="AM35" s="2" t="str">
        <f>IF('Adjacent Counties'!AM35="x",VLOOKUP('2013 0-64'!AM$1,'2013 population'!$A$3:$E$102,5,FALSE),"")</f>
        <v/>
      </c>
      <c r="AN35" s="2" t="str">
        <f>IF('Adjacent Counties'!AN35="x",VLOOKUP('2013 0-64'!AN$1,'2013 population'!$A$3:$E$102,5,FALSE),"")</f>
        <v/>
      </c>
      <c r="AO35" s="2" t="str">
        <f>IF('Adjacent Counties'!AO35="x",VLOOKUP('2013 0-64'!AO$1,'2013 population'!$A$3:$E$102,5,FALSE),"")</f>
        <v/>
      </c>
      <c r="AP35" s="2">
        <f>IF('Adjacent Counties'!AP35="x",VLOOKUP('2013 0-64'!AP$1,'2013 population'!$A$3:$E$102,5,FALSE),"")</f>
        <v>9187</v>
      </c>
      <c r="AQ35" s="2" t="str">
        <f>IF('Adjacent Counties'!AQ35="x",VLOOKUP('2013 0-64'!AQ$1,'2013 population'!$A$3:$E$102,5,FALSE),"")</f>
        <v/>
      </c>
      <c r="AR35" s="2" t="str">
        <f>IF('Adjacent Counties'!AR35="x",VLOOKUP('2013 0-64'!AR$1,'2013 population'!$A$3:$E$102,5,FALSE),"")</f>
        <v/>
      </c>
      <c r="AS35" s="2" t="str">
        <f>IF('Adjacent Counties'!AS35="x",VLOOKUP('2013 0-64'!AS$1,'2013 population'!$A$3:$E$102,5,FALSE),"")</f>
        <v/>
      </c>
      <c r="AT35" s="2" t="str">
        <f>IF('Adjacent Counties'!AT35="x",VLOOKUP('2013 0-64'!AT$1,'2013 population'!$A$3:$E$102,5,FALSE),"")</f>
        <v/>
      </c>
      <c r="AU35" s="2" t="str">
        <f>IF('Adjacent Counties'!AU35="x",VLOOKUP('2013 0-64'!AU$1,'2013 population'!$A$3:$E$102,5,FALSE),"")</f>
        <v/>
      </c>
      <c r="AV35" s="2" t="str">
        <f>IF('Adjacent Counties'!AV35="x",VLOOKUP('2013 0-64'!AV$1,'2013 population'!$A$3:$E$102,5,FALSE),"")</f>
        <v/>
      </c>
      <c r="AW35" s="2" t="str">
        <f>IF('Adjacent Counties'!AW35="x",VLOOKUP('2013 0-64'!AW$1,'2013 population'!$A$3:$E$102,5,FALSE),"")</f>
        <v/>
      </c>
      <c r="AX35" s="2" t="str">
        <f>IF('Adjacent Counties'!AX35="x",VLOOKUP('2013 0-64'!AX$1,'2013 population'!$A$3:$E$102,5,FALSE),"")</f>
        <v/>
      </c>
      <c r="AY35" s="2" t="str">
        <f>IF('Adjacent Counties'!AY35="x",VLOOKUP('2013 0-64'!AY$1,'2013 population'!$A$3:$E$102,5,FALSE),"")</f>
        <v/>
      </c>
      <c r="AZ35" s="2" t="str">
        <f>IF('Adjacent Counties'!AZ35="x",VLOOKUP('2013 0-64'!AZ$1,'2013 population'!$A$3:$E$102,5,FALSE),"")</f>
        <v/>
      </c>
      <c r="BA35" s="2" t="str">
        <f>IF('Adjacent Counties'!BA35="x",VLOOKUP('2013 0-64'!BA$1,'2013 population'!$A$3:$E$102,5,FALSE),"")</f>
        <v/>
      </c>
      <c r="BB35" s="2" t="str">
        <f>IF('Adjacent Counties'!BB35="x",VLOOKUP('2013 0-64'!BB$1,'2013 population'!$A$3:$E$102,5,FALSE),"")</f>
        <v/>
      </c>
      <c r="BC35" s="2" t="str">
        <f>IF('Adjacent Counties'!BC35="x",VLOOKUP('2013 0-64'!BC$1,'2013 population'!$A$3:$E$102,5,FALSE),"")</f>
        <v/>
      </c>
      <c r="BD35" s="2" t="str">
        <f>IF('Adjacent Counties'!BD35="x",VLOOKUP('2013 0-64'!BD$1,'2013 population'!$A$3:$E$102,5,FALSE),"")</f>
        <v/>
      </c>
      <c r="BE35" s="2" t="str">
        <f>IF('Adjacent Counties'!BE35="x",VLOOKUP('2013 0-64'!BE$1,'2013 population'!$A$3:$E$102,5,FALSE),"")</f>
        <v/>
      </c>
      <c r="BF35" s="2" t="str">
        <f>IF('Adjacent Counties'!BF35="x",VLOOKUP('2013 0-64'!BF$1,'2013 population'!$A$3:$E$102,5,FALSE),"")</f>
        <v/>
      </c>
      <c r="BG35" s="2" t="str">
        <f>IF('Adjacent Counties'!BG35="x",VLOOKUP('2013 0-64'!BG$1,'2013 population'!$A$3:$E$102,5,FALSE),"")</f>
        <v/>
      </c>
      <c r="BH35" s="2" t="str">
        <f>IF('Adjacent Counties'!BH35="x",VLOOKUP('2013 0-64'!BH$1,'2013 population'!$A$3:$E$102,5,FALSE),"")</f>
        <v/>
      </c>
      <c r="BI35" s="2" t="str">
        <f>IF('Adjacent Counties'!BI35="x",VLOOKUP('2013 0-64'!BI$1,'2013 population'!$A$3:$E$102,5,FALSE),"")</f>
        <v/>
      </c>
      <c r="BJ35" s="2" t="str">
        <f>IF('Adjacent Counties'!BJ35="x",VLOOKUP('2013 0-64'!BJ$1,'2013 population'!$A$3:$E$102,5,FALSE),"")</f>
        <v/>
      </c>
      <c r="BK35" s="2" t="str">
        <f>IF('Adjacent Counties'!BK35="x",VLOOKUP('2013 0-64'!BK$1,'2013 population'!$A$3:$E$102,5,FALSE),"")</f>
        <v/>
      </c>
      <c r="BL35" s="2" t="str">
        <f>IF('Adjacent Counties'!BL35="x",VLOOKUP('2013 0-64'!BL$1,'2013 population'!$A$3:$E$102,5,FALSE),"")</f>
        <v/>
      </c>
      <c r="BM35" s="2" t="str">
        <f>IF('Adjacent Counties'!BM35="x",VLOOKUP('2013 0-64'!BM$1,'2013 population'!$A$3:$E$102,5,FALSE),"")</f>
        <v/>
      </c>
      <c r="BN35" s="2" t="str">
        <f>IF('Adjacent Counties'!BN35="x",VLOOKUP('2013 0-64'!BN$1,'2013 population'!$A$3:$E$102,5,FALSE),"")</f>
        <v/>
      </c>
      <c r="BO35" s="2" t="str">
        <f>IF('Adjacent Counties'!BO35="x",VLOOKUP('2013 0-64'!BO$1,'2013 population'!$A$3:$E$102,5,FALSE),"")</f>
        <v/>
      </c>
      <c r="BP35" s="2" t="str">
        <f>IF('Adjacent Counties'!BP35="x",VLOOKUP('2013 0-64'!BP$1,'2013 population'!$A$3:$E$102,5,FALSE),"")</f>
        <v/>
      </c>
      <c r="BQ35" s="2" t="str">
        <f>IF('Adjacent Counties'!BQ35="x",VLOOKUP('2013 0-64'!BQ$1,'2013 population'!$A$3:$E$102,5,FALSE),"")</f>
        <v/>
      </c>
      <c r="BR35" s="2" t="str">
        <f>IF('Adjacent Counties'!BR35="x",VLOOKUP('2013 0-64'!BR$1,'2013 population'!$A$3:$E$102,5,FALSE),"")</f>
        <v/>
      </c>
      <c r="BS35" s="2" t="str">
        <f>IF('Adjacent Counties'!BS35="x",VLOOKUP('2013 0-64'!BS$1,'2013 population'!$A$3:$E$102,5,FALSE),"")</f>
        <v/>
      </c>
      <c r="BT35" s="2" t="str">
        <f>IF('Adjacent Counties'!BT35="x",VLOOKUP('2013 0-64'!BT$1,'2013 population'!$A$3:$E$102,5,FALSE),"")</f>
        <v/>
      </c>
      <c r="BU35" s="2" t="str">
        <f>IF('Adjacent Counties'!BU35="x",VLOOKUP('2013 0-64'!BU$1,'2013 population'!$A$3:$E$102,5,FALSE),"")</f>
        <v/>
      </c>
      <c r="BV35" s="2" t="str">
        <f>IF('Adjacent Counties'!BV35="x",VLOOKUP('2013 0-64'!BV$1,'2013 population'!$A$3:$E$102,5,FALSE),"")</f>
        <v/>
      </c>
      <c r="BW35" s="2" t="str">
        <f>IF('Adjacent Counties'!BW35="x",VLOOKUP('2013 0-64'!BW$1,'2013 population'!$A$3:$E$102,5,FALSE),"")</f>
        <v/>
      </c>
      <c r="BX35" s="2" t="str">
        <f>IF('Adjacent Counties'!BX35="x",VLOOKUP('2013 0-64'!BX$1,'2013 population'!$A$3:$E$102,5,FALSE),"")</f>
        <v/>
      </c>
      <c r="BY35" s="2" t="str">
        <f>IF('Adjacent Counties'!BY35="x",VLOOKUP('2013 0-64'!BY$1,'2013 population'!$A$3:$E$102,5,FALSE),"")</f>
        <v/>
      </c>
      <c r="BZ35" s="2" t="str">
        <f>IF('Adjacent Counties'!BZ35="x",VLOOKUP('2013 0-64'!BZ$1,'2013 population'!$A$3:$E$102,5,FALSE),"")</f>
        <v/>
      </c>
      <c r="CA35" s="2" t="str">
        <f>IF('Adjacent Counties'!CA35="x",VLOOKUP('2013 0-64'!CA$1,'2013 population'!$A$3:$E$102,5,FALSE),"")</f>
        <v/>
      </c>
      <c r="CB35" s="2">
        <f>IF('Adjacent Counties'!CB35="x",VLOOKUP('2013 0-64'!CB$1,'2013 population'!$A$3:$E$102,5,FALSE),"")</f>
        <v>2028</v>
      </c>
      <c r="CC35" s="2" t="str">
        <f>IF('Adjacent Counties'!CC35="x",VLOOKUP('2013 0-64'!CC$1,'2013 population'!$A$3:$E$102,5,FALSE),"")</f>
        <v/>
      </c>
      <c r="CD35" s="2" t="str">
        <f>IF('Adjacent Counties'!CD35="x",VLOOKUP('2013 0-64'!CD$1,'2013 population'!$A$3:$E$102,5,FALSE),"")</f>
        <v/>
      </c>
      <c r="CE35" s="2" t="str">
        <f>IF('Adjacent Counties'!CE35="x",VLOOKUP('2013 0-64'!CE$1,'2013 population'!$A$3:$E$102,5,FALSE),"")</f>
        <v/>
      </c>
      <c r="CF35" s="2" t="str">
        <f>IF('Adjacent Counties'!CF35="x",VLOOKUP('2013 0-64'!CF$1,'2013 population'!$A$3:$E$102,5,FALSE),"")</f>
        <v/>
      </c>
      <c r="CG35" s="2" t="str">
        <f>IF('Adjacent Counties'!CG35="x",VLOOKUP('2013 0-64'!CG$1,'2013 population'!$A$3:$E$102,5,FALSE),"")</f>
        <v/>
      </c>
      <c r="CH35" s="2">
        <f>IF('Adjacent Counties'!CH35="x",VLOOKUP('2013 0-64'!CH$1,'2013 population'!$A$3:$E$102,5,FALSE),"")</f>
        <v>936</v>
      </c>
      <c r="CI35" s="2">
        <f>IF('Adjacent Counties'!CI35="x",VLOOKUP('2013 0-64'!CI$1,'2013 population'!$A$3:$E$102,5,FALSE),"")</f>
        <v>1696</v>
      </c>
      <c r="CJ35" s="2" t="str">
        <f>IF('Adjacent Counties'!CJ35="x",VLOOKUP('2013 0-64'!CJ$1,'2013 population'!$A$3:$E$102,5,FALSE),"")</f>
        <v/>
      </c>
      <c r="CK35" s="2" t="str">
        <f>IF('Adjacent Counties'!CK35="x",VLOOKUP('2013 0-64'!CK$1,'2013 population'!$A$3:$E$102,5,FALSE),"")</f>
        <v/>
      </c>
      <c r="CL35" s="2" t="str">
        <f>IF('Adjacent Counties'!CL35="x",VLOOKUP('2013 0-64'!CL$1,'2013 population'!$A$3:$E$102,5,FALSE),"")</f>
        <v/>
      </c>
      <c r="CM35" s="2" t="str">
        <f>IF('Adjacent Counties'!CM35="x",VLOOKUP('2013 0-64'!CM$1,'2013 population'!$A$3:$E$102,5,FALSE),"")</f>
        <v/>
      </c>
      <c r="CN35" s="2" t="str">
        <f>IF('Adjacent Counties'!CN35="x",VLOOKUP('2013 0-64'!CN$1,'2013 population'!$A$3:$E$102,5,FALSE),"")</f>
        <v/>
      </c>
      <c r="CO35" s="2" t="str">
        <f>IF('Adjacent Counties'!CO35="x",VLOOKUP('2013 0-64'!CO$1,'2013 population'!$A$3:$E$102,5,FALSE),"")</f>
        <v/>
      </c>
      <c r="CP35" s="2" t="str">
        <f>IF('Adjacent Counties'!CP35="x",VLOOKUP('2013 0-64'!CP$1,'2013 population'!$A$3:$E$102,5,FALSE),"")</f>
        <v/>
      </c>
      <c r="CQ35" s="2" t="str">
        <f>IF('Adjacent Counties'!CQ35="x",VLOOKUP('2013 0-64'!CQ$1,'2013 population'!$A$3:$E$102,5,FALSE),"")</f>
        <v/>
      </c>
      <c r="CR35" s="2" t="str">
        <f>IF('Adjacent Counties'!CR35="x",VLOOKUP('2013 0-64'!CR$1,'2013 population'!$A$3:$E$102,5,FALSE),"")</f>
        <v/>
      </c>
      <c r="CS35" s="2" t="str">
        <f>IF('Adjacent Counties'!CS35="x",VLOOKUP('2013 0-64'!CS$1,'2013 population'!$A$3:$E$102,5,FALSE),"")</f>
        <v/>
      </c>
      <c r="CT35" s="2" t="str">
        <f>IF('Adjacent Counties'!CT35="x",VLOOKUP('2013 0-64'!CT$1,'2013 population'!$A$3:$E$102,5,FALSE),"")</f>
        <v/>
      </c>
      <c r="CU35" s="2" t="str">
        <f>IF('Adjacent Counties'!CU35="x",VLOOKUP('2013 0-64'!CU$1,'2013 population'!$A$3:$E$102,5,FALSE),"")</f>
        <v/>
      </c>
      <c r="CV35" s="2">
        <f>IF('Adjacent Counties'!CV35="x",VLOOKUP('2013 0-64'!CV$1,'2013 population'!$A$3:$E$102,5,FALSE),"")</f>
        <v>741</v>
      </c>
      <c r="CW35" s="2" t="str">
        <f>IF('Adjacent Counties'!CW35="x",VLOOKUP('2013 0-64'!CW$1,'2013 population'!$A$3:$E$102,5,FALSE),"")</f>
        <v/>
      </c>
      <c r="CX35" s="2">
        <f t="shared" si="0"/>
        <v>24837</v>
      </c>
      <c r="CY35" s="2">
        <f>SUMIF('Residents by Age'!B$2:B$422,"="&amp;'2013 0-64'!A35,'Residents by Age'!G$2:G$422)</f>
        <v>475</v>
      </c>
      <c r="CZ35" s="9">
        <f t="shared" si="1"/>
        <v>19.124692998349236</v>
      </c>
    </row>
    <row r="36" spans="1:104">
      <c r="A36" s="3" t="s">
        <v>34</v>
      </c>
      <c r="B36" s="2" t="str">
        <f>IF('Adjacent Counties'!B36="x",VLOOKUP('2013 0-64'!B$1,'2013 population'!$A$3:$E$102,5,FALSE),"")</f>
        <v/>
      </c>
      <c r="C36" s="2" t="str">
        <f>IF('Adjacent Counties'!C36="x",VLOOKUP('2013 0-64'!C$1,'2013 population'!$A$3:$E$102,5,FALSE),"")</f>
        <v/>
      </c>
      <c r="D36" s="2" t="str">
        <f>IF('Adjacent Counties'!D36="x",VLOOKUP('2013 0-64'!D$1,'2013 population'!$A$3:$E$102,5,FALSE),"")</f>
        <v/>
      </c>
      <c r="E36" s="2" t="str">
        <f>IF('Adjacent Counties'!E36="x",VLOOKUP('2013 0-64'!E$1,'2013 population'!$A$3:$E$102,5,FALSE),"")</f>
        <v/>
      </c>
      <c r="F36" s="2" t="str">
        <f>IF('Adjacent Counties'!F36="x",VLOOKUP('2013 0-64'!F$1,'2013 population'!$A$3:$E$102,5,FALSE),"")</f>
        <v/>
      </c>
      <c r="G36" s="2" t="str">
        <f>IF('Adjacent Counties'!G36="x",VLOOKUP('2013 0-64'!G$1,'2013 population'!$A$3:$E$102,5,FALSE),"")</f>
        <v/>
      </c>
      <c r="H36" s="2" t="str">
        <f>IF('Adjacent Counties'!H36="x",VLOOKUP('2013 0-64'!H$1,'2013 population'!$A$3:$E$102,5,FALSE),"")</f>
        <v/>
      </c>
      <c r="I36" s="2" t="str">
        <f>IF('Adjacent Counties'!I36="x",VLOOKUP('2013 0-64'!I$1,'2013 population'!$A$3:$E$102,5,FALSE),"")</f>
        <v/>
      </c>
      <c r="J36" s="2" t="str">
        <f>IF('Adjacent Counties'!J36="x",VLOOKUP('2013 0-64'!J$1,'2013 population'!$A$3:$E$102,5,FALSE),"")</f>
        <v/>
      </c>
      <c r="K36" s="2" t="str">
        <f>IF('Adjacent Counties'!K36="x",VLOOKUP('2013 0-64'!K$1,'2013 population'!$A$3:$E$102,5,FALSE),"")</f>
        <v/>
      </c>
      <c r="L36" s="2" t="str">
        <f>IF('Adjacent Counties'!L36="x",VLOOKUP('2013 0-64'!L$1,'2013 population'!$A$3:$E$102,5,FALSE),"")</f>
        <v/>
      </c>
      <c r="M36" s="2" t="str">
        <f>IF('Adjacent Counties'!M36="x",VLOOKUP('2013 0-64'!M$1,'2013 population'!$A$3:$E$102,5,FALSE),"")</f>
        <v/>
      </c>
      <c r="N36" s="2" t="str">
        <f>IF('Adjacent Counties'!N36="x",VLOOKUP('2013 0-64'!N$1,'2013 population'!$A$3:$E$102,5,FALSE),"")</f>
        <v/>
      </c>
      <c r="O36" s="2" t="str">
        <f>IF('Adjacent Counties'!O36="x",VLOOKUP('2013 0-64'!O$1,'2013 population'!$A$3:$E$102,5,FALSE),"")</f>
        <v/>
      </c>
      <c r="P36" s="2" t="str">
        <f>IF('Adjacent Counties'!P36="x",VLOOKUP('2013 0-64'!P$1,'2013 population'!$A$3:$E$102,5,FALSE),"")</f>
        <v/>
      </c>
      <c r="Q36" s="2" t="str">
        <f>IF('Adjacent Counties'!Q36="x",VLOOKUP('2013 0-64'!Q$1,'2013 population'!$A$3:$E$102,5,FALSE),"")</f>
        <v/>
      </c>
      <c r="R36" s="2" t="str">
        <f>IF('Adjacent Counties'!R36="x",VLOOKUP('2013 0-64'!R$1,'2013 population'!$A$3:$E$102,5,FALSE),"")</f>
        <v/>
      </c>
      <c r="S36" s="2" t="str">
        <f>IF('Adjacent Counties'!S36="x",VLOOKUP('2013 0-64'!S$1,'2013 population'!$A$3:$E$102,5,FALSE),"")</f>
        <v/>
      </c>
      <c r="T36" s="2" t="str">
        <f>IF('Adjacent Counties'!T36="x",VLOOKUP('2013 0-64'!T$1,'2013 population'!$A$3:$E$102,5,FALSE),"")</f>
        <v/>
      </c>
      <c r="U36" s="2" t="str">
        <f>IF('Adjacent Counties'!U36="x",VLOOKUP('2013 0-64'!U$1,'2013 population'!$A$3:$E$102,5,FALSE),"")</f>
        <v/>
      </c>
      <c r="V36" s="2" t="str">
        <f>IF('Adjacent Counties'!V36="x",VLOOKUP('2013 0-64'!V$1,'2013 population'!$A$3:$E$102,5,FALSE),"")</f>
        <v/>
      </c>
      <c r="W36" s="2" t="str">
        <f>IF('Adjacent Counties'!W36="x",VLOOKUP('2013 0-64'!W$1,'2013 population'!$A$3:$E$102,5,FALSE),"")</f>
        <v/>
      </c>
      <c r="X36" s="2" t="str">
        <f>IF('Adjacent Counties'!X36="x",VLOOKUP('2013 0-64'!X$1,'2013 population'!$A$3:$E$102,5,FALSE),"")</f>
        <v/>
      </c>
      <c r="Y36" s="2" t="str">
        <f>IF('Adjacent Counties'!Y36="x",VLOOKUP('2013 0-64'!Y$1,'2013 population'!$A$3:$E$102,5,FALSE),"")</f>
        <v/>
      </c>
      <c r="Z36" s="2" t="str">
        <f>IF('Adjacent Counties'!Z36="x",VLOOKUP('2013 0-64'!Z$1,'2013 population'!$A$3:$E$102,5,FALSE),"")</f>
        <v/>
      </c>
      <c r="AA36" s="2" t="str">
        <f>IF('Adjacent Counties'!AA36="x",VLOOKUP('2013 0-64'!AA$1,'2013 population'!$A$3:$E$102,5,FALSE),"")</f>
        <v/>
      </c>
      <c r="AB36" s="2" t="str">
        <f>IF('Adjacent Counties'!AB36="x",VLOOKUP('2013 0-64'!AB$1,'2013 population'!$A$3:$E$102,5,FALSE),"")</f>
        <v/>
      </c>
      <c r="AC36" s="2" t="str">
        <f>IF('Adjacent Counties'!AC36="x",VLOOKUP('2013 0-64'!AC$1,'2013 population'!$A$3:$E$102,5,FALSE),"")</f>
        <v/>
      </c>
      <c r="AD36" s="2" t="str">
        <f>IF('Adjacent Counties'!AD36="x",VLOOKUP('2013 0-64'!AD$1,'2013 population'!$A$3:$E$102,5,FALSE),"")</f>
        <v/>
      </c>
      <c r="AE36" s="2" t="str">
        <f>IF('Adjacent Counties'!AE36="x",VLOOKUP('2013 0-64'!AE$1,'2013 population'!$A$3:$E$102,5,FALSE),"")</f>
        <v/>
      </c>
      <c r="AF36" s="2" t="str">
        <f>IF('Adjacent Counties'!AF36="x",VLOOKUP('2013 0-64'!AF$1,'2013 population'!$A$3:$E$102,5,FALSE),"")</f>
        <v/>
      </c>
      <c r="AG36" s="2" t="str">
        <f>IF('Adjacent Counties'!AG36="x",VLOOKUP('2013 0-64'!AG$1,'2013 population'!$A$3:$E$102,5,FALSE),"")</f>
        <v/>
      </c>
      <c r="AH36" s="2" t="str">
        <f>IF('Adjacent Counties'!AH36="x",VLOOKUP('2013 0-64'!AH$1,'2013 population'!$A$3:$E$102,5,FALSE),"")</f>
        <v/>
      </c>
      <c r="AI36" s="2" t="str">
        <f>IF('Adjacent Counties'!AI36="x",VLOOKUP('2013 0-64'!AI$1,'2013 population'!$A$3:$E$102,5,FALSE),"")</f>
        <v/>
      </c>
      <c r="AJ36" s="2">
        <f>IF('Adjacent Counties'!AJ36="x",VLOOKUP('2013 0-64'!AJ$1,'2013 population'!$A$3:$E$102,5,FALSE),"")</f>
        <v>977</v>
      </c>
      <c r="AK36" s="2" t="str">
        <f>IF('Adjacent Counties'!AK36="x",VLOOKUP('2013 0-64'!AK$1,'2013 population'!$A$3:$E$102,5,FALSE),"")</f>
        <v/>
      </c>
      <c r="AL36" s="2" t="str">
        <f>IF('Adjacent Counties'!AL36="x",VLOOKUP('2013 0-64'!AL$1,'2013 population'!$A$3:$E$102,5,FALSE),"")</f>
        <v/>
      </c>
      <c r="AM36" s="2" t="str">
        <f>IF('Adjacent Counties'!AM36="x",VLOOKUP('2013 0-64'!AM$1,'2013 population'!$A$3:$E$102,5,FALSE),"")</f>
        <v/>
      </c>
      <c r="AN36" s="2">
        <f>IF('Adjacent Counties'!AN36="x",VLOOKUP('2013 0-64'!AN$1,'2013 population'!$A$3:$E$102,5,FALSE),"")</f>
        <v>893</v>
      </c>
      <c r="AO36" s="2" t="str">
        <f>IF('Adjacent Counties'!AO36="x",VLOOKUP('2013 0-64'!AO$1,'2013 population'!$A$3:$E$102,5,FALSE),"")</f>
        <v/>
      </c>
      <c r="AP36" s="2" t="str">
        <f>IF('Adjacent Counties'!AP36="x",VLOOKUP('2013 0-64'!AP$1,'2013 population'!$A$3:$E$102,5,FALSE),"")</f>
        <v/>
      </c>
      <c r="AQ36" s="2">
        <f>IF('Adjacent Counties'!AQ36="x",VLOOKUP('2013 0-64'!AQ$1,'2013 population'!$A$3:$E$102,5,FALSE),"")</f>
        <v>1215</v>
      </c>
      <c r="AR36" s="2" t="str">
        <f>IF('Adjacent Counties'!AR36="x",VLOOKUP('2013 0-64'!AR$1,'2013 population'!$A$3:$E$102,5,FALSE),"")</f>
        <v/>
      </c>
      <c r="AS36" s="2" t="str">
        <f>IF('Adjacent Counties'!AS36="x",VLOOKUP('2013 0-64'!AS$1,'2013 population'!$A$3:$E$102,5,FALSE),"")</f>
        <v/>
      </c>
      <c r="AT36" s="2" t="str">
        <f>IF('Adjacent Counties'!AT36="x",VLOOKUP('2013 0-64'!AT$1,'2013 population'!$A$3:$E$102,5,FALSE),"")</f>
        <v/>
      </c>
      <c r="AU36" s="2" t="str">
        <f>IF('Adjacent Counties'!AU36="x",VLOOKUP('2013 0-64'!AU$1,'2013 population'!$A$3:$E$102,5,FALSE),"")</f>
        <v/>
      </c>
      <c r="AV36" s="2" t="str">
        <f>IF('Adjacent Counties'!AV36="x",VLOOKUP('2013 0-64'!AV$1,'2013 population'!$A$3:$E$102,5,FALSE),"")</f>
        <v/>
      </c>
      <c r="AW36" s="2" t="str">
        <f>IF('Adjacent Counties'!AW36="x",VLOOKUP('2013 0-64'!AW$1,'2013 population'!$A$3:$E$102,5,FALSE),"")</f>
        <v/>
      </c>
      <c r="AX36" s="2" t="str">
        <f>IF('Adjacent Counties'!AX36="x",VLOOKUP('2013 0-64'!AX$1,'2013 population'!$A$3:$E$102,5,FALSE),"")</f>
        <v/>
      </c>
      <c r="AY36" s="2" t="str">
        <f>IF('Adjacent Counties'!AY36="x",VLOOKUP('2013 0-64'!AY$1,'2013 population'!$A$3:$E$102,5,FALSE),"")</f>
        <v/>
      </c>
      <c r="AZ36" s="2" t="str">
        <f>IF('Adjacent Counties'!AZ36="x",VLOOKUP('2013 0-64'!AZ$1,'2013 population'!$A$3:$E$102,5,FALSE),"")</f>
        <v/>
      </c>
      <c r="BA36" s="2" t="str">
        <f>IF('Adjacent Counties'!BA36="x",VLOOKUP('2013 0-64'!BA$1,'2013 population'!$A$3:$E$102,5,FALSE),"")</f>
        <v/>
      </c>
      <c r="BB36" s="2" t="str">
        <f>IF('Adjacent Counties'!BB36="x",VLOOKUP('2013 0-64'!BB$1,'2013 population'!$A$3:$E$102,5,FALSE),"")</f>
        <v/>
      </c>
      <c r="BC36" s="2" t="str">
        <f>IF('Adjacent Counties'!BC36="x",VLOOKUP('2013 0-64'!BC$1,'2013 population'!$A$3:$E$102,5,FALSE),"")</f>
        <v/>
      </c>
      <c r="BD36" s="2" t="str">
        <f>IF('Adjacent Counties'!BD36="x",VLOOKUP('2013 0-64'!BD$1,'2013 population'!$A$3:$E$102,5,FALSE),"")</f>
        <v/>
      </c>
      <c r="BE36" s="2" t="str">
        <f>IF('Adjacent Counties'!BE36="x",VLOOKUP('2013 0-64'!BE$1,'2013 population'!$A$3:$E$102,5,FALSE),"")</f>
        <v/>
      </c>
      <c r="BF36" s="2" t="str">
        <f>IF('Adjacent Counties'!BF36="x",VLOOKUP('2013 0-64'!BF$1,'2013 population'!$A$3:$E$102,5,FALSE),"")</f>
        <v/>
      </c>
      <c r="BG36" s="2" t="str">
        <f>IF('Adjacent Counties'!BG36="x",VLOOKUP('2013 0-64'!BG$1,'2013 population'!$A$3:$E$102,5,FALSE),"")</f>
        <v/>
      </c>
      <c r="BH36" s="2" t="str">
        <f>IF('Adjacent Counties'!BH36="x",VLOOKUP('2013 0-64'!BH$1,'2013 population'!$A$3:$E$102,5,FALSE),"")</f>
        <v/>
      </c>
      <c r="BI36" s="2" t="str">
        <f>IF('Adjacent Counties'!BI36="x",VLOOKUP('2013 0-64'!BI$1,'2013 population'!$A$3:$E$102,5,FALSE),"")</f>
        <v/>
      </c>
      <c r="BJ36" s="2" t="str">
        <f>IF('Adjacent Counties'!BJ36="x",VLOOKUP('2013 0-64'!BJ$1,'2013 population'!$A$3:$E$102,5,FALSE),"")</f>
        <v/>
      </c>
      <c r="BK36" s="2" t="str">
        <f>IF('Adjacent Counties'!BK36="x",VLOOKUP('2013 0-64'!BK$1,'2013 population'!$A$3:$E$102,5,FALSE),"")</f>
        <v/>
      </c>
      <c r="BL36" s="2" t="str">
        <f>IF('Adjacent Counties'!BL36="x",VLOOKUP('2013 0-64'!BL$1,'2013 population'!$A$3:$E$102,5,FALSE),"")</f>
        <v/>
      </c>
      <c r="BM36" s="2">
        <f>IF('Adjacent Counties'!BM36="x",VLOOKUP('2013 0-64'!BM$1,'2013 population'!$A$3:$E$102,5,FALSE),"")</f>
        <v>1774</v>
      </c>
      <c r="BN36" s="2" t="str">
        <f>IF('Adjacent Counties'!BN36="x",VLOOKUP('2013 0-64'!BN$1,'2013 population'!$A$3:$E$102,5,FALSE),"")</f>
        <v/>
      </c>
      <c r="BO36" s="2" t="str">
        <f>IF('Adjacent Counties'!BO36="x",VLOOKUP('2013 0-64'!BO$1,'2013 population'!$A$3:$E$102,5,FALSE),"")</f>
        <v/>
      </c>
      <c r="BP36" s="2" t="str">
        <f>IF('Adjacent Counties'!BP36="x",VLOOKUP('2013 0-64'!BP$1,'2013 population'!$A$3:$E$102,5,FALSE),"")</f>
        <v/>
      </c>
      <c r="BQ36" s="2" t="str">
        <f>IF('Adjacent Counties'!BQ36="x",VLOOKUP('2013 0-64'!BQ$1,'2013 population'!$A$3:$E$102,5,FALSE),"")</f>
        <v/>
      </c>
      <c r="BR36" s="2" t="str">
        <f>IF('Adjacent Counties'!BR36="x",VLOOKUP('2013 0-64'!BR$1,'2013 population'!$A$3:$E$102,5,FALSE),"")</f>
        <v/>
      </c>
      <c r="BS36" s="2" t="str">
        <f>IF('Adjacent Counties'!BS36="x",VLOOKUP('2013 0-64'!BS$1,'2013 population'!$A$3:$E$102,5,FALSE),"")</f>
        <v/>
      </c>
      <c r="BT36" s="2" t="str">
        <f>IF('Adjacent Counties'!BT36="x",VLOOKUP('2013 0-64'!BT$1,'2013 population'!$A$3:$E$102,5,FALSE),"")</f>
        <v/>
      </c>
      <c r="BU36" s="2" t="str">
        <f>IF('Adjacent Counties'!BU36="x",VLOOKUP('2013 0-64'!BU$1,'2013 population'!$A$3:$E$102,5,FALSE),"")</f>
        <v/>
      </c>
      <c r="BV36" s="2" t="str">
        <f>IF('Adjacent Counties'!BV36="x",VLOOKUP('2013 0-64'!BV$1,'2013 population'!$A$3:$E$102,5,FALSE),"")</f>
        <v/>
      </c>
      <c r="BW36" s="2" t="str">
        <f>IF('Adjacent Counties'!BW36="x",VLOOKUP('2013 0-64'!BW$1,'2013 population'!$A$3:$E$102,5,FALSE),"")</f>
        <v/>
      </c>
      <c r="BX36" s="2" t="str">
        <f>IF('Adjacent Counties'!BX36="x",VLOOKUP('2013 0-64'!BX$1,'2013 population'!$A$3:$E$102,5,FALSE),"")</f>
        <v/>
      </c>
      <c r="BY36" s="2" t="str">
        <f>IF('Adjacent Counties'!BY36="x",VLOOKUP('2013 0-64'!BY$1,'2013 population'!$A$3:$E$102,5,FALSE),"")</f>
        <v/>
      </c>
      <c r="BZ36" s="2" t="str">
        <f>IF('Adjacent Counties'!BZ36="x",VLOOKUP('2013 0-64'!BZ$1,'2013 population'!$A$3:$E$102,5,FALSE),"")</f>
        <v/>
      </c>
      <c r="CA36" s="2" t="str">
        <f>IF('Adjacent Counties'!CA36="x",VLOOKUP('2013 0-64'!CA$1,'2013 population'!$A$3:$E$102,5,FALSE),"")</f>
        <v/>
      </c>
      <c r="CB36" s="2" t="str">
        <f>IF('Adjacent Counties'!CB36="x",VLOOKUP('2013 0-64'!CB$1,'2013 population'!$A$3:$E$102,5,FALSE),"")</f>
        <v/>
      </c>
      <c r="CC36" s="2" t="str">
        <f>IF('Adjacent Counties'!CC36="x",VLOOKUP('2013 0-64'!CC$1,'2013 population'!$A$3:$E$102,5,FALSE),"")</f>
        <v/>
      </c>
      <c r="CD36" s="2" t="str">
        <f>IF('Adjacent Counties'!CD36="x",VLOOKUP('2013 0-64'!CD$1,'2013 population'!$A$3:$E$102,5,FALSE),"")</f>
        <v/>
      </c>
      <c r="CE36" s="2" t="str">
        <f>IF('Adjacent Counties'!CE36="x",VLOOKUP('2013 0-64'!CE$1,'2013 population'!$A$3:$E$102,5,FALSE),"")</f>
        <v/>
      </c>
      <c r="CF36" s="2" t="str">
        <f>IF('Adjacent Counties'!CF36="x",VLOOKUP('2013 0-64'!CF$1,'2013 population'!$A$3:$E$102,5,FALSE),"")</f>
        <v/>
      </c>
      <c r="CG36" s="2" t="str">
        <f>IF('Adjacent Counties'!CG36="x",VLOOKUP('2013 0-64'!CG$1,'2013 population'!$A$3:$E$102,5,FALSE),"")</f>
        <v/>
      </c>
      <c r="CH36" s="2" t="str">
        <f>IF('Adjacent Counties'!CH36="x",VLOOKUP('2013 0-64'!CH$1,'2013 population'!$A$3:$E$102,5,FALSE),"")</f>
        <v/>
      </c>
      <c r="CI36" s="2" t="str">
        <f>IF('Adjacent Counties'!CI36="x",VLOOKUP('2013 0-64'!CI$1,'2013 population'!$A$3:$E$102,5,FALSE),"")</f>
        <v/>
      </c>
      <c r="CJ36" s="2" t="str">
        <f>IF('Adjacent Counties'!CJ36="x",VLOOKUP('2013 0-64'!CJ$1,'2013 population'!$A$3:$E$102,5,FALSE),"")</f>
        <v/>
      </c>
      <c r="CK36" s="2" t="str">
        <f>IF('Adjacent Counties'!CK36="x",VLOOKUP('2013 0-64'!CK$1,'2013 population'!$A$3:$E$102,5,FALSE),"")</f>
        <v/>
      </c>
      <c r="CL36" s="2" t="str">
        <f>IF('Adjacent Counties'!CL36="x",VLOOKUP('2013 0-64'!CL$1,'2013 population'!$A$3:$E$102,5,FALSE),"")</f>
        <v/>
      </c>
      <c r="CM36" s="2" t="str">
        <f>IF('Adjacent Counties'!CM36="x",VLOOKUP('2013 0-64'!CM$1,'2013 population'!$A$3:$E$102,5,FALSE),"")</f>
        <v/>
      </c>
      <c r="CN36" s="2">
        <f>IF('Adjacent Counties'!CN36="x",VLOOKUP('2013 0-64'!CN$1,'2013 population'!$A$3:$E$102,5,FALSE),"")</f>
        <v>888</v>
      </c>
      <c r="CO36" s="2">
        <f>IF('Adjacent Counties'!CO36="x",VLOOKUP('2013 0-64'!CO$1,'2013 population'!$A$3:$E$102,5,FALSE),"")</f>
        <v>10514</v>
      </c>
      <c r="CP36" s="2">
        <f>IF('Adjacent Counties'!CP36="x",VLOOKUP('2013 0-64'!CP$1,'2013 population'!$A$3:$E$102,5,FALSE),"")</f>
        <v>557</v>
      </c>
      <c r="CQ36" s="2" t="str">
        <f>IF('Adjacent Counties'!CQ36="x",VLOOKUP('2013 0-64'!CQ$1,'2013 population'!$A$3:$E$102,5,FALSE),"")</f>
        <v/>
      </c>
      <c r="CR36" s="2" t="str">
        <f>IF('Adjacent Counties'!CR36="x",VLOOKUP('2013 0-64'!CR$1,'2013 population'!$A$3:$E$102,5,FALSE),"")</f>
        <v/>
      </c>
      <c r="CS36" s="2" t="str">
        <f>IF('Adjacent Counties'!CS36="x",VLOOKUP('2013 0-64'!CS$1,'2013 population'!$A$3:$E$102,5,FALSE),"")</f>
        <v/>
      </c>
      <c r="CT36" s="2" t="str">
        <f>IF('Adjacent Counties'!CT36="x",VLOOKUP('2013 0-64'!CT$1,'2013 population'!$A$3:$E$102,5,FALSE),"")</f>
        <v/>
      </c>
      <c r="CU36" s="2" t="str">
        <f>IF('Adjacent Counties'!CU36="x",VLOOKUP('2013 0-64'!CU$1,'2013 population'!$A$3:$E$102,5,FALSE),"")</f>
        <v/>
      </c>
      <c r="CV36" s="2" t="str">
        <f>IF('Adjacent Counties'!CV36="x",VLOOKUP('2013 0-64'!CV$1,'2013 population'!$A$3:$E$102,5,FALSE),"")</f>
        <v/>
      </c>
      <c r="CW36" s="2" t="str">
        <f>IF('Adjacent Counties'!CW36="x",VLOOKUP('2013 0-64'!CW$1,'2013 population'!$A$3:$E$102,5,FALSE),"")</f>
        <v/>
      </c>
      <c r="CX36" s="2">
        <f t="shared" si="0"/>
        <v>16818</v>
      </c>
      <c r="CY36" s="2">
        <f>SUMIF('Residents by Age'!B$2:B$422,"="&amp;'2013 0-64'!A36,'Residents by Age'!G$2:G$422)</f>
        <v>62</v>
      </c>
      <c r="CZ36" s="9">
        <f t="shared" si="1"/>
        <v>3.6865263408253064</v>
      </c>
    </row>
    <row r="37" spans="1:104">
      <c r="A37" s="3" t="s">
        <v>35</v>
      </c>
      <c r="B37" s="2" t="str">
        <f>IF('Adjacent Counties'!B37="x",VLOOKUP('2013 0-64'!B$1,'2013 population'!$A$3:$E$102,5,FALSE),"")</f>
        <v/>
      </c>
      <c r="C37" s="2" t="str">
        <f>IF('Adjacent Counties'!C37="x",VLOOKUP('2013 0-64'!C$1,'2013 population'!$A$3:$E$102,5,FALSE),"")</f>
        <v/>
      </c>
      <c r="D37" s="2" t="str">
        <f>IF('Adjacent Counties'!D37="x",VLOOKUP('2013 0-64'!D$1,'2013 population'!$A$3:$E$102,5,FALSE),"")</f>
        <v/>
      </c>
      <c r="E37" s="2" t="str">
        <f>IF('Adjacent Counties'!E37="x",VLOOKUP('2013 0-64'!E$1,'2013 population'!$A$3:$E$102,5,FALSE),"")</f>
        <v/>
      </c>
      <c r="F37" s="2" t="str">
        <f>IF('Adjacent Counties'!F37="x",VLOOKUP('2013 0-64'!F$1,'2013 population'!$A$3:$E$102,5,FALSE),"")</f>
        <v/>
      </c>
      <c r="G37" s="2" t="str">
        <f>IF('Adjacent Counties'!G37="x",VLOOKUP('2013 0-64'!G$1,'2013 population'!$A$3:$E$102,5,FALSE),"")</f>
        <v/>
      </c>
      <c r="H37" s="2" t="str">
        <f>IF('Adjacent Counties'!H37="x",VLOOKUP('2013 0-64'!H$1,'2013 population'!$A$3:$E$102,5,FALSE),"")</f>
        <v/>
      </c>
      <c r="I37" s="2" t="str">
        <f>IF('Adjacent Counties'!I37="x",VLOOKUP('2013 0-64'!I$1,'2013 population'!$A$3:$E$102,5,FALSE),"")</f>
        <v/>
      </c>
      <c r="J37" s="2" t="str">
        <f>IF('Adjacent Counties'!J37="x",VLOOKUP('2013 0-64'!J$1,'2013 population'!$A$3:$E$102,5,FALSE),"")</f>
        <v/>
      </c>
      <c r="K37" s="2" t="str">
        <f>IF('Adjacent Counties'!K37="x",VLOOKUP('2013 0-64'!K$1,'2013 population'!$A$3:$E$102,5,FALSE),"")</f>
        <v/>
      </c>
      <c r="L37" s="2" t="str">
        <f>IF('Adjacent Counties'!L37="x",VLOOKUP('2013 0-64'!L$1,'2013 population'!$A$3:$E$102,5,FALSE),"")</f>
        <v/>
      </c>
      <c r="M37" s="2" t="str">
        <f>IF('Adjacent Counties'!M37="x",VLOOKUP('2013 0-64'!M$1,'2013 population'!$A$3:$E$102,5,FALSE),"")</f>
        <v/>
      </c>
      <c r="N37" s="2" t="str">
        <f>IF('Adjacent Counties'!N37="x",VLOOKUP('2013 0-64'!N$1,'2013 population'!$A$3:$E$102,5,FALSE),"")</f>
        <v/>
      </c>
      <c r="O37" s="2" t="str">
        <f>IF('Adjacent Counties'!O37="x",VLOOKUP('2013 0-64'!O$1,'2013 population'!$A$3:$E$102,5,FALSE),"")</f>
        <v/>
      </c>
      <c r="P37" s="2" t="str">
        <f>IF('Adjacent Counties'!P37="x",VLOOKUP('2013 0-64'!P$1,'2013 population'!$A$3:$E$102,5,FALSE),"")</f>
        <v/>
      </c>
      <c r="Q37" s="2" t="str">
        <f>IF('Adjacent Counties'!Q37="x",VLOOKUP('2013 0-64'!Q$1,'2013 population'!$A$3:$E$102,5,FALSE),"")</f>
        <v/>
      </c>
      <c r="R37" s="2" t="str">
        <f>IF('Adjacent Counties'!R37="x",VLOOKUP('2013 0-64'!R$1,'2013 population'!$A$3:$E$102,5,FALSE),"")</f>
        <v/>
      </c>
      <c r="S37" s="2" t="str">
        <f>IF('Adjacent Counties'!S37="x",VLOOKUP('2013 0-64'!S$1,'2013 population'!$A$3:$E$102,5,FALSE),"")</f>
        <v/>
      </c>
      <c r="T37" s="2" t="str">
        <f>IF('Adjacent Counties'!T37="x",VLOOKUP('2013 0-64'!T$1,'2013 population'!$A$3:$E$102,5,FALSE),"")</f>
        <v/>
      </c>
      <c r="U37" s="2" t="str">
        <f>IF('Adjacent Counties'!U37="x",VLOOKUP('2013 0-64'!U$1,'2013 population'!$A$3:$E$102,5,FALSE),"")</f>
        <v/>
      </c>
      <c r="V37" s="2" t="str">
        <f>IF('Adjacent Counties'!V37="x",VLOOKUP('2013 0-64'!V$1,'2013 population'!$A$3:$E$102,5,FALSE),"")</f>
        <v/>
      </c>
      <c r="W37" s="2" t="str">
        <f>IF('Adjacent Counties'!W37="x",VLOOKUP('2013 0-64'!W$1,'2013 population'!$A$3:$E$102,5,FALSE),"")</f>
        <v/>
      </c>
      <c r="X37" s="2">
        <f>IF('Adjacent Counties'!X37="x",VLOOKUP('2013 0-64'!X$1,'2013 population'!$A$3:$E$102,5,FALSE),"")</f>
        <v>1697</v>
      </c>
      <c r="Y37" s="2" t="str">
        <f>IF('Adjacent Counties'!Y37="x",VLOOKUP('2013 0-64'!Y$1,'2013 population'!$A$3:$E$102,5,FALSE),"")</f>
        <v/>
      </c>
      <c r="Z37" s="2" t="str">
        <f>IF('Adjacent Counties'!Z37="x",VLOOKUP('2013 0-64'!Z$1,'2013 population'!$A$3:$E$102,5,FALSE),"")</f>
        <v/>
      </c>
      <c r="AA37" s="2" t="str">
        <f>IF('Adjacent Counties'!AA37="x",VLOOKUP('2013 0-64'!AA$1,'2013 population'!$A$3:$E$102,5,FALSE),"")</f>
        <v/>
      </c>
      <c r="AB37" s="2" t="str">
        <f>IF('Adjacent Counties'!AB37="x",VLOOKUP('2013 0-64'!AB$1,'2013 population'!$A$3:$E$102,5,FALSE),"")</f>
        <v/>
      </c>
      <c r="AC37" s="2" t="str">
        <f>IF('Adjacent Counties'!AC37="x",VLOOKUP('2013 0-64'!AC$1,'2013 population'!$A$3:$E$102,5,FALSE),"")</f>
        <v/>
      </c>
      <c r="AD37" s="2" t="str">
        <f>IF('Adjacent Counties'!AD37="x",VLOOKUP('2013 0-64'!AD$1,'2013 population'!$A$3:$E$102,5,FALSE),"")</f>
        <v/>
      </c>
      <c r="AE37" s="2" t="str">
        <f>IF('Adjacent Counties'!AE37="x",VLOOKUP('2013 0-64'!AE$1,'2013 population'!$A$3:$E$102,5,FALSE),"")</f>
        <v/>
      </c>
      <c r="AF37" s="2" t="str">
        <f>IF('Adjacent Counties'!AF37="x",VLOOKUP('2013 0-64'!AF$1,'2013 population'!$A$3:$E$102,5,FALSE),"")</f>
        <v/>
      </c>
      <c r="AG37" s="2" t="str">
        <f>IF('Adjacent Counties'!AG37="x",VLOOKUP('2013 0-64'!AG$1,'2013 population'!$A$3:$E$102,5,FALSE),"")</f>
        <v/>
      </c>
      <c r="AH37" s="2" t="str">
        <f>IF('Adjacent Counties'!AH37="x",VLOOKUP('2013 0-64'!AH$1,'2013 population'!$A$3:$E$102,5,FALSE),"")</f>
        <v/>
      </c>
      <c r="AI37" s="2" t="str">
        <f>IF('Adjacent Counties'!AI37="x",VLOOKUP('2013 0-64'!AI$1,'2013 population'!$A$3:$E$102,5,FALSE),"")</f>
        <v/>
      </c>
      <c r="AJ37" s="2" t="str">
        <f>IF('Adjacent Counties'!AJ37="x",VLOOKUP('2013 0-64'!AJ$1,'2013 population'!$A$3:$E$102,5,FALSE),"")</f>
        <v/>
      </c>
      <c r="AK37" s="2">
        <f>IF('Adjacent Counties'!AK37="x",VLOOKUP('2013 0-64'!AK$1,'2013 population'!$A$3:$E$102,5,FALSE),"")</f>
        <v>3306</v>
      </c>
      <c r="AL37" s="2" t="str">
        <f>IF('Adjacent Counties'!AL37="x",VLOOKUP('2013 0-64'!AL$1,'2013 population'!$A$3:$E$102,5,FALSE),"")</f>
        <v/>
      </c>
      <c r="AM37" s="2" t="str">
        <f>IF('Adjacent Counties'!AM37="x",VLOOKUP('2013 0-64'!AM$1,'2013 population'!$A$3:$E$102,5,FALSE),"")</f>
        <v/>
      </c>
      <c r="AN37" s="2" t="str">
        <f>IF('Adjacent Counties'!AN37="x",VLOOKUP('2013 0-64'!AN$1,'2013 population'!$A$3:$E$102,5,FALSE),"")</f>
        <v/>
      </c>
      <c r="AO37" s="2" t="str">
        <f>IF('Adjacent Counties'!AO37="x",VLOOKUP('2013 0-64'!AO$1,'2013 population'!$A$3:$E$102,5,FALSE),"")</f>
        <v/>
      </c>
      <c r="AP37" s="2" t="str">
        <f>IF('Adjacent Counties'!AP37="x",VLOOKUP('2013 0-64'!AP$1,'2013 population'!$A$3:$E$102,5,FALSE),"")</f>
        <v/>
      </c>
      <c r="AQ37" s="2" t="str">
        <f>IF('Adjacent Counties'!AQ37="x",VLOOKUP('2013 0-64'!AQ$1,'2013 population'!$A$3:$E$102,5,FALSE),"")</f>
        <v/>
      </c>
      <c r="AR37" s="2" t="str">
        <f>IF('Adjacent Counties'!AR37="x",VLOOKUP('2013 0-64'!AR$1,'2013 population'!$A$3:$E$102,5,FALSE),"")</f>
        <v/>
      </c>
      <c r="AS37" s="2" t="str">
        <f>IF('Adjacent Counties'!AS37="x",VLOOKUP('2013 0-64'!AS$1,'2013 population'!$A$3:$E$102,5,FALSE),"")</f>
        <v/>
      </c>
      <c r="AT37" s="2" t="str">
        <f>IF('Adjacent Counties'!AT37="x",VLOOKUP('2013 0-64'!AT$1,'2013 population'!$A$3:$E$102,5,FALSE),"")</f>
        <v/>
      </c>
      <c r="AU37" s="2" t="str">
        <f>IF('Adjacent Counties'!AU37="x",VLOOKUP('2013 0-64'!AU$1,'2013 population'!$A$3:$E$102,5,FALSE),"")</f>
        <v/>
      </c>
      <c r="AV37" s="2" t="str">
        <f>IF('Adjacent Counties'!AV37="x",VLOOKUP('2013 0-64'!AV$1,'2013 population'!$A$3:$E$102,5,FALSE),"")</f>
        <v/>
      </c>
      <c r="AW37" s="2" t="str">
        <f>IF('Adjacent Counties'!AW37="x",VLOOKUP('2013 0-64'!AW$1,'2013 population'!$A$3:$E$102,5,FALSE),"")</f>
        <v/>
      </c>
      <c r="AX37" s="2" t="str">
        <f>IF('Adjacent Counties'!AX37="x",VLOOKUP('2013 0-64'!AX$1,'2013 population'!$A$3:$E$102,5,FALSE),"")</f>
        <v/>
      </c>
      <c r="AY37" s="2" t="str">
        <f>IF('Adjacent Counties'!AY37="x",VLOOKUP('2013 0-64'!AY$1,'2013 population'!$A$3:$E$102,5,FALSE),"")</f>
        <v/>
      </c>
      <c r="AZ37" s="2" t="str">
        <f>IF('Adjacent Counties'!AZ37="x",VLOOKUP('2013 0-64'!AZ$1,'2013 population'!$A$3:$E$102,5,FALSE),"")</f>
        <v/>
      </c>
      <c r="BA37" s="2" t="str">
        <f>IF('Adjacent Counties'!BA37="x",VLOOKUP('2013 0-64'!BA$1,'2013 population'!$A$3:$E$102,5,FALSE),"")</f>
        <v/>
      </c>
      <c r="BB37" s="2" t="str">
        <f>IF('Adjacent Counties'!BB37="x",VLOOKUP('2013 0-64'!BB$1,'2013 population'!$A$3:$E$102,5,FALSE),"")</f>
        <v/>
      </c>
      <c r="BC37" s="2" t="str">
        <f>IF('Adjacent Counties'!BC37="x",VLOOKUP('2013 0-64'!BC$1,'2013 population'!$A$3:$E$102,5,FALSE),"")</f>
        <v/>
      </c>
      <c r="BD37" s="2">
        <f>IF('Adjacent Counties'!BD37="x",VLOOKUP('2013 0-64'!BD$1,'2013 population'!$A$3:$E$102,5,FALSE),"")</f>
        <v>1058</v>
      </c>
      <c r="BE37" s="2" t="str">
        <f>IF('Adjacent Counties'!BE37="x",VLOOKUP('2013 0-64'!BE$1,'2013 population'!$A$3:$E$102,5,FALSE),"")</f>
        <v/>
      </c>
      <c r="BF37" s="2" t="str">
        <f>IF('Adjacent Counties'!BF37="x",VLOOKUP('2013 0-64'!BF$1,'2013 population'!$A$3:$E$102,5,FALSE),"")</f>
        <v/>
      </c>
      <c r="BG37" s="2" t="str">
        <f>IF('Adjacent Counties'!BG37="x",VLOOKUP('2013 0-64'!BG$1,'2013 population'!$A$3:$E$102,5,FALSE),"")</f>
        <v/>
      </c>
      <c r="BH37" s="2" t="str">
        <f>IF('Adjacent Counties'!BH37="x",VLOOKUP('2013 0-64'!BH$1,'2013 population'!$A$3:$E$102,5,FALSE),"")</f>
        <v/>
      </c>
      <c r="BI37" s="2">
        <f>IF('Adjacent Counties'!BI37="x",VLOOKUP('2013 0-64'!BI$1,'2013 population'!$A$3:$E$102,5,FALSE),"")</f>
        <v>11925</v>
      </c>
      <c r="BJ37" s="2" t="str">
        <f>IF('Adjacent Counties'!BJ37="x",VLOOKUP('2013 0-64'!BJ$1,'2013 population'!$A$3:$E$102,5,FALSE),"")</f>
        <v/>
      </c>
      <c r="BK37" s="2" t="str">
        <f>IF('Adjacent Counties'!BK37="x",VLOOKUP('2013 0-64'!BK$1,'2013 population'!$A$3:$E$102,5,FALSE),"")</f>
        <v/>
      </c>
      <c r="BL37" s="2" t="str">
        <f>IF('Adjacent Counties'!BL37="x",VLOOKUP('2013 0-64'!BL$1,'2013 population'!$A$3:$E$102,5,FALSE),"")</f>
        <v/>
      </c>
      <c r="BM37" s="2" t="str">
        <f>IF('Adjacent Counties'!BM37="x",VLOOKUP('2013 0-64'!BM$1,'2013 population'!$A$3:$E$102,5,FALSE),"")</f>
        <v/>
      </c>
      <c r="BN37" s="2" t="str">
        <f>IF('Adjacent Counties'!BN37="x",VLOOKUP('2013 0-64'!BN$1,'2013 population'!$A$3:$E$102,5,FALSE),"")</f>
        <v/>
      </c>
      <c r="BO37" s="2" t="str">
        <f>IF('Adjacent Counties'!BO37="x",VLOOKUP('2013 0-64'!BO$1,'2013 population'!$A$3:$E$102,5,FALSE),"")</f>
        <v/>
      </c>
      <c r="BP37" s="2" t="str">
        <f>IF('Adjacent Counties'!BP37="x",VLOOKUP('2013 0-64'!BP$1,'2013 population'!$A$3:$E$102,5,FALSE),"")</f>
        <v/>
      </c>
      <c r="BQ37" s="2" t="str">
        <f>IF('Adjacent Counties'!BQ37="x",VLOOKUP('2013 0-64'!BQ$1,'2013 population'!$A$3:$E$102,5,FALSE),"")</f>
        <v/>
      </c>
      <c r="BR37" s="2" t="str">
        <f>IF('Adjacent Counties'!BR37="x",VLOOKUP('2013 0-64'!BR$1,'2013 population'!$A$3:$E$102,5,FALSE),"")</f>
        <v/>
      </c>
      <c r="BS37" s="2" t="str">
        <f>IF('Adjacent Counties'!BS37="x",VLOOKUP('2013 0-64'!BS$1,'2013 population'!$A$3:$E$102,5,FALSE),"")</f>
        <v/>
      </c>
      <c r="BT37" s="2" t="str">
        <f>IF('Adjacent Counties'!BT37="x",VLOOKUP('2013 0-64'!BT$1,'2013 population'!$A$3:$E$102,5,FALSE),"")</f>
        <v/>
      </c>
      <c r="BU37" s="2" t="str">
        <f>IF('Adjacent Counties'!BU37="x",VLOOKUP('2013 0-64'!BU$1,'2013 population'!$A$3:$E$102,5,FALSE),"")</f>
        <v/>
      </c>
      <c r="BV37" s="2" t="str">
        <f>IF('Adjacent Counties'!BV37="x",VLOOKUP('2013 0-64'!BV$1,'2013 population'!$A$3:$E$102,5,FALSE),"")</f>
        <v/>
      </c>
      <c r="BW37" s="2" t="str">
        <f>IF('Adjacent Counties'!BW37="x",VLOOKUP('2013 0-64'!BW$1,'2013 population'!$A$3:$E$102,5,FALSE),"")</f>
        <v/>
      </c>
      <c r="BX37" s="2" t="str">
        <f>IF('Adjacent Counties'!BX37="x",VLOOKUP('2013 0-64'!BX$1,'2013 population'!$A$3:$E$102,5,FALSE),"")</f>
        <v/>
      </c>
      <c r="BY37" s="2" t="str">
        <f>IF('Adjacent Counties'!BY37="x",VLOOKUP('2013 0-64'!BY$1,'2013 population'!$A$3:$E$102,5,FALSE),"")</f>
        <v/>
      </c>
      <c r="BZ37" s="2" t="str">
        <f>IF('Adjacent Counties'!BZ37="x",VLOOKUP('2013 0-64'!BZ$1,'2013 population'!$A$3:$E$102,5,FALSE),"")</f>
        <v/>
      </c>
      <c r="CA37" s="2" t="str">
        <f>IF('Adjacent Counties'!CA37="x",VLOOKUP('2013 0-64'!CA$1,'2013 population'!$A$3:$E$102,5,FALSE),"")</f>
        <v/>
      </c>
      <c r="CB37" s="2" t="str">
        <f>IF('Adjacent Counties'!CB37="x",VLOOKUP('2013 0-64'!CB$1,'2013 population'!$A$3:$E$102,5,FALSE),"")</f>
        <v/>
      </c>
      <c r="CC37" s="2" t="str">
        <f>IF('Adjacent Counties'!CC37="x",VLOOKUP('2013 0-64'!CC$1,'2013 population'!$A$3:$E$102,5,FALSE),"")</f>
        <v/>
      </c>
      <c r="CD37" s="2" t="str">
        <f>IF('Adjacent Counties'!CD37="x",VLOOKUP('2013 0-64'!CD$1,'2013 population'!$A$3:$E$102,5,FALSE),"")</f>
        <v/>
      </c>
      <c r="CE37" s="2" t="str">
        <f>IF('Adjacent Counties'!CE37="x",VLOOKUP('2013 0-64'!CE$1,'2013 population'!$A$3:$E$102,5,FALSE),"")</f>
        <v/>
      </c>
      <c r="CF37" s="2" t="str">
        <f>IF('Adjacent Counties'!CF37="x",VLOOKUP('2013 0-64'!CF$1,'2013 population'!$A$3:$E$102,5,FALSE),"")</f>
        <v/>
      </c>
      <c r="CG37" s="2" t="str">
        <f>IF('Adjacent Counties'!CG37="x",VLOOKUP('2013 0-64'!CG$1,'2013 population'!$A$3:$E$102,5,FALSE),"")</f>
        <v/>
      </c>
      <c r="CH37" s="2" t="str">
        <f>IF('Adjacent Counties'!CH37="x",VLOOKUP('2013 0-64'!CH$1,'2013 population'!$A$3:$E$102,5,FALSE),"")</f>
        <v/>
      </c>
      <c r="CI37" s="2" t="str">
        <f>IF('Adjacent Counties'!CI37="x",VLOOKUP('2013 0-64'!CI$1,'2013 population'!$A$3:$E$102,5,FALSE),"")</f>
        <v/>
      </c>
      <c r="CJ37" s="2" t="str">
        <f>IF('Adjacent Counties'!CJ37="x",VLOOKUP('2013 0-64'!CJ$1,'2013 population'!$A$3:$E$102,5,FALSE),"")</f>
        <v/>
      </c>
      <c r="CK37" s="2" t="str">
        <f>IF('Adjacent Counties'!CK37="x",VLOOKUP('2013 0-64'!CK$1,'2013 population'!$A$3:$E$102,5,FALSE),"")</f>
        <v/>
      </c>
      <c r="CL37" s="2" t="str">
        <f>IF('Adjacent Counties'!CL37="x",VLOOKUP('2013 0-64'!CL$1,'2013 population'!$A$3:$E$102,5,FALSE),"")</f>
        <v/>
      </c>
      <c r="CM37" s="2" t="str">
        <f>IF('Adjacent Counties'!CM37="x",VLOOKUP('2013 0-64'!CM$1,'2013 population'!$A$3:$E$102,5,FALSE),"")</f>
        <v/>
      </c>
      <c r="CN37" s="2" t="str">
        <f>IF('Adjacent Counties'!CN37="x",VLOOKUP('2013 0-64'!CN$1,'2013 population'!$A$3:$E$102,5,FALSE),"")</f>
        <v/>
      </c>
      <c r="CO37" s="2" t="str">
        <f>IF('Adjacent Counties'!CO37="x",VLOOKUP('2013 0-64'!CO$1,'2013 population'!$A$3:$E$102,5,FALSE),"")</f>
        <v/>
      </c>
      <c r="CP37" s="2" t="str">
        <f>IF('Adjacent Counties'!CP37="x",VLOOKUP('2013 0-64'!CP$1,'2013 population'!$A$3:$E$102,5,FALSE),"")</f>
        <v/>
      </c>
      <c r="CQ37" s="2" t="str">
        <f>IF('Adjacent Counties'!CQ37="x",VLOOKUP('2013 0-64'!CQ$1,'2013 population'!$A$3:$E$102,5,FALSE),"")</f>
        <v/>
      </c>
      <c r="CR37" s="2" t="str">
        <f>IF('Adjacent Counties'!CR37="x",VLOOKUP('2013 0-64'!CR$1,'2013 population'!$A$3:$E$102,5,FALSE),"")</f>
        <v/>
      </c>
      <c r="CS37" s="2" t="str">
        <f>IF('Adjacent Counties'!CS37="x",VLOOKUP('2013 0-64'!CS$1,'2013 population'!$A$3:$E$102,5,FALSE),"")</f>
        <v/>
      </c>
      <c r="CT37" s="2" t="str">
        <f>IF('Adjacent Counties'!CT37="x",VLOOKUP('2013 0-64'!CT$1,'2013 population'!$A$3:$E$102,5,FALSE),"")</f>
        <v/>
      </c>
      <c r="CU37" s="2" t="str">
        <f>IF('Adjacent Counties'!CU37="x",VLOOKUP('2013 0-64'!CU$1,'2013 population'!$A$3:$E$102,5,FALSE),"")</f>
        <v/>
      </c>
      <c r="CV37" s="2" t="str">
        <f>IF('Adjacent Counties'!CV37="x",VLOOKUP('2013 0-64'!CV$1,'2013 population'!$A$3:$E$102,5,FALSE),"")</f>
        <v/>
      </c>
      <c r="CW37" s="2" t="str">
        <f>IF('Adjacent Counties'!CW37="x",VLOOKUP('2013 0-64'!CW$1,'2013 population'!$A$3:$E$102,5,FALSE),"")</f>
        <v/>
      </c>
      <c r="CX37" s="2">
        <f t="shared" si="0"/>
        <v>17986</v>
      </c>
      <c r="CY37" s="2">
        <f>SUMIF('Residents by Age'!B$2:B$422,"="&amp;'2013 0-64'!A37,'Residents by Age'!G$2:G$422)</f>
        <v>358</v>
      </c>
      <c r="CZ37" s="9">
        <f t="shared" si="1"/>
        <v>19.904370065606585</v>
      </c>
    </row>
    <row r="38" spans="1:104">
      <c r="A38" s="3" t="s">
        <v>36</v>
      </c>
      <c r="B38" s="2" t="str">
        <f>IF('Adjacent Counties'!B38="x",VLOOKUP('2013 0-64'!B$1,'2013 population'!$A$3:$E$102,5,FALSE),"")</f>
        <v/>
      </c>
      <c r="C38" s="2" t="str">
        <f>IF('Adjacent Counties'!C38="x",VLOOKUP('2013 0-64'!C$1,'2013 population'!$A$3:$E$102,5,FALSE),"")</f>
        <v/>
      </c>
      <c r="D38" s="2" t="str">
        <f>IF('Adjacent Counties'!D38="x",VLOOKUP('2013 0-64'!D$1,'2013 population'!$A$3:$E$102,5,FALSE),"")</f>
        <v/>
      </c>
      <c r="E38" s="2" t="str">
        <f>IF('Adjacent Counties'!E38="x",VLOOKUP('2013 0-64'!E$1,'2013 population'!$A$3:$E$102,5,FALSE),"")</f>
        <v/>
      </c>
      <c r="F38" s="2" t="str">
        <f>IF('Adjacent Counties'!F38="x",VLOOKUP('2013 0-64'!F$1,'2013 population'!$A$3:$E$102,5,FALSE),"")</f>
        <v/>
      </c>
      <c r="G38" s="2" t="str">
        <f>IF('Adjacent Counties'!G38="x",VLOOKUP('2013 0-64'!G$1,'2013 population'!$A$3:$E$102,5,FALSE),"")</f>
        <v/>
      </c>
      <c r="H38" s="2" t="str">
        <f>IF('Adjacent Counties'!H38="x",VLOOKUP('2013 0-64'!H$1,'2013 population'!$A$3:$E$102,5,FALSE),"")</f>
        <v/>
      </c>
      <c r="I38" s="2" t="str">
        <f>IF('Adjacent Counties'!I38="x",VLOOKUP('2013 0-64'!I$1,'2013 population'!$A$3:$E$102,5,FALSE),"")</f>
        <v/>
      </c>
      <c r="J38" s="2" t="str">
        <f>IF('Adjacent Counties'!J38="x",VLOOKUP('2013 0-64'!J$1,'2013 population'!$A$3:$E$102,5,FALSE),"")</f>
        <v/>
      </c>
      <c r="K38" s="2" t="str">
        <f>IF('Adjacent Counties'!K38="x",VLOOKUP('2013 0-64'!K$1,'2013 population'!$A$3:$E$102,5,FALSE),"")</f>
        <v/>
      </c>
      <c r="L38" s="2" t="str">
        <f>IF('Adjacent Counties'!L38="x",VLOOKUP('2013 0-64'!L$1,'2013 population'!$A$3:$E$102,5,FALSE),"")</f>
        <v/>
      </c>
      <c r="M38" s="2" t="str">
        <f>IF('Adjacent Counties'!M38="x",VLOOKUP('2013 0-64'!M$1,'2013 population'!$A$3:$E$102,5,FALSE),"")</f>
        <v/>
      </c>
      <c r="N38" s="2" t="str">
        <f>IF('Adjacent Counties'!N38="x",VLOOKUP('2013 0-64'!N$1,'2013 population'!$A$3:$E$102,5,FALSE),"")</f>
        <v/>
      </c>
      <c r="O38" s="2" t="str">
        <f>IF('Adjacent Counties'!O38="x",VLOOKUP('2013 0-64'!O$1,'2013 population'!$A$3:$E$102,5,FALSE),"")</f>
        <v/>
      </c>
      <c r="P38" s="2">
        <f>IF('Adjacent Counties'!P38="x",VLOOKUP('2013 0-64'!P$1,'2013 population'!$A$3:$E$102,5,FALSE),"")</f>
        <v>149</v>
      </c>
      <c r="Q38" s="2" t="str">
        <f>IF('Adjacent Counties'!Q38="x",VLOOKUP('2013 0-64'!Q$1,'2013 population'!$A$3:$E$102,5,FALSE),"")</f>
        <v/>
      </c>
      <c r="R38" s="2" t="str">
        <f>IF('Adjacent Counties'!R38="x",VLOOKUP('2013 0-64'!R$1,'2013 population'!$A$3:$E$102,5,FALSE),"")</f>
        <v/>
      </c>
      <c r="S38" s="2" t="str">
        <f>IF('Adjacent Counties'!S38="x",VLOOKUP('2013 0-64'!S$1,'2013 population'!$A$3:$E$102,5,FALSE),"")</f>
        <v/>
      </c>
      <c r="T38" s="2" t="str">
        <f>IF('Adjacent Counties'!T38="x",VLOOKUP('2013 0-64'!T$1,'2013 population'!$A$3:$E$102,5,FALSE),"")</f>
        <v/>
      </c>
      <c r="U38" s="2" t="str">
        <f>IF('Adjacent Counties'!U38="x",VLOOKUP('2013 0-64'!U$1,'2013 population'!$A$3:$E$102,5,FALSE),"")</f>
        <v/>
      </c>
      <c r="V38" s="2">
        <f>IF('Adjacent Counties'!V38="x",VLOOKUP('2013 0-64'!V$1,'2013 population'!$A$3:$E$102,5,FALSE),"")</f>
        <v>432</v>
      </c>
      <c r="W38" s="2" t="str">
        <f>IF('Adjacent Counties'!W38="x",VLOOKUP('2013 0-64'!W$1,'2013 population'!$A$3:$E$102,5,FALSE),"")</f>
        <v/>
      </c>
      <c r="X38" s="2" t="str">
        <f>IF('Adjacent Counties'!X38="x",VLOOKUP('2013 0-64'!X$1,'2013 population'!$A$3:$E$102,5,FALSE),"")</f>
        <v/>
      </c>
      <c r="Y38" s="2" t="str">
        <f>IF('Adjacent Counties'!Y38="x",VLOOKUP('2013 0-64'!Y$1,'2013 population'!$A$3:$E$102,5,FALSE),"")</f>
        <v/>
      </c>
      <c r="Z38" s="2" t="str">
        <f>IF('Adjacent Counties'!Z38="x",VLOOKUP('2013 0-64'!Z$1,'2013 population'!$A$3:$E$102,5,FALSE),"")</f>
        <v/>
      </c>
      <c r="AA38" s="2" t="str">
        <f>IF('Adjacent Counties'!AA38="x",VLOOKUP('2013 0-64'!AA$1,'2013 population'!$A$3:$E$102,5,FALSE),"")</f>
        <v/>
      </c>
      <c r="AB38" s="2" t="str">
        <f>IF('Adjacent Counties'!AB38="x",VLOOKUP('2013 0-64'!AB$1,'2013 population'!$A$3:$E$102,5,FALSE),"")</f>
        <v/>
      </c>
      <c r="AC38" s="2" t="str">
        <f>IF('Adjacent Counties'!AC38="x",VLOOKUP('2013 0-64'!AC$1,'2013 population'!$A$3:$E$102,5,FALSE),"")</f>
        <v/>
      </c>
      <c r="AD38" s="2" t="str">
        <f>IF('Adjacent Counties'!AD38="x",VLOOKUP('2013 0-64'!AD$1,'2013 population'!$A$3:$E$102,5,FALSE),"")</f>
        <v/>
      </c>
      <c r="AE38" s="2" t="str">
        <f>IF('Adjacent Counties'!AE38="x",VLOOKUP('2013 0-64'!AE$1,'2013 population'!$A$3:$E$102,5,FALSE),"")</f>
        <v/>
      </c>
      <c r="AF38" s="2" t="str">
        <f>IF('Adjacent Counties'!AF38="x",VLOOKUP('2013 0-64'!AF$1,'2013 population'!$A$3:$E$102,5,FALSE),"")</f>
        <v/>
      </c>
      <c r="AG38" s="2" t="str">
        <f>IF('Adjacent Counties'!AG38="x",VLOOKUP('2013 0-64'!AG$1,'2013 population'!$A$3:$E$102,5,FALSE),"")</f>
        <v/>
      </c>
      <c r="AH38" s="2" t="str">
        <f>IF('Adjacent Counties'!AH38="x",VLOOKUP('2013 0-64'!AH$1,'2013 population'!$A$3:$E$102,5,FALSE),"")</f>
        <v/>
      </c>
      <c r="AI38" s="2" t="str">
        <f>IF('Adjacent Counties'!AI38="x",VLOOKUP('2013 0-64'!AI$1,'2013 population'!$A$3:$E$102,5,FALSE),"")</f>
        <v/>
      </c>
      <c r="AJ38" s="2" t="str">
        <f>IF('Adjacent Counties'!AJ38="x",VLOOKUP('2013 0-64'!AJ$1,'2013 population'!$A$3:$E$102,5,FALSE),"")</f>
        <v/>
      </c>
      <c r="AK38" s="2" t="str">
        <f>IF('Adjacent Counties'!AK38="x",VLOOKUP('2013 0-64'!AK$1,'2013 population'!$A$3:$E$102,5,FALSE),"")</f>
        <v/>
      </c>
      <c r="AL38" s="2">
        <f>IF('Adjacent Counties'!AL38="x",VLOOKUP('2013 0-64'!AL$1,'2013 population'!$A$3:$E$102,5,FALSE),"")</f>
        <v>249</v>
      </c>
      <c r="AM38" s="2" t="str">
        <f>IF('Adjacent Counties'!AM38="x",VLOOKUP('2013 0-64'!AM$1,'2013 population'!$A$3:$E$102,5,FALSE),"")</f>
        <v/>
      </c>
      <c r="AN38" s="2" t="str">
        <f>IF('Adjacent Counties'!AN38="x",VLOOKUP('2013 0-64'!AN$1,'2013 population'!$A$3:$E$102,5,FALSE),"")</f>
        <v/>
      </c>
      <c r="AO38" s="2" t="str">
        <f>IF('Adjacent Counties'!AO38="x",VLOOKUP('2013 0-64'!AO$1,'2013 population'!$A$3:$E$102,5,FALSE),"")</f>
        <v/>
      </c>
      <c r="AP38" s="2" t="str">
        <f>IF('Adjacent Counties'!AP38="x",VLOOKUP('2013 0-64'!AP$1,'2013 population'!$A$3:$E$102,5,FALSE),"")</f>
        <v/>
      </c>
      <c r="AQ38" s="2" t="str">
        <f>IF('Adjacent Counties'!AQ38="x",VLOOKUP('2013 0-64'!AQ$1,'2013 population'!$A$3:$E$102,5,FALSE),"")</f>
        <v/>
      </c>
      <c r="AR38" s="2" t="str">
        <f>IF('Adjacent Counties'!AR38="x",VLOOKUP('2013 0-64'!AR$1,'2013 population'!$A$3:$E$102,5,FALSE),"")</f>
        <v/>
      </c>
      <c r="AS38" s="2" t="str">
        <f>IF('Adjacent Counties'!AS38="x",VLOOKUP('2013 0-64'!AS$1,'2013 population'!$A$3:$E$102,5,FALSE),"")</f>
        <v/>
      </c>
      <c r="AT38" s="2" t="str">
        <f>IF('Adjacent Counties'!AT38="x",VLOOKUP('2013 0-64'!AT$1,'2013 population'!$A$3:$E$102,5,FALSE),"")</f>
        <v/>
      </c>
      <c r="AU38" s="2">
        <f>IF('Adjacent Counties'!AU38="x",VLOOKUP('2013 0-64'!AU$1,'2013 population'!$A$3:$E$102,5,FALSE),"")</f>
        <v>566</v>
      </c>
      <c r="AV38" s="2" t="str">
        <f>IF('Adjacent Counties'!AV38="x",VLOOKUP('2013 0-64'!AV$1,'2013 population'!$A$3:$E$102,5,FALSE),"")</f>
        <v/>
      </c>
      <c r="AW38" s="2" t="str">
        <f>IF('Adjacent Counties'!AW38="x",VLOOKUP('2013 0-64'!AW$1,'2013 population'!$A$3:$E$102,5,FALSE),"")</f>
        <v/>
      </c>
      <c r="AX38" s="2" t="str">
        <f>IF('Adjacent Counties'!AX38="x",VLOOKUP('2013 0-64'!AX$1,'2013 population'!$A$3:$E$102,5,FALSE),"")</f>
        <v/>
      </c>
      <c r="AY38" s="2" t="str">
        <f>IF('Adjacent Counties'!AY38="x",VLOOKUP('2013 0-64'!AY$1,'2013 population'!$A$3:$E$102,5,FALSE),"")</f>
        <v/>
      </c>
      <c r="AZ38" s="2" t="str">
        <f>IF('Adjacent Counties'!AZ38="x",VLOOKUP('2013 0-64'!AZ$1,'2013 population'!$A$3:$E$102,5,FALSE),"")</f>
        <v/>
      </c>
      <c r="BA38" s="2" t="str">
        <f>IF('Adjacent Counties'!BA38="x",VLOOKUP('2013 0-64'!BA$1,'2013 population'!$A$3:$E$102,5,FALSE),"")</f>
        <v/>
      </c>
      <c r="BB38" s="2" t="str">
        <f>IF('Adjacent Counties'!BB38="x",VLOOKUP('2013 0-64'!BB$1,'2013 population'!$A$3:$E$102,5,FALSE),"")</f>
        <v/>
      </c>
      <c r="BC38" s="2" t="str">
        <f>IF('Adjacent Counties'!BC38="x",VLOOKUP('2013 0-64'!BC$1,'2013 population'!$A$3:$E$102,5,FALSE),"")</f>
        <v/>
      </c>
      <c r="BD38" s="2" t="str">
        <f>IF('Adjacent Counties'!BD38="x",VLOOKUP('2013 0-64'!BD$1,'2013 population'!$A$3:$E$102,5,FALSE),"")</f>
        <v/>
      </c>
      <c r="BE38" s="2" t="str">
        <f>IF('Adjacent Counties'!BE38="x",VLOOKUP('2013 0-64'!BE$1,'2013 population'!$A$3:$E$102,5,FALSE),"")</f>
        <v/>
      </c>
      <c r="BF38" s="2" t="str">
        <f>IF('Adjacent Counties'!BF38="x",VLOOKUP('2013 0-64'!BF$1,'2013 population'!$A$3:$E$102,5,FALSE),"")</f>
        <v/>
      </c>
      <c r="BG38" s="2" t="str">
        <f>IF('Adjacent Counties'!BG38="x",VLOOKUP('2013 0-64'!BG$1,'2013 population'!$A$3:$E$102,5,FALSE),"")</f>
        <v/>
      </c>
      <c r="BH38" s="2" t="str">
        <f>IF('Adjacent Counties'!BH38="x",VLOOKUP('2013 0-64'!BH$1,'2013 population'!$A$3:$E$102,5,FALSE),"")</f>
        <v/>
      </c>
      <c r="BI38" s="2" t="str">
        <f>IF('Adjacent Counties'!BI38="x",VLOOKUP('2013 0-64'!BI$1,'2013 population'!$A$3:$E$102,5,FALSE),"")</f>
        <v/>
      </c>
      <c r="BJ38" s="2" t="str">
        <f>IF('Adjacent Counties'!BJ38="x",VLOOKUP('2013 0-64'!BJ$1,'2013 population'!$A$3:$E$102,5,FALSE),"")</f>
        <v/>
      </c>
      <c r="BK38" s="2" t="str">
        <f>IF('Adjacent Counties'!BK38="x",VLOOKUP('2013 0-64'!BK$1,'2013 population'!$A$3:$E$102,5,FALSE),"")</f>
        <v/>
      </c>
      <c r="BL38" s="2" t="str">
        <f>IF('Adjacent Counties'!BL38="x",VLOOKUP('2013 0-64'!BL$1,'2013 population'!$A$3:$E$102,5,FALSE),"")</f>
        <v/>
      </c>
      <c r="BM38" s="2" t="str">
        <f>IF('Adjacent Counties'!BM38="x",VLOOKUP('2013 0-64'!BM$1,'2013 population'!$A$3:$E$102,5,FALSE),"")</f>
        <v/>
      </c>
      <c r="BN38" s="2" t="str">
        <f>IF('Adjacent Counties'!BN38="x",VLOOKUP('2013 0-64'!BN$1,'2013 population'!$A$3:$E$102,5,FALSE),"")</f>
        <v/>
      </c>
      <c r="BO38" s="2" t="str">
        <f>IF('Adjacent Counties'!BO38="x",VLOOKUP('2013 0-64'!BO$1,'2013 population'!$A$3:$E$102,5,FALSE),"")</f>
        <v/>
      </c>
      <c r="BP38" s="2" t="str">
        <f>IF('Adjacent Counties'!BP38="x",VLOOKUP('2013 0-64'!BP$1,'2013 population'!$A$3:$E$102,5,FALSE),"")</f>
        <v/>
      </c>
      <c r="BQ38" s="2" t="str">
        <f>IF('Adjacent Counties'!BQ38="x",VLOOKUP('2013 0-64'!BQ$1,'2013 population'!$A$3:$E$102,5,FALSE),"")</f>
        <v/>
      </c>
      <c r="BR38" s="2" t="str">
        <f>IF('Adjacent Counties'!BR38="x",VLOOKUP('2013 0-64'!BR$1,'2013 population'!$A$3:$E$102,5,FALSE),"")</f>
        <v/>
      </c>
      <c r="BS38" s="2">
        <f>IF('Adjacent Counties'!BS38="x",VLOOKUP('2013 0-64'!BS$1,'2013 population'!$A$3:$E$102,5,FALSE),"")</f>
        <v>755</v>
      </c>
      <c r="BT38" s="2" t="str">
        <f>IF('Adjacent Counties'!BT38="x",VLOOKUP('2013 0-64'!BT$1,'2013 population'!$A$3:$E$102,5,FALSE),"")</f>
        <v/>
      </c>
      <c r="BU38" s="2">
        <f>IF('Adjacent Counties'!BU38="x",VLOOKUP('2013 0-64'!BU$1,'2013 population'!$A$3:$E$102,5,FALSE),"")</f>
        <v>345</v>
      </c>
      <c r="BV38" s="2" t="str">
        <f>IF('Adjacent Counties'!BV38="x",VLOOKUP('2013 0-64'!BV$1,'2013 population'!$A$3:$E$102,5,FALSE),"")</f>
        <v/>
      </c>
      <c r="BW38" s="2" t="str">
        <f>IF('Adjacent Counties'!BW38="x",VLOOKUP('2013 0-64'!BW$1,'2013 population'!$A$3:$E$102,5,FALSE),"")</f>
        <v/>
      </c>
      <c r="BX38" s="2" t="str">
        <f>IF('Adjacent Counties'!BX38="x",VLOOKUP('2013 0-64'!BX$1,'2013 population'!$A$3:$E$102,5,FALSE),"")</f>
        <v/>
      </c>
      <c r="BY38" s="2" t="str">
        <f>IF('Adjacent Counties'!BY38="x",VLOOKUP('2013 0-64'!BY$1,'2013 population'!$A$3:$E$102,5,FALSE),"")</f>
        <v/>
      </c>
      <c r="BZ38" s="2" t="str">
        <f>IF('Adjacent Counties'!BZ38="x",VLOOKUP('2013 0-64'!BZ$1,'2013 population'!$A$3:$E$102,5,FALSE),"")</f>
        <v/>
      </c>
      <c r="CA38" s="2" t="str">
        <f>IF('Adjacent Counties'!CA38="x",VLOOKUP('2013 0-64'!CA$1,'2013 population'!$A$3:$E$102,5,FALSE),"")</f>
        <v/>
      </c>
      <c r="CB38" s="2" t="str">
        <f>IF('Adjacent Counties'!CB38="x",VLOOKUP('2013 0-64'!CB$1,'2013 population'!$A$3:$E$102,5,FALSE),"")</f>
        <v/>
      </c>
      <c r="CC38" s="2" t="str">
        <f>IF('Adjacent Counties'!CC38="x",VLOOKUP('2013 0-64'!CC$1,'2013 population'!$A$3:$E$102,5,FALSE),"")</f>
        <v/>
      </c>
      <c r="CD38" s="2" t="str">
        <f>IF('Adjacent Counties'!CD38="x",VLOOKUP('2013 0-64'!CD$1,'2013 population'!$A$3:$E$102,5,FALSE),"")</f>
        <v/>
      </c>
      <c r="CE38" s="2" t="str">
        <f>IF('Adjacent Counties'!CE38="x",VLOOKUP('2013 0-64'!CE$1,'2013 population'!$A$3:$E$102,5,FALSE),"")</f>
        <v/>
      </c>
      <c r="CF38" s="2" t="str">
        <f>IF('Adjacent Counties'!CF38="x",VLOOKUP('2013 0-64'!CF$1,'2013 population'!$A$3:$E$102,5,FALSE),"")</f>
        <v/>
      </c>
      <c r="CG38" s="2" t="str">
        <f>IF('Adjacent Counties'!CG38="x",VLOOKUP('2013 0-64'!CG$1,'2013 population'!$A$3:$E$102,5,FALSE),"")</f>
        <v/>
      </c>
      <c r="CH38" s="2" t="str">
        <f>IF('Adjacent Counties'!CH38="x",VLOOKUP('2013 0-64'!CH$1,'2013 population'!$A$3:$E$102,5,FALSE),"")</f>
        <v/>
      </c>
      <c r="CI38" s="2" t="str">
        <f>IF('Adjacent Counties'!CI38="x",VLOOKUP('2013 0-64'!CI$1,'2013 population'!$A$3:$E$102,5,FALSE),"")</f>
        <v/>
      </c>
      <c r="CJ38" s="2" t="str">
        <f>IF('Adjacent Counties'!CJ38="x",VLOOKUP('2013 0-64'!CJ$1,'2013 population'!$A$3:$E$102,5,FALSE),"")</f>
        <v/>
      </c>
      <c r="CK38" s="2" t="str">
        <f>IF('Adjacent Counties'!CK38="x",VLOOKUP('2013 0-64'!CK$1,'2013 population'!$A$3:$E$102,5,FALSE),"")</f>
        <v/>
      </c>
      <c r="CL38" s="2" t="str">
        <f>IF('Adjacent Counties'!CL38="x",VLOOKUP('2013 0-64'!CL$1,'2013 population'!$A$3:$E$102,5,FALSE),"")</f>
        <v/>
      </c>
      <c r="CM38" s="2" t="str">
        <f>IF('Adjacent Counties'!CM38="x",VLOOKUP('2013 0-64'!CM$1,'2013 population'!$A$3:$E$102,5,FALSE),"")</f>
        <v/>
      </c>
      <c r="CN38" s="2" t="str">
        <f>IF('Adjacent Counties'!CN38="x",VLOOKUP('2013 0-64'!CN$1,'2013 population'!$A$3:$E$102,5,FALSE),"")</f>
        <v/>
      </c>
      <c r="CO38" s="2" t="str">
        <f>IF('Adjacent Counties'!CO38="x",VLOOKUP('2013 0-64'!CO$1,'2013 population'!$A$3:$E$102,5,FALSE),"")</f>
        <v/>
      </c>
      <c r="CP38" s="2" t="str">
        <f>IF('Adjacent Counties'!CP38="x",VLOOKUP('2013 0-64'!CP$1,'2013 population'!$A$3:$E$102,5,FALSE),"")</f>
        <v/>
      </c>
      <c r="CQ38" s="2" t="str">
        <f>IF('Adjacent Counties'!CQ38="x",VLOOKUP('2013 0-64'!CQ$1,'2013 population'!$A$3:$E$102,5,FALSE),"")</f>
        <v/>
      </c>
      <c r="CR38" s="2" t="str">
        <f>IF('Adjacent Counties'!CR38="x",VLOOKUP('2013 0-64'!CR$1,'2013 population'!$A$3:$E$102,5,FALSE),"")</f>
        <v/>
      </c>
      <c r="CS38" s="2" t="str">
        <f>IF('Adjacent Counties'!CS38="x",VLOOKUP('2013 0-64'!CS$1,'2013 population'!$A$3:$E$102,5,FALSE),"")</f>
        <v/>
      </c>
      <c r="CT38" s="2" t="str">
        <f>IF('Adjacent Counties'!CT38="x",VLOOKUP('2013 0-64'!CT$1,'2013 population'!$A$3:$E$102,5,FALSE),"")</f>
        <v/>
      </c>
      <c r="CU38" s="2" t="str">
        <f>IF('Adjacent Counties'!CU38="x",VLOOKUP('2013 0-64'!CU$1,'2013 population'!$A$3:$E$102,5,FALSE),"")</f>
        <v/>
      </c>
      <c r="CV38" s="2" t="str">
        <f>IF('Adjacent Counties'!CV38="x",VLOOKUP('2013 0-64'!CV$1,'2013 population'!$A$3:$E$102,5,FALSE),"")</f>
        <v/>
      </c>
      <c r="CW38" s="2" t="str">
        <f>IF('Adjacent Counties'!CW38="x",VLOOKUP('2013 0-64'!CW$1,'2013 population'!$A$3:$E$102,5,FALSE),"")</f>
        <v/>
      </c>
      <c r="CX38" s="2">
        <f t="shared" si="0"/>
        <v>2496</v>
      </c>
      <c r="CY38" s="2">
        <f>SUMIF('Residents by Age'!B$2:B$422,"="&amp;'2013 0-64'!A38,'Residents by Age'!G$2:G$422)</f>
        <v>18</v>
      </c>
      <c r="CZ38" s="9">
        <f t="shared" si="1"/>
        <v>7.2115384615384617</v>
      </c>
    </row>
    <row r="39" spans="1:104">
      <c r="A39" s="3" t="s">
        <v>37</v>
      </c>
      <c r="B39" s="2" t="str">
        <f>IF('Adjacent Counties'!B39="x",VLOOKUP('2013 0-64'!B$1,'2013 population'!$A$3:$E$102,5,FALSE),"")</f>
        <v/>
      </c>
      <c r="C39" s="2" t="str">
        <f>IF('Adjacent Counties'!C39="x",VLOOKUP('2013 0-64'!C$1,'2013 population'!$A$3:$E$102,5,FALSE),"")</f>
        <v/>
      </c>
      <c r="D39" s="2" t="str">
        <f>IF('Adjacent Counties'!D39="x",VLOOKUP('2013 0-64'!D$1,'2013 population'!$A$3:$E$102,5,FALSE),"")</f>
        <v/>
      </c>
      <c r="E39" s="2" t="str">
        <f>IF('Adjacent Counties'!E39="x",VLOOKUP('2013 0-64'!E$1,'2013 population'!$A$3:$E$102,5,FALSE),"")</f>
        <v/>
      </c>
      <c r="F39" s="2" t="str">
        <f>IF('Adjacent Counties'!F39="x",VLOOKUP('2013 0-64'!F$1,'2013 population'!$A$3:$E$102,5,FALSE),"")</f>
        <v/>
      </c>
      <c r="G39" s="2" t="str">
        <f>IF('Adjacent Counties'!G39="x",VLOOKUP('2013 0-64'!G$1,'2013 population'!$A$3:$E$102,5,FALSE),"")</f>
        <v/>
      </c>
      <c r="H39" s="2" t="str">
        <f>IF('Adjacent Counties'!H39="x",VLOOKUP('2013 0-64'!H$1,'2013 population'!$A$3:$E$102,5,FALSE),"")</f>
        <v/>
      </c>
      <c r="I39" s="2" t="str">
        <f>IF('Adjacent Counties'!I39="x",VLOOKUP('2013 0-64'!I$1,'2013 population'!$A$3:$E$102,5,FALSE),"")</f>
        <v/>
      </c>
      <c r="J39" s="2" t="str">
        <f>IF('Adjacent Counties'!J39="x",VLOOKUP('2013 0-64'!J$1,'2013 population'!$A$3:$E$102,5,FALSE),"")</f>
        <v/>
      </c>
      <c r="K39" s="2" t="str">
        <f>IF('Adjacent Counties'!K39="x",VLOOKUP('2013 0-64'!K$1,'2013 population'!$A$3:$E$102,5,FALSE),"")</f>
        <v/>
      </c>
      <c r="L39" s="2" t="str">
        <f>IF('Adjacent Counties'!L39="x",VLOOKUP('2013 0-64'!L$1,'2013 population'!$A$3:$E$102,5,FALSE),"")</f>
        <v/>
      </c>
      <c r="M39" s="2" t="str">
        <f>IF('Adjacent Counties'!M39="x",VLOOKUP('2013 0-64'!M$1,'2013 population'!$A$3:$E$102,5,FALSE),"")</f>
        <v/>
      </c>
      <c r="N39" s="2" t="str">
        <f>IF('Adjacent Counties'!N39="x",VLOOKUP('2013 0-64'!N$1,'2013 population'!$A$3:$E$102,5,FALSE),"")</f>
        <v/>
      </c>
      <c r="O39" s="2" t="str">
        <f>IF('Adjacent Counties'!O39="x",VLOOKUP('2013 0-64'!O$1,'2013 population'!$A$3:$E$102,5,FALSE),"")</f>
        <v/>
      </c>
      <c r="P39" s="2" t="str">
        <f>IF('Adjacent Counties'!P39="x",VLOOKUP('2013 0-64'!P$1,'2013 population'!$A$3:$E$102,5,FALSE),"")</f>
        <v/>
      </c>
      <c r="Q39" s="2" t="str">
        <f>IF('Adjacent Counties'!Q39="x",VLOOKUP('2013 0-64'!Q$1,'2013 population'!$A$3:$E$102,5,FALSE),"")</f>
        <v/>
      </c>
      <c r="R39" s="2" t="str">
        <f>IF('Adjacent Counties'!R39="x",VLOOKUP('2013 0-64'!R$1,'2013 population'!$A$3:$E$102,5,FALSE),"")</f>
        <v/>
      </c>
      <c r="S39" s="2" t="str">
        <f>IF('Adjacent Counties'!S39="x",VLOOKUP('2013 0-64'!S$1,'2013 population'!$A$3:$E$102,5,FALSE),"")</f>
        <v/>
      </c>
      <c r="T39" s="2" t="str">
        <f>IF('Adjacent Counties'!T39="x",VLOOKUP('2013 0-64'!T$1,'2013 population'!$A$3:$E$102,5,FALSE),"")</f>
        <v/>
      </c>
      <c r="U39" s="2">
        <f>IF('Adjacent Counties'!U39="x",VLOOKUP('2013 0-64'!U$1,'2013 population'!$A$3:$E$102,5,FALSE),"")</f>
        <v>748</v>
      </c>
      <c r="V39" s="2" t="str">
        <f>IF('Adjacent Counties'!V39="x",VLOOKUP('2013 0-64'!V$1,'2013 population'!$A$3:$E$102,5,FALSE),"")</f>
        <v/>
      </c>
      <c r="W39" s="2" t="str">
        <f>IF('Adjacent Counties'!W39="x",VLOOKUP('2013 0-64'!W$1,'2013 population'!$A$3:$E$102,5,FALSE),"")</f>
        <v/>
      </c>
      <c r="X39" s="2" t="str">
        <f>IF('Adjacent Counties'!X39="x",VLOOKUP('2013 0-64'!X$1,'2013 population'!$A$3:$E$102,5,FALSE),"")</f>
        <v/>
      </c>
      <c r="Y39" s="2" t="str">
        <f>IF('Adjacent Counties'!Y39="x",VLOOKUP('2013 0-64'!Y$1,'2013 population'!$A$3:$E$102,5,FALSE),"")</f>
        <v/>
      </c>
      <c r="Z39" s="2" t="str">
        <f>IF('Adjacent Counties'!Z39="x",VLOOKUP('2013 0-64'!Z$1,'2013 population'!$A$3:$E$102,5,FALSE),"")</f>
        <v/>
      </c>
      <c r="AA39" s="2" t="str">
        <f>IF('Adjacent Counties'!AA39="x",VLOOKUP('2013 0-64'!AA$1,'2013 population'!$A$3:$E$102,5,FALSE),"")</f>
        <v/>
      </c>
      <c r="AB39" s="2" t="str">
        <f>IF('Adjacent Counties'!AB39="x",VLOOKUP('2013 0-64'!AB$1,'2013 population'!$A$3:$E$102,5,FALSE),"")</f>
        <v/>
      </c>
      <c r="AC39" s="2" t="str">
        <f>IF('Adjacent Counties'!AC39="x",VLOOKUP('2013 0-64'!AC$1,'2013 population'!$A$3:$E$102,5,FALSE),"")</f>
        <v/>
      </c>
      <c r="AD39" s="2" t="str">
        <f>IF('Adjacent Counties'!AD39="x",VLOOKUP('2013 0-64'!AD$1,'2013 population'!$A$3:$E$102,5,FALSE),"")</f>
        <v/>
      </c>
      <c r="AE39" s="2" t="str">
        <f>IF('Adjacent Counties'!AE39="x",VLOOKUP('2013 0-64'!AE$1,'2013 population'!$A$3:$E$102,5,FALSE),"")</f>
        <v/>
      </c>
      <c r="AF39" s="2" t="str">
        <f>IF('Adjacent Counties'!AF39="x",VLOOKUP('2013 0-64'!AF$1,'2013 population'!$A$3:$E$102,5,FALSE),"")</f>
        <v/>
      </c>
      <c r="AG39" s="2" t="str">
        <f>IF('Adjacent Counties'!AG39="x",VLOOKUP('2013 0-64'!AG$1,'2013 population'!$A$3:$E$102,5,FALSE),"")</f>
        <v/>
      </c>
      <c r="AH39" s="2" t="str">
        <f>IF('Adjacent Counties'!AH39="x",VLOOKUP('2013 0-64'!AH$1,'2013 population'!$A$3:$E$102,5,FALSE),"")</f>
        <v/>
      </c>
      <c r="AI39" s="2" t="str">
        <f>IF('Adjacent Counties'!AI39="x",VLOOKUP('2013 0-64'!AI$1,'2013 population'!$A$3:$E$102,5,FALSE),"")</f>
        <v/>
      </c>
      <c r="AJ39" s="2" t="str">
        <f>IF('Adjacent Counties'!AJ39="x",VLOOKUP('2013 0-64'!AJ$1,'2013 population'!$A$3:$E$102,5,FALSE),"")</f>
        <v/>
      </c>
      <c r="AK39" s="2" t="str">
        <f>IF('Adjacent Counties'!AK39="x",VLOOKUP('2013 0-64'!AK$1,'2013 population'!$A$3:$E$102,5,FALSE),"")</f>
        <v/>
      </c>
      <c r="AL39" s="2" t="str">
        <f>IF('Adjacent Counties'!AL39="x",VLOOKUP('2013 0-64'!AL$1,'2013 population'!$A$3:$E$102,5,FALSE),"")</f>
        <v/>
      </c>
      <c r="AM39" s="2">
        <f>IF('Adjacent Counties'!AM39="x",VLOOKUP('2013 0-64'!AM$1,'2013 population'!$A$3:$E$102,5,FALSE),"")</f>
        <v>233</v>
      </c>
      <c r="AN39" s="2" t="str">
        <f>IF('Adjacent Counties'!AN39="x",VLOOKUP('2013 0-64'!AN$1,'2013 population'!$A$3:$E$102,5,FALSE),"")</f>
        <v/>
      </c>
      <c r="AO39" s="2" t="str">
        <f>IF('Adjacent Counties'!AO39="x",VLOOKUP('2013 0-64'!AO$1,'2013 population'!$A$3:$E$102,5,FALSE),"")</f>
        <v/>
      </c>
      <c r="AP39" s="2" t="str">
        <f>IF('Adjacent Counties'!AP39="x",VLOOKUP('2013 0-64'!AP$1,'2013 population'!$A$3:$E$102,5,FALSE),"")</f>
        <v/>
      </c>
      <c r="AQ39" s="2" t="str">
        <f>IF('Adjacent Counties'!AQ39="x",VLOOKUP('2013 0-64'!AQ$1,'2013 population'!$A$3:$E$102,5,FALSE),"")</f>
        <v/>
      </c>
      <c r="AR39" s="2" t="str">
        <f>IF('Adjacent Counties'!AR39="x",VLOOKUP('2013 0-64'!AR$1,'2013 population'!$A$3:$E$102,5,FALSE),"")</f>
        <v/>
      </c>
      <c r="AS39" s="2" t="str">
        <f>IF('Adjacent Counties'!AS39="x",VLOOKUP('2013 0-64'!AS$1,'2013 population'!$A$3:$E$102,5,FALSE),"")</f>
        <v/>
      </c>
      <c r="AT39" s="2" t="str">
        <f>IF('Adjacent Counties'!AT39="x",VLOOKUP('2013 0-64'!AT$1,'2013 population'!$A$3:$E$102,5,FALSE),"")</f>
        <v/>
      </c>
      <c r="AU39" s="2" t="str">
        <f>IF('Adjacent Counties'!AU39="x",VLOOKUP('2013 0-64'!AU$1,'2013 population'!$A$3:$E$102,5,FALSE),"")</f>
        <v/>
      </c>
      <c r="AV39" s="2" t="str">
        <f>IF('Adjacent Counties'!AV39="x",VLOOKUP('2013 0-64'!AV$1,'2013 population'!$A$3:$E$102,5,FALSE),"")</f>
        <v/>
      </c>
      <c r="AW39" s="2" t="str">
        <f>IF('Adjacent Counties'!AW39="x",VLOOKUP('2013 0-64'!AW$1,'2013 population'!$A$3:$E$102,5,FALSE),"")</f>
        <v/>
      </c>
      <c r="AX39" s="2" t="str">
        <f>IF('Adjacent Counties'!AX39="x",VLOOKUP('2013 0-64'!AX$1,'2013 population'!$A$3:$E$102,5,FALSE),"")</f>
        <v/>
      </c>
      <c r="AY39" s="2" t="str">
        <f>IF('Adjacent Counties'!AY39="x",VLOOKUP('2013 0-64'!AY$1,'2013 population'!$A$3:$E$102,5,FALSE),"")</f>
        <v/>
      </c>
      <c r="AZ39" s="2" t="str">
        <f>IF('Adjacent Counties'!AZ39="x",VLOOKUP('2013 0-64'!AZ$1,'2013 population'!$A$3:$E$102,5,FALSE),"")</f>
        <v/>
      </c>
      <c r="BA39" s="2" t="str">
        <f>IF('Adjacent Counties'!BA39="x",VLOOKUP('2013 0-64'!BA$1,'2013 population'!$A$3:$E$102,5,FALSE),"")</f>
        <v/>
      </c>
      <c r="BB39" s="2" t="str">
        <f>IF('Adjacent Counties'!BB39="x",VLOOKUP('2013 0-64'!BB$1,'2013 population'!$A$3:$E$102,5,FALSE),"")</f>
        <v/>
      </c>
      <c r="BC39" s="2" t="str">
        <f>IF('Adjacent Counties'!BC39="x",VLOOKUP('2013 0-64'!BC$1,'2013 population'!$A$3:$E$102,5,FALSE),"")</f>
        <v/>
      </c>
      <c r="BD39" s="2" t="str">
        <f>IF('Adjacent Counties'!BD39="x",VLOOKUP('2013 0-64'!BD$1,'2013 population'!$A$3:$E$102,5,FALSE),"")</f>
        <v/>
      </c>
      <c r="BE39" s="2">
        <f>IF('Adjacent Counties'!BE39="x",VLOOKUP('2013 0-64'!BE$1,'2013 population'!$A$3:$E$102,5,FALSE),"")</f>
        <v>1046</v>
      </c>
      <c r="BF39" s="2" t="str">
        <f>IF('Adjacent Counties'!BF39="x",VLOOKUP('2013 0-64'!BF$1,'2013 population'!$A$3:$E$102,5,FALSE),"")</f>
        <v/>
      </c>
      <c r="BG39" s="2" t="str">
        <f>IF('Adjacent Counties'!BG39="x",VLOOKUP('2013 0-64'!BG$1,'2013 population'!$A$3:$E$102,5,FALSE),"")</f>
        <v/>
      </c>
      <c r="BH39" s="2" t="str">
        <f>IF('Adjacent Counties'!BH39="x",VLOOKUP('2013 0-64'!BH$1,'2013 population'!$A$3:$E$102,5,FALSE),"")</f>
        <v/>
      </c>
      <c r="BI39" s="2" t="str">
        <f>IF('Adjacent Counties'!BI39="x",VLOOKUP('2013 0-64'!BI$1,'2013 population'!$A$3:$E$102,5,FALSE),"")</f>
        <v/>
      </c>
      <c r="BJ39" s="2" t="str">
        <f>IF('Adjacent Counties'!BJ39="x",VLOOKUP('2013 0-64'!BJ$1,'2013 population'!$A$3:$E$102,5,FALSE),"")</f>
        <v/>
      </c>
      <c r="BK39" s="2" t="str">
        <f>IF('Adjacent Counties'!BK39="x",VLOOKUP('2013 0-64'!BK$1,'2013 population'!$A$3:$E$102,5,FALSE),"")</f>
        <v/>
      </c>
      <c r="BL39" s="2" t="str">
        <f>IF('Adjacent Counties'!BL39="x",VLOOKUP('2013 0-64'!BL$1,'2013 population'!$A$3:$E$102,5,FALSE),"")</f>
        <v/>
      </c>
      <c r="BM39" s="2" t="str">
        <f>IF('Adjacent Counties'!BM39="x",VLOOKUP('2013 0-64'!BM$1,'2013 population'!$A$3:$E$102,5,FALSE),"")</f>
        <v/>
      </c>
      <c r="BN39" s="2" t="str">
        <f>IF('Adjacent Counties'!BN39="x",VLOOKUP('2013 0-64'!BN$1,'2013 population'!$A$3:$E$102,5,FALSE),"")</f>
        <v/>
      </c>
      <c r="BO39" s="2" t="str">
        <f>IF('Adjacent Counties'!BO39="x",VLOOKUP('2013 0-64'!BO$1,'2013 population'!$A$3:$E$102,5,FALSE),"")</f>
        <v/>
      </c>
      <c r="BP39" s="2" t="str">
        <f>IF('Adjacent Counties'!BP39="x",VLOOKUP('2013 0-64'!BP$1,'2013 population'!$A$3:$E$102,5,FALSE),"")</f>
        <v/>
      </c>
      <c r="BQ39" s="2" t="str">
        <f>IF('Adjacent Counties'!BQ39="x",VLOOKUP('2013 0-64'!BQ$1,'2013 population'!$A$3:$E$102,5,FALSE),"")</f>
        <v/>
      </c>
      <c r="BR39" s="2" t="str">
        <f>IF('Adjacent Counties'!BR39="x",VLOOKUP('2013 0-64'!BR$1,'2013 population'!$A$3:$E$102,5,FALSE),"")</f>
        <v/>
      </c>
      <c r="BS39" s="2" t="str">
        <f>IF('Adjacent Counties'!BS39="x",VLOOKUP('2013 0-64'!BS$1,'2013 population'!$A$3:$E$102,5,FALSE),"")</f>
        <v/>
      </c>
      <c r="BT39" s="2" t="str">
        <f>IF('Adjacent Counties'!BT39="x",VLOOKUP('2013 0-64'!BT$1,'2013 population'!$A$3:$E$102,5,FALSE),"")</f>
        <v/>
      </c>
      <c r="BU39" s="2" t="str">
        <f>IF('Adjacent Counties'!BU39="x",VLOOKUP('2013 0-64'!BU$1,'2013 population'!$A$3:$E$102,5,FALSE),"")</f>
        <v/>
      </c>
      <c r="BV39" s="2" t="str">
        <f>IF('Adjacent Counties'!BV39="x",VLOOKUP('2013 0-64'!BV$1,'2013 population'!$A$3:$E$102,5,FALSE),"")</f>
        <v/>
      </c>
      <c r="BW39" s="2" t="str">
        <f>IF('Adjacent Counties'!BW39="x",VLOOKUP('2013 0-64'!BW$1,'2013 population'!$A$3:$E$102,5,FALSE),"")</f>
        <v/>
      </c>
      <c r="BX39" s="2" t="str">
        <f>IF('Adjacent Counties'!BX39="x",VLOOKUP('2013 0-64'!BX$1,'2013 population'!$A$3:$E$102,5,FALSE),"")</f>
        <v/>
      </c>
      <c r="BY39" s="2" t="str">
        <f>IF('Adjacent Counties'!BY39="x",VLOOKUP('2013 0-64'!BY$1,'2013 population'!$A$3:$E$102,5,FALSE),"")</f>
        <v/>
      </c>
      <c r="BZ39" s="2" t="str">
        <f>IF('Adjacent Counties'!BZ39="x",VLOOKUP('2013 0-64'!BZ$1,'2013 population'!$A$3:$E$102,5,FALSE),"")</f>
        <v/>
      </c>
      <c r="CA39" s="2" t="str">
        <f>IF('Adjacent Counties'!CA39="x",VLOOKUP('2013 0-64'!CA$1,'2013 population'!$A$3:$E$102,5,FALSE),"")</f>
        <v/>
      </c>
      <c r="CB39" s="2" t="str">
        <f>IF('Adjacent Counties'!CB39="x",VLOOKUP('2013 0-64'!CB$1,'2013 population'!$A$3:$E$102,5,FALSE),"")</f>
        <v/>
      </c>
      <c r="CC39" s="2" t="str">
        <f>IF('Adjacent Counties'!CC39="x",VLOOKUP('2013 0-64'!CC$1,'2013 population'!$A$3:$E$102,5,FALSE),"")</f>
        <v/>
      </c>
      <c r="CD39" s="2" t="str">
        <f>IF('Adjacent Counties'!CD39="x",VLOOKUP('2013 0-64'!CD$1,'2013 population'!$A$3:$E$102,5,FALSE),"")</f>
        <v/>
      </c>
      <c r="CE39" s="2" t="str">
        <f>IF('Adjacent Counties'!CE39="x",VLOOKUP('2013 0-64'!CE$1,'2013 population'!$A$3:$E$102,5,FALSE),"")</f>
        <v/>
      </c>
      <c r="CF39" s="2" t="str">
        <f>IF('Adjacent Counties'!CF39="x",VLOOKUP('2013 0-64'!CF$1,'2013 population'!$A$3:$E$102,5,FALSE),"")</f>
        <v/>
      </c>
      <c r="CG39" s="2" t="str">
        <f>IF('Adjacent Counties'!CG39="x",VLOOKUP('2013 0-64'!CG$1,'2013 population'!$A$3:$E$102,5,FALSE),"")</f>
        <v/>
      </c>
      <c r="CH39" s="2" t="str">
        <f>IF('Adjacent Counties'!CH39="x",VLOOKUP('2013 0-64'!CH$1,'2013 population'!$A$3:$E$102,5,FALSE),"")</f>
        <v/>
      </c>
      <c r="CI39" s="2" t="str">
        <f>IF('Adjacent Counties'!CI39="x",VLOOKUP('2013 0-64'!CI$1,'2013 population'!$A$3:$E$102,5,FALSE),"")</f>
        <v/>
      </c>
      <c r="CJ39" s="2">
        <f>IF('Adjacent Counties'!CJ39="x",VLOOKUP('2013 0-64'!CJ$1,'2013 population'!$A$3:$E$102,5,FALSE),"")</f>
        <v>264</v>
      </c>
      <c r="CK39" s="2" t="str">
        <f>IF('Adjacent Counties'!CK39="x",VLOOKUP('2013 0-64'!CK$1,'2013 population'!$A$3:$E$102,5,FALSE),"")</f>
        <v/>
      </c>
      <c r="CL39" s="2" t="str">
        <f>IF('Adjacent Counties'!CL39="x",VLOOKUP('2013 0-64'!CL$1,'2013 population'!$A$3:$E$102,5,FALSE),"")</f>
        <v/>
      </c>
      <c r="CM39" s="2" t="str">
        <f>IF('Adjacent Counties'!CM39="x",VLOOKUP('2013 0-64'!CM$1,'2013 population'!$A$3:$E$102,5,FALSE),"")</f>
        <v/>
      </c>
      <c r="CN39" s="2" t="str">
        <f>IF('Adjacent Counties'!CN39="x",VLOOKUP('2013 0-64'!CN$1,'2013 population'!$A$3:$E$102,5,FALSE),"")</f>
        <v/>
      </c>
      <c r="CO39" s="2" t="str">
        <f>IF('Adjacent Counties'!CO39="x",VLOOKUP('2013 0-64'!CO$1,'2013 population'!$A$3:$E$102,5,FALSE),"")</f>
        <v/>
      </c>
      <c r="CP39" s="2" t="str">
        <f>IF('Adjacent Counties'!CP39="x",VLOOKUP('2013 0-64'!CP$1,'2013 population'!$A$3:$E$102,5,FALSE),"")</f>
        <v/>
      </c>
      <c r="CQ39" s="2" t="str">
        <f>IF('Adjacent Counties'!CQ39="x",VLOOKUP('2013 0-64'!CQ$1,'2013 population'!$A$3:$E$102,5,FALSE),"")</f>
        <v/>
      </c>
      <c r="CR39" s="2" t="str">
        <f>IF('Adjacent Counties'!CR39="x",VLOOKUP('2013 0-64'!CR$1,'2013 population'!$A$3:$E$102,5,FALSE),"")</f>
        <v/>
      </c>
      <c r="CS39" s="2" t="str">
        <f>IF('Adjacent Counties'!CS39="x",VLOOKUP('2013 0-64'!CS$1,'2013 population'!$A$3:$E$102,5,FALSE),"")</f>
        <v/>
      </c>
      <c r="CT39" s="2" t="str">
        <f>IF('Adjacent Counties'!CT39="x",VLOOKUP('2013 0-64'!CT$1,'2013 population'!$A$3:$E$102,5,FALSE),"")</f>
        <v/>
      </c>
      <c r="CU39" s="2" t="str">
        <f>IF('Adjacent Counties'!CU39="x",VLOOKUP('2013 0-64'!CU$1,'2013 population'!$A$3:$E$102,5,FALSE),"")</f>
        <v/>
      </c>
      <c r="CV39" s="2" t="str">
        <f>IF('Adjacent Counties'!CV39="x",VLOOKUP('2013 0-64'!CV$1,'2013 population'!$A$3:$E$102,5,FALSE),"")</f>
        <v/>
      </c>
      <c r="CW39" s="2" t="str">
        <f>IF('Adjacent Counties'!CW39="x",VLOOKUP('2013 0-64'!CW$1,'2013 population'!$A$3:$E$102,5,FALSE),"")</f>
        <v/>
      </c>
      <c r="CX39" s="2">
        <f t="shared" si="0"/>
        <v>2291</v>
      </c>
      <c r="CY39" s="2">
        <f>SUMIF('Residents by Age'!B$2:B$422,"="&amp;'2013 0-64'!A39,'Residents by Age'!G$2:G$422)</f>
        <v>24</v>
      </c>
      <c r="CZ39" s="9">
        <f t="shared" si="1"/>
        <v>10.475774770842426</v>
      </c>
    </row>
    <row r="40" spans="1:104">
      <c r="A40" s="3" t="s">
        <v>38</v>
      </c>
      <c r="B40" s="2" t="str">
        <f>IF('Adjacent Counties'!B40="x",VLOOKUP('2013 0-64'!B$1,'2013 population'!$A$3:$E$102,5,FALSE),"")</f>
        <v/>
      </c>
      <c r="C40" s="2" t="str">
        <f>IF('Adjacent Counties'!C40="x",VLOOKUP('2013 0-64'!C$1,'2013 population'!$A$3:$E$102,5,FALSE),"")</f>
        <v/>
      </c>
      <c r="D40" s="2" t="str">
        <f>IF('Adjacent Counties'!D40="x",VLOOKUP('2013 0-64'!D$1,'2013 population'!$A$3:$E$102,5,FALSE),"")</f>
        <v/>
      </c>
      <c r="E40" s="2" t="str">
        <f>IF('Adjacent Counties'!E40="x",VLOOKUP('2013 0-64'!E$1,'2013 population'!$A$3:$E$102,5,FALSE),"")</f>
        <v/>
      </c>
      <c r="F40" s="2" t="str">
        <f>IF('Adjacent Counties'!F40="x",VLOOKUP('2013 0-64'!F$1,'2013 population'!$A$3:$E$102,5,FALSE),"")</f>
        <v/>
      </c>
      <c r="G40" s="2" t="str">
        <f>IF('Adjacent Counties'!G40="x",VLOOKUP('2013 0-64'!G$1,'2013 population'!$A$3:$E$102,5,FALSE),"")</f>
        <v/>
      </c>
      <c r="H40" s="2" t="str">
        <f>IF('Adjacent Counties'!H40="x",VLOOKUP('2013 0-64'!H$1,'2013 population'!$A$3:$E$102,5,FALSE),"")</f>
        <v/>
      </c>
      <c r="I40" s="2" t="str">
        <f>IF('Adjacent Counties'!I40="x",VLOOKUP('2013 0-64'!I$1,'2013 population'!$A$3:$E$102,5,FALSE),"")</f>
        <v/>
      </c>
      <c r="J40" s="2" t="str">
        <f>IF('Adjacent Counties'!J40="x",VLOOKUP('2013 0-64'!J$1,'2013 population'!$A$3:$E$102,5,FALSE),"")</f>
        <v/>
      </c>
      <c r="K40" s="2" t="str">
        <f>IF('Adjacent Counties'!K40="x",VLOOKUP('2013 0-64'!K$1,'2013 population'!$A$3:$E$102,5,FALSE),"")</f>
        <v/>
      </c>
      <c r="L40" s="2" t="str">
        <f>IF('Adjacent Counties'!L40="x",VLOOKUP('2013 0-64'!L$1,'2013 population'!$A$3:$E$102,5,FALSE),"")</f>
        <v/>
      </c>
      <c r="M40" s="2" t="str">
        <f>IF('Adjacent Counties'!M40="x",VLOOKUP('2013 0-64'!M$1,'2013 population'!$A$3:$E$102,5,FALSE),"")</f>
        <v/>
      </c>
      <c r="N40" s="2" t="str">
        <f>IF('Adjacent Counties'!N40="x",VLOOKUP('2013 0-64'!N$1,'2013 population'!$A$3:$E$102,5,FALSE),"")</f>
        <v/>
      </c>
      <c r="O40" s="2" t="str">
        <f>IF('Adjacent Counties'!O40="x",VLOOKUP('2013 0-64'!O$1,'2013 population'!$A$3:$E$102,5,FALSE),"")</f>
        <v/>
      </c>
      <c r="P40" s="2" t="str">
        <f>IF('Adjacent Counties'!P40="x",VLOOKUP('2013 0-64'!P$1,'2013 population'!$A$3:$E$102,5,FALSE),"")</f>
        <v/>
      </c>
      <c r="Q40" s="2" t="str">
        <f>IF('Adjacent Counties'!Q40="x",VLOOKUP('2013 0-64'!Q$1,'2013 population'!$A$3:$E$102,5,FALSE),"")</f>
        <v/>
      </c>
      <c r="R40" s="2" t="str">
        <f>IF('Adjacent Counties'!R40="x",VLOOKUP('2013 0-64'!R$1,'2013 population'!$A$3:$E$102,5,FALSE),"")</f>
        <v/>
      </c>
      <c r="S40" s="2" t="str">
        <f>IF('Adjacent Counties'!S40="x",VLOOKUP('2013 0-64'!S$1,'2013 population'!$A$3:$E$102,5,FALSE),"")</f>
        <v/>
      </c>
      <c r="T40" s="2" t="str">
        <f>IF('Adjacent Counties'!T40="x",VLOOKUP('2013 0-64'!T$1,'2013 population'!$A$3:$E$102,5,FALSE),"")</f>
        <v/>
      </c>
      <c r="U40" s="2" t="str">
        <f>IF('Adjacent Counties'!U40="x",VLOOKUP('2013 0-64'!U$1,'2013 population'!$A$3:$E$102,5,FALSE),"")</f>
        <v/>
      </c>
      <c r="V40" s="2" t="str">
        <f>IF('Adjacent Counties'!V40="x",VLOOKUP('2013 0-64'!V$1,'2013 population'!$A$3:$E$102,5,FALSE),"")</f>
        <v/>
      </c>
      <c r="W40" s="2" t="str">
        <f>IF('Adjacent Counties'!W40="x",VLOOKUP('2013 0-64'!W$1,'2013 population'!$A$3:$E$102,5,FALSE),"")</f>
        <v/>
      </c>
      <c r="X40" s="2" t="str">
        <f>IF('Adjacent Counties'!X40="x",VLOOKUP('2013 0-64'!X$1,'2013 population'!$A$3:$E$102,5,FALSE),"")</f>
        <v/>
      </c>
      <c r="Y40" s="2" t="str">
        <f>IF('Adjacent Counties'!Y40="x",VLOOKUP('2013 0-64'!Y$1,'2013 population'!$A$3:$E$102,5,FALSE),"")</f>
        <v/>
      </c>
      <c r="Z40" s="2" t="str">
        <f>IF('Adjacent Counties'!Z40="x",VLOOKUP('2013 0-64'!Z$1,'2013 population'!$A$3:$E$102,5,FALSE),"")</f>
        <v/>
      </c>
      <c r="AA40" s="2" t="str">
        <f>IF('Adjacent Counties'!AA40="x",VLOOKUP('2013 0-64'!AA$1,'2013 population'!$A$3:$E$102,5,FALSE),"")</f>
        <v/>
      </c>
      <c r="AB40" s="2" t="str">
        <f>IF('Adjacent Counties'!AB40="x",VLOOKUP('2013 0-64'!AB$1,'2013 population'!$A$3:$E$102,5,FALSE),"")</f>
        <v/>
      </c>
      <c r="AC40" s="2" t="str">
        <f>IF('Adjacent Counties'!AC40="x",VLOOKUP('2013 0-64'!AC$1,'2013 population'!$A$3:$E$102,5,FALSE),"")</f>
        <v/>
      </c>
      <c r="AD40" s="2" t="str">
        <f>IF('Adjacent Counties'!AD40="x",VLOOKUP('2013 0-64'!AD$1,'2013 population'!$A$3:$E$102,5,FALSE),"")</f>
        <v/>
      </c>
      <c r="AE40" s="2" t="str">
        <f>IF('Adjacent Counties'!AE40="x",VLOOKUP('2013 0-64'!AE$1,'2013 population'!$A$3:$E$102,5,FALSE),"")</f>
        <v/>
      </c>
      <c r="AF40" s="2" t="str">
        <f>IF('Adjacent Counties'!AF40="x",VLOOKUP('2013 0-64'!AF$1,'2013 population'!$A$3:$E$102,5,FALSE),"")</f>
        <v/>
      </c>
      <c r="AG40" s="2">
        <f>IF('Adjacent Counties'!AG40="x",VLOOKUP('2013 0-64'!AG$1,'2013 population'!$A$3:$E$102,5,FALSE),"")</f>
        <v>4368</v>
      </c>
      <c r="AH40" s="2" t="str">
        <f>IF('Adjacent Counties'!AH40="x",VLOOKUP('2013 0-64'!AH$1,'2013 population'!$A$3:$E$102,5,FALSE),"")</f>
        <v/>
      </c>
      <c r="AI40" s="2" t="str">
        <f>IF('Adjacent Counties'!AI40="x",VLOOKUP('2013 0-64'!AI$1,'2013 population'!$A$3:$E$102,5,FALSE),"")</f>
        <v/>
      </c>
      <c r="AJ40" s="2">
        <f>IF('Adjacent Counties'!AJ40="x",VLOOKUP('2013 0-64'!AJ$1,'2013 population'!$A$3:$E$102,5,FALSE),"")</f>
        <v>977</v>
      </c>
      <c r="AK40" s="2" t="str">
        <f>IF('Adjacent Counties'!AK40="x",VLOOKUP('2013 0-64'!AK$1,'2013 population'!$A$3:$E$102,5,FALSE),"")</f>
        <v/>
      </c>
      <c r="AL40" s="2" t="str">
        <f>IF('Adjacent Counties'!AL40="x",VLOOKUP('2013 0-64'!AL$1,'2013 population'!$A$3:$E$102,5,FALSE),"")</f>
        <v/>
      </c>
      <c r="AM40" s="2" t="str">
        <f>IF('Adjacent Counties'!AM40="x",VLOOKUP('2013 0-64'!AM$1,'2013 population'!$A$3:$E$102,5,FALSE),"")</f>
        <v/>
      </c>
      <c r="AN40" s="2">
        <f>IF('Adjacent Counties'!AN40="x",VLOOKUP('2013 0-64'!AN$1,'2013 population'!$A$3:$E$102,5,FALSE),"")</f>
        <v>893</v>
      </c>
      <c r="AO40" s="2" t="str">
        <f>IF('Adjacent Counties'!AO40="x",VLOOKUP('2013 0-64'!AO$1,'2013 population'!$A$3:$E$102,5,FALSE),"")</f>
        <v/>
      </c>
      <c r="AP40" s="2" t="str">
        <f>IF('Adjacent Counties'!AP40="x",VLOOKUP('2013 0-64'!AP$1,'2013 population'!$A$3:$E$102,5,FALSE),"")</f>
        <v/>
      </c>
      <c r="AQ40" s="2" t="str">
        <f>IF('Adjacent Counties'!AQ40="x",VLOOKUP('2013 0-64'!AQ$1,'2013 population'!$A$3:$E$102,5,FALSE),"")</f>
        <v/>
      </c>
      <c r="AR40" s="2" t="str">
        <f>IF('Adjacent Counties'!AR40="x",VLOOKUP('2013 0-64'!AR$1,'2013 population'!$A$3:$E$102,5,FALSE),"")</f>
        <v/>
      </c>
      <c r="AS40" s="2" t="str">
        <f>IF('Adjacent Counties'!AS40="x",VLOOKUP('2013 0-64'!AS$1,'2013 population'!$A$3:$E$102,5,FALSE),"")</f>
        <v/>
      </c>
      <c r="AT40" s="2" t="str">
        <f>IF('Adjacent Counties'!AT40="x",VLOOKUP('2013 0-64'!AT$1,'2013 population'!$A$3:$E$102,5,FALSE),"")</f>
        <v/>
      </c>
      <c r="AU40" s="2" t="str">
        <f>IF('Adjacent Counties'!AU40="x",VLOOKUP('2013 0-64'!AU$1,'2013 population'!$A$3:$E$102,5,FALSE),"")</f>
        <v/>
      </c>
      <c r="AV40" s="2" t="str">
        <f>IF('Adjacent Counties'!AV40="x",VLOOKUP('2013 0-64'!AV$1,'2013 population'!$A$3:$E$102,5,FALSE),"")</f>
        <v/>
      </c>
      <c r="AW40" s="2" t="str">
        <f>IF('Adjacent Counties'!AW40="x",VLOOKUP('2013 0-64'!AW$1,'2013 population'!$A$3:$E$102,5,FALSE),"")</f>
        <v/>
      </c>
      <c r="AX40" s="2" t="str">
        <f>IF('Adjacent Counties'!AX40="x",VLOOKUP('2013 0-64'!AX$1,'2013 population'!$A$3:$E$102,5,FALSE),"")</f>
        <v/>
      </c>
      <c r="AY40" s="2" t="str">
        <f>IF('Adjacent Counties'!AY40="x",VLOOKUP('2013 0-64'!AY$1,'2013 population'!$A$3:$E$102,5,FALSE),"")</f>
        <v/>
      </c>
      <c r="AZ40" s="2" t="str">
        <f>IF('Adjacent Counties'!AZ40="x",VLOOKUP('2013 0-64'!AZ$1,'2013 population'!$A$3:$E$102,5,FALSE),"")</f>
        <v/>
      </c>
      <c r="BA40" s="2" t="str">
        <f>IF('Adjacent Counties'!BA40="x",VLOOKUP('2013 0-64'!BA$1,'2013 population'!$A$3:$E$102,5,FALSE),"")</f>
        <v/>
      </c>
      <c r="BB40" s="2" t="str">
        <f>IF('Adjacent Counties'!BB40="x",VLOOKUP('2013 0-64'!BB$1,'2013 population'!$A$3:$E$102,5,FALSE),"")</f>
        <v/>
      </c>
      <c r="BC40" s="2" t="str">
        <f>IF('Adjacent Counties'!BC40="x",VLOOKUP('2013 0-64'!BC$1,'2013 population'!$A$3:$E$102,5,FALSE),"")</f>
        <v/>
      </c>
      <c r="BD40" s="2" t="str">
        <f>IF('Adjacent Counties'!BD40="x",VLOOKUP('2013 0-64'!BD$1,'2013 population'!$A$3:$E$102,5,FALSE),"")</f>
        <v/>
      </c>
      <c r="BE40" s="2" t="str">
        <f>IF('Adjacent Counties'!BE40="x",VLOOKUP('2013 0-64'!BE$1,'2013 population'!$A$3:$E$102,5,FALSE),"")</f>
        <v/>
      </c>
      <c r="BF40" s="2" t="str">
        <f>IF('Adjacent Counties'!BF40="x",VLOOKUP('2013 0-64'!BF$1,'2013 population'!$A$3:$E$102,5,FALSE),"")</f>
        <v/>
      </c>
      <c r="BG40" s="2" t="str">
        <f>IF('Adjacent Counties'!BG40="x",VLOOKUP('2013 0-64'!BG$1,'2013 population'!$A$3:$E$102,5,FALSE),"")</f>
        <v/>
      </c>
      <c r="BH40" s="2" t="str">
        <f>IF('Adjacent Counties'!BH40="x",VLOOKUP('2013 0-64'!BH$1,'2013 population'!$A$3:$E$102,5,FALSE),"")</f>
        <v/>
      </c>
      <c r="BI40" s="2" t="str">
        <f>IF('Adjacent Counties'!BI40="x",VLOOKUP('2013 0-64'!BI$1,'2013 population'!$A$3:$E$102,5,FALSE),"")</f>
        <v/>
      </c>
      <c r="BJ40" s="2" t="str">
        <f>IF('Adjacent Counties'!BJ40="x",VLOOKUP('2013 0-64'!BJ$1,'2013 population'!$A$3:$E$102,5,FALSE),"")</f>
        <v/>
      </c>
      <c r="BK40" s="2" t="str">
        <f>IF('Adjacent Counties'!BK40="x",VLOOKUP('2013 0-64'!BK$1,'2013 population'!$A$3:$E$102,5,FALSE),"")</f>
        <v/>
      </c>
      <c r="BL40" s="2" t="str">
        <f>IF('Adjacent Counties'!BL40="x",VLOOKUP('2013 0-64'!BL$1,'2013 population'!$A$3:$E$102,5,FALSE),"")</f>
        <v/>
      </c>
      <c r="BM40" s="2" t="str">
        <f>IF('Adjacent Counties'!BM40="x",VLOOKUP('2013 0-64'!BM$1,'2013 population'!$A$3:$E$102,5,FALSE),"")</f>
        <v/>
      </c>
      <c r="BN40" s="2" t="str">
        <f>IF('Adjacent Counties'!BN40="x",VLOOKUP('2013 0-64'!BN$1,'2013 population'!$A$3:$E$102,5,FALSE),"")</f>
        <v/>
      </c>
      <c r="BO40" s="2" t="str">
        <f>IF('Adjacent Counties'!BO40="x",VLOOKUP('2013 0-64'!BO$1,'2013 population'!$A$3:$E$102,5,FALSE),"")</f>
        <v/>
      </c>
      <c r="BP40" s="2" t="str">
        <f>IF('Adjacent Counties'!BP40="x",VLOOKUP('2013 0-64'!BP$1,'2013 population'!$A$3:$E$102,5,FALSE),"")</f>
        <v/>
      </c>
      <c r="BQ40" s="2" t="str">
        <f>IF('Adjacent Counties'!BQ40="x",VLOOKUP('2013 0-64'!BQ$1,'2013 population'!$A$3:$E$102,5,FALSE),"")</f>
        <v/>
      </c>
      <c r="BR40" s="2" t="str">
        <f>IF('Adjacent Counties'!BR40="x",VLOOKUP('2013 0-64'!BR$1,'2013 population'!$A$3:$E$102,5,FALSE),"")</f>
        <v/>
      </c>
      <c r="BS40" s="2" t="str">
        <f>IF('Adjacent Counties'!BS40="x",VLOOKUP('2013 0-64'!BS$1,'2013 population'!$A$3:$E$102,5,FALSE),"")</f>
        <v/>
      </c>
      <c r="BT40" s="2" t="str">
        <f>IF('Adjacent Counties'!BT40="x",VLOOKUP('2013 0-64'!BT$1,'2013 population'!$A$3:$E$102,5,FALSE),"")</f>
        <v/>
      </c>
      <c r="BU40" s="2" t="str">
        <f>IF('Adjacent Counties'!BU40="x",VLOOKUP('2013 0-64'!BU$1,'2013 population'!$A$3:$E$102,5,FALSE),"")</f>
        <v/>
      </c>
      <c r="BV40" s="2">
        <f>IF('Adjacent Counties'!BV40="x",VLOOKUP('2013 0-64'!BV$1,'2013 population'!$A$3:$E$102,5,FALSE),"")</f>
        <v>756</v>
      </c>
      <c r="BW40" s="2" t="str">
        <f>IF('Adjacent Counties'!BW40="x",VLOOKUP('2013 0-64'!BW$1,'2013 population'!$A$3:$E$102,5,FALSE),"")</f>
        <v/>
      </c>
      <c r="BX40" s="2" t="str">
        <f>IF('Adjacent Counties'!BX40="x",VLOOKUP('2013 0-64'!BX$1,'2013 population'!$A$3:$E$102,5,FALSE),"")</f>
        <v/>
      </c>
      <c r="BY40" s="2" t="str">
        <f>IF('Adjacent Counties'!BY40="x",VLOOKUP('2013 0-64'!BY$1,'2013 population'!$A$3:$E$102,5,FALSE),"")</f>
        <v/>
      </c>
      <c r="BZ40" s="2" t="str">
        <f>IF('Adjacent Counties'!BZ40="x",VLOOKUP('2013 0-64'!BZ$1,'2013 population'!$A$3:$E$102,5,FALSE),"")</f>
        <v/>
      </c>
      <c r="CA40" s="2" t="str">
        <f>IF('Adjacent Counties'!CA40="x",VLOOKUP('2013 0-64'!CA$1,'2013 population'!$A$3:$E$102,5,FALSE),"")</f>
        <v/>
      </c>
      <c r="CB40" s="2" t="str">
        <f>IF('Adjacent Counties'!CB40="x",VLOOKUP('2013 0-64'!CB$1,'2013 population'!$A$3:$E$102,5,FALSE),"")</f>
        <v/>
      </c>
      <c r="CC40" s="2" t="str">
        <f>IF('Adjacent Counties'!CC40="x",VLOOKUP('2013 0-64'!CC$1,'2013 population'!$A$3:$E$102,5,FALSE),"")</f>
        <v/>
      </c>
      <c r="CD40" s="2" t="str">
        <f>IF('Adjacent Counties'!CD40="x",VLOOKUP('2013 0-64'!CD$1,'2013 population'!$A$3:$E$102,5,FALSE),"")</f>
        <v/>
      </c>
      <c r="CE40" s="2" t="str">
        <f>IF('Adjacent Counties'!CE40="x",VLOOKUP('2013 0-64'!CE$1,'2013 population'!$A$3:$E$102,5,FALSE),"")</f>
        <v/>
      </c>
      <c r="CF40" s="2" t="str">
        <f>IF('Adjacent Counties'!CF40="x",VLOOKUP('2013 0-64'!CF$1,'2013 population'!$A$3:$E$102,5,FALSE),"")</f>
        <v/>
      </c>
      <c r="CG40" s="2" t="str">
        <f>IF('Adjacent Counties'!CG40="x",VLOOKUP('2013 0-64'!CG$1,'2013 population'!$A$3:$E$102,5,FALSE),"")</f>
        <v/>
      </c>
      <c r="CH40" s="2" t="str">
        <f>IF('Adjacent Counties'!CH40="x",VLOOKUP('2013 0-64'!CH$1,'2013 population'!$A$3:$E$102,5,FALSE),"")</f>
        <v/>
      </c>
      <c r="CI40" s="2" t="str">
        <f>IF('Adjacent Counties'!CI40="x",VLOOKUP('2013 0-64'!CI$1,'2013 population'!$A$3:$E$102,5,FALSE),"")</f>
        <v/>
      </c>
      <c r="CJ40" s="2" t="str">
        <f>IF('Adjacent Counties'!CJ40="x",VLOOKUP('2013 0-64'!CJ$1,'2013 population'!$A$3:$E$102,5,FALSE),"")</f>
        <v/>
      </c>
      <c r="CK40" s="2" t="str">
        <f>IF('Adjacent Counties'!CK40="x",VLOOKUP('2013 0-64'!CK$1,'2013 population'!$A$3:$E$102,5,FALSE),"")</f>
        <v/>
      </c>
      <c r="CL40" s="2" t="str">
        <f>IF('Adjacent Counties'!CL40="x",VLOOKUP('2013 0-64'!CL$1,'2013 population'!$A$3:$E$102,5,FALSE),"")</f>
        <v/>
      </c>
      <c r="CM40" s="2" t="str">
        <f>IF('Adjacent Counties'!CM40="x",VLOOKUP('2013 0-64'!CM$1,'2013 population'!$A$3:$E$102,5,FALSE),"")</f>
        <v/>
      </c>
      <c r="CN40" s="2">
        <f>IF('Adjacent Counties'!CN40="x",VLOOKUP('2013 0-64'!CN$1,'2013 population'!$A$3:$E$102,5,FALSE),"")</f>
        <v>888</v>
      </c>
      <c r="CO40" s="2">
        <f>IF('Adjacent Counties'!CO40="x",VLOOKUP('2013 0-64'!CO$1,'2013 population'!$A$3:$E$102,5,FALSE),"")</f>
        <v>10514</v>
      </c>
      <c r="CP40" s="2" t="str">
        <f>IF('Adjacent Counties'!CP40="x",VLOOKUP('2013 0-64'!CP$1,'2013 population'!$A$3:$E$102,5,FALSE),"")</f>
        <v/>
      </c>
      <c r="CQ40" s="2" t="str">
        <f>IF('Adjacent Counties'!CQ40="x",VLOOKUP('2013 0-64'!CQ$1,'2013 population'!$A$3:$E$102,5,FALSE),"")</f>
        <v/>
      </c>
      <c r="CR40" s="2" t="str">
        <f>IF('Adjacent Counties'!CR40="x",VLOOKUP('2013 0-64'!CR$1,'2013 population'!$A$3:$E$102,5,FALSE),"")</f>
        <v/>
      </c>
      <c r="CS40" s="2" t="str">
        <f>IF('Adjacent Counties'!CS40="x",VLOOKUP('2013 0-64'!CS$1,'2013 population'!$A$3:$E$102,5,FALSE),"")</f>
        <v/>
      </c>
      <c r="CT40" s="2" t="str">
        <f>IF('Adjacent Counties'!CT40="x",VLOOKUP('2013 0-64'!CT$1,'2013 population'!$A$3:$E$102,5,FALSE),"")</f>
        <v/>
      </c>
      <c r="CU40" s="2" t="str">
        <f>IF('Adjacent Counties'!CU40="x",VLOOKUP('2013 0-64'!CU$1,'2013 population'!$A$3:$E$102,5,FALSE),"")</f>
        <v/>
      </c>
      <c r="CV40" s="2" t="str">
        <f>IF('Adjacent Counties'!CV40="x",VLOOKUP('2013 0-64'!CV$1,'2013 population'!$A$3:$E$102,5,FALSE),"")</f>
        <v/>
      </c>
      <c r="CW40" s="2" t="str">
        <f>IF('Adjacent Counties'!CW40="x",VLOOKUP('2013 0-64'!CW$1,'2013 population'!$A$3:$E$102,5,FALSE),"")</f>
        <v/>
      </c>
      <c r="CX40" s="2">
        <f t="shared" si="0"/>
        <v>18396</v>
      </c>
      <c r="CY40" s="2">
        <f>SUMIF('Residents by Age'!B$2:B$422,"="&amp;'2013 0-64'!A40,'Residents by Age'!G$2:G$422)</f>
        <v>79</v>
      </c>
      <c r="CZ40" s="9">
        <f t="shared" si="1"/>
        <v>4.2944118286584034</v>
      </c>
    </row>
    <row r="41" spans="1:104">
      <c r="A41" s="3" t="s">
        <v>39</v>
      </c>
      <c r="B41" s="2" t="str">
        <f>IF('Adjacent Counties'!B41="x",VLOOKUP('2013 0-64'!B$1,'2013 population'!$A$3:$E$102,5,FALSE),"")</f>
        <v/>
      </c>
      <c r="C41" s="2" t="str">
        <f>IF('Adjacent Counties'!C41="x",VLOOKUP('2013 0-64'!C$1,'2013 population'!$A$3:$E$102,5,FALSE),"")</f>
        <v/>
      </c>
      <c r="D41" s="2" t="str">
        <f>IF('Adjacent Counties'!D41="x",VLOOKUP('2013 0-64'!D$1,'2013 population'!$A$3:$E$102,5,FALSE),"")</f>
        <v/>
      </c>
      <c r="E41" s="2" t="str">
        <f>IF('Adjacent Counties'!E41="x",VLOOKUP('2013 0-64'!E$1,'2013 population'!$A$3:$E$102,5,FALSE),"")</f>
        <v/>
      </c>
      <c r="F41" s="2" t="str">
        <f>IF('Adjacent Counties'!F41="x",VLOOKUP('2013 0-64'!F$1,'2013 population'!$A$3:$E$102,5,FALSE),"")</f>
        <v/>
      </c>
      <c r="G41" s="2" t="str">
        <f>IF('Adjacent Counties'!G41="x",VLOOKUP('2013 0-64'!G$1,'2013 population'!$A$3:$E$102,5,FALSE),"")</f>
        <v/>
      </c>
      <c r="H41" s="2" t="str">
        <f>IF('Adjacent Counties'!H41="x",VLOOKUP('2013 0-64'!H$1,'2013 population'!$A$3:$E$102,5,FALSE),"")</f>
        <v/>
      </c>
      <c r="I41" s="2" t="str">
        <f>IF('Adjacent Counties'!I41="x",VLOOKUP('2013 0-64'!I$1,'2013 population'!$A$3:$E$102,5,FALSE),"")</f>
        <v/>
      </c>
      <c r="J41" s="2" t="str">
        <f>IF('Adjacent Counties'!J41="x",VLOOKUP('2013 0-64'!J$1,'2013 population'!$A$3:$E$102,5,FALSE),"")</f>
        <v/>
      </c>
      <c r="K41" s="2" t="str">
        <f>IF('Adjacent Counties'!K41="x",VLOOKUP('2013 0-64'!K$1,'2013 population'!$A$3:$E$102,5,FALSE),"")</f>
        <v/>
      </c>
      <c r="L41" s="2" t="str">
        <f>IF('Adjacent Counties'!L41="x",VLOOKUP('2013 0-64'!L$1,'2013 population'!$A$3:$E$102,5,FALSE),"")</f>
        <v/>
      </c>
      <c r="M41" s="2" t="str">
        <f>IF('Adjacent Counties'!M41="x",VLOOKUP('2013 0-64'!M$1,'2013 population'!$A$3:$E$102,5,FALSE),"")</f>
        <v/>
      </c>
      <c r="N41" s="2" t="str">
        <f>IF('Adjacent Counties'!N41="x",VLOOKUP('2013 0-64'!N$1,'2013 population'!$A$3:$E$102,5,FALSE),"")</f>
        <v/>
      </c>
      <c r="O41" s="2" t="str">
        <f>IF('Adjacent Counties'!O41="x",VLOOKUP('2013 0-64'!O$1,'2013 population'!$A$3:$E$102,5,FALSE),"")</f>
        <v/>
      </c>
      <c r="P41" s="2" t="str">
        <f>IF('Adjacent Counties'!P41="x",VLOOKUP('2013 0-64'!P$1,'2013 population'!$A$3:$E$102,5,FALSE),"")</f>
        <v/>
      </c>
      <c r="Q41" s="2" t="str">
        <f>IF('Adjacent Counties'!Q41="x",VLOOKUP('2013 0-64'!Q$1,'2013 population'!$A$3:$E$102,5,FALSE),"")</f>
        <v/>
      </c>
      <c r="R41" s="2" t="str">
        <f>IF('Adjacent Counties'!R41="x",VLOOKUP('2013 0-64'!R$1,'2013 population'!$A$3:$E$102,5,FALSE),"")</f>
        <v/>
      </c>
      <c r="S41" s="2" t="str">
        <f>IF('Adjacent Counties'!S41="x",VLOOKUP('2013 0-64'!S$1,'2013 population'!$A$3:$E$102,5,FALSE),"")</f>
        <v/>
      </c>
      <c r="T41" s="2" t="str">
        <f>IF('Adjacent Counties'!T41="x",VLOOKUP('2013 0-64'!T$1,'2013 population'!$A$3:$E$102,5,FALSE),"")</f>
        <v/>
      </c>
      <c r="U41" s="2" t="str">
        <f>IF('Adjacent Counties'!U41="x",VLOOKUP('2013 0-64'!U$1,'2013 population'!$A$3:$E$102,5,FALSE),"")</f>
        <v/>
      </c>
      <c r="V41" s="2" t="str">
        <f>IF('Adjacent Counties'!V41="x",VLOOKUP('2013 0-64'!V$1,'2013 population'!$A$3:$E$102,5,FALSE),"")</f>
        <v/>
      </c>
      <c r="W41" s="2" t="str">
        <f>IF('Adjacent Counties'!W41="x",VLOOKUP('2013 0-64'!W$1,'2013 population'!$A$3:$E$102,5,FALSE),"")</f>
        <v/>
      </c>
      <c r="X41" s="2" t="str">
        <f>IF('Adjacent Counties'!X41="x",VLOOKUP('2013 0-64'!X$1,'2013 population'!$A$3:$E$102,5,FALSE),"")</f>
        <v/>
      </c>
      <c r="Y41" s="2" t="str">
        <f>IF('Adjacent Counties'!Y41="x",VLOOKUP('2013 0-64'!Y$1,'2013 population'!$A$3:$E$102,5,FALSE),"")</f>
        <v/>
      </c>
      <c r="Z41" s="2" t="str">
        <f>IF('Adjacent Counties'!Z41="x",VLOOKUP('2013 0-64'!Z$1,'2013 population'!$A$3:$E$102,5,FALSE),"")</f>
        <v/>
      </c>
      <c r="AA41" s="2" t="str">
        <f>IF('Adjacent Counties'!AA41="x",VLOOKUP('2013 0-64'!AA$1,'2013 population'!$A$3:$E$102,5,FALSE),"")</f>
        <v/>
      </c>
      <c r="AB41" s="2" t="str">
        <f>IF('Adjacent Counties'!AB41="x",VLOOKUP('2013 0-64'!AB$1,'2013 population'!$A$3:$E$102,5,FALSE),"")</f>
        <v/>
      </c>
      <c r="AC41" s="2" t="str">
        <f>IF('Adjacent Counties'!AC41="x",VLOOKUP('2013 0-64'!AC$1,'2013 population'!$A$3:$E$102,5,FALSE),"")</f>
        <v/>
      </c>
      <c r="AD41" s="2" t="str">
        <f>IF('Adjacent Counties'!AD41="x",VLOOKUP('2013 0-64'!AD$1,'2013 population'!$A$3:$E$102,5,FALSE),"")</f>
        <v/>
      </c>
      <c r="AE41" s="2" t="str">
        <f>IF('Adjacent Counties'!AE41="x",VLOOKUP('2013 0-64'!AE$1,'2013 population'!$A$3:$E$102,5,FALSE),"")</f>
        <v/>
      </c>
      <c r="AF41" s="2" t="str">
        <f>IF('Adjacent Counties'!AF41="x",VLOOKUP('2013 0-64'!AF$1,'2013 population'!$A$3:$E$102,5,FALSE),"")</f>
        <v/>
      </c>
      <c r="AG41" s="2" t="str">
        <f>IF('Adjacent Counties'!AG41="x",VLOOKUP('2013 0-64'!AG$1,'2013 population'!$A$3:$E$102,5,FALSE),"")</f>
        <v/>
      </c>
      <c r="AH41" s="2" t="str">
        <f>IF('Adjacent Counties'!AH41="x",VLOOKUP('2013 0-64'!AH$1,'2013 population'!$A$3:$E$102,5,FALSE),"")</f>
        <v/>
      </c>
      <c r="AI41" s="2" t="str">
        <f>IF('Adjacent Counties'!AI41="x",VLOOKUP('2013 0-64'!AI$1,'2013 population'!$A$3:$E$102,5,FALSE),"")</f>
        <v/>
      </c>
      <c r="AJ41" s="2" t="str">
        <f>IF('Adjacent Counties'!AJ41="x",VLOOKUP('2013 0-64'!AJ$1,'2013 population'!$A$3:$E$102,5,FALSE),"")</f>
        <v/>
      </c>
      <c r="AK41" s="2" t="str">
        <f>IF('Adjacent Counties'!AK41="x",VLOOKUP('2013 0-64'!AK$1,'2013 population'!$A$3:$E$102,5,FALSE),"")</f>
        <v/>
      </c>
      <c r="AL41" s="2" t="str">
        <f>IF('Adjacent Counties'!AL41="x",VLOOKUP('2013 0-64'!AL$1,'2013 population'!$A$3:$E$102,5,FALSE),"")</f>
        <v/>
      </c>
      <c r="AM41" s="2" t="str">
        <f>IF('Adjacent Counties'!AM41="x",VLOOKUP('2013 0-64'!AM$1,'2013 population'!$A$3:$E$102,5,FALSE),"")</f>
        <v/>
      </c>
      <c r="AN41" s="2" t="str">
        <f>IF('Adjacent Counties'!AN41="x",VLOOKUP('2013 0-64'!AN$1,'2013 population'!$A$3:$E$102,5,FALSE),"")</f>
        <v/>
      </c>
      <c r="AO41" s="2">
        <f>IF('Adjacent Counties'!AO41="x",VLOOKUP('2013 0-64'!AO$1,'2013 population'!$A$3:$E$102,5,FALSE),"")</f>
        <v>345</v>
      </c>
      <c r="AP41" s="2" t="str">
        <f>IF('Adjacent Counties'!AP41="x",VLOOKUP('2013 0-64'!AP$1,'2013 population'!$A$3:$E$102,5,FALSE),"")</f>
        <v/>
      </c>
      <c r="AQ41" s="2" t="str">
        <f>IF('Adjacent Counties'!AQ41="x",VLOOKUP('2013 0-64'!AQ$1,'2013 population'!$A$3:$E$102,5,FALSE),"")</f>
        <v/>
      </c>
      <c r="AR41" s="2" t="str">
        <f>IF('Adjacent Counties'!AR41="x",VLOOKUP('2013 0-64'!AR$1,'2013 population'!$A$3:$E$102,5,FALSE),"")</f>
        <v/>
      </c>
      <c r="AS41" s="2" t="str">
        <f>IF('Adjacent Counties'!AS41="x",VLOOKUP('2013 0-64'!AS$1,'2013 population'!$A$3:$E$102,5,FALSE),"")</f>
        <v/>
      </c>
      <c r="AT41" s="2" t="str">
        <f>IF('Adjacent Counties'!AT41="x",VLOOKUP('2013 0-64'!AT$1,'2013 population'!$A$3:$E$102,5,FALSE),"")</f>
        <v/>
      </c>
      <c r="AU41" s="2" t="str">
        <f>IF('Adjacent Counties'!AU41="x",VLOOKUP('2013 0-64'!AU$1,'2013 population'!$A$3:$E$102,5,FALSE),"")</f>
        <v/>
      </c>
      <c r="AV41" s="2" t="str">
        <f>IF('Adjacent Counties'!AV41="x",VLOOKUP('2013 0-64'!AV$1,'2013 population'!$A$3:$E$102,5,FALSE),"")</f>
        <v/>
      </c>
      <c r="AW41" s="2" t="str">
        <f>IF('Adjacent Counties'!AW41="x",VLOOKUP('2013 0-64'!AW$1,'2013 population'!$A$3:$E$102,5,FALSE),"")</f>
        <v/>
      </c>
      <c r="AX41" s="2" t="str">
        <f>IF('Adjacent Counties'!AX41="x",VLOOKUP('2013 0-64'!AX$1,'2013 population'!$A$3:$E$102,5,FALSE),"")</f>
        <v/>
      </c>
      <c r="AY41" s="2" t="str">
        <f>IF('Adjacent Counties'!AY41="x",VLOOKUP('2013 0-64'!AY$1,'2013 population'!$A$3:$E$102,5,FALSE),"")</f>
        <v/>
      </c>
      <c r="AZ41" s="2" t="str">
        <f>IF('Adjacent Counties'!AZ41="x",VLOOKUP('2013 0-64'!AZ$1,'2013 population'!$A$3:$E$102,5,FALSE),"")</f>
        <v/>
      </c>
      <c r="BA41" s="2" t="str">
        <f>IF('Adjacent Counties'!BA41="x",VLOOKUP('2013 0-64'!BA$1,'2013 population'!$A$3:$E$102,5,FALSE),"")</f>
        <v/>
      </c>
      <c r="BB41" s="2" t="str">
        <f>IF('Adjacent Counties'!BB41="x",VLOOKUP('2013 0-64'!BB$1,'2013 population'!$A$3:$E$102,5,FALSE),"")</f>
        <v/>
      </c>
      <c r="BC41" s="2">
        <f>IF('Adjacent Counties'!BC41="x",VLOOKUP('2013 0-64'!BC$1,'2013 population'!$A$3:$E$102,5,FALSE),"")</f>
        <v>1267</v>
      </c>
      <c r="BD41" s="2" t="str">
        <f>IF('Adjacent Counties'!BD41="x",VLOOKUP('2013 0-64'!BD$1,'2013 population'!$A$3:$E$102,5,FALSE),"")</f>
        <v/>
      </c>
      <c r="BE41" s="2" t="str">
        <f>IF('Adjacent Counties'!BE41="x",VLOOKUP('2013 0-64'!BE$1,'2013 population'!$A$3:$E$102,5,FALSE),"")</f>
        <v/>
      </c>
      <c r="BF41" s="2" t="str">
        <f>IF('Adjacent Counties'!BF41="x",VLOOKUP('2013 0-64'!BF$1,'2013 population'!$A$3:$E$102,5,FALSE),"")</f>
        <v/>
      </c>
      <c r="BG41" s="2" t="str">
        <f>IF('Adjacent Counties'!BG41="x",VLOOKUP('2013 0-64'!BG$1,'2013 population'!$A$3:$E$102,5,FALSE),"")</f>
        <v/>
      </c>
      <c r="BH41" s="2" t="str">
        <f>IF('Adjacent Counties'!BH41="x",VLOOKUP('2013 0-64'!BH$1,'2013 population'!$A$3:$E$102,5,FALSE),"")</f>
        <v/>
      </c>
      <c r="BI41" s="2" t="str">
        <f>IF('Adjacent Counties'!BI41="x",VLOOKUP('2013 0-64'!BI$1,'2013 population'!$A$3:$E$102,5,FALSE),"")</f>
        <v/>
      </c>
      <c r="BJ41" s="2" t="str">
        <f>IF('Adjacent Counties'!BJ41="x",VLOOKUP('2013 0-64'!BJ$1,'2013 population'!$A$3:$E$102,5,FALSE),"")</f>
        <v/>
      </c>
      <c r="BK41" s="2" t="str">
        <f>IF('Adjacent Counties'!BK41="x",VLOOKUP('2013 0-64'!BK$1,'2013 population'!$A$3:$E$102,5,FALSE),"")</f>
        <v/>
      </c>
      <c r="BL41" s="2" t="str">
        <f>IF('Adjacent Counties'!BL41="x",VLOOKUP('2013 0-64'!BL$1,'2013 population'!$A$3:$E$102,5,FALSE),"")</f>
        <v/>
      </c>
      <c r="BM41" s="2" t="str">
        <f>IF('Adjacent Counties'!BM41="x",VLOOKUP('2013 0-64'!BM$1,'2013 population'!$A$3:$E$102,5,FALSE),"")</f>
        <v/>
      </c>
      <c r="BN41" s="2" t="str">
        <f>IF('Adjacent Counties'!BN41="x",VLOOKUP('2013 0-64'!BN$1,'2013 population'!$A$3:$E$102,5,FALSE),"")</f>
        <v/>
      </c>
      <c r="BO41" s="2" t="str">
        <f>IF('Adjacent Counties'!BO41="x",VLOOKUP('2013 0-64'!BO$1,'2013 population'!$A$3:$E$102,5,FALSE),"")</f>
        <v/>
      </c>
      <c r="BP41" s="2" t="str">
        <f>IF('Adjacent Counties'!BP41="x",VLOOKUP('2013 0-64'!BP$1,'2013 population'!$A$3:$E$102,5,FALSE),"")</f>
        <v/>
      </c>
      <c r="BQ41" s="2" t="str">
        <f>IF('Adjacent Counties'!BQ41="x",VLOOKUP('2013 0-64'!BQ$1,'2013 population'!$A$3:$E$102,5,FALSE),"")</f>
        <v/>
      </c>
      <c r="BR41" s="2" t="str">
        <f>IF('Adjacent Counties'!BR41="x",VLOOKUP('2013 0-64'!BR$1,'2013 population'!$A$3:$E$102,5,FALSE),"")</f>
        <v/>
      </c>
      <c r="BS41" s="2" t="str">
        <f>IF('Adjacent Counties'!BS41="x",VLOOKUP('2013 0-64'!BS$1,'2013 population'!$A$3:$E$102,5,FALSE),"")</f>
        <v/>
      </c>
      <c r="BT41" s="2" t="str">
        <f>IF('Adjacent Counties'!BT41="x",VLOOKUP('2013 0-64'!BT$1,'2013 population'!$A$3:$E$102,5,FALSE),"")</f>
        <v/>
      </c>
      <c r="BU41" s="2" t="str">
        <f>IF('Adjacent Counties'!BU41="x",VLOOKUP('2013 0-64'!BU$1,'2013 population'!$A$3:$E$102,5,FALSE),"")</f>
        <v/>
      </c>
      <c r="BV41" s="2" t="str">
        <f>IF('Adjacent Counties'!BV41="x",VLOOKUP('2013 0-64'!BV$1,'2013 population'!$A$3:$E$102,5,FALSE),"")</f>
        <v/>
      </c>
      <c r="BW41" s="2">
        <f>IF('Adjacent Counties'!BW41="x",VLOOKUP('2013 0-64'!BW$1,'2013 population'!$A$3:$E$102,5,FALSE),"")</f>
        <v>2316</v>
      </c>
      <c r="BX41" s="2" t="str">
        <f>IF('Adjacent Counties'!BX41="x",VLOOKUP('2013 0-64'!BX$1,'2013 population'!$A$3:$E$102,5,FALSE),"")</f>
        <v/>
      </c>
      <c r="BY41" s="2" t="str">
        <f>IF('Adjacent Counties'!BY41="x",VLOOKUP('2013 0-64'!BY$1,'2013 population'!$A$3:$E$102,5,FALSE),"")</f>
        <v/>
      </c>
      <c r="BZ41" s="2" t="str">
        <f>IF('Adjacent Counties'!BZ41="x",VLOOKUP('2013 0-64'!BZ$1,'2013 population'!$A$3:$E$102,5,FALSE),"")</f>
        <v/>
      </c>
      <c r="CA41" s="2" t="str">
        <f>IF('Adjacent Counties'!CA41="x",VLOOKUP('2013 0-64'!CA$1,'2013 population'!$A$3:$E$102,5,FALSE),"")</f>
        <v/>
      </c>
      <c r="CB41" s="2" t="str">
        <f>IF('Adjacent Counties'!CB41="x",VLOOKUP('2013 0-64'!CB$1,'2013 population'!$A$3:$E$102,5,FALSE),"")</f>
        <v/>
      </c>
      <c r="CC41" s="2" t="str">
        <f>IF('Adjacent Counties'!CC41="x",VLOOKUP('2013 0-64'!CC$1,'2013 population'!$A$3:$E$102,5,FALSE),"")</f>
        <v/>
      </c>
      <c r="CD41" s="2" t="str">
        <f>IF('Adjacent Counties'!CD41="x",VLOOKUP('2013 0-64'!CD$1,'2013 population'!$A$3:$E$102,5,FALSE),"")</f>
        <v/>
      </c>
      <c r="CE41" s="2" t="str">
        <f>IF('Adjacent Counties'!CE41="x",VLOOKUP('2013 0-64'!CE$1,'2013 population'!$A$3:$E$102,5,FALSE),"")</f>
        <v/>
      </c>
      <c r="CF41" s="2" t="str">
        <f>IF('Adjacent Counties'!CF41="x",VLOOKUP('2013 0-64'!CF$1,'2013 population'!$A$3:$E$102,5,FALSE),"")</f>
        <v/>
      </c>
      <c r="CG41" s="2" t="str">
        <f>IF('Adjacent Counties'!CG41="x",VLOOKUP('2013 0-64'!CG$1,'2013 population'!$A$3:$E$102,5,FALSE),"")</f>
        <v/>
      </c>
      <c r="CH41" s="2" t="str">
        <f>IF('Adjacent Counties'!CH41="x",VLOOKUP('2013 0-64'!CH$1,'2013 population'!$A$3:$E$102,5,FALSE),"")</f>
        <v/>
      </c>
      <c r="CI41" s="2" t="str">
        <f>IF('Adjacent Counties'!CI41="x",VLOOKUP('2013 0-64'!CI$1,'2013 population'!$A$3:$E$102,5,FALSE),"")</f>
        <v/>
      </c>
      <c r="CJ41" s="2" t="str">
        <f>IF('Adjacent Counties'!CJ41="x",VLOOKUP('2013 0-64'!CJ$1,'2013 population'!$A$3:$E$102,5,FALSE),"")</f>
        <v/>
      </c>
      <c r="CK41" s="2" t="str">
        <f>IF('Adjacent Counties'!CK41="x",VLOOKUP('2013 0-64'!CK$1,'2013 population'!$A$3:$E$102,5,FALSE),"")</f>
        <v/>
      </c>
      <c r="CL41" s="2" t="str">
        <f>IF('Adjacent Counties'!CL41="x",VLOOKUP('2013 0-64'!CL$1,'2013 population'!$A$3:$E$102,5,FALSE),"")</f>
        <v/>
      </c>
      <c r="CM41" s="2" t="str">
        <f>IF('Adjacent Counties'!CM41="x",VLOOKUP('2013 0-64'!CM$1,'2013 population'!$A$3:$E$102,5,FALSE),"")</f>
        <v/>
      </c>
      <c r="CN41" s="2" t="str">
        <f>IF('Adjacent Counties'!CN41="x",VLOOKUP('2013 0-64'!CN$1,'2013 population'!$A$3:$E$102,5,FALSE),"")</f>
        <v/>
      </c>
      <c r="CO41" s="2" t="str">
        <f>IF('Adjacent Counties'!CO41="x",VLOOKUP('2013 0-64'!CO$1,'2013 population'!$A$3:$E$102,5,FALSE),"")</f>
        <v/>
      </c>
      <c r="CP41" s="2" t="str">
        <f>IF('Adjacent Counties'!CP41="x",VLOOKUP('2013 0-64'!CP$1,'2013 population'!$A$3:$E$102,5,FALSE),"")</f>
        <v/>
      </c>
      <c r="CQ41" s="2" t="str">
        <f>IF('Adjacent Counties'!CQ41="x",VLOOKUP('2013 0-64'!CQ$1,'2013 population'!$A$3:$E$102,5,FALSE),"")</f>
        <v/>
      </c>
      <c r="CR41" s="2" t="str">
        <f>IF('Adjacent Counties'!CR41="x",VLOOKUP('2013 0-64'!CR$1,'2013 population'!$A$3:$E$102,5,FALSE),"")</f>
        <v/>
      </c>
      <c r="CS41" s="2">
        <f>IF('Adjacent Counties'!CS41="x",VLOOKUP('2013 0-64'!CS$1,'2013 population'!$A$3:$E$102,5,FALSE),"")</f>
        <v>2009</v>
      </c>
      <c r="CT41" s="2" t="str">
        <f>IF('Adjacent Counties'!CT41="x",VLOOKUP('2013 0-64'!CT$1,'2013 population'!$A$3:$E$102,5,FALSE),"")</f>
        <v/>
      </c>
      <c r="CU41" s="2">
        <f>IF('Adjacent Counties'!CU41="x",VLOOKUP('2013 0-64'!CU$1,'2013 population'!$A$3:$E$102,5,FALSE),"")</f>
        <v>1582</v>
      </c>
      <c r="CV41" s="2" t="str">
        <f>IF('Adjacent Counties'!CV41="x",VLOOKUP('2013 0-64'!CV$1,'2013 population'!$A$3:$E$102,5,FALSE),"")</f>
        <v/>
      </c>
      <c r="CW41" s="2" t="str">
        <f>IF('Adjacent Counties'!CW41="x",VLOOKUP('2013 0-64'!CW$1,'2013 population'!$A$3:$E$102,5,FALSE),"")</f>
        <v/>
      </c>
      <c r="CX41" s="2">
        <f t="shared" si="0"/>
        <v>7519</v>
      </c>
      <c r="CY41" s="2">
        <f>SUMIF('Residents by Age'!B$2:B$422,"="&amp;'2013 0-64'!A41,'Residents by Age'!G$2:G$422)</f>
        <v>37</v>
      </c>
      <c r="CZ41" s="9">
        <f t="shared" si="1"/>
        <v>4.9208671365873125</v>
      </c>
    </row>
    <row r="42" spans="1:104">
      <c r="A42" s="3" t="s">
        <v>40</v>
      </c>
      <c r="B42" s="2">
        <f>IF('Adjacent Counties'!B42="x",VLOOKUP('2013 0-64'!B$1,'2013 population'!$A$3:$E$102,5,FALSE),"")</f>
        <v>3492</v>
      </c>
      <c r="C42" s="2" t="str">
        <f>IF('Adjacent Counties'!C42="x",VLOOKUP('2013 0-64'!C$1,'2013 population'!$A$3:$E$102,5,FALSE),"")</f>
        <v/>
      </c>
      <c r="D42" s="2" t="str">
        <f>IF('Adjacent Counties'!D42="x",VLOOKUP('2013 0-64'!D$1,'2013 population'!$A$3:$E$102,5,FALSE),"")</f>
        <v/>
      </c>
      <c r="E42" s="2" t="str">
        <f>IF('Adjacent Counties'!E42="x",VLOOKUP('2013 0-64'!E$1,'2013 population'!$A$3:$E$102,5,FALSE),"")</f>
        <v/>
      </c>
      <c r="F42" s="2" t="str">
        <f>IF('Adjacent Counties'!F42="x",VLOOKUP('2013 0-64'!F$1,'2013 population'!$A$3:$E$102,5,FALSE),"")</f>
        <v/>
      </c>
      <c r="G42" s="2" t="str">
        <f>IF('Adjacent Counties'!G42="x",VLOOKUP('2013 0-64'!G$1,'2013 population'!$A$3:$E$102,5,FALSE),"")</f>
        <v/>
      </c>
      <c r="H42" s="2" t="str">
        <f>IF('Adjacent Counties'!H42="x",VLOOKUP('2013 0-64'!H$1,'2013 population'!$A$3:$E$102,5,FALSE),"")</f>
        <v/>
      </c>
      <c r="I42" s="2" t="str">
        <f>IF('Adjacent Counties'!I42="x",VLOOKUP('2013 0-64'!I$1,'2013 population'!$A$3:$E$102,5,FALSE),"")</f>
        <v/>
      </c>
      <c r="J42" s="2" t="str">
        <f>IF('Adjacent Counties'!J42="x",VLOOKUP('2013 0-64'!J$1,'2013 population'!$A$3:$E$102,5,FALSE),"")</f>
        <v/>
      </c>
      <c r="K42" s="2" t="str">
        <f>IF('Adjacent Counties'!K42="x",VLOOKUP('2013 0-64'!K$1,'2013 population'!$A$3:$E$102,5,FALSE),"")</f>
        <v/>
      </c>
      <c r="L42" s="2" t="str">
        <f>IF('Adjacent Counties'!L42="x",VLOOKUP('2013 0-64'!L$1,'2013 population'!$A$3:$E$102,5,FALSE),"")</f>
        <v/>
      </c>
      <c r="M42" s="2" t="str">
        <f>IF('Adjacent Counties'!M42="x",VLOOKUP('2013 0-64'!M$1,'2013 population'!$A$3:$E$102,5,FALSE),"")</f>
        <v/>
      </c>
      <c r="N42" s="2" t="str">
        <f>IF('Adjacent Counties'!N42="x",VLOOKUP('2013 0-64'!N$1,'2013 population'!$A$3:$E$102,5,FALSE),"")</f>
        <v/>
      </c>
      <c r="O42" s="2" t="str">
        <f>IF('Adjacent Counties'!O42="x",VLOOKUP('2013 0-64'!O$1,'2013 population'!$A$3:$E$102,5,FALSE),"")</f>
        <v/>
      </c>
      <c r="P42" s="2" t="str">
        <f>IF('Adjacent Counties'!P42="x",VLOOKUP('2013 0-64'!P$1,'2013 population'!$A$3:$E$102,5,FALSE),"")</f>
        <v/>
      </c>
      <c r="Q42" s="2" t="str">
        <f>IF('Adjacent Counties'!Q42="x",VLOOKUP('2013 0-64'!Q$1,'2013 population'!$A$3:$E$102,5,FALSE),"")</f>
        <v/>
      </c>
      <c r="R42" s="2">
        <f>IF('Adjacent Counties'!R42="x",VLOOKUP('2013 0-64'!R$1,'2013 population'!$A$3:$E$102,5,FALSE),"")</f>
        <v>428</v>
      </c>
      <c r="S42" s="2" t="str">
        <f>IF('Adjacent Counties'!S42="x",VLOOKUP('2013 0-64'!S$1,'2013 population'!$A$3:$E$102,5,FALSE),"")</f>
        <v/>
      </c>
      <c r="T42" s="2" t="str">
        <f>IF('Adjacent Counties'!T42="x",VLOOKUP('2013 0-64'!T$1,'2013 population'!$A$3:$E$102,5,FALSE),"")</f>
        <v/>
      </c>
      <c r="U42" s="2" t="str">
        <f>IF('Adjacent Counties'!U42="x",VLOOKUP('2013 0-64'!U$1,'2013 population'!$A$3:$E$102,5,FALSE),"")</f>
        <v/>
      </c>
      <c r="V42" s="2" t="str">
        <f>IF('Adjacent Counties'!V42="x",VLOOKUP('2013 0-64'!V$1,'2013 population'!$A$3:$E$102,5,FALSE),"")</f>
        <v/>
      </c>
      <c r="W42" s="2" t="str">
        <f>IF('Adjacent Counties'!W42="x",VLOOKUP('2013 0-64'!W$1,'2013 population'!$A$3:$E$102,5,FALSE),"")</f>
        <v/>
      </c>
      <c r="X42" s="2" t="str">
        <f>IF('Adjacent Counties'!X42="x",VLOOKUP('2013 0-64'!X$1,'2013 population'!$A$3:$E$102,5,FALSE),"")</f>
        <v/>
      </c>
      <c r="Y42" s="2" t="str">
        <f>IF('Adjacent Counties'!Y42="x",VLOOKUP('2013 0-64'!Y$1,'2013 population'!$A$3:$E$102,5,FALSE),"")</f>
        <v/>
      </c>
      <c r="Z42" s="2" t="str">
        <f>IF('Adjacent Counties'!Z42="x",VLOOKUP('2013 0-64'!Z$1,'2013 population'!$A$3:$E$102,5,FALSE),"")</f>
        <v/>
      </c>
      <c r="AA42" s="2" t="str">
        <f>IF('Adjacent Counties'!AA42="x",VLOOKUP('2013 0-64'!AA$1,'2013 population'!$A$3:$E$102,5,FALSE),"")</f>
        <v/>
      </c>
      <c r="AB42" s="2" t="str">
        <f>IF('Adjacent Counties'!AB42="x",VLOOKUP('2013 0-64'!AB$1,'2013 population'!$A$3:$E$102,5,FALSE),"")</f>
        <v/>
      </c>
      <c r="AC42" s="2" t="str">
        <f>IF('Adjacent Counties'!AC42="x",VLOOKUP('2013 0-64'!AC$1,'2013 population'!$A$3:$E$102,5,FALSE),"")</f>
        <v/>
      </c>
      <c r="AD42" s="2">
        <f>IF('Adjacent Counties'!AD42="x",VLOOKUP('2013 0-64'!AD$1,'2013 population'!$A$3:$E$102,5,FALSE),"")</f>
        <v>2624</v>
      </c>
      <c r="AE42" s="2" t="str">
        <f>IF('Adjacent Counties'!AE42="x",VLOOKUP('2013 0-64'!AE$1,'2013 population'!$A$3:$E$102,5,FALSE),"")</f>
        <v/>
      </c>
      <c r="AF42" s="2" t="str">
        <f>IF('Adjacent Counties'!AF42="x",VLOOKUP('2013 0-64'!AF$1,'2013 population'!$A$3:$E$102,5,FALSE),"")</f>
        <v/>
      </c>
      <c r="AG42" s="2" t="str">
        <f>IF('Adjacent Counties'!AG42="x",VLOOKUP('2013 0-64'!AG$1,'2013 population'!$A$3:$E$102,5,FALSE),"")</f>
        <v/>
      </c>
      <c r="AH42" s="2" t="str">
        <f>IF('Adjacent Counties'!AH42="x",VLOOKUP('2013 0-64'!AH$1,'2013 population'!$A$3:$E$102,5,FALSE),"")</f>
        <v/>
      </c>
      <c r="AI42" s="2">
        <f>IF('Adjacent Counties'!AI42="x",VLOOKUP('2013 0-64'!AI$1,'2013 population'!$A$3:$E$102,5,FALSE),"")</f>
        <v>6681</v>
      </c>
      <c r="AJ42" s="2" t="str">
        <f>IF('Adjacent Counties'!AJ42="x",VLOOKUP('2013 0-64'!AJ$1,'2013 population'!$A$3:$E$102,5,FALSE),"")</f>
        <v/>
      </c>
      <c r="AK42" s="2" t="str">
        <f>IF('Adjacent Counties'!AK42="x",VLOOKUP('2013 0-64'!AK$1,'2013 population'!$A$3:$E$102,5,FALSE),"")</f>
        <v/>
      </c>
      <c r="AL42" s="2" t="str">
        <f>IF('Adjacent Counties'!AL42="x",VLOOKUP('2013 0-64'!AL$1,'2013 population'!$A$3:$E$102,5,FALSE),"")</f>
        <v/>
      </c>
      <c r="AM42" s="2" t="str">
        <f>IF('Adjacent Counties'!AM42="x",VLOOKUP('2013 0-64'!AM$1,'2013 population'!$A$3:$E$102,5,FALSE),"")</f>
        <v/>
      </c>
      <c r="AN42" s="2" t="str">
        <f>IF('Adjacent Counties'!AN42="x",VLOOKUP('2013 0-64'!AN$1,'2013 population'!$A$3:$E$102,5,FALSE),"")</f>
        <v/>
      </c>
      <c r="AO42" s="2" t="str">
        <f>IF('Adjacent Counties'!AO42="x",VLOOKUP('2013 0-64'!AO$1,'2013 population'!$A$3:$E$102,5,FALSE),"")</f>
        <v/>
      </c>
      <c r="AP42" s="2">
        <f>IF('Adjacent Counties'!AP42="x",VLOOKUP('2013 0-64'!AP$1,'2013 population'!$A$3:$E$102,5,FALSE),"")</f>
        <v>9187</v>
      </c>
      <c r="AQ42" s="2" t="str">
        <f>IF('Adjacent Counties'!AQ42="x",VLOOKUP('2013 0-64'!AQ$1,'2013 population'!$A$3:$E$102,5,FALSE),"")</f>
        <v/>
      </c>
      <c r="AR42" s="2" t="str">
        <f>IF('Adjacent Counties'!AR42="x",VLOOKUP('2013 0-64'!AR$1,'2013 population'!$A$3:$E$102,5,FALSE),"")</f>
        <v/>
      </c>
      <c r="AS42" s="2" t="str">
        <f>IF('Adjacent Counties'!AS42="x",VLOOKUP('2013 0-64'!AS$1,'2013 population'!$A$3:$E$102,5,FALSE),"")</f>
        <v/>
      </c>
      <c r="AT42" s="2" t="str">
        <f>IF('Adjacent Counties'!AT42="x",VLOOKUP('2013 0-64'!AT$1,'2013 population'!$A$3:$E$102,5,FALSE),"")</f>
        <v/>
      </c>
      <c r="AU42" s="2" t="str">
        <f>IF('Adjacent Counties'!AU42="x",VLOOKUP('2013 0-64'!AU$1,'2013 population'!$A$3:$E$102,5,FALSE),"")</f>
        <v/>
      </c>
      <c r="AV42" s="2" t="str">
        <f>IF('Adjacent Counties'!AV42="x",VLOOKUP('2013 0-64'!AV$1,'2013 population'!$A$3:$E$102,5,FALSE),"")</f>
        <v/>
      </c>
      <c r="AW42" s="2" t="str">
        <f>IF('Adjacent Counties'!AW42="x",VLOOKUP('2013 0-64'!AW$1,'2013 population'!$A$3:$E$102,5,FALSE),"")</f>
        <v/>
      </c>
      <c r="AX42" s="2" t="str">
        <f>IF('Adjacent Counties'!AX42="x",VLOOKUP('2013 0-64'!AX$1,'2013 population'!$A$3:$E$102,5,FALSE),"")</f>
        <v/>
      </c>
      <c r="AY42" s="2" t="str">
        <f>IF('Adjacent Counties'!AY42="x",VLOOKUP('2013 0-64'!AY$1,'2013 population'!$A$3:$E$102,5,FALSE),"")</f>
        <v/>
      </c>
      <c r="AZ42" s="2" t="str">
        <f>IF('Adjacent Counties'!AZ42="x",VLOOKUP('2013 0-64'!AZ$1,'2013 population'!$A$3:$E$102,5,FALSE),"")</f>
        <v/>
      </c>
      <c r="BA42" s="2" t="str">
        <f>IF('Adjacent Counties'!BA42="x",VLOOKUP('2013 0-64'!BA$1,'2013 population'!$A$3:$E$102,5,FALSE),"")</f>
        <v/>
      </c>
      <c r="BB42" s="2" t="str">
        <f>IF('Adjacent Counties'!BB42="x",VLOOKUP('2013 0-64'!BB$1,'2013 population'!$A$3:$E$102,5,FALSE),"")</f>
        <v/>
      </c>
      <c r="BC42" s="2" t="str">
        <f>IF('Adjacent Counties'!BC42="x",VLOOKUP('2013 0-64'!BC$1,'2013 population'!$A$3:$E$102,5,FALSE),"")</f>
        <v/>
      </c>
      <c r="BD42" s="2" t="str">
        <f>IF('Adjacent Counties'!BD42="x",VLOOKUP('2013 0-64'!BD$1,'2013 population'!$A$3:$E$102,5,FALSE),"")</f>
        <v/>
      </c>
      <c r="BE42" s="2" t="str">
        <f>IF('Adjacent Counties'!BE42="x",VLOOKUP('2013 0-64'!BE$1,'2013 population'!$A$3:$E$102,5,FALSE),"")</f>
        <v/>
      </c>
      <c r="BF42" s="2" t="str">
        <f>IF('Adjacent Counties'!BF42="x",VLOOKUP('2013 0-64'!BF$1,'2013 population'!$A$3:$E$102,5,FALSE),"")</f>
        <v/>
      </c>
      <c r="BG42" s="2" t="str">
        <f>IF('Adjacent Counties'!BG42="x",VLOOKUP('2013 0-64'!BG$1,'2013 population'!$A$3:$E$102,5,FALSE),"")</f>
        <v/>
      </c>
      <c r="BH42" s="2" t="str">
        <f>IF('Adjacent Counties'!BH42="x",VLOOKUP('2013 0-64'!BH$1,'2013 population'!$A$3:$E$102,5,FALSE),"")</f>
        <v/>
      </c>
      <c r="BI42" s="2" t="str">
        <f>IF('Adjacent Counties'!BI42="x",VLOOKUP('2013 0-64'!BI$1,'2013 population'!$A$3:$E$102,5,FALSE),"")</f>
        <v/>
      </c>
      <c r="BJ42" s="2" t="str">
        <f>IF('Adjacent Counties'!BJ42="x",VLOOKUP('2013 0-64'!BJ$1,'2013 population'!$A$3:$E$102,5,FALSE),"")</f>
        <v/>
      </c>
      <c r="BK42" s="2" t="str">
        <f>IF('Adjacent Counties'!BK42="x",VLOOKUP('2013 0-64'!BK$1,'2013 population'!$A$3:$E$102,5,FALSE),"")</f>
        <v/>
      </c>
      <c r="BL42" s="2" t="str">
        <f>IF('Adjacent Counties'!BL42="x",VLOOKUP('2013 0-64'!BL$1,'2013 population'!$A$3:$E$102,5,FALSE),"")</f>
        <v/>
      </c>
      <c r="BM42" s="2" t="str">
        <f>IF('Adjacent Counties'!BM42="x",VLOOKUP('2013 0-64'!BM$1,'2013 population'!$A$3:$E$102,5,FALSE),"")</f>
        <v/>
      </c>
      <c r="BN42" s="2" t="str">
        <f>IF('Adjacent Counties'!BN42="x",VLOOKUP('2013 0-64'!BN$1,'2013 population'!$A$3:$E$102,5,FALSE),"")</f>
        <v/>
      </c>
      <c r="BO42" s="2" t="str">
        <f>IF('Adjacent Counties'!BO42="x",VLOOKUP('2013 0-64'!BO$1,'2013 population'!$A$3:$E$102,5,FALSE),"")</f>
        <v/>
      </c>
      <c r="BP42" s="2" t="str">
        <f>IF('Adjacent Counties'!BP42="x",VLOOKUP('2013 0-64'!BP$1,'2013 population'!$A$3:$E$102,5,FALSE),"")</f>
        <v/>
      </c>
      <c r="BQ42" s="2" t="str">
        <f>IF('Adjacent Counties'!BQ42="x",VLOOKUP('2013 0-64'!BQ$1,'2013 population'!$A$3:$E$102,5,FALSE),"")</f>
        <v/>
      </c>
      <c r="BR42" s="2" t="str">
        <f>IF('Adjacent Counties'!BR42="x",VLOOKUP('2013 0-64'!BR$1,'2013 population'!$A$3:$E$102,5,FALSE),"")</f>
        <v/>
      </c>
      <c r="BS42" s="2" t="str">
        <f>IF('Adjacent Counties'!BS42="x",VLOOKUP('2013 0-64'!BS$1,'2013 population'!$A$3:$E$102,5,FALSE),"")</f>
        <v/>
      </c>
      <c r="BT42" s="2" t="str">
        <f>IF('Adjacent Counties'!BT42="x",VLOOKUP('2013 0-64'!BT$1,'2013 population'!$A$3:$E$102,5,FALSE),"")</f>
        <v/>
      </c>
      <c r="BU42" s="2" t="str">
        <f>IF('Adjacent Counties'!BU42="x",VLOOKUP('2013 0-64'!BU$1,'2013 population'!$A$3:$E$102,5,FALSE),"")</f>
        <v/>
      </c>
      <c r="BV42" s="2" t="str">
        <f>IF('Adjacent Counties'!BV42="x",VLOOKUP('2013 0-64'!BV$1,'2013 population'!$A$3:$E$102,5,FALSE),"")</f>
        <v/>
      </c>
      <c r="BW42" s="2" t="str">
        <f>IF('Adjacent Counties'!BW42="x",VLOOKUP('2013 0-64'!BW$1,'2013 population'!$A$3:$E$102,5,FALSE),"")</f>
        <v/>
      </c>
      <c r="BX42" s="2" t="str">
        <f>IF('Adjacent Counties'!BX42="x",VLOOKUP('2013 0-64'!BX$1,'2013 population'!$A$3:$E$102,5,FALSE),"")</f>
        <v/>
      </c>
      <c r="BY42" s="2">
        <f>IF('Adjacent Counties'!BY42="x",VLOOKUP('2013 0-64'!BY$1,'2013 population'!$A$3:$E$102,5,FALSE),"")</f>
        <v>2385</v>
      </c>
      <c r="BZ42" s="2" t="str">
        <f>IF('Adjacent Counties'!BZ42="x",VLOOKUP('2013 0-64'!BZ$1,'2013 population'!$A$3:$E$102,5,FALSE),"")</f>
        <v/>
      </c>
      <c r="CA42" s="2" t="str">
        <f>IF('Adjacent Counties'!CA42="x",VLOOKUP('2013 0-64'!CA$1,'2013 population'!$A$3:$E$102,5,FALSE),"")</f>
        <v/>
      </c>
      <c r="CB42" s="2">
        <f>IF('Adjacent Counties'!CB42="x",VLOOKUP('2013 0-64'!CB$1,'2013 population'!$A$3:$E$102,5,FALSE),"")</f>
        <v>2028</v>
      </c>
      <c r="CC42" s="2" t="str">
        <f>IF('Adjacent Counties'!CC42="x",VLOOKUP('2013 0-64'!CC$1,'2013 population'!$A$3:$E$102,5,FALSE),"")</f>
        <v/>
      </c>
      <c r="CD42" s="2" t="str">
        <f>IF('Adjacent Counties'!CD42="x",VLOOKUP('2013 0-64'!CD$1,'2013 population'!$A$3:$E$102,5,FALSE),"")</f>
        <v/>
      </c>
      <c r="CE42" s="2" t="str">
        <f>IF('Adjacent Counties'!CE42="x",VLOOKUP('2013 0-64'!CE$1,'2013 population'!$A$3:$E$102,5,FALSE),"")</f>
        <v/>
      </c>
      <c r="CF42" s="2" t="str">
        <f>IF('Adjacent Counties'!CF42="x",VLOOKUP('2013 0-64'!CF$1,'2013 population'!$A$3:$E$102,5,FALSE),"")</f>
        <v/>
      </c>
      <c r="CG42" s="2" t="str">
        <f>IF('Adjacent Counties'!CG42="x",VLOOKUP('2013 0-64'!CG$1,'2013 population'!$A$3:$E$102,5,FALSE),"")</f>
        <v/>
      </c>
      <c r="CH42" s="2">
        <f>IF('Adjacent Counties'!CH42="x",VLOOKUP('2013 0-64'!CH$1,'2013 population'!$A$3:$E$102,5,FALSE),"")</f>
        <v>936</v>
      </c>
      <c r="CI42" s="2" t="str">
        <f>IF('Adjacent Counties'!CI42="x",VLOOKUP('2013 0-64'!CI$1,'2013 population'!$A$3:$E$102,5,FALSE),"")</f>
        <v/>
      </c>
      <c r="CJ42" s="2" t="str">
        <f>IF('Adjacent Counties'!CJ42="x",VLOOKUP('2013 0-64'!CJ$1,'2013 population'!$A$3:$E$102,5,FALSE),"")</f>
        <v/>
      </c>
      <c r="CK42" s="2" t="str">
        <f>IF('Adjacent Counties'!CK42="x",VLOOKUP('2013 0-64'!CK$1,'2013 population'!$A$3:$E$102,5,FALSE),"")</f>
        <v/>
      </c>
      <c r="CL42" s="2" t="str">
        <f>IF('Adjacent Counties'!CL42="x",VLOOKUP('2013 0-64'!CL$1,'2013 population'!$A$3:$E$102,5,FALSE),"")</f>
        <v/>
      </c>
      <c r="CM42" s="2" t="str">
        <f>IF('Adjacent Counties'!CM42="x",VLOOKUP('2013 0-64'!CM$1,'2013 population'!$A$3:$E$102,5,FALSE),"")</f>
        <v/>
      </c>
      <c r="CN42" s="2" t="str">
        <f>IF('Adjacent Counties'!CN42="x",VLOOKUP('2013 0-64'!CN$1,'2013 population'!$A$3:$E$102,5,FALSE),"")</f>
        <v/>
      </c>
      <c r="CO42" s="2" t="str">
        <f>IF('Adjacent Counties'!CO42="x",VLOOKUP('2013 0-64'!CO$1,'2013 population'!$A$3:$E$102,5,FALSE),"")</f>
        <v/>
      </c>
      <c r="CP42" s="2" t="str">
        <f>IF('Adjacent Counties'!CP42="x",VLOOKUP('2013 0-64'!CP$1,'2013 population'!$A$3:$E$102,5,FALSE),"")</f>
        <v/>
      </c>
      <c r="CQ42" s="2" t="str">
        <f>IF('Adjacent Counties'!CQ42="x",VLOOKUP('2013 0-64'!CQ$1,'2013 population'!$A$3:$E$102,5,FALSE),"")</f>
        <v/>
      </c>
      <c r="CR42" s="2" t="str">
        <f>IF('Adjacent Counties'!CR42="x",VLOOKUP('2013 0-64'!CR$1,'2013 population'!$A$3:$E$102,5,FALSE),"")</f>
        <v/>
      </c>
      <c r="CS42" s="2" t="str">
        <f>IF('Adjacent Counties'!CS42="x",VLOOKUP('2013 0-64'!CS$1,'2013 population'!$A$3:$E$102,5,FALSE),"")</f>
        <v/>
      </c>
      <c r="CT42" s="2" t="str">
        <f>IF('Adjacent Counties'!CT42="x",VLOOKUP('2013 0-64'!CT$1,'2013 population'!$A$3:$E$102,5,FALSE),"")</f>
        <v/>
      </c>
      <c r="CU42" s="2" t="str">
        <f>IF('Adjacent Counties'!CU42="x",VLOOKUP('2013 0-64'!CU$1,'2013 population'!$A$3:$E$102,5,FALSE),"")</f>
        <v/>
      </c>
      <c r="CV42" s="2" t="str">
        <f>IF('Adjacent Counties'!CV42="x",VLOOKUP('2013 0-64'!CV$1,'2013 population'!$A$3:$E$102,5,FALSE),"")</f>
        <v/>
      </c>
      <c r="CW42" s="2" t="str">
        <f>IF('Adjacent Counties'!CW42="x",VLOOKUP('2013 0-64'!CW$1,'2013 population'!$A$3:$E$102,5,FALSE),"")</f>
        <v/>
      </c>
      <c r="CX42" s="2">
        <f t="shared" si="0"/>
        <v>27761</v>
      </c>
      <c r="CY42" s="2">
        <f>SUMIF('Residents by Age'!B$2:B$422,"="&amp;'2013 0-64'!A42,'Residents by Age'!G$2:G$422)</f>
        <v>943</v>
      </c>
      <c r="CZ42" s="9">
        <f t="shared" si="1"/>
        <v>33.968516984258493</v>
      </c>
    </row>
    <row r="43" spans="1:104">
      <c r="A43" s="3" t="s">
        <v>41</v>
      </c>
      <c r="B43" s="2" t="str">
        <f>IF('Adjacent Counties'!B43="x",VLOOKUP('2013 0-64'!B$1,'2013 population'!$A$3:$E$102,5,FALSE),"")</f>
        <v/>
      </c>
      <c r="C43" s="2" t="str">
        <f>IF('Adjacent Counties'!C43="x",VLOOKUP('2013 0-64'!C$1,'2013 population'!$A$3:$E$102,5,FALSE),"")</f>
        <v/>
      </c>
      <c r="D43" s="2" t="str">
        <f>IF('Adjacent Counties'!D43="x",VLOOKUP('2013 0-64'!D$1,'2013 population'!$A$3:$E$102,5,FALSE),"")</f>
        <v/>
      </c>
      <c r="E43" s="2" t="str">
        <f>IF('Adjacent Counties'!E43="x",VLOOKUP('2013 0-64'!E$1,'2013 population'!$A$3:$E$102,5,FALSE),"")</f>
        <v/>
      </c>
      <c r="F43" s="2" t="str">
        <f>IF('Adjacent Counties'!F43="x",VLOOKUP('2013 0-64'!F$1,'2013 population'!$A$3:$E$102,5,FALSE),"")</f>
        <v/>
      </c>
      <c r="G43" s="2" t="str">
        <f>IF('Adjacent Counties'!G43="x",VLOOKUP('2013 0-64'!G$1,'2013 population'!$A$3:$E$102,5,FALSE),"")</f>
        <v/>
      </c>
      <c r="H43" s="2" t="str">
        <f>IF('Adjacent Counties'!H43="x",VLOOKUP('2013 0-64'!H$1,'2013 population'!$A$3:$E$102,5,FALSE),"")</f>
        <v/>
      </c>
      <c r="I43" s="2">
        <f>IF('Adjacent Counties'!I43="x",VLOOKUP('2013 0-64'!I$1,'2013 population'!$A$3:$E$102,5,FALSE),"")</f>
        <v>527</v>
      </c>
      <c r="J43" s="2" t="str">
        <f>IF('Adjacent Counties'!J43="x",VLOOKUP('2013 0-64'!J$1,'2013 population'!$A$3:$E$102,5,FALSE),"")</f>
        <v/>
      </c>
      <c r="K43" s="2" t="str">
        <f>IF('Adjacent Counties'!K43="x",VLOOKUP('2013 0-64'!K$1,'2013 population'!$A$3:$E$102,5,FALSE),"")</f>
        <v/>
      </c>
      <c r="L43" s="2" t="str">
        <f>IF('Adjacent Counties'!L43="x",VLOOKUP('2013 0-64'!L$1,'2013 population'!$A$3:$E$102,5,FALSE),"")</f>
        <v/>
      </c>
      <c r="M43" s="2" t="str">
        <f>IF('Adjacent Counties'!M43="x",VLOOKUP('2013 0-64'!M$1,'2013 population'!$A$3:$E$102,5,FALSE),"")</f>
        <v/>
      </c>
      <c r="N43" s="2" t="str">
        <f>IF('Adjacent Counties'!N43="x",VLOOKUP('2013 0-64'!N$1,'2013 population'!$A$3:$E$102,5,FALSE),"")</f>
        <v/>
      </c>
      <c r="O43" s="2" t="str">
        <f>IF('Adjacent Counties'!O43="x",VLOOKUP('2013 0-64'!O$1,'2013 population'!$A$3:$E$102,5,FALSE),"")</f>
        <v/>
      </c>
      <c r="P43" s="2" t="str">
        <f>IF('Adjacent Counties'!P43="x",VLOOKUP('2013 0-64'!P$1,'2013 population'!$A$3:$E$102,5,FALSE),"")</f>
        <v/>
      </c>
      <c r="Q43" s="2" t="str">
        <f>IF('Adjacent Counties'!Q43="x",VLOOKUP('2013 0-64'!Q$1,'2013 population'!$A$3:$E$102,5,FALSE),"")</f>
        <v/>
      </c>
      <c r="R43" s="2" t="str">
        <f>IF('Adjacent Counties'!R43="x",VLOOKUP('2013 0-64'!R$1,'2013 population'!$A$3:$E$102,5,FALSE),"")</f>
        <v/>
      </c>
      <c r="S43" s="2" t="str">
        <f>IF('Adjacent Counties'!S43="x",VLOOKUP('2013 0-64'!S$1,'2013 population'!$A$3:$E$102,5,FALSE),"")</f>
        <v/>
      </c>
      <c r="T43" s="2" t="str">
        <f>IF('Adjacent Counties'!T43="x",VLOOKUP('2013 0-64'!T$1,'2013 population'!$A$3:$E$102,5,FALSE),"")</f>
        <v/>
      </c>
      <c r="U43" s="2" t="str">
        <f>IF('Adjacent Counties'!U43="x",VLOOKUP('2013 0-64'!U$1,'2013 population'!$A$3:$E$102,5,FALSE),"")</f>
        <v/>
      </c>
      <c r="V43" s="2" t="str">
        <f>IF('Adjacent Counties'!V43="x",VLOOKUP('2013 0-64'!V$1,'2013 population'!$A$3:$E$102,5,FALSE),"")</f>
        <v/>
      </c>
      <c r="W43" s="2" t="str">
        <f>IF('Adjacent Counties'!W43="x",VLOOKUP('2013 0-64'!W$1,'2013 population'!$A$3:$E$102,5,FALSE),"")</f>
        <v/>
      </c>
      <c r="X43" s="2" t="str">
        <f>IF('Adjacent Counties'!X43="x",VLOOKUP('2013 0-64'!X$1,'2013 population'!$A$3:$E$102,5,FALSE),"")</f>
        <v/>
      </c>
      <c r="Y43" s="2" t="str">
        <f>IF('Adjacent Counties'!Y43="x",VLOOKUP('2013 0-64'!Y$1,'2013 population'!$A$3:$E$102,5,FALSE),"")</f>
        <v/>
      </c>
      <c r="Z43" s="2" t="str">
        <f>IF('Adjacent Counties'!Z43="x",VLOOKUP('2013 0-64'!Z$1,'2013 population'!$A$3:$E$102,5,FALSE),"")</f>
        <v/>
      </c>
      <c r="AA43" s="2" t="str">
        <f>IF('Adjacent Counties'!AA43="x",VLOOKUP('2013 0-64'!AA$1,'2013 population'!$A$3:$E$102,5,FALSE),"")</f>
        <v/>
      </c>
      <c r="AB43" s="2" t="str">
        <f>IF('Adjacent Counties'!AB43="x",VLOOKUP('2013 0-64'!AB$1,'2013 population'!$A$3:$E$102,5,FALSE),"")</f>
        <v/>
      </c>
      <c r="AC43" s="2" t="str">
        <f>IF('Adjacent Counties'!AC43="x",VLOOKUP('2013 0-64'!AC$1,'2013 population'!$A$3:$E$102,5,FALSE),"")</f>
        <v/>
      </c>
      <c r="AD43" s="2" t="str">
        <f>IF('Adjacent Counties'!AD43="x",VLOOKUP('2013 0-64'!AD$1,'2013 population'!$A$3:$E$102,5,FALSE),"")</f>
        <v/>
      </c>
      <c r="AE43" s="2" t="str">
        <f>IF('Adjacent Counties'!AE43="x",VLOOKUP('2013 0-64'!AE$1,'2013 population'!$A$3:$E$102,5,FALSE),"")</f>
        <v/>
      </c>
      <c r="AF43" s="2" t="str">
        <f>IF('Adjacent Counties'!AF43="x",VLOOKUP('2013 0-64'!AF$1,'2013 population'!$A$3:$E$102,5,FALSE),"")</f>
        <v/>
      </c>
      <c r="AG43" s="2" t="str">
        <f>IF('Adjacent Counties'!AG43="x",VLOOKUP('2013 0-64'!AG$1,'2013 population'!$A$3:$E$102,5,FALSE),"")</f>
        <v/>
      </c>
      <c r="AH43" s="2">
        <f>IF('Adjacent Counties'!AH43="x",VLOOKUP('2013 0-64'!AH$1,'2013 population'!$A$3:$E$102,5,FALSE),"")</f>
        <v>1070</v>
      </c>
      <c r="AI43" s="2" t="str">
        <f>IF('Adjacent Counties'!AI43="x",VLOOKUP('2013 0-64'!AI$1,'2013 population'!$A$3:$E$102,5,FALSE),"")</f>
        <v/>
      </c>
      <c r="AJ43" s="2">
        <f>IF('Adjacent Counties'!AJ43="x",VLOOKUP('2013 0-64'!AJ$1,'2013 population'!$A$3:$E$102,5,FALSE),"")</f>
        <v>977</v>
      </c>
      <c r="AK43" s="2" t="str">
        <f>IF('Adjacent Counties'!AK43="x",VLOOKUP('2013 0-64'!AK$1,'2013 population'!$A$3:$E$102,5,FALSE),"")</f>
        <v/>
      </c>
      <c r="AL43" s="2" t="str">
        <f>IF('Adjacent Counties'!AL43="x",VLOOKUP('2013 0-64'!AL$1,'2013 population'!$A$3:$E$102,5,FALSE),"")</f>
        <v/>
      </c>
      <c r="AM43" s="2" t="str">
        <f>IF('Adjacent Counties'!AM43="x",VLOOKUP('2013 0-64'!AM$1,'2013 population'!$A$3:$E$102,5,FALSE),"")</f>
        <v/>
      </c>
      <c r="AN43" s="2" t="str">
        <f>IF('Adjacent Counties'!AN43="x",VLOOKUP('2013 0-64'!AN$1,'2013 population'!$A$3:$E$102,5,FALSE),"")</f>
        <v/>
      </c>
      <c r="AO43" s="2" t="str">
        <f>IF('Adjacent Counties'!AO43="x",VLOOKUP('2013 0-64'!AO$1,'2013 population'!$A$3:$E$102,5,FALSE),"")</f>
        <v/>
      </c>
      <c r="AP43" s="2" t="str">
        <f>IF('Adjacent Counties'!AP43="x",VLOOKUP('2013 0-64'!AP$1,'2013 population'!$A$3:$E$102,5,FALSE),"")</f>
        <v/>
      </c>
      <c r="AQ43" s="2">
        <f>IF('Adjacent Counties'!AQ43="x",VLOOKUP('2013 0-64'!AQ$1,'2013 population'!$A$3:$E$102,5,FALSE),"")</f>
        <v>1215</v>
      </c>
      <c r="AR43" s="2" t="str">
        <f>IF('Adjacent Counties'!AR43="x",VLOOKUP('2013 0-64'!AR$1,'2013 population'!$A$3:$E$102,5,FALSE),"")</f>
        <v/>
      </c>
      <c r="AS43" s="2" t="str">
        <f>IF('Adjacent Counties'!AS43="x",VLOOKUP('2013 0-64'!AS$1,'2013 population'!$A$3:$E$102,5,FALSE),"")</f>
        <v/>
      </c>
      <c r="AT43" s="2" t="str">
        <f>IF('Adjacent Counties'!AT43="x",VLOOKUP('2013 0-64'!AT$1,'2013 population'!$A$3:$E$102,5,FALSE),"")</f>
        <v/>
      </c>
      <c r="AU43" s="2" t="str">
        <f>IF('Adjacent Counties'!AU43="x",VLOOKUP('2013 0-64'!AU$1,'2013 population'!$A$3:$E$102,5,FALSE),"")</f>
        <v/>
      </c>
      <c r="AV43" s="2" t="str">
        <f>IF('Adjacent Counties'!AV43="x",VLOOKUP('2013 0-64'!AV$1,'2013 population'!$A$3:$E$102,5,FALSE),"")</f>
        <v/>
      </c>
      <c r="AW43" s="2" t="str">
        <f>IF('Adjacent Counties'!AW43="x",VLOOKUP('2013 0-64'!AW$1,'2013 population'!$A$3:$E$102,5,FALSE),"")</f>
        <v/>
      </c>
      <c r="AX43" s="2" t="str">
        <f>IF('Adjacent Counties'!AX43="x",VLOOKUP('2013 0-64'!AX$1,'2013 population'!$A$3:$E$102,5,FALSE),"")</f>
        <v/>
      </c>
      <c r="AY43" s="2" t="str">
        <f>IF('Adjacent Counties'!AY43="x",VLOOKUP('2013 0-64'!AY$1,'2013 population'!$A$3:$E$102,5,FALSE),"")</f>
        <v/>
      </c>
      <c r="AZ43" s="2" t="str">
        <f>IF('Adjacent Counties'!AZ43="x",VLOOKUP('2013 0-64'!AZ$1,'2013 population'!$A$3:$E$102,5,FALSE),"")</f>
        <v/>
      </c>
      <c r="BA43" s="2" t="str">
        <f>IF('Adjacent Counties'!BA43="x",VLOOKUP('2013 0-64'!BA$1,'2013 population'!$A$3:$E$102,5,FALSE),"")</f>
        <v/>
      </c>
      <c r="BB43" s="2" t="str">
        <f>IF('Adjacent Counties'!BB43="x",VLOOKUP('2013 0-64'!BB$1,'2013 population'!$A$3:$E$102,5,FALSE),"")</f>
        <v/>
      </c>
      <c r="BC43" s="2" t="str">
        <f>IF('Adjacent Counties'!BC43="x",VLOOKUP('2013 0-64'!BC$1,'2013 population'!$A$3:$E$102,5,FALSE),"")</f>
        <v/>
      </c>
      <c r="BD43" s="2" t="str">
        <f>IF('Adjacent Counties'!BD43="x",VLOOKUP('2013 0-64'!BD$1,'2013 population'!$A$3:$E$102,5,FALSE),"")</f>
        <v/>
      </c>
      <c r="BE43" s="2" t="str">
        <f>IF('Adjacent Counties'!BE43="x",VLOOKUP('2013 0-64'!BE$1,'2013 population'!$A$3:$E$102,5,FALSE),"")</f>
        <v/>
      </c>
      <c r="BF43" s="2" t="str">
        <f>IF('Adjacent Counties'!BF43="x",VLOOKUP('2013 0-64'!BF$1,'2013 population'!$A$3:$E$102,5,FALSE),"")</f>
        <v/>
      </c>
      <c r="BG43" s="2">
        <f>IF('Adjacent Counties'!BG43="x",VLOOKUP('2013 0-64'!BG$1,'2013 population'!$A$3:$E$102,5,FALSE),"")</f>
        <v>485</v>
      </c>
      <c r="BH43" s="2" t="str">
        <f>IF('Adjacent Counties'!BH43="x",VLOOKUP('2013 0-64'!BH$1,'2013 population'!$A$3:$E$102,5,FALSE),"")</f>
        <v/>
      </c>
      <c r="BI43" s="2" t="str">
        <f>IF('Adjacent Counties'!BI43="x",VLOOKUP('2013 0-64'!BI$1,'2013 population'!$A$3:$E$102,5,FALSE),"")</f>
        <v/>
      </c>
      <c r="BJ43" s="2" t="str">
        <f>IF('Adjacent Counties'!BJ43="x",VLOOKUP('2013 0-64'!BJ$1,'2013 population'!$A$3:$E$102,5,FALSE),"")</f>
        <v/>
      </c>
      <c r="BK43" s="2" t="str">
        <f>IF('Adjacent Counties'!BK43="x",VLOOKUP('2013 0-64'!BK$1,'2013 population'!$A$3:$E$102,5,FALSE),"")</f>
        <v/>
      </c>
      <c r="BL43" s="2" t="str">
        <f>IF('Adjacent Counties'!BL43="x",VLOOKUP('2013 0-64'!BL$1,'2013 population'!$A$3:$E$102,5,FALSE),"")</f>
        <v/>
      </c>
      <c r="BM43" s="2">
        <f>IF('Adjacent Counties'!BM43="x",VLOOKUP('2013 0-64'!BM$1,'2013 population'!$A$3:$E$102,5,FALSE),"")</f>
        <v>1774</v>
      </c>
      <c r="BN43" s="2" t="str">
        <f>IF('Adjacent Counties'!BN43="x",VLOOKUP('2013 0-64'!BN$1,'2013 population'!$A$3:$E$102,5,FALSE),"")</f>
        <v/>
      </c>
      <c r="BO43" s="2">
        <f>IF('Adjacent Counties'!BO43="x",VLOOKUP('2013 0-64'!BO$1,'2013 population'!$A$3:$E$102,5,FALSE),"")</f>
        <v>631</v>
      </c>
      <c r="BP43" s="2" t="str">
        <f>IF('Adjacent Counties'!BP43="x",VLOOKUP('2013 0-64'!BP$1,'2013 population'!$A$3:$E$102,5,FALSE),"")</f>
        <v/>
      </c>
      <c r="BQ43" s="2" t="str">
        <f>IF('Adjacent Counties'!BQ43="x",VLOOKUP('2013 0-64'!BQ$1,'2013 population'!$A$3:$E$102,5,FALSE),"")</f>
        <v/>
      </c>
      <c r="BR43" s="2" t="str">
        <f>IF('Adjacent Counties'!BR43="x",VLOOKUP('2013 0-64'!BR$1,'2013 population'!$A$3:$E$102,5,FALSE),"")</f>
        <v/>
      </c>
      <c r="BS43" s="2" t="str">
        <f>IF('Adjacent Counties'!BS43="x",VLOOKUP('2013 0-64'!BS$1,'2013 population'!$A$3:$E$102,5,FALSE),"")</f>
        <v/>
      </c>
      <c r="BT43" s="2" t="str">
        <f>IF('Adjacent Counties'!BT43="x",VLOOKUP('2013 0-64'!BT$1,'2013 population'!$A$3:$E$102,5,FALSE),"")</f>
        <v/>
      </c>
      <c r="BU43" s="2" t="str">
        <f>IF('Adjacent Counties'!BU43="x",VLOOKUP('2013 0-64'!BU$1,'2013 population'!$A$3:$E$102,5,FALSE),"")</f>
        <v/>
      </c>
      <c r="BV43" s="2" t="str">
        <f>IF('Adjacent Counties'!BV43="x",VLOOKUP('2013 0-64'!BV$1,'2013 population'!$A$3:$E$102,5,FALSE),"")</f>
        <v/>
      </c>
      <c r="BW43" s="2" t="str">
        <f>IF('Adjacent Counties'!BW43="x",VLOOKUP('2013 0-64'!BW$1,'2013 population'!$A$3:$E$102,5,FALSE),"")</f>
        <v/>
      </c>
      <c r="BX43" s="2" t="str">
        <f>IF('Adjacent Counties'!BX43="x",VLOOKUP('2013 0-64'!BX$1,'2013 population'!$A$3:$E$102,5,FALSE),"")</f>
        <v/>
      </c>
      <c r="BY43" s="2" t="str">
        <f>IF('Adjacent Counties'!BY43="x",VLOOKUP('2013 0-64'!BY$1,'2013 population'!$A$3:$E$102,5,FALSE),"")</f>
        <v/>
      </c>
      <c r="BZ43" s="2" t="str">
        <f>IF('Adjacent Counties'!BZ43="x",VLOOKUP('2013 0-64'!BZ$1,'2013 population'!$A$3:$E$102,5,FALSE),"")</f>
        <v/>
      </c>
      <c r="CA43" s="2" t="str">
        <f>IF('Adjacent Counties'!CA43="x",VLOOKUP('2013 0-64'!CA$1,'2013 population'!$A$3:$E$102,5,FALSE),"")</f>
        <v/>
      </c>
      <c r="CB43" s="2" t="str">
        <f>IF('Adjacent Counties'!CB43="x",VLOOKUP('2013 0-64'!CB$1,'2013 population'!$A$3:$E$102,5,FALSE),"")</f>
        <v/>
      </c>
      <c r="CC43" s="2" t="str">
        <f>IF('Adjacent Counties'!CC43="x",VLOOKUP('2013 0-64'!CC$1,'2013 population'!$A$3:$E$102,5,FALSE),"")</f>
        <v/>
      </c>
      <c r="CD43" s="2" t="str">
        <f>IF('Adjacent Counties'!CD43="x",VLOOKUP('2013 0-64'!CD$1,'2013 population'!$A$3:$E$102,5,FALSE),"")</f>
        <v/>
      </c>
      <c r="CE43" s="2" t="str">
        <f>IF('Adjacent Counties'!CE43="x",VLOOKUP('2013 0-64'!CE$1,'2013 population'!$A$3:$E$102,5,FALSE),"")</f>
        <v/>
      </c>
      <c r="CF43" s="2" t="str">
        <f>IF('Adjacent Counties'!CF43="x",VLOOKUP('2013 0-64'!CF$1,'2013 population'!$A$3:$E$102,5,FALSE),"")</f>
        <v/>
      </c>
      <c r="CG43" s="2" t="str">
        <f>IF('Adjacent Counties'!CG43="x",VLOOKUP('2013 0-64'!CG$1,'2013 population'!$A$3:$E$102,5,FALSE),"")</f>
        <v/>
      </c>
      <c r="CH43" s="2" t="str">
        <f>IF('Adjacent Counties'!CH43="x",VLOOKUP('2013 0-64'!CH$1,'2013 population'!$A$3:$E$102,5,FALSE),"")</f>
        <v/>
      </c>
      <c r="CI43" s="2" t="str">
        <f>IF('Adjacent Counties'!CI43="x",VLOOKUP('2013 0-64'!CI$1,'2013 population'!$A$3:$E$102,5,FALSE),"")</f>
        <v/>
      </c>
      <c r="CJ43" s="2" t="str">
        <f>IF('Adjacent Counties'!CJ43="x",VLOOKUP('2013 0-64'!CJ$1,'2013 population'!$A$3:$E$102,5,FALSE),"")</f>
        <v/>
      </c>
      <c r="CK43" s="2" t="str">
        <f>IF('Adjacent Counties'!CK43="x",VLOOKUP('2013 0-64'!CK$1,'2013 population'!$A$3:$E$102,5,FALSE),"")</f>
        <v/>
      </c>
      <c r="CL43" s="2" t="str">
        <f>IF('Adjacent Counties'!CL43="x",VLOOKUP('2013 0-64'!CL$1,'2013 population'!$A$3:$E$102,5,FALSE),"")</f>
        <v/>
      </c>
      <c r="CM43" s="2" t="str">
        <f>IF('Adjacent Counties'!CM43="x",VLOOKUP('2013 0-64'!CM$1,'2013 population'!$A$3:$E$102,5,FALSE),"")</f>
        <v/>
      </c>
      <c r="CN43" s="2" t="str">
        <f>IF('Adjacent Counties'!CN43="x",VLOOKUP('2013 0-64'!CN$1,'2013 population'!$A$3:$E$102,5,FALSE),"")</f>
        <v/>
      </c>
      <c r="CO43" s="2" t="str">
        <f>IF('Adjacent Counties'!CO43="x",VLOOKUP('2013 0-64'!CO$1,'2013 population'!$A$3:$E$102,5,FALSE),"")</f>
        <v/>
      </c>
      <c r="CP43" s="2">
        <f>IF('Adjacent Counties'!CP43="x",VLOOKUP('2013 0-64'!CP$1,'2013 population'!$A$3:$E$102,5,FALSE),"")</f>
        <v>557</v>
      </c>
      <c r="CQ43" s="2" t="str">
        <f>IF('Adjacent Counties'!CQ43="x",VLOOKUP('2013 0-64'!CQ$1,'2013 population'!$A$3:$E$102,5,FALSE),"")</f>
        <v/>
      </c>
      <c r="CR43" s="2" t="str">
        <f>IF('Adjacent Counties'!CR43="x",VLOOKUP('2013 0-64'!CR$1,'2013 population'!$A$3:$E$102,5,FALSE),"")</f>
        <v/>
      </c>
      <c r="CS43" s="2" t="str">
        <f>IF('Adjacent Counties'!CS43="x",VLOOKUP('2013 0-64'!CS$1,'2013 population'!$A$3:$E$102,5,FALSE),"")</f>
        <v/>
      </c>
      <c r="CT43" s="2" t="str">
        <f>IF('Adjacent Counties'!CT43="x",VLOOKUP('2013 0-64'!CT$1,'2013 population'!$A$3:$E$102,5,FALSE),"")</f>
        <v/>
      </c>
      <c r="CU43" s="2" t="str">
        <f>IF('Adjacent Counties'!CU43="x",VLOOKUP('2013 0-64'!CU$1,'2013 population'!$A$3:$E$102,5,FALSE),"")</f>
        <v/>
      </c>
      <c r="CV43" s="2" t="str">
        <f>IF('Adjacent Counties'!CV43="x",VLOOKUP('2013 0-64'!CV$1,'2013 population'!$A$3:$E$102,5,FALSE),"")</f>
        <v/>
      </c>
      <c r="CW43" s="2" t="str">
        <f>IF('Adjacent Counties'!CW43="x",VLOOKUP('2013 0-64'!CW$1,'2013 population'!$A$3:$E$102,5,FALSE),"")</f>
        <v/>
      </c>
      <c r="CX43" s="2">
        <f t="shared" si="0"/>
        <v>7236</v>
      </c>
      <c r="CY43" s="2">
        <f>SUMIF('Residents by Age'!B$2:B$422,"="&amp;'2013 0-64'!A43,'Residents by Age'!G$2:G$422)</f>
        <v>104</v>
      </c>
      <c r="CZ43" s="9">
        <f t="shared" si="1"/>
        <v>14.372581536760642</v>
      </c>
    </row>
    <row r="44" spans="1:104">
      <c r="A44" s="3" t="s">
        <v>42</v>
      </c>
      <c r="B44" s="2" t="str">
        <f>IF('Adjacent Counties'!B44="x",VLOOKUP('2013 0-64'!B$1,'2013 population'!$A$3:$E$102,5,FALSE),"")</f>
        <v/>
      </c>
      <c r="C44" s="2" t="str">
        <f>IF('Adjacent Counties'!C44="x",VLOOKUP('2013 0-64'!C$1,'2013 population'!$A$3:$E$102,5,FALSE),"")</f>
        <v/>
      </c>
      <c r="D44" s="2" t="str">
        <f>IF('Adjacent Counties'!D44="x",VLOOKUP('2013 0-64'!D$1,'2013 population'!$A$3:$E$102,5,FALSE),"")</f>
        <v/>
      </c>
      <c r="E44" s="2" t="str">
        <f>IF('Adjacent Counties'!E44="x",VLOOKUP('2013 0-64'!E$1,'2013 population'!$A$3:$E$102,5,FALSE),"")</f>
        <v/>
      </c>
      <c r="F44" s="2" t="str">
        <f>IF('Adjacent Counties'!F44="x",VLOOKUP('2013 0-64'!F$1,'2013 population'!$A$3:$E$102,5,FALSE),"")</f>
        <v/>
      </c>
      <c r="G44" s="2" t="str">
        <f>IF('Adjacent Counties'!G44="x",VLOOKUP('2013 0-64'!G$1,'2013 population'!$A$3:$E$102,5,FALSE),"")</f>
        <v/>
      </c>
      <c r="H44" s="2" t="str">
        <f>IF('Adjacent Counties'!H44="x",VLOOKUP('2013 0-64'!H$1,'2013 population'!$A$3:$E$102,5,FALSE),"")</f>
        <v/>
      </c>
      <c r="I44" s="2" t="str">
        <f>IF('Adjacent Counties'!I44="x",VLOOKUP('2013 0-64'!I$1,'2013 population'!$A$3:$E$102,5,FALSE),"")</f>
        <v/>
      </c>
      <c r="J44" s="2" t="str">
        <f>IF('Adjacent Counties'!J44="x",VLOOKUP('2013 0-64'!J$1,'2013 population'!$A$3:$E$102,5,FALSE),"")</f>
        <v/>
      </c>
      <c r="K44" s="2" t="str">
        <f>IF('Adjacent Counties'!K44="x",VLOOKUP('2013 0-64'!K$1,'2013 population'!$A$3:$E$102,5,FALSE),"")</f>
        <v/>
      </c>
      <c r="L44" s="2" t="str">
        <f>IF('Adjacent Counties'!L44="x",VLOOKUP('2013 0-64'!L$1,'2013 population'!$A$3:$E$102,5,FALSE),"")</f>
        <v/>
      </c>
      <c r="M44" s="2" t="str">
        <f>IF('Adjacent Counties'!M44="x",VLOOKUP('2013 0-64'!M$1,'2013 population'!$A$3:$E$102,5,FALSE),"")</f>
        <v/>
      </c>
      <c r="N44" s="2" t="str">
        <f>IF('Adjacent Counties'!N44="x",VLOOKUP('2013 0-64'!N$1,'2013 population'!$A$3:$E$102,5,FALSE),"")</f>
        <v/>
      </c>
      <c r="O44" s="2" t="str">
        <f>IF('Adjacent Counties'!O44="x",VLOOKUP('2013 0-64'!O$1,'2013 population'!$A$3:$E$102,5,FALSE),"")</f>
        <v/>
      </c>
      <c r="P44" s="2" t="str">
        <f>IF('Adjacent Counties'!P44="x",VLOOKUP('2013 0-64'!P$1,'2013 population'!$A$3:$E$102,5,FALSE),"")</f>
        <v/>
      </c>
      <c r="Q44" s="2" t="str">
        <f>IF('Adjacent Counties'!Q44="x",VLOOKUP('2013 0-64'!Q$1,'2013 population'!$A$3:$E$102,5,FALSE),"")</f>
        <v/>
      </c>
      <c r="R44" s="2" t="str">
        <f>IF('Adjacent Counties'!R44="x",VLOOKUP('2013 0-64'!R$1,'2013 population'!$A$3:$E$102,5,FALSE),"")</f>
        <v/>
      </c>
      <c r="S44" s="2" t="str">
        <f>IF('Adjacent Counties'!S44="x",VLOOKUP('2013 0-64'!S$1,'2013 population'!$A$3:$E$102,5,FALSE),"")</f>
        <v/>
      </c>
      <c r="T44" s="2">
        <f>IF('Adjacent Counties'!T44="x",VLOOKUP('2013 0-64'!T$1,'2013 population'!$A$3:$E$102,5,FALSE),"")</f>
        <v>1961</v>
      </c>
      <c r="U44" s="2" t="str">
        <f>IF('Adjacent Counties'!U44="x",VLOOKUP('2013 0-64'!U$1,'2013 population'!$A$3:$E$102,5,FALSE),"")</f>
        <v/>
      </c>
      <c r="V44" s="2" t="str">
        <f>IF('Adjacent Counties'!V44="x",VLOOKUP('2013 0-64'!V$1,'2013 population'!$A$3:$E$102,5,FALSE),"")</f>
        <v/>
      </c>
      <c r="W44" s="2" t="str">
        <f>IF('Adjacent Counties'!W44="x",VLOOKUP('2013 0-64'!W$1,'2013 population'!$A$3:$E$102,5,FALSE),"")</f>
        <v/>
      </c>
      <c r="X44" s="2" t="str">
        <f>IF('Adjacent Counties'!X44="x",VLOOKUP('2013 0-64'!X$1,'2013 population'!$A$3:$E$102,5,FALSE),"")</f>
        <v/>
      </c>
      <c r="Y44" s="2" t="str">
        <f>IF('Adjacent Counties'!Y44="x",VLOOKUP('2013 0-64'!Y$1,'2013 population'!$A$3:$E$102,5,FALSE),"")</f>
        <v/>
      </c>
      <c r="Z44" s="2" t="str">
        <f>IF('Adjacent Counties'!Z44="x",VLOOKUP('2013 0-64'!Z$1,'2013 population'!$A$3:$E$102,5,FALSE),"")</f>
        <v/>
      </c>
      <c r="AA44" s="2">
        <f>IF('Adjacent Counties'!AA44="x",VLOOKUP('2013 0-64'!AA$1,'2013 population'!$A$3:$E$102,5,FALSE),"")</f>
        <v>3499</v>
      </c>
      <c r="AB44" s="2" t="str">
        <f>IF('Adjacent Counties'!AB44="x",VLOOKUP('2013 0-64'!AB$1,'2013 population'!$A$3:$E$102,5,FALSE),"")</f>
        <v/>
      </c>
      <c r="AC44" s="2" t="str">
        <f>IF('Adjacent Counties'!AC44="x",VLOOKUP('2013 0-64'!AC$1,'2013 population'!$A$3:$E$102,5,FALSE),"")</f>
        <v/>
      </c>
      <c r="AD44" s="2" t="str">
        <f>IF('Adjacent Counties'!AD44="x",VLOOKUP('2013 0-64'!AD$1,'2013 population'!$A$3:$E$102,5,FALSE),"")</f>
        <v/>
      </c>
      <c r="AE44" s="2" t="str">
        <f>IF('Adjacent Counties'!AE44="x",VLOOKUP('2013 0-64'!AE$1,'2013 population'!$A$3:$E$102,5,FALSE),"")</f>
        <v/>
      </c>
      <c r="AF44" s="2" t="str">
        <f>IF('Adjacent Counties'!AF44="x",VLOOKUP('2013 0-64'!AF$1,'2013 population'!$A$3:$E$102,5,FALSE),"")</f>
        <v/>
      </c>
      <c r="AG44" s="2" t="str">
        <f>IF('Adjacent Counties'!AG44="x",VLOOKUP('2013 0-64'!AG$1,'2013 population'!$A$3:$E$102,5,FALSE),"")</f>
        <v/>
      </c>
      <c r="AH44" s="2" t="str">
        <f>IF('Adjacent Counties'!AH44="x",VLOOKUP('2013 0-64'!AH$1,'2013 population'!$A$3:$E$102,5,FALSE),"")</f>
        <v/>
      </c>
      <c r="AI44" s="2" t="str">
        <f>IF('Adjacent Counties'!AI44="x",VLOOKUP('2013 0-64'!AI$1,'2013 population'!$A$3:$E$102,5,FALSE),"")</f>
        <v/>
      </c>
      <c r="AJ44" s="2" t="str">
        <f>IF('Adjacent Counties'!AJ44="x",VLOOKUP('2013 0-64'!AJ$1,'2013 population'!$A$3:$E$102,5,FALSE),"")</f>
        <v/>
      </c>
      <c r="AK44" s="2" t="str">
        <f>IF('Adjacent Counties'!AK44="x",VLOOKUP('2013 0-64'!AK$1,'2013 population'!$A$3:$E$102,5,FALSE),"")</f>
        <v/>
      </c>
      <c r="AL44" s="2" t="str">
        <f>IF('Adjacent Counties'!AL44="x",VLOOKUP('2013 0-64'!AL$1,'2013 population'!$A$3:$E$102,5,FALSE),"")</f>
        <v/>
      </c>
      <c r="AM44" s="2" t="str">
        <f>IF('Adjacent Counties'!AM44="x",VLOOKUP('2013 0-64'!AM$1,'2013 population'!$A$3:$E$102,5,FALSE),"")</f>
        <v/>
      </c>
      <c r="AN44" s="2" t="str">
        <f>IF('Adjacent Counties'!AN44="x",VLOOKUP('2013 0-64'!AN$1,'2013 population'!$A$3:$E$102,5,FALSE),"")</f>
        <v/>
      </c>
      <c r="AO44" s="2" t="str">
        <f>IF('Adjacent Counties'!AO44="x",VLOOKUP('2013 0-64'!AO$1,'2013 population'!$A$3:$E$102,5,FALSE),"")</f>
        <v/>
      </c>
      <c r="AP44" s="2" t="str">
        <f>IF('Adjacent Counties'!AP44="x",VLOOKUP('2013 0-64'!AP$1,'2013 population'!$A$3:$E$102,5,FALSE),"")</f>
        <v/>
      </c>
      <c r="AQ44" s="2" t="str">
        <f>IF('Adjacent Counties'!AQ44="x",VLOOKUP('2013 0-64'!AQ$1,'2013 population'!$A$3:$E$102,5,FALSE),"")</f>
        <v/>
      </c>
      <c r="AR44" s="2">
        <f>IF('Adjacent Counties'!AR44="x",VLOOKUP('2013 0-64'!AR$1,'2013 population'!$A$3:$E$102,5,FALSE),"")</f>
        <v>1373</v>
      </c>
      <c r="AS44" s="2" t="str">
        <f>IF('Adjacent Counties'!AS44="x",VLOOKUP('2013 0-64'!AS$1,'2013 population'!$A$3:$E$102,5,FALSE),"")</f>
        <v/>
      </c>
      <c r="AT44" s="2" t="str">
        <f>IF('Adjacent Counties'!AT44="x",VLOOKUP('2013 0-64'!AT$1,'2013 population'!$A$3:$E$102,5,FALSE),"")</f>
        <v/>
      </c>
      <c r="AU44" s="2" t="str">
        <f>IF('Adjacent Counties'!AU44="x",VLOOKUP('2013 0-64'!AU$1,'2013 population'!$A$3:$E$102,5,FALSE),"")</f>
        <v/>
      </c>
      <c r="AV44" s="2" t="str">
        <f>IF('Adjacent Counties'!AV44="x",VLOOKUP('2013 0-64'!AV$1,'2013 population'!$A$3:$E$102,5,FALSE),"")</f>
        <v/>
      </c>
      <c r="AW44" s="2" t="str">
        <f>IF('Adjacent Counties'!AW44="x",VLOOKUP('2013 0-64'!AW$1,'2013 population'!$A$3:$E$102,5,FALSE),"")</f>
        <v/>
      </c>
      <c r="AX44" s="2" t="str">
        <f>IF('Adjacent Counties'!AX44="x",VLOOKUP('2013 0-64'!AX$1,'2013 population'!$A$3:$E$102,5,FALSE),"")</f>
        <v/>
      </c>
      <c r="AY44" s="2" t="str">
        <f>IF('Adjacent Counties'!AY44="x",VLOOKUP('2013 0-64'!AY$1,'2013 population'!$A$3:$E$102,5,FALSE),"")</f>
        <v/>
      </c>
      <c r="AZ44" s="2">
        <f>IF('Adjacent Counties'!AZ44="x",VLOOKUP('2013 0-64'!AZ$1,'2013 population'!$A$3:$E$102,5,FALSE),"")</f>
        <v>1880</v>
      </c>
      <c r="BA44" s="2" t="str">
        <f>IF('Adjacent Counties'!BA44="x",VLOOKUP('2013 0-64'!BA$1,'2013 population'!$A$3:$E$102,5,FALSE),"")</f>
        <v/>
      </c>
      <c r="BB44" s="2">
        <f>IF('Adjacent Counties'!BB44="x",VLOOKUP('2013 0-64'!BB$1,'2013 population'!$A$3:$E$102,5,FALSE),"")</f>
        <v>1126</v>
      </c>
      <c r="BC44" s="2" t="str">
        <f>IF('Adjacent Counties'!BC44="x",VLOOKUP('2013 0-64'!BC$1,'2013 population'!$A$3:$E$102,5,FALSE),"")</f>
        <v/>
      </c>
      <c r="BD44" s="2" t="str">
        <f>IF('Adjacent Counties'!BD44="x",VLOOKUP('2013 0-64'!BD$1,'2013 population'!$A$3:$E$102,5,FALSE),"")</f>
        <v/>
      </c>
      <c r="BE44" s="2" t="str">
        <f>IF('Adjacent Counties'!BE44="x",VLOOKUP('2013 0-64'!BE$1,'2013 population'!$A$3:$E$102,5,FALSE),"")</f>
        <v/>
      </c>
      <c r="BF44" s="2" t="str">
        <f>IF('Adjacent Counties'!BF44="x",VLOOKUP('2013 0-64'!BF$1,'2013 population'!$A$3:$E$102,5,FALSE),"")</f>
        <v/>
      </c>
      <c r="BG44" s="2" t="str">
        <f>IF('Adjacent Counties'!BG44="x",VLOOKUP('2013 0-64'!BG$1,'2013 population'!$A$3:$E$102,5,FALSE),"")</f>
        <v/>
      </c>
      <c r="BH44" s="2" t="str">
        <f>IF('Adjacent Counties'!BH44="x",VLOOKUP('2013 0-64'!BH$1,'2013 population'!$A$3:$E$102,5,FALSE),"")</f>
        <v/>
      </c>
      <c r="BI44" s="2" t="str">
        <f>IF('Adjacent Counties'!BI44="x",VLOOKUP('2013 0-64'!BI$1,'2013 population'!$A$3:$E$102,5,FALSE),"")</f>
        <v/>
      </c>
      <c r="BJ44" s="2" t="str">
        <f>IF('Adjacent Counties'!BJ44="x",VLOOKUP('2013 0-64'!BJ$1,'2013 population'!$A$3:$E$102,5,FALSE),"")</f>
        <v/>
      </c>
      <c r="BK44" s="2" t="str">
        <f>IF('Adjacent Counties'!BK44="x",VLOOKUP('2013 0-64'!BK$1,'2013 population'!$A$3:$E$102,5,FALSE),"")</f>
        <v/>
      </c>
      <c r="BL44" s="2">
        <f>IF('Adjacent Counties'!BL44="x",VLOOKUP('2013 0-64'!BL$1,'2013 population'!$A$3:$E$102,5,FALSE),"")</f>
        <v>3508</v>
      </c>
      <c r="BM44" s="2" t="str">
        <f>IF('Adjacent Counties'!BM44="x",VLOOKUP('2013 0-64'!BM$1,'2013 population'!$A$3:$E$102,5,FALSE),"")</f>
        <v/>
      </c>
      <c r="BN44" s="2" t="str">
        <f>IF('Adjacent Counties'!BN44="x",VLOOKUP('2013 0-64'!BN$1,'2013 population'!$A$3:$E$102,5,FALSE),"")</f>
        <v/>
      </c>
      <c r="BO44" s="2" t="str">
        <f>IF('Adjacent Counties'!BO44="x",VLOOKUP('2013 0-64'!BO$1,'2013 population'!$A$3:$E$102,5,FALSE),"")</f>
        <v/>
      </c>
      <c r="BP44" s="2" t="str">
        <f>IF('Adjacent Counties'!BP44="x",VLOOKUP('2013 0-64'!BP$1,'2013 population'!$A$3:$E$102,5,FALSE),"")</f>
        <v/>
      </c>
      <c r="BQ44" s="2" t="str">
        <f>IF('Adjacent Counties'!BQ44="x",VLOOKUP('2013 0-64'!BQ$1,'2013 population'!$A$3:$E$102,5,FALSE),"")</f>
        <v/>
      </c>
      <c r="BR44" s="2" t="str">
        <f>IF('Adjacent Counties'!BR44="x",VLOOKUP('2013 0-64'!BR$1,'2013 population'!$A$3:$E$102,5,FALSE),"")</f>
        <v/>
      </c>
      <c r="BS44" s="2" t="str">
        <f>IF('Adjacent Counties'!BS44="x",VLOOKUP('2013 0-64'!BS$1,'2013 population'!$A$3:$E$102,5,FALSE),"")</f>
        <v/>
      </c>
      <c r="BT44" s="2" t="str">
        <f>IF('Adjacent Counties'!BT44="x",VLOOKUP('2013 0-64'!BT$1,'2013 population'!$A$3:$E$102,5,FALSE),"")</f>
        <v/>
      </c>
      <c r="BU44" s="2" t="str">
        <f>IF('Adjacent Counties'!BU44="x",VLOOKUP('2013 0-64'!BU$1,'2013 population'!$A$3:$E$102,5,FALSE),"")</f>
        <v/>
      </c>
      <c r="BV44" s="2" t="str">
        <f>IF('Adjacent Counties'!BV44="x",VLOOKUP('2013 0-64'!BV$1,'2013 population'!$A$3:$E$102,5,FALSE),"")</f>
        <v/>
      </c>
      <c r="BW44" s="2" t="str">
        <f>IF('Adjacent Counties'!BW44="x",VLOOKUP('2013 0-64'!BW$1,'2013 population'!$A$3:$E$102,5,FALSE),"")</f>
        <v/>
      </c>
      <c r="BX44" s="2" t="str">
        <f>IF('Adjacent Counties'!BX44="x",VLOOKUP('2013 0-64'!BX$1,'2013 population'!$A$3:$E$102,5,FALSE),"")</f>
        <v/>
      </c>
      <c r="BY44" s="2" t="str">
        <f>IF('Adjacent Counties'!BY44="x",VLOOKUP('2013 0-64'!BY$1,'2013 population'!$A$3:$E$102,5,FALSE),"")</f>
        <v/>
      </c>
      <c r="BZ44" s="2" t="str">
        <f>IF('Adjacent Counties'!BZ44="x",VLOOKUP('2013 0-64'!BZ$1,'2013 population'!$A$3:$E$102,5,FALSE),"")</f>
        <v/>
      </c>
      <c r="CA44" s="2" t="str">
        <f>IF('Adjacent Counties'!CA44="x",VLOOKUP('2013 0-64'!CA$1,'2013 population'!$A$3:$E$102,5,FALSE),"")</f>
        <v/>
      </c>
      <c r="CB44" s="2" t="str">
        <f>IF('Adjacent Counties'!CB44="x",VLOOKUP('2013 0-64'!CB$1,'2013 population'!$A$3:$E$102,5,FALSE),"")</f>
        <v/>
      </c>
      <c r="CC44" s="2" t="str">
        <f>IF('Adjacent Counties'!CC44="x",VLOOKUP('2013 0-64'!CC$1,'2013 population'!$A$3:$E$102,5,FALSE),"")</f>
        <v/>
      </c>
      <c r="CD44" s="2" t="str">
        <f>IF('Adjacent Counties'!CD44="x",VLOOKUP('2013 0-64'!CD$1,'2013 population'!$A$3:$E$102,5,FALSE),"")</f>
        <v/>
      </c>
      <c r="CE44" s="2">
        <f>IF('Adjacent Counties'!CE44="x",VLOOKUP('2013 0-64'!CE$1,'2013 population'!$A$3:$E$102,5,FALSE),"")</f>
        <v>1169</v>
      </c>
      <c r="CF44" s="2" t="str">
        <f>IF('Adjacent Counties'!CF44="x",VLOOKUP('2013 0-64'!CF$1,'2013 population'!$A$3:$E$102,5,FALSE),"")</f>
        <v/>
      </c>
      <c r="CG44" s="2" t="str">
        <f>IF('Adjacent Counties'!CG44="x",VLOOKUP('2013 0-64'!CG$1,'2013 population'!$A$3:$E$102,5,FALSE),"")</f>
        <v/>
      </c>
      <c r="CH44" s="2" t="str">
        <f>IF('Adjacent Counties'!CH44="x",VLOOKUP('2013 0-64'!CH$1,'2013 population'!$A$3:$E$102,5,FALSE),"")</f>
        <v/>
      </c>
      <c r="CI44" s="2" t="str">
        <f>IF('Adjacent Counties'!CI44="x",VLOOKUP('2013 0-64'!CI$1,'2013 population'!$A$3:$E$102,5,FALSE),"")</f>
        <v/>
      </c>
      <c r="CJ44" s="2" t="str">
        <f>IF('Adjacent Counties'!CJ44="x",VLOOKUP('2013 0-64'!CJ$1,'2013 population'!$A$3:$E$102,5,FALSE),"")</f>
        <v/>
      </c>
      <c r="CK44" s="2" t="str">
        <f>IF('Adjacent Counties'!CK44="x",VLOOKUP('2013 0-64'!CK$1,'2013 population'!$A$3:$E$102,5,FALSE),"")</f>
        <v/>
      </c>
      <c r="CL44" s="2" t="str">
        <f>IF('Adjacent Counties'!CL44="x",VLOOKUP('2013 0-64'!CL$1,'2013 population'!$A$3:$E$102,5,FALSE),"")</f>
        <v/>
      </c>
      <c r="CM44" s="2" t="str">
        <f>IF('Adjacent Counties'!CM44="x",VLOOKUP('2013 0-64'!CM$1,'2013 population'!$A$3:$E$102,5,FALSE),"")</f>
        <v/>
      </c>
      <c r="CN44" s="2" t="str">
        <f>IF('Adjacent Counties'!CN44="x",VLOOKUP('2013 0-64'!CN$1,'2013 population'!$A$3:$E$102,5,FALSE),"")</f>
        <v/>
      </c>
      <c r="CO44" s="2">
        <f>IF('Adjacent Counties'!CO44="x",VLOOKUP('2013 0-64'!CO$1,'2013 population'!$A$3:$E$102,5,FALSE),"")</f>
        <v>10514</v>
      </c>
      <c r="CP44" s="2" t="str">
        <f>IF('Adjacent Counties'!CP44="x",VLOOKUP('2013 0-64'!CP$1,'2013 population'!$A$3:$E$102,5,FALSE),"")</f>
        <v/>
      </c>
      <c r="CQ44" s="2" t="str">
        <f>IF('Adjacent Counties'!CQ44="x",VLOOKUP('2013 0-64'!CQ$1,'2013 population'!$A$3:$E$102,5,FALSE),"")</f>
        <v/>
      </c>
      <c r="CR44" s="2" t="str">
        <f>IF('Adjacent Counties'!CR44="x",VLOOKUP('2013 0-64'!CR$1,'2013 population'!$A$3:$E$102,5,FALSE),"")</f>
        <v/>
      </c>
      <c r="CS44" s="2" t="str">
        <f>IF('Adjacent Counties'!CS44="x",VLOOKUP('2013 0-64'!CS$1,'2013 population'!$A$3:$E$102,5,FALSE),"")</f>
        <v/>
      </c>
      <c r="CT44" s="2" t="str">
        <f>IF('Adjacent Counties'!CT44="x",VLOOKUP('2013 0-64'!CT$1,'2013 population'!$A$3:$E$102,5,FALSE),"")</f>
        <v/>
      </c>
      <c r="CU44" s="2" t="str">
        <f>IF('Adjacent Counties'!CU44="x",VLOOKUP('2013 0-64'!CU$1,'2013 population'!$A$3:$E$102,5,FALSE),"")</f>
        <v/>
      </c>
      <c r="CV44" s="2" t="str">
        <f>IF('Adjacent Counties'!CV44="x",VLOOKUP('2013 0-64'!CV$1,'2013 population'!$A$3:$E$102,5,FALSE),"")</f>
        <v/>
      </c>
      <c r="CW44" s="2" t="str">
        <f>IF('Adjacent Counties'!CW44="x",VLOOKUP('2013 0-64'!CW$1,'2013 population'!$A$3:$E$102,5,FALSE),"")</f>
        <v/>
      </c>
      <c r="CX44" s="2">
        <f t="shared" si="0"/>
        <v>25030</v>
      </c>
      <c r="CY44" s="2">
        <f>SUMIF('Residents by Age'!B$2:B$422,"="&amp;'2013 0-64'!A44,'Residents by Age'!G$2:G$422)</f>
        <v>149</v>
      </c>
      <c r="CZ44" s="9">
        <f t="shared" si="1"/>
        <v>5.9528565721134639</v>
      </c>
    </row>
    <row r="45" spans="1:104">
      <c r="A45" s="3" t="s">
        <v>43</v>
      </c>
      <c r="B45" s="2" t="str">
        <f>IF('Adjacent Counties'!B45="x",VLOOKUP('2013 0-64'!B$1,'2013 population'!$A$3:$E$102,5,FALSE),"")</f>
        <v/>
      </c>
      <c r="C45" s="2" t="str">
        <f>IF('Adjacent Counties'!C45="x",VLOOKUP('2013 0-64'!C$1,'2013 population'!$A$3:$E$102,5,FALSE),"")</f>
        <v/>
      </c>
      <c r="D45" s="2" t="str">
        <f>IF('Adjacent Counties'!D45="x",VLOOKUP('2013 0-64'!D$1,'2013 population'!$A$3:$E$102,5,FALSE),"")</f>
        <v/>
      </c>
      <c r="E45" s="2" t="str">
        <f>IF('Adjacent Counties'!E45="x",VLOOKUP('2013 0-64'!E$1,'2013 population'!$A$3:$E$102,5,FALSE),"")</f>
        <v/>
      </c>
      <c r="F45" s="2" t="str">
        <f>IF('Adjacent Counties'!F45="x",VLOOKUP('2013 0-64'!F$1,'2013 population'!$A$3:$E$102,5,FALSE),"")</f>
        <v/>
      </c>
      <c r="G45" s="2" t="str">
        <f>IF('Adjacent Counties'!G45="x",VLOOKUP('2013 0-64'!G$1,'2013 population'!$A$3:$E$102,5,FALSE),"")</f>
        <v/>
      </c>
      <c r="H45" s="2" t="str">
        <f>IF('Adjacent Counties'!H45="x",VLOOKUP('2013 0-64'!H$1,'2013 population'!$A$3:$E$102,5,FALSE),"")</f>
        <v/>
      </c>
      <c r="I45" s="2" t="str">
        <f>IF('Adjacent Counties'!I45="x",VLOOKUP('2013 0-64'!I$1,'2013 population'!$A$3:$E$102,5,FALSE),"")</f>
        <v/>
      </c>
      <c r="J45" s="2" t="str">
        <f>IF('Adjacent Counties'!J45="x",VLOOKUP('2013 0-64'!J$1,'2013 population'!$A$3:$E$102,5,FALSE),"")</f>
        <v/>
      </c>
      <c r="K45" s="2" t="str">
        <f>IF('Adjacent Counties'!K45="x",VLOOKUP('2013 0-64'!K$1,'2013 population'!$A$3:$E$102,5,FALSE),"")</f>
        <v/>
      </c>
      <c r="L45" s="2">
        <f>IF('Adjacent Counties'!L45="x",VLOOKUP('2013 0-64'!L$1,'2013 population'!$A$3:$E$102,5,FALSE),"")</f>
        <v>6304</v>
      </c>
      <c r="M45" s="2" t="str">
        <f>IF('Adjacent Counties'!M45="x",VLOOKUP('2013 0-64'!M$1,'2013 population'!$A$3:$E$102,5,FALSE),"")</f>
        <v/>
      </c>
      <c r="N45" s="2" t="str">
        <f>IF('Adjacent Counties'!N45="x",VLOOKUP('2013 0-64'!N$1,'2013 population'!$A$3:$E$102,5,FALSE),"")</f>
        <v/>
      </c>
      <c r="O45" s="2" t="str">
        <f>IF('Adjacent Counties'!O45="x",VLOOKUP('2013 0-64'!O$1,'2013 population'!$A$3:$E$102,5,FALSE),"")</f>
        <v/>
      </c>
      <c r="P45" s="2" t="str">
        <f>IF('Adjacent Counties'!P45="x",VLOOKUP('2013 0-64'!P$1,'2013 population'!$A$3:$E$102,5,FALSE),"")</f>
        <v/>
      </c>
      <c r="Q45" s="2" t="str">
        <f>IF('Adjacent Counties'!Q45="x",VLOOKUP('2013 0-64'!Q$1,'2013 population'!$A$3:$E$102,5,FALSE),"")</f>
        <v/>
      </c>
      <c r="R45" s="2" t="str">
        <f>IF('Adjacent Counties'!R45="x",VLOOKUP('2013 0-64'!R$1,'2013 population'!$A$3:$E$102,5,FALSE),"")</f>
        <v/>
      </c>
      <c r="S45" s="2" t="str">
        <f>IF('Adjacent Counties'!S45="x",VLOOKUP('2013 0-64'!S$1,'2013 population'!$A$3:$E$102,5,FALSE),"")</f>
        <v/>
      </c>
      <c r="T45" s="2" t="str">
        <f>IF('Adjacent Counties'!T45="x",VLOOKUP('2013 0-64'!T$1,'2013 population'!$A$3:$E$102,5,FALSE),"")</f>
        <v/>
      </c>
      <c r="U45" s="2" t="str">
        <f>IF('Adjacent Counties'!U45="x",VLOOKUP('2013 0-64'!U$1,'2013 population'!$A$3:$E$102,5,FALSE),"")</f>
        <v/>
      </c>
      <c r="V45" s="2" t="str">
        <f>IF('Adjacent Counties'!V45="x",VLOOKUP('2013 0-64'!V$1,'2013 population'!$A$3:$E$102,5,FALSE),"")</f>
        <v/>
      </c>
      <c r="W45" s="2" t="str">
        <f>IF('Adjacent Counties'!W45="x",VLOOKUP('2013 0-64'!W$1,'2013 population'!$A$3:$E$102,5,FALSE),"")</f>
        <v/>
      </c>
      <c r="X45" s="2" t="str">
        <f>IF('Adjacent Counties'!X45="x",VLOOKUP('2013 0-64'!X$1,'2013 population'!$A$3:$E$102,5,FALSE),"")</f>
        <v/>
      </c>
      <c r="Y45" s="2" t="str">
        <f>IF('Adjacent Counties'!Y45="x",VLOOKUP('2013 0-64'!Y$1,'2013 population'!$A$3:$E$102,5,FALSE),"")</f>
        <v/>
      </c>
      <c r="Z45" s="2" t="str">
        <f>IF('Adjacent Counties'!Z45="x",VLOOKUP('2013 0-64'!Z$1,'2013 population'!$A$3:$E$102,5,FALSE),"")</f>
        <v/>
      </c>
      <c r="AA45" s="2" t="str">
        <f>IF('Adjacent Counties'!AA45="x",VLOOKUP('2013 0-64'!AA$1,'2013 population'!$A$3:$E$102,5,FALSE),"")</f>
        <v/>
      </c>
      <c r="AB45" s="2" t="str">
        <f>IF('Adjacent Counties'!AB45="x",VLOOKUP('2013 0-64'!AB$1,'2013 population'!$A$3:$E$102,5,FALSE),"")</f>
        <v/>
      </c>
      <c r="AC45" s="2" t="str">
        <f>IF('Adjacent Counties'!AC45="x",VLOOKUP('2013 0-64'!AC$1,'2013 population'!$A$3:$E$102,5,FALSE),"")</f>
        <v/>
      </c>
      <c r="AD45" s="2" t="str">
        <f>IF('Adjacent Counties'!AD45="x",VLOOKUP('2013 0-64'!AD$1,'2013 population'!$A$3:$E$102,5,FALSE),"")</f>
        <v/>
      </c>
      <c r="AE45" s="2" t="str">
        <f>IF('Adjacent Counties'!AE45="x",VLOOKUP('2013 0-64'!AE$1,'2013 population'!$A$3:$E$102,5,FALSE),"")</f>
        <v/>
      </c>
      <c r="AF45" s="2" t="str">
        <f>IF('Adjacent Counties'!AF45="x",VLOOKUP('2013 0-64'!AF$1,'2013 population'!$A$3:$E$102,5,FALSE),"")</f>
        <v/>
      </c>
      <c r="AG45" s="2" t="str">
        <f>IF('Adjacent Counties'!AG45="x",VLOOKUP('2013 0-64'!AG$1,'2013 population'!$A$3:$E$102,5,FALSE),"")</f>
        <v/>
      </c>
      <c r="AH45" s="2" t="str">
        <f>IF('Adjacent Counties'!AH45="x",VLOOKUP('2013 0-64'!AH$1,'2013 population'!$A$3:$E$102,5,FALSE),"")</f>
        <v/>
      </c>
      <c r="AI45" s="2" t="str">
        <f>IF('Adjacent Counties'!AI45="x",VLOOKUP('2013 0-64'!AI$1,'2013 population'!$A$3:$E$102,5,FALSE),"")</f>
        <v/>
      </c>
      <c r="AJ45" s="2" t="str">
        <f>IF('Adjacent Counties'!AJ45="x",VLOOKUP('2013 0-64'!AJ$1,'2013 population'!$A$3:$E$102,5,FALSE),"")</f>
        <v/>
      </c>
      <c r="AK45" s="2" t="str">
        <f>IF('Adjacent Counties'!AK45="x",VLOOKUP('2013 0-64'!AK$1,'2013 population'!$A$3:$E$102,5,FALSE),"")</f>
        <v/>
      </c>
      <c r="AL45" s="2" t="str">
        <f>IF('Adjacent Counties'!AL45="x",VLOOKUP('2013 0-64'!AL$1,'2013 population'!$A$3:$E$102,5,FALSE),"")</f>
        <v/>
      </c>
      <c r="AM45" s="2" t="str">
        <f>IF('Adjacent Counties'!AM45="x",VLOOKUP('2013 0-64'!AM$1,'2013 population'!$A$3:$E$102,5,FALSE),"")</f>
        <v/>
      </c>
      <c r="AN45" s="2" t="str">
        <f>IF('Adjacent Counties'!AN45="x",VLOOKUP('2013 0-64'!AN$1,'2013 population'!$A$3:$E$102,5,FALSE),"")</f>
        <v/>
      </c>
      <c r="AO45" s="2" t="str">
        <f>IF('Adjacent Counties'!AO45="x",VLOOKUP('2013 0-64'!AO$1,'2013 population'!$A$3:$E$102,5,FALSE),"")</f>
        <v/>
      </c>
      <c r="AP45" s="2" t="str">
        <f>IF('Adjacent Counties'!AP45="x",VLOOKUP('2013 0-64'!AP$1,'2013 population'!$A$3:$E$102,5,FALSE),"")</f>
        <v/>
      </c>
      <c r="AQ45" s="2" t="str">
        <f>IF('Adjacent Counties'!AQ45="x",VLOOKUP('2013 0-64'!AQ$1,'2013 population'!$A$3:$E$102,5,FALSE),"")</f>
        <v/>
      </c>
      <c r="AR45" s="2" t="str">
        <f>IF('Adjacent Counties'!AR45="x",VLOOKUP('2013 0-64'!AR$1,'2013 population'!$A$3:$E$102,5,FALSE),"")</f>
        <v/>
      </c>
      <c r="AS45" s="2">
        <f>IF('Adjacent Counties'!AS45="x",VLOOKUP('2013 0-64'!AS$1,'2013 population'!$A$3:$E$102,5,FALSE),"")</f>
        <v>1685</v>
      </c>
      <c r="AT45" s="2">
        <f>IF('Adjacent Counties'!AT45="x",VLOOKUP('2013 0-64'!AT$1,'2013 population'!$A$3:$E$102,5,FALSE),"")</f>
        <v>3732</v>
      </c>
      <c r="AU45" s="2" t="str">
        <f>IF('Adjacent Counties'!AU45="x",VLOOKUP('2013 0-64'!AU$1,'2013 population'!$A$3:$E$102,5,FALSE),"")</f>
        <v/>
      </c>
      <c r="AV45" s="2" t="str">
        <f>IF('Adjacent Counties'!AV45="x",VLOOKUP('2013 0-64'!AV$1,'2013 population'!$A$3:$E$102,5,FALSE),"")</f>
        <v/>
      </c>
      <c r="AW45" s="2" t="str">
        <f>IF('Adjacent Counties'!AW45="x",VLOOKUP('2013 0-64'!AW$1,'2013 population'!$A$3:$E$102,5,FALSE),"")</f>
        <v/>
      </c>
      <c r="AX45" s="2" t="str">
        <f>IF('Adjacent Counties'!AX45="x",VLOOKUP('2013 0-64'!AX$1,'2013 population'!$A$3:$E$102,5,FALSE),"")</f>
        <v/>
      </c>
      <c r="AY45" s="2">
        <f>IF('Adjacent Counties'!AY45="x",VLOOKUP('2013 0-64'!AY$1,'2013 population'!$A$3:$E$102,5,FALSE),"")</f>
        <v>696</v>
      </c>
      <c r="AZ45" s="2" t="str">
        <f>IF('Adjacent Counties'!AZ45="x",VLOOKUP('2013 0-64'!AZ$1,'2013 population'!$A$3:$E$102,5,FALSE),"")</f>
        <v/>
      </c>
      <c r="BA45" s="2" t="str">
        <f>IF('Adjacent Counties'!BA45="x",VLOOKUP('2013 0-64'!BA$1,'2013 population'!$A$3:$E$102,5,FALSE),"")</f>
        <v/>
      </c>
      <c r="BB45" s="2" t="str">
        <f>IF('Adjacent Counties'!BB45="x",VLOOKUP('2013 0-64'!BB$1,'2013 population'!$A$3:$E$102,5,FALSE),"")</f>
        <v/>
      </c>
      <c r="BC45" s="2" t="str">
        <f>IF('Adjacent Counties'!BC45="x",VLOOKUP('2013 0-64'!BC$1,'2013 population'!$A$3:$E$102,5,FALSE),"")</f>
        <v/>
      </c>
      <c r="BD45" s="2" t="str">
        <f>IF('Adjacent Counties'!BD45="x",VLOOKUP('2013 0-64'!BD$1,'2013 population'!$A$3:$E$102,5,FALSE),"")</f>
        <v/>
      </c>
      <c r="BE45" s="2" t="str">
        <f>IF('Adjacent Counties'!BE45="x",VLOOKUP('2013 0-64'!BE$1,'2013 population'!$A$3:$E$102,5,FALSE),"")</f>
        <v/>
      </c>
      <c r="BF45" s="2">
        <f>IF('Adjacent Counties'!BF45="x",VLOOKUP('2013 0-64'!BF$1,'2013 population'!$A$3:$E$102,5,FALSE),"")</f>
        <v>494</v>
      </c>
      <c r="BG45" s="2" t="str">
        <f>IF('Adjacent Counties'!BG45="x",VLOOKUP('2013 0-64'!BG$1,'2013 population'!$A$3:$E$102,5,FALSE),"")</f>
        <v/>
      </c>
      <c r="BH45" s="2" t="str">
        <f>IF('Adjacent Counties'!BH45="x",VLOOKUP('2013 0-64'!BH$1,'2013 population'!$A$3:$E$102,5,FALSE),"")</f>
        <v/>
      </c>
      <c r="BI45" s="2" t="str">
        <f>IF('Adjacent Counties'!BI45="x",VLOOKUP('2013 0-64'!BI$1,'2013 population'!$A$3:$E$102,5,FALSE),"")</f>
        <v/>
      </c>
      <c r="BJ45" s="2" t="str">
        <f>IF('Adjacent Counties'!BJ45="x",VLOOKUP('2013 0-64'!BJ$1,'2013 population'!$A$3:$E$102,5,FALSE),"")</f>
        <v/>
      </c>
      <c r="BK45" s="2" t="str">
        <f>IF('Adjacent Counties'!BK45="x",VLOOKUP('2013 0-64'!BK$1,'2013 population'!$A$3:$E$102,5,FALSE),"")</f>
        <v/>
      </c>
      <c r="BL45" s="2" t="str">
        <f>IF('Adjacent Counties'!BL45="x",VLOOKUP('2013 0-64'!BL$1,'2013 population'!$A$3:$E$102,5,FALSE),"")</f>
        <v/>
      </c>
      <c r="BM45" s="2" t="str">
        <f>IF('Adjacent Counties'!BM45="x",VLOOKUP('2013 0-64'!BM$1,'2013 population'!$A$3:$E$102,5,FALSE),"")</f>
        <v/>
      </c>
      <c r="BN45" s="2" t="str">
        <f>IF('Adjacent Counties'!BN45="x",VLOOKUP('2013 0-64'!BN$1,'2013 population'!$A$3:$E$102,5,FALSE),"")</f>
        <v/>
      </c>
      <c r="BO45" s="2" t="str">
        <f>IF('Adjacent Counties'!BO45="x",VLOOKUP('2013 0-64'!BO$1,'2013 population'!$A$3:$E$102,5,FALSE),"")</f>
        <v/>
      </c>
      <c r="BP45" s="2" t="str">
        <f>IF('Adjacent Counties'!BP45="x",VLOOKUP('2013 0-64'!BP$1,'2013 population'!$A$3:$E$102,5,FALSE),"")</f>
        <v/>
      </c>
      <c r="BQ45" s="2" t="str">
        <f>IF('Adjacent Counties'!BQ45="x",VLOOKUP('2013 0-64'!BQ$1,'2013 population'!$A$3:$E$102,5,FALSE),"")</f>
        <v/>
      </c>
      <c r="BR45" s="2" t="str">
        <f>IF('Adjacent Counties'!BR45="x",VLOOKUP('2013 0-64'!BR$1,'2013 population'!$A$3:$E$102,5,FALSE),"")</f>
        <v/>
      </c>
      <c r="BS45" s="2" t="str">
        <f>IF('Adjacent Counties'!BS45="x",VLOOKUP('2013 0-64'!BS$1,'2013 population'!$A$3:$E$102,5,FALSE),"")</f>
        <v/>
      </c>
      <c r="BT45" s="2" t="str">
        <f>IF('Adjacent Counties'!BT45="x",VLOOKUP('2013 0-64'!BT$1,'2013 population'!$A$3:$E$102,5,FALSE),"")</f>
        <v/>
      </c>
      <c r="BU45" s="2" t="str">
        <f>IF('Adjacent Counties'!BU45="x",VLOOKUP('2013 0-64'!BU$1,'2013 population'!$A$3:$E$102,5,FALSE),"")</f>
        <v/>
      </c>
      <c r="BV45" s="2" t="str">
        <f>IF('Adjacent Counties'!BV45="x",VLOOKUP('2013 0-64'!BV$1,'2013 population'!$A$3:$E$102,5,FALSE),"")</f>
        <v/>
      </c>
      <c r="BW45" s="2" t="str">
        <f>IF('Adjacent Counties'!BW45="x",VLOOKUP('2013 0-64'!BW$1,'2013 population'!$A$3:$E$102,5,FALSE),"")</f>
        <v/>
      </c>
      <c r="BX45" s="2" t="str">
        <f>IF('Adjacent Counties'!BX45="x",VLOOKUP('2013 0-64'!BX$1,'2013 population'!$A$3:$E$102,5,FALSE),"")</f>
        <v/>
      </c>
      <c r="BY45" s="2" t="str">
        <f>IF('Adjacent Counties'!BY45="x",VLOOKUP('2013 0-64'!BY$1,'2013 population'!$A$3:$E$102,5,FALSE),"")</f>
        <v/>
      </c>
      <c r="BZ45" s="2" t="str">
        <f>IF('Adjacent Counties'!BZ45="x",VLOOKUP('2013 0-64'!BZ$1,'2013 population'!$A$3:$E$102,5,FALSE),"")</f>
        <v/>
      </c>
      <c r="CA45" s="2" t="str">
        <f>IF('Adjacent Counties'!CA45="x",VLOOKUP('2013 0-64'!CA$1,'2013 population'!$A$3:$E$102,5,FALSE),"")</f>
        <v/>
      </c>
      <c r="CB45" s="2" t="str">
        <f>IF('Adjacent Counties'!CB45="x",VLOOKUP('2013 0-64'!CB$1,'2013 population'!$A$3:$E$102,5,FALSE),"")</f>
        <v/>
      </c>
      <c r="CC45" s="2" t="str">
        <f>IF('Adjacent Counties'!CC45="x",VLOOKUP('2013 0-64'!CC$1,'2013 population'!$A$3:$E$102,5,FALSE),"")</f>
        <v/>
      </c>
      <c r="CD45" s="2" t="str">
        <f>IF('Adjacent Counties'!CD45="x",VLOOKUP('2013 0-64'!CD$1,'2013 population'!$A$3:$E$102,5,FALSE),"")</f>
        <v/>
      </c>
      <c r="CE45" s="2" t="str">
        <f>IF('Adjacent Counties'!CE45="x",VLOOKUP('2013 0-64'!CE$1,'2013 population'!$A$3:$E$102,5,FALSE),"")</f>
        <v/>
      </c>
      <c r="CF45" s="2" t="str">
        <f>IF('Adjacent Counties'!CF45="x",VLOOKUP('2013 0-64'!CF$1,'2013 population'!$A$3:$E$102,5,FALSE),"")</f>
        <v/>
      </c>
      <c r="CG45" s="2" t="str">
        <f>IF('Adjacent Counties'!CG45="x",VLOOKUP('2013 0-64'!CG$1,'2013 population'!$A$3:$E$102,5,FALSE),"")</f>
        <v/>
      </c>
      <c r="CH45" s="2" t="str">
        <f>IF('Adjacent Counties'!CH45="x",VLOOKUP('2013 0-64'!CH$1,'2013 population'!$A$3:$E$102,5,FALSE),"")</f>
        <v/>
      </c>
      <c r="CI45" s="2" t="str">
        <f>IF('Adjacent Counties'!CI45="x",VLOOKUP('2013 0-64'!CI$1,'2013 population'!$A$3:$E$102,5,FALSE),"")</f>
        <v/>
      </c>
      <c r="CJ45" s="2">
        <f>IF('Adjacent Counties'!CJ45="x",VLOOKUP('2013 0-64'!CJ$1,'2013 population'!$A$3:$E$102,5,FALSE),"")</f>
        <v>264</v>
      </c>
      <c r="CK45" s="2">
        <f>IF('Adjacent Counties'!CK45="x",VLOOKUP('2013 0-64'!CK$1,'2013 population'!$A$3:$E$102,5,FALSE),"")</f>
        <v>1251</v>
      </c>
      <c r="CL45" s="2" t="str">
        <f>IF('Adjacent Counties'!CL45="x",VLOOKUP('2013 0-64'!CL$1,'2013 population'!$A$3:$E$102,5,FALSE),"")</f>
        <v/>
      </c>
      <c r="CM45" s="2" t="str">
        <f>IF('Adjacent Counties'!CM45="x",VLOOKUP('2013 0-64'!CM$1,'2013 population'!$A$3:$E$102,5,FALSE),"")</f>
        <v/>
      </c>
      <c r="CN45" s="2" t="str">
        <f>IF('Adjacent Counties'!CN45="x",VLOOKUP('2013 0-64'!CN$1,'2013 population'!$A$3:$E$102,5,FALSE),"")</f>
        <v/>
      </c>
      <c r="CO45" s="2" t="str">
        <f>IF('Adjacent Counties'!CO45="x",VLOOKUP('2013 0-64'!CO$1,'2013 population'!$A$3:$E$102,5,FALSE),"")</f>
        <v/>
      </c>
      <c r="CP45" s="2" t="str">
        <f>IF('Adjacent Counties'!CP45="x",VLOOKUP('2013 0-64'!CP$1,'2013 population'!$A$3:$E$102,5,FALSE),"")</f>
        <v/>
      </c>
      <c r="CQ45" s="2" t="str">
        <f>IF('Adjacent Counties'!CQ45="x",VLOOKUP('2013 0-64'!CQ$1,'2013 population'!$A$3:$E$102,5,FALSE),"")</f>
        <v/>
      </c>
      <c r="CR45" s="2" t="str">
        <f>IF('Adjacent Counties'!CR45="x",VLOOKUP('2013 0-64'!CR$1,'2013 population'!$A$3:$E$102,5,FALSE),"")</f>
        <v/>
      </c>
      <c r="CS45" s="2" t="str">
        <f>IF('Adjacent Counties'!CS45="x",VLOOKUP('2013 0-64'!CS$1,'2013 population'!$A$3:$E$102,5,FALSE),"")</f>
        <v/>
      </c>
      <c r="CT45" s="2" t="str">
        <f>IF('Adjacent Counties'!CT45="x",VLOOKUP('2013 0-64'!CT$1,'2013 population'!$A$3:$E$102,5,FALSE),"")</f>
        <v/>
      </c>
      <c r="CU45" s="2" t="str">
        <f>IF('Adjacent Counties'!CU45="x",VLOOKUP('2013 0-64'!CU$1,'2013 population'!$A$3:$E$102,5,FALSE),"")</f>
        <v/>
      </c>
      <c r="CV45" s="2" t="str">
        <f>IF('Adjacent Counties'!CV45="x",VLOOKUP('2013 0-64'!CV$1,'2013 population'!$A$3:$E$102,5,FALSE),"")</f>
        <v/>
      </c>
      <c r="CW45" s="2" t="str">
        <f>IF('Adjacent Counties'!CW45="x",VLOOKUP('2013 0-64'!CW$1,'2013 population'!$A$3:$E$102,5,FALSE),"")</f>
        <v/>
      </c>
      <c r="CX45" s="2">
        <f t="shared" si="0"/>
        <v>14426</v>
      </c>
      <c r="CY45" s="2">
        <f>SUMIF('Residents by Age'!B$2:B$422,"="&amp;'2013 0-64'!A45,'Residents by Age'!G$2:G$422)</f>
        <v>185</v>
      </c>
      <c r="CZ45" s="9">
        <f t="shared" si="1"/>
        <v>12.824067655621795</v>
      </c>
    </row>
    <row r="46" spans="1:104">
      <c r="A46" s="3" t="s">
        <v>44</v>
      </c>
      <c r="B46" s="2" t="str">
        <f>IF('Adjacent Counties'!B46="x",VLOOKUP('2013 0-64'!B$1,'2013 population'!$A$3:$E$102,5,FALSE),"")</f>
        <v/>
      </c>
      <c r="C46" s="2" t="str">
        <f>IF('Adjacent Counties'!C46="x",VLOOKUP('2013 0-64'!C$1,'2013 population'!$A$3:$E$102,5,FALSE),"")</f>
        <v/>
      </c>
      <c r="D46" s="2" t="str">
        <f>IF('Adjacent Counties'!D46="x",VLOOKUP('2013 0-64'!D$1,'2013 population'!$A$3:$E$102,5,FALSE),"")</f>
        <v/>
      </c>
      <c r="E46" s="2" t="str">
        <f>IF('Adjacent Counties'!E46="x",VLOOKUP('2013 0-64'!E$1,'2013 population'!$A$3:$E$102,5,FALSE),"")</f>
        <v/>
      </c>
      <c r="F46" s="2" t="str">
        <f>IF('Adjacent Counties'!F46="x",VLOOKUP('2013 0-64'!F$1,'2013 population'!$A$3:$E$102,5,FALSE),"")</f>
        <v/>
      </c>
      <c r="G46" s="2" t="str">
        <f>IF('Adjacent Counties'!G46="x",VLOOKUP('2013 0-64'!G$1,'2013 population'!$A$3:$E$102,5,FALSE),"")</f>
        <v/>
      </c>
      <c r="H46" s="2" t="str">
        <f>IF('Adjacent Counties'!H46="x",VLOOKUP('2013 0-64'!H$1,'2013 population'!$A$3:$E$102,5,FALSE),"")</f>
        <v/>
      </c>
      <c r="I46" s="2" t="str">
        <f>IF('Adjacent Counties'!I46="x",VLOOKUP('2013 0-64'!I$1,'2013 population'!$A$3:$E$102,5,FALSE),"")</f>
        <v/>
      </c>
      <c r="J46" s="2" t="str">
        <f>IF('Adjacent Counties'!J46="x",VLOOKUP('2013 0-64'!J$1,'2013 population'!$A$3:$E$102,5,FALSE),"")</f>
        <v/>
      </c>
      <c r="K46" s="2" t="str">
        <f>IF('Adjacent Counties'!K46="x",VLOOKUP('2013 0-64'!K$1,'2013 population'!$A$3:$E$102,5,FALSE),"")</f>
        <v/>
      </c>
      <c r="L46" s="2">
        <f>IF('Adjacent Counties'!L46="x",VLOOKUP('2013 0-64'!L$1,'2013 population'!$A$3:$E$102,5,FALSE),"")</f>
        <v>6304</v>
      </c>
      <c r="M46" s="2" t="str">
        <f>IF('Adjacent Counties'!M46="x",VLOOKUP('2013 0-64'!M$1,'2013 population'!$A$3:$E$102,5,FALSE),"")</f>
        <v/>
      </c>
      <c r="N46" s="2" t="str">
        <f>IF('Adjacent Counties'!N46="x",VLOOKUP('2013 0-64'!N$1,'2013 population'!$A$3:$E$102,5,FALSE),"")</f>
        <v/>
      </c>
      <c r="O46" s="2" t="str">
        <f>IF('Adjacent Counties'!O46="x",VLOOKUP('2013 0-64'!O$1,'2013 population'!$A$3:$E$102,5,FALSE),"")</f>
        <v/>
      </c>
      <c r="P46" s="2" t="str">
        <f>IF('Adjacent Counties'!P46="x",VLOOKUP('2013 0-64'!P$1,'2013 population'!$A$3:$E$102,5,FALSE),"")</f>
        <v/>
      </c>
      <c r="Q46" s="2" t="str">
        <f>IF('Adjacent Counties'!Q46="x",VLOOKUP('2013 0-64'!Q$1,'2013 population'!$A$3:$E$102,5,FALSE),"")</f>
        <v/>
      </c>
      <c r="R46" s="2" t="str">
        <f>IF('Adjacent Counties'!R46="x",VLOOKUP('2013 0-64'!R$1,'2013 population'!$A$3:$E$102,5,FALSE),"")</f>
        <v/>
      </c>
      <c r="S46" s="2" t="str">
        <f>IF('Adjacent Counties'!S46="x",VLOOKUP('2013 0-64'!S$1,'2013 population'!$A$3:$E$102,5,FALSE),"")</f>
        <v/>
      </c>
      <c r="T46" s="2" t="str">
        <f>IF('Adjacent Counties'!T46="x",VLOOKUP('2013 0-64'!T$1,'2013 population'!$A$3:$E$102,5,FALSE),"")</f>
        <v/>
      </c>
      <c r="U46" s="2" t="str">
        <f>IF('Adjacent Counties'!U46="x",VLOOKUP('2013 0-64'!U$1,'2013 population'!$A$3:$E$102,5,FALSE),"")</f>
        <v/>
      </c>
      <c r="V46" s="2" t="str">
        <f>IF('Adjacent Counties'!V46="x",VLOOKUP('2013 0-64'!V$1,'2013 population'!$A$3:$E$102,5,FALSE),"")</f>
        <v/>
      </c>
      <c r="W46" s="2" t="str">
        <f>IF('Adjacent Counties'!W46="x",VLOOKUP('2013 0-64'!W$1,'2013 population'!$A$3:$E$102,5,FALSE),"")</f>
        <v/>
      </c>
      <c r="X46" s="2" t="str">
        <f>IF('Adjacent Counties'!X46="x",VLOOKUP('2013 0-64'!X$1,'2013 population'!$A$3:$E$102,5,FALSE),"")</f>
        <v/>
      </c>
      <c r="Y46" s="2" t="str">
        <f>IF('Adjacent Counties'!Y46="x",VLOOKUP('2013 0-64'!Y$1,'2013 population'!$A$3:$E$102,5,FALSE),"")</f>
        <v/>
      </c>
      <c r="Z46" s="2" t="str">
        <f>IF('Adjacent Counties'!Z46="x",VLOOKUP('2013 0-64'!Z$1,'2013 population'!$A$3:$E$102,5,FALSE),"")</f>
        <v/>
      </c>
      <c r="AA46" s="2" t="str">
        <f>IF('Adjacent Counties'!AA46="x",VLOOKUP('2013 0-64'!AA$1,'2013 population'!$A$3:$E$102,5,FALSE),"")</f>
        <v/>
      </c>
      <c r="AB46" s="2" t="str">
        <f>IF('Adjacent Counties'!AB46="x",VLOOKUP('2013 0-64'!AB$1,'2013 population'!$A$3:$E$102,5,FALSE),"")</f>
        <v/>
      </c>
      <c r="AC46" s="2" t="str">
        <f>IF('Adjacent Counties'!AC46="x",VLOOKUP('2013 0-64'!AC$1,'2013 population'!$A$3:$E$102,5,FALSE),"")</f>
        <v/>
      </c>
      <c r="AD46" s="2" t="str">
        <f>IF('Adjacent Counties'!AD46="x",VLOOKUP('2013 0-64'!AD$1,'2013 population'!$A$3:$E$102,5,FALSE),"")</f>
        <v/>
      </c>
      <c r="AE46" s="2" t="str">
        <f>IF('Adjacent Counties'!AE46="x",VLOOKUP('2013 0-64'!AE$1,'2013 population'!$A$3:$E$102,5,FALSE),"")</f>
        <v/>
      </c>
      <c r="AF46" s="2" t="str">
        <f>IF('Adjacent Counties'!AF46="x",VLOOKUP('2013 0-64'!AF$1,'2013 population'!$A$3:$E$102,5,FALSE),"")</f>
        <v/>
      </c>
      <c r="AG46" s="2" t="str">
        <f>IF('Adjacent Counties'!AG46="x",VLOOKUP('2013 0-64'!AG$1,'2013 population'!$A$3:$E$102,5,FALSE),"")</f>
        <v/>
      </c>
      <c r="AH46" s="2" t="str">
        <f>IF('Adjacent Counties'!AH46="x",VLOOKUP('2013 0-64'!AH$1,'2013 population'!$A$3:$E$102,5,FALSE),"")</f>
        <v/>
      </c>
      <c r="AI46" s="2" t="str">
        <f>IF('Adjacent Counties'!AI46="x",VLOOKUP('2013 0-64'!AI$1,'2013 population'!$A$3:$E$102,5,FALSE),"")</f>
        <v/>
      </c>
      <c r="AJ46" s="2" t="str">
        <f>IF('Adjacent Counties'!AJ46="x",VLOOKUP('2013 0-64'!AJ$1,'2013 population'!$A$3:$E$102,5,FALSE),"")</f>
        <v/>
      </c>
      <c r="AK46" s="2" t="str">
        <f>IF('Adjacent Counties'!AK46="x",VLOOKUP('2013 0-64'!AK$1,'2013 population'!$A$3:$E$102,5,FALSE),"")</f>
        <v/>
      </c>
      <c r="AL46" s="2" t="str">
        <f>IF('Adjacent Counties'!AL46="x",VLOOKUP('2013 0-64'!AL$1,'2013 population'!$A$3:$E$102,5,FALSE),"")</f>
        <v/>
      </c>
      <c r="AM46" s="2" t="str">
        <f>IF('Adjacent Counties'!AM46="x",VLOOKUP('2013 0-64'!AM$1,'2013 population'!$A$3:$E$102,5,FALSE),"")</f>
        <v/>
      </c>
      <c r="AN46" s="2" t="str">
        <f>IF('Adjacent Counties'!AN46="x",VLOOKUP('2013 0-64'!AN$1,'2013 population'!$A$3:$E$102,5,FALSE),"")</f>
        <v/>
      </c>
      <c r="AO46" s="2" t="str">
        <f>IF('Adjacent Counties'!AO46="x",VLOOKUP('2013 0-64'!AO$1,'2013 population'!$A$3:$E$102,5,FALSE),"")</f>
        <v/>
      </c>
      <c r="AP46" s="2" t="str">
        <f>IF('Adjacent Counties'!AP46="x",VLOOKUP('2013 0-64'!AP$1,'2013 population'!$A$3:$E$102,5,FALSE),"")</f>
        <v/>
      </c>
      <c r="AQ46" s="2" t="str">
        <f>IF('Adjacent Counties'!AQ46="x",VLOOKUP('2013 0-64'!AQ$1,'2013 population'!$A$3:$E$102,5,FALSE),"")</f>
        <v/>
      </c>
      <c r="AR46" s="2" t="str">
        <f>IF('Adjacent Counties'!AR46="x",VLOOKUP('2013 0-64'!AR$1,'2013 population'!$A$3:$E$102,5,FALSE),"")</f>
        <v/>
      </c>
      <c r="AS46" s="2">
        <f>IF('Adjacent Counties'!AS46="x",VLOOKUP('2013 0-64'!AS$1,'2013 population'!$A$3:$E$102,5,FALSE),"")</f>
        <v>1685</v>
      </c>
      <c r="AT46" s="2">
        <f>IF('Adjacent Counties'!AT46="x",VLOOKUP('2013 0-64'!AT$1,'2013 population'!$A$3:$E$102,5,FALSE),"")</f>
        <v>3732</v>
      </c>
      <c r="AU46" s="2" t="str">
        <f>IF('Adjacent Counties'!AU46="x",VLOOKUP('2013 0-64'!AU$1,'2013 population'!$A$3:$E$102,5,FALSE),"")</f>
        <v/>
      </c>
      <c r="AV46" s="2" t="str">
        <f>IF('Adjacent Counties'!AV46="x",VLOOKUP('2013 0-64'!AV$1,'2013 population'!$A$3:$E$102,5,FALSE),"")</f>
        <v/>
      </c>
      <c r="AW46" s="2" t="str">
        <f>IF('Adjacent Counties'!AW46="x",VLOOKUP('2013 0-64'!AW$1,'2013 population'!$A$3:$E$102,5,FALSE),"")</f>
        <v/>
      </c>
      <c r="AX46" s="2" t="str">
        <f>IF('Adjacent Counties'!AX46="x",VLOOKUP('2013 0-64'!AX$1,'2013 population'!$A$3:$E$102,5,FALSE),"")</f>
        <v/>
      </c>
      <c r="AY46" s="2" t="str">
        <f>IF('Adjacent Counties'!AY46="x",VLOOKUP('2013 0-64'!AY$1,'2013 population'!$A$3:$E$102,5,FALSE),"")</f>
        <v/>
      </c>
      <c r="AZ46" s="2" t="str">
        <f>IF('Adjacent Counties'!AZ46="x",VLOOKUP('2013 0-64'!AZ$1,'2013 population'!$A$3:$E$102,5,FALSE),"")</f>
        <v/>
      </c>
      <c r="BA46" s="2" t="str">
        <f>IF('Adjacent Counties'!BA46="x",VLOOKUP('2013 0-64'!BA$1,'2013 population'!$A$3:$E$102,5,FALSE),"")</f>
        <v/>
      </c>
      <c r="BB46" s="2" t="str">
        <f>IF('Adjacent Counties'!BB46="x",VLOOKUP('2013 0-64'!BB$1,'2013 population'!$A$3:$E$102,5,FALSE),"")</f>
        <v/>
      </c>
      <c r="BC46" s="2" t="str">
        <f>IF('Adjacent Counties'!BC46="x",VLOOKUP('2013 0-64'!BC$1,'2013 population'!$A$3:$E$102,5,FALSE),"")</f>
        <v/>
      </c>
      <c r="BD46" s="2" t="str">
        <f>IF('Adjacent Counties'!BD46="x",VLOOKUP('2013 0-64'!BD$1,'2013 population'!$A$3:$E$102,5,FALSE),"")</f>
        <v/>
      </c>
      <c r="BE46" s="2" t="str">
        <f>IF('Adjacent Counties'!BE46="x",VLOOKUP('2013 0-64'!BE$1,'2013 population'!$A$3:$E$102,5,FALSE),"")</f>
        <v/>
      </c>
      <c r="BF46" s="2" t="str">
        <f>IF('Adjacent Counties'!BF46="x",VLOOKUP('2013 0-64'!BF$1,'2013 population'!$A$3:$E$102,5,FALSE),"")</f>
        <v/>
      </c>
      <c r="BG46" s="2" t="str">
        <f>IF('Adjacent Counties'!BG46="x",VLOOKUP('2013 0-64'!BG$1,'2013 population'!$A$3:$E$102,5,FALSE),"")</f>
        <v/>
      </c>
      <c r="BH46" s="2" t="str">
        <f>IF('Adjacent Counties'!BH46="x",VLOOKUP('2013 0-64'!BH$1,'2013 population'!$A$3:$E$102,5,FALSE),"")</f>
        <v/>
      </c>
      <c r="BI46" s="2" t="str">
        <f>IF('Adjacent Counties'!BI46="x",VLOOKUP('2013 0-64'!BI$1,'2013 population'!$A$3:$E$102,5,FALSE),"")</f>
        <v/>
      </c>
      <c r="BJ46" s="2" t="str">
        <f>IF('Adjacent Counties'!BJ46="x",VLOOKUP('2013 0-64'!BJ$1,'2013 population'!$A$3:$E$102,5,FALSE),"")</f>
        <v/>
      </c>
      <c r="BK46" s="2" t="str">
        <f>IF('Adjacent Counties'!BK46="x",VLOOKUP('2013 0-64'!BK$1,'2013 population'!$A$3:$E$102,5,FALSE),"")</f>
        <v/>
      </c>
      <c r="BL46" s="2" t="str">
        <f>IF('Adjacent Counties'!BL46="x",VLOOKUP('2013 0-64'!BL$1,'2013 population'!$A$3:$E$102,5,FALSE),"")</f>
        <v/>
      </c>
      <c r="BM46" s="2" t="str">
        <f>IF('Adjacent Counties'!BM46="x",VLOOKUP('2013 0-64'!BM$1,'2013 population'!$A$3:$E$102,5,FALSE),"")</f>
        <v/>
      </c>
      <c r="BN46" s="2" t="str">
        <f>IF('Adjacent Counties'!BN46="x",VLOOKUP('2013 0-64'!BN$1,'2013 population'!$A$3:$E$102,5,FALSE),"")</f>
        <v/>
      </c>
      <c r="BO46" s="2" t="str">
        <f>IF('Adjacent Counties'!BO46="x",VLOOKUP('2013 0-64'!BO$1,'2013 population'!$A$3:$E$102,5,FALSE),"")</f>
        <v/>
      </c>
      <c r="BP46" s="2" t="str">
        <f>IF('Adjacent Counties'!BP46="x",VLOOKUP('2013 0-64'!BP$1,'2013 population'!$A$3:$E$102,5,FALSE),"")</f>
        <v/>
      </c>
      <c r="BQ46" s="2" t="str">
        <f>IF('Adjacent Counties'!BQ46="x",VLOOKUP('2013 0-64'!BQ$1,'2013 population'!$A$3:$E$102,5,FALSE),"")</f>
        <v/>
      </c>
      <c r="BR46" s="2" t="str">
        <f>IF('Adjacent Counties'!BR46="x",VLOOKUP('2013 0-64'!BR$1,'2013 population'!$A$3:$E$102,5,FALSE),"")</f>
        <v/>
      </c>
      <c r="BS46" s="2" t="str">
        <f>IF('Adjacent Counties'!BS46="x",VLOOKUP('2013 0-64'!BS$1,'2013 population'!$A$3:$E$102,5,FALSE),"")</f>
        <v/>
      </c>
      <c r="BT46" s="2" t="str">
        <f>IF('Adjacent Counties'!BT46="x",VLOOKUP('2013 0-64'!BT$1,'2013 population'!$A$3:$E$102,5,FALSE),"")</f>
        <v/>
      </c>
      <c r="BU46" s="2" t="str">
        <f>IF('Adjacent Counties'!BU46="x",VLOOKUP('2013 0-64'!BU$1,'2013 population'!$A$3:$E$102,5,FALSE),"")</f>
        <v/>
      </c>
      <c r="BV46" s="2" t="str">
        <f>IF('Adjacent Counties'!BV46="x",VLOOKUP('2013 0-64'!BV$1,'2013 population'!$A$3:$E$102,5,FALSE),"")</f>
        <v/>
      </c>
      <c r="BW46" s="2" t="str">
        <f>IF('Adjacent Counties'!BW46="x",VLOOKUP('2013 0-64'!BW$1,'2013 population'!$A$3:$E$102,5,FALSE),"")</f>
        <v/>
      </c>
      <c r="BX46" s="2">
        <f>IF('Adjacent Counties'!BX46="x",VLOOKUP('2013 0-64'!BX$1,'2013 population'!$A$3:$E$102,5,FALSE),"")</f>
        <v>929</v>
      </c>
      <c r="BY46" s="2" t="str">
        <f>IF('Adjacent Counties'!BY46="x",VLOOKUP('2013 0-64'!BY$1,'2013 population'!$A$3:$E$102,5,FALSE),"")</f>
        <v/>
      </c>
      <c r="BZ46" s="2" t="str">
        <f>IF('Adjacent Counties'!BZ46="x",VLOOKUP('2013 0-64'!BZ$1,'2013 population'!$A$3:$E$102,5,FALSE),"")</f>
        <v/>
      </c>
      <c r="CA46" s="2" t="str">
        <f>IF('Adjacent Counties'!CA46="x",VLOOKUP('2013 0-64'!CA$1,'2013 population'!$A$3:$E$102,5,FALSE),"")</f>
        <v/>
      </c>
      <c r="CB46" s="2" t="str">
        <f>IF('Adjacent Counties'!CB46="x",VLOOKUP('2013 0-64'!CB$1,'2013 population'!$A$3:$E$102,5,FALSE),"")</f>
        <v/>
      </c>
      <c r="CC46" s="2" t="str">
        <f>IF('Adjacent Counties'!CC46="x",VLOOKUP('2013 0-64'!CC$1,'2013 population'!$A$3:$E$102,5,FALSE),"")</f>
        <v/>
      </c>
      <c r="CD46" s="2">
        <f>IF('Adjacent Counties'!CD46="x",VLOOKUP('2013 0-64'!CD$1,'2013 population'!$A$3:$E$102,5,FALSE),"")</f>
        <v>1502</v>
      </c>
      <c r="CE46" s="2" t="str">
        <f>IF('Adjacent Counties'!CE46="x",VLOOKUP('2013 0-64'!CE$1,'2013 population'!$A$3:$E$102,5,FALSE),"")</f>
        <v/>
      </c>
      <c r="CF46" s="2" t="str">
        <f>IF('Adjacent Counties'!CF46="x",VLOOKUP('2013 0-64'!CF$1,'2013 population'!$A$3:$E$102,5,FALSE),"")</f>
        <v/>
      </c>
      <c r="CG46" s="2" t="str">
        <f>IF('Adjacent Counties'!CG46="x",VLOOKUP('2013 0-64'!CG$1,'2013 population'!$A$3:$E$102,5,FALSE),"")</f>
        <v/>
      </c>
      <c r="CH46" s="2" t="str">
        <f>IF('Adjacent Counties'!CH46="x",VLOOKUP('2013 0-64'!CH$1,'2013 population'!$A$3:$E$102,5,FALSE),"")</f>
        <v/>
      </c>
      <c r="CI46" s="2" t="str">
        <f>IF('Adjacent Counties'!CI46="x",VLOOKUP('2013 0-64'!CI$1,'2013 population'!$A$3:$E$102,5,FALSE),"")</f>
        <v/>
      </c>
      <c r="CJ46" s="2" t="str">
        <f>IF('Adjacent Counties'!CJ46="x",VLOOKUP('2013 0-64'!CJ$1,'2013 population'!$A$3:$E$102,5,FALSE),"")</f>
        <v/>
      </c>
      <c r="CK46" s="2">
        <f>IF('Adjacent Counties'!CK46="x",VLOOKUP('2013 0-64'!CK$1,'2013 population'!$A$3:$E$102,5,FALSE),"")</f>
        <v>1251</v>
      </c>
      <c r="CL46" s="2" t="str">
        <f>IF('Adjacent Counties'!CL46="x",VLOOKUP('2013 0-64'!CL$1,'2013 population'!$A$3:$E$102,5,FALSE),"")</f>
        <v/>
      </c>
      <c r="CM46" s="2" t="str">
        <f>IF('Adjacent Counties'!CM46="x",VLOOKUP('2013 0-64'!CM$1,'2013 population'!$A$3:$E$102,5,FALSE),"")</f>
        <v/>
      </c>
      <c r="CN46" s="2" t="str">
        <f>IF('Adjacent Counties'!CN46="x",VLOOKUP('2013 0-64'!CN$1,'2013 population'!$A$3:$E$102,5,FALSE),"")</f>
        <v/>
      </c>
      <c r="CO46" s="2" t="str">
        <f>IF('Adjacent Counties'!CO46="x",VLOOKUP('2013 0-64'!CO$1,'2013 population'!$A$3:$E$102,5,FALSE),"")</f>
        <v/>
      </c>
      <c r="CP46" s="2" t="str">
        <f>IF('Adjacent Counties'!CP46="x",VLOOKUP('2013 0-64'!CP$1,'2013 population'!$A$3:$E$102,5,FALSE),"")</f>
        <v/>
      </c>
      <c r="CQ46" s="2" t="str">
        <f>IF('Adjacent Counties'!CQ46="x",VLOOKUP('2013 0-64'!CQ$1,'2013 population'!$A$3:$E$102,5,FALSE),"")</f>
        <v/>
      </c>
      <c r="CR46" s="2" t="str">
        <f>IF('Adjacent Counties'!CR46="x",VLOOKUP('2013 0-64'!CR$1,'2013 population'!$A$3:$E$102,5,FALSE),"")</f>
        <v/>
      </c>
      <c r="CS46" s="2" t="str">
        <f>IF('Adjacent Counties'!CS46="x",VLOOKUP('2013 0-64'!CS$1,'2013 population'!$A$3:$E$102,5,FALSE),"")</f>
        <v/>
      </c>
      <c r="CT46" s="2" t="str">
        <f>IF('Adjacent Counties'!CT46="x",VLOOKUP('2013 0-64'!CT$1,'2013 population'!$A$3:$E$102,5,FALSE),"")</f>
        <v/>
      </c>
      <c r="CU46" s="2" t="str">
        <f>IF('Adjacent Counties'!CU46="x",VLOOKUP('2013 0-64'!CU$1,'2013 population'!$A$3:$E$102,5,FALSE),"")</f>
        <v/>
      </c>
      <c r="CV46" s="2" t="str">
        <f>IF('Adjacent Counties'!CV46="x",VLOOKUP('2013 0-64'!CV$1,'2013 population'!$A$3:$E$102,5,FALSE),"")</f>
        <v/>
      </c>
      <c r="CW46" s="2" t="str">
        <f>IF('Adjacent Counties'!CW46="x",VLOOKUP('2013 0-64'!CW$1,'2013 population'!$A$3:$E$102,5,FALSE),"")</f>
        <v/>
      </c>
      <c r="CX46" s="2">
        <f t="shared" si="0"/>
        <v>15403</v>
      </c>
      <c r="CY46" s="2">
        <f>SUMIF('Residents by Age'!B$2:B$422,"="&amp;'2013 0-64'!A46,'Residents by Age'!G$2:G$422)</f>
        <v>292</v>
      </c>
      <c r="CZ46" s="9">
        <f t="shared" si="1"/>
        <v>18.957345971563981</v>
      </c>
    </row>
    <row r="47" spans="1:104">
      <c r="A47" s="3" t="s">
        <v>45</v>
      </c>
      <c r="B47" s="2" t="str">
        <f>IF('Adjacent Counties'!B47="x",VLOOKUP('2013 0-64'!B$1,'2013 population'!$A$3:$E$102,5,FALSE),"")</f>
        <v/>
      </c>
      <c r="C47" s="2" t="str">
        <f>IF('Adjacent Counties'!C47="x",VLOOKUP('2013 0-64'!C$1,'2013 population'!$A$3:$E$102,5,FALSE),"")</f>
        <v/>
      </c>
      <c r="D47" s="2" t="str">
        <f>IF('Adjacent Counties'!D47="x",VLOOKUP('2013 0-64'!D$1,'2013 population'!$A$3:$E$102,5,FALSE),"")</f>
        <v/>
      </c>
      <c r="E47" s="2" t="str">
        <f>IF('Adjacent Counties'!E47="x",VLOOKUP('2013 0-64'!E$1,'2013 population'!$A$3:$E$102,5,FALSE),"")</f>
        <v/>
      </c>
      <c r="F47" s="2" t="str">
        <f>IF('Adjacent Counties'!F47="x",VLOOKUP('2013 0-64'!F$1,'2013 population'!$A$3:$E$102,5,FALSE),"")</f>
        <v/>
      </c>
      <c r="G47" s="2" t="str">
        <f>IF('Adjacent Counties'!G47="x",VLOOKUP('2013 0-64'!G$1,'2013 population'!$A$3:$E$102,5,FALSE),"")</f>
        <v/>
      </c>
      <c r="H47" s="2" t="str">
        <f>IF('Adjacent Counties'!H47="x",VLOOKUP('2013 0-64'!H$1,'2013 population'!$A$3:$E$102,5,FALSE),"")</f>
        <v/>
      </c>
      <c r="I47" s="2">
        <f>IF('Adjacent Counties'!I47="x",VLOOKUP('2013 0-64'!I$1,'2013 population'!$A$3:$E$102,5,FALSE),"")</f>
        <v>527</v>
      </c>
      <c r="J47" s="2" t="str">
        <f>IF('Adjacent Counties'!J47="x",VLOOKUP('2013 0-64'!J$1,'2013 population'!$A$3:$E$102,5,FALSE),"")</f>
        <v/>
      </c>
      <c r="K47" s="2" t="str">
        <f>IF('Adjacent Counties'!K47="x",VLOOKUP('2013 0-64'!K$1,'2013 population'!$A$3:$E$102,5,FALSE),"")</f>
        <v/>
      </c>
      <c r="L47" s="2" t="str">
        <f>IF('Adjacent Counties'!L47="x",VLOOKUP('2013 0-64'!L$1,'2013 population'!$A$3:$E$102,5,FALSE),"")</f>
        <v/>
      </c>
      <c r="M47" s="2" t="str">
        <f>IF('Adjacent Counties'!M47="x",VLOOKUP('2013 0-64'!M$1,'2013 population'!$A$3:$E$102,5,FALSE),"")</f>
        <v/>
      </c>
      <c r="N47" s="2" t="str">
        <f>IF('Adjacent Counties'!N47="x",VLOOKUP('2013 0-64'!N$1,'2013 population'!$A$3:$E$102,5,FALSE),"")</f>
        <v/>
      </c>
      <c r="O47" s="2" t="str">
        <f>IF('Adjacent Counties'!O47="x",VLOOKUP('2013 0-64'!O$1,'2013 population'!$A$3:$E$102,5,FALSE),"")</f>
        <v/>
      </c>
      <c r="P47" s="2" t="str">
        <f>IF('Adjacent Counties'!P47="x",VLOOKUP('2013 0-64'!P$1,'2013 population'!$A$3:$E$102,5,FALSE),"")</f>
        <v/>
      </c>
      <c r="Q47" s="2" t="str">
        <f>IF('Adjacent Counties'!Q47="x",VLOOKUP('2013 0-64'!Q$1,'2013 population'!$A$3:$E$102,5,FALSE),"")</f>
        <v/>
      </c>
      <c r="R47" s="2" t="str">
        <f>IF('Adjacent Counties'!R47="x",VLOOKUP('2013 0-64'!R$1,'2013 population'!$A$3:$E$102,5,FALSE),"")</f>
        <v/>
      </c>
      <c r="S47" s="2" t="str">
        <f>IF('Adjacent Counties'!S47="x",VLOOKUP('2013 0-64'!S$1,'2013 population'!$A$3:$E$102,5,FALSE),"")</f>
        <v/>
      </c>
      <c r="T47" s="2" t="str">
        <f>IF('Adjacent Counties'!T47="x",VLOOKUP('2013 0-64'!T$1,'2013 population'!$A$3:$E$102,5,FALSE),"")</f>
        <v/>
      </c>
      <c r="U47" s="2" t="str">
        <f>IF('Adjacent Counties'!U47="x",VLOOKUP('2013 0-64'!U$1,'2013 population'!$A$3:$E$102,5,FALSE),"")</f>
        <v/>
      </c>
      <c r="V47" s="2">
        <f>IF('Adjacent Counties'!V47="x",VLOOKUP('2013 0-64'!V$1,'2013 population'!$A$3:$E$102,5,FALSE),"")</f>
        <v>432</v>
      </c>
      <c r="W47" s="2" t="str">
        <f>IF('Adjacent Counties'!W47="x",VLOOKUP('2013 0-64'!W$1,'2013 population'!$A$3:$E$102,5,FALSE),"")</f>
        <v/>
      </c>
      <c r="X47" s="2" t="str">
        <f>IF('Adjacent Counties'!X47="x",VLOOKUP('2013 0-64'!X$1,'2013 population'!$A$3:$E$102,5,FALSE),"")</f>
        <v/>
      </c>
      <c r="Y47" s="2" t="str">
        <f>IF('Adjacent Counties'!Y47="x",VLOOKUP('2013 0-64'!Y$1,'2013 population'!$A$3:$E$102,5,FALSE),"")</f>
        <v/>
      </c>
      <c r="Z47" s="2" t="str">
        <f>IF('Adjacent Counties'!Z47="x",VLOOKUP('2013 0-64'!Z$1,'2013 population'!$A$3:$E$102,5,FALSE),"")</f>
        <v/>
      </c>
      <c r="AA47" s="2" t="str">
        <f>IF('Adjacent Counties'!AA47="x",VLOOKUP('2013 0-64'!AA$1,'2013 population'!$A$3:$E$102,5,FALSE),"")</f>
        <v/>
      </c>
      <c r="AB47" s="2" t="str">
        <f>IF('Adjacent Counties'!AB47="x",VLOOKUP('2013 0-64'!AB$1,'2013 population'!$A$3:$E$102,5,FALSE),"")</f>
        <v/>
      </c>
      <c r="AC47" s="2" t="str">
        <f>IF('Adjacent Counties'!AC47="x",VLOOKUP('2013 0-64'!AC$1,'2013 population'!$A$3:$E$102,5,FALSE),"")</f>
        <v/>
      </c>
      <c r="AD47" s="2" t="str">
        <f>IF('Adjacent Counties'!AD47="x",VLOOKUP('2013 0-64'!AD$1,'2013 population'!$A$3:$E$102,5,FALSE),"")</f>
        <v/>
      </c>
      <c r="AE47" s="2" t="str">
        <f>IF('Adjacent Counties'!AE47="x",VLOOKUP('2013 0-64'!AE$1,'2013 population'!$A$3:$E$102,5,FALSE),"")</f>
        <v/>
      </c>
      <c r="AF47" s="2" t="str">
        <f>IF('Adjacent Counties'!AF47="x",VLOOKUP('2013 0-64'!AF$1,'2013 population'!$A$3:$E$102,5,FALSE),"")</f>
        <v/>
      </c>
      <c r="AG47" s="2" t="str">
        <f>IF('Adjacent Counties'!AG47="x",VLOOKUP('2013 0-64'!AG$1,'2013 population'!$A$3:$E$102,5,FALSE),"")</f>
        <v/>
      </c>
      <c r="AH47" s="2" t="str">
        <f>IF('Adjacent Counties'!AH47="x",VLOOKUP('2013 0-64'!AH$1,'2013 population'!$A$3:$E$102,5,FALSE),"")</f>
        <v/>
      </c>
      <c r="AI47" s="2" t="str">
        <f>IF('Adjacent Counties'!AI47="x",VLOOKUP('2013 0-64'!AI$1,'2013 population'!$A$3:$E$102,5,FALSE),"")</f>
        <v/>
      </c>
      <c r="AJ47" s="2" t="str">
        <f>IF('Adjacent Counties'!AJ47="x",VLOOKUP('2013 0-64'!AJ$1,'2013 population'!$A$3:$E$102,5,FALSE),"")</f>
        <v/>
      </c>
      <c r="AK47" s="2" t="str">
        <f>IF('Adjacent Counties'!AK47="x",VLOOKUP('2013 0-64'!AK$1,'2013 population'!$A$3:$E$102,5,FALSE),"")</f>
        <v/>
      </c>
      <c r="AL47" s="2">
        <f>IF('Adjacent Counties'!AL47="x",VLOOKUP('2013 0-64'!AL$1,'2013 population'!$A$3:$E$102,5,FALSE),"")</f>
        <v>249</v>
      </c>
      <c r="AM47" s="2" t="str">
        <f>IF('Adjacent Counties'!AM47="x",VLOOKUP('2013 0-64'!AM$1,'2013 population'!$A$3:$E$102,5,FALSE),"")</f>
        <v/>
      </c>
      <c r="AN47" s="2" t="str">
        <f>IF('Adjacent Counties'!AN47="x",VLOOKUP('2013 0-64'!AN$1,'2013 population'!$A$3:$E$102,5,FALSE),"")</f>
        <v/>
      </c>
      <c r="AO47" s="2" t="str">
        <f>IF('Adjacent Counties'!AO47="x",VLOOKUP('2013 0-64'!AO$1,'2013 population'!$A$3:$E$102,5,FALSE),"")</f>
        <v/>
      </c>
      <c r="AP47" s="2" t="str">
        <f>IF('Adjacent Counties'!AP47="x",VLOOKUP('2013 0-64'!AP$1,'2013 population'!$A$3:$E$102,5,FALSE),"")</f>
        <v/>
      </c>
      <c r="AQ47" s="2" t="str">
        <f>IF('Adjacent Counties'!AQ47="x",VLOOKUP('2013 0-64'!AQ$1,'2013 population'!$A$3:$E$102,5,FALSE),"")</f>
        <v/>
      </c>
      <c r="AR47" s="2" t="str">
        <f>IF('Adjacent Counties'!AR47="x",VLOOKUP('2013 0-64'!AR$1,'2013 population'!$A$3:$E$102,5,FALSE),"")</f>
        <v/>
      </c>
      <c r="AS47" s="2" t="str">
        <f>IF('Adjacent Counties'!AS47="x",VLOOKUP('2013 0-64'!AS$1,'2013 population'!$A$3:$E$102,5,FALSE),"")</f>
        <v/>
      </c>
      <c r="AT47" s="2" t="str">
        <f>IF('Adjacent Counties'!AT47="x",VLOOKUP('2013 0-64'!AT$1,'2013 population'!$A$3:$E$102,5,FALSE),"")</f>
        <v/>
      </c>
      <c r="AU47" s="2">
        <f>IF('Adjacent Counties'!AU47="x",VLOOKUP('2013 0-64'!AU$1,'2013 population'!$A$3:$E$102,5,FALSE),"")</f>
        <v>566</v>
      </c>
      <c r="AV47" s="2" t="str">
        <f>IF('Adjacent Counties'!AV47="x",VLOOKUP('2013 0-64'!AV$1,'2013 population'!$A$3:$E$102,5,FALSE),"")</f>
        <v/>
      </c>
      <c r="AW47" s="2" t="str">
        <f>IF('Adjacent Counties'!AW47="x",VLOOKUP('2013 0-64'!AW$1,'2013 population'!$A$3:$E$102,5,FALSE),"")</f>
        <v/>
      </c>
      <c r="AX47" s="2" t="str">
        <f>IF('Adjacent Counties'!AX47="x",VLOOKUP('2013 0-64'!AX$1,'2013 population'!$A$3:$E$102,5,FALSE),"")</f>
        <v/>
      </c>
      <c r="AY47" s="2" t="str">
        <f>IF('Adjacent Counties'!AY47="x",VLOOKUP('2013 0-64'!AY$1,'2013 population'!$A$3:$E$102,5,FALSE),"")</f>
        <v/>
      </c>
      <c r="AZ47" s="2" t="str">
        <f>IF('Adjacent Counties'!AZ47="x",VLOOKUP('2013 0-64'!AZ$1,'2013 population'!$A$3:$E$102,5,FALSE),"")</f>
        <v/>
      </c>
      <c r="BA47" s="2" t="str">
        <f>IF('Adjacent Counties'!BA47="x",VLOOKUP('2013 0-64'!BA$1,'2013 population'!$A$3:$E$102,5,FALSE),"")</f>
        <v/>
      </c>
      <c r="BB47" s="2" t="str">
        <f>IF('Adjacent Counties'!BB47="x",VLOOKUP('2013 0-64'!BB$1,'2013 population'!$A$3:$E$102,5,FALSE),"")</f>
        <v/>
      </c>
      <c r="BC47" s="2" t="str">
        <f>IF('Adjacent Counties'!BC47="x",VLOOKUP('2013 0-64'!BC$1,'2013 population'!$A$3:$E$102,5,FALSE),"")</f>
        <v/>
      </c>
      <c r="BD47" s="2" t="str">
        <f>IF('Adjacent Counties'!BD47="x",VLOOKUP('2013 0-64'!BD$1,'2013 population'!$A$3:$E$102,5,FALSE),"")</f>
        <v/>
      </c>
      <c r="BE47" s="2" t="str">
        <f>IF('Adjacent Counties'!BE47="x",VLOOKUP('2013 0-64'!BE$1,'2013 population'!$A$3:$E$102,5,FALSE),"")</f>
        <v/>
      </c>
      <c r="BF47" s="2" t="str">
        <f>IF('Adjacent Counties'!BF47="x",VLOOKUP('2013 0-64'!BF$1,'2013 population'!$A$3:$E$102,5,FALSE),"")</f>
        <v/>
      </c>
      <c r="BG47" s="2" t="str">
        <f>IF('Adjacent Counties'!BG47="x",VLOOKUP('2013 0-64'!BG$1,'2013 population'!$A$3:$E$102,5,FALSE),"")</f>
        <v/>
      </c>
      <c r="BH47" s="2" t="str">
        <f>IF('Adjacent Counties'!BH47="x",VLOOKUP('2013 0-64'!BH$1,'2013 population'!$A$3:$E$102,5,FALSE),"")</f>
        <v/>
      </c>
      <c r="BI47" s="2" t="str">
        <f>IF('Adjacent Counties'!BI47="x",VLOOKUP('2013 0-64'!BI$1,'2013 population'!$A$3:$E$102,5,FALSE),"")</f>
        <v/>
      </c>
      <c r="BJ47" s="2" t="str">
        <f>IF('Adjacent Counties'!BJ47="x",VLOOKUP('2013 0-64'!BJ$1,'2013 population'!$A$3:$E$102,5,FALSE),"")</f>
        <v/>
      </c>
      <c r="BK47" s="2" t="str">
        <f>IF('Adjacent Counties'!BK47="x",VLOOKUP('2013 0-64'!BK$1,'2013 population'!$A$3:$E$102,5,FALSE),"")</f>
        <v/>
      </c>
      <c r="BL47" s="2" t="str">
        <f>IF('Adjacent Counties'!BL47="x",VLOOKUP('2013 0-64'!BL$1,'2013 population'!$A$3:$E$102,5,FALSE),"")</f>
        <v/>
      </c>
      <c r="BM47" s="2" t="str">
        <f>IF('Adjacent Counties'!BM47="x",VLOOKUP('2013 0-64'!BM$1,'2013 population'!$A$3:$E$102,5,FALSE),"")</f>
        <v/>
      </c>
      <c r="BN47" s="2" t="str">
        <f>IF('Adjacent Counties'!BN47="x",VLOOKUP('2013 0-64'!BN$1,'2013 population'!$A$3:$E$102,5,FALSE),"")</f>
        <v/>
      </c>
      <c r="BO47" s="2">
        <f>IF('Adjacent Counties'!BO47="x",VLOOKUP('2013 0-64'!BO$1,'2013 population'!$A$3:$E$102,5,FALSE),"")</f>
        <v>631</v>
      </c>
      <c r="BP47" s="2" t="str">
        <f>IF('Adjacent Counties'!BP47="x",VLOOKUP('2013 0-64'!BP$1,'2013 population'!$A$3:$E$102,5,FALSE),"")</f>
        <v/>
      </c>
      <c r="BQ47" s="2" t="str">
        <f>IF('Adjacent Counties'!BQ47="x",VLOOKUP('2013 0-64'!BQ$1,'2013 population'!$A$3:$E$102,5,FALSE),"")</f>
        <v/>
      </c>
      <c r="BR47" s="2" t="str">
        <f>IF('Adjacent Counties'!BR47="x",VLOOKUP('2013 0-64'!BR$1,'2013 population'!$A$3:$E$102,5,FALSE),"")</f>
        <v/>
      </c>
      <c r="BS47" s="2" t="str">
        <f>IF('Adjacent Counties'!BS47="x",VLOOKUP('2013 0-64'!BS$1,'2013 population'!$A$3:$E$102,5,FALSE),"")</f>
        <v/>
      </c>
      <c r="BT47" s="2" t="str">
        <f>IF('Adjacent Counties'!BT47="x",VLOOKUP('2013 0-64'!BT$1,'2013 population'!$A$3:$E$102,5,FALSE),"")</f>
        <v/>
      </c>
      <c r="BU47" s="2" t="str">
        <f>IF('Adjacent Counties'!BU47="x",VLOOKUP('2013 0-64'!BU$1,'2013 population'!$A$3:$E$102,5,FALSE),"")</f>
        <v/>
      </c>
      <c r="BV47" s="2" t="str">
        <f>IF('Adjacent Counties'!BV47="x",VLOOKUP('2013 0-64'!BV$1,'2013 population'!$A$3:$E$102,5,FALSE),"")</f>
        <v/>
      </c>
      <c r="BW47" s="2" t="str">
        <f>IF('Adjacent Counties'!BW47="x",VLOOKUP('2013 0-64'!BW$1,'2013 population'!$A$3:$E$102,5,FALSE),"")</f>
        <v/>
      </c>
      <c r="BX47" s="2" t="str">
        <f>IF('Adjacent Counties'!BX47="x",VLOOKUP('2013 0-64'!BX$1,'2013 population'!$A$3:$E$102,5,FALSE),"")</f>
        <v/>
      </c>
      <c r="BY47" s="2" t="str">
        <f>IF('Adjacent Counties'!BY47="x",VLOOKUP('2013 0-64'!BY$1,'2013 population'!$A$3:$E$102,5,FALSE),"")</f>
        <v/>
      </c>
      <c r="BZ47" s="2" t="str">
        <f>IF('Adjacent Counties'!BZ47="x",VLOOKUP('2013 0-64'!BZ$1,'2013 population'!$A$3:$E$102,5,FALSE),"")</f>
        <v/>
      </c>
      <c r="CA47" s="2" t="str">
        <f>IF('Adjacent Counties'!CA47="x",VLOOKUP('2013 0-64'!CA$1,'2013 population'!$A$3:$E$102,5,FALSE),"")</f>
        <v/>
      </c>
      <c r="CB47" s="2" t="str">
        <f>IF('Adjacent Counties'!CB47="x",VLOOKUP('2013 0-64'!CB$1,'2013 population'!$A$3:$E$102,5,FALSE),"")</f>
        <v/>
      </c>
      <c r="CC47" s="2" t="str">
        <f>IF('Adjacent Counties'!CC47="x",VLOOKUP('2013 0-64'!CC$1,'2013 population'!$A$3:$E$102,5,FALSE),"")</f>
        <v/>
      </c>
      <c r="CD47" s="2" t="str">
        <f>IF('Adjacent Counties'!CD47="x",VLOOKUP('2013 0-64'!CD$1,'2013 population'!$A$3:$E$102,5,FALSE),"")</f>
        <v/>
      </c>
      <c r="CE47" s="2" t="str">
        <f>IF('Adjacent Counties'!CE47="x",VLOOKUP('2013 0-64'!CE$1,'2013 population'!$A$3:$E$102,5,FALSE),"")</f>
        <v/>
      </c>
      <c r="CF47" s="2" t="str">
        <f>IF('Adjacent Counties'!CF47="x",VLOOKUP('2013 0-64'!CF$1,'2013 population'!$A$3:$E$102,5,FALSE),"")</f>
        <v/>
      </c>
      <c r="CG47" s="2" t="str">
        <f>IF('Adjacent Counties'!CG47="x",VLOOKUP('2013 0-64'!CG$1,'2013 population'!$A$3:$E$102,5,FALSE),"")</f>
        <v/>
      </c>
      <c r="CH47" s="2" t="str">
        <f>IF('Adjacent Counties'!CH47="x",VLOOKUP('2013 0-64'!CH$1,'2013 population'!$A$3:$E$102,5,FALSE),"")</f>
        <v/>
      </c>
      <c r="CI47" s="2" t="str">
        <f>IF('Adjacent Counties'!CI47="x",VLOOKUP('2013 0-64'!CI$1,'2013 population'!$A$3:$E$102,5,FALSE),"")</f>
        <v/>
      </c>
      <c r="CJ47" s="2" t="str">
        <f>IF('Adjacent Counties'!CJ47="x",VLOOKUP('2013 0-64'!CJ$1,'2013 population'!$A$3:$E$102,5,FALSE),"")</f>
        <v/>
      </c>
      <c r="CK47" s="2" t="str">
        <f>IF('Adjacent Counties'!CK47="x",VLOOKUP('2013 0-64'!CK$1,'2013 population'!$A$3:$E$102,5,FALSE),"")</f>
        <v/>
      </c>
      <c r="CL47" s="2" t="str">
        <f>IF('Adjacent Counties'!CL47="x",VLOOKUP('2013 0-64'!CL$1,'2013 population'!$A$3:$E$102,5,FALSE),"")</f>
        <v/>
      </c>
      <c r="CM47" s="2" t="str">
        <f>IF('Adjacent Counties'!CM47="x",VLOOKUP('2013 0-64'!CM$1,'2013 population'!$A$3:$E$102,5,FALSE),"")</f>
        <v/>
      </c>
      <c r="CN47" s="2" t="str">
        <f>IF('Adjacent Counties'!CN47="x",VLOOKUP('2013 0-64'!CN$1,'2013 population'!$A$3:$E$102,5,FALSE),"")</f>
        <v/>
      </c>
      <c r="CO47" s="2" t="str">
        <f>IF('Adjacent Counties'!CO47="x",VLOOKUP('2013 0-64'!CO$1,'2013 population'!$A$3:$E$102,5,FALSE),"")</f>
        <v/>
      </c>
      <c r="CP47" s="2" t="str">
        <f>IF('Adjacent Counties'!CP47="x",VLOOKUP('2013 0-64'!CP$1,'2013 population'!$A$3:$E$102,5,FALSE),"")</f>
        <v/>
      </c>
      <c r="CQ47" s="2" t="str">
        <f>IF('Adjacent Counties'!CQ47="x",VLOOKUP('2013 0-64'!CQ$1,'2013 population'!$A$3:$E$102,5,FALSE),"")</f>
        <v/>
      </c>
      <c r="CR47" s="2" t="str">
        <f>IF('Adjacent Counties'!CR47="x",VLOOKUP('2013 0-64'!CR$1,'2013 population'!$A$3:$E$102,5,FALSE),"")</f>
        <v/>
      </c>
      <c r="CS47" s="2" t="str">
        <f>IF('Adjacent Counties'!CS47="x",VLOOKUP('2013 0-64'!CS$1,'2013 population'!$A$3:$E$102,5,FALSE),"")</f>
        <v/>
      </c>
      <c r="CT47" s="2" t="str">
        <f>IF('Adjacent Counties'!CT47="x",VLOOKUP('2013 0-64'!CT$1,'2013 population'!$A$3:$E$102,5,FALSE),"")</f>
        <v/>
      </c>
      <c r="CU47" s="2" t="str">
        <f>IF('Adjacent Counties'!CU47="x",VLOOKUP('2013 0-64'!CU$1,'2013 population'!$A$3:$E$102,5,FALSE),"")</f>
        <v/>
      </c>
      <c r="CV47" s="2" t="str">
        <f>IF('Adjacent Counties'!CV47="x",VLOOKUP('2013 0-64'!CV$1,'2013 population'!$A$3:$E$102,5,FALSE),"")</f>
        <v/>
      </c>
      <c r="CW47" s="2" t="str">
        <f>IF('Adjacent Counties'!CW47="x",VLOOKUP('2013 0-64'!CW$1,'2013 population'!$A$3:$E$102,5,FALSE),"")</f>
        <v/>
      </c>
      <c r="CX47" s="2">
        <f t="shared" si="0"/>
        <v>2405</v>
      </c>
      <c r="CY47" s="2">
        <f>SUMIF('Residents by Age'!B$2:B$422,"="&amp;'2013 0-64'!A47,'Residents by Age'!G$2:G$422)</f>
        <v>55</v>
      </c>
      <c r="CZ47" s="9">
        <f t="shared" si="1"/>
        <v>22.869022869022871</v>
      </c>
    </row>
    <row r="48" spans="1:104">
      <c r="A48" s="3" t="s">
        <v>46</v>
      </c>
      <c r="B48" s="2" t="str">
        <f>IF('Adjacent Counties'!B48="x",VLOOKUP('2013 0-64'!B$1,'2013 population'!$A$3:$E$102,5,FALSE),"")</f>
        <v/>
      </c>
      <c r="C48" s="2" t="str">
        <f>IF('Adjacent Counties'!C48="x",VLOOKUP('2013 0-64'!C$1,'2013 population'!$A$3:$E$102,5,FALSE),"")</f>
        <v/>
      </c>
      <c r="D48" s="2" t="str">
        <f>IF('Adjacent Counties'!D48="x",VLOOKUP('2013 0-64'!D$1,'2013 population'!$A$3:$E$102,5,FALSE),"")</f>
        <v/>
      </c>
      <c r="E48" s="2" t="str">
        <f>IF('Adjacent Counties'!E48="x",VLOOKUP('2013 0-64'!E$1,'2013 population'!$A$3:$E$102,5,FALSE),"")</f>
        <v/>
      </c>
      <c r="F48" s="2" t="str">
        <f>IF('Adjacent Counties'!F48="x",VLOOKUP('2013 0-64'!F$1,'2013 population'!$A$3:$E$102,5,FALSE),"")</f>
        <v/>
      </c>
      <c r="G48" s="2" t="str">
        <f>IF('Adjacent Counties'!G48="x",VLOOKUP('2013 0-64'!G$1,'2013 population'!$A$3:$E$102,5,FALSE),"")</f>
        <v/>
      </c>
      <c r="H48" s="2" t="str">
        <f>IF('Adjacent Counties'!H48="x",VLOOKUP('2013 0-64'!H$1,'2013 population'!$A$3:$E$102,5,FALSE),"")</f>
        <v/>
      </c>
      <c r="I48" s="2" t="str">
        <f>IF('Adjacent Counties'!I48="x",VLOOKUP('2013 0-64'!I$1,'2013 population'!$A$3:$E$102,5,FALSE),"")</f>
        <v/>
      </c>
      <c r="J48" s="2" t="str">
        <f>IF('Adjacent Counties'!J48="x",VLOOKUP('2013 0-64'!J$1,'2013 population'!$A$3:$E$102,5,FALSE),"")</f>
        <v/>
      </c>
      <c r="K48" s="2" t="str">
        <f>IF('Adjacent Counties'!K48="x",VLOOKUP('2013 0-64'!K$1,'2013 population'!$A$3:$E$102,5,FALSE),"")</f>
        <v/>
      </c>
      <c r="L48" s="2" t="str">
        <f>IF('Adjacent Counties'!L48="x",VLOOKUP('2013 0-64'!L$1,'2013 population'!$A$3:$E$102,5,FALSE),"")</f>
        <v/>
      </c>
      <c r="M48" s="2" t="str">
        <f>IF('Adjacent Counties'!M48="x",VLOOKUP('2013 0-64'!M$1,'2013 population'!$A$3:$E$102,5,FALSE),"")</f>
        <v/>
      </c>
      <c r="N48" s="2" t="str">
        <f>IF('Adjacent Counties'!N48="x",VLOOKUP('2013 0-64'!N$1,'2013 population'!$A$3:$E$102,5,FALSE),"")</f>
        <v/>
      </c>
      <c r="O48" s="2" t="str">
        <f>IF('Adjacent Counties'!O48="x",VLOOKUP('2013 0-64'!O$1,'2013 population'!$A$3:$E$102,5,FALSE),"")</f>
        <v/>
      </c>
      <c r="P48" s="2" t="str">
        <f>IF('Adjacent Counties'!P48="x",VLOOKUP('2013 0-64'!P$1,'2013 population'!$A$3:$E$102,5,FALSE),"")</f>
        <v/>
      </c>
      <c r="Q48" s="2" t="str">
        <f>IF('Adjacent Counties'!Q48="x",VLOOKUP('2013 0-64'!Q$1,'2013 population'!$A$3:$E$102,5,FALSE),"")</f>
        <v/>
      </c>
      <c r="R48" s="2" t="str">
        <f>IF('Adjacent Counties'!R48="x",VLOOKUP('2013 0-64'!R$1,'2013 population'!$A$3:$E$102,5,FALSE),"")</f>
        <v/>
      </c>
      <c r="S48" s="2" t="str">
        <f>IF('Adjacent Counties'!S48="x",VLOOKUP('2013 0-64'!S$1,'2013 population'!$A$3:$E$102,5,FALSE),"")</f>
        <v/>
      </c>
      <c r="T48" s="2" t="str">
        <f>IF('Adjacent Counties'!T48="x",VLOOKUP('2013 0-64'!T$1,'2013 population'!$A$3:$E$102,5,FALSE),"")</f>
        <v/>
      </c>
      <c r="U48" s="2" t="str">
        <f>IF('Adjacent Counties'!U48="x",VLOOKUP('2013 0-64'!U$1,'2013 population'!$A$3:$E$102,5,FALSE),"")</f>
        <v/>
      </c>
      <c r="V48" s="2" t="str">
        <f>IF('Adjacent Counties'!V48="x",VLOOKUP('2013 0-64'!V$1,'2013 population'!$A$3:$E$102,5,FALSE),"")</f>
        <v/>
      </c>
      <c r="W48" s="2" t="str">
        <f>IF('Adjacent Counties'!W48="x",VLOOKUP('2013 0-64'!W$1,'2013 population'!$A$3:$E$102,5,FALSE),"")</f>
        <v/>
      </c>
      <c r="X48" s="2" t="str">
        <f>IF('Adjacent Counties'!X48="x",VLOOKUP('2013 0-64'!X$1,'2013 population'!$A$3:$E$102,5,FALSE),"")</f>
        <v/>
      </c>
      <c r="Y48" s="2" t="str">
        <f>IF('Adjacent Counties'!Y48="x",VLOOKUP('2013 0-64'!Y$1,'2013 population'!$A$3:$E$102,5,FALSE),"")</f>
        <v/>
      </c>
      <c r="Z48" s="2" t="str">
        <f>IF('Adjacent Counties'!Z48="x",VLOOKUP('2013 0-64'!Z$1,'2013 population'!$A$3:$E$102,5,FALSE),"")</f>
        <v/>
      </c>
      <c r="AA48" s="2">
        <f>IF('Adjacent Counties'!AA48="x",VLOOKUP('2013 0-64'!AA$1,'2013 population'!$A$3:$E$102,5,FALSE),"")</f>
        <v>3499</v>
      </c>
      <c r="AB48" s="2" t="str">
        <f>IF('Adjacent Counties'!AB48="x",VLOOKUP('2013 0-64'!AB$1,'2013 population'!$A$3:$E$102,5,FALSE),"")</f>
        <v/>
      </c>
      <c r="AC48" s="2" t="str">
        <f>IF('Adjacent Counties'!AC48="x",VLOOKUP('2013 0-64'!AC$1,'2013 population'!$A$3:$E$102,5,FALSE),"")</f>
        <v/>
      </c>
      <c r="AD48" s="2" t="str">
        <f>IF('Adjacent Counties'!AD48="x",VLOOKUP('2013 0-64'!AD$1,'2013 population'!$A$3:$E$102,5,FALSE),"")</f>
        <v/>
      </c>
      <c r="AE48" s="2" t="str">
        <f>IF('Adjacent Counties'!AE48="x",VLOOKUP('2013 0-64'!AE$1,'2013 population'!$A$3:$E$102,5,FALSE),"")</f>
        <v/>
      </c>
      <c r="AF48" s="2" t="str">
        <f>IF('Adjacent Counties'!AF48="x",VLOOKUP('2013 0-64'!AF$1,'2013 population'!$A$3:$E$102,5,FALSE),"")</f>
        <v/>
      </c>
      <c r="AG48" s="2" t="str">
        <f>IF('Adjacent Counties'!AG48="x",VLOOKUP('2013 0-64'!AG$1,'2013 population'!$A$3:$E$102,5,FALSE),"")</f>
        <v/>
      </c>
      <c r="AH48" s="2" t="str">
        <f>IF('Adjacent Counties'!AH48="x",VLOOKUP('2013 0-64'!AH$1,'2013 population'!$A$3:$E$102,5,FALSE),"")</f>
        <v/>
      </c>
      <c r="AI48" s="2" t="str">
        <f>IF('Adjacent Counties'!AI48="x",VLOOKUP('2013 0-64'!AI$1,'2013 population'!$A$3:$E$102,5,FALSE),"")</f>
        <v/>
      </c>
      <c r="AJ48" s="2" t="str">
        <f>IF('Adjacent Counties'!AJ48="x",VLOOKUP('2013 0-64'!AJ$1,'2013 population'!$A$3:$E$102,5,FALSE),"")</f>
        <v/>
      </c>
      <c r="AK48" s="2" t="str">
        <f>IF('Adjacent Counties'!AK48="x",VLOOKUP('2013 0-64'!AK$1,'2013 population'!$A$3:$E$102,5,FALSE),"")</f>
        <v/>
      </c>
      <c r="AL48" s="2" t="str">
        <f>IF('Adjacent Counties'!AL48="x",VLOOKUP('2013 0-64'!AL$1,'2013 population'!$A$3:$E$102,5,FALSE),"")</f>
        <v/>
      </c>
      <c r="AM48" s="2" t="str">
        <f>IF('Adjacent Counties'!AM48="x",VLOOKUP('2013 0-64'!AM$1,'2013 population'!$A$3:$E$102,5,FALSE),"")</f>
        <v/>
      </c>
      <c r="AN48" s="2" t="str">
        <f>IF('Adjacent Counties'!AN48="x",VLOOKUP('2013 0-64'!AN$1,'2013 population'!$A$3:$E$102,5,FALSE),"")</f>
        <v/>
      </c>
      <c r="AO48" s="2" t="str">
        <f>IF('Adjacent Counties'!AO48="x",VLOOKUP('2013 0-64'!AO$1,'2013 population'!$A$3:$E$102,5,FALSE),"")</f>
        <v/>
      </c>
      <c r="AP48" s="2" t="str">
        <f>IF('Adjacent Counties'!AP48="x",VLOOKUP('2013 0-64'!AP$1,'2013 population'!$A$3:$E$102,5,FALSE),"")</f>
        <v/>
      </c>
      <c r="AQ48" s="2" t="str">
        <f>IF('Adjacent Counties'!AQ48="x",VLOOKUP('2013 0-64'!AQ$1,'2013 population'!$A$3:$E$102,5,FALSE),"")</f>
        <v/>
      </c>
      <c r="AR48" s="2" t="str">
        <f>IF('Adjacent Counties'!AR48="x",VLOOKUP('2013 0-64'!AR$1,'2013 population'!$A$3:$E$102,5,FALSE),"")</f>
        <v/>
      </c>
      <c r="AS48" s="2" t="str">
        <f>IF('Adjacent Counties'!AS48="x",VLOOKUP('2013 0-64'!AS$1,'2013 population'!$A$3:$E$102,5,FALSE),"")</f>
        <v/>
      </c>
      <c r="AT48" s="2" t="str">
        <f>IF('Adjacent Counties'!AT48="x",VLOOKUP('2013 0-64'!AT$1,'2013 population'!$A$3:$E$102,5,FALSE),"")</f>
        <v/>
      </c>
      <c r="AU48" s="2" t="str">
        <f>IF('Adjacent Counties'!AU48="x",VLOOKUP('2013 0-64'!AU$1,'2013 population'!$A$3:$E$102,5,FALSE),"")</f>
        <v/>
      </c>
      <c r="AV48" s="2">
        <f>IF('Adjacent Counties'!AV48="x",VLOOKUP('2013 0-64'!AV$1,'2013 population'!$A$3:$E$102,5,FALSE),"")</f>
        <v>366</v>
      </c>
      <c r="AW48" s="2" t="str">
        <f>IF('Adjacent Counties'!AW48="x",VLOOKUP('2013 0-64'!AW$1,'2013 population'!$A$3:$E$102,5,FALSE),"")</f>
        <v/>
      </c>
      <c r="AX48" s="2" t="str">
        <f>IF('Adjacent Counties'!AX48="x",VLOOKUP('2013 0-64'!AX$1,'2013 population'!$A$3:$E$102,5,FALSE),"")</f>
        <v/>
      </c>
      <c r="AY48" s="2" t="str">
        <f>IF('Adjacent Counties'!AY48="x",VLOOKUP('2013 0-64'!AY$1,'2013 population'!$A$3:$E$102,5,FALSE),"")</f>
        <v/>
      </c>
      <c r="AZ48" s="2" t="str">
        <f>IF('Adjacent Counties'!AZ48="x",VLOOKUP('2013 0-64'!AZ$1,'2013 population'!$A$3:$E$102,5,FALSE),"")</f>
        <v/>
      </c>
      <c r="BA48" s="2" t="str">
        <f>IF('Adjacent Counties'!BA48="x",VLOOKUP('2013 0-64'!BA$1,'2013 population'!$A$3:$E$102,5,FALSE),"")</f>
        <v/>
      </c>
      <c r="BB48" s="2" t="str">
        <f>IF('Adjacent Counties'!BB48="x",VLOOKUP('2013 0-64'!BB$1,'2013 population'!$A$3:$E$102,5,FALSE),"")</f>
        <v/>
      </c>
      <c r="BC48" s="2" t="str">
        <f>IF('Adjacent Counties'!BC48="x",VLOOKUP('2013 0-64'!BC$1,'2013 population'!$A$3:$E$102,5,FALSE),"")</f>
        <v/>
      </c>
      <c r="BD48" s="2" t="str">
        <f>IF('Adjacent Counties'!BD48="x",VLOOKUP('2013 0-64'!BD$1,'2013 population'!$A$3:$E$102,5,FALSE),"")</f>
        <v/>
      </c>
      <c r="BE48" s="2" t="str">
        <f>IF('Adjacent Counties'!BE48="x",VLOOKUP('2013 0-64'!BE$1,'2013 population'!$A$3:$E$102,5,FALSE),"")</f>
        <v/>
      </c>
      <c r="BF48" s="2" t="str">
        <f>IF('Adjacent Counties'!BF48="x",VLOOKUP('2013 0-64'!BF$1,'2013 population'!$A$3:$E$102,5,FALSE),"")</f>
        <v/>
      </c>
      <c r="BG48" s="2" t="str">
        <f>IF('Adjacent Counties'!BG48="x",VLOOKUP('2013 0-64'!BG$1,'2013 population'!$A$3:$E$102,5,FALSE),"")</f>
        <v/>
      </c>
      <c r="BH48" s="2" t="str">
        <f>IF('Adjacent Counties'!BH48="x",VLOOKUP('2013 0-64'!BH$1,'2013 population'!$A$3:$E$102,5,FALSE),"")</f>
        <v/>
      </c>
      <c r="BI48" s="2" t="str">
        <f>IF('Adjacent Counties'!BI48="x",VLOOKUP('2013 0-64'!BI$1,'2013 population'!$A$3:$E$102,5,FALSE),"")</f>
        <v/>
      </c>
      <c r="BJ48" s="2" t="str">
        <f>IF('Adjacent Counties'!BJ48="x",VLOOKUP('2013 0-64'!BJ$1,'2013 population'!$A$3:$E$102,5,FALSE),"")</f>
        <v/>
      </c>
      <c r="BK48" s="2" t="str">
        <f>IF('Adjacent Counties'!BK48="x",VLOOKUP('2013 0-64'!BK$1,'2013 population'!$A$3:$E$102,5,FALSE),"")</f>
        <v/>
      </c>
      <c r="BL48" s="2">
        <f>IF('Adjacent Counties'!BL48="x",VLOOKUP('2013 0-64'!BL$1,'2013 population'!$A$3:$E$102,5,FALSE),"")</f>
        <v>3508</v>
      </c>
      <c r="BM48" s="2" t="str">
        <f>IF('Adjacent Counties'!BM48="x",VLOOKUP('2013 0-64'!BM$1,'2013 population'!$A$3:$E$102,5,FALSE),"")</f>
        <v/>
      </c>
      <c r="BN48" s="2" t="str">
        <f>IF('Adjacent Counties'!BN48="x",VLOOKUP('2013 0-64'!BN$1,'2013 population'!$A$3:$E$102,5,FALSE),"")</f>
        <v/>
      </c>
      <c r="BO48" s="2" t="str">
        <f>IF('Adjacent Counties'!BO48="x",VLOOKUP('2013 0-64'!BO$1,'2013 population'!$A$3:$E$102,5,FALSE),"")</f>
        <v/>
      </c>
      <c r="BP48" s="2" t="str">
        <f>IF('Adjacent Counties'!BP48="x",VLOOKUP('2013 0-64'!BP$1,'2013 population'!$A$3:$E$102,5,FALSE),"")</f>
        <v/>
      </c>
      <c r="BQ48" s="2" t="str">
        <f>IF('Adjacent Counties'!BQ48="x",VLOOKUP('2013 0-64'!BQ$1,'2013 population'!$A$3:$E$102,5,FALSE),"")</f>
        <v/>
      </c>
      <c r="BR48" s="2" t="str">
        <f>IF('Adjacent Counties'!BR48="x",VLOOKUP('2013 0-64'!BR$1,'2013 population'!$A$3:$E$102,5,FALSE),"")</f>
        <v/>
      </c>
      <c r="BS48" s="2" t="str">
        <f>IF('Adjacent Counties'!BS48="x",VLOOKUP('2013 0-64'!BS$1,'2013 population'!$A$3:$E$102,5,FALSE),"")</f>
        <v/>
      </c>
      <c r="BT48" s="2" t="str">
        <f>IF('Adjacent Counties'!BT48="x",VLOOKUP('2013 0-64'!BT$1,'2013 population'!$A$3:$E$102,5,FALSE),"")</f>
        <v/>
      </c>
      <c r="BU48" s="2" t="str">
        <f>IF('Adjacent Counties'!BU48="x",VLOOKUP('2013 0-64'!BU$1,'2013 population'!$A$3:$E$102,5,FALSE),"")</f>
        <v/>
      </c>
      <c r="BV48" s="2" t="str">
        <f>IF('Adjacent Counties'!BV48="x",VLOOKUP('2013 0-64'!BV$1,'2013 population'!$A$3:$E$102,5,FALSE),"")</f>
        <v/>
      </c>
      <c r="BW48" s="2" t="str">
        <f>IF('Adjacent Counties'!BW48="x",VLOOKUP('2013 0-64'!BW$1,'2013 population'!$A$3:$E$102,5,FALSE),"")</f>
        <v/>
      </c>
      <c r="BX48" s="2" t="str">
        <f>IF('Adjacent Counties'!BX48="x",VLOOKUP('2013 0-64'!BX$1,'2013 population'!$A$3:$E$102,5,FALSE),"")</f>
        <v/>
      </c>
      <c r="BY48" s="2" t="str">
        <f>IF('Adjacent Counties'!BY48="x",VLOOKUP('2013 0-64'!BY$1,'2013 population'!$A$3:$E$102,5,FALSE),"")</f>
        <v/>
      </c>
      <c r="BZ48" s="2">
        <f>IF('Adjacent Counties'!BZ48="x",VLOOKUP('2013 0-64'!BZ$1,'2013 population'!$A$3:$E$102,5,FALSE),"")</f>
        <v>780</v>
      </c>
      <c r="CA48" s="2">
        <f>IF('Adjacent Counties'!CA48="x",VLOOKUP('2013 0-64'!CA$1,'2013 population'!$A$3:$E$102,5,FALSE),"")</f>
        <v>1753</v>
      </c>
      <c r="CB48" s="2" t="str">
        <f>IF('Adjacent Counties'!CB48="x",VLOOKUP('2013 0-64'!CB$1,'2013 population'!$A$3:$E$102,5,FALSE),"")</f>
        <v/>
      </c>
      <c r="CC48" s="2" t="str">
        <f>IF('Adjacent Counties'!CC48="x",VLOOKUP('2013 0-64'!CC$1,'2013 population'!$A$3:$E$102,5,FALSE),"")</f>
        <v/>
      </c>
      <c r="CD48" s="2" t="str">
        <f>IF('Adjacent Counties'!CD48="x",VLOOKUP('2013 0-64'!CD$1,'2013 population'!$A$3:$E$102,5,FALSE),"")</f>
        <v/>
      </c>
      <c r="CE48" s="2" t="str">
        <f>IF('Adjacent Counties'!CE48="x",VLOOKUP('2013 0-64'!CE$1,'2013 population'!$A$3:$E$102,5,FALSE),"")</f>
        <v/>
      </c>
      <c r="CF48" s="2">
        <f>IF('Adjacent Counties'!CF48="x",VLOOKUP('2013 0-64'!CF$1,'2013 population'!$A$3:$E$102,5,FALSE),"")</f>
        <v>671</v>
      </c>
      <c r="CG48" s="2" t="str">
        <f>IF('Adjacent Counties'!CG48="x",VLOOKUP('2013 0-64'!CG$1,'2013 population'!$A$3:$E$102,5,FALSE),"")</f>
        <v/>
      </c>
      <c r="CH48" s="2" t="str">
        <f>IF('Adjacent Counties'!CH48="x",VLOOKUP('2013 0-64'!CH$1,'2013 population'!$A$3:$E$102,5,FALSE),"")</f>
        <v/>
      </c>
      <c r="CI48" s="2" t="str">
        <f>IF('Adjacent Counties'!CI48="x",VLOOKUP('2013 0-64'!CI$1,'2013 population'!$A$3:$E$102,5,FALSE),"")</f>
        <v/>
      </c>
      <c r="CJ48" s="2" t="str">
        <f>IF('Adjacent Counties'!CJ48="x",VLOOKUP('2013 0-64'!CJ$1,'2013 population'!$A$3:$E$102,5,FALSE),"")</f>
        <v/>
      </c>
      <c r="CK48" s="2" t="str">
        <f>IF('Adjacent Counties'!CK48="x",VLOOKUP('2013 0-64'!CK$1,'2013 population'!$A$3:$E$102,5,FALSE),"")</f>
        <v/>
      </c>
      <c r="CL48" s="2" t="str">
        <f>IF('Adjacent Counties'!CL48="x",VLOOKUP('2013 0-64'!CL$1,'2013 population'!$A$3:$E$102,5,FALSE),"")</f>
        <v/>
      </c>
      <c r="CM48" s="2" t="str">
        <f>IF('Adjacent Counties'!CM48="x",VLOOKUP('2013 0-64'!CM$1,'2013 population'!$A$3:$E$102,5,FALSE),"")</f>
        <v/>
      </c>
      <c r="CN48" s="2" t="str">
        <f>IF('Adjacent Counties'!CN48="x",VLOOKUP('2013 0-64'!CN$1,'2013 population'!$A$3:$E$102,5,FALSE),"")</f>
        <v/>
      </c>
      <c r="CO48" s="2" t="str">
        <f>IF('Adjacent Counties'!CO48="x",VLOOKUP('2013 0-64'!CO$1,'2013 population'!$A$3:$E$102,5,FALSE),"")</f>
        <v/>
      </c>
      <c r="CP48" s="2" t="str">
        <f>IF('Adjacent Counties'!CP48="x",VLOOKUP('2013 0-64'!CP$1,'2013 population'!$A$3:$E$102,5,FALSE),"")</f>
        <v/>
      </c>
      <c r="CQ48" s="2" t="str">
        <f>IF('Adjacent Counties'!CQ48="x",VLOOKUP('2013 0-64'!CQ$1,'2013 population'!$A$3:$E$102,5,FALSE),"")</f>
        <v/>
      </c>
      <c r="CR48" s="2" t="str">
        <f>IF('Adjacent Counties'!CR48="x",VLOOKUP('2013 0-64'!CR$1,'2013 population'!$A$3:$E$102,5,FALSE),"")</f>
        <v/>
      </c>
      <c r="CS48" s="2" t="str">
        <f>IF('Adjacent Counties'!CS48="x",VLOOKUP('2013 0-64'!CS$1,'2013 population'!$A$3:$E$102,5,FALSE),"")</f>
        <v/>
      </c>
      <c r="CT48" s="2" t="str">
        <f>IF('Adjacent Counties'!CT48="x",VLOOKUP('2013 0-64'!CT$1,'2013 population'!$A$3:$E$102,5,FALSE),"")</f>
        <v/>
      </c>
      <c r="CU48" s="2" t="str">
        <f>IF('Adjacent Counties'!CU48="x",VLOOKUP('2013 0-64'!CU$1,'2013 population'!$A$3:$E$102,5,FALSE),"")</f>
        <v/>
      </c>
      <c r="CV48" s="2" t="str">
        <f>IF('Adjacent Counties'!CV48="x",VLOOKUP('2013 0-64'!CV$1,'2013 population'!$A$3:$E$102,5,FALSE),"")</f>
        <v/>
      </c>
      <c r="CW48" s="2" t="str">
        <f>IF('Adjacent Counties'!CW48="x",VLOOKUP('2013 0-64'!CW$1,'2013 population'!$A$3:$E$102,5,FALSE),"")</f>
        <v/>
      </c>
      <c r="CX48" s="2">
        <f t="shared" si="0"/>
        <v>10577</v>
      </c>
      <c r="CY48" s="2">
        <f>SUMIF('Residents by Age'!B$2:B$422,"="&amp;'2013 0-64'!A48,'Residents by Age'!G$2:G$422)</f>
        <v>33</v>
      </c>
      <c r="CZ48" s="9">
        <f t="shared" si="1"/>
        <v>3.1199773092559329</v>
      </c>
    </row>
    <row r="49" spans="1:104">
      <c r="A49" s="3" t="s">
        <v>47</v>
      </c>
      <c r="B49" s="2" t="str">
        <f>IF('Adjacent Counties'!B49="x",VLOOKUP('2013 0-64'!B$1,'2013 population'!$A$3:$E$102,5,FALSE),"")</f>
        <v/>
      </c>
      <c r="C49" s="2" t="str">
        <f>IF('Adjacent Counties'!C49="x",VLOOKUP('2013 0-64'!C$1,'2013 population'!$A$3:$E$102,5,FALSE),"")</f>
        <v/>
      </c>
      <c r="D49" s="2" t="str">
        <f>IF('Adjacent Counties'!D49="x",VLOOKUP('2013 0-64'!D$1,'2013 population'!$A$3:$E$102,5,FALSE),"")</f>
        <v/>
      </c>
      <c r="E49" s="2" t="str">
        <f>IF('Adjacent Counties'!E49="x",VLOOKUP('2013 0-64'!E$1,'2013 population'!$A$3:$E$102,5,FALSE),"")</f>
        <v/>
      </c>
      <c r="F49" s="2" t="str">
        <f>IF('Adjacent Counties'!F49="x",VLOOKUP('2013 0-64'!F$1,'2013 population'!$A$3:$E$102,5,FALSE),"")</f>
        <v/>
      </c>
      <c r="G49" s="2" t="str">
        <f>IF('Adjacent Counties'!G49="x",VLOOKUP('2013 0-64'!G$1,'2013 population'!$A$3:$E$102,5,FALSE),"")</f>
        <v/>
      </c>
      <c r="H49" s="2">
        <f>IF('Adjacent Counties'!H49="x",VLOOKUP('2013 0-64'!H$1,'2013 population'!$A$3:$E$102,5,FALSE),"")</f>
        <v>1001</v>
      </c>
      <c r="I49" s="2" t="str">
        <f>IF('Adjacent Counties'!I49="x",VLOOKUP('2013 0-64'!I$1,'2013 population'!$A$3:$E$102,5,FALSE),"")</f>
        <v/>
      </c>
      <c r="J49" s="2" t="str">
        <f>IF('Adjacent Counties'!J49="x",VLOOKUP('2013 0-64'!J$1,'2013 population'!$A$3:$E$102,5,FALSE),"")</f>
        <v/>
      </c>
      <c r="K49" s="2" t="str">
        <f>IF('Adjacent Counties'!K49="x",VLOOKUP('2013 0-64'!K$1,'2013 population'!$A$3:$E$102,5,FALSE),"")</f>
        <v/>
      </c>
      <c r="L49" s="2" t="str">
        <f>IF('Adjacent Counties'!L49="x",VLOOKUP('2013 0-64'!L$1,'2013 population'!$A$3:$E$102,5,FALSE),"")</f>
        <v/>
      </c>
      <c r="M49" s="2" t="str">
        <f>IF('Adjacent Counties'!M49="x",VLOOKUP('2013 0-64'!M$1,'2013 population'!$A$3:$E$102,5,FALSE),"")</f>
        <v/>
      </c>
      <c r="N49" s="2" t="str">
        <f>IF('Adjacent Counties'!N49="x",VLOOKUP('2013 0-64'!N$1,'2013 population'!$A$3:$E$102,5,FALSE),"")</f>
        <v/>
      </c>
      <c r="O49" s="2" t="str">
        <f>IF('Adjacent Counties'!O49="x",VLOOKUP('2013 0-64'!O$1,'2013 population'!$A$3:$E$102,5,FALSE),"")</f>
        <v/>
      </c>
      <c r="P49" s="2" t="str">
        <f>IF('Adjacent Counties'!P49="x",VLOOKUP('2013 0-64'!P$1,'2013 population'!$A$3:$E$102,5,FALSE),"")</f>
        <v/>
      </c>
      <c r="Q49" s="2" t="str">
        <f>IF('Adjacent Counties'!Q49="x",VLOOKUP('2013 0-64'!Q$1,'2013 population'!$A$3:$E$102,5,FALSE),"")</f>
        <v/>
      </c>
      <c r="R49" s="2" t="str">
        <f>IF('Adjacent Counties'!R49="x",VLOOKUP('2013 0-64'!R$1,'2013 population'!$A$3:$E$102,5,FALSE),"")</f>
        <v/>
      </c>
      <c r="S49" s="2" t="str">
        <f>IF('Adjacent Counties'!S49="x",VLOOKUP('2013 0-64'!S$1,'2013 population'!$A$3:$E$102,5,FALSE),"")</f>
        <v/>
      </c>
      <c r="T49" s="2" t="str">
        <f>IF('Adjacent Counties'!T49="x",VLOOKUP('2013 0-64'!T$1,'2013 population'!$A$3:$E$102,5,FALSE),"")</f>
        <v/>
      </c>
      <c r="U49" s="2" t="str">
        <f>IF('Adjacent Counties'!U49="x",VLOOKUP('2013 0-64'!U$1,'2013 population'!$A$3:$E$102,5,FALSE),"")</f>
        <v/>
      </c>
      <c r="V49" s="2" t="str">
        <f>IF('Adjacent Counties'!V49="x",VLOOKUP('2013 0-64'!V$1,'2013 population'!$A$3:$E$102,5,FALSE),"")</f>
        <v/>
      </c>
      <c r="W49" s="2" t="str">
        <f>IF('Adjacent Counties'!W49="x",VLOOKUP('2013 0-64'!W$1,'2013 population'!$A$3:$E$102,5,FALSE),"")</f>
        <v/>
      </c>
      <c r="X49" s="2" t="str">
        <f>IF('Adjacent Counties'!X49="x",VLOOKUP('2013 0-64'!X$1,'2013 population'!$A$3:$E$102,5,FALSE),"")</f>
        <v/>
      </c>
      <c r="Y49" s="2" t="str">
        <f>IF('Adjacent Counties'!Y49="x",VLOOKUP('2013 0-64'!Y$1,'2013 population'!$A$3:$E$102,5,FALSE),"")</f>
        <v/>
      </c>
      <c r="Z49" s="2" t="str">
        <f>IF('Adjacent Counties'!Z49="x",VLOOKUP('2013 0-64'!Z$1,'2013 population'!$A$3:$E$102,5,FALSE),"")</f>
        <v/>
      </c>
      <c r="AA49" s="2" t="str">
        <f>IF('Adjacent Counties'!AA49="x",VLOOKUP('2013 0-64'!AA$1,'2013 population'!$A$3:$E$102,5,FALSE),"")</f>
        <v/>
      </c>
      <c r="AB49" s="2" t="str">
        <f>IF('Adjacent Counties'!AB49="x",VLOOKUP('2013 0-64'!AB$1,'2013 population'!$A$3:$E$102,5,FALSE),"")</f>
        <v/>
      </c>
      <c r="AC49" s="2">
        <f>IF('Adjacent Counties'!AC49="x",VLOOKUP('2013 0-64'!AC$1,'2013 population'!$A$3:$E$102,5,FALSE),"")</f>
        <v>523</v>
      </c>
      <c r="AD49" s="2" t="str">
        <f>IF('Adjacent Counties'!AD49="x",VLOOKUP('2013 0-64'!AD$1,'2013 population'!$A$3:$E$102,5,FALSE),"")</f>
        <v/>
      </c>
      <c r="AE49" s="2" t="str">
        <f>IF('Adjacent Counties'!AE49="x",VLOOKUP('2013 0-64'!AE$1,'2013 population'!$A$3:$E$102,5,FALSE),"")</f>
        <v/>
      </c>
      <c r="AF49" s="2" t="str">
        <f>IF('Adjacent Counties'!AF49="x",VLOOKUP('2013 0-64'!AF$1,'2013 population'!$A$3:$E$102,5,FALSE),"")</f>
        <v/>
      </c>
      <c r="AG49" s="2" t="str">
        <f>IF('Adjacent Counties'!AG49="x",VLOOKUP('2013 0-64'!AG$1,'2013 population'!$A$3:$E$102,5,FALSE),"")</f>
        <v/>
      </c>
      <c r="AH49" s="2" t="str">
        <f>IF('Adjacent Counties'!AH49="x",VLOOKUP('2013 0-64'!AH$1,'2013 population'!$A$3:$E$102,5,FALSE),"")</f>
        <v/>
      </c>
      <c r="AI49" s="2" t="str">
        <f>IF('Adjacent Counties'!AI49="x",VLOOKUP('2013 0-64'!AI$1,'2013 population'!$A$3:$E$102,5,FALSE),"")</f>
        <v/>
      </c>
      <c r="AJ49" s="2" t="str">
        <f>IF('Adjacent Counties'!AJ49="x",VLOOKUP('2013 0-64'!AJ$1,'2013 population'!$A$3:$E$102,5,FALSE),"")</f>
        <v/>
      </c>
      <c r="AK49" s="2" t="str">
        <f>IF('Adjacent Counties'!AK49="x",VLOOKUP('2013 0-64'!AK$1,'2013 population'!$A$3:$E$102,5,FALSE),"")</f>
        <v/>
      </c>
      <c r="AL49" s="2" t="str">
        <f>IF('Adjacent Counties'!AL49="x",VLOOKUP('2013 0-64'!AL$1,'2013 population'!$A$3:$E$102,5,FALSE),"")</f>
        <v/>
      </c>
      <c r="AM49" s="2" t="str">
        <f>IF('Adjacent Counties'!AM49="x",VLOOKUP('2013 0-64'!AM$1,'2013 population'!$A$3:$E$102,5,FALSE),"")</f>
        <v/>
      </c>
      <c r="AN49" s="2" t="str">
        <f>IF('Adjacent Counties'!AN49="x",VLOOKUP('2013 0-64'!AN$1,'2013 population'!$A$3:$E$102,5,FALSE),"")</f>
        <v/>
      </c>
      <c r="AO49" s="2" t="str">
        <f>IF('Adjacent Counties'!AO49="x",VLOOKUP('2013 0-64'!AO$1,'2013 population'!$A$3:$E$102,5,FALSE),"")</f>
        <v/>
      </c>
      <c r="AP49" s="2" t="str">
        <f>IF('Adjacent Counties'!AP49="x",VLOOKUP('2013 0-64'!AP$1,'2013 population'!$A$3:$E$102,5,FALSE),"")</f>
        <v/>
      </c>
      <c r="AQ49" s="2" t="str">
        <f>IF('Adjacent Counties'!AQ49="x",VLOOKUP('2013 0-64'!AQ$1,'2013 population'!$A$3:$E$102,5,FALSE),"")</f>
        <v/>
      </c>
      <c r="AR49" s="2" t="str">
        <f>IF('Adjacent Counties'!AR49="x",VLOOKUP('2013 0-64'!AR$1,'2013 population'!$A$3:$E$102,5,FALSE),"")</f>
        <v/>
      </c>
      <c r="AS49" s="2" t="str">
        <f>IF('Adjacent Counties'!AS49="x",VLOOKUP('2013 0-64'!AS$1,'2013 population'!$A$3:$E$102,5,FALSE),"")</f>
        <v/>
      </c>
      <c r="AT49" s="2" t="str">
        <f>IF('Adjacent Counties'!AT49="x",VLOOKUP('2013 0-64'!AT$1,'2013 population'!$A$3:$E$102,5,FALSE),"")</f>
        <v/>
      </c>
      <c r="AU49" s="2" t="str">
        <f>IF('Adjacent Counties'!AU49="x",VLOOKUP('2013 0-64'!AU$1,'2013 population'!$A$3:$E$102,5,FALSE),"")</f>
        <v/>
      </c>
      <c r="AV49" s="2" t="str">
        <f>IF('Adjacent Counties'!AV49="x",VLOOKUP('2013 0-64'!AV$1,'2013 population'!$A$3:$E$102,5,FALSE),"")</f>
        <v/>
      </c>
      <c r="AW49" s="2">
        <f>IF('Adjacent Counties'!AW49="x",VLOOKUP('2013 0-64'!AW$1,'2013 population'!$A$3:$E$102,5,FALSE),"")</f>
        <v>120</v>
      </c>
      <c r="AX49" s="2" t="str">
        <f>IF('Adjacent Counties'!AX49="x",VLOOKUP('2013 0-64'!AX$1,'2013 population'!$A$3:$E$102,5,FALSE),"")</f>
        <v/>
      </c>
      <c r="AY49" s="2" t="str">
        <f>IF('Adjacent Counties'!AY49="x",VLOOKUP('2013 0-64'!AY$1,'2013 population'!$A$3:$E$102,5,FALSE),"")</f>
        <v/>
      </c>
      <c r="AZ49" s="2" t="str">
        <f>IF('Adjacent Counties'!AZ49="x",VLOOKUP('2013 0-64'!AZ$1,'2013 population'!$A$3:$E$102,5,FALSE),"")</f>
        <v/>
      </c>
      <c r="BA49" s="2" t="str">
        <f>IF('Adjacent Counties'!BA49="x",VLOOKUP('2013 0-64'!BA$1,'2013 population'!$A$3:$E$102,5,FALSE),"")</f>
        <v/>
      </c>
      <c r="BB49" s="2" t="str">
        <f>IF('Adjacent Counties'!BB49="x",VLOOKUP('2013 0-64'!BB$1,'2013 population'!$A$3:$E$102,5,FALSE),"")</f>
        <v/>
      </c>
      <c r="BC49" s="2" t="str">
        <f>IF('Adjacent Counties'!BC49="x",VLOOKUP('2013 0-64'!BC$1,'2013 population'!$A$3:$E$102,5,FALSE),"")</f>
        <v/>
      </c>
      <c r="BD49" s="2" t="str">
        <f>IF('Adjacent Counties'!BD49="x",VLOOKUP('2013 0-64'!BD$1,'2013 population'!$A$3:$E$102,5,FALSE),"")</f>
        <v/>
      </c>
      <c r="BE49" s="2" t="str">
        <f>IF('Adjacent Counties'!BE49="x",VLOOKUP('2013 0-64'!BE$1,'2013 population'!$A$3:$E$102,5,FALSE),"")</f>
        <v/>
      </c>
      <c r="BF49" s="2" t="str">
        <f>IF('Adjacent Counties'!BF49="x",VLOOKUP('2013 0-64'!BF$1,'2013 population'!$A$3:$E$102,5,FALSE),"")</f>
        <v/>
      </c>
      <c r="BG49" s="2" t="str">
        <f>IF('Adjacent Counties'!BG49="x",VLOOKUP('2013 0-64'!BG$1,'2013 population'!$A$3:$E$102,5,FALSE),"")</f>
        <v/>
      </c>
      <c r="BH49" s="2" t="str">
        <f>IF('Adjacent Counties'!BH49="x",VLOOKUP('2013 0-64'!BH$1,'2013 population'!$A$3:$E$102,5,FALSE),"")</f>
        <v/>
      </c>
      <c r="BI49" s="2" t="str">
        <f>IF('Adjacent Counties'!BI49="x",VLOOKUP('2013 0-64'!BI$1,'2013 population'!$A$3:$E$102,5,FALSE),"")</f>
        <v/>
      </c>
      <c r="BJ49" s="2" t="str">
        <f>IF('Adjacent Counties'!BJ49="x",VLOOKUP('2013 0-64'!BJ$1,'2013 population'!$A$3:$E$102,5,FALSE),"")</f>
        <v/>
      </c>
      <c r="BK49" s="2" t="str">
        <f>IF('Adjacent Counties'!BK49="x",VLOOKUP('2013 0-64'!BK$1,'2013 population'!$A$3:$E$102,5,FALSE),"")</f>
        <v/>
      </c>
      <c r="BL49" s="2" t="str">
        <f>IF('Adjacent Counties'!BL49="x",VLOOKUP('2013 0-64'!BL$1,'2013 population'!$A$3:$E$102,5,FALSE),"")</f>
        <v/>
      </c>
      <c r="BM49" s="2" t="str">
        <f>IF('Adjacent Counties'!BM49="x",VLOOKUP('2013 0-64'!BM$1,'2013 population'!$A$3:$E$102,5,FALSE),"")</f>
        <v/>
      </c>
      <c r="BN49" s="2" t="str">
        <f>IF('Adjacent Counties'!BN49="x",VLOOKUP('2013 0-64'!BN$1,'2013 population'!$A$3:$E$102,5,FALSE),"")</f>
        <v/>
      </c>
      <c r="BO49" s="2" t="str">
        <f>IF('Adjacent Counties'!BO49="x",VLOOKUP('2013 0-64'!BO$1,'2013 population'!$A$3:$E$102,5,FALSE),"")</f>
        <v/>
      </c>
      <c r="BP49" s="2" t="str">
        <f>IF('Adjacent Counties'!BP49="x",VLOOKUP('2013 0-64'!BP$1,'2013 population'!$A$3:$E$102,5,FALSE),"")</f>
        <v/>
      </c>
      <c r="BQ49" s="2" t="str">
        <f>IF('Adjacent Counties'!BQ49="x",VLOOKUP('2013 0-64'!BQ$1,'2013 population'!$A$3:$E$102,5,FALSE),"")</f>
        <v/>
      </c>
      <c r="BR49" s="2" t="str">
        <f>IF('Adjacent Counties'!BR49="x",VLOOKUP('2013 0-64'!BR$1,'2013 population'!$A$3:$E$102,5,FALSE),"")</f>
        <v/>
      </c>
      <c r="BS49" s="2" t="str">
        <f>IF('Adjacent Counties'!BS49="x",VLOOKUP('2013 0-64'!BS$1,'2013 population'!$A$3:$E$102,5,FALSE),"")</f>
        <v/>
      </c>
      <c r="BT49" s="2" t="str">
        <f>IF('Adjacent Counties'!BT49="x",VLOOKUP('2013 0-64'!BT$1,'2013 population'!$A$3:$E$102,5,FALSE),"")</f>
        <v/>
      </c>
      <c r="BU49" s="2" t="str">
        <f>IF('Adjacent Counties'!BU49="x",VLOOKUP('2013 0-64'!BU$1,'2013 population'!$A$3:$E$102,5,FALSE),"")</f>
        <v/>
      </c>
      <c r="BV49" s="2" t="str">
        <f>IF('Adjacent Counties'!BV49="x",VLOOKUP('2013 0-64'!BV$1,'2013 population'!$A$3:$E$102,5,FALSE),"")</f>
        <v/>
      </c>
      <c r="BW49" s="2" t="str">
        <f>IF('Adjacent Counties'!BW49="x",VLOOKUP('2013 0-64'!BW$1,'2013 population'!$A$3:$E$102,5,FALSE),"")</f>
        <v/>
      </c>
      <c r="BX49" s="2" t="str">
        <f>IF('Adjacent Counties'!BX49="x",VLOOKUP('2013 0-64'!BX$1,'2013 population'!$A$3:$E$102,5,FALSE),"")</f>
        <v/>
      </c>
      <c r="BY49" s="2" t="str">
        <f>IF('Adjacent Counties'!BY49="x",VLOOKUP('2013 0-64'!BY$1,'2013 population'!$A$3:$E$102,5,FALSE),"")</f>
        <v/>
      </c>
      <c r="BZ49" s="2" t="str">
        <f>IF('Adjacent Counties'!BZ49="x",VLOOKUP('2013 0-64'!BZ$1,'2013 population'!$A$3:$E$102,5,FALSE),"")</f>
        <v/>
      </c>
      <c r="CA49" s="2" t="str">
        <f>IF('Adjacent Counties'!CA49="x",VLOOKUP('2013 0-64'!CA$1,'2013 population'!$A$3:$E$102,5,FALSE),"")</f>
        <v/>
      </c>
      <c r="CB49" s="2" t="str">
        <f>IF('Adjacent Counties'!CB49="x",VLOOKUP('2013 0-64'!CB$1,'2013 population'!$A$3:$E$102,5,FALSE),"")</f>
        <v/>
      </c>
      <c r="CC49" s="2" t="str">
        <f>IF('Adjacent Counties'!CC49="x",VLOOKUP('2013 0-64'!CC$1,'2013 population'!$A$3:$E$102,5,FALSE),"")</f>
        <v/>
      </c>
      <c r="CD49" s="2" t="str">
        <f>IF('Adjacent Counties'!CD49="x",VLOOKUP('2013 0-64'!CD$1,'2013 population'!$A$3:$E$102,5,FALSE),"")</f>
        <v/>
      </c>
      <c r="CE49" s="2" t="str">
        <f>IF('Adjacent Counties'!CE49="x",VLOOKUP('2013 0-64'!CE$1,'2013 population'!$A$3:$E$102,5,FALSE),"")</f>
        <v/>
      </c>
      <c r="CF49" s="2" t="str">
        <f>IF('Adjacent Counties'!CF49="x",VLOOKUP('2013 0-64'!CF$1,'2013 population'!$A$3:$E$102,5,FALSE),"")</f>
        <v/>
      </c>
      <c r="CG49" s="2" t="str">
        <f>IF('Adjacent Counties'!CG49="x",VLOOKUP('2013 0-64'!CG$1,'2013 population'!$A$3:$E$102,5,FALSE),"")</f>
        <v/>
      </c>
      <c r="CH49" s="2" t="str">
        <f>IF('Adjacent Counties'!CH49="x",VLOOKUP('2013 0-64'!CH$1,'2013 population'!$A$3:$E$102,5,FALSE),"")</f>
        <v/>
      </c>
      <c r="CI49" s="2" t="str">
        <f>IF('Adjacent Counties'!CI49="x",VLOOKUP('2013 0-64'!CI$1,'2013 population'!$A$3:$E$102,5,FALSE),"")</f>
        <v/>
      </c>
      <c r="CJ49" s="2" t="str">
        <f>IF('Adjacent Counties'!CJ49="x",VLOOKUP('2013 0-64'!CJ$1,'2013 population'!$A$3:$E$102,5,FALSE),"")</f>
        <v/>
      </c>
      <c r="CK49" s="2" t="str">
        <f>IF('Adjacent Counties'!CK49="x",VLOOKUP('2013 0-64'!CK$1,'2013 population'!$A$3:$E$102,5,FALSE),"")</f>
        <v/>
      </c>
      <c r="CL49" s="2">
        <f>IF('Adjacent Counties'!CL49="x",VLOOKUP('2013 0-64'!CL$1,'2013 population'!$A$3:$E$102,5,FALSE),"")</f>
        <v>99</v>
      </c>
      <c r="CM49" s="2" t="str">
        <f>IF('Adjacent Counties'!CM49="x",VLOOKUP('2013 0-64'!CM$1,'2013 population'!$A$3:$E$102,5,FALSE),"")</f>
        <v/>
      </c>
      <c r="CN49" s="2" t="str">
        <f>IF('Adjacent Counties'!CN49="x",VLOOKUP('2013 0-64'!CN$1,'2013 population'!$A$3:$E$102,5,FALSE),"")</f>
        <v/>
      </c>
      <c r="CO49" s="2" t="str">
        <f>IF('Adjacent Counties'!CO49="x",VLOOKUP('2013 0-64'!CO$1,'2013 population'!$A$3:$E$102,5,FALSE),"")</f>
        <v/>
      </c>
      <c r="CP49" s="2" t="str">
        <f>IF('Adjacent Counties'!CP49="x",VLOOKUP('2013 0-64'!CP$1,'2013 population'!$A$3:$E$102,5,FALSE),"")</f>
        <v/>
      </c>
      <c r="CQ49" s="2">
        <f>IF('Adjacent Counties'!CQ49="x",VLOOKUP('2013 0-64'!CQ$1,'2013 population'!$A$3:$E$102,5,FALSE),"")</f>
        <v>312</v>
      </c>
      <c r="CR49" s="2" t="str">
        <f>IF('Adjacent Counties'!CR49="x",VLOOKUP('2013 0-64'!CR$1,'2013 population'!$A$3:$E$102,5,FALSE),"")</f>
        <v/>
      </c>
      <c r="CS49" s="2" t="str">
        <f>IF('Adjacent Counties'!CS49="x",VLOOKUP('2013 0-64'!CS$1,'2013 population'!$A$3:$E$102,5,FALSE),"")</f>
        <v/>
      </c>
      <c r="CT49" s="2" t="str">
        <f>IF('Adjacent Counties'!CT49="x",VLOOKUP('2013 0-64'!CT$1,'2013 population'!$A$3:$E$102,5,FALSE),"")</f>
        <v/>
      </c>
      <c r="CU49" s="2" t="str">
        <f>IF('Adjacent Counties'!CU49="x",VLOOKUP('2013 0-64'!CU$1,'2013 population'!$A$3:$E$102,5,FALSE),"")</f>
        <v/>
      </c>
      <c r="CV49" s="2" t="str">
        <f>IF('Adjacent Counties'!CV49="x",VLOOKUP('2013 0-64'!CV$1,'2013 population'!$A$3:$E$102,5,FALSE),"")</f>
        <v/>
      </c>
      <c r="CW49" s="2" t="str">
        <f>IF('Adjacent Counties'!CW49="x",VLOOKUP('2013 0-64'!CW$1,'2013 population'!$A$3:$E$102,5,FALSE),"")</f>
        <v/>
      </c>
      <c r="CX49" s="2">
        <f t="shared" si="0"/>
        <v>2055</v>
      </c>
      <c r="CY49" s="2">
        <f>SUMIF('Residents by Age'!B$2:B$422,"="&amp;'2013 0-64'!A49,'Residents by Age'!G$2:G$422)</f>
        <v>26</v>
      </c>
      <c r="CZ49" s="9">
        <f t="shared" si="1"/>
        <v>12.652068126520682</v>
      </c>
    </row>
    <row r="50" spans="1:104">
      <c r="A50" s="3" t="s">
        <v>48</v>
      </c>
      <c r="B50" s="2" t="str">
        <f>IF('Adjacent Counties'!B50="x",VLOOKUP('2013 0-64'!B$1,'2013 population'!$A$3:$E$102,5,FALSE),"")</f>
        <v/>
      </c>
      <c r="C50" s="2">
        <f>IF('Adjacent Counties'!C50="x",VLOOKUP('2013 0-64'!C$1,'2013 population'!$A$3:$E$102,5,FALSE),"")</f>
        <v>588</v>
      </c>
      <c r="D50" s="2" t="str">
        <f>IF('Adjacent Counties'!D50="x",VLOOKUP('2013 0-64'!D$1,'2013 population'!$A$3:$E$102,5,FALSE),"")</f>
        <v/>
      </c>
      <c r="E50" s="2" t="str">
        <f>IF('Adjacent Counties'!E50="x",VLOOKUP('2013 0-64'!E$1,'2013 population'!$A$3:$E$102,5,FALSE),"")</f>
        <v/>
      </c>
      <c r="F50" s="2" t="str">
        <f>IF('Adjacent Counties'!F50="x",VLOOKUP('2013 0-64'!F$1,'2013 population'!$A$3:$E$102,5,FALSE),"")</f>
        <v/>
      </c>
      <c r="G50" s="2" t="str">
        <f>IF('Adjacent Counties'!G50="x",VLOOKUP('2013 0-64'!G$1,'2013 population'!$A$3:$E$102,5,FALSE),"")</f>
        <v/>
      </c>
      <c r="H50" s="2" t="str">
        <f>IF('Adjacent Counties'!H50="x",VLOOKUP('2013 0-64'!H$1,'2013 population'!$A$3:$E$102,5,FALSE),"")</f>
        <v/>
      </c>
      <c r="I50" s="2" t="str">
        <f>IF('Adjacent Counties'!I50="x",VLOOKUP('2013 0-64'!I$1,'2013 population'!$A$3:$E$102,5,FALSE),"")</f>
        <v/>
      </c>
      <c r="J50" s="2" t="str">
        <f>IF('Adjacent Counties'!J50="x",VLOOKUP('2013 0-64'!J$1,'2013 population'!$A$3:$E$102,5,FALSE),"")</f>
        <v/>
      </c>
      <c r="K50" s="2" t="str">
        <f>IF('Adjacent Counties'!K50="x",VLOOKUP('2013 0-64'!K$1,'2013 population'!$A$3:$E$102,5,FALSE),"")</f>
        <v/>
      </c>
      <c r="L50" s="2" t="str">
        <f>IF('Adjacent Counties'!L50="x",VLOOKUP('2013 0-64'!L$1,'2013 population'!$A$3:$E$102,5,FALSE),"")</f>
        <v/>
      </c>
      <c r="M50" s="2" t="str">
        <f>IF('Adjacent Counties'!M50="x",VLOOKUP('2013 0-64'!M$1,'2013 population'!$A$3:$E$102,5,FALSE),"")</f>
        <v/>
      </c>
      <c r="N50" s="2">
        <f>IF('Adjacent Counties'!N50="x",VLOOKUP('2013 0-64'!N$1,'2013 population'!$A$3:$E$102,5,FALSE),"")</f>
        <v>2678</v>
      </c>
      <c r="O50" s="2" t="str">
        <f>IF('Adjacent Counties'!O50="x",VLOOKUP('2013 0-64'!O$1,'2013 population'!$A$3:$E$102,5,FALSE),"")</f>
        <v/>
      </c>
      <c r="P50" s="2" t="str">
        <f>IF('Adjacent Counties'!P50="x",VLOOKUP('2013 0-64'!P$1,'2013 population'!$A$3:$E$102,5,FALSE),"")</f>
        <v/>
      </c>
      <c r="Q50" s="2" t="str">
        <f>IF('Adjacent Counties'!Q50="x",VLOOKUP('2013 0-64'!Q$1,'2013 population'!$A$3:$E$102,5,FALSE),"")</f>
        <v/>
      </c>
      <c r="R50" s="2" t="str">
        <f>IF('Adjacent Counties'!R50="x",VLOOKUP('2013 0-64'!R$1,'2013 population'!$A$3:$E$102,5,FALSE),"")</f>
        <v/>
      </c>
      <c r="S50" s="2">
        <f>IF('Adjacent Counties'!S50="x",VLOOKUP('2013 0-64'!S$1,'2013 population'!$A$3:$E$102,5,FALSE),"")</f>
        <v>2639</v>
      </c>
      <c r="T50" s="2" t="str">
        <f>IF('Adjacent Counties'!T50="x",VLOOKUP('2013 0-64'!T$1,'2013 population'!$A$3:$E$102,5,FALSE),"")</f>
        <v/>
      </c>
      <c r="U50" s="2" t="str">
        <f>IF('Adjacent Counties'!U50="x",VLOOKUP('2013 0-64'!U$1,'2013 population'!$A$3:$E$102,5,FALSE),"")</f>
        <v/>
      </c>
      <c r="V50" s="2" t="str">
        <f>IF('Adjacent Counties'!V50="x",VLOOKUP('2013 0-64'!V$1,'2013 population'!$A$3:$E$102,5,FALSE),"")</f>
        <v/>
      </c>
      <c r="W50" s="2" t="str">
        <f>IF('Adjacent Counties'!W50="x",VLOOKUP('2013 0-64'!W$1,'2013 population'!$A$3:$E$102,5,FALSE),"")</f>
        <v/>
      </c>
      <c r="X50" s="2" t="str">
        <f>IF('Adjacent Counties'!X50="x",VLOOKUP('2013 0-64'!X$1,'2013 population'!$A$3:$E$102,5,FALSE),"")</f>
        <v/>
      </c>
      <c r="Y50" s="2" t="str">
        <f>IF('Adjacent Counties'!Y50="x",VLOOKUP('2013 0-64'!Y$1,'2013 population'!$A$3:$E$102,5,FALSE),"")</f>
        <v/>
      </c>
      <c r="Z50" s="2" t="str">
        <f>IF('Adjacent Counties'!Z50="x",VLOOKUP('2013 0-64'!Z$1,'2013 population'!$A$3:$E$102,5,FALSE),"")</f>
        <v/>
      </c>
      <c r="AA50" s="2" t="str">
        <f>IF('Adjacent Counties'!AA50="x",VLOOKUP('2013 0-64'!AA$1,'2013 population'!$A$3:$E$102,5,FALSE),"")</f>
        <v/>
      </c>
      <c r="AB50" s="2" t="str">
        <f>IF('Adjacent Counties'!AB50="x",VLOOKUP('2013 0-64'!AB$1,'2013 population'!$A$3:$E$102,5,FALSE),"")</f>
        <v/>
      </c>
      <c r="AC50" s="2" t="str">
        <f>IF('Adjacent Counties'!AC50="x",VLOOKUP('2013 0-64'!AC$1,'2013 population'!$A$3:$E$102,5,FALSE),"")</f>
        <v/>
      </c>
      <c r="AD50" s="2" t="str">
        <f>IF('Adjacent Counties'!AD50="x",VLOOKUP('2013 0-64'!AD$1,'2013 population'!$A$3:$E$102,5,FALSE),"")</f>
        <v/>
      </c>
      <c r="AE50" s="2">
        <f>IF('Adjacent Counties'!AE50="x",VLOOKUP('2013 0-64'!AE$1,'2013 population'!$A$3:$E$102,5,FALSE),"")</f>
        <v>944</v>
      </c>
      <c r="AF50" s="2" t="str">
        <f>IF('Adjacent Counties'!AF50="x",VLOOKUP('2013 0-64'!AF$1,'2013 population'!$A$3:$E$102,5,FALSE),"")</f>
        <v/>
      </c>
      <c r="AG50" s="2" t="str">
        <f>IF('Adjacent Counties'!AG50="x",VLOOKUP('2013 0-64'!AG$1,'2013 population'!$A$3:$E$102,5,FALSE),"")</f>
        <v/>
      </c>
      <c r="AH50" s="2" t="str">
        <f>IF('Adjacent Counties'!AH50="x",VLOOKUP('2013 0-64'!AH$1,'2013 population'!$A$3:$E$102,5,FALSE),"")</f>
        <v/>
      </c>
      <c r="AI50" s="2" t="str">
        <f>IF('Adjacent Counties'!AI50="x",VLOOKUP('2013 0-64'!AI$1,'2013 population'!$A$3:$E$102,5,FALSE),"")</f>
        <v/>
      </c>
      <c r="AJ50" s="2" t="str">
        <f>IF('Adjacent Counties'!AJ50="x",VLOOKUP('2013 0-64'!AJ$1,'2013 population'!$A$3:$E$102,5,FALSE),"")</f>
        <v/>
      </c>
      <c r="AK50" s="2" t="str">
        <f>IF('Adjacent Counties'!AK50="x",VLOOKUP('2013 0-64'!AK$1,'2013 population'!$A$3:$E$102,5,FALSE),"")</f>
        <v/>
      </c>
      <c r="AL50" s="2" t="str">
        <f>IF('Adjacent Counties'!AL50="x",VLOOKUP('2013 0-64'!AL$1,'2013 population'!$A$3:$E$102,5,FALSE),"")</f>
        <v/>
      </c>
      <c r="AM50" s="2" t="str">
        <f>IF('Adjacent Counties'!AM50="x",VLOOKUP('2013 0-64'!AM$1,'2013 population'!$A$3:$E$102,5,FALSE),"")</f>
        <v/>
      </c>
      <c r="AN50" s="2" t="str">
        <f>IF('Adjacent Counties'!AN50="x",VLOOKUP('2013 0-64'!AN$1,'2013 population'!$A$3:$E$102,5,FALSE),"")</f>
        <v/>
      </c>
      <c r="AO50" s="2" t="str">
        <f>IF('Adjacent Counties'!AO50="x",VLOOKUP('2013 0-64'!AO$1,'2013 population'!$A$3:$E$102,5,FALSE),"")</f>
        <v/>
      </c>
      <c r="AP50" s="2" t="str">
        <f>IF('Adjacent Counties'!AP50="x",VLOOKUP('2013 0-64'!AP$1,'2013 population'!$A$3:$E$102,5,FALSE),"")</f>
        <v/>
      </c>
      <c r="AQ50" s="2" t="str">
        <f>IF('Adjacent Counties'!AQ50="x",VLOOKUP('2013 0-64'!AQ$1,'2013 population'!$A$3:$E$102,5,FALSE),"")</f>
        <v/>
      </c>
      <c r="AR50" s="2" t="str">
        <f>IF('Adjacent Counties'!AR50="x",VLOOKUP('2013 0-64'!AR$1,'2013 population'!$A$3:$E$102,5,FALSE),"")</f>
        <v/>
      </c>
      <c r="AS50" s="2" t="str">
        <f>IF('Adjacent Counties'!AS50="x",VLOOKUP('2013 0-64'!AS$1,'2013 population'!$A$3:$E$102,5,FALSE),"")</f>
        <v/>
      </c>
      <c r="AT50" s="2" t="str">
        <f>IF('Adjacent Counties'!AT50="x",VLOOKUP('2013 0-64'!AT$1,'2013 population'!$A$3:$E$102,5,FALSE),"")</f>
        <v/>
      </c>
      <c r="AU50" s="2" t="str">
        <f>IF('Adjacent Counties'!AU50="x",VLOOKUP('2013 0-64'!AU$1,'2013 population'!$A$3:$E$102,5,FALSE),"")</f>
        <v/>
      </c>
      <c r="AV50" s="2" t="str">
        <f>IF('Adjacent Counties'!AV50="x",VLOOKUP('2013 0-64'!AV$1,'2013 population'!$A$3:$E$102,5,FALSE),"")</f>
        <v/>
      </c>
      <c r="AW50" s="2" t="str">
        <f>IF('Adjacent Counties'!AW50="x",VLOOKUP('2013 0-64'!AW$1,'2013 population'!$A$3:$E$102,5,FALSE),"")</f>
        <v/>
      </c>
      <c r="AX50" s="2">
        <f>IF('Adjacent Counties'!AX50="x",VLOOKUP('2013 0-64'!AX$1,'2013 population'!$A$3:$E$102,5,FALSE),"")</f>
        <v>2269</v>
      </c>
      <c r="AY50" s="2" t="str">
        <f>IF('Adjacent Counties'!AY50="x",VLOOKUP('2013 0-64'!AY$1,'2013 population'!$A$3:$E$102,5,FALSE),"")</f>
        <v/>
      </c>
      <c r="AZ50" s="2" t="str">
        <f>IF('Adjacent Counties'!AZ50="x",VLOOKUP('2013 0-64'!AZ$1,'2013 population'!$A$3:$E$102,5,FALSE),"")</f>
        <v/>
      </c>
      <c r="BA50" s="2" t="str">
        <f>IF('Adjacent Counties'!BA50="x",VLOOKUP('2013 0-64'!BA$1,'2013 population'!$A$3:$E$102,5,FALSE),"")</f>
        <v/>
      </c>
      <c r="BB50" s="2" t="str">
        <f>IF('Adjacent Counties'!BB50="x",VLOOKUP('2013 0-64'!BB$1,'2013 population'!$A$3:$E$102,5,FALSE),"")</f>
        <v/>
      </c>
      <c r="BC50" s="2" t="str">
        <f>IF('Adjacent Counties'!BC50="x",VLOOKUP('2013 0-64'!BC$1,'2013 population'!$A$3:$E$102,5,FALSE),"")</f>
        <v/>
      </c>
      <c r="BD50" s="2" t="str">
        <f>IF('Adjacent Counties'!BD50="x",VLOOKUP('2013 0-64'!BD$1,'2013 population'!$A$3:$E$102,5,FALSE),"")</f>
        <v/>
      </c>
      <c r="BE50" s="2" t="str">
        <f>IF('Adjacent Counties'!BE50="x",VLOOKUP('2013 0-64'!BE$1,'2013 population'!$A$3:$E$102,5,FALSE),"")</f>
        <v/>
      </c>
      <c r="BF50" s="2" t="str">
        <f>IF('Adjacent Counties'!BF50="x",VLOOKUP('2013 0-64'!BF$1,'2013 population'!$A$3:$E$102,5,FALSE),"")</f>
        <v/>
      </c>
      <c r="BG50" s="2" t="str">
        <f>IF('Adjacent Counties'!BG50="x",VLOOKUP('2013 0-64'!BG$1,'2013 population'!$A$3:$E$102,5,FALSE),"")</f>
        <v/>
      </c>
      <c r="BH50" s="2" t="str">
        <f>IF('Adjacent Counties'!BH50="x",VLOOKUP('2013 0-64'!BH$1,'2013 population'!$A$3:$E$102,5,FALSE),"")</f>
        <v/>
      </c>
      <c r="BI50" s="2">
        <f>IF('Adjacent Counties'!BI50="x",VLOOKUP('2013 0-64'!BI$1,'2013 population'!$A$3:$E$102,5,FALSE),"")</f>
        <v>11925</v>
      </c>
      <c r="BJ50" s="2" t="str">
        <f>IF('Adjacent Counties'!BJ50="x",VLOOKUP('2013 0-64'!BJ$1,'2013 population'!$A$3:$E$102,5,FALSE),"")</f>
        <v/>
      </c>
      <c r="BK50" s="2" t="str">
        <f>IF('Adjacent Counties'!BK50="x",VLOOKUP('2013 0-64'!BK$1,'2013 population'!$A$3:$E$102,5,FALSE),"")</f>
        <v/>
      </c>
      <c r="BL50" s="2" t="str">
        <f>IF('Adjacent Counties'!BL50="x",VLOOKUP('2013 0-64'!BL$1,'2013 population'!$A$3:$E$102,5,FALSE),"")</f>
        <v/>
      </c>
      <c r="BM50" s="2" t="str">
        <f>IF('Adjacent Counties'!BM50="x",VLOOKUP('2013 0-64'!BM$1,'2013 population'!$A$3:$E$102,5,FALSE),"")</f>
        <v/>
      </c>
      <c r="BN50" s="2" t="str">
        <f>IF('Adjacent Counties'!BN50="x",VLOOKUP('2013 0-64'!BN$1,'2013 population'!$A$3:$E$102,5,FALSE),"")</f>
        <v/>
      </c>
      <c r="BO50" s="2" t="str">
        <f>IF('Adjacent Counties'!BO50="x",VLOOKUP('2013 0-64'!BO$1,'2013 population'!$A$3:$E$102,5,FALSE),"")</f>
        <v/>
      </c>
      <c r="BP50" s="2" t="str">
        <f>IF('Adjacent Counties'!BP50="x",VLOOKUP('2013 0-64'!BP$1,'2013 population'!$A$3:$E$102,5,FALSE),"")</f>
        <v/>
      </c>
      <c r="BQ50" s="2" t="str">
        <f>IF('Adjacent Counties'!BQ50="x",VLOOKUP('2013 0-64'!BQ$1,'2013 population'!$A$3:$E$102,5,FALSE),"")</f>
        <v/>
      </c>
      <c r="BR50" s="2" t="str">
        <f>IF('Adjacent Counties'!BR50="x",VLOOKUP('2013 0-64'!BR$1,'2013 population'!$A$3:$E$102,5,FALSE),"")</f>
        <v/>
      </c>
      <c r="BS50" s="2" t="str">
        <f>IF('Adjacent Counties'!BS50="x",VLOOKUP('2013 0-64'!BS$1,'2013 population'!$A$3:$E$102,5,FALSE),"")</f>
        <v/>
      </c>
      <c r="BT50" s="2" t="str">
        <f>IF('Adjacent Counties'!BT50="x",VLOOKUP('2013 0-64'!BT$1,'2013 population'!$A$3:$E$102,5,FALSE),"")</f>
        <v/>
      </c>
      <c r="BU50" s="2" t="str">
        <f>IF('Adjacent Counties'!BU50="x",VLOOKUP('2013 0-64'!BU$1,'2013 population'!$A$3:$E$102,5,FALSE),"")</f>
        <v/>
      </c>
      <c r="BV50" s="2" t="str">
        <f>IF('Adjacent Counties'!BV50="x",VLOOKUP('2013 0-64'!BV$1,'2013 population'!$A$3:$E$102,5,FALSE),"")</f>
        <v/>
      </c>
      <c r="BW50" s="2" t="str">
        <f>IF('Adjacent Counties'!BW50="x",VLOOKUP('2013 0-64'!BW$1,'2013 population'!$A$3:$E$102,5,FALSE),"")</f>
        <v/>
      </c>
      <c r="BX50" s="2" t="str">
        <f>IF('Adjacent Counties'!BX50="x",VLOOKUP('2013 0-64'!BX$1,'2013 population'!$A$3:$E$102,5,FALSE),"")</f>
        <v/>
      </c>
      <c r="BY50" s="2" t="str">
        <f>IF('Adjacent Counties'!BY50="x",VLOOKUP('2013 0-64'!BY$1,'2013 population'!$A$3:$E$102,5,FALSE),"")</f>
        <v/>
      </c>
      <c r="BZ50" s="2" t="str">
        <f>IF('Adjacent Counties'!BZ50="x",VLOOKUP('2013 0-64'!BZ$1,'2013 population'!$A$3:$E$102,5,FALSE),"")</f>
        <v/>
      </c>
      <c r="CA50" s="2" t="str">
        <f>IF('Adjacent Counties'!CA50="x",VLOOKUP('2013 0-64'!CA$1,'2013 population'!$A$3:$E$102,5,FALSE),"")</f>
        <v/>
      </c>
      <c r="CB50" s="2" t="str">
        <f>IF('Adjacent Counties'!CB50="x",VLOOKUP('2013 0-64'!CB$1,'2013 population'!$A$3:$E$102,5,FALSE),"")</f>
        <v/>
      </c>
      <c r="CC50" s="2">
        <f>IF('Adjacent Counties'!CC50="x",VLOOKUP('2013 0-64'!CC$1,'2013 population'!$A$3:$E$102,5,FALSE),"")</f>
        <v>2697</v>
      </c>
      <c r="CD50" s="2" t="str">
        <f>IF('Adjacent Counties'!CD50="x",VLOOKUP('2013 0-64'!CD$1,'2013 population'!$A$3:$E$102,5,FALSE),"")</f>
        <v/>
      </c>
      <c r="CE50" s="2" t="str">
        <f>IF('Adjacent Counties'!CE50="x",VLOOKUP('2013 0-64'!CE$1,'2013 population'!$A$3:$E$102,5,FALSE),"")</f>
        <v/>
      </c>
      <c r="CF50" s="2" t="str">
        <f>IF('Adjacent Counties'!CF50="x",VLOOKUP('2013 0-64'!CF$1,'2013 population'!$A$3:$E$102,5,FALSE),"")</f>
        <v/>
      </c>
      <c r="CG50" s="2" t="str">
        <f>IF('Adjacent Counties'!CG50="x",VLOOKUP('2013 0-64'!CG$1,'2013 population'!$A$3:$E$102,5,FALSE),"")</f>
        <v/>
      </c>
      <c r="CH50" s="2" t="str">
        <f>IF('Adjacent Counties'!CH50="x",VLOOKUP('2013 0-64'!CH$1,'2013 population'!$A$3:$E$102,5,FALSE),"")</f>
        <v/>
      </c>
      <c r="CI50" s="2" t="str">
        <f>IF('Adjacent Counties'!CI50="x",VLOOKUP('2013 0-64'!CI$1,'2013 population'!$A$3:$E$102,5,FALSE),"")</f>
        <v/>
      </c>
      <c r="CJ50" s="2" t="str">
        <f>IF('Adjacent Counties'!CJ50="x",VLOOKUP('2013 0-64'!CJ$1,'2013 population'!$A$3:$E$102,5,FALSE),"")</f>
        <v/>
      </c>
      <c r="CK50" s="2" t="str">
        <f>IF('Adjacent Counties'!CK50="x",VLOOKUP('2013 0-64'!CK$1,'2013 population'!$A$3:$E$102,5,FALSE),"")</f>
        <v/>
      </c>
      <c r="CL50" s="2" t="str">
        <f>IF('Adjacent Counties'!CL50="x",VLOOKUP('2013 0-64'!CL$1,'2013 population'!$A$3:$E$102,5,FALSE),"")</f>
        <v/>
      </c>
      <c r="CM50" s="2" t="str">
        <f>IF('Adjacent Counties'!CM50="x",VLOOKUP('2013 0-64'!CM$1,'2013 population'!$A$3:$E$102,5,FALSE),"")</f>
        <v/>
      </c>
      <c r="CN50" s="2" t="str">
        <f>IF('Adjacent Counties'!CN50="x",VLOOKUP('2013 0-64'!CN$1,'2013 population'!$A$3:$E$102,5,FALSE),"")</f>
        <v/>
      </c>
      <c r="CO50" s="2" t="str">
        <f>IF('Adjacent Counties'!CO50="x",VLOOKUP('2013 0-64'!CO$1,'2013 population'!$A$3:$E$102,5,FALSE),"")</f>
        <v/>
      </c>
      <c r="CP50" s="2" t="str">
        <f>IF('Adjacent Counties'!CP50="x",VLOOKUP('2013 0-64'!CP$1,'2013 population'!$A$3:$E$102,5,FALSE),"")</f>
        <v/>
      </c>
      <c r="CQ50" s="2" t="str">
        <f>IF('Adjacent Counties'!CQ50="x",VLOOKUP('2013 0-64'!CQ$1,'2013 population'!$A$3:$E$102,5,FALSE),"")</f>
        <v/>
      </c>
      <c r="CR50" s="2" t="str">
        <f>IF('Adjacent Counties'!CR50="x",VLOOKUP('2013 0-64'!CR$1,'2013 population'!$A$3:$E$102,5,FALSE),"")</f>
        <v/>
      </c>
      <c r="CS50" s="2" t="str">
        <f>IF('Adjacent Counties'!CS50="x",VLOOKUP('2013 0-64'!CS$1,'2013 population'!$A$3:$E$102,5,FALSE),"")</f>
        <v/>
      </c>
      <c r="CT50" s="2">
        <f>IF('Adjacent Counties'!CT50="x",VLOOKUP('2013 0-64'!CT$1,'2013 population'!$A$3:$E$102,5,FALSE),"")</f>
        <v>1465</v>
      </c>
      <c r="CU50" s="2" t="str">
        <f>IF('Adjacent Counties'!CU50="x",VLOOKUP('2013 0-64'!CU$1,'2013 population'!$A$3:$E$102,5,FALSE),"")</f>
        <v/>
      </c>
      <c r="CV50" s="2">
        <f>IF('Adjacent Counties'!CV50="x",VLOOKUP('2013 0-64'!CV$1,'2013 population'!$A$3:$E$102,5,FALSE),"")</f>
        <v>741</v>
      </c>
      <c r="CW50" s="2" t="str">
        <f>IF('Adjacent Counties'!CW50="x",VLOOKUP('2013 0-64'!CW$1,'2013 population'!$A$3:$E$102,5,FALSE),"")</f>
        <v/>
      </c>
      <c r="CX50" s="2">
        <f t="shared" si="0"/>
        <v>25946</v>
      </c>
      <c r="CY50" s="2">
        <f>SUMIF('Residents by Age'!B$2:B$422,"="&amp;'2013 0-64'!A50,'Residents by Age'!G$2:G$422)</f>
        <v>221</v>
      </c>
      <c r="CZ50" s="9">
        <f t="shared" si="1"/>
        <v>8.5176905881446068</v>
      </c>
    </row>
    <row r="51" spans="1:104">
      <c r="A51" s="3" t="s">
        <v>49</v>
      </c>
      <c r="B51" s="2" t="str">
        <f>IF('Adjacent Counties'!B51="x",VLOOKUP('2013 0-64'!B$1,'2013 population'!$A$3:$E$102,5,FALSE),"")</f>
        <v/>
      </c>
      <c r="C51" s="2" t="str">
        <f>IF('Adjacent Counties'!C51="x",VLOOKUP('2013 0-64'!C$1,'2013 population'!$A$3:$E$102,5,FALSE),"")</f>
        <v/>
      </c>
      <c r="D51" s="2" t="str">
        <f>IF('Adjacent Counties'!D51="x",VLOOKUP('2013 0-64'!D$1,'2013 population'!$A$3:$E$102,5,FALSE),"")</f>
        <v/>
      </c>
      <c r="E51" s="2" t="str">
        <f>IF('Adjacent Counties'!E51="x",VLOOKUP('2013 0-64'!E$1,'2013 population'!$A$3:$E$102,5,FALSE),"")</f>
        <v/>
      </c>
      <c r="F51" s="2" t="str">
        <f>IF('Adjacent Counties'!F51="x",VLOOKUP('2013 0-64'!F$1,'2013 population'!$A$3:$E$102,5,FALSE),"")</f>
        <v/>
      </c>
      <c r="G51" s="2" t="str">
        <f>IF('Adjacent Counties'!G51="x",VLOOKUP('2013 0-64'!G$1,'2013 population'!$A$3:$E$102,5,FALSE),"")</f>
        <v/>
      </c>
      <c r="H51" s="2" t="str">
        <f>IF('Adjacent Counties'!H51="x",VLOOKUP('2013 0-64'!H$1,'2013 population'!$A$3:$E$102,5,FALSE),"")</f>
        <v/>
      </c>
      <c r="I51" s="2" t="str">
        <f>IF('Adjacent Counties'!I51="x",VLOOKUP('2013 0-64'!I$1,'2013 population'!$A$3:$E$102,5,FALSE),"")</f>
        <v/>
      </c>
      <c r="J51" s="2" t="str">
        <f>IF('Adjacent Counties'!J51="x",VLOOKUP('2013 0-64'!J$1,'2013 population'!$A$3:$E$102,5,FALSE),"")</f>
        <v/>
      </c>
      <c r="K51" s="2" t="str">
        <f>IF('Adjacent Counties'!K51="x",VLOOKUP('2013 0-64'!K$1,'2013 population'!$A$3:$E$102,5,FALSE),"")</f>
        <v/>
      </c>
      <c r="L51" s="2" t="str">
        <f>IF('Adjacent Counties'!L51="x",VLOOKUP('2013 0-64'!L$1,'2013 population'!$A$3:$E$102,5,FALSE),"")</f>
        <v/>
      </c>
      <c r="M51" s="2" t="str">
        <f>IF('Adjacent Counties'!M51="x",VLOOKUP('2013 0-64'!M$1,'2013 population'!$A$3:$E$102,5,FALSE),"")</f>
        <v/>
      </c>
      <c r="N51" s="2" t="str">
        <f>IF('Adjacent Counties'!N51="x",VLOOKUP('2013 0-64'!N$1,'2013 population'!$A$3:$E$102,5,FALSE),"")</f>
        <v/>
      </c>
      <c r="O51" s="2" t="str">
        <f>IF('Adjacent Counties'!O51="x",VLOOKUP('2013 0-64'!O$1,'2013 population'!$A$3:$E$102,5,FALSE),"")</f>
        <v/>
      </c>
      <c r="P51" s="2" t="str">
        <f>IF('Adjacent Counties'!P51="x",VLOOKUP('2013 0-64'!P$1,'2013 population'!$A$3:$E$102,5,FALSE),"")</f>
        <v/>
      </c>
      <c r="Q51" s="2" t="str">
        <f>IF('Adjacent Counties'!Q51="x",VLOOKUP('2013 0-64'!Q$1,'2013 population'!$A$3:$E$102,5,FALSE),"")</f>
        <v/>
      </c>
      <c r="R51" s="2" t="str">
        <f>IF('Adjacent Counties'!R51="x",VLOOKUP('2013 0-64'!R$1,'2013 population'!$A$3:$E$102,5,FALSE),"")</f>
        <v/>
      </c>
      <c r="S51" s="2" t="str">
        <f>IF('Adjacent Counties'!S51="x",VLOOKUP('2013 0-64'!S$1,'2013 population'!$A$3:$E$102,5,FALSE),"")</f>
        <v/>
      </c>
      <c r="T51" s="2" t="str">
        <f>IF('Adjacent Counties'!T51="x",VLOOKUP('2013 0-64'!T$1,'2013 population'!$A$3:$E$102,5,FALSE),"")</f>
        <v/>
      </c>
      <c r="U51" s="2" t="str">
        <f>IF('Adjacent Counties'!U51="x",VLOOKUP('2013 0-64'!U$1,'2013 population'!$A$3:$E$102,5,FALSE),"")</f>
        <v/>
      </c>
      <c r="V51" s="2" t="str">
        <f>IF('Adjacent Counties'!V51="x",VLOOKUP('2013 0-64'!V$1,'2013 population'!$A$3:$E$102,5,FALSE),"")</f>
        <v/>
      </c>
      <c r="W51" s="2" t="str">
        <f>IF('Adjacent Counties'!W51="x",VLOOKUP('2013 0-64'!W$1,'2013 population'!$A$3:$E$102,5,FALSE),"")</f>
        <v/>
      </c>
      <c r="X51" s="2" t="str">
        <f>IF('Adjacent Counties'!X51="x",VLOOKUP('2013 0-64'!X$1,'2013 population'!$A$3:$E$102,5,FALSE),"")</f>
        <v/>
      </c>
      <c r="Y51" s="2" t="str">
        <f>IF('Adjacent Counties'!Y51="x",VLOOKUP('2013 0-64'!Y$1,'2013 population'!$A$3:$E$102,5,FALSE),"")</f>
        <v/>
      </c>
      <c r="Z51" s="2" t="str">
        <f>IF('Adjacent Counties'!Z51="x",VLOOKUP('2013 0-64'!Z$1,'2013 population'!$A$3:$E$102,5,FALSE),"")</f>
        <v/>
      </c>
      <c r="AA51" s="2" t="str">
        <f>IF('Adjacent Counties'!AA51="x",VLOOKUP('2013 0-64'!AA$1,'2013 population'!$A$3:$E$102,5,FALSE),"")</f>
        <v/>
      </c>
      <c r="AB51" s="2" t="str">
        <f>IF('Adjacent Counties'!AB51="x",VLOOKUP('2013 0-64'!AB$1,'2013 population'!$A$3:$E$102,5,FALSE),"")</f>
        <v/>
      </c>
      <c r="AC51" s="2" t="str">
        <f>IF('Adjacent Counties'!AC51="x",VLOOKUP('2013 0-64'!AC$1,'2013 population'!$A$3:$E$102,5,FALSE),"")</f>
        <v/>
      </c>
      <c r="AD51" s="2" t="str">
        <f>IF('Adjacent Counties'!AD51="x",VLOOKUP('2013 0-64'!AD$1,'2013 population'!$A$3:$E$102,5,FALSE),"")</f>
        <v/>
      </c>
      <c r="AE51" s="2" t="str">
        <f>IF('Adjacent Counties'!AE51="x",VLOOKUP('2013 0-64'!AE$1,'2013 population'!$A$3:$E$102,5,FALSE),"")</f>
        <v/>
      </c>
      <c r="AF51" s="2" t="str">
        <f>IF('Adjacent Counties'!AF51="x",VLOOKUP('2013 0-64'!AF$1,'2013 population'!$A$3:$E$102,5,FALSE),"")</f>
        <v/>
      </c>
      <c r="AG51" s="2" t="str">
        <f>IF('Adjacent Counties'!AG51="x",VLOOKUP('2013 0-64'!AG$1,'2013 population'!$A$3:$E$102,5,FALSE),"")</f>
        <v/>
      </c>
      <c r="AH51" s="2" t="str">
        <f>IF('Adjacent Counties'!AH51="x",VLOOKUP('2013 0-64'!AH$1,'2013 population'!$A$3:$E$102,5,FALSE),"")</f>
        <v/>
      </c>
      <c r="AI51" s="2" t="str">
        <f>IF('Adjacent Counties'!AI51="x",VLOOKUP('2013 0-64'!AI$1,'2013 population'!$A$3:$E$102,5,FALSE),"")</f>
        <v/>
      </c>
      <c r="AJ51" s="2" t="str">
        <f>IF('Adjacent Counties'!AJ51="x",VLOOKUP('2013 0-64'!AJ$1,'2013 population'!$A$3:$E$102,5,FALSE),"")</f>
        <v/>
      </c>
      <c r="AK51" s="2" t="str">
        <f>IF('Adjacent Counties'!AK51="x",VLOOKUP('2013 0-64'!AK$1,'2013 population'!$A$3:$E$102,5,FALSE),"")</f>
        <v/>
      </c>
      <c r="AL51" s="2" t="str">
        <f>IF('Adjacent Counties'!AL51="x",VLOOKUP('2013 0-64'!AL$1,'2013 population'!$A$3:$E$102,5,FALSE),"")</f>
        <v/>
      </c>
      <c r="AM51" s="2" t="str">
        <f>IF('Adjacent Counties'!AM51="x",VLOOKUP('2013 0-64'!AM$1,'2013 population'!$A$3:$E$102,5,FALSE),"")</f>
        <v/>
      </c>
      <c r="AN51" s="2" t="str">
        <f>IF('Adjacent Counties'!AN51="x",VLOOKUP('2013 0-64'!AN$1,'2013 population'!$A$3:$E$102,5,FALSE),"")</f>
        <v/>
      </c>
      <c r="AO51" s="2" t="str">
        <f>IF('Adjacent Counties'!AO51="x",VLOOKUP('2013 0-64'!AO$1,'2013 population'!$A$3:$E$102,5,FALSE),"")</f>
        <v/>
      </c>
      <c r="AP51" s="2" t="str">
        <f>IF('Adjacent Counties'!AP51="x",VLOOKUP('2013 0-64'!AP$1,'2013 population'!$A$3:$E$102,5,FALSE),"")</f>
        <v/>
      </c>
      <c r="AQ51" s="2" t="str">
        <f>IF('Adjacent Counties'!AQ51="x",VLOOKUP('2013 0-64'!AQ$1,'2013 population'!$A$3:$E$102,5,FALSE),"")</f>
        <v/>
      </c>
      <c r="AR51" s="2" t="str">
        <f>IF('Adjacent Counties'!AR51="x",VLOOKUP('2013 0-64'!AR$1,'2013 population'!$A$3:$E$102,5,FALSE),"")</f>
        <v/>
      </c>
      <c r="AS51" s="2">
        <f>IF('Adjacent Counties'!AS51="x",VLOOKUP('2013 0-64'!AS$1,'2013 population'!$A$3:$E$102,5,FALSE),"")</f>
        <v>1685</v>
      </c>
      <c r="AT51" s="2" t="str">
        <f>IF('Adjacent Counties'!AT51="x",VLOOKUP('2013 0-64'!AT$1,'2013 population'!$A$3:$E$102,5,FALSE),"")</f>
        <v/>
      </c>
      <c r="AU51" s="2" t="str">
        <f>IF('Adjacent Counties'!AU51="x",VLOOKUP('2013 0-64'!AU$1,'2013 population'!$A$3:$E$102,5,FALSE),"")</f>
        <v/>
      </c>
      <c r="AV51" s="2" t="str">
        <f>IF('Adjacent Counties'!AV51="x",VLOOKUP('2013 0-64'!AV$1,'2013 population'!$A$3:$E$102,5,FALSE),"")</f>
        <v/>
      </c>
      <c r="AW51" s="2" t="str">
        <f>IF('Adjacent Counties'!AW51="x",VLOOKUP('2013 0-64'!AW$1,'2013 population'!$A$3:$E$102,5,FALSE),"")</f>
        <v/>
      </c>
      <c r="AX51" s="2" t="str">
        <f>IF('Adjacent Counties'!AX51="x",VLOOKUP('2013 0-64'!AX$1,'2013 population'!$A$3:$E$102,5,FALSE),"")</f>
        <v/>
      </c>
      <c r="AY51" s="2">
        <f>IF('Adjacent Counties'!AY51="x",VLOOKUP('2013 0-64'!AY$1,'2013 population'!$A$3:$E$102,5,FALSE),"")</f>
        <v>696</v>
      </c>
      <c r="AZ51" s="2" t="str">
        <f>IF('Adjacent Counties'!AZ51="x",VLOOKUP('2013 0-64'!AZ$1,'2013 population'!$A$3:$E$102,5,FALSE),"")</f>
        <v/>
      </c>
      <c r="BA51" s="2" t="str">
        <f>IF('Adjacent Counties'!BA51="x",VLOOKUP('2013 0-64'!BA$1,'2013 population'!$A$3:$E$102,5,FALSE),"")</f>
        <v/>
      </c>
      <c r="BB51" s="2" t="str">
        <f>IF('Adjacent Counties'!BB51="x",VLOOKUP('2013 0-64'!BB$1,'2013 population'!$A$3:$E$102,5,FALSE),"")</f>
        <v/>
      </c>
      <c r="BC51" s="2" t="str">
        <f>IF('Adjacent Counties'!BC51="x",VLOOKUP('2013 0-64'!BC$1,'2013 population'!$A$3:$E$102,5,FALSE),"")</f>
        <v/>
      </c>
      <c r="BD51" s="2" t="str">
        <f>IF('Adjacent Counties'!BD51="x",VLOOKUP('2013 0-64'!BD$1,'2013 population'!$A$3:$E$102,5,FALSE),"")</f>
        <v/>
      </c>
      <c r="BE51" s="2">
        <f>IF('Adjacent Counties'!BE51="x",VLOOKUP('2013 0-64'!BE$1,'2013 population'!$A$3:$E$102,5,FALSE),"")</f>
        <v>1046</v>
      </c>
      <c r="BF51" s="2" t="str">
        <f>IF('Adjacent Counties'!BF51="x",VLOOKUP('2013 0-64'!BF$1,'2013 population'!$A$3:$E$102,5,FALSE),"")</f>
        <v/>
      </c>
      <c r="BG51" s="2" t="str">
        <f>IF('Adjacent Counties'!BG51="x",VLOOKUP('2013 0-64'!BG$1,'2013 population'!$A$3:$E$102,5,FALSE),"")</f>
        <v/>
      </c>
      <c r="BH51" s="2" t="str">
        <f>IF('Adjacent Counties'!BH51="x",VLOOKUP('2013 0-64'!BH$1,'2013 population'!$A$3:$E$102,5,FALSE),"")</f>
        <v/>
      </c>
      <c r="BI51" s="2" t="str">
        <f>IF('Adjacent Counties'!BI51="x",VLOOKUP('2013 0-64'!BI$1,'2013 population'!$A$3:$E$102,5,FALSE),"")</f>
        <v/>
      </c>
      <c r="BJ51" s="2" t="str">
        <f>IF('Adjacent Counties'!BJ51="x",VLOOKUP('2013 0-64'!BJ$1,'2013 population'!$A$3:$E$102,5,FALSE),"")</f>
        <v/>
      </c>
      <c r="BK51" s="2" t="str">
        <f>IF('Adjacent Counties'!BK51="x",VLOOKUP('2013 0-64'!BK$1,'2013 population'!$A$3:$E$102,5,FALSE),"")</f>
        <v/>
      </c>
      <c r="BL51" s="2" t="str">
        <f>IF('Adjacent Counties'!BL51="x",VLOOKUP('2013 0-64'!BL$1,'2013 population'!$A$3:$E$102,5,FALSE),"")</f>
        <v/>
      </c>
      <c r="BM51" s="2" t="str">
        <f>IF('Adjacent Counties'!BM51="x",VLOOKUP('2013 0-64'!BM$1,'2013 population'!$A$3:$E$102,5,FALSE),"")</f>
        <v/>
      </c>
      <c r="BN51" s="2" t="str">
        <f>IF('Adjacent Counties'!BN51="x",VLOOKUP('2013 0-64'!BN$1,'2013 population'!$A$3:$E$102,5,FALSE),"")</f>
        <v/>
      </c>
      <c r="BO51" s="2" t="str">
        <f>IF('Adjacent Counties'!BO51="x",VLOOKUP('2013 0-64'!BO$1,'2013 population'!$A$3:$E$102,5,FALSE),"")</f>
        <v/>
      </c>
      <c r="BP51" s="2" t="str">
        <f>IF('Adjacent Counties'!BP51="x",VLOOKUP('2013 0-64'!BP$1,'2013 population'!$A$3:$E$102,5,FALSE),"")</f>
        <v/>
      </c>
      <c r="BQ51" s="2" t="str">
        <f>IF('Adjacent Counties'!BQ51="x",VLOOKUP('2013 0-64'!BQ$1,'2013 population'!$A$3:$E$102,5,FALSE),"")</f>
        <v/>
      </c>
      <c r="BR51" s="2" t="str">
        <f>IF('Adjacent Counties'!BR51="x",VLOOKUP('2013 0-64'!BR$1,'2013 population'!$A$3:$E$102,5,FALSE),"")</f>
        <v/>
      </c>
      <c r="BS51" s="2" t="str">
        <f>IF('Adjacent Counties'!BS51="x",VLOOKUP('2013 0-64'!BS$1,'2013 population'!$A$3:$E$102,5,FALSE),"")</f>
        <v/>
      </c>
      <c r="BT51" s="2" t="str">
        <f>IF('Adjacent Counties'!BT51="x",VLOOKUP('2013 0-64'!BT$1,'2013 population'!$A$3:$E$102,5,FALSE),"")</f>
        <v/>
      </c>
      <c r="BU51" s="2" t="str">
        <f>IF('Adjacent Counties'!BU51="x",VLOOKUP('2013 0-64'!BU$1,'2013 population'!$A$3:$E$102,5,FALSE),"")</f>
        <v/>
      </c>
      <c r="BV51" s="2" t="str">
        <f>IF('Adjacent Counties'!BV51="x",VLOOKUP('2013 0-64'!BV$1,'2013 population'!$A$3:$E$102,5,FALSE),"")</f>
        <v/>
      </c>
      <c r="BW51" s="2" t="str">
        <f>IF('Adjacent Counties'!BW51="x",VLOOKUP('2013 0-64'!BW$1,'2013 population'!$A$3:$E$102,5,FALSE),"")</f>
        <v/>
      </c>
      <c r="BX51" s="2" t="str">
        <f>IF('Adjacent Counties'!BX51="x",VLOOKUP('2013 0-64'!BX$1,'2013 population'!$A$3:$E$102,5,FALSE),"")</f>
        <v/>
      </c>
      <c r="BY51" s="2" t="str">
        <f>IF('Adjacent Counties'!BY51="x",VLOOKUP('2013 0-64'!BY$1,'2013 population'!$A$3:$E$102,5,FALSE),"")</f>
        <v/>
      </c>
      <c r="BZ51" s="2" t="str">
        <f>IF('Adjacent Counties'!BZ51="x",VLOOKUP('2013 0-64'!BZ$1,'2013 population'!$A$3:$E$102,5,FALSE),"")</f>
        <v/>
      </c>
      <c r="CA51" s="2" t="str">
        <f>IF('Adjacent Counties'!CA51="x",VLOOKUP('2013 0-64'!CA$1,'2013 population'!$A$3:$E$102,5,FALSE),"")</f>
        <v/>
      </c>
      <c r="CB51" s="2" t="str">
        <f>IF('Adjacent Counties'!CB51="x",VLOOKUP('2013 0-64'!CB$1,'2013 population'!$A$3:$E$102,5,FALSE),"")</f>
        <v/>
      </c>
      <c r="CC51" s="2" t="str">
        <f>IF('Adjacent Counties'!CC51="x",VLOOKUP('2013 0-64'!CC$1,'2013 population'!$A$3:$E$102,5,FALSE),"")</f>
        <v/>
      </c>
      <c r="CD51" s="2" t="str">
        <f>IF('Adjacent Counties'!CD51="x",VLOOKUP('2013 0-64'!CD$1,'2013 population'!$A$3:$E$102,5,FALSE),"")</f>
        <v/>
      </c>
      <c r="CE51" s="2" t="str">
        <f>IF('Adjacent Counties'!CE51="x",VLOOKUP('2013 0-64'!CE$1,'2013 population'!$A$3:$E$102,5,FALSE),"")</f>
        <v/>
      </c>
      <c r="CF51" s="2" t="str">
        <f>IF('Adjacent Counties'!CF51="x",VLOOKUP('2013 0-64'!CF$1,'2013 population'!$A$3:$E$102,5,FALSE),"")</f>
        <v/>
      </c>
      <c r="CG51" s="2" t="str">
        <f>IF('Adjacent Counties'!CG51="x",VLOOKUP('2013 0-64'!CG$1,'2013 population'!$A$3:$E$102,5,FALSE),"")</f>
        <v/>
      </c>
      <c r="CH51" s="2" t="str">
        <f>IF('Adjacent Counties'!CH51="x",VLOOKUP('2013 0-64'!CH$1,'2013 population'!$A$3:$E$102,5,FALSE),"")</f>
        <v/>
      </c>
      <c r="CI51" s="2" t="str">
        <f>IF('Adjacent Counties'!CI51="x",VLOOKUP('2013 0-64'!CI$1,'2013 population'!$A$3:$E$102,5,FALSE),"")</f>
        <v/>
      </c>
      <c r="CJ51" s="2">
        <f>IF('Adjacent Counties'!CJ51="x",VLOOKUP('2013 0-64'!CJ$1,'2013 population'!$A$3:$E$102,5,FALSE),"")</f>
        <v>264</v>
      </c>
      <c r="CK51" s="2">
        <f>IF('Adjacent Counties'!CK51="x",VLOOKUP('2013 0-64'!CK$1,'2013 population'!$A$3:$E$102,5,FALSE),"")</f>
        <v>1251</v>
      </c>
      <c r="CL51" s="2" t="str">
        <f>IF('Adjacent Counties'!CL51="x",VLOOKUP('2013 0-64'!CL$1,'2013 population'!$A$3:$E$102,5,FALSE),"")</f>
        <v/>
      </c>
      <c r="CM51" s="2" t="str">
        <f>IF('Adjacent Counties'!CM51="x",VLOOKUP('2013 0-64'!CM$1,'2013 population'!$A$3:$E$102,5,FALSE),"")</f>
        <v/>
      </c>
      <c r="CN51" s="2" t="str">
        <f>IF('Adjacent Counties'!CN51="x",VLOOKUP('2013 0-64'!CN$1,'2013 population'!$A$3:$E$102,5,FALSE),"")</f>
        <v/>
      </c>
      <c r="CO51" s="2" t="str">
        <f>IF('Adjacent Counties'!CO51="x",VLOOKUP('2013 0-64'!CO$1,'2013 population'!$A$3:$E$102,5,FALSE),"")</f>
        <v/>
      </c>
      <c r="CP51" s="2" t="str">
        <f>IF('Adjacent Counties'!CP51="x",VLOOKUP('2013 0-64'!CP$1,'2013 population'!$A$3:$E$102,5,FALSE),"")</f>
        <v/>
      </c>
      <c r="CQ51" s="2" t="str">
        <f>IF('Adjacent Counties'!CQ51="x",VLOOKUP('2013 0-64'!CQ$1,'2013 population'!$A$3:$E$102,5,FALSE),"")</f>
        <v/>
      </c>
      <c r="CR51" s="2" t="str">
        <f>IF('Adjacent Counties'!CR51="x",VLOOKUP('2013 0-64'!CR$1,'2013 population'!$A$3:$E$102,5,FALSE),"")</f>
        <v/>
      </c>
      <c r="CS51" s="2" t="str">
        <f>IF('Adjacent Counties'!CS51="x",VLOOKUP('2013 0-64'!CS$1,'2013 population'!$A$3:$E$102,5,FALSE),"")</f>
        <v/>
      </c>
      <c r="CT51" s="2" t="str">
        <f>IF('Adjacent Counties'!CT51="x",VLOOKUP('2013 0-64'!CT$1,'2013 population'!$A$3:$E$102,5,FALSE),"")</f>
        <v/>
      </c>
      <c r="CU51" s="2" t="str">
        <f>IF('Adjacent Counties'!CU51="x",VLOOKUP('2013 0-64'!CU$1,'2013 population'!$A$3:$E$102,5,FALSE),"")</f>
        <v/>
      </c>
      <c r="CV51" s="2" t="str">
        <f>IF('Adjacent Counties'!CV51="x",VLOOKUP('2013 0-64'!CV$1,'2013 population'!$A$3:$E$102,5,FALSE),"")</f>
        <v/>
      </c>
      <c r="CW51" s="2" t="str">
        <f>IF('Adjacent Counties'!CW51="x",VLOOKUP('2013 0-64'!CW$1,'2013 population'!$A$3:$E$102,5,FALSE),"")</f>
        <v/>
      </c>
      <c r="CX51" s="2">
        <f t="shared" si="0"/>
        <v>4942</v>
      </c>
      <c r="CY51" s="2">
        <f>SUMIF('Residents by Age'!B$2:B$422,"="&amp;'2013 0-64'!A51,'Residents by Age'!G$2:G$422)</f>
        <v>71</v>
      </c>
      <c r="CZ51" s="9">
        <f t="shared" si="1"/>
        <v>14.366653176851479</v>
      </c>
    </row>
    <row r="52" spans="1:104">
      <c r="A52" s="3" t="s">
        <v>50</v>
      </c>
      <c r="B52" s="2" t="str">
        <f>IF('Adjacent Counties'!B52="x",VLOOKUP('2013 0-64'!B$1,'2013 population'!$A$3:$E$102,5,FALSE),"")</f>
        <v/>
      </c>
      <c r="C52" s="2" t="str">
        <f>IF('Adjacent Counties'!C52="x",VLOOKUP('2013 0-64'!C$1,'2013 population'!$A$3:$E$102,5,FALSE),"")</f>
        <v/>
      </c>
      <c r="D52" s="2" t="str">
        <f>IF('Adjacent Counties'!D52="x",VLOOKUP('2013 0-64'!D$1,'2013 population'!$A$3:$E$102,5,FALSE),"")</f>
        <v/>
      </c>
      <c r="E52" s="2" t="str">
        <f>IF('Adjacent Counties'!E52="x",VLOOKUP('2013 0-64'!E$1,'2013 population'!$A$3:$E$102,5,FALSE),"")</f>
        <v/>
      </c>
      <c r="F52" s="2" t="str">
        <f>IF('Adjacent Counties'!F52="x",VLOOKUP('2013 0-64'!F$1,'2013 population'!$A$3:$E$102,5,FALSE),"")</f>
        <v/>
      </c>
      <c r="G52" s="2" t="str">
        <f>IF('Adjacent Counties'!G52="x",VLOOKUP('2013 0-64'!G$1,'2013 population'!$A$3:$E$102,5,FALSE),"")</f>
        <v/>
      </c>
      <c r="H52" s="2" t="str">
        <f>IF('Adjacent Counties'!H52="x",VLOOKUP('2013 0-64'!H$1,'2013 population'!$A$3:$E$102,5,FALSE),"")</f>
        <v/>
      </c>
      <c r="I52" s="2" t="str">
        <f>IF('Adjacent Counties'!I52="x",VLOOKUP('2013 0-64'!I$1,'2013 population'!$A$3:$E$102,5,FALSE),"")</f>
        <v/>
      </c>
      <c r="J52" s="2" t="str">
        <f>IF('Adjacent Counties'!J52="x",VLOOKUP('2013 0-64'!J$1,'2013 population'!$A$3:$E$102,5,FALSE),"")</f>
        <v/>
      </c>
      <c r="K52" s="2" t="str">
        <f>IF('Adjacent Counties'!K52="x",VLOOKUP('2013 0-64'!K$1,'2013 population'!$A$3:$E$102,5,FALSE),"")</f>
        <v/>
      </c>
      <c r="L52" s="2" t="str">
        <f>IF('Adjacent Counties'!L52="x",VLOOKUP('2013 0-64'!L$1,'2013 population'!$A$3:$E$102,5,FALSE),"")</f>
        <v/>
      </c>
      <c r="M52" s="2" t="str">
        <f>IF('Adjacent Counties'!M52="x",VLOOKUP('2013 0-64'!M$1,'2013 population'!$A$3:$E$102,5,FALSE),"")</f>
        <v/>
      </c>
      <c r="N52" s="2" t="str">
        <f>IF('Adjacent Counties'!N52="x",VLOOKUP('2013 0-64'!N$1,'2013 population'!$A$3:$E$102,5,FALSE),"")</f>
        <v/>
      </c>
      <c r="O52" s="2" t="str">
        <f>IF('Adjacent Counties'!O52="x",VLOOKUP('2013 0-64'!O$1,'2013 population'!$A$3:$E$102,5,FALSE),"")</f>
        <v/>
      </c>
      <c r="P52" s="2" t="str">
        <f>IF('Adjacent Counties'!P52="x",VLOOKUP('2013 0-64'!P$1,'2013 population'!$A$3:$E$102,5,FALSE),"")</f>
        <v/>
      </c>
      <c r="Q52" s="2" t="str">
        <f>IF('Adjacent Counties'!Q52="x",VLOOKUP('2013 0-64'!Q$1,'2013 population'!$A$3:$E$102,5,FALSE),"")</f>
        <v/>
      </c>
      <c r="R52" s="2" t="str">
        <f>IF('Adjacent Counties'!R52="x",VLOOKUP('2013 0-64'!R$1,'2013 population'!$A$3:$E$102,5,FALSE),"")</f>
        <v/>
      </c>
      <c r="S52" s="2" t="str">
        <f>IF('Adjacent Counties'!S52="x",VLOOKUP('2013 0-64'!S$1,'2013 population'!$A$3:$E$102,5,FALSE),"")</f>
        <v/>
      </c>
      <c r="T52" s="2" t="str">
        <f>IF('Adjacent Counties'!T52="x",VLOOKUP('2013 0-64'!T$1,'2013 population'!$A$3:$E$102,5,FALSE),"")</f>
        <v/>
      </c>
      <c r="U52" s="2" t="str">
        <f>IF('Adjacent Counties'!U52="x",VLOOKUP('2013 0-64'!U$1,'2013 population'!$A$3:$E$102,5,FALSE),"")</f>
        <v/>
      </c>
      <c r="V52" s="2" t="str">
        <f>IF('Adjacent Counties'!V52="x",VLOOKUP('2013 0-64'!V$1,'2013 population'!$A$3:$E$102,5,FALSE),"")</f>
        <v/>
      </c>
      <c r="W52" s="2" t="str">
        <f>IF('Adjacent Counties'!W52="x",VLOOKUP('2013 0-64'!W$1,'2013 population'!$A$3:$E$102,5,FALSE),"")</f>
        <v/>
      </c>
      <c r="X52" s="2" t="str">
        <f>IF('Adjacent Counties'!X52="x",VLOOKUP('2013 0-64'!X$1,'2013 population'!$A$3:$E$102,5,FALSE),"")</f>
        <v/>
      </c>
      <c r="Y52" s="2" t="str">
        <f>IF('Adjacent Counties'!Y52="x",VLOOKUP('2013 0-64'!Y$1,'2013 population'!$A$3:$E$102,5,FALSE),"")</f>
        <v/>
      </c>
      <c r="Z52" s="2" t="str">
        <f>IF('Adjacent Counties'!Z52="x",VLOOKUP('2013 0-64'!Z$1,'2013 population'!$A$3:$E$102,5,FALSE),"")</f>
        <v/>
      </c>
      <c r="AA52" s="2" t="str">
        <f>IF('Adjacent Counties'!AA52="x",VLOOKUP('2013 0-64'!AA$1,'2013 population'!$A$3:$E$102,5,FALSE),"")</f>
        <v/>
      </c>
      <c r="AB52" s="2" t="str">
        <f>IF('Adjacent Counties'!AB52="x",VLOOKUP('2013 0-64'!AB$1,'2013 population'!$A$3:$E$102,5,FALSE),"")</f>
        <v/>
      </c>
      <c r="AC52" s="2" t="str">
        <f>IF('Adjacent Counties'!AC52="x",VLOOKUP('2013 0-64'!AC$1,'2013 population'!$A$3:$E$102,5,FALSE),"")</f>
        <v/>
      </c>
      <c r="AD52" s="2" t="str">
        <f>IF('Adjacent Counties'!AD52="x",VLOOKUP('2013 0-64'!AD$1,'2013 population'!$A$3:$E$102,5,FALSE),"")</f>
        <v/>
      </c>
      <c r="AE52" s="2" t="str">
        <f>IF('Adjacent Counties'!AE52="x",VLOOKUP('2013 0-64'!AE$1,'2013 population'!$A$3:$E$102,5,FALSE),"")</f>
        <v/>
      </c>
      <c r="AF52" s="2" t="str">
        <f>IF('Adjacent Counties'!AF52="x",VLOOKUP('2013 0-64'!AF$1,'2013 population'!$A$3:$E$102,5,FALSE),"")</f>
        <v/>
      </c>
      <c r="AG52" s="2" t="str">
        <f>IF('Adjacent Counties'!AG52="x",VLOOKUP('2013 0-64'!AG$1,'2013 population'!$A$3:$E$102,5,FALSE),"")</f>
        <v/>
      </c>
      <c r="AH52" s="2" t="str">
        <f>IF('Adjacent Counties'!AH52="x",VLOOKUP('2013 0-64'!AH$1,'2013 population'!$A$3:$E$102,5,FALSE),"")</f>
        <v/>
      </c>
      <c r="AI52" s="2" t="str">
        <f>IF('Adjacent Counties'!AI52="x",VLOOKUP('2013 0-64'!AI$1,'2013 population'!$A$3:$E$102,5,FALSE),"")</f>
        <v/>
      </c>
      <c r="AJ52" s="2" t="str">
        <f>IF('Adjacent Counties'!AJ52="x",VLOOKUP('2013 0-64'!AJ$1,'2013 population'!$A$3:$E$102,5,FALSE),"")</f>
        <v/>
      </c>
      <c r="AK52" s="2" t="str">
        <f>IF('Adjacent Counties'!AK52="x",VLOOKUP('2013 0-64'!AK$1,'2013 population'!$A$3:$E$102,5,FALSE),"")</f>
        <v/>
      </c>
      <c r="AL52" s="2" t="str">
        <f>IF('Adjacent Counties'!AL52="x",VLOOKUP('2013 0-64'!AL$1,'2013 population'!$A$3:$E$102,5,FALSE),"")</f>
        <v/>
      </c>
      <c r="AM52" s="2" t="str">
        <f>IF('Adjacent Counties'!AM52="x",VLOOKUP('2013 0-64'!AM$1,'2013 population'!$A$3:$E$102,5,FALSE),"")</f>
        <v/>
      </c>
      <c r="AN52" s="2" t="str">
        <f>IF('Adjacent Counties'!AN52="x",VLOOKUP('2013 0-64'!AN$1,'2013 population'!$A$3:$E$102,5,FALSE),"")</f>
        <v/>
      </c>
      <c r="AO52" s="2" t="str">
        <f>IF('Adjacent Counties'!AO52="x",VLOOKUP('2013 0-64'!AO$1,'2013 population'!$A$3:$E$102,5,FALSE),"")</f>
        <v/>
      </c>
      <c r="AP52" s="2" t="str">
        <f>IF('Adjacent Counties'!AP52="x",VLOOKUP('2013 0-64'!AP$1,'2013 population'!$A$3:$E$102,5,FALSE),"")</f>
        <v/>
      </c>
      <c r="AQ52" s="2" t="str">
        <f>IF('Adjacent Counties'!AQ52="x",VLOOKUP('2013 0-64'!AQ$1,'2013 population'!$A$3:$E$102,5,FALSE),"")</f>
        <v/>
      </c>
      <c r="AR52" s="2">
        <f>IF('Adjacent Counties'!AR52="x",VLOOKUP('2013 0-64'!AR$1,'2013 population'!$A$3:$E$102,5,FALSE),"")</f>
        <v>1373</v>
      </c>
      <c r="AS52" s="2" t="str">
        <f>IF('Adjacent Counties'!AS52="x",VLOOKUP('2013 0-64'!AS$1,'2013 population'!$A$3:$E$102,5,FALSE),"")</f>
        <v/>
      </c>
      <c r="AT52" s="2" t="str">
        <f>IF('Adjacent Counties'!AT52="x",VLOOKUP('2013 0-64'!AT$1,'2013 population'!$A$3:$E$102,5,FALSE),"")</f>
        <v/>
      </c>
      <c r="AU52" s="2" t="str">
        <f>IF('Adjacent Counties'!AU52="x",VLOOKUP('2013 0-64'!AU$1,'2013 population'!$A$3:$E$102,5,FALSE),"")</f>
        <v/>
      </c>
      <c r="AV52" s="2" t="str">
        <f>IF('Adjacent Counties'!AV52="x",VLOOKUP('2013 0-64'!AV$1,'2013 population'!$A$3:$E$102,5,FALSE),"")</f>
        <v/>
      </c>
      <c r="AW52" s="2" t="str">
        <f>IF('Adjacent Counties'!AW52="x",VLOOKUP('2013 0-64'!AW$1,'2013 population'!$A$3:$E$102,5,FALSE),"")</f>
        <v/>
      </c>
      <c r="AX52" s="2" t="str">
        <f>IF('Adjacent Counties'!AX52="x",VLOOKUP('2013 0-64'!AX$1,'2013 population'!$A$3:$E$102,5,FALSE),"")</f>
        <v/>
      </c>
      <c r="AY52" s="2" t="str">
        <f>IF('Adjacent Counties'!AY52="x",VLOOKUP('2013 0-64'!AY$1,'2013 population'!$A$3:$E$102,5,FALSE),"")</f>
        <v/>
      </c>
      <c r="AZ52" s="2">
        <f>IF('Adjacent Counties'!AZ52="x",VLOOKUP('2013 0-64'!AZ$1,'2013 population'!$A$3:$E$102,5,FALSE),"")</f>
        <v>1880</v>
      </c>
      <c r="BA52" s="2" t="str">
        <f>IF('Adjacent Counties'!BA52="x",VLOOKUP('2013 0-64'!BA$1,'2013 population'!$A$3:$E$102,5,FALSE),"")</f>
        <v/>
      </c>
      <c r="BB52" s="2" t="str">
        <f>IF('Adjacent Counties'!BB52="x",VLOOKUP('2013 0-64'!BB$1,'2013 population'!$A$3:$E$102,5,FALSE),"")</f>
        <v/>
      </c>
      <c r="BC52" s="2" t="str">
        <f>IF('Adjacent Counties'!BC52="x",VLOOKUP('2013 0-64'!BC$1,'2013 population'!$A$3:$E$102,5,FALSE),"")</f>
        <v/>
      </c>
      <c r="BD52" s="2" t="str">
        <f>IF('Adjacent Counties'!BD52="x",VLOOKUP('2013 0-64'!BD$1,'2013 population'!$A$3:$E$102,5,FALSE),"")</f>
        <v/>
      </c>
      <c r="BE52" s="2" t="str">
        <f>IF('Adjacent Counties'!BE52="x",VLOOKUP('2013 0-64'!BE$1,'2013 population'!$A$3:$E$102,5,FALSE),"")</f>
        <v/>
      </c>
      <c r="BF52" s="2" t="str">
        <f>IF('Adjacent Counties'!BF52="x",VLOOKUP('2013 0-64'!BF$1,'2013 population'!$A$3:$E$102,5,FALSE),"")</f>
        <v/>
      </c>
      <c r="BG52" s="2" t="str">
        <f>IF('Adjacent Counties'!BG52="x",VLOOKUP('2013 0-64'!BG$1,'2013 population'!$A$3:$E$102,5,FALSE),"")</f>
        <v/>
      </c>
      <c r="BH52" s="2" t="str">
        <f>IF('Adjacent Counties'!BH52="x",VLOOKUP('2013 0-64'!BH$1,'2013 population'!$A$3:$E$102,5,FALSE),"")</f>
        <v/>
      </c>
      <c r="BI52" s="2" t="str">
        <f>IF('Adjacent Counties'!BI52="x",VLOOKUP('2013 0-64'!BI$1,'2013 population'!$A$3:$E$102,5,FALSE),"")</f>
        <v/>
      </c>
      <c r="BJ52" s="2" t="str">
        <f>IF('Adjacent Counties'!BJ52="x",VLOOKUP('2013 0-64'!BJ$1,'2013 population'!$A$3:$E$102,5,FALSE),"")</f>
        <v/>
      </c>
      <c r="BK52" s="2" t="str">
        <f>IF('Adjacent Counties'!BK52="x",VLOOKUP('2013 0-64'!BK$1,'2013 population'!$A$3:$E$102,5,FALSE),"")</f>
        <v/>
      </c>
      <c r="BL52" s="2" t="str">
        <f>IF('Adjacent Counties'!BL52="x",VLOOKUP('2013 0-64'!BL$1,'2013 population'!$A$3:$E$102,5,FALSE),"")</f>
        <v/>
      </c>
      <c r="BM52" s="2">
        <f>IF('Adjacent Counties'!BM52="x",VLOOKUP('2013 0-64'!BM$1,'2013 population'!$A$3:$E$102,5,FALSE),"")</f>
        <v>1774</v>
      </c>
      <c r="BN52" s="2" t="str">
        <f>IF('Adjacent Counties'!BN52="x",VLOOKUP('2013 0-64'!BN$1,'2013 population'!$A$3:$E$102,5,FALSE),"")</f>
        <v/>
      </c>
      <c r="BO52" s="2" t="str">
        <f>IF('Adjacent Counties'!BO52="x",VLOOKUP('2013 0-64'!BO$1,'2013 population'!$A$3:$E$102,5,FALSE),"")</f>
        <v/>
      </c>
      <c r="BP52" s="2" t="str">
        <f>IF('Adjacent Counties'!BP52="x",VLOOKUP('2013 0-64'!BP$1,'2013 population'!$A$3:$E$102,5,FALSE),"")</f>
        <v/>
      </c>
      <c r="BQ52" s="2" t="str">
        <f>IF('Adjacent Counties'!BQ52="x",VLOOKUP('2013 0-64'!BQ$1,'2013 population'!$A$3:$E$102,5,FALSE),"")</f>
        <v/>
      </c>
      <c r="BR52" s="2" t="str">
        <f>IF('Adjacent Counties'!BR52="x",VLOOKUP('2013 0-64'!BR$1,'2013 population'!$A$3:$E$102,5,FALSE),"")</f>
        <v/>
      </c>
      <c r="BS52" s="2" t="str">
        <f>IF('Adjacent Counties'!BS52="x",VLOOKUP('2013 0-64'!BS$1,'2013 population'!$A$3:$E$102,5,FALSE),"")</f>
        <v/>
      </c>
      <c r="BT52" s="2" t="str">
        <f>IF('Adjacent Counties'!BT52="x",VLOOKUP('2013 0-64'!BT$1,'2013 population'!$A$3:$E$102,5,FALSE),"")</f>
        <v/>
      </c>
      <c r="BU52" s="2" t="str">
        <f>IF('Adjacent Counties'!BU52="x",VLOOKUP('2013 0-64'!BU$1,'2013 population'!$A$3:$E$102,5,FALSE),"")</f>
        <v/>
      </c>
      <c r="BV52" s="2" t="str">
        <f>IF('Adjacent Counties'!BV52="x",VLOOKUP('2013 0-64'!BV$1,'2013 population'!$A$3:$E$102,5,FALSE),"")</f>
        <v/>
      </c>
      <c r="BW52" s="2" t="str">
        <f>IF('Adjacent Counties'!BW52="x",VLOOKUP('2013 0-64'!BW$1,'2013 population'!$A$3:$E$102,5,FALSE),"")</f>
        <v/>
      </c>
      <c r="BX52" s="2" t="str">
        <f>IF('Adjacent Counties'!BX52="x",VLOOKUP('2013 0-64'!BX$1,'2013 population'!$A$3:$E$102,5,FALSE),"")</f>
        <v/>
      </c>
      <c r="BY52" s="2" t="str">
        <f>IF('Adjacent Counties'!BY52="x",VLOOKUP('2013 0-64'!BY$1,'2013 population'!$A$3:$E$102,5,FALSE),"")</f>
        <v/>
      </c>
      <c r="BZ52" s="2" t="str">
        <f>IF('Adjacent Counties'!BZ52="x",VLOOKUP('2013 0-64'!BZ$1,'2013 population'!$A$3:$E$102,5,FALSE),"")</f>
        <v/>
      </c>
      <c r="CA52" s="2" t="str">
        <f>IF('Adjacent Counties'!CA52="x",VLOOKUP('2013 0-64'!CA$1,'2013 population'!$A$3:$E$102,5,FALSE),"")</f>
        <v/>
      </c>
      <c r="CB52" s="2" t="str">
        <f>IF('Adjacent Counties'!CB52="x",VLOOKUP('2013 0-64'!CB$1,'2013 population'!$A$3:$E$102,5,FALSE),"")</f>
        <v/>
      </c>
      <c r="CC52" s="2" t="str">
        <f>IF('Adjacent Counties'!CC52="x",VLOOKUP('2013 0-64'!CC$1,'2013 population'!$A$3:$E$102,5,FALSE),"")</f>
        <v/>
      </c>
      <c r="CD52" s="2" t="str">
        <f>IF('Adjacent Counties'!CD52="x",VLOOKUP('2013 0-64'!CD$1,'2013 population'!$A$3:$E$102,5,FALSE),"")</f>
        <v/>
      </c>
      <c r="CE52" s="2">
        <f>IF('Adjacent Counties'!CE52="x",VLOOKUP('2013 0-64'!CE$1,'2013 population'!$A$3:$E$102,5,FALSE),"")</f>
        <v>1169</v>
      </c>
      <c r="CF52" s="2" t="str">
        <f>IF('Adjacent Counties'!CF52="x",VLOOKUP('2013 0-64'!CF$1,'2013 population'!$A$3:$E$102,5,FALSE),"")</f>
        <v/>
      </c>
      <c r="CG52" s="2" t="str">
        <f>IF('Adjacent Counties'!CG52="x",VLOOKUP('2013 0-64'!CG$1,'2013 population'!$A$3:$E$102,5,FALSE),"")</f>
        <v/>
      </c>
      <c r="CH52" s="2" t="str">
        <f>IF('Adjacent Counties'!CH52="x",VLOOKUP('2013 0-64'!CH$1,'2013 population'!$A$3:$E$102,5,FALSE),"")</f>
        <v/>
      </c>
      <c r="CI52" s="2" t="str">
        <f>IF('Adjacent Counties'!CI52="x",VLOOKUP('2013 0-64'!CI$1,'2013 population'!$A$3:$E$102,5,FALSE),"")</f>
        <v/>
      </c>
      <c r="CJ52" s="2" t="str">
        <f>IF('Adjacent Counties'!CJ52="x",VLOOKUP('2013 0-64'!CJ$1,'2013 population'!$A$3:$E$102,5,FALSE),"")</f>
        <v/>
      </c>
      <c r="CK52" s="2" t="str">
        <f>IF('Adjacent Counties'!CK52="x",VLOOKUP('2013 0-64'!CK$1,'2013 population'!$A$3:$E$102,5,FALSE),"")</f>
        <v/>
      </c>
      <c r="CL52" s="2" t="str">
        <f>IF('Adjacent Counties'!CL52="x",VLOOKUP('2013 0-64'!CL$1,'2013 population'!$A$3:$E$102,5,FALSE),"")</f>
        <v/>
      </c>
      <c r="CM52" s="2" t="str">
        <f>IF('Adjacent Counties'!CM52="x",VLOOKUP('2013 0-64'!CM$1,'2013 population'!$A$3:$E$102,5,FALSE),"")</f>
        <v/>
      </c>
      <c r="CN52" s="2" t="str">
        <f>IF('Adjacent Counties'!CN52="x",VLOOKUP('2013 0-64'!CN$1,'2013 population'!$A$3:$E$102,5,FALSE),"")</f>
        <v/>
      </c>
      <c r="CO52" s="2">
        <f>IF('Adjacent Counties'!CO52="x",VLOOKUP('2013 0-64'!CO$1,'2013 population'!$A$3:$E$102,5,FALSE),"")</f>
        <v>10514</v>
      </c>
      <c r="CP52" s="2" t="str">
        <f>IF('Adjacent Counties'!CP52="x",VLOOKUP('2013 0-64'!CP$1,'2013 population'!$A$3:$E$102,5,FALSE),"")</f>
        <v/>
      </c>
      <c r="CQ52" s="2" t="str">
        <f>IF('Adjacent Counties'!CQ52="x",VLOOKUP('2013 0-64'!CQ$1,'2013 population'!$A$3:$E$102,5,FALSE),"")</f>
        <v/>
      </c>
      <c r="CR52" s="2" t="str">
        <f>IF('Adjacent Counties'!CR52="x",VLOOKUP('2013 0-64'!CR$1,'2013 population'!$A$3:$E$102,5,FALSE),"")</f>
        <v/>
      </c>
      <c r="CS52" s="2">
        <f>IF('Adjacent Counties'!CS52="x",VLOOKUP('2013 0-64'!CS$1,'2013 population'!$A$3:$E$102,5,FALSE),"")</f>
        <v>2009</v>
      </c>
      <c r="CT52" s="2" t="str">
        <f>IF('Adjacent Counties'!CT52="x",VLOOKUP('2013 0-64'!CT$1,'2013 population'!$A$3:$E$102,5,FALSE),"")</f>
        <v/>
      </c>
      <c r="CU52" s="2">
        <f>IF('Adjacent Counties'!CU52="x",VLOOKUP('2013 0-64'!CU$1,'2013 population'!$A$3:$E$102,5,FALSE),"")</f>
        <v>1582</v>
      </c>
      <c r="CV52" s="2" t="str">
        <f>IF('Adjacent Counties'!CV52="x",VLOOKUP('2013 0-64'!CV$1,'2013 population'!$A$3:$E$102,5,FALSE),"")</f>
        <v/>
      </c>
      <c r="CW52" s="2" t="str">
        <f>IF('Adjacent Counties'!CW52="x",VLOOKUP('2013 0-64'!CW$1,'2013 population'!$A$3:$E$102,5,FALSE),"")</f>
        <v/>
      </c>
      <c r="CX52" s="2">
        <f t="shared" si="0"/>
        <v>20301</v>
      </c>
      <c r="CY52" s="2">
        <f>SUMIF('Residents by Age'!B$2:B$422,"="&amp;'2013 0-64'!A52,'Residents by Age'!G$2:G$422)</f>
        <v>181</v>
      </c>
      <c r="CZ52" s="9">
        <f t="shared" si="1"/>
        <v>8.9158169548298112</v>
      </c>
    </row>
    <row r="53" spans="1:104">
      <c r="A53" s="3" t="s">
        <v>51</v>
      </c>
      <c r="B53" s="2" t="str">
        <f>IF('Adjacent Counties'!B53="x",VLOOKUP('2013 0-64'!B$1,'2013 population'!$A$3:$E$102,5,FALSE),"")</f>
        <v/>
      </c>
      <c r="C53" s="2" t="str">
        <f>IF('Adjacent Counties'!C53="x",VLOOKUP('2013 0-64'!C$1,'2013 population'!$A$3:$E$102,5,FALSE),"")</f>
        <v/>
      </c>
      <c r="D53" s="2" t="str">
        <f>IF('Adjacent Counties'!D53="x",VLOOKUP('2013 0-64'!D$1,'2013 population'!$A$3:$E$102,5,FALSE),"")</f>
        <v/>
      </c>
      <c r="E53" s="2" t="str">
        <f>IF('Adjacent Counties'!E53="x",VLOOKUP('2013 0-64'!E$1,'2013 population'!$A$3:$E$102,5,FALSE),"")</f>
        <v/>
      </c>
      <c r="F53" s="2" t="str">
        <f>IF('Adjacent Counties'!F53="x",VLOOKUP('2013 0-64'!F$1,'2013 population'!$A$3:$E$102,5,FALSE),"")</f>
        <v/>
      </c>
      <c r="G53" s="2" t="str">
        <f>IF('Adjacent Counties'!G53="x",VLOOKUP('2013 0-64'!G$1,'2013 population'!$A$3:$E$102,5,FALSE),"")</f>
        <v/>
      </c>
      <c r="H53" s="2" t="str">
        <f>IF('Adjacent Counties'!H53="x",VLOOKUP('2013 0-64'!H$1,'2013 population'!$A$3:$E$102,5,FALSE),"")</f>
        <v/>
      </c>
      <c r="I53" s="2" t="str">
        <f>IF('Adjacent Counties'!I53="x",VLOOKUP('2013 0-64'!I$1,'2013 population'!$A$3:$E$102,5,FALSE),"")</f>
        <v/>
      </c>
      <c r="J53" s="2" t="str">
        <f>IF('Adjacent Counties'!J53="x",VLOOKUP('2013 0-64'!J$1,'2013 population'!$A$3:$E$102,5,FALSE),"")</f>
        <v/>
      </c>
      <c r="K53" s="2" t="str">
        <f>IF('Adjacent Counties'!K53="x",VLOOKUP('2013 0-64'!K$1,'2013 population'!$A$3:$E$102,5,FALSE),"")</f>
        <v/>
      </c>
      <c r="L53" s="2" t="str">
        <f>IF('Adjacent Counties'!L53="x",VLOOKUP('2013 0-64'!L$1,'2013 population'!$A$3:$E$102,5,FALSE),"")</f>
        <v/>
      </c>
      <c r="M53" s="2" t="str">
        <f>IF('Adjacent Counties'!M53="x",VLOOKUP('2013 0-64'!M$1,'2013 population'!$A$3:$E$102,5,FALSE),"")</f>
        <v/>
      </c>
      <c r="N53" s="2" t="str">
        <f>IF('Adjacent Counties'!N53="x",VLOOKUP('2013 0-64'!N$1,'2013 population'!$A$3:$E$102,5,FALSE),"")</f>
        <v/>
      </c>
      <c r="O53" s="2" t="str">
        <f>IF('Adjacent Counties'!O53="x",VLOOKUP('2013 0-64'!O$1,'2013 population'!$A$3:$E$102,5,FALSE),"")</f>
        <v/>
      </c>
      <c r="P53" s="2" t="str">
        <f>IF('Adjacent Counties'!P53="x",VLOOKUP('2013 0-64'!P$1,'2013 population'!$A$3:$E$102,5,FALSE),"")</f>
        <v/>
      </c>
      <c r="Q53" s="2">
        <f>IF('Adjacent Counties'!Q53="x",VLOOKUP('2013 0-64'!Q$1,'2013 population'!$A$3:$E$102,5,FALSE),"")</f>
        <v>1551</v>
      </c>
      <c r="R53" s="2" t="str">
        <f>IF('Adjacent Counties'!R53="x",VLOOKUP('2013 0-64'!R$1,'2013 population'!$A$3:$E$102,5,FALSE),"")</f>
        <v/>
      </c>
      <c r="S53" s="2" t="str">
        <f>IF('Adjacent Counties'!S53="x",VLOOKUP('2013 0-64'!S$1,'2013 population'!$A$3:$E$102,5,FALSE),"")</f>
        <v/>
      </c>
      <c r="T53" s="2" t="str">
        <f>IF('Adjacent Counties'!T53="x",VLOOKUP('2013 0-64'!T$1,'2013 population'!$A$3:$E$102,5,FALSE),"")</f>
        <v/>
      </c>
      <c r="U53" s="2" t="str">
        <f>IF('Adjacent Counties'!U53="x",VLOOKUP('2013 0-64'!U$1,'2013 population'!$A$3:$E$102,5,FALSE),"")</f>
        <v/>
      </c>
      <c r="V53" s="2" t="str">
        <f>IF('Adjacent Counties'!V53="x",VLOOKUP('2013 0-64'!V$1,'2013 population'!$A$3:$E$102,5,FALSE),"")</f>
        <v/>
      </c>
      <c r="W53" s="2" t="str">
        <f>IF('Adjacent Counties'!W53="x",VLOOKUP('2013 0-64'!W$1,'2013 population'!$A$3:$E$102,5,FALSE),"")</f>
        <v/>
      </c>
      <c r="X53" s="2" t="str">
        <f>IF('Adjacent Counties'!X53="x",VLOOKUP('2013 0-64'!X$1,'2013 population'!$A$3:$E$102,5,FALSE),"")</f>
        <v/>
      </c>
      <c r="Y53" s="2" t="str">
        <f>IF('Adjacent Counties'!Y53="x",VLOOKUP('2013 0-64'!Y$1,'2013 population'!$A$3:$E$102,5,FALSE),"")</f>
        <v/>
      </c>
      <c r="Z53" s="2">
        <f>IF('Adjacent Counties'!Z53="x",VLOOKUP('2013 0-64'!Z$1,'2013 population'!$A$3:$E$102,5,FALSE),"")</f>
        <v>2107</v>
      </c>
      <c r="AA53" s="2" t="str">
        <f>IF('Adjacent Counties'!AA53="x",VLOOKUP('2013 0-64'!AA$1,'2013 population'!$A$3:$E$102,5,FALSE),"")</f>
        <v/>
      </c>
      <c r="AB53" s="2" t="str">
        <f>IF('Adjacent Counties'!AB53="x",VLOOKUP('2013 0-64'!AB$1,'2013 population'!$A$3:$E$102,5,FALSE),"")</f>
        <v/>
      </c>
      <c r="AC53" s="2" t="str">
        <f>IF('Adjacent Counties'!AC53="x",VLOOKUP('2013 0-64'!AC$1,'2013 population'!$A$3:$E$102,5,FALSE),"")</f>
        <v/>
      </c>
      <c r="AD53" s="2" t="str">
        <f>IF('Adjacent Counties'!AD53="x",VLOOKUP('2013 0-64'!AD$1,'2013 population'!$A$3:$E$102,5,FALSE),"")</f>
        <v/>
      </c>
      <c r="AE53" s="2" t="str">
        <f>IF('Adjacent Counties'!AE53="x",VLOOKUP('2013 0-64'!AE$1,'2013 population'!$A$3:$E$102,5,FALSE),"")</f>
        <v/>
      </c>
      <c r="AF53" s="2">
        <f>IF('Adjacent Counties'!AF53="x",VLOOKUP('2013 0-64'!AF$1,'2013 population'!$A$3:$E$102,5,FALSE),"")</f>
        <v>1068</v>
      </c>
      <c r="AG53" s="2" t="str">
        <f>IF('Adjacent Counties'!AG53="x",VLOOKUP('2013 0-64'!AG$1,'2013 population'!$A$3:$E$102,5,FALSE),"")</f>
        <v/>
      </c>
      <c r="AH53" s="2" t="str">
        <f>IF('Adjacent Counties'!AH53="x",VLOOKUP('2013 0-64'!AH$1,'2013 population'!$A$3:$E$102,5,FALSE),"")</f>
        <v/>
      </c>
      <c r="AI53" s="2" t="str">
        <f>IF('Adjacent Counties'!AI53="x",VLOOKUP('2013 0-64'!AI$1,'2013 population'!$A$3:$E$102,5,FALSE),"")</f>
        <v/>
      </c>
      <c r="AJ53" s="2" t="str">
        <f>IF('Adjacent Counties'!AJ53="x",VLOOKUP('2013 0-64'!AJ$1,'2013 population'!$A$3:$E$102,5,FALSE),"")</f>
        <v/>
      </c>
      <c r="AK53" s="2" t="str">
        <f>IF('Adjacent Counties'!AK53="x",VLOOKUP('2013 0-64'!AK$1,'2013 population'!$A$3:$E$102,5,FALSE),"")</f>
        <v/>
      </c>
      <c r="AL53" s="2" t="str">
        <f>IF('Adjacent Counties'!AL53="x",VLOOKUP('2013 0-64'!AL$1,'2013 population'!$A$3:$E$102,5,FALSE),"")</f>
        <v/>
      </c>
      <c r="AM53" s="2" t="str">
        <f>IF('Adjacent Counties'!AM53="x",VLOOKUP('2013 0-64'!AM$1,'2013 population'!$A$3:$E$102,5,FALSE),"")</f>
        <v/>
      </c>
      <c r="AN53" s="2" t="str">
        <f>IF('Adjacent Counties'!AN53="x",VLOOKUP('2013 0-64'!AN$1,'2013 population'!$A$3:$E$102,5,FALSE),"")</f>
        <v/>
      </c>
      <c r="AO53" s="2" t="str">
        <f>IF('Adjacent Counties'!AO53="x",VLOOKUP('2013 0-64'!AO$1,'2013 population'!$A$3:$E$102,5,FALSE),"")</f>
        <v/>
      </c>
      <c r="AP53" s="2" t="str">
        <f>IF('Adjacent Counties'!AP53="x",VLOOKUP('2013 0-64'!AP$1,'2013 population'!$A$3:$E$102,5,FALSE),"")</f>
        <v/>
      </c>
      <c r="AQ53" s="2" t="str">
        <f>IF('Adjacent Counties'!AQ53="x",VLOOKUP('2013 0-64'!AQ$1,'2013 population'!$A$3:$E$102,5,FALSE),"")</f>
        <v/>
      </c>
      <c r="AR53" s="2" t="str">
        <f>IF('Adjacent Counties'!AR53="x",VLOOKUP('2013 0-64'!AR$1,'2013 population'!$A$3:$E$102,5,FALSE),"")</f>
        <v/>
      </c>
      <c r="AS53" s="2" t="str">
        <f>IF('Adjacent Counties'!AS53="x",VLOOKUP('2013 0-64'!AS$1,'2013 population'!$A$3:$E$102,5,FALSE),"")</f>
        <v/>
      </c>
      <c r="AT53" s="2" t="str">
        <f>IF('Adjacent Counties'!AT53="x",VLOOKUP('2013 0-64'!AT$1,'2013 population'!$A$3:$E$102,5,FALSE),"")</f>
        <v/>
      </c>
      <c r="AU53" s="2" t="str">
        <f>IF('Adjacent Counties'!AU53="x",VLOOKUP('2013 0-64'!AU$1,'2013 population'!$A$3:$E$102,5,FALSE),"")</f>
        <v/>
      </c>
      <c r="AV53" s="2" t="str">
        <f>IF('Adjacent Counties'!AV53="x",VLOOKUP('2013 0-64'!AV$1,'2013 population'!$A$3:$E$102,5,FALSE),"")</f>
        <v/>
      </c>
      <c r="AW53" s="2" t="str">
        <f>IF('Adjacent Counties'!AW53="x",VLOOKUP('2013 0-64'!AW$1,'2013 population'!$A$3:$E$102,5,FALSE),"")</f>
        <v/>
      </c>
      <c r="AX53" s="2" t="str">
        <f>IF('Adjacent Counties'!AX53="x",VLOOKUP('2013 0-64'!AX$1,'2013 population'!$A$3:$E$102,5,FALSE),"")</f>
        <v/>
      </c>
      <c r="AY53" s="2" t="str">
        <f>IF('Adjacent Counties'!AY53="x",VLOOKUP('2013 0-64'!AY$1,'2013 population'!$A$3:$E$102,5,FALSE),"")</f>
        <v/>
      </c>
      <c r="AZ53" s="2" t="str">
        <f>IF('Adjacent Counties'!AZ53="x",VLOOKUP('2013 0-64'!AZ$1,'2013 population'!$A$3:$E$102,5,FALSE),"")</f>
        <v/>
      </c>
      <c r="BA53" s="2">
        <f>IF('Adjacent Counties'!BA53="x",VLOOKUP('2013 0-64'!BA$1,'2013 population'!$A$3:$E$102,5,FALSE),"")</f>
        <v>241</v>
      </c>
      <c r="BB53" s="2" t="str">
        <f>IF('Adjacent Counties'!BB53="x",VLOOKUP('2013 0-64'!BB$1,'2013 population'!$A$3:$E$102,5,FALSE),"")</f>
        <v/>
      </c>
      <c r="BC53" s="2">
        <f>IF('Adjacent Counties'!BC53="x",VLOOKUP('2013 0-64'!BC$1,'2013 population'!$A$3:$E$102,5,FALSE),"")</f>
        <v>1267</v>
      </c>
      <c r="BD53" s="2" t="str">
        <f>IF('Adjacent Counties'!BD53="x",VLOOKUP('2013 0-64'!BD$1,'2013 population'!$A$3:$E$102,5,FALSE),"")</f>
        <v/>
      </c>
      <c r="BE53" s="2" t="str">
        <f>IF('Adjacent Counties'!BE53="x",VLOOKUP('2013 0-64'!BE$1,'2013 population'!$A$3:$E$102,5,FALSE),"")</f>
        <v/>
      </c>
      <c r="BF53" s="2" t="str">
        <f>IF('Adjacent Counties'!BF53="x",VLOOKUP('2013 0-64'!BF$1,'2013 population'!$A$3:$E$102,5,FALSE),"")</f>
        <v/>
      </c>
      <c r="BG53" s="2" t="str">
        <f>IF('Adjacent Counties'!BG53="x",VLOOKUP('2013 0-64'!BG$1,'2013 population'!$A$3:$E$102,5,FALSE),"")</f>
        <v/>
      </c>
      <c r="BH53" s="2" t="str">
        <f>IF('Adjacent Counties'!BH53="x",VLOOKUP('2013 0-64'!BH$1,'2013 population'!$A$3:$E$102,5,FALSE),"")</f>
        <v/>
      </c>
      <c r="BI53" s="2" t="str">
        <f>IF('Adjacent Counties'!BI53="x",VLOOKUP('2013 0-64'!BI$1,'2013 population'!$A$3:$E$102,5,FALSE),"")</f>
        <v/>
      </c>
      <c r="BJ53" s="2" t="str">
        <f>IF('Adjacent Counties'!BJ53="x",VLOOKUP('2013 0-64'!BJ$1,'2013 population'!$A$3:$E$102,5,FALSE),"")</f>
        <v/>
      </c>
      <c r="BK53" s="2" t="str">
        <f>IF('Adjacent Counties'!BK53="x",VLOOKUP('2013 0-64'!BK$1,'2013 population'!$A$3:$E$102,5,FALSE),"")</f>
        <v/>
      </c>
      <c r="BL53" s="2" t="str">
        <f>IF('Adjacent Counties'!BL53="x",VLOOKUP('2013 0-64'!BL$1,'2013 population'!$A$3:$E$102,5,FALSE),"")</f>
        <v/>
      </c>
      <c r="BM53" s="2" t="str">
        <f>IF('Adjacent Counties'!BM53="x",VLOOKUP('2013 0-64'!BM$1,'2013 population'!$A$3:$E$102,5,FALSE),"")</f>
        <v/>
      </c>
      <c r="BN53" s="2" t="str">
        <f>IF('Adjacent Counties'!BN53="x",VLOOKUP('2013 0-64'!BN$1,'2013 population'!$A$3:$E$102,5,FALSE),"")</f>
        <v/>
      </c>
      <c r="BO53" s="2" t="str">
        <f>IF('Adjacent Counties'!BO53="x",VLOOKUP('2013 0-64'!BO$1,'2013 population'!$A$3:$E$102,5,FALSE),"")</f>
        <v/>
      </c>
      <c r="BP53" s="2">
        <f>IF('Adjacent Counties'!BP53="x",VLOOKUP('2013 0-64'!BP$1,'2013 population'!$A$3:$E$102,5,FALSE),"")</f>
        <v>1491</v>
      </c>
      <c r="BQ53" s="2" t="str">
        <f>IF('Adjacent Counties'!BQ53="x",VLOOKUP('2013 0-64'!BQ$1,'2013 population'!$A$3:$E$102,5,FALSE),"")</f>
        <v/>
      </c>
      <c r="BR53" s="2" t="str">
        <f>IF('Adjacent Counties'!BR53="x",VLOOKUP('2013 0-64'!BR$1,'2013 population'!$A$3:$E$102,5,FALSE),"")</f>
        <v/>
      </c>
      <c r="BS53" s="2" t="str">
        <f>IF('Adjacent Counties'!BS53="x",VLOOKUP('2013 0-64'!BS$1,'2013 population'!$A$3:$E$102,5,FALSE),"")</f>
        <v/>
      </c>
      <c r="BT53" s="2" t="str">
        <f>IF('Adjacent Counties'!BT53="x",VLOOKUP('2013 0-64'!BT$1,'2013 population'!$A$3:$E$102,5,FALSE),"")</f>
        <v/>
      </c>
      <c r="BU53" s="2" t="str">
        <f>IF('Adjacent Counties'!BU53="x",VLOOKUP('2013 0-64'!BU$1,'2013 population'!$A$3:$E$102,5,FALSE),"")</f>
        <v/>
      </c>
      <c r="BV53" s="2" t="str">
        <f>IF('Adjacent Counties'!BV53="x",VLOOKUP('2013 0-64'!BV$1,'2013 population'!$A$3:$E$102,5,FALSE),"")</f>
        <v/>
      </c>
      <c r="BW53" s="2" t="str">
        <f>IF('Adjacent Counties'!BW53="x",VLOOKUP('2013 0-64'!BW$1,'2013 population'!$A$3:$E$102,5,FALSE),"")</f>
        <v/>
      </c>
      <c r="BX53" s="2" t="str">
        <f>IF('Adjacent Counties'!BX53="x",VLOOKUP('2013 0-64'!BX$1,'2013 population'!$A$3:$E$102,5,FALSE),"")</f>
        <v/>
      </c>
      <c r="BY53" s="2" t="str">
        <f>IF('Adjacent Counties'!BY53="x",VLOOKUP('2013 0-64'!BY$1,'2013 population'!$A$3:$E$102,5,FALSE),"")</f>
        <v/>
      </c>
      <c r="BZ53" s="2" t="str">
        <f>IF('Adjacent Counties'!BZ53="x",VLOOKUP('2013 0-64'!BZ$1,'2013 population'!$A$3:$E$102,5,FALSE),"")</f>
        <v/>
      </c>
      <c r="CA53" s="2" t="str">
        <f>IF('Adjacent Counties'!CA53="x",VLOOKUP('2013 0-64'!CA$1,'2013 population'!$A$3:$E$102,5,FALSE),"")</f>
        <v/>
      </c>
      <c r="CB53" s="2" t="str">
        <f>IF('Adjacent Counties'!CB53="x",VLOOKUP('2013 0-64'!CB$1,'2013 population'!$A$3:$E$102,5,FALSE),"")</f>
        <v/>
      </c>
      <c r="CC53" s="2" t="str">
        <f>IF('Adjacent Counties'!CC53="x",VLOOKUP('2013 0-64'!CC$1,'2013 population'!$A$3:$E$102,5,FALSE),"")</f>
        <v/>
      </c>
      <c r="CD53" s="2" t="str">
        <f>IF('Adjacent Counties'!CD53="x",VLOOKUP('2013 0-64'!CD$1,'2013 population'!$A$3:$E$102,5,FALSE),"")</f>
        <v/>
      </c>
      <c r="CE53" s="2" t="str">
        <f>IF('Adjacent Counties'!CE53="x",VLOOKUP('2013 0-64'!CE$1,'2013 population'!$A$3:$E$102,5,FALSE),"")</f>
        <v/>
      </c>
      <c r="CF53" s="2" t="str">
        <f>IF('Adjacent Counties'!CF53="x",VLOOKUP('2013 0-64'!CF$1,'2013 population'!$A$3:$E$102,5,FALSE),"")</f>
        <v/>
      </c>
      <c r="CG53" s="2" t="str">
        <f>IF('Adjacent Counties'!CG53="x",VLOOKUP('2013 0-64'!CG$1,'2013 population'!$A$3:$E$102,5,FALSE),"")</f>
        <v/>
      </c>
      <c r="CH53" s="2" t="str">
        <f>IF('Adjacent Counties'!CH53="x",VLOOKUP('2013 0-64'!CH$1,'2013 population'!$A$3:$E$102,5,FALSE),"")</f>
        <v/>
      </c>
      <c r="CI53" s="2" t="str">
        <f>IF('Adjacent Counties'!CI53="x",VLOOKUP('2013 0-64'!CI$1,'2013 population'!$A$3:$E$102,5,FALSE),"")</f>
        <v/>
      </c>
      <c r="CJ53" s="2" t="str">
        <f>IF('Adjacent Counties'!CJ53="x",VLOOKUP('2013 0-64'!CJ$1,'2013 population'!$A$3:$E$102,5,FALSE),"")</f>
        <v/>
      </c>
      <c r="CK53" s="2" t="str">
        <f>IF('Adjacent Counties'!CK53="x",VLOOKUP('2013 0-64'!CK$1,'2013 population'!$A$3:$E$102,5,FALSE),"")</f>
        <v/>
      </c>
      <c r="CL53" s="2" t="str">
        <f>IF('Adjacent Counties'!CL53="x",VLOOKUP('2013 0-64'!CL$1,'2013 population'!$A$3:$E$102,5,FALSE),"")</f>
        <v/>
      </c>
      <c r="CM53" s="2" t="str">
        <f>IF('Adjacent Counties'!CM53="x",VLOOKUP('2013 0-64'!CM$1,'2013 population'!$A$3:$E$102,5,FALSE),"")</f>
        <v/>
      </c>
      <c r="CN53" s="2" t="str">
        <f>IF('Adjacent Counties'!CN53="x",VLOOKUP('2013 0-64'!CN$1,'2013 population'!$A$3:$E$102,5,FALSE),"")</f>
        <v/>
      </c>
      <c r="CO53" s="2" t="str">
        <f>IF('Adjacent Counties'!CO53="x",VLOOKUP('2013 0-64'!CO$1,'2013 population'!$A$3:$E$102,5,FALSE),"")</f>
        <v/>
      </c>
      <c r="CP53" s="2" t="str">
        <f>IF('Adjacent Counties'!CP53="x",VLOOKUP('2013 0-64'!CP$1,'2013 population'!$A$3:$E$102,5,FALSE),"")</f>
        <v/>
      </c>
      <c r="CQ53" s="2" t="str">
        <f>IF('Adjacent Counties'!CQ53="x",VLOOKUP('2013 0-64'!CQ$1,'2013 population'!$A$3:$E$102,5,FALSE),"")</f>
        <v/>
      </c>
      <c r="CR53" s="2" t="str">
        <f>IF('Adjacent Counties'!CR53="x",VLOOKUP('2013 0-64'!CR$1,'2013 population'!$A$3:$E$102,5,FALSE),"")</f>
        <v/>
      </c>
      <c r="CS53" s="2" t="str">
        <f>IF('Adjacent Counties'!CS53="x",VLOOKUP('2013 0-64'!CS$1,'2013 population'!$A$3:$E$102,5,FALSE),"")</f>
        <v/>
      </c>
      <c r="CT53" s="2" t="str">
        <f>IF('Adjacent Counties'!CT53="x",VLOOKUP('2013 0-64'!CT$1,'2013 population'!$A$3:$E$102,5,FALSE),"")</f>
        <v/>
      </c>
      <c r="CU53" s="2" t="str">
        <f>IF('Adjacent Counties'!CU53="x",VLOOKUP('2013 0-64'!CU$1,'2013 population'!$A$3:$E$102,5,FALSE),"")</f>
        <v/>
      </c>
      <c r="CV53" s="2" t="str">
        <f>IF('Adjacent Counties'!CV53="x",VLOOKUP('2013 0-64'!CV$1,'2013 population'!$A$3:$E$102,5,FALSE),"")</f>
        <v/>
      </c>
      <c r="CW53" s="2" t="str">
        <f>IF('Adjacent Counties'!CW53="x",VLOOKUP('2013 0-64'!CW$1,'2013 population'!$A$3:$E$102,5,FALSE),"")</f>
        <v/>
      </c>
      <c r="CX53" s="2">
        <f t="shared" si="0"/>
        <v>7725</v>
      </c>
      <c r="CY53" s="2">
        <f>SUMIF('Residents by Age'!B$2:B$422,"="&amp;'2013 0-64'!A53,'Residents by Age'!G$2:G$422)</f>
        <v>14</v>
      </c>
      <c r="CZ53" s="9">
        <f t="shared" si="1"/>
        <v>1.8122977346278317</v>
      </c>
    </row>
    <row r="54" spans="1:104">
      <c r="A54" s="3" t="s">
        <v>52</v>
      </c>
      <c r="B54" s="2" t="str">
        <f>IF('Adjacent Counties'!B54="x",VLOOKUP('2013 0-64'!B$1,'2013 population'!$A$3:$E$102,5,FALSE),"")</f>
        <v/>
      </c>
      <c r="C54" s="2" t="str">
        <f>IF('Adjacent Counties'!C54="x",VLOOKUP('2013 0-64'!C$1,'2013 population'!$A$3:$E$102,5,FALSE),"")</f>
        <v/>
      </c>
      <c r="D54" s="2" t="str">
        <f>IF('Adjacent Counties'!D54="x",VLOOKUP('2013 0-64'!D$1,'2013 population'!$A$3:$E$102,5,FALSE),"")</f>
        <v/>
      </c>
      <c r="E54" s="2" t="str">
        <f>IF('Adjacent Counties'!E54="x",VLOOKUP('2013 0-64'!E$1,'2013 population'!$A$3:$E$102,5,FALSE),"")</f>
        <v/>
      </c>
      <c r="F54" s="2" t="str">
        <f>IF('Adjacent Counties'!F54="x",VLOOKUP('2013 0-64'!F$1,'2013 population'!$A$3:$E$102,5,FALSE),"")</f>
        <v/>
      </c>
      <c r="G54" s="2" t="str">
        <f>IF('Adjacent Counties'!G54="x",VLOOKUP('2013 0-64'!G$1,'2013 population'!$A$3:$E$102,5,FALSE),"")</f>
        <v/>
      </c>
      <c r="H54" s="2" t="str">
        <f>IF('Adjacent Counties'!H54="x",VLOOKUP('2013 0-64'!H$1,'2013 population'!$A$3:$E$102,5,FALSE),"")</f>
        <v/>
      </c>
      <c r="I54" s="2" t="str">
        <f>IF('Adjacent Counties'!I54="x",VLOOKUP('2013 0-64'!I$1,'2013 population'!$A$3:$E$102,5,FALSE),"")</f>
        <v/>
      </c>
      <c r="J54" s="2" t="str">
        <f>IF('Adjacent Counties'!J54="x",VLOOKUP('2013 0-64'!J$1,'2013 population'!$A$3:$E$102,5,FALSE),"")</f>
        <v/>
      </c>
      <c r="K54" s="2" t="str">
        <f>IF('Adjacent Counties'!K54="x",VLOOKUP('2013 0-64'!K$1,'2013 population'!$A$3:$E$102,5,FALSE),"")</f>
        <v/>
      </c>
      <c r="L54" s="2" t="str">
        <f>IF('Adjacent Counties'!L54="x",VLOOKUP('2013 0-64'!L$1,'2013 population'!$A$3:$E$102,5,FALSE),"")</f>
        <v/>
      </c>
      <c r="M54" s="2" t="str">
        <f>IF('Adjacent Counties'!M54="x",VLOOKUP('2013 0-64'!M$1,'2013 population'!$A$3:$E$102,5,FALSE),"")</f>
        <v/>
      </c>
      <c r="N54" s="2" t="str">
        <f>IF('Adjacent Counties'!N54="x",VLOOKUP('2013 0-64'!N$1,'2013 population'!$A$3:$E$102,5,FALSE),"")</f>
        <v/>
      </c>
      <c r="O54" s="2" t="str">
        <f>IF('Adjacent Counties'!O54="x",VLOOKUP('2013 0-64'!O$1,'2013 population'!$A$3:$E$102,5,FALSE),"")</f>
        <v/>
      </c>
      <c r="P54" s="2" t="str">
        <f>IF('Adjacent Counties'!P54="x",VLOOKUP('2013 0-64'!P$1,'2013 population'!$A$3:$E$102,5,FALSE),"")</f>
        <v/>
      </c>
      <c r="Q54" s="2" t="str">
        <f>IF('Adjacent Counties'!Q54="x",VLOOKUP('2013 0-64'!Q$1,'2013 population'!$A$3:$E$102,5,FALSE),"")</f>
        <v/>
      </c>
      <c r="R54" s="2" t="str">
        <f>IF('Adjacent Counties'!R54="x",VLOOKUP('2013 0-64'!R$1,'2013 population'!$A$3:$E$102,5,FALSE),"")</f>
        <v/>
      </c>
      <c r="S54" s="2" t="str">
        <f>IF('Adjacent Counties'!S54="x",VLOOKUP('2013 0-64'!S$1,'2013 population'!$A$3:$E$102,5,FALSE),"")</f>
        <v/>
      </c>
      <c r="T54" s="2">
        <f>IF('Adjacent Counties'!T54="x",VLOOKUP('2013 0-64'!T$1,'2013 population'!$A$3:$E$102,5,FALSE),"")</f>
        <v>1961</v>
      </c>
      <c r="U54" s="2" t="str">
        <f>IF('Adjacent Counties'!U54="x",VLOOKUP('2013 0-64'!U$1,'2013 population'!$A$3:$E$102,5,FALSE),"")</f>
        <v/>
      </c>
      <c r="V54" s="2" t="str">
        <f>IF('Adjacent Counties'!V54="x",VLOOKUP('2013 0-64'!V$1,'2013 population'!$A$3:$E$102,5,FALSE),"")</f>
        <v/>
      </c>
      <c r="W54" s="2" t="str">
        <f>IF('Adjacent Counties'!W54="x",VLOOKUP('2013 0-64'!W$1,'2013 population'!$A$3:$E$102,5,FALSE),"")</f>
        <v/>
      </c>
      <c r="X54" s="2" t="str">
        <f>IF('Adjacent Counties'!X54="x",VLOOKUP('2013 0-64'!X$1,'2013 population'!$A$3:$E$102,5,FALSE),"")</f>
        <v/>
      </c>
      <c r="Y54" s="2" t="str">
        <f>IF('Adjacent Counties'!Y54="x",VLOOKUP('2013 0-64'!Y$1,'2013 population'!$A$3:$E$102,5,FALSE),"")</f>
        <v/>
      </c>
      <c r="Z54" s="2" t="str">
        <f>IF('Adjacent Counties'!Z54="x",VLOOKUP('2013 0-64'!Z$1,'2013 population'!$A$3:$E$102,5,FALSE),"")</f>
        <v/>
      </c>
      <c r="AA54" s="2" t="str">
        <f>IF('Adjacent Counties'!AA54="x",VLOOKUP('2013 0-64'!AA$1,'2013 population'!$A$3:$E$102,5,FALSE),"")</f>
        <v/>
      </c>
      <c r="AB54" s="2" t="str">
        <f>IF('Adjacent Counties'!AB54="x",VLOOKUP('2013 0-64'!AB$1,'2013 population'!$A$3:$E$102,5,FALSE),"")</f>
        <v/>
      </c>
      <c r="AC54" s="2" t="str">
        <f>IF('Adjacent Counties'!AC54="x",VLOOKUP('2013 0-64'!AC$1,'2013 population'!$A$3:$E$102,5,FALSE),"")</f>
        <v/>
      </c>
      <c r="AD54" s="2" t="str">
        <f>IF('Adjacent Counties'!AD54="x",VLOOKUP('2013 0-64'!AD$1,'2013 population'!$A$3:$E$102,5,FALSE),"")</f>
        <v/>
      </c>
      <c r="AE54" s="2" t="str">
        <f>IF('Adjacent Counties'!AE54="x",VLOOKUP('2013 0-64'!AE$1,'2013 population'!$A$3:$E$102,5,FALSE),"")</f>
        <v/>
      </c>
      <c r="AF54" s="2" t="str">
        <f>IF('Adjacent Counties'!AF54="x",VLOOKUP('2013 0-64'!AF$1,'2013 population'!$A$3:$E$102,5,FALSE),"")</f>
        <v/>
      </c>
      <c r="AG54" s="2" t="str">
        <f>IF('Adjacent Counties'!AG54="x",VLOOKUP('2013 0-64'!AG$1,'2013 population'!$A$3:$E$102,5,FALSE),"")</f>
        <v/>
      </c>
      <c r="AH54" s="2" t="str">
        <f>IF('Adjacent Counties'!AH54="x",VLOOKUP('2013 0-64'!AH$1,'2013 population'!$A$3:$E$102,5,FALSE),"")</f>
        <v/>
      </c>
      <c r="AI54" s="2" t="str">
        <f>IF('Adjacent Counties'!AI54="x",VLOOKUP('2013 0-64'!AI$1,'2013 population'!$A$3:$E$102,5,FALSE),"")</f>
        <v/>
      </c>
      <c r="AJ54" s="2" t="str">
        <f>IF('Adjacent Counties'!AJ54="x",VLOOKUP('2013 0-64'!AJ$1,'2013 population'!$A$3:$E$102,5,FALSE),"")</f>
        <v/>
      </c>
      <c r="AK54" s="2" t="str">
        <f>IF('Adjacent Counties'!AK54="x",VLOOKUP('2013 0-64'!AK$1,'2013 population'!$A$3:$E$102,5,FALSE),"")</f>
        <v/>
      </c>
      <c r="AL54" s="2" t="str">
        <f>IF('Adjacent Counties'!AL54="x",VLOOKUP('2013 0-64'!AL$1,'2013 population'!$A$3:$E$102,5,FALSE),"")</f>
        <v/>
      </c>
      <c r="AM54" s="2" t="str">
        <f>IF('Adjacent Counties'!AM54="x",VLOOKUP('2013 0-64'!AM$1,'2013 population'!$A$3:$E$102,5,FALSE),"")</f>
        <v/>
      </c>
      <c r="AN54" s="2" t="str">
        <f>IF('Adjacent Counties'!AN54="x",VLOOKUP('2013 0-64'!AN$1,'2013 population'!$A$3:$E$102,5,FALSE),"")</f>
        <v/>
      </c>
      <c r="AO54" s="2" t="str">
        <f>IF('Adjacent Counties'!AO54="x",VLOOKUP('2013 0-64'!AO$1,'2013 population'!$A$3:$E$102,5,FALSE),"")</f>
        <v/>
      </c>
      <c r="AP54" s="2" t="str">
        <f>IF('Adjacent Counties'!AP54="x",VLOOKUP('2013 0-64'!AP$1,'2013 population'!$A$3:$E$102,5,FALSE),"")</f>
        <v/>
      </c>
      <c r="AQ54" s="2" t="str">
        <f>IF('Adjacent Counties'!AQ54="x",VLOOKUP('2013 0-64'!AQ$1,'2013 population'!$A$3:$E$102,5,FALSE),"")</f>
        <v/>
      </c>
      <c r="AR54" s="2">
        <f>IF('Adjacent Counties'!AR54="x",VLOOKUP('2013 0-64'!AR$1,'2013 population'!$A$3:$E$102,5,FALSE),"")</f>
        <v>1373</v>
      </c>
      <c r="AS54" s="2" t="str">
        <f>IF('Adjacent Counties'!AS54="x",VLOOKUP('2013 0-64'!AS$1,'2013 population'!$A$3:$E$102,5,FALSE),"")</f>
        <v/>
      </c>
      <c r="AT54" s="2" t="str">
        <f>IF('Adjacent Counties'!AT54="x",VLOOKUP('2013 0-64'!AT$1,'2013 population'!$A$3:$E$102,5,FALSE),"")</f>
        <v/>
      </c>
      <c r="AU54" s="2" t="str">
        <f>IF('Adjacent Counties'!AU54="x",VLOOKUP('2013 0-64'!AU$1,'2013 population'!$A$3:$E$102,5,FALSE),"")</f>
        <v/>
      </c>
      <c r="AV54" s="2" t="str">
        <f>IF('Adjacent Counties'!AV54="x",VLOOKUP('2013 0-64'!AV$1,'2013 population'!$A$3:$E$102,5,FALSE),"")</f>
        <v/>
      </c>
      <c r="AW54" s="2" t="str">
        <f>IF('Adjacent Counties'!AW54="x",VLOOKUP('2013 0-64'!AW$1,'2013 population'!$A$3:$E$102,5,FALSE),"")</f>
        <v/>
      </c>
      <c r="AX54" s="2" t="str">
        <f>IF('Adjacent Counties'!AX54="x",VLOOKUP('2013 0-64'!AX$1,'2013 population'!$A$3:$E$102,5,FALSE),"")</f>
        <v/>
      </c>
      <c r="AY54" s="2" t="str">
        <f>IF('Adjacent Counties'!AY54="x",VLOOKUP('2013 0-64'!AY$1,'2013 population'!$A$3:$E$102,5,FALSE),"")</f>
        <v/>
      </c>
      <c r="AZ54" s="2" t="str">
        <f>IF('Adjacent Counties'!AZ54="x",VLOOKUP('2013 0-64'!AZ$1,'2013 population'!$A$3:$E$102,5,FALSE),"")</f>
        <v/>
      </c>
      <c r="BA54" s="2" t="str">
        <f>IF('Adjacent Counties'!BA54="x",VLOOKUP('2013 0-64'!BA$1,'2013 population'!$A$3:$E$102,5,FALSE),"")</f>
        <v/>
      </c>
      <c r="BB54" s="2">
        <f>IF('Adjacent Counties'!BB54="x",VLOOKUP('2013 0-64'!BB$1,'2013 population'!$A$3:$E$102,5,FALSE),"")</f>
        <v>1126</v>
      </c>
      <c r="BC54" s="2" t="str">
        <f>IF('Adjacent Counties'!BC54="x",VLOOKUP('2013 0-64'!BC$1,'2013 population'!$A$3:$E$102,5,FALSE),"")</f>
        <v/>
      </c>
      <c r="BD54" s="2" t="str">
        <f>IF('Adjacent Counties'!BD54="x",VLOOKUP('2013 0-64'!BD$1,'2013 population'!$A$3:$E$102,5,FALSE),"")</f>
        <v/>
      </c>
      <c r="BE54" s="2" t="str">
        <f>IF('Adjacent Counties'!BE54="x",VLOOKUP('2013 0-64'!BE$1,'2013 population'!$A$3:$E$102,5,FALSE),"")</f>
        <v/>
      </c>
      <c r="BF54" s="2" t="str">
        <f>IF('Adjacent Counties'!BF54="x",VLOOKUP('2013 0-64'!BF$1,'2013 population'!$A$3:$E$102,5,FALSE),"")</f>
        <v/>
      </c>
      <c r="BG54" s="2" t="str">
        <f>IF('Adjacent Counties'!BG54="x",VLOOKUP('2013 0-64'!BG$1,'2013 population'!$A$3:$E$102,5,FALSE),"")</f>
        <v/>
      </c>
      <c r="BH54" s="2" t="str">
        <f>IF('Adjacent Counties'!BH54="x",VLOOKUP('2013 0-64'!BH$1,'2013 population'!$A$3:$E$102,5,FALSE),"")</f>
        <v/>
      </c>
      <c r="BI54" s="2" t="str">
        <f>IF('Adjacent Counties'!BI54="x",VLOOKUP('2013 0-64'!BI$1,'2013 population'!$A$3:$E$102,5,FALSE),"")</f>
        <v/>
      </c>
      <c r="BJ54" s="2" t="str">
        <f>IF('Adjacent Counties'!BJ54="x",VLOOKUP('2013 0-64'!BJ$1,'2013 population'!$A$3:$E$102,5,FALSE),"")</f>
        <v/>
      </c>
      <c r="BK54" s="2" t="str">
        <f>IF('Adjacent Counties'!BK54="x",VLOOKUP('2013 0-64'!BK$1,'2013 population'!$A$3:$E$102,5,FALSE),"")</f>
        <v/>
      </c>
      <c r="BL54" s="2">
        <f>IF('Adjacent Counties'!BL54="x",VLOOKUP('2013 0-64'!BL$1,'2013 population'!$A$3:$E$102,5,FALSE),"")</f>
        <v>3508</v>
      </c>
      <c r="BM54" s="2" t="str">
        <f>IF('Adjacent Counties'!BM54="x",VLOOKUP('2013 0-64'!BM$1,'2013 population'!$A$3:$E$102,5,FALSE),"")</f>
        <v/>
      </c>
      <c r="BN54" s="2" t="str">
        <f>IF('Adjacent Counties'!BN54="x",VLOOKUP('2013 0-64'!BN$1,'2013 population'!$A$3:$E$102,5,FALSE),"")</f>
        <v/>
      </c>
      <c r="BO54" s="2" t="str">
        <f>IF('Adjacent Counties'!BO54="x",VLOOKUP('2013 0-64'!BO$1,'2013 population'!$A$3:$E$102,5,FALSE),"")</f>
        <v/>
      </c>
      <c r="BP54" s="2" t="str">
        <f>IF('Adjacent Counties'!BP54="x",VLOOKUP('2013 0-64'!BP$1,'2013 population'!$A$3:$E$102,5,FALSE),"")</f>
        <v/>
      </c>
      <c r="BQ54" s="2" t="str">
        <f>IF('Adjacent Counties'!BQ54="x",VLOOKUP('2013 0-64'!BQ$1,'2013 population'!$A$3:$E$102,5,FALSE),"")</f>
        <v/>
      </c>
      <c r="BR54" s="2" t="str">
        <f>IF('Adjacent Counties'!BR54="x",VLOOKUP('2013 0-64'!BR$1,'2013 population'!$A$3:$E$102,5,FALSE),"")</f>
        <v/>
      </c>
      <c r="BS54" s="2" t="str">
        <f>IF('Adjacent Counties'!BS54="x",VLOOKUP('2013 0-64'!BS$1,'2013 population'!$A$3:$E$102,5,FALSE),"")</f>
        <v/>
      </c>
      <c r="BT54" s="2" t="str">
        <f>IF('Adjacent Counties'!BT54="x",VLOOKUP('2013 0-64'!BT$1,'2013 population'!$A$3:$E$102,5,FALSE),"")</f>
        <v/>
      </c>
      <c r="BU54" s="2" t="str">
        <f>IF('Adjacent Counties'!BU54="x",VLOOKUP('2013 0-64'!BU$1,'2013 population'!$A$3:$E$102,5,FALSE),"")</f>
        <v/>
      </c>
      <c r="BV54" s="2" t="str">
        <f>IF('Adjacent Counties'!BV54="x",VLOOKUP('2013 0-64'!BV$1,'2013 population'!$A$3:$E$102,5,FALSE),"")</f>
        <v/>
      </c>
      <c r="BW54" s="2" t="str">
        <f>IF('Adjacent Counties'!BW54="x",VLOOKUP('2013 0-64'!BW$1,'2013 population'!$A$3:$E$102,5,FALSE),"")</f>
        <v/>
      </c>
      <c r="BX54" s="2" t="str">
        <f>IF('Adjacent Counties'!BX54="x",VLOOKUP('2013 0-64'!BX$1,'2013 population'!$A$3:$E$102,5,FALSE),"")</f>
        <v/>
      </c>
      <c r="BY54" s="2" t="str">
        <f>IF('Adjacent Counties'!BY54="x",VLOOKUP('2013 0-64'!BY$1,'2013 population'!$A$3:$E$102,5,FALSE),"")</f>
        <v/>
      </c>
      <c r="BZ54" s="2" t="str">
        <f>IF('Adjacent Counties'!BZ54="x",VLOOKUP('2013 0-64'!BZ$1,'2013 population'!$A$3:$E$102,5,FALSE),"")</f>
        <v/>
      </c>
      <c r="CA54" s="2" t="str">
        <f>IF('Adjacent Counties'!CA54="x",VLOOKUP('2013 0-64'!CA$1,'2013 population'!$A$3:$E$102,5,FALSE),"")</f>
        <v/>
      </c>
      <c r="CB54" s="2" t="str">
        <f>IF('Adjacent Counties'!CB54="x",VLOOKUP('2013 0-64'!CB$1,'2013 population'!$A$3:$E$102,5,FALSE),"")</f>
        <v/>
      </c>
      <c r="CC54" s="2" t="str">
        <f>IF('Adjacent Counties'!CC54="x",VLOOKUP('2013 0-64'!CC$1,'2013 population'!$A$3:$E$102,5,FALSE),"")</f>
        <v/>
      </c>
      <c r="CD54" s="2" t="str">
        <f>IF('Adjacent Counties'!CD54="x",VLOOKUP('2013 0-64'!CD$1,'2013 population'!$A$3:$E$102,5,FALSE),"")</f>
        <v/>
      </c>
      <c r="CE54" s="2" t="str">
        <f>IF('Adjacent Counties'!CE54="x",VLOOKUP('2013 0-64'!CE$1,'2013 population'!$A$3:$E$102,5,FALSE),"")</f>
        <v/>
      </c>
      <c r="CF54" s="2" t="str">
        <f>IF('Adjacent Counties'!CF54="x",VLOOKUP('2013 0-64'!CF$1,'2013 population'!$A$3:$E$102,5,FALSE),"")</f>
        <v/>
      </c>
      <c r="CG54" s="2" t="str">
        <f>IF('Adjacent Counties'!CG54="x",VLOOKUP('2013 0-64'!CG$1,'2013 population'!$A$3:$E$102,5,FALSE),"")</f>
        <v/>
      </c>
      <c r="CH54" s="2" t="str">
        <f>IF('Adjacent Counties'!CH54="x",VLOOKUP('2013 0-64'!CH$1,'2013 population'!$A$3:$E$102,5,FALSE),"")</f>
        <v/>
      </c>
      <c r="CI54" s="2" t="str">
        <f>IF('Adjacent Counties'!CI54="x",VLOOKUP('2013 0-64'!CI$1,'2013 population'!$A$3:$E$102,5,FALSE),"")</f>
        <v/>
      </c>
      <c r="CJ54" s="2" t="str">
        <f>IF('Adjacent Counties'!CJ54="x",VLOOKUP('2013 0-64'!CJ$1,'2013 population'!$A$3:$E$102,5,FALSE),"")</f>
        <v/>
      </c>
      <c r="CK54" s="2" t="str">
        <f>IF('Adjacent Counties'!CK54="x",VLOOKUP('2013 0-64'!CK$1,'2013 population'!$A$3:$E$102,5,FALSE),"")</f>
        <v/>
      </c>
      <c r="CL54" s="2" t="str">
        <f>IF('Adjacent Counties'!CL54="x",VLOOKUP('2013 0-64'!CL$1,'2013 population'!$A$3:$E$102,5,FALSE),"")</f>
        <v/>
      </c>
      <c r="CM54" s="2" t="str">
        <f>IF('Adjacent Counties'!CM54="x",VLOOKUP('2013 0-64'!CM$1,'2013 population'!$A$3:$E$102,5,FALSE),"")</f>
        <v/>
      </c>
      <c r="CN54" s="2" t="str">
        <f>IF('Adjacent Counties'!CN54="x",VLOOKUP('2013 0-64'!CN$1,'2013 population'!$A$3:$E$102,5,FALSE),"")</f>
        <v/>
      </c>
      <c r="CO54" s="2" t="str">
        <f>IF('Adjacent Counties'!CO54="x",VLOOKUP('2013 0-64'!CO$1,'2013 population'!$A$3:$E$102,5,FALSE),"")</f>
        <v/>
      </c>
      <c r="CP54" s="2" t="str">
        <f>IF('Adjacent Counties'!CP54="x",VLOOKUP('2013 0-64'!CP$1,'2013 population'!$A$3:$E$102,5,FALSE),"")</f>
        <v/>
      </c>
      <c r="CQ54" s="2" t="str">
        <f>IF('Adjacent Counties'!CQ54="x",VLOOKUP('2013 0-64'!CQ$1,'2013 population'!$A$3:$E$102,5,FALSE),"")</f>
        <v/>
      </c>
      <c r="CR54" s="2" t="str">
        <f>IF('Adjacent Counties'!CR54="x",VLOOKUP('2013 0-64'!CR$1,'2013 population'!$A$3:$E$102,5,FALSE),"")</f>
        <v/>
      </c>
      <c r="CS54" s="2" t="str">
        <f>IF('Adjacent Counties'!CS54="x",VLOOKUP('2013 0-64'!CS$1,'2013 population'!$A$3:$E$102,5,FALSE),"")</f>
        <v/>
      </c>
      <c r="CT54" s="2" t="str">
        <f>IF('Adjacent Counties'!CT54="x",VLOOKUP('2013 0-64'!CT$1,'2013 population'!$A$3:$E$102,5,FALSE),"")</f>
        <v/>
      </c>
      <c r="CU54" s="2" t="str">
        <f>IF('Adjacent Counties'!CU54="x",VLOOKUP('2013 0-64'!CU$1,'2013 population'!$A$3:$E$102,5,FALSE),"")</f>
        <v/>
      </c>
      <c r="CV54" s="2" t="str">
        <f>IF('Adjacent Counties'!CV54="x",VLOOKUP('2013 0-64'!CV$1,'2013 population'!$A$3:$E$102,5,FALSE),"")</f>
        <v/>
      </c>
      <c r="CW54" s="2" t="str">
        <f>IF('Adjacent Counties'!CW54="x",VLOOKUP('2013 0-64'!CW$1,'2013 population'!$A$3:$E$102,5,FALSE),"")</f>
        <v/>
      </c>
      <c r="CX54" s="2">
        <f t="shared" si="0"/>
        <v>7968</v>
      </c>
      <c r="CY54" s="2">
        <f>SUMIF('Residents by Age'!B$2:B$422,"="&amp;'2013 0-64'!A54,'Residents by Age'!G$2:G$422)</f>
        <v>81</v>
      </c>
      <c r="CZ54" s="9">
        <f t="shared" si="1"/>
        <v>10.165662650602409</v>
      </c>
    </row>
    <row r="55" spans="1:104">
      <c r="A55" s="3" t="s">
        <v>53</v>
      </c>
      <c r="B55" s="2" t="str">
        <f>IF('Adjacent Counties'!B55="x",VLOOKUP('2013 0-64'!B$1,'2013 population'!$A$3:$E$102,5,FALSE),"")</f>
        <v/>
      </c>
      <c r="C55" s="2" t="str">
        <f>IF('Adjacent Counties'!C55="x",VLOOKUP('2013 0-64'!C$1,'2013 population'!$A$3:$E$102,5,FALSE),"")</f>
        <v/>
      </c>
      <c r="D55" s="2" t="str">
        <f>IF('Adjacent Counties'!D55="x",VLOOKUP('2013 0-64'!D$1,'2013 population'!$A$3:$E$102,5,FALSE),"")</f>
        <v/>
      </c>
      <c r="E55" s="2" t="str">
        <f>IF('Adjacent Counties'!E55="x",VLOOKUP('2013 0-64'!E$1,'2013 population'!$A$3:$E$102,5,FALSE),"")</f>
        <v/>
      </c>
      <c r="F55" s="2" t="str">
        <f>IF('Adjacent Counties'!F55="x",VLOOKUP('2013 0-64'!F$1,'2013 population'!$A$3:$E$102,5,FALSE),"")</f>
        <v/>
      </c>
      <c r="G55" s="2" t="str">
        <f>IF('Adjacent Counties'!G55="x",VLOOKUP('2013 0-64'!G$1,'2013 population'!$A$3:$E$102,5,FALSE),"")</f>
        <v/>
      </c>
      <c r="H55" s="2" t="str">
        <f>IF('Adjacent Counties'!H55="x",VLOOKUP('2013 0-64'!H$1,'2013 population'!$A$3:$E$102,5,FALSE),"")</f>
        <v/>
      </c>
      <c r="I55" s="2" t="str">
        <f>IF('Adjacent Counties'!I55="x",VLOOKUP('2013 0-64'!I$1,'2013 population'!$A$3:$E$102,5,FALSE),"")</f>
        <v/>
      </c>
      <c r="J55" s="2" t="str">
        <f>IF('Adjacent Counties'!J55="x",VLOOKUP('2013 0-64'!J$1,'2013 population'!$A$3:$E$102,5,FALSE),"")</f>
        <v/>
      </c>
      <c r="K55" s="2" t="str">
        <f>IF('Adjacent Counties'!K55="x",VLOOKUP('2013 0-64'!K$1,'2013 population'!$A$3:$E$102,5,FALSE),"")</f>
        <v/>
      </c>
      <c r="L55" s="2" t="str">
        <f>IF('Adjacent Counties'!L55="x",VLOOKUP('2013 0-64'!L$1,'2013 population'!$A$3:$E$102,5,FALSE),"")</f>
        <v/>
      </c>
      <c r="M55" s="2" t="str">
        <f>IF('Adjacent Counties'!M55="x",VLOOKUP('2013 0-64'!M$1,'2013 population'!$A$3:$E$102,5,FALSE),"")</f>
        <v/>
      </c>
      <c r="N55" s="2" t="str">
        <f>IF('Adjacent Counties'!N55="x",VLOOKUP('2013 0-64'!N$1,'2013 population'!$A$3:$E$102,5,FALSE),"")</f>
        <v/>
      </c>
      <c r="O55" s="2" t="str">
        <f>IF('Adjacent Counties'!O55="x",VLOOKUP('2013 0-64'!O$1,'2013 population'!$A$3:$E$102,5,FALSE),"")</f>
        <v/>
      </c>
      <c r="P55" s="2" t="str">
        <f>IF('Adjacent Counties'!P55="x",VLOOKUP('2013 0-64'!P$1,'2013 population'!$A$3:$E$102,5,FALSE),"")</f>
        <v/>
      </c>
      <c r="Q55" s="2" t="str">
        <f>IF('Adjacent Counties'!Q55="x",VLOOKUP('2013 0-64'!Q$1,'2013 population'!$A$3:$E$102,5,FALSE),"")</f>
        <v/>
      </c>
      <c r="R55" s="2" t="str">
        <f>IF('Adjacent Counties'!R55="x",VLOOKUP('2013 0-64'!R$1,'2013 population'!$A$3:$E$102,5,FALSE),"")</f>
        <v/>
      </c>
      <c r="S55" s="2" t="str">
        <f>IF('Adjacent Counties'!S55="x",VLOOKUP('2013 0-64'!S$1,'2013 population'!$A$3:$E$102,5,FALSE),"")</f>
        <v/>
      </c>
      <c r="T55" s="2" t="str">
        <f>IF('Adjacent Counties'!T55="x",VLOOKUP('2013 0-64'!T$1,'2013 population'!$A$3:$E$102,5,FALSE),"")</f>
        <v/>
      </c>
      <c r="U55" s="2" t="str">
        <f>IF('Adjacent Counties'!U55="x",VLOOKUP('2013 0-64'!U$1,'2013 population'!$A$3:$E$102,5,FALSE),"")</f>
        <v/>
      </c>
      <c r="V55" s="2" t="str">
        <f>IF('Adjacent Counties'!V55="x",VLOOKUP('2013 0-64'!V$1,'2013 population'!$A$3:$E$102,5,FALSE),"")</f>
        <v/>
      </c>
      <c r="W55" s="2" t="str">
        <f>IF('Adjacent Counties'!W55="x",VLOOKUP('2013 0-64'!W$1,'2013 population'!$A$3:$E$102,5,FALSE),"")</f>
        <v/>
      </c>
      <c r="X55" s="2" t="str">
        <f>IF('Adjacent Counties'!X55="x",VLOOKUP('2013 0-64'!X$1,'2013 population'!$A$3:$E$102,5,FALSE),"")</f>
        <v/>
      </c>
      <c r="Y55" s="2" t="str">
        <f>IF('Adjacent Counties'!Y55="x",VLOOKUP('2013 0-64'!Y$1,'2013 population'!$A$3:$E$102,5,FALSE),"")</f>
        <v/>
      </c>
      <c r="Z55" s="2">
        <f>IF('Adjacent Counties'!Z55="x",VLOOKUP('2013 0-64'!Z$1,'2013 population'!$A$3:$E$102,5,FALSE),"")</f>
        <v>2107</v>
      </c>
      <c r="AA55" s="2" t="str">
        <f>IF('Adjacent Counties'!AA55="x",VLOOKUP('2013 0-64'!AA$1,'2013 population'!$A$3:$E$102,5,FALSE),"")</f>
        <v/>
      </c>
      <c r="AB55" s="2" t="str">
        <f>IF('Adjacent Counties'!AB55="x",VLOOKUP('2013 0-64'!AB$1,'2013 population'!$A$3:$E$102,5,FALSE),"")</f>
        <v/>
      </c>
      <c r="AC55" s="2" t="str">
        <f>IF('Adjacent Counties'!AC55="x",VLOOKUP('2013 0-64'!AC$1,'2013 population'!$A$3:$E$102,5,FALSE),"")</f>
        <v/>
      </c>
      <c r="AD55" s="2" t="str">
        <f>IF('Adjacent Counties'!AD55="x",VLOOKUP('2013 0-64'!AD$1,'2013 population'!$A$3:$E$102,5,FALSE),"")</f>
        <v/>
      </c>
      <c r="AE55" s="2" t="str">
        <f>IF('Adjacent Counties'!AE55="x",VLOOKUP('2013 0-64'!AE$1,'2013 population'!$A$3:$E$102,5,FALSE),"")</f>
        <v/>
      </c>
      <c r="AF55" s="2">
        <f>IF('Adjacent Counties'!AF55="x",VLOOKUP('2013 0-64'!AF$1,'2013 population'!$A$3:$E$102,5,FALSE),"")</f>
        <v>1068</v>
      </c>
      <c r="AG55" s="2" t="str">
        <f>IF('Adjacent Counties'!AG55="x",VLOOKUP('2013 0-64'!AG$1,'2013 population'!$A$3:$E$102,5,FALSE),"")</f>
        <v/>
      </c>
      <c r="AH55" s="2" t="str">
        <f>IF('Adjacent Counties'!AH55="x",VLOOKUP('2013 0-64'!AH$1,'2013 population'!$A$3:$E$102,5,FALSE),"")</f>
        <v/>
      </c>
      <c r="AI55" s="2" t="str">
        <f>IF('Adjacent Counties'!AI55="x",VLOOKUP('2013 0-64'!AI$1,'2013 population'!$A$3:$E$102,5,FALSE),"")</f>
        <v/>
      </c>
      <c r="AJ55" s="2" t="str">
        <f>IF('Adjacent Counties'!AJ55="x",VLOOKUP('2013 0-64'!AJ$1,'2013 population'!$A$3:$E$102,5,FALSE),"")</f>
        <v/>
      </c>
      <c r="AK55" s="2" t="str">
        <f>IF('Adjacent Counties'!AK55="x",VLOOKUP('2013 0-64'!AK$1,'2013 population'!$A$3:$E$102,5,FALSE),"")</f>
        <v/>
      </c>
      <c r="AL55" s="2" t="str">
        <f>IF('Adjacent Counties'!AL55="x",VLOOKUP('2013 0-64'!AL$1,'2013 population'!$A$3:$E$102,5,FALSE),"")</f>
        <v/>
      </c>
      <c r="AM55" s="2" t="str">
        <f>IF('Adjacent Counties'!AM55="x",VLOOKUP('2013 0-64'!AM$1,'2013 population'!$A$3:$E$102,5,FALSE),"")</f>
        <v/>
      </c>
      <c r="AN55" s="2" t="str">
        <f>IF('Adjacent Counties'!AN55="x",VLOOKUP('2013 0-64'!AN$1,'2013 population'!$A$3:$E$102,5,FALSE),"")</f>
        <v/>
      </c>
      <c r="AO55" s="2">
        <f>IF('Adjacent Counties'!AO55="x",VLOOKUP('2013 0-64'!AO$1,'2013 population'!$A$3:$E$102,5,FALSE),"")</f>
        <v>345</v>
      </c>
      <c r="AP55" s="2" t="str">
        <f>IF('Adjacent Counties'!AP55="x",VLOOKUP('2013 0-64'!AP$1,'2013 population'!$A$3:$E$102,5,FALSE),"")</f>
        <v/>
      </c>
      <c r="AQ55" s="2" t="str">
        <f>IF('Adjacent Counties'!AQ55="x",VLOOKUP('2013 0-64'!AQ$1,'2013 population'!$A$3:$E$102,5,FALSE),"")</f>
        <v/>
      </c>
      <c r="AR55" s="2" t="str">
        <f>IF('Adjacent Counties'!AR55="x",VLOOKUP('2013 0-64'!AR$1,'2013 population'!$A$3:$E$102,5,FALSE),"")</f>
        <v/>
      </c>
      <c r="AS55" s="2" t="str">
        <f>IF('Adjacent Counties'!AS55="x",VLOOKUP('2013 0-64'!AS$1,'2013 population'!$A$3:$E$102,5,FALSE),"")</f>
        <v/>
      </c>
      <c r="AT55" s="2" t="str">
        <f>IF('Adjacent Counties'!AT55="x",VLOOKUP('2013 0-64'!AT$1,'2013 population'!$A$3:$E$102,5,FALSE),"")</f>
        <v/>
      </c>
      <c r="AU55" s="2" t="str">
        <f>IF('Adjacent Counties'!AU55="x",VLOOKUP('2013 0-64'!AU$1,'2013 population'!$A$3:$E$102,5,FALSE),"")</f>
        <v/>
      </c>
      <c r="AV55" s="2" t="str">
        <f>IF('Adjacent Counties'!AV55="x",VLOOKUP('2013 0-64'!AV$1,'2013 population'!$A$3:$E$102,5,FALSE),"")</f>
        <v/>
      </c>
      <c r="AW55" s="2" t="str">
        <f>IF('Adjacent Counties'!AW55="x",VLOOKUP('2013 0-64'!AW$1,'2013 population'!$A$3:$E$102,5,FALSE),"")</f>
        <v/>
      </c>
      <c r="AX55" s="2" t="str">
        <f>IF('Adjacent Counties'!AX55="x",VLOOKUP('2013 0-64'!AX$1,'2013 population'!$A$3:$E$102,5,FALSE),"")</f>
        <v/>
      </c>
      <c r="AY55" s="2" t="str">
        <f>IF('Adjacent Counties'!AY55="x",VLOOKUP('2013 0-64'!AY$1,'2013 population'!$A$3:$E$102,5,FALSE),"")</f>
        <v/>
      </c>
      <c r="AZ55" s="2" t="str">
        <f>IF('Adjacent Counties'!AZ55="x",VLOOKUP('2013 0-64'!AZ$1,'2013 population'!$A$3:$E$102,5,FALSE),"")</f>
        <v/>
      </c>
      <c r="BA55" s="2">
        <f>IF('Adjacent Counties'!BA55="x",VLOOKUP('2013 0-64'!BA$1,'2013 population'!$A$3:$E$102,5,FALSE),"")</f>
        <v>241</v>
      </c>
      <c r="BB55" s="2" t="str">
        <f>IF('Adjacent Counties'!BB55="x",VLOOKUP('2013 0-64'!BB$1,'2013 population'!$A$3:$E$102,5,FALSE),"")</f>
        <v/>
      </c>
      <c r="BC55" s="2">
        <f>IF('Adjacent Counties'!BC55="x",VLOOKUP('2013 0-64'!BC$1,'2013 population'!$A$3:$E$102,5,FALSE),"")</f>
        <v>1267</v>
      </c>
      <c r="BD55" s="2" t="str">
        <f>IF('Adjacent Counties'!BD55="x",VLOOKUP('2013 0-64'!BD$1,'2013 population'!$A$3:$E$102,5,FALSE),"")</f>
        <v/>
      </c>
      <c r="BE55" s="2" t="str">
        <f>IF('Adjacent Counties'!BE55="x",VLOOKUP('2013 0-64'!BE$1,'2013 population'!$A$3:$E$102,5,FALSE),"")</f>
        <v/>
      </c>
      <c r="BF55" s="2" t="str">
        <f>IF('Adjacent Counties'!BF55="x",VLOOKUP('2013 0-64'!BF$1,'2013 population'!$A$3:$E$102,5,FALSE),"")</f>
        <v/>
      </c>
      <c r="BG55" s="2" t="str">
        <f>IF('Adjacent Counties'!BG55="x",VLOOKUP('2013 0-64'!BG$1,'2013 population'!$A$3:$E$102,5,FALSE),"")</f>
        <v/>
      </c>
      <c r="BH55" s="2" t="str">
        <f>IF('Adjacent Counties'!BH55="x",VLOOKUP('2013 0-64'!BH$1,'2013 population'!$A$3:$E$102,5,FALSE),"")</f>
        <v/>
      </c>
      <c r="BI55" s="2" t="str">
        <f>IF('Adjacent Counties'!BI55="x",VLOOKUP('2013 0-64'!BI$1,'2013 population'!$A$3:$E$102,5,FALSE),"")</f>
        <v/>
      </c>
      <c r="BJ55" s="2" t="str">
        <f>IF('Adjacent Counties'!BJ55="x",VLOOKUP('2013 0-64'!BJ$1,'2013 population'!$A$3:$E$102,5,FALSE),"")</f>
        <v/>
      </c>
      <c r="BK55" s="2" t="str">
        <f>IF('Adjacent Counties'!BK55="x",VLOOKUP('2013 0-64'!BK$1,'2013 population'!$A$3:$E$102,5,FALSE),"")</f>
        <v/>
      </c>
      <c r="BL55" s="2" t="str">
        <f>IF('Adjacent Counties'!BL55="x",VLOOKUP('2013 0-64'!BL$1,'2013 population'!$A$3:$E$102,5,FALSE),"")</f>
        <v/>
      </c>
      <c r="BM55" s="2" t="str">
        <f>IF('Adjacent Counties'!BM55="x",VLOOKUP('2013 0-64'!BM$1,'2013 population'!$A$3:$E$102,5,FALSE),"")</f>
        <v/>
      </c>
      <c r="BN55" s="2" t="str">
        <f>IF('Adjacent Counties'!BN55="x",VLOOKUP('2013 0-64'!BN$1,'2013 population'!$A$3:$E$102,5,FALSE),"")</f>
        <v/>
      </c>
      <c r="BO55" s="2" t="str">
        <f>IF('Adjacent Counties'!BO55="x",VLOOKUP('2013 0-64'!BO$1,'2013 population'!$A$3:$E$102,5,FALSE),"")</f>
        <v/>
      </c>
      <c r="BP55" s="2" t="str">
        <f>IF('Adjacent Counties'!BP55="x",VLOOKUP('2013 0-64'!BP$1,'2013 population'!$A$3:$E$102,5,FALSE),"")</f>
        <v/>
      </c>
      <c r="BQ55" s="2" t="str">
        <f>IF('Adjacent Counties'!BQ55="x",VLOOKUP('2013 0-64'!BQ$1,'2013 population'!$A$3:$E$102,5,FALSE),"")</f>
        <v/>
      </c>
      <c r="BR55" s="2" t="str">
        <f>IF('Adjacent Counties'!BR55="x",VLOOKUP('2013 0-64'!BR$1,'2013 population'!$A$3:$E$102,5,FALSE),"")</f>
        <v/>
      </c>
      <c r="BS55" s="2" t="str">
        <f>IF('Adjacent Counties'!BS55="x",VLOOKUP('2013 0-64'!BS$1,'2013 population'!$A$3:$E$102,5,FALSE),"")</f>
        <v/>
      </c>
      <c r="BT55" s="2" t="str">
        <f>IF('Adjacent Counties'!BT55="x",VLOOKUP('2013 0-64'!BT$1,'2013 population'!$A$3:$E$102,5,FALSE),"")</f>
        <v/>
      </c>
      <c r="BU55" s="2" t="str">
        <f>IF('Adjacent Counties'!BU55="x",VLOOKUP('2013 0-64'!BU$1,'2013 population'!$A$3:$E$102,5,FALSE),"")</f>
        <v/>
      </c>
      <c r="BV55" s="2" t="str">
        <f>IF('Adjacent Counties'!BV55="x",VLOOKUP('2013 0-64'!BV$1,'2013 population'!$A$3:$E$102,5,FALSE),"")</f>
        <v/>
      </c>
      <c r="BW55" s="2">
        <f>IF('Adjacent Counties'!BW55="x",VLOOKUP('2013 0-64'!BW$1,'2013 population'!$A$3:$E$102,5,FALSE),"")</f>
        <v>2316</v>
      </c>
      <c r="BX55" s="2" t="str">
        <f>IF('Adjacent Counties'!BX55="x",VLOOKUP('2013 0-64'!BX$1,'2013 population'!$A$3:$E$102,5,FALSE),"")</f>
        <v/>
      </c>
      <c r="BY55" s="2" t="str">
        <f>IF('Adjacent Counties'!BY55="x",VLOOKUP('2013 0-64'!BY$1,'2013 population'!$A$3:$E$102,5,FALSE),"")</f>
        <v/>
      </c>
      <c r="BZ55" s="2" t="str">
        <f>IF('Adjacent Counties'!BZ55="x",VLOOKUP('2013 0-64'!BZ$1,'2013 population'!$A$3:$E$102,5,FALSE),"")</f>
        <v/>
      </c>
      <c r="CA55" s="2" t="str">
        <f>IF('Adjacent Counties'!CA55="x",VLOOKUP('2013 0-64'!CA$1,'2013 population'!$A$3:$E$102,5,FALSE),"")</f>
        <v/>
      </c>
      <c r="CB55" s="2" t="str">
        <f>IF('Adjacent Counties'!CB55="x",VLOOKUP('2013 0-64'!CB$1,'2013 population'!$A$3:$E$102,5,FALSE),"")</f>
        <v/>
      </c>
      <c r="CC55" s="2" t="str">
        <f>IF('Adjacent Counties'!CC55="x",VLOOKUP('2013 0-64'!CC$1,'2013 population'!$A$3:$E$102,5,FALSE),"")</f>
        <v/>
      </c>
      <c r="CD55" s="2" t="str">
        <f>IF('Adjacent Counties'!CD55="x",VLOOKUP('2013 0-64'!CD$1,'2013 population'!$A$3:$E$102,5,FALSE),"")</f>
        <v/>
      </c>
      <c r="CE55" s="2" t="str">
        <f>IF('Adjacent Counties'!CE55="x",VLOOKUP('2013 0-64'!CE$1,'2013 population'!$A$3:$E$102,5,FALSE),"")</f>
        <v/>
      </c>
      <c r="CF55" s="2" t="str">
        <f>IF('Adjacent Counties'!CF55="x",VLOOKUP('2013 0-64'!CF$1,'2013 population'!$A$3:$E$102,5,FALSE),"")</f>
        <v/>
      </c>
      <c r="CG55" s="2" t="str">
        <f>IF('Adjacent Counties'!CG55="x",VLOOKUP('2013 0-64'!CG$1,'2013 population'!$A$3:$E$102,5,FALSE),"")</f>
        <v/>
      </c>
      <c r="CH55" s="2" t="str">
        <f>IF('Adjacent Counties'!CH55="x",VLOOKUP('2013 0-64'!CH$1,'2013 population'!$A$3:$E$102,5,FALSE),"")</f>
        <v/>
      </c>
      <c r="CI55" s="2" t="str">
        <f>IF('Adjacent Counties'!CI55="x",VLOOKUP('2013 0-64'!CI$1,'2013 population'!$A$3:$E$102,5,FALSE),"")</f>
        <v/>
      </c>
      <c r="CJ55" s="2" t="str">
        <f>IF('Adjacent Counties'!CJ55="x",VLOOKUP('2013 0-64'!CJ$1,'2013 population'!$A$3:$E$102,5,FALSE),"")</f>
        <v/>
      </c>
      <c r="CK55" s="2" t="str">
        <f>IF('Adjacent Counties'!CK55="x",VLOOKUP('2013 0-64'!CK$1,'2013 population'!$A$3:$E$102,5,FALSE),"")</f>
        <v/>
      </c>
      <c r="CL55" s="2" t="str">
        <f>IF('Adjacent Counties'!CL55="x",VLOOKUP('2013 0-64'!CL$1,'2013 population'!$A$3:$E$102,5,FALSE),"")</f>
        <v/>
      </c>
      <c r="CM55" s="2" t="str">
        <f>IF('Adjacent Counties'!CM55="x",VLOOKUP('2013 0-64'!CM$1,'2013 population'!$A$3:$E$102,5,FALSE),"")</f>
        <v/>
      </c>
      <c r="CN55" s="2" t="str">
        <f>IF('Adjacent Counties'!CN55="x",VLOOKUP('2013 0-64'!CN$1,'2013 population'!$A$3:$E$102,5,FALSE),"")</f>
        <v/>
      </c>
      <c r="CO55" s="2" t="str">
        <f>IF('Adjacent Counties'!CO55="x",VLOOKUP('2013 0-64'!CO$1,'2013 population'!$A$3:$E$102,5,FALSE),"")</f>
        <v/>
      </c>
      <c r="CP55" s="2" t="str">
        <f>IF('Adjacent Counties'!CP55="x",VLOOKUP('2013 0-64'!CP$1,'2013 population'!$A$3:$E$102,5,FALSE),"")</f>
        <v/>
      </c>
      <c r="CQ55" s="2" t="str">
        <f>IF('Adjacent Counties'!CQ55="x",VLOOKUP('2013 0-64'!CQ$1,'2013 population'!$A$3:$E$102,5,FALSE),"")</f>
        <v/>
      </c>
      <c r="CR55" s="2" t="str">
        <f>IF('Adjacent Counties'!CR55="x",VLOOKUP('2013 0-64'!CR$1,'2013 population'!$A$3:$E$102,5,FALSE),"")</f>
        <v/>
      </c>
      <c r="CS55" s="2">
        <f>IF('Adjacent Counties'!CS55="x",VLOOKUP('2013 0-64'!CS$1,'2013 population'!$A$3:$E$102,5,FALSE),"")</f>
        <v>2009</v>
      </c>
      <c r="CT55" s="2" t="str">
        <f>IF('Adjacent Counties'!CT55="x",VLOOKUP('2013 0-64'!CT$1,'2013 population'!$A$3:$E$102,5,FALSE),"")</f>
        <v/>
      </c>
      <c r="CU55" s="2" t="str">
        <f>IF('Adjacent Counties'!CU55="x",VLOOKUP('2013 0-64'!CU$1,'2013 population'!$A$3:$E$102,5,FALSE),"")</f>
        <v/>
      </c>
      <c r="CV55" s="2" t="str">
        <f>IF('Adjacent Counties'!CV55="x",VLOOKUP('2013 0-64'!CV$1,'2013 population'!$A$3:$E$102,5,FALSE),"")</f>
        <v/>
      </c>
      <c r="CW55" s="2" t="str">
        <f>IF('Adjacent Counties'!CW55="x",VLOOKUP('2013 0-64'!CW$1,'2013 population'!$A$3:$E$102,5,FALSE),"")</f>
        <v/>
      </c>
      <c r="CX55" s="2">
        <f t="shared" si="0"/>
        <v>9353</v>
      </c>
      <c r="CY55" s="2">
        <f>SUMIF('Residents by Age'!B$2:B$422,"="&amp;'2013 0-64'!A55,'Residents by Age'!G$2:G$422)</f>
        <v>96</v>
      </c>
      <c r="CZ55" s="9">
        <f t="shared" si="1"/>
        <v>10.264086389393778</v>
      </c>
    </row>
    <row r="56" spans="1:104">
      <c r="A56" s="3" t="s">
        <v>54</v>
      </c>
      <c r="B56" s="2" t="str">
        <f>IF('Adjacent Counties'!B56="x",VLOOKUP('2013 0-64'!B$1,'2013 population'!$A$3:$E$102,5,FALSE),"")</f>
        <v/>
      </c>
      <c r="C56" s="2" t="str">
        <f>IF('Adjacent Counties'!C56="x",VLOOKUP('2013 0-64'!C$1,'2013 population'!$A$3:$E$102,5,FALSE),"")</f>
        <v/>
      </c>
      <c r="D56" s="2" t="str">
        <f>IF('Adjacent Counties'!D56="x",VLOOKUP('2013 0-64'!D$1,'2013 population'!$A$3:$E$102,5,FALSE),"")</f>
        <v/>
      </c>
      <c r="E56" s="2" t="str">
        <f>IF('Adjacent Counties'!E56="x",VLOOKUP('2013 0-64'!E$1,'2013 population'!$A$3:$E$102,5,FALSE),"")</f>
        <v/>
      </c>
      <c r="F56" s="2" t="str">
        <f>IF('Adjacent Counties'!F56="x",VLOOKUP('2013 0-64'!F$1,'2013 population'!$A$3:$E$102,5,FALSE),"")</f>
        <v/>
      </c>
      <c r="G56" s="2" t="str">
        <f>IF('Adjacent Counties'!G56="x",VLOOKUP('2013 0-64'!G$1,'2013 population'!$A$3:$E$102,5,FALSE),"")</f>
        <v/>
      </c>
      <c r="H56" s="2" t="str">
        <f>IF('Adjacent Counties'!H56="x",VLOOKUP('2013 0-64'!H$1,'2013 population'!$A$3:$E$102,5,FALSE),"")</f>
        <v/>
      </c>
      <c r="I56" s="2" t="str">
        <f>IF('Adjacent Counties'!I56="x",VLOOKUP('2013 0-64'!I$1,'2013 population'!$A$3:$E$102,5,FALSE),"")</f>
        <v/>
      </c>
      <c r="J56" s="2" t="str">
        <f>IF('Adjacent Counties'!J56="x",VLOOKUP('2013 0-64'!J$1,'2013 population'!$A$3:$E$102,5,FALSE),"")</f>
        <v/>
      </c>
      <c r="K56" s="2" t="str">
        <f>IF('Adjacent Counties'!K56="x",VLOOKUP('2013 0-64'!K$1,'2013 population'!$A$3:$E$102,5,FALSE),"")</f>
        <v/>
      </c>
      <c r="L56" s="2" t="str">
        <f>IF('Adjacent Counties'!L56="x",VLOOKUP('2013 0-64'!L$1,'2013 population'!$A$3:$E$102,5,FALSE),"")</f>
        <v/>
      </c>
      <c r="M56" s="2">
        <f>IF('Adjacent Counties'!M56="x",VLOOKUP('2013 0-64'!M$1,'2013 population'!$A$3:$E$102,5,FALSE),"")</f>
        <v>1808</v>
      </c>
      <c r="N56" s="2" t="str">
        <f>IF('Adjacent Counties'!N56="x",VLOOKUP('2013 0-64'!N$1,'2013 population'!$A$3:$E$102,5,FALSE),"")</f>
        <v/>
      </c>
      <c r="O56" s="2" t="str">
        <f>IF('Adjacent Counties'!O56="x",VLOOKUP('2013 0-64'!O$1,'2013 population'!$A$3:$E$102,5,FALSE),"")</f>
        <v/>
      </c>
      <c r="P56" s="2" t="str">
        <f>IF('Adjacent Counties'!P56="x",VLOOKUP('2013 0-64'!P$1,'2013 population'!$A$3:$E$102,5,FALSE),"")</f>
        <v/>
      </c>
      <c r="Q56" s="2" t="str">
        <f>IF('Adjacent Counties'!Q56="x",VLOOKUP('2013 0-64'!Q$1,'2013 population'!$A$3:$E$102,5,FALSE),"")</f>
        <v/>
      </c>
      <c r="R56" s="2" t="str">
        <f>IF('Adjacent Counties'!R56="x",VLOOKUP('2013 0-64'!R$1,'2013 population'!$A$3:$E$102,5,FALSE),"")</f>
        <v/>
      </c>
      <c r="S56" s="2">
        <f>IF('Adjacent Counties'!S56="x",VLOOKUP('2013 0-64'!S$1,'2013 population'!$A$3:$E$102,5,FALSE),"")</f>
        <v>2639</v>
      </c>
      <c r="T56" s="2" t="str">
        <f>IF('Adjacent Counties'!T56="x",VLOOKUP('2013 0-64'!T$1,'2013 population'!$A$3:$E$102,5,FALSE),"")</f>
        <v/>
      </c>
      <c r="U56" s="2" t="str">
        <f>IF('Adjacent Counties'!U56="x",VLOOKUP('2013 0-64'!U$1,'2013 population'!$A$3:$E$102,5,FALSE),"")</f>
        <v/>
      </c>
      <c r="V56" s="2" t="str">
        <f>IF('Adjacent Counties'!V56="x",VLOOKUP('2013 0-64'!V$1,'2013 population'!$A$3:$E$102,5,FALSE),"")</f>
        <v/>
      </c>
      <c r="W56" s="2" t="str">
        <f>IF('Adjacent Counties'!W56="x",VLOOKUP('2013 0-64'!W$1,'2013 population'!$A$3:$E$102,5,FALSE),"")</f>
        <v/>
      </c>
      <c r="X56" s="2">
        <f>IF('Adjacent Counties'!X56="x",VLOOKUP('2013 0-64'!X$1,'2013 population'!$A$3:$E$102,5,FALSE),"")</f>
        <v>1697</v>
      </c>
      <c r="Y56" s="2" t="str">
        <f>IF('Adjacent Counties'!Y56="x",VLOOKUP('2013 0-64'!Y$1,'2013 population'!$A$3:$E$102,5,FALSE),"")</f>
        <v/>
      </c>
      <c r="Z56" s="2" t="str">
        <f>IF('Adjacent Counties'!Z56="x",VLOOKUP('2013 0-64'!Z$1,'2013 population'!$A$3:$E$102,5,FALSE),"")</f>
        <v/>
      </c>
      <c r="AA56" s="2" t="str">
        <f>IF('Adjacent Counties'!AA56="x",VLOOKUP('2013 0-64'!AA$1,'2013 population'!$A$3:$E$102,5,FALSE),"")</f>
        <v/>
      </c>
      <c r="AB56" s="2" t="str">
        <f>IF('Adjacent Counties'!AB56="x",VLOOKUP('2013 0-64'!AB$1,'2013 population'!$A$3:$E$102,5,FALSE),"")</f>
        <v/>
      </c>
      <c r="AC56" s="2" t="str">
        <f>IF('Adjacent Counties'!AC56="x",VLOOKUP('2013 0-64'!AC$1,'2013 population'!$A$3:$E$102,5,FALSE),"")</f>
        <v/>
      </c>
      <c r="AD56" s="2" t="str">
        <f>IF('Adjacent Counties'!AD56="x",VLOOKUP('2013 0-64'!AD$1,'2013 population'!$A$3:$E$102,5,FALSE),"")</f>
        <v/>
      </c>
      <c r="AE56" s="2" t="str">
        <f>IF('Adjacent Counties'!AE56="x",VLOOKUP('2013 0-64'!AE$1,'2013 population'!$A$3:$E$102,5,FALSE),"")</f>
        <v/>
      </c>
      <c r="AF56" s="2" t="str">
        <f>IF('Adjacent Counties'!AF56="x",VLOOKUP('2013 0-64'!AF$1,'2013 population'!$A$3:$E$102,5,FALSE),"")</f>
        <v/>
      </c>
      <c r="AG56" s="2" t="str">
        <f>IF('Adjacent Counties'!AG56="x",VLOOKUP('2013 0-64'!AG$1,'2013 population'!$A$3:$E$102,5,FALSE),"")</f>
        <v/>
      </c>
      <c r="AH56" s="2" t="str">
        <f>IF('Adjacent Counties'!AH56="x",VLOOKUP('2013 0-64'!AH$1,'2013 population'!$A$3:$E$102,5,FALSE),"")</f>
        <v/>
      </c>
      <c r="AI56" s="2" t="str">
        <f>IF('Adjacent Counties'!AI56="x",VLOOKUP('2013 0-64'!AI$1,'2013 population'!$A$3:$E$102,5,FALSE),"")</f>
        <v/>
      </c>
      <c r="AJ56" s="2" t="str">
        <f>IF('Adjacent Counties'!AJ56="x",VLOOKUP('2013 0-64'!AJ$1,'2013 population'!$A$3:$E$102,5,FALSE),"")</f>
        <v/>
      </c>
      <c r="AK56" s="2">
        <f>IF('Adjacent Counties'!AK56="x",VLOOKUP('2013 0-64'!AK$1,'2013 population'!$A$3:$E$102,5,FALSE),"")</f>
        <v>3306</v>
      </c>
      <c r="AL56" s="2" t="str">
        <f>IF('Adjacent Counties'!AL56="x",VLOOKUP('2013 0-64'!AL$1,'2013 population'!$A$3:$E$102,5,FALSE),"")</f>
        <v/>
      </c>
      <c r="AM56" s="2" t="str">
        <f>IF('Adjacent Counties'!AM56="x",VLOOKUP('2013 0-64'!AM$1,'2013 population'!$A$3:$E$102,5,FALSE),"")</f>
        <v/>
      </c>
      <c r="AN56" s="2" t="str">
        <f>IF('Adjacent Counties'!AN56="x",VLOOKUP('2013 0-64'!AN$1,'2013 population'!$A$3:$E$102,5,FALSE),"")</f>
        <v/>
      </c>
      <c r="AO56" s="2" t="str">
        <f>IF('Adjacent Counties'!AO56="x",VLOOKUP('2013 0-64'!AO$1,'2013 population'!$A$3:$E$102,5,FALSE),"")</f>
        <v/>
      </c>
      <c r="AP56" s="2" t="str">
        <f>IF('Adjacent Counties'!AP56="x",VLOOKUP('2013 0-64'!AP$1,'2013 population'!$A$3:$E$102,5,FALSE),"")</f>
        <v/>
      </c>
      <c r="AQ56" s="2" t="str">
        <f>IF('Adjacent Counties'!AQ56="x",VLOOKUP('2013 0-64'!AQ$1,'2013 population'!$A$3:$E$102,5,FALSE),"")</f>
        <v/>
      </c>
      <c r="AR56" s="2" t="str">
        <f>IF('Adjacent Counties'!AR56="x",VLOOKUP('2013 0-64'!AR$1,'2013 population'!$A$3:$E$102,5,FALSE),"")</f>
        <v/>
      </c>
      <c r="AS56" s="2" t="str">
        <f>IF('Adjacent Counties'!AS56="x",VLOOKUP('2013 0-64'!AS$1,'2013 population'!$A$3:$E$102,5,FALSE),"")</f>
        <v/>
      </c>
      <c r="AT56" s="2" t="str">
        <f>IF('Adjacent Counties'!AT56="x",VLOOKUP('2013 0-64'!AT$1,'2013 population'!$A$3:$E$102,5,FALSE),"")</f>
        <v/>
      </c>
      <c r="AU56" s="2" t="str">
        <f>IF('Adjacent Counties'!AU56="x",VLOOKUP('2013 0-64'!AU$1,'2013 population'!$A$3:$E$102,5,FALSE),"")</f>
        <v/>
      </c>
      <c r="AV56" s="2" t="str">
        <f>IF('Adjacent Counties'!AV56="x",VLOOKUP('2013 0-64'!AV$1,'2013 population'!$A$3:$E$102,5,FALSE),"")</f>
        <v/>
      </c>
      <c r="AW56" s="2" t="str">
        <f>IF('Adjacent Counties'!AW56="x",VLOOKUP('2013 0-64'!AW$1,'2013 population'!$A$3:$E$102,5,FALSE),"")</f>
        <v/>
      </c>
      <c r="AX56" s="2" t="str">
        <f>IF('Adjacent Counties'!AX56="x",VLOOKUP('2013 0-64'!AX$1,'2013 population'!$A$3:$E$102,5,FALSE),"")</f>
        <v/>
      </c>
      <c r="AY56" s="2" t="str">
        <f>IF('Adjacent Counties'!AY56="x",VLOOKUP('2013 0-64'!AY$1,'2013 population'!$A$3:$E$102,5,FALSE),"")</f>
        <v/>
      </c>
      <c r="AZ56" s="2" t="str">
        <f>IF('Adjacent Counties'!AZ56="x",VLOOKUP('2013 0-64'!AZ$1,'2013 population'!$A$3:$E$102,5,FALSE),"")</f>
        <v/>
      </c>
      <c r="BA56" s="2" t="str">
        <f>IF('Adjacent Counties'!BA56="x",VLOOKUP('2013 0-64'!BA$1,'2013 population'!$A$3:$E$102,5,FALSE),"")</f>
        <v/>
      </c>
      <c r="BB56" s="2" t="str">
        <f>IF('Adjacent Counties'!BB56="x",VLOOKUP('2013 0-64'!BB$1,'2013 population'!$A$3:$E$102,5,FALSE),"")</f>
        <v/>
      </c>
      <c r="BC56" s="2" t="str">
        <f>IF('Adjacent Counties'!BC56="x",VLOOKUP('2013 0-64'!BC$1,'2013 population'!$A$3:$E$102,5,FALSE),"")</f>
        <v/>
      </c>
      <c r="BD56" s="2">
        <f>IF('Adjacent Counties'!BD56="x",VLOOKUP('2013 0-64'!BD$1,'2013 population'!$A$3:$E$102,5,FALSE),"")</f>
        <v>1058</v>
      </c>
      <c r="BE56" s="2" t="str">
        <f>IF('Adjacent Counties'!BE56="x",VLOOKUP('2013 0-64'!BE$1,'2013 population'!$A$3:$E$102,5,FALSE),"")</f>
        <v/>
      </c>
      <c r="BF56" s="2" t="str">
        <f>IF('Adjacent Counties'!BF56="x",VLOOKUP('2013 0-64'!BF$1,'2013 population'!$A$3:$E$102,5,FALSE),"")</f>
        <v/>
      </c>
      <c r="BG56" s="2" t="str">
        <f>IF('Adjacent Counties'!BG56="x",VLOOKUP('2013 0-64'!BG$1,'2013 population'!$A$3:$E$102,5,FALSE),"")</f>
        <v/>
      </c>
      <c r="BH56" s="2" t="str">
        <f>IF('Adjacent Counties'!BH56="x",VLOOKUP('2013 0-64'!BH$1,'2013 population'!$A$3:$E$102,5,FALSE),"")</f>
        <v/>
      </c>
      <c r="BI56" s="2">
        <f>IF('Adjacent Counties'!BI56="x",VLOOKUP('2013 0-64'!BI$1,'2013 population'!$A$3:$E$102,5,FALSE),"")</f>
        <v>11925</v>
      </c>
      <c r="BJ56" s="2" t="str">
        <f>IF('Adjacent Counties'!BJ56="x",VLOOKUP('2013 0-64'!BJ$1,'2013 population'!$A$3:$E$102,5,FALSE),"")</f>
        <v/>
      </c>
      <c r="BK56" s="2" t="str">
        <f>IF('Adjacent Counties'!BK56="x",VLOOKUP('2013 0-64'!BK$1,'2013 population'!$A$3:$E$102,5,FALSE),"")</f>
        <v/>
      </c>
      <c r="BL56" s="2" t="str">
        <f>IF('Adjacent Counties'!BL56="x",VLOOKUP('2013 0-64'!BL$1,'2013 population'!$A$3:$E$102,5,FALSE),"")</f>
        <v/>
      </c>
      <c r="BM56" s="2" t="str">
        <f>IF('Adjacent Counties'!BM56="x",VLOOKUP('2013 0-64'!BM$1,'2013 population'!$A$3:$E$102,5,FALSE),"")</f>
        <v/>
      </c>
      <c r="BN56" s="2" t="str">
        <f>IF('Adjacent Counties'!BN56="x",VLOOKUP('2013 0-64'!BN$1,'2013 population'!$A$3:$E$102,5,FALSE),"")</f>
        <v/>
      </c>
      <c r="BO56" s="2" t="str">
        <f>IF('Adjacent Counties'!BO56="x",VLOOKUP('2013 0-64'!BO$1,'2013 population'!$A$3:$E$102,5,FALSE),"")</f>
        <v/>
      </c>
      <c r="BP56" s="2" t="str">
        <f>IF('Adjacent Counties'!BP56="x",VLOOKUP('2013 0-64'!BP$1,'2013 population'!$A$3:$E$102,5,FALSE),"")</f>
        <v/>
      </c>
      <c r="BQ56" s="2" t="str">
        <f>IF('Adjacent Counties'!BQ56="x",VLOOKUP('2013 0-64'!BQ$1,'2013 population'!$A$3:$E$102,5,FALSE),"")</f>
        <v/>
      </c>
      <c r="BR56" s="2" t="str">
        <f>IF('Adjacent Counties'!BR56="x",VLOOKUP('2013 0-64'!BR$1,'2013 population'!$A$3:$E$102,5,FALSE),"")</f>
        <v/>
      </c>
      <c r="BS56" s="2" t="str">
        <f>IF('Adjacent Counties'!BS56="x",VLOOKUP('2013 0-64'!BS$1,'2013 population'!$A$3:$E$102,5,FALSE),"")</f>
        <v/>
      </c>
      <c r="BT56" s="2" t="str">
        <f>IF('Adjacent Counties'!BT56="x",VLOOKUP('2013 0-64'!BT$1,'2013 population'!$A$3:$E$102,5,FALSE),"")</f>
        <v/>
      </c>
      <c r="BU56" s="2" t="str">
        <f>IF('Adjacent Counties'!BU56="x",VLOOKUP('2013 0-64'!BU$1,'2013 population'!$A$3:$E$102,5,FALSE),"")</f>
        <v/>
      </c>
      <c r="BV56" s="2" t="str">
        <f>IF('Adjacent Counties'!BV56="x",VLOOKUP('2013 0-64'!BV$1,'2013 population'!$A$3:$E$102,5,FALSE),"")</f>
        <v/>
      </c>
      <c r="BW56" s="2" t="str">
        <f>IF('Adjacent Counties'!BW56="x",VLOOKUP('2013 0-64'!BW$1,'2013 population'!$A$3:$E$102,5,FALSE),"")</f>
        <v/>
      </c>
      <c r="BX56" s="2" t="str">
        <f>IF('Adjacent Counties'!BX56="x",VLOOKUP('2013 0-64'!BX$1,'2013 population'!$A$3:$E$102,5,FALSE),"")</f>
        <v/>
      </c>
      <c r="BY56" s="2" t="str">
        <f>IF('Adjacent Counties'!BY56="x",VLOOKUP('2013 0-64'!BY$1,'2013 population'!$A$3:$E$102,5,FALSE),"")</f>
        <v/>
      </c>
      <c r="BZ56" s="2" t="str">
        <f>IF('Adjacent Counties'!BZ56="x",VLOOKUP('2013 0-64'!BZ$1,'2013 population'!$A$3:$E$102,5,FALSE),"")</f>
        <v/>
      </c>
      <c r="CA56" s="2" t="str">
        <f>IF('Adjacent Counties'!CA56="x",VLOOKUP('2013 0-64'!CA$1,'2013 population'!$A$3:$E$102,5,FALSE),"")</f>
        <v/>
      </c>
      <c r="CB56" s="2" t="str">
        <f>IF('Adjacent Counties'!CB56="x",VLOOKUP('2013 0-64'!CB$1,'2013 population'!$A$3:$E$102,5,FALSE),"")</f>
        <v/>
      </c>
      <c r="CC56" s="2" t="str">
        <f>IF('Adjacent Counties'!CC56="x",VLOOKUP('2013 0-64'!CC$1,'2013 population'!$A$3:$E$102,5,FALSE),"")</f>
        <v/>
      </c>
      <c r="CD56" s="2" t="str">
        <f>IF('Adjacent Counties'!CD56="x",VLOOKUP('2013 0-64'!CD$1,'2013 population'!$A$3:$E$102,5,FALSE),"")</f>
        <v/>
      </c>
      <c r="CE56" s="2" t="str">
        <f>IF('Adjacent Counties'!CE56="x",VLOOKUP('2013 0-64'!CE$1,'2013 population'!$A$3:$E$102,5,FALSE),"")</f>
        <v/>
      </c>
      <c r="CF56" s="2" t="str">
        <f>IF('Adjacent Counties'!CF56="x",VLOOKUP('2013 0-64'!CF$1,'2013 population'!$A$3:$E$102,5,FALSE),"")</f>
        <v/>
      </c>
      <c r="CG56" s="2" t="str">
        <f>IF('Adjacent Counties'!CG56="x",VLOOKUP('2013 0-64'!CG$1,'2013 population'!$A$3:$E$102,5,FALSE),"")</f>
        <v/>
      </c>
      <c r="CH56" s="2" t="str">
        <f>IF('Adjacent Counties'!CH56="x",VLOOKUP('2013 0-64'!CH$1,'2013 population'!$A$3:$E$102,5,FALSE),"")</f>
        <v/>
      </c>
      <c r="CI56" s="2" t="str">
        <f>IF('Adjacent Counties'!CI56="x",VLOOKUP('2013 0-64'!CI$1,'2013 population'!$A$3:$E$102,5,FALSE),"")</f>
        <v/>
      </c>
      <c r="CJ56" s="2" t="str">
        <f>IF('Adjacent Counties'!CJ56="x",VLOOKUP('2013 0-64'!CJ$1,'2013 population'!$A$3:$E$102,5,FALSE),"")</f>
        <v/>
      </c>
      <c r="CK56" s="2" t="str">
        <f>IF('Adjacent Counties'!CK56="x",VLOOKUP('2013 0-64'!CK$1,'2013 population'!$A$3:$E$102,5,FALSE),"")</f>
        <v/>
      </c>
      <c r="CL56" s="2" t="str">
        <f>IF('Adjacent Counties'!CL56="x",VLOOKUP('2013 0-64'!CL$1,'2013 population'!$A$3:$E$102,5,FALSE),"")</f>
        <v/>
      </c>
      <c r="CM56" s="2" t="str">
        <f>IF('Adjacent Counties'!CM56="x",VLOOKUP('2013 0-64'!CM$1,'2013 population'!$A$3:$E$102,5,FALSE),"")</f>
        <v/>
      </c>
      <c r="CN56" s="2" t="str">
        <f>IF('Adjacent Counties'!CN56="x",VLOOKUP('2013 0-64'!CN$1,'2013 population'!$A$3:$E$102,5,FALSE),"")</f>
        <v/>
      </c>
      <c r="CO56" s="2" t="str">
        <f>IF('Adjacent Counties'!CO56="x",VLOOKUP('2013 0-64'!CO$1,'2013 population'!$A$3:$E$102,5,FALSE),"")</f>
        <v/>
      </c>
      <c r="CP56" s="2" t="str">
        <f>IF('Adjacent Counties'!CP56="x",VLOOKUP('2013 0-64'!CP$1,'2013 population'!$A$3:$E$102,5,FALSE),"")</f>
        <v/>
      </c>
      <c r="CQ56" s="2" t="str">
        <f>IF('Adjacent Counties'!CQ56="x",VLOOKUP('2013 0-64'!CQ$1,'2013 population'!$A$3:$E$102,5,FALSE),"")</f>
        <v/>
      </c>
      <c r="CR56" s="2" t="str">
        <f>IF('Adjacent Counties'!CR56="x",VLOOKUP('2013 0-64'!CR$1,'2013 population'!$A$3:$E$102,5,FALSE),"")</f>
        <v/>
      </c>
      <c r="CS56" s="2" t="str">
        <f>IF('Adjacent Counties'!CS56="x",VLOOKUP('2013 0-64'!CS$1,'2013 population'!$A$3:$E$102,5,FALSE),"")</f>
        <v/>
      </c>
      <c r="CT56" s="2" t="str">
        <f>IF('Adjacent Counties'!CT56="x",VLOOKUP('2013 0-64'!CT$1,'2013 population'!$A$3:$E$102,5,FALSE),"")</f>
        <v/>
      </c>
      <c r="CU56" s="2" t="str">
        <f>IF('Adjacent Counties'!CU56="x",VLOOKUP('2013 0-64'!CU$1,'2013 population'!$A$3:$E$102,5,FALSE),"")</f>
        <v/>
      </c>
      <c r="CV56" s="2" t="str">
        <f>IF('Adjacent Counties'!CV56="x",VLOOKUP('2013 0-64'!CV$1,'2013 population'!$A$3:$E$102,5,FALSE),"")</f>
        <v/>
      </c>
      <c r="CW56" s="2" t="str">
        <f>IF('Adjacent Counties'!CW56="x",VLOOKUP('2013 0-64'!CW$1,'2013 population'!$A$3:$E$102,5,FALSE),"")</f>
        <v/>
      </c>
      <c r="CX56" s="2">
        <f t="shared" si="0"/>
        <v>22433</v>
      </c>
      <c r="CY56" s="2">
        <f>SUMIF('Residents by Age'!B$2:B$422,"="&amp;'2013 0-64'!A56,'Residents by Age'!G$2:G$422)</f>
        <v>111</v>
      </c>
      <c r="CZ56" s="9">
        <f t="shared" si="1"/>
        <v>4.9480675790130606</v>
      </c>
    </row>
    <row r="57" spans="1:104">
      <c r="A57" s="3" t="s">
        <v>55</v>
      </c>
      <c r="B57" s="2" t="str">
        <f>IF('Adjacent Counties'!B57="x",VLOOKUP('2013 0-64'!B$1,'2013 population'!$A$3:$E$102,5,FALSE),"")</f>
        <v/>
      </c>
      <c r="C57" s="2" t="str">
        <f>IF('Adjacent Counties'!C57="x",VLOOKUP('2013 0-64'!C$1,'2013 population'!$A$3:$E$102,5,FALSE),"")</f>
        <v/>
      </c>
      <c r="D57" s="2" t="str">
        <f>IF('Adjacent Counties'!D57="x",VLOOKUP('2013 0-64'!D$1,'2013 population'!$A$3:$E$102,5,FALSE),"")</f>
        <v/>
      </c>
      <c r="E57" s="2" t="str">
        <f>IF('Adjacent Counties'!E57="x",VLOOKUP('2013 0-64'!E$1,'2013 population'!$A$3:$E$102,5,FALSE),"")</f>
        <v/>
      </c>
      <c r="F57" s="2" t="str">
        <f>IF('Adjacent Counties'!F57="x",VLOOKUP('2013 0-64'!F$1,'2013 population'!$A$3:$E$102,5,FALSE),"")</f>
        <v/>
      </c>
      <c r="G57" s="2" t="str">
        <f>IF('Adjacent Counties'!G57="x",VLOOKUP('2013 0-64'!G$1,'2013 population'!$A$3:$E$102,5,FALSE),"")</f>
        <v/>
      </c>
      <c r="H57" s="2" t="str">
        <f>IF('Adjacent Counties'!H57="x",VLOOKUP('2013 0-64'!H$1,'2013 population'!$A$3:$E$102,5,FALSE),"")</f>
        <v/>
      </c>
      <c r="I57" s="2" t="str">
        <f>IF('Adjacent Counties'!I57="x",VLOOKUP('2013 0-64'!I$1,'2013 population'!$A$3:$E$102,5,FALSE),"")</f>
        <v/>
      </c>
      <c r="J57" s="2" t="str">
        <f>IF('Adjacent Counties'!J57="x",VLOOKUP('2013 0-64'!J$1,'2013 population'!$A$3:$E$102,5,FALSE),"")</f>
        <v/>
      </c>
      <c r="K57" s="2" t="str">
        <f>IF('Adjacent Counties'!K57="x",VLOOKUP('2013 0-64'!K$1,'2013 population'!$A$3:$E$102,5,FALSE),"")</f>
        <v/>
      </c>
      <c r="L57" s="2" t="str">
        <f>IF('Adjacent Counties'!L57="x",VLOOKUP('2013 0-64'!L$1,'2013 population'!$A$3:$E$102,5,FALSE),"")</f>
        <v/>
      </c>
      <c r="M57" s="2" t="str">
        <f>IF('Adjacent Counties'!M57="x",VLOOKUP('2013 0-64'!M$1,'2013 population'!$A$3:$E$102,5,FALSE),"")</f>
        <v/>
      </c>
      <c r="N57" s="2" t="str">
        <f>IF('Adjacent Counties'!N57="x",VLOOKUP('2013 0-64'!N$1,'2013 population'!$A$3:$E$102,5,FALSE),"")</f>
        <v/>
      </c>
      <c r="O57" s="2" t="str">
        <f>IF('Adjacent Counties'!O57="x",VLOOKUP('2013 0-64'!O$1,'2013 population'!$A$3:$E$102,5,FALSE),"")</f>
        <v/>
      </c>
      <c r="P57" s="2" t="str">
        <f>IF('Adjacent Counties'!P57="x",VLOOKUP('2013 0-64'!P$1,'2013 population'!$A$3:$E$102,5,FALSE),"")</f>
        <v/>
      </c>
      <c r="Q57" s="2" t="str">
        <f>IF('Adjacent Counties'!Q57="x",VLOOKUP('2013 0-64'!Q$1,'2013 population'!$A$3:$E$102,5,FALSE),"")</f>
        <v/>
      </c>
      <c r="R57" s="2" t="str">
        <f>IF('Adjacent Counties'!R57="x",VLOOKUP('2013 0-64'!R$1,'2013 population'!$A$3:$E$102,5,FALSE),"")</f>
        <v/>
      </c>
      <c r="S57" s="2" t="str">
        <f>IF('Adjacent Counties'!S57="x",VLOOKUP('2013 0-64'!S$1,'2013 population'!$A$3:$E$102,5,FALSE),"")</f>
        <v/>
      </c>
      <c r="T57" s="2" t="str">
        <f>IF('Adjacent Counties'!T57="x",VLOOKUP('2013 0-64'!T$1,'2013 population'!$A$3:$E$102,5,FALSE),"")</f>
        <v/>
      </c>
      <c r="U57" s="2">
        <f>IF('Adjacent Counties'!U57="x",VLOOKUP('2013 0-64'!U$1,'2013 population'!$A$3:$E$102,5,FALSE),"")</f>
        <v>748</v>
      </c>
      <c r="V57" s="2" t="str">
        <f>IF('Adjacent Counties'!V57="x",VLOOKUP('2013 0-64'!V$1,'2013 population'!$A$3:$E$102,5,FALSE),"")</f>
        <v/>
      </c>
      <c r="W57" s="2">
        <f>IF('Adjacent Counties'!W57="x",VLOOKUP('2013 0-64'!W$1,'2013 population'!$A$3:$E$102,5,FALSE),"")</f>
        <v>327</v>
      </c>
      <c r="X57" s="2" t="str">
        <f>IF('Adjacent Counties'!X57="x",VLOOKUP('2013 0-64'!X$1,'2013 population'!$A$3:$E$102,5,FALSE),"")</f>
        <v/>
      </c>
      <c r="Y57" s="2" t="str">
        <f>IF('Adjacent Counties'!Y57="x",VLOOKUP('2013 0-64'!Y$1,'2013 population'!$A$3:$E$102,5,FALSE),"")</f>
        <v/>
      </c>
      <c r="Z57" s="2" t="str">
        <f>IF('Adjacent Counties'!Z57="x",VLOOKUP('2013 0-64'!Z$1,'2013 population'!$A$3:$E$102,5,FALSE),"")</f>
        <v/>
      </c>
      <c r="AA57" s="2" t="str">
        <f>IF('Adjacent Counties'!AA57="x",VLOOKUP('2013 0-64'!AA$1,'2013 population'!$A$3:$E$102,5,FALSE),"")</f>
        <v/>
      </c>
      <c r="AB57" s="2" t="str">
        <f>IF('Adjacent Counties'!AB57="x",VLOOKUP('2013 0-64'!AB$1,'2013 population'!$A$3:$E$102,5,FALSE),"")</f>
        <v/>
      </c>
      <c r="AC57" s="2" t="str">
        <f>IF('Adjacent Counties'!AC57="x",VLOOKUP('2013 0-64'!AC$1,'2013 population'!$A$3:$E$102,5,FALSE),"")</f>
        <v/>
      </c>
      <c r="AD57" s="2" t="str">
        <f>IF('Adjacent Counties'!AD57="x",VLOOKUP('2013 0-64'!AD$1,'2013 population'!$A$3:$E$102,5,FALSE),"")</f>
        <v/>
      </c>
      <c r="AE57" s="2" t="str">
        <f>IF('Adjacent Counties'!AE57="x",VLOOKUP('2013 0-64'!AE$1,'2013 population'!$A$3:$E$102,5,FALSE),"")</f>
        <v/>
      </c>
      <c r="AF57" s="2" t="str">
        <f>IF('Adjacent Counties'!AF57="x",VLOOKUP('2013 0-64'!AF$1,'2013 population'!$A$3:$E$102,5,FALSE),"")</f>
        <v/>
      </c>
      <c r="AG57" s="2" t="str">
        <f>IF('Adjacent Counties'!AG57="x",VLOOKUP('2013 0-64'!AG$1,'2013 population'!$A$3:$E$102,5,FALSE),"")</f>
        <v/>
      </c>
      <c r="AH57" s="2" t="str">
        <f>IF('Adjacent Counties'!AH57="x",VLOOKUP('2013 0-64'!AH$1,'2013 population'!$A$3:$E$102,5,FALSE),"")</f>
        <v/>
      </c>
      <c r="AI57" s="2" t="str">
        <f>IF('Adjacent Counties'!AI57="x",VLOOKUP('2013 0-64'!AI$1,'2013 population'!$A$3:$E$102,5,FALSE),"")</f>
        <v/>
      </c>
      <c r="AJ57" s="2" t="str">
        <f>IF('Adjacent Counties'!AJ57="x",VLOOKUP('2013 0-64'!AJ$1,'2013 population'!$A$3:$E$102,5,FALSE),"")</f>
        <v/>
      </c>
      <c r="AK57" s="2" t="str">
        <f>IF('Adjacent Counties'!AK57="x",VLOOKUP('2013 0-64'!AK$1,'2013 population'!$A$3:$E$102,5,FALSE),"")</f>
        <v/>
      </c>
      <c r="AL57" s="2" t="str">
        <f>IF('Adjacent Counties'!AL57="x",VLOOKUP('2013 0-64'!AL$1,'2013 population'!$A$3:$E$102,5,FALSE),"")</f>
        <v/>
      </c>
      <c r="AM57" s="2">
        <f>IF('Adjacent Counties'!AM57="x",VLOOKUP('2013 0-64'!AM$1,'2013 population'!$A$3:$E$102,5,FALSE),"")</f>
        <v>233</v>
      </c>
      <c r="AN57" s="2" t="str">
        <f>IF('Adjacent Counties'!AN57="x",VLOOKUP('2013 0-64'!AN$1,'2013 population'!$A$3:$E$102,5,FALSE),"")</f>
        <v/>
      </c>
      <c r="AO57" s="2" t="str">
        <f>IF('Adjacent Counties'!AO57="x",VLOOKUP('2013 0-64'!AO$1,'2013 population'!$A$3:$E$102,5,FALSE),"")</f>
        <v/>
      </c>
      <c r="AP57" s="2" t="str">
        <f>IF('Adjacent Counties'!AP57="x",VLOOKUP('2013 0-64'!AP$1,'2013 population'!$A$3:$E$102,5,FALSE),"")</f>
        <v/>
      </c>
      <c r="AQ57" s="2" t="str">
        <f>IF('Adjacent Counties'!AQ57="x",VLOOKUP('2013 0-64'!AQ$1,'2013 population'!$A$3:$E$102,5,FALSE),"")</f>
        <v/>
      </c>
      <c r="AR57" s="2" t="str">
        <f>IF('Adjacent Counties'!AR57="x",VLOOKUP('2013 0-64'!AR$1,'2013 population'!$A$3:$E$102,5,FALSE),"")</f>
        <v/>
      </c>
      <c r="AS57" s="2" t="str">
        <f>IF('Adjacent Counties'!AS57="x",VLOOKUP('2013 0-64'!AS$1,'2013 population'!$A$3:$E$102,5,FALSE),"")</f>
        <v/>
      </c>
      <c r="AT57" s="2" t="str">
        <f>IF('Adjacent Counties'!AT57="x",VLOOKUP('2013 0-64'!AT$1,'2013 population'!$A$3:$E$102,5,FALSE),"")</f>
        <v/>
      </c>
      <c r="AU57" s="2" t="str">
        <f>IF('Adjacent Counties'!AU57="x",VLOOKUP('2013 0-64'!AU$1,'2013 population'!$A$3:$E$102,5,FALSE),"")</f>
        <v/>
      </c>
      <c r="AV57" s="2" t="str">
        <f>IF('Adjacent Counties'!AV57="x",VLOOKUP('2013 0-64'!AV$1,'2013 population'!$A$3:$E$102,5,FALSE),"")</f>
        <v/>
      </c>
      <c r="AW57" s="2" t="str">
        <f>IF('Adjacent Counties'!AW57="x",VLOOKUP('2013 0-64'!AW$1,'2013 population'!$A$3:$E$102,5,FALSE),"")</f>
        <v/>
      </c>
      <c r="AX57" s="2" t="str">
        <f>IF('Adjacent Counties'!AX57="x",VLOOKUP('2013 0-64'!AX$1,'2013 population'!$A$3:$E$102,5,FALSE),"")</f>
        <v/>
      </c>
      <c r="AY57" s="2">
        <f>IF('Adjacent Counties'!AY57="x",VLOOKUP('2013 0-64'!AY$1,'2013 population'!$A$3:$E$102,5,FALSE),"")</f>
        <v>696</v>
      </c>
      <c r="AZ57" s="2" t="str">
        <f>IF('Adjacent Counties'!AZ57="x",VLOOKUP('2013 0-64'!AZ$1,'2013 population'!$A$3:$E$102,5,FALSE),"")</f>
        <v/>
      </c>
      <c r="BA57" s="2" t="str">
        <f>IF('Adjacent Counties'!BA57="x",VLOOKUP('2013 0-64'!BA$1,'2013 population'!$A$3:$E$102,5,FALSE),"")</f>
        <v/>
      </c>
      <c r="BB57" s="2" t="str">
        <f>IF('Adjacent Counties'!BB57="x",VLOOKUP('2013 0-64'!BB$1,'2013 population'!$A$3:$E$102,5,FALSE),"")</f>
        <v/>
      </c>
      <c r="BC57" s="2" t="str">
        <f>IF('Adjacent Counties'!BC57="x",VLOOKUP('2013 0-64'!BC$1,'2013 population'!$A$3:$E$102,5,FALSE),"")</f>
        <v/>
      </c>
      <c r="BD57" s="2" t="str">
        <f>IF('Adjacent Counties'!BD57="x",VLOOKUP('2013 0-64'!BD$1,'2013 population'!$A$3:$E$102,5,FALSE),"")</f>
        <v/>
      </c>
      <c r="BE57" s="2">
        <f>IF('Adjacent Counties'!BE57="x",VLOOKUP('2013 0-64'!BE$1,'2013 population'!$A$3:$E$102,5,FALSE),"")</f>
        <v>1046</v>
      </c>
      <c r="BF57" s="2" t="str">
        <f>IF('Adjacent Counties'!BF57="x",VLOOKUP('2013 0-64'!BF$1,'2013 population'!$A$3:$E$102,5,FALSE),"")</f>
        <v/>
      </c>
      <c r="BG57" s="2" t="str">
        <f>IF('Adjacent Counties'!BG57="x",VLOOKUP('2013 0-64'!BG$1,'2013 population'!$A$3:$E$102,5,FALSE),"")</f>
        <v/>
      </c>
      <c r="BH57" s="2" t="str">
        <f>IF('Adjacent Counties'!BH57="x",VLOOKUP('2013 0-64'!BH$1,'2013 population'!$A$3:$E$102,5,FALSE),"")</f>
        <v/>
      </c>
      <c r="BI57" s="2" t="str">
        <f>IF('Adjacent Counties'!BI57="x",VLOOKUP('2013 0-64'!BI$1,'2013 population'!$A$3:$E$102,5,FALSE),"")</f>
        <v/>
      </c>
      <c r="BJ57" s="2" t="str">
        <f>IF('Adjacent Counties'!BJ57="x",VLOOKUP('2013 0-64'!BJ$1,'2013 population'!$A$3:$E$102,5,FALSE),"")</f>
        <v/>
      </c>
      <c r="BK57" s="2" t="str">
        <f>IF('Adjacent Counties'!BK57="x",VLOOKUP('2013 0-64'!BK$1,'2013 population'!$A$3:$E$102,5,FALSE),"")</f>
        <v/>
      </c>
      <c r="BL57" s="2" t="str">
        <f>IF('Adjacent Counties'!BL57="x",VLOOKUP('2013 0-64'!BL$1,'2013 population'!$A$3:$E$102,5,FALSE),"")</f>
        <v/>
      </c>
      <c r="BM57" s="2" t="str">
        <f>IF('Adjacent Counties'!BM57="x",VLOOKUP('2013 0-64'!BM$1,'2013 population'!$A$3:$E$102,5,FALSE),"")</f>
        <v/>
      </c>
      <c r="BN57" s="2" t="str">
        <f>IF('Adjacent Counties'!BN57="x",VLOOKUP('2013 0-64'!BN$1,'2013 population'!$A$3:$E$102,5,FALSE),"")</f>
        <v/>
      </c>
      <c r="BO57" s="2" t="str">
        <f>IF('Adjacent Counties'!BO57="x",VLOOKUP('2013 0-64'!BO$1,'2013 population'!$A$3:$E$102,5,FALSE),"")</f>
        <v/>
      </c>
      <c r="BP57" s="2" t="str">
        <f>IF('Adjacent Counties'!BP57="x",VLOOKUP('2013 0-64'!BP$1,'2013 population'!$A$3:$E$102,5,FALSE),"")</f>
        <v/>
      </c>
      <c r="BQ57" s="2" t="str">
        <f>IF('Adjacent Counties'!BQ57="x",VLOOKUP('2013 0-64'!BQ$1,'2013 population'!$A$3:$E$102,5,FALSE),"")</f>
        <v/>
      </c>
      <c r="BR57" s="2" t="str">
        <f>IF('Adjacent Counties'!BR57="x",VLOOKUP('2013 0-64'!BR$1,'2013 population'!$A$3:$E$102,5,FALSE),"")</f>
        <v/>
      </c>
      <c r="BS57" s="2" t="str">
        <f>IF('Adjacent Counties'!BS57="x",VLOOKUP('2013 0-64'!BS$1,'2013 population'!$A$3:$E$102,5,FALSE),"")</f>
        <v/>
      </c>
      <c r="BT57" s="2" t="str">
        <f>IF('Adjacent Counties'!BT57="x",VLOOKUP('2013 0-64'!BT$1,'2013 population'!$A$3:$E$102,5,FALSE),"")</f>
        <v/>
      </c>
      <c r="BU57" s="2" t="str">
        <f>IF('Adjacent Counties'!BU57="x",VLOOKUP('2013 0-64'!BU$1,'2013 population'!$A$3:$E$102,5,FALSE),"")</f>
        <v/>
      </c>
      <c r="BV57" s="2" t="str">
        <f>IF('Adjacent Counties'!BV57="x",VLOOKUP('2013 0-64'!BV$1,'2013 population'!$A$3:$E$102,5,FALSE),"")</f>
        <v/>
      </c>
      <c r="BW57" s="2" t="str">
        <f>IF('Adjacent Counties'!BW57="x",VLOOKUP('2013 0-64'!BW$1,'2013 population'!$A$3:$E$102,5,FALSE),"")</f>
        <v/>
      </c>
      <c r="BX57" s="2" t="str">
        <f>IF('Adjacent Counties'!BX57="x",VLOOKUP('2013 0-64'!BX$1,'2013 population'!$A$3:$E$102,5,FALSE),"")</f>
        <v/>
      </c>
      <c r="BY57" s="2" t="str">
        <f>IF('Adjacent Counties'!BY57="x",VLOOKUP('2013 0-64'!BY$1,'2013 population'!$A$3:$E$102,5,FALSE),"")</f>
        <v/>
      </c>
      <c r="BZ57" s="2" t="str">
        <f>IF('Adjacent Counties'!BZ57="x",VLOOKUP('2013 0-64'!BZ$1,'2013 population'!$A$3:$E$102,5,FALSE),"")</f>
        <v/>
      </c>
      <c r="CA57" s="2" t="str">
        <f>IF('Adjacent Counties'!CA57="x",VLOOKUP('2013 0-64'!CA$1,'2013 population'!$A$3:$E$102,5,FALSE),"")</f>
        <v/>
      </c>
      <c r="CB57" s="2" t="str">
        <f>IF('Adjacent Counties'!CB57="x",VLOOKUP('2013 0-64'!CB$1,'2013 population'!$A$3:$E$102,5,FALSE),"")</f>
        <v/>
      </c>
      <c r="CC57" s="2" t="str">
        <f>IF('Adjacent Counties'!CC57="x",VLOOKUP('2013 0-64'!CC$1,'2013 population'!$A$3:$E$102,5,FALSE),"")</f>
        <v/>
      </c>
      <c r="CD57" s="2" t="str">
        <f>IF('Adjacent Counties'!CD57="x",VLOOKUP('2013 0-64'!CD$1,'2013 population'!$A$3:$E$102,5,FALSE),"")</f>
        <v/>
      </c>
      <c r="CE57" s="2" t="str">
        <f>IF('Adjacent Counties'!CE57="x",VLOOKUP('2013 0-64'!CE$1,'2013 population'!$A$3:$E$102,5,FALSE),"")</f>
        <v/>
      </c>
      <c r="CF57" s="2" t="str">
        <f>IF('Adjacent Counties'!CF57="x",VLOOKUP('2013 0-64'!CF$1,'2013 population'!$A$3:$E$102,5,FALSE),"")</f>
        <v/>
      </c>
      <c r="CG57" s="2" t="str">
        <f>IF('Adjacent Counties'!CG57="x",VLOOKUP('2013 0-64'!CG$1,'2013 population'!$A$3:$E$102,5,FALSE),"")</f>
        <v/>
      </c>
      <c r="CH57" s="2" t="str">
        <f>IF('Adjacent Counties'!CH57="x",VLOOKUP('2013 0-64'!CH$1,'2013 population'!$A$3:$E$102,5,FALSE),"")</f>
        <v/>
      </c>
      <c r="CI57" s="2" t="str">
        <f>IF('Adjacent Counties'!CI57="x",VLOOKUP('2013 0-64'!CI$1,'2013 population'!$A$3:$E$102,5,FALSE),"")</f>
        <v/>
      </c>
      <c r="CJ57" s="2">
        <f>IF('Adjacent Counties'!CJ57="x",VLOOKUP('2013 0-64'!CJ$1,'2013 population'!$A$3:$E$102,5,FALSE),"")</f>
        <v>264</v>
      </c>
      <c r="CK57" s="2" t="str">
        <f>IF('Adjacent Counties'!CK57="x",VLOOKUP('2013 0-64'!CK$1,'2013 population'!$A$3:$E$102,5,FALSE),"")</f>
        <v/>
      </c>
      <c r="CL57" s="2" t="str">
        <f>IF('Adjacent Counties'!CL57="x",VLOOKUP('2013 0-64'!CL$1,'2013 population'!$A$3:$E$102,5,FALSE),"")</f>
        <v/>
      </c>
      <c r="CM57" s="2" t="str">
        <f>IF('Adjacent Counties'!CM57="x",VLOOKUP('2013 0-64'!CM$1,'2013 population'!$A$3:$E$102,5,FALSE),"")</f>
        <v/>
      </c>
      <c r="CN57" s="2" t="str">
        <f>IF('Adjacent Counties'!CN57="x",VLOOKUP('2013 0-64'!CN$1,'2013 population'!$A$3:$E$102,5,FALSE),"")</f>
        <v/>
      </c>
      <c r="CO57" s="2" t="str">
        <f>IF('Adjacent Counties'!CO57="x",VLOOKUP('2013 0-64'!CO$1,'2013 population'!$A$3:$E$102,5,FALSE),"")</f>
        <v/>
      </c>
      <c r="CP57" s="2" t="str">
        <f>IF('Adjacent Counties'!CP57="x",VLOOKUP('2013 0-64'!CP$1,'2013 population'!$A$3:$E$102,5,FALSE),"")</f>
        <v/>
      </c>
      <c r="CQ57" s="2" t="str">
        <f>IF('Adjacent Counties'!CQ57="x",VLOOKUP('2013 0-64'!CQ$1,'2013 population'!$A$3:$E$102,5,FALSE),"")</f>
        <v/>
      </c>
      <c r="CR57" s="2" t="str">
        <f>IF('Adjacent Counties'!CR57="x",VLOOKUP('2013 0-64'!CR$1,'2013 population'!$A$3:$E$102,5,FALSE),"")</f>
        <v/>
      </c>
      <c r="CS57" s="2" t="str">
        <f>IF('Adjacent Counties'!CS57="x",VLOOKUP('2013 0-64'!CS$1,'2013 population'!$A$3:$E$102,5,FALSE),"")</f>
        <v/>
      </c>
      <c r="CT57" s="2" t="str">
        <f>IF('Adjacent Counties'!CT57="x",VLOOKUP('2013 0-64'!CT$1,'2013 population'!$A$3:$E$102,5,FALSE),"")</f>
        <v/>
      </c>
      <c r="CU57" s="2" t="str">
        <f>IF('Adjacent Counties'!CU57="x",VLOOKUP('2013 0-64'!CU$1,'2013 population'!$A$3:$E$102,5,FALSE),"")</f>
        <v/>
      </c>
      <c r="CV57" s="2" t="str">
        <f>IF('Adjacent Counties'!CV57="x",VLOOKUP('2013 0-64'!CV$1,'2013 population'!$A$3:$E$102,5,FALSE),"")</f>
        <v/>
      </c>
      <c r="CW57" s="2" t="str">
        <f>IF('Adjacent Counties'!CW57="x",VLOOKUP('2013 0-64'!CW$1,'2013 population'!$A$3:$E$102,5,FALSE),"")</f>
        <v/>
      </c>
      <c r="CX57" s="2">
        <f t="shared" si="0"/>
        <v>3314</v>
      </c>
      <c r="CY57" s="2">
        <f>SUMIF('Residents by Age'!B$2:B$422,"="&amp;'2013 0-64'!A57,'Residents by Age'!G$2:G$422)</f>
        <v>70</v>
      </c>
      <c r="CZ57" s="9">
        <f t="shared" si="1"/>
        <v>21.122510561255279</v>
      </c>
    </row>
    <row r="58" spans="1:104">
      <c r="A58" s="3" t="s">
        <v>56</v>
      </c>
      <c r="B58" s="2" t="str">
        <f>IF('Adjacent Counties'!B58="x",VLOOKUP('2013 0-64'!B$1,'2013 population'!$A$3:$E$102,5,FALSE),"")</f>
        <v/>
      </c>
      <c r="C58" s="2" t="str">
        <f>IF('Adjacent Counties'!C58="x",VLOOKUP('2013 0-64'!C$1,'2013 population'!$A$3:$E$102,5,FALSE),"")</f>
        <v/>
      </c>
      <c r="D58" s="2" t="str">
        <f>IF('Adjacent Counties'!D58="x",VLOOKUP('2013 0-64'!D$1,'2013 population'!$A$3:$E$102,5,FALSE),"")</f>
        <v/>
      </c>
      <c r="E58" s="2" t="str">
        <f>IF('Adjacent Counties'!E58="x",VLOOKUP('2013 0-64'!E$1,'2013 population'!$A$3:$E$102,5,FALSE),"")</f>
        <v/>
      </c>
      <c r="F58" s="2" t="str">
        <f>IF('Adjacent Counties'!F58="x",VLOOKUP('2013 0-64'!F$1,'2013 population'!$A$3:$E$102,5,FALSE),"")</f>
        <v/>
      </c>
      <c r="G58" s="2" t="str">
        <f>IF('Adjacent Counties'!G58="x",VLOOKUP('2013 0-64'!G$1,'2013 population'!$A$3:$E$102,5,FALSE),"")</f>
        <v/>
      </c>
      <c r="H58" s="2" t="str">
        <f>IF('Adjacent Counties'!H58="x",VLOOKUP('2013 0-64'!H$1,'2013 population'!$A$3:$E$102,5,FALSE),"")</f>
        <v/>
      </c>
      <c r="I58" s="2" t="str">
        <f>IF('Adjacent Counties'!I58="x",VLOOKUP('2013 0-64'!I$1,'2013 population'!$A$3:$E$102,5,FALSE),"")</f>
        <v/>
      </c>
      <c r="J58" s="2" t="str">
        <f>IF('Adjacent Counties'!J58="x",VLOOKUP('2013 0-64'!J$1,'2013 population'!$A$3:$E$102,5,FALSE),"")</f>
        <v/>
      </c>
      <c r="K58" s="2" t="str">
        <f>IF('Adjacent Counties'!K58="x",VLOOKUP('2013 0-64'!K$1,'2013 population'!$A$3:$E$102,5,FALSE),"")</f>
        <v/>
      </c>
      <c r="L58" s="2">
        <f>IF('Adjacent Counties'!L58="x",VLOOKUP('2013 0-64'!L$1,'2013 population'!$A$3:$E$102,5,FALSE),"")</f>
        <v>6304</v>
      </c>
      <c r="M58" s="2" t="str">
        <f>IF('Adjacent Counties'!M58="x",VLOOKUP('2013 0-64'!M$1,'2013 population'!$A$3:$E$102,5,FALSE),"")</f>
        <v/>
      </c>
      <c r="N58" s="2" t="str">
        <f>IF('Adjacent Counties'!N58="x",VLOOKUP('2013 0-64'!N$1,'2013 population'!$A$3:$E$102,5,FALSE),"")</f>
        <v/>
      </c>
      <c r="O58" s="2" t="str">
        <f>IF('Adjacent Counties'!O58="x",VLOOKUP('2013 0-64'!O$1,'2013 population'!$A$3:$E$102,5,FALSE),"")</f>
        <v/>
      </c>
      <c r="P58" s="2" t="str">
        <f>IF('Adjacent Counties'!P58="x",VLOOKUP('2013 0-64'!P$1,'2013 population'!$A$3:$E$102,5,FALSE),"")</f>
        <v/>
      </c>
      <c r="Q58" s="2" t="str">
        <f>IF('Adjacent Counties'!Q58="x",VLOOKUP('2013 0-64'!Q$1,'2013 population'!$A$3:$E$102,5,FALSE),"")</f>
        <v/>
      </c>
      <c r="R58" s="2" t="str">
        <f>IF('Adjacent Counties'!R58="x",VLOOKUP('2013 0-64'!R$1,'2013 population'!$A$3:$E$102,5,FALSE),"")</f>
        <v/>
      </c>
      <c r="S58" s="2" t="str">
        <f>IF('Adjacent Counties'!S58="x",VLOOKUP('2013 0-64'!S$1,'2013 population'!$A$3:$E$102,5,FALSE),"")</f>
        <v/>
      </c>
      <c r="T58" s="2" t="str">
        <f>IF('Adjacent Counties'!T58="x",VLOOKUP('2013 0-64'!T$1,'2013 population'!$A$3:$E$102,5,FALSE),"")</f>
        <v/>
      </c>
      <c r="U58" s="2" t="str">
        <f>IF('Adjacent Counties'!U58="x",VLOOKUP('2013 0-64'!U$1,'2013 population'!$A$3:$E$102,5,FALSE),"")</f>
        <v/>
      </c>
      <c r="V58" s="2" t="str">
        <f>IF('Adjacent Counties'!V58="x",VLOOKUP('2013 0-64'!V$1,'2013 population'!$A$3:$E$102,5,FALSE),"")</f>
        <v/>
      </c>
      <c r="W58" s="2" t="str">
        <f>IF('Adjacent Counties'!W58="x",VLOOKUP('2013 0-64'!W$1,'2013 population'!$A$3:$E$102,5,FALSE),"")</f>
        <v/>
      </c>
      <c r="X58" s="2" t="str">
        <f>IF('Adjacent Counties'!X58="x",VLOOKUP('2013 0-64'!X$1,'2013 population'!$A$3:$E$102,5,FALSE),"")</f>
        <v/>
      </c>
      <c r="Y58" s="2" t="str">
        <f>IF('Adjacent Counties'!Y58="x",VLOOKUP('2013 0-64'!Y$1,'2013 population'!$A$3:$E$102,5,FALSE),"")</f>
        <v/>
      </c>
      <c r="Z58" s="2" t="str">
        <f>IF('Adjacent Counties'!Z58="x",VLOOKUP('2013 0-64'!Z$1,'2013 population'!$A$3:$E$102,5,FALSE),"")</f>
        <v/>
      </c>
      <c r="AA58" s="2" t="str">
        <f>IF('Adjacent Counties'!AA58="x",VLOOKUP('2013 0-64'!AA$1,'2013 population'!$A$3:$E$102,5,FALSE),"")</f>
        <v/>
      </c>
      <c r="AB58" s="2" t="str">
        <f>IF('Adjacent Counties'!AB58="x",VLOOKUP('2013 0-64'!AB$1,'2013 population'!$A$3:$E$102,5,FALSE),"")</f>
        <v/>
      </c>
      <c r="AC58" s="2" t="str">
        <f>IF('Adjacent Counties'!AC58="x",VLOOKUP('2013 0-64'!AC$1,'2013 population'!$A$3:$E$102,5,FALSE),"")</f>
        <v/>
      </c>
      <c r="AD58" s="2" t="str">
        <f>IF('Adjacent Counties'!AD58="x",VLOOKUP('2013 0-64'!AD$1,'2013 population'!$A$3:$E$102,5,FALSE),"")</f>
        <v/>
      </c>
      <c r="AE58" s="2" t="str">
        <f>IF('Adjacent Counties'!AE58="x",VLOOKUP('2013 0-64'!AE$1,'2013 population'!$A$3:$E$102,5,FALSE),"")</f>
        <v/>
      </c>
      <c r="AF58" s="2" t="str">
        <f>IF('Adjacent Counties'!AF58="x",VLOOKUP('2013 0-64'!AF$1,'2013 population'!$A$3:$E$102,5,FALSE),"")</f>
        <v/>
      </c>
      <c r="AG58" s="2" t="str">
        <f>IF('Adjacent Counties'!AG58="x",VLOOKUP('2013 0-64'!AG$1,'2013 population'!$A$3:$E$102,5,FALSE),"")</f>
        <v/>
      </c>
      <c r="AH58" s="2" t="str">
        <f>IF('Adjacent Counties'!AH58="x",VLOOKUP('2013 0-64'!AH$1,'2013 population'!$A$3:$E$102,5,FALSE),"")</f>
        <v/>
      </c>
      <c r="AI58" s="2" t="str">
        <f>IF('Adjacent Counties'!AI58="x",VLOOKUP('2013 0-64'!AI$1,'2013 population'!$A$3:$E$102,5,FALSE),"")</f>
        <v/>
      </c>
      <c r="AJ58" s="2" t="str">
        <f>IF('Adjacent Counties'!AJ58="x",VLOOKUP('2013 0-64'!AJ$1,'2013 population'!$A$3:$E$102,5,FALSE),"")</f>
        <v/>
      </c>
      <c r="AK58" s="2" t="str">
        <f>IF('Adjacent Counties'!AK58="x",VLOOKUP('2013 0-64'!AK$1,'2013 population'!$A$3:$E$102,5,FALSE),"")</f>
        <v/>
      </c>
      <c r="AL58" s="2" t="str">
        <f>IF('Adjacent Counties'!AL58="x",VLOOKUP('2013 0-64'!AL$1,'2013 population'!$A$3:$E$102,5,FALSE),"")</f>
        <v/>
      </c>
      <c r="AM58" s="2" t="str">
        <f>IF('Adjacent Counties'!AM58="x",VLOOKUP('2013 0-64'!AM$1,'2013 population'!$A$3:$E$102,5,FALSE),"")</f>
        <v/>
      </c>
      <c r="AN58" s="2" t="str">
        <f>IF('Adjacent Counties'!AN58="x",VLOOKUP('2013 0-64'!AN$1,'2013 population'!$A$3:$E$102,5,FALSE),"")</f>
        <v/>
      </c>
      <c r="AO58" s="2" t="str">
        <f>IF('Adjacent Counties'!AO58="x",VLOOKUP('2013 0-64'!AO$1,'2013 population'!$A$3:$E$102,5,FALSE),"")</f>
        <v/>
      </c>
      <c r="AP58" s="2" t="str">
        <f>IF('Adjacent Counties'!AP58="x",VLOOKUP('2013 0-64'!AP$1,'2013 population'!$A$3:$E$102,5,FALSE),"")</f>
        <v/>
      </c>
      <c r="AQ58" s="2" t="str">
        <f>IF('Adjacent Counties'!AQ58="x",VLOOKUP('2013 0-64'!AQ$1,'2013 population'!$A$3:$E$102,5,FALSE),"")</f>
        <v/>
      </c>
      <c r="AR58" s="2" t="str">
        <f>IF('Adjacent Counties'!AR58="x",VLOOKUP('2013 0-64'!AR$1,'2013 population'!$A$3:$E$102,5,FALSE),"")</f>
        <v/>
      </c>
      <c r="AS58" s="2">
        <f>IF('Adjacent Counties'!AS58="x",VLOOKUP('2013 0-64'!AS$1,'2013 population'!$A$3:$E$102,5,FALSE),"")</f>
        <v>1685</v>
      </c>
      <c r="AT58" s="2" t="str">
        <f>IF('Adjacent Counties'!AT58="x",VLOOKUP('2013 0-64'!AT$1,'2013 population'!$A$3:$E$102,5,FALSE),"")</f>
        <v/>
      </c>
      <c r="AU58" s="2" t="str">
        <f>IF('Adjacent Counties'!AU58="x",VLOOKUP('2013 0-64'!AU$1,'2013 population'!$A$3:$E$102,5,FALSE),"")</f>
        <v/>
      </c>
      <c r="AV58" s="2" t="str">
        <f>IF('Adjacent Counties'!AV58="x",VLOOKUP('2013 0-64'!AV$1,'2013 population'!$A$3:$E$102,5,FALSE),"")</f>
        <v/>
      </c>
      <c r="AW58" s="2" t="str">
        <f>IF('Adjacent Counties'!AW58="x",VLOOKUP('2013 0-64'!AW$1,'2013 population'!$A$3:$E$102,5,FALSE),"")</f>
        <v/>
      </c>
      <c r="AX58" s="2" t="str">
        <f>IF('Adjacent Counties'!AX58="x",VLOOKUP('2013 0-64'!AX$1,'2013 population'!$A$3:$E$102,5,FALSE),"")</f>
        <v/>
      </c>
      <c r="AY58" s="2" t="str">
        <f>IF('Adjacent Counties'!AY58="x",VLOOKUP('2013 0-64'!AY$1,'2013 population'!$A$3:$E$102,5,FALSE),"")</f>
        <v/>
      </c>
      <c r="AZ58" s="2" t="str">
        <f>IF('Adjacent Counties'!AZ58="x",VLOOKUP('2013 0-64'!AZ$1,'2013 population'!$A$3:$E$102,5,FALSE),"")</f>
        <v/>
      </c>
      <c r="BA58" s="2" t="str">
        <f>IF('Adjacent Counties'!BA58="x",VLOOKUP('2013 0-64'!BA$1,'2013 population'!$A$3:$E$102,5,FALSE),"")</f>
        <v/>
      </c>
      <c r="BB58" s="2" t="str">
        <f>IF('Adjacent Counties'!BB58="x",VLOOKUP('2013 0-64'!BB$1,'2013 population'!$A$3:$E$102,5,FALSE),"")</f>
        <v/>
      </c>
      <c r="BC58" s="2" t="str">
        <f>IF('Adjacent Counties'!BC58="x",VLOOKUP('2013 0-64'!BC$1,'2013 population'!$A$3:$E$102,5,FALSE),"")</f>
        <v/>
      </c>
      <c r="BD58" s="2" t="str">
        <f>IF('Adjacent Counties'!BD58="x",VLOOKUP('2013 0-64'!BD$1,'2013 population'!$A$3:$E$102,5,FALSE),"")</f>
        <v/>
      </c>
      <c r="BE58" s="2" t="str">
        <f>IF('Adjacent Counties'!BE58="x",VLOOKUP('2013 0-64'!BE$1,'2013 population'!$A$3:$E$102,5,FALSE),"")</f>
        <v/>
      </c>
      <c r="BF58" s="2">
        <f>IF('Adjacent Counties'!BF58="x",VLOOKUP('2013 0-64'!BF$1,'2013 population'!$A$3:$E$102,5,FALSE),"")</f>
        <v>494</v>
      </c>
      <c r="BG58" s="2" t="str">
        <f>IF('Adjacent Counties'!BG58="x",VLOOKUP('2013 0-64'!BG$1,'2013 population'!$A$3:$E$102,5,FALSE),"")</f>
        <v/>
      </c>
      <c r="BH58" s="2" t="str">
        <f>IF('Adjacent Counties'!BH58="x",VLOOKUP('2013 0-64'!BH$1,'2013 population'!$A$3:$E$102,5,FALSE),"")</f>
        <v/>
      </c>
      <c r="BI58" s="2" t="str">
        <f>IF('Adjacent Counties'!BI58="x",VLOOKUP('2013 0-64'!BI$1,'2013 population'!$A$3:$E$102,5,FALSE),"")</f>
        <v/>
      </c>
      <c r="BJ58" s="2" t="str">
        <f>IF('Adjacent Counties'!BJ58="x",VLOOKUP('2013 0-64'!BJ$1,'2013 population'!$A$3:$E$102,5,FALSE),"")</f>
        <v/>
      </c>
      <c r="BK58" s="2" t="str">
        <f>IF('Adjacent Counties'!BK58="x",VLOOKUP('2013 0-64'!BK$1,'2013 population'!$A$3:$E$102,5,FALSE),"")</f>
        <v/>
      </c>
      <c r="BL58" s="2" t="str">
        <f>IF('Adjacent Counties'!BL58="x",VLOOKUP('2013 0-64'!BL$1,'2013 population'!$A$3:$E$102,5,FALSE),"")</f>
        <v/>
      </c>
      <c r="BM58" s="2" t="str">
        <f>IF('Adjacent Counties'!BM58="x",VLOOKUP('2013 0-64'!BM$1,'2013 population'!$A$3:$E$102,5,FALSE),"")</f>
        <v/>
      </c>
      <c r="BN58" s="2" t="str">
        <f>IF('Adjacent Counties'!BN58="x",VLOOKUP('2013 0-64'!BN$1,'2013 population'!$A$3:$E$102,5,FALSE),"")</f>
        <v/>
      </c>
      <c r="BO58" s="2" t="str">
        <f>IF('Adjacent Counties'!BO58="x",VLOOKUP('2013 0-64'!BO$1,'2013 population'!$A$3:$E$102,5,FALSE),"")</f>
        <v/>
      </c>
      <c r="BP58" s="2" t="str">
        <f>IF('Adjacent Counties'!BP58="x",VLOOKUP('2013 0-64'!BP$1,'2013 population'!$A$3:$E$102,5,FALSE),"")</f>
        <v/>
      </c>
      <c r="BQ58" s="2" t="str">
        <f>IF('Adjacent Counties'!BQ58="x",VLOOKUP('2013 0-64'!BQ$1,'2013 population'!$A$3:$E$102,5,FALSE),"")</f>
        <v/>
      </c>
      <c r="BR58" s="2" t="str">
        <f>IF('Adjacent Counties'!BR58="x",VLOOKUP('2013 0-64'!BR$1,'2013 population'!$A$3:$E$102,5,FALSE),"")</f>
        <v/>
      </c>
      <c r="BS58" s="2" t="str">
        <f>IF('Adjacent Counties'!BS58="x",VLOOKUP('2013 0-64'!BS$1,'2013 population'!$A$3:$E$102,5,FALSE),"")</f>
        <v/>
      </c>
      <c r="BT58" s="2" t="str">
        <f>IF('Adjacent Counties'!BT58="x",VLOOKUP('2013 0-64'!BT$1,'2013 population'!$A$3:$E$102,5,FALSE),"")</f>
        <v/>
      </c>
      <c r="BU58" s="2" t="str">
        <f>IF('Adjacent Counties'!BU58="x",VLOOKUP('2013 0-64'!BU$1,'2013 population'!$A$3:$E$102,5,FALSE),"")</f>
        <v/>
      </c>
      <c r="BV58" s="2" t="str">
        <f>IF('Adjacent Counties'!BV58="x",VLOOKUP('2013 0-64'!BV$1,'2013 population'!$A$3:$E$102,5,FALSE),"")</f>
        <v/>
      </c>
      <c r="BW58" s="2" t="str">
        <f>IF('Adjacent Counties'!BW58="x",VLOOKUP('2013 0-64'!BW$1,'2013 population'!$A$3:$E$102,5,FALSE),"")</f>
        <v/>
      </c>
      <c r="BX58" s="2" t="str">
        <f>IF('Adjacent Counties'!BX58="x",VLOOKUP('2013 0-64'!BX$1,'2013 population'!$A$3:$E$102,5,FALSE),"")</f>
        <v/>
      </c>
      <c r="BY58" s="2" t="str">
        <f>IF('Adjacent Counties'!BY58="x",VLOOKUP('2013 0-64'!BY$1,'2013 population'!$A$3:$E$102,5,FALSE),"")</f>
        <v/>
      </c>
      <c r="BZ58" s="2" t="str">
        <f>IF('Adjacent Counties'!BZ58="x",VLOOKUP('2013 0-64'!BZ$1,'2013 population'!$A$3:$E$102,5,FALSE),"")</f>
        <v/>
      </c>
      <c r="CA58" s="2" t="str">
        <f>IF('Adjacent Counties'!CA58="x",VLOOKUP('2013 0-64'!CA$1,'2013 population'!$A$3:$E$102,5,FALSE),"")</f>
        <v/>
      </c>
      <c r="CB58" s="2" t="str">
        <f>IF('Adjacent Counties'!CB58="x",VLOOKUP('2013 0-64'!CB$1,'2013 population'!$A$3:$E$102,5,FALSE),"")</f>
        <v/>
      </c>
      <c r="CC58" s="2" t="str">
        <f>IF('Adjacent Counties'!CC58="x",VLOOKUP('2013 0-64'!CC$1,'2013 population'!$A$3:$E$102,5,FALSE),"")</f>
        <v/>
      </c>
      <c r="CD58" s="2" t="str">
        <f>IF('Adjacent Counties'!CD58="x",VLOOKUP('2013 0-64'!CD$1,'2013 population'!$A$3:$E$102,5,FALSE),"")</f>
        <v/>
      </c>
      <c r="CE58" s="2" t="str">
        <f>IF('Adjacent Counties'!CE58="x",VLOOKUP('2013 0-64'!CE$1,'2013 population'!$A$3:$E$102,5,FALSE),"")</f>
        <v/>
      </c>
      <c r="CF58" s="2" t="str">
        <f>IF('Adjacent Counties'!CF58="x",VLOOKUP('2013 0-64'!CF$1,'2013 population'!$A$3:$E$102,5,FALSE),"")</f>
        <v/>
      </c>
      <c r="CG58" s="2" t="str">
        <f>IF('Adjacent Counties'!CG58="x",VLOOKUP('2013 0-64'!CG$1,'2013 population'!$A$3:$E$102,5,FALSE),"")</f>
        <v/>
      </c>
      <c r="CH58" s="2" t="str">
        <f>IF('Adjacent Counties'!CH58="x",VLOOKUP('2013 0-64'!CH$1,'2013 population'!$A$3:$E$102,5,FALSE),"")</f>
        <v/>
      </c>
      <c r="CI58" s="2" t="str">
        <f>IF('Adjacent Counties'!CI58="x",VLOOKUP('2013 0-64'!CI$1,'2013 population'!$A$3:$E$102,5,FALSE),"")</f>
        <v/>
      </c>
      <c r="CJ58" s="2" t="str">
        <f>IF('Adjacent Counties'!CJ58="x",VLOOKUP('2013 0-64'!CJ$1,'2013 population'!$A$3:$E$102,5,FALSE),"")</f>
        <v/>
      </c>
      <c r="CK58" s="2" t="str">
        <f>IF('Adjacent Counties'!CK58="x",VLOOKUP('2013 0-64'!CK$1,'2013 population'!$A$3:$E$102,5,FALSE),"")</f>
        <v/>
      </c>
      <c r="CL58" s="2" t="str">
        <f>IF('Adjacent Counties'!CL58="x",VLOOKUP('2013 0-64'!CL$1,'2013 population'!$A$3:$E$102,5,FALSE),"")</f>
        <v/>
      </c>
      <c r="CM58" s="2" t="str">
        <f>IF('Adjacent Counties'!CM58="x",VLOOKUP('2013 0-64'!CM$1,'2013 population'!$A$3:$E$102,5,FALSE),"")</f>
        <v/>
      </c>
      <c r="CN58" s="2" t="str">
        <f>IF('Adjacent Counties'!CN58="x",VLOOKUP('2013 0-64'!CN$1,'2013 population'!$A$3:$E$102,5,FALSE),"")</f>
        <v/>
      </c>
      <c r="CO58" s="2" t="str">
        <f>IF('Adjacent Counties'!CO58="x",VLOOKUP('2013 0-64'!CO$1,'2013 population'!$A$3:$E$102,5,FALSE),"")</f>
        <v/>
      </c>
      <c r="CP58" s="2" t="str">
        <f>IF('Adjacent Counties'!CP58="x",VLOOKUP('2013 0-64'!CP$1,'2013 population'!$A$3:$E$102,5,FALSE),"")</f>
        <v/>
      </c>
      <c r="CQ58" s="2" t="str">
        <f>IF('Adjacent Counties'!CQ58="x",VLOOKUP('2013 0-64'!CQ$1,'2013 population'!$A$3:$E$102,5,FALSE),"")</f>
        <v/>
      </c>
      <c r="CR58" s="2" t="str">
        <f>IF('Adjacent Counties'!CR58="x",VLOOKUP('2013 0-64'!CR$1,'2013 population'!$A$3:$E$102,5,FALSE),"")</f>
        <v/>
      </c>
      <c r="CS58" s="2" t="str">
        <f>IF('Adjacent Counties'!CS58="x",VLOOKUP('2013 0-64'!CS$1,'2013 population'!$A$3:$E$102,5,FALSE),"")</f>
        <v/>
      </c>
      <c r="CT58" s="2" t="str">
        <f>IF('Adjacent Counties'!CT58="x",VLOOKUP('2013 0-64'!CT$1,'2013 population'!$A$3:$E$102,5,FALSE),"")</f>
        <v/>
      </c>
      <c r="CU58" s="2" t="str">
        <f>IF('Adjacent Counties'!CU58="x",VLOOKUP('2013 0-64'!CU$1,'2013 population'!$A$3:$E$102,5,FALSE),"")</f>
        <v/>
      </c>
      <c r="CV58" s="2" t="str">
        <f>IF('Adjacent Counties'!CV58="x",VLOOKUP('2013 0-64'!CV$1,'2013 population'!$A$3:$E$102,5,FALSE),"")</f>
        <v/>
      </c>
      <c r="CW58" s="2">
        <f>IF('Adjacent Counties'!CW58="x",VLOOKUP('2013 0-64'!CW$1,'2013 population'!$A$3:$E$102,5,FALSE),"")</f>
        <v>456</v>
      </c>
      <c r="CX58" s="2">
        <f t="shared" si="0"/>
        <v>8939</v>
      </c>
      <c r="CY58" s="2">
        <f>SUMIF('Residents by Age'!B$2:B$422,"="&amp;'2013 0-64'!A58,'Residents by Age'!G$2:G$422)</f>
        <v>87</v>
      </c>
      <c r="CZ58" s="9">
        <f t="shared" si="1"/>
        <v>9.7326322854905474</v>
      </c>
    </row>
    <row r="59" spans="1:104">
      <c r="A59" s="3" t="s">
        <v>57</v>
      </c>
      <c r="B59" s="2" t="str">
        <f>IF('Adjacent Counties'!B59="x",VLOOKUP('2013 0-64'!B$1,'2013 population'!$A$3:$E$102,5,FALSE),"")</f>
        <v/>
      </c>
      <c r="C59" s="2" t="str">
        <f>IF('Adjacent Counties'!C59="x",VLOOKUP('2013 0-64'!C$1,'2013 population'!$A$3:$E$102,5,FALSE),"")</f>
        <v/>
      </c>
      <c r="D59" s="2" t="str">
        <f>IF('Adjacent Counties'!D59="x",VLOOKUP('2013 0-64'!D$1,'2013 population'!$A$3:$E$102,5,FALSE),"")</f>
        <v/>
      </c>
      <c r="E59" s="2" t="str">
        <f>IF('Adjacent Counties'!E59="x",VLOOKUP('2013 0-64'!E$1,'2013 population'!$A$3:$E$102,5,FALSE),"")</f>
        <v/>
      </c>
      <c r="F59" s="2" t="str">
        <f>IF('Adjacent Counties'!F59="x",VLOOKUP('2013 0-64'!F$1,'2013 population'!$A$3:$E$102,5,FALSE),"")</f>
        <v/>
      </c>
      <c r="G59" s="2" t="str">
        <f>IF('Adjacent Counties'!G59="x",VLOOKUP('2013 0-64'!G$1,'2013 population'!$A$3:$E$102,5,FALSE),"")</f>
        <v/>
      </c>
      <c r="H59" s="2">
        <f>IF('Adjacent Counties'!H59="x",VLOOKUP('2013 0-64'!H$1,'2013 population'!$A$3:$E$102,5,FALSE),"")</f>
        <v>1001</v>
      </c>
      <c r="I59" s="2">
        <f>IF('Adjacent Counties'!I59="x",VLOOKUP('2013 0-64'!I$1,'2013 population'!$A$3:$E$102,5,FALSE),"")</f>
        <v>527</v>
      </c>
      <c r="J59" s="2" t="str">
        <f>IF('Adjacent Counties'!J59="x",VLOOKUP('2013 0-64'!J$1,'2013 population'!$A$3:$E$102,5,FALSE),"")</f>
        <v/>
      </c>
      <c r="K59" s="2" t="str">
        <f>IF('Adjacent Counties'!K59="x",VLOOKUP('2013 0-64'!K$1,'2013 population'!$A$3:$E$102,5,FALSE),"")</f>
        <v/>
      </c>
      <c r="L59" s="2" t="str">
        <f>IF('Adjacent Counties'!L59="x",VLOOKUP('2013 0-64'!L$1,'2013 population'!$A$3:$E$102,5,FALSE),"")</f>
        <v/>
      </c>
      <c r="M59" s="2" t="str">
        <f>IF('Adjacent Counties'!M59="x",VLOOKUP('2013 0-64'!M$1,'2013 population'!$A$3:$E$102,5,FALSE),"")</f>
        <v/>
      </c>
      <c r="N59" s="2" t="str">
        <f>IF('Adjacent Counties'!N59="x",VLOOKUP('2013 0-64'!N$1,'2013 population'!$A$3:$E$102,5,FALSE),"")</f>
        <v/>
      </c>
      <c r="O59" s="2" t="str">
        <f>IF('Adjacent Counties'!O59="x",VLOOKUP('2013 0-64'!O$1,'2013 population'!$A$3:$E$102,5,FALSE),"")</f>
        <v/>
      </c>
      <c r="P59" s="2" t="str">
        <f>IF('Adjacent Counties'!P59="x",VLOOKUP('2013 0-64'!P$1,'2013 population'!$A$3:$E$102,5,FALSE),"")</f>
        <v/>
      </c>
      <c r="Q59" s="2" t="str">
        <f>IF('Adjacent Counties'!Q59="x",VLOOKUP('2013 0-64'!Q$1,'2013 population'!$A$3:$E$102,5,FALSE),"")</f>
        <v/>
      </c>
      <c r="R59" s="2" t="str">
        <f>IF('Adjacent Counties'!R59="x",VLOOKUP('2013 0-64'!R$1,'2013 population'!$A$3:$E$102,5,FALSE),"")</f>
        <v/>
      </c>
      <c r="S59" s="2" t="str">
        <f>IF('Adjacent Counties'!S59="x",VLOOKUP('2013 0-64'!S$1,'2013 population'!$A$3:$E$102,5,FALSE),"")</f>
        <v/>
      </c>
      <c r="T59" s="2" t="str">
        <f>IF('Adjacent Counties'!T59="x",VLOOKUP('2013 0-64'!T$1,'2013 population'!$A$3:$E$102,5,FALSE),"")</f>
        <v/>
      </c>
      <c r="U59" s="2" t="str">
        <f>IF('Adjacent Counties'!U59="x",VLOOKUP('2013 0-64'!U$1,'2013 population'!$A$3:$E$102,5,FALSE),"")</f>
        <v/>
      </c>
      <c r="V59" s="2" t="str">
        <f>IF('Adjacent Counties'!V59="x",VLOOKUP('2013 0-64'!V$1,'2013 population'!$A$3:$E$102,5,FALSE),"")</f>
        <v/>
      </c>
      <c r="W59" s="2" t="str">
        <f>IF('Adjacent Counties'!W59="x",VLOOKUP('2013 0-64'!W$1,'2013 population'!$A$3:$E$102,5,FALSE),"")</f>
        <v/>
      </c>
      <c r="X59" s="2" t="str">
        <f>IF('Adjacent Counties'!X59="x",VLOOKUP('2013 0-64'!X$1,'2013 population'!$A$3:$E$102,5,FALSE),"")</f>
        <v/>
      </c>
      <c r="Y59" s="2" t="str">
        <f>IF('Adjacent Counties'!Y59="x",VLOOKUP('2013 0-64'!Y$1,'2013 population'!$A$3:$E$102,5,FALSE),"")</f>
        <v/>
      </c>
      <c r="Z59" s="2" t="str">
        <f>IF('Adjacent Counties'!Z59="x",VLOOKUP('2013 0-64'!Z$1,'2013 population'!$A$3:$E$102,5,FALSE),"")</f>
        <v/>
      </c>
      <c r="AA59" s="2" t="str">
        <f>IF('Adjacent Counties'!AA59="x",VLOOKUP('2013 0-64'!AA$1,'2013 population'!$A$3:$E$102,5,FALSE),"")</f>
        <v/>
      </c>
      <c r="AB59" s="2" t="str">
        <f>IF('Adjacent Counties'!AB59="x",VLOOKUP('2013 0-64'!AB$1,'2013 population'!$A$3:$E$102,5,FALSE),"")</f>
        <v/>
      </c>
      <c r="AC59" s="2" t="str">
        <f>IF('Adjacent Counties'!AC59="x",VLOOKUP('2013 0-64'!AC$1,'2013 population'!$A$3:$E$102,5,FALSE),"")</f>
        <v/>
      </c>
      <c r="AD59" s="2" t="str">
        <f>IF('Adjacent Counties'!AD59="x",VLOOKUP('2013 0-64'!AD$1,'2013 population'!$A$3:$E$102,5,FALSE),"")</f>
        <v/>
      </c>
      <c r="AE59" s="2" t="str">
        <f>IF('Adjacent Counties'!AE59="x",VLOOKUP('2013 0-64'!AE$1,'2013 population'!$A$3:$E$102,5,FALSE),"")</f>
        <v/>
      </c>
      <c r="AF59" s="2" t="str">
        <f>IF('Adjacent Counties'!AF59="x",VLOOKUP('2013 0-64'!AF$1,'2013 population'!$A$3:$E$102,5,FALSE),"")</f>
        <v/>
      </c>
      <c r="AG59" s="2" t="str">
        <f>IF('Adjacent Counties'!AG59="x",VLOOKUP('2013 0-64'!AG$1,'2013 population'!$A$3:$E$102,5,FALSE),"")</f>
        <v/>
      </c>
      <c r="AH59" s="2">
        <f>IF('Adjacent Counties'!AH59="x",VLOOKUP('2013 0-64'!AH$1,'2013 population'!$A$3:$E$102,5,FALSE),"")</f>
        <v>1070</v>
      </c>
      <c r="AI59" s="2" t="str">
        <f>IF('Adjacent Counties'!AI59="x",VLOOKUP('2013 0-64'!AI$1,'2013 population'!$A$3:$E$102,5,FALSE),"")</f>
        <v/>
      </c>
      <c r="AJ59" s="2" t="str">
        <f>IF('Adjacent Counties'!AJ59="x",VLOOKUP('2013 0-64'!AJ$1,'2013 population'!$A$3:$E$102,5,FALSE),"")</f>
        <v/>
      </c>
      <c r="AK59" s="2" t="str">
        <f>IF('Adjacent Counties'!AK59="x",VLOOKUP('2013 0-64'!AK$1,'2013 population'!$A$3:$E$102,5,FALSE),"")</f>
        <v/>
      </c>
      <c r="AL59" s="2" t="str">
        <f>IF('Adjacent Counties'!AL59="x",VLOOKUP('2013 0-64'!AL$1,'2013 population'!$A$3:$E$102,5,FALSE),"")</f>
        <v/>
      </c>
      <c r="AM59" s="2" t="str">
        <f>IF('Adjacent Counties'!AM59="x",VLOOKUP('2013 0-64'!AM$1,'2013 population'!$A$3:$E$102,5,FALSE),"")</f>
        <v/>
      </c>
      <c r="AN59" s="2" t="str">
        <f>IF('Adjacent Counties'!AN59="x",VLOOKUP('2013 0-64'!AN$1,'2013 population'!$A$3:$E$102,5,FALSE),"")</f>
        <v/>
      </c>
      <c r="AO59" s="2" t="str">
        <f>IF('Adjacent Counties'!AO59="x",VLOOKUP('2013 0-64'!AO$1,'2013 population'!$A$3:$E$102,5,FALSE),"")</f>
        <v/>
      </c>
      <c r="AP59" s="2" t="str">
        <f>IF('Adjacent Counties'!AP59="x",VLOOKUP('2013 0-64'!AP$1,'2013 population'!$A$3:$E$102,5,FALSE),"")</f>
        <v/>
      </c>
      <c r="AQ59" s="2">
        <f>IF('Adjacent Counties'!AQ59="x",VLOOKUP('2013 0-64'!AQ$1,'2013 population'!$A$3:$E$102,5,FALSE),"")</f>
        <v>1215</v>
      </c>
      <c r="AR59" s="2" t="str">
        <f>IF('Adjacent Counties'!AR59="x",VLOOKUP('2013 0-64'!AR$1,'2013 population'!$A$3:$E$102,5,FALSE),"")</f>
        <v/>
      </c>
      <c r="AS59" s="2" t="str">
        <f>IF('Adjacent Counties'!AS59="x",VLOOKUP('2013 0-64'!AS$1,'2013 population'!$A$3:$E$102,5,FALSE),"")</f>
        <v/>
      </c>
      <c r="AT59" s="2" t="str">
        <f>IF('Adjacent Counties'!AT59="x",VLOOKUP('2013 0-64'!AT$1,'2013 population'!$A$3:$E$102,5,FALSE),"")</f>
        <v/>
      </c>
      <c r="AU59" s="2" t="str">
        <f>IF('Adjacent Counties'!AU59="x",VLOOKUP('2013 0-64'!AU$1,'2013 population'!$A$3:$E$102,5,FALSE),"")</f>
        <v/>
      </c>
      <c r="AV59" s="2" t="str">
        <f>IF('Adjacent Counties'!AV59="x",VLOOKUP('2013 0-64'!AV$1,'2013 population'!$A$3:$E$102,5,FALSE),"")</f>
        <v/>
      </c>
      <c r="AW59" s="2" t="str">
        <f>IF('Adjacent Counties'!AW59="x",VLOOKUP('2013 0-64'!AW$1,'2013 population'!$A$3:$E$102,5,FALSE),"")</f>
        <v/>
      </c>
      <c r="AX59" s="2" t="str">
        <f>IF('Adjacent Counties'!AX59="x",VLOOKUP('2013 0-64'!AX$1,'2013 population'!$A$3:$E$102,5,FALSE),"")</f>
        <v/>
      </c>
      <c r="AY59" s="2" t="str">
        <f>IF('Adjacent Counties'!AY59="x",VLOOKUP('2013 0-64'!AY$1,'2013 population'!$A$3:$E$102,5,FALSE),"")</f>
        <v/>
      </c>
      <c r="AZ59" s="2" t="str">
        <f>IF('Adjacent Counties'!AZ59="x",VLOOKUP('2013 0-64'!AZ$1,'2013 population'!$A$3:$E$102,5,FALSE),"")</f>
        <v/>
      </c>
      <c r="BA59" s="2" t="str">
        <f>IF('Adjacent Counties'!BA59="x",VLOOKUP('2013 0-64'!BA$1,'2013 population'!$A$3:$E$102,5,FALSE),"")</f>
        <v/>
      </c>
      <c r="BB59" s="2" t="str">
        <f>IF('Adjacent Counties'!BB59="x",VLOOKUP('2013 0-64'!BB$1,'2013 population'!$A$3:$E$102,5,FALSE),"")</f>
        <v/>
      </c>
      <c r="BC59" s="2" t="str">
        <f>IF('Adjacent Counties'!BC59="x",VLOOKUP('2013 0-64'!BC$1,'2013 population'!$A$3:$E$102,5,FALSE),"")</f>
        <v/>
      </c>
      <c r="BD59" s="2" t="str">
        <f>IF('Adjacent Counties'!BD59="x",VLOOKUP('2013 0-64'!BD$1,'2013 population'!$A$3:$E$102,5,FALSE),"")</f>
        <v/>
      </c>
      <c r="BE59" s="2" t="str">
        <f>IF('Adjacent Counties'!BE59="x",VLOOKUP('2013 0-64'!BE$1,'2013 population'!$A$3:$E$102,5,FALSE),"")</f>
        <v/>
      </c>
      <c r="BF59" s="2" t="str">
        <f>IF('Adjacent Counties'!BF59="x",VLOOKUP('2013 0-64'!BF$1,'2013 population'!$A$3:$E$102,5,FALSE),"")</f>
        <v/>
      </c>
      <c r="BG59" s="2">
        <f>IF('Adjacent Counties'!BG59="x",VLOOKUP('2013 0-64'!BG$1,'2013 population'!$A$3:$E$102,5,FALSE),"")</f>
        <v>485</v>
      </c>
      <c r="BH59" s="2" t="str">
        <f>IF('Adjacent Counties'!BH59="x",VLOOKUP('2013 0-64'!BH$1,'2013 population'!$A$3:$E$102,5,FALSE),"")</f>
        <v/>
      </c>
      <c r="BI59" s="2" t="str">
        <f>IF('Adjacent Counties'!BI59="x",VLOOKUP('2013 0-64'!BI$1,'2013 population'!$A$3:$E$102,5,FALSE),"")</f>
        <v/>
      </c>
      <c r="BJ59" s="2" t="str">
        <f>IF('Adjacent Counties'!BJ59="x",VLOOKUP('2013 0-64'!BJ$1,'2013 population'!$A$3:$E$102,5,FALSE),"")</f>
        <v/>
      </c>
      <c r="BK59" s="2" t="str">
        <f>IF('Adjacent Counties'!BK59="x",VLOOKUP('2013 0-64'!BK$1,'2013 population'!$A$3:$E$102,5,FALSE),"")</f>
        <v/>
      </c>
      <c r="BL59" s="2" t="str">
        <f>IF('Adjacent Counties'!BL59="x",VLOOKUP('2013 0-64'!BL$1,'2013 population'!$A$3:$E$102,5,FALSE),"")</f>
        <v/>
      </c>
      <c r="BM59" s="2" t="str">
        <f>IF('Adjacent Counties'!BM59="x",VLOOKUP('2013 0-64'!BM$1,'2013 population'!$A$3:$E$102,5,FALSE),"")</f>
        <v/>
      </c>
      <c r="BN59" s="2" t="str">
        <f>IF('Adjacent Counties'!BN59="x",VLOOKUP('2013 0-64'!BN$1,'2013 population'!$A$3:$E$102,5,FALSE),"")</f>
        <v/>
      </c>
      <c r="BO59" s="2" t="str">
        <f>IF('Adjacent Counties'!BO59="x",VLOOKUP('2013 0-64'!BO$1,'2013 population'!$A$3:$E$102,5,FALSE),"")</f>
        <v/>
      </c>
      <c r="BP59" s="2" t="str">
        <f>IF('Adjacent Counties'!BP59="x",VLOOKUP('2013 0-64'!BP$1,'2013 population'!$A$3:$E$102,5,FALSE),"")</f>
        <v/>
      </c>
      <c r="BQ59" s="2" t="str">
        <f>IF('Adjacent Counties'!BQ59="x",VLOOKUP('2013 0-64'!BQ$1,'2013 population'!$A$3:$E$102,5,FALSE),"")</f>
        <v/>
      </c>
      <c r="BR59" s="2" t="str">
        <f>IF('Adjacent Counties'!BR59="x",VLOOKUP('2013 0-64'!BR$1,'2013 population'!$A$3:$E$102,5,FALSE),"")</f>
        <v/>
      </c>
      <c r="BS59" s="2" t="str">
        <f>IF('Adjacent Counties'!BS59="x",VLOOKUP('2013 0-64'!BS$1,'2013 population'!$A$3:$E$102,5,FALSE),"")</f>
        <v/>
      </c>
      <c r="BT59" s="2" t="str">
        <f>IF('Adjacent Counties'!BT59="x",VLOOKUP('2013 0-64'!BT$1,'2013 population'!$A$3:$E$102,5,FALSE),"")</f>
        <v/>
      </c>
      <c r="BU59" s="2" t="str">
        <f>IF('Adjacent Counties'!BU59="x",VLOOKUP('2013 0-64'!BU$1,'2013 population'!$A$3:$E$102,5,FALSE),"")</f>
        <v/>
      </c>
      <c r="BV59" s="2" t="str">
        <f>IF('Adjacent Counties'!BV59="x",VLOOKUP('2013 0-64'!BV$1,'2013 population'!$A$3:$E$102,5,FALSE),"")</f>
        <v/>
      </c>
      <c r="BW59" s="2">
        <f>IF('Adjacent Counties'!BW59="x",VLOOKUP('2013 0-64'!BW$1,'2013 population'!$A$3:$E$102,5,FALSE),"")</f>
        <v>2316</v>
      </c>
      <c r="BX59" s="2" t="str">
        <f>IF('Adjacent Counties'!BX59="x",VLOOKUP('2013 0-64'!BX$1,'2013 population'!$A$3:$E$102,5,FALSE),"")</f>
        <v/>
      </c>
      <c r="BY59" s="2" t="str">
        <f>IF('Adjacent Counties'!BY59="x",VLOOKUP('2013 0-64'!BY$1,'2013 population'!$A$3:$E$102,5,FALSE),"")</f>
        <v/>
      </c>
      <c r="BZ59" s="2" t="str">
        <f>IF('Adjacent Counties'!BZ59="x",VLOOKUP('2013 0-64'!BZ$1,'2013 population'!$A$3:$E$102,5,FALSE),"")</f>
        <v/>
      </c>
      <c r="CA59" s="2" t="str">
        <f>IF('Adjacent Counties'!CA59="x",VLOOKUP('2013 0-64'!CA$1,'2013 population'!$A$3:$E$102,5,FALSE),"")</f>
        <v/>
      </c>
      <c r="CB59" s="2" t="str">
        <f>IF('Adjacent Counties'!CB59="x",VLOOKUP('2013 0-64'!CB$1,'2013 population'!$A$3:$E$102,5,FALSE),"")</f>
        <v/>
      </c>
      <c r="CC59" s="2" t="str">
        <f>IF('Adjacent Counties'!CC59="x",VLOOKUP('2013 0-64'!CC$1,'2013 population'!$A$3:$E$102,5,FALSE),"")</f>
        <v/>
      </c>
      <c r="CD59" s="2" t="str">
        <f>IF('Adjacent Counties'!CD59="x",VLOOKUP('2013 0-64'!CD$1,'2013 population'!$A$3:$E$102,5,FALSE),"")</f>
        <v/>
      </c>
      <c r="CE59" s="2" t="str">
        <f>IF('Adjacent Counties'!CE59="x",VLOOKUP('2013 0-64'!CE$1,'2013 population'!$A$3:$E$102,5,FALSE),"")</f>
        <v/>
      </c>
      <c r="CF59" s="2" t="str">
        <f>IF('Adjacent Counties'!CF59="x",VLOOKUP('2013 0-64'!CF$1,'2013 population'!$A$3:$E$102,5,FALSE),"")</f>
        <v/>
      </c>
      <c r="CG59" s="2" t="str">
        <f>IF('Adjacent Counties'!CG59="x",VLOOKUP('2013 0-64'!CG$1,'2013 population'!$A$3:$E$102,5,FALSE),"")</f>
        <v/>
      </c>
      <c r="CH59" s="2" t="str">
        <f>IF('Adjacent Counties'!CH59="x",VLOOKUP('2013 0-64'!CH$1,'2013 population'!$A$3:$E$102,5,FALSE),"")</f>
        <v/>
      </c>
      <c r="CI59" s="2" t="str">
        <f>IF('Adjacent Counties'!CI59="x",VLOOKUP('2013 0-64'!CI$1,'2013 population'!$A$3:$E$102,5,FALSE),"")</f>
        <v/>
      </c>
      <c r="CJ59" s="2" t="str">
        <f>IF('Adjacent Counties'!CJ59="x",VLOOKUP('2013 0-64'!CJ$1,'2013 population'!$A$3:$E$102,5,FALSE),"")</f>
        <v/>
      </c>
      <c r="CK59" s="2" t="str">
        <f>IF('Adjacent Counties'!CK59="x",VLOOKUP('2013 0-64'!CK$1,'2013 population'!$A$3:$E$102,5,FALSE),"")</f>
        <v/>
      </c>
      <c r="CL59" s="2" t="str">
        <f>IF('Adjacent Counties'!CL59="x",VLOOKUP('2013 0-64'!CL$1,'2013 population'!$A$3:$E$102,5,FALSE),"")</f>
        <v/>
      </c>
      <c r="CM59" s="2" t="str">
        <f>IF('Adjacent Counties'!CM59="x",VLOOKUP('2013 0-64'!CM$1,'2013 population'!$A$3:$E$102,5,FALSE),"")</f>
        <v/>
      </c>
      <c r="CN59" s="2" t="str">
        <f>IF('Adjacent Counties'!CN59="x",VLOOKUP('2013 0-64'!CN$1,'2013 population'!$A$3:$E$102,5,FALSE),"")</f>
        <v/>
      </c>
      <c r="CO59" s="2" t="str">
        <f>IF('Adjacent Counties'!CO59="x",VLOOKUP('2013 0-64'!CO$1,'2013 population'!$A$3:$E$102,5,FALSE),"")</f>
        <v/>
      </c>
      <c r="CP59" s="2" t="str">
        <f>IF('Adjacent Counties'!CP59="x",VLOOKUP('2013 0-64'!CP$1,'2013 population'!$A$3:$E$102,5,FALSE),"")</f>
        <v/>
      </c>
      <c r="CQ59" s="2">
        <f>IF('Adjacent Counties'!CQ59="x",VLOOKUP('2013 0-64'!CQ$1,'2013 population'!$A$3:$E$102,5,FALSE),"")</f>
        <v>312</v>
      </c>
      <c r="CR59" s="2" t="str">
        <f>IF('Adjacent Counties'!CR59="x",VLOOKUP('2013 0-64'!CR$1,'2013 population'!$A$3:$E$102,5,FALSE),"")</f>
        <v/>
      </c>
      <c r="CS59" s="2" t="str">
        <f>IF('Adjacent Counties'!CS59="x",VLOOKUP('2013 0-64'!CS$1,'2013 population'!$A$3:$E$102,5,FALSE),"")</f>
        <v/>
      </c>
      <c r="CT59" s="2" t="str">
        <f>IF('Adjacent Counties'!CT59="x",VLOOKUP('2013 0-64'!CT$1,'2013 population'!$A$3:$E$102,5,FALSE),"")</f>
        <v/>
      </c>
      <c r="CU59" s="2" t="str">
        <f>IF('Adjacent Counties'!CU59="x",VLOOKUP('2013 0-64'!CU$1,'2013 population'!$A$3:$E$102,5,FALSE),"")</f>
        <v/>
      </c>
      <c r="CV59" s="2" t="str">
        <f>IF('Adjacent Counties'!CV59="x",VLOOKUP('2013 0-64'!CV$1,'2013 population'!$A$3:$E$102,5,FALSE),"")</f>
        <v/>
      </c>
      <c r="CW59" s="2" t="str">
        <f>IF('Adjacent Counties'!CW59="x",VLOOKUP('2013 0-64'!CW$1,'2013 population'!$A$3:$E$102,5,FALSE),"")</f>
        <v/>
      </c>
      <c r="CX59" s="2">
        <f t="shared" si="0"/>
        <v>6926</v>
      </c>
      <c r="CY59" s="2">
        <f>SUMIF('Residents by Age'!B$2:B$422,"="&amp;'2013 0-64'!A59,'Residents by Age'!G$2:G$422)</f>
        <v>26</v>
      </c>
      <c r="CZ59" s="9">
        <f t="shared" si="1"/>
        <v>3.7539705457695636</v>
      </c>
    </row>
    <row r="60" spans="1:104">
      <c r="A60" s="3" t="s">
        <v>58</v>
      </c>
      <c r="B60" s="2" t="str">
        <f>IF('Adjacent Counties'!B60="x",VLOOKUP('2013 0-64'!B$1,'2013 population'!$A$3:$E$102,5,FALSE),"")</f>
        <v/>
      </c>
      <c r="C60" s="2" t="str">
        <f>IF('Adjacent Counties'!C60="x",VLOOKUP('2013 0-64'!C$1,'2013 population'!$A$3:$E$102,5,FALSE),"")</f>
        <v/>
      </c>
      <c r="D60" s="2" t="str">
        <f>IF('Adjacent Counties'!D60="x",VLOOKUP('2013 0-64'!D$1,'2013 population'!$A$3:$E$102,5,FALSE),"")</f>
        <v/>
      </c>
      <c r="E60" s="2" t="str">
        <f>IF('Adjacent Counties'!E60="x",VLOOKUP('2013 0-64'!E$1,'2013 population'!$A$3:$E$102,5,FALSE),"")</f>
        <v/>
      </c>
      <c r="F60" s="2" t="str">
        <f>IF('Adjacent Counties'!F60="x",VLOOKUP('2013 0-64'!F$1,'2013 population'!$A$3:$E$102,5,FALSE),"")</f>
        <v/>
      </c>
      <c r="G60" s="2" t="str">
        <f>IF('Adjacent Counties'!G60="x",VLOOKUP('2013 0-64'!G$1,'2013 population'!$A$3:$E$102,5,FALSE),"")</f>
        <v/>
      </c>
      <c r="H60" s="2" t="str">
        <f>IF('Adjacent Counties'!H60="x",VLOOKUP('2013 0-64'!H$1,'2013 population'!$A$3:$E$102,5,FALSE),"")</f>
        <v/>
      </c>
      <c r="I60" s="2" t="str">
        <f>IF('Adjacent Counties'!I60="x",VLOOKUP('2013 0-64'!I$1,'2013 population'!$A$3:$E$102,5,FALSE),"")</f>
        <v/>
      </c>
      <c r="J60" s="2" t="str">
        <f>IF('Adjacent Counties'!J60="x",VLOOKUP('2013 0-64'!J$1,'2013 population'!$A$3:$E$102,5,FALSE),"")</f>
        <v/>
      </c>
      <c r="K60" s="2" t="str">
        <f>IF('Adjacent Counties'!K60="x",VLOOKUP('2013 0-64'!K$1,'2013 population'!$A$3:$E$102,5,FALSE),"")</f>
        <v/>
      </c>
      <c r="L60" s="2">
        <f>IF('Adjacent Counties'!L60="x",VLOOKUP('2013 0-64'!L$1,'2013 population'!$A$3:$E$102,5,FALSE),"")</f>
        <v>6304</v>
      </c>
      <c r="M60" s="2">
        <f>IF('Adjacent Counties'!M60="x",VLOOKUP('2013 0-64'!M$1,'2013 population'!$A$3:$E$102,5,FALSE),"")</f>
        <v>1808</v>
      </c>
      <c r="N60" s="2" t="str">
        <f>IF('Adjacent Counties'!N60="x",VLOOKUP('2013 0-64'!N$1,'2013 population'!$A$3:$E$102,5,FALSE),"")</f>
        <v/>
      </c>
      <c r="O60" s="2" t="str">
        <f>IF('Adjacent Counties'!O60="x",VLOOKUP('2013 0-64'!O$1,'2013 population'!$A$3:$E$102,5,FALSE),"")</f>
        <v/>
      </c>
      <c r="P60" s="2" t="str">
        <f>IF('Adjacent Counties'!P60="x",VLOOKUP('2013 0-64'!P$1,'2013 population'!$A$3:$E$102,5,FALSE),"")</f>
        <v/>
      </c>
      <c r="Q60" s="2" t="str">
        <f>IF('Adjacent Counties'!Q60="x",VLOOKUP('2013 0-64'!Q$1,'2013 population'!$A$3:$E$102,5,FALSE),"")</f>
        <v/>
      </c>
      <c r="R60" s="2" t="str">
        <f>IF('Adjacent Counties'!R60="x",VLOOKUP('2013 0-64'!R$1,'2013 population'!$A$3:$E$102,5,FALSE),"")</f>
        <v/>
      </c>
      <c r="S60" s="2" t="str">
        <f>IF('Adjacent Counties'!S60="x",VLOOKUP('2013 0-64'!S$1,'2013 population'!$A$3:$E$102,5,FALSE),"")</f>
        <v/>
      </c>
      <c r="T60" s="2" t="str">
        <f>IF('Adjacent Counties'!T60="x",VLOOKUP('2013 0-64'!T$1,'2013 population'!$A$3:$E$102,5,FALSE),"")</f>
        <v/>
      </c>
      <c r="U60" s="2" t="str">
        <f>IF('Adjacent Counties'!U60="x",VLOOKUP('2013 0-64'!U$1,'2013 population'!$A$3:$E$102,5,FALSE),"")</f>
        <v/>
      </c>
      <c r="V60" s="2" t="str">
        <f>IF('Adjacent Counties'!V60="x",VLOOKUP('2013 0-64'!V$1,'2013 population'!$A$3:$E$102,5,FALSE),"")</f>
        <v/>
      </c>
      <c r="W60" s="2" t="str">
        <f>IF('Adjacent Counties'!W60="x",VLOOKUP('2013 0-64'!W$1,'2013 population'!$A$3:$E$102,5,FALSE),"")</f>
        <v/>
      </c>
      <c r="X60" s="2" t="str">
        <f>IF('Adjacent Counties'!X60="x",VLOOKUP('2013 0-64'!X$1,'2013 population'!$A$3:$E$102,5,FALSE),"")</f>
        <v/>
      </c>
      <c r="Y60" s="2" t="str">
        <f>IF('Adjacent Counties'!Y60="x",VLOOKUP('2013 0-64'!Y$1,'2013 population'!$A$3:$E$102,5,FALSE),"")</f>
        <v/>
      </c>
      <c r="Z60" s="2" t="str">
        <f>IF('Adjacent Counties'!Z60="x",VLOOKUP('2013 0-64'!Z$1,'2013 population'!$A$3:$E$102,5,FALSE),"")</f>
        <v/>
      </c>
      <c r="AA60" s="2" t="str">
        <f>IF('Adjacent Counties'!AA60="x",VLOOKUP('2013 0-64'!AA$1,'2013 population'!$A$3:$E$102,5,FALSE),"")</f>
        <v/>
      </c>
      <c r="AB60" s="2" t="str">
        <f>IF('Adjacent Counties'!AB60="x",VLOOKUP('2013 0-64'!AB$1,'2013 population'!$A$3:$E$102,5,FALSE),"")</f>
        <v/>
      </c>
      <c r="AC60" s="2" t="str">
        <f>IF('Adjacent Counties'!AC60="x",VLOOKUP('2013 0-64'!AC$1,'2013 population'!$A$3:$E$102,5,FALSE),"")</f>
        <v/>
      </c>
      <c r="AD60" s="2" t="str">
        <f>IF('Adjacent Counties'!AD60="x",VLOOKUP('2013 0-64'!AD$1,'2013 population'!$A$3:$E$102,5,FALSE),"")</f>
        <v/>
      </c>
      <c r="AE60" s="2" t="str">
        <f>IF('Adjacent Counties'!AE60="x",VLOOKUP('2013 0-64'!AE$1,'2013 population'!$A$3:$E$102,5,FALSE),"")</f>
        <v/>
      </c>
      <c r="AF60" s="2" t="str">
        <f>IF('Adjacent Counties'!AF60="x",VLOOKUP('2013 0-64'!AF$1,'2013 population'!$A$3:$E$102,5,FALSE),"")</f>
        <v/>
      </c>
      <c r="AG60" s="2" t="str">
        <f>IF('Adjacent Counties'!AG60="x",VLOOKUP('2013 0-64'!AG$1,'2013 population'!$A$3:$E$102,5,FALSE),"")</f>
        <v/>
      </c>
      <c r="AH60" s="2" t="str">
        <f>IF('Adjacent Counties'!AH60="x",VLOOKUP('2013 0-64'!AH$1,'2013 population'!$A$3:$E$102,5,FALSE),"")</f>
        <v/>
      </c>
      <c r="AI60" s="2" t="str">
        <f>IF('Adjacent Counties'!AI60="x",VLOOKUP('2013 0-64'!AI$1,'2013 population'!$A$3:$E$102,5,FALSE),"")</f>
        <v/>
      </c>
      <c r="AJ60" s="2" t="str">
        <f>IF('Adjacent Counties'!AJ60="x",VLOOKUP('2013 0-64'!AJ$1,'2013 population'!$A$3:$E$102,5,FALSE),"")</f>
        <v/>
      </c>
      <c r="AK60" s="2" t="str">
        <f>IF('Adjacent Counties'!AK60="x",VLOOKUP('2013 0-64'!AK$1,'2013 population'!$A$3:$E$102,5,FALSE),"")</f>
        <v/>
      </c>
      <c r="AL60" s="2" t="str">
        <f>IF('Adjacent Counties'!AL60="x",VLOOKUP('2013 0-64'!AL$1,'2013 population'!$A$3:$E$102,5,FALSE),"")</f>
        <v/>
      </c>
      <c r="AM60" s="2" t="str">
        <f>IF('Adjacent Counties'!AM60="x",VLOOKUP('2013 0-64'!AM$1,'2013 population'!$A$3:$E$102,5,FALSE),"")</f>
        <v/>
      </c>
      <c r="AN60" s="2" t="str">
        <f>IF('Adjacent Counties'!AN60="x",VLOOKUP('2013 0-64'!AN$1,'2013 population'!$A$3:$E$102,5,FALSE),"")</f>
        <v/>
      </c>
      <c r="AO60" s="2" t="str">
        <f>IF('Adjacent Counties'!AO60="x",VLOOKUP('2013 0-64'!AO$1,'2013 population'!$A$3:$E$102,5,FALSE),"")</f>
        <v/>
      </c>
      <c r="AP60" s="2" t="str">
        <f>IF('Adjacent Counties'!AP60="x",VLOOKUP('2013 0-64'!AP$1,'2013 population'!$A$3:$E$102,5,FALSE),"")</f>
        <v/>
      </c>
      <c r="AQ60" s="2" t="str">
        <f>IF('Adjacent Counties'!AQ60="x",VLOOKUP('2013 0-64'!AQ$1,'2013 population'!$A$3:$E$102,5,FALSE),"")</f>
        <v/>
      </c>
      <c r="AR60" s="2" t="str">
        <f>IF('Adjacent Counties'!AR60="x",VLOOKUP('2013 0-64'!AR$1,'2013 population'!$A$3:$E$102,5,FALSE),"")</f>
        <v/>
      </c>
      <c r="AS60" s="2" t="str">
        <f>IF('Adjacent Counties'!AS60="x",VLOOKUP('2013 0-64'!AS$1,'2013 population'!$A$3:$E$102,5,FALSE),"")</f>
        <v/>
      </c>
      <c r="AT60" s="2" t="str">
        <f>IF('Adjacent Counties'!AT60="x",VLOOKUP('2013 0-64'!AT$1,'2013 population'!$A$3:$E$102,5,FALSE),"")</f>
        <v/>
      </c>
      <c r="AU60" s="2" t="str">
        <f>IF('Adjacent Counties'!AU60="x",VLOOKUP('2013 0-64'!AU$1,'2013 population'!$A$3:$E$102,5,FALSE),"")</f>
        <v/>
      </c>
      <c r="AV60" s="2" t="str">
        <f>IF('Adjacent Counties'!AV60="x",VLOOKUP('2013 0-64'!AV$1,'2013 population'!$A$3:$E$102,5,FALSE),"")</f>
        <v/>
      </c>
      <c r="AW60" s="2" t="str">
        <f>IF('Adjacent Counties'!AW60="x",VLOOKUP('2013 0-64'!AW$1,'2013 population'!$A$3:$E$102,5,FALSE),"")</f>
        <v/>
      </c>
      <c r="AX60" s="2" t="str">
        <f>IF('Adjacent Counties'!AX60="x",VLOOKUP('2013 0-64'!AX$1,'2013 population'!$A$3:$E$102,5,FALSE),"")</f>
        <v/>
      </c>
      <c r="AY60" s="2" t="str">
        <f>IF('Adjacent Counties'!AY60="x",VLOOKUP('2013 0-64'!AY$1,'2013 population'!$A$3:$E$102,5,FALSE),"")</f>
        <v/>
      </c>
      <c r="AZ60" s="2" t="str">
        <f>IF('Adjacent Counties'!AZ60="x",VLOOKUP('2013 0-64'!AZ$1,'2013 population'!$A$3:$E$102,5,FALSE),"")</f>
        <v/>
      </c>
      <c r="BA60" s="2" t="str">
        <f>IF('Adjacent Counties'!BA60="x",VLOOKUP('2013 0-64'!BA$1,'2013 population'!$A$3:$E$102,5,FALSE),"")</f>
        <v/>
      </c>
      <c r="BB60" s="2" t="str">
        <f>IF('Adjacent Counties'!BB60="x",VLOOKUP('2013 0-64'!BB$1,'2013 population'!$A$3:$E$102,5,FALSE),"")</f>
        <v/>
      </c>
      <c r="BC60" s="2" t="str">
        <f>IF('Adjacent Counties'!BC60="x",VLOOKUP('2013 0-64'!BC$1,'2013 population'!$A$3:$E$102,5,FALSE),"")</f>
        <v/>
      </c>
      <c r="BD60" s="2" t="str">
        <f>IF('Adjacent Counties'!BD60="x",VLOOKUP('2013 0-64'!BD$1,'2013 population'!$A$3:$E$102,5,FALSE),"")</f>
        <v/>
      </c>
      <c r="BE60" s="2" t="str">
        <f>IF('Adjacent Counties'!BE60="x",VLOOKUP('2013 0-64'!BE$1,'2013 population'!$A$3:$E$102,5,FALSE),"")</f>
        <v/>
      </c>
      <c r="BF60" s="2" t="str">
        <f>IF('Adjacent Counties'!BF60="x",VLOOKUP('2013 0-64'!BF$1,'2013 population'!$A$3:$E$102,5,FALSE),"")</f>
        <v/>
      </c>
      <c r="BG60" s="2" t="str">
        <f>IF('Adjacent Counties'!BG60="x",VLOOKUP('2013 0-64'!BG$1,'2013 population'!$A$3:$E$102,5,FALSE),"")</f>
        <v/>
      </c>
      <c r="BH60" s="2">
        <f>IF('Adjacent Counties'!BH60="x",VLOOKUP('2013 0-64'!BH$1,'2013 population'!$A$3:$E$102,5,FALSE),"")</f>
        <v>976</v>
      </c>
      <c r="BI60" s="2" t="str">
        <f>IF('Adjacent Counties'!BI60="x",VLOOKUP('2013 0-64'!BI$1,'2013 population'!$A$3:$E$102,5,FALSE),"")</f>
        <v/>
      </c>
      <c r="BJ60" s="2">
        <f>IF('Adjacent Counties'!BJ60="x",VLOOKUP('2013 0-64'!BJ$1,'2013 population'!$A$3:$E$102,5,FALSE),"")</f>
        <v>423</v>
      </c>
      <c r="BK60" s="2" t="str">
        <f>IF('Adjacent Counties'!BK60="x",VLOOKUP('2013 0-64'!BK$1,'2013 population'!$A$3:$E$102,5,FALSE),"")</f>
        <v/>
      </c>
      <c r="BL60" s="2" t="str">
        <f>IF('Adjacent Counties'!BL60="x",VLOOKUP('2013 0-64'!BL$1,'2013 population'!$A$3:$E$102,5,FALSE),"")</f>
        <v/>
      </c>
      <c r="BM60" s="2" t="str">
        <f>IF('Adjacent Counties'!BM60="x",VLOOKUP('2013 0-64'!BM$1,'2013 population'!$A$3:$E$102,5,FALSE),"")</f>
        <v/>
      </c>
      <c r="BN60" s="2" t="str">
        <f>IF('Adjacent Counties'!BN60="x",VLOOKUP('2013 0-64'!BN$1,'2013 population'!$A$3:$E$102,5,FALSE),"")</f>
        <v/>
      </c>
      <c r="BO60" s="2" t="str">
        <f>IF('Adjacent Counties'!BO60="x",VLOOKUP('2013 0-64'!BO$1,'2013 population'!$A$3:$E$102,5,FALSE),"")</f>
        <v/>
      </c>
      <c r="BP60" s="2" t="str">
        <f>IF('Adjacent Counties'!BP60="x",VLOOKUP('2013 0-64'!BP$1,'2013 population'!$A$3:$E$102,5,FALSE),"")</f>
        <v/>
      </c>
      <c r="BQ60" s="2" t="str">
        <f>IF('Adjacent Counties'!BQ60="x",VLOOKUP('2013 0-64'!BQ$1,'2013 population'!$A$3:$E$102,5,FALSE),"")</f>
        <v/>
      </c>
      <c r="BR60" s="2" t="str">
        <f>IF('Adjacent Counties'!BR60="x",VLOOKUP('2013 0-64'!BR$1,'2013 population'!$A$3:$E$102,5,FALSE),"")</f>
        <v/>
      </c>
      <c r="BS60" s="2" t="str">
        <f>IF('Adjacent Counties'!BS60="x",VLOOKUP('2013 0-64'!BS$1,'2013 population'!$A$3:$E$102,5,FALSE),"")</f>
        <v/>
      </c>
      <c r="BT60" s="2" t="str">
        <f>IF('Adjacent Counties'!BT60="x",VLOOKUP('2013 0-64'!BT$1,'2013 population'!$A$3:$E$102,5,FALSE),"")</f>
        <v/>
      </c>
      <c r="BU60" s="2" t="str">
        <f>IF('Adjacent Counties'!BU60="x",VLOOKUP('2013 0-64'!BU$1,'2013 population'!$A$3:$E$102,5,FALSE),"")</f>
        <v/>
      </c>
      <c r="BV60" s="2" t="str">
        <f>IF('Adjacent Counties'!BV60="x",VLOOKUP('2013 0-64'!BV$1,'2013 population'!$A$3:$E$102,5,FALSE),"")</f>
        <v/>
      </c>
      <c r="BW60" s="2" t="str">
        <f>IF('Adjacent Counties'!BW60="x",VLOOKUP('2013 0-64'!BW$1,'2013 population'!$A$3:$E$102,5,FALSE),"")</f>
        <v/>
      </c>
      <c r="BX60" s="2" t="str">
        <f>IF('Adjacent Counties'!BX60="x",VLOOKUP('2013 0-64'!BX$1,'2013 population'!$A$3:$E$102,5,FALSE),"")</f>
        <v/>
      </c>
      <c r="BY60" s="2" t="str">
        <f>IF('Adjacent Counties'!BY60="x",VLOOKUP('2013 0-64'!BY$1,'2013 population'!$A$3:$E$102,5,FALSE),"")</f>
        <v/>
      </c>
      <c r="BZ60" s="2" t="str">
        <f>IF('Adjacent Counties'!BZ60="x",VLOOKUP('2013 0-64'!BZ$1,'2013 population'!$A$3:$E$102,5,FALSE),"")</f>
        <v/>
      </c>
      <c r="CA60" s="2" t="str">
        <f>IF('Adjacent Counties'!CA60="x",VLOOKUP('2013 0-64'!CA$1,'2013 population'!$A$3:$E$102,5,FALSE),"")</f>
        <v/>
      </c>
      <c r="CB60" s="2" t="str">
        <f>IF('Adjacent Counties'!CB60="x",VLOOKUP('2013 0-64'!CB$1,'2013 population'!$A$3:$E$102,5,FALSE),"")</f>
        <v/>
      </c>
      <c r="CC60" s="2" t="str">
        <f>IF('Adjacent Counties'!CC60="x",VLOOKUP('2013 0-64'!CC$1,'2013 population'!$A$3:$E$102,5,FALSE),"")</f>
        <v/>
      </c>
      <c r="CD60" s="2">
        <f>IF('Adjacent Counties'!CD60="x",VLOOKUP('2013 0-64'!CD$1,'2013 population'!$A$3:$E$102,5,FALSE),"")</f>
        <v>1502</v>
      </c>
      <c r="CE60" s="2" t="str">
        <f>IF('Adjacent Counties'!CE60="x",VLOOKUP('2013 0-64'!CE$1,'2013 population'!$A$3:$E$102,5,FALSE),"")</f>
        <v/>
      </c>
      <c r="CF60" s="2" t="str">
        <f>IF('Adjacent Counties'!CF60="x",VLOOKUP('2013 0-64'!CF$1,'2013 population'!$A$3:$E$102,5,FALSE),"")</f>
        <v/>
      </c>
      <c r="CG60" s="2" t="str">
        <f>IF('Adjacent Counties'!CG60="x",VLOOKUP('2013 0-64'!CG$1,'2013 population'!$A$3:$E$102,5,FALSE),"")</f>
        <v/>
      </c>
      <c r="CH60" s="2" t="str">
        <f>IF('Adjacent Counties'!CH60="x",VLOOKUP('2013 0-64'!CH$1,'2013 population'!$A$3:$E$102,5,FALSE),"")</f>
        <v/>
      </c>
      <c r="CI60" s="2" t="str">
        <f>IF('Adjacent Counties'!CI60="x",VLOOKUP('2013 0-64'!CI$1,'2013 population'!$A$3:$E$102,5,FALSE),"")</f>
        <v/>
      </c>
      <c r="CJ60" s="2" t="str">
        <f>IF('Adjacent Counties'!CJ60="x",VLOOKUP('2013 0-64'!CJ$1,'2013 population'!$A$3:$E$102,5,FALSE),"")</f>
        <v/>
      </c>
      <c r="CK60" s="2" t="str">
        <f>IF('Adjacent Counties'!CK60="x",VLOOKUP('2013 0-64'!CK$1,'2013 population'!$A$3:$E$102,5,FALSE),"")</f>
        <v/>
      </c>
      <c r="CL60" s="2" t="str">
        <f>IF('Adjacent Counties'!CL60="x",VLOOKUP('2013 0-64'!CL$1,'2013 population'!$A$3:$E$102,5,FALSE),"")</f>
        <v/>
      </c>
      <c r="CM60" s="2" t="str">
        <f>IF('Adjacent Counties'!CM60="x",VLOOKUP('2013 0-64'!CM$1,'2013 population'!$A$3:$E$102,5,FALSE),"")</f>
        <v/>
      </c>
      <c r="CN60" s="2" t="str">
        <f>IF('Adjacent Counties'!CN60="x",VLOOKUP('2013 0-64'!CN$1,'2013 population'!$A$3:$E$102,5,FALSE),"")</f>
        <v/>
      </c>
      <c r="CO60" s="2" t="str">
        <f>IF('Adjacent Counties'!CO60="x",VLOOKUP('2013 0-64'!CO$1,'2013 population'!$A$3:$E$102,5,FALSE),"")</f>
        <v/>
      </c>
      <c r="CP60" s="2" t="str">
        <f>IF('Adjacent Counties'!CP60="x",VLOOKUP('2013 0-64'!CP$1,'2013 population'!$A$3:$E$102,5,FALSE),"")</f>
        <v/>
      </c>
      <c r="CQ60" s="2" t="str">
        <f>IF('Adjacent Counties'!CQ60="x",VLOOKUP('2013 0-64'!CQ$1,'2013 population'!$A$3:$E$102,5,FALSE),"")</f>
        <v/>
      </c>
      <c r="CR60" s="2" t="str">
        <f>IF('Adjacent Counties'!CR60="x",VLOOKUP('2013 0-64'!CR$1,'2013 population'!$A$3:$E$102,5,FALSE),"")</f>
        <v/>
      </c>
      <c r="CS60" s="2" t="str">
        <f>IF('Adjacent Counties'!CS60="x",VLOOKUP('2013 0-64'!CS$1,'2013 population'!$A$3:$E$102,5,FALSE),"")</f>
        <v/>
      </c>
      <c r="CT60" s="2" t="str">
        <f>IF('Adjacent Counties'!CT60="x",VLOOKUP('2013 0-64'!CT$1,'2013 population'!$A$3:$E$102,5,FALSE),"")</f>
        <v/>
      </c>
      <c r="CU60" s="2" t="str">
        <f>IF('Adjacent Counties'!CU60="x",VLOOKUP('2013 0-64'!CU$1,'2013 population'!$A$3:$E$102,5,FALSE),"")</f>
        <v/>
      </c>
      <c r="CV60" s="2" t="str">
        <f>IF('Adjacent Counties'!CV60="x",VLOOKUP('2013 0-64'!CV$1,'2013 population'!$A$3:$E$102,5,FALSE),"")</f>
        <v/>
      </c>
      <c r="CW60" s="2">
        <f>IF('Adjacent Counties'!CW60="x",VLOOKUP('2013 0-64'!CW$1,'2013 population'!$A$3:$E$102,5,FALSE),"")</f>
        <v>456</v>
      </c>
      <c r="CX60" s="2">
        <f t="shared" si="0"/>
        <v>11469</v>
      </c>
      <c r="CY60" s="2">
        <f>SUMIF('Residents by Age'!B$2:B$422,"="&amp;'2013 0-64'!A60,'Residents by Age'!G$2:G$422)</f>
        <v>97</v>
      </c>
      <c r="CZ60" s="9">
        <f t="shared" si="1"/>
        <v>8.4575813061295673</v>
      </c>
    </row>
    <row r="61" spans="1:104">
      <c r="A61" s="3" t="s">
        <v>59</v>
      </c>
      <c r="B61" s="2" t="str">
        <f>IF('Adjacent Counties'!B61="x",VLOOKUP('2013 0-64'!B$1,'2013 population'!$A$3:$E$102,5,FALSE),"")</f>
        <v/>
      </c>
      <c r="C61" s="2" t="str">
        <f>IF('Adjacent Counties'!C61="x",VLOOKUP('2013 0-64'!C$1,'2013 population'!$A$3:$E$102,5,FALSE),"")</f>
        <v/>
      </c>
      <c r="D61" s="2" t="str">
        <f>IF('Adjacent Counties'!D61="x",VLOOKUP('2013 0-64'!D$1,'2013 population'!$A$3:$E$102,5,FALSE),"")</f>
        <v/>
      </c>
      <c r="E61" s="2" t="str">
        <f>IF('Adjacent Counties'!E61="x",VLOOKUP('2013 0-64'!E$1,'2013 population'!$A$3:$E$102,5,FALSE),"")</f>
        <v/>
      </c>
      <c r="F61" s="2" t="str">
        <f>IF('Adjacent Counties'!F61="x",VLOOKUP('2013 0-64'!F$1,'2013 population'!$A$3:$E$102,5,FALSE),"")</f>
        <v/>
      </c>
      <c r="G61" s="2" t="str">
        <f>IF('Adjacent Counties'!G61="x",VLOOKUP('2013 0-64'!G$1,'2013 population'!$A$3:$E$102,5,FALSE),"")</f>
        <v/>
      </c>
      <c r="H61" s="2" t="str">
        <f>IF('Adjacent Counties'!H61="x",VLOOKUP('2013 0-64'!H$1,'2013 population'!$A$3:$E$102,5,FALSE),"")</f>
        <v/>
      </c>
      <c r="I61" s="2" t="str">
        <f>IF('Adjacent Counties'!I61="x",VLOOKUP('2013 0-64'!I$1,'2013 population'!$A$3:$E$102,5,FALSE),"")</f>
        <v/>
      </c>
      <c r="J61" s="2" t="str">
        <f>IF('Adjacent Counties'!J61="x",VLOOKUP('2013 0-64'!J$1,'2013 population'!$A$3:$E$102,5,FALSE),"")</f>
        <v/>
      </c>
      <c r="K61" s="2" t="str">
        <f>IF('Adjacent Counties'!K61="x",VLOOKUP('2013 0-64'!K$1,'2013 population'!$A$3:$E$102,5,FALSE),"")</f>
        <v/>
      </c>
      <c r="L61" s="2" t="str">
        <f>IF('Adjacent Counties'!L61="x",VLOOKUP('2013 0-64'!L$1,'2013 population'!$A$3:$E$102,5,FALSE),"")</f>
        <v/>
      </c>
      <c r="M61" s="2" t="str">
        <f>IF('Adjacent Counties'!M61="x",VLOOKUP('2013 0-64'!M$1,'2013 population'!$A$3:$E$102,5,FALSE),"")</f>
        <v/>
      </c>
      <c r="N61" s="2">
        <f>IF('Adjacent Counties'!N61="x",VLOOKUP('2013 0-64'!N$1,'2013 population'!$A$3:$E$102,5,FALSE),"")</f>
        <v>2678</v>
      </c>
      <c r="O61" s="2" t="str">
        <f>IF('Adjacent Counties'!O61="x",VLOOKUP('2013 0-64'!O$1,'2013 population'!$A$3:$E$102,5,FALSE),"")</f>
        <v/>
      </c>
      <c r="P61" s="2" t="str">
        <f>IF('Adjacent Counties'!P61="x",VLOOKUP('2013 0-64'!P$1,'2013 population'!$A$3:$E$102,5,FALSE),"")</f>
        <v/>
      </c>
      <c r="Q61" s="2" t="str">
        <f>IF('Adjacent Counties'!Q61="x",VLOOKUP('2013 0-64'!Q$1,'2013 population'!$A$3:$E$102,5,FALSE),"")</f>
        <v/>
      </c>
      <c r="R61" s="2" t="str">
        <f>IF('Adjacent Counties'!R61="x",VLOOKUP('2013 0-64'!R$1,'2013 population'!$A$3:$E$102,5,FALSE),"")</f>
        <v/>
      </c>
      <c r="S61" s="2" t="str">
        <f>IF('Adjacent Counties'!S61="x",VLOOKUP('2013 0-64'!S$1,'2013 population'!$A$3:$E$102,5,FALSE),"")</f>
        <v/>
      </c>
      <c r="T61" s="2" t="str">
        <f>IF('Adjacent Counties'!T61="x",VLOOKUP('2013 0-64'!T$1,'2013 population'!$A$3:$E$102,5,FALSE),"")</f>
        <v/>
      </c>
      <c r="U61" s="2" t="str">
        <f>IF('Adjacent Counties'!U61="x",VLOOKUP('2013 0-64'!U$1,'2013 population'!$A$3:$E$102,5,FALSE),"")</f>
        <v/>
      </c>
      <c r="V61" s="2" t="str">
        <f>IF('Adjacent Counties'!V61="x",VLOOKUP('2013 0-64'!V$1,'2013 population'!$A$3:$E$102,5,FALSE),"")</f>
        <v/>
      </c>
      <c r="W61" s="2" t="str">
        <f>IF('Adjacent Counties'!W61="x",VLOOKUP('2013 0-64'!W$1,'2013 population'!$A$3:$E$102,5,FALSE),"")</f>
        <v/>
      </c>
      <c r="X61" s="2" t="str">
        <f>IF('Adjacent Counties'!X61="x",VLOOKUP('2013 0-64'!X$1,'2013 population'!$A$3:$E$102,5,FALSE),"")</f>
        <v/>
      </c>
      <c r="Y61" s="2" t="str">
        <f>IF('Adjacent Counties'!Y61="x",VLOOKUP('2013 0-64'!Y$1,'2013 population'!$A$3:$E$102,5,FALSE),"")</f>
        <v/>
      </c>
      <c r="Z61" s="2" t="str">
        <f>IF('Adjacent Counties'!Z61="x",VLOOKUP('2013 0-64'!Z$1,'2013 population'!$A$3:$E$102,5,FALSE),"")</f>
        <v/>
      </c>
      <c r="AA61" s="2" t="str">
        <f>IF('Adjacent Counties'!AA61="x",VLOOKUP('2013 0-64'!AA$1,'2013 population'!$A$3:$E$102,5,FALSE),"")</f>
        <v/>
      </c>
      <c r="AB61" s="2" t="str">
        <f>IF('Adjacent Counties'!AB61="x",VLOOKUP('2013 0-64'!AB$1,'2013 population'!$A$3:$E$102,5,FALSE),"")</f>
        <v/>
      </c>
      <c r="AC61" s="2" t="str">
        <f>IF('Adjacent Counties'!AC61="x",VLOOKUP('2013 0-64'!AC$1,'2013 population'!$A$3:$E$102,5,FALSE),"")</f>
        <v/>
      </c>
      <c r="AD61" s="2" t="str">
        <f>IF('Adjacent Counties'!AD61="x",VLOOKUP('2013 0-64'!AD$1,'2013 population'!$A$3:$E$102,5,FALSE),"")</f>
        <v/>
      </c>
      <c r="AE61" s="2" t="str">
        <f>IF('Adjacent Counties'!AE61="x",VLOOKUP('2013 0-64'!AE$1,'2013 population'!$A$3:$E$102,5,FALSE),"")</f>
        <v/>
      </c>
      <c r="AF61" s="2" t="str">
        <f>IF('Adjacent Counties'!AF61="x",VLOOKUP('2013 0-64'!AF$1,'2013 population'!$A$3:$E$102,5,FALSE),"")</f>
        <v/>
      </c>
      <c r="AG61" s="2" t="str">
        <f>IF('Adjacent Counties'!AG61="x",VLOOKUP('2013 0-64'!AG$1,'2013 population'!$A$3:$E$102,5,FALSE),"")</f>
        <v/>
      </c>
      <c r="AH61" s="2" t="str">
        <f>IF('Adjacent Counties'!AH61="x",VLOOKUP('2013 0-64'!AH$1,'2013 population'!$A$3:$E$102,5,FALSE),"")</f>
        <v/>
      </c>
      <c r="AI61" s="2" t="str">
        <f>IF('Adjacent Counties'!AI61="x",VLOOKUP('2013 0-64'!AI$1,'2013 population'!$A$3:$E$102,5,FALSE),"")</f>
        <v/>
      </c>
      <c r="AJ61" s="2" t="str">
        <f>IF('Adjacent Counties'!AJ61="x",VLOOKUP('2013 0-64'!AJ$1,'2013 population'!$A$3:$E$102,5,FALSE),"")</f>
        <v/>
      </c>
      <c r="AK61" s="2">
        <f>IF('Adjacent Counties'!AK61="x",VLOOKUP('2013 0-64'!AK$1,'2013 population'!$A$3:$E$102,5,FALSE),"")</f>
        <v>3306</v>
      </c>
      <c r="AL61" s="2" t="str">
        <f>IF('Adjacent Counties'!AL61="x",VLOOKUP('2013 0-64'!AL$1,'2013 population'!$A$3:$E$102,5,FALSE),"")</f>
        <v/>
      </c>
      <c r="AM61" s="2" t="str">
        <f>IF('Adjacent Counties'!AM61="x",VLOOKUP('2013 0-64'!AM$1,'2013 population'!$A$3:$E$102,5,FALSE),"")</f>
        <v/>
      </c>
      <c r="AN61" s="2" t="str">
        <f>IF('Adjacent Counties'!AN61="x",VLOOKUP('2013 0-64'!AN$1,'2013 population'!$A$3:$E$102,5,FALSE),"")</f>
        <v/>
      </c>
      <c r="AO61" s="2" t="str">
        <f>IF('Adjacent Counties'!AO61="x",VLOOKUP('2013 0-64'!AO$1,'2013 population'!$A$3:$E$102,5,FALSE),"")</f>
        <v/>
      </c>
      <c r="AP61" s="2" t="str">
        <f>IF('Adjacent Counties'!AP61="x",VLOOKUP('2013 0-64'!AP$1,'2013 population'!$A$3:$E$102,5,FALSE),"")</f>
        <v/>
      </c>
      <c r="AQ61" s="2" t="str">
        <f>IF('Adjacent Counties'!AQ61="x",VLOOKUP('2013 0-64'!AQ$1,'2013 population'!$A$3:$E$102,5,FALSE),"")</f>
        <v/>
      </c>
      <c r="AR61" s="2" t="str">
        <f>IF('Adjacent Counties'!AR61="x",VLOOKUP('2013 0-64'!AR$1,'2013 population'!$A$3:$E$102,5,FALSE),"")</f>
        <v/>
      </c>
      <c r="AS61" s="2" t="str">
        <f>IF('Adjacent Counties'!AS61="x",VLOOKUP('2013 0-64'!AS$1,'2013 population'!$A$3:$E$102,5,FALSE),"")</f>
        <v/>
      </c>
      <c r="AT61" s="2" t="str">
        <f>IF('Adjacent Counties'!AT61="x",VLOOKUP('2013 0-64'!AT$1,'2013 population'!$A$3:$E$102,5,FALSE),"")</f>
        <v/>
      </c>
      <c r="AU61" s="2" t="str">
        <f>IF('Adjacent Counties'!AU61="x",VLOOKUP('2013 0-64'!AU$1,'2013 population'!$A$3:$E$102,5,FALSE),"")</f>
        <v/>
      </c>
      <c r="AV61" s="2" t="str">
        <f>IF('Adjacent Counties'!AV61="x",VLOOKUP('2013 0-64'!AV$1,'2013 population'!$A$3:$E$102,5,FALSE),"")</f>
        <v/>
      </c>
      <c r="AW61" s="2" t="str">
        <f>IF('Adjacent Counties'!AW61="x",VLOOKUP('2013 0-64'!AW$1,'2013 population'!$A$3:$E$102,5,FALSE),"")</f>
        <v/>
      </c>
      <c r="AX61" s="2">
        <f>IF('Adjacent Counties'!AX61="x",VLOOKUP('2013 0-64'!AX$1,'2013 population'!$A$3:$E$102,5,FALSE),"")</f>
        <v>2269</v>
      </c>
      <c r="AY61" s="2" t="str">
        <f>IF('Adjacent Counties'!AY61="x",VLOOKUP('2013 0-64'!AY$1,'2013 population'!$A$3:$E$102,5,FALSE),"")</f>
        <v/>
      </c>
      <c r="AZ61" s="2" t="str">
        <f>IF('Adjacent Counties'!AZ61="x",VLOOKUP('2013 0-64'!AZ$1,'2013 population'!$A$3:$E$102,5,FALSE),"")</f>
        <v/>
      </c>
      <c r="BA61" s="2" t="str">
        <f>IF('Adjacent Counties'!BA61="x",VLOOKUP('2013 0-64'!BA$1,'2013 population'!$A$3:$E$102,5,FALSE),"")</f>
        <v/>
      </c>
      <c r="BB61" s="2" t="str">
        <f>IF('Adjacent Counties'!BB61="x",VLOOKUP('2013 0-64'!BB$1,'2013 population'!$A$3:$E$102,5,FALSE),"")</f>
        <v/>
      </c>
      <c r="BC61" s="2" t="str">
        <f>IF('Adjacent Counties'!BC61="x",VLOOKUP('2013 0-64'!BC$1,'2013 population'!$A$3:$E$102,5,FALSE),"")</f>
        <v/>
      </c>
      <c r="BD61" s="2">
        <f>IF('Adjacent Counties'!BD61="x",VLOOKUP('2013 0-64'!BD$1,'2013 population'!$A$3:$E$102,5,FALSE),"")</f>
        <v>1058</v>
      </c>
      <c r="BE61" s="2" t="str">
        <f>IF('Adjacent Counties'!BE61="x",VLOOKUP('2013 0-64'!BE$1,'2013 population'!$A$3:$E$102,5,FALSE),"")</f>
        <v/>
      </c>
      <c r="BF61" s="2" t="str">
        <f>IF('Adjacent Counties'!BF61="x",VLOOKUP('2013 0-64'!BF$1,'2013 population'!$A$3:$E$102,5,FALSE),"")</f>
        <v/>
      </c>
      <c r="BG61" s="2" t="str">
        <f>IF('Adjacent Counties'!BG61="x",VLOOKUP('2013 0-64'!BG$1,'2013 population'!$A$3:$E$102,5,FALSE),"")</f>
        <v/>
      </c>
      <c r="BH61" s="2" t="str">
        <f>IF('Adjacent Counties'!BH61="x",VLOOKUP('2013 0-64'!BH$1,'2013 population'!$A$3:$E$102,5,FALSE),"")</f>
        <v/>
      </c>
      <c r="BI61" s="2">
        <f>IF('Adjacent Counties'!BI61="x",VLOOKUP('2013 0-64'!BI$1,'2013 population'!$A$3:$E$102,5,FALSE),"")</f>
        <v>11925</v>
      </c>
      <c r="BJ61" s="2" t="str">
        <f>IF('Adjacent Counties'!BJ61="x",VLOOKUP('2013 0-64'!BJ$1,'2013 population'!$A$3:$E$102,5,FALSE),"")</f>
        <v/>
      </c>
      <c r="BK61" s="2" t="str">
        <f>IF('Adjacent Counties'!BK61="x",VLOOKUP('2013 0-64'!BK$1,'2013 population'!$A$3:$E$102,5,FALSE),"")</f>
        <v/>
      </c>
      <c r="BL61" s="2" t="str">
        <f>IF('Adjacent Counties'!BL61="x",VLOOKUP('2013 0-64'!BL$1,'2013 population'!$A$3:$E$102,5,FALSE),"")</f>
        <v/>
      </c>
      <c r="BM61" s="2" t="str">
        <f>IF('Adjacent Counties'!BM61="x",VLOOKUP('2013 0-64'!BM$1,'2013 population'!$A$3:$E$102,5,FALSE),"")</f>
        <v/>
      </c>
      <c r="BN61" s="2" t="str">
        <f>IF('Adjacent Counties'!BN61="x",VLOOKUP('2013 0-64'!BN$1,'2013 population'!$A$3:$E$102,5,FALSE),"")</f>
        <v/>
      </c>
      <c r="BO61" s="2" t="str">
        <f>IF('Adjacent Counties'!BO61="x",VLOOKUP('2013 0-64'!BO$1,'2013 population'!$A$3:$E$102,5,FALSE),"")</f>
        <v/>
      </c>
      <c r="BP61" s="2" t="str">
        <f>IF('Adjacent Counties'!BP61="x",VLOOKUP('2013 0-64'!BP$1,'2013 population'!$A$3:$E$102,5,FALSE),"")</f>
        <v/>
      </c>
      <c r="BQ61" s="2" t="str">
        <f>IF('Adjacent Counties'!BQ61="x",VLOOKUP('2013 0-64'!BQ$1,'2013 population'!$A$3:$E$102,5,FALSE),"")</f>
        <v/>
      </c>
      <c r="BR61" s="2" t="str">
        <f>IF('Adjacent Counties'!BR61="x",VLOOKUP('2013 0-64'!BR$1,'2013 population'!$A$3:$E$102,5,FALSE),"")</f>
        <v/>
      </c>
      <c r="BS61" s="2" t="str">
        <f>IF('Adjacent Counties'!BS61="x",VLOOKUP('2013 0-64'!BS$1,'2013 population'!$A$3:$E$102,5,FALSE),"")</f>
        <v/>
      </c>
      <c r="BT61" s="2" t="str">
        <f>IF('Adjacent Counties'!BT61="x",VLOOKUP('2013 0-64'!BT$1,'2013 population'!$A$3:$E$102,5,FALSE),"")</f>
        <v/>
      </c>
      <c r="BU61" s="2" t="str">
        <f>IF('Adjacent Counties'!BU61="x",VLOOKUP('2013 0-64'!BU$1,'2013 population'!$A$3:$E$102,5,FALSE),"")</f>
        <v/>
      </c>
      <c r="BV61" s="2" t="str">
        <f>IF('Adjacent Counties'!BV61="x",VLOOKUP('2013 0-64'!BV$1,'2013 population'!$A$3:$E$102,5,FALSE),"")</f>
        <v/>
      </c>
      <c r="BW61" s="2" t="str">
        <f>IF('Adjacent Counties'!BW61="x",VLOOKUP('2013 0-64'!BW$1,'2013 population'!$A$3:$E$102,5,FALSE),"")</f>
        <v/>
      </c>
      <c r="BX61" s="2" t="str">
        <f>IF('Adjacent Counties'!BX61="x",VLOOKUP('2013 0-64'!BX$1,'2013 population'!$A$3:$E$102,5,FALSE),"")</f>
        <v/>
      </c>
      <c r="BY61" s="2" t="str">
        <f>IF('Adjacent Counties'!BY61="x",VLOOKUP('2013 0-64'!BY$1,'2013 population'!$A$3:$E$102,5,FALSE),"")</f>
        <v/>
      </c>
      <c r="BZ61" s="2" t="str">
        <f>IF('Adjacent Counties'!BZ61="x",VLOOKUP('2013 0-64'!BZ$1,'2013 population'!$A$3:$E$102,5,FALSE),"")</f>
        <v/>
      </c>
      <c r="CA61" s="2" t="str">
        <f>IF('Adjacent Counties'!CA61="x",VLOOKUP('2013 0-64'!CA$1,'2013 population'!$A$3:$E$102,5,FALSE),"")</f>
        <v/>
      </c>
      <c r="CB61" s="2" t="str">
        <f>IF('Adjacent Counties'!CB61="x",VLOOKUP('2013 0-64'!CB$1,'2013 population'!$A$3:$E$102,5,FALSE),"")</f>
        <v/>
      </c>
      <c r="CC61" s="2" t="str">
        <f>IF('Adjacent Counties'!CC61="x",VLOOKUP('2013 0-64'!CC$1,'2013 population'!$A$3:$E$102,5,FALSE),"")</f>
        <v/>
      </c>
      <c r="CD61" s="2" t="str">
        <f>IF('Adjacent Counties'!CD61="x",VLOOKUP('2013 0-64'!CD$1,'2013 population'!$A$3:$E$102,5,FALSE),"")</f>
        <v/>
      </c>
      <c r="CE61" s="2" t="str">
        <f>IF('Adjacent Counties'!CE61="x",VLOOKUP('2013 0-64'!CE$1,'2013 population'!$A$3:$E$102,5,FALSE),"")</f>
        <v/>
      </c>
      <c r="CF61" s="2" t="str">
        <f>IF('Adjacent Counties'!CF61="x",VLOOKUP('2013 0-64'!CF$1,'2013 population'!$A$3:$E$102,5,FALSE),"")</f>
        <v/>
      </c>
      <c r="CG61" s="2" t="str">
        <f>IF('Adjacent Counties'!CG61="x",VLOOKUP('2013 0-64'!CG$1,'2013 population'!$A$3:$E$102,5,FALSE),"")</f>
        <v/>
      </c>
      <c r="CH61" s="2" t="str">
        <f>IF('Adjacent Counties'!CH61="x",VLOOKUP('2013 0-64'!CH$1,'2013 population'!$A$3:$E$102,5,FALSE),"")</f>
        <v/>
      </c>
      <c r="CI61" s="2" t="str">
        <f>IF('Adjacent Counties'!CI61="x",VLOOKUP('2013 0-64'!CI$1,'2013 population'!$A$3:$E$102,5,FALSE),"")</f>
        <v/>
      </c>
      <c r="CJ61" s="2" t="str">
        <f>IF('Adjacent Counties'!CJ61="x",VLOOKUP('2013 0-64'!CJ$1,'2013 population'!$A$3:$E$102,5,FALSE),"")</f>
        <v/>
      </c>
      <c r="CK61" s="2" t="str">
        <f>IF('Adjacent Counties'!CK61="x",VLOOKUP('2013 0-64'!CK$1,'2013 population'!$A$3:$E$102,5,FALSE),"")</f>
        <v/>
      </c>
      <c r="CL61" s="2" t="str">
        <f>IF('Adjacent Counties'!CL61="x",VLOOKUP('2013 0-64'!CL$1,'2013 population'!$A$3:$E$102,5,FALSE),"")</f>
        <v/>
      </c>
      <c r="CM61" s="2">
        <f>IF('Adjacent Counties'!CM61="x",VLOOKUP('2013 0-64'!CM$1,'2013 population'!$A$3:$E$102,5,FALSE),"")</f>
        <v>1989</v>
      </c>
      <c r="CN61" s="2" t="str">
        <f>IF('Adjacent Counties'!CN61="x",VLOOKUP('2013 0-64'!CN$1,'2013 population'!$A$3:$E$102,5,FALSE),"")</f>
        <v/>
      </c>
      <c r="CO61" s="2" t="str">
        <f>IF('Adjacent Counties'!CO61="x",VLOOKUP('2013 0-64'!CO$1,'2013 population'!$A$3:$E$102,5,FALSE),"")</f>
        <v/>
      </c>
      <c r="CP61" s="2" t="str">
        <f>IF('Adjacent Counties'!CP61="x",VLOOKUP('2013 0-64'!CP$1,'2013 population'!$A$3:$E$102,5,FALSE),"")</f>
        <v/>
      </c>
      <c r="CQ61" s="2" t="str">
        <f>IF('Adjacent Counties'!CQ61="x",VLOOKUP('2013 0-64'!CQ$1,'2013 population'!$A$3:$E$102,5,FALSE),"")</f>
        <v/>
      </c>
      <c r="CR61" s="2" t="str">
        <f>IF('Adjacent Counties'!CR61="x",VLOOKUP('2013 0-64'!CR$1,'2013 population'!$A$3:$E$102,5,FALSE),"")</f>
        <v/>
      </c>
      <c r="CS61" s="2" t="str">
        <f>IF('Adjacent Counties'!CS61="x",VLOOKUP('2013 0-64'!CS$1,'2013 population'!$A$3:$E$102,5,FALSE),"")</f>
        <v/>
      </c>
      <c r="CT61" s="2" t="str">
        <f>IF('Adjacent Counties'!CT61="x",VLOOKUP('2013 0-64'!CT$1,'2013 population'!$A$3:$E$102,5,FALSE),"")</f>
        <v/>
      </c>
      <c r="CU61" s="2" t="str">
        <f>IF('Adjacent Counties'!CU61="x",VLOOKUP('2013 0-64'!CU$1,'2013 population'!$A$3:$E$102,5,FALSE),"")</f>
        <v/>
      </c>
      <c r="CV61" s="2" t="str">
        <f>IF('Adjacent Counties'!CV61="x",VLOOKUP('2013 0-64'!CV$1,'2013 population'!$A$3:$E$102,5,FALSE),"")</f>
        <v/>
      </c>
      <c r="CW61" s="2" t="str">
        <f>IF('Adjacent Counties'!CW61="x",VLOOKUP('2013 0-64'!CW$1,'2013 population'!$A$3:$E$102,5,FALSE),"")</f>
        <v/>
      </c>
      <c r="CX61" s="2">
        <f t="shared" si="0"/>
        <v>23225</v>
      </c>
      <c r="CY61" s="2">
        <f>SUMIF('Residents by Age'!B$2:B$422,"="&amp;'2013 0-64'!A61,'Residents by Age'!G$2:G$422)</f>
        <v>1022</v>
      </c>
      <c r="CZ61" s="9">
        <f t="shared" si="1"/>
        <v>44.004305705059203</v>
      </c>
    </row>
    <row r="62" spans="1:104">
      <c r="A62" s="3" t="s">
        <v>60</v>
      </c>
      <c r="B62" s="2" t="str">
        <f>IF('Adjacent Counties'!B62="x",VLOOKUP('2013 0-64'!B$1,'2013 population'!$A$3:$E$102,5,FALSE),"")</f>
        <v/>
      </c>
      <c r="C62" s="2" t="str">
        <f>IF('Adjacent Counties'!C62="x",VLOOKUP('2013 0-64'!C$1,'2013 population'!$A$3:$E$102,5,FALSE),"")</f>
        <v/>
      </c>
      <c r="D62" s="2" t="str">
        <f>IF('Adjacent Counties'!D62="x",VLOOKUP('2013 0-64'!D$1,'2013 population'!$A$3:$E$102,5,FALSE),"")</f>
        <v/>
      </c>
      <c r="E62" s="2" t="str">
        <f>IF('Adjacent Counties'!E62="x",VLOOKUP('2013 0-64'!E$1,'2013 population'!$A$3:$E$102,5,FALSE),"")</f>
        <v/>
      </c>
      <c r="F62" s="2" t="str">
        <f>IF('Adjacent Counties'!F62="x",VLOOKUP('2013 0-64'!F$1,'2013 population'!$A$3:$E$102,5,FALSE),"")</f>
        <v/>
      </c>
      <c r="G62" s="2">
        <f>IF('Adjacent Counties'!G62="x",VLOOKUP('2013 0-64'!G$1,'2013 population'!$A$3:$E$102,5,FALSE),"")</f>
        <v>422</v>
      </c>
      <c r="H62" s="2" t="str">
        <f>IF('Adjacent Counties'!H62="x",VLOOKUP('2013 0-64'!H$1,'2013 population'!$A$3:$E$102,5,FALSE),"")</f>
        <v/>
      </c>
      <c r="I62" s="2" t="str">
        <f>IF('Adjacent Counties'!I62="x",VLOOKUP('2013 0-64'!I$1,'2013 population'!$A$3:$E$102,5,FALSE),"")</f>
        <v/>
      </c>
      <c r="J62" s="2" t="str">
        <f>IF('Adjacent Counties'!J62="x",VLOOKUP('2013 0-64'!J$1,'2013 population'!$A$3:$E$102,5,FALSE),"")</f>
        <v/>
      </c>
      <c r="K62" s="2" t="str">
        <f>IF('Adjacent Counties'!K62="x",VLOOKUP('2013 0-64'!K$1,'2013 population'!$A$3:$E$102,5,FALSE),"")</f>
        <v/>
      </c>
      <c r="L62" s="2" t="str">
        <f>IF('Adjacent Counties'!L62="x",VLOOKUP('2013 0-64'!L$1,'2013 population'!$A$3:$E$102,5,FALSE),"")</f>
        <v/>
      </c>
      <c r="M62" s="2">
        <f>IF('Adjacent Counties'!M62="x",VLOOKUP('2013 0-64'!M$1,'2013 population'!$A$3:$E$102,5,FALSE),"")</f>
        <v>1808</v>
      </c>
      <c r="N62" s="2" t="str">
        <f>IF('Adjacent Counties'!N62="x",VLOOKUP('2013 0-64'!N$1,'2013 population'!$A$3:$E$102,5,FALSE),"")</f>
        <v/>
      </c>
      <c r="O62" s="2" t="str">
        <f>IF('Adjacent Counties'!O62="x",VLOOKUP('2013 0-64'!O$1,'2013 population'!$A$3:$E$102,5,FALSE),"")</f>
        <v/>
      </c>
      <c r="P62" s="2" t="str">
        <f>IF('Adjacent Counties'!P62="x",VLOOKUP('2013 0-64'!P$1,'2013 population'!$A$3:$E$102,5,FALSE),"")</f>
        <v/>
      </c>
      <c r="Q62" s="2" t="str">
        <f>IF('Adjacent Counties'!Q62="x",VLOOKUP('2013 0-64'!Q$1,'2013 population'!$A$3:$E$102,5,FALSE),"")</f>
        <v/>
      </c>
      <c r="R62" s="2" t="str">
        <f>IF('Adjacent Counties'!R62="x",VLOOKUP('2013 0-64'!R$1,'2013 population'!$A$3:$E$102,5,FALSE),"")</f>
        <v/>
      </c>
      <c r="S62" s="2" t="str">
        <f>IF('Adjacent Counties'!S62="x",VLOOKUP('2013 0-64'!S$1,'2013 population'!$A$3:$E$102,5,FALSE),"")</f>
        <v/>
      </c>
      <c r="T62" s="2" t="str">
        <f>IF('Adjacent Counties'!T62="x",VLOOKUP('2013 0-64'!T$1,'2013 population'!$A$3:$E$102,5,FALSE),"")</f>
        <v/>
      </c>
      <c r="U62" s="2" t="str">
        <f>IF('Adjacent Counties'!U62="x",VLOOKUP('2013 0-64'!U$1,'2013 population'!$A$3:$E$102,5,FALSE),"")</f>
        <v/>
      </c>
      <c r="V62" s="2" t="str">
        <f>IF('Adjacent Counties'!V62="x",VLOOKUP('2013 0-64'!V$1,'2013 population'!$A$3:$E$102,5,FALSE),"")</f>
        <v/>
      </c>
      <c r="W62" s="2" t="str">
        <f>IF('Adjacent Counties'!W62="x",VLOOKUP('2013 0-64'!W$1,'2013 population'!$A$3:$E$102,5,FALSE),"")</f>
        <v/>
      </c>
      <c r="X62" s="2" t="str">
        <f>IF('Adjacent Counties'!X62="x",VLOOKUP('2013 0-64'!X$1,'2013 population'!$A$3:$E$102,5,FALSE),"")</f>
        <v/>
      </c>
      <c r="Y62" s="2" t="str">
        <f>IF('Adjacent Counties'!Y62="x",VLOOKUP('2013 0-64'!Y$1,'2013 population'!$A$3:$E$102,5,FALSE),"")</f>
        <v/>
      </c>
      <c r="Z62" s="2" t="str">
        <f>IF('Adjacent Counties'!Z62="x",VLOOKUP('2013 0-64'!Z$1,'2013 population'!$A$3:$E$102,5,FALSE),"")</f>
        <v/>
      </c>
      <c r="AA62" s="2" t="str">
        <f>IF('Adjacent Counties'!AA62="x",VLOOKUP('2013 0-64'!AA$1,'2013 population'!$A$3:$E$102,5,FALSE),"")</f>
        <v/>
      </c>
      <c r="AB62" s="2" t="str">
        <f>IF('Adjacent Counties'!AB62="x",VLOOKUP('2013 0-64'!AB$1,'2013 population'!$A$3:$E$102,5,FALSE),"")</f>
        <v/>
      </c>
      <c r="AC62" s="2" t="str">
        <f>IF('Adjacent Counties'!AC62="x",VLOOKUP('2013 0-64'!AC$1,'2013 population'!$A$3:$E$102,5,FALSE),"")</f>
        <v/>
      </c>
      <c r="AD62" s="2" t="str">
        <f>IF('Adjacent Counties'!AD62="x",VLOOKUP('2013 0-64'!AD$1,'2013 population'!$A$3:$E$102,5,FALSE),"")</f>
        <v/>
      </c>
      <c r="AE62" s="2" t="str">
        <f>IF('Adjacent Counties'!AE62="x",VLOOKUP('2013 0-64'!AE$1,'2013 population'!$A$3:$E$102,5,FALSE),"")</f>
        <v/>
      </c>
      <c r="AF62" s="2" t="str">
        <f>IF('Adjacent Counties'!AF62="x",VLOOKUP('2013 0-64'!AF$1,'2013 population'!$A$3:$E$102,5,FALSE),"")</f>
        <v/>
      </c>
      <c r="AG62" s="2" t="str">
        <f>IF('Adjacent Counties'!AG62="x",VLOOKUP('2013 0-64'!AG$1,'2013 population'!$A$3:$E$102,5,FALSE),"")</f>
        <v/>
      </c>
      <c r="AH62" s="2" t="str">
        <f>IF('Adjacent Counties'!AH62="x",VLOOKUP('2013 0-64'!AH$1,'2013 population'!$A$3:$E$102,5,FALSE),"")</f>
        <v/>
      </c>
      <c r="AI62" s="2" t="str">
        <f>IF('Adjacent Counties'!AI62="x",VLOOKUP('2013 0-64'!AI$1,'2013 population'!$A$3:$E$102,5,FALSE),"")</f>
        <v/>
      </c>
      <c r="AJ62" s="2" t="str">
        <f>IF('Adjacent Counties'!AJ62="x",VLOOKUP('2013 0-64'!AJ$1,'2013 population'!$A$3:$E$102,5,FALSE),"")</f>
        <v/>
      </c>
      <c r="AK62" s="2" t="str">
        <f>IF('Adjacent Counties'!AK62="x",VLOOKUP('2013 0-64'!AK$1,'2013 population'!$A$3:$E$102,5,FALSE),"")</f>
        <v/>
      </c>
      <c r="AL62" s="2" t="str">
        <f>IF('Adjacent Counties'!AL62="x",VLOOKUP('2013 0-64'!AL$1,'2013 population'!$A$3:$E$102,5,FALSE),"")</f>
        <v/>
      </c>
      <c r="AM62" s="2" t="str">
        <f>IF('Adjacent Counties'!AM62="x",VLOOKUP('2013 0-64'!AM$1,'2013 population'!$A$3:$E$102,5,FALSE),"")</f>
        <v/>
      </c>
      <c r="AN62" s="2" t="str">
        <f>IF('Adjacent Counties'!AN62="x",VLOOKUP('2013 0-64'!AN$1,'2013 population'!$A$3:$E$102,5,FALSE),"")</f>
        <v/>
      </c>
      <c r="AO62" s="2" t="str">
        <f>IF('Adjacent Counties'!AO62="x",VLOOKUP('2013 0-64'!AO$1,'2013 population'!$A$3:$E$102,5,FALSE),"")</f>
        <v/>
      </c>
      <c r="AP62" s="2" t="str">
        <f>IF('Adjacent Counties'!AP62="x",VLOOKUP('2013 0-64'!AP$1,'2013 population'!$A$3:$E$102,5,FALSE),"")</f>
        <v/>
      </c>
      <c r="AQ62" s="2" t="str">
        <f>IF('Adjacent Counties'!AQ62="x",VLOOKUP('2013 0-64'!AQ$1,'2013 population'!$A$3:$E$102,5,FALSE),"")</f>
        <v/>
      </c>
      <c r="AR62" s="2" t="str">
        <f>IF('Adjacent Counties'!AR62="x",VLOOKUP('2013 0-64'!AR$1,'2013 population'!$A$3:$E$102,5,FALSE),"")</f>
        <v/>
      </c>
      <c r="AS62" s="2" t="str">
        <f>IF('Adjacent Counties'!AS62="x",VLOOKUP('2013 0-64'!AS$1,'2013 population'!$A$3:$E$102,5,FALSE),"")</f>
        <v/>
      </c>
      <c r="AT62" s="2" t="str">
        <f>IF('Adjacent Counties'!AT62="x",VLOOKUP('2013 0-64'!AT$1,'2013 population'!$A$3:$E$102,5,FALSE),"")</f>
        <v/>
      </c>
      <c r="AU62" s="2" t="str">
        <f>IF('Adjacent Counties'!AU62="x",VLOOKUP('2013 0-64'!AU$1,'2013 population'!$A$3:$E$102,5,FALSE),"")</f>
        <v/>
      </c>
      <c r="AV62" s="2" t="str">
        <f>IF('Adjacent Counties'!AV62="x",VLOOKUP('2013 0-64'!AV$1,'2013 population'!$A$3:$E$102,5,FALSE),"")</f>
        <v/>
      </c>
      <c r="AW62" s="2" t="str">
        <f>IF('Adjacent Counties'!AW62="x",VLOOKUP('2013 0-64'!AW$1,'2013 population'!$A$3:$E$102,5,FALSE),"")</f>
        <v/>
      </c>
      <c r="AX62" s="2" t="str">
        <f>IF('Adjacent Counties'!AX62="x",VLOOKUP('2013 0-64'!AX$1,'2013 population'!$A$3:$E$102,5,FALSE),"")</f>
        <v/>
      </c>
      <c r="AY62" s="2" t="str">
        <f>IF('Adjacent Counties'!AY62="x",VLOOKUP('2013 0-64'!AY$1,'2013 population'!$A$3:$E$102,5,FALSE),"")</f>
        <v/>
      </c>
      <c r="AZ62" s="2" t="str">
        <f>IF('Adjacent Counties'!AZ62="x",VLOOKUP('2013 0-64'!AZ$1,'2013 population'!$A$3:$E$102,5,FALSE),"")</f>
        <v/>
      </c>
      <c r="BA62" s="2" t="str">
        <f>IF('Adjacent Counties'!BA62="x",VLOOKUP('2013 0-64'!BA$1,'2013 population'!$A$3:$E$102,5,FALSE),"")</f>
        <v/>
      </c>
      <c r="BB62" s="2" t="str">
        <f>IF('Adjacent Counties'!BB62="x",VLOOKUP('2013 0-64'!BB$1,'2013 population'!$A$3:$E$102,5,FALSE),"")</f>
        <v/>
      </c>
      <c r="BC62" s="2" t="str">
        <f>IF('Adjacent Counties'!BC62="x",VLOOKUP('2013 0-64'!BC$1,'2013 population'!$A$3:$E$102,5,FALSE),"")</f>
        <v/>
      </c>
      <c r="BD62" s="2" t="str">
        <f>IF('Adjacent Counties'!BD62="x",VLOOKUP('2013 0-64'!BD$1,'2013 population'!$A$3:$E$102,5,FALSE),"")</f>
        <v/>
      </c>
      <c r="BE62" s="2" t="str">
        <f>IF('Adjacent Counties'!BE62="x",VLOOKUP('2013 0-64'!BE$1,'2013 population'!$A$3:$E$102,5,FALSE),"")</f>
        <v/>
      </c>
      <c r="BF62" s="2" t="str">
        <f>IF('Adjacent Counties'!BF62="x",VLOOKUP('2013 0-64'!BF$1,'2013 population'!$A$3:$E$102,5,FALSE),"")</f>
        <v/>
      </c>
      <c r="BG62" s="2" t="str">
        <f>IF('Adjacent Counties'!BG62="x",VLOOKUP('2013 0-64'!BG$1,'2013 population'!$A$3:$E$102,5,FALSE),"")</f>
        <v/>
      </c>
      <c r="BH62" s="2">
        <f>IF('Adjacent Counties'!BH62="x",VLOOKUP('2013 0-64'!BH$1,'2013 population'!$A$3:$E$102,5,FALSE),"")</f>
        <v>976</v>
      </c>
      <c r="BI62" s="2" t="str">
        <f>IF('Adjacent Counties'!BI62="x",VLOOKUP('2013 0-64'!BI$1,'2013 population'!$A$3:$E$102,5,FALSE),"")</f>
        <v/>
      </c>
      <c r="BJ62" s="2">
        <f>IF('Adjacent Counties'!BJ62="x",VLOOKUP('2013 0-64'!BJ$1,'2013 population'!$A$3:$E$102,5,FALSE),"")</f>
        <v>423</v>
      </c>
      <c r="BK62" s="2" t="str">
        <f>IF('Adjacent Counties'!BK62="x",VLOOKUP('2013 0-64'!BK$1,'2013 population'!$A$3:$E$102,5,FALSE),"")</f>
        <v/>
      </c>
      <c r="BL62" s="2" t="str">
        <f>IF('Adjacent Counties'!BL62="x",VLOOKUP('2013 0-64'!BL$1,'2013 population'!$A$3:$E$102,5,FALSE),"")</f>
        <v/>
      </c>
      <c r="BM62" s="2" t="str">
        <f>IF('Adjacent Counties'!BM62="x",VLOOKUP('2013 0-64'!BM$1,'2013 population'!$A$3:$E$102,5,FALSE),"")</f>
        <v/>
      </c>
      <c r="BN62" s="2" t="str">
        <f>IF('Adjacent Counties'!BN62="x",VLOOKUP('2013 0-64'!BN$1,'2013 population'!$A$3:$E$102,5,FALSE),"")</f>
        <v/>
      </c>
      <c r="BO62" s="2" t="str">
        <f>IF('Adjacent Counties'!BO62="x",VLOOKUP('2013 0-64'!BO$1,'2013 population'!$A$3:$E$102,5,FALSE),"")</f>
        <v/>
      </c>
      <c r="BP62" s="2" t="str">
        <f>IF('Adjacent Counties'!BP62="x",VLOOKUP('2013 0-64'!BP$1,'2013 population'!$A$3:$E$102,5,FALSE),"")</f>
        <v/>
      </c>
      <c r="BQ62" s="2" t="str">
        <f>IF('Adjacent Counties'!BQ62="x",VLOOKUP('2013 0-64'!BQ$1,'2013 population'!$A$3:$E$102,5,FALSE),"")</f>
        <v/>
      </c>
      <c r="BR62" s="2" t="str">
        <f>IF('Adjacent Counties'!BR62="x",VLOOKUP('2013 0-64'!BR$1,'2013 population'!$A$3:$E$102,5,FALSE),"")</f>
        <v/>
      </c>
      <c r="BS62" s="2" t="str">
        <f>IF('Adjacent Counties'!BS62="x",VLOOKUP('2013 0-64'!BS$1,'2013 population'!$A$3:$E$102,5,FALSE),"")</f>
        <v/>
      </c>
      <c r="BT62" s="2" t="str">
        <f>IF('Adjacent Counties'!BT62="x",VLOOKUP('2013 0-64'!BT$1,'2013 population'!$A$3:$E$102,5,FALSE),"")</f>
        <v/>
      </c>
      <c r="BU62" s="2" t="str">
        <f>IF('Adjacent Counties'!BU62="x",VLOOKUP('2013 0-64'!BU$1,'2013 population'!$A$3:$E$102,5,FALSE),"")</f>
        <v/>
      </c>
      <c r="BV62" s="2" t="str">
        <f>IF('Adjacent Counties'!BV62="x",VLOOKUP('2013 0-64'!BV$1,'2013 population'!$A$3:$E$102,5,FALSE),"")</f>
        <v/>
      </c>
      <c r="BW62" s="2" t="str">
        <f>IF('Adjacent Counties'!BW62="x",VLOOKUP('2013 0-64'!BW$1,'2013 population'!$A$3:$E$102,5,FALSE),"")</f>
        <v/>
      </c>
      <c r="BX62" s="2" t="str">
        <f>IF('Adjacent Counties'!BX62="x",VLOOKUP('2013 0-64'!BX$1,'2013 population'!$A$3:$E$102,5,FALSE),"")</f>
        <v/>
      </c>
      <c r="BY62" s="2" t="str">
        <f>IF('Adjacent Counties'!BY62="x",VLOOKUP('2013 0-64'!BY$1,'2013 population'!$A$3:$E$102,5,FALSE),"")</f>
        <v/>
      </c>
      <c r="BZ62" s="2" t="str">
        <f>IF('Adjacent Counties'!BZ62="x",VLOOKUP('2013 0-64'!BZ$1,'2013 population'!$A$3:$E$102,5,FALSE),"")</f>
        <v/>
      </c>
      <c r="CA62" s="2" t="str">
        <f>IF('Adjacent Counties'!CA62="x",VLOOKUP('2013 0-64'!CA$1,'2013 population'!$A$3:$E$102,5,FALSE),"")</f>
        <v/>
      </c>
      <c r="CB62" s="2" t="str">
        <f>IF('Adjacent Counties'!CB62="x",VLOOKUP('2013 0-64'!CB$1,'2013 population'!$A$3:$E$102,5,FALSE),"")</f>
        <v/>
      </c>
      <c r="CC62" s="2" t="str">
        <f>IF('Adjacent Counties'!CC62="x",VLOOKUP('2013 0-64'!CC$1,'2013 population'!$A$3:$E$102,5,FALSE),"")</f>
        <v/>
      </c>
      <c r="CD62" s="2" t="str">
        <f>IF('Adjacent Counties'!CD62="x",VLOOKUP('2013 0-64'!CD$1,'2013 population'!$A$3:$E$102,5,FALSE),"")</f>
        <v/>
      </c>
      <c r="CE62" s="2" t="str">
        <f>IF('Adjacent Counties'!CE62="x",VLOOKUP('2013 0-64'!CE$1,'2013 population'!$A$3:$E$102,5,FALSE),"")</f>
        <v/>
      </c>
      <c r="CF62" s="2" t="str">
        <f>IF('Adjacent Counties'!CF62="x",VLOOKUP('2013 0-64'!CF$1,'2013 population'!$A$3:$E$102,5,FALSE),"")</f>
        <v/>
      </c>
      <c r="CG62" s="2" t="str">
        <f>IF('Adjacent Counties'!CG62="x",VLOOKUP('2013 0-64'!CG$1,'2013 population'!$A$3:$E$102,5,FALSE),"")</f>
        <v/>
      </c>
      <c r="CH62" s="2" t="str">
        <f>IF('Adjacent Counties'!CH62="x",VLOOKUP('2013 0-64'!CH$1,'2013 population'!$A$3:$E$102,5,FALSE),"")</f>
        <v/>
      </c>
      <c r="CI62" s="2" t="str">
        <f>IF('Adjacent Counties'!CI62="x",VLOOKUP('2013 0-64'!CI$1,'2013 population'!$A$3:$E$102,5,FALSE),"")</f>
        <v/>
      </c>
      <c r="CJ62" s="2" t="str">
        <f>IF('Adjacent Counties'!CJ62="x",VLOOKUP('2013 0-64'!CJ$1,'2013 population'!$A$3:$E$102,5,FALSE),"")</f>
        <v/>
      </c>
      <c r="CK62" s="2" t="str">
        <f>IF('Adjacent Counties'!CK62="x",VLOOKUP('2013 0-64'!CK$1,'2013 population'!$A$3:$E$102,5,FALSE),"")</f>
        <v/>
      </c>
      <c r="CL62" s="2" t="str">
        <f>IF('Adjacent Counties'!CL62="x",VLOOKUP('2013 0-64'!CL$1,'2013 population'!$A$3:$E$102,5,FALSE),"")</f>
        <v/>
      </c>
      <c r="CM62" s="2" t="str">
        <f>IF('Adjacent Counties'!CM62="x",VLOOKUP('2013 0-64'!CM$1,'2013 population'!$A$3:$E$102,5,FALSE),"")</f>
        <v/>
      </c>
      <c r="CN62" s="2" t="str">
        <f>IF('Adjacent Counties'!CN62="x",VLOOKUP('2013 0-64'!CN$1,'2013 population'!$A$3:$E$102,5,FALSE),"")</f>
        <v/>
      </c>
      <c r="CO62" s="2" t="str">
        <f>IF('Adjacent Counties'!CO62="x",VLOOKUP('2013 0-64'!CO$1,'2013 population'!$A$3:$E$102,5,FALSE),"")</f>
        <v/>
      </c>
      <c r="CP62" s="2" t="str">
        <f>IF('Adjacent Counties'!CP62="x",VLOOKUP('2013 0-64'!CP$1,'2013 population'!$A$3:$E$102,5,FALSE),"")</f>
        <v/>
      </c>
      <c r="CQ62" s="2" t="str">
        <f>IF('Adjacent Counties'!CQ62="x",VLOOKUP('2013 0-64'!CQ$1,'2013 population'!$A$3:$E$102,5,FALSE),"")</f>
        <v/>
      </c>
      <c r="CR62" s="2" t="str">
        <f>IF('Adjacent Counties'!CR62="x",VLOOKUP('2013 0-64'!CR$1,'2013 population'!$A$3:$E$102,5,FALSE),"")</f>
        <v/>
      </c>
      <c r="CS62" s="2" t="str">
        <f>IF('Adjacent Counties'!CS62="x",VLOOKUP('2013 0-64'!CS$1,'2013 population'!$A$3:$E$102,5,FALSE),"")</f>
        <v/>
      </c>
      <c r="CT62" s="2" t="str">
        <f>IF('Adjacent Counties'!CT62="x",VLOOKUP('2013 0-64'!CT$1,'2013 population'!$A$3:$E$102,5,FALSE),"")</f>
        <v/>
      </c>
      <c r="CU62" s="2" t="str">
        <f>IF('Adjacent Counties'!CU62="x",VLOOKUP('2013 0-64'!CU$1,'2013 population'!$A$3:$E$102,5,FALSE),"")</f>
        <v/>
      </c>
      <c r="CV62" s="2" t="str">
        <f>IF('Adjacent Counties'!CV62="x",VLOOKUP('2013 0-64'!CV$1,'2013 population'!$A$3:$E$102,5,FALSE),"")</f>
        <v/>
      </c>
      <c r="CW62" s="2">
        <f>IF('Adjacent Counties'!CW62="x",VLOOKUP('2013 0-64'!CW$1,'2013 population'!$A$3:$E$102,5,FALSE),"")</f>
        <v>456</v>
      </c>
      <c r="CX62" s="2">
        <f t="shared" si="0"/>
        <v>4085</v>
      </c>
      <c r="CY62" s="2">
        <f>SUMIF('Residents by Age'!B$2:B$422,"="&amp;'2013 0-64'!A62,'Residents by Age'!G$2:G$422)</f>
        <v>48</v>
      </c>
      <c r="CZ62" s="9">
        <f t="shared" si="1"/>
        <v>11.750305997552019</v>
      </c>
    </row>
    <row r="63" spans="1:104">
      <c r="A63" s="3" t="s">
        <v>61</v>
      </c>
      <c r="B63" s="2" t="str">
        <f>IF('Adjacent Counties'!B63="x",VLOOKUP('2013 0-64'!B$1,'2013 population'!$A$3:$E$102,5,FALSE),"")</f>
        <v/>
      </c>
      <c r="C63" s="2" t="str">
        <f>IF('Adjacent Counties'!C63="x",VLOOKUP('2013 0-64'!C$1,'2013 population'!$A$3:$E$102,5,FALSE),"")</f>
        <v/>
      </c>
      <c r="D63" s="2" t="str">
        <f>IF('Adjacent Counties'!D63="x",VLOOKUP('2013 0-64'!D$1,'2013 population'!$A$3:$E$102,5,FALSE),"")</f>
        <v/>
      </c>
      <c r="E63" s="2" t="str">
        <f>IF('Adjacent Counties'!E63="x",VLOOKUP('2013 0-64'!E$1,'2013 population'!$A$3:$E$102,5,FALSE),"")</f>
        <v/>
      </c>
      <c r="F63" s="2" t="str">
        <f>IF('Adjacent Counties'!F63="x",VLOOKUP('2013 0-64'!F$1,'2013 population'!$A$3:$E$102,5,FALSE),"")</f>
        <v/>
      </c>
      <c r="G63" s="2" t="str">
        <f>IF('Adjacent Counties'!G63="x",VLOOKUP('2013 0-64'!G$1,'2013 population'!$A$3:$E$102,5,FALSE),"")</f>
        <v/>
      </c>
      <c r="H63" s="2" t="str">
        <f>IF('Adjacent Counties'!H63="x",VLOOKUP('2013 0-64'!H$1,'2013 population'!$A$3:$E$102,5,FALSE),"")</f>
        <v/>
      </c>
      <c r="I63" s="2" t="str">
        <f>IF('Adjacent Counties'!I63="x",VLOOKUP('2013 0-64'!I$1,'2013 population'!$A$3:$E$102,5,FALSE),"")</f>
        <v/>
      </c>
      <c r="J63" s="2" t="str">
        <f>IF('Adjacent Counties'!J63="x",VLOOKUP('2013 0-64'!J$1,'2013 population'!$A$3:$E$102,5,FALSE),"")</f>
        <v/>
      </c>
      <c r="K63" s="2" t="str">
        <f>IF('Adjacent Counties'!K63="x",VLOOKUP('2013 0-64'!K$1,'2013 population'!$A$3:$E$102,5,FALSE),"")</f>
        <v/>
      </c>
      <c r="L63" s="2" t="str">
        <f>IF('Adjacent Counties'!L63="x",VLOOKUP('2013 0-64'!L$1,'2013 population'!$A$3:$E$102,5,FALSE),"")</f>
        <v/>
      </c>
      <c r="M63" s="2" t="str">
        <f>IF('Adjacent Counties'!M63="x",VLOOKUP('2013 0-64'!M$1,'2013 population'!$A$3:$E$102,5,FALSE),"")</f>
        <v/>
      </c>
      <c r="N63" s="2" t="str">
        <f>IF('Adjacent Counties'!N63="x",VLOOKUP('2013 0-64'!N$1,'2013 population'!$A$3:$E$102,5,FALSE),"")</f>
        <v/>
      </c>
      <c r="O63" s="2" t="str">
        <f>IF('Adjacent Counties'!O63="x",VLOOKUP('2013 0-64'!O$1,'2013 population'!$A$3:$E$102,5,FALSE),"")</f>
        <v/>
      </c>
      <c r="P63" s="2" t="str">
        <f>IF('Adjacent Counties'!P63="x",VLOOKUP('2013 0-64'!P$1,'2013 population'!$A$3:$E$102,5,FALSE),"")</f>
        <v/>
      </c>
      <c r="Q63" s="2" t="str">
        <f>IF('Adjacent Counties'!Q63="x",VLOOKUP('2013 0-64'!Q$1,'2013 population'!$A$3:$E$102,5,FALSE),"")</f>
        <v/>
      </c>
      <c r="R63" s="2" t="str">
        <f>IF('Adjacent Counties'!R63="x",VLOOKUP('2013 0-64'!R$1,'2013 population'!$A$3:$E$102,5,FALSE),"")</f>
        <v/>
      </c>
      <c r="S63" s="2" t="str">
        <f>IF('Adjacent Counties'!S63="x",VLOOKUP('2013 0-64'!S$1,'2013 population'!$A$3:$E$102,5,FALSE),"")</f>
        <v/>
      </c>
      <c r="T63" s="2" t="str">
        <f>IF('Adjacent Counties'!T63="x",VLOOKUP('2013 0-64'!T$1,'2013 population'!$A$3:$E$102,5,FALSE),"")</f>
        <v/>
      </c>
      <c r="U63" s="2" t="str">
        <f>IF('Adjacent Counties'!U63="x",VLOOKUP('2013 0-64'!U$1,'2013 population'!$A$3:$E$102,5,FALSE),"")</f>
        <v/>
      </c>
      <c r="V63" s="2" t="str">
        <f>IF('Adjacent Counties'!V63="x",VLOOKUP('2013 0-64'!V$1,'2013 population'!$A$3:$E$102,5,FALSE),"")</f>
        <v/>
      </c>
      <c r="W63" s="2" t="str">
        <f>IF('Adjacent Counties'!W63="x",VLOOKUP('2013 0-64'!W$1,'2013 population'!$A$3:$E$102,5,FALSE),"")</f>
        <v/>
      </c>
      <c r="X63" s="2" t="str">
        <f>IF('Adjacent Counties'!X63="x",VLOOKUP('2013 0-64'!X$1,'2013 population'!$A$3:$E$102,5,FALSE),"")</f>
        <v/>
      </c>
      <c r="Y63" s="2" t="str">
        <f>IF('Adjacent Counties'!Y63="x",VLOOKUP('2013 0-64'!Y$1,'2013 population'!$A$3:$E$102,5,FALSE),"")</f>
        <v/>
      </c>
      <c r="Z63" s="2" t="str">
        <f>IF('Adjacent Counties'!Z63="x",VLOOKUP('2013 0-64'!Z$1,'2013 population'!$A$3:$E$102,5,FALSE),"")</f>
        <v/>
      </c>
      <c r="AA63" s="2" t="str">
        <f>IF('Adjacent Counties'!AA63="x",VLOOKUP('2013 0-64'!AA$1,'2013 population'!$A$3:$E$102,5,FALSE),"")</f>
        <v/>
      </c>
      <c r="AB63" s="2" t="str">
        <f>IF('Adjacent Counties'!AB63="x",VLOOKUP('2013 0-64'!AB$1,'2013 population'!$A$3:$E$102,5,FALSE),"")</f>
        <v/>
      </c>
      <c r="AC63" s="2" t="str">
        <f>IF('Adjacent Counties'!AC63="x",VLOOKUP('2013 0-64'!AC$1,'2013 population'!$A$3:$E$102,5,FALSE),"")</f>
        <v/>
      </c>
      <c r="AD63" s="2">
        <f>IF('Adjacent Counties'!AD63="x",VLOOKUP('2013 0-64'!AD$1,'2013 population'!$A$3:$E$102,5,FALSE),"")</f>
        <v>2624</v>
      </c>
      <c r="AE63" s="2" t="str">
        <f>IF('Adjacent Counties'!AE63="x",VLOOKUP('2013 0-64'!AE$1,'2013 population'!$A$3:$E$102,5,FALSE),"")</f>
        <v/>
      </c>
      <c r="AF63" s="2" t="str">
        <f>IF('Adjacent Counties'!AF63="x",VLOOKUP('2013 0-64'!AF$1,'2013 population'!$A$3:$E$102,5,FALSE),"")</f>
        <v/>
      </c>
      <c r="AG63" s="2" t="str">
        <f>IF('Adjacent Counties'!AG63="x",VLOOKUP('2013 0-64'!AG$1,'2013 population'!$A$3:$E$102,5,FALSE),"")</f>
        <v/>
      </c>
      <c r="AH63" s="2" t="str">
        <f>IF('Adjacent Counties'!AH63="x",VLOOKUP('2013 0-64'!AH$1,'2013 population'!$A$3:$E$102,5,FALSE),"")</f>
        <v/>
      </c>
      <c r="AI63" s="2" t="str">
        <f>IF('Adjacent Counties'!AI63="x",VLOOKUP('2013 0-64'!AI$1,'2013 population'!$A$3:$E$102,5,FALSE),"")</f>
        <v/>
      </c>
      <c r="AJ63" s="2" t="str">
        <f>IF('Adjacent Counties'!AJ63="x",VLOOKUP('2013 0-64'!AJ$1,'2013 population'!$A$3:$E$102,5,FALSE),"")</f>
        <v/>
      </c>
      <c r="AK63" s="2" t="str">
        <f>IF('Adjacent Counties'!AK63="x",VLOOKUP('2013 0-64'!AK$1,'2013 population'!$A$3:$E$102,5,FALSE),"")</f>
        <v/>
      </c>
      <c r="AL63" s="2" t="str">
        <f>IF('Adjacent Counties'!AL63="x",VLOOKUP('2013 0-64'!AL$1,'2013 population'!$A$3:$E$102,5,FALSE),"")</f>
        <v/>
      </c>
      <c r="AM63" s="2" t="str">
        <f>IF('Adjacent Counties'!AM63="x",VLOOKUP('2013 0-64'!AM$1,'2013 population'!$A$3:$E$102,5,FALSE),"")</f>
        <v/>
      </c>
      <c r="AN63" s="2" t="str">
        <f>IF('Adjacent Counties'!AN63="x",VLOOKUP('2013 0-64'!AN$1,'2013 population'!$A$3:$E$102,5,FALSE),"")</f>
        <v/>
      </c>
      <c r="AO63" s="2" t="str">
        <f>IF('Adjacent Counties'!AO63="x",VLOOKUP('2013 0-64'!AO$1,'2013 population'!$A$3:$E$102,5,FALSE),"")</f>
        <v/>
      </c>
      <c r="AP63" s="2" t="str">
        <f>IF('Adjacent Counties'!AP63="x",VLOOKUP('2013 0-64'!AP$1,'2013 population'!$A$3:$E$102,5,FALSE),"")</f>
        <v/>
      </c>
      <c r="AQ63" s="2" t="str">
        <f>IF('Adjacent Counties'!AQ63="x",VLOOKUP('2013 0-64'!AQ$1,'2013 population'!$A$3:$E$102,5,FALSE),"")</f>
        <v/>
      </c>
      <c r="AR63" s="2" t="str">
        <f>IF('Adjacent Counties'!AR63="x",VLOOKUP('2013 0-64'!AR$1,'2013 population'!$A$3:$E$102,5,FALSE),"")</f>
        <v/>
      </c>
      <c r="AS63" s="2" t="str">
        <f>IF('Adjacent Counties'!AS63="x",VLOOKUP('2013 0-64'!AS$1,'2013 population'!$A$3:$E$102,5,FALSE),"")</f>
        <v/>
      </c>
      <c r="AT63" s="2" t="str">
        <f>IF('Adjacent Counties'!AT63="x",VLOOKUP('2013 0-64'!AT$1,'2013 population'!$A$3:$E$102,5,FALSE),"")</f>
        <v/>
      </c>
      <c r="AU63" s="2" t="str">
        <f>IF('Adjacent Counties'!AU63="x",VLOOKUP('2013 0-64'!AU$1,'2013 population'!$A$3:$E$102,5,FALSE),"")</f>
        <v/>
      </c>
      <c r="AV63" s="2" t="str">
        <f>IF('Adjacent Counties'!AV63="x",VLOOKUP('2013 0-64'!AV$1,'2013 population'!$A$3:$E$102,5,FALSE),"")</f>
        <v/>
      </c>
      <c r="AW63" s="2" t="str">
        <f>IF('Adjacent Counties'!AW63="x",VLOOKUP('2013 0-64'!AW$1,'2013 population'!$A$3:$E$102,5,FALSE),"")</f>
        <v/>
      </c>
      <c r="AX63" s="2" t="str">
        <f>IF('Adjacent Counties'!AX63="x",VLOOKUP('2013 0-64'!AX$1,'2013 population'!$A$3:$E$102,5,FALSE),"")</f>
        <v/>
      </c>
      <c r="AY63" s="2" t="str">
        <f>IF('Adjacent Counties'!AY63="x",VLOOKUP('2013 0-64'!AY$1,'2013 population'!$A$3:$E$102,5,FALSE),"")</f>
        <v/>
      </c>
      <c r="AZ63" s="2" t="str">
        <f>IF('Adjacent Counties'!AZ63="x",VLOOKUP('2013 0-64'!AZ$1,'2013 population'!$A$3:$E$102,5,FALSE),"")</f>
        <v/>
      </c>
      <c r="BA63" s="2" t="str">
        <f>IF('Adjacent Counties'!BA63="x",VLOOKUP('2013 0-64'!BA$1,'2013 population'!$A$3:$E$102,5,FALSE),"")</f>
        <v/>
      </c>
      <c r="BB63" s="2" t="str">
        <f>IF('Adjacent Counties'!BB63="x",VLOOKUP('2013 0-64'!BB$1,'2013 population'!$A$3:$E$102,5,FALSE),"")</f>
        <v/>
      </c>
      <c r="BC63" s="2" t="str">
        <f>IF('Adjacent Counties'!BC63="x",VLOOKUP('2013 0-64'!BC$1,'2013 population'!$A$3:$E$102,5,FALSE),"")</f>
        <v/>
      </c>
      <c r="BD63" s="2" t="str">
        <f>IF('Adjacent Counties'!BD63="x",VLOOKUP('2013 0-64'!BD$1,'2013 population'!$A$3:$E$102,5,FALSE),"")</f>
        <v/>
      </c>
      <c r="BE63" s="2" t="str">
        <f>IF('Adjacent Counties'!BE63="x",VLOOKUP('2013 0-64'!BE$1,'2013 population'!$A$3:$E$102,5,FALSE),"")</f>
        <v/>
      </c>
      <c r="BF63" s="2" t="str">
        <f>IF('Adjacent Counties'!BF63="x",VLOOKUP('2013 0-64'!BF$1,'2013 population'!$A$3:$E$102,5,FALSE),"")</f>
        <v/>
      </c>
      <c r="BG63" s="2" t="str">
        <f>IF('Adjacent Counties'!BG63="x",VLOOKUP('2013 0-64'!BG$1,'2013 population'!$A$3:$E$102,5,FALSE),"")</f>
        <v/>
      </c>
      <c r="BH63" s="2" t="str">
        <f>IF('Adjacent Counties'!BH63="x",VLOOKUP('2013 0-64'!BH$1,'2013 population'!$A$3:$E$102,5,FALSE),"")</f>
        <v/>
      </c>
      <c r="BI63" s="2" t="str">
        <f>IF('Adjacent Counties'!BI63="x",VLOOKUP('2013 0-64'!BI$1,'2013 population'!$A$3:$E$102,5,FALSE),"")</f>
        <v/>
      </c>
      <c r="BJ63" s="2" t="str">
        <f>IF('Adjacent Counties'!BJ63="x",VLOOKUP('2013 0-64'!BJ$1,'2013 population'!$A$3:$E$102,5,FALSE),"")</f>
        <v/>
      </c>
      <c r="BK63" s="2">
        <f>IF('Adjacent Counties'!BK63="x",VLOOKUP('2013 0-64'!BK$1,'2013 population'!$A$3:$E$102,5,FALSE),"")</f>
        <v>614</v>
      </c>
      <c r="BL63" s="2">
        <f>IF('Adjacent Counties'!BL63="x",VLOOKUP('2013 0-64'!BL$1,'2013 population'!$A$3:$E$102,5,FALSE),"")</f>
        <v>3508</v>
      </c>
      <c r="BM63" s="2" t="str">
        <f>IF('Adjacent Counties'!BM63="x",VLOOKUP('2013 0-64'!BM$1,'2013 population'!$A$3:$E$102,5,FALSE),"")</f>
        <v/>
      </c>
      <c r="BN63" s="2" t="str">
        <f>IF('Adjacent Counties'!BN63="x",VLOOKUP('2013 0-64'!BN$1,'2013 population'!$A$3:$E$102,5,FALSE),"")</f>
        <v/>
      </c>
      <c r="BO63" s="2" t="str">
        <f>IF('Adjacent Counties'!BO63="x",VLOOKUP('2013 0-64'!BO$1,'2013 population'!$A$3:$E$102,5,FALSE),"")</f>
        <v/>
      </c>
      <c r="BP63" s="2" t="str">
        <f>IF('Adjacent Counties'!BP63="x",VLOOKUP('2013 0-64'!BP$1,'2013 population'!$A$3:$E$102,5,FALSE),"")</f>
        <v/>
      </c>
      <c r="BQ63" s="2" t="str">
        <f>IF('Adjacent Counties'!BQ63="x",VLOOKUP('2013 0-64'!BQ$1,'2013 population'!$A$3:$E$102,5,FALSE),"")</f>
        <v/>
      </c>
      <c r="BR63" s="2" t="str">
        <f>IF('Adjacent Counties'!BR63="x",VLOOKUP('2013 0-64'!BR$1,'2013 population'!$A$3:$E$102,5,FALSE),"")</f>
        <v/>
      </c>
      <c r="BS63" s="2" t="str">
        <f>IF('Adjacent Counties'!BS63="x",VLOOKUP('2013 0-64'!BS$1,'2013 population'!$A$3:$E$102,5,FALSE),"")</f>
        <v/>
      </c>
      <c r="BT63" s="2" t="str">
        <f>IF('Adjacent Counties'!BT63="x",VLOOKUP('2013 0-64'!BT$1,'2013 population'!$A$3:$E$102,5,FALSE),"")</f>
        <v/>
      </c>
      <c r="BU63" s="2" t="str">
        <f>IF('Adjacent Counties'!BU63="x",VLOOKUP('2013 0-64'!BU$1,'2013 population'!$A$3:$E$102,5,FALSE),"")</f>
        <v/>
      </c>
      <c r="BV63" s="2" t="str">
        <f>IF('Adjacent Counties'!BV63="x",VLOOKUP('2013 0-64'!BV$1,'2013 population'!$A$3:$E$102,5,FALSE),"")</f>
        <v/>
      </c>
      <c r="BW63" s="2" t="str">
        <f>IF('Adjacent Counties'!BW63="x",VLOOKUP('2013 0-64'!BW$1,'2013 population'!$A$3:$E$102,5,FALSE),"")</f>
        <v/>
      </c>
      <c r="BX63" s="2" t="str">
        <f>IF('Adjacent Counties'!BX63="x",VLOOKUP('2013 0-64'!BX$1,'2013 population'!$A$3:$E$102,5,FALSE),"")</f>
        <v/>
      </c>
      <c r="BY63" s="2">
        <f>IF('Adjacent Counties'!BY63="x",VLOOKUP('2013 0-64'!BY$1,'2013 population'!$A$3:$E$102,5,FALSE),"")</f>
        <v>2385</v>
      </c>
      <c r="BZ63" s="2">
        <f>IF('Adjacent Counties'!BZ63="x",VLOOKUP('2013 0-64'!BZ$1,'2013 population'!$A$3:$E$102,5,FALSE),"")</f>
        <v>780</v>
      </c>
      <c r="CA63" s="2" t="str">
        <f>IF('Adjacent Counties'!CA63="x",VLOOKUP('2013 0-64'!CA$1,'2013 population'!$A$3:$E$102,5,FALSE),"")</f>
        <v/>
      </c>
      <c r="CB63" s="2" t="str">
        <f>IF('Adjacent Counties'!CB63="x",VLOOKUP('2013 0-64'!CB$1,'2013 population'!$A$3:$E$102,5,FALSE),"")</f>
        <v/>
      </c>
      <c r="CC63" s="2" t="str">
        <f>IF('Adjacent Counties'!CC63="x",VLOOKUP('2013 0-64'!CC$1,'2013 population'!$A$3:$E$102,5,FALSE),"")</f>
        <v/>
      </c>
      <c r="CD63" s="2" t="str">
        <f>IF('Adjacent Counties'!CD63="x",VLOOKUP('2013 0-64'!CD$1,'2013 population'!$A$3:$E$102,5,FALSE),"")</f>
        <v/>
      </c>
      <c r="CE63" s="2" t="str">
        <f>IF('Adjacent Counties'!CE63="x",VLOOKUP('2013 0-64'!CE$1,'2013 population'!$A$3:$E$102,5,FALSE),"")</f>
        <v/>
      </c>
      <c r="CF63" s="2" t="str">
        <f>IF('Adjacent Counties'!CF63="x",VLOOKUP('2013 0-64'!CF$1,'2013 population'!$A$3:$E$102,5,FALSE),"")</f>
        <v/>
      </c>
      <c r="CG63" s="2">
        <f>IF('Adjacent Counties'!CG63="x",VLOOKUP('2013 0-64'!CG$1,'2013 population'!$A$3:$E$102,5,FALSE),"")</f>
        <v>1196</v>
      </c>
      <c r="CH63" s="2" t="str">
        <f>IF('Adjacent Counties'!CH63="x",VLOOKUP('2013 0-64'!CH$1,'2013 population'!$A$3:$E$102,5,FALSE),"")</f>
        <v/>
      </c>
      <c r="CI63" s="2" t="str">
        <f>IF('Adjacent Counties'!CI63="x",VLOOKUP('2013 0-64'!CI$1,'2013 population'!$A$3:$E$102,5,FALSE),"")</f>
        <v/>
      </c>
      <c r="CJ63" s="2" t="str">
        <f>IF('Adjacent Counties'!CJ63="x",VLOOKUP('2013 0-64'!CJ$1,'2013 population'!$A$3:$E$102,5,FALSE),"")</f>
        <v/>
      </c>
      <c r="CK63" s="2" t="str">
        <f>IF('Adjacent Counties'!CK63="x",VLOOKUP('2013 0-64'!CK$1,'2013 population'!$A$3:$E$102,5,FALSE),"")</f>
        <v/>
      </c>
      <c r="CL63" s="2" t="str">
        <f>IF('Adjacent Counties'!CL63="x",VLOOKUP('2013 0-64'!CL$1,'2013 population'!$A$3:$E$102,5,FALSE),"")</f>
        <v/>
      </c>
      <c r="CM63" s="2" t="str">
        <f>IF('Adjacent Counties'!CM63="x",VLOOKUP('2013 0-64'!CM$1,'2013 population'!$A$3:$E$102,5,FALSE),"")</f>
        <v/>
      </c>
      <c r="CN63" s="2" t="str">
        <f>IF('Adjacent Counties'!CN63="x",VLOOKUP('2013 0-64'!CN$1,'2013 population'!$A$3:$E$102,5,FALSE),"")</f>
        <v/>
      </c>
      <c r="CO63" s="2" t="str">
        <f>IF('Adjacent Counties'!CO63="x",VLOOKUP('2013 0-64'!CO$1,'2013 population'!$A$3:$E$102,5,FALSE),"")</f>
        <v/>
      </c>
      <c r="CP63" s="2" t="str">
        <f>IF('Adjacent Counties'!CP63="x",VLOOKUP('2013 0-64'!CP$1,'2013 population'!$A$3:$E$102,5,FALSE),"")</f>
        <v/>
      </c>
      <c r="CQ63" s="2" t="str">
        <f>IF('Adjacent Counties'!CQ63="x",VLOOKUP('2013 0-64'!CQ$1,'2013 population'!$A$3:$E$102,5,FALSE),"")</f>
        <v/>
      </c>
      <c r="CR63" s="2" t="str">
        <f>IF('Adjacent Counties'!CR63="x",VLOOKUP('2013 0-64'!CR$1,'2013 population'!$A$3:$E$102,5,FALSE),"")</f>
        <v/>
      </c>
      <c r="CS63" s="2" t="str">
        <f>IF('Adjacent Counties'!CS63="x",VLOOKUP('2013 0-64'!CS$1,'2013 population'!$A$3:$E$102,5,FALSE),"")</f>
        <v/>
      </c>
      <c r="CT63" s="2" t="str">
        <f>IF('Adjacent Counties'!CT63="x",VLOOKUP('2013 0-64'!CT$1,'2013 population'!$A$3:$E$102,5,FALSE),"")</f>
        <v/>
      </c>
      <c r="CU63" s="2" t="str">
        <f>IF('Adjacent Counties'!CU63="x",VLOOKUP('2013 0-64'!CU$1,'2013 population'!$A$3:$E$102,5,FALSE),"")</f>
        <v/>
      </c>
      <c r="CV63" s="2" t="str">
        <f>IF('Adjacent Counties'!CV63="x",VLOOKUP('2013 0-64'!CV$1,'2013 population'!$A$3:$E$102,5,FALSE),"")</f>
        <v/>
      </c>
      <c r="CW63" s="2" t="str">
        <f>IF('Adjacent Counties'!CW63="x",VLOOKUP('2013 0-64'!CW$1,'2013 population'!$A$3:$E$102,5,FALSE),"")</f>
        <v/>
      </c>
      <c r="CX63" s="2">
        <f t="shared" si="0"/>
        <v>11107</v>
      </c>
      <c r="CY63" s="2">
        <f>SUMIF('Residents by Age'!B$2:B$422,"="&amp;'2013 0-64'!A63,'Residents by Age'!G$2:G$422)</f>
        <v>42</v>
      </c>
      <c r="CZ63" s="9">
        <f t="shared" si="1"/>
        <v>3.7813991176735393</v>
      </c>
    </row>
    <row r="64" spans="1:104">
      <c r="A64" s="3" t="s">
        <v>62</v>
      </c>
      <c r="B64" s="2" t="str">
        <f>IF('Adjacent Counties'!B64="x",VLOOKUP('2013 0-64'!B$1,'2013 population'!$A$3:$E$102,5,FALSE),"")</f>
        <v/>
      </c>
      <c r="C64" s="2" t="str">
        <f>IF('Adjacent Counties'!C64="x",VLOOKUP('2013 0-64'!C$1,'2013 population'!$A$3:$E$102,5,FALSE),"")</f>
        <v/>
      </c>
      <c r="D64" s="2" t="str">
        <f>IF('Adjacent Counties'!D64="x",VLOOKUP('2013 0-64'!D$1,'2013 population'!$A$3:$E$102,5,FALSE),"")</f>
        <v/>
      </c>
      <c r="E64" s="2" t="str">
        <f>IF('Adjacent Counties'!E64="x",VLOOKUP('2013 0-64'!E$1,'2013 population'!$A$3:$E$102,5,FALSE),"")</f>
        <v/>
      </c>
      <c r="F64" s="2" t="str">
        <f>IF('Adjacent Counties'!F64="x",VLOOKUP('2013 0-64'!F$1,'2013 population'!$A$3:$E$102,5,FALSE),"")</f>
        <v/>
      </c>
      <c r="G64" s="2" t="str">
        <f>IF('Adjacent Counties'!G64="x",VLOOKUP('2013 0-64'!G$1,'2013 population'!$A$3:$E$102,5,FALSE),"")</f>
        <v/>
      </c>
      <c r="H64" s="2" t="str">
        <f>IF('Adjacent Counties'!H64="x",VLOOKUP('2013 0-64'!H$1,'2013 population'!$A$3:$E$102,5,FALSE),"")</f>
        <v/>
      </c>
      <c r="I64" s="2" t="str">
        <f>IF('Adjacent Counties'!I64="x",VLOOKUP('2013 0-64'!I$1,'2013 population'!$A$3:$E$102,5,FALSE),"")</f>
        <v/>
      </c>
      <c r="J64" s="2" t="str">
        <f>IF('Adjacent Counties'!J64="x",VLOOKUP('2013 0-64'!J$1,'2013 population'!$A$3:$E$102,5,FALSE),"")</f>
        <v/>
      </c>
      <c r="K64" s="2" t="str">
        <f>IF('Adjacent Counties'!K64="x",VLOOKUP('2013 0-64'!K$1,'2013 population'!$A$3:$E$102,5,FALSE),"")</f>
        <v/>
      </c>
      <c r="L64" s="2" t="str">
        <f>IF('Adjacent Counties'!L64="x",VLOOKUP('2013 0-64'!L$1,'2013 population'!$A$3:$E$102,5,FALSE),"")</f>
        <v/>
      </c>
      <c r="M64" s="2" t="str">
        <f>IF('Adjacent Counties'!M64="x",VLOOKUP('2013 0-64'!M$1,'2013 population'!$A$3:$E$102,5,FALSE),"")</f>
        <v/>
      </c>
      <c r="N64" s="2" t="str">
        <f>IF('Adjacent Counties'!N64="x",VLOOKUP('2013 0-64'!N$1,'2013 population'!$A$3:$E$102,5,FALSE),"")</f>
        <v/>
      </c>
      <c r="O64" s="2" t="str">
        <f>IF('Adjacent Counties'!O64="x",VLOOKUP('2013 0-64'!O$1,'2013 population'!$A$3:$E$102,5,FALSE),"")</f>
        <v/>
      </c>
      <c r="P64" s="2" t="str">
        <f>IF('Adjacent Counties'!P64="x",VLOOKUP('2013 0-64'!P$1,'2013 population'!$A$3:$E$102,5,FALSE),"")</f>
        <v/>
      </c>
      <c r="Q64" s="2" t="str">
        <f>IF('Adjacent Counties'!Q64="x",VLOOKUP('2013 0-64'!Q$1,'2013 population'!$A$3:$E$102,5,FALSE),"")</f>
        <v/>
      </c>
      <c r="R64" s="2" t="str">
        <f>IF('Adjacent Counties'!R64="x",VLOOKUP('2013 0-64'!R$1,'2013 population'!$A$3:$E$102,5,FALSE),"")</f>
        <v/>
      </c>
      <c r="S64" s="2" t="str">
        <f>IF('Adjacent Counties'!S64="x",VLOOKUP('2013 0-64'!S$1,'2013 population'!$A$3:$E$102,5,FALSE),"")</f>
        <v/>
      </c>
      <c r="T64" s="2">
        <f>IF('Adjacent Counties'!T64="x",VLOOKUP('2013 0-64'!T$1,'2013 population'!$A$3:$E$102,5,FALSE),"")</f>
        <v>1961</v>
      </c>
      <c r="U64" s="2" t="str">
        <f>IF('Adjacent Counties'!U64="x",VLOOKUP('2013 0-64'!U$1,'2013 population'!$A$3:$E$102,5,FALSE),"")</f>
        <v/>
      </c>
      <c r="V64" s="2" t="str">
        <f>IF('Adjacent Counties'!V64="x",VLOOKUP('2013 0-64'!V$1,'2013 population'!$A$3:$E$102,5,FALSE),"")</f>
        <v/>
      </c>
      <c r="W64" s="2" t="str">
        <f>IF('Adjacent Counties'!W64="x",VLOOKUP('2013 0-64'!W$1,'2013 population'!$A$3:$E$102,5,FALSE),"")</f>
        <v/>
      </c>
      <c r="X64" s="2" t="str">
        <f>IF('Adjacent Counties'!X64="x",VLOOKUP('2013 0-64'!X$1,'2013 population'!$A$3:$E$102,5,FALSE),"")</f>
        <v/>
      </c>
      <c r="Y64" s="2" t="str">
        <f>IF('Adjacent Counties'!Y64="x",VLOOKUP('2013 0-64'!Y$1,'2013 population'!$A$3:$E$102,5,FALSE),"")</f>
        <v/>
      </c>
      <c r="Z64" s="2" t="str">
        <f>IF('Adjacent Counties'!Z64="x",VLOOKUP('2013 0-64'!Z$1,'2013 population'!$A$3:$E$102,5,FALSE),"")</f>
        <v/>
      </c>
      <c r="AA64" s="2">
        <f>IF('Adjacent Counties'!AA64="x",VLOOKUP('2013 0-64'!AA$1,'2013 population'!$A$3:$E$102,5,FALSE),"")</f>
        <v>3499</v>
      </c>
      <c r="AB64" s="2" t="str">
        <f>IF('Adjacent Counties'!AB64="x",VLOOKUP('2013 0-64'!AB$1,'2013 population'!$A$3:$E$102,5,FALSE),"")</f>
        <v/>
      </c>
      <c r="AC64" s="2" t="str">
        <f>IF('Adjacent Counties'!AC64="x",VLOOKUP('2013 0-64'!AC$1,'2013 population'!$A$3:$E$102,5,FALSE),"")</f>
        <v/>
      </c>
      <c r="AD64" s="2" t="str">
        <f>IF('Adjacent Counties'!AD64="x",VLOOKUP('2013 0-64'!AD$1,'2013 population'!$A$3:$E$102,5,FALSE),"")</f>
        <v/>
      </c>
      <c r="AE64" s="2" t="str">
        <f>IF('Adjacent Counties'!AE64="x",VLOOKUP('2013 0-64'!AE$1,'2013 population'!$A$3:$E$102,5,FALSE),"")</f>
        <v/>
      </c>
      <c r="AF64" s="2" t="str">
        <f>IF('Adjacent Counties'!AF64="x",VLOOKUP('2013 0-64'!AF$1,'2013 population'!$A$3:$E$102,5,FALSE),"")</f>
        <v/>
      </c>
      <c r="AG64" s="2" t="str">
        <f>IF('Adjacent Counties'!AG64="x",VLOOKUP('2013 0-64'!AG$1,'2013 population'!$A$3:$E$102,5,FALSE),"")</f>
        <v/>
      </c>
      <c r="AH64" s="2" t="str">
        <f>IF('Adjacent Counties'!AH64="x",VLOOKUP('2013 0-64'!AH$1,'2013 population'!$A$3:$E$102,5,FALSE),"")</f>
        <v/>
      </c>
      <c r="AI64" s="2" t="str">
        <f>IF('Adjacent Counties'!AI64="x",VLOOKUP('2013 0-64'!AI$1,'2013 population'!$A$3:$E$102,5,FALSE),"")</f>
        <v/>
      </c>
      <c r="AJ64" s="2" t="str">
        <f>IF('Adjacent Counties'!AJ64="x",VLOOKUP('2013 0-64'!AJ$1,'2013 population'!$A$3:$E$102,5,FALSE),"")</f>
        <v/>
      </c>
      <c r="AK64" s="2" t="str">
        <f>IF('Adjacent Counties'!AK64="x",VLOOKUP('2013 0-64'!AK$1,'2013 population'!$A$3:$E$102,5,FALSE),"")</f>
        <v/>
      </c>
      <c r="AL64" s="2" t="str">
        <f>IF('Adjacent Counties'!AL64="x",VLOOKUP('2013 0-64'!AL$1,'2013 population'!$A$3:$E$102,5,FALSE),"")</f>
        <v/>
      </c>
      <c r="AM64" s="2" t="str">
        <f>IF('Adjacent Counties'!AM64="x",VLOOKUP('2013 0-64'!AM$1,'2013 population'!$A$3:$E$102,5,FALSE),"")</f>
        <v/>
      </c>
      <c r="AN64" s="2" t="str">
        <f>IF('Adjacent Counties'!AN64="x",VLOOKUP('2013 0-64'!AN$1,'2013 population'!$A$3:$E$102,5,FALSE),"")</f>
        <v/>
      </c>
      <c r="AO64" s="2" t="str">
        <f>IF('Adjacent Counties'!AO64="x",VLOOKUP('2013 0-64'!AO$1,'2013 population'!$A$3:$E$102,5,FALSE),"")</f>
        <v/>
      </c>
      <c r="AP64" s="2" t="str">
        <f>IF('Adjacent Counties'!AP64="x",VLOOKUP('2013 0-64'!AP$1,'2013 population'!$A$3:$E$102,5,FALSE),"")</f>
        <v/>
      </c>
      <c r="AQ64" s="2" t="str">
        <f>IF('Adjacent Counties'!AQ64="x",VLOOKUP('2013 0-64'!AQ$1,'2013 population'!$A$3:$E$102,5,FALSE),"")</f>
        <v/>
      </c>
      <c r="AR64" s="2">
        <f>IF('Adjacent Counties'!AR64="x",VLOOKUP('2013 0-64'!AR$1,'2013 population'!$A$3:$E$102,5,FALSE),"")</f>
        <v>1373</v>
      </c>
      <c r="AS64" s="2" t="str">
        <f>IF('Adjacent Counties'!AS64="x",VLOOKUP('2013 0-64'!AS$1,'2013 population'!$A$3:$E$102,5,FALSE),"")</f>
        <v/>
      </c>
      <c r="AT64" s="2" t="str">
        <f>IF('Adjacent Counties'!AT64="x",VLOOKUP('2013 0-64'!AT$1,'2013 population'!$A$3:$E$102,5,FALSE),"")</f>
        <v/>
      </c>
      <c r="AU64" s="2" t="str">
        <f>IF('Adjacent Counties'!AU64="x",VLOOKUP('2013 0-64'!AU$1,'2013 population'!$A$3:$E$102,5,FALSE),"")</f>
        <v/>
      </c>
      <c r="AV64" s="2">
        <f>IF('Adjacent Counties'!AV64="x",VLOOKUP('2013 0-64'!AV$1,'2013 population'!$A$3:$E$102,5,FALSE),"")</f>
        <v>366</v>
      </c>
      <c r="AW64" s="2" t="str">
        <f>IF('Adjacent Counties'!AW64="x",VLOOKUP('2013 0-64'!AW$1,'2013 population'!$A$3:$E$102,5,FALSE),"")</f>
        <v/>
      </c>
      <c r="AX64" s="2" t="str">
        <f>IF('Adjacent Counties'!AX64="x",VLOOKUP('2013 0-64'!AX$1,'2013 population'!$A$3:$E$102,5,FALSE),"")</f>
        <v/>
      </c>
      <c r="AY64" s="2" t="str">
        <f>IF('Adjacent Counties'!AY64="x",VLOOKUP('2013 0-64'!AY$1,'2013 population'!$A$3:$E$102,5,FALSE),"")</f>
        <v/>
      </c>
      <c r="AZ64" s="2" t="str">
        <f>IF('Adjacent Counties'!AZ64="x",VLOOKUP('2013 0-64'!AZ$1,'2013 population'!$A$3:$E$102,5,FALSE),"")</f>
        <v/>
      </c>
      <c r="BA64" s="2" t="str">
        <f>IF('Adjacent Counties'!BA64="x",VLOOKUP('2013 0-64'!BA$1,'2013 population'!$A$3:$E$102,5,FALSE),"")</f>
        <v/>
      </c>
      <c r="BB64" s="2">
        <f>IF('Adjacent Counties'!BB64="x",VLOOKUP('2013 0-64'!BB$1,'2013 population'!$A$3:$E$102,5,FALSE),"")</f>
        <v>1126</v>
      </c>
      <c r="BC64" s="2" t="str">
        <f>IF('Adjacent Counties'!BC64="x",VLOOKUP('2013 0-64'!BC$1,'2013 population'!$A$3:$E$102,5,FALSE),"")</f>
        <v/>
      </c>
      <c r="BD64" s="2" t="str">
        <f>IF('Adjacent Counties'!BD64="x",VLOOKUP('2013 0-64'!BD$1,'2013 population'!$A$3:$E$102,5,FALSE),"")</f>
        <v/>
      </c>
      <c r="BE64" s="2" t="str">
        <f>IF('Adjacent Counties'!BE64="x",VLOOKUP('2013 0-64'!BE$1,'2013 population'!$A$3:$E$102,5,FALSE),"")</f>
        <v/>
      </c>
      <c r="BF64" s="2" t="str">
        <f>IF('Adjacent Counties'!BF64="x",VLOOKUP('2013 0-64'!BF$1,'2013 population'!$A$3:$E$102,5,FALSE),"")</f>
        <v/>
      </c>
      <c r="BG64" s="2" t="str">
        <f>IF('Adjacent Counties'!BG64="x",VLOOKUP('2013 0-64'!BG$1,'2013 population'!$A$3:$E$102,5,FALSE),"")</f>
        <v/>
      </c>
      <c r="BH64" s="2" t="str">
        <f>IF('Adjacent Counties'!BH64="x",VLOOKUP('2013 0-64'!BH$1,'2013 population'!$A$3:$E$102,5,FALSE),"")</f>
        <v/>
      </c>
      <c r="BI64" s="2" t="str">
        <f>IF('Adjacent Counties'!BI64="x",VLOOKUP('2013 0-64'!BI$1,'2013 population'!$A$3:$E$102,5,FALSE),"")</f>
        <v/>
      </c>
      <c r="BJ64" s="2" t="str">
        <f>IF('Adjacent Counties'!BJ64="x",VLOOKUP('2013 0-64'!BJ$1,'2013 population'!$A$3:$E$102,5,FALSE),"")</f>
        <v/>
      </c>
      <c r="BK64" s="2">
        <f>IF('Adjacent Counties'!BK64="x",VLOOKUP('2013 0-64'!BK$1,'2013 population'!$A$3:$E$102,5,FALSE),"")</f>
        <v>614</v>
      </c>
      <c r="BL64" s="2">
        <f>IF('Adjacent Counties'!BL64="x",VLOOKUP('2013 0-64'!BL$1,'2013 population'!$A$3:$E$102,5,FALSE),"")</f>
        <v>3508</v>
      </c>
      <c r="BM64" s="2" t="str">
        <f>IF('Adjacent Counties'!BM64="x",VLOOKUP('2013 0-64'!BM$1,'2013 population'!$A$3:$E$102,5,FALSE),"")</f>
        <v/>
      </c>
      <c r="BN64" s="2" t="str">
        <f>IF('Adjacent Counties'!BN64="x",VLOOKUP('2013 0-64'!BN$1,'2013 population'!$A$3:$E$102,5,FALSE),"")</f>
        <v/>
      </c>
      <c r="BO64" s="2" t="str">
        <f>IF('Adjacent Counties'!BO64="x",VLOOKUP('2013 0-64'!BO$1,'2013 population'!$A$3:$E$102,5,FALSE),"")</f>
        <v/>
      </c>
      <c r="BP64" s="2" t="str">
        <f>IF('Adjacent Counties'!BP64="x",VLOOKUP('2013 0-64'!BP$1,'2013 population'!$A$3:$E$102,5,FALSE),"")</f>
        <v/>
      </c>
      <c r="BQ64" s="2" t="str">
        <f>IF('Adjacent Counties'!BQ64="x",VLOOKUP('2013 0-64'!BQ$1,'2013 population'!$A$3:$E$102,5,FALSE),"")</f>
        <v/>
      </c>
      <c r="BR64" s="2" t="str">
        <f>IF('Adjacent Counties'!BR64="x",VLOOKUP('2013 0-64'!BR$1,'2013 population'!$A$3:$E$102,5,FALSE),"")</f>
        <v/>
      </c>
      <c r="BS64" s="2" t="str">
        <f>IF('Adjacent Counties'!BS64="x",VLOOKUP('2013 0-64'!BS$1,'2013 population'!$A$3:$E$102,5,FALSE),"")</f>
        <v/>
      </c>
      <c r="BT64" s="2" t="str">
        <f>IF('Adjacent Counties'!BT64="x",VLOOKUP('2013 0-64'!BT$1,'2013 population'!$A$3:$E$102,5,FALSE),"")</f>
        <v/>
      </c>
      <c r="BU64" s="2" t="str">
        <f>IF('Adjacent Counties'!BU64="x",VLOOKUP('2013 0-64'!BU$1,'2013 population'!$A$3:$E$102,5,FALSE),"")</f>
        <v/>
      </c>
      <c r="BV64" s="2" t="str">
        <f>IF('Adjacent Counties'!BV64="x",VLOOKUP('2013 0-64'!BV$1,'2013 population'!$A$3:$E$102,5,FALSE),"")</f>
        <v/>
      </c>
      <c r="BW64" s="2" t="str">
        <f>IF('Adjacent Counties'!BW64="x",VLOOKUP('2013 0-64'!BW$1,'2013 population'!$A$3:$E$102,5,FALSE),"")</f>
        <v/>
      </c>
      <c r="BX64" s="2" t="str">
        <f>IF('Adjacent Counties'!BX64="x",VLOOKUP('2013 0-64'!BX$1,'2013 population'!$A$3:$E$102,5,FALSE),"")</f>
        <v/>
      </c>
      <c r="BY64" s="2">
        <f>IF('Adjacent Counties'!BY64="x",VLOOKUP('2013 0-64'!BY$1,'2013 population'!$A$3:$E$102,5,FALSE),"")</f>
        <v>2385</v>
      </c>
      <c r="BZ64" s="2">
        <f>IF('Adjacent Counties'!BZ64="x",VLOOKUP('2013 0-64'!BZ$1,'2013 population'!$A$3:$E$102,5,FALSE),"")</f>
        <v>780</v>
      </c>
      <c r="CA64" s="2" t="str">
        <f>IF('Adjacent Counties'!CA64="x",VLOOKUP('2013 0-64'!CA$1,'2013 population'!$A$3:$E$102,5,FALSE),"")</f>
        <v/>
      </c>
      <c r="CB64" s="2" t="str">
        <f>IF('Adjacent Counties'!CB64="x",VLOOKUP('2013 0-64'!CB$1,'2013 population'!$A$3:$E$102,5,FALSE),"")</f>
        <v/>
      </c>
      <c r="CC64" s="2" t="str">
        <f>IF('Adjacent Counties'!CC64="x",VLOOKUP('2013 0-64'!CC$1,'2013 population'!$A$3:$E$102,5,FALSE),"")</f>
        <v/>
      </c>
      <c r="CD64" s="2" t="str">
        <f>IF('Adjacent Counties'!CD64="x",VLOOKUP('2013 0-64'!CD$1,'2013 population'!$A$3:$E$102,5,FALSE),"")</f>
        <v/>
      </c>
      <c r="CE64" s="2" t="str">
        <f>IF('Adjacent Counties'!CE64="x",VLOOKUP('2013 0-64'!CE$1,'2013 population'!$A$3:$E$102,5,FALSE),"")</f>
        <v/>
      </c>
      <c r="CF64" s="2">
        <f>IF('Adjacent Counties'!CF64="x",VLOOKUP('2013 0-64'!CF$1,'2013 population'!$A$3:$E$102,5,FALSE),"")</f>
        <v>671</v>
      </c>
      <c r="CG64" s="2" t="str">
        <f>IF('Adjacent Counties'!CG64="x",VLOOKUP('2013 0-64'!CG$1,'2013 population'!$A$3:$E$102,5,FALSE),"")</f>
        <v/>
      </c>
      <c r="CH64" s="2" t="str">
        <f>IF('Adjacent Counties'!CH64="x",VLOOKUP('2013 0-64'!CH$1,'2013 population'!$A$3:$E$102,5,FALSE),"")</f>
        <v/>
      </c>
      <c r="CI64" s="2" t="str">
        <f>IF('Adjacent Counties'!CI64="x",VLOOKUP('2013 0-64'!CI$1,'2013 population'!$A$3:$E$102,5,FALSE),"")</f>
        <v/>
      </c>
      <c r="CJ64" s="2" t="str">
        <f>IF('Adjacent Counties'!CJ64="x",VLOOKUP('2013 0-64'!CJ$1,'2013 population'!$A$3:$E$102,5,FALSE),"")</f>
        <v/>
      </c>
      <c r="CK64" s="2" t="str">
        <f>IF('Adjacent Counties'!CK64="x",VLOOKUP('2013 0-64'!CK$1,'2013 population'!$A$3:$E$102,5,FALSE),"")</f>
        <v/>
      </c>
      <c r="CL64" s="2" t="str">
        <f>IF('Adjacent Counties'!CL64="x",VLOOKUP('2013 0-64'!CL$1,'2013 population'!$A$3:$E$102,5,FALSE),"")</f>
        <v/>
      </c>
      <c r="CM64" s="2" t="str">
        <f>IF('Adjacent Counties'!CM64="x",VLOOKUP('2013 0-64'!CM$1,'2013 population'!$A$3:$E$102,5,FALSE),"")</f>
        <v/>
      </c>
      <c r="CN64" s="2" t="str">
        <f>IF('Adjacent Counties'!CN64="x",VLOOKUP('2013 0-64'!CN$1,'2013 population'!$A$3:$E$102,5,FALSE),"")</f>
        <v/>
      </c>
      <c r="CO64" s="2" t="str">
        <f>IF('Adjacent Counties'!CO64="x",VLOOKUP('2013 0-64'!CO$1,'2013 population'!$A$3:$E$102,5,FALSE),"")</f>
        <v/>
      </c>
      <c r="CP64" s="2" t="str">
        <f>IF('Adjacent Counties'!CP64="x",VLOOKUP('2013 0-64'!CP$1,'2013 population'!$A$3:$E$102,5,FALSE),"")</f>
        <v/>
      </c>
      <c r="CQ64" s="2" t="str">
        <f>IF('Adjacent Counties'!CQ64="x",VLOOKUP('2013 0-64'!CQ$1,'2013 population'!$A$3:$E$102,5,FALSE),"")</f>
        <v/>
      </c>
      <c r="CR64" s="2" t="str">
        <f>IF('Adjacent Counties'!CR64="x",VLOOKUP('2013 0-64'!CR$1,'2013 population'!$A$3:$E$102,5,FALSE),"")</f>
        <v/>
      </c>
      <c r="CS64" s="2" t="str">
        <f>IF('Adjacent Counties'!CS64="x",VLOOKUP('2013 0-64'!CS$1,'2013 population'!$A$3:$E$102,5,FALSE),"")</f>
        <v/>
      </c>
      <c r="CT64" s="2" t="str">
        <f>IF('Adjacent Counties'!CT64="x",VLOOKUP('2013 0-64'!CT$1,'2013 population'!$A$3:$E$102,5,FALSE),"")</f>
        <v/>
      </c>
      <c r="CU64" s="2" t="str">
        <f>IF('Adjacent Counties'!CU64="x",VLOOKUP('2013 0-64'!CU$1,'2013 population'!$A$3:$E$102,5,FALSE),"")</f>
        <v/>
      </c>
      <c r="CV64" s="2" t="str">
        <f>IF('Adjacent Counties'!CV64="x",VLOOKUP('2013 0-64'!CV$1,'2013 population'!$A$3:$E$102,5,FALSE),"")</f>
        <v/>
      </c>
      <c r="CW64" s="2" t="str">
        <f>IF('Adjacent Counties'!CW64="x",VLOOKUP('2013 0-64'!CW$1,'2013 population'!$A$3:$E$102,5,FALSE),"")</f>
        <v/>
      </c>
      <c r="CX64" s="2">
        <f t="shared" si="0"/>
        <v>16283</v>
      </c>
      <c r="CY64" s="2">
        <f>SUMIF('Residents by Age'!B$2:B$422,"="&amp;'2013 0-64'!A64,'Residents by Age'!G$2:G$422)</f>
        <v>265</v>
      </c>
      <c r="CZ64" s="9">
        <f t="shared" si="1"/>
        <v>16.274642264938894</v>
      </c>
    </row>
    <row r="65" spans="1:104">
      <c r="A65" s="3" t="s">
        <v>63</v>
      </c>
      <c r="B65" s="2" t="str">
        <f>IF('Adjacent Counties'!B65="x",VLOOKUP('2013 0-64'!B$1,'2013 population'!$A$3:$E$102,5,FALSE),"")</f>
        <v/>
      </c>
      <c r="C65" s="2" t="str">
        <f>IF('Adjacent Counties'!C65="x",VLOOKUP('2013 0-64'!C$1,'2013 population'!$A$3:$E$102,5,FALSE),"")</f>
        <v/>
      </c>
      <c r="D65" s="2" t="str">
        <f>IF('Adjacent Counties'!D65="x",VLOOKUP('2013 0-64'!D$1,'2013 population'!$A$3:$E$102,5,FALSE),"")</f>
        <v/>
      </c>
      <c r="E65" s="2" t="str">
        <f>IF('Adjacent Counties'!E65="x",VLOOKUP('2013 0-64'!E$1,'2013 population'!$A$3:$E$102,5,FALSE),"")</f>
        <v/>
      </c>
      <c r="F65" s="2" t="str">
        <f>IF('Adjacent Counties'!F65="x",VLOOKUP('2013 0-64'!F$1,'2013 population'!$A$3:$E$102,5,FALSE),"")</f>
        <v/>
      </c>
      <c r="G65" s="2" t="str">
        <f>IF('Adjacent Counties'!G65="x",VLOOKUP('2013 0-64'!G$1,'2013 population'!$A$3:$E$102,5,FALSE),"")</f>
        <v/>
      </c>
      <c r="H65" s="2" t="str">
        <f>IF('Adjacent Counties'!H65="x",VLOOKUP('2013 0-64'!H$1,'2013 population'!$A$3:$E$102,5,FALSE),"")</f>
        <v/>
      </c>
      <c r="I65" s="2" t="str">
        <f>IF('Adjacent Counties'!I65="x",VLOOKUP('2013 0-64'!I$1,'2013 population'!$A$3:$E$102,5,FALSE),"")</f>
        <v/>
      </c>
      <c r="J65" s="2" t="str">
        <f>IF('Adjacent Counties'!J65="x",VLOOKUP('2013 0-64'!J$1,'2013 population'!$A$3:$E$102,5,FALSE),"")</f>
        <v/>
      </c>
      <c r="K65" s="2" t="str">
        <f>IF('Adjacent Counties'!K65="x",VLOOKUP('2013 0-64'!K$1,'2013 population'!$A$3:$E$102,5,FALSE),"")</f>
        <v/>
      </c>
      <c r="L65" s="2" t="str">
        <f>IF('Adjacent Counties'!L65="x",VLOOKUP('2013 0-64'!L$1,'2013 population'!$A$3:$E$102,5,FALSE),"")</f>
        <v/>
      </c>
      <c r="M65" s="2" t="str">
        <f>IF('Adjacent Counties'!M65="x",VLOOKUP('2013 0-64'!M$1,'2013 population'!$A$3:$E$102,5,FALSE),"")</f>
        <v/>
      </c>
      <c r="N65" s="2" t="str">
        <f>IF('Adjacent Counties'!N65="x",VLOOKUP('2013 0-64'!N$1,'2013 population'!$A$3:$E$102,5,FALSE),"")</f>
        <v/>
      </c>
      <c r="O65" s="2" t="str">
        <f>IF('Adjacent Counties'!O65="x",VLOOKUP('2013 0-64'!O$1,'2013 population'!$A$3:$E$102,5,FALSE),"")</f>
        <v/>
      </c>
      <c r="P65" s="2" t="str">
        <f>IF('Adjacent Counties'!P65="x",VLOOKUP('2013 0-64'!P$1,'2013 population'!$A$3:$E$102,5,FALSE),"")</f>
        <v/>
      </c>
      <c r="Q65" s="2" t="str">
        <f>IF('Adjacent Counties'!Q65="x",VLOOKUP('2013 0-64'!Q$1,'2013 population'!$A$3:$E$102,5,FALSE),"")</f>
        <v/>
      </c>
      <c r="R65" s="2" t="str">
        <f>IF('Adjacent Counties'!R65="x",VLOOKUP('2013 0-64'!R$1,'2013 population'!$A$3:$E$102,5,FALSE),"")</f>
        <v/>
      </c>
      <c r="S65" s="2" t="str">
        <f>IF('Adjacent Counties'!S65="x",VLOOKUP('2013 0-64'!S$1,'2013 population'!$A$3:$E$102,5,FALSE),"")</f>
        <v/>
      </c>
      <c r="T65" s="2" t="str">
        <f>IF('Adjacent Counties'!T65="x",VLOOKUP('2013 0-64'!T$1,'2013 population'!$A$3:$E$102,5,FALSE),"")</f>
        <v/>
      </c>
      <c r="U65" s="2" t="str">
        <f>IF('Adjacent Counties'!U65="x",VLOOKUP('2013 0-64'!U$1,'2013 population'!$A$3:$E$102,5,FALSE),"")</f>
        <v/>
      </c>
      <c r="V65" s="2" t="str">
        <f>IF('Adjacent Counties'!V65="x",VLOOKUP('2013 0-64'!V$1,'2013 population'!$A$3:$E$102,5,FALSE),"")</f>
        <v/>
      </c>
      <c r="W65" s="2" t="str">
        <f>IF('Adjacent Counties'!W65="x",VLOOKUP('2013 0-64'!W$1,'2013 population'!$A$3:$E$102,5,FALSE),"")</f>
        <v/>
      </c>
      <c r="X65" s="2" t="str">
        <f>IF('Adjacent Counties'!X65="x",VLOOKUP('2013 0-64'!X$1,'2013 population'!$A$3:$E$102,5,FALSE),"")</f>
        <v/>
      </c>
      <c r="Y65" s="2" t="str">
        <f>IF('Adjacent Counties'!Y65="x",VLOOKUP('2013 0-64'!Y$1,'2013 population'!$A$3:$E$102,5,FALSE),"")</f>
        <v/>
      </c>
      <c r="Z65" s="2" t="str">
        <f>IF('Adjacent Counties'!Z65="x",VLOOKUP('2013 0-64'!Z$1,'2013 population'!$A$3:$E$102,5,FALSE),"")</f>
        <v/>
      </c>
      <c r="AA65" s="2" t="str">
        <f>IF('Adjacent Counties'!AA65="x",VLOOKUP('2013 0-64'!AA$1,'2013 population'!$A$3:$E$102,5,FALSE),"")</f>
        <v/>
      </c>
      <c r="AB65" s="2" t="str">
        <f>IF('Adjacent Counties'!AB65="x",VLOOKUP('2013 0-64'!AB$1,'2013 population'!$A$3:$E$102,5,FALSE),"")</f>
        <v/>
      </c>
      <c r="AC65" s="2" t="str">
        <f>IF('Adjacent Counties'!AC65="x",VLOOKUP('2013 0-64'!AC$1,'2013 population'!$A$3:$E$102,5,FALSE),"")</f>
        <v/>
      </c>
      <c r="AD65" s="2" t="str">
        <f>IF('Adjacent Counties'!AD65="x",VLOOKUP('2013 0-64'!AD$1,'2013 population'!$A$3:$E$102,5,FALSE),"")</f>
        <v/>
      </c>
      <c r="AE65" s="2" t="str">
        <f>IF('Adjacent Counties'!AE65="x",VLOOKUP('2013 0-64'!AE$1,'2013 population'!$A$3:$E$102,5,FALSE),"")</f>
        <v/>
      </c>
      <c r="AF65" s="2" t="str">
        <f>IF('Adjacent Counties'!AF65="x",VLOOKUP('2013 0-64'!AF$1,'2013 population'!$A$3:$E$102,5,FALSE),"")</f>
        <v/>
      </c>
      <c r="AG65" s="2" t="str">
        <f>IF('Adjacent Counties'!AG65="x",VLOOKUP('2013 0-64'!AG$1,'2013 population'!$A$3:$E$102,5,FALSE),"")</f>
        <v/>
      </c>
      <c r="AH65" s="2">
        <f>IF('Adjacent Counties'!AH65="x",VLOOKUP('2013 0-64'!AH$1,'2013 population'!$A$3:$E$102,5,FALSE),"")</f>
        <v>1070</v>
      </c>
      <c r="AI65" s="2" t="str">
        <f>IF('Adjacent Counties'!AI65="x",VLOOKUP('2013 0-64'!AI$1,'2013 population'!$A$3:$E$102,5,FALSE),"")</f>
        <v/>
      </c>
      <c r="AJ65" s="2">
        <f>IF('Adjacent Counties'!AJ65="x",VLOOKUP('2013 0-64'!AJ$1,'2013 population'!$A$3:$E$102,5,FALSE),"")</f>
        <v>977</v>
      </c>
      <c r="AK65" s="2" t="str">
        <f>IF('Adjacent Counties'!AK65="x",VLOOKUP('2013 0-64'!AK$1,'2013 population'!$A$3:$E$102,5,FALSE),"")</f>
        <v/>
      </c>
      <c r="AL65" s="2" t="str">
        <f>IF('Adjacent Counties'!AL65="x",VLOOKUP('2013 0-64'!AL$1,'2013 population'!$A$3:$E$102,5,FALSE),"")</f>
        <v/>
      </c>
      <c r="AM65" s="2" t="str">
        <f>IF('Adjacent Counties'!AM65="x",VLOOKUP('2013 0-64'!AM$1,'2013 population'!$A$3:$E$102,5,FALSE),"")</f>
        <v/>
      </c>
      <c r="AN65" s="2" t="str">
        <f>IF('Adjacent Counties'!AN65="x",VLOOKUP('2013 0-64'!AN$1,'2013 population'!$A$3:$E$102,5,FALSE),"")</f>
        <v/>
      </c>
      <c r="AO65" s="2" t="str">
        <f>IF('Adjacent Counties'!AO65="x",VLOOKUP('2013 0-64'!AO$1,'2013 population'!$A$3:$E$102,5,FALSE),"")</f>
        <v/>
      </c>
      <c r="AP65" s="2" t="str">
        <f>IF('Adjacent Counties'!AP65="x",VLOOKUP('2013 0-64'!AP$1,'2013 population'!$A$3:$E$102,5,FALSE),"")</f>
        <v/>
      </c>
      <c r="AQ65" s="2">
        <f>IF('Adjacent Counties'!AQ65="x",VLOOKUP('2013 0-64'!AQ$1,'2013 population'!$A$3:$E$102,5,FALSE),"")</f>
        <v>1215</v>
      </c>
      <c r="AR65" s="2" t="str">
        <f>IF('Adjacent Counties'!AR65="x",VLOOKUP('2013 0-64'!AR$1,'2013 population'!$A$3:$E$102,5,FALSE),"")</f>
        <v/>
      </c>
      <c r="AS65" s="2" t="str">
        <f>IF('Adjacent Counties'!AS65="x",VLOOKUP('2013 0-64'!AS$1,'2013 population'!$A$3:$E$102,5,FALSE),"")</f>
        <v/>
      </c>
      <c r="AT65" s="2" t="str">
        <f>IF('Adjacent Counties'!AT65="x",VLOOKUP('2013 0-64'!AT$1,'2013 population'!$A$3:$E$102,5,FALSE),"")</f>
        <v/>
      </c>
      <c r="AU65" s="2" t="str">
        <f>IF('Adjacent Counties'!AU65="x",VLOOKUP('2013 0-64'!AU$1,'2013 population'!$A$3:$E$102,5,FALSE),"")</f>
        <v/>
      </c>
      <c r="AV65" s="2" t="str">
        <f>IF('Adjacent Counties'!AV65="x",VLOOKUP('2013 0-64'!AV$1,'2013 population'!$A$3:$E$102,5,FALSE),"")</f>
        <v/>
      </c>
      <c r="AW65" s="2" t="str">
        <f>IF('Adjacent Counties'!AW65="x",VLOOKUP('2013 0-64'!AW$1,'2013 population'!$A$3:$E$102,5,FALSE),"")</f>
        <v/>
      </c>
      <c r="AX65" s="2" t="str">
        <f>IF('Adjacent Counties'!AX65="x",VLOOKUP('2013 0-64'!AX$1,'2013 population'!$A$3:$E$102,5,FALSE),"")</f>
        <v/>
      </c>
      <c r="AY65" s="2" t="str">
        <f>IF('Adjacent Counties'!AY65="x",VLOOKUP('2013 0-64'!AY$1,'2013 population'!$A$3:$E$102,5,FALSE),"")</f>
        <v/>
      </c>
      <c r="AZ65" s="2">
        <f>IF('Adjacent Counties'!AZ65="x",VLOOKUP('2013 0-64'!AZ$1,'2013 population'!$A$3:$E$102,5,FALSE),"")</f>
        <v>1880</v>
      </c>
      <c r="BA65" s="2" t="str">
        <f>IF('Adjacent Counties'!BA65="x",VLOOKUP('2013 0-64'!BA$1,'2013 population'!$A$3:$E$102,5,FALSE),"")</f>
        <v/>
      </c>
      <c r="BB65" s="2" t="str">
        <f>IF('Adjacent Counties'!BB65="x",VLOOKUP('2013 0-64'!BB$1,'2013 population'!$A$3:$E$102,5,FALSE),"")</f>
        <v/>
      </c>
      <c r="BC65" s="2" t="str">
        <f>IF('Adjacent Counties'!BC65="x",VLOOKUP('2013 0-64'!BC$1,'2013 population'!$A$3:$E$102,5,FALSE),"")</f>
        <v/>
      </c>
      <c r="BD65" s="2" t="str">
        <f>IF('Adjacent Counties'!BD65="x",VLOOKUP('2013 0-64'!BD$1,'2013 population'!$A$3:$E$102,5,FALSE),"")</f>
        <v/>
      </c>
      <c r="BE65" s="2" t="str">
        <f>IF('Adjacent Counties'!BE65="x",VLOOKUP('2013 0-64'!BE$1,'2013 population'!$A$3:$E$102,5,FALSE),"")</f>
        <v/>
      </c>
      <c r="BF65" s="2" t="str">
        <f>IF('Adjacent Counties'!BF65="x",VLOOKUP('2013 0-64'!BF$1,'2013 population'!$A$3:$E$102,5,FALSE),"")</f>
        <v/>
      </c>
      <c r="BG65" s="2" t="str">
        <f>IF('Adjacent Counties'!BG65="x",VLOOKUP('2013 0-64'!BG$1,'2013 population'!$A$3:$E$102,5,FALSE),"")</f>
        <v/>
      </c>
      <c r="BH65" s="2" t="str">
        <f>IF('Adjacent Counties'!BH65="x",VLOOKUP('2013 0-64'!BH$1,'2013 population'!$A$3:$E$102,5,FALSE),"")</f>
        <v/>
      </c>
      <c r="BI65" s="2" t="str">
        <f>IF('Adjacent Counties'!BI65="x",VLOOKUP('2013 0-64'!BI$1,'2013 population'!$A$3:$E$102,5,FALSE),"")</f>
        <v/>
      </c>
      <c r="BJ65" s="2" t="str">
        <f>IF('Adjacent Counties'!BJ65="x",VLOOKUP('2013 0-64'!BJ$1,'2013 population'!$A$3:$E$102,5,FALSE),"")</f>
        <v/>
      </c>
      <c r="BK65" s="2" t="str">
        <f>IF('Adjacent Counties'!BK65="x",VLOOKUP('2013 0-64'!BK$1,'2013 population'!$A$3:$E$102,5,FALSE),"")</f>
        <v/>
      </c>
      <c r="BL65" s="2" t="str">
        <f>IF('Adjacent Counties'!BL65="x",VLOOKUP('2013 0-64'!BL$1,'2013 population'!$A$3:$E$102,5,FALSE),"")</f>
        <v/>
      </c>
      <c r="BM65" s="2">
        <f>IF('Adjacent Counties'!BM65="x",VLOOKUP('2013 0-64'!BM$1,'2013 population'!$A$3:$E$102,5,FALSE),"")</f>
        <v>1774</v>
      </c>
      <c r="BN65" s="2" t="str">
        <f>IF('Adjacent Counties'!BN65="x",VLOOKUP('2013 0-64'!BN$1,'2013 population'!$A$3:$E$102,5,FALSE),"")</f>
        <v/>
      </c>
      <c r="BO65" s="2" t="str">
        <f>IF('Adjacent Counties'!BO65="x",VLOOKUP('2013 0-64'!BO$1,'2013 population'!$A$3:$E$102,5,FALSE),"")</f>
        <v/>
      </c>
      <c r="BP65" s="2" t="str">
        <f>IF('Adjacent Counties'!BP65="x",VLOOKUP('2013 0-64'!BP$1,'2013 population'!$A$3:$E$102,5,FALSE),"")</f>
        <v/>
      </c>
      <c r="BQ65" s="2" t="str">
        <f>IF('Adjacent Counties'!BQ65="x",VLOOKUP('2013 0-64'!BQ$1,'2013 population'!$A$3:$E$102,5,FALSE),"")</f>
        <v/>
      </c>
      <c r="BR65" s="2" t="str">
        <f>IF('Adjacent Counties'!BR65="x",VLOOKUP('2013 0-64'!BR$1,'2013 population'!$A$3:$E$102,5,FALSE),"")</f>
        <v/>
      </c>
      <c r="BS65" s="2" t="str">
        <f>IF('Adjacent Counties'!BS65="x",VLOOKUP('2013 0-64'!BS$1,'2013 population'!$A$3:$E$102,5,FALSE),"")</f>
        <v/>
      </c>
      <c r="BT65" s="2" t="str">
        <f>IF('Adjacent Counties'!BT65="x",VLOOKUP('2013 0-64'!BT$1,'2013 population'!$A$3:$E$102,5,FALSE),"")</f>
        <v/>
      </c>
      <c r="BU65" s="2" t="str">
        <f>IF('Adjacent Counties'!BU65="x",VLOOKUP('2013 0-64'!BU$1,'2013 population'!$A$3:$E$102,5,FALSE),"")</f>
        <v/>
      </c>
      <c r="BV65" s="2" t="str">
        <f>IF('Adjacent Counties'!BV65="x",VLOOKUP('2013 0-64'!BV$1,'2013 population'!$A$3:$E$102,5,FALSE),"")</f>
        <v/>
      </c>
      <c r="BW65" s="2" t="str">
        <f>IF('Adjacent Counties'!BW65="x",VLOOKUP('2013 0-64'!BW$1,'2013 population'!$A$3:$E$102,5,FALSE),"")</f>
        <v/>
      </c>
      <c r="BX65" s="2" t="str">
        <f>IF('Adjacent Counties'!BX65="x",VLOOKUP('2013 0-64'!BX$1,'2013 population'!$A$3:$E$102,5,FALSE),"")</f>
        <v/>
      </c>
      <c r="BY65" s="2" t="str">
        <f>IF('Adjacent Counties'!BY65="x",VLOOKUP('2013 0-64'!BY$1,'2013 population'!$A$3:$E$102,5,FALSE),"")</f>
        <v/>
      </c>
      <c r="BZ65" s="2" t="str">
        <f>IF('Adjacent Counties'!BZ65="x",VLOOKUP('2013 0-64'!BZ$1,'2013 population'!$A$3:$E$102,5,FALSE),"")</f>
        <v/>
      </c>
      <c r="CA65" s="2" t="str">
        <f>IF('Adjacent Counties'!CA65="x",VLOOKUP('2013 0-64'!CA$1,'2013 population'!$A$3:$E$102,5,FALSE),"")</f>
        <v/>
      </c>
      <c r="CB65" s="2" t="str">
        <f>IF('Adjacent Counties'!CB65="x",VLOOKUP('2013 0-64'!CB$1,'2013 population'!$A$3:$E$102,5,FALSE),"")</f>
        <v/>
      </c>
      <c r="CC65" s="2" t="str">
        <f>IF('Adjacent Counties'!CC65="x",VLOOKUP('2013 0-64'!CC$1,'2013 population'!$A$3:$E$102,5,FALSE),"")</f>
        <v/>
      </c>
      <c r="CD65" s="2" t="str">
        <f>IF('Adjacent Counties'!CD65="x",VLOOKUP('2013 0-64'!CD$1,'2013 population'!$A$3:$E$102,5,FALSE),"")</f>
        <v/>
      </c>
      <c r="CE65" s="2" t="str">
        <f>IF('Adjacent Counties'!CE65="x",VLOOKUP('2013 0-64'!CE$1,'2013 population'!$A$3:$E$102,5,FALSE),"")</f>
        <v/>
      </c>
      <c r="CF65" s="2" t="str">
        <f>IF('Adjacent Counties'!CF65="x",VLOOKUP('2013 0-64'!CF$1,'2013 population'!$A$3:$E$102,5,FALSE),"")</f>
        <v/>
      </c>
      <c r="CG65" s="2" t="str">
        <f>IF('Adjacent Counties'!CG65="x",VLOOKUP('2013 0-64'!CG$1,'2013 population'!$A$3:$E$102,5,FALSE),"")</f>
        <v/>
      </c>
      <c r="CH65" s="2" t="str">
        <f>IF('Adjacent Counties'!CH65="x",VLOOKUP('2013 0-64'!CH$1,'2013 population'!$A$3:$E$102,5,FALSE),"")</f>
        <v/>
      </c>
      <c r="CI65" s="2" t="str">
        <f>IF('Adjacent Counties'!CI65="x",VLOOKUP('2013 0-64'!CI$1,'2013 population'!$A$3:$E$102,5,FALSE),"")</f>
        <v/>
      </c>
      <c r="CJ65" s="2" t="str">
        <f>IF('Adjacent Counties'!CJ65="x",VLOOKUP('2013 0-64'!CJ$1,'2013 population'!$A$3:$E$102,5,FALSE),"")</f>
        <v/>
      </c>
      <c r="CK65" s="2" t="str">
        <f>IF('Adjacent Counties'!CK65="x",VLOOKUP('2013 0-64'!CK$1,'2013 population'!$A$3:$E$102,5,FALSE),"")</f>
        <v/>
      </c>
      <c r="CL65" s="2" t="str">
        <f>IF('Adjacent Counties'!CL65="x",VLOOKUP('2013 0-64'!CL$1,'2013 population'!$A$3:$E$102,5,FALSE),"")</f>
        <v/>
      </c>
      <c r="CM65" s="2" t="str">
        <f>IF('Adjacent Counties'!CM65="x",VLOOKUP('2013 0-64'!CM$1,'2013 population'!$A$3:$E$102,5,FALSE),"")</f>
        <v/>
      </c>
      <c r="CN65" s="2" t="str">
        <f>IF('Adjacent Counties'!CN65="x",VLOOKUP('2013 0-64'!CN$1,'2013 population'!$A$3:$E$102,5,FALSE),"")</f>
        <v/>
      </c>
      <c r="CO65" s="2">
        <f>IF('Adjacent Counties'!CO65="x",VLOOKUP('2013 0-64'!CO$1,'2013 population'!$A$3:$E$102,5,FALSE),"")</f>
        <v>10514</v>
      </c>
      <c r="CP65" s="2">
        <f>IF('Adjacent Counties'!CP65="x",VLOOKUP('2013 0-64'!CP$1,'2013 population'!$A$3:$E$102,5,FALSE),"")</f>
        <v>557</v>
      </c>
      <c r="CQ65" s="2" t="str">
        <f>IF('Adjacent Counties'!CQ65="x",VLOOKUP('2013 0-64'!CQ$1,'2013 population'!$A$3:$E$102,5,FALSE),"")</f>
        <v/>
      </c>
      <c r="CR65" s="2" t="str">
        <f>IF('Adjacent Counties'!CR65="x",VLOOKUP('2013 0-64'!CR$1,'2013 population'!$A$3:$E$102,5,FALSE),"")</f>
        <v/>
      </c>
      <c r="CS65" s="2" t="str">
        <f>IF('Adjacent Counties'!CS65="x",VLOOKUP('2013 0-64'!CS$1,'2013 population'!$A$3:$E$102,5,FALSE),"")</f>
        <v/>
      </c>
      <c r="CT65" s="2" t="str">
        <f>IF('Adjacent Counties'!CT65="x",VLOOKUP('2013 0-64'!CT$1,'2013 population'!$A$3:$E$102,5,FALSE),"")</f>
        <v/>
      </c>
      <c r="CU65" s="2">
        <f>IF('Adjacent Counties'!CU65="x",VLOOKUP('2013 0-64'!CU$1,'2013 population'!$A$3:$E$102,5,FALSE),"")</f>
        <v>1582</v>
      </c>
      <c r="CV65" s="2" t="str">
        <f>IF('Adjacent Counties'!CV65="x",VLOOKUP('2013 0-64'!CV$1,'2013 population'!$A$3:$E$102,5,FALSE),"")</f>
        <v/>
      </c>
      <c r="CW65" s="2" t="str">
        <f>IF('Adjacent Counties'!CW65="x",VLOOKUP('2013 0-64'!CW$1,'2013 population'!$A$3:$E$102,5,FALSE),"")</f>
        <v/>
      </c>
      <c r="CX65" s="2">
        <f t="shared" si="0"/>
        <v>19569</v>
      </c>
      <c r="CY65" s="2">
        <f>SUMIF('Residents by Age'!B$2:B$422,"="&amp;'2013 0-64'!A65,'Residents by Age'!G$2:G$422)</f>
        <v>141</v>
      </c>
      <c r="CZ65" s="9">
        <f t="shared" si="1"/>
        <v>7.205273647094895</v>
      </c>
    </row>
    <row r="66" spans="1:104">
      <c r="A66" s="3" t="s">
        <v>64</v>
      </c>
      <c r="B66" s="2" t="str">
        <f>IF('Adjacent Counties'!B66="x",VLOOKUP('2013 0-64'!B$1,'2013 population'!$A$3:$E$102,5,FALSE),"")</f>
        <v/>
      </c>
      <c r="C66" s="2" t="str">
        <f>IF('Adjacent Counties'!C66="x",VLOOKUP('2013 0-64'!C$1,'2013 population'!$A$3:$E$102,5,FALSE),"")</f>
        <v/>
      </c>
      <c r="D66" s="2" t="str">
        <f>IF('Adjacent Counties'!D66="x",VLOOKUP('2013 0-64'!D$1,'2013 population'!$A$3:$E$102,5,FALSE),"")</f>
        <v/>
      </c>
      <c r="E66" s="2" t="str">
        <f>IF('Adjacent Counties'!E66="x",VLOOKUP('2013 0-64'!E$1,'2013 population'!$A$3:$E$102,5,FALSE),"")</f>
        <v/>
      </c>
      <c r="F66" s="2" t="str">
        <f>IF('Adjacent Counties'!F66="x",VLOOKUP('2013 0-64'!F$1,'2013 population'!$A$3:$E$102,5,FALSE),"")</f>
        <v/>
      </c>
      <c r="G66" s="2" t="str">
        <f>IF('Adjacent Counties'!G66="x",VLOOKUP('2013 0-64'!G$1,'2013 population'!$A$3:$E$102,5,FALSE),"")</f>
        <v/>
      </c>
      <c r="H66" s="2" t="str">
        <f>IF('Adjacent Counties'!H66="x",VLOOKUP('2013 0-64'!H$1,'2013 population'!$A$3:$E$102,5,FALSE),"")</f>
        <v/>
      </c>
      <c r="I66" s="2" t="str">
        <f>IF('Adjacent Counties'!I66="x",VLOOKUP('2013 0-64'!I$1,'2013 population'!$A$3:$E$102,5,FALSE),"")</f>
        <v/>
      </c>
      <c r="J66" s="2" t="str">
        <f>IF('Adjacent Counties'!J66="x",VLOOKUP('2013 0-64'!J$1,'2013 population'!$A$3:$E$102,5,FALSE),"")</f>
        <v/>
      </c>
      <c r="K66" s="2">
        <f>IF('Adjacent Counties'!K66="x",VLOOKUP('2013 0-64'!K$1,'2013 population'!$A$3:$E$102,5,FALSE),"")</f>
        <v>2036</v>
      </c>
      <c r="L66" s="2" t="str">
        <f>IF('Adjacent Counties'!L66="x",VLOOKUP('2013 0-64'!L$1,'2013 population'!$A$3:$E$102,5,FALSE),"")</f>
        <v/>
      </c>
      <c r="M66" s="2" t="str">
        <f>IF('Adjacent Counties'!M66="x",VLOOKUP('2013 0-64'!M$1,'2013 population'!$A$3:$E$102,5,FALSE),"")</f>
        <v/>
      </c>
      <c r="N66" s="2" t="str">
        <f>IF('Adjacent Counties'!N66="x",VLOOKUP('2013 0-64'!N$1,'2013 population'!$A$3:$E$102,5,FALSE),"")</f>
        <v/>
      </c>
      <c r="O66" s="2" t="str">
        <f>IF('Adjacent Counties'!O66="x",VLOOKUP('2013 0-64'!O$1,'2013 population'!$A$3:$E$102,5,FALSE),"")</f>
        <v/>
      </c>
      <c r="P66" s="2" t="str">
        <f>IF('Adjacent Counties'!P66="x",VLOOKUP('2013 0-64'!P$1,'2013 population'!$A$3:$E$102,5,FALSE),"")</f>
        <v/>
      </c>
      <c r="Q66" s="2" t="str">
        <f>IF('Adjacent Counties'!Q66="x",VLOOKUP('2013 0-64'!Q$1,'2013 population'!$A$3:$E$102,5,FALSE),"")</f>
        <v/>
      </c>
      <c r="R66" s="2" t="str">
        <f>IF('Adjacent Counties'!R66="x",VLOOKUP('2013 0-64'!R$1,'2013 population'!$A$3:$E$102,5,FALSE),"")</f>
        <v/>
      </c>
      <c r="S66" s="2" t="str">
        <f>IF('Adjacent Counties'!S66="x",VLOOKUP('2013 0-64'!S$1,'2013 population'!$A$3:$E$102,5,FALSE),"")</f>
        <v/>
      </c>
      <c r="T66" s="2" t="str">
        <f>IF('Adjacent Counties'!T66="x",VLOOKUP('2013 0-64'!T$1,'2013 population'!$A$3:$E$102,5,FALSE),"")</f>
        <v/>
      </c>
      <c r="U66" s="2" t="str">
        <f>IF('Adjacent Counties'!U66="x",VLOOKUP('2013 0-64'!U$1,'2013 population'!$A$3:$E$102,5,FALSE),"")</f>
        <v/>
      </c>
      <c r="V66" s="2" t="str">
        <f>IF('Adjacent Counties'!V66="x",VLOOKUP('2013 0-64'!V$1,'2013 population'!$A$3:$E$102,5,FALSE),"")</f>
        <v/>
      </c>
      <c r="W66" s="2" t="str">
        <f>IF('Adjacent Counties'!W66="x",VLOOKUP('2013 0-64'!W$1,'2013 population'!$A$3:$E$102,5,FALSE),"")</f>
        <v/>
      </c>
      <c r="X66" s="2" t="str">
        <f>IF('Adjacent Counties'!X66="x",VLOOKUP('2013 0-64'!X$1,'2013 population'!$A$3:$E$102,5,FALSE),"")</f>
        <v/>
      </c>
      <c r="Y66" s="2" t="str">
        <f>IF('Adjacent Counties'!Y66="x",VLOOKUP('2013 0-64'!Y$1,'2013 population'!$A$3:$E$102,5,FALSE),"")</f>
        <v/>
      </c>
      <c r="Z66" s="2" t="str">
        <f>IF('Adjacent Counties'!Z66="x",VLOOKUP('2013 0-64'!Z$1,'2013 population'!$A$3:$E$102,5,FALSE),"")</f>
        <v/>
      </c>
      <c r="AA66" s="2" t="str">
        <f>IF('Adjacent Counties'!AA66="x",VLOOKUP('2013 0-64'!AA$1,'2013 population'!$A$3:$E$102,5,FALSE),"")</f>
        <v/>
      </c>
      <c r="AB66" s="2" t="str">
        <f>IF('Adjacent Counties'!AB66="x",VLOOKUP('2013 0-64'!AB$1,'2013 population'!$A$3:$E$102,5,FALSE),"")</f>
        <v/>
      </c>
      <c r="AC66" s="2" t="str">
        <f>IF('Adjacent Counties'!AC66="x",VLOOKUP('2013 0-64'!AC$1,'2013 population'!$A$3:$E$102,5,FALSE),"")</f>
        <v/>
      </c>
      <c r="AD66" s="2" t="str">
        <f>IF('Adjacent Counties'!AD66="x",VLOOKUP('2013 0-64'!AD$1,'2013 population'!$A$3:$E$102,5,FALSE),"")</f>
        <v/>
      </c>
      <c r="AE66" s="2" t="str">
        <f>IF('Adjacent Counties'!AE66="x",VLOOKUP('2013 0-64'!AE$1,'2013 population'!$A$3:$E$102,5,FALSE),"")</f>
        <v/>
      </c>
      <c r="AF66" s="2" t="str">
        <f>IF('Adjacent Counties'!AF66="x",VLOOKUP('2013 0-64'!AF$1,'2013 population'!$A$3:$E$102,5,FALSE),"")</f>
        <v/>
      </c>
      <c r="AG66" s="2" t="str">
        <f>IF('Adjacent Counties'!AG66="x",VLOOKUP('2013 0-64'!AG$1,'2013 population'!$A$3:$E$102,5,FALSE),"")</f>
        <v/>
      </c>
      <c r="AH66" s="2" t="str">
        <f>IF('Adjacent Counties'!AH66="x",VLOOKUP('2013 0-64'!AH$1,'2013 population'!$A$3:$E$102,5,FALSE),"")</f>
        <v/>
      </c>
      <c r="AI66" s="2" t="str">
        <f>IF('Adjacent Counties'!AI66="x",VLOOKUP('2013 0-64'!AI$1,'2013 population'!$A$3:$E$102,5,FALSE),"")</f>
        <v/>
      </c>
      <c r="AJ66" s="2" t="str">
        <f>IF('Adjacent Counties'!AJ66="x",VLOOKUP('2013 0-64'!AJ$1,'2013 population'!$A$3:$E$102,5,FALSE),"")</f>
        <v/>
      </c>
      <c r="AK66" s="2" t="str">
        <f>IF('Adjacent Counties'!AK66="x",VLOOKUP('2013 0-64'!AK$1,'2013 population'!$A$3:$E$102,5,FALSE),"")</f>
        <v/>
      </c>
      <c r="AL66" s="2" t="str">
        <f>IF('Adjacent Counties'!AL66="x",VLOOKUP('2013 0-64'!AL$1,'2013 population'!$A$3:$E$102,5,FALSE),"")</f>
        <v/>
      </c>
      <c r="AM66" s="2" t="str">
        <f>IF('Adjacent Counties'!AM66="x",VLOOKUP('2013 0-64'!AM$1,'2013 population'!$A$3:$E$102,5,FALSE),"")</f>
        <v/>
      </c>
      <c r="AN66" s="2" t="str">
        <f>IF('Adjacent Counties'!AN66="x",VLOOKUP('2013 0-64'!AN$1,'2013 population'!$A$3:$E$102,5,FALSE),"")</f>
        <v/>
      </c>
      <c r="AO66" s="2" t="str">
        <f>IF('Adjacent Counties'!AO66="x",VLOOKUP('2013 0-64'!AO$1,'2013 population'!$A$3:$E$102,5,FALSE),"")</f>
        <v/>
      </c>
      <c r="AP66" s="2" t="str">
        <f>IF('Adjacent Counties'!AP66="x",VLOOKUP('2013 0-64'!AP$1,'2013 population'!$A$3:$E$102,5,FALSE),"")</f>
        <v/>
      </c>
      <c r="AQ66" s="2" t="str">
        <f>IF('Adjacent Counties'!AQ66="x",VLOOKUP('2013 0-64'!AQ$1,'2013 population'!$A$3:$E$102,5,FALSE),"")</f>
        <v/>
      </c>
      <c r="AR66" s="2" t="str">
        <f>IF('Adjacent Counties'!AR66="x",VLOOKUP('2013 0-64'!AR$1,'2013 population'!$A$3:$E$102,5,FALSE),"")</f>
        <v/>
      </c>
      <c r="AS66" s="2" t="str">
        <f>IF('Adjacent Counties'!AS66="x",VLOOKUP('2013 0-64'!AS$1,'2013 population'!$A$3:$E$102,5,FALSE),"")</f>
        <v/>
      </c>
      <c r="AT66" s="2" t="str">
        <f>IF('Adjacent Counties'!AT66="x",VLOOKUP('2013 0-64'!AT$1,'2013 population'!$A$3:$E$102,5,FALSE),"")</f>
        <v/>
      </c>
      <c r="AU66" s="2" t="str">
        <f>IF('Adjacent Counties'!AU66="x",VLOOKUP('2013 0-64'!AU$1,'2013 population'!$A$3:$E$102,5,FALSE),"")</f>
        <v/>
      </c>
      <c r="AV66" s="2" t="str">
        <f>IF('Adjacent Counties'!AV66="x",VLOOKUP('2013 0-64'!AV$1,'2013 population'!$A$3:$E$102,5,FALSE),"")</f>
        <v/>
      </c>
      <c r="AW66" s="2" t="str">
        <f>IF('Adjacent Counties'!AW66="x",VLOOKUP('2013 0-64'!AW$1,'2013 population'!$A$3:$E$102,5,FALSE),"")</f>
        <v/>
      </c>
      <c r="AX66" s="2" t="str">
        <f>IF('Adjacent Counties'!AX66="x",VLOOKUP('2013 0-64'!AX$1,'2013 population'!$A$3:$E$102,5,FALSE),"")</f>
        <v/>
      </c>
      <c r="AY66" s="2" t="str">
        <f>IF('Adjacent Counties'!AY66="x",VLOOKUP('2013 0-64'!AY$1,'2013 population'!$A$3:$E$102,5,FALSE),"")</f>
        <v/>
      </c>
      <c r="AZ66" s="2" t="str">
        <f>IF('Adjacent Counties'!AZ66="x",VLOOKUP('2013 0-64'!AZ$1,'2013 population'!$A$3:$E$102,5,FALSE),"")</f>
        <v/>
      </c>
      <c r="BA66" s="2" t="str">
        <f>IF('Adjacent Counties'!BA66="x",VLOOKUP('2013 0-64'!BA$1,'2013 population'!$A$3:$E$102,5,FALSE),"")</f>
        <v/>
      </c>
      <c r="BB66" s="2" t="str">
        <f>IF('Adjacent Counties'!BB66="x",VLOOKUP('2013 0-64'!BB$1,'2013 population'!$A$3:$E$102,5,FALSE),"")</f>
        <v/>
      </c>
      <c r="BC66" s="2" t="str">
        <f>IF('Adjacent Counties'!BC66="x",VLOOKUP('2013 0-64'!BC$1,'2013 population'!$A$3:$E$102,5,FALSE),"")</f>
        <v/>
      </c>
      <c r="BD66" s="2" t="str">
        <f>IF('Adjacent Counties'!BD66="x",VLOOKUP('2013 0-64'!BD$1,'2013 population'!$A$3:$E$102,5,FALSE),"")</f>
        <v/>
      </c>
      <c r="BE66" s="2" t="str">
        <f>IF('Adjacent Counties'!BE66="x",VLOOKUP('2013 0-64'!BE$1,'2013 population'!$A$3:$E$102,5,FALSE),"")</f>
        <v/>
      </c>
      <c r="BF66" s="2" t="str">
        <f>IF('Adjacent Counties'!BF66="x",VLOOKUP('2013 0-64'!BF$1,'2013 population'!$A$3:$E$102,5,FALSE),"")</f>
        <v/>
      </c>
      <c r="BG66" s="2" t="str">
        <f>IF('Adjacent Counties'!BG66="x",VLOOKUP('2013 0-64'!BG$1,'2013 population'!$A$3:$E$102,5,FALSE),"")</f>
        <v/>
      </c>
      <c r="BH66" s="2" t="str">
        <f>IF('Adjacent Counties'!BH66="x",VLOOKUP('2013 0-64'!BH$1,'2013 population'!$A$3:$E$102,5,FALSE),"")</f>
        <v/>
      </c>
      <c r="BI66" s="2" t="str">
        <f>IF('Adjacent Counties'!BI66="x",VLOOKUP('2013 0-64'!BI$1,'2013 population'!$A$3:$E$102,5,FALSE),"")</f>
        <v/>
      </c>
      <c r="BJ66" s="2" t="str">
        <f>IF('Adjacent Counties'!BJ66="x",VLOOKUP('2013 0-64'!BJ$1,'2013 population'!$A$3:$E$102,5,FALSE),"")</f>
        <v/>
      </c>
      <c r="BK66" s="2" t="str">
        <f>IF('Adjacent Counties'!BK66="x",VLOOKUP('2013 0-64'!BK$1,'2013 population'!$A$3:$E$102,5,FALSE),"")</f>
        <v/>
      </c>
      <c r="BL66" s="2" t="str">
        <f>IF('Adjacent Counties'!BL66="x",VLOOKUP('2013 0-64'!BL$1,'2013 population'!$A$3:$E$102,5,FALSE),"")</f>
        <v/>
      </c>
      <c r="BM66" s="2" t="str">
        <f>IF('Adjacent Counties'!BM66="x",VLOOKUP('2013 0-64'!BM$1,'2013 population'!$A$3:$E$102,5,FALSE),"")</f>
        <v/>
      </c>
      <c r="BN66" s="2">
        <f>IF('Adjacent Counties'!BN66="x",VLOOKUP('2013 0-64'!BN$1,'2013 population'!$A$3:$E$102,5,FALSE),"")</f>
        <v>4154</v>
      </c>
      <c r="BO66" s="2" t="str">
        <f>IF('Adjacent Counties'!BO66="x",VLOOKUP('2013 0-64'!BO$1,'2013 population'!$A$3:$E$102,5,FALSE),"")</f>
        <v/>
      </c>
      <c r="BP66" s="2" t="str">
        <f>IF('Adjacent Counties'!BP66="x",VLOOKUP('2013 0-64'!BP$1,'2013 population'!$A$3:$E$102,5,FALSE),"")</f>
        <v/>
      </c>
      <c r="BQ66" s="2" t="str">
        <f>IF('Adjacent Counties'!BQ66="x",VLOOKUP('2013 0-64'!BQ$1,'2013 population'!$A$3:$E$102,5,FALSE),"")</f>
        <v/>
      </c>
      <c r="BR66" s="2" t="str">
        <f>IF('Adjacent Counties'!BR66="x",VLOOKUP('2013 0-64'!BR$1,'2013 population'!$A$3:$E$102,5,FALSE),"")</f>
        <v/>
      </c>
      <c r="BS66" s="2" t="str">
        <f>IF('Adjacent Counties'!BS66="x",VLOOKUP('2013 0-64'!BS$1,'2013 population'!$A$3:$E$102,5,FALSE),"")</f>
        <v/>
      </c>
      <c r="BT66" s="2">
        <f>IF('Adjacent Counties'!BT66="x",VLOOKUP('2013 0-64'!BT$1,'2013 population'!$A$3:$E$102,5,FALSE),"")</f>
        <v>940</v>
      </c>
      <c r="BU66" s="2" t="str">
        <f>IF('Adjacent Counties'!BU66="x",VLOOKUP('2013 0-64'!BU$1,'2013 population'!$A$3:$E$102,5,FALSE),"")</f>
        <v/>
      </c>
      <c r="BV66" s="2" t="str">
        <f>IF('Adjacent Counties'!BV66="x",VLOOKUP('2013 0-64'!BV$1,'2013 population'!$A$3:$E$102,5,FALSE),"")</f>
        <v/>
      </c>
      <c r="BW66" s="2" t="str">
        <f>IF('Adjacent Counties'!BW66="x",VLOOKUP('2013 0-64'!BW$1,'2013 population'!$A$3:$E$102,5,FALSE),"")</f>
        <v/>
      </c>
      <c r="BX66" s="2" t="str">
        <f>IF('Adjacent Counties'!BX66="x",VLOOKUP('2013 0-64'!BX$1,'2013 population'!$A$3:$E$102,5,FALSE),"")</f>
        <v/>
      </c>
      <c r="BY66" s="2" t="str">
        <f>IF('Adjacent Counties'!BY66="x",VLOOKUP('2013 0-64'!BY$1,'2013 population'!$A$3:$E$102,5,FALSE),"")</f>
        <v/>
      </c>
      <c r="BZ66" s="2" t="str">
        <f>IF('Adjacent Counties'!BZ66="x",VLOOKUP('2013 0-64'!BZ$1,'2013 population'!$A$3:$E$102,5,FALSE),"")</f>
        <v/>
      </c>
      <c r="CA66" s="2" t="str">
        <f>IF('Adjacent Counties'!CA66="x",VLOOKUP('2013 0-64'!CA$1,'2013 population'!$A$3:$E$102,5,FALSE),"")</f>
        <v/>
      </c>
      <c r="CB66" s="2" t="str">
        <f>IF('Adjacent Counties'!CB66="x",VLOOKUP('2013 0-64'!CB$1,'2013 population'!$A$3:$E$102,5,FALSE),"")</f>
        <v/>
      </c>
      <c r="CC66" s="2" t="str">
        <f>IF('Adjacent Counties'!CC66="x",VLOOKUP('2013 0-64'!CC$1,'2013 population'!$A$3:$E$102,5,FALSE),"")</f>
        <v/>
      </c>
      <c r="CD66" s="2" t="str">
        <f>IF('Adjacent Counties'!CD66="x",VLOOKUP('2013 0-64'!CD$1,'2013 population'!$A$3:$E$102,5,FALSE),"")</f>
        <v/>
      </c>
      <c r="CE66" s="2" t="str">
        <f>IF('Adjacent Counties'!CE66="x",VLOOKUP('2013 0-64'!CE$1,'2013 population'!$A$3:$E$102,5,FALSE),"")</f>
        <v/>
      </c>
      <c r="CF66" s="2" t="str">
        <f>IF('Adjacent Counties'!CF66="x",VLOOKUP('2013 0-64'!CF$1,'2013 population'!$A$3:$E$102,5,FALSE),"")</f>
        <v/>
      </c>
      <c r="CG66" s="2" t="str">
        <f>IF('Adjacent Counties'!CG66="x",VLOOKUP('2013 0-64'!CG$1,'2013 population'!$A$3:$E$102,5,FALSE),"")</f>
        <v/>
      </c>
      <c r="CH66" s="2" t="str">
        <f>IF('Adjacent Counties'!CH66="x",VLOOKUP('2013 0-64'!CH$1,'2013 population'!$A$3:$E$102,5,FALSE),"")</f>
        <v/>
      </c>
      <c r="CI66" s="2" t="str">
        <f>IF('Adjacent Counties'!CI66="x",VLOOKUP('2013 0-64'!CI$1,'2013 population'!$A$3:$E$102,5,FALSE),"")</f>
        <v/>
      </c>
      <c r="CJ66" s="2" t="str">
        <f>IF('Adjacent Counties'!CJ66="x",VLOOKUP('2013 0-64'!CJ$1,'2013 population'!$A$3:$E$102,5,FALSE),"")</f>
        <v/>
      </c>
      <c r="CK66" s="2" t="str">
        <f>IF('Adjacent Counties'!CK66="x",VLOOKUP('2013 0-64'!CK$1,'2013 population'!$A$3:$E$102,5,FALSE),"")</f>
        <v/>
      </c>
      <c r="CL66" s="2" t="str">
        <f>IF('Adjacent Counties'!CL66="x",VLOOKUP('2013 0-64'!CL$1,'2013 population'!$A$3:$E$102,5,FALSE),"")</f>
        <v/>
      </c>
      <c r="CM66" s="2" t="str">
        <f>IF('Adjacent Counties'!CM66="x",VLOOKUP('2013 0-64'!CM$1,'2013 population'!$A$3:$E$102,5,FALSE),"")</f>
        <v/>
      </c>
      <c r="CN66" s="2" t="str">
        <f>IF('Adjacent Counties'!CN66="x",VLOOKUP('2013 0-64'!CN$1,'2013 population'!$A$3:$E$102,5,FALSE),"")</f>
        <v/>
      </c>
      <c r="CO66" s="2" t="str">
        <f>IF('Adjacent Counties'!CO66="x",VLOOKUP('2013 0-64'!CO$1,'2013 population'!$A$3:$E$102,5,FALSE),"")</f>
        <v/>
      </c>
      <c r="CP66" s="2" t="str">
        <f>IF('Adjacent Counties'!CP66="x",VLOOKUP('2013 0-64'!CP$1,'2013 population'!$A$3:$E$102,5,FALSE),"")</f>
        <v/>
      </c>
      <c r="CQ66" s="2" t="str">
        <f>IF('Adjacent Counties'!CQ66="x",VLOOKUP('2013 0-64'!CQ$1,'2013 population'!$A$3:$E$102,5,FALSE),"")</f>
        <v/>
      </c>
      <c r="CR66" s="2" t="str">
        <f>IF('Adjacent Counties'!CR66="x",VLOOKUP('2013 0-64'!CR$1,'2013 population'!$A$3:$E$102,5,FALSE),"")</f>
        <v/>
      </c>
      <c r="CS66" s="2" t="str">
        <f>IF('Adjacent Counties'!CS66="x",VLOOKUP('2013 0-64'!CS$1,'2013 population'!$A$3:$E$102,5,FALSE),"")</f>
        <v/>
      </c>
      <c r="CT66" s="2" t="str">
        <f>IF('Adjacent Counties'!CT66="x",VLOOKUP('2013 0-64'!CT$1,'2013 population'!$A$3:$E$102,5,FALSE),"")</f>
        <v/>
      </c>
      <c r="CU66" s="2" t="str">
        <f>IF('Adjacent Counties'!CU66="x",VLOOKUP('2013 0-64'!CU$1,'2013 population'!$A$3:$E$102,5,FALSE),"")</f>
        <v/>
      </c>
      <c r="CV66" s="2" t="str">
        <f>IF('Adjacent Counties'!CV66="x",VLOOKUP('2013 0-64'!CV$1,'2013 population'!$A$3:$E$102,5,FALSE),"")</f>
        <v/>
      </c>
      <c r="CW66" s="2" t="str">
        <f>IF('Adjacent Counties'!CW66="x",VLOOKUP('2013 0-64'!CW$1,'2013 population'!$A$3:$E$102,5,FALSE),"")</f>
        <v/>
      </c>
      <c r="CX66" s="2">
        <f t="shared" si="0"/>
        <v>7130</v>
      </c>
      <c r="CY66" s="2">
        <f>SUMIF('Residents by Age'!B$2:B$422,"="&amp;'2013 0-64'!A66,'Residents by Age'!G$2:G$422)</f>
        <v>382</v>
      </c>
      <c r="CZ66" s="9">
        <f t="shared" si="1"/>
        <v>53.576437587657779</v>
      </c>
    </row>
    <row r="67" spans="1:104">
      <c r="A67" s="3" t="s">
        <v>65</v>
      </c>
      <c r="B67" s="2" t="str">
        <f>IF('Adjacent Counties'!B67="x",VLOOKUP('2013 0-64'!B$1,'2013 population'!$A$3:$E$102,5,FALSE),"")</f>
        <v/>
      </c>
      <c r="C67" s="2" t="str">
        <f>IF('Adjacent Counties'!C67="x",VLOOKUP('2013 0-64'!C$1,'2013 population'!$A$3:$E$102,5,FALSE),"")</f>
        <v/>
      </c>
      <c r="D67" s="2" t="str">
        <f>IF('Adjacent Counties'!D67="x",VLOOKUP('2013 0-64'!D$1,'2013 population'!$A$3:$E$102,5,FALSE),"")</f>
        <v/>
      </c>
      <c r="E67" s="2" t="str">
        <f>IF('Adjacent Counties'!E67="x",VLOOKUP('2013 0-64'!E$1,'2013 population'!$A$3:$E$102,5,FALSE),"")</f>
        <v/>
      </c>
      <c r="F67" s="2" t="str">
        <f>IF('Adjacent Counties'!F67="x",VLOOKUP('2013 0-64'!F$1,'2013 population'!$A$3:$E$102,5,FALSE),"")</f>
        <v/>
      </c>
      <c r="G67" s="2" t="str">
        <f>IF('Adjacent Counties'!G67="x",VLOOKUP('2013 0-64'!G$1,'2013 population'!$A$3:$E$102,5,FALSE),"")</f>
        <v/>
      </c>
      <c r="H67" s="2" t="str">
        <f>IF('Adjacent Counties'!H67="x",VLOOKUP('2013 0-64'!H$1,'2013 population'!$A$3:$E$102,5,FALSE),"")</f>
        <v/>
      </c>
      <c r="I67" s="2">
        <f>IF('Adjacent Counties'!I67="x",VLOOKUP('2013 0-64'!I$1,'2013 population'!$A$3:$E$102,5,FALSE),"")</f>
        <v>527</v>
      </c>
      <c r="J67" s="2" t="str">
        <f>IF('Adjacent Counties'!J67="x",VLOOKUP('2013 0-64'!J$1,'2013 population'!$A$3:$E$102,5,FALSE),"")</f>
        <v/>
      </c>
      <c r="K67" s="2" t="str">
        <f>IF('Adjacent Counties'!K67="x",VLOOKUP('2013 0-64'!K$1,'2013 population'!$A$3:$E$102,5,FALSE),"")</f>
        <v/>
      </c>
      <c r="L67" s="2" t="str">
        <f>IF('Adjacent Counties'!L67="x",VLOOKUP('2013 0-64'!L$1,'2013 population'!$A$3:$E$102,5,FALSE),"")</f>
        <v/>
      </c>
      <c r="M67" s="2" t="str">
        <f>IF('Adjacent Counties'!M67="x",VLOOKUP('2013 0-64'!M$1,'2013 population'!$A$3:$E$102,5,FALSE),"")</f>
        <v/>
      </c>
      <c r="N67" s="2" t="str">
        <f>IF('Adjacent Counties'!N67="x",VLOOKUP('2013 0-64'!N$1,'2013 population'!$A$3:$E$102,5,FALSE),"")</f>
        <v/>
      </c>
      <c r="O67" s="2" t="str">
        <f>IF('Adjacent Counties'!O67="x",VLOOKUP('2013 0-64'!O$1,'2013 population'!$A$3:$E$102,5,FALSE),"")</f>
        <v/>
      </c>
      <c r="P67" s="2" t="str">
        <f>IF('Adjacent Counties'!P67="x",VLOOKUP('2013 0-64'!P$1,'2013 population'!$A$3:$E$102,5,FALSE),"")</f>
        <v/>
      </c>
      <c r="Q67" s="2" t="str">
        <f>IF('Adjacent Counties'!Q67="x",VLOOKUP('2013 0-64'!Q$1,'2013 population'!$A$3:$E$102,5,FALSE),"")</f>
        <v/>
      </c>
      <c r="R67" s="2" t="str">
        <f>IF('Adjacent Counties'!R67="x",VLOOKUP('2013 0-64'!R$1,'2013 population'!$A$3:$E$102,5,FALSE),"")</f>
        <v/>
      </c>
      <c r="S67" s="2" t="str">
        <f>IF('Adjacent Counties'!S67="x",VLOOKUP('2013 0-64'!S$1,'2013 population'!$A$3:$E$102,5,FALSE),"")</f>
        <v/>
      </c>
      <c r="T67" s="2" t="str">
        <f>IF('Adjacent Counties'!T67="x",VLOOKUP('2013 0-64'!T$1,'2013 population'!$A$3:$E$102,5,FALSE),"")</f>
        <v/>
      </c>
      <c r="U67" s="2" t="str">
        <f>IF('Adjacent Counties'!U67="x",VLOOKUP('2013 0-64'!U$1,'2013 population'!$A$3:$E$102,5,FALSE),"")</f>
        <v/>
      </c>
      <c r="V67" s="2" t="str">
        <f>IF('Adjacent Counties'!V67="x",VLOOKUP('2013 0-64'!V$1,'2013 population'!$A$3:$E$102,5,FALSE),"")</f>
        <v/>
      </c>
      <c r="W67" s="2" t="str">
        <f>IF('Adjacent Counties'!W67="x",VLOOKUP('2013 0-64'!W$1,'2013 population'!$A$3:$E$102,5,FALSE),"")</f>
        <v/>
      </c>
      <c r="X67" s="2" t="str">
        <f>IF('Adjacent Counties'!X67="x",VLOOKUP('2013 0-64'!X$1,'2013 population'!$A$3:$E$102,5,FALSE),"")</f>
        <v/>
      </c>
      <c r="Y67" s="2" t="str">
        <f>IF('Adjacent Counties'!Y67="x",VLOOKUP('2013 0-64'!Y$1,'2013 population'!$A$3:$E$102,5,FALSE),"")</f>
        <v/>
      </c>
      <c r="Z67" s="2" t="str">
        <f>IF('Adjacent Counties'!Z67="x",VLOOKUP('2013 0-64'!Z$1,'2013 population'!$A$3:$E$102,5,FALSE),"")</f>
        <v/>
      </c>
      <c r="AA67" s="2" t="str">
        <f>IF('Adjacent Counties'!AA67="x",VLOOKUP('2013 0-64'!AA$1,'2013 population'!$A$3:$E$102,5,FALSE),"")</f>
        <v/>
      </c>
      <c r="AB67" s="2" t="str">
        <f>IF('Adjacent Counties'!AB67="x",VLOOKUP('2013 0-64'!AB$1,'2013 population'!$A$3:$E$102,5,FALSE),"")</f>
        <v/>
      </c>
      <c r="AC67" s="2" t="str">
        <f>IF('Adjacent Counties'!AC67="x",VLOOKUP('2013 0-64'!AC$1,'2013 population'!$A$3:$E$102,5,FALSE),"")</f>
        <v/>
      </c>
      <c r="AD67" s="2" t="str">
        <f>IF('Adjacent Counties'!AD67="x",VLOOKUP('2013 0-64'!AD$1,'2013 population'!$A$3:$E$102,5,FALSE),"")</f>
        <v/>
      </c>
      <c r="AE67" s="2" t="str">
        <f>IF('Adjacent Counties'!AE67="x",VLOOKUP('2013 0-64'!AE$1,'2013 population'!$A$3:$E$102,5,FALSE),"")</f>
        <v/>
      </c>
      <c r="AF67" s="2" t="str">
        <f>IF('Adjacent Counties'!AF67="x",VLOOKUP('2013 0-64'!AF$1,'2013 population'!$A$3:$E$102,5,FALSE),"")</f>
        <v/>
      </c>
      <c r="AG67" s="2" t="str">
        <f>IF('Adjacent Counties'!AG67="x",VLOOKUP('2013 0-64'!AG$1,'2013 population'!$A$3:$E$102,5,FALSE),"")</f>
        <v/>
      </c>
      <c r="AH67" s="2" t="str">
        <f>IF('Adjacent Counties'!AH67="x",VLOOKUP('2013 0-64'!AH$1,'2013 population'!$A$3:$E$102,5,FALSE),"")</f>
        <v/>
      </c>
      <c r="AI67" s="2" t="str">
        <f>IF('Adjacent Counties'!AI67="x",VLOOKUP('2013 0-64'!AI$1,'2013 population'!$A$3:$E$102,5,FALSE),"")</f>
        <v/>
      </c>
      <c r="AJ67" s="2" t="str">
        <f>IF('Adjacent Counties'!AJ67="x",VLOOKUP('2013 0-64'!AJ$1,'2013 population'!$A$3:$E$102,5,FALSE),"")</f>
        <v/>
      </c>
      <c r="AK67" s="2" t="str">
        <f>IF('Adjacent Counties'!AK67="x",VLOOKUP('2013 0-64'!AK$1,'2013 population'!$A$3:$E$102,5,FALSE),"")</f>
        <v/>
      </c>
      <c r="AL67" s="2" t="str">
        <f>IF('Adjacent Counties'!AL67="x",VLOOKUP('2013 0-64'!AL$1,'2013 population'!$A$3:$E$102,5,FALSE),"")</f>
        <v/>
      </c>
      <c r="AM67" s="2" t="str">
        <f>IF('Adjacent Counties'!AM67="x",VLOOKUP('2013 0-64'!AM$1,'2013 population'!$A$3:$E$102,5,FALSE),"")</f>
        <v/>
      </c>
      <c r="AN67" s="2" t="str">
        <f>IF('Adjacent Counties'!AN67="x",VLOOKUP('2013 0-64'!AN$1,'2013 population'!$A$3:$E$102,5,FALSE),"")</f>
        <v/>
      </c>
      <c r="AO67" s="2" t="str">
        <f>IF('Adjacent Counties'!AO67="x",VLOOKUP('2013 0-64'!AO$1,'2013 population'!$A$3:$E$102,5,FALSE),"")</f>
        <v/>
      </c>
      <c r="AP67" s="2" t="str">
        <f>IF('Adjacent Counties'!AP67="x",VLOOKUP('2013 0-64'!AP$1,'2013 population'!$A$3:$E$102,5,FALSE),"")</f>
        <v/>
      </c>
      <c r="AQ67" s="2">
        <f>IF('Adjacent Counties'!AQ67="x",VLOOKUP('2013 0-64'!AQ$1,'2013 population'!$A$3:$E$102,5,FALSE),"")</f>
        <v>1215</v>
      </c>
      <c r="AR67" s="2" t="str">
        <f>IF('Adjacent Counties'!AR67="x",VLOOKUP('2013 0-64'!AR$1,'2013 population'!$A$3:$E$102,5,FALSE),"")</f>
        <v/>
      </c>
      <c r="AS67" s="2" t="str">
        <f>IF('Adjacent Counties'!AS67="x",VLOOKUP('2013 0-64'!AS$1,'2013 population'!$A$3:$E$102,5,FALSE),"")</f>
        <v/>
      </c>
      <c r="AT67" s="2" t="str">
        <f>IF('Adjacent Counties'!AT67="x",VLOOKUP('2013 0-64'!AT$1,'2013 population'!$A$3:$E$102,5,FALSE),"")</f>
        <v/>
      </c>
      <c r="AU67" s="2">
        <f>IF('Adjacent Counties'!AU67="x",VLOOKUP('2013 0-64'!AU$1,'2013 population'!$A$3:$E$102,5,FALSE),"")</f>
        <v>566</v>
      </c>
      <c r="AV67" s="2" t="str">
        <f>IF('Adjacent Counties'!AV67="x",VLOOKUP('2013 0-64'!AV$1,'2013 population'!$A$3:$E$102,5,FALSE),"")</f>
        <v/>
      </c>
      <c r="AW67" s="2" t="str">
        <f>IF('Adjacent Counties'!AW67="x",VLOOKUP('2013 0-64'!AW$1,'2013 population'!$A$3:$E$102,5,FALSE),"")</f>
        <v/>
      </c>
      <c r="AX67" s="2" t="str">
        <f>IF('Adjacent Counties'!AX67="x",VLOOKUP('2013 0-64'!AX$1,'2013 population'!$A$3:$E$102,5,FALSE),"")</f>
        <v/>
      </c>
      <c r="AY67" s="2" t="str">
        <f>IF('Adjacent Counties'!AY67="x",VLOOKUP('2013 0-64'!AY$1,'2013 population'!$A$3:$E$102,5,FALSE),"")</f>
        <v/>
      </c>
      <c r="AZ67" s="2" t="str">
        <f>IF('Adjacent Counties'!AZ67="x",VLOOKUP('2013 0-64'!AZ$1,'2013 population'!$A$3:$E$102,5,FALSE),"")</f>
        <v/>
      </c>
      <c r="BA67" s="2" t="str">
        <f>IF('Adjacent Counties'!BA67="x",VLOOKUP('2013 0-64'!BA$1,'2013 population'!$A$3:$E$102,5,FALSE),"")</f>
        <v/>
      </c>
      <c r="BB67" s="2" t="str">
        <f>IF('Adjacent Counties'!BB67="x",VLOOKUP('2013 0-64'!BB$1,'2013 population'!$A$3:$E$102,5,FALSE),"")</f>
        <v/>
      </c>
      <c r="BC67" s="2" t="str">
        <f>IF('Adjacent Counties'!BC67="x",VLOOKUP('2013 0-64'!BC$1,'2013 population'!$A$3:$E$102,5,FALSE),"")</f>
        <v/>
      </c>
      <c r="BD67" s="2" t="str">
        <f>IF('Adjacent Counties'!BD67="x",VLOOKUP('2013 0-64'!BD$1,'2013 population'!$A$3:$E$102,5,FALSE),"")</f>
        <v/>
      </c>
      <c r="BE67" s="2" t="str">
        <f>IF('Adjacent Counties'!BE67="x",VLOOKUP('2013 0-64'!BE$1,'2013 population'!$A$3:$E$102,5,FALSE),"")</f>
        <v/>
      </c>
      <c r="BF67" s="2" t="str">
        <f>IF('Adjacent Counties'!BF67="x",VLOOKUP('2013 0-64'!BF$1,'2013 population'!$A$3:$E$102,5,FALSE),"")</f>
        <v/>
      </c>
      <c r="BG67" s="2" t="str">
        <f>IF('Adjacent Counties'!BG67="x",VLOOKUP('2013 0-64'!BG$1,'2013 population'!$A$3:$E$102,5,FALSE),"")</f>
        <v/>
      </c>
      <c r="BH67" s="2" t="str">
        <f>IF('Adjacent Counties'!BH67="x",VLOOKUP('2013 0-64'!BH$1,'2013 population'!$A$3:$E$102,5,FALSE),"")</f>
        <v/>
      </c>
      <c r="BI67" s="2" t="str">
        <f>IF('Adjacent Counties'!BI67="x",VLOOKUP('2013 0-64'!BI$1,'2013 population'!$A$3:$E$102,5,FALSE),"")</f>
        <v/>
      </c>
      <c r="BJ67" s="2" t="str">
        <f>IF('Adjacent Counties'!BJ67="x",VLOOKUP('2013 0-64'!BJ$1,'2013 population'!$A$3:$E$102,5,FALSE),"")</f>
        <v/>
      </c>
      <c r="BK67" s="2" t="str">
        <f>IF('Adjacent Counties'!BK67="x",VLOOKUP('2013 0-64'!BK$1,'2013 population'!$A$3:$E$102,5,FALSE),"")</f>
        <v/>
      </c>
      <c r="BL67" s="2" t="str">
        <f>IF('Adjacent Counties'!BL67="x",VLOOKUP('2013 0-64'!BL$1,'2013 population'!$A$3:$E$102,5,FALSE),"")</f>
        <v/>
      </c>
      <c r="BM67" s="2" t="str">
        <f>IF('Adjacent Counties'!BM67="x",VLOOKUP('2013 0-64'!BM$1,'2013 population'!$A$3:$E$102,5,FALSE),"")</f>
        <v/>
      </c>
      <c r="BN67" s="2" t="str">
        <f>IF('Adjacent Counties'!BN67="x",VLOOKUP('2013 0-64'!BN$1,'2013 population'!$A$3:$E$102,5,FALSE),"")</f>
        <v/>
      </c>
      <c r="BO67" s="2">
        <f>IF('Adjacent Counties'!BO67="x",VLOOKUP('2013 0-64'!BO$1,'2013 population'!$A$3:$E$102,5,FALSE),"")</f>
        <v>631</v>
      </c>
      <c r="BP67" s="2" t="str">
        <f>IF('Adjacent Counties'!BP67="x",VLOOKUP('2013 0-64'!BP$1,'2013 population'!$A$3:$E$102,5,FALSE),"")</f>
        <v/>
      </c>
      <c r="BQ67" s="2" t="str">
        <f>IF('Adjacent Counties'!BQ67="x",VLOOKUP('2013 0-64'!BQ$1,'2013 population'!$A$3:$E$102,5,FALSE),"")</f>
        <v/>
      </c>
      <c r="BR67" s="2" t="str">
        <f>IF('Adjacent Counties'!BR67="x",VLOOKUP('2013 0-64'!BR$1,'2013 population'!$A$3:$E$102,5,FALSE),"")</f>
        <v/>
      </c>
      <c r="BS67" s="2" t="str">
        <f>IF('Adjacent Counties'!BS67="x",VLOOKUP('2013 0-64'!BS$1,'2013 population'!$A$3:$E$102,5,FALSE),"")</f>
        <v/>
      </c>
      <c r="BT67" s="2" t="str">
        <f>IF('Adjacent Counties'!BT67="x",VLOOKUP('2013 0-64'!BT$1,'2013 population'!$A$3:$E$102,5,FALSE),"")</f>
        <v/>
      </c>
      <c r="BU67" s="2" t="str">
        <f>IF('Adjacent Counties'!BU67="x",VLOOKUP('2013 0-64'!BU$1,'2013 population'!$A$3:$E$102,5,FALSE),"")</f>
        <v/>
      </c>
      <c r="BV67" s="2" t="str">
        <f>IF('Adjacent Counties'!BV67="x",VLOOKUP('2013 0-64'!BV$1,'2013 population'!$A$3:$E$102,5,FALSE),"")</f>
        <v/>
      </c>
      <c r="BW67" s="2" t="str">
        <f>IF('Adjacent Counties'!BW67="x",VLOOKUP('2013 0-64'!BW$1,'2013 population'!$A$3:$E$102,5,FALSE),"")</f>
        <v/>
      </c>
      <c r="BX67" s="2" t="str">
        <f>IF('Adjacent Counties'!BX67="x",VLOOKUP('2013 0-64'!BX$1,'2013 population'!$A$3:$E$102,5,FALSE),"")</f>
        <v/>
      </c>
      <c r="BY67" s="2" t="str">
        <f>IF('Adjacent Counties'!BY67="x",VLOOKUP('2013 0-64'!BY$1,'2013 population'!$A$3:$E$102,5,FALSE),"")</f>
        <v/>
      </c>
      <c r="BZ67" s="2" t="str">
        <f>IF('Adjacent Counties'!BZ67="x",VLOOKUP('2013 0-64'!BZ$1,'2013 population'!$A$3:$E$102,5,FALSE),"")</f>
        <v/>
      </c>
      <c r="CA67" s="2" t="str">
        <f>IF('Adjacent Counties'!CA67="x",VLOOKUP('2013 0-64'!CA$1,'2013 population'!$A$3:$E$102,5,FALSE),"")</f>
        <v/>
      </c>
      <c r="CB67" s="2" t="str">
        <f>IF('Adjacent Counties'!CB67="x",VLOOKUP('2013 0-64'!CB$1,'2013 population'!$A$3:$E$102,5,FALSE),"")</f>
        <v/>
      </c>
      <c r="CC67" s="2" t="str">
        <f>IF('Adjacent Counties'!CC67="x",VLOOKUP('2013 0-64'!CC$1,'2013 population'!$A$3:$E$102,5,FALSE),"")</f>
        <v/>
      </c>
      <c r="CD67" s="2" t="str">
        <f>IF('Adjacent Counties'!CD67="x",VLOOKUP('2013 0-64'!CD$1,'2013 population'!$A$3:$E$102,5,FALSE),"")</f>
        <v/>
      </c>
      <c r="CE67" s="2" t="str">
        <f>IF('Adjacent Counties'!CE67="x",VLOOKUP('2013 0-64'!CE$1,'2013 population'!$A$3:$E$102,5,FALSE),"")</f>
        <v/>
      </c>
      <c r="CF67" s="2" t="str">
        <f>IF('Adjacent Counties'!CF67="x",VLOOKUP('2013 0-64'!CF$1,'2013 population'!$A$3:$E$102,5,FALSE),"")</f>
        <v/>
      </c>
      <c r="CG67" s="2" t="str">
        <f>IF('Adjacent Counties'!CG67="x",VLOOKUP('2013 0-64'!CG$1,'2013 population'!$A$3:$E$102,5,FALSE),"")</f>
        <v/>
      </c>
      <c r="CH67" s="2" t="str">
        <f>IF('Adjacent Counties'!CH67="x",VLOOKUP('2013 0-64'!CH$1,'2013 population'!$A$3:$E$102,5,FALSE),"")</f>
        <v/>
      </c>
      <c r="CI67" s="2" t="str">
        <f>IF('Adjacent Counties'!CI67="x",VLOOKUP('2013 0-64'!CI$1,'2013 population'!$A$3:$E$102,5,FALSE),"")</f>
        <v/>
      </c>
      <c r="CJ67" s="2" t="str">
        <f>IF('Adjacent Counties'!CJ67="x",VLOOKUP('2013 0-64'!CJ$1,'2013 population'!$A$3:$E$102,5,FALSE),"")</f>
        <v/>
      </c>
      <c r="CK67" s="2" t="str">
        <f>IF('Adjacent Counties'!CK67="x",VLOOKUP('2013 0-64'!CK$1,'2013 population'!$A$3:$E$102,5,FALSE),"")</f>
        <v/>
      </c>
      <c r="CL67" s="2" t="str">
        <f>IF('Adjacent Counties'!CL67="x",VLOOKUP('2013 0-64'!CL$1,'2013 population'!$A$3:$E$102,5,FALSE),"")</f>
        <v/>
      </c>
      <c r="CM67" s="2" t="str">
        <f>IF('Adjacent Counties'!CM67="x",VLOOKUP('2013 0-64'!CM$1,'2013 population'!$A$3:$E$102,5,FALSE),"")</f>
        <v/>
      </c>
      <c r="CN67" s="2" t="str">
        <f>IF('Adjacent Counties'!CN67="x",VLOOKUP('2013 0-64'!CN$1,'2013 population'!$A$3:$E$102,5,FALSE),"")</f>
        <v/>
      </c>
      <c r="CO67" s="2" t="str">
        <f>IF('Adjacent Counties'!CO67="x",VLOOKUP('2013 0-64'!CO$1,'2013 population'!$A$3:$E$102,5,FALSE),"")</f>
        <v/>
      </c>
      <c r="CP67" s="2" t="str">
        <f>IF('Adjacent Counties'!CP67="x",VLOOKUP('2013 0-64'!CP$1,'2013 population'!$A$3:$E$102,5,FALSE),"")</f>
        <v/>
      </c>
      <c r="CQ67" s="2" t="str">
        <f>IF('Adjacent Counties'!CQ67="x",VLOOKUP('2013 0-64'!CQ$1,'2013 population'!$A$3:$E$102,5,FALSE),"")</f>
        <v/>
      </c>
      <c r="CR67" s="2" t="str">
        <f>IF('Adjacent Counties'!CR67="x",VLOOKUP('2013 0-64'!CR$1,'2013 population'!$A$3:$E$102,5,FALSE),"")</f>
        <v/>
      </c>
      <c r="CS67" s="2" t="str">
        <f>IF('Adjacent Counties'!CS67="x",VLOOKUP('2013 0-64'!CS$1,'2013 population'!$A$3:$E$102,5,FALSE),"")</f>
        <v/>
      </c>
      <c r="CT67" s="2" t="str">
        <f>IF('Adjacent Counties'!CT67="x",VLOOKUP('2013 0-64'!CT$1,'2013 population'!$A$3:$E$102,5,FALSE),"")</f>
        <v/>
      </c>
      <c r="CU67" s="2" t="str">
        <f>IF('Adjacent Counties'!CU67="x",VLOOKUP('2013 0-64'!CU$1,'2013 population'!$A$3:$E$102,5,FALSE),"")</f>
        <v/>
      </c>
      <c r="CV67" s="2" t="str">
        <f>IF('Adjacent Counties'!CV67="x",VLOOKUP('2013 0-64'!CV$1,'2013 population'!$A$3:$E$102,5,FALSE),"")</f>
        <v/>
      </c>
      <c r="CW67" s="2" t="str">
        <f>IF('Adjacent Counties'!CW67="x",VLOOKUP('2013 0-64'!CW$1,'2013 population'!$A$3:$E$102,5,FALSE),"")</f>
        <v/>
      </c>
      <c r="CX67" s="2">
        <f t="shared" ref="CX67:CX101" si="2">SUM(B67:CW67)</f>
        <v>2939</v>
      </c>
      <c r="CY67" s="2">
        <f>SUMIF('Residents by Age'!B$2:B$422,"="&amp;'2013 0-64'!A67,'Residents by Age'!G$2:G$422)</f>
        <v>60</v>
      </c>
      <c r="CZ67" s="9">
        <f t="shared" ref="CZ67:CZ101" si="3">+CY67/CX67*1000</f>
        <v>20.415107179312692</v>
      </c>
    </row>
    <row r="68" spans="1:104">
      <c r="A68" s="3" t="s">
        <v>66</v>
      </c>
      <c r="B68" s="2" t="str">
        <f>IF('Adjacent Counties'!B68="x",VLOOKUP('2013 0-64'!B$1,'2013 population'!$A$3:$E$102,5,FALSE),"")</f>
        <v/>
      </c>
      <c r="C68" s="2" t="str">
        <f>IF('Adjacent Counties'!C68="x",VLOOKUP('2013 0-64'!C$1,'2013 population'!$A$3:$E$102,5,FALSE),"")</f>
        <v/>
      </c>
      <c r="D68" s="2" t="str">
        <f>IF('Adjacent Counties'!D68="x",VLOOKUP('2013 0-64'!D$1,'2013 population'!$A$3:$E$102,5,FALSE),"")</f>
        <v/>
      </c>
      <c r="E68" s="2" t="str">
        <f>IF('Adjacent Counties'!E68="x",VLOOKUP('2013 0-64'!E$1,'2013 population'!$A$3:$E$102,5,FALSE),"")</f>
        <v/>
      </c>
      <c r="F68" s="2" t="str">
        <f>IF('Adjacent Counties'!F68="x",VLOOKUP('2013 0-64'!F$1,'2013 population'!$A$3:$E$102,5,FALSE),"")</f>
        <v/>
      </c>
      <c r="G68" s="2" t="str">
        <f>IF('Adjacent Counties'!G68="x",VLOOKUP('2013 0-64'!G$1,'2013 population'!$A$3:$E$102,5,FALSE),"")</f>
        <v/>
      </c>
      <c r="H68" s="2" t="str">
        <f>IF('Adjacent Counties'!H68="x",VLOOKUP('2013 0-64'!H$1,'2013 population'!$A$3:$E$102,5,FALSE),"")</f>
        <v/>
      </c>
      <c r="I68" s="2" t="str">
        <f>IF('Adjacent Counties'!I68="x",VLOOKUP('2013 0-64'!I$1,'2013 population'!$A$3:$E$102,5,FALSE),"")</f>
        <v/>
      </c>
      <c r="J68" s="2" t="str">
        <f>IF('Adjacent Counties'!J68="x",VLOOKUP('2013 0-64'!J$1,'2013 population'!$A$3:$E$102,5,FALSE),"")</f>
        <v/>
      </c>
      <c r="K68" s="2" t="str">
        <f>IF('Adjacent Counties'!K68="x",VLOOKUP('2013 0-64'!K$1,'2013 population'!$A$3:$E$102,5,FALSE),"")</f>
        <v/>
      </c>
      <c r="L68" s="2" t="str">
        <f>IF('Adjacent Counties'!L68="x",VLOOKUP('2013 0-64'!L$1,'2013 population'!$A$3:$E$102,5,FALSE),"")</f>
        <v/>
      </c>
      <c r="M68" s="2" t="str">
        <f>IF('Adjacent Counties'!M68="x",VLOOKUP('2013 0-64'!M$1,'2013 population'!$A$3:$E$102,5,FALSE),"")</f>
        <v/>
      </c>
      <c r="N68" s="2" t="str">
        <f>IF('Adjacent Counties'!N68="x",VLOOKUP('2013 0-64'!N$1,'2013 population'!$A$3:$E$102,5,FALSE),"")</f>
        <v/>
      </c>
      <c r="O68" s="2" t="str">
        <f>IF('Adjacent Counties'!O68="x",VLOOKUP('2013 0-64'!O$1,'2013 population'!$A$3:$E$102,5,FALSE),"")</f>
        <v/>
      </c>
      <c r="P68" s="2" t="str">
        <f>IF('Adjacent Counties'!P68="x",VLOOKUP('2013 0-64'!P$1,'2013 population'!$A$3:$E$102,5,FALSE),"")</f>
        <v/>
      </c>
      <c r="Q68" s="2">
        <f>IF('Adjacent Counties'!Q68="x",VLOOKUP('2013 0-64'!Q$1,'2013 population'!$A$3:$E$102,5,FALSE),"")</f>
        <v>1551</v>
      </c>
      <c r="R68" s="2" t="str">
        <f>IF('Adjacent Counties'!R68="x",VLOOKUP('2013 0-64'!R$1,'2013 population'!$A$3:$E$102,5,FALSE),"")</f>
        <v/>
      </c>
      <c r="S68" s="2" t="str">
        <f>IF('Adjacent Counties'!S68="x",VLOOKUP('2013 0-64'!S$1,'2013 population'!$A$3:$E$102,5,FALSE),"")</f>
        <v/>
      </c>
      <c r="T68" s="2" t="str">
        <f>IF('Adjacent Counties'!T68="x",VLOOKUP('2013 0-64'!T$1,'2013 population'!$A$3:$E$102,5,FALSE),"")</f>
        <v/>
      </c>
      <c r="U68" s="2" t="str">
        <f>IF('Adjacent Counties'!U68="x",VLOOKUP('2013 0-64'!U$1,'2013 population'!$A$3:$E$102,5,FALSE),"")</f>
        <v/>
      </c>
      <c r="V68" s="2" t="str">
        <f>IF('Adjacent Counties'!V68="x",VLOOKUP('2013 0-64'!V$1,'2013 population'!$A$3:$E$102,5,FALSE),"")</f>
        <v/>
      </c>
      <c r="W68" s="2" t="str">
        <f>IF('Adjacent Counties'!W68="x",VLOOKUP('2013 0-64'!W$1,'2013 population'!$A$3:$E$102,5,FALSE),"")</f>
        <v/>
      </c>
      <c r="X68" s="2" t="str">
        <f>IF('Adjacent Counties'!X68="x",VLOOKUP('2013 0-64'!X$1,'2013 population'!$A$3:$E$102,5,FALSE),"")</f>
        <v/>
      </c>
      <c r="Y68" s="2" t="str">
        <f>IF('Adjacent Counties'!Y68="x",VLOOKUP('2013 0-64'!Y$1,'2013 population'!$A$3:$E$102,5,FALSE),"")</f>
        <v/>
      </c>
      <c r="Z68" s="2" t="str">
        <f>IF('Adjacent Counties'!Z68="x",VLOOKUP('2013 0-64'!Z$1,'2013 population'!$A$3:$E$102,5,FALSE),"")</f>
        <v/>
      </c>
      <c r="AA68" s="2" t="str">
        <f>IF('Adjacent Counties'!AA68="x",VLOOKUP('2013 0-64'!AA$1,'2013 population'!$A$3:$E$102,5,FALSE),"")</f>
        <v/>
      </c>
      <c r="AB68" s="2" t="str">
        <f>IF('Adjacent Counties'!AB68="x",VLOOKUP('2013 0-64'!AB$1,'2013 population'!$A$3:$E$102,5,FALSE),"")</f>
        <v/>
      </c>
      <c r="AC68" s="2" t="str">
        <f>IF('Adjacent Counties'!AC68="x",VLOOKUP('2013 0-64'!AC$1,'2013 population'!$A$3:$E$102,5,FALSE),"")</f>
        <v/>
      </c>
      <c r="AD68" s="2" t="str">
        <f>IF('Adjacent Counties'!AD68="x",VLOOKUP('2013 0-64'!AD$1,'2013 population'!$A$3:$E$102,5,FALSE),"")</f>
        <v/>
      </c>
      <c r="AE68" s="2" t="str">
        <f>IF('Adjacent Counties'!AE68="x",VLOOKUP('2013 0-64'!AE$1,'2013 population'!$A$3:$E$102,5,FALSE),"")</f>
        <v/>
      </c>
      <c r="AF68" s="2">
        <f>IF('Adjacent Counties'!AF68="x",VLOOKUP('2013 0-64'!AF$1,'2013 population'!$A$3:$E$102,5,FALSE),"")</f>
        <v>1068</v>
      </c>
      <c r="AG68" s="2" t="str">
        <f>IF('Adjacent Counties'!AG68="x",VLOOKUP('2013 0-64'!AG$1,'2013 population'!$A$3:$E$102,5,FALSE),"")</f>
        <v/>
      </c>
      <c r="AH68" s="2" t="str">
        <f>IF('Adjacent Counties'!AH68="x",VLOOKUP('2013 0-64'!AH$1,'2013 population'!$A$3:$E$102,5,FALSE),"")</f>
        <v/>
      </c>
      <c r="AI68" s="2" t="str">
        <f>IF('Adjacent Counties'!AI68="x",VLOOKUP('2013 0-64'!AI$1,'2013 population'!$A$3:$E$102,5,FALSE),"")</f>
        <v/>
      </c>
      <c r="AJ68" s="2" t="str">
        <f>IF('Adjacent Counties'!AJ68="x",VLOOKUP('2013 0-64'!AJ$1,'2013 population'!$A$3:$E$102,5,FALSE),"")</f>
        <v/>
      </c>
      <c r="AK68" s="2" t="str">
        <f>IF('Adjacent Counties'!AK68="x",VLOOKUP('2013 0-64'!AK$1,'2013 population'!$A$3:$E$102,5,FALSE),"")</f>
        <v/>
      </c>
      <c r="AL68" s="2" t="str">
        <f>IF('Adjacent Counties'!AL68="x",VLOOKUP('2013 0-64'!AL$1,'2013 population'!$A$3:$E$102,5,FALSE),"")</f>
        <v/>
      </c>
      <c r="AM68" s="2" t="str">
        <f>IF('Adjacent Counties'!AM68="x",VLOOKUP('2013 0-64'!AM$1,'2013 population'!$A$3:$E$102,5,FALSE),"")</f>
        <v/>
      </c>
      <c r="AN68" s="2" t="str">
        <f>IF('Adjacent Counties'!AN68="x",VLOOKUP('2013 0-64'!AN$1,'2013 population'!$A$3:$E$102,5,FALSE),"")</f>
        <v/>
      </c>
      <c r="AO68" s="2" t="str">
        <f>IF('Adjacent Counties'!AO68="x",VLOOKUP('2013 0-64'!AO$1,'2013 population'!$A$3:$E$102,5,FALSE),"")</f>
        <v/>
      </c>
      <c r="AP68" s="2" t="str">
        <f>IF('Adjacent Counties'!AP68="x",VLOOKUP('2013 0-64'!AP$1,'2013 population'!$A$3:$E$102,5,FALSE),"")</f>
        <v/>
      </c>
      <c r="AQ68" s="2" t="str">
        <f>IF('Adjacent Counties'!AQ68="x",VLOOKUP('2013 0-64'!AQ$1,'2013 population'!$A$3:$E$102,5,FALSE),"")</f>
        <v/>
      </c>
      <c r="AR68" s="2" t="str">
        <f>IF('Adjacent Counties'!AR68="x",VLOOKUP('2013 0-64'!AR$1,'2013 population'!$A$3:$E$102,5,FALSE),"")</f>
        <v/>
      </c>
      <c r="AS68" s="2" t="str">
        <f>IF('Adjacent Counties'!AS68="x",VLOOKUP('2013 0-64'!AS$1,'2013 population'!$A$3:$E$102,5,FALSE),"")</f>
        <v/>
      </c>
      <c r="AT68" s="2" t="str">
        <f>IF('Adjacent Counties'!AT68="x",VLOOKUP('2013 0-64'!AT$1,'2013 population'!$A$3:$E$102,5,FALSE),"")</f>
        <v/>
      </c>
      <c r="AU68" s="2" t="str">
        <f>IF('Adjacent Counties'!AU68="x",VLOOKUP('2013 0-64'!AU$1,'2013 population'!$A$3:$E$102,5,FALSE),"")</f>
        <v/>
      </c>
      <c r="AV68" s="2" t="str">
        <f>IF('Adjacent Counties'!AV68="x",VLOOKUP('2013 0-64'!AV$1,'2013 population'!$A$3:$E$102,5,FALSE),"")</f>
        <v/>
      </c>
      <c r="AW68" s="2" t="str">
        <f>IF('Adjacent Counties'!AW68="x",VLOOKUP('2013 0-64'!AW$1,'2013 population'!$A$3:$E$102,5,FALSE),"")</f>
        <v/>
      </c>
      <c r="AX68" s="2" t="str">
        <f>IF('Adjacent Counties'!AX68="x",VLOOKUP('2013 0-64'!AX$1,'2013 population'!$A$3:$E$102,5,FALSE),"")</f>
        <v/>
      </c>
      <c r="AY68" s="2" t="str">
        <f>IF('Adjacent Counties'!AY68="x",VLOOKUP('2013 0-64'!AY$1,'2013 population'!$A$3:$E$102,5,FALSE),"")</f>
        <v/>
      </c>
      <c r="AZ68" s="2" t="str">
        <f>IF('Adjacent Counties'!AZ68="x",VLOOKUP('2013 0-64'!AZ$1,'2013 population'!$A$3:$E$102,5,FALSE),"")</f>
        <v/>
      </c>
      <c r="BA68" s="2">
        <f>IF('Adjacent Counties'!BA68="x",VLOOKUP('2013 0-64'!BA$1,'2013 population'!$A$3:$E$102,5,FALSE),"")</f>
        <v>241</v>
      </c>
      <c r="BB68" s="2" t="str">
        <f>IF('Adjacent Counties'!BB68="x",VLOOKUP('2013 0-64'!BB$1,'2013 population'!$A$3:$E$102,5,FALSE),"")</f>
        <v/>
      </c>
      <c r="BC68" s="2" t="str">
        <f>IF('Adjacent Counties'!BC68="x",VLOOKUP('2013 0-64'!BC$1,'2013 population'!$A$3:$E$102,5,FALSE),"")</f>
        <v/>
      </c>
      <c r="BD68" s="2" t="str">
        <f>IF('Adjacent Counties'!BD68="x",VLOOKUP('2013 0-64'!BD$1,'2013 population'!$A$3:$E$102,5,FALSE),"")</f>
        <v/>
      </c>
      <c r="BE68" s="2" t="str">
        <f>IF('Adjacent Counties'!BE68="x",VLOOKUP('2013 0-64'!BE$1,'2013 population'!$A$3:$E$102,5,FALSE),"")</f>
        <v/>
      </c>
      <c r="BF68" s="2" t="str">
        <f>IF('Adjacent Counties'!BF68="x",VLOOKUP('2013 0-64'!BF$1,'2013 population'!$A$3:$E$102,5,FALSE),"")</f>
        <v/>
      </c>
      <c r="BG68" s="2" t="str">
        <f>IF('Adjacent Counties'!BG68="x",VLOOKUP('2013 0-64'!BG$1,'2013 population'!$A$3:$E$102,5,FALSE),"")</f>
        <v/>
      </c>
      <c r="BH68" s="2" t="str">
        <f>IF('Adjacent Counties'!BH68="x",VLOOKUP('2013 0-64'!BH$1,'2013 population'!$A$3:$E$102,5,FALSE),"")</f>
        <v/>
      </c>
      <c r="BI68" s="2" t="str">
        <f>IF('Adjacent Counties'!BI68="x",VLOOKUP('2013 0-64'!BI$1,'2013 population'!$A$3:$E$102,5,FALSE),"")</f>
        <v/>
      </c>
      <c r="BJ68" s="2" t="str">
        <f>IF('Adjacent Counties'!BJ68="x",VLOOKUP('2013 0-64'!BJ$1,'2013 population'!$A$3:$E$102,5,FALSE),"")</f>
        <v/>
      </c>
      <c r="BK68" s="2" t="str">
        <f>IF('Adjacent Counties'!BK68="x",VLOOKUP('2013 0-64'!BK$1,'2013 population'!$A$3:$E$102,5,FALSE),"")</f>
        <v/>
      </c>
      <c r="BL68" s="2" t="str">
        <f>IF('Adjacent Counties'!BL68="x",VLOOKUP('2013 0-64'!BL$1,'2013 population'!$A$3:$E$102,5,FALSE),"")</f>
        <v/>
      </c>
      <c r="BM68" s="2" t="str">
        <f>IF('Adjacent Counties'!BM68="x",VLOOKUP('2013 0-64'!BM$1,'2013 population'!$A$3:$E$102,5,FALSE),"")</f>
        <v/>
      </c>
      <c r="BN68" s="2" t="str">
        <f>IF('Adjacent Counties'!BN68="x",VLOOKUP('2013 0-64'!BN$1,'2013 population'!$A$3:$E$102,5,FALSE),"")</f>
        <v/>
      </c>
      <c r="BO68" s="2" t="str">
        <f>IF('Adjacent Counties'!BO68="x",VLOOKUP('2013 0-64'!BO$1,'2013 population'!$A$3:$E$102,5,FALSE),"")</f>
        <v/>
      </c>
      <c r="BP68" s="2">
        <f>IF('Adjacent Counties'!BP68="x",VLOOKUP('2013 0-64'!BP$1,'2013 population'!$A$3:$E$102,5,FALSE),"")</f>
        <v>1491</v>
      </c>
      <c r="BQ68" s="2" t="str">
        <f>IF('Adjacent Counties'!BQ68="x",VLOOKUP('2013 0-64'!BQ$1,'2013 population'!$A$3:$E$102,5,FALSE),"")</f>
        <v/>
      </c>
      <c r="BR68" s="2" t="str">
        <f>IF('Adjacent Counties'!BR68="x",VLOOKUP('2013 0-64'!BR$1,'2013 population'!$A$3:$E$102,5,FALSE),"")</f>
        <v/>
      </c>
      <c r="BS68" s="2" t="str">
        <f>IF('Adjacent Counties'!BS68="x",VLOOKUP('2013 0-64'!BS$1,'2013 population'!$A$3:$E$102,5,FALSE),"")</f>
        <v/>
      </c>
      <c r="BT68" s="2">
        <f>IF('Adjacent Counties'!BT68="x",VLOOKUP('2013 0-64'!BT$1,'2013 population'!$A$3:$E$102,5,FALSE),"")</f>
        <v>940</v>
      </c>
      <c r="BU68" s="2" t="str">
        <f>IF('Adjacent Counties'!BU68="x",VLOOKUP('2013 0-64'!BU$1,'2013 population'!$A$3:$E$102,5,FALSE),"")</f>
        <v/>
      </c>
      <c r="BV68" s="2" t="str">
        <f>IF('Adjacent Counties'!BV68="x",VLOOKUP('2013 0-64'!BV$1,'2013 population'!$A$3:$E$102,5,FALSE),"")</f>
        <v/>
      </c>
      <c r="BW68" s="2" t="str">
        <f>IF('Adjacent Counties'!BW68="x",VLOOKUP('2013 0-64'!BW$1,'2013 population'!$A$3:$E$102,5,FALSE),"")</f>
        <v/>
      </c>
      <c r="BX68" s="2" t="str">
        <f>IF('Adjacent Counties'!BX68="x",VLOOKUP('2013 0-64'!BX$1,'2013 population'!$A$3:$E$102,5,FALSE),"")</f>
        <v/>
      </c>
      <c r="BY68" s="2" t="str">
        <f>IF('Adjacent Counties'!BY68="x",VLOOKUP('2013 0-64'!BY$1,'2013 population'!$A$3:$E$102,5,FALSE),"")</f>
        <v/>
      </c>
      <c r="BZ68" s="2" t="str">
        <f>IF('Adjacent Counties'!BZ68="x",VLOOKUP('2013 0-64'!BZ$1,'2013 population'!$A$3:$E$102,5,FALSE),"")</f>
        <v/>
      </c>
      <c r="CA68" s="2" t="str">
        <f>IF('Adjacent Counties'!CA68="x",VLOOKUP('2013 0-64'!CA$1,'2013 population'!$A$3:$E$102,5,FALSE),"")</f>
        <v/>
      </c>
      <c r="CB68" s="2" t="str">
        <f>IF('Adjacent Counties'!CB68="x",VLOOKUP('2013 0-64'!CB$1,'2013 population'!$A$3:$E$102,5,FALSE),"")</f>
        <v/>
      </c>
      <c r="CC68" s="2" t="str">
        <f>IF('Adjacent Counties'!CC68="x",VLOOKUP('2013 0-64'!CC$1,'2013 population'!$A$3:$E$102,5,FALSE),"")</f>
        <v/>
      </c>
      <c r="CD68" s="2" t="str">
        <f>IF('Adjacent Counties'!CD68="x",VLOOKUP('2013 0-64'!CD$1,'2013 population'!$A$3:$E$102,5,FALSE),"")</f>
        <v/>
      </c>
      <c r="CE68" s="2" t="str">
        <f>IF('Adjacent Counties'!CE68="x",VLOOKUP('2013 0-64'!CE$1,'2013 population'!$A$3:$E$102,5,FALSE),"")</f>
        <v/>
      </c>
      <c r="CF68" s="2" t="str">
        <f>IF('Adjacent Counties'!CF68="x",VLOOKUP('2013 0-64'!CF$1,'2013 population'!$A$3:$E$102,5,FALSE),"")</f>
        <v/>
      </c>
      <c r="CG68" s="2" t="str">
        <f>IF('Adjacent Counties'!CG68="x",VLOOKUP('2013 0-64'!CG$1,'2013 population'!$A$3:$E$102,5,FALSE),"")</f>
        <v/>
      </c>
      <c r="CH68" s="2" t="str">
        <f>IF('Adjacent Counties'!CH68="x",VLOOKUP('2013 0-64'!CH$1,'2013 population'!$A$3:$E$102,5,FALSE),"")</f>
        <v/>
      </c>
      <c r="CI68" s="2" t="str">
        <f>IF('Adjacent Counties'!CI68="x",VLOOKUP('2013 0-64'!CI$1,'2013 population'!$A$3:$E$102,5,FALSE),"")</f>
        <v/>
      </c>
      <c r="CJ68" s="2" t="str">
        <f>IF('Adjacent Counties'!CJ68="x",VLOOKUP('2013 0-64'!CJ$1,'2013 population'!$A$3:$E$102,5,FALSE),"")</f>
        <v/>
      </c>
      <c r="CK68" s="2" t="str">
        <f>IF('Adjacent Counties'!CK68="x",VLOOKUP('2013 0-64'!CK$1,'2013 population'!$A$3:$E$102,5,FALSE),"")</f>
        <v/>
      </c>
      <c r="CL68" s="2" t="str">
        <f>IF('Adjacent Counties'!CL68="x",VLOOKUP('2013 0-64'!CL$1,'2013 population'!$A$3:$E$102,5,FALSE),"")</f>
        <v/>
      </c>
      <c r="CM68" s="2" t="str">
        <f>IF('Adjacent Counties'!CM68="x",VLOOKUP('2013 0-64'!CM$1,'2013 population'!$A$3:$E$102,5,FALSE),"")</f>
        <v/>
      </c>
      <c r="CN68" s="2" t="str">
        <f>IF('Adjacent Counties'!CN68="x",VLOOKUP('2013 0-64'!CN$1,'2013 population'!$A$3:$E$102,5,FALSE),"")</f>
        <v/>
      </c>
      <c r="CO68" s="2" t="str">
        <f>IF('Adjacent Counties'!CO68="x",VLOOKUP('2013 0-64'!CO$1,'2013 population'!$A$3:$E$102,5,FALSE),"")</f>
        <v/>
      </c>
      <c r="CP68" s="2" t="str">
        <f>IF('Adjacent Counties'!CP68="x",VLOOKUP('2013 0-64'!CP$1,'2013 population'!$A$3:$E$102,5,FALSE),"")</f>
        <v/>
      </c>
      <c r="CQ68" s="2" t="str">
        <f>IF('Adjacent Counties'!CQ68="x",VLOOKUP('2013 0-64'!CQ$1,'2013 population'!$A$3:$E$102,5,FALSE),"")</f>
        <v/>
      </c>
      <c r="CR68" s="2" t="str">
        <f>IF('Adjacent Counties'!CR68="x",VLOOKUP('2013 0-64'!CR$1,'2013 population'!$A$3:$E$102,5,FALSE),"")</f>
        <v/>
      </c>
      <c r="CS68" s="2" t="str">
        <f>IF('Adjacent Counties'!CS68="x",VLOOKUP('2013 0-64'!CS$1,'2013 population'!$A$3:$E$102,5,FALSE),"")</f>
        <v/>
      </c>
      <c r="CT68" s="2" t="str">
        <f>IF('Adjacent Counties'!CT68="x",VLOOKUP('2013 0-64'!CT$1,'2013 population'!$A$3:$E$102,5,FALSE),"")</f>
        <v/>
      </c>
      <c r="CU68" s="2" t="str">
        <f>IF('Adjacent Counties'!CU68="x",VLOOKUP('2013 0-64'!CU$1,'2013 population'!$A$3:$E$102,5,FALSE),"")</f>
        <v/>
      </c>
      <c r="CV68" s="2" t="str">
        <f>IF('Adjacent Counties'!CV68="x",VLOOKUP('2013 0-64'!CV$1,'2013 population'!$A$3:$E$102,5,FALSE),"")</f>
        <v/>
      </c>
      <c r="CW68" s="2" t="str">
        <f>IF('Adjacent Counties'!CW68="x",VLOOKUP('2013 0-64'!CW$1,'2013 population'!$A$3:$E$102,5,FALSE),"")</f>
        <v/>
      </c>
      <c r="CX68" s="2">
        <f t="shared" si="2"/>
        <v>5291</v>
      </c>
      <c r="CY68" s="2">
        <f>SUMIF('Residents by Age'!B$2:B$422,"="&amp;'2013 0-64'!A68,'Residents by Age'!G$2:G$422)</f>
        <v>101</v>
      </c>
      <c r="CZ68" s="9">
        <f t="shared" si="3"/>
        <v>19.089019089019089</v>
      </c>
    </row>
    <row r="69" spans="1:104">
      <c r="A69" s="3" t="s">
        <v>67</v>
      </c>
      <c r="B69" s="2">
        <f>IF('Adjacent Counties'!B69="x",VLOOKUP('2013 0-64'!B$1,'2013 population'!$A$3:$E$102,5,FALSE),"")</f>
        <v>3492</v>
      </c>
      <c r="C69" s="2" t="str">
        <f>IF('Adjacent Counties'!C69="x",VLOOKUP('2013 0-64'!C$1,'2013 population'!$A$3:$E$102,5,FALSE),"")</f>
        <v/>
      </c>
      <c r="D69" s="2" t="str">
        <f>IF('Adjacent Counties'!D69="x",VLOOKUP('2013 0-64'!D$1,'2013 population'!$A$3:$E$102,5,FALSE),"")</f>
        <v/>
      </c>
      <c r="E69" s="2" t="str">
        <f>IF('Adjacent Counties'!E69="x",VLOOKUP('2013 0-64'!E$1,'2013 population'!$A$3:$E$102,5,FALSE),"")</f>
        <v/>
      </c>
      <c r="F69" s="2" t="str">
        <f>IF('Adjacent Counties'!F69="x",VLOOKUP('2013 0-64'!F$1,'2013 population'!$A$3:$E$102,5,FALSE),"")</f>
        <v/>
      </c>
      <c r="G69" s="2" t="str">
        <f>IF('Adjacent Counties'!G69="x",VLOOKUP('2013 0-64'!G$1,'2013 population'!$A$3:$E$102,5,FALSE),"")</f>
        <v/>
      </c>
      <c r="H69" s="2" t="str">
        <f>IF('Adjacent Counties'!H69="x",VLOOKUP('2013 0-64'!H$1,'2013 population'!$A$3:$E$102,5,FALSE),"")</f>
        <v/>
      </c>
      <c r="I69" s="2" t="str">
        <f>IF('Adjacent Counties'!I69="x",VLOOKUP('2013 0-64'!I$1,'2013 population'!$A$3:$E$102,5,FALSE),"")</f>
        <v/>
      </c>
      <c r="J69" s="2" t="str">
        <f>IF('Adjacent Counties'!J69="x",VLOOKUP('2013 0-64'!J$1,'2013 population'!$A$3:$E$102,5,FALSE),"")</f>
        <v/>
      </c>
      <c r="K69" s="2" t="str">
        <f>IF('Adjacent Counties'!K69="x",VLOOKUP('2013 0-64'!K$1,'2013 population'!$A$3:$E$102,5,FALSE),"")</f>
        <v/>
      </c>
      <c r="L69" s="2" t="str">
        <f>IF('Adjacent Counties'!L69="x",VLOOKUP('2013 0-64'!L$1,'2013 population'!$A$3:$E$102,5,FALSE),"")</f>
        <v/>
      </c>
      <c r="M69" s="2" t="str">
        <f>IF('Adjacent Counties'!M69="x",VLOOKUP('2013 0-64'!M$1,'2013 population'!$A$3:$E$102,5,FALSE),"")</f>
        <v/>
      </c>
      <c r="N69" s="2" t="str">
        <f>IF('Adjacent Counties'!N69="x",VLOOKUP('2013 0-64'!N$1,'2013 population'!$A$3:$E$102,5,FALSE),"")</f>
        <v/>
      </c>
      <c r="O69" s="2" t="str">
        <f>IF('Adjacent Counties'!O69="x",VLOOKUP('2013 0-64'!O$1,'2013 population'!$A$3:$E$102,5,FALSE),"")</f>
        <v/>
      </c>
      <c r="P69" s="2" t="str">
        <f>IF('Adjacent Counties'!P69="x",VLOOKUP('2013 0-64'!P$1,'2013 population'!$A$3:$E$102,5,FALSE),"")</f>
        <v/>
      </c>
      <c r="Q69" s="2" t="str">
        <f>IF('Adjacent Counties'!Q69="x",VLOOKUP('2013 0-64'!Q$1,'2013 population'!$A$3:$E$102,5,FALSE),"")</f>
        <v/>
      </c>
      <c r="R69" s="2">
        <f>IF('Adjacent Counties'!R69="x",VLOOKUP('2013 0-64'!R$1,'2013 population'!$A$3:$E$102,5,FALSE),"")</f>
        <v>428</v>
      </c>
      <c r="S69" s="2" t="str">
        <f>IF('Adjacent Counties'!S69="x",VLOOKUP('2013 0-64'!S$1,'2013 population'!$A$3:$E$102,5,FALSE),"")</f>
        <v/>
      </c>
      <c r="T69" s="2">
        <f>IF('Adjacent Counties'!T69="x",VLOOKUP('2013 0-64'!T$1,'2013 population'!$A$3:$E$102,5,FALSE),"")</f>
        <v>1961</v>
      </c>
      <c r="U69" s="2" t="str">
        <f>IF('Adjacent Counties'!U69="x",VLOOKUP('2013 0-64'!U$1,'2013 population'!$A$3:$E$102,5,FALSE),"")</f>
        <v/>
      </c>
      <c r="V69" s="2" t="str">
        <f>IF('Adjacent Counties'!V69="x",VLOOKUP('2013 0-64'!V$1,'2013 population'!$A$3:$E$102,5,FALSE),"")</f>
        <v/>
      </c>
      <c r="W69" s="2" t="str">
        <f>IF('Adjacent Counties'!W69="x",VLOOKUP('2013 0-64'!W$1,'2013 population'!$A$3:$E$102,5,FALSE),"")</f>
        <v/>
      </c>
      <c r="X69" s="2" t="str">
        <f>IF('Adjacent Counties'!X69="x",VLOOKUP('2013 0-64'!X$1,'2013 population'!$A$3:$E$102,5,FALSE),"")</f>
        <v/>
      </c>
      <c r="Y69" s="2" t="str">
        <f>IF('Adjacent Counties'!Y69="x",VLOOKUP('2013 0-64'!Y$1,'2013 population'!$A$3:$E$102,5,FALSE),"")</f>
        <v/>
      </c>
      <c r="Z69" s="2" t="str">
        <f>IF('Adjacent Counties'!Z69="x",VLOOKUP('2013 0-64'!Z$1,'2013 population'!$A$3:$E$102,5,FALSE),"")</f>
        <v/>
      </c>
      <c r="AA69" s="2" t="str">
        <f>IF('Adjacent Counties'!AA69="x",VLOOKUP('2013 0-64'!AA$1,'2013 population'!$A$3:$E$102,5,FALSE),"")</f>
        <v/>
      </c>
      <c r="AB69" s="2" t="str">
        <f>IF('Adjacent Counties'!AB69="x",VLOOKUP('2013 0-64'!AB$1,'2013 population'!$A$3:$E$102,5,FALSE),"")</f>
        <v/>
      </c>
      <c r="AC69" s="2" t="str">
        <f>IF('Adjacent Counties'!AC69="x",VLOOKUP('2013 0-64'!AC$1,'2013 population'!$A$3:$E$102,5,FALSE),"")</f>
        <v/>
      </c>
      <c r="AD69" s="2" t="str">
        <f>IF('Adjacent Counties'!AD69="x",VLOOKUP('2013 0-64'!AD$1,'2013 population'!$A$3:$E$102,5,FALSE),"")</f>
        <v/>
      </c>
      <c r="AE69" s="2" t="str">
        <f>IF('Adjacent Counties'!AE69="x",VLOOKUP('2013 0-64'!AE$1,'2013 population'!$A$3:$E$102,5,FALSE),"")</f>
        <v/>
      </c>
      <c r="AF69" s="2" t="str">
        <f>IF('Adjacent Counties'!AF69="x",VLOOKUP('2013 0-64'!AF$1,'2013 population'!$A$3:$E$102,5,FALSE),"")</f>
        <v/>
      </c>
      <c r="AG69" s="2">
        <f>IF('Adjacent Counties'!AG69="x",VLOOKUP('2013 0-64'!AG$1,'2013 population'!$A$3:$E$102,5,FALSE),"")</f>
        <v>4368</v>
      </c>
      <c r="AH69" s="2" t="str">
        <f>IF('Adjacent Counties'!AH69="x",VLOOKUP('2013 0-64'!AH$1,'2013 population'!$A$3:$E$102,5,FALSE),"")</f>
        <v/>
      </c>
      <c r="AI69" s="2" t="str">
        <f>IF('Adjacent Counties'!AI69="x",VLOOKUP('2013 0-64'!AI$1,'2013 population'!$A$3:$E$102,5,FALSE),"")</f>
        <v/>
      </c>
      <c r="AJ69" s="2" t="str">
        <f>IF('Adjacent Counties'!AJ69="x",VLOOKUP('2013 0-64'!AJ$1,'2013 population'!$A$3:$E$102,5,FALSE),"")</f>
        <v/>
      </c>
      <c r="AK69" s="2" t="str">
        <f>IF('Adjacent Counties'!AK69="x",VLOOKUP('2013 0-64'!AK$1,'2013 population'!$A$3:$E$102,5,FALSE),"")</f>
        <v/>
      </c>
      <c r="AL69" s="2" t="str">
        <f>IF('Adjacent Counties'!AL69="x",VLOOKUP('2013 0-64'!AL$1,'2013 population'!$A$3:$E$102,5,FALSE),"")</f>
        <v/>
      </c>
      <c r="AM69" s="2" t="str">
        <f>IF('Adjacent Counties'!AM69="x",VLOOKUP('2013 0-64'!AM$1,'2013 population'!$A$3:$E$102,5,FALSE),"")</f>
        <v/>
      </c>
      <c r="AN69" s="2" t="str">
        <f>IF('Adjacent Counties'!AN69="x",VLOOKUP('2013 0-64'!AN$1,'2013 population'!$A$3:$E$102,5,FALSE),"")</f>
        <v/>
      </c>
      <c r="AO69" s="2" t="str">
        <f>IF('Adjacent Counties'!AO69="x",VLOOKUP('2013 0-64'!AO$1,'2013 population'!$A$3:$E$102,5,FALSE),"")</f>
        <v/>
      </c>
      <c r="AP69" s="2" t="str">
        <f>IF('Adjacent Counties'!AP69="x",VLOOKUP('2013 0-64'!AP$1,'2013 population'!$A$3:$E$102,5,FALSE),"")</f>
        <v/>
      </c>
      <c r="AQ69" s="2" t="str">
        <f>IF('Adjacent Counties'!AQ69="x",VLOOKUP('2013 0-64'!AQ$1,'2013 population'!$A$3:$E$102,5,FALSE),"")</f>
        <v/>
      </c>
      <c r="AR69" s="2" t="str">
        <f>IF('Adjacent Counties'!AR69="x",VLOOKUP('2013 0-64'!AR$1,'2013 population'!$A$3:$E$102,5,FALSE),"")</f>
        <v/>
      </c>
      <c r="AS69" s="2" t="str">
        <f>IF('Adjacent Counties'!AS69="x",VLOOKUP('2013 0-64'!AS$1,'2013 population'!$A$3:$E$102,5,FALSE),"")</f>
        <v/>
      </c>
      <c r="AT69" s="2" t="str">
        <f>IF('Adjacent Counties'!AT69="x",VLOOKUP('2013 0-64'!AT$1,'2013 population'!$A$3:$E$102,5,FALSE),"")</f>
        <v/>
      </c>
      <c r="AU69" s="2" t="str">
        <f>IF('Adjacent Counties'!AU69="x",VLOOKUP('2013 0-64'!AU$1,'2013 population'!$A$3:$E$102,5,FALSE),"")</f>
        <v/>
      </c>
      <c r="AV69" s="2" t="str">
        <f>IF('Adjacent Counties'!AV69="x",VLOOKUP('2013 0-64'!AV$1,'2013 population'!$A$3:$E$102,5,FALSE),"")</f>
        <v/>
      </c>
      <c r="AW69" s="2" t="str">
        <f>IF('Adjacent Counties'!AW69="x",VLOOKUP('2013 0-64'!AW$1,'2013 population'!$A$3:$E$102,5,FALSE),"")</f>
        <v/>
      </c>
      <c r="AX69" s="2" t="str">
        <f>IF('Adjacent Counties'!AX69="x",VLOOKUP('2013 0-64'!AX$1,'2013 population'!$A$3:$E$102,5,FALSE),"")</f>
        <v/>
      </c>
      <c r="AY69" s="2" t="str">
        <f>IF('Adjacent Counties'!AY69="x",VLOOKUP('2013 0-64'!AY$1,'2013 population'!$A$3:$E$102,5,FALSE),"")</f>
        <v/>
      </c>
      <c r="AZ69" s="2" t="str">
        <f>IF('Adjacent Counties'!AZ69="x",VLOOKUP('2013 0-64'!AZ$1,'2013 population'!$A$3:$E$102,5,FALSE),"")</f>
        <v/>
      </c>
      <c r="BA69" s="2" t="str">
        <f>IF('Adjacent Counties'!BA69="x",VLOOKUP('2013 0-64'!BA$1,'2013 population'!$A$3:$E$102,5,FALSE),"")</f>
        <v/>
      </c>
      <c r="BB69" s="2" t="str">
        <f>IF('Adjacent Counties'!BB69="x",VLOOKUP('2013 0-64'!BB$1,'2013 population'!$A$3:$E$102,5,FALSE),"")</f>
        <v/>
      </c>
      <c r="BC69" s="2" t="str">
        <f>IF('Adjacent Counties'!BC69="x",VLOOKUP('2013 0-64'!BC$1,'2013 population'!$A$3:$E$102,5,FALSE),"")</f>
        <v/>
      </c>
      <c r="BD69" s="2" t="str">
        <f>IF('Adjacent Counties'!BD69="x",VLOOKUP('2013 0-64'!BD$1,'2013 population'!$A$3:$E$102,5,FALSE),"")</f>
        <v/>
      </c>
      <c r="BE69" s="2" t="str">
        <f>IF('Adjacent Counties'!BE69="x",VLOOKUP('2013 0-64'!BE$1,'2013 population'!$A$3:$E$102,5,FALSE),"")</f>
        <v/>
      </c>
      <c r="BF69" s="2" t="str">
        <f>IF('Adjacent Counties'!BF69="x",VLOOKUP('2013 0-64'!BF$1,'2013 population'!$A$3:$E$102,5,FALSE),"")</f>
        <v/>
      </c>
      <c r="BG69" s="2" t="str">
        <f>IF('Adjacent Counties'!BG69="x",VLOOKUP('2013 0-64'!BG$1,'2013 population'!$A$3:$E$102,5,FALSE),"")</f>
        <v/>
      </c>
      <c r="BH69" s="2" t="str">
        <f>IF('Adjacent Counties'!BH69="x",VLOOKUP('2013 0-64'!BH$1,'2013 population'!$A$3:$E$102,5,FALSE),"")</f>
        <v/>
      </c>
      <c r="BI69" s="2" t="str">
        <f>IF('Adjacent Counties'!BI69="x",VLOOKUP('2013 0-64'!BI$1,'2013 population'!$A$3:$E$102,5,FALSE),"")</f>
        <v/>
      </c>
      <c r="BJ69" s="2" t="str">
        <f>IF('Adjacent Counties'!BJ69="x",VLOOKUP('2013 0-64'!BJ$1,'2013 population'!$A$3:$E$102,5,FALSE),"")</f>
        <v/>
      </c>
      <c r="BK69" s="2" t="str">
        <f>IF('Adjacent Counties'!BK69="x",VLOOKUP('2013 0-64'!BK$1,'2013 population'!$A$3:$E$102,5,FALSE),"")</f>
        <v/>
      </c>
      <c r="BL69" s="2" t="str">
        <f>IF('Adjacent Counties'!BL69="x",VLOOKUP('2013 0-64'!BL$1,'2013 population'!$A$3:$E$102,5,FALSE),"")</f>
        <v/>
      </c>
      <c r="BM69" s="2" t="str">
        <f>IF('Adjacent Counties'!BM69="x",VLOOKUP('2013 0-64'!BM$1,'2013 population'!$A$3:$E$102,5,FALSE),"")</f>
        <v/>
      </c>
      <c r="BN69" s="2" t="str">
        <f>IF('Adjacent Counties'!BN69="x",VLOOKUP('2013 0-64'!BN$1,'2013 population'!$A$3:$E$102,5,FALSE),"")</f>
        <v/>
      </c>
      <c r="BO69" s="2" t="str">
        <f>IF('Adjacent Counties'!BO69="x",VLOOKUP('2013 0-64'!BO$1,'2013 population'!$A$3:$E$102,5,FALSE),"")</f>
        <v/>
      </c>
      <c r="BP69" s="2" t="str">
        <f>IF('Adjacent Counties'!BP69="x",VLOOKUP('2013 0-64'!BP$1,'2013 population'!$A$3:$E$102,5,FALSE),"")</f>
        <v/>
      </c>
      <c r="BQ69" s="2">
        <f>IF('Adjacent Counties'!BQ69="x",VLOOKUP('2013 0-64'!BQ$1,'2013 population'!$A$3:$E$102,5,FALSE),"")</f>
        <v>1704</v>
      </c>
      <c r="BR69" s="2" t="str">
        <f>IF('Adjacent Counties'!BR69="x",VLOOKUP('2013 0-64'!BR$1,'2013 population'!$A$3:$E$102,5,FALSE),"")</f>
        <v/>
      </c>
      <c r="BS69" s="2" t="str">
        <f>IF('Adjacent Counties'!BS69="x",VLOOKUP('2013 0-64'!BS$1,'2013 population'!$A$3:$E$102,5,FALSE),"")</f>
        <v/>
      </c>
      <c r="BT69" s="2" t="str">
        <f>IF('Adjacent Counties'!BT69="x",VLOOKUP('2013 0-64'!BT$1,'2013 population'!$A$3:$E$102,5,FALSE),"")</f>
        <v/>
      </c>
      <c r="BU69" s="2" t="str">
        <f>IF('Adjacent Counties'!BU69="x",VLOOKUP('2013 0-64'!BU$1,'2013 population'!$A$3:$E$102,5,FALSE),"")</f>
        <v/>
      </c>
      <c r="BV69" s="2">
        <f>IF('Adjacent Counties'!BV69="x",VLOOKUP('2013 0-64'!BV$1,'2013 population'!$A$3:$E$102,5,FALSE),"")</f>
        <v>756</v>
      </c>
      <c r="BW69" s="2" t="str">
        <f>IF('Adjacent Counties'!BW69="x",VLOOKUP('2013 0-64'!BW$1,'2013 population'!$A$3:$E$102,5,FALSE),"")</f>
        <v/>
      </c>
      <c r="BX69" s="2" t="str">
        <f>IF('Adjacent Counties'!BX69="x",VLOOKUP('2013 0-64'!BX$1,'2013 population'!$A$3:$E$102,5,FALSE),"")</f>
        <v/>
      </c>
      <c r="BY69" s="2" t="str">
        <f>IF('Adjacent Counties'!BY69="x",VLOOKUP('2013 0-64'!BY$1,'2013 population'!$A$3:$E$102,5,FALSE),"")</f>
        <v/>
      </c>
      <c r="BZ69" s="2" t="str">
        <f>IF('Adjacent Counties'!BZ69="x",VLOOKUP('2013 0-64'!BZ$1,'2013 population'!$A$3:$E$102,5,FALSE),"")</f>
        <v/>
      </c>
      <c r="CA69" s="2" t="str">
        <f>IF('Adjacent Counties'!CA69="x",VLOOKUP('2013 0-64'!CA$1,'2013 population'!$A$3:$E$102,5,FALSE),"")</f>
        <v/>
      </c>
      <c r="CB69" s="2" t="str">
        <f>IF('Adjacent Counties'!CB69="x",VLOOKUP('2013 0-64'!CB$1,'2013 population'!$A$3:$E$102,5,FALSE),"")</f>
        <v/>
      </c>
      <c r="CC69" s="2" t="str">
        <f>IF('Adjacent Counties'!CC69="x",VLOOKUP('2013 0-64'!CC$1,'2013 population'!$A$3:$E$102,5,FALSE),"")</f>
        <v/>
      </c>
      <c r="CD69" s="2" t="str">
        <f>IF('Adjacent Counties'!CD69="x",VLOOKUP('2013 0-64'!CD$1,'2013 population'!$A$3:$E$102,5,FALSE),"")</f>
        <v/>
      </c>
      <c r="CE69" s="2" t="str">
        <f>IF('Adjacent Counties'!CE69="x",VLOOKUP('2013 0-64'!CE$1,'2013 population'!$A$3:$E$102,5,FALSE),"")</f>
        <v/>
      </c>
      <c r="CF69" s="2" t="str">
        <f>IF('Adjacent Counties'!CF69="x",VLOOKUP('2013 0-64'!CF$1,'2013 population'!$A$3:$E$102,5,FALSE),"")</f>
        <v/>
      </c>
      <c r="CG69" s="2" t="str">
        <f>IF('Adjacent Counties'!CG69="x",VLOOKUP('2013 0-64'!CG$1,'2013 population'!$A$3:$E$102,5,FALSE),"")</f>
        <v/>
      </c>
      <c r="CH69" s="2" t="str">
        <f>IF('Adjacent Counties'!CH69="x",VLOOKUP('2013 0-64'!CH$1,'2013 population'!$A$3:$E$102,5,FALSE),"")</f>
        <v/>
      </c>
      <c r="CI69" s="2" t="str">
        <f>IF('Adjacent Counties'!CI69="x",VLOOKUP('2013 0-64'!CI$1,'2013 population'!$A$3:$E$102,5,FALSE),"")</f>
        <v/>
      </c>
      <c r="CJ69" s="2" t="str">
        <f>IF('Adjacent Counties'!CJ69="x",VLOOKUP('2013 0-64'!CJ$1,'2013 population'!$A$3:$E$102,5,FALSE),"")</f>
        <v/>
      </c>
      <c r="CK69" s="2" t="str">
        <f>IF('Adjacent Counties'!CK69="x",VLOOKUP('2013 0-64'!CK$1,'2013 population'!$A$3:$E$102,5,FALSE),"")</f>
        <v/>
      </c>
      <c r="CL69" s="2" t="str">
        <f>IF('Adjacent Counties'!CL69="x",VLOOKUP('2013 0-64'!CL$1,'2013 population'!$A$3:$E$102,5,FALSE),"")</f>
        <v/>
      </c>
      <c r="CM69" s="2" t="str">
        <f>IF('Adjacent Counties'!CM69="x",VLOOKUP('2013 0-64'!CM$1,'2013 population'!$A$3:$E$102,5,FALSE),"")</f>
        <v/>
      </c>
      <c r="CN69" s="2" t="str">
        <f>IF('Adjacent Counties'!CN69="x",VLOOKUP('2013 0-64'!CN$1,'2013 population'!$A$3:$E$102,5,FALSE),"")</f>
        <v/>
      </c>
      <c r="CO69" s="2" t="str">
        <f>IF('Adjacent Counties'!CO69="x",VLOOKUP('2013 0-64'!CO$1,'2013 population'!$A$3:$E$102,5,FALSE),"")</f>
        <v/>
      </c>
      <c r="CP69" s="2" t="str">
        <f>IF('Adjacent Counties'!CP69="x",VLOOKUP('2013 0-64'!CP$1,'2013 population'!$A$3:$E$102,5,FALSE),"")</f>
        <v/>
      </c>
      <c r="CQ69" s="2" t="str">
        <f>IF('Adjacent Counties'!CQ69="x",VLOOKUP('2013 0-64'!CQ$1,'2013 population'!$A$3:$E$102,5,FALSE),"")</f>
        <v/>
      </c>
      <c r="CR69" s="2" t="str">
        <f>IF('Adjacent Counties'!CR69="x",VLOOKUP('2013 0-64'!CR$1,'2013 population'!$A$3:$E$102,5,FALSE),"")</f>
        <v/>
      </c>
      <c r="CS69" s="2" t="str">
        <f>IF('Adjacent Counties'!CS69="x",VLOOKUP('2013 0-64'!CS$1,'2013 population'!$A$3:$E$102,5,FALSE),"")</f>
        <v/>
      </c>
      <c r="CT69" s="2" t="str">
        <f>IF('Adjacent Counties'!CT69="x",VLOOKUP('2013 0-64'!CT$1,'2013 population'!$A$3:$E$102,5,FALSE),"")</f>
        <v/>
      </c>
      <c r="CU69" s="2" t="str">
        <f>IF('Adjacent Counties'!CU69="x",VLOOKUP('2013 0-64'!CU$1,'2013 population'!$A$3:$E$102,5,FALSE),"")</f>
        <v/>
      </c>
      <c r="CV69" s="2" t="str">
        <f>IF('Adjacent Counties'!CV69="x",VLOOKUP('2013 0-64'!CV$1,'2013 population'!$A$3:$E$102,5,FALSE),"")</f>
        <v/>
      </c>
      <c r="CW69" s="2" t="str">
        <f>IF('Adjacent Counties'!CW69="x",VLOOKUP('2013 0-64'!CW$1,'2013 population'!$A$3:$E$102,5,FALSE),"")</f>
        <v/>
      </c>
      <c r="CX69" s="2">
        <f t="shared" si="2"/>
        <v>12709</v>
      </c>
      <c r="CY69" s="2">
        <f>SUMIF('Residents by Age'!B$2:B$422,"="&amp;'2013 0-64'!A69,'Residents by Age'!G$2:G$422)</f>
        <v>135</v>
      </c>
      <c r="CZ69" s="9">
        <f t="shared" si="3"/>
        <v>10.622393579353213</v>
      </c>
    </row>
    <row r="70" spans="1:104">
      <c r="A70" s="3" t="s">
        <v>68</v>
      </c>
      <c r="B70" s="2" t="str">
        <f>IF('Adjacent Counties'!B70="x",VLOOKUP('2013 0-64'!B$1,'2013 population'!$A$3:$E$102,5,FALSE),"")</f>
        <v/>
      </c>
      <c r="C70" s="2" t="str">
        <f>IF('Adjacent Counties'!C70="x",VLOOKUP('2013 0-64'!C$1,'2013 population'!$A$3:$E$102,5,FALSE),"")</f>
        <v/>
      </c>
      <c r="D70" s="2" t="str">
        <f>IF('Adjacent Counties'!D70="x",VLOOKUP('2013 0-64'!D$1,'2013 population'!$A$3:$E$102,5,FALSE),"")</f>
        <v/>
      </c>
      <c r="E70" s="2" t="str">
        <f>IF('Adjacent Counties'!E70="x",VLOOKUP('2013 0-64'!E$1,'2013 population'!$A$3:$E$102,5,FALSE),"")</f>
        <v/>
      </c>
      <c r="F70" s="2" t="str">
        <f>IF('Adjacent Counties'!F70="x",VLOOKUP('2013 0-64'!F$1,'2013 population'!$A$3:$E$102,5,FALSE),"")</f>
        <v/>
      </c>
      <c r="G70" s="2" t="str">
        <f>IF('Adjacent Counties'!G70="x",VLOOKUP('2013 0-64'!G$1,'2013 population'!$A$3:$E$102,5,FALSE),"")</f>
        <v/>
      </c>
      <c r="H70" s="2">
        <f>IF('Adjacent Counties'!H70="x",VLOOKUP('2013 0-64'!H$1,'2013 population'!$A$3:$E$102,5,FALSE),"")</f>
        <v>1001</v>
      </c>
      <c r="I70" s="2" t="str">
        <f>IF('Adjacent Counties'!I70="x",VLOOKUP('2013 0-64'!I$1,'2013 population'!$A$3:$E$102,5,FALSE),"")</f>
        <v/>
      </c>
      <c r="J70" s="2" t="str">
        <f>IF('Adjacent Counties'!J70="x",VLOOKUP('2013 0-64'!J$1,'2013 population'!$A$3:$E$102,5,FALSE),"")</f>
        <v/>
      </c>
      <c r="K70" s="2" t="str">
        <f>IF('Adjacent Counties'!K70="x",VLOOKUP('2013 0-64'!K$1,'2013 population'!$A$3:$E$102,5,FALSE),"")</f>
        <v/>
      </c>
      <c r="L70" s="2" t="str">
        <f>IF('Adjacent Counties'!L70="x",VLOOKUP('2013 0-64'!L$1,'2013 population'!$A$3:$E$102,5,FALSE),"")</f>
        <v/>
      </c>
      <c r="M70" s="2" t="str">
        <f>IF('Adjacent Counties'!M70="x",VLOOKUP('2013 0-64'!M$1,'2013 population'!$A$3:$E$102,5,FALSE),"")</f>
        <v/>
      </c>
      <c r="N70" s="2" t="str">
        <f>IF('Adjacent Counties'!N70="x",VLOOKUP('2013 0-64'!N$1,'2013 population'!$A$3:$E$102,5,FALSE),"")</f>
        <v/>
      </c>
      <c r="O70" s="2" t="str">
        <f>IF('Adjacent Counties'!O70="x",VLOOKUP('2013 0-64'!O$1,'2013 population'!$A$3:$E$102,5,FALSE),"")</f>
        <v/>
      </c>
      <c r="P70" s="2" t="str">
        <f>IF('Adjacent Counties'!P70="x",VLOOKUP('2013 0-64'!P$1,'2013 population'!$A$3:$E$102,5,FALSE),"")</f>
        <v/>
      </c>
      <c r="Q70" s="2" t="str">
        <f>IF('Adjacent Counties'!Q70="x",VLOOKUP('2013 0-64'!Q$1,'2013 population'!$A$3:$E$102,5,FALSE),"")</f>
        <v/>
      </c>
      <c r="R70" s="2" t="str">
        <f>IF('Adjacent Counties'!R70="x",VLOOKUP('2013 0-64'!R$1,'2013 population'!$A$3:$E$102,5,FALSE),"")</f>
        <v/>
      </c>
      <c r="S70" s="2" t="str">
        <f>IF('Adjacent Counties'!S70="x",VLOOKUP('2013 0-64'!S$1,'2013 population'!$A$3:$E$102,5,FALSE),"")</f>
        <v/>
      </c>
      <c r="T70" s="2" t="str">
        <f>IF('Adjacent Counties'!T70="x",VLOOKUP('2013 0-64'!T$1,'2013 population'!$A$3:$E$102,5,FALSE),"")</f>
        <v/>
      </c>
      <c r="U70" s="2" t="str">
        <f>IF('Adjacent Counties'!U70="x",VLOOKUP('2013 0-64'!U$1,'2013 population'!$A$3:$E$102,5,FALSE),"")</f>
        <v/>
      </c>
      <c r="V70" s="2" t="str">
        <f>IF('Adjacent Counties'!V70="x",VLOOKUP('2013 0-64'!V$1,'2013 population'!$A$3:$E$102,5,FALSE),"")</f>
        <v/>
      </c>
      <c r="W70" s="2" t="str">
        <f>IF('Adjacent Counties'!W70="x",VLOOKUP('2013 0-64'!W$1,'2013 population'!$A$3:$E$102,5,FALSE),"")</f>
        <v/>
      </c>
      <c r="X70" s="2" t="str">
        <f>IF('Adjacent Counties'!X70="x",VLOOKUP('2013 0-64'!X$1,'2013 population'!$A$3:$E$102,5,FALSE),"")</f>
        <v/>
      </c>
      <c r="Y70" s="2" t="str">
        <f>IF('Adjacent Counties'!Y70="x",VLOOKUP('2013 0-64'!Y$1,'2013 population'!$A$3:$E$102,5,FALSE),"")</f>
        <v/>
      </c>
      <c r="Z70" s="2">
        <f>IF('Adjacent Counties'!Z70="x",VLOOKUP('2013 0-64'!Z$1,'2013 population'!$A$3:$E$102,5,FALSE),"")</f>
        <v>2107</v>
      </c>
      <c r="AA70" s="2" t="str">
        <f>IF('Adjacent Counties'!AA70="x",VLOOKUP('2013 0-64'!AA$1,'2013 population'!$A$3:$E$102,5,FALSE),"")</f>
        <v/>
      </c>
      <c r="AB70" s="2" t="str">
        <f>IF('Adjacent Counties'!AB70="x",VLOOKUP('2013 0-64'!AB$1,'2013 population'!$A$3:$E$102,5,FALSE),"")</f>
        <v/>
      </c>
      <c r="AC70" s="2" t="str">
        <f>IF('Adjacent Counties'!AC70="x",VLOOKUP('2013 0-64'!AC$1,'2013 population'!$A$3:$E$102,5,FALSE),"")</f>
        <v/>
      </c>
      <c r="AD70" s="2" t="str">
        <f>IF('Adjacent Counties'!AD70="x",VLOOKUP('2013 0-64'!AD$1,'2013 population'!$A$3:$E$102,5,FALSE),"")</f>
        <v/>
      </c>
      <c r="AE70" s="2" t="str">
        <f>IF('Adjacent Counties'!AE70="x",VLOOKUP('2013 0-64'!AE$1,'2013 population'!$A$3:$E$102,5,FALSE),"")</f>
        <v/>
      </c>
      <c r="AF70" s="2" t="str">
        <f>IF('Adjacent Counties'!AF70="x",VLOOKUP('2013 0-64'!AF$1,'2013 population'!$A$3:$E$102,5,FALSE),"")</f>
        <v/>
      </c>
      <c r="AG70" s="2" t="str">
        <f>IF('Adjacent Counties'!AG70="x",VLOOKUP('2013 0-64'!AG$1,'2013 population'!$A$3:$E$102,5,FALSE),"")</f>
        <v/>
      </c>
      <c r="AH70" s="2" t="str">
        <f>IF('Adjacent Counties'!AH70="x",VLOOKUP('2013 0-64'!AH$1,'2013 population'!$A$3:$E$102,5,FALSE),"")</f>
        <v/>
      </c>
      <c r="AI70" s="2" t="str">
        <f>IF('Adjacent Counties'!AI70="x",VLOOKUP('2013 0-64'!AI$1,'2013 population'!$A$3:$E$102,5,FALSE),"")</f>
        <v/>
      </c>
      <c r="AJ70" s="2" t="str">
        <f>IF('Adjacent Counties'!AJ70="x",VLOOKUP('2013 0-64'!AJ$1,'2013 population'!$A$3:$E$102,5,FALSE),"")</f>
        <v/>
      </c>
      <c r="AK70" s="2" t="str">
        <f>IF('Adjacent Counties'!AK70="x",VLOOKUP('2013 0-64'!AK$1,'2013 population'!$A$3:$E$102,5,FALSE),"")</f>
        <v/>
      </c>
      <c r="AL70" s="2" t="str">
        <f>IF('Adjacent Counties'!AL70="x",VLOOKUP('2013 0-64'!AL$1,'2013 population'!$A$3:$E$102,5,FALSE),"")</f>
        <v/>
      </c>
      <c r="AM70" s="2" t="str">
        <f>IF('Adjacent Counties'!AM70="x",VLOOKUP('2013 0-64'!AM$1,'2013 population'!$A$3:$E$102,5,FALSE),"")</f>
        <v/>
      </c>
      <c r="AN70" s="2" t="str">
        <f>IF('Adjacent Counties'!AN70="x",VLOOKUP('2013 0-64'!AN$1,'2013 population'!$A$3:$E$102,5,FALSE),"")</f>
        <v/>
      </c>
      <c r="AO70" s="2" t="str">
        <f>IF('Adjacent Counties'!AO70="x",VLOOKUP('2013 0-64'!AO$1,'2013 population'!$A$3:$E$102,5,FALSE),"")</f>
        <v/>
      </c>
      <c r="AP70" s="2" t="str">
        <f>IF('Adjacent Counties'!AP70="x",VLOOKUP('2013 0-64'!AP$1,'2013 population'!$A$3:$E$102,5,FALSE),"")</f>
        <v/>
      </c>
      <c r="AQ70" s="2" t="str">
        <f>IF('Adjacent Counties'!AQ70="x",VLOOKUP('2013 0-64'!AQ$1,'2013 population'!$A$3:$E$102,5,FALSE),"")</f>
        <v/>
      </c>
      <c r="AR70" s="2" t="str">
        <f>IF('Adjacent Counties'!AR70="x",VLOOKUP('2013 0-64'!AR$1,'2013 population'!$A$3:$E$102,5,FALSE),"")</f>
        <v/>
      </c>
      <c r="AS70" s="2" t="str">
        <f>IF('Adjacent Counties'!AS70="x",VLOOKUP('2013 0-64'!AS$1,'2013 population'!$A$3:$E$102,5,FALSE),"")</f>
        <v/>
      </c>
      <c r="AT70" s="2" t="str">
        <f>IF('Adjacent Counties'!AT70="x",VLOOKUP('2013 0-64'!AT$1,'2013 population'!$A$3:$E$102,5,FALSE),"")</f>
        <v/>
      </c>
      <c r="AU70" s="2" t="str">
        <f>IF('Adjacent Counties'!AU70="x",VLOOKUP('2013 0-64'!AU$1,'2013 population'!$A$3:$E$102,5,FALSE),"")</f>
        <v/>
      </c>
      <c r="AV70" s="2" t="str">
        <f>IF('Adjacent Counties'!AV70="x",VLOOKUP('2013 0-64'!AV$1,'2013 population'!$A$3:$E$102,5,FALSE),"")</f>
        <v/>
      </c>
      <c r="AW70" s="2" t="str">
        <f>IF('Adjacent Counties'!AW70="x",VLOOKUP('2013 0-64'!AW$1,'2013 population'!$A$3:$E$102,5,FALSE),"")</f>
        <v/>
      </c>
      <c r="AX70" s="2" t="str">
        <f>IF('Adjacent Counties'!AX70="x",VLOOKUP('2013 0-64'!AX$1,'2013 population'!$A$3:$E$102,5,FALSE),"")</f>
        <v/>
      </c>
      <c r="AY70" s="2" t="str">
        <f>IF('Adjacent Counties'!AY70="x",VLOOKUP('2013 0-64'!AY$1,'2013 population'!$A$3:$E$102,5,FALSE),"")</f>
        <v/>
      </c>
      <c r="AZ70" s="2" t="str">
        <f>IF('Adjacent Counties'!AZ70="x",VLOOKUP('2013 0-64'!AZ$1,'2013 population'!$A$3:$E$102,5,FALSE),"")</f>
        <v/>
      </c>
      <c r="BA70" s="2" t="str">
        <f>IF('Adjacent Counties'!BA70="x",VLOOKUP('2013 0-64'!BA$1,'2013 population'!$A$3:$E$102,5,FALSE),"")</f>
        <v/>
      </c>
      <c r="BB70" s="2" t="str">
        <f>IF('Adjacent Counties'!BB70="x",VLOOKUP('2013 0-64'!BB$1,'2013 population'!$A$3:$E$102,5,FALSE),"")</f>
        <v/>
      </c>
      <c r="BC70" s="2" t="str">
        <f>IF('Adjacent Counties'!BC70="x",VLOOKUP('2013 0-64'!BC$1,'2013 population'!$A$3:$E$102,5,FALSE),"")</f>
        <v/>
      </c>
      <c r="BD70" s="2" t="str">
        <f>IF('Adjacent Counties'!BD70="x",VLOOKUP('2013 0-64'!BD$1,'2013 population'!$A$3:$E$102,5,FALSE),"")</f>
        <v/>
      </c>
      <c r="BE70" s="2" t="str">
        <f>IF('Adjacent Counties'!BE70="x",VLOOKUP('2013 0-64'!BE$1,'2013 population'!$A$3:$E$102,5,FALSE),"")</f>
        <v/>
      </c>
      <c r="BF70" s="2" t="str">
        <f>IF('Adjacent Counties'!BF70="x",VLOOKUP('2013 0-64'!BF$1,'2013 population'!$A$3:$E$102,5,FALSE),"")</f>
        <v/>
      </c>
      <c r="BG70" s="2" t="str">
        <f>IF('Adjacent Counties'!BG70="x",VLOOKUP('2013 0-64'!BG$1,'2013 population'!$A$3:$E$102,5,FALSE),"")</f>
        <v/>
      </c>
      <c r="BH70" s="2" t="str">
        <f>IF('Adjacent Counties'!BH70="x",VLOOKUP('2013 0-64'!BH$1,'2013 population'!$A$3:$E$102,5,FALSE),"")</f>
        <v/>
      </c>
      <c r="BI70" s="2" t="str">
        <f>IF('Adjacent Counties'!BI70="x",VLOOKUP('2013 0-64'!BI$1,'2013 population'!$A$3:$E$102,5,FALSE),"")</f>
        <v/>
      </c>
      <c r="BJ70" s="2" t="str">
        <f>IF('Adjacent Counties'!BJ70="x",VLOOKUP('2013 0-64'!BJ$1,'2013 population'!$A$3:$E$102,5,FALSE),"")</f>
        <v/>
      </c>
      <c r="BK70" s="2" t="str">
        <f>IF('Adjacent Counties'!BK70="x",VLOOKUP('2013 0-64'!BK$1,'2013 population'!$A$3:$E$102,5,FALSE),"")</f>
        <v/>
      </c>
      <c r="BL70" s="2" t="str">
        <f>IF('Adjacent Counties'!BL70="x",VLOOKUP('2013 0-64'!BL$1,'2013 population'!$A$3:$E$102,5,FALSE),"")</f>
        <v/>
      </c>
      <c r="BM70" s="2" t="str">
        <f>IF('Adjacent Counties'!BM70="x",VLOOKUP('2013 0-64'!BM$1,'2013 population'!$A$3:$E$102,5,FALSE),"")</f>
        <v/>
      </c>
      <c r="BN70" s="2" t="str">
        <f>IF('Adjacent Counties'!BN70="x",VLOOKUP('2013 0-64'!BN$1,'2013 population'!$A$3:$E$102,5,FALSE),"")</f>
        <v/>
      </c>
      <c r="BO70" s="2" t="str">
        <f>IF('Adjacent Counties'!BO70="x",VLOOKUP('2013 0-64'!BO$1,'2013 population'!$A$3:$E$102,5,FALSE),"")</f>
        <v/>
      </c>
      <c r="BP70" s="2" t="str">
        <f>IF('Adjacent Counties'!BP70="x",VLOOKUP('2013 0-64'!BP$1,'2013 population'!$A$3:$E$102,5,FALSE),"")</f>
        <v/>
      </c>
      <c r="BQ70" s="2" t="str">
        <f>IF('Adjacent Counties'!BQ70="x",VLOOKUP('2013 0-64'!BQ$1,'2013 population'!$A$3:$E$102,5,FALSE),"")</f>
        <v/>
      </c>
      <c r="BR70" s="2">
        <f>IF('Adjacent Counties'!BR70="x",VLOOKUP('2013 0-64'!BR$1,'2013 population'!$A$3:$E$102,5,FALSE),"")</f>
        <v>333</v>
      </c>
      <c r="BS70" s="2" t="str">
        <f>IF('Adjacent Counties'!BS70="x",VLOOKUP('2013 0-64'!BS$1,'2013 population'!$A$3:$E$102,5,FALSE),"")</f>
        <v/>
      </c>
      <c r="BT70" s="2" t="str">
        <f>IF('Adjacent Counties'!BT70="x",VLOOKUP('2013 0-64'!BT$1,'2013 population'!$A$3:$E$102,5,FALSE),"")</f>
        <v/>
      </c>
      <c r="BU70" s="2" t="str">
        <f>IF('Adjacent Counties'!BU70="x",VLOOKUP('2013 0-64'!BU$1,'2013 population'!$A$3:$E$102,5,FALSE),"")</f>
        <v/>
      </c>
      <c r="BV70" s="2" t="str">
        <f>IF('Adjacent Counties'!BV70="x",VLOOKUP('2013 0-64'!BV$1,'2013 population'!$A$3:$E$102,5,FALSE),"")</f>
        <v/>
      </c>
      <c r="BW70" s="2" t="str">
        <f>IF('Adjacent Counties'!BW70="x",VLOOKUP('2013 0-64'!BW$1,'2013 population'!$A$3:$E$102,5,FALSE),"")</f>
        <v/>
      </c>
      <c r="BX70" s="2" t="str">
        <f>IF('Adjacent Counties'!BX70="x",VLOOKUP('2013 0-64'!BX$1,'2013 population'!$A$3:$E$102,5,FALSE),"")</f>
        <v/>
      </c>
      <c r="BY70" s="2" t="str">
        <f>IF('Adjacent Counties'!BY70="x",VLOOKUP('2013 0-64'!BY$1,'2013 population'!$A$3:$E$102,5,FALSE),"")</f>
        <v/>
      </c>
      <c r="BZ70" s="2" t="str">
        <f>IF('Adjacent Counties'!BZ70="x",VLOOKUP('2013 0-64'!BZ$1,'2013 population'!$A$3:$E$102,5,FALSE),"")</f>
        <v/>
      </c>
      <c r="CA70" s="2" t="str">
        <f>IF('Adjacent Counties'!CA70="x",VLOOKUP('2013 0-64'!CA$1,'2013 population'!$A$3:$E$102,5,FALSE),"")</f>
        <v/>
      </c>
      <c r="CB70" s="2" t="str">
        <f>IF('Adjacent Counties'!CB70="x",VLOOKUP('2013 0-64'!CB$1,'2013 population'!$A$3:$E$102,5,FALSE),"")</f>
        <v/>
      </c>
      <c r="CC70" s="2" t="str">
        <f>IF('Adjacent Counties'!CC70="x",VLOOKUP('2013 0-64'!CC$1,'2013 population'!$A$3:$E$102,5,FALSE),"")</f>
        <v/>
      </c>
      <c r="CD70" s="2" t="str">
        <f>IF('Adjacent Counties'!CD70="x",VLOOKUP('2013 0-64'!CD$1,'2013 population'!$A$3:$E$102,5,FALSE),"")</f>
        <v/>
      </c>
      <c r="CE70" s="2" t="str">
        <f>IF('Adjacent Counties'!CE70="x",VLOOKUP('2013 0-64'!CE$1,'2013 population'!$A$3:$E$102,5,FALSE),"")</f>
        <v/>
      </c>
      <c r="CF70" s="2" t="str">
        <f>IF('Adjacent Counties'!CF70="x",VLOOKUP('2013 0-64'!CF$1,'2013 population'!$A$3:$E$102,5,FALSE),"")</f>
        <v/>
      </c>
      <c r="CG70" s="2" t="str">
        <f>IF('Adjacent Counties'!CG70="x",VLOOKUP('2013 0-64'!CG$1,'2013 population'!$A$3:$E$102,5,FALSE),"")</f>
        <v/>
      </c>
      <c r="CH70" s="2" t="str">
        <f>IF('Adjacent Counties'!CH70="x",VLOOKUP('2013 0-64'!CH$1,'2013 population'!$A$3:$E$102,5,FALSE),"")</f>
        <v/>
      </c>
      <c r="CI70" s="2" t="str">
        <f>IF('Adjacent Counties'!CI70="x",VLOOKUP('2013 0-64'!CI$1,'2013 population'!$A$3:$E$102,5,FALSE),"")</f>
        <v/>
      </c>
      <c r="CJ70" s="2" t="str">
        <f>IF('Adjacent Counties'!CJ70="x",VLOOKUP('2013 0-64'!CJ$1,'2013 population'!$A$3:$E$102,5,FALSE),"")</f>
        <v/>
      </c>
      <c r="CK70" s="2" t="str">
        <f>IF('Adjacent Counties'!CK70="x",VLOOKUP('2013 0-64'!CK$1,'2013 population'!$A$3:$E$102,5,FALSE),"")</f>
        <v/>
      </c>
      <c r="CL70" s="2" t="str">
        <f>IF('Adjacent Counties'!CL70="x",VLOOKUP('2013 0-64'!CL$1,'2013 population'!$A$3:$E$102,5,FALSE),"")</f>
        <v/>
      </c>
      <c r="CM70" s="2" t="str">
        <f>IF('Adjacent Counties'!CM70="x",VLOOKUP('2013 0-64'!CM$1,'2013 population'!$A$3:$E$102,5,FALSE),"")</f>
        <v/>
      </c>
      <c r="CN70" s="2" t="str">
        <f>IF('Adjacent Counties'!CN70="x",VLOOKUP('2013 0-64'!CN$1,'2013 population'!$A$3:$E$102,5,FALSE),"")</f>
        <v/>
      </c>
      <c r="CO70" s="2" t="str">
        <f>IF('Adjacent Counties'!CO70="x",VLOOKUP('2013 0-64'!CO$1,'2013 population'!$A$3:$E$102,5,FALSE),"")</f>
        <v/>
      </c>
      <c r="CP70" s="2" t="str">
        <f>IF('Adjacent Counties'!CP70="x",VLOOKUP('2013 0-64'!CP$1,'2013 population'!$A$3:$E$102,5,FALSE),"")</f>
        <v/>
      </c>
      <c r="CQ70" s="2" t="str">
        <f>IF('Adjacent Counties'!CQ70="x",VLOOKUP('2013 0-64'!CQ$1,'2013 population'!$A$3:$E$102,5,FALSE),"")</f>
        <v/>
      </c>
      <c r="CR70" s="2" t="str">
        <f>IF('Adjacent Counties'!CR70="x",VLOOKUP('2013 0-64'!CR$1,'2013 population'!$A$3:$E$102,5,FALSE),"")</f>
        <v/>
      </c>
      <c r="CS70" s="2" t="str">
        <f>IF('Adjacent Counties'!CS70="x",VLOOKUP('2013 0-64'!CS$1,'2013 population'!$A$3:$E$102,5,FALSE),"")</f>
        <v/>
      </c>
      <c r="CT70" s="2" t="str">
        <f>IF('Adjacent Counties'!CT70="x",VLOOKUP('2013 0-64'!CT$1,'2013 population'!$A$3:$E$102,5,FALSE),"")</f>
        <v/>
      </c>
      <c r="CU70" s="2" t="str">
        <f>IF('Adjacent Counties'!CU70="x",VLOOKUP('2013 0-64'!CU$1,'2013 population'!$A$3:$E$102,5,FALSE),"")</f>
        <v/>
      </c>
      <c r="CV70" s="2" t="str">
        <f>IF('Adjacent Counties'!CV70="x",VLOOKUP('2013 0-64'!CV$1,'2013 population'!$A$3:$E$102,5,FALSE),"")</f>
        <v/>
      </c>
      <c r="CW70" s="2" t="str">
        <f>IF('Adjacent Counties'!CW70="x",VLOOKUP('2013 0-64'!CW$1,'2013 population'!$A$3:$E$102,5,FALSE),"")</f>
        <v/>
      </c>
      <c r="CX70" s="2">
        <f t="shared" si="2"/>
        <v>3441</v>
      </c>
      <c r="CY70" s="2">
        <f>SUMIF('Residents by Age'!B$2:B$422,"="&amp;'2013 0-64'!A70,'Residents by Age'!G$2:G$422)</f>
        <v>21</v>
      </c>
      <c r="CZ70" s="9">
        <f t="shared" si="3"/>
        <v>6.1028770706190061</v>
      </c>
    </row>
    <row r="71" spans="1:104">
      <c r="A71" s="3" t="s">
        <v>69</v>
      </c>
      <c r="B71" s="2" t="str">
        <f>IF('Adjacent Counties'!B71="x",VLOOKUP('2013 0-64'!B$1,'2013 population'!$A$3:$E$102,5,FALSE),"")</f>
        <v/>
      </c>
      <c r="C71" s="2" t="str">
        <f>IF('Adjacent Counties'!C71="x",VLOOKUP('2013 0-64'!C$1,'2013 population'!$A$3:$E$102,5,FALSE),"")</f>
        <v/>
      </c>
      <c r="D71" s="2" t="str">
        <f>IF('Adjacent Counties'!D71="x",VLOOKUP('2013 0-64'!D$1,'2013 population'!$A$3:$E$102,5,FALSE),"")</f>
        <v/>
      </c>
      <c r="E71" s="2" t="str">
        <f>IF('Adjacent Counties'!E71="x",VLOOKUP('2013 0-64'!E$1,'2013 population'!$A$3:$E$102,5,FALSE),"")</f>
        <v/>
      </c>
      <c r="F71" s="2" t="str">
        <f>IF('Adjacent Counties'!F71="x",VLOOKUP('2013 0-64'!F$1,'2013 population'!$A$3:$E$102,5,FALSE),"")</f>
        <v/>
      </c>
      <c r="G71" s="2" t="str">
        <f>IF('Adjacent Counties'!G71="x",VLOOKUP('2013 0-64'!G$1,'2013 population'!$A$3:$E$102,5,FALSE),"")</f>
        <v/>
      </c>
      <c r="H71" s="2" t="str">
        <f>IF('Adjacent Counties'!H71="x",VLOOKUP('2013 0-64'!H$1,'2013 population'!$A$3:$E$102,5,FALSE),"")</f>
        <v/>
      </c>
      <c r="I71" s="2" t="str">
        <f>IF('Adjacent Counties'!I71="x",VLOOKUP('2013 0-64'!I$1,'2013 population'!$A$3:$E$102,5,FALSE),"")</f>
        <v/>
      </c>
      <c r="J71" s="2" t="str">
        <f>IF('Adjacent Counties'!J71="x",VLOOKUP('2013 0-64'!J$1,'2013 population'!$A$3:$E$102,5,FALSE),"")</f>
        <v/>
      </c>
      <c r="K71" s="2" t="str">
        <f>IF('Adjacent Counties'!K71="x",VLOOKUP('2013 0-64'!K$1,'2013 population'!$A$3:$E$102,5,FALSE),"")</f>
        <v/>
      </c>
      <c r="L71" s="2" t="str">
        <f>IF('Adjacent Counties'!L71="x",VLOOKUP('2013 0-64'!L$1,'2013 population'!$A$3:$E$102,5,FALSE),"")</f>
        <v/>
      </c>
      <c r="M71" s="2" t="str">
        <f>IF('Adjacent Counties'!M71="x",VLOOKUP('2013 0-64'!M$1,'2013 population'!$A$3:$E$102,5,FALSE),"")</f>
        <v/>
      </c>
      <c r="N71" s="2" t="str">
        <f>IF('Adjacent Counties'!N71="x",VLOOKUP('2013 0-64'!N$1,'2013 population'!$A$3:$E$102,5,FALSE),"")</f>
        <v/>
      </c>
      <c r="O71" s="2" t="str">
        <f>IF('Adjacent Counties'!O71="x",VLOOKUP('2013 0-64'!O$1,'2013 population'!$A$3:$E$102,5,FALSE),"")</f>
        <v/>
      </c>
      <c r="P71" s="2">
        <f>IF('Adjacent Counties'!P71="x",VLOOKUP('2013 0-64'!P$1,'2013 population'!$A$3:$E$102,5,FALSE),"")</f>
        <v>149</v>
      </c>
      <c r="Q71" s="2" t="str">
        <f>IF('Adjacent Counties'!Q71="x",VLOOKUP('2013 0-64'!Q$1,'2013 population'!$A$3:$E$102,5,FALSE),"")</f>
        <v/>
      </c>
      <c r="R71" s="2" t="str">
        <f>IF('Adjacent Counties'!R71="x",VLOOKUP('2013 0-64'!R$1,'2013 population'!$A$3:$E$102,5,FALSE),"")</f>
        <v/>
      </c>
      <c r="S71" s="2" t="str">
        <f>IF('Adjacent Counties'!S71="x",VLOOKUP('2013 0-64'!S$1,'2013 population'!$A$3:$E$102,5,FALSE),"")</f>
        <v/>
      </c>
      <c r="T71" s="2" t="str">
        <f>IF('Adjacent Counties'!T71="x",VLOOKUP('2013 0-64'!T$1,'2013 population'!$A$3:$E$102,5,FALSE),"")</f>
        <v/>
      </c>
      <c r="U71" s="2" t="str">
        <f>IF('Adjacent Counties'!U71="x",VLOOKUP('2013 0-64'!U$1,'2013 population'!$A$3:$E$102,5,FALSE),"")</f>
        <v/>
      </c>
      <c r="V71" s="2" t="str">
        <f>IF('Adjacent Counties'!V71="x",VLOOKUP('2013 0-64'!V$1,'2013 population'!$A$3:$E$102,5,FALSE),"")</f>
        <v/>
      </c>
      <c r="W71" s="2" t="str">
        <f>IF('Adjacent Counties'!W71="x",VLOOKUP('2013 0-64'!W$1,'2013 population'!$A$3:$E$102,5,FALSE),"")</f>
        <v/>
      </c>
      <c r="X71" s="2" t="str">
        <f>IF('Adjacent Counties'!X71="x",VLOOKUP('2013 0-64'!X$1,'2013 population'!$A$3:$E$102,5,FALSE),"")</f>
        <v/>
      </c>
      <c r="Y71" s="2" t="str">
        <f>IF('Adjacent Counties'!Y71="x",VLOOKUP('2013 0-64'!Y$1,'2013 population'!$A$3:$E$102,5,FALSE),"")</f>
        <v/>
      </c>
      <c r="Z71" s="2" t="str">
        <f>IF('Adjacent Counties'!Z71="x",VLOOKUP('2013 0-64'!Z$1,'2013 population'!$A$3:$E$102,5,FALSE),"")</f>
        <v/>
      </c>
      <c r="AA71" s="2" t="str">
        <f>IF('Adjacent Counties'!AA71="x",VLOOKUP('2013 0-64'!AA$1,'2013 population'!$A$3:$E$102,5,FALSE),"")</f>
        <v/>
      </c>
      <c r="AB71" s="2" t="str">
        <f>IF('Adjacent Counties'!AB71="x",VLOOKUP('2013 0-64'!AB$1,'2013 population'!$A$3:$E$102,5,FALSE),"")</f>
        <v/>
      </c>
      <c r="AC71" s="2" t="str">
        <f>IF('Adjacent Counties'!AC71="x",VLOOKUP('2013 0-64'!AC$1,'2013 population'!$A$3:$E$102,5,FALSE),"")</f>
        <v/>
      </c>
      <c r="AD71" s="2" t="str">
        <f>IF('Adjacent Counties'!AD71="x",VLOOKUP('2013 0-64'!AD$1,'2013 population'!$A$3:$E$102,5,FALSE),"")</f>
        <v/>
      </c>
      <c r="AE71" s="2" t="str">
        <f>IF('Adjacent Counties'!AE71="x",VLOOKUP('2013 0-64'!AE$1,'2013 population'!$A$3:$E$102,5,FALSE),"")</f>
        <v/>
      </c>
      <c r="AF71" s="2" t="str">
        <f>IF('Adjacent Counties'!AF71="x",VLOOKUP('2013 0-64'!AF$1,'2013 population'!$A$3:$E$102,5,FALSE),"")</f>
        <v/>
      </c>
      <c r="AG71" s="2" t="str">
        <f>IF('Adjacent Counties'!AG71="x",VLOOKUP('2013 0-64'!AG$1,'2013 population'!$A$3:$E$102,5,FALSE),"")</f>
        <v/>
      </c>
      <c r="AH71" s="2" t="str">
        <f>IF('Adjacent Counties'!AH71="x",VLOOKUP('2013 0-64'!AH$1,'2013 population'!$A$3:$E$102,5,FALSE),"")</f>
        <v/>
      </c>
      <c r="AI71" s="2" t="str">
        <f>IF('Adjacent Counties'!AI71="x",VLOOKUP('2013 0-64'!AI$1,'2013 population'!$A$3:$E$102,5,FALSE),"")</f>
        <v/>
      </c>
      <c r="AJ71" s="2" t="str">
        <f>IF('Adjacent Counties'!AJ71="x",VLOOKUP('2013 0-64'!AJ$1,'2013 population'!$A$3:$E$102,5,FALSE),"")</f>
        <v/>
      </c>
      <c r="AK71" s="2" t="str">
        <f>IF('Adjacent Counties'!AK71="x",VLOOKUP('2013 0-64'!AK$1,'2013 population'!$A$3:$E$102,5,FALSE),"")</f>
        <v/>
      </c>
      <c r="AL71" s="2">
        <f>IF('Adjacent Counties'!AL71="x",VLOOKUP('2013 0-64'!AL$1,'2013 population'!$A$3:$E$102,5,FALSE),"")</f>
        <v>249</v>
      </c>
      <c r="AM71" s="2" t="str">
        <f>IF('Adjacent Counties'!AM71="x",VLOOKUP('2013 0-64'!AM$1,'2013 population'!$A$3:$E$102,5,FALSE),"")</f>
        <v/>
      </c>
      <c r="AN71" s="2" t="str">
        <f>IF('Adjacent Counties'!AN71="x",VLOOKUP('2013 0-64'!AN$1,'2013 population'!$A$3:$E$102,5,FALSE),"")</f>
        <v/>
      </c>
      <c r="AO71" s="2" t="str">
        <f>IF('Adjacent Counties'!AO71="x",VLOOKUP('2013 0-64'!AO$1,'2013 population'!$A$3:$E$102,5,FALSE),"")</f>
        <v/>
      </c>
      <c r="AP71" s="2" t="str">
        <f>IF('Adjacent Counties'!AP71="x",VLOOKUP('2013 0-64'!AP$1,'2013 population'!$A$3:$E$102,5,FALSE),"")</f>
        <v/>
      </c>
      <c r="AQ71" s="2" t="str">
        <f>IF('Adjacent Counties'!AQ71="x",VLOOKUP('2013 0-64'!AQ$1,'2013 population'!$A$3:$E$102,5,FALSE),"")</f>
        <v/>
      </c>
      <c r="AR71" s="2" t="str">
        <f>IF('Adjacent Counties'!AR71="x",VLOOKUP('2013 0-64'!AR$1,'2013 population'!$A$3:$E$102,5,FALSE),"")</f>
        <v/>
      </c>
      <c r="AS71" s="2" t="str">
        <f>IF('Adjacent Counties'!AS71="x",VLOOKUP('2013 0-64'!AS$1,'2013 population'!$A$3:$E$102,5,FALSE),"")</f>
        <v/>
      </c>
      <c r="AT71" s="2" t="str">
        <f>IF('Adjacent Counties'!AT71="x",VLOOKUP('2013 0-64'!AT$1,'2013 population'!$A$3:$E$102,5,FALSE),"")</f>
        <v/>
      </c>
      <c r="AU71" s="2" t="str">
        <f>IF('Adjacent Counties'!AU71="x",VLOOKUP('2013 0-64'!AU$1,'2013 population'!$A$3:$E$102,5,FALSE),"")</f>
        <v/>
      </c>
      <c r="AV71" s="2" t="str">
        <f>IF('Adjacent Counties'!AV71="x",VLOOKUP('2013 0-64'!AV$1,'2013 population'!$A$3:$E$102,5,FALSE),"")</f>
        <v/>
      </c>
      <c r="AW71" s="2" t="str">
        <f>IF('Adjacent Counties'!AW71="x",VLOOKUP('2013 0-64'!AW$1,'2013 population'!$A$3:$E$102,5,FALSE),"")</f>
        <v/>
      </c>
      <c r="AX71" s="2" t="str">
        <f>IF('Adjacent Counties'!AX71="x",VLOOKUP('2013 0-64'!AX$1,'2013 population'!$A$3:$E$102,5,FALSE),"")</f>
        <v/>
      </c>
      <c r="AY71" s="2" t="str">
        <f>IF('Adjacent Counties'!AY71="x",VLOOKUP('2013 0-64'!AY$1,'2013 population'!$A$3:$E$102,5,FALSE),"")</f>
        <v/>
      </c>
      <c r="AZ71" s="2" t="str">
        <f>IF('Adjacent Counties'!AZ71="x",VLOOKUP('2013 0-64'!AZ$1,'2013 population'!$A$3:$E$102,5,FALSE),"")</f>
        <v/>
      </c>
      <c r="BA71" s="2" t="str">
        <f>IF('Adjacent Counties'!BA71="x",VLOOKUP('2013 0-64'!BA$1,'2013 population'!$A$3:$E$102,5,FALSE),"")</f>
        <v/>
      </c>
      <c r="BB71" s="2" t="str">
        <f>IF('Adjacent Counties'!BB71="x",VLOOKUP('2013 0-64'!BB$1,'2013 population'!$A$3:$E$102,5,FALSE),"")</f>
        <v/>
      </c>
      <c r="BC71" s="2" t="str">
        <f>IF('Adjacent Counties'!BC71="x",VLOOKUP('2013 0-64'!BC$1,'2013 population'!$A$3:$E$102,5,FALSE),"")</f>
        <v/>
      </c>
      <c r="BD71" s="2" t="str">
        <f>IF('Adjacent Counties'!BD71="x",VLOOKUP('2013 0-64'!BD$1,'2013 population'!$A$3:$E$102,5,FALSE),"")</f>
        <v/>
      </c>
      <c r="BE71" s="2" t="str">
        <f>IF('Adjacent Counties'!BE71="x",VLOOKUP('2013 0-64'!BE$1,'2013 population'!$A$3:$E$102,5,FALSE),"")</f>
        <v/>
      </c>
      <c r="BF71" s="2" t="str">
        <f>IF('Adjacent Counties'!BF71="x",VLOOKUP('2013 0-64'!BF$1,'2013 population'!$A$3:$E$102,5,FALSE),"")</f>
        <v/>
      </c>
      <c r="BG71" s="2" t="str">
        <f>IF('Adjacent Counties'!BG71="x",VLOOKUP('2013 0-64'!BG$1,'2013 population'!$A$3:$E$102,5,FALSE),"")</f>
        <v/>
      </c>
      <c r="BH71" s="2" t="str">
        <f>IF('Adjacent Counties'!BH71="x",VLOOKUP('2013 0-64'!BH$1,'2013 population'!$A$3:$E$102,5,FALSE),"")</f>
        <v/>
      </c>
      <c r="BI71" s="2" t="str">
        <f>IF('Adjacent Counties'!BI71="x",VLOOKUP('2013 0-64'!BI$1,'2013 population'!$A$3:$E$102,5,FALSE),"")</f>
        <v/>
      </c>
      <c r="BJ71" s="2" t="str">
        <f>IF('Adjacent Counties'!BJ71="x",VLOOKUP('2013 0-64'!BJ$1,'2013 population'!$A$3:$E$102,5,FALSE),"")</f>
        <v/>
      </c>
      <c r="BK71" s="2" t="str">
        <f>IF('Adjacent Counties'!BK71="x",VLOOKUP('2013 0-64'!BK$1,'2013 population'!$A$3:$E$102,5,FALSE),"")</f>
        <v/>
      </c>
      <c r="BL71" s="2" t="str">
        <f>IF('Adjacent Counties'!BL71="x",VLOOKUP('2013 0-64'!BL$1,'2013 population'!$A$3:$E$102,5,FALSE),"")</f>
        <v/>
      </c>
      <c r="BM71" s="2" t="str">
        <f>IF('Adjacent Counties'!BM71="x",VLOOKUP('2013 0-64'!BM$1,'2013 population'!$A$3:$E$102,5,FALSE),"")</f>
        <v/>
      </c>
      <c r="BN71" s="2" t="str">
        <f>IF('Adjacent Counties'!BN71="x",VLOOKUP('2013 0-64'!BN$1,'2013 population'!$A$3:$E$102,5,FALSE),"")</f>
        <v/>
      </c>
      <c r="BO71" s="2" t="str">
        <f>IF('Adjacent Counties'!BO71="x",VLOOKUP('2013 0-64'!BO$1,'2013 population'!$A$3:$E$102,5,FALSE),"")</f>
        <v/>
      </c>
      <c r="BP71" s="2" t="str">
        <f>IF('Adjacent Counties'!BP71="x",VLOOKUP('2013 0-64'!BP$1,'2013 population'!$A$3:$E$102,5,FALSE),"")</f>
        <v/>
      </c>
      <c r="BQ71" s="2" t="str">
        <f>IF('Adjacent Counties'!BQ71="x",VLOOKUP('2013 0-64'!BQ$1,'2013 population'!$A$3:$E$102,5,FALSE),"")</f>
        <v/>
      </c>
      <c r="BR71" s="2" t="str">
        <f>IF('Adjacent Counties'!BR71="x",VLOOKUP('2013 0-64'!BR$1,'2013 population'!$A$3:$E$102,5,FALSE),"")</f>
        <v/>
      </c>
      <c r="BS71" s="2">
        <f>IF('Adjacent Counties'!BS71="x",VLOOKUP('2013 0-64'!BS$1,'2013 population'!$A$3:$E$102,5,FALSE),"")</f>
        <v>755</v>
      </c>
      <c r="BT71" s="2" t="str">
        <f>IF('Adjacent Counties'!BT71="x",VLOOKUP('2013 0-64'!BT$1,'2013 population'!$A$3:$E$102,5,FALSE),"")</f>
        <v/>
      </c>
      <c r="BU71" s="2">
        <f>IF('Adjacent Counties'!BU71="x",VLOOKUP('2013 0-64'!BU$1,'2013 population'!$A$3:$E$102,5,FALSE),"")</f>
        <v>345</v>
      </c>
      <c r="BV71" s="2" t="str">
        <f>IF('Adjacent Counties'!BV71="x",VLOOKUP('2013 0-64'!BV$1,'2013 population'!$A$3:$E$102,5,FALSE),"")</f>
        <v/>
      </c>
      <c r="BW71" s="2" t="str">
        <f>IF('Adjacent Counties'!BW71="x",VLOOKUP('2013 0-64'!BW$1,'2013 population'!$A$3:$E$102,5,FALSE),"")</f>
        <v/>
      </c>
      <c r="BX71" s="2" t="str">
        <f>IF('Adjacent Counties'!BX71="x",VLOOKUP('2013 0-64'!BX$1,'2013 population'!$A$3:$E$102,5,FALSE),"")</f>
        <v/>
      </c>
      <c r="BY71" s="2" t="str">
        <f>IF('Adjacent Counties'!BY71="x",VLOOKUP('2013 0-64'!BY$1,'2013 population'!$A$3:$E$102,5,FALSE),"")</f>
        <v/>
      </c>
      <c r="BZ71" s="2" t="str">
        <f>IF('Adjacent Counties'!BZ71="x",VLOOKUP('2013 0-64'!BZ$1,'2013 population'!$A$3:$E$102,5,FALSE),"")</f>
        <v/>
      </c>
      <c r="CA71" s="2" t="str">
        <f>IF('Adjacent Counties'!CA71="x",VLOOKUP('2013 0-64'!CA$1,'2013 population'!$A$3:$E$102,5,FALSE),"")</f>
        <v/>
      </c>
      <c r="CB71" s="2" t="str">
        <f>IF('Adjacent Counties'!CB71="x",VLOOKUP('2013 0-64'!CB$1,'2013 population'!$A$3:$E$102,5,FALSE),"")</f>
        <v/>
      </c>
      <c r="CC71" s="2" t="str">
        <f>IF('Adjacent Counties'!CC71="x",VLOOKUP('2013 0-64'!CC$1,'2013 population'!$A$3:$E$102,5,FALSE),"")</f>
        <v/>
      </c>
      <c r="CD71" s="2" t="str">
        <f>IF('Adjacent Counties'!CD71="x",VLOOKUP('2013 0-64'!CD$1,'2013 population'!$A$3:$E$102,5,FALSE),"")</f>
        <v/>
      </c>
      <c r="CE71" s="2" t="str">
        <f>IF('Adjacent Counties'!CE71="x",VLOOKUP('2013 0-64'!CE$1,'2013 population'!$A$3:$E$102,5,FALSE),"")</f>
        <v/>
      </c>
      <c r="CF71" s="2" t="str">
        <f>IF('Adjacent Counties'!CF71="x",VLOOKUP('2013 0-64'!CF$1,'2013 population'!$A$3:$E$102,5,FALSE),"")</f>
        <v/>
      </c>
      <c r="CG71" s="2" t="str">
        <f>IF('Adjacent Counties'!CG71="x",VLOOKUP('2013 0-64'!CG$1,'2013 population'!$A$3:$E$102,5,FALSE),"")</f>
        <v/>
      </c>
      <c r="CH71" s="2" t="str">
        <f>IF('Adjacent Counties'!CH71="x",VLOOKUP('2013 0-64'!CH$1,'2013 population'!$A$3:$E$102,5,FALSE),"")</f>
        <v/>
      </c>
      <c r="CI71" s="2" t="str">
        <f>IF('Adjacent Counties'!CI71="x",VLOOKUP('2013 0-64'!CI$1,'2013 population'!$A$3:$E$102,5,FALSE),"")</f>
        <v/>
      </c>
      <c r="CJ71" s="2" t="str">
        <f>IF('Adjacent Counties'!CJ71="x",VLOOKUP('2013 0-64'!CJ$1,'2013 population'!$A$3:$E$102,5,FALSE),"")</f>
        <v/>
      </c>
      <c r="CK71" s="2" t="str">
        <f>IF('Adjacent Counties'!CK71="x",VLOOKUP('2013 0-64'!CK$1,'2013 population'!$A$3:$E$102,5,FALSE),"")</f>
        <v/>
      </c>
      <c r="CL71" s="2" t="str">
        <f>IF('Adjacent Counties'!CL71="x",VLOOKUP('2013 0-64'!CL$1,'2013 population'!$A$3:$E$102,5,FALSE),"")</f>
        <v/>
      </c>
      <c r="CM71" s="2" t="str">
        <f>IF('Adjacent Counties'!CM71="x",VLOOKUP('2013 0-64'!CM$1,'2013 population'!$A$3:$E$102,5,FALSE),"")</f>
        <v/>
      </c>
      <c r="CN71" s="2" t="str">
        <f>IF('Adjacent Counties'!CN71="x",VLOOKUP('2013 0-64'!CN$1,'2013 population'!$A$3:$E$102,5,FALSE),"")</f>
        <v/>
      </c>
      <c r="CO71" s="2" t="str">
        <f>IF('Adjacent Counties'!CO71="x",VLOOKUP('2013 0-64'!CO$1,'2013 population'!$A$3:$E$102,5,FALSE),"")</f>
        <v/>
      </c>
      <c r="CP71" s="2" t="str">
        <f>IF('Adjacent Counties'!CP71="x",VLOOKUP('2013 0-64'!CP$1,'2013 population'!$A$3:$E$102,5,FALSE),"")</f>
        <v/>
      </c>
      <c r="CQ71" s="2" t="str">
        <f>IF('Adjacent Counties'!CQ71="x",VLOOKUP('2013 0-64'!CQ$1,'2013 population'!$A$3:$E$102,5,FALSE),"")</f>
        <v/>
      </c>
      <c r="CR71" s="2" t="str">
        <f>IF('Adjacent Counties'!CR71="x",VLOOKUP('2013 0-64'!CR$1,'2013 population'!$A$3:$E$102,5,FALSE),"")</f>
        <v/>
      </c>
      <c r="CS71" s="2" t="str">
        <f>IF('Adjacent Counties'!CS71="x",VLOOKUP('2013 0-64'!CS$1,'2013 population'!$A$3:$E$102,5,FALSE),"")</f>
        <v/>
      </c>
      <c r="CT71" s="2" t="str">
        <f>IF('Adjacent Counties'!CT71="x",VLOOKUP('2013 0-64'!CT$1,'2013 population'!$A$3:$E$102,5,FALSE),"")</f>
        <v/>
      </c>
      <c r="CU71" s="2" t="str">
        <f>IF('Adjacent Counties'!CU71="x",VLOOKUP('2013 0-64'!CU$1,'2013 population'!$A$3:$E$102,5,FALSE),"")</f>
        <v/>
      </c>
      <c r="CV71" s="2" t="str">
        <f>IF('Adjacent Counties'!CV71="x",VLOOKUP('2013 0-64'!CV$1,'2013 population'!$A$3:$E$102,5,FALSE),"")</f>
        <v/>
      </c>
      <c r="CW71" s="2" t="str">
        <f>IF('Adjacent Counties'!CW71="x",VLOOKUP('2013 0-64'!CW$1,'2013 population'!$A$3:$E$102,5,FALSE),"")</f>
        <v/>
      </c>
      <c r="CX71" s="2">
        <f t="shared" si="2"/>
        <v>1498</v>
      </c>
      <c r="CY71" s="2">
        <f>SUMIF('Residents by Age'!B$2:B$422,"="&amp;'2013 0-64'!A71,'Residents by Age'!G$2:G$422)</f>
        <v>92</v>
      </c>
      <c r="CZ71" s="9">
        <f t="shared" si="3"/>
        <v>61.415220293724964</v>
      </c>
    </row>
    <row r="72" spans="1:104">
      <c r="A72" s="3" t="s">
        <v>70</v>
      </c>
      <c r="B72" s="2" t="str">
        <f>IF('Adjacent Counties'!B72="x",VLOOKUP('2013 0-64'!B$1,'2013 population'!$A$3:$E$102,5,FALSE),"")</f>
        <v/>
      </c>
      <c r="C72" s="2" t="str">
        <f>IF('Adjacent Counties'!C72="x",VLOOKUP('2013 0-64'!C$1,'2013 population'!$A$3:$E$102,5,FALSE),"")</f>
        <v/>
      </c>
      <c r="D72" s="2" t="str">
        <f>IF('Adjacent Counties'!D72="x",VLOOKUP('2013 0-64'!D$1,'2013 population'!$A$3:$E$102,5,FALSE),"")</f>
        <v/>
      </c>
      <c r="E72" s="2" t="str">
        <f>IF('Adjacent Counties'!E72="x",VLOOKUP('2013 0-64'!E$1,'2013 population'!$A$3:$E$102,5,FALSE),"")</f>
        <v/>
      </c>
      <c r="F72" s="2" t="str">
        <f>IF('Adjacent Counties'!F72="x",VLOOKUP('2013 0-64'!F$1,'2013 population'!$A$3:$E$102,5,FALSE),"")</f>
        <v/>
      </c>
      <c r="G72" s="2" t="str">
        <f>IF('Adjacent Counties'!G72="x",VLOOKUP('2013 0-64'!G$1,'2013 population'!$A$3:$E$102,5,FALSE),"")</f>
        <v/>
      </c>
      <c r="H72" s="2" t="str">
        <f>IF('Adjacent Counties'!H72="x",VLOOKUP('2013 0-64'!H$1,'2013 population'!$A$3:$E$102,5,FALSE),"")</f>
        <v/>
      </c>
      <c r="I72" s="2" t="str">
        <f>IF('Adjacent Counties'!I72="x",VLOOKUP('2013 0-64'!I$1,'2013 population'!$A$3:$E$102,5,FALSE),"")</f>
        <v/>
      </c>
      <c r="J72" s="2">
        <f>IF('Adjacent Counties'!J72="x",VLOOKUP('2013 0-64'!J$1,'2013 population'!$A$3:$E$102,5,FALSE),"")</f>
        <v>600</v>
      </c>
      <c r="K72" s="2">
        <f>IF('Adjacent Counties'!K72="x",VLOOKUP('2013 0-64'!K$1,'2013 population'!$A$3:$E$102,5,FALSE),"")</f>
        <v>2036</v>
      </c>
      <c r="L72" s="2" t="str">
        <f>IF('Adjacent Counties'!L72="x",VLOOKUP('2013 0-64'!L$1,'2013 population'!$A$3:$E$102,5,FALSE),"")</f>
        <v/>
      </c>
      <c r="M72" s="2" t="str">
        <f>IF('Adjacent Counties'!M72="x",VLOOKUP('2013 0-64'!M$1,'2013 population'!$A$3:$E$102,5,FALSE),"")</f>
        <v/>
      </c>
      <c r="N72" s="2" t="str">
        <f>IF('Adjacent Counties'!N72="x",VLOOKUP('2013 0-64'!N$1,'2013 population'!$A$3:$E$102,5,FALSE),"")</f>
        <v/>
      </c>
      <c r="O72" s="2" t="str">
        <f>IF('Adjacent Counties'!O72="x",VLOOKUP('2013 0-64'!O$1,'2013 population'!$A$3:$E$102,5,FALSE),"")</f>
        <v/>
      </c>
      <c r="P72" s="2" t="str">
        <f>IF('Adjacent Counties'!P72="x",VLOOKUP('2013 0-64'!P$1,'2013 population'!$A$3:$E$102,5,FALSE),"")</f>
        <v/>
      </c>
      <c r="Q72" s="2" t="str">
        <f>IF('Adjacent Counties'!Q72="x",VLOOKUP('2013 0-64'!Q$1,'2013 population'!$A$3:$E$102,5,FALSE),"")</f>
        <v/>
      </c>
      <c r="R72" s="2" t="str">
        <f>IF('Adjacent Counties'!R72="x",VLOOKUP('2013 0-64'!R$1,'2013 population'!$A$3:$E$102,5,FALSE),"")</f>
        <v/>
      </c>
      <c r="S72" s="2" t="str">
        <f>IF('Adjacent Counties'!S72="x",VLOOKUP('2013 0-64'!S$1,'2013 population'!$A$3:$E$102,5,FALSE),"")</f>
        <v/>
      </c>
      <c r="T72" s="2" t="str">
        <f>IF('Adjacent Counties'!T72="x",VLOOKUP('2013 0-64'!T$1,'2013 population'!$A$3:$E$102,5,FALSE),"")</f>
        <v/>
      </c>
      <c r="U72" s="2" t="str">
        <f>IF('Adjacent Counties'!U72="x",VLOOKUP('2013 0-64'!U$1,'2013 population'!$A$3:$E$102,5,FALSE),"")</f>
        <v/>
      </c>
      <c r="V72" s="2" t="str">
        <f>IF('Adjacent Counties'!V72="x",VLOOKUP('2013 0-64'!V$1,'2013 population'!$A$3:$E$102,5,FALSE),"")</f>
        <v/>
      </c>
      <c r="W72" s="2" t="str">
        <f>IF('Adjacent Counties'!W72="x",VLOOKUP('2013 0-64'!W$1,'2013 population'!$A$3:$E$102,5,FALSE),"")</f>
        <v/>
      </c>
      <c r="X72" s="2" t="str">
        <f>IF('Adjacent Counties'!X72="x",VLOOKUP('2013 0-64'!X$1,'2013 population'!$A$3:$E$102,5,FALSE),"")</f>
        <v/>
      </c>
      <c r="Y72" s="2">
        <f>IF('Adjacent Counties'!Y72="x",VLOOKUP('2013 0-64'!Y$1,'2013 population'!$A$3:$E$102,5,FALSE),"")</f>
        <v>958</v>
      </c>
      <c r="Z72" s="2" t="str">
        <f>IF('Adjacent Counties'!Z72="x",VLOOKUP('2013 0-64'!Z$1,'2013 population'!$A$3:$E$102,5,FALSE),"")</f>
        <v/>
      </c>
      <c r="AA72" s="2" t="str">
        <f>IF('Adjacent Counties'!AA72="x",VLOOKUP('2013 0-64'!AA$1,'2013 population'!$A$3:$E$102,5,FALSE),"")</f>
        <v/>
      </c>
      <c r="AB72" s="2" t="str">
        <f>IF('Adjacent Counties'!AB72="x",VLOOKUP('2013 0-64'!AB$1,'2013 population'!$A$3:$E$102,5,FALSE),"")</f>
        <v/>
      </c>
      <c r="AC72" s="2" t="str">
        <f>IF('Adjacent Counties'!AC72="x",VLOOKUP('2013 0-64'!AC$1,'2013 population'!$A$3:$E$102,5,FALSE),"")</f>
        <v/>
      </c>
      <c r="AD72" s="2" t="str">
        <f>IF('Adjacent Counties'!AD72="x",VLOOKUP('2013 0-64'!AD$1,'2013 population'!$A$3:$E$102,5,FALSE),"")</f>
        <v/>
      </c>
      <c r="AE72" s="2" t="str">
        <f>IF('Adjacent Counties'!AE72="x",VLOOKUP('2013 0-64'!AE$1,'2013 population'!$A$3:$E$102,5,FALSE),"")</f>
        <v/>
      </c>
      <c r="AF72" s="2">
        <f>IF('Adjacent Counties'!AF72="x",VLOOKUP('2013 0-64'!AF$1,'2013 population'!$A$3:$E$102,5,FALSE),"")</f>
        <v>1068</v>
      </c>
      <c r="AG72" s="2" t="str">
        <f>IF('Adjacent Counties'!AG72="x",VLOOKUP('2013 0-64'!AG$1,'2013 population'!$A$3:$E$102,5,FALSE),"")</f>
        <v/>
      </c>
      <c r="AH72" s="2" t="str">
        <f>IF('Adjacent Counties'!AH72="x",VLOOKUP('2013 0-64'!AH$1,'2013 population'!$A$3:$E$102,5,FALSE),"")</f>
        <v/>
      </c>
      <c r="AI72" s="2" t="str">
        <f>IF('Adjacent Counties'!AI72="x",VLOOKUP('2013 0-64'!AI$1,'2013 population'!$A$3:$E$102,5,FALSE),"")</f>
        <v/>
      </c>
      <c r="AJ72" s="2" t="str">
        <f>IF('Adjacent Counties'!AJ72="x",VLOOKUP('2013 0-64'!AJ$1,'2013 population'!$A$3:$E$102,5,FALSE),"")</f>
        <v/>
      </c>
      <c r="AK72" s="2" t="str">
        <f>IF('Adjacent Counties'!AK72="x",VLOOKUP('2013 0-64'!AK$1,'2013 population'!$A$3:$E$102,5,FALSE),"")</f>
        <v/>
      </c>
      <c r="AL72" s="2" t="str">
        <f>IF('Adjacent Counties'!AL72="x",VLOOKUP('2013 0-64'!AL$1,'2013 population'!$A$3:$E$102,5,FALSE),"")</f>
        <v/>
      </c>
      <c r="AM72" s="2" t="str">
        <f>IF('Adjacent Counties'!AM72="x",VLOOKUP('2013 0-64'!AM$1,'2013 population'!$A$3:$E$102,5,FALSE),"")</f>
        <v/>
      </c>
      <c r="AN72" s="2" t="str">
        <f>IF('Adjacent Counties'!AN72="x",VLOOKUP('2013 0-64'!AN$1,'2013 population'!$A$3:$E$102,5,FALSE),"")</f>
        <v/>
      </c>
      <c r="AO72" s="2" t="str">
        <f>IF('Adjacent Counties'!AO72="x",VLOOKUP('2013 0-64'!AO$1,'2013 population'!$A$3:$E$102,5,FALSE),"")</f>
        <v/>
      </c>
      <c r="AP72" s="2" t="str">
        <f>IF('Adjacent Counties'!AP72="x",VLOOKUP('2013 0-64'!AP$1,'2013 population'!$A$3:$E$102,5,FALSE),"")</f>
        <v/>
      </c>
      <c r="AQ72" s="2" t="str">
        <f>IF('Adjacent Counties'!AQ72="x",VLOOKUP('2013 0-64'!AQ$1,'2013 population'!$A$3:$E$102,5,FALSE),"")</f>
        <v/>
      </c>
      <c r="AR72" s="2" t="str">
        <f>IF('Adjacent Counties'!AR72="x",VLOOKUP('2013 0-64'!AR$1,'2013 population'!$A$3:$E$102,5,FALSE),"")</f>
        <v/>
      </c>
      <c r="AS72" s="2" t="str">
        <f>IF('Adjacent Counties'!AS72="x",VLOOKUP('2013 0-64'!AS$1,'2013 population'!$A$3:$E$102,5,FALSE),"")</f>
        <v/>
      </c>
      <c r="AT72" s="2" t="str">
        <f>IF('Adjacent Counties'!AT72="x",VLOOKUP('2013 0-64'!AT$1,'2013 population'!$A$3:$E$102,5,FALSE),"")</f>
        <v/>
      </c>
      <c r="AU72" s="2" t="str">
        <f>IF('Adjacent Counties'!AU72="x",VLOOKUP('2013 0-64'!AU$1,'2013 population'!$A$3:$E$102,5,FALSE),"")</f>
        <v/>
      </c>
      <c r="AV72" s="2" t="str">
        <f>IF('Adjacent Counties'!AV72="x",VLOOKUP('2013 0-64'!AV$1,'2013 population'!$A$3:$E$102,5,FALSE),"")</f>
        <v/>
      </c>
      <c r="AW72" s="2" t="str">
        <f>IF('Adjacent Counties'!AW72="x",VLOOKUP('2013 0-64'!AW$1,'2013 population'!$A$3:$E$102,5,FALSE),"")</f>
        <v/>
      </c>
      <c r="AX72" s="2" t="str">
        <f>IF('Adjacent Counties'!AX72="x",VLOOKUP('2013 0-64'!AX$1,'2013 population'!$A$3:$E$102,5,FALSE),"")</f>
        <v/>
      </c>
      <c r="AY72" s="2" t="str">
        <f>IF('Adjacent Counties'!AY72="x",VLOOKUP('2013 0-64'!AY$1,'2013 population'!$A$3:$E$102,5,FALSE),"")</f>
        <v/>
      </c>
      <c r="AZ72" s="2" t="str">
        <f>IF('Adjacent Counties'!AZ72="x",VLOOKUP('2013 0-64'!AZ$1,'2013 population'!$A$3:$E$102,5,FALSE),"")</f>
        <v/>
      </c>
      <c r="BA72" s="2" t="str">
        <f>IF('Adjacent Counties'!BA72="x",VLOOKUP('2013 0-64'!BA$1,'2013 population'!$A$3:$E$102,5,FALSE),"")</f>
        <v/>
      </c>
      <c r="BB72" s="2" t="str">
        <f>IF('Adjacent Counties'!BB72="x",VLOOKUP('2013 0-64'!BB$1,'2013 population'!$A$3:$E$102,5,FALSE),"")</f>
        <v/>
      </c>
      <c r="BC72" s="2" t="str">
        <f>IF('Adjacent Counties'!BC72="x",VLOOKUP('2013 0-64'!BC$1,'2013 population'!$A$3:$E$102,5,FALSE),"")</f>
        <v/>
      </c>
      <c r="BD72" s="2" t="str">
        <f>IF('Adjacent Counties'!BD72="x",VLOOKUP('2013 0-64'!BD$1,'2013 population'!$A$3:$E$102,5,FALSE),"")</f>
        <v/>
      </c>
      <c r="BE72" s="2" t="str">
        <f>IF('Adjacent Counties'!BE72="x",VLOOKUP('2013 0-64'!BE$1,'2013 population'!$A$3:$E$102,5,FALSE),"")</f>
        <v/>
      </c>
      <c r="BF72" s="2" t="str">
        <f>IF('Adjacent Counties'!BF72="x",VLOOKUP('2013 0-64'!BF$1,'2013 population'!$A$3:$E$102,5,FALSE),"")</f>
        <v/>
      </c>
      <c r="BG72" s="2" t="str">
        <f>IF('Adjacent Counties'!BG72="x",VLOOKUP('2013 0-64'!BG$1,'2013 population'!$A$3:$E$102,5,FALSE),"")</f>
        <v/>
      </c>
      <c r="BH72" s="2" t="str">
        <f>IF('Adjacent Counties'!BH72="x",VLOOKUP('2013 0-64'!BH$1,'2013 population'!$A$3:$E$102,5,FALSE),"")</f>
        <v/>
      </c>
      <c r="BI72" s="2" t="str">
        <f>IF('Adjacent Counties'!BI72="x",VLOOKUP('2013 0-64'!BI$1,'2013 population'!$A$3:$E$102,5,FALSE),"")</f>
        <v/>
      </c>
      <c r="BJ72" s="2" t="str">
        <f>IF('Adjacent Counties'!BJ72="x",VLOOKUP('2013 0-64'!BJ$1,'2013 population'!$A$3:$E$102,5,FALSE),"")</f>
        <v/>
      </c>
      <c r="BK72" s="2" t="str">
        <f>IF('Adjacent Counties'!BK72="x",VLOOKUP('2013 0-64'!BK$1,'2013 population'!$A$3:$E$102,5,FALSE),"")</f>
        <v/>
      </c>
      <c r="BL72" s="2" t="str">
        <f>IF('Adjacent Counties'!BL72="x",VLOOKUP('2013 0-64'!BL$1,'2013 population'!$A$3:$E$102,5,FALSE),"")</f>
        <v/>
      </c>
      <c r="BM72" s="2" t="str">
        <f>IF('Adjacent Counties'!BM72="x",VLOOKUP('2013 0-64'!BM$1,'2013 population'!$A$3:$E$102,5,FALSE),"")</f>
        <v/>
      </c>
      <c r="BN72" s="2">
        <f>IF('Adjacent Counties'!BN72="x",VLOOKUP('2013 0-64'!BN$1,'2013 population'!$A$3:$E$102,5,FALSE),"")</f>
        <v>4154</v>
      </c>
      <c r="BO72" s="2" t="str">
        <f>IF('Adjacent Counties'!BO72="x",VLOOKUP('2013 0-64'!BO$1,'2013 population'!$A$3:$E$102,5,FALSE),"")</f>
        <v/>
      </c>
      <c r="BP72" s="2">
        <f>IF('Adjacent Counties'!BP72="x",VLOOKUP('2013 0-64'!BP$1,'2013 population'!$A$3:$E$102,5,FALSE),"")</f>
        <v>1491</v>
      </c>
      <c r="BQ72" s="2" t="str">
        <f>IF('Adjacent Counties'!BQ72="x",VLOOKUP('2013 0-64'!BQ$1,'2013 population'!$A$3:$E$102,5,FALSE),"")</f>
        <v/>
      </c>
      <c r="BR72" s="2" t="str">
        <f>IF('Adjacent Counties'!BR72="x",VLOOKUP('2013 0-64'!BR$1,'2013 population'!$A$3:$E$102,5,FALSE),"")</f>
        <v/>
      </c>
      <c r="BS72" s="2" t="str">
        <f>IF('Adjacent Counties'!BS72="x",VLOOKUP('2013 0-64'!BS$1,'2013 population'!$A$3:$E$102,5,FALSE),"")</f>
        <v/>
      </c>
      <c r="BT72" s="2">
        <f>IF('Adjacent Counties'!BT72="x",VLOOKUP('2013 0-64'!BT$1,'2013 population'!$A$3:$E$102,5,FALSE),"")</f>
        <v>940</v>
      </c>
      <c r="BU72" s="2" t="str">
        <f>IF('Adjacent Counties'!BU72="x",VLOOKUP('2013 0-64'!BU$1,'2013 population'!$A$3:$E$102,5,FALSE),"")</f>
        <v/>
      </c>
      <c r="BV72" s="2" t="str">
        <f>IF('Adjacent Counties'!BV72="x",VLOOKUP('2013 0-64'!BV$1,'2013 population'!$A$3:$E$102,5,FALSE),"")</f>
        <v/>
      </c>
      <c r="BW72" s="2" t="str">
        <f>IF('Adjacent Counties'!BW72="x",VLOOKUP('2013 0-64'!BW$1,'2013 population'!$A$3:$E$102,5,FALSE),"")</f>
        <v/>
      </c>
      <c r="BX72" s="2" t="str">
        <f>IF('Adjacent Counties'!BX72="x",VLOOKUP('2013 0-64'!BX$1,'2013 population'!$A$3:$E$102,5,FALSE),"")</f>
        <v/>
      </c>
      <c r="BY72" s="2" t="str">
        <f>IF('Adjacent Counties'!BY72="x",VLOOKUP('2013 0-64'!BY$1,'2013 population'!$A$3:$E$102,5,FALSE),"")</f>
        <v/>
      </c>
      <c r="BZ72" s="2" t="str">
        <f>IF('Adjacent Counties'!BZ72="x",VLOOKUP('2013 0-64'!BZ$1,'2013 population'!$A$3:$E$102,5,FALSE),"")</f>
        <v/>
      </c>
      <c r="CA72" s="2" t="str">
        <f>IF('Adjacent Counties'!CA72="x",VLOOKUP('2013 0-64'!CA$1,'2013 population'!$A$3:$E$102,5,FALSE),"")</f>
        <v/>
      </c>
      <c r="CB72" s="2" t="str">
        <f>IF('Adjacent Counties'!CB72="x",VLOOKUP('2013 0-64'!CB$1,'2013 population'!$A$3:$E$102,5,FALSE),"")</f>
        <v/>
      </c>
      <c r="CC72" s="2" t="str">
        <f>IF('Adjacent Counties'!CC72="x",VLOOKUP('2013 0-64'!CC$1,'2013 population'!$A$3:$E$102,5,FALSE),"")</f>
        <v/>
      </c>
      <c r="CD72" s="2" t="str">
        <f>IF('Adjacent Counties'!CD72="x",VLOOKUP('2013 0-64'!CD$1,'2013 population'!$A$3:$E$102,5,FALSE),"")</f>
        <v/>
      </c>
      <c r="CE72" s="2">
        <f>IF('Adjacent Counties'!CE72="x",VLOOKUP('2013 0-64'!CE$1,'2013 population'!$A$3:$E$102,5,FALSE),"")</f>
        <v>1169</v>
      </c>
      <c r="CF72" s="2" t="str">
        <f>IF('Adjacent Counties'!CF72="x",VLOOKUP('2013 0-64'!CF$1,'2013 population'!$A$3:$E$102,5,FALSE),"")</f>
        <v/>
      </c>
      <c r="CG72" s="2" t="str">
        <f>IF('Adjacent Counties'!CG72="x",VLOOKUP('2013 0-64'!CG$1,'2013 population'!$A$3:$E$102,5,FALSE),"")</f>
        <v/>
      </c>
      <c r="CH72" s="2" t="str">
        <f>IF('Adjacent Counties'!CH72="x",VLOOKUP('2013 0-64'!CH$1,'2013 population'!$A$3:$E$102,5,FALSE),"")</f>
        <v/>
      </c>
      <c r="CI72" s="2" t="str">
        <f>IF('Adjacent Counties'!CI72="x",VLOOKUP('2013 0-64'!CI$1,'2013 population'!$A$3:$E$102,5,FALSE),"")</f>
        <v/>
      </c>
      <c r="CJ72" s="2" t="str">
        <f>IF('Adjacent Counties'!CJ72="x",VLOOKUP('2013 0-64'!CJ$1,'2013 population'!$A$3:$E$102,5,FALSE),"")</f>
        <v/>
      </c>
      <c r="CK72" s="2" t="str">
        <f>IF('Adjacent Counties'!CK72="x",VLOOKUP('2013 0-64'!CK$1,'2013 population'!$A$3:$E$102,5,FALSE),"")</f>
        <v/>
      </c>
      <c r="CL72" s="2" t="str">
        <f>IF('Adjacent Counties'!CL72="x",VLOOKUP('2013 0-64'!CL$1,'2013 population'!$A$3:$E$102,5,FALSE),"")</f>
        <v/>
      </c>
      <c r="CM72" s="2" t="str">
        <f>IF('Adjacent Counties'!CM72="x",VLOOKUP('2013 0-64'!CM$1,'2013 population'!$A$3:$E$102,5,FALSE),"")</f>
        <v/>
      </c>
      <c r="CN72" s="2" t="str">
        <f>IF('Adjacent Counties'!CN72="x",VLOOKUP('2013 0-64'!CN$1,'2013 population'!$A$3:$E$102,5,FALSE),"")</f>
        <v/>
      </c>
      <c r="CO72" s="2" t="str">
        <f>IF('Adjacent Counties'!CO72="x",VLOOKUP('2013 0-64'!CO$1,'2013 population'!$A$3:$E$102,5,FALSE),"")</f>
        <v/>
      </c>
      <c r="CP72" s="2" t="str">
        <f>IF('Adjacent Counties'!CP72="x",VLOOKUP('2013 0-64'!CP$1,'2013 population'!$A$3:$E$102,5,FALSE),"")</f>
        <v/>
      </c>
      <c r="CQ72" s="2" t="str">
        <f>IF('Adjacent Counties'!CQ72="x",VLOOKUP('2013 0-64'!CQ$1,'2013 population'!$A$3:$E$102,5,FALSE),"")</f>
        <v/>
      </c>
      <c r="CR72" s="2" t="str">
        <f>IF('Adjacent Counties'!CR72="x",VLOOKUP('2013 0-64'!CR$1,'2013 population'!$A$3:$E$102,5,FALSE),"")</f>
        <v/>
      </c>
      <c r="CS72" s="2" t="str">
        <f>IF('Adjacent Counties'!CS72="x",VLOOKUP('2013 0-64'!CS$1,'2013 population'!$A$3:$E$102,5,FALSE),"")</f>
        <v/>
      </c>
      <c r="CT72" s="2" t="str">
        <f>IF('Adjacent Counties'!CT72="x",VLOOKUP('2013 0-64'!CT$1,'2013 population'!$A$3:$E$102,5,FALSE),"")</f>
        <v/>
      </c>
      <c r="CU72" s="2" t="str">
        <f>IF('Adjacent Counties'!CU72="x",VLOOKUP('2013 0-64'!CU$1,'2013 population'!$A$3:$E$102,5,FALSE),"")</f>
        <v/>
      </c>
      <c r="CV72" s="2" t="str">
        <f>IF('Adjacent Counties'!CV72="x",VLOOKUP('2013 0-64'!CV$1,'2013 population'!$A$3:$E$102,5,FALSE),"")</f>
        <v/>
      </c>
      <c r="CW72" s="2" t="str">
        <f>IF('Adjacent Counties'!CW72="x",VLOOKUP('2013 0-64'!CW$1,'2013 population'!$A$3:$E$102,5,FALSE),"")</f>
        <v/>
      </c>
      <c r="CX72" s="2">
        <f t="shared" si="2"/>
        <v>12416</v>
      </c>
      <c r="CY72" s="2">
        <f>SUMIF('Residents by Age'!B$2:B$422,"="&amp;'2013 0-64'!A72,'Residents by Age'!G$2:G$422)</f>
        <v>76</v>
      </c>
      <c r="CZ72" s="9">
        <f t="shared" si="3"/>
        <v>6.1211340206185563</v>
      </c>
    </row>
    <row r="73" spans="1:104">
      <c r="A73" s="3" t="s">
        <v>71</v>
      </c>
      <c r="B73" s="2" t="str">
        <f>IF('Adjacent Counties'!B73="x",VLOOKUP('2013 0-64'!B$1,'2013 population'!$A$3:$E$102,5,FALSE),"")</f>
        <v/>
      </c>
      <c r="C73" s="2" t="str">
        <f>IF('Adjacent Counties'!C73="x",VLOOKUP('2013 0-64'!C$1,'2013 population'!$A$3:$E$102,5,FALSE),"")</f>
        <v/>
      </c>
      <c r="D73" s="2" t="str">
        <f>IF('Adjacent Counties'!D73="x",VLOOKUP('2013 0-64'!D$1,'2013 population'!$A$3:$E$102,5,FALSE),"")</f>
        <v/>
      </c>
      <c r="E73" s="2" t="str">
        <f>IF('Adjacent Counties'!E73="x",VLOOKUP('2013 0-64'!E$1,'2013 population'!$A$3:$E$102,5,FALSE),"")</f>
        <v/>
      </c>
      <c r="F73" s="2" t="str">
        <f>IF('Adjacent Counties'!F73="x",VLOOKUP('2013 0-64'!F$1,'2013 population'!$A$3:$E$102,5,FALSE),"")</f>
        <v/>
      </c>
      <c r="G73" s="2" t="str">
        <f>IF('Adjacent Counties'!G73="x",VLOOKUP('2013 0-64'!G$1,'2013 population'!$A$3:$E$102,5,FALSE),"")</f>
        <v/>
      </c>
      <c r="H73" s="2" t="str">
        <f>IF('Adjacent Counties'!H73="x",VLOOKUP('2013 0-64'!H$1,'2013 population'!$A$3:$E$102,5,FALSE),"")</f>
        <v/>
      </c>
      <c r="I73" s="2" t="str">
        <f>IF('Adjacent Counties'!I73="x",VLOOKUP('2013 0-64'!I$1,'2013 population'!$A$3:$E$102,5,FALSE),"")</f>
        <v/>
      </c>
      <c r="J73" s="2" t="str">
        <f>IF('Adjacent Counties'!J73="x",VLOOKUP('2013 0-64'!J$1,'2013 population'!$A$3:$E$102,5,FALSE),"")</f>
        <v/>
      </c>
      <c r="K73" s="2" t="str">
        <f>IF('Adjacent Counties'!K73="x",VLOOKUP('2013 0-64'!K$1,'2013 population'!$A$3:$E$102,5,FALSE),"")</f>
        <v/>
      </c>
      <c r="L73" s="2" t="str">
        <f>IF('Adjacent Counties'!L73="x",VLOOKUP('2013 0-64'!L$1,'2013 population'!$A$3:$E$102,5,FALSE),"")</f>
        <v/>
      </c>
      <c r="M73" s="2" t="str">
        <f>IF('Adjacent Counties'!M73="x",VLOOKUP('2013 0-64'!M$1,'2013 population'!$A$3:$E$102,5,FALSE),"")</f>
        <v/>
      </c>
      <c r="N73" s="2" t="str">
        <f>IF('Adjacent Counties'!N73="x",VLOOKUP('2013 0-64'!N$1,'2013 population'!$A$3:$E$102,5,FALSE),"")</f>
        <v/>
      </c>
      <c r="O73" s="2" t="str">
        <f>IF('Adjacent Counties'!O73="x",VLOOKUP('2013 0-64'!O$1,'2013 population'!$A$3:$E$102,5,FALSE),"")</f>
        <v/>
      </c>
      <c r="P73" s="2" t="str">
        <f>IF('Adjacent Counties'!P73="x",VLOOKUP('2013 0-64'!P$1,'2013 population'!$A$3:$E$102,5,FALSE),"")</f>
        <v/>
      </c>
      <c r="Q73" s="2" t="str">
        <f>IF('Adjacent Counties'!Q73="x",VLOOKUP('2013 0-64'!Q$1,'2013 population'!$A$3:$E$102,5,FALSE),"")</f>
        <v/>
      </c>
      <c r="R73" s="2" t="str">
        <f>IF('Adjacent Counties'!R73="x",VLOOKUP('2013 0-64'!R$1,'2013 population'!$A$3:$E$102,5,FALSE),"")</f>
        <v/>
      </c>
      <c r="S73" s="2" t="str">
        <f>IF('Adjacent Counties'!S73="x",VLOOKUP('2013 0-64'!S$1,'2013 population'!$A$3:$E$102,5,FALSE),"")</f>
        <v/>
      </c>
      <c r="T73" s="2" t="str">
        <f>IF('Adjacent Counties'!T73="x",VLOOKUP('2013 0-64'!T$1,'2013 population'!$A$3:$E$102,5,FALSE),"")</f>
        <v/>
      </c>
      <c r="U73" s="2" t="str">
        <f>IF('Adjacent Counties'!U73="x",VLOOKUP('2013 0-64'!U$1,'2013 population'!$A$3:$E$102,5,FALSE),"")</f>
        <v/>
      </c>
      <c r="V73" s="2">
        <f>IF('Adjacent Counties'!V73="x",VLOOKUP('2013 0-64'!V$1,'2013 population'!$A$3:$E$102,5,FALSE),"")</f>
        <v>432</v>
      </c>
      <c r="W73" s="2" t="str">
        <f>IF('Adjacent Counties'!W73="x",VLOOKUP('2013 0-64'!W$1,'2013 population'!$A$3:$E$102,5,FALSE),"")</f>
        <v/>
      </c>
      <c r="X73" s="2" t="str">
        <f>IF('Adjacent Counties'!X73="x",VLOOKUP('2013 0-64'!X$1,'2013 population'!$A$3:$E$102,5,FALSE),"")</f>
        <v/>
      </c>
      <c r="Y73" s="2" t="str">
        <f>IF('Adjacent Counties'!Y73="x",VLOOKUP('2013 0-64'!Y$1,'2013 population'!$A$3:$E$102,5,FALSE),"")</f>
        <v/>
      </c>
      <c r="Z73" s="2" t="str">
        <f>IF('Adjacent Counties'!Z73="x",VLOOKUP('2013 0-64'!Z$1,'2013 population'!$A$3:$E$102,5,FALSE),"")</f>
        <v/>
      </c>
      <c r="AA73" s="2" t="str">
        <f>IF('Adjacent Counties'!AA73="x",VLOOKUP('2013 0-64'!AA$1,'2013 population'!$A$3:$E$102,5,FALSE),"")</f>
        <v/>
      </c>
      <c r="AB73" s="2" t="str">
        <f>IF('Adjacent Counties'!AB73="x",VLOOKUP('2013 0-64'!AB$1,'2013 population'!$A$3:$E$102,5,FALSE),"")</f>
        <v/>
      </c>
      <c r="AC73" s="2" t="str">
        <f>IF('Adjacent Counties'!AC73="x",VLOOKUP('2013 0-64'!AC$1,'2013 population'!$A$3:$E$102,5,FALSE),"")</f>
        <v/>
      </c>
      <c r="AD73" s="2" t="str">
        <f>IF('Adjacent Counties'!AD73="x",VLOOKUP('2013 0-64'!AD$1,'2013 population'!$A$3:$E$102,5,FALSE),"")</f>
        <v/>
      </c>
      <c r="AE73" s="2" t="str">
        <f>IF('Adjacent Counties'!AE73="x",VLOOKUP('2013 0-64'!AE$1,'2013 population'!$A$3:$E$102,5,FALSE),"")</f>
        <v/>
      </c>
      <c r="AF73" s="2" t="str">
        <f>IF('Adjacent Counties'!AF73="x",VLOOKUP('2013 0-64'!AF$1,'2013 population'!$A$3:$E$102,5,FALSE),"")</f>
        <v/>
      </c>
      <c r="AG73" s="2" t="str">
        <f>IF('Adjacent Counties'!AG73="x",VLOOKUP('2013 0-64'!AG$1,'2013 population'!$A$3:$E$102,5,FALSE),"")</f>
        <v/>
      </c>
      <c r="AH73" s="2" t="str">
        <f>IF('Adjacent Counties'!AH73="x",VLOOKUP('2013 0-64'!AH$1,'2013 population'!$A$3:$E$102,5,FALSE),"")</f>
        <v/>
      </c>
      <c r="AI73" s="2" t="str">
        <f>IF('Adjacent Counties'!AI73="x",VLOOKUP('2013 0-64'!AI$1,'2013 population'!$A$3:$E$102,5,FALSE),"")</f>
        <v/>
      </c>
      <c r="AJ73" s="2" t="str">
        <f>IF('Adjacent Counties'!AJ73="x",VLOOKUP('2013 0-64'!AJ$1,'2013 population'!$A$3:$E$102,5,FALSE),"")</f>
        <v/>
      </c>
      <c r="AK73" s="2" t="str">
        <f>IF('Adjacent Counties'!AK73="x",VLOOKUP('2013 0-64'!AK$1,'2013 population'!$A$3:$E$102,5,FALSE),"")</f>
        <v/>
      </c>
      <c r="AL73" s="2">
        <f>IF('Adjacent Counties'!AL73="x",VLOOKUP('2013 0-64'!AL$1,'2013 population'!$A$3:$E$102,5,FALSE),"")</f>
        <v>249</v>
      </c>
      <c r="AM73" s="2" t="str">
        <f>IF('Adjacent Counties'!AM73="x",VLOOKUP('2013 0-64'!AM$1,'2013 population'!$A$3:$E$102,5,FALSE),"")</f>
        <v/>
      </c>
      <c r="AN73" s="2" t="str">
        <f>IF('Adjacent Counties'!AN73="x",VLOOKUP('2013 0-64'!AN$1,'2013 population'!$A$3:$E$102,5,FALSE),"")</f>
        <v/>
      </c>
      <c r="AO73" s="2" t="str">
        <f>IF('Adjacent Counties'!AO73="x",VLOOKUP('2013 0-64'!AO$1,'2013 population'!$A$3:$E$102,5,FALSE),"")</f>
        <v/>
      </c>
      <c r="AP73" s="2" t="str">
        <f>IF('Adjacent Counties'!AP73="x",VLOOKUP('2013 0-64'!AP$1,'2013 population'!$A$3:$E$102,5,FALSE),"")</f>
        <v/>
      </c>
      <c r="AQ73" s="2" t="str">
        <f>IF('Adjacent Counties'!AQ73="x",VLOOKUP('2013 0-64'!AQ$1,'2013 population'!$A$3:$E$102,5,FALSE),"")</f>
        <v/>
      </c>
      <c r="AR73" s="2" t="str">
        <f>IF('Adjacent Counties'!AR73="x",VLOOKUP('2013 0-64'!AR$1,'2013 population'!$A$3:$E$102,5,FALSE),"")</f>
        <v/>
      </c>
      <c r="AS73" s="2" t="str">
        <f>IF('Adjacent Counties'!AS73="x",VLOOKUP('2013 0-64'!AS$1,'2013 population'!$A$3:$E$102,5,FALSE),"")</f>
        <v/>
      </c>
      <c r="AT73" s="2" t="str">
        <f>IF('Adjacent Counties'!AT73="x",VLOOKUP('2013 0-64'!AT$1,'2013 population'!$A$3:$E$102,5,FALSE),"")</f>
        <v/>
      </c>
      <c r="AU73" s="2" t="str">
        <f>IF('Adjacent Counties'!AU73="x",VLOOKUP('2013 0-64'!AU$1,'2013 population'!$A$3:$E$102,5,FALSE),"")</f>
        <v/>
      </c>
      <c r="AV73" s="2" t="str">
        <f>IF('Adjacent Counties'!AV73="x",VLOOKUP('2013 0-64'!AV$1,'2013 population'!$A$3:$E$102,5,FALSE),"")</f>
        <v/>
      </c>
      <c r="AW73" s="2" t="str">
        <f>IF('Adjacent Counties'!AW73="x",VLOOKUP('2013 0-64'!AW$1,'2013 population'!$A$3:$E$102,5,FALSE),"")</f>
        <v/>
      </c>
      <c r="AX73" s="2" t="str">
        <f>IF('Adjacent Counties'!AX73="x",VLOOKUP('2013 0-64'!AX$1,'2013 population'!$A$3:$E$102,5,FALSE),"")</f>
        <v/>
      </c>
      <c r="AY73" s="2" t="str">
        <f>IF('Adjacent Counties'!AY73="x",VLOOKUP('2013 0-64'!AY$1,'2013 population'!$A$3:$E$102,5,FALSE),"")</f>
        <v/>
      </c>
      <c r="AZ73" s="2" t="str">
        <f>IF('Adjacent Counties'!AZ73="x",VLOOKUP('2013 0-64'!AZ$1,'2013 population'!$A$3:$E$102,5,FALSE),"")</f>
        <v/>
      </c>
      <c r="BA73" s="2" t="str">
        <f>IF('Adjacent Counties'!BA73="x",VLOOKUP('2013 0-64'!BA$1,'2013 population'!$A$3:$E$102,5,FALSE),"")</f>
        <v/>
      </c>
      <c r="BB73" s="2" t="str">
        <f>IF('Adjacent Counties'!BB73="x",VLOOKUP('2013 0-64'!BB$1,'2013 population'!$A$3:$E$102,5,FALSE),"")</f>
        <v/>
      </c>
      <c r="BC73" s="2" t="str">
        <f>IF('Adjacent Counties'!BC73="x",VLOOKUP('2013 0-64'!BC$1,'2013 population'!$A$3:$E$102,5,FALSE),"")</f>
        <v/>
      </c>
      <c r="BD73" s="2" t="str">
        <f>IF('Adjacent Counties'!BD73="x",VLOOKUP('2013 0-64'!BD$1,'2013 population'!$A$3:$E$102,5,FALSE),"")</f>
        <v/>
      </c>
      <c r="BE73" s="2" t="str">
        <f>IF('Adjacent Counties'!BE73="x",VLOOKUP('2013 0-64'!BE$1,'2013 population'!$A$3:$E$102,5,FALSE),"")</f>
        <v/>
      </c>
      <c r="BF73" s="2" t="str">
        <f>IF('Adjacent Counties'!BF73="x",VLOOKUP('2013 0-64'!BF$1,'2013 population'!$A$3:$E$102,5,FALSE),"")</f>
        <v/>
      </c>
      <c r="BG73" s="2" t="str">
        <f>IF('Adjacent Counties'!BG73="x",VLOOKUP('2013 0-64'!BG$1,'2013 population'!$A$3:$E$102,5,FALSE),"")</f>
        <v/>
      </c>
      <c r="BH73" s="2" t="str">
        <f>IF('Adjacent Counties'!BH73="x",VLOOKUP('2013 0-64'!BH$1,'2013 population'!$A$3:$E$102,5,FALSE),"")</f>
        <v/>
      </c>
      <c r="BI73" s="2" t="str">
        <f>IF('Adjacent Counties'!BI73="x",VLOOKUP('2013 0-64'!BI$1,'2013 population'!$A$3:$E$102,5,FALSE),"")</f>
        <v/>
      </c>
      <c r="BJ73" s="2" t="str">
        <f>IF('Adjacent Counties'!BJ73="x",VLOOKUP('2013 0-64'!BJ$1,'2013 population'!$A$3:$E$102,5,FALSE),"")</f>
        <v/>
      </c>
      <c r="BK73" s="2" t="str">
        <f>IF('Adjacent Counties'!BK73="x",VLOOKUP('2013 0-64'!BK$1,'2013 population'!$A$3:$E$102,5,FALSE),"")</f>
        <v/>
      </c>
      <c r="BL73" s="2" t="str">
        <f>IF('Adjacent Counties'!BL73="x",VLOOKUP('2013 0-64'!BL$1,'2013 population'!$A$3:$E$102,5,FALSE),"")</f>
        <v/>
      </c>
      <c r="BM73" s="2" t="str">
        <f>IF('Adjacent Counties'!BM73="x",VLOOKUP('2013 0-64'!BM$1,'2013 population'!$A$3:$E$102,5,FALSE),"")</f>
        <v/>
      </c>
      <c r="BN73" s="2" t="str">
        <f>IF('Adjacent Counties'!BN73="x",VLOOKUP('2013 0-64'!BN$1,'2013 population'!$A$3:$E$102,5,FALSE),"")</f>
        <v/>
      </c>
      <c r="BO73" s="2" t="str">
        <f>IF('Adjacent Counties'!BO73="x",VLOOKUP('2013 0-64'!BO$1,'2013 population'!$A$3:$E$102,5,FALSE),"")</f>
        <v/>
      </c>
      <c r="BP73" s="2" t="str">
        <f>IF('Adjacent Counties'!BP73="x",VLOOKUP('2013 0-64'!BP$1,'2013 population'!$A$3:$E$102,5,FALSE),"")</f>
        <v/>
      </c>
      <c r="BQ73" s="2" t="str">
        <f>IF('Adjacent Counties'!BQ73="x",VLOOKUP('2013 0-64'!BQ$1,'2013 population'!$A$3:$E$102,5,FALSE),"")</f>
        <v/>
      </c>
      <c r="BR73" s="2" t="str">
        <f>IF('Adjacent Counties'!BR73="x",VLOOKUP('2013 0-64'!BR$1,'2013 population'!$A$3:$E$102,5,FALSE),"")</f>
        <v/>
      </c>
      <c r="BS73" s="2">
        <f>IF('Adjacent Counties'!BS73="x",VLOOKUP('2013 0-64'!BS$1,'2013 population'!$A$3:$E$102,5,FALSE),"")</f>
        <v>755</v>
      </c>
      <c r="BT73" s="2" t="str">
        <f>IF('Adjacent Counties'!BT73="x",VLOOKUP('2013 0-64'!BT$1,'2013 population'!$A$3:$E$102,5,FALSE),"")</f>
        <v/>
      </c>
      <c r="BU73" s="2">
        <f>IF('Adjacent Counties'!BU73="x",VLOOKUP('2013 0-64'!BU$1,'2013 population'!$A$3:$E$102,5,FALSE),"")</f>
        <v>345</v>
      </c>
      <c r="BV73" s="2" t="str">
        <f>IF('Adjacent Counties'!BV73="x",VLOOKUP('2013 0-64'!BV$1,'2013 population'!$A$3:$E$102,5,FALSE),"")</f>
        <v/>
      </c>
      <c r="BW73" s="2" t="str">
        <f>IF('Adjacent Counties'!BW73="x",VLOOKUP('2013 0-64'!BW$1,'2013 population'!$A$3:$E$102,5,FALSE),"")</f>
        <v/>
      </c>
      <c r="BX73" s="2" t="str">
        <f>IF('Adjacent Counties'!BX73="x",VLOOKUP('2013 0-64'!BX$1,'2013 population'!$A$3:$E$102,5,FALSE),"")</f>
        <v/>
      </c>
      <c r="BY73" s="2" t="str">
        <f>IF('Adjacent Counties'!BY73="x",VLOOKUP('2013 0-64'!BY$1,'2013 population'!$A$3:$E$102,5,FALSE),"")</f>
        <v/>
      </c>
      <c r="BZ73" s="2" t="str">
        <f>IF('Adjacent Counties'!BZ73="x",VLOOKUP('2013 0-64'!BZ$1,'2013 population'!$A$3:$E$102,5,FALSE),"")</f>
        <v/>
      </c>
      <c r="CA73" s="2" t="str">
        <f>IF('Adjacent Counties'!CA73="x",VLOOKUP('2013 0-64'!CA$1,'2013 population'!$A$3:$E$102,5,FALSE),"")</f>
        <v/>
      </c>
      <c r="CB73" s="2" t="str">
        <f>IF('Adjacent Counties'!CB73="x",VLOOKUP('2013 0-64'!CB$1,'2013 population'!$A$3:$E$102,5,FALSE),"")</f>
        <v/>
      </c>
      <c r="CC73" s="2" t="str">
        <f>IF('Adjacent Counties'!CC73="x",VLOOKUP('2013 0-64'!CC$1,'2013 population'!$A$3:$E$102,5,FALSE),"")</f>
        <v/>
      </c>
      <c r="CD73" s="2" t="str">
        <f>IF('Adjacent Counties'!CD73="x",VLOOKUP('2013 0-64'!CD$1,'2013 population'!$A$3:$E$102,5,FALSE),"")</f>
        <v/>
      </c>
      <c r="CE73" s="2" t="str">
        <f>IF('Adjacent Counties'!CE73="x",VLOOKUP('2013 0-64'!CE$1,'2013 population'!$A$3:$E$102,5,FALSE),"")</f>
        <v/>
      </c>
      <c r="CF73" s="2" t="str">
        <f>IF('Adjacent Counties'!CF73="x",VLOOKUP('2013 0-64'!CF$1,'2013 population'!$A$3:$E$102,5,FALSE),"")</f>
        <v/>
      </c>
      <c r="CG73" s="2" t="str">
        <f>IF('Adjacent Counties'!CG73="x",VLOOKUP('2013 0-64'!CG$1,'2013 population'!$A$3:$E$102,5,FALSE),"")</f>
        <v/>
      </c>
      <c r="CH73" s="2" t="str">
        <f>IF('Adjacent Counties'!CH73="x",VLOOKUP('2013 0-64'!CH$1,'2013 population'!$A$3:$E$102,5,FALSE),"")</f>
        <v/>
      </c>
      <c r="CI73" s="2" t="str">
        <f>IF('Adjacent Counties'!CI73="x",VLOOKUP('2013 0-64'!CI$1,'2013 population'!$A$3:$E$102,5,FALSE),"")</f>
        <v/>
      </c>
      <c r="CJ73" s="2" t="str">
        <f>IF('Adjacent Counties'!CJ73="x",VLOOKUP('2013 0-64'!CJ$1,'2013 population'!$A$3:$E$102,5,FALSE),"")</f>
        <v/>
      </c>
      <c r="CK73" s="2" t="str">
        <f>IF('Adjacent Counties'!CK73="x",VLOOKUP('2013 0-64'!CK$1,'2013 population'!$A$3:$E$102,5,FALSE),"")</f>
        <v/>
      </c>
      <c r="CL73" s="2" t="str">
        <f>IF('Adjacent Counties'!CL73="x",VLOOKUP('2013 0-64'!CL$1,'2013 population'!$A$3:$E$102,5,FALSE),"")</f>
        <v/>
      </c>
      <c r="CM73" s="2" t="str">
        <f>IF('Adjacent Counties'!CM73="x",VLOOKUP('2013 0-64'!CM$1,'2013 population'!$A$3:$E$102,5,FALSE),"")</f>
        <v/>
      </c>
      <c r="CN73" s="2" t="str">
        <f>IF('Adjacent Counties'!CN73="x",VLOOKUP('2013 0-64'!CN$1,'2013 population'!$A$3:$E$102,5,FALSE),"")</f>
        <v/>
      </c>
      <c r="CO73" s="2" t="str">
        <f>IF('Adjacent Counties'!CO73="x",VLOOKUP('2013 0-64'!CO$1,'2013 population'!$A$3:$E$102,5,FALSE),"")</f>
        <v/>
      </c>
      <c r="CP73" s="2" t="str">
        <f>IF('Adjacent Counties'!CP73="x",VLOOKUP('2013 0-64'!CP$1,'2013 population'!$A$3:$E$102,5,FALSE),"")</f>
        <v/>
      </c>
      <c r="CQ73" s="2" t="str">
        <f>IF('Adjacent Counties'!CQ73="x",VLOOKUP('2013 0-64'!CQ$1,'2013 population'!$A$3:$E$102,5,FALSE),"")</f>
        <v/>
      </c>
      <c r="CR73" s="2" t="str">
        <f>IF('Adjacent Counties'!CR73="x",VLOOKUP('2013 0-64'!CR$1,'2013 population'!$A$3:$E$102,5,FALSE),"")</f>
        <v/>
      </c>
      <c r="CS73" s="2" t="str">
        <f>IF('Adjacent Counties'!CS73="x",VLOOKUP('2013 0-64'!CS$1,'2013 population'!$A$3:$E$102,5,FALSE),"")</f>
        <v/>
      </c>
      <c r="CT73" s="2" t="str">
        <f>IF('Adjacent Counties'!CT73="x",VLOOKUP('2013 0-64'!CT$1,'2013 population'!$A$3:$E$102,5,FALSE),"")</f>
        <v/>
      </c>
      <c r="CU73" s="2" t="str">
        <f>IF('Adjacent Counties'!CU73="x",VLOOKUP('2013 0-64'!CU$1,'2013 population'!$A$3:$E$102,5,FALSE),"")</f>
        <v/>
      </c>
      <c r="CV73" s="2" t="str">
        <f>IF('Adjacent Counties'!CV73="x",VLOOKUP('2013 0-64'!CV$1,'2013 population'!$A$3:$E$102,5,FALSE),"")</f>
        <v/>
      </c>
      <c r="CW73" s="2" t="str">
        <f>IF('Adjacent Counties'!CW73="x",VLOOKUP('2013 0-64'!CW$1,'2013 population'!$A$3:$E$102,5,FALSE),"")</f>
        <v/>
      </c>
      <c r="CX73" s="2">
        <f t="shared" si="2"/>
        <v>1781</v>
      </c>
      <c r="CY73" s="2">
        <f>SUMIF('Residents by Age'!B$2:B$422,"="&amp;'2013 0-64'!A73,'Residents by Age'!G$2:G$422)</f>
        <v>15</v>
      </c>
      <c r="CZ73" s="9">
        <f t="shared" si="3"/>
        <v>8.4222346996069621</v>
      </c>
    </row>
    <row r="74" spans="1:104">
      <c r="A74" s="3" t="s">
        <v>72</v>
      </c>
      <c r="B74" s="2" t="str">
        <f>IF('Adjacent Counties'!B74="x",VLOOKUP('2013 0-64'!B$1,'2013 population'!$A$3:$E$102,5,FALSE),"")</f>
        <v/>
      </c>
      <c r="C74" s="2" t="str">
        <f>IF('Adjacent Counties'!C74="x",VLOOKUP('2013 0-64'!C$1,'2013 population'!$A$3:$E$102,5,FALSE),"")</f>
        <v/>
      </c>
      <c r="D74" s="2" t="str">
        <f>IF('Adjacent Counties'!D74="x",VLOOKUP('2013 0-64'!D$1,'2013 population'!$A$3:$E$102,5,FALSE),"")</f>
        <v/>
      </c>
      <c r="E74" s="2" t="str">
        <f>IF('Adjacent Counties'!E74="x",VLOOKUP('2013 0-64'!E$1,'2013 population'!$A$3:$E$102,5,FALSE),"")</f>
        <v/>
      </c>
      <c r="F74" s="2" t="str">
        <f>IF('Adjacent Counties'!F74="x",VLOOKUP('2013 0-64'!F$1,'2013 population'!$A$3:$E$102,5,FALSE),"")</f>
        <v/>
      </c>
      <c r="G74" s="2" t="str">
        <f>IF('Adjacent Counties'!G74="x",VLOOKUP('2013 0-64'!G$1,'2013 population'!$A$3:$E$102,5,FALSE),"")</f>
        <v/>
      </c>
      <c r="H74" s="2" t="str">
        <f>IF('Adjacent Counties'!H74="x",VLOOKUP('2013 0-64'!H$1,'2013 population'!$A$3:$E$102,5,FALSE),"")</f>
        <v/>
      </c>
      <c r="I74" s="2" t="str">
        <f>IF('Adjacent Counties'!I74="x",VLOOKUP('2013 0-64'!I$1,'2013 population'!$A$3:$E$102,5,FALSE),"")</f>
        <v/>
      </c>
      <c r="J74" s="2" t="str">
        <f>IF('Adjacent Counties'!J74="x",VLOOKUP('2013 0-64'!J$1,'2013 population'!$A$3:$E$102,5,FALSE),"")</f>
        <v/>
      </c>
      <c r="K74" s="2" t="str">
        <f>IF('Adjacent Counties'!K74="x",VLOOKUP('2013 0-64'!K$1,'2013 population'!$A$3:$E$102,5,FALSE),"")</f>
        <v/>
      </c>
      <c r="L74" s="2" t="str">
        <f>IF('Adjacent Counties'!L74="x",VLOOKUP('2013 0-64'!L$1,'2013 population'!$A$3:$E$102,5,FALSE),"")</f>
        <v/>
      </c>
      <c r="M74" s="2" t="str">
        <f>IF('Adjacent Counties'!M74="x",VLOOKUP('2013 0-64'!M$1,'2013 population'!$A$3:$E$102,5,FALSE),"")</f>
        <v/>
      </c>
      <c r="N74" s="2" t="str">
        <f>IF('Adjacent Counties'!N74="x",VLOOKUP('2013 0-64'!N$1,'2013 population'!$A$3:$E$102,5,FALSE),"")</f>
        <v/>
      </c>
      <c r="O74" s="2" t="str">
        <f>IF('Adjacent Counties'!O74="x",VLOOKUP('2013 0-64'!O$1,'2013 population'!$A$3:$E$102,5,FALSE),"")</f>
        <v/>
      </c>
      <c r="P74" s="2" t="str">
        <f>IF('Adjacent Counties'!P74="x",VLOOKUP('2013 0-64'!P$1,'2013 population'!$A$3:$E$102,5,FALSE),"")</f>
        <v/>
      </c>
      <c r="Q74" s="2" t="str">
        <f>IF('Adjacent Counties'!Q74="x",VLOOKUP('2013 0-64'!Q$1,'2013 population'!$A$3:$E$102,5,FALSE),"")</f>
        <v/>
      </c>
      <c r="R74" s="2">
        <f>IF('Adjacent Counties'!R74="x",VLOOKUP('2013 0-64'!R$1,'2013 population'!$A$3:$E$102,5,FALSE),"")</f>
        <v>428</v>
      </c>
      <c r="S74" s="2" t="str">
        <f>IF('Adjacent Counties'!S74="x",VLOOKUP('2013 0-64'!S$1,'2013 population'!$A$3:$E$102,5,FALSE),"")</f>
        <v/>
      </c>
      <c r="T74" s="2" t="str">
        <f>IF('Adjacent Counties'!T74="x",VLOOKUP('2013 0-64'!T$1,'2013 population'!$A$3:$E$102,5,FALSE),"")</f>
        <v/>
      </c>
      <c r="U74" s="2" t="str">
        <f>IF('Adjacent Counties'!U74="x",VLOOKUP('2013 0-64'!U$1,'2013 population'!$A$3:$E$102,5,FALSE),"")</f>
        <v/>
      </c>
      <c r="V74" s="2" t="str">
        <f>IF('Adjacent Counties'!V74="x",VLOOKUP('2013 0-64'!V$1,'2013 population'!$A$3:$E$102,5,FALSE),"")</f>
        <v/>
      </c>
      <c r="W74" s="2" t="str">
        <f>IF('Adjacent Counties'!W74="x",VLOOKUP('2013 0-64'!W$1,'2013 population'!$A$3:$E$102,5,FALSE),"")</f>
        <v/>
      </c>
      <c r="X74" s="2" t="str">
        <f>IF('Adjacent Counties'!X74="x",VLOOKUP('2013 0-64'!X$1,'2013 population'!$A$3:$E$102,5,FALSE),"")</f>
        <v/>
      </c>
      <c r="Y74" s="2" t="str">
        <f>IF('Adjacent Counties'!Y74="x",VLOOKUP('2013 0-64'!Y$1,'2013 population'!$A$3:$E$102,5,FALSE),"")</f>
        <v/>
      </c>
      <c r="Z74" s="2" t="str">
        <f>IF('Adjacent Counties'!Z74="x",VLOOKUP('2013 0-64'!Z$1,'2013 population'!$A$3:$E$102,5,FALSE),"")</f>
        <v/>
      </c>
      <c r="AA74" s="2" t="str">
        <f>IF('Adjacent Counties'!AA74="x",VLOOKUP('2013 0-64'!AA$1,'2013 population'!$A$3:$E$102,5,FALSE),"")</f>
        <v/>
      </c>
      <c r="AB74" s="2" t="str">
        <f>IF('Adjacent Counties'!AB74="x",VLOOKUP('2013 0-64'!AB$1,'2013 population'!$A$3:$E$102,5,FALSE),"")</f>
        <v/>
      </c>
      <c r="AC74" s="2" t="str">
        <f>IF('Adjacent Counties'!AC74="x",VLOOKUP('2013 0-64'!AC$1,'2013 population'!$A$3:$E$102,5,FALSE),"")</f>
        <v/>
      </c>
      <c r="AD74" s="2" t="str">
        <f>IF('Adjacent Counties'!AD74="x",VLOOKUP('2013 0-64'!AD$1,'2013 population'!$A$3:$E$102,5,FALSE),"")</f>
        <v/>
      </c>
      <c r="AE74" s="2" t="str">
        <f>IF('Adjacent Counties'!AE74="x",VLOOKUP('2013 0-64'!AE$1,'2013 population'!$A$3:$E$102,5,FALSE),"")</f>
        <v/>
      </c>
      <c r="AF74" s="2" t="str">
        <f>IF('Adjacent Counties'!AF74="x",VLOOKUP('2013 0-64'!AF$1,'2013 population'!$A$3:$E$102,5,FALSE),"")</f>
        <v/>
      </c>
      <c r="AG74" s="2">
        <f>IF('Adjacent Counties'!AG74="x",VLOOKUP('2013 0-64'!AG$1,'2013 population'!$A$3:$E$102,5,FALSE),"")</f>
        <v>4368</v>
      </c>
      <c r="AH74" s="2" t="str">
        <f>IF('Adjacent Counties'!AH74="x",VLOOKUP('2013 0-64'!AH$1,'2013 population'!$A$3:$E$102,5,FALSE),"")</f>
        <v/>
      </c>
      <c r="AI74" s="2" t="str">
        <f>IF('Adjacent Counties'!AI74="x",VLOOKUP('2013 0-64'!AI$1,'2013 population'!$A$3:$E$102,5,FALSE),"")</f>
        <v/>
      </c>
      <c r="AJ74" s="2" t="str">
        <f>IF('Adjacent Counties'!AJ74="x",VLOOKUP('2013 0-64'!AJ$1,'2013 population'!$A$3:$E$102,5,FALSE),"")</f>
        <v/>
      </c>
      <c r="AK74" s="2" t="str">
        <f>IF('Adjacent Counties'!AK74="x",VLOOKUP('2013 0-64'!AK$1,'2013 population'!$A$3:$E$102,5,FALSE),"")</f>
        <v/>
      </c>
      <c r="AL74" s="2" t="str">
        <f>IF('Adjacent Counties'!AL74="x",VLOOKUP('2013 0-64'!AL$1,'2013 population'!$A$3:$E$102,5,FALSE),"")</f>
        <v/>
      </c>
      <c r="AM74" s="2" t="str">
        <f>IF('Adjacent Counties'!AM74="x",VLOOKUP('2013 0-64'!AM$1,'2013 population'!$A$3:$E$102,5,FALSE),"")</f>
        <v/>
      </c>
      <c r="AN74" s="2">
        <f>IF('Adjacent Counties'!AN74="x",VLOOKUP('2013 0-64'!AN$1,'2013 population'!$A$3:$E$102,5,FALSE),"")</f>
        <v>893</v>
      </c>
      <c r="AO74" s="2" t="str">
        <f>IF('Adjacent Counties'!AO74="x",VLOOKUP('2013 0-64'!AO$1,'2013 population'!$A$3:$E$102,5,FALSE),"")</f>
        <v/>
      </c>
      <c r="AP74" s="2" t="str">
        <f>IF('Adjacent Counties'!AP74="x",VLOOKUP('2013 0-64'!AP$1,'2013 population'!$A$3:$E$102,5,FALSE),"")</f>
        <v/>
      </c>
      <c r="AQ74" s="2" t="str">
        <f>IF('Adjacent Counties'!AQ74="x",VLOOKUP('2013 0-64'!AQ$1,'2013 population'!$A$3:$E$102,5,FALSE),"")</f>
        <v/>
      </c>
      <c r="AR74" s="2" t="str">
        <f>IF('Adjacent Counties'!AR74="x",VLOOKUP('2013 0-64'!AR$1,'2013 population'!$A$3:$E$102,5,FALSE),"")</f>
        <v/>
      </c>
      <c r="AS74" s="2" t="str">
        <f>IF('Adjacent Counties'!AS74="x",VLOOKUP('2013 0-64'!AS$1,'2013 population'!$A$3:$E$102,5,FALSE),"")</f>
        <v/>
      </c>
      <c r="AT74" s="2" t="str">
        <f>IF('Adjacent Counties'!AT74="x",VLOOKUP('2013 0-64'!AT$1,'2013 population'!$A$3:$E$102,5,FALSE),"")</f>
        <v/>
      </c>
      <c r="AU74" s="2" t="str">
        <f>IF('Adjacent Counties'!AU74="x",VLOOKUP('2013 0-64'!AU$1,'2013 population'!$A$3:$E$102,5,FALSE),"")</f>
        <v/>
      </c>
      <c r="AV74" s="2" t="str">
        <f>IF('Adjacent Counties'!AV74="x",VLOOKUP('2013 0-64'!AV$1,'2013 population'!$A$3:$E$102,5,FALSE),"")</f>
        <v/>
      </c>
      <c r="AW74" s="2" t="str">
        <f>IF('Adjacent Counties'!AW74="x",VLOOKUP('2013 0-64'!AW$1,'2013 population'!$A$3:$E$102,5,FALSE),"")</f>
        <v/>
      </c>
      <c r="AX74" s="2" t="str">
        <f>IF('Adjacent Counties'!AX74="x",VLOOKUP('2013 0-64'!AX$1,'2013 population'!$A$3:$E$102,5,FALSE),"")</f>
        <v/>
      </c>
      <c r="AY74" s="2" t="str">
        <f>IF('Adjacent Counties'!AY74="x",VLOOKUP('2013 0-64'!AY$1,'2013 population'!$A$3:$E$102,5,FALSE),"")</f>
        <v/>
      </c>
      <c r="AZ74" s="2" t="str">
        <f>IF('Adjacent Counties'!AZ74="x",VLOOKUP('2013 0-64'!AZ$1,'2013 population'!$A$3:$E$102,5,FALSE),"")</f>
        <v/>
      </c>
      <c r="BA74" s="2" t="str">
        <f>IF('Adjacent Counties'!BA74="x",VLOOKUP('2013 0-64'!BA$1,'2013 population'!$A$3:$E$102,5,FALSE),"")</f>
        <v/>
      </c>
      <c r="BB74" s="2" t="str">
        <f>IF('Adjacent Counties'!BB74="x",VLOOKUP('2013 0-64'!BB$1,'2013 population'!$A$3:$E$102,5,FALSE),"")</f>
        <v/>
      </c>
      <c r="BC74" s="2" t="str">
        <f>IF('Adjacent Counties'!BC74="x",VLOOKUP('2013 0-64'!BC$1,'2013 population'!$A$3:$E$102,5,FALSE),"")</f>
        <v/>
      </c>
      <c r="BD74" s="2" t="str">
        <f>IF('Adjacent Counties'!BD74="x",VLOOKUP('2013 0-64'!BD$1,'2013 population'!$A$3:$E$102,5,FALSE),"")</f>
        <v/>
      </c>
      <c r="BE74" s="2" t="str">
        <f>IF('Adjacent Counties'!BE74="x",VLOOKUP('2013 0-64'!BE$1,'2013 population'!$A$3:$E$102,5,FALSE),"")</f>
        <v/>
      </c>
      <c r="BF74" s="2" t="str">
        <f>IF('Adjacent Counties'!BF74="x",VLOOKUP('2013 0-64'!BF$1,'2013 population'!$A$3:$E$102,5,FALSE),"")</f>
        <v/>
      </c>
      <c r="BG74" s="2" t="str">
        <f>IF('Adjacent Counties'!BG74="x",VLOOKUP('2013 0-64'!BG$1,'2013 population'!$A$3:$E$102,5,FALSE),"")</f>
        <v/>
      </c>
      <c r="BH74" s="2" t="str">
        <f>IF('Adjacent Counties'!BH74="x",VLOOKUP('2013 0-64'!BH$1,'2013 population'!$A$3:$E$102,5,FALSE),"")</f>
        <v/>
      </c>
      <c r="BI74" s="2" t="str">
        <f>IF('Adjacent Counties'!BI74="x",VLOOKUP('2013 0-64'!BI$1,'2013 population'!$A$3:$E$102,5,FALSE),"")</f>
        <v/>
      </c>
      <c r="BJ74" s="2" t="str">
        <f>IF('Adjacent Counties'!BJ74="x",VLOOKUP('2013 0-64'!BJ$1,'2013 population'!$A$3:$E$102,5,FALSE),"")</f>
        <v/>
      </c>
      <c r="BK74" s="2" t="str">
        <f>IF('Adjacent Counties'!BK74="x",VLOOKUP('2013 0-64'!BK$1,'2013 population'!$A$3:$E$102,5,FALSE),"")</f>
        <v/>
      </c>
      <c r="BL74" s="2" t="str">
        <f>IF('Adjacent Counties'!BL74="x",VLOOKUP('2013 0-64'!BL$1,'2013 population'!$A$3:$E$102,5,FALSE),"")</f>
        <v/>
      </c>
      <c r="BM74" s="2" t="str">
        <f>IF('Adjacent Counties'!BM74="x",VLOOKUP('2013 0-64'!BM$1,'2013 population'!$A$3:$E$102,5,FALSE),"")</f>
        <v/>
      </c>
      <c r="BN74" s="2" t="str">
        <f>IF('Adjacent Counties'!BN74="x",VLOOKUP('2013 0-64'!BN$1,'2013 population'!$A$3:$E$102,5,FALSE),"")</f>
        <v/>
      </c>
      <c r="BO74" s="2" t="str">
        <f>IF('Adjacent Counties'!BO74="x",VLOOKUP('2013 0-64'!BO$1,'2013 population'!$A$3:$E$102,5,FALSE),"")</f>
        <v/>
      </c>
      <c r="BP74" s="2" t="str">
        <f>IF('Adjacent Counties'!BP74="x",VLOOKUP('2013 0-64'!BP$1,'2013 population'!$A$3:$E$102,5,FALSE),"")</f>
        <v/>
      </c>
      <c r="BQ74" s="2">
        <f>IF('Adjacent Counties'!BQ74="x",VLOOKUP('2013 0-64'!BQ$1,'2013 population'!$A$3:$E$102,5,FALSE),"")</f>
        <v>1704</v>
      </c>
      <c r="BR74" s="2" t="str">
        <f>IF('Adjacent Counties'!BR74="x",VLOOKUP('2013 0-64'!BR$1,'2013 population'!$A$3:$E$102,5,FALSE),"")</f>
        <v/>
      </c>
      <c r="BS74" s="2" t="str">
        <f>IF('Adjacent Counties'!BS74="x",VLOOKUP('2013 0-64'!BS$1,'2013 population'!$A$3:$E$102,5,FALSE),"")</f>
        <v/>
      </c>
      <c r="BT74" s="2" t="str">
        <f>IF('Adjacent Counties'!BT74="x",VLOOKUP('2013 0-64'!BT$1,'2013 population'!$A$3:$E$102,5,FALSE),"")</f>
        <v/>
      </c>
      <c r="BU74" s="2" t="str">
        <f>IF('Adjacent Counties'!BU74="x",VLOOKUP('2013 0-64'!BU$1,'2013 population'!$A$3:$E$102,5,FALSE),"")</f>
        <v/>
      </c>
      <c r="BV74" s="2">
        <f>IF('Adjacent Counties'!BV74="x",VLOOKUP('2013 0-64'!BV$1,'2013 population'!$A$3:$E$102,5,FALSE),"")</f>
        <v>756</v>
      </c>
      <c r="BW74" s="2" t="str">
        <f>IF('Adjacent Counties'!BW74="x",VLOOKUP('2013 0-64'!BW$1,'2013 population'!$A$3:$E$102,5,FALSE),"")</f>
        <v/>
      </c>
      <c r="BX74" s="2" t="str">
        <f>IF('Adjacent Counties'!BX74="x",VLOOKUP('2013 0-64'!BX$1,'2013 population'!$A$3:$E$102,5,FALSE),"")</f>
        <v/>
      </c>
      <c r="BY74" s="2" t="str">
        <f>IF('Adjacent Counties'!BY74="x",VLOOKUP('2013 0-64'!BY$1,'2013 population'!$A$3:$E$102,5,FALSE),"")</f>
        <v/>
      </c>
      <c r="BZ74" s="2" t="str">
        <f>IF('Adjacent Counties'!BZ74="x",VLOOKUP('2013 0-64'!BZ$1,'2013 population'!$A$3:$E$102,5,FALSE),"")</f>
        <v/>
      </c>
      <c r="CA74" s="2" t="str">
        <f>IF('Adjacent Counties'!CA74="x",VLOOKUP('2013 0-64'!CA$1,'2013 population'!$A$3:$E$102,5,FALSE),"")</f>
        <v/>
      </c>
      <c r="CB74" s="2" t="str">
        <f>IF('Adjacent Counties'!CB74="x",VLOOKUP('2013 0-64'!CB$1,'2013 population'!$A$3:$E$102,5,FALSE),"")</f>
        <v/>
      </c>
      <c r="CC74" s="2" t="str">
        <f>IF('Adjacent Counties'!CC74="x",VLOOKUP('2013 0-64'!CC$1,'2013 population'!$A$3:$E$102,5,FALSE),"")</f>
        <v/>
      </c>
      <c r="CD74" s="2" t="str">
        <f>IF('Adjacent Counties'!CD74="x",VLOOKUP('2013 0-64'!CD$1,'2013 population'!$A$3:$E$102,5,FALSE),"")</f>
        <v/>
      </c>
      <c r="CE74" s="2" t="str">
        <f>IF('Adjacent Counties'!CE74="x",VLOOKUP('2013 0-64'!CE$1,'2013 population'!$A$3:$E$102,5,FALSE),"")</f>
        <v/>
      </c>
      <c r="CF74" s="2" t="str">
        <f>IF('Adjacent Counties'!CF74="x",VLOOKUP('2013 0-64'!CF$1,'2013 population'!$A$3:$E$102,5,FALSE),"")</f>
        <v/>
      </c>
      <c r="CG74" s="2" t="str">
        <f>IF('Adjacent Counties'!CG74="x",VLOOKUP('2013 0-64'!CG$1,'2013 population'!$A$3:$E$102,5,FALSE),"")</f>
        <v/>
      </c>
      <c r="CH74" s="2" t="str">
        <f>IF('Adjacent Counties'!CH74="x",VLOOKUP('2013 0-64'!CH$1,'2013 population'!$A$3:$E$102,5,FALSE),"")</f>
        <v/>
      </c>
      <c r="CI74" s="2" t="str">
        <f>IF('Adjacent Counties'!CI74="x",VLOOKUP('2013 0-64'!CI$1,'2013 population'!$A$3:$E$102,5,FALSE),"")</f>
        <v/>
      </c>
      <c r="CJ74" s="2" t="str">
        <f>IF('Adjacent Counties'!CJ74="x",VLOOKUP('2013 0-64'!CJ$1,'2013 population'!$A$3:$E$102,5,FALSE),"")</f>
        <v/>
      </c>
      <c r="CK74" s="2" t="str">
        <f>IF('Adjacent Counties'!CK74="x",VLOOKUP('2013 0-64'!CK$1,'2013 population'!$A$3:$E$102,5,FALSE),"")</f>
        <v/>
      </c>
      <c r="CL74" s="2" t="str">
        <f>IF('Adjacent Counties'!CL74="x",VLOOKUP('2013 0-64'!CL$1,'2013 population'!$A$3:$E$102,5,FALSE),"")</f>
        <v/>
      </c>
      <c r="CM74" s="2" t="str">
        <f>IF('Adjacent Counties'!CM74="x",VLOOKUP('2013 0-64'!CM$1,'2013 population'!$A$3:$E$102,5,FALSE),"")</f>
        <v/>
      </c>
      <c r="CN74" s="2" t="str">
        <f>IF('Adjacent Counties'!CN74="x",VLOOKUP('2013 0-64'!CN$1,'2013 population'!$A$3:$E$102,5,FALSE),"")</f>
        <v/>
      </c>
      <c r="CO74" s="2" t="str">
        <f>IF('Adjacent Counties'!CO74="x",VLOOKUP('2013 0-64'!CO$1,'2013 population'!$A$3:$E$102,5,FALSE),"")</f>
        <v/>
      </c>
      <c r="CP74" s="2" t="str">
        <f>IF('Adjacent Counties'!CP74="x",VLOOKUP('2013 0-64'!CP$1,'2013 population'!$A$3:$E$102,5,FALSE),"")</f>
        <v/>
      </c>
      <c r="CQ74" s="2" t="str">
        <f>IF('Adjacent Counties'!CQ74="x",VLOOKUP('2013 0-64'!CQ$1,'2013 population'!$A$3:$E$102,5,FALSE),"")</f>
        <v/>
      </c>
      <c r="CR74" s="2" t="str">
        <f>IF('Adjacent Counties'!CR74="x",VLOOKUP('2013 0-64'!CR$1,'2013 population'!$A$3:$E$102,5,FALSE),"")</f>
        <v/>
      </c>
      <c r="CS74" s="2" t="str">
        <f>IF('Adjacent Counties'!CS74="x",VLOOKUP('2013 0-64'!CS$1,'2013 population'!$A$3:$E$102,5,FALSE),"")</f>
        <v/>
      </c>
      <c r="CT74" s="2" t="str">
        <f>IF('Adjacent Counties'!CT74="x",VLOOKUP('2013 0-64'!CT$1,'2013 population'!$A$3:$E$102,5,FALSE),"")</f>
        <v/>
      </c>
      <c r="CU74" s="2" t="str">
        <f>IF('Adjacent Counties'!CU74="x",VLOOKUP('2013 0-64'!CU$1,'2013 population'!$A$3:$E$102,5,FALSE),"")</f>
        <v/>
      </c>
      <c r="CV74" s="2" t="str">
        <f>IF('Adjacent Counties'!CV74="x",VLOOKUP('2013 0-64'!CV$1,'2013 population'!$A$3:$E$102,5,FALSE),"")</f>
        <v/>
      </c>
      <c r="CW74" s="2" t="str">
        <f>IF('Adjacent Counties'!CW74="x",VLOOKUP('2013 0-64'!CW$1,'2013 population'!$A$3:$E$102,5,FALSE),"")</f>
        <v/>
      </c>
      <c r="CX74" s="2">
        <f t="shared" si="2"/>
        <v>8149</v>
      </c>
      <c r="CY74" s="2">
        <f>SUMIF('Residents by Age'!B$2:B$422,"="&amp;'2013 0-64'!A74,'Residents by Age'!G$2:G$422)</f>
        <v>84</v>
      </c>
      <c r="CZ74" s="9">
        <f t="shared" si="3"/>
        <v>10.308013253159897</v>
      </c>
    </row>
    <row r="75" spans="1:104">
      <c r="A75" s="3" t="s">
        <v>73</v>
      </c>
      <c r="B75" s="2" t="str">
        <f>IF('Adjacent Counties'!B75="x",VLOOKUP('2013 0-64'!B$1,'2013 population'!$A$3:$E$102,5,FALSE),"")</f>
        <v/>
      </c>
      <c r="C75" s="2" t="str">
        <f>IF('Adjacent Counties'!C75="x",VLOOKUP('2013 0-64'!C$1,'2013 population'!$A$3:$E$102,5,FALSE),"")</f>
        <v/>
      </c>
      <c r="D75" s="2" t="str">
        <f>IF('Adjacent Counties'!D75="x",VLOOKUP('2013 0-64'!D$1,'2013 population'!$A$3:$E$102,5,FALSE),"")</f>
        <v/>
      </c>
      <c r="E75" s="2" t="str">
        <f>IF('Adjacent Counties'!E75="x",VLOOKUP('2013 0-64'!E$1,'2013 population'!$A$3:$E$102,5,FALSE),"")</f>
        <v/>
      </c>
      <c r="F75" s="2" t="str">
        <f>IF('Adjacent Counties'!F75="x",VLOOKUP('2013 0-64'!F$1,'2013 population'!$A$3:$E$102,5,FALSE),"")</f>
        <v/>
      </c>
      <c r="G75" s="2" t="str">
        <f>IF('Adjacent Counties'!G75="x",VLOOKUP('2013 0-64'!G$1,'2013 population'!$A$3:$E$102,5,FALSE),"")</f>
        <v/>
      </c>
      <c r="H75" s="2">
        <f>IF('Adjacent Counties'!H75="x",VLOOKUP('2013 0-64'!H$1,'2013 population'!$A$3:$E$102,5,FALSE),"")</f>
        <v>1001</v>
      </c>
      <c r="I75" s="2" t="str">
        <f>IF('Adjacent Counties'!I75="x",VLOOKUP('2013 0-64'!I$1,'2013 population'!$A$3:$E$102,5,FALSE),"")</f>
        <v/>
      </c>
      <c r="J75" s="2" t="str">
        <f>IF('Adjacent Counties'!J75="x",VLOOKUP('2013 0-64'!J$1,'2013 population'!$A$3:$E$102,5,FALSE),"")</f>
        <v/>
      </c>
      <c r="K75" s="2" t="str">
        <f>IF('Adjacent Counties'!K75="x",VLOOKUP('2013 0-64'!K$1,'2013 population'!$A$3:$E$102,5,FALSE),"")</f>
        <v/>
      </c>
      <c r="L75" s="2" t="str">
        <f>IF('Adjacent Counties'!L75="x",VLOOKUP('2013 0-64'!L$1,'2013 population'!$A$3:$E$102,5,FALSE),"")</f>
        <v/>
      </c>
      <c r="M75" s="2" t="str">
        <f>IF('Adjacent Counties'!M75="x",VLOOKUP('2013 0-64'!M$1,'2013 population'!$A$3:$E$102,5,FALSE),"")</f>
        <v/>
      </c>
      <c r="N75" s="2" t="str">
        <f>IF('Adjacent Counties'!N75="x",VLOOKUP('2013 0-64'!N$1,'2013 population'!$A$3:$E$102,5,FALSE),"")</f>
        <v/>
      </c>
      <c r="O75" s="2" t="str">
        <f>IF('Adjacent Counties'!O75="x",VLOOKUP('2013 0-64'!O$1,'2013 population'!$A$3:$E$102,5,FALSE),"")</f>
        <v/>
      </c>
      <c r="P75" s="2" t="str">
        <f>IF('Adjacent Counties'!P75="x",VLOOKUP('2013 0-64'!P$1,'2013 population'!$A$3:$E$102,5,FALSE),"")</f>
        <v/>
      </c>
      <c r="Q75" s="2" t="str">
        <f>IF('Adjacent Counties'!Q75="x",VLOOKUP('2013 0-64'!Q$1,'2013 population'!$A$3:$E$102,5,FALSE),"")</f>
        <v/>
      </c>
      <c r="R75" s="2" t="str">
        <f>IF('Adjacent Counties'!R75="x",VLOOKUP('2013 0-64'!R$1,'2013 population'!$A$3:$E$102,5,FALSE),"")</f>
        <v/>
      </c>
      <c r="S75" s="2" t="str">
        <f>IF('Adjacent Counties'!S75="x",VLOOKUP('2013 0-64'!S$1,'2013 population'!$A$3:$E$102,5,FALSE),"")</f>
        <v/>
      </c>
      <c r="T75" s="2" t="str">
        <f>IF('Adjacent Counties'!T75="x",VLOOKUP('2013 0-64'!T$1,'2013 population'!$A$3:$E$102,5,FALSE),"")</f>
        <v/>
      </c>
      <c r="U75" s="2" t="str">
        <f>IF('Adjacent Counties'!U75="x",VLOOKUP('2013 0-64'!U$1,'2013 population'!$A$3:$E$102,5,FALSE),"")</f>
        <v/>
      </c>
      <c r="V75" s="2" t="str">
        <f>IF('Adjacent Counties'!V75="x",VLOOKUP('2013 0-64'!V$1,'2013 population'!$A$3:$E$102,5,FALSE),"")</f>
        <v/>
      </c>
      <c r="W75" s="2" t="str">
        <f>IF('Adjacent Counties'!W75="x",VLOOKUP('2013 0-64'!W$1,'2013 population'!$A$3:$E$102,5,FALSE),"")</f>
        <v/>
      </c>
      <c r="X75" s="2" t="str">
        <f>IF('Adjacent Counties'!X75="x",VLOOKUP('2013 0-64'!X$1,'2013 population'!$A$3:$E$102,5,FALSE),"")</f>
        <v/>
      </c>
      <c r="Y75" s="2" t="str">
        <f>IF('Adjacent Counties'!Y75="x",VLOOKUP('2013 0-64'!Y$1,'2013 population'!$A$3:$E$102,5,FALSE),"")</f>
        <v/>
      </c>
      <c r="Z75" s="2">
        <f>IF('Adjacent Counties'!Z75="x",VLOOKUP('2013 0-64'!Z$1,'2013 population'!$A$3:$E$102,5,FALSE),"")</f>
        <v>2107</v>
      </c>
      <c r="AA75" s="2" t="str">
        <f>IF('Adjacent Counties'!AA75="x",VLOOKUP('2013 0-64'!AA$1,'2013 population'!$A$3:$E$102,5,FALSE),"")</f>
        <v/>
      </c>
      <c r="AB75" s="2" t="str">
        <f>IF('Adjacent Counties'!AB75="x",VLOOKUP('2013 0-64'!AB$1,'2013 population'!$A$3:$E$102,5,FALSE),"")</f>
        <v/>
      </c>
      <c r="AC75" s="2" t="str">
        <f>IF('Adjacent Counties'!AC75="x",VLOOKUP('2013 0-64'!AC$1,'2013 population'!$A$3:$E$102,5,FALSE),"")</f>
        <v/>
      </c>
      <c r="AD75" s="2" t="str">
        <f>IF('Adjacent Counties'!AD75="x",VLOOKUP('2013 0-64'!AD$1,'2013 population'!$A$3:$E$102,5,FALSE),"")</f>
        <v/>
      </c>
      <c r="AE75" s="2" t="str">
        <f>IF('Adjacent Counties'!AE75="x",VLOOKUP('2013 0-64'!AE$1,'2013 population'!$A$3:$E$102,5,FALSE),"")</f>
        <v/>
      </c>
      <c r="AF75" s="2" t="str">
        <f>IF('Adjacent Counties'!AF75="x",VLOOKUP('2013 0-64'!AF$1,'2013 population'!$A$3:$E$102,5,FALSE),"")</f>
        <v/>
      </c>
      <c r="AG75" s="2" t="str">
        <f>IF('Adjacent Counties'!AG75="x",VLOOKUP('2013 0-64'!AG$1,'2013 population'!$A$3:$E$102,5,FALSE),"")</f>
        <v/>
      </c>
      <c r="AH75" s="2">
        <f>IF('Adjacent Counties'!AH75="x",VLOOKUP('2013 0-64'!AH$1,'2013 population'!$A$3:$E$102,5,FALSE),"")</f>
        <v>1070</v>
      </c>
      <c r="AI75" s="2" t="str">
        <f>IF('Adjacent Counties'!AI75="x",VLOOKUP('2013 0-64'!AI$1,'2013 population'!$A$3:$E$102,5,FALSE),"")</f>
        <v/>
      </c>
      <c r="AJ75" s="2" t="str">
        <f>IF('Adjacent Counties'!AJ75="x",VLOOKUP('2013 0-64'!AJ$1,'2013 population'!$A$3:$E$102,5,FALSE),"")</f>
        <v/>
      </c>
      <c r="AK75" s="2" t="str">
        <f>IF('Adjacent Counties'!AK75="x",VLOOKUP('2013 0-64'!AK$1,'2013 population'!$A$3:$E$102,5,FALSE),"")</f>
        <v/>
      </c>
      <c r="AL75" s="2" t="str">
        <f>IF('Adjacent Counties'!AL75="x",VLOOKUP('2013 0-64'!AL$1,'2013 population'!$A$3:$E$102,5,FALSE),"")</f>
        <v/>
      </c>
      <c r="AM75" s="2" t="str">
        <f>IF('Adjacent Counties'!AM75="x",VLOOKUP('2013 0-64'!AM$1,'2013 population'!$A$3:$E$102,5,FALSE),"")</f>
        <v/>
      </c>
      <c r="AN75" s="2" t="str">
        <f>IF('Adjacent Counties'!AN75="x",VLOOKUP('2013 0-64'!AN$1,'2013 population'!$A$3:$E$102,5,FALSE),"")</f>
        <v/>
      </c>
      <c r="AO75" s="2">
        <f>IF('Adjacent Counties'!AO75="x",VLOOKUP('2013 0-64'!AO$1,'2013 population'!$A$3:$E$102,5,FALSE),"")</f>
        <v>345</v>
      </c>
      <c r="AP75" s="2" t="str">
        <f>IF('Adjacent Counties'!AP75="x",VLOOKUP('2013 0-64'!AP$1,'2013 population'!$A$3:$E$102,5,FALSE),"")</f>
        <v/>
      </c>
      <c r="AQ75" s="2" t="str">
        <f>IF('Adjacent Counties'!AQ75="x",VLOOKUP('2013 0-64'!AQ$1,'2013 population'!$A$3:$E$102,5,FALSE),"")</f>
        <v/>
      </c>
      <c r="AR75" s="2" t="str">
        <f>IF('Adjacent Counties'!AR75="x",VLOOKUP('2013 0-64'!AR$1,'2013 population'!$A$3:$E$102,5,FALSE),"")</f>
        <v/>
      </c>
      <c r="AS75" s="2" t="str">
        <f>IF('Adjacent Counties'!AS75="x",VLOOKUP('2013 0-64'!AS$1,'2013 population'!$A$3:$E$102,5,FALSE),"")</f>
        <v/>
      </c>
      <c r="AT75" s="2" t="str">
        <f>IF('Adjacent Counties'!AT75="x",VLOOKUP('2013 0-64'!AT$1,'2013 population'!$A$3:$E$102,5,FALSE),"")</f>
        <v/>
      </c>
      <c r="AU75" s="2" t="str">
        <f>IF('Adjacent Counties'!AU75="x",VLOOKUP('2013 0-64'!AU$1,'2013 population'!$A$3:$E$102,5,FALSE),"")</f>
        <v/>
      </c>
      <c r="AV75" s="2" t="str">
        <f>IF('Adjacent Counties'!AV75="x",VLOOKUP('2013 0-64'!AV$1,'2013 population'!$A$3:$E$102,5,FALSE),"")</f>
        <v/>
      </c>
      <c r="AW75" s="2" t="str">
        <f>IF('Adjacent Counties'!AW75="x",VLOOKUP('2013 0-64'!AW$1,'2013 population'!$A$3:$E$102,5,FALSE),"")</f>
        <v/>
      </c>
      <c r="AX75" s="2" t="str">
        <f>IF('Adjacent Counties'!AX75="x",VLOOKUP('2013 0-64'!AX$1,'2013 population'!$A$3:$E$102,5,FALSE),"")</f>
        <v/>
      </c>
      <c r="AY75" s="2" t="str">
        <f>IF('Adjacent Counties'!AY75="x",VLOOKUP('2013 0-64'!AY$1,'2013 population'!$A$3:$E$102,5,FALSE),"")</f>
        <v/>
      </c>
      <c r="AZ75" s="2" t="str">
        <f>IF('Adjacent Counties'!AZ75="x",VLOOKUP('2013 0-64'!AZ$1,'2013 population'!$A$3:$E$102,5,FALSE),"")</f>
        <v/>
      </c>
      <c r="BA75" s="2" t="str">
        <f>IF('Adjacent Counties'!BA75="x",VLOOKUP('2013 0-64'!BA$1,'2013 population'!$A$3:$E$102,5,FALSE),"")</f>
        <v/>
      </c>
      <c r="BB75" s="2" t="str">
        <f>IF('Adjacent Counties'!BB75="x",VLOOKUP('2013 0-64'!BB$1,'2013 population'!$A$3:$E$102,5,FALSE),"")</f>
        <v/>
      </c>
      <c r="BC75" s="2">
        <f>IF('Adjacent Counties'!BC75="x",VLOOKUP('2013 0-64'!BC$1,'2013 population'!$A$3:$E$102,5,FALSE),"")</f>
        <v>1267</v>
      </c>
      <c r="BD75" s="2" t="str">
        <f>IF('Adjacent Counties'!BD75="x",VLOOKUP('2013 0-64'!BD$1,'2013 population'!$A$3:$E$102,5,FALSE),"")</f>
        <v/>
      </c>
      <c r="BE75" s="2" t="str">
        <f>IF('Adjacent Counties'!BE75="x",VLOOKUP('2013 0-64'!BE$1,'2013 population'!$A$3:$E$102,5,FALSE),"")</f>
        <v/>
      </c>
      <c r="BF75" s="2" t="str">
        <f>IF('Adjacent Counties'!BF75="x",VLOOKUP('2013 0-64'!BF$1,'2013 population'!$A$3:$E$102,5,FALSE),"")</f>
        <v/>
      </c>
      <c r="BG75" s="2">
        <f>IF('Adjacent Counties'!BG75="x",VLOOKUP('2013 0-64'!BG$1,'2013 population'!$A$3:$E$102,5,FALSE),"")</f>
        <v>485</v>
      </c>
      <c r="BH75" s="2" t="str">
        <f>IF('Adjacent Counties'!BH75="x",VLOOKUP('2013 0-64'!BH$1,'2013 population'!$A$3:$E$102,5,FALSE),"")</f>
        <v/>
      </c>
      <c r="BI75" s="2" t="str">
        <f>IF('Adjacent Counties'!BI75="x",VLOOKUP('2013 0-64'!BI$1,'2013 population'!$A$3:$E$102,5,FALSE),"")</f>
        <v/>
      </c>
      <c r="BJ75" s="2" t="str">
        <f>IF('Adjacent Counties'!BJ75="x",VLOOKUP('2013 0-64'!BJ$1,'2013 population'!$A$3:$E$102,5,FALSE),"")</f>
        <v/>
      </c>
      <c r="BK75" s="2" t="str">
        <f>IF('Adjacent Counties'!BK75="x",VLOOKUP('2013 0-64'!BK$1,'2013 population'!$A$3:$E$102,5,FALSE),"")</f>
        <v/>
      </c>
      <c r="BL75" s="2" t="str">
        <f>IF('Adjacent Counties'!BL75="x",VLOOKUP('2013 0-64'!BL$1,'2013 population'!$A$3:$E$102,5,FALSE),"")</f>
        <v/>
      </c>
      <c r="BM75" s="2" t="str">
        <f>IF('Adjacent Counties'!BM75="x",VLOOKUP('2013 0-64'!BM$1,'2013 population'!$A$3:$E$102,5,FALSE),"")</f>
        <v/>
      </c>
      <c r="BN75" s="2" t="str">
        <f>IF('Adjacent Counties'!BN75="x",VLOOKUP('2013 0-64'!BN$1,'2013 population'!$A$3:$E$102,5,FALSE),"")</f>
        <v/>
      </c>
      <c r="BO75" s="2" t="str">
        <f>IF('Adjacent Counties'!BO75="x",VLOOKUP('2013 0-64'!BO$1,'2013 population'!$A$3:$E$102,5,FALSE),"")</f>
        <v/>
      </c>
      <c r="BP75" s="2" t="str">
        <f>IF('Adjacent Counties'!BP75="x",VLOOKUP('2013 0-64'!BP$1,'2013 population'!$A$3:$E$102,5,FALSE),"")</f>
        <v/>
      </c>
      <c r="BQ75" s="2" t="str">
        <f>IF('Adjacent Counties'!BQ75="x",VLOOKUP('2013 0-64'!BQ$1,'2013 population'!$A$3:$E$102,5,FALSE),"")</f>
        <v/>
      </c>
      <c r="BR75" s="2" t="str">
        <f>IF('Adjacent Counties'!BR75="x",VLOOKUP('2013 0-64'!BR$1,'2013 population'!$A$3:$E$102,5,FALSE),"")</f>
        <v/>
      </c>
      <c r="BS75" s="2" t="str">
        <f>IF('Adjacent Counties'!BS75="x",VLOOKUP('2013 0-64'!BS$1,'2013 population'!$A$3:$E$102,5,FALSE),"")</f>
        <v/>
      </c>
      <c r="BT75" s="2" t="str">
        <f>IF('Adjacent Counties'!BT75="x",VLOOKUP('2013 0-64'!BT$1,'2013 population'!$A$3:$E$102,5,FALSE),"")</f>
        <v/>
      </c>
      <c r="BU75" s="2" t="str">
        <f>IF('Adjacent Counties'!BU75="x",VLOOKUP('2013 0-64'!BU$1,'2013 population'!$A$3:$E$102,5,FALSE),"")</f>
        <v/>
      </c>
      <c r="BV75" s="2" t="str">
        <f>IF('Adjacent Counties'!BV75="x",VLOOKUP('2013 0-64'!BV$1,'2013 population'!$A$3:$E$102,5,FALSE),"")</f>
        <v/>
      </c>
      <c r="BW75" s="2">
        <f>IF('Adjacent Counties'!BW75="x",VLOOKUP('2013 0-64'!BW$1,'2013 population'!$A$3:$E$102,5,FALSE),"")</f>
        <v>2316</v>
      </c>
      <c r="BX75" s="2" t="str">
        <f>IF('Adjacent Counties'!BX75="x",VLOOKUP('2013 0-64'!BX$1,'2013 population'!$A$3:$E$102,5,FALSE),"")</f>
        <v/>
      </c>
      <c r="BY75" s="2" t="str">
        <f>IF('Adjacent Counties'!BY75="x",VLOOKUP('2013 0-64'!BY$1,'2013 population'!$A$3:$E$102,5,FALSE),"")</f>
        <v/>
      </c>
      <c r="BZ75" s="2" t="str">
        <f>IF('Adjacent Counties'!BZ75="x",VLOOKUP('2013 0-64'!BZ$1,'2013 population'!$A$3:$E$102,5,FALSE),"")</f>
        <v/>
      </c>
      <c r="CA75" s="2" t="str">
        <f>IF('Adjacent Counties'!CA75="x",VLOOKUP('2013 0-64'!CA$1,'2013 population'!$A$3:$E$102,5,FALSE),"")</f>
        <v/>
      </c>
      <c r="CB75" s="2" t="str">
        <f>IF('Adjacent Counties'!CB75="x",VLOOKUP('2013 0-64'!CB$1,'2013 population'!$A$3:$E$102,5,FALSE),"")</f>
        <v/>
      </c>
      <c r="CC75" s="2" t="str">
        <f>IF('Adjacent Counties'!CC75="x",VLOOKUP('2013 0-64'!CC$1,'2013 population'!$A$3:$E$102,5,FALSE),"")</f>
        <v/>
      </c>
      <c r="CD75" s="2" t="str">
        <f>IF('Adjacent Counties'!CD75="x",VLOOKUP('2013 0-64'!CD$1,'2013 population'!$A$3:$E$102,5,FALSE),"")</f>
        <v/>
      </c>
      <c r="CE75" s="2" t="str">
        <f>IF('Adjacent Counties'!CE75="x",VLOOKUP('2013 0-64'!CE$1,'2013 population'!$A$3:$E$102,5,FALSE),"")</f>
        <v/>
      </c>
      <c r="CF75" s="2" t="str">
        <f>IF('Adjacent Counties'!CF75="x",VLOOKUP('2013 0-64'!CF$1,'2013 population'!$A$3:$E$102,5,FALSE),"")</f>
        <v/>
      </c>
      <c r="CG75" s="2" t="str">
        <f>IF('Adjacent Counties'!CG75="x",VLOOKUP('2013 0-64'!CG$1,'2013 population'!$A$3:$E$102,5,FALSE),"")</f>
        <v/>
      </c>
      <c r="CH75" s="2" t="str">
        <f>IF('Adjacent Counties'!CH75="x",VLOOKUP('2013 0-64'!CH$1,'2013 population'!$A$3:$E$102,5,FALSE),"")</f>
        <v/>
      </c>
      <c r="CI75" s="2" t="str">
        <f>IF('Adjacent Counties'!CI75="x",VLOOKUP('2013 0-64'!CI$1,'2013 population'!$A$3:$E$102,5,FALSE),"")</f>
        <v/>
      </c>
      <c r="CJ75" s="2" t="str">
        <f>IF('Adjacent Counties'!CJ75="x",VLOOKUP('2013 0-64'!CJ$1,'2013 population'!$A$3:$E$102,5,FALSE),"")</f>
        <v/>
      </c>
      <c r="CK75" s="2" t="str">
        <f>IF('Adjacent Counties'!CK75="x",VLOOKUP('2013 0-64'!CK$1,'2013 population'!$A$3:$E$102,5,FALSE),"")</f>
        <v/>
      </c>
      <c r="CL75" s="2" t="str">
        <f>IF('Adjacent Counties'!CL75="x",VLOOKUP('2013 0-64'!CL$1,'2013 population'!$A$3:$E$102,5,FALSE),"")</f>
        <v/>
      </c>
      <c r="CM75" s="2" t="str">
        <f>IF('Adjacent Counties'!CM75="x",VLOOKUP('2013 0-64'!CM$1,'2013 population'!$A$3:$E$102,5,FALSE),"")</f>
        <v/>
      </c>
      <c r="CN75" s="2" t="str">
        <f>IF('Adjacent Counties'!CN75="x",VLOOKUP('2013 0-64'!CN$1,'2013 population'!$A$3:$E$102,5,FALSE),"")</f>
        <v/>
      </c>
      <c r="CO75" s="2" t="str">
        <f>IF('Adjacent Counties'!CO75="x",VLOOKUP('2013 0-64'!CO$1,'2013 population'!$A$3:$E$102,5,FALSE),"")</f>
        <v/>
      </c>
      <c r="CP75" s="2" t="str">
        <f>IF('Adjacent Counties'!CP75="x",VLOOKUP('2013 0-64'!CP$1,'2013 population'!$A$3:$E$102,5,FALSE),"")</f>
        <v/>
      </c>
      <c r="CQ75" s="2" t="str">
        <f>IF('Adjacent Counties'!CQ75="x",VLOOKUP('2013 0-64'!CQ$1,'2013 population'!$A$3:$E$102,5,FALSE),"")</f>
        <v/>
      </c>
      <c r="CR75" s="2" t="str">
        <f>IF('Adjacent Counties'!CR75="x",VLOOKUP('2013 0-64'!CR$1,'2013 population'!$A$3:$E$102,5,FALSE),"")</f>
        <v/>
      </c>
      <c r="CS75" s="2" t="str">
        <f>IF('Adjacent Counties'!CS75="x",VLOOKUP('2013 0-64'!CS$1,'2013 population'!$A$3:$E$102,5,FALSE),"")</f>
        <v/>
      </c>
      <c r="CT75" s="2" t="str">
        <f>IF('Adjacent Counties'!CT75="x",VLOOKUP('2013 0-64'!CT$1,'2013 population'!$A$3:$E$102,5,FALSE),"")</f>
        <v/>
      </c>
      <c r="CU75" s="2">
        <f>IF('Adjacent Counties'!CU75="x",VLOOKUP('2013 0-64'!CU$1,'2013 population'!$A$3:$E$102,5,FALSE),"")</f>
        <v>1582</v>
      </c>
      <c r="CV75" s="2" t="str">
        <f>IF('Adjacent Counties'!CV75="x",VLOOKUP('2013 0-64'!CV$1,'2013 population'!$A$3:$E$102,5,FALSE),"")</f>
        <v/>
      </c>
      <c r="CW75" s="2" t="str">
        <f>IF('Adjacent Counties'!CW75="x",VLOOKUP('2013 0-64'!CW$1,'2013 population'!$A$3:$E$102,5,FALSE),"")</f>
        <v/>
      </c>
      <c r="CX75" s="2">
        <f t="shared" si="2"/>
        <v>10173</v>
      </c>
      <c r="CY75" s="2">
        <f>SUMIF('Residents by Age'!B$2:B$422,"="&amp;'2013 0-64'!A75,'Residents by Age'!G$2:G$422)</f>
        <v>187</v>
      </c>
      <c r="CZ75" s="9">
        <f t="shared" si="3"/>
        <v>18.381991546249875</v>
      </c>
    </row>
    <row r="76" spans="1:104">
      <c r="A76" s="3" t="s">
        <v>74</v>
      </c>
      <c r="B76" s="2" t="str">
        <f>IF('Adjacent Counties'!B76="x",VLOOKUP('2013 0-64'!B$1,'2013 population'!$A$3:$E$102,5,FALSE),"")</f>
        <v/>
      </c>
      <c r="C76" s="2" t="str">
        <f>IF('Adjacent Counties'!C76="x",VLOOKUP('2013 0-64'!C$1,'2013 population'!$A$3:$E$102,5,FALSE),"")</f>
        <v/>
      </c>
      <c r="D76" s="2" t="str">
        <f>IF('Adjacent Counties'!D76="x",VLOOKUP('2013 0-64'!D$1,'2013 population'!$A$3:$E$102,5,FALSE),"")</f>
        <v/>
      </c>
      <c r="E76" s="2" t="str">
        <f>IF('Adjacent Counties'!E76="x",VLOOKUP('2013 0-64'!E$1,'2013 population'!$A$3:$E$102,5,FALSE),"")</f>
        <v/>
      </c>
      <c r="F76" s="2" t="str">
        <f>IF('Adjacent Counties'!F76="x",VLOOKUP('2013 0-64'!F$1,'2013 population'!$A$3:$E$102,5,FALSE),"")</f>
        <v/>
      </c>
      <c r="G76" s="2" t="str">
        <f>IF('Adjacent Counties'!G76="x",VLOOKUP('2013 0-64'!G$1,'2013 population'!$A$3:$E$102,5,FALSE),"")</f>
        <v/>
      </c>
      <c r="H76" s="2" t="str">
        <f>IF('Adjacent Counties'!H76="x",VLOOKUP('2013 0-64'!H$1,'2013 population'!$A$3:$E$102,5,FALSE),"")</f>
        <v/>
      </c>
      <c r="I76" s="2" t="str">
        <f>IF('Adjacent Counties'!I76="x",VLOOKUP('2013 0-64'!I$1,'2013 population'!$A$3:$E$102,5,FALSE),"")</f>
        <v/>
      </c>
      <c r="J76" s="2" t="str">
        <f>IF('Adjacent Counties'!J76="x",VLOOKUP('2013 0-64'!J$1,'2013 population'!$A$3:$E$102,5,FALSE),"")</f>
        <v/>
      </c>
      <c r="K76" s="2" t="str">
        <f>IF('Adjacent Counties'!K76="x",VLOOKUP('2013 0-64'!K$1,'2013 population'!$A$3:$E$102,5,FALSE),"")</f>
        <v/>
      </c>
      <c r="L76" s="2" t="str">
        <f>IF('Adjacent Counties'!L76="x",VLOOKUP('2013 0-64'!L$1,'2013 population'!$A$3:$E$102,5,FALSE),"")</f>
        <v/>
      </c>
      <c r="M76" s="2" t="str">
        <f>IF('Adjacent Counties'!M76="x",VLOOKUP('2013 0-64'!M$1,'2013 population'!$A$3:$E$102,5,FALSE),"")</f>
        <v/>
      </c>
      <c r="N76" s="2" t="str">
        <f>IF('Adjacent Counties'!N76="x",VLOOKUP('2013 0-64'!N$1,'2013 population'!$A$3:$E$102,5,FALSE),"")</f>
        <v/>
      </c>
      <c r="O76" s="2" t="str">
        <f>IF('Adjacent Counties'!O76="x",VLOOKUP('2013 0-64'!O$1,'2013 population'!$A$3:$E$102,5,FALSE),"")</f>
        <v/>
      </c>
      <c r="P76" s="2" t="str">
        <f>IF('Adjacent Counties'!P76="x",VLOOKUP('2013 0-64'!P$1,'2013 population'!$A$3:$E$102,5,FALSE),"")</f>
        <v/>
      </c>
      <c r="Q76" s="2" t="str">
        <f>IF('Adjacent Counties'!Q76="x",VLOOKUP('2013 0-64'!Q$1,'2013 population'!$A$3:$E$102,5,FALSE),"")</f>
        <v/>
      </c>
      <c r="R76" s="2" t="str">
        <f>IF('Adjacent Counties'!R76="x",VLOOKUP('2013 0-64'!R$1,'2013 population'!$A$3:$E$102,5,FALSE),"")</f>
        <v/>
      </c>
      <c r="S76" s="2" t="str">
        <f>IF('Adjacent Counties'!S76="x",VLOOKUP('2013 0-64'!S$1,'2013 population'!$A$3:$E$102,5,FALSE),"")</f>
        <v/>
      </c>
      <c r="T76" s="2" t="str">
        <f>IF('Adjacent Counties'!T76="x",VLOOKUP('2013 0-64'!T$1,'2013 population'!$A$3:$E$102,5,FALSE),"")</f>
        <v/>
      </c>
      <c r="U76" s="2" t="str">
        <f>IF('Adjacent Counties'!U76="x",VLOOKUP('2013 0-64'!U$1,'2013 population'!$A$3:$E$102,5,FALSE),"")</f>
        <v/>
      </c>
      <c r="V76" s="2" t="str">
        <f>IF('Adjacent Counties'!V76="x",VLOOKUP('2013 0-64'!V$1,'2013 population'!$A$3:$E$102,5,FALSE),"")</f>
        <v/>
      </c>
      <c r="W76" s="2" t="str">
        <f>IF('Adjacent Counties'!W76="x",VLOOKUP('2013 0-64'!W$1,'2013 population'!$A$3:$E$102,5,FALSE),"")</f>
        <v/>
      </c>
      <c r="X76" s="2" t="str">
        <f>IF('Adjacent Counties'!X76="x",VLOOKUP('2013 0-64'!X$1,'2013 population'!$A$3:$E$102,5,FALSE),"")</f>
        <v/>
      </c>
      <c r="Y76" s="2" t="str">
        <f>IF('Adjacent Counties'!Y76="x",VLOOKUP('2013 0-64'!Y$1,'2013 population'!$A$3:$E$102,5,FALSE),"")</f>
        <v/>
      </c>
      <c r="Z76" s="2" t="str">
        <f>IF('Adjacent Counties'!Z76="x",VLOOKUP('2013 0-64'!Z$1,'2013 population'!$A$3:$E$102,5,FALSE),"")</f>
        <v/>
      </c>
      <c r="AA76" s="2" t="str">
        <f>IF('Adjacent Counties'!AA76="x",VLOOKUP('2013 0-64'!AA$1,'2013 population'!$A$3:$E$102,5,FALSE),"")</f>
        <v/>
      </c>
      <c r="AB76" s="2" t="str">
        <f>IF('Adjacent Counties'!AB76="x",VLOOKUP('2013 0-64'!AB$1,'2013 population'!$A$3:$E$102,5,FALSE),"")</f>
        <v/>
      </c>
      <c r="AC76" s="2" t="str">
        <f>IF('Adjacent Counties'!AC76="x",VLOOKUP('2013 0-64'!AC$1,'2013 population'!$A$3:$E$102,5,FALSE),"")</f>
        <v/>
      </c>
      <c r="AD76" s="2" t="str">
        <f>IF('Adjacent Counties'!AD76="x",VLOOKUP('2013 0-64'!AD$1,'2013 population'!$A$3:$E$102,5,FALSE),"")</f>
        <v/>
      </c>
      <c r="AE76" s="2" t="str">
        <f>IF('Adjacent Counties'!AE76="x",VLOOKUP('2013 0-64'!AE$1,'2013 population'!$A$3:$E$102,5,FALSE),"")</f>
        <v/>
      </c>
      <c r="AF76" s="2" t="str">
        <f>IF('Adjacent Counties'!AF76="x",VLOOKUP('2013 0-64'!AF$1,'2013 population'!$A$3:$E$102,5,FALSE),"")</f>
        <v/>
      </c>
      <c r="AG76" s="2" t="str">
        <f>IF('Adjacent Counties'!AG76="x",VLOOKUP('2013 0-64'!AG$1,'2013 population'!$A$3:$E$102,5,FALSE),"")</f>
        <v/>
      </c>
      <c r="AH76" s="2" t="str">
        <f>IF('Adjacent Counties'!AH76="x",VLOOKUP('2013 0-64'!AH$1,'2013 population'!$A$3:$E$102,5,FALSE),"")</f>
        <v/>
      </c>
      <c r="AI76" s="2" t="str">
        <f>IF('Adjacent Counties'!AI76="x",VLOOKUP('2013 0-64'!AI$1,'2013 population'!$A$3:$E$102,5,FALSE),"")</f>
        <v/>
      </c>
      <c r="AJ76" s="2" t="str">
        <f>IF('Adjacent Counties'!AJ76="x",VLOOKUP('2013 0-64'!AJ$1,'2013 population'!$A$3:$E$102,5,FALSE),"")</f>
        <v/>
      </c>
      <c r="AK76" s="2" t="str">
        <f>IF('Adjacent Counties'!AK76="x",VLOOKUP('2013 0-64'!AK$1,'2013 population'!$A$3:$E$102,5,FALSE),"")</f>
        <v/>
      </c>
      <c r="AL76" s="2" t="str">
        <f>IF('Adjacent Counties'!AL76="x",VLOOKUP('2013 0-64'!AL$1,'2013 population'!$A$3:$E$102,5,FALSE),"")</f>
        <v/>
      </c>
      <c r="AM76" s="2" t="str">
        <f>IF('Adjacent Counties'!AM76="x",VLOOKUP('2013 0-64'!AM$1,'2013 population'!$A$3:$E$102,5,FALSE),"")</f>
        <v/>
      </c>
      <c r="AN76" s="2" t="str">
        <f>IF('Adjacent Counties'!AN76="x",VLOOKUP('2013 0-64'!AN$1,'2013 population'!$A$3:$E$102,5,FALSE),"")</f>
        <v/>
      </c>
      <c r="AO76" s="2" t="str">
        <f>IF('Adjacent Counties'!AO76="x",VLOOKUP('2013 0-64'!AO$1,'2013 population'!$A$3:$E$102,5,FALSE),"")</f>
        <v/>
      </c>
      <c r="AP76" s="2" t="str">
        <f>IF('Adjacent Counties'!AP76="x",VLOOKUP('2013 0-64'!AP$1,'2013 population'!$A$3:$E$102,5,FALSE),"")</f>
        <v/>
      </c>
      <c r="AQ76" s="2" t="str">
        <f>IF('Adjacent Counties'!AQ76="x",VLOOKUP('2013 0-64'!AQ$1,'2013 population'!$A$3:$E$102,5,FALSE),"")</f>
        <v/>
      </c>
      <c r="AR76" s="2" t="str">
        <f>IF('Adjacent Counties'!AR76="x",VLOOKUP('2013 0-64'!AR$1,'2013 population'!$A$3:$E$102,5,FALSE),"")</f>
        <v/>
      </c>
      <c r="AS76" s="2" t="str">
        <f>IF('Adjacent Counties'!AS76="x",VLOOKUP('2013 0-64'!AS$1,'2013 population'!$A$3:$E$102,5,FALSE),"")</f>
        <v/>
      </c>
      <c r="AT76" s="2">
        <f>IF('Adjacent Counties'!AT76="x",VLOOKUP('2013 0-64'!AT$1,'2013 population'!$A$3:$E$102,5,FALSE),"")</f>
        <v>3732</v>
      </c>
      <c r="AU76" s="2" t="str">
        <f>IF('Adjacent Counties'!AU76="x",VLOOKUP('2013 0-64'!AU$1,'2013 population'!$A$3:$E$102,5,FALSE),"")</f>
        <v/>
      </c>
      <c r="AV76" s="2" t="str">
        <f>IF('Adjacent Counties'!AV76="x",VLOOKUP('2013 0-64'!AV$1,'2013 population'!$A$3:$E$102,5,FALSE),"")</f>
        <v/>
      </c>
      <c r="AW76" s="2" t="str">
        <f>IF('Adjacent Counties'!AW76="x",VLOOKUP('2013 0-64'!AW$1,'2013 population'!$A$3:$E$102,5,FALSE),"")</f>
        <v/>
      </c>
      <c r="AX76" s="2" t="str">
        <f>IF('Adjacent Counties'!AX76="x",VLOOKUP('2013 0-64'!AX$1,'2013 population'!$A$3:$E$102,5,FALSE),"")</f>
        <v/>
      </c>
      <c r="AY76" s="2" t="str">
        <f>IF('Adjacent Counties'!AY76="x",VLOOKUP('2013 0-64'!AY$1,'2013 population'!$A$3:$E$102,5,FALSE),"")</f>
        <v/>
      </c>
      <c r="AZ76" s="2" t="str">
        <f>IF('Adjacent Counties'!AZ76="x",VLOOKUP('2013 0-64'!AZ$1,'2013 population'!$A$3:$E$102,5,FALSE),"")</f>
        <v/>
      </c>
      <c r="BA76" s="2" t="str">
        <f>IF('Adjacent Counties'!BA76="x",VLOOKUP('2013 0-64'!BA$1,'2013 population'!$A$3:$E$102,5,FALSE),"")</f>
        <v/>
      </c>
      <c r="BB76" s="2" t="str">
        <f>IF('Adjacent Counties'!BB76="x",VLOOKUP('2013 0-64'!BB$1,'2013 population'!$A$3:$E$102,5,FALSE),"")</f>
        <v/>
      </c>
      <c r="BC76" s="2" t="str">
        <f>IF('Adjacent Counties'!BC76="x",VLOOKUP('2013 0-64'!BC$1,'2013 population'!$A$3:$E$102,5,FALSE),"")</f>
        <v/>
      </c>
      <c r="BD76" s="2" t="str">
        <f>IF('Adjacent Counties'!BD76="x",VLOOKUP('2013 0-64'!BD$1,'2013 population'!$A$3:$E$102,5,FALSE),"")</f>
        <v/>
      </c>
      <c r="BE76" s="2" t="str">
        <f>IF('Adjacent Counties'!BE76="x",VLOOKUP('2013 0-64'!BE$1,'2013 population'!$A$3:$E$102,5,FALSE),"")</f>
        <v/>
      </c>
      <c r="BF76" s="2" t="str">
        <f>IF('Adjacent Counties'!BF76="x",VLOOKUP('2013 0-64'!BF$1,'2013 population'!$A$3:$E$102,5,FALSE),"")</f>
        <v/>
      </c>
      <c r="BG76" s="2" t="str">
        <f>IF('Adjacent Counties'!BG76="x",VLOOKUP('2013 0-64'!BG$1,'2013 population'!$A$3:$E$102,5,FALSE),"")</f>
        <v/>
      </c>
      <c r="BH76" s="2" t="str">
        <f>IF('Adjacent Counties'!BH76="x",VLOOKUP('2013 0-64'!BH$1,'2013 population'!$A$3:$E$102,5,FALSE),"")</f>
        <v/>
      </c>
      <c r="BI76" s="2" t="str">
        <f>IF('Adjacent Counties'!BI76="x",VLOOKUP('2013 0-64'!BI$1,'2013 population'!$A$3:$E$102,5,FALSE),"")</f>
        <v/>
      </c>
      <c r="BJ76" s="2" t="str">
        <f>IF('Adjacent Counties'!BJ76="x",VLOOKUP('2013 0-64'!BJ$1,'2013 population'!$A$3:$E$102,5,FALSE),"")</f>
        <v/>
      </c>
      <c r="BK76" s="2" t="str">
        <f>IF('Adjacent Counties'!BK76="x",VLOOKUP('2013 0-64'!BK$1,'2013 population'!$A$3:$E$102,5,FALSE),"")</f>
        <v/>
      </c>
      <c r="BL76" s="2" t="str">
        <f>IF('Adjacent Counties'!BL76="x",VLOOKUP('2013 0-64'!BL$1,'2013 population'!$A$3:$E$102,5,FALSE),"")</f>
        <v/>
      </c>
      <c r="BM76" s="2" t="str">
        <f>IF('Adjacent Counties'!BM76="x",VLOOKUP('2013 0-64'!BM$1,'2013 population'!$A$3:$E$102,5,FALSE),"")</f>
        <v/>
      </c>
      <c r="BN76" s="2" t="str">
        <f>IF('Adjacent Counties'!BN76="x",VLOOKUP('2013 0-64'!BN$1,'2013 population'!$A$3:$E$102,5,FALSE),"")</f>
        <v/>
      </c>
      <c r="BO76" s="2" t="str">
        <f>IF('Adjacent Counties'!BO76="x",VLOOKUP('2013 0-64'!BO$1,'2013 population'!$A$3:$E$102,5,FALSE),"")</f>
        <v/>
      </c>
      <c r="BP76" s="2" t="str">
        <f>IF('Adjacent Counties'!BP76="x",VLOOKUP('2013 0-64'!BP$1,'2013 population'!$A$3:$E$102,5,FALSE),"")</f>
        <v/>
      </c>
      <c r="BQ76" s="2" t="str">
        <f>IF('Adjacent Counties'!BQ76="x",VLOOKUP('2013 0-64'!BQ$1,'2013 population'!$A$3:$E$102,5,FALSE),"")</f>
        <v/>
      </c>
      <c r="BR76" s="2" t="str">
        <f>IF('Adjacent Counties'!BR76="x",VLOOKUP('2013 0-64'!BR$1,'2013 population'!$A$3:$E$102,5,FALSE),"")</f>
        <v/>
      </c>
      <c r="BS76" s="2" t="str">
        <f>IF('Adjacent Counties'!BS76="x",VLOOKUP('2013 0-64'!BS$1,'2013 population'!$A$3:$E$102,5,FALSE),"")</f>
        <v/>
      </c>
      <c r="BT76" s="2" t="str">
        <f>IF('Adjacent Counties'!BT76="x",VLOOKUP('2013 0-64'!BT$1,'2013 population'!$A$3:$E$102,5,FALSE),"")</f>
        <v/>
      </c>
      <c r="BU76" s="2" t="str">
        <f>IF('Adjacent Counties'!BU76="x",VLOOKUP('2013 0-64'!BU$1,'2013 population'!$A$3:$E$102,5,FALSE),"")</f>
        <v/>
      </c>
      <c r="BV76" s="2" t="str">
        <f>IF('Adjacent Counties'!BV76="x",VLOOKUP('2013 0-64'!BV$1,'2013 population'!$A$3:$E$102,5,FALSE),"")</f>
        <v/>
      </c>
      <c r="BW76" s="2" t="str">
        <f>IF('Adjacent Counties'!BW76="x",VLOOKUP('2013 0-64'!BW$1,'2013 population'!$A$3:$E$102,5,FALSE),"")</f>
        <v/>
      </c>
      <c r="BX76" s="2">
        <f>IF('Adjacent Counties'!BX76="x",VLOOKUP('2013 0-64'!BX$1,'2013 population'!$A$3:$E$102,5,FALSE),"")</f>
        <v>929</v>
      </c>
      <c r="BY76" s="2" t="str">
        <f>IF('Adjacent Counties'!BY76="x",VLOOKUP('2013 0-64'!BY$1,'2013 population'!$A$3:$E$102,5,FALSE),"")</f>
        <v/>
      </c>
      <c r="BZ76" s="2" t="str">
        <f>IF('Adjacent Counties'!BZ76="x",VLOOKUP('2013 0-64'!BZ$1,'2013 population'!$A$3:$E$102,5,FALSE),"")</f>
        <v/>
      </c>
      <c r="CA76" s="2" t="str">
        <f>IF('Adjacent Counties'!CA76="x",VLOOKUP('2013 0-64'!CA$1,'2013 population'!$A$3:$E$102,5,FALSE),"")</f>
        <v/>
      </c>
      <c r="CB76" s="2" t="str">
        <f>IF('Adjacent Counties'!CB76="x",VLOOKUP('2013 0-64'!CB$1,'2013 population'!$A$3:$E$102,5,FALSE),"")</f>
        <v/>
      </c>
      <c r="CC76" s="2" t="str">
        <f>IF('Adjacent Counties'!CC76="x",VLOOKUP('2013 0-64'!CC$1,'2013 population'!$A$3:$E$102,5,FALSE),"")</f>
        <v/>
      </c>
      <c r="CD76" s="2">
        <f>IF('Adjacent Counties'!CD76="x",VLOOKUP('2013 0-64'!CD$1,'2013 population'!$A$3:$E$102,5,FALSE),"")</f>
        <v>1502</v>
      </c>
      <c r="CE76" s="2" t="str">
        <f>IF('Adjacent Counties'!CE76="x",VLOOKUP('2013 0-64'!CE$1,'2013 population'!$A$3:$E$102,5,FALSE),"")</f>
        <v/>
      </c>
      <c r="CF76" s="2" t="str">
        <f>IF('Adjacent Counties'!CF76="x",VLOOKUP('2013 0-64'!CF$1,'2013 population'!$A$3:$E$102,5,FALSE),"")</f>
        <v/>
      </c>
      <c r="CG76" s="2" t="str">
        <f>IF('Adjacent Counties'!CG76="x",VLOOKUP('2013 0-64'!CG$1,'2013 population'!$A$3:$E$102,5,FALSE),"")</f>
        <v/>
      </c>
      <c r="CH76" s="2" t="str">
        <f>IF('Adjacent Counties'!CH76="x",VLOOKUP('2013 0-64'!CH$1,'2013 population'!$A$3:$E$102,5,FALSE),"")</f>
        <v/>
      </c>
      <c r="CI76" s="2" t="str">
        <f>IF('Adjacent Counties'!CI76="x",VLOOKUP('2013 0-64'!CI$1,'2013 population'!$A$3:$E$102,5,FALSE),"")</f>
        <v/>
      </c>
      <c r="CJ76" s="2" t="str">
        <f>IF('Adjacent Counties'!CJ76="x",VLOOKUP('2013 0-64'!CJ$1,'2013 population'!$A$3:$E$102,5,FALSE),"")</f>
        <v/>
      </c>
      <c r="CK76" s="2" t="str">
        <f>IF('Adjacent Counties'!CK76="x",VLOOKUP('2013 0-64'!CK$1,'2013 population'!$A$3:$E$102,5,FALSE),"")</f>
        <v/>
      </c>
      <c r="CL76" s="2" t="str">
        <f>IF('Adjacent Counties'!CL76="x",VLOOKUP('2013 0-64'!CL$1,'2013 population'!$A$3:$E$102,5,FALSE),"")</f>
        <v/>
      </c>
      <c r="CM76" s="2" t="str">
        <f>IF('Adjacent Counties'!CM76="x",VLOOKUP('2013 0-64'!CM$1,'2013 population'!$A$3:$E$102,5,FALSE),"")</f>
        <v/>
      </c>
      <c r="CN76" s="2" t="str">
        <f>IF('Adjacent Counties'!CN76="x",VLOOKUP('2013 0-64'!CN$1,'2013 population'!$A$3:$E$102,5,FALSE),"")</f>
        <v/>
      </c>
      <c r="CO76" s="2" t="str">
        <f>IF('Adjacent Counties'!CO76="x",VLOOKUP('2013 0-64'!CO$1,'2013 population'!$A$3:$E$102,5,FALSE),"")</f>
        <v/>
      </c>
      <c r="CP76" s="2" t="str">
        <f>IF('Adjacent Counties'!CP76="x",VLOOKUP('2013 0-64'!CP$1,'2013 population'!$A$3:$E$102,5,FALSE),"")</f>
        <v/>
      </c>
      <c r="CQ76" s="2" t="str">
        <f>IF('Adjacent Counties'!CQ76="x",VLOOKUP('2013 0-64'!CQ$1,'2013 population'!$A$3:$E$102,5,FALSE),"")</f>
        <v/>
      </c>
      <c r="CR76" s="2" t="str">
        <f>IF('Adjacent Counties'!CR76="x",VLOOKUP('2013 0-64'!CR$1,'2013 population'!$A$3:$E$102,5,FALSE),"")</f>
        <v/>
      </c>
      <c r="CS76" s="2" t="str">
        <f>IF('Adjacent Counties'!CS76="x",VLOOKUP('2013 0-64'!CS$1,'2013 population'!$A$3:$E$102,5,FALSE),"")</f>
        <v/>
      </c>
      <c r="CT76" s="2" t="str">
        <f>IF('Adjacent Counties'!CT76="x",VLOOKUP('2013 0-64'!CT$1,'2013 population'!$A$3:$E$102,5,FALSE),"")</f>
        <v/>
      </c>
      <c r="CU76" s="2" t="str">
        <f>IF('Adjacent Counties'!CU76="x",VLOOKUP('2013 0-64'!CU$1,'2013 population'!$A$3:$E$102,5,FALSE),"")</f>
        <v/>
      </c>
      <c r="CV76" s="2" t="str">
        <f>IF('Adjacent Counties'!CV76="x",VLOOKUP('2013 0-64'!CV$1,'2013 population'!$A$3:$E$102,5,FALSE),"")</f>
        <v/>
      </c>
      <c r="CW76" s="2" t="str">
        <f>IF('Adjacent Counties'!CW76="x",VLOOKUP('2013 0-64'!CW$1,'2013 population'!$A$3:$E$102,5,FALSE),"")</f>
        <v/>
      </c>
      <c r="CX76" s="2">
        <f t="shared" si="2"/>
        <v>6163</v>
      </c>
      <c r="CY76" s="2">
        <f>SUMIF('Residents by Age'!B$2:B$422,"="&amp;'2013 0-64'!A76,'Residents by Age'!G$2:G$422)</f>
        <v>102</v>
      </c>
      <c r="CZ76" s="9">
        <f t="shared" si="3"/>
        <v>16.550381307804642</v>
      </c>
    </row>
    <row r="77" spans="1:104">
      <c r="A77" s="3" t="s">
        <v>75</v>
      </c>
      <c r="B77" s="2">
        <f>IF('Adjacent Counties'!B77="x",VLOOKUP('2013 0-64'!B$1,'2013 population'!$A$3:$E$102,5,FALSE),"")</f>
        <v>3492</v>
      </c>
      <c r="C77" s="2" t="str">
        <f>IF('Adjacent Counties'!C77="x",VLOOKUP('2013 0-64'!C$1,'2013 population'!$A$3:$E$102,5,FALSE),"")</f>
        <v/>
      </c>
      <c r="D77" s="2" t="str">
        <f>IF('Adjacent Counties'!D77="x",VLOOKUP('2013 0-64'!D$1,'2013 population'!$A$3:$E$102,5,FALSE),"")</f>
        <v/>
      </c>
      <c r="E77" s="2" t="str">
        <f>IF('Adjacent Counties'!E77="x",VLOOKUP('2013 0-64'!E$1,'2013 population'!$A$3:$E$102,5,FALSE),"")</f>
        <v/>
      </c>
      <c r="F77" s="2" t="str">
        <f>IF('Adjacent Counties'!F77="x",VLOOKUP('2013 0-64'!F$1,'2013 population'!$A$3:$E$102,5,FALSE),"")</f>
        <v/>
      </c>
      <c r="G77" s="2" t="str">
        <f>IF('Adjacent Counties'!G77="x",VLOOKUP('2013 0-64'!G$1,'2013 population'!$A$3:$E$102,5,FALSE),"")</f>
        <v/>
      </c>
      <c r="H77" s="2" t="str">
        <f>IF('Adjacent Counties'!H77="x",VLOOKUP('2013 0-64'!H$1,'2013 population'!$A$3:$E$102,5,FALSE),"")</f>
        <v/>
      </c>
      <c r="I77" s="2" t="str">
        <f>IF('Adjacent Counties'!I77="x",VLOOKUP('2013 0-64'!I$1,'2013 population'!$A$3:$E$102,5,FALSE),"")</f>
        <v/>
      </c>
      <c r="J77" s="2" t="str">
        <f>IF('Adjacent Counties'!J77="x",VLOOKUP('2013 0-64'!J$1,'2013 population'!$A$3:$E$102,5,FALSE),"")</f>
        <v/>
      </c>
      <c r="K77" s="2" t="str">
        <f>IF('Adjacent Counties'!K77="x",VLOOKUP('2013 0-64'!K$1,'2013 population'!$A$3:$E$102,5,FALSE),"")</f>
        <v/>
      </c>
      <c r="L77" s="2" t="str">
        <f>IF('Adjacent Counties'!L77="x",VLOOKUP('2013 0-64'!L$1,'2013 population'!$A$3:$E$102,5,FALSE),"")</f>
        <v/>
      </c>
      <c r="M77" s="2" t="str">
        <f>IF('Adjacent Counties'!M77="x",VLOOKUP('2013 0-64'!M$1,'2013 population'!$A$3:$E$102,5,FALSE),"")</f>
        <v/>
      </c>
      <c r="N77" s="2" t="str">
        <f>IF('Adjacent Counties'!N77="x",VLOOKUP('2013 0-64'!N$1,'2013 population'!$A$3:$E$102,5,FALSE),"")</f>
        <v/>
      </c>
      <c r="O77" s="2" t="str">
        <f>IF('Adjacent Counties'!O77="x",VLOOKUP('2013 0-64'!O$1,'2013 population'!$A$3:$E$102,5,FALSE),"")</f>
        <v/>
      </c>
      <c r="P77" s="2" t="str">
        <f>IF('Adjacent Counties'!P77="x",VLOOKUP('2013 0-64'!P$1,'2013 population'!$A$3:$E$102,5,FALSE),"")</f>
        <v/>
      </c>
      <c r="Q77" s="2" t="str">
        <f>IF('Adjacent Counties'!Q77="x",VLOOKUP('2013 0-64'!Q$1,'2013 population'!$A$3:$E$102,5,FALSE),"")</f>
        <v/>
      </c>
      <c r="R77" s="2" t="str">
        <f>IF('Adjacent Counties'!R77="x",VLOOKUP('2013 0-64'!R$1,'2013 population'!$A$3:$E$102,5,FALSE),"")</f>
        <v/>
      </c>
      <c r="S77" s="2" t="str">
        <f>IF('Adjacent Counties'!S77="x",VLOOKUP('2013 0-64'!S$1,'2013 population'!$A$3:$E$102,5,FALSE),"")</f>
        <v/>
      </c>
      <c r="T77" s="2">
        <f>IF('Adjacent Counties'!T77="x",VLOOKUP('2013 0-64'!T$1,'2013 population'!$A$3:$E$102,5,FALSE),"")</f>
        <v>1961</v>
      </c>
      <c r="U77" s="2" t="str">
        <f>IF('Adjacent Counties'!U77="x",VLOOKUP('2013 0-64'!U$1,'2013 population'!$A$3:$E$102,5,FALSE),"")</f>
        <v/>
      </c>
      <c r="V77" s="2" t="str">
        <f>IF('Adjacent Counties'!V77="x",VLOOKUP('2013 0-64'!V$1,'2013 population'!$A$3:$E$102,5,FALSE),"")</f>
        <v/>
      </c>
      <c r="W77" s="2" t="str">
        <f>IF('Adjacent Counties'!W77="x",VLOOKUP('2013 0-64'!W$1,'2013 population'!$A$3:$E$102,5,FALSE),"")</f>
        <v/>
      </c>
      <c r="X77" s="2" t="str">
        <f>IF('Adjacent Counties'!X77="x",VLOOKUP('2013 0-64'!X$1,'2013 population'!$A$3:$E$102,5,FALSE),"")</f>
        <v/>
      </c>
      <c r="Y77" s="2" t="str">
        <f>IF('Adjacent Counties'!Y77="x",VLOOKUP('2013 0-64'!Y$1,'2013 population'!$A$3:$E$102,5,FALSE),"")</f>
        <v/>
      </c>
      <c r="Z77" s="2" t="str">
        <f>IF('Adjacent Counties'!Z77="x",VLOOKUP('2013 0-64'!Z$1,'2013 population'!$A$3:$E$102,5,FALSE),"")</f>
        <v/>
      </c>
      <c r="AA77" s="2" t="str">
        <f>IF('Adjacent Counties'!AA77="x",VLOOKUP('2013 0-64'!AA$1,'2013 population'!$A$3:$E$102,5,FALSE),"")</f>
        <v/>
      </c>
      <c r="AB77" s="2" t="str">
        <f>IF('Adjacent Counties'!AB77="x",VLOOKUP('2013 0-64'!AB$1,'2013 population'!$A$3:$E$102,5,FALSE),"")</f>
        <v/>
      </c>
      <c r="AC77" s="2" t="str">
        <f>IF('Adjacent Counties'!AC77="x",VLOOKUP('2013 0-64'!AC$1,'2013 population'!$A$3:$E$102,5,FALSE),"")</f>
        <v/>
      </c>
      <c r="AD77" s="2">
        <f>IF('Adjacent Counties'!AD77="x",VLOOKUP('2013 0-64'!AD$1,'2013 population'!$A$3:$E$102,5,FALSE),"")</f>
        <v>2624</v>
      </c>
      <c r="AE77" s="2" t="str">
        <f>IF('Adjacent Counties'!AE77="x",VLOOKUP('2013 0-64'!AE$1,'2013 population'!$A$3:$E$102,5,FALSE),"")</f>
        <v/>
      </c>
      <c r="AF77" s="2" t="str">
        <f>IF('Adjacent Counties'!AF77="x",VLOOKUP('2013 0-64'!AF$1,'2013 population'!$A$3:$E$102,5,FALSE),"")</f>
        <v/>
      </c>
      <c r="AG77" s="2" t="str">
        <f>IF('Adjacent Counties'!AG77="x",VLOOKUP('2013 0-64'!AG$1,'2013 population'!$A$3:$E$102,5,FALSE),"")</f>
        <v/>
      </c>
      <c r="AH77" s="2" t="str">
        <f>IF('Adjacent Counties'!AH77="x",VLOOKUP('2013 0-64'!AH$1,'2013 population'!$A$3:$E$102,5,FALSE),"")</f>
        <v/>
      </c>
      <c r="AI77" s="2" t="str">
        <f>IF('Adjacent Counties'!AI77="x",VLOOKUP('2013 0-64'!AI$1,'2013 population'!$A$3:$E$102,5,FALSE),"")</f>
        <v/>
      </c>
      <c r="AJ77" s="2" t="str">
        <f>IF('Adjacent Counties'!AJ77="x",VLOOKUP('2013 0-64'!AJ$1,'2013 population'!$A$3:$E$102,5,FALSE),"")</f>
        <v/>
      </c>
      <c r="AK77" s="2" t="str">
        <f>IF('Adjacent Counties'!AK77="x",VLOOKUP('2013 0-64'!AK$1,'2013 population'!$A$3:$E$102,5,FALSE),"")</f>
        <v/>
      </c>
      <c r="AL77" s="2" t="str">
        <f>IF('Adjacent Counties'!AL77="x",VLOOKUP('2013 0-64'!AL$1,'2013 population'!$A$3:$E$102,5,FALSE),"")</f>
        <v/>
      </c>
      <c r="AM77" s="2" t="str">
        <f>IF('Adjacent Counties'!AM77="x",VLOOKUP('2013 0-64'!AM$1,'2013 population'!$A$3:$E$102,5,FALSE),"")</f>
        <v/>
      </c>
      <c r="AN77" s="2" t="str">
        <f>IF('Adjacent Counties'!AN77="x",VLOOKUP('2013 0-64'!AN$1,'2013 population'!$A$3:$E$102,5,FALSE),"")</f>
        <v/>
      </c>
      <c r="AO77" s="2" t="str">
        <f>IF('Adjacent Counties'!AO77="x",VLOOKUP('2013 0-64'!AO$1,'2013 population'!$A$3:$E$102,5,FALSE),"")</f>
        <v/>
      </c>
      <c r="AP77" s="2">
        <f>IF('Adjacent Counties'!AP77="x",VLOOKUP('2013 0-64'!AP$1,'2013 population'!$A$3:$E$102,5,FALSE),"")</f>
        <v>9187</v>
      </c>
      <c r="AQ77" s="2" t="str">
        <f>IF('Adjacent Counties'!AQ77="x",VLOOKUP('2013 0-64'!AQ$1,'2013 population'!$A$3:$E$102,5,FALSE),"")</f>
        <v/>
      </c>
      <c r="AR77" s="2" t="str">
        <f>IF('Adjacent Counties'!AR77="x",VLOOKUP('2013 0-64'!AR$1,'2013 population'!$A$3:$E$102,5,FALSE),"")</f>
        <v/>
      </c>
      <c r="AS77" s="2" t="str">
        <f>IF('Adjacent Counties'!AS77="x",VLOOKUP('2013 0-64'!AS$1,'2013 population'!$A$3:$E$102,5,FALSE),"")</f>
        <v/>
      </c>
      <c r="AT77" s="2" t="str">
        <f>IF('Adjacent Counties'!AT77="x",VLOOKUP('2013 0-64'!AT$1,'2013 population'!$A$3:$E$102,5,FALSE),"")</f>
        <v/>
      </c>
      <c r="AU77" s="2" t="str">
        <f>IF('Adjacent Counties'!AU77="x",VLOOKUP('2013 0-64'!AU$1,'2013 population'!$A$3:$E$102,5,FALSE),"")</f>
        <v/>
      </c>
      <c r="AV77" s="2" t="str">
        <f>IF('Adjacent Counties'!AV77="x",VLOOKUP('2013 0-64'!AV$1,'2013 population'!$A$3:$E$102,5,FALSE),"")</f>
        <v/>
      </c>
      <c r="AW77" s="2" t="str">
        <f>IF('Adjacent Counties'!AW77="x",VLOOKUP('2013 0-64'!AW$1,'2013 population'!$A$3:$E$102,5,FALSE),"")</f>
        <v/>
      </c>
      <c r="AX77" s="2" t="str">
        <f>IF('Adjacent Counties'!AX77="x",VLOOKUP('2013 0-64'!AX$1,'2013 population'!$A$3:$E$102,5,FALSE),"")</f>
        <v/>
      </c>
      <c r="AY77" s="2" t="str">
        <f>IF('Adjacent Counties'!AY77="x",VLOOKUP('2013 0-64'!AY$1,'2013 population'!$A$3:$E$102,5,FALSE),"")</f>
        <v/>
      </c>
      <c r="AZ77" s="2" t="str">
        <f>IF('Adjacent Counties'!AZ77="x",VLOOKUP('2013 0-64'!AZ$1,'2013 population'!$A$3:$E$102,5,FALSE),"")</f>
        <v/>
      </c>
      <c r="BA77" s="2" t="str">
        <f>IF('Adjacent Counties'!BA77="x",VLOOKUP('2013 0-64'!BA$1,'2013 population'!$A$3:$E$102,5,FALSE),"")</f>
        <v/>
      </c>
      <c r="BB77" s="2" t="str">
        <f>IF('Adjacent Counties'!BB77="x",VLOOKUP('2013 0-64'!BB$1,'2013 population'!$A$3:$E$102,5,FALSE),"")</f>
        <v/>
      </c>
      <c r="BC77" s="2" t="str">
        <f>IF('Adjacent Counties'!BC77="x",VLOOKUP('2013 0-64'!BC$1,'2013 population'!$A$3:$E$102,5,FALSE),"")</f>
        <v/>
      </c>
      <c r="BD77" s="2" t="str">
        <f>IF('Adjacent Counties'!BD77="x",VLOOKUP('2013 0-64'!BD$1,'2013 population'!$A$3:$E$102,5,FALSE),"")</f>
        <v/>
      </c>
      <c r="BE77" s="2" t="str">
        <f>IF('Adjacent Counties'!BE77="x",VLOOKUP('2013 0-64'!BE$1,'2013 population'!$A$3:$E$102,5,FALSE),"")</f>
        <v/>
      </c>
      <c r="BF77" s="2" t="str">
        <f>IF('Adjacent Counties'!BF77="x",VLOOKUP('2013 0-64'!BF$1,'2013 population'!$A$3:$E$102,5,FALSE),"")</f>
        <v/>
      </c>
      <c r="BG77" s="2" t="str">
        <f>IF('Adjacent Counties'!BG77="x",VLOOKUP('2013 0-64'!BG$1,'2013 population'!$A$3:$E$102,5,FALSE),"")</f>
        <v/>
      </c>
      <c r="BH77" s="2" t="str">
        <f>IF('Adjacent Counties'!BH77="x",VLOOKUP('2013 0-64'!BH$1,'2013 population'!$A$3:$E$102,5,FALSE),"")</f>
        <v/>
      </c>
      <c r="BI77" s="2" t="str">
        <f>IF('Adjacent Counties'!BI77="x",VLOOKUP('2013 0-64'!BI$1,'2013 population'!$A$3:$E$102,5,FALSE),"")</f>
        <v/>
      </c>
      <c r="BJ77" s="2" t="str">
        <f>IF('Adjacent Counties'!BJ77="x",VLOOKUP('2013 0-64'!BJ$1,'2013 population'!$A$3:$E$102,5,FALSE),"")</f>
        <v/>
      </c>
      <c r="BK77" s="2">
        <f>IF('Adjacent Counties'!BK77="x",VLOOKUP('2013 0-64'!BK$1,'2013 population'!$A$3:$E$102,5,FALSE),"")</f>
        <v>614</v>
      </c>
      <c r="BL77" s="2">
        <f>IF('Adjacent Counties'!BL77="x",VLOOKUP('2013 0-64'!BL$1,'2013 population'!$A$3:$E$102,5,FALSE),"")</f>
        <v>3508</v>
      </c>
      <c r="BM77" s="2" t="str">
        <f>IF('Adjacent Counties'!BM77="x",VLOOKUP('2013 0-64'!BM$1,'2013 population'!$A$3:$E$102,5,FALSE),"")</f>
        <v/>
      </c>
      <c r="BN77" s="2" t="str">
        <f>IF('Adjacent Counties'!BN77="x",VLOOKUP('2013 0-64'!BN$1,'2013 population'!$A$3:$E$102,5,FALSE),"")</f>
        <v/>
      </c>
      <c r="BO77" s="2" t="str">
        <f>IF('Adjacent Counties'!BO77="x",VLOOKUP('2013 0-64'!BO$1,'2013 population'!$A$3:$E$102,5,FALSE),"")</f>
        <v/>
      </c>
      <c r="BP77" s="2" t="str">
        <f>IF('Adjacent Counties'!BP77="x",VLOOKUP('2013 0-64'!BP$1,'2013 population'!$A$3:$E$102,5,FALSE),"")</f>
        <v/>
      </c>
      <c r="BQ77" s="2" t="str">
        <f>IF('Adjacent Counties'!BQ77="x",VLOOKUP('2013 0-64'!BQ$1,'2013 population'!$A$3:$E$102,5,FALSE),"")</f>
        <v/>
      </c>
      <c r="BR77" s="2" t="str">
        <f>IF('Adjacent Counties'!BR77="x",VLOOKUP('2013 0-64'!BR$1,'2013 population'!$A$3:$E$102,5,FALSE),"")</f>
        <v/>
      </c>
      <c r="BS77" s="2" t="str">
        <f>IF('Adjacent Counties'!BS77="x",VLOOKUP('2013 0-64'!BS$1,'2013 population'!$A$3:$E$102,5,FALSE),"")</f>
        <v/>
      </c>
      <c r="BT77" s="2" t="str">
        <f>IF('Adjacent Counties'!BT77="x",VLOOKUP('2013 0-64'!BT$1,'2013 population'!$A$3:$E$102,5,FALSE),"")</f>
        <v/>
      </c>
      <c r="BU77" s="2" t="str">
        <f>IF('Adjacent Counties'!BU77="x",VLOOKUP('2013 0-64'!BU$1,'2013 population'!$A$3:$E$102,5,FALSE),"")</f>
        <v/>
      </c>
      <c r="BV77" s="2" t="str">
        <f>IF('Adjacent Counties'!BV77="x",VLOOKUP('2013 0-64'!BV$1,'2013 population'!$A$3:$E$102,5,FALSE),"")</f>
        <v/>
      </c>
      <c r="BW77" s="2" t="str">
        <f>IF('Adjacent Counties'!BW77="x",VLOOKUP('2013 0-64'!BW$1,'2013 population'!$A$3:$E$102,5,FALSE),"")</f>
        <v/>
      </c>
      <c r="BX77" s="2" t="str">
        <f>IF('Adjacent Counties'!BX77="x",VLOOKUP('2013 0-64'!BX$1,'2013 population'!$A$3:$E$102,5,FALSE),"")</f>
        <v/>
      </c>
      <c r="BY77" s="2">
        <f>IF('Adjacent Counties'!BY77="x",VLOOKUP('2013 0-64'!BY$1,'2013 population'!$A$3:$E$102,5,FALSE),"")</f>
        <v>2385</v>
      </c>
      <c r="BZ77" s="2" t="str">
        <f>IF('Adjacent Counties'!BZ77="x",VLOOKUP('2013 0-64'!BZ$1,'2013 population'!$A$3:$E$102,5,FALSE),"")</f>
        <v/>
      </c>
      <c r="CA77" s="2" t="str">
        <f>IF('Adjacent Counties'!CA77="x",VLOOKUP('2013 0-64'!CA$1,'2013 population'!$A$3:$E$102,5,FALSE),"")</f>
        <v/>
      </c>
      <c r="CB77" s="2" t="str">
        <f>IF('Adjacent Counties'!CB77="x",VLOOKUP('2013 0-64'!CB$1,'2013 population'!$A$3:$E$102,5,FALSE),"")</f>
        <v/>
      </c>
      <c r="CC77" s="2" t="str">
        <f>IF('Adjacent Counties'!CC77="x",VLOOKUP('2013 0-64'!CC$1,'2013 population'!$A$3:$E$102,5,FALSE),"")</f>
        <v/>
      </c>
      <c r="CD77" s="2" t="str">
        <f>IF('Adjacent Counties'!CD77="x",VLOOKUP('2013 0-64'!CD$1,'2013 population'!$A$3:$E$102,5,FALSE),"")</f>
        <v/>
      </c>
      <c r="CE77" s="2" t="str">
        <f>IF('Adjacent Counties'!CE77="x",VLOOKUP('2013 0-64'!CE$1,'2013 population'!$A$3:$E$102,5,FALSE),"")</f>
        <v/>
      </c>
      <c r="CF77" s="2" t="str">
        <f>IF('Adjacent Counties'!CF77="x",VLOOKUP('2013 0-64'!CF$1,'2013 population'!$A$3:$E$102,5,FALSE),"")</f>
        <v/>
      </c>
      <c r="CG77" s="2" t="str">
        <f>IF('Adjacent Counties'!CG77="x",VLOOKUP('2013 0-64'!CG$1,'2013 population'!$A$3:$E$102,5,FALSE),"")</f>
        <v/>
      </c>
      <c r="CH77" s="2" t="str">
        <f>IF('Adjacent Counties'!CH77="x",VLOOKUP('2013 0-64'!CH$1,'2013 population'!$A$3:$E$102,5,FALSE),"")</f>
        <v/>
      </c>
      <c r="CI77" s="2" t="str">
        <f>IF('Adjacent Counties'!CI77="x",VLOOKUP('2013 0-64'!CI$1,'2013 population'!$A$3:$E$102,5,FALSE),"")</f>
        <v/>
      </c>
      <c r="CJ77" s="2" t="str">
        <f>IF('Adjacent Counties'!CJ77="x",VLOOKUP('2013 0-64'!CJ$1,'2013 population'!$A$3:$E$102,5,FALSE),"")</f>
        <v/>
      </c>
      <c r="CK77" s="2" t="str">
        <f>IF('Adjacent Counties'!CK77="x",VLOOKUP('2013 0-64'!CK$1,'2013 population'!$A$3:$E$102,5,FALSE),"")</f>
        <v/>
      </c>
      <c r="CL77" s="2" t="str">
        <f>IF('Adjacent Counties'!CL77="x",VLOOKUP('2013 0-64'!CL$1,'2013 population'!$A$3:$E$102,5,FALSE),"")</f>
        <v/>
      </c>
      <c r="CM77" s="2" t="str">
        <f>IF('Adjacent Counties'!CM77="x",VLOOKUP('2013 0-64'!CM$1,'2013 population'!$A$3:$E$102,5,FALSE),"")</f>
        <v/>
      </c>
      <c r="CN77" s="2" t="str">
        <f>IF('Adjacent Counties'!CN77="x",VLOOKUP('2013 0-64'!CN$1,'2013 population'!$A$3:$E$102,5,FALSE),"")</f>
        <v/>
      </c>
      <c r="CO77" s="2" t="str">
        <f>IF('Adjacent Counties'!CO77="x",VLOOKUP('2013 0-64'!CO$1,'2013 population'!$A$3:$E$102,5,FALSE),"")</f>
        <v/>
      </c>
      <c r="CP77" s="2" t="str">
        <f>IF('Adjacent Counties'!CP77="x",VLOOKUP('2013 0-64'!CP$1,'2013 population'!$A$3:$E$102,5,FALSE),"")</f>
        <v/>
      </c>
      <c r="CQ77" s="2" t="str">
        <f>IF('Adjacent Counties'!CQ77="x",VLOOKUP('2013 0-64'!CQ$1,'2013 population'!$A$3:$E$102,5,FALSE),"")</f>
        <v/>
      </c>
      <c r="CR77" s="2" t="str">
        <f>IF('Adjacent Counties'!CR77="x",VLOOKUP('2013 0-64'!CR$1,'2013 population'!$A$3:$E$102,5,FALSE),"")</f>
        <v/>
      </c>
      <c r="CS77" s="2" t="str">
        <f>IF('Adjacent Counties'!CS77="x",VLOOKUP('2013 0-64'!CS$1,'2013 population'!$A$3:$E$102,5,FALSE),"")</f>
        <v/>
      </c>
      <c r="CT77" s="2" t="str">
        <f>IF('Adjacent Counties'!CT77="x",VLOOKUP('2013 0-64'!CT$1,'2013 population'!$A$3:$E$102,5,FALSE),"")</f>
        <v/>
      </c>
      <c r="CU77" s="2" t="str">
        <f>IF('Adjacent Counties'!CU77="x",VLOOKUP('2013 0-64'!CU$1,'2013 population'!$A$3:$E$102,5,FALSE),"")</f>
        <v/>
      </c>
      <c r="CV77" s="2" t="str">
        <f>IF('Adjacent Counties'!CV77="x",VLOOKUP('2013 0-64'!CV$1,'2013 population'!$A$3:$E$102,5,FALSE),"")</f>
        <v/>
      </c>
      <c r="CW77" s="2" t="str">
        <f>IF('Adjacent Counties'!CW77="x",VLOOKUP('2013 0-64'!CW$1,'2013 population'!$A$3:$E$102,5,FALSE),"")</f>
        <v/>
      </c>
      <c r="CX77" s="2">
        <f t="shared" si="2"/>
        <v>23771</v>
      </c>
      <c r="CY77" s="2">
        <f>SUMIF('Residents by Age'!B$2:B$422,"="&amp;'2013 0-64'!A77,'Residents by Age'!G$2:G$422)</f>
        <v>233</v>
      </c>
      <c r="CZ77" s="9">
        <f t="shared" si="3"/>
        <v>9.8018594085229918</v>
      </c>
    </row>
    <row r="78" spans="1:104">
      <c r="A78" s="3" t="s">
        <v>76</v>
      </c>
      <c r="B78" s="2" t="str">
        <f>IF('Adjacent Counties'!B78="x",VLOOKUP('2013 0-64'!B$1,'2013 population'!$A$3:$E$102,5,FALSE),"")</f>
        <v/>
      </c>
      <c r="C78" s="2" t="str">
        <f>IF('Adjacent Counties'!C78="x",VLOOKUP('2013 0-64'!C$1,'2013 population'!$A$3:$E$102,5,FALSE),"")</f>
        <v/>
      </c>
      <c r="D78" s="2" t="str">
        <f>IF('Adjacent Counties'!D78="x",VLOOKUP('2013 0-64'!D$1,'2013 population'!$A$3:$E$102,5,FALSE),"")</f>
        <v/>
      </c>
      <c r="E78" s="2">
        <f>IF('Adjacent Counties'!E78="x",VLOOKUP('2013 0-64'!E$1,'2013 population'!$A$3:$E$102,5,FALSE),"")</f>
        <v>579</v>
      </c>
      <c r="F78" s="2" t="str">
        <f>IF('Adjacent Counties'!F78="x",VLOOKUP('2013 0-64'!F$1,'2013 population'!$A$3:$E$102,5,FALSE),"")</f>
        <v/>
      </c>
      <c r="G78" s="2" t="str">
        <f>IF('Adjacent Counties'!G78="x",VLOOKUP('2013 0-64'!G$1,'2013 population'!$A$3:$E$102,5,FALSE),"")</f>
        <v/>
      </c>
      <c r="H78" s="2" t="str">
        <f>IF('Adjacent Counties'!H78="x",VLOOKUP('2013 0-64'!H$1,'2013 population'!$A$3:$E$102,5,FALSE),"")</f>
        <v/>
      </c>
      <c r="I78" s="2" t="str">
        <f>IF('Adjacent Counties'!I78="x",VLOOKUP('2013 0-64'!I$1,'2013 population'!$A$3:$E$102,5,FALSE),"")</f>
        <v/>
      </c>
      <c r="J78" s="2" t="str">
        <f>IF('Adjacent Counties'!J78="x",VLOOKUP('2013 0-64'!J$1,'2013 population'!$A$3:$E$102,5,FALSE),"")</f>
        <v/>
      </c>
      <c r="K78" s="2" t="str">
        <f>IF('Adjacent Counties'!K78="x",VLOOKUP('2013 0-64'!K$1,'2013 population'!$A$3:$E$102,5,FALSE),"")</f>
        <v/>
      </c>
      <c r="L78" s="2" t="str">
        <f>IF('Adjacent Counties'!L78="x",VLOOKUP('2013 0-64'!L$1,'2013 population'!$A$3:$E$102,5,FALSE),"")</f>
        <v/>
      </c>
      <c r="M78" s="2" t="str">
        <f>IF('Adjacent Counties'!M78="x",VLOOKUP('2013 0-64'!M$1,'2013 population'!$A$3:$E$102,5,FALSE),"")</f>
        <v/>
      </c>
      <c r="N78" s="2" t="str">
        <f>IF('Adjacent Counties'!N78="x",VLOOKUP('2013 0-64'!N$1,'2013 population'!$A$3:$E$102,5,FALSE),"")</f>
        <v/>
      </c>
      <c r="O78" s="2" t="str">
        <f>IF('Adjacent Counties'!O78="x",VLOOKUP('2013 0-64'!O$1,'2013 population'!$A$3:$E$102,5,FALSE),"")</f>
        <v/>
      </c>
      <c r="P78" s="2" t="str">
        <f>IF('Adjacent Counties'!P78="x",VLOOKUP('2013 0-64'!P$1,'2013 population'!$A$3:$E$102,5,FALSE),"")</f>
        <v/>
      </c>
      <c r="Q78" s="2" t="str">
        <f>IF('Adjacent Counties'!Q78="x",VLOOKUP('2013 0-64'!Q$1,'2013 population'!$A$3:$E$102,5,FALSE),"")</f>
        <v/>
      </c>
      <c r="R78" s="2" t="str">
        <f>IF('Adjacent Counties'!R78="x",VLOOKUP('2013 0-64'!R$1,'2013 population'!$A$3:$E$102,5,FALSE),"")</f>
        <v/>
      </c>
      <c r="S78" s="2" t="str">
        <f>IF('Adjacent Counties'!S78="x",VLOOKUP('2013 0-64'!S$1,'2013 population'!$A$3:$E$102,5,FALSE),"")</f>
        <v/>
      </c>
      <c r="T78" s="2" t="str">
        <f>IF('Adjacent Counties'!T78="x",VLOOKUP('2013 0-64'!T$1,'2013 population'!$A$3:$E$102,5,FALSE),"")</f>
        <v/>
      </c>
      <c r="U78" s="2" t="str">
        <f>IF('Adjacent Counties'!U78="x",VLOOKUP('2013 0-64'!U$1,'2013 population'!$A$3:$E$102,5,FALSE),"")</f>
        <v/>
      </c>
      <c r="V78" s="2" t="str">
        <f>IF('Adjacent Counties'!V78="x",VLOOKUP('2013 0-64'!V$1,'2013 population'!$A$3:$E$102,5,FALSE),"")</f>
        <v/>
      </c>
      <c r="W78" s="2" t="str">
        <f>IF('Adjacent Counties'!W78="x",VLOOKUP('2013 0-64'!W$1,'2013 population'!$A$3:$E$102,5,FALSE),"")</f>
        <v/>
      </c>
      <c r="X78" s="2" t="str">
        <f>IF('Adjacent Counties'!X78="x",VLOOKUP('2013 0-64'!X$1,'2013 population'!$A$3:$E$102,5,FALSE),"")</f>
        <v/>
      </c>
      <c r="Y78" s="2" t="str">
        <f>IF('Adjacent Counties'!Y78="x",VLOOKUP('2013 0-64'!Y$1,'2013 population'!$A$3:$E$102,5,FALSE),"")</f>
        <v/>
      </c>
      <c r="Z78" s="2" t="str">
        <f>IF('Adjacent Counties'!Z78="x",VLOOKUP('2013 0-64'!Z$1,'2013 population'!$A$3:$E$102,5,FALSE),"")</f>
        <v/>
      </c>
      <c r="AA78" s="2" t="str">
        <f>IF('Adjacent Counties'!AA78="x",VLOOKUP('2013 0-64'!AA$1,'2013 population'!$A$3:$E$102,5,FALSE),"")</f>
        <v/>
      </c>
      <c r="AB78" s="2" t="str">
        <f>IF('Adjacent Counties'!AB78="x",VLOOKUP('2013 0-64'!AB$1,'2013 population'!$A$3:$E$102,5,FALSE),"")</f>
        <v/>
      </c>
      <c r="AC78" s="2" t="str">
        <f>IF('Adjacent Counties'!AC78="x",VLOOKUP('2013 0-64'!AC$1,'2013 population'!$A$3:$E$102,5,FALSE),"")</f>
        <v/>
      </c>
      <c r="AD78" s="2" t="str">
        <f>IF('Adjacent Counties'!AD78="x",VLOOKUP('2013 0-64'!AD$1,'2013 population'!$A$3:$E$102,5,FALSE),"")</f>
        <v/>
      </c>
      <c r="AE78" s="2" t="str">
        <f>IF('Adjacent Counties'!AE78="x",VLOOKUP('2013 0-64'!AE$1,'2013 population'!$A$3:$E$102,5,FALSE),"")</f>
        <v/>
      </c>
      <c r="AF78" s="2" t="str">
        <f>IF('Adjacent Counties'!AF78="x",VLOOKUP('2013 0-64'!AF$1,'2013 population'!$A$3:$E$102,5,FALSE),"")</f>
        <v/>
      </c>
      <c r="AG78" s="2" t="str">
        <f>IF('Adjacent Counties'!AG78="x",VLOOKUP('2013 0-64'!AG$1,'2013 population'!$A$3:$E$102,5,FALSE),"")</f>
        <v/>
      </c>
      <c r="AH78" s="2" t="str">
        <f>IF('Adjacent Counties'!AH78="x",VLOOKUP('2013 0-64'!AH$1,'2013 population'!$A$3:$E$102,5,FALSE),"")</f>
        <v/>
      </c>
      <c r="AI78" s="2" t="str">
        <f>IF('Adjacent Counties'!AI78="x",VLOOKUP('2013 0-64'!AI$1,'2013 population'!$A$3:$E$102,5,FALSE),"")</f>
        <v/>
      </c>
      <c r="AJ78" s="2" t="str">
        <f>IF('Adjacent Counties'!AJ78="x",VLOOKUP('2013 0-64'!AJ$1,'2013 population'!$A$3:$E$102,5,FALSE),"")</f>
        <v/>
      </c>
      <c r="AK78" s="2" t="str">
        <f>IF('Adjacent Counties'!AK78="x",VLOOKUP('2013 0-64'!AK$1,'2013 population'!$A$3:$E$102,5,FALSE),"")</f>
        <v/>
      </c>
      <c r="AL78" s="2" t="str">
        <f>IF('Adjacent Counties'!AL78="x",VLOOKUP('2013 0-64'!AL$1,'2013 population'!$A$3:$E$102,5,FALSE),"")</f>
        <v/>
      </c>
      <c r="AM78" s="2" t="str">
        <f>IF('Adjacent Counties'!AM78="x",VLOOKUP('2013 0-64'!AM$1,'2013 population'!$A$3:$E$102,5,FALSE),"")</f>
        <v/>
      </c>
      <c r="AN78" s="2" t="str">
        <f>IF('Adjacent Counties'!AN78="x",VLOOKUP('2013 0-64'!AN$1,'2013 population'!$A$3:$E$102,5,FALSE),"")</f>
        <v/>
      </c>
      <c r="AO78" s="2" t="str">
        <f>IF('Adjacent Counties'!AO78="x",VLOOKUP('2013 0-64'!AO$1,'2013 population'!$A$3:$E$102,5,FALSE),"")</f>
        <v/>
      </c>
      <c r="AP78" s="2" t="str">
        <f>IF('Adjacent Counties'!AP78="x",VLOOKUP('2013 0-64'!AP$1,'2013 population'!$A$3:$E$102,5,FALSE),"")</f>
        <v/>
      </c>
      <c r="AQ78" s="2" t="str">
        <f>IF('Adjacent Counties'!AQ78="x",VLOOKUP('2013 0-64'!AQ$1,'2013 population'!$A$3:$E$102,5,FALSE),"")</f>
        <v/>
      </c>
      <c r="AR78" s="2" t="str">
        <f>IF('Adjacent Counties'!AR78="x",VLOOKUP('2013 0-64'!AR$1,'2013 population'!$A$3:$E$102,5,FALSE),"")</f>
        <v/>
      </c>
      <c r="AS78" s="2" t="str">
        <f>IF('Adjacent Counties'!AS78="x",VLOOKUP('2013 0-64'!AS$1,'2013 population'!$A$3:$E$102,5,FALSE),"")</f>
        <v/>
      </c>
      <c r="AT78" s="2" t="str">
        <f>IF('Adjacent Counties'!AT78="x",VLOOKUP('2013 0-64'!AT$1,'2013 population'!$A$3:$E$102,5,FALSE),"")</f>
        <v/>
      </c>
      <c r="AU78" s="2" t="str">
        <f>IF('Adjacent Counties'!AU78="x",VLOOKUP('2013 0-64'!AU$1,'2013 population'!$A$3:$E$102,5,FALSE),"")</f>
        <v/>
      </c>
      <c r="AV78" s="2">
        <f>IF('Adjacent Counties'!AV78="x",VLOOKUP('2013 0-64'!AV$1,'2013 population'!$A$3:$E$102,5,FALSE),"")</f>
        <v>366</v>
      </c>
      <c r="AW78" s="2" t="str">
        <f>IF('Adjacent Counties'!AW78="x",VLOOKUP('2013 0-64'!AW$1,'2013 population'!$A$3:$E$102,5,FALSE),"")</f>
        <v/>
      </c>
      <c r="AX78" s="2" t="str">
        <f>IF('Adjacent Counties'!AX78="x",VLOOKUP('2013 0-64'!AX$1,'2013 population'!$A$3:$E$102,5,FALSE),"")</f>
        <v/>
      </c>
      <c r="AY78" s="2" t="str">
        <f>IF('Adjacent Counties'!AY78="x",VLOOKUP('2013 0-64'!AY$1,'2013 population'!$A$3:$E$102,5,FALSE),"")</f>
        <v/>
      </c>
      <c r="AZ78" s="2" t="str">
        <f>IF('Adjacent Counties'!AZ78="x",VLOOKUP('2013 0-64'!AZ$1,'2013 population'!$A$3:$E$102,5,FALSE),"")</f>
        <v/>
      </c>
      <c r="BA78" s="2" t="str">
        <f>IF('Adjacent Counties'!BA78="x",VLOOKUP('2013 0-64'!BA$1,'2013 population'!$A$3:$E$102,5,FALSE),"")</f>
        <v/>
      </c>
      <c r="BB78" s="2" t="str">
        <f>IF('Adjacent Counties'!BB78="x",VLOOKUP('2013 0-64'!BB$1,'2013 population'!$A$3:$E$102,5,FALSE),"")</f>
        <v/>
      </c>
      <c r="BC78" s="2" t="str">
        <f>IF('Adjacent Counties'!BC78="x",VLOOKUP('2013 0-64'!BC$1,'2013 population'!$A$3:$E$102,5,FALSE),"")</f>
        <v/>
      </c>
      <c r="BD78" s="2" t="str">
        <f>IF('Adjacent Counties'!BD78="x",VLOOKUP('2013 0-64'!BD$1,'2013 population'!$A$3:$E$102,5,FALSE),"")</f>
        <v/>
      </c>
      <c r="BE78" s="2" t="str">
        <f>IF('Adjacent Counties'!BE78="x",VLOOKUP('2013 0-64'!BE$1,'2013 population'!$A$3:$E$102,5,FALSE),"")</f>
        <v/>
      </c>
      <c r="BF78" s="2" t="str">
        <f>IF('Adjacent Counties'!BF78="x",VLOOKUP('2013 0-64'!BF$1,'2013 population'!$A$3:$E$102,5,FALSE),"")</f>
        <v/>
      </c>
      <c r="BG78" s="2" t="str">
        <f>IF('Adjacent Counties'!BG78="x",VLOOKUP('2013 0-64'!BG$1,'2013 population'!$A$3:$E$102,5,FALSE),"")</f>
        <v/>
      </c>
      <c r="BH78" s="2" t="str">
        <f>IF('Adjacent Counties'!BH78="x",VLOOKUP('2013 0-64'!BH$1,'2013 population'!$A$3:$E$102,5,FALSE),"")</f>
        <v/>
      </c>
      <c r="BI78" s="2" t="str">
        <f>IF('Adjacent Counties'!BI78="x",VLOOKUP('2013 0-64'!BI$1,'2013 population'!$A$3:$E$102,5,FALSE),"")</f>
        <v/>
      </c>
      <c r="BJ78" s="2" t="str">
        <f>IF('Adjacent Counties'!BJ78="x",VLOOKUP('2013 0-64'!BJ$1,'2013 population'!$A$3:$E$102,5,FALSE),"")</f>
        <v/>
      </c>
      <c r="BK78" s="2">
        <f>IF('Adjacent Counties'!BK78="x",VLOOKUP('2013 0-64'!BK$1,'2013 population'!$A$3:$E$102,5,FALSE),"")</f>
        <v>614</v>
      </c>
      <c r="BL78" s="2">
        <f>IF('Adjacent Counties'!BL78="x",VLOOKUP('2013 0-64'!BL$1,'2013 population'!$A$3:$E$102,5,FALSE),"")</f>
        <v>3508</v>
      </c>
      <c r="BM78" s="2" t="str">
        <f>IF('Adjacent Counties'!BM78="x",VLOOKUP('2013 0-64'!BM$1,'2013 population'!$A$3:$E$102,5,FALSE),"")</f>
        <v/>
      </c>
      <c r="BN78" s="2" t="str">
        <f>IF('Adjacent Counties'!BN78="x",VLOOKUP('2013 0-64'!BN$1,'2013 population'!$A$3:$E$102,5,FALSE),"")</f>
        <v/>
      </c>
      <c r="BO78" s="2" t="str">
        <f>IF('Adjacent Counties'!BO78="x",VLOOKUP('2013 0-64'!BO$1,'2013 population'!$A$3:$E$102,5,FALSE),"")</f>
        <v/>
      </c>
      <c r="BP78" s="2" t="str">
        <f>IF('Adjacent Counties'!BP78="x",VLOOKUP('2013 0-64'!BP$1,'2013 population'!$A$3:$E$102,5,FALSE),"")</f>
        <v/>
      </c>
      <c r="BQ78" s="2" t="str">
        <f>IF('Adjacent Counties'!BQ78="x",VLOOKUP('2013 0-64'!BQ$1,'2013 population'!$A$3:$E$102,5,FALSE),"")</f>
        <v/>
      </c>
      <c r="BR78" s="2" t="str">
        <f>IF('Adjacent Counties'!BR78="x",VLOOKUP('2013 0-64'!BR$1,'2013 population'!$A$3:$E$102,5,FALSE),"")</f>
        <v/>
      </c>
      <c r="BS78" s="2" t="str">
        <f>IF('Adjacent Counties'!BS78="x",VLOOKUP('2013 0-64'!BS$1,'2013 population'!$A$3:$E$102,5,FALSE),"")</f>
        <v/>
      </c>
      <c r="BT78" s="2" t="str">
        <f>IF('Adjacent Counties'!BT78="x",VLOOKUP('2013 0-64'!BT$1,'2013 population'!$A$3:$E$102,5,FALSE),"")</f>
        <v/>
      </c>
      <c r="BU78" s="2" t="str">
        <f>IF('Adjacent Counties'!BU78="x",VLOOKUP('2013 0-64'!BU$1,'2013 population'!$A$3:$E$102,5,FALSE),"")</f>
        <v/>
      </c>
      <c r="BV78" s="2" t="str">
        <f>IF('Adjacent Counties'!BV78="x",VLOOKUP('2013 0-64'!BV$1,'2013 population'!$A$3:$E$102,5,FALSE),"")</f>
        <v/>
      </c>
      <c r="BW78" s="2" t="str">
        <f>IF('Adjacent Counties'!BW78="x",VLOOKUP('2013 0-64'!BW$1,'2013 population'!$A$3:$E$102,5,FALSE),"")</f>
        <v/>
      </c>
      <c r="BX78" s="2" t="str">
        <f>IF('Adjacent Counties'!BX78="x",VLOOKUP('2013 0-64'!BX$1,'2013 population'!$A$3:$E$102,5,FALSE),"")</f>
        <v/>
      </c>
      <c r="BY78" s="2" t="str">
        <f>IF('Adjacent Counties'!BY78="x",VLOOKUP('2013 0-64'!BY$1,'2013 population'!$A$3:$E$102,5,FALSE),"")</f>
        <v/>
      </c>
      <c r="BZ78" s="2">
        <f>IF('Adjacent Counties'!BZ78="x",VLOOKUP('2013 0-64'!BZ$1,'2013 population'!$A$3:$E$102,5,FALSE),"")</f>
        <v>780</v>
      </c>
      <c r="CA78" s="2" t="str">
        <f>IF('Adjacent Counties'!CA78="x",VLOOKUP('2013 0-64'!CA$1,'2013 population'!$A$3:$E$102,5,FALSE),"")</f>
        <v/>
      </c>
      <c r="CB78" s="2" t="str">
        <f>IF('Adjacent Counties'!CB78="x",VLOOKUP('2013 0-64'!CB$1,'2013 population'!$A$3:$E$102,5,FALSE),"")</f>
        <v/>
      </c>
      <c r="CC78" s="2" t="str">
        <f>IF('Adjacent Counties'!CC78="x",VLOOKUP('2013 0-64'!CC$1,'2013 population'!$A$3:$E$102,5,FALSE),"")</f>
        <v/>
      </c>
      <c r="CD78" s="2" t="str">
        <f>IF('Adjacent Counties'!CD78="x",VLOOKUP('2013 0-64'!CD$1,'2013 population'!$A$3:$E$102,5,FALSE),"")</f>
        <v/>
      </c>
      <c r="CE78" s="2" t="str">
        <f>IF('Adjacent Counties'!CE78="x",VLOOKUP('2013 0-64'!CE$1,'2013 population'!$A$3:$E$102,5,FALSE),"")</f>
        <v/>
      </c>
      <c r="CF78" s="2">
        <f>IF('Adjacent Counties'!CF78="x",VLOOKUP('2013 0-64'!CF$1,'2013 population'!$A$3:$E$102,5,FALSE),"")</f>
        <v>671</v>
      </c>
      <c r="CG78" s="2">
        <f>IF('Adjacent Counties'!CG78="x",VLOOKUP('2013 0-64'!CG$1,'2013 population'!$A$3:$E$102,5,FALSE),"")</f>
        <v>1196</v>
      </c>
      <c r="CH78" s="2" t="str">
        <f>IF('Adjacent Counties'!CH78="x",VLOOKUP('2013 0-64'!CH$1,'2013 population'!$A$3:$E$102,5,FALSE),"")</f>
        <v/>
      </c>
      <c r="CI78" s="2" t="str">
        <f>IF('Adjacent Counties'!CI78="x",VLOOKUP('2013 0-64'!CI$1,'2013 population'!$A$3:$E$102,5,FALSE),"")</f>
        <v/>
      </c>
      <c r="CJ78" s="2" t="str">
        <f>IF('Adjacent Counties'!CJ78="x",VLOOKUP('2013 0-64'!CJ$1,'2013 population'!$A$3:$E$102,5,FALSE),"")</f>
        <v/>
      </c>
      <c r="CK78" s="2" t="str">
        <f>IF('Adjacent Counties'!CK78="x",VLOOKUP('2013 0-64'!CK$1,'2013 population'!$A$3:$E$102,5,FALSE),"")</f>
        <v/>
      </c>
      <c r="CL78" s="2" t="str">
        <f>IF('Adjacent Counties'!CL78="x",VLOOKUP('2013 0-64'!CL$1,'2013 population'!$A$3:$E$102,5,FALSE),"")</f>
        <v/>
      </c>
      <c r="CM78" s="2" t="str">
        <f>IF('Adjacent Counties'!CM78="x",VLOOKUP('2013 0-64'!CM$1,'2013 population'!$A$3:$E$102,5,FALSE),"")</f>
        <v/>
      </c>
      <c r="CN78" s="2" t="str">
        <f>IF('Adjacent Counties'!CN78="x",VLOOKUP('2013 0-64'!CN$1,'2013 population'!$A$3:$E$102,5,FALSE),"")</f>
        <v/>
      </c>
      <c r="CO78" s="2" t="str">
        <f>IF('Adjacent Counties'!CO78="x",VLOOKUP('2013 0-64'!CO$1,'2013 population'!$A$3:$E$102,5,FALSE),"")</f>
        <v/>
      </c>
      <c r="CP78" s="2" t="str">
        <f>IF('Adjacent Counties'!CP78="x",VLOOKUP('2013 0-64'!CP$1,'2013 population'!$A$3:$E$102,5,FALSE),"")</f>
        <v/>
      </c>
      <c r="CQ78" s="2" t="str">
        <f>IF('Adjacent Counties'!CQ78="x",VLOOKUP('2013 0-64'!CQ$1,'2013 population'!$A$3:$E$102,5,FALSE),"")</f>
        <v/>
      </c>
      <c r="CR78" s="2" t="str">
        <f>IF('Adjacent Counties'!CR78="x",VLOOKUP('2013 0-64'!CR$1,'2013 population'!$A$3:$E$102,5,FALSE),"")</f>
        <v/>
      </c>
      <c r="CS78" s="2" t="str">
        <f>IF('Adjacent Counties'!CS78="x",VLOOKUP('2013 0-64'!CS$1,'2013 population'!$A$3:$E$102,5,FALSE),"")</f>
        <v/>
      </c>
      <c r="CT78" s="2" t="str">
        <f>IF('Adjacent Counties'!CT78="x",VLOOKUP('2013 0-64'!CT$1,'2013 population'!$A$3:$E$102,5,FALSE),"")</f>
        <v/>
      </c>
      <c r="CU78" s="2" t="str">
        <f>IF('Adjacent Counties'!CU78="x",VLOOKUP('2013 0-64'!CU$1,'2013 population'!$A$3:$E$102,5,FALSE),"")</f>
        <v/>
      </c>
      <c r="CV78" s="2" t="str">
        <f>IF('Adjacent Counties'!CV78="x",VLOOKUP('2013 0-64'!CV$1,'2013 population'!$A$3:$E$102,5,FALSE),"")</f>
        <v/>
      </c>
      <c r="CW78" s="2" t="str">
        <f>IF('Adjacent Counties'!CW78="x",VLOOKUP('2013 0-64'!CW$1,'2013 population'!$A$3:$E$102,5,FALSE),"")</f>
        <v/>
      </c>
      <c r="CX78" s="2">
        <f t="shared" si="2"/>
        <v>7714</v>
      </c>
      <c r="CY78" s="2">
        <f>SUMIF('Residents by Age'!B$2:B$422,"="&amp;'2013 0-64'!A78,'Residents by Age'!G$2:G$422)</f>
        <v>52</v>
      </c>
      <c r="CZ78" s="9">
        <f t="shared" si="3"/>
        <v>6.7409904070521129</v>
      </c>
    </row>
    <row r="79" spans="1:104">
      <c r="A79" s="3" t="s">
        <v>77</v>
      </c>
      <c r="B79" s="2" t="str">
        <f>IF('Adjacent Counties'!B79="x",VLOOKUP('2013 0-64'!B$1,'2013 population'!$A$3:$E$102,5,FALSE),"")</f>
        <v/>
      </c>
      <c r="C79" s="2" t="str">
        <f>IF('Adjacent Counties'!C79="x",VLOOKUP('2013 0-64'!C$1,'2013 population'!$A$3:$E$102,5,FALSE),"")</f>
        <v/>
      </c>
      <c r="D79" s="2" t="str">
        <f>IF('Adjacent Counties'!D79="x",VLOOKUP('2013 0-64'!D$1,'2013 population'!$A$3:$E$102,5,FALSE),"")</f>
        <v/>
      </c>
      <c r="E79" s="2" t="str">
        <f>IF('Adjacent Counties'!E79="x",VLOOKUP('2013 0-64'!E$1,'2013 population'!$A$3:$E$102,5,FALSE),"")</f>
        <v/>
      </c>
      <c r="F79" s="2" t="str">
        <f>IF('Adjacent Counties'!F79="x",VLOOKUP('2013 0-64'!F$1,'2013 population'!$A$3:$E$102,5,FALSE),"")</f>
        <v/>
      </c>
      <c r="G79" s="2" t="str">
        <f>IF('Adjacent Counties'!G79="x",VLOOKUP('2013 0-64'!G$1,'2013 population'!$A$3:$E$102,5,FALSE),"")</f>
        <v/>
      </c>
      <c r="H79" s="2" t="str">
        <f>IF('Adjacent Counties'!H79="x",VLOOKUP('2013 0-64'!H$1,'2013 population'!$A$3:$E$102,5,FALSE),"")</f>
        <v/>
      </c>
      <c r="I79" s="2" t="str">
        <f>IF('Adjacent Counties'!I79="x",VLOOKUP('2013 0-64'!I$1,'2013 population'!$A$3:$E$102,5,FALSE),"")</f>
        <v/>
      </c>
      <c r="J79" s="2">
        <f>IF('Adjacent Counties'!J79="x",VLOOKUP('2013 0-64'!J$1,'2013 population'!$A$3:$E$102,5,FALSE),"")</f>
        <v>600</v>
      </c>
      <c r="K79" s="2" t="str">
        <f>IF('Adjacent Counties'!K79="x",VLOOKUP('2013 0-64'!K$1,'2013 population'!$A$3:$E$102,5,FALSE),"")</f>
        <v/>
      </c>
      <c r="L79" s="2" t="str">
        <f>IF('Adjacent Counties'!L79="x",VLOOKUP('2013 0-64'!L$1,'2013 population'!$A$3:$E$102,5,FALSE),"")</f>
        <v/>
      </c>
      <c r="M79" s="2" t="str">
        <f>IF('Adjacent Counties'!M79="x",VLOOKUP('2013 0-64'!M$1,'2013 population'!$A$3:$E$102,5,FALSE),"")</f>
        <v/>
      </c>
      <c r="N79" s="2" t="str">
        <f>IF('Adjacent Counties'!N79="x",VLOOKUP('2013 0-64'!N$1,'2013 population'!$A$3:$E$102,5,FALSE),"")</f>
        <v/>
      </c>
      <c r="O79" s="2" t="str">
        <f>IF('Adjacent Counties'!O79="x",VLOOKUP('2013 0-64'!O$1,'2013 population'!$A$3:$E$102,5,FALSE),"")</f>
        <v/>
      </c>
      <c r="P79" s="2" t="str">
        <f>IF('Adjacent Counties'!P79="x",VLOOKUP('2013 0-64'!P$1,'2013 population'!$A$3:$E$102,5,FALSE),"")</f>
        <v/>
      </c>
      <c r="Q79" s="2" t="str">
        <f>IF('Adjacent Counties'!Q79="x",VLOOKUP('2013 0-64'!Q$1,'2013 population'!$A$3:$E$102,5,FALSE),"")</f>
        <v/>
      </c>
      <c r="R79" s="2" t="str">
        <f>IF('Adjacent Counties'!R79="x",VLOOKUP('2013 0-64'!R$1,'2013 population'!$A$3:$E$102,5,FALSE),"")</f>
        <v/>
      </c>
      <c r="S79" s="2" t="str">
        <f>IF('Adjacent Counties'!S79="x",VLOOKUP('2013 0-64'!S$1,'2013 population'!$A$3:$E$102,5,FALSE),"")</f>
        <v/>
      </c>
      <c r="T79" s="2" t="str">
        <f>IF('Adjacent Counties'!T79="x",VLOOKUP('2013 0-64'!T$1,'2013 population'!$A$3:$E$102,5,FALSE),"")</f>
        <v/>
      </c>
      <c r="U79" s="2" t="str">
        <f>IF('Adjacent Counties'!U79="x",VLOOKUP('2013 0-64'!U$1,'2013 population'!$A$3:$E$102,5,FALSE),"")</f>
        <v/>
      </c>
      <c r="V79" s="2" t="str">
        <f>IF('Adjacent Counties'!V79="x",VLOOKUP('2013 0-64'!V$1,'2013 population'!$A$3:$E$102,5,FALSE),"")</f>
        <v/>
      </c>
      <c r="W79" s="2" t="str">
        <f>IF('Adjacent Counties'!W79="x",VLOOKUP('2013 0-64'!W$1,'2013 population'!$A$3:$E$102,5,FALSE),"")</f>
        <v/>
      </c>
      <c r="X79" s="2" t="str">
        <f>IF('Adjacent Counties'!X79="x",VLOOKUP('2013 0-64'!X$1,'2013 population'!$A$3:$E$102,5,FALSE),"")</f>
        <v/>
      </c>
      <c r="Y79" s="2">
        <f>IF('Adjacent Counties'!Y79="x",VLOOKUP('2013 0-64'!Y$1,'2013 population'!$A$3:$E$102,5,FALSE),"")</f>
        <v>958</v>
      </c>
      <c r="Z79" s="2" t="str">
        <f>IF('Adjacent Counties'!Z79="x",VLOOKUP('2013 0-64'!Z$1,'2013 population'!$A$3:$E$102,5,FALSE),"")</f>
        <v/>
      </c>
      <c r="AA79" s="2">
        <f>IF('Adjacent Counties'!AA79="x",VLOOKUP('2013 0-64'!AA$1,'2013 population'!$A$3:$E$102,5,FALSE),"")</f>
        <v>3499</v>
      </c>
      <c r="AB79" s="2" t="str">
        <f>IF('Adjacent Counties'!AB79="x",VLOOKUP('2013 0-64'!AB$1,'2013 population'!$A$3:$E$102,5,FALSE),"")</f>
        <v/>
      </c>
      <c r="AC79" s="2" t="str">
        <f>IF('Adjacent Counties'!AC79="x",VLOOKUP('2013 0-64'!AC$1,'2013 population'!$A$3:$E$102,5,FALSE),"")</f>
        <v/>
      </c>
      <c r="AD79" s="2" t="str">
        <f>IF('Adjacent Counties'!AD79="x",VLOOKUP('2013 0-64'!AD$1,'2013 population'!$A$3:$E$102,5,FALSE),"")</f>
        <v/>
      </c>
      <c r="AE79" s="2" t="str">
        <f>IF('Adjacent Counties'!AE79="x",VLOOKUP('2013 0-64'!AE$1,'2013 population'!$A$3:$E$102,5,FALSE),"")</f>
        <v/>
      </c>
      <c r="AF79" s="2" t="str">
        <f>IF('Adjacent Counties'!AF79="x",VLOOKUP('2013 0-64'!AF$1,'2013 population'!$A$3:$E$102,5,FALSE),"")</f>
        <v/>
      </c>
      <c r="AG79" s="2" t="str">
        <f>IF('Adjacent Counties'!AG79="x",VLOOKUP('2013 0-64'!AG$1,'2013 population'!$A$3:$E$102,5,FALSE),"")</f>
        <v/>
      </c>
      <c r="AH79" s="2" t="str">
        <f>IF('Adjacent Counties'!AH79="x",VLOOKUP('2013 0-64'!AH$1,'2013 population'!$A$3:$E$102,5,FALSE),"")</f>
        <v/>
      </c>
      <c r="AI79" s="2" t="str">
        <f>IF('Adjacent Counties'!AI79="x",VLOOKUP('2013 0-64'!AI$1,'2013 population'!$A$3:$E$102,5,FALSE),"")</f>
        <v/>
      </c>
      <c r="AJ79" s="2" t="str">
        <f>IF('Adjacent Counties'!AJ79="x",VLOOKUP('2013 0-64'!AJ$1,'2013 population'!$A$3:$E$102,5,FALSE),"")</f>
        <v/>
      </c>
      <c r="AK79" s="2" t="str">
        <f>IF('Adjacent Counties'!AK79="x",VLOOKUP('2013 0-64'!AK$1,'2013 population'!$A$3:$E$102,5,FALSE),"")</f>
        <v/>
      </c>
      <c r="AL79" s="2" t="str">
        <f>IF('Adjacent Counties'!AL79="x",VLOOKUP('2013 0-64'!AL$1,'2013 population'!$A$3:$E$102,5,FALSE),"")</f>
        <v/>
      </c>
      <c r="AM79" s="2" t="str">
        <f>IF('Adjacent Counties'!AM79="x",VLOOKUP('2013 0-64'!AM$1,'2013 population'!$A$3:$E$102,5,FALSE),"")</f>
        <v/>
      </c>
      <c r="AN79" s="2" t="str">
        <f>IF('Adjacent Counties'!AN79="x",VLOOKUP('2013 0-64'!AN$1,'2013 population'!$A$3:$E$102,5,FALSE),"")</f>
        <v/>
      </c>
      <c r="AO79" s="2" t="str">
        <f>IF('Adjacent Counties'!AO79="x",VLOOKUP('2013 0-64'!AO$1,'2013 population'!$A$3:$E$102,5,FALSE),"")</f>
        <v/>
      </c>
      <c r="AP79" s="2" t="str">
        <f>IF('Adjacent Counties'!AP79="x",VLOOKUP('2013 0-64'!AP$1,'2013 population'!$A$3:$E$102,5,FALSE),"")</f>
        <v/>
      </c>
      <c r="AQ79" s="2" t="str">
        <f>IF('Adjacent Counties'!AQ79="x",VLOOKUP('2013 0-64'!AQ$1,'2013 population'!$A$3:$E$102,5,FALSE),"")</f>
        <v/>
      </c>
      <c r="AR79" s="2" t="str">
        <f>IF('Adjacent Counties'!AR79="x",VLOOKUP('2013 0-64'!AR$1,'2013 population'!$A$3:$E$102,5,FALSE),"")</f>
        <v/>
      </c>
      <c r="AS79" s="2" t="str">
        <f>IF('Adjacent Counties'!AS79="x",VLOOKUP('2013 0-64'!AS$1,'2013 population'!$A$3:$E$102,5,FALSE),"")</f>
        <v/>
      </c>
      <c r="AT79" s="2" t="str">
        <f>IF('Adjacent Counties'!AT79="x",VLOOKUP('2013 0-64'!AT$1,'2013 population'!$A$3:$E$102,5,FALSE),"")</f>
        <v/>
      </c>
      <c r="AU79" s="2" t="str">
        <f>IF('Adjacent Counties'!AU79="x",VLOOKUP('2013 0-64'!AU$1,'2013 population'!$A$3:$E$102,5,FALSE),"")</f>
        <v/>
      </c>
      <c r="AV79" s="2">
        <f>IF('Adjacent Counties'!AV79="x",VLOOKUP('2013 0-64'!AV$1,'2013 population'!$A$3:$E$102,5,FALSE),"")</f>
        <v>366</v>
      </c>
      <c r="AW79" s="2" t="str">
        <f>IF('Adjacent Counties'!AW79="x",VLOOKUP('2013 0-64'!AW$1,'2013 population'!$A$3:$E$102,5,FALSE),"")</f>
        <v/>
      </c>
      <c r="AX79" s="2" t="str">
        <f>IF('Adjacent Counties'!AX79="x",VLOOKUP('2013 0-64'!AX$1,'2013 population'!$A$3:$E$102,5,FALSE),"")</f>
        <v/>
      </c>
      <c r="AY79" s="2" t="str">
        <f>IF('Adjacent Counties'!AY79="x",VLOOKUP('2013 0-64'!AY$1,'2013 population'!$A$3:$E$102,5,FALSE),"")</f>
        <v/>
      </c>
      <c r="AZ79" s="2" t="str">
        <f>IF('Adjacent Counties'!AZ79="x",VLOOKUP('2013 0-64'!AZ$1,'2013 population'!$A$3:$E$102,5,FALSE),"")</f>
        <v/>
      </c>
      <c r="BA79" s="2" t="str">
        <f>IF('Adjacent Counties'!BA79="x",VLOOKUP('2013 0-64'!BA$1,'2013 population'!$A$3:$E$102,5,FALSE),"")</f>
        <v/>
      </c>
      <c r="BB79" s="2" t="str">
        <f>IF('Adjacent Counties'!BB79="x",VLOOKUP('2013 0-64'!BB$1,'2013 population'!$A$3:$E$102,5,FALSE),"")</f>
        <v/>
      </c>
      <c r="BC79" s="2" t="str">
        <f>IF('Adjacent Counties'!BC79="x",VLOOKUP('2013 0-64'!BC$1,'2013 population'!$A$3:$E$102,5,FALSE),"")</f>
        <v/>
      </c>
      <c r="BD79" s="2" t="str">
        <f>IF('Adjacent Counties'!BD79="x",VLOOKUP('2013 0-64'!BD$1,'2013 population'!$A$3:$E$102,5,FALSE),"")</f>
        <v/>
      </c>
      <c r="BE79" s="2" t="str">
        <f>IF('Adjacent Counties'!BE79="x",VLOOKUP('2013 0-64'!BE$1,'2013 population'!$A$3:$E$102,5,FALSE),"")</f>
        <v/>
      </c>
      <c r="BF79" s="2" t="str">
        <f>IF('Adjacent Counties'!BF79="x",VLOOKUP('2013 0-64'!BF$1,'2013 population'!$A$3:$E$102,5,FALSE),"")</f>
        <v/>
      </c>
      <c r="BG79" s="2" t="str">
        <f>IF('Adjacent Counties'!BG79="x",VLOOKUP('2013 0-64'!BG$1,'2013 population'!$A$3:$E$102,5,FALSE),"")</f>
        <v/>
      </c>
      <c r="BH79" s="2" t="str">
        <f>IF('Adjacent Counties'!BH79="x",VLOOKUP('2013 0-64'!BH$1,'2013 population'!$A$3:$E$102,5,FALSE),"")</f>
        <v/>
      </c>
      <c r="BI79" s="2" t="str">
        <f>IF('Adjacent Counties'!BI79="x",VLOOKUP('2013 0-64'!BI$1,'2013 population'!$A$3:$E$102,5,FALSE),"")</f>
        <v/>
      </c>
      <c r="BJ79" s="2" t="str">
        <f>IF('Adjacent Counties'!BJ79="x",VLOOKUP('2013 0-64'!BJ$1,'2013 population'!$A$3:$E$102,5,FALSE),"")</f>
        <v/>
      </c>
      <c r="BK79" s="2" t="str">
        <f>IF('Adjacent Counties'!BK79="x",VLOOKUP('2013 0-64'!BK$1,'2013 population'!$A$3:$E$102,5,FALSE),"")</f>
        <v/>
      </c>
      <c r="BL79" s="2" t="str">
        <f>IF('Adjacent Counties'!BL79="x",VLOOKUP('2013 0-64'!BL$1,'2013 population'!$A$3:$E$102,5,FALSE),"")</f>
        <v/>
      </c>
      <c r="BM79" s="2" t="str">
        <f>IF('Adjacent Counties'!BM79="x",VLOOKUP('2013 0-64'!BM$1,'2013 population'!$A$3:$E$102,5,FALSE),"")</f>
        <v/>
      </c>
      <c r="BN79" s="2" t="str">
        <f>IF('Adjacent Counties'!BN79="x",VLOOKUP('2013 0-64'!BN$1,'2013 population'!$A$3:$E$102,5,FALSE),"")</f>
        <v/>
      </c>
      <c r="BO79" s="2" t="str">
        <f>IF('Adjacent Counties'!BO79="x",VLOOKUP('2013 0-64'!BO$1,'2013 population'!$A$3:$E$102,5,FALSE),"")</f>
        <v/>
      </c>
      <c r="BP79" s="2" t="str">
        <f>IF('Adjacent Counties'!BP79="x",VLOOKUP('2013 0-64'!BP$1,'2013 population'!$A$3:$E$102,5,FALSE),"")</f>
        <v/>
      </c>
      <c r="BQ79" s="2" t="str">
        <f>IF('Adjacent Counties'!BQ79="x",VLOOKUP('2013 0-64'!BQ$1,'2013 population'!$A$3:$E$102,5,FALSE),"")</f>
        <v/>
      </c>
      <c r="BR79" s="2" t="str">
        <f>IF('Adjacent Counties'!BR79="x",VLOOKUP('2013 0-64'!BR$1,'2013 population'!$A$3:$E$102,5,FALSE),"")</f>
        <v/>
      </c>
      <c r="BS79" s="2" t="str">
        <f>IF('Adjacent Counties'!BS79="x",VLOOKUP('2013 0-64'!BS$1,'2013 population'!$A$3:$E$102,5,FALSE),"")</f>
        <v/>
      </c>
      <c r="BT79" s="2" t="str">
        <f>IF('Adjacent Counties'!BT79="x",VLOOKUP('2013 0-64'!BT$1,'2013 population'!$A$3:$E$102,5,FALSE),"")</f>
        <v/>
      </c>
      <c r="BU79" s="2" t="str">
        <f>IF('Adjacent Counties'!BU79="x",VLOOKUP('2013 0-64'!BU$1,'2013 population'!$A$3:$E$102,5,FALSE),"")</f>
        <v/>
      </c>
      <c r="BV79" s="2" t="str">
        <f>IF('Adjacent Counties'!BV79="x",VLOOKUP('2013 0-64'!BV$1,'2013 population'!$A$3:$E$102,5,FALSE),"")</f>
        <v/>
      </c>
      <c r="BW79" s="2" t="str">
        <f>IF('Adjacent Counties'!BW79="x",VLOOKUP('2013 0-64'!BW$1,'2013 population'!$A$3:$E$102,5,FALSE),"")</f>
        <v/>
      </c>
      <c r="BX79" s="2" t="str">
        <f>IF('Adjacent Counties'!BX79="x",VLOOKUP('2013 0-64'!BX$1,'2013 population'!$A$3:$E$102,5,FALSE),"")</f>
        <v/>
      </c>
      <c r="BY79" s="2" t="str">
        <f>IF('Adjacent Counties'!BY79="x",VLOOKUP('2013 0-64'!BY$1,'2013 population'!$A$3:$E$102,5,FALSE),"")</f>
        <v/>
      </c>
      <c r="BZ79" s="2" t="str">
        <f>IF('Adjacent Counties'!BZ79="x",VLOOKUP('2013 0-64'!BZ$1,'2013 population'!$A$3:$E$102,5,FALSE),"")</f>
        <v/>
      </c>
      <c r="CA79" s="2">
        <f>IF('Adjacent Counties'!CA79="x",VLOOKUP('2013 0-64'!CA$1,'2013 population'!$A$3:$E$102,5,FALSE),"")</f>
        <v>1753</v>
      </c>
      <c r="CB79" s="2" t="str">
        <f>IF('Adjacent Counties'!CB79="x",VLOOKUP('2013 0-64'!CB$1,'2013 population'!$A$3:$E$102,5,FALSE),"")</f>
        <v/>
      </c>
      <c r="CC79" s="2" t="str">
        <f>IF('Adjacent Counties'!CC79="x",VLOOKUP('2013 0-64'!CC$1,'2013 population'!$A$3:$E$102,5,FALSE),"")</f>
        <v/>
      </c>
      <c r="CD79" s="2" t="str">
        <f>IF('Adjacent Counties'!CD79="x",VLOOKUP('2013 0-64'!CD$1,'2013 population'!$A$3:$E$102,5,FALSE),"")</f>
        <v/>
      </c>
      <c r="CE79" s="2" t="str">
        <f>IF('Adjacent Counties'!CE79="x",VLOOKUP('2013 0-64'!CE$1,'2013 population'!$A$3:$E$102,5,FALSE),"")</f>
        <v/>
      </c>
      <c r="CF79" s="2">
        <f>IF('Adjacent Counties'!CF79="x",VLOOKUP('2013 0-64'!CF$1,'2013 population'!$A$3:$E$102,5,FALSE),"")</f>
        <v>671</v>
      </c>
      <c r="CG79" s="2" t="str">
        <f>IF('Adjacent Counties'!CG79="x",VLOOKUP('2013 0-64'!CG$1,'2013 population'!$A$3:$E$102,5,FALSE),"")</f>
        <v/>
      </c>
      <c r="CH79" s="2" t="str">
        <f>IF('Adjacent Counties'!CH79="x",VLOOKUP('2013 0-64'!CH$1,'2013 population'!$A$3:$E$102,5,FALSE),"")</f>
        <v/>
      </c>
      <c r="CI79" s="2" t="str">
        <f>IF('Adjacent Counties'!CI79="x",VLOOKUP('2013 0-64'!CI$1,'2013 population'!$A$3:$E$102,5,FALSE),"")</f>
        <v/>
      </c>
      <c r="CJ79" s="2" t="str">
        <f>IF('Adjacent Counties'!CJ79="x",VLOOKUP('2013 0-64'!CJ$1,'2013 population'!$A$3:$E$102,5,FALSE),"")</f>
        <v/>
      </c>
      <c r="CK79" s="2" t="str">
        <f>IF('Adjacent Counties'!CK79="x",VLOOKUP('2013 0-64'!CK$1,'2013 population'!$A$3:$E$102,5,FALSE),"")</f>
        <v/>
      </c>
      <c r="CL79" s="2" t="str">
        <f>IF('Adjacent Counties'!CL79="x",VLOOKUP('2013 0-64'!CL$1,'2013 population'!$A$3:$E$102,5,FALSE),"")</f>
        <v/>
      </c>
      <c r="CM79" s="2" t="str">
        <f>IF('Adjacent Counties'!CM79="x",VLOOKUP('2013 0-64'!CM$1,'2013 population'!$A$3:$E$102,5,FALSE),"")</f>
        <v/>
      </c>
      <c r="CN79" s="2" t="str">
        <f>IF('Adjacent Counties'!CN79="x",VLOOKUP('2013 0-64'!CN$1,'2013 population'!$A$3:$E$102,5,FALSE),"")</f>
        <v/>
      </c>
      <c r="CO79" s="2" t="str">
        <f>IF('Adjacent Counties'!CO79="x",VLOOKUP('2013 0-64'!CO$1,'2013 population'!$A$3:$E$102,5,FALSE),"")</f>
        <v/>
      </c>
      <c r="CP79" s="2" t="str">
        <f>IF('Adjacent Counties'!CP79="x",VLOOKUP('2013 0-64'!CP$1,'2013 population'!$A$3:$E$102,5,FALSE),"")</f>
        <v/>
      </c>
      <c r="CQ79" s="2" t="str">
        <f>IF('Adjacent Counties'!CQ79="x",VLOOKUP('2013 0-64'!CQ$1,'2013 population'!$A$3:$E$102,5,FALSE),"")</f>
        <v/>
      </c>
      <c r="CR79" s="2" t="str">
        <f>IF('Adjacent Counties'!CR79="x",VLOOKUP('2013 0-64'!CR$1,'2013 population'!$A$3:$E$102,5,FALSE),"")</f>
        <v/>
      </c>
      <c r="CS79" s="2" t="str">
        <f>IF('Adjacent Counties'!CS79="x",VLOOKUP('2013 0-64'!CS$1,'2013 population'!$A$3:$E$102,5,FALSE),"")</f>
        <v/>
      </c>
      <c r="CT79" s="2" t="str">
        <f>IF('Adjacent Counties'!CT79="x",VLOOKUP('2013 0-64'!CT$1,'2013 population'!$A$3:$E$102,5,FALSE),"")</f>
        <v/>
      </c>
      <c r="CU79" s="2" t="str">
        <f>IF('Adjacent Counties'!CU79="x",VLOOKUP('2013 0-64'!CU$1,'2013 population'!$A$3:$E$102,5,FALSE),"")</f>
        <v/>
      </c>
      <c r="CV79" s="2" t="str">
        <f>IF('Adjacent Counties'!CV79="x",VLOOKUP('2013 0-64'!CV$1,'2013 population'!$A$3:$E$102,5,FALSE),"")</f>
        <v/>
      </c>
      <c r="CW79" s="2" t="str">
        <f>IF('Adjacent Counties'!CW79="x",VLOOKUP('2013 0-64'!CW$1,'2013 population'!$A$3:$E$102,5,FALSE),"")</f>
        <v/>
      </c>
      <c r="CX79" s="2">
        <f t="shared" si="2"/>
        <v>7847</v>
      </c>
      <c r="CY79" s="2">
        <f>SUMIF('Residents by Age'!B$2:B$422,"="&amp;'2013 0-64'!A79,'Residents by Age'!G$2:G$422)</f>
        <v>142</v>
      </c>
      <c r="CZ79" s="9">
        <f t="shared" si="3"/>
        <v>18.096087676819167</v>
      </c>
    </row>
    <row r="80" spans="1:104">
      <c r="A80" s="3" t="s">
        <v>78</v>
      </c>
      <c r="B80" s="2">
        <f>IF('Adjacent Counties'!B80="x",VLOOKUP('2013 0-64'!B$1,'2013 population'!$A$3:$E$102,5,FALSE),"")</f>
        <v>3492</v>
      </c>
      <c r="C80" s="2" t="str">
        <f>IF('Adjacent Counties'!C80="x",VLOOKUP('2013 0-64'!C$1,'2013 population'!$A$3:$E$102,5,FALSE),"")</f>
        <v/>
      </c>
      <c r="D80" s="2" t="str">
        <f>IF('Adjacent Counties'!D80="x",VLOOKUP('2013 0-64'!D$1,'2013 population'!$A$3:$E$102,5,FALSE),"")</f>
        <v/>
      </c>
      <c r="E80" s="2" t="str">
        <f>IF('Adjacent Counties'!E80="x",VLOOKUP('2013 0-64'!E$1,'2013 population'!$A$3:$E$102,5,FALSE),"")</f>
        <v/>
      </c>
      <c r="F80" s="2" t="str">
        <f>IF('Adjacent Counties'!F80="x",VLOOKUP('2013 0-64'!F$1,'2013 population'!$A$3:$E$102,5,FALSE),"")</f>
        <v/>
      </c>
      <c r="G80" s="2" t="str">
        <f>IF('Adjacent Counties'!G80="x",VLOOKUP('2013 0-64'!G$1,'2013 population'!$A$3:$E$102,5,FALSE),"")</f>
        <v/>
      </c>
      <c r="H80" s="2" t="str">
        <f>IF('Adjacent Counties'!H80="x",VLOOKUP('2013 0-64'!H$1,'2013 population'!$A$3:$E$102,5,FALSE),"")</f>
        <v/>
      </c>
      <c r="I80" s="2" t="str">
        <f>IF('Adjacent Counties'!I80="x",VLOOKUP('2013 0-64'!I$1,'2013 population'!$A$3:$E$102,5,FALSE),"")</f>
        <v/>
      </c>
      <c r="J80" s="2" t="str">
        <f>IF('Adjacent Counties'!J80="x",VLOOKUP('2013 0-64'!J$1,'2013 population'!$A$3:$E$102,5,FALSE),"")</f>
        <v/>
      </c>
      <c r="K80" s="2" t="str">
        <f>IF('Adjacent Counties'!K80="x",VLOOKUP('2013 0-64'!K$1,'2013 population'!$A$3:$E$102,5,FALSE),"")</f>
        <v/>
      </c>
      <c r="L80" s="2" t="str">
        <f>IF('Adjacent Counties'!L80="x",VLOOKUP('2013 0-64'!L$1,'2013 population'!$A$3:$E$102,5,FALSE),"")</f>
        <v/>
      </c>
      <c r="M80" s="2" t="str">
        <f>IF('Adjacent Counties'!M80="x",VLOOKUP('2013 0-64'!M$1,'2013 population'!$A$3:$E$102,5,FALSE),"")</f>
        <v/>
      </c>
      <c r="N80" s="2" t="str">
        <f>IF('Adjacent Counties'!N80="x",VLOOKUP('2013 0-64'!N$1,'2013 population'!$A$3:$E$102,5,FALSE),"")</f>
        <v/>
      </c>
      <c r="O80" s="2" t="str">
        <f>IF('Adjacent Counties'!O80="x",VLOOKUP('2013 0-64'!O$1,'2013 population'!$A$3:$E$102,5,FALSE),"")</f>
        <v/>
      </c>
      <c r="P80" s="2" t="str">
        <f>IF('Adjacent Counties'!P80="x",VLOOKUP('2013 0-64'!P$1,'2013 population'!$A$3:$E$102,5,FALSE),"")</f>
        <v/>
      </c>
      <c r="Q80" s="2" t="str">
        <f>IF('Adjacent Counties'!Q80="x",VLOOKUP('2013 0-64'!Q$1,'2013 population'!$A$3:$E$102,5,FALSE),"")</f>
        <v/>
      </c>
      <c r="R80" s="2">
        <f>IF('Adjacent Counties'!R80="x",VLOOKUP('2013 0-64'!R$1,'2013 population'!$A$3:$E$102,5,FALSE),"")</f>
        <v>428</v>
      </c>
      <c r="S80" s="2" t="str">
        <f>IF('Adjacent Counties'!S80="x",VLOOKUP('2013 0-64'!S$1,'2013 population'!$A$3:$E$102,5,FALSE),"")</f>
        <v/>
      </c>
      <c r="T80" s="2" t="str">
        <f>IF('Adjacent Counties'!T80="x",VLOOKUP('2013 0-64'!T$1,'2013 population'!$A$3:$E$102,5,FALSE),"")</f>
        <v/>
      </c>
      <c r="U80" s="2" t="str">
        <f>IF('Adjacent Counties'!U80="x",VLOOKUP('2013 0-64'!U$1,'2013 population'!$A$3:$E$102,5,FALSE),"")</f>
        <v/>
      </c>
      <c r="V80" s="2" t="str">
        <f>IF('Adjacent Counties'!V80="x",VLOOKUP('2013 0-64'!V$1,'2013 population'!$A$3:$E$102,5,FALSE),"")</f>
        <v/>
      </c>
      <c r="W80" s="2" t="str">
        <f>IF('Adjacent Counties'!W80="x",VLOOKUP('2013 0-64'!W$1,'2013 population'!$A$3:$E$102,5,FALSE),"")</f>
        <v/>
      </c>
      <c r="X80" s="2" t="str">
        <f>IF('Adjacent Counties'!X80="x",VLOOKUP('2013 0-64'!X$1,'2013 population'!$A$3:$E$102,5,FALSE),"")</f>
        <v/>
      </c>
      <c r="Y80" s="2" t="str">
        <f>IF('Adjacent Counties'!Y80="x",VLOOKUP('2013 0-64'!Y$1,'2013 population'!$A$3:$E$102,5,FALSE),"")</f>
        <v/>
      </c>
      <c r="Z80" s="2" t="str">
        <f>IF('Adjacent Counties'!Z80="x",VLOOKUP('2013 0-64'!Z$1,'2013 population'!$A$3:$E$102,5,FALSE),"")</f>
        <v/>
      </c>
      <c r="AA80" s="2" t="str">
        <f>IF('Adjacent Counties'!AA80="x",VLOOKUP('2013 0-64'!AA$1,'2013 population'!$A$3:$E$102,5,FALSE),"")</f>
        <v/>
      </c>
      <c r="AB80" s="2" t="str">
        <f>IF('Adjacent Counties'!AB80="x",VLOOKUP('2013 0-64'!AB$1,'2013 population'!$A$3:$E$102,5,FALSE),"")</f>
        <v/>
      </c>
      <c r="AC80" s="2" t="str">
        <f>IF('Adjacent Counties'!AC80="x",VLOOKUP('2013 0-64'!AC$1,'2013 population'!$A$3:$E$102,5,FALSE),"")</f>
        <v/>
      </c>
      <c r="AD80" s="2" t="str">
        <f>IF('Adjacent Counties'!AD80="x",VLOOKUP('2013 0-64'!AD$1,'2013 population'!$A$3:$E$102,5,FALSE),"")</f>
        <v/>
      </c>
      <c r="AE80" s="2" t="str">
        <f>IF('Adjacent Counties'!AE80="x",VLOOKUP('2013 0-64'!AE$1,'2013 population'!$A$3:$E$102,5,FALSE),"")</f>
        <v/>
      </c>
      <c r="AF80" s="2" t="str">
        <f>IF('Adjacent Counties'!AF80="x",VLOOKUP('2013 0-64'!AF$1,'2013 population'!$A$3:$E$102,5,FALSE),"")</f>
        <v/>
      </c>
      <c r="AG80" s="2" t="str">
        <f>IF('Adjacent Counties'!AG80="x",VLOOKUP('2013 0-64'!AG$1,'2013 population'!$A$3:$E$102,5,FALSE),"")</f>
        <v/>
      </c>
      <c r="AH80" s="2" t="str">
        <f>IF('Adjacent Counties'!AH80="x",VLOOKUP('2013 0-64'!AH$1,'2013 population'!$A$3:$E$102,5,FALSE),"")</f>
        <v/>
      </c>
      <c r="AI80" s="2">
        <f>IF('Adjacent Counties'!AI80="x",VLOOKUP('2013 0-64'!AI$1,'2013 population'!$A$3:$E$102,5,FALSE),"")</f>
        <v>6681</v>
      </c>
      <c r="AJ80" s="2" t="str">
        <f>IF('Adjacent Counties'!AJ80="x",VLOOKUP('2013 0-64'!AJ$1,'2013 population'!$A$3:$E$102,5,FALSE),"")</f>
        <v/>
      </c>
      <c r="AK80" s="2" t="str">
        <f>IF('Adjacent Counties'!AK80="x",VLOOKUP('2013 0-64'!AK$1,'2013 population'!$A$3:$E$102,5,FALSE),"")</f>
        <v/>
      </c>
      <c r="AL80" s="2" t="str">
        <f>IF('Adjacent Counties'!AL80="x",VLOOKUP('2013 0-64'!AL$1,'2013 population'!$A$3:$E$102,5,FALSE),"")</f>
        <v/>
      </c>
      <c r="AM80" s="2" t="str">
        <f>IF('Adjacent Counties'!AM80="x",VLOOKUP('2013 0-64'!AM$1,'2013 population'!$A$3:$E$102,5,FALSE),"")</f>
        <v/>
      </c>
      <c r="AN80" s="2" t="str">
        <f>IF('Adjacent Counties'!AN80="x",VLOOKUP('2013 0-64'!AN$1,'2013 population'!$A$3:$E$102,5,FALSE),"")</f>
        <v/>
      </c>
      <c r="AO80" s="2" t="str">
        <f>IF('Adjacent Counties'!AO80="x",VLOOKUP('2013 0-64'!AO$1,'2013 population'!$A$3:$E$102,5,FALSE),"")</f>
        <v/>
      </c>
      <c r="AP80" s="2">
        <f>IF('Adjacent Counties'!AP80="x",VLOOKUP('2013 0-64'!AP$1,'2013 population'!$A$3:$E$102,5,FALSE),"")</f>
        <v>9187</v>
      </c>
      <c r="AQ80" s="2" t="str">
        <f>IF('Adjacent Counties'!AQ80="x",VLOOKUP('2013 0-64'!AQ$1,'2013 population'!$A$3:$E$102,5,FALSE),"")</f>
        <v/>
      </c>
      <c r="AR80" s="2" t="str">
        <f>IF('Adjacent Counties'!AR80="x",VLOOKUP('2013 0-64'!AR$1,'2013 population'!$A$3:$E$102,5,FALSE),"")</f>
        <v/>
      </c>
      <c r="AS80" s="2" t="str">
        <f>IF('Adjacent Counties'!AS80="x",VLOOKUP('2013 0-64'!AS$1,'2013 population'!$A$3:$E$102,5,FALSE),"")</f>
        <v/>
      </c>
      <c r="AT80" s="2" t="str">
        <f>IF('Adjacent Counties'!AT80="x",VLOOKUP('2013 0-64'!AT$1,'2013 population'!$A$3:$E$102,5,FALSE),"")</f>
        <v/>
      </c>
      <c r="AU80" s="2" t="str">
        <f>IF('Adjacent Counties'!AU80="x",VLOOKUP('2013 0-64'!AU$1,'2013 population'!$A$3:$E$102,5,FALSE),"")</f>
        <v/>
      </c>
      <c r="AV80" s="2" t="str">
        <f>IF('Adjacent Counties'!AV80="x",VLOOKUP('2013 0-64'!AV$1,'2013 population'!$A$3:$E$102,5,FALSE),"")</f>
        <v/>
      </c>
      <c r="AW80" s="2" t="str">
        <f>IF('Adjacent Counties'!AW80="x",VLOOKUP('2013 0-64'!AW$1,'2013 population'!$A$3:$E$102,5,FALSE),"")</f>
        <v/>
      </c>
      <c r="AX80" s="2" t="str">
        <f>IF('Adjacent Counties'!AX80="x",VLOOKUP('2013 0-64'!AX$1,'2013 population'!$A$3:$E$102,5,FALSE),"")</f>
        <v/>
      </c>
      <c r="AY80" s="2" t="str">
        <f>IF('Adjacent Counties'!AY80="x",VLOOKUP('2013 0-64'!AY$1,'2013 population'!$A$3:$E$102,5,FALSE),"")</f>
        <v/>
      </c>
      <c r="AZ80" s="2" t="str">
        <f>IF('Adjacent Counties'!AZ80="x",VLOOKUP('2013 0-64'!AZ$1,'2013 population'!$A$3:$E$102,5,FALSE),"")</f>
        <v/>
      </c>
      <c r="BA80" s="2" t="str">
        <f>IF('Adjacent Counties'!BA80="x",VLOOKUP('2013 0-64'!BA$1,'2013 population'!$A$3:$E$102,5,FALSE),"")</f>
        <v/>
      </c>
      <c r="BB80" s="2" t="str">
        <f>IF('Adjacent Counties'!BB80="x",VLOOKUP('2013 0-64'!BB$1,'2013 population'!$A$3:$E$102,5,FALSE),"")</f>
        <v/>
      </c>
      <c r="BC80" s="2" t="str">
        <f>IF('Adjacent Counties'!BC80="x",VLOOKUP('2013 0-64'!BC$1,'2013 population'!$A$3:$E$102,5,FALSE),"")</f>
        <v/>
      </c>
      <c r="BD80" s="2" t="str">
        <f>IF('Adjacent Counties'!BD80="x",VLOOKUP('2013 0-64'!BD$1,'2013 population'!$A$3:$E$102,5,FALSE),"")</f>
        <v/>
      </c>
      <c r="BE80" s="2" t="str">
        <f>IF('Adjacent Counties'!BE80="x",VLOOKUP('2013 0-64'!BE$1,'2013 population'!$A$3:$E$102,5,FALSE),"")</f>
        <v/>
      </c>
      <c r="BF80" s="2" t="str">
        <f>IF('Adjacent Counties'!BF80="x",VLOOKUP('2013 0-64'!BF$1,'2013 population'!$A$3:$E$102,5,FALSE),"")</f>
        <v/>
      </c>
      <c r="BG80" s="2" t="str">
        <f>IF('Adjacent Counties'!BG80="x",VLOOKUP('2013 0-64'!BG$1,'2013 population'!$A$3:$E$102,5,FALSE),"")</f>
        <v/>
      </c>
      <c r="BH80" s="2" t="str">
        <f>IF('Adjacent Counties'!BH80="x",VLOOKUP('2013 0-64'!BH$1,'2013 population'!$A$3:$E$102,5,FALSE),"")</f>
        <v/>
      </c>
      <c r="BI80" s="2" t="str">
        <f>IF('Adjacent Counties'!BI80="x",VLOOKUP('2013 0-64'!BI$1,'2013 population'!$A$3:$E$102,5,FALSE),"")</f>
        <v/>
      </c>
      <c r="BJ80" s="2" t="str">
        <f>IF('Adjacent Counties'!BJ80="x",VLOOKUP('2013 0-64'!BJ$1,'2013 population'!$A$3:$E$102,5,FALSE),"")</f>
        <v/>
      </c>
      <c r="BK80" s="2" t="str">
        <f>IF('Adjacent Counties'!BK80="x",VLOOKUP('2013 0-64'!BK$1,'2013 population'!$A$3:$E$102,5,FALSE),"")</f>
        <v/>
      </c>
      <c r="BL80" s="2" t="str">
        <f>IF('Adjacent Counties'!BL80="x",VLOOKUP('2013 0-64'!BL$1,'2013 population'!$A$3:$E$102,5,FALSE),"")</f>
        <v/>
      </c>
      <c r="BM80" s="2" t="str">
        <f>IF('Adjacent Counties'!BM80="x",VLOOKUP('2013 0-64'!BM$1,'2013 population'!$A$3:$E$102,5,FALSE),"")</f>
        <v/>
      </c>
      <c r="BN80" s="2" t="str">
        <f>IF('Adjacent Counties'!BN80="x",VLOOKUP('2013 0-64'!BN$1,'2013 population'!$A$3:$E$102,5,FALSE),"")</f>
        <v/>
      </c>
      <c r="BO80" s="2" t="str">
        <f>IF('Adjacent Counties'!BO80="x",VLOOKUP('2013 0-64'!BO$1,'2013 population'!$A$3:$E$102,5,FALSE),"")</f>
        <v/>
      </c>
      <c r="BP80" s="2" t="str">
        <f>IF('Adjacent Counties'!BP80="x",VLOOKUP('2013 0-64'!BP$1,'2013 population'!$A$3:$E$102,5,FALSE),"")</f>
        <v/>
      </c>
      <c r="BQ80" s="2" t="str">
        <f>IF('Adjacent Counties'!BQ80="x",VLOOKUP('2013 0-64'!BQ$1,'2013 population'!$A$3:$E$102,5,FALSE),"")</f>
        <v/>
      </c>
      <c r="BR80" s="2" t="str">
        <f>IF('Adjacent Counties'!BR80="x",VLOOKUP('2013 0-64'!BR$1,'2013 population'!$A$3:$E$102,5,FALSE),"")</f>
        <v/>
      </c>
      <c r="BS80" s="2" t="str">
        <f>IF('Adjacent Counties'!BS80="x",VLOOKUP('2013 0-64'!BS$1,'2013 population'!$A$3:$E$102,5,FALSE),"")</f>
        <v/>
      </c>
      <c r="BT80" s="2" t="str">
        <f>IF('Adjacent Counties'!BT80="x",VLOOKUP('2013 0-64'!BT$1,'2013 population'!$A$3:$E$102,5,FALSE),"")</f>
        <v/>
      </c>
      <c r="BU80" s="2" t="str">
        <f>IF('Adjacent Counties'!BU80="x",VLOOKUP('2013 0-64'!BU$1,'2013 population'!$A$3:$E$102,5,FALSE),"")</f>
        <v/>
      </c>
      <c r="BV80" s="2" t="str">
        <f>IF('Adjacent Counties'!BV80="x",VLOOKUP('2013 0-64'!BV$1,'2013 population'!$A$3:$E$102,5,FALSE),"")</f>
        <v/>
      </c>
      <c r="BW80" s="2" t="str">
        <f>IF('Adjacent Counties'!BW80="x",VLOOKUP('2013 0-64'!BW$1,'2013 population'!$A$3:$E$102,5,FALSE),"")</f>
        <v/>
      </c>
      <c r="BX80" s="2" t="str">
        <f>IF('Adjacent Counties'!BX80="x",VLOOKUP('2013 0-64'!BX$1,'2013 population'!$A$3:$E$102,5,FALSE),"")</f>
        <v/>
      </c>
      <c r="BY80" s="2" t="str">
        <f>IF('Adjacent Counties'!BY80="x",VLOOKUP('2013 0-64'!BY$1,'2013 population'!$A$3:$E$102,5,FALSE),"")</f>
        <v/>
      </c>
      <c r="BZ80" s="2" t="str">
        <f>IF('Adjacent Counties'!BZ80="x",VLOOKUP('2013 0-64'!BZ$1,'2013 population'!$A$3:$E$102,5,FALSE),"")</f>
        <v/>
      </c>
      <c r="CA80" s="2" t="str">
        <f>IF('Adjacent Counties'!CA80="x",VLOOKUP('2013 0-64'!CA$1,'2013 population'!$A$3:$E$102,5,FALSE),"")</f>
        <v/>
      </c>
      <c r="CB80" s="2">
        <f>IF('Adjacent Counties'!CB80="x",VLOOKUP('2013 0-64'!CB$1,'2013 population'!$A$3:$E$102,5,FALSE),"")</f>
        <v>2028</v>
      </c>
      <c r="CC80" s="2" t="str">
        <f>IF('Adjacent Counties'!CC80="x",VLOOKUP('2013 0-64'!CC$1,'2013 population'!$A$3:$E$102,5,FALSE),"")</f>
        <v/>
      </c>
      <c r="CD80" s="2" t="str">
        <f>IF('Adjacent Counties'!CD80="x",VLOOKUP('2013 0-64'!CD$1,'2013 population'!$A$3:$E$102,5,FALSE),"")</f>
        <v/>
      </c>
      <c r="CE80" s="2" t="str">
        <f>IF('Adjacent Counties'!CE80="x",VLOOKUP('2013 0-64'!CE$1,'2013 population'!$A$3:$E$102,5,FALSE),"")</f>
        <v/>
      </c>
      <c r="CF80" s="2" t="str">
        <f>IF('Adjacent Counties'!CF80="x",VLOOKUP('2013 0-64'!CF$1,'2013 population'!$A$3:$E$102,5,FALSE),"")</f>
        <v/>
      </c>
      <c r="CG80" s="2" t="str">
        <f>IF('Adjacent Counties'!CG80="x",VLOOKUP('2013 0-64'!CG$1,'2013 population'!$A$3:$E$102,5,FALSE),"")</f>
        <v/>
      </c>
      <c r="CH80" s="2">
        <f>IF('Adjacent Counties'!CH80="x",VLOOKUP('2013 0-64'!CH$1,'2013 population'!$A$3:$E$102,5,FALSE),"")</f>
        <v>936</v>
      </c>
      <c r="CI80" s="2" t="str">
        <f>IF('Adjacent Counties'!CI80="x",VLOOKUP('2013 0-64'!CI$1,'2013 population'!$A$3:$E$102,5,FALSE),"")</f>
        <v/>
      </c>
      <c r="CJ80" s="2" t="str">
        <f>IF('Adjacent Counties'!CJ80="x",VLOOKUP('2013 0-64'!CJ$1,'2013 population'!$A$3:$E$102,5,FALSE),"")</f>
        <v/>
      </c>
      <c r="CK80" s="2" t="str">
        <f>IF('Adjacent Counties'!CK80="x",VLOOKUP('2013 0-64'!CK$1,'2013 population'!$A$3:$E$102,5,FALSE),"")</f>
        <v/>
      </c>
      <c r="CL80" s="2" t="str">
        <f>IF('Adjacent Counties'!CL80="x",VLOOKUP('2013 0-64'!CL$1,'2013 population'!$A$3:$E$102,5,FALSE),"")</f>
        <v/>
      </c>
      <c r="CM80" s="2" t="str">
        <f>IF('Adjacent Counties'!CM80="x",VLOOKUP('2013 0-64'!CM$1,'2013 population'!$A$3:$E$102,5,FALSE),"")</f>
        <v/>
      </c>
      <c r="CN80" s="2" t="str">
        <f>IF('Adjacent Counties'!CN80="x",VLOOKUP('2013 0-64'!CN$1,'2013 population'!$A$3:$E$102,5,FALSE),"")</f>
        <v/>
      </c>
      <c r="CO80" s="2" t="str">
        <f>IF('Adjacent Counties'!CO80="x",VLOOKUP('2013 0-64'!CO$1,'2013 population'!$A$3:$E$102,5,FALSE),"")</f>
        <v/>
      </c>
      <c r="CP80" s="2" t="str">
        <f>IF('Adjacent Counties'!CP80="x",VLOOKUP('2013 0-64'!CP$1,'2013 population'!$A$3:$E$102,5,FALSE),"")</f>
        <v/>
      </c>
      <c r="CQ80" s="2" t="str">
        <f>IF('Adjacent Counties'!CQ80="x",VLOOKUP('2013 0-64'!CQ$1,'2013 population'!$A$3:$E$102,5,FALSE),"")</f>
        <v/>
      </c>
      <c r="CR80" s="2" t="str">
        <f>IF('Adjacent Counties'!CR80="x",VLOOKUP('2013 0-64'!CR$1,'2013 population'!$A$3:$E$102,5,FALSE),"")</f>
        <v/>
      </c>
      <c r="CS80" s="2" t="str">
        <f>IF('Adjacent Counties'!CS80="x",VLOOKUP('2013 0-64'!CS$1,'2013 population'!$A$3:$E$102,5,FALSE),"")</f>
        <v/>
      </c>
      <c r="CT80" s="2" t="str">
        <f>IF('Adjacent Counties'!CT80="x",VLOOKUP('2013 0-64'!CT$1,'2013 population'!$A$3:$E$102,5,FALSE),"")</f>
        <v/>
      </c>
      <c r="CU80" s="2" t="str">
        <f>IF('Adjacent Counties'!CU80="x",VLOOKUP('2013 0-64'!CU$1,'2013 population'!$A$3:$E$102,5,FALSE),"")</f>
        <v/>
      </c>
      <c r="CV80" s="2" t="str">
        <f>IF('Adjacent Counties'!CV80="x",VLOOKUP('2013 0-64'!CV$1,'2013 population'!$A$3:$E$102,5,FALSE),"")</f>
        <v/>
      </c>
      <c r="CW80" s="2" t="str">
        <f>IF('Adjacent Counties'!CW80="x",VLOOKUP('2013 0-64'!CW$1,'2013 population'!$A$3:$E$102,5,FALSE),"")</f>
        <v/>
      </c>
      <c r="CX80" s="2">
        <f t="shared" si="2"/>
        <v>22752</v>
      </c>
      <c r="CY80" s="2">
        <f>SUMIF('Residents by Age'!B$2:B$422,"="&amp;'2013 0-64'!A80,'Residents by Age'!G$2:G$422)</f>
        <v>226</v>
      </c>
      <c r="CZ80" s="9">
        <f t="shared" si="3"/>
        <v>9.9331926863572448</v>
      </c>
    </row>
    <row r="81" spans="1:104">
      <c r="A81" s="3" t="s">
        <v>79</v>
      </c>
      <c r="B81" s="2" t="str">
        <f>IF('Adjacent Counties'!B81="x",VLOOKUP('2013 0-64'!B$1,'2013 population'!$A$3:$E$102,5,FALSE),"")</f>
        <v/>
      </c>
      <c r="C81" s="2" t="str">
        <f>IF('Adjacent Counties'!C81="x",VLOOKUP('2013 0-64'!C$1,'2013 population'!$A$3:$E$102,5,FALSE),"")</f>
        <v/>
      </c>
      <c r="D81" s="2" t="str">
        <f>IF('Adjacent Counties'!D81="x",VLOOKUP('2013 0-64'!D$1,'2013 population'!$A$3:$E$102,5,FALSE),"")</f>
        <v/>
      </c>
      <c r="E81" s="2" t="str">
        <f>IF('Adjacent Counties'!E81="x",VLOOKUP('2013 0-64'!E$1,'2013 population'!$A$3:$E$102,5,FALSE),"")</f>
        <v/>
      </c>
      <c r="F81" s="2" t="str">
        <f>IF('Adjacent Counties'!F81="x",VLOOKUP('2013 0-64'!F$1,'2013 population'!$A$3:$E$102,5,FALSE),"")</f>
        <v/>
      </c>
      <c r="G81" s="2" t="str">
        <f>IF('Adjacent Counties'!G81="x",VLOOKUP('2013 0-64'!G$1,'2013 population'!$A$3:$E$102,5,FALSE),"")</f>
        <v/>
      </c>
      <c r="H81" s="2" t="str">
        <f>IF('Adjacent Counties'!H81="x",VLOOKUP('2013 0-64'!H$1,'2013 population'!$A$3:$E$102,5,FALSE),"")</f>
        <v/>
      </c>
      <c r="I81" s="2" t="str">
        <f>IF('Adjacent Counties'!I81="x",VLOOKUP('2013 0-64'!I$1,'2013 population'!$A$3:$E$102,5,FALSE),"")</f>
        <v/>
      </c>
      <c r="J81" s="2" t="str">
        <f>IF('Adjacent Counties'!J81="x",VLOOKUP('2013 0-64'!J$1,'2013 population'!$A$3:$E$102,5,FALSE),"")</f>
        <v/>
      </c>
      <c r="K81" s="2" t="str">
        <f>IF('Adjacent Counties'!K81="x",VLOOKUP('2013 0-64'!K$1,'2013 population'!$A$3:$E$102,5,FALSE),"")</f>
        <v/>
      </c>
      <c r="L81" s="2" t="str">
        <f>IF('Adjacent Counties'!L81="x",VLOOKUP('2013 0-64'!L$1,'2013 population'!$A$3:$E$102,5,FALSE),"")</f>
        <v/>
      </c>
      <c r="M81" s="2" t="str">
        <f>IF('Adjacent Counties'!M81="x",VLOOKUP('2013 0-64'!M$1,'2013 population'!$A$3:$E$102,5,FALSE),"")</f>
        <v/>
      </c>
      <c r="N81" s="2">
        <f>IF('Adjacent Counties'!N81="x",VLOOKUP('2013 0-64'!N$1,'2013 population'!$A$3:$E$102,5,FALSE),"")</f>
        <v>2678</v>
      </c>
      <c r="O81" s="2" t="str">
        <f>IF('Adjacent Counties'!O81="x",VLOOKUP('2013 0-64'!O$1,'2013 population'!$A$3:$E$102,5,FALSE),"")</f>
        <v/>
      </c>
      <c r="P81" s="2" t="str">
        <f>IF('Adjacent Counties'!P81="x",VLOOKUP('2013 0-64'!P$1,'2013 population'!$A$3:$E$102,5,FALSE),"")</f>
        <v/>
      </c>
      <c r="Q81" s="2" t="str">
        <f>IF('Adjacent Counties'!Q81="x",VLOOKUP('2013 0-64'!Q$1,'2013 population'!$A$3:$E$102,5,FALSE),"")</f>
        <v/>
      </c>
      <c r="R81" s="2" t="str">
        <f>IF('Adjacent Counties'!R81="x",VLOOKUP('2013 0-64'!R$1,'2013 population'!$A$3:$E$102,5,FALSE),"")</f>
        <v/>
      </c>
      <c r="S81" s="2" t="str">
        <f>IF('Adjacent Counties'!S81="x",VLOOKUP('2013 0-64'!S$1,'2013 population'!$A$3:$E$102,5,FALSE),"")</f>
        <v/>
      </c>
      <c r="T81" s="2" t="str">
        <f>IF('Adjacent Counties'!T81="x",VLOOKUP('2013 0-64'!T$1,'2013 population'!$A$3:$E$102,5,FALSE),"")</f>
        <v/>
      </c>
      <c r="U81" s="2" t="str">
        <f>IF('Adjacent Counties'!U81="x",VLOOKUP('2013 0-64'!U$1,'2013 population'!$A$3:$E$102,5,FALSE),"")</f>
        <v/>
      </c>
      <c r="V81" s="2" t="str">
        <f>IF('Adjacent Counties'!V81="x",VLOOKUP('2013 0-64'!V$1,'2013 population'!$A$3:$E$102,5,FALSE),"")</f>
        <v/>
      </c>
      <c r="W81" s="2" t="str">
        <f>IF('Adjacent Counties'!W81="x",VLOOKUP('2013 0-64'!W$1,'2013 population'!$A$3:$E$102,5,FALSE),"")</f>
        <v/>
      </c>
      <c r="X81" s="2" t="str">
        <f>IF('Adjacent Counties'!X81="x",VLOOKUP('2013 0-64'!X$1,'2013 population'!$A$3:$E$102,5,FALSE),"")</f>
        <v/>
      </c>
      <c r="Y81" s="2" t="str">
        <f>IF('Adjacent Counties'!Y81="x",VLOOKUP('2013 0-64'!Y$1,'2013 population'!$A$3:$E$102,5,FALSE),"")</f>
        <v/>
      </c>
      <c r="Z81" s="2" t="str">
        <f>IF('Adjacent Counties'!Z81="x",VLOOKUP('2013 0-64'!Z$1,'2013 population'!$A$3:$E$102,5,FALSE),"")</f>
        <v/>
      </c>
      <c r="AA81" s="2" t="str">
        <f>IF('Adjacent Counties'!AA81="x",VLOOKUP('2013 0-64'!AA$1,'2013 population'!$A$3:$E$102,5,FALSE),"")</f>
        <v/>
      </c>
      <c r="AB81" s="2" t="str">
        <f>IF('Adjacent Counties'!AB81="x",VLOOKUP('2013 0-64'!AB$1,'2013 population'!$A$3:$E$102,5,FALSE),"")</f>
        <v/>
      </c>
      <c r="AC81" s="2" t="str">
        <f>IF('Adjacent Counties'!AC81="x",VLOOKUP('2013 0-64'!AC$1,'2013 population'!$A$3:$E$102,5,FALSE),"")</f>
        <v/>
      </c>
      <c r="AD81" s="2">
        <f>IF('Adjacent Counties'!AD81="x",VLOOKUP('2013 0-64'!AD$1,'2013 population'!$A$3:$E$102,5,FALSE),"")</f>
        <v>2624</v>
      </c>
      <c r="AE81" s="2">
        <f>IF('Adjacent Counties'!AE81="x",VLOOKUP('2013 0-64'!AE$1,'2013 population'!$A$3:$E$102,5,FALSE),"")</f>
        <v>944</v>
      </c>
      <c r="AF81" s="2" t="str">
        <f>IF('Adjacent Counties'!AF81="x",VLOOKUP('2013 0-64'!AF$1,'2013 population'!$A$3:$E$102,5,FALSE),"")</f>
        <v/>
      </c>
      <c r="AG81" s="2" t="str">
        <f>IF('Adjacent Counties'!AG81="x",VLOOKUP('2013 0-64'!AG$1,'2013 population'!$A$3:$E$102,5,FALSE),"")</f>
        <v/>
      </c>
      <c r="AH81" s="2" t="str">
        <f>IF('Adjacent Counties'!AH81="x",VLOOKUP('2013 0-64'!AH$1,'2013 population'!$A$3:$E$102,5,FALSE),"")</f>
        <v/>
      </c>
      <c r="AI81" s="2" t="str">
        <f>IF('Adjacent Counties'!AI81="x",VLOOKUP('2013 0-64'!AI$1,'2013 population'!$A$3:$E$102,5,FALSE),"")</f>
        <v/>
      </c>
      <c r="AJ81" s="2" t="str">
        <f>IF('Adjacent Counties'!AJ81="x",VLOOKUP('2013 0-64'!AJ$1,'2013 population'!$A$3:$E$102,5,FALSE),"")</f>
        <v/>
      </c>
      <c r="AK81" s="2" t="str">
        <f>IF('Adjacent Counties'!AK81="x",VLOOKUP('2013 0-64'!AK$1,'2013 population'!$A$3:$E$102,5,FALSE),"")</f>
        <v/>
      </c>
      <c r="AL81" s="2" t="str">
        <f>IF('Adjacent Counties'!AL81="x",VLOOKUP('2013 0-64'!AL$1,'2013 population'!$A$3:$E$102,5,FALSE),"")</f>
        <v/>
      </c>
      <c r="AM81" s="2" t="str">
        <f>IF('Adjacent Counties'!AM81="x",VLOOKUP('2013 0-64'!AM$1,'2013 population'!$A$3:$E$102,5,FALSE),"")</f>
        <v/>
      </c>
      <c r="AN81" s="2" t="str">
        <f>IF('Adjacent Counties'!AN81="x",VLOOKUP('2013 0-64'!AN$1,'2013 population'!$A$3:$E$102,5,FALSE),"")</f>
        <v/>
      </c>
      <c r="AO81" s="2" t="str">
        <f>IF('Adjacent Counties'!AO81="x",VLOOKUP('2013 0-64'!AO$1,'2013 population'!$A$3:$E$102,5,FALSE),"")</f>
        <v/>
      </c>
      <c r="AP81" s="2" t="str">
        <f>IF('Adjacent Counties'!AP81="x",VLOOKUP('2013 0-64'!AP$1,'2013 population'!$A$3:$E$102,5,FALSE),"")</f>
        <v/>
      </c>
      <c r="AQ81" s="2" t="str">
        <f>IF('Adjacent Counties'!AQ81="x",VLOOKUP('2013 0-64'!AQ$1,'2013 population'!$A$3:$E$102,5,FALSE),"")</f>
        <v/>
      </c>
      <c r="AR81" s="2" t="str">
        <f>IF('Adjacent Counties'!AR81="x",VLOOKUP('2013 0-64'!AR$1,'2013 population'!$A$3:$E$102,5,FALSE),"")</f>
        <v/>
      </c>
      <c r="AS81" s="2" t="str">
        <f>IF('Adjacent Counties'!AS81="x",VLOOKUP('2013 0-64'!AS$1,'2013 population'!$A$3:$E$102,5,FALSE),"")</f>
        <v/>
      </c>
      <c r="AT81" s="2" t="str">
        <f>IF('Adjacent Counties'!AT81="x",VLOOKUP('2013 0-64'!AT$1,'2013 population'!$A$3:$E$102,5,FALSE),"")</f>
        <v/>
      </c>
      <c r="AU81" s="2" t="str">
        <f>IF('Adjacent Counties'!AU81="x",VLOOKUP('2013 0-64'!AU$1,'2013 population'!$A$3:$E$102,5,FALSE),"")</f>
        <v/>
      </c>
      <c r="AV81" s="2" t="str">
        <f>IF('Adjacent Counties'!AV81="x",VLOOKUP('2013 0-64'!AV$1,'2013 population'!$A$3:$E$102,5,FALSE),"")</f>
        <v/>
      </c>
      <c r="AW81" s="2" t="str">
        <f>IF('Adjacent Counties'!AW81="x",VLOOKUP('2013 0-64'!AW$1,'2013 population'!$A$3:$E$102,5,FALSE),"")</f>
        <v/>
      </c>
      <c r="AX81" s="2">
        <f>IF('Adjacent Counties'!AX81="x",VLOOKUP('2013 0-64'!AX$1,'2013 population'!$A$3:$E$102,5,FALSE),"")</f>
        <v>2269</v>
      </c>
      <c r="AY81" s="2" t="str">
        <f>IF('Adjacent Counties'!AY81="x",VLOOKUP('2013 0-64'!AY$1,'2013 population'!$A$3:$E$102,5,FALSE),"")</f>
        <v/>
      </c>
      <c r="AZ81" s="2" t="str">
        <f>IF('Adjacent Counties'!AZ81="x",VLOOKUP('2013 0-64'!AZ$1,'2013 population'!$A$3:$E$102,5,FALSE),"")</f>
        <v/>
      </c>
      <c r="BA81" s="2" t="str">
        <f>IF('Adjacent Counties'!BA81="x",VLOOKUP('2013 0-64'!BA$1,'2013 population'!$A$3:$E$102,5,FALSE),"")</f>
        <v/>
      </c>
      <c r="BB81" s="2" t="str">
        <f>IF('Adjacent Counties'!BB81="x",VLOOKUP('2013 0-64'!BB$1,'2013 population'!$A$3:$E$102,5,FALSE),"")</f>
        <v/>
      </c>
      <c r="BC81" s="2" t="str">
        <f>IF('Adjacent Counties'!BC81="x",VLOOKUP('2013 0-64'!BC$1,'2013 population'!$A$3:$E$102,5,FALSE),"")</f>
        <v/>
      </c>
      <c r="BD81" s="2" t="str">
        <f>IF('Adjacent Counties'!BD81="x",VLOOKUP('2013 0-64'!BD$1,'2013 population'!$A$3:$E$102,5,FALSE),"")</f>
        <v/>
      </c>
      <c r="BE81" s="2" t="str">
        <f>IF('Adjacent Counties'!BE81="x",VLOOKUP('2013 0-64'!BE$1,'2013 population'!$A$3:$E$102,5,FALSE),"")</f>
        <v/>
      </c>
      <c r="BF81" s="2" t="str">
        <f>IF('Adjacent Counties'!BF81="x",VLOOKUP('2013 0-64'!BF$1,'2013 population'!$A$3:$E$102,5,FALSE),"")</f>
        <v/>
      </c>
      <c r="BG81" s="2" t="str">
        <f>IF('Adjacent Counties'!BG81="x",VLOOKUP('2013 0-64'!BG$1,'2013 population'!$A$3:$E$102,5,FALSE),"")</f>
        <v/>
      </c>
      <c r="BH81" s="2" t="str">
        <f>IF('Adjacent Counties'!BH81="x",VLOOKUP('2013 0-64'!BH$1,'2013 population'!$A$3:$E$102,5,FALSE),"")</f>
        <v/>
      </c>
      <c r="BI81" s="2" t="str">
        <f>IF('Adjacent Counties'!BI81="x",VLOOKUP('2013 0-64'!BI$1,'2013 population'!$A$3:$E$102,5,FALSE),"")</f>
        <v/>
      </c>
      <c r="BJ81" s="2" t="str">
        <f>IF('Adjacent Counties'!BJ81="x",VLOOKUP('2013 0-64'!BJ$1,'2013 population'!$A$3:$E$102,5,FALSE),"")</f>
        <v/>
      </c>
      <c r="BK81" s="2" t="str">
        <f>IF('Adjacent Counties'!BK81="x",VLOOKUP('2013 0-64'!BK$1,'2013 population'!$A$3:$E$102,5,FALSE),"")</f>
        <v/>
      </c>
      <c r="BL81" s="2" t="str">
        <f>IF('Adjacent Counties'!BL81="x",VLOOKUP('2013 0-64'!BL$1,'2013 population'!$A$3:$E$102,5,FALSE),"")</f>
        <v/>
      </c>
      <c r="BM81" s="2" t="str">
        <f>IF('Adjacent Counties'!BM81="x",VLOOKUP('2013 0-64'!BM$1,'2013 population'!$A$3:$E$102,5,FALSE),"")</f>
        <v/>
      </c>
      <c r="BN81" s="2" t="str">
        <f>IF('Adjacent Counties'!BN81="x",VLOOKUP('2013 0-64'!BN$1,'2013 population'!$A$3:$E$102,5,FALSE),"")</f>
        <v/>
      </c>
      <c r="BO81" s="2" t="str">
        <f>IF('Adjacent Counties'!BO81="x",VLOOKUP('2013 0-64'!BO$1,'2013 population'!$A$3:$E$102,5,FALSE),"")</f>
        <v/>
      </c>
      <c r="BP81" s="2" t="str">
        <f>IF('Adjacent Counties'!BP81="x",VLOOKUP('2013 0-64'!BP$1,'2013 population'!$A$3:$E$102,5,FALSE),"")</f>
        <v/>
      </c>
      <c r="BQ81" s="2" t="str">
        <f>IF('Adjacent Counties'!BQ81="x",VLOOKUP('2013 0-64'!BQ$1,'2013 population'!$A$3:$E$102,5,FALSE),"")</f>
        <v/>
      </c>
      <c r="BR81" s="2" t="str">
        <f>IF('Adjacent Counties'!BR81="x",VLOOKUP('2013 0-64'!BR$1,'2013 population'!$A$3:$E$102,5,FALSE),"")</f>
        <v/>
      </c>
      <c r="BS81" s="2" t="str">
        <f>IF('Adjacent Counties'!BS81="x",VLOOKUP('2013 0-64'!BS$1,'2013 population'!$A$3:$E$102,5,FALSE),"")</f>
        <v/>
      </c>
      <c r="BT81" s="2" t="str">
        <f>IF('Adjacent Counties'!BT81="x",VLOOKUP('2013 0-64'!BT$1,'2013 population'!$A$3:$E$102,5,FALSE),"")</f>
        <v/>
      </c>
      <c r="BU81" s="2" t="str">
        <f>IF('Adjacent Counties'!BU81="x",VLOOKUP('2013 0-64'!BU$1,'2013 population'!$A$3:$E$102,5,FALSE),"")</f>
        <v/>
      </c>
      <c r="BV81" s="2" t="str">
        <f>IF('Adjacent Counties'!BV81="x",VLOOKUP('2013 0-64'!BV$1,'2013 population'!$A$3:$E$102,5,FALSE),"")</f>
        <v/>
      </c>
      <c r="BW81" s="2" t="str">
        <f>IF('Adjacent Counties'!BW81="x",VLOOKUP('2013 0-64'!BW$1,'2013 population'!$A$3:$E$102,5,FALSE),"")</f>
        <v/>
      </c>
      <c r="BX81" s="2" t="str">
        <f>IF('Adjacent Counties'!BX81="x",VLOOKUP('2013 0-64'!BX$1,'2013 population'!$A$3:$E$102,5,FALSE),"")</f>
        <v/>
      </c>
      <c r="BY81" s="2" t="str">
        <f>IF('Adjacent Counties'!BY81="x",VLOOKUP('2013 0-64'!BY$1,'2013 population'!$A$3:$E$102,5,FALSE),"")</f>
        <v/>
      </c>
      <c r="BZ81" s="2" t="str">
        <f>IF('Adjacent Counties'!BZ81="x",VLOOKUP('2013 0-64'!BZ$1,'2013 population'!$A$3:$E$102,5,FALSE),"")</f>
        <v/>
      </c>
      <c r="CA81" s="2" t="str">
        <f>IF('Adjacent Counties'!CA81="x",VLOOKUP('2013 0-64'!CA$1,'2013 population'!$A$3:$E$102,5,FALSE),"")</f>
        <v/>
      </c>
      <c r="CB81" s="2" t="str">
        <f>IF('Adjacent Counties'!CB81="x",VLOOKUP('2013 0-64'!CB$1,'2013 population'!$A$3:$E$102,5,FALSE),"")</f>
        <v/>
      </c>
      <c r="CC81" s="2">
        <f>IF('Adjacent Counties'!CC81="x",VLOOKUP('2013 0-64'!CC$1,'2013 population'!$A$3:$E$102,5,FALSE),"")</f>
        <v>2697</v>
      </c>
      <c r="CD81" s="2" t="str">
        <f>IF('Adjacent Counties'!CD81="x",VLOOKUP('2013 0-64'!CD$1,'2013 population'!$A$3:$E$102,5,FALSE),"")</f>
        <v/>
      </c>
      <c r="CE81" s="2" t="str">
        <f>IF('Adjacent Counties'!CE81="x",VLOOKUP('2013 0-64'!CE$1,'2013 population'!$A$3:$E$102,5,FALSE),"")</f>
        <v/>
      </c>
      <c r="CF81" s="2" t="str">
        <f>IF('Adjacent Counties'!CF81="x",VLOOKUP('2013 0-64'!CF$1,'2013 population'!$A$3:$E$102,5,FALSE),"")</f>
        <v/>
      </c>
      <c r="CG81" s="2">
        <f>IF('Adjacent Counties'!CG81="x",VLOOKUP('2013 0-64'!CG$1,'2013 population'!$A$3:$E$102,5,FALSE),"")</f>
        <v>1196</v>
      </c>
      <c r="CH81" s="2" t="str">
        <f>IF('Adjacent Counties'!CH81="x",VLOOKUP('2013 0-64'!CH$1,'2013 population'!$A$3:$E$102,5,FALSE),"")</f>
        <v/>
      </c>
      <c r="CI81" s="2" t="str">
        <f>IF('Adjacent Counties'!CI81="x",VLOOKUP('2013 0-64'!CI$1,'2013 population'!$A$3:$E$102,5,FALSE),"")</f>
        <v/>
      </c>
      <c r="CJ81" s="2" t="str">
        <f>IF('Adjacent Counties'!CJ81="x",VLOOKUP('2013 0-64'!CJ$1,'2013 population'!$A$3:$E$102,5,FALSE),"")</f>
        <v/>
      </c>
      <c r="CK81" s="2" t="str">
        <f>IF('Adjacent Counties'!CK81="x",VLOOKUP('2013 0-64'!CK$1,'2013 population'!$A$3:$E$102,5,FALSE),"")</f>
        <v/>
      </c>
      <c r="CL81" s="2" t="str">
        <f>IF('Adjacent Counties'!CL81="x",VLOOKUP('2013 0-64'!CL$1,'2013 population'!$A$3:$E$102,5,FALSE),"")</f>
        <v/>
      </c>
      <c r="CM81" s="2" t="str">
        <f>IF('Adjacent Counties'!CM81="x",VLOOKUP('2013 0-64'!CM$1,'2013 population'!$A$3:$E$102,5,FALSE),"")</f>
        <v/>
      </c>
      <c r="CN81" s="2" t="str">
        <f>IF('Adjacent Counties'!CN81="x",VLOOKUP('2013 0-64'!CN$1,'2013 population'!$A$3:$E$102,5,FALSE),"")</f>
        <v/>
      </c>
      <c r="CO81" s="2" t="str">
        <f>IF('Adjacent Counties'!CO81="x",VLOOKUP('2013 0-64'!CO$1,'2013 population'!$A$3:$E$102,5,FALSE),"")</f>
        <v/>
      </c>
      <c r="CP81" s="2" t="str">
        <f>IF('Adjacent Counties'!CP81="x",VLOOKUP('2013 0-64'!CP$1,'2013 population'!$A$3:$E$102,5,FALSE),"")</f>
        <v/>
      </c>
      <c r="CQ81" s="2" t="str">
        <f>IF('Adjacent Counties'!CQ81="x",VLOOKUP('2013 0-64'!CQ$1,'2013 population'!$A$3:$E$102,5,FALSE),"")</f>
        <v/>
      </c>
      <c r="CR81" s="2" t="str">
        <f>IF('Adjacent Counties'!CR81="x",VLOOKUP('2013 0-64'!CR$1,'2013 population'!$A$3:$E$102,5,FALSE),"")</f>
        <v/>
      </c>
      <c r="CS81" s="2" t="str">
        <f>IF('Adjacent Counties'!CS81="x",VLOOKUP('2013 0-64'!CS$1,'2013 population'!$A$3:$E$102,5,FALSE),"")</f>
        <v/>
      </c>
      <c r="CT81" s="2" t="str">
        <f>IF('Adjacent Counties'!CT81="x",VLOOKUP('2013 0-64'!CT$1,'2013 population'!$A$3:$E$102,5,FALSE),"")</f>
        <v/>
      </c>
      <c r="CU81" s="2" t="str">
        <f>IF('Adjacent Counties'!CU81="x",VLOOKUP('2013 0-64'!CU$1,'2013 population'!$A$3:$E$102,5,FALSE),"")</f>
        <v/>
      </c>
      <c r="CV81" s="2" t="str">
        <f>IF('Adjacent Counties'!CV81="x",VLOOKUP('2013 0-64'!CV$1,'2013 population'!$A$3:$E$102,5,FALSE),"")</f>
        <v/>
      </c>
      <c r="CW81" s="2" t="str">
        <f>IF('Adjacent Counties'!CW81="x",VLOOKUP('2013 0-64'!CW$1,'2013 population'!$A$3:$E$102,5,FALSE),"")</f>
        <v/>
      </c>
      <c r="CX81" s="2">
        <f t="shared" si="2"/>
        <v>12408</v>
      </c>
      <c r="CY81" s="2">
        <f>SUMIF('Residents by Age'!B$2:B$422,"="&amp;'2013 0-64'!A81,'Residents by Age'!G$2:G$422)</f>
        <v>383</v>
      </c>
      <c r="CZ81" s="9">
        <f t="shared" si="3"/>
        <v>30.867182462927143</v>
      </c>
    </row>
    <row r="82" spans="1:104">
      <c r="A82" s="3" t="s">
        <v>80</v>
      </c>
      <c r="B82" s="2" t="str">
        <f>IF('Adjacent Counties'!B82="x",VLOOKUP('2013 0-64'!B$1,'2013 population'!$A$3:$E$102,5,FALSE),"")</f>
        <v/>
      </c>
      <c r="C82" s="2" t="str">
        <f>IF('Adjacent Counties'!C82="x",VLOOKUP('2013 0-64'!C$1,'2013 population'!$A$3:$E$102,5,FALSE),"")</f>
        <v/>
      </c>
      <c r="D82" s="2" t="str">
        <f>IF('Adjacent Counties'!D82="x",VLOOKUP('2013 0-64'!D$1,'2013 population'!$A$3:$E$102,5,FALSE),"")</f>
        <v/>
      </c>
      <c r="E82" s="2" t="str">
        <f>IF('Adjacent Counties'!E82="x",VLOOKUP('2013 0-64'!E$1,'2013 population'!$A$3:$E$102,5,FALSE),"")</f>
        <v/>
      </c>
      <c r="F82" s="2" t="str">
        <f>IF('Adjacent Counties'!F82="x",VLOOKUP('2013 0-64'!F$1,'2013 population'!$A$3:$E$102,5,FALSE),"")</f>
        <v/>
      </c>
      <c r="G82" s="2" t="str">
        <f>IF('Adjacent Counties'!G82="x",VLOOKUP('2013 0-64'!G$1,'2013 population'!$A$3:$E$102,5,FALSE),"")</f>
        <v/>
      </c>
      <c r="H82" s="2" t="str">
        <f>IF('Adjacent Counties'!H82="x",VLOOKUP('2013 0-64'!H$1,'2013 population'!$A$3:$E$102,5,FALSE),"")</f>
        <v/>
      </c>
      <c r="I82" s="2" t="str">
        <f>IF('Adjacent Counties'!I82="x",VLOOKUP('2013 0-64'!I$1,'2013 population'!$A$3:$E$102,5,FALSE),"")</f>
        <v/>
      </c>
      <c r="J82" s="2" t="str">
        <f>IF('Adjacent Counties'!J82="x",VLOOKUP('2013 0-64'!J$1,'2013 population'!$A$3:$E$102,5,FALSE),"")</f>
        <v/>
      </c>
      <c r="K82" s="2" t="str">
        <f>IF('Adjacent Counties'!K82="x",VLOOKUP('2013 0-64'!K$1,'2013 population'!$A$3:$E$102,5,FALSE),"")</f>
        <v/>
      </c>
      <c r="L82" s="2">
        <f>IF('Adjacent Counties'!L82="x",VLOOKUP('2013 0-64'!L$1,'2013 population'!$A$3:$E$102,5,FALSE),"")</f>
        <v>6304</v>
      </c>
      <c r="M82" s="2">
        <f>IF('Adjacent Counties'!M82="x",VLOOKUP('2013 0-64'!M$1,'2013 population'!$A$3:$E$102,5,FALSE),"")</f>
        <v>1808</v>
      </c>
      <c r="N82" s="2" t="str">
        <f>IF('Adjacent Counties'!N82="x",VLOOKUP('2013 0-64'!N$1,'2013 population'!$A$3:$E$102,5,FALSE),"")</f>
        <v/>
      </c>
      <c r="O82" s="2" t="str">
        <f>IF('Adjacent Counties'!O82="x",VLOOKUP('2013 0-64'!O$1,'2013 population'!$A$3:$E$102,5,FALSE),"")</f>
        <v/>
      </c>
      <c r="P82" s="2" t="str">
        <f>IF('Adjacent Counties'!P82="x",VLOOKUP('2013 0-64'!P$1,'2013 population'!$A$3:$E$102,5,FALSE),"")</f>
        <v/>
      </c>
      <c r="Q82" s="2" t="str">
        <f>IF('Adjacent Counties'!Q82="x",VLOOKUP('2013 0-64'!Q$1,'2013 population'!$A$3:$E$102,5,FALSE),"")</f>
        <v/>
      </c>
      <c r="R82" s="2" t="str">
        <f>IF('Adjacent Counties'!R82="x",VLOOKUP('2013 0-64'!R$1,'2013 population'!$A$3:$E$102,5,FALSE),"")</f>
        <v/>
      </c>
      <c r="S82" s="2" t="str">
        <f>IF('Adjacent Counties'!S82="x",VLOOKUP('2013 0-64'!S$1,'2013 population'!$A$3:$E$102,5,FALSE),"")</f>
        <v/>
      </c>
      <c r="T82" s="2" t="str">
        <f>IF('Adjacent Counties'!T82="x",VLOOKUP('2013 0-64'!T$1,'2013 population'!$A$3:$E$102,5,FALSE),"")</f>
        <v/>
      </c>
      <c r="U82" s="2" t="str">
        <f>IF('Adjacent Counties'!U82="x",VLOOKUP('2013 0-64'!U$1,'2013 population'!$A$3:$E$102,5,FALSE),"")</f>
        <v/>
      </c>
      <c r="V82" s="2" t="str">
        <f>IF('Adjacent Counties'!V82="x",VLOOKUP('2013 0-64'!V$1,'2013 population'!$A$3:$E$102,5,FALSE),"")</f>
        <v/>
      </c>
      <c r="W82" s="2" t="str">
        <f>IF('Adjacent Counties'!W82="x",VLOOKUP('2013 0-64'!W$1,'2013 population'!$A$3:$E$102,5,FALSE),"")</f>
        <v/>
      </c>
      <c r="X82" s="2">
        <f>IF('Adjacent Counties'!X82="x",VLOOKUP('2013 0-64'!X$1,'2013 population'!$A$3:$E$102,5,FALSE),"")</f>
        <v>1697</v>
      </c>
      <c r="Y82" s="2" t="str">
        <f>IF('Adjacent Counties'!Y82="x",VLOOKUP('2013 0-64'!Y$1,'2013 population'!$A$3:$E$102,5,FALSE),"")</f>
        <v/>
      </c>
      <c r="Z82" s="2" t="str">
        <f>IF('Adjacent Counties'!Z82="x",VLOOKUP('2013 0-64'!Z$1,'2013 population'!$A$3:$E$102,5,FALSE),"")</f>
        <v/>
      </c>
      <c r="AA82" s="2" t="str">
        <f>IF('Adjacent Counties'!AA82="x",VLOOKUP('2013 0-64'!AA$1,'2013 population'!$A$3:$E$102,5,FALSE),"")</f>
        <v/>
      </c>
      <c r="AB82" s="2" t="str">
        <f>IF('Adjacent Counties'!AB82="x",VLOOKUP('2013 0-64'!AB$1,'2013 population'!$A$3:$E$102,5,FALSE),"")</f>
        <v/>
      </c>
      <c r="AC82" s="2" t="str">
        <f>IF('Adjacent Counties'!AC82="x",VLOOKUP('2013 0-64'!AC$1,'2013 population'!$A$3:$E$102,5,FALSE),"")</f>
        <v/>
      </c>
      <c r="AD82" s="2" t="str">
        <f>IF('Adjacent Counties'!AD82="x",VLOOKUP('2013 0-64'!AD$1,'2013 population'!$A$3:$E$102,5,FALSE),"")</f>
        <v/>
      </c>
      <c r="AE82" s="2" t="str">
        <f>IF('Adjacent Counties'!AE82="x",VLOOKUP('2013 0-64'!AE$1,'2013 population'!$A$3:$E$102,5,FALSE),"")</f>
        <v/>
      </c>
      <c r="AF82" s="2" t="str">
        <f>IF('Adjacent Counties'!AF82="x",VLOOKUP('2013 0-64'!AF$1,'2013 population'!$A$3:$E$102,5,FALSE),"")</f>
        <v/>
      </c>
      <c r="AG82" s="2" t="str">
        <f>IF('Adjacent Counties'!AG82="x",VLOOKUP('2013 0-64'!AG$1,'2013 population'!$A$3:$E$102,5,FALSE),"")</f>
        <v/>
      </c>
      <c r="AH82" s="2" t="str">
        <f>IF('Adjacent Counties'!AH82="x",VLOOKUP('2013 0-64'!AH$1,'2013 population'!$A$3:$E$102,5,FALSE),"")</f>
        <v/>
      </c>
      <c r="AI82" s="2" t="str">
        <f>IF('Adjacent Counties'!AI82="x",VLOOKUP('2013 0-64'!AI$1,'2013 population'!$A$3:$E$102,5,FALSE),"")</f>
        <v/>
      </c>
      <c r="AJ82" s="2" t="str">
        <f>IF('Adjacent Counties'!AJ82="x",VLOOKUP('2013 0-64'!AJ$1,'2013 population'!$A$3:$E$102,5,FALSE),"")</f>
        <v/>
      </c>
      <c r="AK82" s="2" t="str">
        <f>IF('Adjacent Counties'!AK82="x",VLOOKUP('2013 0-64'!AK$1,'2013 population'!$A$3:$E$102,5,FALSE),"")</f>
        <v/>
      </c>
      <c r="AL82" s="2" t="str">
        <f>IF('Adjacent Counties'!AL82="x",VLOOKUP('2013 0-64'!AL$1,'2013 population'!$A$3:$E$102,5,FALSE),"")</f>
        <v/>
      </c>
      <c r="AM82" s="2" t="str">
        <f>IF('Adjacent Counties'!AM82="x",VLOOKUP('2013 0-64'!AM$1,'2013 population'!$A$3:$E$102,5,FALSE),"")</f>
        <v/>
      </c>
      <c r="AN82" s="2" t="str">
        <f>IF('Adjacent Counties'!AN82="x",VLOOKUP('2013 0-64'!AN$1,'2013 population'!$A$3:$E$102,5,FALSE),"")</f>
        <v/>
      </c>
      <c r="AO82" s="2" t="str">
        <f>IF('Adjacent Counties'!AO82="x",VLOOKUP('2013 0-64'!AO$1,'2013 population'!$A$3:$E$102,5,FALSE),"")</f>
        <v/>
      </c>
      <c r="AP82" s="2" t="str">
        <f>IF('Adjacent Counties'!AP82="x",VLOOKUP('2013 0-64'!AP$1,'2013 population'!$A$3:$E$102,5,FALSE),"")</f>
        <v/>
      </c>
      <c r="AQ82" s="2" t="str">
        <f>IF('Adjacent Counties'!AQ82="x",VLOOKUP('2013 0-64'!AQ$1,'2013 population'!$A$3:$E$102,5,FALSE),"")</f>
        <v/>
      </c>
      <c r="AR82" s="2" t="str">
        <f>IF('Adjacent Counties'!AR82="x",VLOOKUP('2013 0-64'!AR$1,'2013 population'!$A$3:$E$102,5,FALSE),"")</f>
        <v/>
      </c>
      <c r="AS82" s="2" t="str">
        <f>IF('Adjacent Counties'!AS82="x",VLOOKUP('2013 0-64'!AS$1,'2013 population'!$A$3:$E$102,5,FALSE),"")</f>
        <v/>
      </c>
      <c r="AT82" s="2">
        <f>IF('Adjacent Counties'!AT82="x",VLOOKUP('2013 0-64'!AT$1,'2013 population'!$A$3:$E$102,5,FALSE),"")</f>
        <v>3732</v>
      </c>
      <c r="AU82" s="2" t="str">
        <f>IF('Adjacent Counties'!AU82="x",VLOOKUP('2013 0-64'!AU$1,'2013 population'!$A$3:$E$102,5,FALSE),"")</f>
        <v/>
      </c>
      <c r="AV82" s="2" t="str">
        <f>IF('Adjacent Counties'!AV82="x",VLOOKUP('2013 0-64'!AV$1,'2013 population'!$A$3:$E$102,5,FALSE),"")</f>
        <v/>
      </c>
      <c r="AW82" s="2" t="str">
        <f>IF('Adjacent Counties'!AW82="x",VLOOKUP('2013 0-64'!AW$1,'2013 population'!$A$3:$E$102,5,FALSE),"")</f>
        <v/>
      </c>
      <c r="AX82" s="2" t="str">
        <f>IF('Adjacent Counties'!AX82="x",VLOOKUP('2013 0-64'!AX$1,'2013 population'!$A$3:$E$102,5,FALSE),"")</f>
        <v/>
      </c>
      <c r="AY82" s="2" t="str">
        <f>IF('Adjacent Counties'!AY82="x",VLOOKUP('2013 0-64'!AY$1,'2013 population'!$A$3:$E$102,5,FALSE),"")</f>
        <v/>
      </c>
      <c r="AZ82" s="2" t="str">
        <f>IF('Adjacent Counties'!AZ82="x",VLOOKUP('2013 0-64'!AZ$1,'2013 population'!$A$3:$E$102,5,FALSE),"")</f>
        <v/>
      </c>
      <c r="BA82" s="2" t="str">
        <f>IF('Adjacent Counties'!BA82="x",VLOOKUP('2013 0-64'!BA$1,'2013 population'!$A$3:$E$102,5,FALSE),"")</f>
        <v/>
      </c>
      <c r="BB82" s="2" t="str">
        <f>IF('Adjacent Counties'!BB82="x",VLOOKUP('2013 0-64'!BB$1,'2013 population'!$A$3:$E$102,5,FALSE),"")</f>
        <v/>
      </c>
      <c r="BC82" s="2" t="str">
        <f>IF('Adjacent Counties'!BC82="x",VLOOKUP('2013 0-64'!BC$1,'2013 population'!$A$3:$E$102,5,FALSE),"")</f>
        <v/>
      </c>
      <c r="BD82" s="2" t="str">
        <f>IF('Adjacent Counties'!BD82="x",VLOOKUP('2013 0-64'!BD$1,'2013 population'!$A$3:$E$102,5,FALSE),"")</f>
        <v/>
      </c>
      <c r="BE82" s="2" t="str">
        <f>IF('Adjacent Counties'!BE82="x",VLOOKUP('2013 0-64'!BE$1,'2013 population'!$A$3:$E$102,5,FALSE),"")</f>
        <v/>
      </c>
      <c r="BF82" s="2" t="str">
        <f>IF('Adjacent Counties'!BF82="x",VLOOKUP('2013 0-64'!BF$1,'2013 population'!$A$3:$E$102,5,FALSE),"")</f>
        <v/>
      </c>
      <c r="BG82" s="2" t="str">
        <f>IF('Adjacent Counties'!BG82="x",VLOOKUP('2013 0-64'!BG$1,'2013 population'!$A$3:$E$102,5,FALSE),"")</f>
        <v/>
      </c>
      <c r="BH82" s="2">
        <f>IF('Adjacent Counties'!BH82="x",VLOOKUP('2013 0-64'!BH$1,'2013 population'!$A$3:$E$102,5,FALSE),"")</f>
        <v>976</v>
      </c>
      <c r="BI82" s="2" t="str">
        <f>IF('Adjacent Counties'!BI82="x",VLOOKUP('2013 0-64'!BI$1,'2013 population'!$A$3:$E$102,5,FALSE),"")</f>
        <v/>
      </c>
      <c r="BJ82" s="2" t="str">
        <f>IF('Adjacent Counties'!BJ82="x",VLOOKUP('2013 0-64'!BJ$1,'2013 population'!$A$3:$E$102,5,FALSE),"")</f>
        <v/>
      </c>
      <c r="BK82" s="2" t="str">
        <f>IF('Adjacent Counties'!BK82="x",VLOOKUP('2013 0-64'!BK$1,'2013 population'!$A$3:$E$102,5,FALSE),"")</f>
        <v/>
      </c>
      <c r="BL82" s="2" t="str">
        <f>IF('Adjacent Counties'!BL82="x",VLOOKUP('2013 0-64'!BL$1,'2013 population'!$A$3:$E$102,5,FALSE),"")</f>
        <v/>
      </c>
      <c r="BM82" s="2" t="str">
        <f>IF('Adjacent Counties'!BM82="x",VLOOKUP('2013 0-64'!BM$1,'2013 population'!$A$3:$E$102,5,FALSE),"")</f>
        <v/>
      </c>
      <c r="BN82" s="2" t="str">
        <f>IF('Adjacent Counties'!BN82="x",VLOOKUP('2013 0-64'!BN$1,'2013 population'!$A$3:$E$102,5,FALSE),"")</f>
        <v/>
      </c>
      <c r="BO82" s="2" t="str">
        <f>IF('Adjacent Counties'!BO82="x",VLOOKUP('2013 0-64'!BO$1,'2013 population'!$A$3:$E$102,5,FALSE),"")</f>
        <v/>
      </c>
      <c r="BP82" s="2" t="str">
        <f>IF('Adjacent Counties'!BP82="x",VLOOKUP('2013 0-64'!BP$1,'2013 population'!$A$3:$E$102,5,FALSE),"")</f>
        <v/>
      </c>
      <c r="BQ82" s="2" t="str">
        <f>IF('Adjacent Counties'!BQ82="x",VLOOKUP('2013 0-64'!BQ$1,'2013 population'!$A$3:$E$102,5,FALSE),"")</f>
        <v/>
      </c>
      <c r="BR82" s="2" t="str">
        <f>IF('Adjacent Counties'!BR82="x",VLOOKUP('2013 0-64'!BR$1,'2013 population'!$A$3:$E$102,5,FALSE),"")</f>
        <v/>
      </c>
      <c r="BS82" s="2" t="str">
        <f>IF('Adjacent Counties'!BS82="x",VLOOKUP('2013 0-64'!BS$1,'2013 population'!$A$3:$E$102,5,FALSE),"")</f>
        <v/>
      </c>
      <c r="BT82" s="2" t="str">
        <f>IF('Adjacent Counties'!BT82="x",VLOOKUP('2013 0-64'!BT$1,'2013 population'!$A$3:$E$102,5,FALSE),"")</f>
        <v/>
      </c>
      <c r="BU82" s="2" t="str">
        <f>IF('Adjacent Counties'!BU82="x",VLOOKUP('2013 0-64'!BU$1,'2013 population'!$A$3:$E$102,5,FALSE),"")</f>
        <v/>
      </c>
      <c r="BV82" s="2" t="str">
        <f>IF('Adjacent Counties'!BV82="x",VLOOKUP('2013 0-64'!BV$1,'2013 population'!$A$3:$E$102,5,FALSE),"")</f>
        <v/>
      </c>
      <c r="BW82" s="2" t="str">
        <f>IF('Adjacent Counties'!BW82="x",VLOOKUP('2013 0-64'!BW$1,'2013 population'!$A$3:$E$102,5,FALSE),"")</f>
        <v/>
      </c>
      <c r="BX82" s="2">
        <f>IF('Adjacent Counties'!BX82="x",VLOOKUP('2013 0-64'!BX$1,'2013 population'!$A$3:$E$102,5,FALSE),"")</f>
        <v>929</v>
      </c>
      <c r="BY82" s="2" t="str">
        <f>IF('Adjacent Counties'!BY82="x",VLOOKUP('2013 0-64'!BY$1,'2013 population'!$A$3:$E$102,5,FALSE),"")</f>
        <v/>
      </c>
      <c r="BZ82" s="2" t="str">
        <f>IF('Adjacent Counties'!BZ82="x",VLOOKUP('2013 0-64'!BZ$1,'2013 population'!$A$3:$E$102,5,FALSE),"")</f>
        <v/>
      </c>
      <c r="CA82" s="2" t="str">
        <f>IF('Adjacent Counties'!CA82="x",VLOOKUP('2013 0-64'!CA$1,'2013 population'!$A$3:$E$102,5,FALSE),"")</f>
        <v/>
      </c>
      <c r="CB82" s="2" t="str">
        <f>IF('Adjacent Counties'!CB82="x",VLOOKUP('2013 0-64'!CB$1,'2013 population'!$A$3:$E$102,5,FALSE),"")</f>
        <v/>
      </c>
      <c r="CC82" s="2" t="str">
        <f>IF('Adjacent Counties'!CC82="x",VLOOKUP('2013 0-64'!CC$1,'2013 population'!$A$3:$E$102,5,FALSE),"")</f>
        <v/>
      </c>
      <c r="CD82" s="2">
        <f>IF('Adjacent Counties'!CD82="x",VLOOKUP('2013 0-64'!CD$1,'2013 population'!$A$3:$E$102,5,FALSE),"")</f>
        <v>1502</v>
      </c>
      <c r="CE82" s="2" t="str">
        <f>IF('Adjacent Counties'!CE82="x",VLOOKUP('2013 0-64'!CE$1,'2013 population'!$A$3:$E$102,5,FALSE),"")</f>
        <v/>
      </c>
      <c r="CF82" s="2" t="str">
        <f>IF('Adjacent Counties'!CF82="x",VLOOKUP('2013 0-64'!CF$1,'2013 population'!$A$3:$E$102,5,FALSE),"")</f>
        <v/>
      </c>
      <c r="CG82" s="2" t="str">
        <f>IF('Adjacent Counties'!CG82="x",VLOOKUP('2013 0-64'!CG$1,'2013 population'!$A$3:$E$102,5,FALSE),"")</f>
        <v/>
      </c>
      <c r="CH82" s="2" t="str">
        <f>IF('Adjacent Counties'!CH82="x",VLOOKUP('2013 0-64'!CH$1,'2013 population'!$A$3:$E$102,5,FALSE),"")</f>
        <v/>
      </c>
      <c r="CI82" s="2" t="str">
        <f>IF('Adjacent Counties'!CI82="x",VLOOKUP('2013 0-64'!CI$1,'2013 population'!$A$3:$E$102,5,FALSE),"")</f>
        <v/>
      </c>
      <c r="CJ82" s="2" t="str">
        <f>IF('Adjacent Counties'!CJ82="x",VLOOKUP('2013 0-64'!CJ$1,'2013 population'!$A$3:$E$102,5,FALSE),"")</f>
        <v/>
      </c>
      <c r="CK82" s="2" t="str">
        <f>IF('Adjacent Counties'!CK82="x",VLOOKUP('2013 0-64'!CK$1,'2013 population'!$A$3:$E$102,5,FALSE),"")</f>
        <v/>
      </c>
      <c r="CL82" s="2" t="str">
        <f>IF('Adjacent Counties'!CL82="x",VLOOKUP('2013 0-64'!CL$1,'2013 population'!$A$3:$E$102,5,FALSE),"")</f>
        <v/>
      </c>
      <c r="CM82" s="2" t="str">
        <f>IF('Adjacent Counties'!CM82="x",VLOOKUP('2013 0-64'!CM$1,'2013 population'!$A$3:$E$102,5,FALSE),"")</f>
        <v/>
      </c>
      <c r="CN82" s="2" t="str">
        <f>IF('Adjacent Counties'!CN82="x",VLOOKUP('2013 0-64'!CN$1,'2013 population'!$A$3:$E$102,5,FALSE),"")</f>
        <v/>
      </c>
      <c r="CO82" s="2" t="str">
        <f>IF('Adjacent Counties'!CO82="x",VLOOKUP('2013 0-64'!CO$1,'2013 population'!$A$3:$E$102,5,FALSE),"")</f>
        <v/>
      </c>
      <c r="CP82" s="2" t="str">
        <f>IF('Adjacent Counties'!CP82="x",VLOOKUP('2013 0-64'!CP$1,'2013 population'!$A$3:$E$102,5,FALSE),"")</f>
        <v/>
      </c>
      <c r="CQ82" s="2" t="str">
        <f>IF('Adjacent Counties'!CQ82="x",VLOOKUP('2013 0-64'!CQ$1,'2013 population'!$A$3:$E$102,5,FALSE),"")</f>
        <v/>
      </c>
      <c r="CR82" s="2" t="str">
        <f>IF('Adjacent Counties'!CR82="x",VLOOKUP('2013 0-64'!CR$1,'2013 population'!$A$3:$E$102,5,FALSE),"")</f>
        <v/>
      </c>
      <c r="CS82" s="2" t="str">
        <f>IF('Adjacent Counties'!CS82="x",VLOOKUP('2013 0-64'!CS$1,'2013 population'!$A$3:$E$102,5,FALSE),"")</f>
        <v/>
      </c>
      <c r="CT82" s="2" t="str">
        <f>IF('Adjacent Counties'!CT82="x",VLOOKUP('2013 0-64'!CT$1,'2013 population'!$A$3:$E$102,5,FALSE),"")</f>
        <v/>
      </c>
      <c r="CU82" s="2" t="str">
        <f>IF('Adjacent Counties'!CU82="x",VLOOKUP('2013 0-64'!CU$1,'2013 population'!$A$3:$E$102,5,FALSE),"")</f>
        <v/>
      </c>
      <c r="CV82" s="2" t="str">
        <f>IF('Adjacent Counties'!CV82="x",VLOOKUP('2013 0-64'!CV$1,'2013 population'!$A$3:$E$102,5,FALSE),"")</f>
        <v/>
      </c>
      <c r="CW82" s="2" t="str">
        <f>IF('Adjacent Counties'!CW82="x",VLOOKUP('2013 0-64'!CW$1,'2013 population'!$A$3:$E$102,5,FALSE),"")</f>
        <v/>
      </c>
      <c r="CX82" s="2">
        <f t="shared" si="2"/>
        <v>16948</v>
      </c>
      <c r="CY82" s="2">
        <f>SUMIF('Residents by Age'!B$2:B$422,"="&amp;'2013 0-64'!A82,'Residents by Age'!G$2:G$422)</f>
        <v>128</v>
      </c>
      <c r="CZ82" s="9">
        <f t="shared" si="3"/>
        <v>7.5525135709228222</v>
      </c>
    </row>
    <row r="83" spans="1:104">
      <c r="A83" s="3" t="s">
        <v>81</v>
      </c>
      <c r="B83" s="2" t="str">
        <f>IF('Adjacent Counties'!B83="x",VLOOKUP('2013 0-64'!B$1,'2013 population'!$A$3:$E$102,5,FALSE),"")</f>
        <v/>
      </c>
      <c r="C83" s="2" t="str">
        <f>IF('Adjacent Counties'!C83="x",VLOOKUP('2013 0-64'!C$1,'2013 population'!$A$3:$E$102,5,FALSE),"")</f>
        <v/>
      </c>
      <c r="D83" s="2" t="str">
        <f>IF('Adjacent Counties'!D83="x",VLOOKUP('2013 0-64'!D$1,'2013 population'!$A$3:$E$102,5,FALSE),"")</f>
        <v/>
      </c>
      <c r="E83" s="2" t="str">
        <f>IF('Adjacent Counties'!E83="x",VLOOKUP('2013 0-64'!E$1,'2013 population'!$A$3:$E$102,5,FALSE),"")</f>
        <v/>
      </c>
      <c r="F83" s="2" t="str">
        <f>IF('Adjacent Counties'!F83="x",VLOOKUP('2013 0-64'!F$1,'2013 population'!$A$3:$E$102,5,FALSE),"")</f>
        <v/>
      </c>
      <c r="G83" s="2" t="str">
        <f>IF('Adjacent Counties'!G83="x",VLOOKUP('2013 0-64'!G$1,'2013 population'!$A$3:$E$102,5,FALSE),"")</f>
        <v/>
      </c>
      <c r="H83" s="2" t="str">
        <f>IF('Adjacent Counties'!H83="x",VLOOKUP('2013 0-64'!H$1,'2013 population'!$A$3:$E$102,5,FALSE),"")</f>
        <v/>
      </c>
      <c r="I83" s="2" t="str">
        <f>IF('Adjacent Counties'!I83="x",VLOOKUP('2013 0-64'!I$1,'2013 population'!$A$3:$E$102,5,FALSE),"")</f>
        <v/>
      </c>
      <c r="J83" s="2">
        <f>IF('Adjacent Counties'!J83="x",VLOOKUP('2013 0-64'!J$1,'2013 population'!$A$3:$E$102,5,FALSE),"")</f>
        <v>600</v>
      </c>
      <c r="K83" s="2" t="str">
        <f>IF('Adjacent Counties'!K83="x",VLOOKUP('2013 0-64'!K$1,'2013 population'!$A$3:$E$102,5,FALSE),"")</f>
        <v/>
      </c>
      <c r="L83" s="2" t="str">
        <f>IF('Adjacent Counties'!L83="x",VLOOKUP('2013 0-64'!L$1,'2013 population'!$A$3:$E$102,5,FALSE),"")</f>
        <v/>
      </c>
      <c r="M83" s="2" t="str">
        <f>IF('Adjacent Counties'!M83="x",VLOOKUP('2013 0-64'!M$1,'2013 population'!$A$3:$E$102,5,FALSE),"")</f>
        <v/>
      </c>
      <c r="N83" s="2" t="str">
        <f>IF('Adjacent Counties'!N83="x",VLOOKUP('2013 0-64'!N$1,'2013 population'!$A$3:$E$102,5,FALSE),"")</f>
        <v/>
      </c>
      <c r="O83" s="2" t="str">
        <f>IF('Adjacent Counties'!O83="x",VLOOKUP('2013 0-64'!O$1,'2013 population'!$A$3:$E$102,5,FALSE),"")</f>
        <v/>
      </c>
      <c r="P83" s="2" t="str">
        <f>IF('Adjacent Counties'!P83="x",VLOOKUP('2013 0-64'!P$1,'2013 population'!$A$3:$E$102,5,FALSE),"")</f>
        <v/>
      </c>
      <c r="Q83" s="2" t="str">
        <f>IF('Adjacent Counties'!Q83="x",VLOOKUP('2013 0-64'!Q$1,'2013 population'!$A$3:$E$102,5,FALSE),"")</f>
        <v/>
      </c>
      <c r="R83" s="2" t="str">
        <f>IF('Adjacent Counties'!R83="x",VLOOKUP('2013 0-64'!R$1,'2013 population'!$A$3:$E$102,5,FALSE),"")</f>
        <v/>
      </c>
      <c r="S83" s="2" t="str">
        <f>IF('Adjacent Counties'!S83="x",VLOOKUP('2013 0-64'!S$1,'2013 population'!$A$3:$E$102,5,FALSE),"")</f>
        <v/>
      </c>
      <c r="T83" s="2" t="str">
        <f>IF('Adjacent Counties'!T83="x",VLOOKUP('2013 0-64'!T$1,'2013 population'!$A$3:$E$102,5,FALSE),"")</f>
        <v/>
      </c>
      <c r="U83" s="2" t="str">
        <f>IF('Adjacent Counties'!U83="x",VLOOKUP('2013 0-64'!U$1,'2013 population'!$A$3:$E$102,5,FALSE),"")</f>
        <v/>
      </c>
      <c r="V83" s="2" t="str">
        <f>IF('Adjacent Counties'!V83="x",VLOOKUP('2013 0-64'!V$1,'2013 population'!$A$3:$E$102,5,FALSE),"")</f>
        <v/>
      </c>
      <c r="W83" s="2" t="str">
        <f>IF('Adjacent Counties'!W83="x",VLOOKUP('2013 0-64'!W$1,'2013 population'!$A$3:$E$102,5,FALSE),"")</f>
        <v/>
      </c>
      <c r="X83" s="2" t="str">
        <f>IF('Adjacent Counties'!X83="x",VLOOKUP('2013 0-64'!X$1,'2013 population'!$A$3:$E$102,5,FALSE),"")</f>
        <v/>
      </c>
      <c r="Y83" s="2" t="str">
        <f>IF('Adjacent Counties'!Y83="x",VLOOKUP('2013 0-64'!Y$1,'2013 population'!$A$3:$E$102,5,FALSE),"")</f>
        <v/>
      </c>
      <c r="Z83" s="2" t="str">
        <f>IF('Adjacent Counties'!Z83="x",VLOOKUP('2013 0-64'!Z$1,'2013 population'!$A$3:$E$102,5,FALSE),"")</f>
        <v/>
      </c>
      <c r="AA83" s="2">
        <f>IF('Adjacent Counties'!AA83="x",VLOOKUP('2013 0-64'!AA$1,'2013 population'!$A$3:$E$102,5,FALSE),"")</f>
        <v>3499</v>
      </c>
      <c r="AB83" s="2" t="str">
        <f>IF('Adjacent Counties'!AB83="x",VLOOKUP('2013 0-64'!AB$1,'2013 population'!$A$3:$E$102,5,FALSE),"")</f>
        <v/>
      </c>
      <c r="AC83" s="2" t="str">
        <f>IF('Adjacent Counties'!AC83="x",VLOOKUP('2013 0-64'!AC$1,'2013 population'!$A$3:$E$102,5,FALSE),"")</f>
        <v/>
      </c>
      <c r="AD83" s="2" t="str">
        <f>IF('Adjacent Counties'!AD83="x",VLOOKUP('2013 0-64'!AD$1,'2013 population'!$A$3:$E$102,5,FALSE),"")</f>
        <v/>
      </c>
      <c r="AE83" s="2" t="str">
        <f>IF('Adjacent Counties'!AE83="x",VLOOKUP('2013 0-64'!AE$1,'2013 population'!$A$3:$E$102,5,FALSE),"")</f>
        <v/>
      </c>
      <c r="AF83" s="2">
        <f>IF('Adjacent Counties'!AF83="x",VLOOKUP('2013 0-64'!AF$1,'2013 population'!$A$3:$E$102,5,FALSE),"")</f>
        <v>1068</v>
      </c>
      <c r="AG83" s="2" t="str">
        <f>IF('Adjacent Counties'!AG83="x",VLOOKUP('2013 0-64'!AG$1,'2013 population'!$A$3:$E$102,5,FALSE),"")</f>
        <v/>
      </c>
      <c r="AH83" s="2" t="str">
        <f>IF('Adjacent Counties'!AH83="x",VLOOKUP('2013 0-64'!AH$1,'2013 population'!$A$3:$E$102,5,FALSE),"")</f>
        <v/>
      </c>
      <c r="AI83" s="2" t="str">
        <f>IF('Adjacent Counties'!AI83="x",VLOOKUP('2013 0-64'!AI$1,'2013 population'!$A$3:$E$102,5,FALSE),"")</f>
        <v/>
      </c>
      <c r="AJ83" s="2" t="str">
        <f>IF('Adjacent Counties'!AJ83="x",VLOOKUP('2013 0-64'!AJ$1,'2013 population'!$A$3:$E$102,5,FALSE),"")</f>
        <v/>
      </c>
      <c r="AK83" s="2" t="str">
        <f>IF('Adjacent Counties'!AK83="x",VLOOKUP('2013 0-64'!AK$1,'2013 population'!$A$3:$E$102,5,FALSE),"")</f>
        <v/>
      </c>
      <c r="AL83" s="2" t="str">
        <f>IF('Adjacent Counties'!AL83="x",VLOOKUP('2013 0-64'!AL$1,'2013 population'!$A$3:$E$102,5,FALSE),"")</f>
        <v/>
      </c>
      <c r="AM83" s="2" t="str">
        <f>IF('Adjacent Counties'!AM83="x",VLOOKUP('2013 0-64'!AM$1,'2013 population'!$A$3:$E$102,5,FALSE),"")</f>
        <v/>
      </c>
      <c r="AN83" s="2" t="str">
        <f>IF('Adjacent Counties'!AN83="x",VLOOKUP('2013 0-64'!AN$1,'2013 population'!$A$3:$E$102,5,FALSE),"")</f>
        <v/>
      </c>
      <c r="AO83" s="2" t="str">
        <f>IF('Adjacent Counties'!AO83="x",VLOOKUP('2013 0-64'!AO$1,'2013 population'!$A$3:$E$102,5,FALSE),"")</f>
        <v/>
      </c>
      <c r="AP83" s="2" t="str">
        <f>IF('Adjacent Counties'!AP83="x",VLOOKUP('2013 0-64'!AP$1,'2013 population'!$A$3:$E$102,5,FALSE),"")</f>
        <v/>
      </c>
      <c r="AQ83" s="2" t="str">
        <f>IF('Adjacent Counties'!AQ83="x",VLOOKUP('2013 0-64'!AQ$1,'2013 population'!$A$3:$E$102,5,FALSE),"")</f>
        <v/>
      </c>
      <c r="AR83" s="2">
        <f>IF('Adjacent Counties'!AR83="x",VLOOKUP('2013 0-64'!AR$1,'2013 population'!$A$3:$E$102,5,FALSE),"")</f>
        <v>1373</v>
      </c>
      <c r="AS83" s="2" t="str">
        <f>IF('Adjacent Counties'!AS83="x",VLOOKUP('2013 0-64'!AS$1,'2013 population'!$A$3:$E$102,5,FALSE),"")</f>
        <v/>
      </c>
      <c r="AT83" s="2" t="str">
        <f>IF('Adjacent Counties'!AT83="x",VLOOKUP('2013 0-64'!AT$1,'2013 population'!$A$3:$E$102,5,FALSE),"")</f>
        <v/>
      </c>
      <c r="AU83" s="2" t="str">
        <f>IF('Adjacent Counties'!AU83="x",VLOOKUP('2013 0-64'!AU$1,'2013 population'!$A$3:$E$102,5,FALSE),"")</f>
        <v/>
      </c>
      <c r="AV83" s="2" t="str">
        <f>IF('Adjacent Counties'!AV83="x",VLOOKUP('2013 0-64'!AV$1,'2013 population'!$A$3:$E$102,5,FALSE),"")</f>
        <v/>
      </c>
      <c r="AW83" s="2" t="str">
        <f>IF('Adjacent Counties'!AW83="x",VLOOKUP('2013 0-64'!AW$1,'2013 population'!$A$3:$E$102,5,FALSE),"")</f>
        <v/>
      </c>
      <c r="AX83" s="2" t="str">
        <f>IF('Adjacent Counties'!AX83="x",VLOOKUP('2013 0-64'!AX$1,'2013 population'!$A$3:$E$102,5,FALSE),"")</f>
        <v/>
      </c>
      <c r="AY83" s="2" t="str">
        <f>IF('Adjacent Counties'!AY83="x",VLOOKUP('2013 0-64'!AY$1,'2013 population'!$A$3:$E$102,5,FALSE),"")</f>
        <v/>
      </c>
      <c r="AZ83" s="2">
        <f>IF('Adjacent Counties'!AZ83="x",VLOOKUP('2013 0-64'!AZ$1,'2013 population'!$A$3:$E$102,5,FALSE),"")</f>
        <v>1880</v>
      </c>
      <c r="BA83" s="2" t="str">
        <f>IF('Adjacent Counties'!BA83="x",VLOOKUP('2013 0-64'!BA$1,'2013 population'!$A$3:$E$102,5,FALSE),"")</f>
        <v/>
      </c>
      <c r="BB83" s="2" t="str">
        <f>IF('Adjacent Counties'!BB83="x",VLOOKUP('2013 0-64'!BB$1,'2013 population'!$A$3:$E$102,5,FALSE),"")</f>
        <v/>
      </c>
      <c r="BC83" s="2" t="str">
        <f>IF('Adjacent Counties'!BC83="x",VLOOKUP('2013 0-64'!BC$1,'2013 population'!$A$3:$E$102,5,FALSE),"")</f>
        <v/>
      </c>
      <c r="BD83" s="2" t="str">
        <f>IF('Adjacent Counties'!BD83="x",VLOOKUP('2013 0-64'!BD$1,'2013 population'!$A$3:$E$102,5,FALSE),"")</f>
        <v/>
      </c>
      <c r="BE83" s="2" t="str">
        <f>IF('Adjacent Counties'!BE83="x",VLOOKUP('2013 0-64'!BE$1,'2013 population'!$A$3:$E$102,5,FALSE),"")</f>
        <v/>
      </c>
      <c r="BF83" s="2" t="str">
        <f>IF('Adjacent Counties'!BF83="x",VLOOKUP('2013 0-64'!BF$1,'2013 population'!$A$3:$E$102,5,FALSE),"")</f>
        <v/>
      </c>
      <c r="BG83" s="2" t="str">
        <f>IF('Adjacent Counties'!BG83="x",VLOOKUP('2013 0-64'!BG$1,'2013 population'!$A$3:$E$102,5,FALSE),"")</f>
        <v/>
      </c>
      <c r="BH83" s="2" t="str">
        <f>IF('Adjacent Counties'!BH83="x",VLOOKUP('2013 0-64'!BH$1,'2013 population'!$A$3:$E$102,5,FALSE),"")</f>
        <v/>
      </c>
      <c r="BI83" s="2" t="str">
        <f>IF('Adjacent Counties'!BI83="x",VLOOKUP('2013 0-64'!BI$1,'2013 population'!$A$3:$E$102,5,FALSE),"")</f>
        <v/>
      </c>
      <c r="BJ83" s="2" t="str">
        <f>IF('Adjacent Counties'!BJ83="x",VLOOKUP('2013 0-64'!BJ$1,'2013 population'!$A$3:$E$102,5,FALSE),"")</f>
        <v/>
      </c>
      <c r="BK83" s="2" t="str">
        <f>IF('Adjacent Counties'!BK83="x",VLOOKUP('2013 0-64'!BK$1,'2013 population'!$A$3:$E$102,5,FALSE),"")</f>
        <v/>
      </c>
      <c r="BL83" s="2" t="str">
        <f>IF('Adjacent Counties'!BL83="x",VLOOKUP('2013 0-64'!BL$1,'2013 population'!$A$3:$E$102,5,FALSE),"")</f>
        <v/>
      </c>
      <c r="BM83" s="2" t="str">
        <f>IF('Adjacent Counties'!BM83="x",VLOOKUP('2013 0-64'!BM$1,'2013 population'!$A$3:$E$102,5,FALSE),"")</f>
        <v/>
      </c>
      <c r="BN83" s="2" t="str">
        <f>IF('Adjacent Counties'!BN83="x",VLOOKUP('2013 0-64'!BN$1,'2013 population'!$A$3:$E$102,5,FALSE),"")</f>
        <v/>
      </c>
      <c r="BO83" s="2" t="str">
        <f>IF('Adjacent Counties'!BO83="x",VLOOKUP('2013 0-64'!BO$1,'2013 population'!$A$3:$E$102,5,FALSE),"")</f>
        <v/>
      </c>
      <c r="BP83" s="2" t="str">
        <f>IF('Adjacent Counties'!BP83="x",VLOOKUP('2013 0-64'!BP$1,'2013 population'!$A$3:$E$102,5,FALSE),"")</f>
        <v/>
      </c>
      <c r="BQ83" s="2" t="str">
        <f>IF('Adjacent Counties'!BQ83="x",VLOOKUP('2013 0-64'!BQ$1,'2013 population'!$A$3:$E$102,5,FALSE),"")</f>
        <v/>
      </c>
      <c r="BR83" s="2" t="str">
        <f>IF('Adjacent Counties'!BR83="x",VLOOKUP('2013 0-64'!BR$1,'2013 population'!$A$3:$E$102,5,FALSE),"")</f>
        <v/>
      </c>
      <c r="BS83" s="2" t="str">
        <f>IF('Adjacent Counties'!BS83="x",VLOOKUP('2013 0-64'!BS$1,'2013 population'!$A$3:$E$102,5,FALSE),"")</f>
        <v/>
      </c>
      <c r="BT83" s="2">
        <f>IF('Adjacent Counties'!BT83="x",VLOOKUP('2013 0-64'!BT$1,'2013 population'!$A$3:$E$102,5,FALSE),"")</f>
        <v>940</v>
      </c>
      <c r="BU83" s="2" t="str">
        <f>IF('Adjacent Counties'!BU83="x",VLOOKUP('2013 0-64'!BU$1,'2013 population'!$A$3:$E$102,5,FALSE),"")</f>
        <v/>
      </c>
      <c r="BV83" s="2" t="str">
        <f>IF('Adjacent Counties'!BV83="x",VLOOKUP('2013 0-64'!BV$1,'2013 population'!$A$3:$E$102,5,FALSE),"")</f>
        <v/>
      </c>
      <c r="BW83" s="2" t="str">
        <f>IF('Adjacent Counties'!BW83="x",VLOOKUP('2013 0-64'!BW$1,'2013 population'!$A$3:$E$102,5,FALSE),"")</f>
        <v/>
      </c>
      <c r="BX83" s="2" t="str">
        <f>IF('Adjacent Counties'!BX83="x",VLOOKUP('2013 0-64'!BX$1,'2013 population'!$A$3:$E$102,5,FALSE),"")</f>
        <v/>
      </c>
      <c r="BY83" s="2" t="str">
        <f>IF('Adjacent Counties'!BY83="x",VLOOKUP('2013 0-64'!BY$1,'2013 population'!$A$3:$E$102,5,FALSE),"")</f>
        <v/>
      </c>
      <c r="BZ83" s="2" t="str">
        <f>IF('Adjacent Counties'!BZ83="x",VLOOKUP('2013 0-64'!BZ$1,'2013 population'!$A$3:$E$102,5,FALSE),"")</f>
        <v/>
      </c>
      <c r="CA83" s="2" t="str">
        <f>IF('Adjacent Counties'!CA83="x",VLOOKUP('2013 0-64'!CA$1,'2013 population'!$A$3:$E$102,5,FALSE),"")</f>
        <v/>
      </c>
      <c r="CB83" s="2" t="str">
        <f>IF('Adjacent Counties'!CB83="x",VLOOKUP('2013 0-64'!CB$1,'2013 population'!$A$3:$E$102,5,FALSE),"")</f>
        <v/>
      </c>
      <c r="CC83" s="2" t="str">
        <f>IF('Adjacent Counties'!CC83="x",VLOOKUP('2013 0-64'!CC$1,'2013 population'!$A$3:$E$102,5,FALSE),"")</f>
        <v/>
      </c>
      <c r="CD83" s="2" t="str">
        <f>IF('Adjacent Counties'!CD83="x",VLOOKUP('2013 0-64'!CD$1,'2013 population'!$A$3:$E$102,5,FALSE),"")</f>
        <v/>
      </c>
      <c r="CE83" s="2">
        <f>IF('Adjacent Counties'!CE83="x",VLOOKUP('2013 0-64'!CE$1,'2013 population'!$A$3:$E$102,5,FALSE),"")</f>
        <v>1169</v>
      </c>
      <c r="CF83" s="2" t="str">
        <f>IF('Adjacent Counties'!CF83="x",VLOOKUP('2013 0-64'!CF$1,'2013 population'!$A$3:$E$102,5,FALSE),"")</f>
        <v/>
      </c>
      <c r="CG83" s="2" t="str">
        <f>IF('Adjacent Counties'!CG83="x",VLOOKUP('2013 0-64'!CG$1,'2013 population'!$A$3:$E$102,5,FALSE),"")</f>
        <v/>
      </c>
      <c r="CH83" s="2" t="str">
        <f>IF('Adjacent Counties'!CH83="x",VLOOKUP('2013 0-64'!CH$1,'2013 population'!$A$3:$E$102,5,FALSE),"")</f>
        <v/>
      </c>
      <c r="CI83" s="2" t="str">
        <f>IF('Adjacent Counties'!CI83="x",VLOOKUP('2013 0-64'!CI$1,'2013 population'!$A$3:$E$102,5,FALSE),"")</f>
        <v/>
      </c>
      <c r="CJ83" s="2" t="str">
        <f>IF('Adjacent Counties'!CJ83="x",VLOOKUP('2013 0-64'!CJ$1,'2013 population'!$A$3:$E$102,5,FALSE),"")</f>
        <v/>
      </c>
      <c r="CK83" s="2" t="str">
        <f>IF('Adjacent Counties'!CK83="x",VLOOKUP('2013 0-64'!CK$1,'2013 population'!$A$3:$E$102,5,FALSE),"")</f>
        <v/>
      </c>
      <c r="CL83" s="2" t="str">
        <f>IF('Adjacent Counties'!CL83="x",VLOOKUP('2013 0-64'!CL$1,'2013 population'!$A$3:$E$102,5,FALSE),"")</f>
        <v/>
      </c>
      <c r="CM83" s="2" t="str">
        <f>IF('Adjacent Counties'!CM83="x",VLOOKUP('2013 0-64'!CM$1,'2013 population'!$A$3:$E$102,5,FALSE),"")</f>
        <v/>
      </c>
      <c r="CN83" s="2" t="str">
        <f>IF('Adjacent Counties'!CN83="x",VLOOKUP('2013 0-64'!CN$1,'2013 population'!$A$3:$E$102,5,FALSE),"")</f>
        <v/>
      </c>
      <c r="CO83" s="2" t="str">
        <f>IF('Adjacent Counties'!CO83="x",VLOOKUP('2013 0-64'!CO$1,'2013 population'!$A$3:$E$102,5,FALSE),"")</f>
        <v/>
      </c>
      <c r="CP83" s="2" t="str">
        <f>IF('Adjacent Counties'!CP83="x",VLOOKUP('2013 0-64'!CP$1,'2013 population'!$A$3:$E$102,5,FALSE),"")</f>
        <v/>
      </c>
      <c r="CQ83" s="2" t="str">
        <f>IF('Adjacent Counties'!CQ83="x",VLOOKUP('2013 0-64'!CQ$1,'2013 population'!$A$3:$E$102,5,FALSE),"")</f>
        <v/>
      </c>
      <c r="CR83" s="2" t="str">
        <f>IF('Adjacent Counties'!CR83="x",VLOOKUP('2013 0-64'!CR$1,'2013 population'!$A$3:$E$102,5,FALSE),"")</f>
        <v/>
      </c>
      <c r="CS83" s="2">
        <f>IF('Adjacent Counties'!CS83="x",VLOOKUP('2013 0-64'!CS$1,'2013 population'!$A$3:$E$102,5,FALSE),"")</f>
        <v>2009</v>
      </c>
      <c r="CT83" s="2" t="str">
        <f>IF('Adjacent Counties'!CT83="x",VLOOKUP('2013 0-64'!CT$1,'2013 population'!$A$3:$E$102,5,FALSE),"")</f>
        <v/>
      </c>
      <c r="CU83" s="2" t="str">
        <f>IF('Adjacent Counties'!CU83="x",VLOOKUP('2013 0-64'!CU$1,'2013 population'!$A$3:$E$102,5,FALSE),"")</f>
        <v/>
      </c>
      <c r="CV83" s="2" t="str">
        <f>IF('Adjacent Counties'!CV83="x",VLOOKUP('2013 0-64'!CV$1,'2013 population'!$A$3:$E$102,5,FALSE),"")</f>
        <v/>
      </c>
      <c r="CW83" s="2" t="str">
        <f>IF('Adjacent Counties'!CW83="x",VLOOKUP('2013 0-64'!CW$1,'2013 population'!$A$3:$E$102,5,FALSE),"")</f>
        <v/>
      </c>
      <c r="CX83" s="2">
        <f t="shared" si="2"/>
        <v>12538</v>
      </c>
      <c r="CY83" s="2">
        <f>SUMIF('Residents by Age'!B$2:B$422,"="&amp;'2013 0-64'!A83,'Residents by Age'!G$2:G$422)</f>
        <v>82</v>
      </c>
      <c r="CZ83" s="9">
        <f t="shared" si="3"/>
        <v>6.5401180411548898</v>
      </c>
    </row>
    <row r="84" spans="1:104">
      <c r="A84" s="3" t="s">
        <v>82</v>
      </c>
      <c r="B84" s="2" t="str">
        <f>IF('Adjacent Counties'!B84="x",VLOOKUP('2013 0-64'!B$1,'2013 population'!$A$3:$E$102,5,FALSE),"")</f>
        <v/>
      </c>
      <c r="C84" s="2" t="str">
        <f>IF('Adjacent Counties'!C84="x",VLOOKUP('2013 0-64'!C$1,'2013 population'!$A$3:$E$102,5,FALSE),"")</f>
        <v/>
      </c>
      <c r="D84" s="2" t="str">
        <f>IF('Adjacent Counties'!D84="x",VLOOKUP('2013 0-64'!D$1,'2013 population'!$A$3:$E$102,5,FALSE),"")</f>
        <v/>
      </c>
      <c r="E84" s="2" t="str">
        <f>IF('Adjacent Counties'!E84="x",VLOOKUP('2013 0-64'!E$1,'2013 population'!$A$3:$E$102,5,FALSE),"")</f>
        <v/>
      </c>
      <c r="F84" s="2" t="str">
        <f>IF('Adjacent Counties'!F84="x",VLOOKUP('2013 0-64'!F$1,'2013 population'!$A$3:$E$102,5,FALSE),"")</f>
        <v/>
      </c>
      <c r="G84" s="2" t="str">
        <f>IF('Adjacent Counties'!G84="x",VLOOKUP('2013 0-64'!G$1,'2013 population'!$A$3:$E$102,5,FALSE),"")</f>
        <v/>
      </c>
      <c r="H84" s="2" t="str">
        <f>IF('Adjacent Counties'!H84="x",VLOOKUP('2013 0-64'!H$1,'2013 population'!$A$3:$E$102,5,FALSE),"")</f>
        <v/>
      </c>
      <c r="I84" s="2" t="str">
        <f>IF('Adjacent Counties'!I84="x",VLOOKUP('2013 0-64'!I$1,'2013 population'!$A$3:$E$102,5,FALSE),"")</f>
        <v/>
      </c>
      <c r="J84" s="2" t="str">
        <f>IF('Adjacent Counties'!J84="x",VLOOKUP('2013 0-64'!J$1,'2013 population'!$A$3:$E$102,5,FALSE),"")</f>
        <v/>
      </c>
      <c r="K84" s="2" t="str">
        <f>IF('Adjacent Counties'!K84="x",VLOOKUP('2013 0-64'!K$1,'2013 population'!$A$3:$E$102,5,FALSE),"")</f>
        <v/>
      </c>
      <c r="L84" s="2" t="str">
        <f>IF('Adjacent Counties'!L84="x",VLOOKUP('2013 0-64'!L$1,'2013 population'!$A$3:$E$102,5,FALSE),"")</f>
        <v/>
      </c>
      <c r="M84" s="2" t="str">
        <f>IF('Adjacent Counties'!M84="x",VLOOKUP('2013 0-64'!M$1,'2013 population'!$A$3:$E$102,5,FALSE),"")</f>
        <v/>
      </c>
      <c r="N84" s="2" t="str">
        <f>IF('Adjacent Counties'!N84="x",VLOOKUP('2013 0-64'!N$1,'2013 population'!$A$3:$E$102,5,FALSE),"")</f>
        <v/>
      </c>
      <c r="O84" s="2" t="str">
        <f>IF('Adjacent Counties'!O84="x",VLOOKUP('2013 0-64'!O$1,'2013 population'!$A$3:$E$102,5,FALSE),"")</f>
        <v/>
      </c>
      <c r="P84" s="2" t="str">
        <f>IF('Adjacent Counties'!P84="x",VLOOKUP('2013 0-64'!P$1,'2013 population'!$A$3:$E$102,5,FALSE),"")</f>
        <v/>
      </c>
      <c r="Q84" s="2" t="str">
        <f>IF('Adjacent Counties'!Q84="x",VLOOKUP('2013 0-64'!Q$1,'2013 population'!$A$3:$E$102,5,FALSE),"")</f>
        <v/>
      </c>
      <c r="R84" s="2" t="str">
        <f>IF('Adjacent Counties'!R84="x",VLOOKUP('2013 0-64'!R$1,'2013 population'!$A$3:$E$102,5,FALSE),"")</f>
        <v/>
      </c>
      <c r="S84" s="2" t="str">
        <f>IF('Adjacent Counties'!S84="x",VLOOKUP('2013 0-64'!S$1,'2013 population'!$A$3:$E$102,5,FALSE),"")</f>
        <v/>
      </c>
      <c r="T84" s="2" t="str">
        <f>IF('Adjacent Counties'!T84="x",VLOOKUP('2013 0-64'!T$1,'2013 population'!$A$3:$E$102,5,FALSE),"")</f>
        <v/>
      </c>
      <c r="U84" s="2" t="str">
        <f>IF('Adjacent Counties'!U84="x",VLOOKUP('2013 0-64'!U$1,'2013 population'!$A$3:$E$102,5,FALSE),"")</f>
        <v/>
      </c>
      <c r="V84" s="2" t="str">
        <f>IF('Adjacent Counties'!V84="x",VLOOKUP('2013 0-64'!V$1,'2013 population'!$A$3:$E$102,5,FALSE),"")</f>
        <v/>
      </c>
      <c r="W84" s="2" t="str">
        <f>IF('Adjacent Counties'!W84="x",VLOOKUP('2013 0-64'!W$1,'2013 population'!$A$3:$E$102,5,FALSE),"")</f>
        <v/>
      </c>
      <c r="X84" s="2" t="str">
        <f>IF('Adjacent Counties'!X84="x",VLOOKUP('2013 0-64'!X$1,'2013 population'!$A$3:$E$102,5,FALSE),"")</f>
        <v/>
      </c>
      <c r="Y84" s="2" t="str">
        <f>IF('Adjacent Counties'!Y84="x",VLOOKUP('2013 0-64'!Y$1,'2013 population'!$A$3:$E$102,5,FALSE),"")</f>
        <v/>
      </c>
      <c r="Z84" s="2" t="str">
        <f>IF('Adjacent Counties'!Z84="x",VLOOKUP('2013 0-64'!Z$1,'2013 population'!$A$3:$E$102,5,FALSE),"")</f>
        <v/>
      </c>
      <c r="AA84" s="2" t="str">
        <f>IF('Adjacent Counties'!AA84="x",VLOOKUP('2013 0-64'!AA$1,'2013 population'!$A$3:$E$102,5,FALSE),"")</f>
        <v/>
      </c>
      <c r="AB84" s="2" t="str">
        <f>IF('Adjacent Counties'!AB84="x",VLOOKUP('2013 0-64'!AB$1,'2013 population'!$A$3:$E$102,5,FALSE),"")</f>
        <v/>
      </c>
      <c r="AC84" s="2" t="str">
        <f>IF('Adjacent Counties'!AC84="x",VLOOKUP('2013 0-64'!AC$1,'2013 population'!$A$3:$E$102,5,FALSE),"")</f>
        <v/>
      </c>
      <c r="AD84" s="2" t="str">
        <f>IF('Adjacent Counties'!AD84="x",VLOOKUP('2013 0-64'!AD$1,'2013 population'!$A$3:$E$102,5,FALSE),"")</f>
        <v/>
      </c>
      <c r="AE84" s="2" t="str">
        <f>IF('Adjacent Counties'!AE84="x",VLOOKUP('2013 0-64'!AE$1,'2013 population'!$A$3:$E$102,5,FALSE),"")</f>
        <v/>
      </c>
      <c r="AF84" s="2" t="str">
        <f>IF('Adjacent Counties'!AF84="x",VLOOKUP('2013 0-64'!AF$1,'2013 population'!$A$3:$E$102,5,FALSE),"")</f>
        <v/>
      </c>
      <c r="AG84" s="2" t="str">
        <f>IF('Adjacent Counties'!AG84="x",VLOOKUP('2013 0-64'!AG$1,'2013 population'!$A$3:$E$102,5,FALSE),"")</f>
        <v/>
      </c>
      <c r="AH84" s="2" t="str">
        <f>IF('Adjacent Counties'!AH84="x",VLOOKUP('2013 0-64'!AH$1,'2013 population'!$A$3:$E$102,5,FALSE),"")</f>
        <v/>
      </c>
      <c r="AI84" s="2" t="str">
        <f>IF('Adjacent Counties'!AI84="x",VLOOKUP('2013 0-64'!AI$1,'2013 population'!$A$3:$E$102,5,FALSE),"")</f>
        <v/>
      </c>
      <c r="AJ84" s="2" t="str">
        <f>IF('Adjacent Counties'!AJ84="x",VLOOKUP('2013 0-64'!AJ$1,'2013 population'!$A$3:$E$102,5,FALSE),"")</f>
        <v/>
      </c>
      <c r="AK84" s="2" t="str">
        <f>IF('Adjacent Counties'!AK84="x",VLOOKUP('2013 0-64'!AK$1,'2013 population'!$A$3:$E$102,5,FALSE),"")</f>
        <v/>
      </c>
      <c r="AL84" s="2" t="str">
        <f>IF('Adjacent Counties'!AL84="x",VLOOKUP('2013 0-64'!AL$1,'2013 population'!$A$3:$E$102,5,FALSE),"")</f>
        <v/>
      </c>
      <c r="AM84" s="2" t="str">
        <f>IF('Adjacent Counties'!AM84="x",VLOOKUP('2013 0-64'!AM$1,'2013 population'!$A$3:$E$102,5,FALSE),"")</f>
        <v/>
      </c>
      <c r="AN84" s="2" t="str">
        <f>IF('Adjacent Counties'!AN84="x",VLOOKUP('2013 0-64'!AN$1,'2013 population'!$A$3:$E$102,5,FALSE),"")</f>
        <v/>
      </c>
      <c r="AO84" s="2" t="str">
        <f>IF('Adjacent Counties'!AO84="x",VLOOKUP('2013 0-64'!AO$1,'2013 population'!$A$3:$E$102,5,FALSE),"")</f>
        <v/>
      </c>
      <c r="AP84" s="2" t="str">
        <f>IF('Adjacent Counties'!AP84="x",VLOOKUP('2013 0-64'!AP$1,'2013 population'!$A$3:$E$102,5,FALSE),"")</f>
        <v/>
      </c>
      <c r="AQ84" s="2" t="str">
        <f>IF('Adjacent Counties'!AQ84="x",VLOOKUP('2013 0-64'!AQ$1,'2013 population'!$A$3:$E$102,5,FALSE),"")</f>
        <v/>
      </c>
      <c r="AR84" s="2" t="str">
        <f>IF('Adjacent Counties'!AR84="x",VLOOKUP('2013 0-64'!AR$1,'2013 population'!$A$3:$E$102,5,FALSE),"")</f>
        <v/>
      </c>
      <c r="AS84" s="2" t="str">
        <f>IF('Adjacent Counties'!AS84="x",VLOOKUP('2013 0-64'!AS$1,'2013 population'!$A$3:$E$102,5,FALSE),"")</f>
        <v/>
      </c>
      <c r="AT84" s="2" t="str">
        <f>IF('Adjacent Counties'!AT84="x",VLOOKUP('2013 0-64'!AT$1,'2013 population'!$A$3:$E$102,5,FALSE),"")</f>
        <v/>
      </c>
      <c r="AU84" s="2" t="str">
        <f>IF('Adjacent Counties'!AU84="x",VLOOKUP('2013 0-64'!AU$1,'2013 population'!$A$3:$E$102,5,FALSE),"")</f>
        <v/>
      </c>
      <c r="AV84" s="2">
        <f>IF('Adjacent Counties'!AV84="x",VLOOKUP('2013 0-64'!AV$1,'2013 population'!$A$3:$E$102,5,FALSE),"")</f>
        <v>366</v>
      </c>
      <c r="AW84" s="2" t="str">
        <f>IF('Adjacent Counties'!AW84="x",VLOOKUP('2013 0-64'!AW$1,'2013 population'!$A$3:$E$102,5,FALSE),"")</f>
        <v/>
      </c>
      <c r="AX84" s="2" t="str">
        <f>IF('Adjacent Counties'!AX84="x",VLOOKUP('2013 0-64'!AX$1,'2013 population'!$A$3:$E$102,5,FALSE),"")</f>
        <v/>
      </c>
      <c r="AY84" s="2" t="str">
        <f>IF('Adjacent Counties'!AY84="x",VLOOKUP('2013 0-64'!AY$1,'2013 population'!$A$3:$E$102,5,FALSE),"")</f>
        <v/>
      </c>
      <c r="AZ84" s="2" t="str">
        <f>IF('Adjacent Counties'!AZ84="x",VLOOKUP('2013 0-64'!AZ$1,'2013 population'!$A$3:$E$102,5,FALSE),"")</f>
        <v/>
      </c>
      <c r="BA84" s="2" t="str">
        <f>IF('Adjacent Counties'!BA84="x",VLOOKUP('2013 0-64'!BA$1,'2013 population'!$A$3:$E$102,5,FALSE),"")</f>
        <v/>
      </c>
      <c r="BB84" s="2" t="str">
        <f>IF('Adjacent Counties'!BB84="x",VLOOKUP('2013 0-64'!BB$1,'2013 population'!$A$3:$E$102,5,FALSE),"")</f>
        <v/>
      </c>
      <c r="BC84" s="2" t="str">
        <f>IF('Adjacent Counties'!BC84="x",VLOOKUP('2013 0-64'!BC$1,'2013 population'!$A$3:$E$102,5,FALSE),"")</f>
        <v/>
      </c>
      <c r="BD84" s="2" t="str">
        <f>IF('Adjacent Counties'!BD84="x",VLOOKUP('2013 0-64'!BD$1,'2013 population'!$A$3:$E$102,5,FALSE),"")</f>
        <v/>
      </c>
      <c r="BE84" s="2" t="str">
        <f>IF('Adjacent Counties'!BE84="x",VLOOKUP('2013 0-64'!BE$1,'2013 population'!$A$3:$E$102,5,FALSE),"")</f>
        <v/>
      </c>
      <c r="BF84" s="2" t="str">
        <f>IF('Adjacent Counties'!BF84="x",VLOOKUP('2013 0-64'!BF$1,'2013 population'!$A$3:$E$102,5,FALSE),"")</f>
        <v/>
      </c>
      <c r="BG84" s="2" t="str">
        <f>IF('Adjacent Counties'!BG84="x",VLOOKUP('2013 0-64'!BG$1,'2013 population'!$A$3:$E$102,5,FALSE),"")</f>
        <v/>
      </c>
      <c r="BH84" s="2" t="str">
        <f>IF('Adjacent Counties'!BH84="x",VLOOKUP('2013 0-64'!BH$1,'2013 population'!$A$3:$E$102,5,FALSE),"")</f>
        <v/>
      </c>
      <c r="BI84" s="2" t="str">
        <f>IF('Adjacent Counties'!BI84="x",VLOOKUP('2013 0-64'!BI$1,'2013 population'!$A$3:$E$102,5,FALSE),"")</f>
        <v/>
      </c>
      <c r="BJ84" s="2" t="str">
        <f>IF('Adjacent Counties'!BJ84="x",VLOOKUP('2013 0-64'!BJ$1,'2013 population'!$A$3:$E$102,5,FALSE),"")</f>
        <v/>
      </c>
      <c r="BK84" s="2" t="str">
        <f>IF('Adjacent Counties'!BK84="x",VLOOKUP('2013 0-64'!BK$1,'2013 population'!$A$3:$E$102,5,FALSE),"")</f>
        <v/>
      </c>
      <c r="BL84" s="2">
        <f>IF('Adjacent Counties'!BL84="x",VLOOKUP('2013 0-64'!BL$1,'2013 population'!$A$3:$E$102,5,FALSE),"")</f>
        <v>3508</v>
      </c>
      <c r="BM84" s="2" t="str">
        <f>IF('Adjacent Counties'!BM84="x",VLOOKUP('2013 0-64'!BM$1,'2013 population'!$A$3:$E$102,5,FALSE),"")</f>
        <v/>
      </c>
      <c r="BN84" s="2" t="str">
        <f>IF('Adjacent Counties'!BN84="x",VLOOKUP('2013 0-64'!BN$1,'2013 population'!$A$3:$E$102,5,FALSE),"")</f>
        <v/>
      </c>
      <c r="BO84" s="2" t="str">
        <f>IF('Adjacent Counties'!BO84="x",VLOOKUP('2013 0-64'!BO$1,'2013 population'!$A$3:$E$102,5,FALSE),"")</f>
        <v/>
      </c>
      <c r="BP84" s="2" t="str">
        <f>IF('Adjacent Counties'!BP84="x",VLOOKUP('2013 0-64'!BP$1,'2013 population'!$A$3:$E$102,5,FALSE),"")</f>
        <v/>
      </c>
      <c r="BQ84" s="2" t="str">
        <f>IF('Adjacent Counties'!BQ84="x",VLOOKUP('2013 0-64'!BQ$1,'2013 population'!$A$3:$E$102,5,FALSE),"")</f>
        <v/>
      </c>
      <c r="BR84" s="2" t="str">
        <f>IF('Adjacent Counties'!BR84="x",VLOOKUP('2013 0-64'!BR$1,'2013 population'!$A$3:$E$102,5,FALSE),"")</f>
        <v/>
      </c>
      <c r="BS84" s="2" t="str">
        <f>IF('Adjacent Counties'!BS84="x",VLOOKUP('2013 0-64'!BS$1,'2013 population'!$A$3:$E$102,5,FALSE),"")</f>
        <v/>
      </c>
      <c r="BT84" s="2" t="str">
        <f>IF('Adjacent Counties'!BT84="x",VLOOKUP('2013 0-64'!BT$1,'2013 population'!$A$3:$E$102,5,FALSE),"")</f>
        <v/>
      </c>
      <c r="BU84" s="2" t="str">
        <f>IF('Adjacent Counties'!BU84="x",VLOOKUP('2013 0-64'!BU$1,'2013 population'!$A$3:$E$102,5,FALSE),"")</f>
        <v/>
      </c>
      <c r="BV84" s="2" t="str">
        <f>IF('Adjacent Counties'!BV84="x",VLOOKUP('2013 0-64'!BV$1,'2013 population'!$A$3:$E$102,5,FALSE),"")</f>
        <v/>
      </c>
      <c r="BW84" s="2" t="str">
        <f>IF('Adjacent Counties'!BW84="x",VLOOKUP('2013 0-64'!BW$1,'2013 population'!$A$3:$E$102,5,FALSE),"")</f>
        <v/>
      </c>
      <c r="BX84" s="2" t="str">
        <f>IF('Adjacent Counties'!BX84="x",VLOOKUP('2013 0-64'!BX$1,'2013 population'!$A$3:$E$102,5,FALSE),"")</f>
        <v/>
      </c>
      <c r="BY84" s="2" t="str">
        <f>IF('Adjacent Counties'!BY84="x",VLOOKUP('2013 0-64'!BY$1,'2013 population'!$A$3:$E$102,5,FALSE),"")</f>
        <v/>
      </c>
      <c r="BZ84" s="2">
        <f>IF('Adjacent Counties'!BZ84="x",VLOOKUP('2013 0-64'!BZ$1,'2013 population'!$A$3:$E$102,5,FALSE),"")</f>
        <v>780</v>
      </c>
      <c r="CA84" s="2">
        <f>IF('Adjacent Counties'!CA84="x",VLOOKUP('2013 0-64'!CA$1,'2013 population'!$A$3:$E$102,5,FALSE),"")</f>
        <v>1753</v>
      </c>
      <c r="CB84" s="2" t="str">
        <f>IF('Adjacent Counties'!CB84="x",VLOOKUP('2013 0-64'!CB$1,'2013 population'!$A$3:$E$102,5,FALSE),"")</f>
        <v/>
      </c>
      <c r="CC84" s="2" t="str">
        <f>IF('Adjacent Counties'!CC84="x",VLOOKUP('2013 0-64'!CC$1,'2013 population'!$A$3:$E$102,5,FALSE),"")</f>
        <v/>
      </c>
      <c r="CD84" s="2" t="str">
        <f>IF('Adjacent Counties'!CD84="x",VLOOKUP('2013 0-64'!CD$1,'2013 population'!$A$3:$E$102,5,FALSE),"")</f>
        <v/>
      </c>
      <c r="CE84" s="2" t="str">
        <f>IF('Adjacent Counties'!CE84="x",VLOOKUP('2013 0-64'!CE$1,'2013 population'!$A$3:$E$102,5,FALSE),"")</f>
        <v/>
      </c>
      <c r="CF84" s="2">
        <f>IF('Adjacent Counties'!CF84="x",VLOOKUP('2013 0-64'!CF$1,'2013 population'!$A$3:$E$102,5,FALSE),"")</f>
        <v>671</v>
      </c>
      <c r="CG84" s="2" t="str">
        <f>IF('Adjacent Counties'!CG84="x",VLOOKUP('2013 0-64'!CG$1,'2013 population'!$A$3:$E$102,5,FALSE),"")</f>
        <v/>
      </c>
      <c r="CH84" s="2" t="str">
        <f>IF('Adjacent Counties'!CH84="x",VLOOKUP('2013 0-64'!CH$1,'2013 population'!$A$3:$E$102,5,FALSE),"")</f>
        <v/>
      </c>
      <c r="CI84" s="2" t="str">
        <f>IF('Adjacent Counties'!CI84="x",VLOOKUP('2013 0-64'!CI$1,'2013 population'!$A$3:$E$102,5,FALSE),"")</f>
        <v/>
      </c>
      <c r="CJ84" s="2" t="str">
        <f>IF('Adjacent Counties'!CJ84="x",VLOOKUP('2013 0-64'!CJ$1,'2013 population'!$A$3:$E$102,5,FALSE),"")</f>
        <v/>
      </c>
      <c r="CK84" s="2" t="str">
        <f>IF('Adjacent Counties'!CK84="x",VLOOKUP('2013 0-64'!CK$1,'2013 population'!$A$3:$E$102,5,FALSE),"")</f>
        <v/>
      </c>
      <c r="CL84" s="2" t="str">
        <f>IF('Adjacent Counties'!CL84="x",VLOOKUP('2013 0-64'!CL$1,'2013 population'!$A$3:$E$102,5,FALSE),"")</f>
        <v/>
      </c>
      <c r="CM84" s="2" t="str">
        <f>IF('Adjacent Counties'!CM84="x",VLOOKUP('2013 0-64'!CM$1,'2013 population'!$A$3:$E$102,5,FALSE),"")</f>
        <v/>
      </c>
      <c r="CN84" s="2" t="str">
        <f>IF('Adjacent Counties'!CN84="x",VLOOKUP('2013 0-64'!CN$1,'2013 population'!$A$3:$E$102,5,FALSE),"")</f>
        <v/>
      </c>
      <c r="CO84" s="2" t="str">
        <f>IF('Adjacent Counties'!CO84="x",VLOOKUP('2013 0-64'!CO$1,'2013 population'!$A$3:$E$102,5,FALSE),"")</f>
        <v/>
      </c>
      <c r="CP84" s="2" t="str">
        <f>IF('Adjacent Counties'!CP84="x",VLOOKUP('2013 0-64'!CP$1,'2013 population'!$A$3:$E$102,5,FALSE),"")</f>
        <v/>
      </c>
      <c r="CQ84" s="2" t="str">
        <f>IF('Adjacent Counties'!CQ84="x",VLOOKUP('2013 0-64'!CQ$1,'2013 population'!$A$3:$E$102,5,FALSE),"")</f>
        <v/>
      </c>
      <c r="CR84" s="2" t="str">
        <f>IF('Adjacent Counties'!CR84="x",VLOOKUP('2013 0-64'!CR$1,'2013 population'!$A$3:$E$102,5,FALSE),"")</f>
        <v/>
      </c>
      <c r="CS84" s="2" t="str">
        <f>IF('Adjacent Counties'!CS84="x",VLOOKUP('2013 0-64'!CS$1,'2013 population'!$A$3:$E$102,5,FALSE),"")</f>
        <v/>
      </c>
      <c r="CT84" s="2" t="str">
        <f>IF('Adjacent Counties'!CT84="x",VLOOKUP('2013 0-64'!CT$1,'2013 population'!$A$3:$E$102,5,FALSE),"")</f>
        <v/>
      </c>
      <c r="CU84" s="2" t="str">
        <f>IF('Adjacent Counties'!CU84="x",VLOOKUP('2013 0-64'!CU$1,'2013 population'!$A$3:$E$102,5,FALSE),"")</f>
        <v/>
      </c>
      <c r="CV84" s="2" t="str">
        <f>IF('Adjacent Counties'!CV84="x",VLOOKUP('2013 0-64'!CV$1,'2013 population'!$A$3:$E$102,5,FALSE),"")</f>
        <v/>
      </c>
      <c r="CW84" s="2" t="str">
        <f>IF('Adjacent Counties'!CW84="x",VLOOKUP('2013 0-64'!CW$1,'2013 population'!$A$3:$E$102,5,FALSE),"")</f>
        <v/>
      </c>
      <c r="CX84" s="2">
        <f t="shared" si="2"/>
        <v>7078</v>
      </c>
      <c r="CY84" s="2">
        <f>SUMIF('Residents by Age'!B$2:B$422,"="&amp;'2013 0-64'!A84,'Residents by Age'!G$2:G$422)</f>
        <v>80</v>
      </c>
      <c r="CZ84" s="9">
        <f t="shared" si="3"/>
        <v>11.302627860977678</v>
      </c>
    </row>
    <row r="85" spans="1:104">
      <c r="A85" s="3" t="s">
        <v>83</v>
      </c>
      <c r="B85" s="2" t="str">
        <f>IF('Adjacent Counties'!B85="x",VLOOKUP('2013 0-64'!B$1,'2013 population'!$A$3:$E$102,5,FALSE),"")</f>
        <v/>
      </c>
      <c r="C85" s="2" t="str">
        <f>IF('Adjacent Counties'!C85="x",VLOOKUP('2013 0-64'!C$1,'2013 population'!$A$3:$E$102,5,FALSE),"")</f>
        <v/>
      </c>
      <c r="D85" s="2" t="str">
        <f>IF('Adjacent Counties'!D85="x",VLOOKUP('2013 0-64'!D$1,'2013 population'!$A$3:$E$102,5,FALSE),"")</f>
        <v/>
      </c>
      <c r="E85" s="2">
        <f>IF('Adjacent Counties'!E85="x",VLOOKUP('2013 0-64'!E$1,'2013 population'!$A$3:$E$102,5,FALSE),"")</f>
        <v>579</v>
      </c>
      <c r="F85" s="2" t="str">
        <f>IF('Adjacent Counties'!F85="x",VLOOKUP('2013 0-64'!F$1,'2013 population'!$A$3:$E$102,5,FALSE),"")</f>
        <v/>
      </c>
      <c r="G85" s="2" t="str">
        <f>IF('Adjacent Counties'!G85="x",VLOOKUP('2013 0-64'!G$1,'2013 population'!$A$3:$E$102,5,FALSE),"")</f>
        <v/>
      </c>
      <c r="H85" s="2" t="str">
        <f>IF('Adjacent Counties'!H85="x",VLOOKUP('2013 0-64'!H$1,'2013 population'!$A$3:$E$102,5,FALSE),"")</f>
        <v/>
      </c>
      <c r="I85" s="2" t="str">
        <f>IF('Adjacent Counties'!I85="x",VLOOKUP('2013 0-64'!I$1,'2013 population'!$A$3:$E$102,5,FALSE),"")</f>
        <v/>
      </c>
      <c r="J85" s="2" t="str">
        <f>IF('Adjacent Counties'!J85="x",VLOOKUP('2013 0-64'!J$1,'2013 population'!$A$3:$E$102,5,FALSE),"")</f>
        <v/>
      </c>
      <c r="K85" s="2" t="str">
        <f>IF('Adjacent Counties'!K85="x",VLOOKUP('2013 0-64'!K$1,'2013 population'!$A$3:$E$102,5,FALSE),"")</f>
        <v/>
      </c>
      <c r="L85" s="2" t="str">
        <f>IF('Adjacent Counties'!L85="x",VLOOKUP('2013 0-64'!L$1,'2013 population'!$A$3:$E$102,5,FALSE),"")</f>
        <v/>
      </c>
      <c r="M85" s="2" t="str">
        <f>IF('Adjacent Counties'!M85="x",VLOOKUP('2013 0-64'!M$1,'2013 population'!$A$3:$E$102,5,FALSE),"")</f>
        <v/>
      </c>
      <c r="N85" s="2">
        <f>IF('Adjacent Counties'!N85="x",VLOOKUP('2013 0-64'!N$1,'2013 population'!$A$3:$E$102,5,FALSE),"")</f>
        <v>2678</v>
      </c>
      <c r="O85" s="2" t="str">
        <f>IF('Adjacent Counties'!O85="x",VLOOKUP('2013 0-64'!O$1,'2013 population'!$A$3:$E$102,5,FALSE),"")</f>
        <v/>
      </c>
      <c r="P85" s="2" t="str">
        <f>IF('Adjacent Counties'!P85="x",VLOOKUP('2013 0-64'!P$1,'2013 population'!$A$3:$E$102,5,FALSE),"")</f>
        <v/>
      </c>
      <c r="Q85" s="2" t="str">
        <f>IF('Adjacent Counties'!Q85="x",VLOOKUP('2013 0-64'!Q$1,'2013 population'!$A$3:$E$102,5,FALSE),"")</f>
        <v/>
      </c>
      <c r="R85" s="2" t="str">
        <f>IF('Adjacent Counties'!R85="x",VLOOKUP('2013 0-64'!R$1,'2013 population'!$A$3:$E$102,5,FALSE),"")</f>
        <v/>
      </c>
      <c r="S85" s="2" t="str">
        <f>IF('Adjacent Counties'!S85="x",VLOOKUP('2013 0-64'!S$1,'2013 population'!$A$3:$E$102,5,FALSE),"")</f>
        <v/>
      </c>
      <c r="T85" s="2" t="str">
        <f>IF('Adjacent Counties'!T85="x",VLOOKUP('2013 0-64'!T$1,'2013 population'!$A$3:$E$102,5,FALSE),"")</f>
        <v/>
      </c>
      <c r="U85" s="2" t="str">
        <f>IF('Adjacent Counties'!U85="x",VLOOKUP('2013 0-64'!U$1,'2013 population'!$A$3:$E$102,5,FALSE),"")</f>
        <v/>
      </c>
      <c r="V85" s="2" t="str">
        <f>IF('Adjacent Counties'!V85="x",VLOOKUP('2013 0-64'!V$1,'2013 population'!$A$3:$E$102,5,FALSE),"")</f>
        <v/>
      </c>
      <c r="W85" s="2" t="str">
        <f>IF('Adjacent Counties'!W85="x",VLOOKUP('2013 0-64'!W$1,'2013 population'!$A$3:$E$102,5,FALSE),"")</f>
        <v/>
      </c>
      <c r="X85" s="2" t="str">
        <f>IF('Adjacent Counties'!X85="x",VLOOKUP('2013 0-64'!X$1,'2013 population'!$A$3:$E$102,5,FALSE),"")</f>
        <v/>
      </c>
      <c r="Y85" s="2" t="str">
        <f>IF('Adjacent Counties'!Y85="x",VLOOKUP('2013 0-64'!Y$1,'2013 population'!$A$3:$E$102,5,FALSE),"")</f>
        <v/>
      </c>
      <c r="Z85" s="2" t="str">
        <f>IF('Adjacent Counties'!Z85="x",VLOOKUP('2013 0-64'!Z$1,'2013 population'!$A$3:$E$102,5,FALSE),"")</f>
        <v/>
      </c>
      <c r="AA85" s="2" t="str">
        <f>IF('Adjacent Counties'!AA85="x",VLOOKUP('2013 0-64'!AA$1,'2013 population'!$A$3:$E$102,5,FALSE),"")</f>
        <v/>
      </c>
      <c r="AB85" s="2" t="str">
        <f>IF('Adjacent Counties'!AB85="x",VLOOKUP('2013 0-64'!AB$1,'2013 population'!$A$3:$E$102,5,FALSE),"")</f>
        <v/>
      </c>
      <c r="AC85" s="2" t="str">
        <f>IF('Adjacent Counties'!AC85="x",VLOOKUP('2013 0-64'!AC$1,'2013 population'!$A$3:$E$102,5,FALSE),"")</f>
        <v/>
      </c>
      <c r="AD85" s="2">
        <f>IF('Adjacent Counties'!AD85="x",VLOOKUP('2013 0-64'!AD$1,'2013 population'!$A$3:$E$102,5,FALSE),"")</f>
        <v>2624</v>
      </c>
      <c r="AE85" s="2" t="str">
        <f>IF('Adjacent Counties'!AE85="x",VLOOKUP('2013 0-64'!AE$1,'2013 population'!$A$3:$E$102,5,FALSE),"")</f>
        <v/>
      </c>
      <c r="AF85" s="2" t="str">
        <f>IF('Adjacent Counties'!AF85="x",VLOOKUP('2013 0-64'!AF$1,'2013 population'!$A$3:$E$102,5,FALSE),"")</f>
        <v/>
      </c>
      <c r="AG85" s="2" t="str">
        <f>IF('Adjacent Counties'!AG85="x",VLOOKUP('2013 0-64'!AG$1,'2013 population'!$A$3:$E$102,5,FALSE),"")</f>
        <v/>
      </c>
      <c r="AH85" s="2" t="str">
        <f>IF('Adjacent Counties'!AH85="x",VLOOKUP('2013 0-64'!AH$1,'2013 population'!$A$3:$E$102,5,FALSE),"")</f>
        <v/>
      </c>
      <c r="AI85" s="2" t="str">
        <f>IF('Adjacent Counties'!AI85="x",VLOOKUP('2013 0-64'!AI$1,'2013 population'!$A$3:$E$102,5,FALSE),"")</f>
        <v/>
      </c>
      <c r="AJ85" s="2" t="str">
        <f>IF('Adjacent Counties'!AJ85="x",VLOOKUP('2013 0-64'!AJ$1,'2013 population'!$A$3:$E$102,5,FALSE),"")</f>
        <v/>
      </c>
      <c r="AK85" s="2" t="str">
        <f>IF('Adjacent Counties'!AK85="x",VLOOKUP('2013 0-64'!AK$1,'2013 population'!$A$3:$E$102,5,FALSE),"")</f>
        <v/>
      </c>
      <c r="AL85" s="2" t="str">
        <f>IF('Adjacent Counties'!AL85="x",VLOOKUP('2013 0-64'!AL$1,'2013 population'!$A$3:$E$102,5,FALSE),"")</f>
        <v/>
      </c>
      <c r="AM85" s="2" t="str">
        <f>IF('Adjacent Counties'!AM85="x",VLOOKUP('2013 0-64'!AM$1,'2013 population'!$A$3:$E$102,5,FALSE),"")</f>
        <v/>
      </c>
      <c r="AN85" s="2" t="str">
        <f>IF('Adjacent Counties'!AN85="x",VLOOKUP('2013 0-64'!AN$1,'2013 population'!$A$3:$E$102,5,FALSE),"")</f>
        <v/>
      </c>
      <c r="AO85" s="2" t="str">
        <f>IF('Adjacent Counties'!AO85="x",VLOOKUP('2013 0-64'!AO$1,'2013 population'!$A$3:$E$102,5,FALSE),"")</f>
        <v/>
      </c>
      <c r="AP85" s="2" t="str">
        <f>IF('Adjacent Counties'!AP85="x",VLOOKUP('2013 0-64'!AP$1,'2013 population'!$A$3:$E$102,5,FALSE),"")</f>
        <v/>
      </c>
      <c r="AQ85" s="2" t="str">
        <f>IF('Adjacent Counties'!AQ85="x",VLOOKUP('2013 0-64'!AQ$1,'2013 population'!$A$3:$E$102,5,FALSE),"")</f>
        <v/>
      </c>
      <c r="AR85" s="2" t="str">
        <f>IF('Adjacent Counties'!AR85="x",VLOOKUP('2013 0-64'!AR$1,'2013 population'!$A$3:$E$102,5,FALSE),"")</f>
        <v/>
      </c>
      <c r="AS85" s="2" t="str">
        <f>IF('Adjacent Counties'!AS85="x",VLOOKUP('2013 0-64'!AS$1,'2013 population'!$A$3:$E$102,5,FALSE),"")</f>
        <v/>
      </c>
      <c r="AT85" s="2" t="str">
        <f>IF('Adjacent Counties'!AT85="x",VLOOKUP('2013 0-64'!AT$1,'2013 population'!$A$3:$E$102,5,FALSE),"")</f>
        <v/>
      </c>
      <c r="AU85" s="2" t="str">
        <f>IF('Adjacent Counties'!AU85="x",VLOOKUP('2013 0-64'!AU$1,'2013 population'!$A$3:$E$102,5,FALSE),"")</f>
        <v/>
      </c>
      <c r="AV85" s="2" t="str">
        <f>IF('Adjacent Counties'!AV85="x",VLOOKUP('2013 0-64'!AV$1,'2013 population'!$A$3:$E$102,5,FALSE),"")</f>
        <v/>
      </c>
      <c r="AW85" s="2" t="str">
        <f>IF('Adjacent Counties'!AW85="x",VLOOKUP('2013 0-64'!AW$1,'2013 population'!$A$3:$E$102,5,FALSE),"")</f>
        <v/>
      </c>
      <c r="AX85" s="2" t="str">
        <f>IF('Adjacent Counties'!AX85="x",VLOOKUP('2013 0-64'!AX$1,'2013 population'!$A$3:$E$102,5,FALSE),"")</f>
        <v/>
      </c>
      <c r="AY85" s="2" t="str">
        <f>IF('Adjacent Counties'!AY85="x",VLOOKUP('2013 0-64'!AY$1,'2013 population'!$A$3:$E$102,5,FALSE),"")</f>
        <v/>
      </c>
      <c r="AZ85" s="2" t="str">
        <f>IF('Adjacent Counties'!AZ85="x",VLOOKUP('2013 0-64'!AZ$1,'2013 population'!$A$3:$E$102,5,FALSE),"")</f>
        <v/>
      </c>
      <c r="BA85" s="2" t="str">
        <f>IF('Adjacent Counties'!BA85="x",VLOOKUP('2013 0-64'!BA$1,'2013 population'!$A$3:$E$102,5,FALSE),"")</f>
        <v/>
      </c>
      <c r="BB85" s="2" t="str">
        <f>IF('Adjacent Counties'!BB85="x",VLOOKUP('2013 0-64'!BB$1,'2013 population'!$A$3:$E$102,5,FALSE),"")</f>
        <v/>
      </c>
      <c r="BC85" s="2" t="str">
        <f>IF('Adjacent Counties'!BC85="x",VLOOKUP('2013 0-64'!BC$1,'2013 population'!$A$3:$E$102,5,FALSE),"")</f>
        <v/>
      </c>
      <c r="BD85" s="2" t="str">
        <f>IF('Adjacent Counties'!BD85="x",VLOOKUP('2013 0-64'!BD$1,'2013 population'!$A$3:$E$102,5,FALSE),"")</f>
        <v/>
      </c>
      <c r="BE85" s="2" t="str">
        <f>IF('Adjacent Counties'!BE85="x",VLOOKUP('2013 0-64'!BE$1,'2013 population'!$A$3:$E$102,5,FALSE),"")</f>
        <v/>
      </c>
      <c r="BF85" s="2" t="str">
        <f>IF('Adjacent Counties'!BF85="x",VLOOKUP('2013 0-64'!BF$1,'2013 population'!$A$3:$E$102,5,FALSE),"")</f>
        <v/>
      </c>
      <c r="BG85" s="2" t="str">
        <f>IF('Adjacent Counties'!BG85="x",VLOOKUP('2013 0-64'!BG$1,'2013 population'!$A$3:$E$102,5,FALSE),"")</f>
        <v/>
      </c>
      <c r="BH85" s="2" t="str">
        <f>IF('Adjacent Counties'!BH85="x",VLOOKUP('2013 0-64'!BH$1,'2013 population'!$A$3:$E$102,5,FALSE),"")</f>
        <v/>
      </c>
      <c r="BI85" s="2" t="str">
        <f>IF('Adjacent Counties'!BI85="x",VLOOKUP('2013 0-64'!BI$1,'2013 population'!$A$3:$E$102,5,FALSE),"")</f>
        <v/>
      </c>
      <c r="BJ85" s="2" t="str">
        <f>IF('Adjacent Counties'!BJ85="x",VLOOKUP('2013 0-64'!BJ$1,'2013 population'!$A$3:$E$102,5,FALSE),"")</f>
        <v/>
      </c>
      <c r="BK85" s="2">
        <f>IF('Adjacent Counties'!BK85="x",VLOOKUP('2013 0-64'!BK$1,'2013 population'!$A$3:$E$102,5,FALSE),"")</f>
        <v>614</v>
      </c>
      <c r="BL85" s="2" t="str">
        <f>IF('Adjacent Counties'!BL85="x",VLOOKUP('2013 0-64'!BL$1,'2013 population'!$A$3:$E$102,5,FALSE),"")</f>
        <v/>
      </c>
      <c r="BM85" s="2" t="str">
        <f>IF('Adjacent Counties'!BM85="x",VLOOKUP('2013 0-64'!BM$1,'2013 population'!$A$3:$E$102,5,FALSE),"")</f>
        <v/>
      </c>
      <c r="BN85" s="2" t="str">
        <f>IF('Adjacent Counties'!BN85="x",VLOOKUP('2013 0-64'!BN$1,'2013 population'!$A$3:$E$102,5,FALSE),"")</f>
        <v/>
      </c>
      <c r="BO85" s="2" t="str">
        <f>IF('Adjacent Counties'!BO85="x",VLOOKUP('2013 0-64'!BO$1,'2013 population'!$A$3:$E$102,5,FALSE),"")</f>
        <v/>
      </c>
      <c r="BP85" s="2" t="str">
        <f>IF('Adjacent Counties'!BP85="x",VLOOKUP('2013 0-64'!BP$1,'2013 population'!$A$3:$E$102,5,FALSE),"")</f>
        <v/>
      </c>
      <c r="BQ85" s="2" t="str">
        <f>IF('Adjacent Counties'!BQ85="x",VLOOKUP('2013 0-64'!BQ$1,'2013 population'!$A$3:$E$102,5,FALSE),"")</f>
        <v/>
      </c>
      <c r="BR85" s="2" t="str">
        <f>IF('Adjacent Counties'!BR85="x",VLOOKUP('2013 0-64'!BR$1,'2013 population'!$A$3:$E$102,5,FALSE),"")</f>
        <v/>
      </c>
      <c r="BS85" s="2" t="str">
        <f>IF('Adjacent Counties'!BS85="x",VLOOKUP('2013 0-64'!BS$1,'2013 population'!$A$3:$E$102,5,FALSE),"")</f>
        <v/>
      </c>
      <c r="BT85" s="2" t="str">
        <f>IF('Adjacent Counties'!BT85="x",VLOOKUP('2013 0-64'!BT$1,'2013 population'!$A$3:$E$102,5,FALSE),"")</f>
        <v/>
      </c>
      <c r="BU85" s="2" t="str">
        <f>IF('Adjacent Counties'!BU85="x",VLOOKUP('2013 0-64'!BU$1,'2013 population'!$A$3:$E$102,5,FALSE),"")</f>
        <v/>
      </c>
      <c r="BV85" s="2" t="str">
        <f>IF('Adjacent Counties'!BV85="x",VLOOKUP('2013 0-64'!BV$1,'2013 population'!$A$3:$E$102,5,FALSE),"")</f>
        <v/>
      </c>
      <c r="BW85" s="2" t="str">
        <f>IF('Adjacent Counties'!BW85="x",VLOOKUP('2013 0-64'!BW$1,'2013 population'!$A$3:$E$102,5,FALSE),"")</f>
        <v/>
      </c>
      <c r="BX85" s="2" t="str">
        <f>IF('Adjacent Counties'!BX85="x",VLOOKUP('2013 0-64'!BX$1,'2013 population'!$A$3:$E$102,5,FALSE),"")</f>
        <v/>
      </c>
      <c r="BY85" s="2" t="str">
        <f>IF('Adjacent Counties'!BY85="x",VLOOKUP('2013 0-64'!BY$1,'2013 population'!$A$3:$E$102,5,FALSE),"")</f>
        <v/>
      </c>
      <c r="BZ85" s="2">
        <f>IF('Adjacent Counties'!BZ85="x",VLOOKUP('2013 0-64'!BZ$1,'2013 population'!$A$3:$E$102,5,FALSE),"")</f>
        <v>780</v>
      </c>
      <c r="CA85" s="2" t="str">
        <f>IF('Adjacent Counties'!CA85="x",VLOOKUP('2013 0-64'!CA$1,'2013 population'!$A$3:$E$102,5,FALSE),"")</f>
        <v/>
      </c>
      <c r="CB85" s="2" t="str">
        <f>IF('Adjacent Counties'!CB85="x",VLOOKUP('2013 0-64'!CB$1,'2013 population'!$A$3:$E$102,5,FALSE),"")</f>
        <v/>
      </c>
      <c r="CC85" s="2">
        <f>IF('Adjacent Counties'!CC85="x",VLOOKUP('2013 0-64'!CC$1,'2013 population'!$A$3:$E$102,5,FALSE),"")</f>
        <v>2697</v>
      </c>
      <c r="CD85" s="2" t="str">
        <f>IF('Adjacent Counties'!CD85="x",VLOOKUP('2013 0-64'!CD$1,'2013 population'!$A$3:$E$102,5,FALSE),"")</f>
        <v/>
      </c>
      <c r="CE85" s="2" t="str">
        <f>IF('Adjacent Counties'!CE85="x",VLOOKUP('2013 0-64'!CE$1,'2013 population'!$A$3:$E$102,5,FALSE),"")</f>
        <v/>
      </c>
      <c r="CF85" s="2" t="str">
        <f>IF('Adjacent Counties'!CF85="x",VLOOKUP('2013 0-64'!CF$1,'2013 population'!$A$3:$E$102,5,FALSE),"")</f>
        <v/>
      </c>
      <c r="CG85" s="2">
        <f>IF('Adjacent Counties'!CG85="x",VLOOKUP('2013 0-64'!CG$1,'2013 population'!$A$3:$E$102,5,FALSE),"")</f>
        <v>1196</v>
      </c>
      <c r="CH85" s="2" t="str">
        <f>IF('Adjacent Counties'!CH85="x",VLOOKUP('2013 0-64'!CH$1,'2013 population'!$A$3:$E$102,5,FALSE),"")</f>
        <v/>
      </c>
      <c r="CI85" s="2" t="str">
        <f>IF('Adjacent Counties'!CI85="x",VLOOKUP('2013 0-64'!CI$1,'2013 population'!$A$3:$E$102,5,FALSE),"")</f>
        <v/>
      </c>
      <c r="CJ85" s="2" t="str">
        <f>IF('Adjacent Counties'!CJ85="x",VLOOKUP('2013 0-64'!CJ$1,'2013 population'!$A$3:$E$102,5,FALSE),"")</f>
        <v/>
      </c>
      <c r="CK85" s="2" t="str">
        <f>IF('Adjacent Counties'!CK85="x",VLOOKUP('2013 0-64'!CK$1,'2013 population'!$A$3:$E$102,5,FALSE),"")</f>
        <v/>
      </c>
      <c r="CL85" s="2" t="str">
        <f>IF('Adjacent Counties'!CL85="x",VLOOKUP('2013 0-64'!CL$1,'2013 population'!$A$3:$E$102,5,FALSE),"")</f>
        <v/>
      </c>
      <c r="CM85" s="2">
        <f>IF('Adjacent Counties'!CM85="x",VLOOKUP('2013 0-64'!CM$1,'2013 population'!$A$3:$E$102,5,FALSE),"")</f>
        <v>1989</v>
      </c>
      <c r="CN85" s="2" t="str">
        <f>IF('Adjacent Counties'!CN85="x",VLOOKUP('2013 0-64'!CN$1,'2013 population'!$A$3:$E$102,5,FALSE),"")</f>
        <v/>
      </c>
      <c r="CO85" s="2" t="str">
        <f>IF('Adjacent Counties'!CO85="x",VLOOKUP('2013 0-64'!CO$1,'2013 population'!$A$3:$E$102,5,FALSE),"")</f>
        <v/>
      </c>
      <c r="CP85" s="2" t="str">
        <f>IF('Adjacent Counties'!CP85="x",VLOOKUP('2013 0-64'!CP$1,'2013 population'!$A$3:$E$102,5,FALSE),"")</f>
        <v/>
      </c>
      <c r="CQ85" s="2" t="str">
        <f>IF('Adjacent Counties'!CQ85="x",VLOOKUP('2013 0-64'!CQ$1,'2013 population'!$A$3:$E$102,5,FALSE),"")</f>
        <v/>
      </c>
      <c r="CR85" s="2" t="str">
        <f>IF('Adjacent Counties'!CR85="x",VLOOKUP('2013 0-64'!CR$1,'2013 population'!$A$3:$E$102,5,FALSE),"")</f>
        <v/>
      </c>
      <c r="CS85" s="2" t="str">
        <f>IF('Adjacent Counties'!CS85="x",VLOOKUP('2013 0-64'!CS$1,'2013 population'!$A$3:$E$102,5,FALSE),"")</f>
        <v/>
      </c>
      <c r="CT85" s="2" t="str">
        <f>IF('Adjacent Counties'!CT85="x",VLOOKUP('2013 0-64'!CT$1,'2013 population'!$A$3:$E$102,5,FALSE),"")</f>
        <v/>
      </c>
      <c r="CU85" s="2" t="str">
        <f>IF('Adjacent Counties'!CU85="x",VLOOKUP('2013 0-64'!CU$1,'2013 population'!$A$3:$E$102,5,FALSE),"")</f>
        <v/>
      </c>
      <c r="CV85" s="2" t="str">
        <f>IF('Adjacent Counties'!CV85="x",VLOOKUP('2013 0-64'!CV$1,'2013 population'!$A$3:$E$102,5,FALSE),"")</f>
        <v/>
      </c>
      <c r="CW85" s="2" t="str">
        <f>IF('Adjacent Counties'!CW85="x",VLOOKUP('2013 0-64'!CW$1,'2013 population'!$A$3:$E$102,5,FALSE),"")</f>
        <v/>
      </c>
      <c r="CX85" s="2">
        <f t="shared" si="2"/>
        <v>13157</v>
      </c>
      <c r="CY85" s="2">
        <f>SUMIF('Residents by Age'!B$2:B$422,"="&amp;'2013 0-64'!A85,'Residents by Age'!G$2:G$422)</f>
        <v>154</v>
      </c>
      <c r="CZ85" s="9">
        <f t="shared" si="3"/>
        <v>11.704795926122976</v>
      </c>
    </row>
    <row r="86" spans="1:104">
      <c r="A86" s="3" t="s">
        <v>84</v>
      </c>
      <c r="B86" s="2" t="str">
        <f>IF('Adjacent Counties'!B86="x",VLOOKUP('2013 0-64'!B$1,'2013 population'!$A$3:$E$102,5,FALSE),"")</f>
        <v/>
      </c>
      <c r="C86" s="2" t="str">
        <f>IF('Adjacent Counties'!C86="x",VLOOKUP('2013 0-64'!C$1,'2013 population'!$A$3:$E$102,5,FALSE),"")</f>
        <v/>
      </c>
      <c r="D86" s="2" t="str">
        <f>IF('Adjacent Counties'!D86="x",VLOOKUP('2013 0-64'!D$1,'2013 population'!$A$3:$E$102,5,FALSE),"")</f>
        <v/>
      </c>
      <c r="E86" s="2" t="str">
        <f>IF('Adjacent Counties'!E86="x",VLOOKUP('2013 0-64'!E$1,'2013 population'!$A$3:$E$102,5,FALSE),"")</f>
        <v/>
      </c>
      <c r="F86" s="2" t="str">
        <f>IF('Adjacent Counties'!F86="x",VLOOKUP('2013 0-64'!F$1,'2013 population'!$A$3:$E$102,5,FALSE),"")</f>
        <v/>
      </c>
      <c r="G86" s="2" t="str">
        <f>IF('Adjacent Counties'!G86="x",VLOOKUP('2013 0-64'!G$1,'2013 population'!$A$3:$E$102,5,FALSE),"")</f>
        <v/>
      </c>
      <c r="H86" s="2" t="str">
        <f>IF('Adjacent Counties'!H86="x",VLOOKUP('2013 0-64'!H$1,'2013 population'!$A$3:$E$102,5,FALSE),"")</f>
        <v/>
      </c>
      <c r="I86" s="2" t="str">
        <f>IF('Adjacent Counties'!I86="x",VLOOKUP('2013 0-64'!I$1,'2013 population'!$A$3:$E$102,5,FALSE),"")</f>
        <v/>
      </c>
      <c r="J86" s="2" t="str">
        <f>IF('Adjacent Counties'!J86="x",VLOOKUP('2013 0-64'!J$1,'2013 population'!$A$3:$E$102,5,FALSE),"")</f>
        <v/>
      </c>
      <c r="K86" s="2" t="str">
        <f>IF('Adjacent Counties'!K86="x",VLOOKUP('2013 0-64'!K$1,'2013 population'!$A$3:$E$102,5,FALSE),"")</f>
        <v/>
      </c>
      <c r="L86" s="2" t="str">
        <f>IF('Adjacent Counties'!L86="x",VLOOKUP('2013 0-64'!L$1,'2013 population'!$A$3:$E$102,5,FALSE),"")</f>
        <v/>
      </c>
      <c r="M86" s="2" t="str">
        <f>IF('Adjacent Counties'!M86="x",VLOOKUP('2013 0-64'!M$1,'2013 population'!$A$3:$E$102,5,FALSE),"")</f>
        <v/>
      </c>
      <c r="N86" s="2" t="str">
        <f>IF('Adjacent Counties'!N86="x",VLOOKUP('2013 0-64'!N$1,'2013 population'!$A$3:$E$102,5,FALSE),"")</f>
        <v/>
      </c>
      <c r="O86" s="2" t="str">
        <f>IF('Adjacent Counties'!O86="x",VLOOKUP('2013 0-64'!O$1,'2013 population'!$A$3:$E$102,5,FALSE),"")</f>
        <v/>
      </c>
      <c r="P86" s="2" t="str">
        <f>IF('Adjacent Counties'!P86="x",VLOOKUP('2013 0-64'!P$1,'2013 population'!$A$3:$E$102,5,FALSE),"")</f>
        <v/>
      </c>
      <c r="Q86" s="2" t="str">
        <f>IF('Adjacent Counties'!Q86="x",VLOOKUP('2013 0-64'!Q$1,'2013 population'!$A$3:$E$102,5,FALSE),"")</f>
        <v/>
      </c>
      <c r="R86" s="2" t="str">
        <f>IF('Adjacent Counties'!R86="x",VLOOKUP('2013 0-64'!R$1,'2013 population'!$A$3:$E$102,5,FALSE),"")</f>
        <v/>
      </c>
      <c r="S86" s="2" t="str">
        <f>IF('Adjacent Counties'!S86="x",VLOOKUP('2013 0-64'!S$1,'2013 population'!$A$3:$E$102,5,FALSE),"")</f>
        <v/>
      </c>
      <c r="T86" s="2" t="str">
        <f>IF('Adjacent Counties'!T86="x",VLOOKUP('2013 0-64'!T$1,'2013 population'!$A$3:$E$102,5,FALSE),"")</f>
        <v/>
      </c>
      <c r="U86" s="2" t="str">
        <f>IF('Adjacent Counties'!U86="x",VLOOKUP('2013 0-64'!U$1,'2013 population'!$A$3:$E$102,5,FALSE),"")</f>
        <v/>
      </c>
      <c r="V86" s="2" t="str">
        <f>IF('Adjacent Counties'!V86="x",VLOOKUP('2013 0-64'!V$1,'2013 population'!$A$3:$E$102,5,FALSE),"")</f>
        <v/>
      </c>
      <c r="W86" s="2" t="str">
        <f>IF('Adjacent Counties'!W86="x",VLOOKUP('2013 0-64'!W$1,'2013 population'!$A$3:$E$102,5,FALSE),"")</f>
        <v/>
      </c>
      <c r="X86" s="2" t="str">
        <f>IF('Adjacent Counties'!X86="x",VLOOKUP('2013 0-64'!X$1,'2013 population'!$A$3:$E$102,5,FALSE),"")</f>
        <v/>
      </c>
      <c r="Y86" s="2" t="str">
        <f>IF('Adjacent Counties'!Y86="x",VLOOKUP('2013 0-64'!Y$1,'2013 population'!$A$3:$E$102,5,FALSE),"")</f>
        <v/>
      </c>
      <c r="Z86" s="2" t="str">
        <f>IF('Adjacent Counties'!Z86="x",VLOOKUP('2013 0-64'!Z$1,'2013 population'!$A$3:$E$102,5,FALSE),"")</f>
        <v/>
      </c>
      <c r="AA86" s="2" t="str">
        <f>IF('Adjacent Counties'!AA86="x",VLOOKUP('2013 0-64'!AA$1,'2013 population'!$A$3:$E$102,5,FALSE),"")</f>
        <v/>
      </c>
      <c r="AB86" s="2" t="str">
        <f>IF('Adjacent Counties'!AB86="x",VLOOKUP('2013 0-64'!AB$1,'2013 population'!$A$3:$E$102,5,FALSE),"")</f>
        <v/>
      </c>
      <c r="AC86" s="2" t="str">
        <f>IF('Adjacent Counties'!AC86="x",VLOOKUP('2013 0-64'!AC$1,'2013 population'!$A$3:$E$102,5,FALSE),"")</f>
        <v/>
      </c>
      <c r="AD86" s="2" t="str">
        <f>IF('Adjacent Counties'!AD86="x",VLOOKUP('2013 0-64'!AD$1,'2013 population'!$A$3:$E$102,5,FALSE),"")</f>
        <v/>
      </c>
      <c r="AE86" s="2" t="str">
        <f>IF('Adjacent Counties'!AE86="x",VLOOKUP('2013 0-64'!AE$1,'2013 population'!$A$3:$E$102,5,FALSE),"")</f>
        <v/>
      </c>
      <c r="AF86" s="2" t="str">
        <f>IF('Adjacent Counties'!AF86="x",VLOOKUP('2013 0-64'!AF$1,'2013 population'!$A$3:$E$102,5,FALSE),"")</f>
        <v/>
      </c>
      <c r="AG86" s="2" t="str">
        <f>IF('Adjacent Counties'!AG86="x",VLOOKUP('2013 0-64'!AG$1,'2013 population'!$A$3:$E$102,5,FALSE),"")</f>
        <v/>
      </c>
      <c r="AH86" s="2" t="str">
        <f>IF('Adjacent Counties'!AH86="x",VLOOKUP('2013 0-64'!AH$1,'2013 population'!$A$3:$E$102,5,FALSE),"")</f>
        <v/>
      </c>
      <c r="AI86" s="2">
        <f>IF('Adjacent Counties'!AI86="x",VLOOKUP('2013 0-64'!AI$1,'2013 population'!$A$3:$E$102,5,FALSE),"")</f>
        <v>6681</v>
      </c>
      <c r="AJ86" s="2" t="str">
        <f>IF('Adjacent Counties'!AJ86="x",VLOOKUP('2013 0-64'!AJ$1,'2013 population'!$A$3:$E$102,5,FALSE),"")</f>
        <v/>
      </c>
      <c r="AK86" s="2" t="str">
        <f>IF('Adjacent Counties'!AK86="x",VLOOKUP('2013 0-64'!AK$1,'2013 population'!$A$3:$E$102,5,FALSE),"")</f>
        <v/>
      </c>
      <c r="AL86" s="2" t="str">
        <f>IF('Adjacent Counties'!AL86="x",VLOOKUP('2013 0-64'!AL$1,'2013 population'!$A$3:$E$102,5,FALSE),"")</f>
        <v/>
      </c>
      <c r="AM86" s="2" t="str">
        <f>IF('Adjacent Counties'!AM86="x",VLOOKUP('2013 0-64'!AM$1,'2013 population'!$A$3:$E$102,5,FALSE),"")</f>
        <v/>
      </c>
      <c r="AN86" s="2" t="str">
        <f>IF('Adjacent Counties'!AN86="x",VLOOKUP('2013 0-64'!AN$1,'2013 population'!$A$3:$E$102,5,FALSE),"")</f>
        <v/>
      </c>
      <c r="AO86" s="2" t="str">
        <f>IF('Adjacent Counties'!AO86="x",VLOOKUP('2013 0-64'!AO$1,'2013 population'!$A$3:$E$102,5,FALSE),"")</f>
        <v/>
      </c>
      <c r="AP86" s="2">
        <f>IF('Adjacent Counties'!AP86="x",VLOOKUP('2013 0-64'!AP$1,'2013 population'!$A$3:$E$102,5,FALSE),"")</f>
        <v>9187</v>
      </c>
      <c r="AQ86" s="2" t="str">
        <f>IF('Adjacent Counties'!AQ86="x",VLOOKUP('2013 0-64'!AQ$1,'2013 population'!$A$3:$E$102,5,FALSE),"")</f>
        <v/>
      </c>
      <c r="AR86" s="2" t="str">
        <f>IF('Adjacent Counties'!AR86="x",VLOOKUP('2013 0-64'!AR$1,'2013 population'!$A$3:$E$102,5,FALSE),"")</f>
        <v/>
      </c>
      <c r="AS86" s="2" t="str">
        <f>IF('Adjacent Counties'!AS86="x",VLOOKUP('2013 0-64'!AS$1,'2013 population'!$A$3:$E$102,5,FALSE),"")</f>
        <v/>
      </c>
      <c r="AT86" s="2" t="str">
        <f>IF('Adjacent Counties'!AT86="x",VLOOKUP('2013 0-64'!AT$1,'2013 population'!$A$3:$E$102,5,FALSE),"")</f>
        <v/>
      </c>
      <c r="AU86" s="2" t="str">
        <f>IF('Adjacent Counties'!AU86="x",VLOOKUP('2013 0-64'!AU$1,'2013 population'!$A$3:$E$102,5,FALSE),"")</f>
        <v/>
      </c>
      <c r="AV86" s="2" t="str">
        <f>IF('Adjacent Counties'!AV86="x",VLOOKUP('2013 0-64'!AV$1,'2013 population'!$A$3:$E$102,5,FALSE),"")</f>
        <v/>
      </c>
      <c r="AW86" s="2" t="str">
        <f>IF('Adjacent Counties'!AW86="x",VLOOKUP('2013 0-64'!AW$1,'2013 population'!$A$3:$E$102,5,FALSE),"")</f>
        <v/>
      </c>
      <c r="AX86" s="2" t="str">
        <f>IF('Adjacent Counties'!AX86="x",VLOOKUP('2013 0-64'!AX$1,'2013 population'!$A$3:$E$102,5,FALSE),"")</f>
        <v/>
      </c>
      <c r="AY86" s="2" t="str">
        <f>IF('Adjacent Counties'!AY86="x",VLOOKUP('2013 0-64'!AY$1,'2013 population'!$A$3:$E$102,5,FALSE),"")</f>
        <v/>
      </c>
      <c r="AZ86" s="2" t="str">
        <f>IF('Adjacent Counties'!AZ86="x",VLOOKUP('2013 0-64'!AZ$1,'2013 population'!$A$3:$E$102,5,FALSE),"")</f>
        <v/>
      </c>
      <c r="BA86" s="2" t="str">
        <f>IF('Adjacent Counties'!BA86="x",VLOOKUP('2013 0-64'!BA$1,'2013 population'!$A$3:$E$102,5,FALSE),"")</f>
        <v/>
      </c>
      <c r="BB86" s="2" t="str">
        <f>IF('Adjacent Counties'!BB86="x",VLOOKUP('2013 0-64'!BB$1,'2013 population'!$A$3:$E$102,5,FALSE),"")</f>
        <v/>
      </c>
      <c r="BC86" s="2" t="str">
        <f>IF('Adjacent Counties'!BC86="x",VLOOKUP('2013 0-64'!BC$1,'2013 population'!$A$3:$E$102,5,FALSE),"")</f>
        <v/>
      </c>
      <c r="BD86" s="2" t="str">
        <f>IF('Adjacent Counties'!BD86="x",VLOOKUP('2013 0-64'!BD$1,'2013 population'!$A$3:$E$102,5,FALSE),"")</f>
        <v/>
      </c>
      <c r="BE86" s="2" t="str">
        <f>IF('Adjacent Counties'!BE86="x",VLOOKUP('2013 0-64'!BE$1,'2013 population'!$A$3:$E$102,5,FALSE),"")</f>
        <v/>
      </c>
      <c r="BF86" s="2" t="str">
        <f>IF('Adjacent Counties'!BF86="x",VLOOKUP('2013 0-64'!BF$1,'2013 population'!$A$3:$E$102,5,FALSE),"")</f>
        <v/>
      </c>
      <c r="BG86" s="2" t="str">
        <f>IF('Adjacent Counties'!BG86="x",VLOOKUP('2013 0-64'!BG$1,'2013 population'!$A$3:$E$102,5,FALSE),"")</f>
        <v/>
      </c>
      <c r="BH86" s="2" t="str">
        <f>IF('Adjacent Counties'!BH86="x",VLOOKUP('2013 0-64'!BH$1,'2013 population'!$A$3:$E$102,5,FALSE),"")</f>
        <v/>
      </c>
      <c r="BI86" s="2" t="str">
        <f>IF('Adjacent Counties'!BI86="x",VLOOKUP('2013 0-64'!BI$1,'2013 population'!$A$3:$E$102,5,FALSE),"")</f>
        <v/>
      </c>
      <c r="BJ86" s="2" t="str">
        <f>IF('Adjacent Counties'!BJ86="x",VLOOKUP('2013 0-64'!BJ$1,'2013 population'!$A$3:$E$102,5,FALSE),"")</f>
        <v/>
      </c>
      <c r="BK86" s="2" t="str">
        <f>IF('Adjacent Counties'!BK86="x",VLOOKUP('2013 0-64'!BK$1,'2013 population'!$A$3:$E$102,5,FALSE),"")</f>
        <v/>
      </c>
      <c r="BL86" s="2" t="str">
        <f>IF('Adjacent Counties'!BL86="x",VLOOKUP('2013 0-64'!BL$1,'2013 population'!$A$3:$E$102,5,FALSE),"")</f>
        <v/>
      </c>
      <c r="BM86" s="2" t="str">
        <f>IF('Adjacent Counties'!BM86="x",VLOOKUP('2013 0-64'!BM$1,'2013 population'!$A$3:$E$102,5,FALSE),"")</f>
        <v/>
      </c>
      <c r="BN86" s="2" t="str">
        <f>IF('Adjacent Counties'!BN86="x",VLOOKUP('2013 0-64'!BN$1,'2013 population'!$A$3:$E$102,5,FALSE),"")</f>
        <v/>
      </c>
      <c r="BO86" s="2" t="str">
        <f>IF('Adjacent Counties'!BO86="x",VLOOKUP('2013 0-64'!BO$1,'2013 population'!$A$3:$E$102,5,FALSE),"")</f>
        <v/>
      </c>
      <c r="BP86" s="2" t="str">
        <f>IF('Adjacent Counties'!BP86="x",VLOOKUP('2013 0-64'!BP$1,'2013 population'!$A$3:$E$102,5,FALSE),"")</f>
        <v/>
      </c>
      <c r="BQ86" s="2" t="str">
        <f>IF('Adjacent Counties'!BQ86="x",VLOOKUP('2013 0-64'!BQ$1,'2013 population'!$A$3:$E$102,5,FALSE),"")</f>
        <v/>
      </c>
      <c r="BR86" s="2" t="str">
        <f>IF('Adjacent Counties'!BR86="x",VLOOKUP('2013 0-64'!BR$1,'2013 population'!$A$3:$E$102,5,FALSE),"")</f>
        <v/>
      </c>
      <c r="BS86" s="2" t="str">
        <f>IF('Adjacent Counties'!BS86="x",VLOOKUP('2013 0-64'!BS$1,'2013 population'!$A$3:$E$102,5,FALSE),"")</f>
        <v/>
      </c>
      <c r="BT86" s="2" t="str">
        <f>IF('Adjacent Counties'!BT86="x",VLOOKUP('2013 0-64'!BT$1,'2013 population'!$A$3:$E$102,5,FALSE),"")</f>
        <v/>
      </c>
      <c r="BU86" s="2" t="str">
        <f>IF('Adjacent Counties'!BU86="x",VLOOKUP('2013 0-64'!BU$1,'2013 population'!$A$3:$E$102,5,FALSE),"")</f>
        <v/>
      </c>
      <c r="BV86" s="2" t="str">
        <f>IF('Adjacent Counties'!BV86="x",VLOOKUP('2013 0-64'!BV$1,'2013 population'!$A$3:$E$102,5,FALSE),"")</f>
        <v/>
      </c>
      <c r="BW86" s="2" t="str">
        <f>IF('Adjacent Counties'!BW86="x",VLOOKUP('2013 0-64'!BW$1,'2013 population'!$A$3:$E$102,5,FALSE),"")</f>
        <v/>
      </c>
      <c r="BX86" s="2" t="str">
        <f>IF('Adjacent Counties'!BX86="x",VLOOKUP('2013 0-64'!BX$1,'2013 population'!$A$3:$E$102,5,FALSE),"")</f>
        <v/>
      </c>
      <c r="BY86" s="2" t="str">
        <f>IF('Adjacent Counties'!BY86="x",VLOOKUP('2013 0-64'!BY$1,'2013 population'!$A$3:$E$102,5,FALSE),"")</f>
        <v/>
      </c>
      <c r="BZ86" s="2" t="str">
        <f>IF('Adjacent Counties'!BZ86="x",VLOOKUP('2013 0-64'!BZ$1,'2013 population'!$A$3:$E$102,5,FALSE),"")</f>
        <v/>
      </c>
      <c r="CA86" s="2" t="str">
        <f>IF('Adjacent Counties'!CA86="x",VLOOKUP('2013 0-64'!CA$1,'2013 population'!$A$3:$E$102,5,FALSE),"")</f>
        <v/>
      </c>
      <c r="CB86" s="2">
        <f>IF('Adjacent Counties'!CB86="x",VLOOKUP('2013 0-64'!CB$1,'2013 population'!$A$3:$E$102,5,FALSE),"")</f>
        <v>2028</v>
      </c>
      <c r="CC86" s="2" t="str">
        <f>IF('Adjacent Counties'!CC86="x",VLOOKUP('2013 0-64'!CC$1,'2013 population'!$A$3:$E$102,5,FALSE),"")</f>
        <v/>
      </c>
      <c r="CD86" s="2" t="str">
        <f>IF('Adjacent Counties'!CD86="x",VLOOKUP('2013 0-64'!CD$1,'2013 population'!$A$3:$E$102,5,FALSE),"")</f>
        <v/>
      </c>
      <c r="CE86" s="2" t="str">
        <f>IF('Adjacent Counties'!CE86="x",VLOOKUP('2013 0-64'!CE$1,'2013 population'!$A$3:$E$102,5,FALSE),"")</f>
        <v/>
      </c>
      <c r="CF86" s="2" t="str">
        <f>IF('Adjacent Counties'!CF86="x",VLOOKUP('2013 0-64'!CF$1,'2013 population'!$A$3:$E$102,5,FALSE),"")</f>
        <v/>
      </c>
      <c r="CG86" s="2" t="str">
        <f>IF('Adjacent Counties'!CG86="x",VLOOKUP('2013 0-64'!CG$1,'2013 population'!$A$3:$E$102,5,FALSE),"")</f>
        <v/>
      </c>
      <c r="CH86" s="2">
        <f>IF('Adjacent Counties'!CH86="x",VLOOKUP('2013 0-64'!CH$1,'2013 population'!$A$3:$E$102,5,FALSE),"")</f>
        <v>936</v>
      </c>
      <c r="CI86" s="2">
        <f>IF('Adjacent Counties'!CI86="x",VLOOKUP('2013 0-64'!CI$1,'2013 population'!$A$3:$E$102,5,FALSE),"")</f>
        <v>1696</v>
      </c>
      <c r="CJ86" s="2" t="str">
        <f>IF('Adjacent Counties'!CJ86="x",VLOOKUP('2013 0-64'!CJ$1,'2013 population'!$A$3:$E$102,5,FALSE),"")</f>
        <v/>
      </c>
      <c r="CK86" s="2" t="str">
        <f>IF('Adjacent Counties'!CK86="x",VLOOKUP('2013 0-64'!CK$1,'2013 population'!$A$3:$E$102,5,FALSE),"")</f>
        <v/>
      </c>
      <c r="CL86" s="2" t="str">
        <f>IF('Adjacent Counties'!CL86="x",VLOOKUP('2013 0-64'!CL$1,'2013 population'!$A$3:$E$102,5,FALSE),"")</f>
        <v/>
      </c>
      <c r="CM86" s="2" t="str">
        <f>IF('Adjacent Counties'!CM86="x",VLOOKUP('2013 0-64'!CM$1,'2013 population'!$A$3:$E$102,5,FALSE),"")</f>
        <v/>
      </c>
      <c r="CN86" s="2" t="str">
        <f>IF('Adjacent Counties'!CN86="x",VLOOKUP('2013 0-64'!CN$1,'2013 population'!$A$3:$E$102,5,FALSE),"")</f>
        <v/>
      </c>
      <c r="CO86" s="2" t="str">
        <f>IF('Adjacent Counties'!CO86="x",VLOOKUP('2013 0-64'!CO$1,'2013 population'!$A$3:$E$102,5,FALSE),"")</f>
        <v/>
      </c>
      <c r="CP86" s="2" t="str">
        <f>IF('Adjacent Counties'!CP86="x",VLOOKUP('2013 0-64'!CP$1,'2013 population'!$A$3:$E$102,5,FALSE),"")</f>
        <v/>
      </c>
      <c r="CQ86" s="2" t="str">
        <f>IF('Adjacent Counties'!CQ86="x",VLOOKUP('2013 0-64'!CQ$1,'2013 population'!$A$3:$E$102,5,FALSE),"")</f>
        <v/>
      </c>
      <c r="CR86" s="2" t="str">
        <f>IF('Adjacent Counties'!CR86="x",VLOOKUP('2013 0-64'!CR$1,'2013 population'!$A$3:$E$102,5,FALSE),"")</f>
        <v/>
      </c>
      <c r="CS86" s="2" t="str">
        <f>IF('Adjacent Counties'!CS86="x",VLOOKUP('2013 0-64'!CS$1,'2013 population'!$A$3:$E$102,5,FALSE),"")</f>
        <v/>
      </c>
      <c r="CT86" s="2" t="str">
        <f>IF('Adjacent Counties'!CT86="x",VLOOKUP('2013 0-64'!CT$1,'2013 population'!$A$3:$E$102,5,FALSE),"")</f>
        <v/>
      </c>
      <c r="CU86" s="2" t="str">
        <f>IF('Adjacent Counties'!CU86="x",VLOOKUP('2013 0-64'!CU$1,'2013 population'!$A$3:$E$102,5,FALSE),"")</f>
        <v/>
      </c>
      <c r="CV86" s="2" t="str">
        <f>IF('Adjacent Counties'!CV86="x",VLOOKUP('2013 0-64'!CV$1,'2013 population'!$A$3:$E$102,5,FALSE),"")</f>
        <v/>
      </c>
      <c r="CW86" s="2" t="str">
        <f>IF('Adjacent Counties'!CW86="x",VLOOKUP('2013 0-64'!CW$1,'2013 population'!$A$3:$E$102,5,FALSE),"")</f>
        <v/>
      </c>
      <c r="CX86" s="2">
        <f t="shared" si="2"/>
        <v>20528</v>
      </c>
      <c r="CY86" s="2">
        <f>SUMIF('Residents by Age'!B$2:B$422,"="&amp;'2013 0-64'!A86,'Residents by Age'!G$2:G$422)</f>
        <v>117</v>
      </c>
      <c r="CZ86" s="9">
        <f t="shared" si="3"/>
        <v>5.6995323460639131</v>
      </c>
    </row>
    <row r="87" spans="1:104">
      <c r="A87" s="3" t="s">
        <v>85</v>
      </c>
      <c r="B87" s="2" t="str">
        <f>IF('Adjacent Counties'!B87="x",VLOOKUP('2013 0-64'!B$1,'2013 population'!$A$3:$E$102,5,FALSE),"")</f>
        <v/>
      </c>
      <c r="C87" s="2" t="str">
        <f>IF('Adjacent Counties'!C87="x",VLOOKUP('2013 0-64'!C$1,'2013 population'!$A$3:$E$102,5,FALSE),"")</f>
        <v/>
      </c>
      <c r="D87" s="2">
        <f>IF('Adjacent Counties'!D87="x",VLOOKUP('2013 0-64'!D$1,'2013 population'!$A$3:$E$102,5,FALSE),"")</f>
        <v>307</v>
      </c>
      <c r="E87" s="2" t="str">
        <f>IF('Adjacent Counties'!E87="x",VLOOKUP('2013 0-64'!E$1,'2013 population'!$A$3:$E$102,5,FALSE),"")</f>
        <v/>
      </c>
      <c r="F87" s="2" t="str">
        <f>IF('Adjacent Counties'!F87="x",VLOOKUP('2013 0-64'!F$1,'2013 population'!$A$3:$E$102,5,FALSE),"")</f>
        <v/>
      </c>
      <c r="G87" s="2" t="str">
        <f>IF('Adjacent Counties'!G87="x",VLOOKUP('2013 0-64'!G$1,'2013 population'!$A$3:$E$102,5,FALSE),"")</f>
        <v/>
      </c>
      <c r="H87" s="2" t="str">
        <f>IF('Adjacent Counties'!H87="x",VLOOKUP('2013 0-64'!H$1,'2013 population'!$A$3:$E$102,5,FALSE),"")</f>
        <v/>
      </c>
      <c r="I87" s="2" t="str">
        <f>IF('Adjacent Counties'!I87="x",VLOOKUP('2013 0-64'!I$1,'2013 population'!$A$3:$E$102,5,FALSE),"")</f>
        <v/>
      </c>
      <c r="J87" s="2" t="str">
        <f>IF('Adjacent Counties'!J87="x",VLOOKUP('2013 0-64'!J$1,'2013 population'!$A$3:$E$102,5,FALSE),"")</f>
        <v/>
      </c>
      <c r="K87" s="2" t="str">
        <f>IF('Adjacent Counties'!K87="x",VLOOKUP('2013 0-64'!K$1,'2013 population'!$A$3:$E$102,5,FALSE),"")</f>
        <v/>
      </c>
      <c r="L87" s="2" t="str">
        <f>IF('Adjacent Counties'!L87="x",VLOOKUP('2013 0-64'!L$1,'2013 population'!$A$3:$E$102,5,FALSE),"")</f>
        <v/>
      </c>
      <c r="M87" s="2" t="str">
        <f>IF('Adjacent Counties'!M87="x",VLOOKUP('2013 0-64'!M$1,'2013 population'!$A$3:$E$102,5,FALSE),"")</f>
        <v/>
      </c>
      <c r="N87" s="2" t="str">
        <f>IF('Adjacent Counties'!N87="x",VLOOKUP('2013 0-64'!N$1,'2013 population'!$A$3:$E$102,5,FALSE),"")</f>
        <v/>
      </c>
      <c r="O87" s="2" t="str">
        <f>IF('Adjacent Counties'!O87="x",VLOOKUP('2013 0-64'!O$1,'2013 population'!$A$3:$E$102,5,FALSE),"")</f>
        <v/>
      </c>
      <c r="P87" s="2" t="str">
        <f>IF('Adjacent Counties'!P87="x",VLOOKUP('2013 0-64'!P$1,'2013 population'!$A$3:$E$102,5,FALSE),"")</f>
        <v/>
      </c>
      <c r="Q87" s="2" t="str">
        <f>IF('Adjacent Counties'!Q87="x",VLOOKUP('2013 0-64'!Q$1,'2013 population'!$A$3:$E$102,5,FALSE),"")</f>
        <v/>
      </c>
      <c r="R87" s="2" t="str">
        <f>IF('Adjacent Counties'!R87="x",VLOOKUP('2013 0-64'!R$1,'2013 population'!$A$3:$E$102,5,FALSE),"")</f>
        <v/>
      </c>
      <c r="S87" s="2" t="str">
        <f>IF('Adjacent Counties'!S87="x",VLOOKUP('2013 0-64'!S$1,'2013 population'!$A$3:$E$102,5,FALSE),"")</f>
        <v/>
      </c>
      <c r="T87" s="2" t="str">
        <f>IF('Adjacent Counties'!T87="x",VLOOKUP('2013 0-64'!T$1,'2013 population'!$A$3:$E$102,5,FALSE),"")</f>
        <v/>
      </c>
      <c r="U87" s="2" t="str">
        <f>IF('Adjacent Counties'!U87="x",VLOOKUP('2013 0-64'!U$1,'2013 population'!$A$3:$E$102,5,FALSE),"")</f>
        <v/>
      </c>
      <c r="V87" s="2" t="str">
        <f>IF('Adjacent Counties'!V87="x",VLOOKUP('2013 0-64'!V$1,'2013 population'!$A$3:$E$102,5,FALSE),"")</f>
        <v/>
      </c>
      <c r="W87" s="2" t="str">
        <f>IF('Adjacent Counties'!W87="x",VLOOKUP('2013 0-64'!W$1,'2013 population'!$A$3:$E$102,5,FALSE),"")</f>
        <v/>
      </c>
      <c r="X87" s="2" t="str">
        <f>IF('Adjacent Counties'!X87="x",VLOOKUP('2013 0-64'!X$1,'2013 population'!$A$3:$E$102,5,FALSE),"")</f>
        <v/>
      </c>
      <c r="Y87" s="2" t="str">
        <f>IF('Adjacent Counties'!Y87="x",VLOOKUP('2013 0-64'!Y$1,'2013 population'!$A$3:$E$102,5,FALSE),"")</f>
        <v/>
      </c>
      <c r="Z87" s="2" t="str">
        <f>IF('Adjacent Counties'!Z87="x",VLOOKUP('2013 0-64'!Z$1,'2013 population'!$A$3:$E$102,5,FALSE),"")</f>
        <v/>
      </c>
      <c r="AA87" s="2" t="str">
        <f>IF('Adjacent Counties'!AA87="x",VLOOKUP('2013 0-64'!AA$1,'2013 population'!$A$3:$E$102,5,FALSE),"")</f>
        <v/>
      </c>
      <c r="AB87" s="2" t="str">
        <f>IF('Adjacent Counties'!AB87="x",VLOOKUP('2013 0-64'!AB$1,'2013 population'!$A$3:$E$102,5,FALSE),"")</f>
        <v/>
      </c>
      <c r="AC87" s="2" t="str">
        <f>IF('Adjacent Counties'!AC87="x",VLOOKUP('2013 0-64'!AC$1,'2013 population'!$A$3:$E$102,5,FALSE),"")</f>
        <v/>
      </c>
      <c r="AD87" s="2" t="str">
        <f>IF('Adjacent Counties'!AD87="x",VLOOKUP('2013 0-64'!AD$1,'2013 population'!$A$3:$E$102,5,FALSE),"")</f>
        <v/>
      </c>
      <c r="AE87" s="2" t="str">
        <f>IF('Adjacent Counties'!AE87="x",VLOOKUP('2013 0-64'!AE$1,'2013 population'!$A$3:$E$102,5,FALSE),"")</f>
        <v/>
      </c>
      <c r="AF87" s="2" t="str">
        <f>IF('Adjacent Counties'!AF87="x",VLOOKUP('2013 0-64'!AF$1,'2013 population'!$A$3:$E$102,5,FALSE),"")</f>
        <v/>
      </c>
      <c r="AG87" s="2" t="str">
        <f>IF('Adjacent Counties'!AG87="x",VLOOKUP('2013 0-64'!AG$1,'2013 population'!$A$3:$E$102,5,FALSE),"")</f>
        <v/>
      </c>
      <c r="AH87" s="2" t="str">
        <f>IF('Adjacent Counties'!AH87="x",VLOOKUP('2013 0-64'!AH$1,'2013 population'!$A$3:$E$102,5,FALSE),"")</f>
        <v/>
      </c>
      <c r="AI87" s="2">
        <f>IF('Adjacent Counties'!AI87="x",VLOOKUP('2013 0-64'!AI$1,'2013 population'!$A$3:$E$102,5,FALSE),"")</f>
        <v>6681</v>
      </c>
      <c r="AJ87" s="2" t="str">
        <f>IF('Adjacent Counties'!AJ87="x",VLOOKUP('2013 0-64'!AJ$1,'2013 population'!$A$3:$E$102,5,FALSE),"")</f>
        <v/>
      </c>
      <c r="AK87" s="2" t="str">
        <f>IF('Adjacent Counties'!AK87="x",VLOOKUP('2013 0-64'!AK$1,'2013 population'!$A$3:$E$102,5,FALSE),"")</f>
        <v/>
      </c>
      <c r="AL87" s="2" t="str">
        <f>IF('Adjacent Counties'!AL87="x",VLOOKUP('2013 0-64'!AL$1,'2013 population'!$A$3:$E$102,5,FALSE),"")</f>
        <v/>
      </c>
      <c r="AM87" s="2" t="str">
        <f>IF('Adjacent Counties'!AM87="x",VLOOKUP('2013 0-64'!AM$1,'2013 population'!$A$3:$E$102,5,FALSE),"")</f>
        <v/>
      </c>
      <c r="AN87" s="2" t="str">
        <f>IF('Adjacent Counties'!AN87="x",VLOOKUP('2013 0-64'!AN$1,'2013 population'!$A$3:$E$102,5,FALSE),"")</f>
        <v/>
      </c>
      <c r="AO87" s="2" t="str">
        <f>IF('Adjacent Counties'!AO87="x",VLOOKUP('2013 0-64'!AO$1,'2013 population'!$A$3:$E$102,5,FALSE),"")</f>
        <v/>
      </c>
      <c r="AP87" s="2" t="str">
        <f>IF('Adjacent Counties'!AP87="x",VLOOKUP('2013 0-64'!AP$1,'2013 population'!$A$3:$E$102,5,FALSE),"")</f>
        <v/>
      </c>
      <c r="AQ87" s="2" t="str">
        <f>IF('Adjacent Counties'!AQ87="x",VLOOKUP('2013 0-64'!AQ$1,'2013 population'!$A$3:$E$102,5,FALSE),"")</f>
        <v/>
      </c>
      <c r="AR87" s="2" t="str">
        <f>IF('Adjacent Counties'!AR87="x",VLOOKUP('2013 0-64'!AR$1,'2013 population'!$A$3:$E$102,5,FALSE),"")</f>
        <v/>
      </c>
      <c r="AS87" s="2" t="str">
        <f>IF('Adjacent Counties'!AS87="x",VLOOKUP('2013 0-64'!AS$1,'2013 population'!$A$3:$E$102,5,FALSE),"")</f>
        <v/>
      </c>
      <c r="AT87" s="2" t="str">
        <f>IF('Adjacent Counties'!AT87="x",VLOOKUP('2013 0-64'!AT$1,'2013 population'!$A$3:$E$102,5,FALSE),"")</f>
        <v/>
      </c>
      <c r="AU87" s="2" t="str">
        <f>IF('Adjacent Counties'!AU87="x",VLOOKUP('2013 0-64'!AU$1,'2013 population'!$A$3:$E$102,5,FALSE),"")</f>
        <v/>
      </c>
      <c r="AV87" s="2" t="str">
        <f>IF('Adjacent Counties'!AV87="x",VLOOKUP('2013 0-64'!AV$1,'2013 population'!$A$3:$E$102,5,FALSE),"")</f>
        <v/>
      </c>
      <c r="AW87" s="2" t="str">
        <f>IF('Adjacent Counties'!AW87="x",VLOOKUP('2013 0-64'!AW$1,'2013 population'!$A$3:$E$102,5,FALSE),"")</f>
        <v/>
      </c>
      <c r="AX87" s="2" t="str">
        <f>IF('Adjacent Counties'!AX87="x",VLOOKUP('2013 0-64'!AX$1,'2013 population'!$A$3:$E$102,5,FALSE),"")</f>
        <v/>
      </c>
      <c r="AY87" s="2" t="str">
        <f>IF('Adjacent Counties'!AY87="x",VLOOKUP('2013 0-64'!AY$1,'2013 population'!$A$3:$E$102,5,FALSE),"")</f>
        <v/>
      </c>
      <c r="AZ87" s="2" t="str">
        <f>IF('Adjacent Counties'!AZ87="x",VLOOKUP('2013 0-64'!AZ$1,'2013 population'!$A$3:$E$102,5,FALSE),"")</f>
        <v/>
      </c>
      <c r="BA87" s="2" t="str">
        <f>IF('Adjacent Counties'!BA87="x",VLOOKUP('2013 0-64'!BA$1,'2013 population'!$A$3:$E$102,5,FALSE),"")</f>
        <v/>
      </c>
      <c r="BB87" s="2" t="str">
        <f>IF('Adjacent Counties'!BB87="x",VLOOKUP('2013 0-64'!BB$1,'2013 population'!$A$3:$E$102,5,FALSE),"")</f>
        <v/>
      </c>
      <c r="BC87" s="2" t="str">
        <f>IF('Adjacent Counties'!BC87="x",VLOOKUP('2013 0-64'!BC$1,'2013 population'!$A$3:$E$102,5,FALSE),"")</f>
        <v/>
      </c>
      <c r="BD87" s="2" t="str">
        <f>IF('Adjacent Counties'!BD87="x",VLOOKUP('2013 0-64'!BD$1,'2013 population'!$A$3:$E$102,5,FALSE),"")</f>
        <v/>
      </c>
      <c r="BE87" s="2" t="str">
        <f>IF('Adjacent Counties'!BE87="x",VLOOKUP('2013 0-64'!BE$1,'2013 population'!$A$3:$E$102,5,FALSE),"")</f>
        <v/>
      </c>
      <c r="BF87" s="2" t="str">
        <f>IF('Adjacent Counties'!BF87="x",VLOOKUP('2013 0-64'!BF$1,'2013 population'!$A$3:$E$102,5,FALSE),"")</f>
        <v/>
      </c>
      <c r="BG87" s="2" t="str">
        <f>IF('Adjacent Counties'!BG87="x",VLOOKUP('2013 0-64'!BG$1,'2013 population'!$A$3:$E$102,5,FALSE),"")</f>
        <v/>
      </c>
      <c r="BH87" s="2" t="str">
        <f>IF('Adjacent Counties'!BH87="x",VLOOKUP('2013 0-64'!BH$1,'2013 population'!$A$3:$E$102,5,FALSE),"")</f>
        <v/>
      </c>
      <c r="BI87" s="2" t="str">
        <f>IF('Adjacent Counties'!BI87="x",VLOOKUP('2013 0-64'!BI$1,'2013 population'!$A$3:$E$102,5,FALSE),"")</f>
        <v/>
      </c>
      <c r="BJ87" s="2" t="str">
        <f>IF('Adjacent Counties'!BJ87="x",VLOOKUP('2013 0-64'!BJ$1,'2013 population'!$A$3:$E$102,5,FALSE),"")</f>
        <v/>
      </c>
      <c r="BK87" s="2" t="str">
        <f>IF('Adjacent Counties'!BK87="x",VLOOKUP('2013 0-64'!BK$1,'2013 population'!$A$3:$E$102,5,FALSE),"")</f>
        <v/>
      </c>
      <c r="BL87" s="2" t="str">
        <f>IF('Adjacent Counties'!BL87="x",VLOOKUP('2013 0-64'!BL$1,'2013 population'!$A$3:$E$102,5,FALSE),"")</f>
        <v/>
      </c>
      <c r="BM87" s="2" t="str">
        <f>IF('Adjacent Counties'!BM87="x",VLOOKUP('2013 0-64'!BM$1,'2013 population'!$A$3:$E$102,5,FALSE),"")</f>
        <v/>
      </c>
      <c r="BN87" s="2" t="str">
        <f>IF('Adjacent Counties'!BN87="x",VLOOKUP('2013 0-64'!BN$1,'2013 population'!$A$3:$E$102,5,FALSE),"")</f>
        <v/>
      </c>
      <c r="BO87" s="2" t="str">
        <f>IF('Adjacent Counties'!BO87="x",VLOOKUP('2013 0-64'!BO$1,'2013 population'!$A$3:$E$102,5,FALSE),"")</f>
        <v/>
      </c>
      <c r="BP87" s="2" t="str">
        <f>IF('Adjacent Counties'!BP87="x",VLOOKUP('2013 0-64'!BP$1,'2013 population'!$A$3:$E$102,5,FALSE),"")</f>
        <v/>
      </c>
      <c r="BQ87" s="2" t="str">
        <f>IF('Adjacent Counties'!BQ87="x",VLOOKUP('2013 0-64'!BQ$1,'2013 population'!$A$3:$E$102,5,FALSE),"")</f>
        <v/>
      </c>
      <c r="BR87" s="2" t="str">
        <f>IF('Adjacent Counties'!BR87="x",VLOOKUP('2013 0-64'!BR$1,'2013 population'!$A$3:$E$102,5,FALSE),"")</f>
        <v/>
      </c>
      <c r="BS87" s="2" t="str">
        <f>IF('Adjacent Counties'!BS87="x",VLOOKUP('2013 0-64'!BS$1,'2013 population'!$A$3:$E$102,5,FALSE),"")</f>
        <v/>
      </c>
      <c r="BT87" s="2" t="str">
        <f>IF('Adjacent Counties'!BT87="x",VLOOKUP('2013 0-64'!BT$1,'2013 population'!$A$3:$E$102,5,FALSE),"")</f>
        <v/>
      </c>
      <c r="BU87" s="2" t="str">
        <f>IF('Adjacent Counties'!BU87="x",VLOOKUP('2013 0-64'!BU$1,'2013 population'!$A$3:$E$102,5,FALSE),"")</f>
        <v/>
      </c>
      <c r="BV87" s="2" t="str">
        <f>IF('Adjacent Counties'!BV87="x",VLOOKUP('2013 0-64'!BV$1,'2013 population'!$A$3:$E$102,5,FALSE),"")</f>
        <v/>
      </c>
      <c r="BW87" s="2" t="str">
        <f>IF('Adjacent Counties'!BW87="x",VLOOKUP('2013 0-64'!BW$1,'2013 population'!$A$3:$E$102,5,FALSE),"")</f>
        <v/>
      </c>
      <c r="BX87" s="2" t="str">
        <f>IF('Adjacent Counties'!BX87="x",VLOOKUP('2013 0-64'!BX$1,'2013 population'!$A$3:$E$102,5,FALSE),"")</f>
        <v/>
      </c>
      <c r="BY87" s="2" t="str">
        <f>IF('Adjacent Counties'!BY87="x",VLOOKUP('2013 0-64'!BY$1,'2013 population'!$A$3:$E$102,5,FALSE),"")</f>
        <v/>
      </c>
      <c r="BZ87" s="2" t="str">
        <f>IF('Adjacent Counties'!BZ87="x",VLOOKUP('2013 0-64'!BZ$1,'2013 population'!$A$3:$E$102,5,FALSE),"")</f>
        <v/>
      </c>
      <c r="CA87" s="2" t="str">
        <f>IF('Adjacent Counties'!CA87="x",VLOOKUP('2013 0-64'!CA$1,'2013 population'!$A$3:$E$102,5,FALSE),"")</f>
        <v/>
      </c>
      <c r="CB87" s="2" t="str">
        <f>IF('Adjacent Counties'!CB87="x",VLOOKUP('2013 0-64'!CB$1,'2013 population'!$A$3:$E$102,5,FALSE),"")</f>
        <v/>
      </c>
      <c r="CC87" s="2" t="str">
        <f>IF('Adjacent Counties'!CC87="x",VLOOKUP('2013 0-64'!CC$1,'2013 population'!$A$3:$E$102,5,FALSE),"")</f>
        <v/>
      </c>
      <c r="CD87" s="2" t="str">
        <f>IF('Adjacent Counties'!CD87="x",VLOOKUP('2013 0-64'!CD$1,'2013 population'!$A$3:$E$102,5,FALSE),"")</f>
        <v/>
      </c>
      <c r="CE87" s="2" t="str">
        <f>IF('Adjacent Counties'!CE87="x",VLOOKUP('2013 0-64'!CE$1,'2013 population'!$A$3:$E$102,5,FALSE),"")</f>
        <v/>
      </c>
      <c r="CF87" s="2" t="str">
        <f>IF('Adjacent Counties'!CF87="x",VLOOKUP('2013 0-64'!CF$1,'2013 population'!$A$3:$E$102,5,FALSE),"")</f>
        <v/>
      </c>
      <c r="CG87" s="2" t="str">
        <f>IF('Adjacent Counties'!CG87="x",VLOOKUP('2013 0-64'!CG$1,'2013 population'!$A$3:$E$102,5,FALSE),"")</f>
        <v/>
      </c>
      <c r="CH87" s="2">
        <f>IF('Adjacent Counties'!CH87="x",VLOOKUP('2013 0-64'!CH$1,'2013 population'!$A$3:$E$102,5,FALSE),"")</f>
        <v>936</v>
      </c>
      <c r="CI87" s="2">
        <f>IF('Adjacent Counties'!CI87="x",VLOOKUP('2013 0-64'!CI$1,'2013 population'!$A$3:$E$102,5,FALSE),"")</f>
        <v>1696</v>
      </c>
      <c r="CJ87" s="2" t="str">
        <f>IF('Adjacent Counties'!CJ87="x",VLOOKUP('2013 0-64'!CJ$1,'2013 population'!$A$3:$E$102,5,FALSE),"")</f>
        <v/>
      </c>
      <c r="CK87" s="2" t="str">
        <f>IF('Adjacent Counties'!CK87="x",VLOOKUP('2013 0-64'!CK$1,'2013 population'!$A$3:$E$102,5,FALSE),"")</f>
        <v/>
      </c>
      <c r="CL87" s="2" t="str">
        <f>IF('Adjacent Counties'!CL87="x",VLOOKUP('2013 0-64'!CL$1,'2013 population'!$A$3:$E$102,5,FALSE),"")</f>
        <v/>
      </c>
      <c r="CM87" s="2" t="str">
        <f>IF('Adjacent Counties'!CM87="x",VLOOKUP('2013 0-64'!CM$1,'2013 population'!$A$3:$E$102,5,FALSE),"")</f>
        <v/>
      </c>
      <c r="CN87" s="2" t="str">
        <f>IF('Adjacent Counties'!CN87="x",VLOOKUP('2013 0-64'!CN$1,'2013 population'!$A$3:$E$102,5,FALSE),"")</f>
        <v/>
      </c>
      <c r="CO87" s="2" t="str">
        <f>IF('Adjacent Counties'!CO87="x",VLOOKUP('2013 0-64'!CO$1,'2013 population'!$A$3:$E$102,5,FALSE),"")</f>
        <v/>
      </c>
      <c r="CP87" s="2" t="str">
        <f>IF('Adjacent Counties'!CP87="x",VLOOKUP('2013 0-64'!CP$1,'2013 population'!$A$3:$E$102,5,FALSE),"")</f>
        <v/>
      </c>
      <c r="CQ87" s="2" t="str">
        <f>IF('Adjacent Counties'!CQ87="x",VLOOKUP('2013 0-64'!CQ$1,'2013 population'!$A$3:$E$102,5,FALSE),"")</f>
        <v/>
      </c>
      <c r="CR87" s="2" t="str">
        <f>IF('Adjacent Counties'!CR87="x",VLOOKUP('2013 0-64'!CR$1,'2013 population'!$A$3:$E$102,5,FALSE),"")</f>
        <v/>
      </c>
      <c r="CS87" s="2" t="str">
        <f>IF('Adjacent Counties'!CS87="x",VLOOKUP('2013 0-64'!CS$1,'2013 population'!$A$3:$E$102,5,FALSE),"")</f>
        <v/>
      </c>
      <c r="CT87" s="2">
        <f>IF('Adjacent Counties'!CT87="x",VLOOKUP('2013 0-64'!CT$1,'2013 population'!$A$3:$E$102,5,FALSE),"")</f>
        <v>1465</v>
      </c>
      <c r="CU87" s="2" t="str">
        <f>IF('Adjacent Counties'!CU87="x",VLOOKUP('2013 0-64'!CU$1,'2013 population'!$A$3:$E$102,5,FALSE),"")</f>
        <v/>
      </c>
      <c r="CV87" s="2">
        <f>IF('Adjacent Counties'!CV87="x",VLOOKUP('2013 0-64'!CV$1,'2013 population'!$A$3:$E$102,5,FALSE),"")</f>
        <v>741</v>
      </c>
      <c r="CW87" s="2" t="str">
        <f>IF('Adjacent Counties'!CW87="x",VLOOKUP('2013 0-64'!CW$1,'2013 population'!$A$3:$E$102,5,FALSE),"")</f>
        <v/>
      </c>
      <c r="CX87" s="2">
        <f t="shared" si="2"/>
        <v>11826</v>
      </c>
      <c r="CY87" s="2">
        <f>SUMIF('Residents by Age'!B$2:B$422,"="&amp;'2013 0-64'!A87,'Residents by Age'!G$2:G$422)</f>
        <v>251</v>
      </c>
      <c r="CZ87" s="9">
        <f t="shared" si="3"/>
        <v>21.224420767799764</v>
      </c>
    </row>
    <row r="88" spans="1:104">
      <c r="A88" s="3" t="s">
        <v>86</v>
      </c>
      <c r="B88" s="2" t="str">
        <f>IF('Adjacent Counties'!B88="x",VLOOKUP('2013 0-64'!B$1,'2013 population'!$A$3:$E$102,5,FALSE),"")</f>
        <v/>
      </c>
      <c r="C88" s="2" t="str">
        <f>IF('Adjacent Counties'!C88="x",VLOOKUP('2013 0-64'!C$1,'2013 population'!$A$3:$E$102,5,FALSE),"")</f>
        <v/>
      </c>
      <c r="D88" s="2" t="str">
        <f>IF('Adjacent Counties'!D88="x",VLOOKUP('2013 0-64'!D$1,'2013 population'!$A$3:$E$102,5,FALSE),"")</f>
        <v/>
      </c>
      <c r="E88" s="2" t="str">
        <f>IF('Adjacent Counties'!E88="x",VLOOKUP('2013 0-64'!E$1,'2013 population'!$A$3:$E$102,5,FALSE),"")</f>
        <v/>
      </c>
      <c r="F88" s="2" t="str">
        <f>IF('Adjacent Counties'!F88="x",VLOOKUP('2013 0-64'!F$1,'2013 population'!$A$3:$E$102,5,FALSE),"")</f>
        <v/>
      </c>
      <c r="G88" s="2" t="str">
        <f>IF('Adjacent Counties'!G88="x",VLOOKUP('2013 0-64'!G$1,'2013 population'!$A$3:$E$102,5,FALSE),"")</f>
        <v/>
      </c>
      <c r="H88" s="2" t="str">
        <f>IF('Adjacent Counties'!H88="x",VLOOKUP('2013 0-64'!H$1,'2013 population'!$A$3:$E$102,5,FALSE),"")</f>
        <v/>
      </c>
      <c r="I88" s="2" t="str">
        <f>IF('Adjacent Counties'!I88="x",VLOOKUP('2013 0-64'!I$1,'2013 population'!$A$3:$E$102,5,FALSE),"")</f>
        <v/>
      </c>
      <c r="J88" s="2" t="str">
        <f>IF('Adjacent Counties'!J88="x",VLOOKUP('2013 0-64'!J$1,'2013 population'!$A$3:$E$102,5,FALSE),"")</f>
        <v/>
      </c>
      <c r="K88" s="2" t="str">
        <f>IF('Adjacent Counties'!K88="x",VLOOKUP('2013 0-64'!K$1,'2013 population'!$A$3:$E$102,5,FALSE),"")</f>
        <v/>
      </c>
      <c r="L88" s="2" t="str">
        <f>IF('Adjacent Counties'!L88="x",VLOOKUP('2013 0-64'!L$1,'2013 population'!$A$3:$E$102,5,FALSE),"")</f>
        <v/>
      </c>
      <c r="M88" s="2" t="str">
        <f>IF('Adjacent Counties'!M88="x",VLOOKUP('2013 0-64'!M$1,'2013 population'!$A$3:$E$102,5,FALSE),"")</f>
        <v/>
      </c>
      <c r="N88" s="2" t="str">
        <f>IF('Adjacent Counties'!N88="x",VLOOKUP('2013 0-64'!N$1,'2013 population'!$A$3:$E$102,5,FALSE),"")</f>
        <v/>
      </c>
      <c r="O88" s="2" t="str">
        <f>IF('Adjacent Counties'!O88="x",VLOOKUP('2013 0-64'!O$1,'2013 population'!$A$3:$E$102,5,FALSE),"")</f>
        <v/>
      </c>
      <c r="P88" s="2" t="str">
        <f>IF('Adjacent Counties'!P88="x",VLOOKUP('2013 0-64'!P$1,'2013 population'!$A$3:$E$102,5,FALSE),"")</f>
        <v/>
      </c>
      <c r="Q88" s="2" t="str">
        <f>IF('Adjacent Counties'!Q88="x",VLOOKUP('2013 0-64'!Q$1,'2013 population'!$A$3:$E$102,5,FALSE),"")</f>
        <v/>
      </c>
      <c r="R88" s="2" t="str">
        <f>IF('Adjacent Counties'!R88="x",VLOOKUP('2013 0-64'!R$1,'2013 population'!$A$3:$E$102,5,FALSE),"")</f>
        <v/>
      </c>
      <c r="S88" s="2" t="str">
        <f>IF('Adjacent Counties'!S88="x",VLOOKUP('2013 0-64'!S$1,'2013 population'!$A$3:$E$102,5,FALSE),"")</f>
        <v/>
      </c>
      <c r="T88" s="2" t="str">
        <f>IF('Adjacent Counties'!T88="x",VLOOKUP('2013 0-64'!T$1,'2013 population'!$A$3:$E$102,5,FALSE),"")</f>
        <v/>
      </c>
      <c r="U88" s="2">
        <f>IF('Adjacent Counties'!U88="x",VLOOKUP('2013 0-64'!U$1,'2013 population'!$A$3:$E$102,5,FALSE),"")</f>
        <v>748</v>
      </c>
      <c r="V88" s="2" t="str">
        <f>IF('Adjacent Counties'!V88="x",VLOOKUP('2013 0-64'!V$1,'2013 population'!$A$3:$E$102,5,FALSE),"")</f>
        <v/>
      </c>
      <c r="W88" s="2">
        <f>IF('Adjacent Counties'!W88="x",VLOOKUP('2013 0-64'!W$1,'2013 population'!$A$3:$E$102,5,FALSE),"")</f>
        <v>327</v>
      </c>
      <c r="X88" s="2" t="str">
        <f>IF('Adjacent Counties'!X88="x",VLOOKUP('2013 0-64'!X$1,'2013 population'!$A$3:$E$102,5,FALSE),"")</f>
        <v/>
      </c>
      <c r="Y88" s="2" t="str">
        <f>IF('Adjacent Counties'!Y88="x",VLOOKUP('2013 0-64'!Y$1,'2013 population'!$A$3:$E$102,5,FALSE),"")</f>
        <v/>
      </c>
      <c r="Z88" s="2" t="str">
        <f>IF('Adjacent Counties'!Z88="x",VLOOKUP('2013 0-64'!Z$1,'2013 population'!$A$3:$E$102,5,FALSE),"")</f>
        <v/>
      </c>
      <c r="AA88" s="2" t="str">
        <f>IF('Adjacent Counties'!AA88="x",VLOOKUP('2013 0-64'!AA$1,'2013 population'!$A$3:$E$102,5,FALSE),"")</f>
        <v/>
      </c>
      <c r="AB88" s="2" t="str">
        <f>IF('Adjacent Counties'!AB88="x",VLOOKUP('2013 0-64'!AB$1,'2013 population'!$A$3:$E$102,5,FALSE),"")</f>
        <v/>
      </c>
      <c r="AC88" s="2" t="str">
        <f>IF('Adjacent Counties'!AC88="x",VLOOKUP('2013 0-64'!AC$1,'2013 population'!$A$3:$E$102,5,FALSE),"")</f>
        <v/>
      </c>
      <c r="AD88" s="2" t="str">
        <f>IF('Adjacent Counties'!AD88="x",VLOOKUP('2013 0-64'!AD$1,'2013 population'!$A$3:$E$102,5,FALSE),"")</f>
        <v/>
      </c>
      <c r="AE88" s="2" t="str">
        <f>IF('Adjacent Counties'!AE88="x",VLOOKUP('2013 0-64'!AE$1,'2013 population'!$A$3:$E$102,5,FALSE),"")</f>
        <v/>
      </c>
      <c r="AF88" s="2" t="str">
        <f>IF('Adjacent Counties'!AF88="x",VLOOKUP('2013 0-64'!AF$1,'2013 population'!$A$3:$E$102,5,FALSE),"")</f>
        <v/>
      </c>
      <c r="AG88" s="2" t="str">
        <f>IF('Adjacent Counties'!AG88="x",VLOOKUP('2013 0-64'!AG$1,'2013 population'!$A$3:$E$102,5,FALSE),"")</f>
        <v/>
      </c>
      <c r="AH88" s="2" t="str">
        <f>IF('Adjacent Counties'!AH88="x",VLOOKUP('2013 0-64'!AH$1,'2013 population'!$A$3:$E$102,5,FALSE),"")</f>
        <v/>
      </c>
      <c r="AI88" s="2" t="str">
        <f>IF('Adjacent Counties'!AI88="x",VLOOKUP('2013 0-64'!AI$1,'2013 population'!$A$3:$E$102,5,FALSE),"")</f>
        <v/>
      </c>
      <c r="AJ88" s="2" t="str">
        <f>IF('Adjacent Counties'!AJ88="x",VLOOKUP('2013 0-64'!AJ$1,'2013 population'!$A$3:$E$102,5,FALSE),"")</f>
        <v/>
      </c>
      <c r="AK88" s="2" t="str">
        <f>IF('Adjacent Counties'!AK88="x",VLOOKUP('2013 0-64'!AK$1,'2013 population'!$A$3:$E$102,5,FALSE),"")</f>
        <v/>
      </c>
      <c r="AL88" s="2" t="str">
        <f>IF('Adjacent Counties'!AL88="x",VLOOKUP('2013 0-64'!AL$1,'2013 population'!$A$3:$E$102,5,FALSE),"")</f>
        <v/>
      </c>
      <c r="AM88" s="2">
        <f>IF('Adjacent Counties'!AM88="x",VLOOKUP('2013 0-64'!AM$1,'2013 population'!$A$3:$E$102,5,FALSE),"")</f>
        <v>233</v>
      </c>
      <c r="AN88" s="2" t="str">
        <f>IF('Adjacent Counties'!AN88="x",VLOOKUP('2013 0-64'!AN$1,'2013 population'!$A$3:$E$102,5,FALSE),"")</f>
        <v/>
      </c>
      <c r="AO88" s="2" t="str">
        <f>IF('Adjacent Counties'!AO88="x",VLOOKUP('2013 0-64'!AO$1,'2013 population'!$A$3:$E$102,5,FALSE),"")</f>
        <v/>
      </c>
      <c r="AP88" s="2" t="str">
        <f>IF('Adjacent Counties'!AP88="x",VLOOKUP('2013 0-64'!AP$1,'2013 population'!$A$3:$E$102,5,FALSE),"")</f>
        <v/>
      </c>
      <c r="AQ88" s="2" t="str">
        <f>IF('Adjacent Counties'!AQ88="x",VLOOKUP('2013 0-64'!AQ$1,'2013 population'!$A$3:$E$102,5,FALSE),"")</f>
        <v/>
      </c>
      <c r="AR88" s="2" t="str">
        <f>IF('Adjacent Counties'!AR88="x",VLOOKUP('2013 0-64'!AR$1,'2013 population'!$A$3:$E$102,5,FALSE),"")</f>
        <v/>
      </c>
      <c r="AS88" s="2">
        <f>IF('Adjacent Counties'!AS88="x",VLOOKUP('2013 0-64'!AS$1,'2013 population'!$A$3:$E$102,5,FALSE),"")</f>
        <v>1685</v>
      </c>
      <c r="AT88" s="2" t="str">
        <f>IF('Adjacent Counties'!AT88="x",VLOOKUP('2013 0-64'!AT$1,'2013 population'!$A$3:$E$102,5,FALSE),"")</f>
        <v/>
      </c>
      <c r="AU88" s="2" t="str">
        <f>IF('Adjacent Counties'!AU88="x",VLOOKUP('2013 0-64'!AU$1,'2013 population'!$A$3:$E$102,5,FALSE),"")</f>
        <v/>
      </c>
      <c r="AV88" s="2" t="str">
        <f>IF('Adjacent Counties'!AV88="x",VLOOKUP('2013 0-64'!AV$1,'2013 population'!$A$3:$E$102,5,FALSE),"")</f>
        <v/>
      </c>
      <c r="AW88" s="2" t="str">
        <f>IF('Adjacent Counties'!AW88="x",VLOOKUP('2013 0-64'!AW$1,'2013 population'!$A$3:$E$102,5,FALSE),"")</f>
        <v/>
      </c>
      <c r="AX88" s="2" t="str">
        <f>IF('Adjacent Counties'!AX88="x",VLOOKUP('2013 0-64'!AX$1,'2013 population'!$A$3:$E$102,5,FALSE),"")</f>
        <v/>
      </c>
      <c r="AY88" s="2">
        <f>IF('Adjacent Counties'!AY88="x",VLOOKUP('2013 0-64'!AY$1,'2013 population'!$A$3:$E$102,5,FALSE),"")</f>
        <v>696</v>
      </c>
      <c r="AZ88" s="2" t="str">
        <f>IF('Adjacent Counties'!AZ88="x",VLOOKUP('2013 0-64'!AZ$1,'2013 population'!$A$3:$E$102,5,FALSE),"")</f>
        <v/>
      </c>
      <c r="BA88" s="2" t="str">
        <f>IF('Adjacent Counties'!BA88="x",VLOOKUP('2013 0-64'!BA$1,'2013 population'!$A$3:$E$102,5,FALSE),"")</f>
        <v/>
      </c>
      <c r="BB88" s="2" t="str">
        <f>IF('Adjacent Counties'!BB88="x",VLOOKUP('2013 0-64'!BB$1,'2013 population'!$A$3:$E$102,5,FALSE),"")</f>
        <v/>
      </c>
      <c r="BC88" s="2" t="str">
        <f>IF('Adjacent Counties'!BC88="x",VLOOKUP('2013 0-64'!BC$1,'2013 population'!$A$3:$E$102,5,FALSE),"")</f>
        <v/>
      </c>
      <c r="BD88" s="2" t="str">
        <f>IF('Adjacent Counties'!BD88="x",VLOOKUP('2013 0-64'!BD$1,'2013 population'!$A$3:$E$102,5,FALSE),"")</f>
        <v/>
      </c>
      <c r="BE88" s="2">
        <f>IF('Adjacent Counties'!BE88="x",VLOOKUP('2013 0-64'!BE$1,'2013 population'!$A$3:$E$102,5,FALSE),"")</f>
        <v>1046</v>
      </c>
      <c r="BF88" s="2" t="str">
        <f>IF('Adjacent Counties'!BF88="x",VLOOKUP('2013 0-64'!BF$1,'2013 population'!$A$3:$E$102,5,FALSE),"")</f>
        <v/>
      </c>
      <c r="BG88" s="2" t="str">
        <f>IF('Adjacent Counties'!BG88="x",VLOOKUP('2013 0-64'!BG$1,'2013 population'!$A$3:$E$102,5,FALSE),"")</f>
        <v/>
      </c>
      <c r="BH88" s="2" t="str">
        <f>IF('Adjacent Counties'!BH88="x",VLOOKUP('2013 0-64'!BH$1,'2013 population'!$A$3:$E$102,5,FALSE),"")</f>
        <v/>
      </c>
      <c r="BI88" s="2" t="str">
        <f>IF('Adjacent Counties'!BI88="x",VLOOKUP('2013 0-64'!BI$1,'2013 population'!$A$3:$E$102,5,FALSE),"")</f>
        <v/>
      </c>
      <c r="BJ88" s="2" t="str">
        <f>IF('Adjacent Counties'!BJ88="x",VLOOKUP('2013 0-64'!BJ$1,'2013 population'!$A$3:$E$102,5,FALSE),"")</f>
        <v/>
      </c>
      <c r="BK88" s="2" t="str">
        <f>IF('Adjacent Counties'!BK88="x",VLOOKUP('2013 0-64'!BK$1,'2013 population'!$A$3:$E$102,5,FALSE),"")</f>
        <v/>
      </c>
      <c r="BL88" s="2" t="str">
        <f>IF('Adjacent Counties'!BL88="x",VLOOKUP('2013 0-64'!BL$1,'2013 population'!$A$3:$E$102,5,FALSE),"")</f>
        <v/>
      </c>
      <c r="BM88" s="2" t="str">
        <f>IF('Adjacent Counties'!BM88="x",VLOOKUP('2013 0-64'!BM$1,'2013 population'!$A$3:$E$102,5,FALSE),"")</f>
        <v/>
      </c>
      <c r="BN88" s="2" t="str">
        <f>IF('Adjacent Counties'!BN88="x",VLOOKUP('2013 0-64'!BN$1,'2013 population'!$A$3:$E$102,5,FALSE),"")</f>
        <v/>
      </c>
      <c r="BO88" s="2" t="str">
        <f>IF('Adjacent Counties'!BO88="x",VLOOKUP('2013 0-64'!BO$1,'2013 population'!$A$3:$E$102,5,FALSE),"")</f>
        <v/>
      </c>
      <c r="BP88" s="2" t="str">
        <f>IF('Adjacent Counties'!BP88="x",VLOOKUP('2013 0-64'!BP$1,'2013 population'!$A$3:$E$102,5,FALSE),"")</f>
        <v/>
      </c>
      <c r="BQ88" s="2" t="str">
        <f>IF('Adjacent Counties'!BQ88="x",VLOOKUP('2013 0-64'!BQ$1,'2013 population'!$A$3:$E$102,5,FALSE),"")</f>
        <v/>
      </c>
      <c r="BR88" s="2" t="str">
        <f>IF('Adjacent Counties'!BR88="x",VLOOKUP('2013 0-64'!BR$1,'2013 population'!$A$3:$E$102,5,FALSE),"")</f>
        <v/>
      </c>
      <c r="BS88" s="2" t="str">
        <f>IF('Adjacent Counties'!BS88="x",VLOOKUP('2013 0-64'!BS$1,'2013 population'!$A$3:$E$102,5,FALSE),"")</f>
        <v/>
      </c>
      <c r="BT88" s="2" t="str">
        <f>IF('Adjacent Counties'!BT88="x",VLOOKUP('2013 0-64'!BT$1,'2013 population'!$A$3:$E$102,5,FALSE),"")</f>
        <v/>
      </c>
      <c r="BU88" s="2" t="str">
        <f>IF('Adjacent Counties'!BU88="x",VLOOKUP('2013 0-64'!BU$1,'2013 population'!$A$3:$E$102,5,FALSE),"")</f>
        <v/>
      </c>
      <c r="BV88" s="2" t="str">
        <f>IF('Adjacent Counties'!BV88="x",VLOOKUP('2013 0-64'!BV$1,'2013 population'!$A$3:$E$102,5,FALSE),"")</f>
        <v/>
      </c>
      <c r="BW88" s="2" t="str">
        <f>IF('Adjacent Counties'!BW88="x",VLOOKUP('2013 0-64'!BW$1,'2013 population'!$A$3:$E$102,5,FALSE),"")</f>
        <v/>
      </c>
      <c r="BX88" s="2" t="str">
        <f>IF('Adjacent Counties'!BX88="x",VLOOKUP('2013 0-64'!BX$1,'2013 population'!$A$3:$E$102,5,FALSE),"")</f>
        <v/>
      </c>
      <c r="BY88" s="2" t="str">
        <f>IF('Adjacent Counties'!BY88="x",VLOOKUP('2013 0-64'!BY$1,'2013 population'!$A$3:$E$102,5,FALSE),"")</f>
        <v/>
      </c>
      <c r="BZ88" s="2" t="str">
        <f>IF('Adjacent Counties'!BZ88="x",VLOOKUP('2013 0-64'!BZ$1,'2013 population'!$A$3:$E$102,5,FALSE),"")</f>
        <v/>
      </c>
      <c r="CA88" s="2" t="str">
        <f>IF('Adjacent Counties'!CA88="x",VLOOKUP('2013 0-64'!CA$1,'2013 population'!$A$3:$E$102,5,FALSE),"")</f>
        <v/>
      </c>
      <c r="CB88" s="2" t="str">
        <f>IF('Adjacent Counties'!CB88="x",VLOOKUP('2013 0-64'!CB$1,'2013 population'!$A$3:$E$102,5,FALSE),"")</f>
        <v/>
      </c>
      <c r="CC88" s="2" t="str">
        <f>IF('Adjacent Counties'!CC88="x",VLOOKUP('2013 0-64'!CC$1,'2013 population'!$A$3:$E$102,5,FALSE),"")</f>
        <v/>
      </c>
      <c r="CD88" s="2" t="str">
        <f>IF('Adjacent Counties'!CD88="x",VLOOKUP('2013 0-64'!CD$1,'2013 population'!$A$3:$E$102,5,FALSE),"")</f>
        <v/>
      </c>
      <c r="CE88" s="2" t="str">
        <f>IF('Adjacent Counties'!CE88="x",VLOOKUP('2013 0-64'!CE$1,'2013 population'!$A$3:$E$102,5,FALSE),"")</f>
        <v/>
      </c>
      <c r="CF88" s="2" t="str">
        <f>IF('Adjacent Counties'!CF88="x",VLOOKUP('2013 0-64'!CF$1,'2013 population'!$A$3:$E$102,5,FALSE),"")</f>
        <v/>
      </c>
      <c r="CG88" s="2" t="str">
        <f>IF('Adjacent Counties'!CG88="x",VLOOKUP('2013 0-64'!CG$1,'2013 population'!$A$3:$E$102,5,FALSE),"")</f>
        <v/>
      </c>
      <c r="CH88" s="2" t="str">
        <f>IF('Adjacent Counties'!CH88="x",VLOOKUP('2013 0-64'!CH$1,'2013 population'!$A$3:$E$102,5,FALSE),"")</f>
        <v/>
      </c>
      <c r="CI88" s="2" t="str">
        <f>IF('Adjacent Counties'!CI88="x",VLOOKUP('2013 0-64'!CI$1,'2013 population'!$A$3:$E$102,5,FALSE),"")</f>
        <v/>
      </c>
      <c r="CJ88" s="2">
        <f>IF('Adjacent Counties'!CJ88="x",VLOOKUP('2013 0-64'!CJ$1,'2013 population'!$A$3:$E$102,5,FALSE),"")</f>
        <v>264</v>
      </c>
      <c r="CK88" s="2" t="str">
        <f>IF('Adjacent Counties'!CK88="x",VLOOKUP('2013 0-64'!CK$1,'2013 population'!$A$3:$E$102,5,FALSE),"")</f>
        <v/>
      </c>
      <c r="CL88" s="2" t="str">
        <f>IF('Adjacent Counties'!CL88="x",VLOOKUP('2013 0-64'!CL$1,'2013 population'!$A$3:$E$102,5,FALSE),"")</f>
        <v/>
      </c>
      <c r="CM88" s="2" t="str">
        <f>IF('Adjacent Counties'!CM88="x",VLOOKUP('2013 0-64'!CM$1,'2013 population'!$A$3:$E$102,5,FALSE),"")</f>
        <v/>
      </c>
      <c r="CN88" s="2" t="str">
        <f>IF('Adjacent Counties'!CN88="x",VLOOKUP('2013 0-64'!CN$1,'2013 population'!$A$3:$E$102,5,FALSE),"")</f>
        <v/>
      </c>
      <c r="CO88" s="2" t="str">
        <f>IF('Adjacent Counties'!CO88="x",VLOOKUP('2013 0-64'!CO$1,'2013 population'!$A$3:$E$102,5,FALSE),"")</f>
        <v/>
      </c>
      <c r="CP88" s="2" t="str">
        <f>IF('Adjacent Counties'!CP88="x",VLOOKUP('2013 0-64'!CP$1,'2013 population'!$A$3:$E$102,5,FALSE),"")</f>
        <v/>
      </c>
      <c r="CQ88" s="2" t="str">
        <f>IF('Adjacent Counties'!CQ88="x",VLOOKUP('2013 0-64'!CQ$1,'2013 population'!$A$3:$E$102,5,FALSE),"")</f>
        <v/>
      </c>
      <c r="CR88" s="2" t="str">
        <f>IF('Adjacent Counties'!CR88="x",VLOOKUP('2013 0-64'!CR$1,'2013 population'!$A$3:$E$102,5,FALSE),"")</f>
        <v/>
      </c>
      <c r="CS88" s="2" t="str">
        <f>IF('Adjacent Counties'!CS88="x",VLOOKUP('2013 0-64'!CS$1,'2013 population'!$A$3:$E$102,5,FALSE),"")</f>
        <v/>
      </c>
      <c r="CT88" s="2" t="str">
        <f>IF('Adjacent Counties'!CT88="x",VLOOKUP('2013 0-64'!CT$1,'2013 population'!$A$3:$E$102,5,FALSE),"")</f>
        <v/>
      </c>
      <c r="CU88" s="2" t="str">
        <f>IF('Adjacent Counties'!CU88="x",VLOOKUP('2013 0-64'!CU$1,'2013 population'!$A$3:$E$102,5,FALSE),"")</f>
        <v/>
      </c>
      <c r="CV88" s="2" t="str">
        <f>IF('Adjacent Counties'!CV88="x",VLOOKUP('2013 0-64'!CV$1,'2013 population'!$A$3:$E$102,5,FALSE),"")</f>
        <v/>
      </c>
      <c r="CW88" s="2" t="str">
        <f>IF('Adjacent Counties'!CW88="x",VLOOKUP('2013 0-64'!CW$1,'2013 population'!$A$3:$E$102,5,FALSE),"")</f>
        <v/>
      </c>
      <c r="CX88" s="2">
        <f t="shared" si="2"/>
        <v>4999</v>
      </c>
      <c r="CY88" s="2">
        <f>SUMIF('Residents by Age'!B$2:B$422,"="&amp;'2013 0-64'!A88,'Residents by Age'!G$2:G$422)</f>
        <v>38</v>
      </c>
      <c r="CZ88" s="9">
        <f t="shared" si="3"/>
        <v>7.6015203040608119</v>
      </c>
    </row>
    <row r="89" spans="1:104">
      <c r="A89" s="3" t="s">
        <v>87</v>
      </c>
      <c r="B89" s="2" t="str">
        <f>IF('Adjacent Counties'!B89="x",VLOOKUP('2013 0-64'!B$1,'2013 population'!$A$3:$E$102,5,FALSE),"")</f>
        <v/>
      </c>
      <c r="C89" s="2" t="str">
        <f>IF('Adjacent Counties'!C89="x",VLOOKUP('2013 0-64'!C$1,'2013 population'!$A$3:$E$102,5,FALSE),"")</f>
        <v/>
      </c>
      <c r="D89" s="2" t="str">
        <f>IF('Adjacent Counties'!D89="x",VLOOKUP('2013 0-64'!D$1,'2013 population'!$A$3:$E$102,5,FALSE),"")</f>
        <v/>
      </c>
      <c r="E89" s="2" t="str">
        <f>IF('Adjacent Counties'!E89="x",VLOOKUP('2013 0-64'!E$1,'2013 population'!$A$3:$E$102,5,FALSE),"")</f>
        <v/>
      </c>
      <c r="F89" s="2" t="str">
        <f>IF('Adjacent Counties'!F89="x",VLOOKUP('2013 0-64'!F$1,'2013 population'!$A$3:$E$102,5,FALSE),"")</f>
        <v/>
      </c>
      <c r="G89" s="2" t="str">
        <f>IF('Adjacent Counties'!G89="x",VLOOKUP('2013 0-64'!G$1,'2013 population'!$A$3:$E$102,5,FALSE),"")</f>
        <v/>
      </c>
      <c r="H89" s="2" t="str">
        <f>IF('Adjacent Counties'!H89="x",VLOOKUP('2013 0-64'!H$1,'2013 population'!$A$3:$E$102,5,FALSE),"")</f>
        <v/>
      </c>
      <c r="I89" s="2" t="str">
        <f>IF('Adjacent Counties'!I89="x",VLOOKUP('2013 0-64'!I$1,'2013 population'!$A$3:$E$102,5,FALSE),"")</f>
        <v/>
      </c>
      <c r="J89" s="2" t="str">
        <f>IF('Adjacent Counties'!J89="x",VLOOKUP('2013 0-64'!J$1,'2013 population'!$A$3:$E$102,5,FALSE),"")</f>
        <v/>
      </c>
      <c r="K89" s="2" t="str">
        <f>IF('Adjacent Counties'!K89="x",VLOOKUP('2013 0-64'!K$1,'2013 population'!$A$3:$E$102,5,FALSE),"")</f>
        <v/>
      </c>
      <c r="L89" s="2">
        <f>IF('Adjacent Counties'!L89="x",VLOOKUP('2013 0-64'!L$1,'2013 population'!$A$3:$E$102,5,FALSE),"")</f>
        <v>6304</v>
      </c>
      <c r="M89" s="2" t="str">
        <f>IF('Adjacent Counties'!M89="x",VLOOKUP('2013 0-64'!M$1,'2013 population'!$A$3:$E$102,5,FALSE),"")</f>
        <v/>
      </c>
      <c r="N89" s="2" t="str">
        <f>IF('Adjacent Counties'!N89="x",VLOOKUP('2013 0-64'!N$1,'2013 population'!$A$3:$E$102,5,FALSE),"")</f>
        <v/>
      </c>
      <c r="O89" s="2" t="str">
        <f>IF('Adjacent Counties'!O89="x",VLOOKUP('2013 0-64'!O$1,'2013 population'!$A$3:$E$102,5,FALSE),"")</f>
        <v/>
      </c>
      <c r="P89" s="2" t="str">
        <f>IF('Adjacent Counties'!P89="x",VLOOKUP('2013 0-64'!P$1,'2013 population'!$A$3:$E$102,5,FALSE),"")</f>
        <v/>
      </c>
      <c r="Q89" s="2" t="str">
        <f>IF('Adjacent Counties'!Q89="x",VLOOKUP('2013 0-64'!Q$1,'2013 population'!$A$3:$E$102,5,FALSE),"")</f>
        <v/>
      </c>
      <c r="R89" s="2" t="str">
        <f>IF('Adjacent Counties'!R89="x",VLOOKUP('2013 0-64'!R$1,'2013 population'!$A$3:$E$102,5,FALSE),"")</f>
        <v/>
      </c>
      <c r="S89" s="2" t="str">
        <f>IF('Adjacent Counties'!S89="x",VLOOKUP('2013 0-64'!S$1,'2013 population'!$A$3:$E$102,5,FALSE),"")</f>
        <v/>
      </c>
      <c r="T89" s="2" t="str">
        <f>IF('Adjacent Counties'!T89="x",VLOOKUP('2013 0-64'!T$1,'2013 population'!$A$3:$E$102,5,FALSE),"")</f>
        <v/>
      </c>
      <c r="U89" s="2" t="str">
        <f>IF('Adjacent Counties'!U89="x",VLOOKUP('2013 0-64'!U$1,'2013 population'!$A$3:$E$102,5,FALSE),"")</f>
        <v/>
      </c>
      <c r="V89" s="2" t="str">
        <f>IF('Adjacent Counties'!V89="x",VLOOKUP('2013 0-64'!V$1,'2013 population'!$A$3:$E$102,5,FALSE),"")</f>
        <v/>
      </c>
      <c r="W89" s="2" t="str">
        <f>IF('Adjacent Counties'!W89="x",VLOOKUP('2013 0-64'!W$1,'2013 population'!$A$3:$E$102,5,FALSE),"")</f>
        <v/>
      </c>
      <c r="X89" s="2" t="str">
        <f>IF('Adjacent Counties'!X89="x",VLOOKUP('2013 0-64'!X$1,'2013 population'!$A$3:$E$102,5,FALSE),"")</f>
        <v/>
      </c>
      <c r="Y89" s="2" t="str">
        <f>IF('Adjacent Counties'!Y89="x",VLOOKUP('2013 0-64'!Y$1,'2013 population'!$A$3:$E$102,5,FALSE),"")</f>
        <v/>
      </c>
      <c r="Z89" s="2" t="str">
        <f>IF('Adjacent Counties'!Z89="x",VLOOKUP('2013 0-64'!Z$1,'2013 population'!$A$3:$E$102,5,FALSE),"")</f>
        <v/>
      </c>
      <c r="AA89" s="2" t="str">
        <f>IF('Adjacent Counties'!AA89="x",VLOOKUP('2013 0-64'!AA$1,'2013 population'!$A$3:$E$102,5,FALSE),"")</f>
        <v/>
      </c>
      <c r="AB89" s="2" t="str">
        <f>IF('Adjacent Counties'!AB89="x",VLOOKUP('2013 0-64'!AB$1,'2013 population'!$A$3:$E$102,5,FALSE),"")</f>
        <v/>
      </c>
      <c r="AC89" s="2" t="str">
        <f>IF('Adjacent Counties'!AC89="x",VLOOKUP('2013 0-64'!AC$1,'2013 population'!$A$3:$E$102,5,FALSE),"")</f>
        <v/>
      </c>
      <c r="AD89" s="2" t="str">
        <f>IF('Adjacent Counties'!AD89="x",VLOOKUP('2013 0-64'!AD$1,'2013 population'!$A$3:$E$102,5,FALSE),"")</f>
        <v/>
      </c>
      <c r="AE89" s="2" t="str">
        <f>IF('Adjacent Counties'!AE89="x",VLOOKUP('2013 0-64'!AE$1,'2013 population'!$A$3:$E$102,5,FALSE),"")</f>
        <v/>
      </c>
      <c r="AF89" s="2" t="str">
        <f>IF('Adjacent Counties'!AF89="x",VLOOKUP('2013 0-64'!AF$1,'2013 population'!$A$3:$E$102,5,FALSE),"")</f>
        <v/>
      </c>
      <c r="AG89" s="2" t="str">
        <f>IF('Adjacent Counties'!AG89="x",VLOOKUP('2013 0-64'!AG$1,'2013 population'!$A$3:$E$102,5,FALSE),"")</f>
        <v/>
      </c>
      <c r="AH89" s="2" t="str">
        <f>IF('Adjacent Counties'!AH89="x",VLOOKUP('2013 0-64'!AH$1,'2013 population'!$A$3:$E$102,5,FALSE),"")</f>
        <v/>
      </c>
      <c r="AI89" s="2" t="str">
        <f>IF('Adjacent Counties'!AI89="x",VLOOKUP('2013 0-64'!AI$1,'2013 population'!$A$3:$E$102,5,FALSE),"")</f>
        <v/>
      </c>
      <c r="AJ89" s="2" t="str">
        <f>IF('Adjacent Counties'!AJ89="x",VLOOKUP('2013 0-64'!AJ$1,'2013 population'!$A$3:$E$102,5,FALSE),"")</f>
        <v/>
      </c>
      <c r="AK89" s="2" t="str">
        <f>IF('Adjacent Counties'!AK89="x",VLOOKUP('2013 0-64'!AK$1,'2013 population'!$A$3:$E$102,5,FALSE),"")</f>
        <v/>
      </c>
      <c r="AL89" s="2" t="str">
        <f>IF('Adjacent Counties'!AL89="x",VLOOKUP('2013 0-64'!AL$1,'2013 population'!$A$3:$E$102,5,FALSE),"")</f>
        <v/>
      </c>
      <c r="AM89" s="2" t="str">
        <f>IF('Adjacent Counties'!AM89="x",VLOOKUP('2013 0-64'!AM$1,'2013 population'!$A$3:$E$102,5,FALSE),"")</f>
        <v/>
      </c>
      <c r="AN89" s="2" t="str">
        <f>IF('Adjacent Counties'!AN89="x",VLOOKUP('2013 0-64'!AN$1,'2013 population'!$A$3:$E$102,5,FALSE),"")</f>
        <v/>
      </c>
      <c r="AO89" s="2" t="str">
        <f>IF('Adjacent Counties'!AO89="x",VLOOKUP('2013 0-64'!AO$1,'2013 population'!$A$3:$E$102,5,FALSE),"")</f>
        <v/>
      </c>
      <c r="AP89" s="2" t="str">
        <f>IF('Adjacent Counties'!AP89="x",VLOOKUP('2013 0-64'!AP$1,'2013 population'!$A$3:$E$102,5,FALSE),"")</f>
        <v/>
      </c>
      <c r="AQ89" s="2" t="str">
        <f>IF('Adjacent Counties'!AQ89="x",VLOOKUP('2013 0-64'!AQ$1,'2013 population'!$A$3:$E$102,5,FALSE),"")</f>
        <v/>
      </c>
      <c r="AR89" s="2" t="str">
        <f>IF('Adjacent Counties'!AR89="x",VLOOKUP('2013 0-64'!AR$1,'2013 population'!$A$3:$E$102,5,FALSE),"")</f>
        <v/>
      </c>
      <c r="AS89" s="2">
        <f>IF('Adjacent Counties'!AS89="x",VLOOKUP('2013 0-64'!AS$1,'2013 population'!$A$3:$E$102,5,FALSE),"")</f>
        <v>1685</v>
      </c>
      <c r="AT89" s="2">
        <f>IF('Adjacent Counties'!AT89="x",VLOOKUP('2013 0-64'!AT$1,'2013 population'!$A$3:$E$102,5,FALSE),"")</f>
        <v>3732</v>
      </c>
      <c r="AU89" s="2" t="str">
        <f>IF('Adjacent Counties'!AU89="x",VLOOKUP('2013 0-64'!AU$1,'2013 population'!$A$3:$E$102,5,FALSE),"")</f>
        <v/>
      </c>
      <c r="AV89" s="2" t="str">
        <f>IF('Adjacent Counties'!AV89="x",VLOOKUP('2013 0-64'!AV$1,'2013 population'!$A$3:$E$102,5,FALSE),"")</f>
        <v/>
      </c>
      <c r="AW89" s="2" t="str">
        <f>IF('Adjacent Counties'!AW89="x",VLOOKUP('2013 0-64'!AW$1,'2013 population'!$A$3:$E$102,5,FALSE),"")</f>
        <v/>
      </c>
      <c r="AX89" s="2" t="str">
        <f>IF('Adjacent Counties'!AX89="x",VLOOKUP('2013 0-64'!AX$1,'2013 population'!$A$3:$E$102,5,FALSE),"")</f>
        <v/>
      </c>
      <c r="AY89" s="2">
        <f>IF('Adjacent Counties'!AY89="x",VLOOKUP('2013 0-64'!AY$1,'2013 population'!$A$3:$E$102,5,FALSE),"")</f>
        <v>696</v>
      </c>
      <c r="AZ89" s="2" t="str">
        <f>IF('Adjacent Counties'!AZ89="x",VLOOKUP('2013 0-64'!AZ$1,'2013 population'!$A$3:$E$102,5,FALSE),"")</f>
        <v/>
      </c>
      <c r="BA89" s="2" t="str">
        <f>IF('Adjacent Counties'!BA89="x",VLOOKUP('2013 0-64'!BA$1,'2013 population'!$A$3:$E$102,5,FALSE),"")</f>
        <v/>
      </c>
      <c r="BB89" s="2" t="str">
        <f>IF('Adjacent Counties'!BB89="x",VLOOKUP('2013 0-64'!BB$1,'2013 population'!$A$3:$E$102,5,FALSE),"")</f>
        <v/>
      </c>
      <c r="BC89" s="2" t="str">
        <f>IF('Adjacent Counties'!BC89="x",VLOOKUP('2013 0-64'!BC$1,'2013 population'!$A$3:$E$102,5,FALSE),"")</f>
        <v/>
      </c>
      <c r="BD89" s="2" t="str">
        <f>IF('Adjacent Counties'!BD89="x",VLOOKUP('2013 0-64'!BD$1,'2013 population'!$A$3:$E$102,5,FALSE),"")</f>
        <v/>
      </c>
      <c r="BE89" s="2" t="str">
        <f>IF('Adjacent Counties'!BE89="x",VLOOKUP('2013 0-64'!BE$1,'2013 population'!$A$3:$E$102,5,FALSE),"")</f>
        <v/>
      </c>
      <c r="BF89" s="2" t="str">
        <f>IF('Adjacent Counties'!BF89="x",VLOOKUP('2013 0-64'!BF$1,'2013 population'!$A$3:$E$102,5,FALSE),"")</f>
        <v/>
      </c>
      <c r="BG89" s="2" t="str">
        <f>IF('Adjacent Counties'!BG89="x",VLOOKUP('2013 0-64'!BG$1,'2013 population'!$A$3:$E$102,5,FALSE),"")</f>
        <v/>
      </c>
      <c r="BH89" s="2" t="str">
        <f>IF('Adjacent Counties'!BH89="x",VLOOKUP('2013 0-64'!BH$1,'2013 population'!$A$3:$E$102,5,FALSE),"")</f>
        <v/>
      </c>
      <c r="BI89" s="2" t="str">
        <f>IF('Adjacent Counties'!BI89="x",VLOOKUP('2013 0-64'!BI$1,'2013 population'!$A$3:$E$102,5,FALSE),"")</f>
        <v/>
      </c>
      <c r="BJ89" s="2" t="str">
        <f>IF('Adjacent Counties'!BJ89="x",VLOOKUP('2013 0-64'!BJ$1,'2013 population'!$A$3:$E$102,5,FALSE),"")</f>
        <v/>
      </c>
      <c r="BK89" s="2" t="str">
        <f>IF('Adjacent Counties'!BK89="x",VLOOKUP('2013 0-64'!BK$1,'2013 population'!$A$3:$E$102,5,FALSE),"")</f>
        <v/>
      </c>
      <c r="BL89" s="2" t="str">
        <f>IF('Adjacent Counties'!BL89="x",VLOOKUP('2013 0-64'!BL$1,'2013 population'!$A$3:$E$102,5,FALSE),"")</f>
        <v/>
      </c>
      <c r="BM89" s="2" t="str">
        <f>IF('Adjacent Counties'!BM89="x",VLOOKUP('2013 0-64'!BM$1,'2013 population'!$A$3:$E$102,5,FALSE),"")</f>
        <v/>
      </c>
      <c r="BN89" s="2" t="str">
        <f>IF('Adjacent Counties'!BN89="x",VLOOKUP('2013 0-64'!BN$1,'2013 population'!$A$3:$E$102,5,FALSE),"")</f>
        <v/>
      </c>
      <c r="BO89" s="2" t="str">
        <f>IF('Adjacent Counties'!BO89="x",VLOOKUP('2013 0-64'!BO$1,'2013 population'!$A$3:$E$102,5,FALSE),"")</f>
        <v/>
      </c>
      <c r="BP89" s="2" t="str">
        <f>IF('Adjacent Counties'!BP89="x",VLOOKUP('2013 0-64'!BP$1,'2013 population'!$A$3:$E$102,5,FALSE),"")</f>
        <v/>
      </c>
      <c r="BQ89" s="2" t="str">
        <f>IF('Adjacent Counties'!BQ89="x",VLOOKUP('2013 0-64'!BQ$1,'2013 population'!$A$3:$E$102,5,FALSE),"")</f>
        <v/>
      </c>
      <c r="BR89" s="2" t="str">
        <f>IF('Adjacent Counties'!BR89="x",VLOOKUP('2013 0-64'!BR$1,'2013 population'!$A$3:$E$102,5,FALSE),"")</f>
        <v/>
      </c>
      <c r="BS89" s="2" t="str">
        <f>IF('Adjacent Counties'!BS89="x",VLOOKUP('2013 0-64'!BS$1,'2013 population'!$A$3:$E$102,5,FALSE),"")</f>
        <v/>
      </c>
      <c r="BT89" s="2" t="str">
        <f>IF('Adjacent Counties'!BT89="x",VLOOKUP('2013 0-64'!BT$1,'2013 population'!$A$3:$E$102,5,FALSE),"")</f>
        <v/>
      </c>
      <c r="BU89" s="2" t="str">
        <f>IF('Adjacent Counties'!BU89="x",VLOOKUP('2013 0-64'!BU$1,'2013 population'!$A$3:$E$102,5,FALSE),"")</f>
        <v/>
      </c>
      <c r="BV89" s="2" t="str">
        <f>IF('Adjacent Counties'!BV89="x",VLOOKUP('2013 0-64'!BV$1,'2013 population'!$A$3:$E$102,5,FALSE),"")</f>
        <v/>
      </c>
      <c r="BW89" s="2" t="str">
        <f>IF('Adjacent Counties'!BW89="x",VLOOKUP('2013 0-64'!BW$1,'2013 population'!$A$3:$E$102,5,FALSE),"")</f>
        <v/>
      </c>
      <c r="BX89" s="2" t="str">
        <f>IF('Adjacent Counties'!BX89="x",VLOOKUP('2013 0-64'!BX$1,'2013 population'!$A$3:$E$102,5,FALSE),"")</f>
        <v/>
      </c>
      <c r="BY89" s="2" t="str">
        <f>IF('Adjacent Counties'!BY89="x",VLOOKUP('2013 0-64'!BY$1,'2013 population'!$A$3:$E$102,5,FALSE),"")</f>
        <v/>
      </c>
      <c r="BZ89" s="2" t="str">
        <f>IF('Adjacent Counties'!BZ89="x",VLOOKUP('2013 0-64'!BZ$1,'2013 population'!$A$3:$E$102,5,FALSE),"")</f>
        <v/>
      </c>
      <c r="CA89" s="2" t="str">
        <f>IF('Adjacent Counties'!CA89="x",VLOOKUP('2013 0-64'!CA$1,'2013 population'!$A$3:$E$102,5,FALSE),"")</f>
        <v/>
      </c>
      <c r="CB89" s="2" t="str">
        <f>IF('Adjacent Counties'!CB89="x",VLOOKUP('2013 0-64'!CB$1,'2013 population'!$A$3:$E$102,5,FALSE),"")</f>
        <v/>
      </c>
      <c r="CC89" s="2" t="str">
        <f>IF('Adjacent Counties'!CC89="x",VLOOKUP('2013 0-64'!CC$1,'2013 population'!$A$3:$E$102,5,FALSE),"")</f>
        <v/>
      </c>
      <c r="CD89" s="2" t="str">
        <f>IF('Adjacent Counties'!CD89="x",VLOOKUP('2013 0-64'!CD$1,'2013 population'!$A$3:$E$102,5,FALSE),"")</f>
        <v/>
      </c>
      <c r="CE89" s="2" t="str">
        <f>IF('Adjacent Counties'!CE89="x",VLOOKUP('2013 0-64'!CE$1,'2013 population'!$A$3:$E$102,5,FALSE),"")</f>
        <v/>
      </c>
      <c r="CF89" s="2" t="str">
        <f>IF('Adjacent Counties'!CF89="x",VLOOKUP('2013 0-64'!CF$1,'2013 population'!$A$3:$E$102,5,FALSE),"")</f>
        <v/>
      </c>
      <c r="CG89" s="2" t="str">
        <f>IF('Adjacent Counties'!CG89="x",VLOOKUP('2013 0-64'!CG$1,'2013 population'!$A$3:$E$102,5,FALSE),"")</f>
        <v/>
      </c>
      <c r="CH89" s="2" t="str">
        <f>IF('Adjacent Counties'!CH89="x",VLOOKUP('2013 0-64'!CH$1,'2013 population'!$A$3:$E$102,5,FALSE),"")</f>
        <v/>
      </c>
      <c r="CI89" s="2" t="str">
        <f>IF('Adjacent Counties'!CI89="x",VLOOKUP('2013 0-64'!CI$1,'2013 population'!$A$3:$E$102,5,FALSE),"")</f>
        <v/>
      </c>
      <c r="CJ89" s="2" t="str">
        <f>IF('Adjacent Counties'!CJ89="x",VLOOKUP('2013 0-64'!CJ$1,'2013 population'!$A$3:$E$102,5,FALSE),"")</f>
        <v/>
      </c>
      <c r="CK89" s="2">
        <f>IF('Adjacent Counties'!CK89="x",VLOOKUP('2013 0-64'!CK$1,'2013 population'!$A$3:$E$102,5,FALSE),"")</f>
        <v>1251</v>
      </c>
      <c r="CL89" s="2" t="str">
        <f>IF('Adjacent Counties'!CL89="x",VLOOKUP('2013 0-64'!CL$1,'2013 population'!$A$3:$E$102,5,FALSE),"")</f>
        <v/>
      </c>
      <c r="CM89" s="2" t="str">
        <f>IF('Adjacent Counties'!CM89="x",VLOOKUP('2013 0-64'!CM$1,'2013 population'!$A$3:$E$102,5,FALSE),"")</f>
        <v/>
      </c>
      <c r="CN89" s="2" t="str">
        <f>IF('Adjacent Counties'!CN89="x",VLOOKUP('2013 0-64'!CN$1,'2013 population'!$A$3:$E$102,5,FALSE),"")</f>
        <v/>
      </c>
      <c r="CO89" s="2" t="str">
        <f>IF('Adjacent Counties'!CO89="x",VLOOKUP('2013 0-64'!CO$1,'2013 population'!$A$3:$E$102,5,FALSE),"")</f>
        <v/>
      </c>
      <c r="CP89" s="2" t="str">
        <f>IF('Adjacent Counties'!CP89="x",VLOOKUP('2013 0-64'!CP$1,'2013 population'!$A$3:$E$102,5,FALSE),"")</f>
        <v/>
      </c>
      <c r="CQ89" s="2" t="str">
        <f>IF('Adjacent Counties'!CQ89="x",VLOOKUP('2013 0-64'!CQ$1,'2013 population'!$A$3:$E$102,5,FALSE),"")</f>
        <v/>
      </c>
      <c r="CR89" s="2" t="str">
        <f>IF('Adjacent Counties'!CR89="x",VLOOKUP('2013 0-64'!CR$1,'2013 population'!$A$3:$E$102,5,FALSE),"")</f>
        <v/>
      </c>
      <c r="CS89" s="2" t="str">
        <f>IF('Adjacent Counties'!CS89="x",VLOOKUP('2013 0-64'!CS$1,'2013 population'!$A$3:$E$102,5,FALSE),"")</f>
        <v/>
      </c>
      <c r="CT89" s="2" t="str">
        <f>IF('Adjacent Counties'!CT89="x",VLOOKUP('2013 0-64'!CT$1,'2013 population'!$A$3:$E$102,5,FALSE),"")</f>
        <v/>
      </c>
      <c r="CU89" s="2" t="str">
        <f>IF('Adjacent Counties'!CU89="x",VLOOKUP('2013 0-64'!CU$1,'2013 population'!$A$3:$E$102,5,FALSE),"")</f>
        <v/>
      </c>
      <c r="CV89" s="2" t="str">
        <f>IF('Adjacent Counties'!CV89="x",VLOOKUP('2013 0-64'!CV$1,'2013 population'!$A$3:$E$102,5,FALSE),"")</f>
        <v/>
      </c>
      <c r="CW89" s="2" t="str">
        <f>IF('Adjacent Counties'!CW89="x",VLOOKUP('2013 0-64'!CW$1,'2013 population'!$A$3:$E$102,5,FALSE),"")</f>
        <v/>
      </c>
      <c r="CX89" s="2">
        <f t="shared" si="2"/>
        <v>13668</v>
      </c>
      <c r="CY89" s="2">
        <f>SUMIF('Residents by Age'!B$2:B$422,"="&amp;'2013 0-64'!A89,'Residents by Age'!G$2:G$422)</f>
        <v>41</v>
      </c>
      <c r="CZ89" s="9">
        <f t="shared" si="3"/>
        <v>2.9997073456248171</v>
      </c>
    </row>
    <row r="90" spans="1:104">
      <c r="A90" s="3" t="s">
        <v>88</v>
      </c>
      <c r="B90" s="2" t="str">
        <f>IF('Adjacent Counties'!B90="x",VLOOKUP('2013 0-64'!B$1,'2013 population'!$A$3:$E$102,5,FALSE),"")</f>
        <v/>
      </c>
      <c r="C90" s="2" t="str">
        <f>IF('Adjacent Counties'!C90="x",VLOOKUP('2013 0-64'!C$1,'2013 population'!$A$3:$E$102,5,FALSE),"")</f>
        <v/>
      </c>
      <c r="D90" s="2" t="str">
        <f>IF('Adjacent Counties'!D90="x",VLOOKUP('2013 0-64'!D$1,'2013 population'!$A$3:$E$102,5,FALSE),"")</f>
        <v/>
      </c>
      <c r="E90" s="2" t="str">
        <f>IF('Adjacent Counties'!E90="x",VLOOKUP('2013 0-64'!E$1,'2013 population'!$A$3:$E$102,5,FALSE),"")</f>
        <v/>
      </c>
      <c r="F90" s="2" t="str">
        <f>IF('Adjacent Counties'!F90="x",VLOOKUP('2013 0-64'!F$1,'2013 population'!$A$3:$E$102,5,FALSE),"")</f>
        <v/>
      </c>
      <c r="G90" s="2" t="str">
        <f>IF('Adjacent Counties'!G90="x",VLOOKUP('2013 0-64'!G$1,'2013 population'!$A$3:$E$102,5,FALSE),"")</f>
        <v/>
      </c>
      <c r="H90" s="2" t="str">
        <f>IF('Adjacent Counties'!H90="x",VLOOKUP('2013 0-64'!H$1,'2013 population'!$A$3:$E$102,5,FALSE),"")</f>
        <v/>
      </c>
      <c r="I90" s="2" t="str">
        <f>IF('Adjacent Counties'!I90="x",VLOOKUP('2013 0-64'!I$1,'2013 population'!$A$3:$E$102,5,FALSE),"")</f>
        <v/>
      </c>
      <c r="J90" s="2" t="str">
        <f>IF('Adjacent Counties'!J90="x",VLOOKUP('2013 0-64'!J$1,'2013 population'!$A$3:$E$102,5,FALSE),"")</f>
        <v/>
      </c>
      <c r="K90" s="2" t="str">
        <f>IF('Adjacent Counties'!K90="x",VLOOKUP('2013 0-64'!K$1,'2013 population'!$A$3:$E$102,5,FALSE),"")</f>
        <v/>
      </c>
      <c r="L90" s="2" t="str">
        <f>IF('Adjacent Counties'!L90="x",VLOOKUP('2013 0-64'!L$1,'2013 population'!$A$3:$E$102,5,FALSE),"")</f>
        <v/>
      </c>
      <c r="M90" s="2" t="str">
        <f>IF('Adjacent Counties'!M90="x",VLOOKUP('2013 0-64'!M$1,'2013 population'!$A$3:$E$102,5,FALSE),"")</f>
        <v/>
      </c>
      <c r="N90" s="2" t="str">
        <f>IF('Adjacent Counties'!N90="x",VLOOKUP('2013 0-64'!N$1,'2013 population'!$A$3:$E$102,5,FALSE),"")</f>
        <v/>
      </c>
      <c r="O90" s="2" t="str">
        <f>IF('Adjacent Counties'!O90="x",VLOOKUP('2013 0-64'!O$1,'2013 population'!$A$3:$E$102,5,FALSE),"")</f>
        <v/>
      </c>
      <c r="P90" s="2" t="str">
        <f>IF('Adjacent Counties'!P90="x",VLOOKUP('2013 0-64'!P$1,'2013 population'!$A$3:$E$102,5,FALSE),"")</f>
        <v/>
      </c>
      <c r="Q90" s="2" t="str">
        <f>IF('Adjacent Counties'!Q90="x",VLOOKUP('2013 0-64'!Q$1,'2013 population'!$A$3:$E$102,5,FALSE),"")</f>
        <v/>
      </c>
      <c r="R90" s="2" t="str">
        <f>IF('Adjacent Counties'!R90="x",VLOOKUP('2013 0-64'!R$1,'2013 population'!$A$3:$E$102,5,FALSE),"")</f>
        <v/>
      </c>
      <c r="S90" s="2" t="str">
        <f>IF('Adjacent Counties'!S90="x",VLOOKUP('2013 0-64'!S$1,'2013 population'!$A$3:$E$102,5,FALSE),"")</f>
        <v/>
      </c>
      <c r="T90" s="2" t="str">
        <f>IF('Adjacent Counties'!T90="x",VLOOKUP('2013 0-64'!T$1,'2013 population'!$A$3:$E$102,5,FALSE),"")</f>
        <v/>
      </c>
      <c r="U90" s="2" t="str">
        <f>IF('Adjacent Counties'!U90="x",VLOOKUP('2013 0-64'!U$1,'2013 population'!$A$3:$E$102,5,FALSE),"")</f>
        <v/>
      </c>
      <c r="V90" s="2" t="str">
        <f>IF('Adjacent Counties'!V90="x",VLOOKUP('2013 0-64'!V$1,'2013 population'!$A$3:$E$102,5,FALSE),"")</f>
        <v/>
      </c>
      <c r="W90" s="2" t="str">
        <f>IF('Adjacent Counties'!W90="x",VLOOKUP('2013 0-64'!W$1,'2013 population'!$A$3:$E$102,5,FALSE),"")</f>
        <v/>
      </c>
      <c r="X90" s="2" t="str">
        <f>IF('Adjacent Counties'!X90="x",VLOOKUP('2013 0-64'!X$1,'2013 population'!$A$3:$E$102,5,FALSE),"")</f>
        <v/>
      </c>
      <c r="Y90" s="2" t="str">
        <f>IF('Adjacent Counties'!Y90="x",VLOOKUP('2013 0-64'!Y$1,'2013 population'!$A$3:$E$102,5,FALSE),"")</f>
        <v/>
      </c>
      <c r="Z90" s="2" t="str">
        <f>IF('Adjacent Counties'!Z90="x",VLOOKUP('2013 0-64'!Z$1,'2013 population'!$A$3:$E$102,5,FALSE),"")</f>
        <v/>
      </c>
      <c r="AA90" s="2" t="str">
        <f>IF('Adjacent Counties'!AA90="x",VLOOKUP('2013 0-64'!AA$1,'2013 population'!$A$3:$E$102,5,FALSE),"")</f>
        <v/>
      </c>
      <c r="AB90" s="2" t="str">
        <f>IF('Adjacent Counties'!AB90="x",VLOOKUP('2013 0-64'!AB$1,'2013 population'!$A$3:$E$102,5,FALSE),"")</f>
        <v/>
      </c>
      <c r="AC90" s="2" t="str">
        <f>IF('Adjacent Counties'!AC90="x",VLOOKUP('2013 0-64'!AC$1,'2013 population'!$A$3:$E$102,5,FALSE),"")</f>
        <v/>
      </c>
      <c r="AD90" s="2" t="str">
        <f>IF('Adjacent Counties'!AD90="x",VLOOKUP('2013 0-64'!AD$1,'2013 population'!$A$3:$E$102,5,FALSE),"")</f>
        <v/>
      </c>
      <c r="AE90" s="2" t="str">
        <f>IF('Adjacent Counties'!AE90="x",VLOOKUP('2013 0-64'!AE$1,'2013 population'!$A$3:$E$102,5,FALSE),"")</f>
        <v/>
      </c>
      <c r="AF90" s="2" t="str">
        <f>IF('Adjacent Counties'!AF90="x",VLOOKUP('2013 0-64'!AF$1,'2013 population'!$A$3:$E$102,5,FALSE),"")</f>
        <v/>
      </c>
      <c r="AG90" s="2" t="str">
        <f>IF('Adjacent Counties'!AG90="x",VLOOKUP('2013 0-64'!AG$1,'2013 population'!$A$3:$E$102,5,FALSE),"")</f>
        <v/>
      </c>
      <c r="AH90" s="2" t="str">
        <f>IF('Adjacent Counties'!AH90="x",VLOOKUP('2013 0-64'!AH$1,'2013 population'!$A$3:$E$102,5,FALSE),"")</f>
        <v/>
      </c>
      <c r="AI90" s="2" t="str">
        <f>IF('Adjacent Counties'!AI90="x",VLOOKUP('2013 0-64'!AI$1,'2013 population'!$A$3:$E$102,5,FALSE),"")</f>
        <v/>
      </c>
      <c r="AJ90" s="2" t="str">
        <f>IF('Adjacent Counties'!AJ90="x",VLOOKUP('2013 0-64'!AJ$1,'2013 population'!$A$3:$E$102,5,FALSE),"")</f>
        <v/>
      </c>
      <c r="AK90" s="2" t="str">
        <f>IF('Adjacent Counties'!AK90="x",VLOOKUP('2013 0-64'!AK$1,'2013 population'!$A$3:$E$102,5,FALSE),"")</f>
        <v/>
      </c>
      <c r="AL90" s="2" t="str">
        <f>IF('Adjacent Counties'!AL90="x",VLOOKUP('2013 0-64'!AL$1,'2013 population'!$A$3:$E$102,5,FALSE),"")</f>
        <v/>
      </c>
      <c r="AM90" s="2" t="str">
        <f>IF('Adjacent Counties'!AM90="x",VLOOKUP('2013 0-64'!AM$1,'2013 population'!$A$3:$E$102,5,FALSE),"")</f>
        <v/>
      </c>
      <c r="AN90" s="2" t="str">
        <f>IF('Adjacent Counties'!AN90="x",VLOOKUP('2013 0-64'!AN$1,'2013 population'!$A$3:$E$102,5,FALSE),"")</f>
        <v/>
      </c>
      <c r="AO90" s="2" t="str">
        <f>IF('Adjacent Counties'!AO90="x",VLOOKUP('2013 0-64'!AO$1,'2013 population'!$A$3:$E$102,5,FALSE),"")</f>
        <v/>
      </c>
      <c r="AP90" s="2" t="str">
        <f>IF('Adjacent Counties'!AP90="x",VLOOKUP('2013 0-64'!AP$1,'2013 population'!$A$3:$E$102,5,FALSE),"")</f>
        <v/>
      </c>
      <c r="AQ90" s="2" t="str">
        <f>IF('Adjacent Counties'!AQ90="x",VLOOKUP('2013 0-64'!AQ$1,'2013 population'!$A$3:$E$102,5,FALSE),"")</f>
        <v/>
      </c>
      <c r="AR90" s="2" t="str">
        <f>IF('Adjacent Counties'!AR90="x",VLOOKUP('2013 0-64'!AR$1,'2013 population'!$A$3:$E$102,5,FALSE),"")</f>
        <v/>
      </c>
      <c r="AS90" s="2" t="str">
        <f>IF('Adjacent Counties'!AS90="x",VLOOKUP('2013 0-64'!AS$1,'2013 population'!$A$3:$E$102,5,FALSE),"")</f>
        <v/>
      </c>
      <c r="AT90" s="2" t="str">
        <f>IF('Adjacent Counties'!AT90="x",VLOOKUP('2013 0-64'!AT$1,'2013 population'!$A$3:$E$102,5,FALSE),"")</f>
        <v/>
      </c>
      <c r="AU90" s="2" t="str">
        <f>IF('Adjacent Counties'!AU90="x",VLOOKUP('2013 0-64'!AU$1,'2013 population'!$A$3:$E$102,5,FALSE),"")</f>
        <v/>
      </c>
      <c r="AV90" s="2" t="str">
        <f>IF('Adjacent Counties'!AV90="x",VLOOKUP('2013 0-64'!AV$1,'2013 population'!$A$3:$E$102,5,FALSE),"")</f>
        <v/>
      </c>
      <c r="AW90" s="2">
        <f>IF('Adjacent Counties'!AW90="x",VLOOKUP('2013 0-64'!AW$1,'2013 population'!$A$3:$E$102,5,FALSE),"")</f>
        <v>120</v>
      </c>
      <c r="AX90" s="2" t="str">
        <f>IF('Adjacent Counties'!AX90="x",VLOOKUP('2013 0-64'!AX$1,'2013 population'!$A$3:$E$102,5,FALSE),"")</f>
        <v/>
      </c>
      <c r="AY90" s="2" t="str">
        <f>IF('Adjacent Counties'!AY90="x",VLOOKUP('2013 0-64'!AY$1,'2013 population'!$A$3:$E$102,5,FALSE),"")</f>
        <v/>
      </c>
      <c r="AZ90" s="2" t="str">
        <f>IF('Adjacent Counties'!AZ90="x",VLOOKUP('2013 0-64'!AZ$1,'2013 population'!$A$3:$E$102,5,FALSE),"")</f>
        <v/>
      </c>
      <c r="BA90" s="2" t="str">
        <f>IF('Adjacent Counties'!BA90="x",VLOOKUP('2013 0-64'!BA$1,'2013 population'!$A$3:$E$102,5,FALSE),"")</f>
        <v/>
      </c>
      <c r="BB90" s="2" t="str">
        <f>IF('Adjacent Counties'!BB90="x",VLOOKUP('2013 0-64'!BB$1,'2013 population'!$A$3:$E$102,5,FALSE),"")</f>
        <v/>
      </c>
      <c r="BC90" s="2" t="str">
        <f>IF('Adjacent Counties'!BC90="x",VLOOKUP('2013 0-64'!BC$1,'2013 population'!$A$3:$E$102,5,FALSE),"")</f>
        <v/>
      </c>
      <c r="BD90" s="2" t="str">
        <f>IF('Adjacent Counties'!BD90="x",VLOOKUP('2013 0-64'!BD$1,'2013 population'!$A$3:$E$102,5,FALSE),"")</f>
        <v/>
      </c>
      <c r="BE90" s="2" t="str">
        <f>IF('Adjacent Counties'!BE90="x",VLOOKUP('2013 0-64'!BE$1,'2013 population'!$A$3:$E$102,5,FALSE),"")</f>
        <v/>
      </c>
      <c r="BF90" s="2" t="str">
        <f>IF('Adjacent Counties'!BF90="x",VLOOKUP('2013 0-64'!BF$1,'2013 population'!$A$3:$E$102,5,FALSE),"")</f>
        <v/>
      </c>
      <c r="BG90" s="2" t="str">
        <f>IF('Adjacent Counties'!BG90="x",VLOOKUP('2013 0-64'!BG$1,'2013 population'!$A$3:$E$102,5,FALSE),"")</f>
        <v/>
      </c>
      <c r="BH90" s="2" t="str">
        <f>IF('Adjacent Counties'!BH90="x",VLOOKUP('2013 0-64'!BH$1,'2013 population'!$A$3:$E$102,5,FALSE),"")</f>
        <v/>
      </c>
      <c r="BI90" s="2" t="str">
        <f>IF('Adjacent Counties'!BI90="x",VLOOKUP('2013 0-64'!BI$1,'2013 population'!$A$3:$E$102,5,FALSE),"")</f>
        <v/>
      </c>
      <c r="BJ90" s="2" t="str">
        <f>IF('Adjacent Counties'!BJ90="x",VLOOKUP('2013 0-64'!BJ$1,'2013 population'!$A$3:$E$102,5,FALSE),"")</f>
        <v/>
      </c>
      <c r="BK90" s="2" t="str">
        <f>IF('Adjacent Counties'!BK90="x",VLOOKUP('2013 0-64'!BK$1,'2013 population'!$A$3:$E$102,5,FALSE),"")</f>
        <v/>
      </c>
      <c r="BL90" s="2" t="str">
        <f>IF('Adjacent Counties'!BL90="x",VLOOKUP('2013 0-64'!BL$1,'2013 population'!$A$3:$E$102,5,FALSE),"")</f>
        <v/>
      </c>
      <c r="BM90" s="2" t="str">
        <f>IF('Adjacent Counties'!BM90="x",VLOOKUP('2013 0-64'!BM$1,'2013 population'!$A$3:$E$102,5,FALSE),"")</f>
        <v/>
      </c>
      <c r="BN90" s="2" t="str">
        <f>IF('Adjacent Counties'!BN90="x",VLOOKUP('2013 0-64'!BN$1,'2013 population'!$A$3:$E$102,5,FALSE),"")</f>
        <v/>
      </c>
      <c r="BO90" s="2" t="str">
        <f>IF('Adjacent Counties'!BO90="x",VLOOKUP('2013 0-64'!BO$1,'2013 population'!$A$3:$E$102,5,FALSE),"")</f>
        <v/>
      </c>
      <c r="BP90" s="2" t="str">
        <f>IF('Adjacent Counties'!BP90="x",VLOOKUP('2013 0-64'!BP$1,'2013 population'!$A$3:$E$102,5,FALSE),"")</f>
        <v/>
      </c>
      <c r="BQ90" s="2" t="str">
        <f>IF('Adjacent Counties'!BQ90="x",VLOOKUP('2013 0-64'!BQ$1,'2013 population'!$A$3:$E$102,5,FALSE),"")</f>
        <v/>
      </c>
      <c r="BR90" s="2" t="str">
        <f>IF('Adjacent Counties'!BR90="x",VLOOKUP('2013 0-64'!BR$1,'2013 population'!$A$3:$E$102,5,FALSE),"")</f>
        <v/>
      </c>
      <c r="BS90" s="2" t="str">
        <f>IF('Adjacent Counties'!BS90="x",VLOOKUP('2013 0-64'!BS$1,'2013 population'!$A$3:$E$102,5,FALSE),"")</f>
        <v/>
      </c>
      <c r="BT90" s="2" t="str">
        <f>IF('Adjacent Counties'!BT90="x",VLOOKUP('2013 0-64'!BT$1,'2013 population'!$A$3:$E$102,5,FALSE),"")</f>
        <v/>
      </c>
      <c r="BU90" s="2" t="str">
        <f>IF('Adjacent Counties'!BU90="x",VLOOKUP('2013 0-64'!BU$1,'2013 population'!$A$3:$E$102,5,FALSE),"")</f>
        <v/>
      </c>
      <c r="BV90" s="2" t="str">
        <f>IF('Adjacent Counties'!BV90="x",VLOOKUP('2013 0-64'!BV$1,'2013 population'!$A$3:$E$102,5,FALSE),"")</f>
        <v/>
      </c>
      <c r="BW90" s="2" t="str">
        <f>IF('Adjacent Counties'!BW90="x",VLOOKUP('2013 0-64'!BW$1,'2013 population'!$A$3:$E$102,5,FALSE),"")</f>
        <v/>
      </c>
      <c r="BX90" s="2" t="str">
        <f>IF('Adjacent Counties'!BX90="x",VLOOKUP('2013 0-64'!BX$1,'2013 population'!$A$3:$E$102,5,FALSE),"")</f>
        <v/>
      </c>
      <c r="BY90" s="2" t="str">
        <f>IF('Adjacent Counties'!BY90="x",VLOOKUP('2013 0-64'!BY$1,'2013 population'!$A$3:$E$102,5,FALSE),"")</f>
        <v/>
      </c>
      <c r="BZ90" s="2" t="str">
        <f>IF('Adjacent Counties'!BZ90="x",VLOOKUP('2013 0-64'!BZ$1,'2013 population'!$A$3:$E$102,5,FALSE),"")</f>
        <v/>
      </c>
      <c r="CA90" s="2" t="str">
        <f>IF('Adjacent Counties'!CA90="x",VLOOKUP('2013 0-64'!CA$1,'2013 population'!$A$3:$E$102,5,FALSE),"")</f>
        <v/>
      </c>
      <c r="CB90" s="2" t="str">
        <f>IF('Adjacent Counties'!CB90="x",VLOOKUP('2013 0-64'!CB$1,'2013 population'!$A$3:$E$102,5,FALSE),"")</f>
        <v/>
      </c>
      <c r="CC90" s="2" t="str">
        <f>IF('Adjacent Counties'!CC90="x",VLOOKUP('2013 0-64'!CC$1,'2013 population'!$A$3:$E$102,5,FALSE),"")</f>
        <v/>
      </c>
      <c r="CD90" s="2" t="str">
        <f>IF('Adjacent Counties'!CD90="x",VLOOKUP('2013 0-64'!CD$1,'2013 population'!$A$3:$E$102,5,FALSE),"")</f>
        <v/>
      </c>
      <c r="CE90" s="2" t="str">
        <f>IF('Adjacent Counties'!CE90="x",VLOOKUP('2013 0-64'!CE$1,'2013 population'!$A$3:$E$102,5,FALSE),"")</f>
        <v/>
      </c>
      <c r="CF90" s="2" t="str">
        <f>IF('Adjacent Counties'!CF90="x",VLOOKUP('2013 0-64'!CF$1,'2013 population'!$A$3:$E$102,5,FALSE),"")</f>
        <v/>
      </c>
      <c r="CG90" s="2" t="str">
        <f>IF('Adjacent Counties'!CG90="x",VLOOKUP('2013 0-64'!CG$1,'2013 population'!$A$3:$E$102,5,FALSE),"")</f>
        <v/>
      </c>
      <c r="CH90" s="2" t="str">
        <f>IF('Adjacent Counties'!CH90="x",VLOOKUP('2013 0-64'!CH$1,'2013 population'!$A$3:$E$102,5,FALSE),"")</f>
        <v/>
      </c>
      <c r="CI90" s="2" t="str">
        <f>IF('Adjacent Counties'!CI90="x",VLOOKUP('2013 0-64'!CI$1,'2013 population'!$A$3:$E$102,5,FALSE),"")</f>
        <v/>
      </c>
      <c r="CJ90" s="2" t="str">
        <f>IF('Adjacent Counties'!CJ90="x",VLOOKUP('2013 0-64'!CJ$1,'2013 population'!$A$3:$E$102,5,FALSE),"")</f>
        <v/>
      </c>
      <c r="CK90" s="2" t="str">
        <f>IF('Adjacent Counties'!CK90="x",VLOOKUP('2013 0-64'!CK$1,'2013 population'!$A$3:$E$102,5,FALSE),"")</f>
        <v/>
      </c>
      <c r="CL90" s="2">
        <f>IF('Adjacent Counties'!CL90="x",VLOOKUP('2013 0-64'!CL$1,'2013 population'!$A$3:$E$102,5,FALSE),"")</f>
        <v>99</v>
      </c>
      <c r="CM90" s="2" t="str">
        <f>IF('Adjacent Counties'!CM90="x",VLOOKUP('2013 0-64'!CM$1,'2013 population'!$A$3:$E$102,5,FALSE),"")</f>
        <v/>
      </c>
      <c r="CN90" s="2" t="str">
        <f>IF('Adjacent Counties'!CN90="x",VLOOKUP('2013 0-64'!CN$1,'2013 population'!$A$3:$E$102,5,FALSE),"")</f>
        <v/>
      </c>
      <c r="CO90" s="2" t="str">
        <f>IF('Adjacent Counties'!CO90="x",VLOOKUP('2013 0-64'!CO$1,'2013 population'!$A$3:$E$102,5,FALSE),"")</f>
        <v/>
      </c>
      <c r="CP90" s="2" t="str">
        <f>IF('Adjacent Counties'!CP90="x",VLOOKUP('2013 0-64'!CP$1,'2013 population'!$A$3:$E$102,5,FALSE),"")</f>
        <v/>
      </c>
      <c r="CQ90" s="2">
        <f>IF('Adjacent Counties'!CQ90="x",VLOOKUP('2013 0-64'!CQ$1,'2013 population'!$A$3:$E$102,5,FALSE),"")</f>
        <v>312</v>
      </c>
      <c r="CR90" s="2" t="str">
        <f>IF('Adjacent Counties'!CR90="x",VLOOKUP('2013 0-64'!CR$1,'2013 population'!$A$3:$E$102,5,FALSE),"")</f>
        <v/>
      </c>
      <c r="CS90" s="2" t="str">
        <f>IF('Adjacent Counties'!CS90="x",VLOOKUP('2013 0-64'!CS$1,'2013 population'!$A$3:$E$102,5,FALSE),"")</f>
        <v/>
      </c>
      <c r="CT90" s="2" t="str">
        <f>IF('Adjacent Counties'!CT90="x",VLOOKUP('2013 0-64'!CT$1,'2013 population'!$A$3:$E$102,5,FALSE),"")</f>
        <v/>
      </c>
      <c r="CU90" s="2" t="str">
        <f>IF('Adjacent Counties'!CU90="x",VLOOKUP('2013 0-64'!CU$1,'2013 population'!$A$3:$E$102,5,FALSE),"")</f>
        <v/>
      </c>
      <c r="CV90" s="2" t="str">
        <f>IF('Adjacent Counties'!CV90="x",VLOOKUP('2013 0-64'!CV$1,'2013 population'!$A$3:$E$102,5,FALSE),"")</f>
        <v/>
      </c>
      <c r="CW90" s="2" t="str">
        <f>IF('Adjacent Counties'!CW90="x",VLOOKUP('2013 0-64'!CW$1,'2013 population'!$A$3:$E$102,5,FALSE),"")</f>
        <v/>
      </c>
      <c r="CX90" s="2">
        <f t="shared" si="2"/>
        <v>531</v>
      </c>
      <c r="CY90" s="2">
        <f>SUMIF('Residents by Age'!B$2:B$422,"="&amp;'2013 0-64'!A90,'Residents by Age'!G$2:G$422)</f>
        <v>0</v>
      </c>
      <c r="CZ90" s="9">
        <f t="shared" si="3"/>
        <v>0</v>
      </c>
    </row>
    <row r="91" spans="1:104">
      <c r="A91" s="3" t="s">
        <v>89</v>
      </c>
      <c r="B91" s="2" t="str">
        <f>IF('Adjacent Counties'!B91="x",VLOOKUP('2013 0-64'!B$1,'2013 population'!$A$3:$E$102,5,FALSE),"")</f>
        <v/>
      </c>
      <c r="C91" s="2" t="str">
        <f>IF('Adjacent Counties'!C91="x",VLOOKUP('2013 0-64'!C$1,'2013 population'!$A$3:$E$102,5,FALSE),"")</f>
        <v/>
      </c>
      <c r="D91" s="2" t="str">
        <f>IF('Adjacent Counties'!D91="x",VLOOKUP('2013 0-64'!D$1,'2013 population'!$A$3:$E$102,5,FALSE),"")</f>
        <v/>
      </c>
      <c r="E91" s="2">
        <f>IF('Adjacent Counties'!E91="x",VLOOKUP('2013 0-64'!E$1,'2013 population'!$A$3:$E$102,5,FALSE),"")</f>
        <v>579</v>
      </c>
      <c r="F91" s="2" t="str">
        <f>IF('Adjacent Counties'!F91="x",VLOOKUP('2013 0-64'!F$1,'2013 population'!$A$3:$E$102,5,FALSE),"")</f>
        <v/>
      </c>
      <c r="G91" s="2" t="str">
        <f>IF('Adjacent Counties'!G91="x",VLOOKUP('2013 0-64'!G$1,'2013 population'!$A$3:$E$102,5,FALSE),"")</f>
        <v/>
      </c>
      <c r="H91" s="2" t="str">
        <f>IF('Adjacent Counties'!H91="x",VLOOKUP('2013 0-64'!H$1,'2013 population'!$A$3:$E$102,5,FALSE),"")</f>
        <v/>
      </c>
      <c r="I91" s="2" t="str">
        <f>IF('Adjacent Counties'!I91="x",VLOOKUP('2013 0-64'!I$1,'2013 population'!$A$3:$E$102,5,FALSE),"")</f>
        <v/>
      </c>
      <c r="J91" s="2" t="str">
        <f>IF('Adjacent Counties'!J91="x",VLOOKUP('2013 0-64'!J$1,'2013 population'!$A$3:$E$102,5,FALSE),"")</f>
        <v/>
      </c>
      <c r="K91" s="2" t="str">
        <f>IF('Adjacent Counties'!K91="x",VLOOKUP('2013 0-64'!K$1,'2013 population'!$A$3:$E$102,5,FALSE),"")</f>
        <v/>
      </c>
      <c r="L91" s="2" t="str">
        <f>IF('Adjacent Counties'!L91="x",VLOOKUP('2013 0-64'!L$1,'2013 population'!$A$3:$E$102,5,FALSE),"")</f>
        <v/>
      </c>
      <c r="M91" s="2" t="str">
        <f>IF('Adjacent Counties'!M91="x",VLOOKUP('2013 0-64'!M$1,'2013 population'!$A$3:$E$102,5,FALSE),"")</f>
        <v/>
      </c>
      <c r="N91" s="2">
        <f>IF('Adjacent Counties'!N91="x",VLOOKUP('2013 0-64'!N$1,'2013 population'!$A$3:$E$102,5,FALSE),"")</f>
        <v>2678</v>
      </c>
      <c r="O91" s="2" t="str">
        <f>IF('Adjacent Counties'!O91="x",VLOOKUP('2013 0-64'!O$1,'2013 population'!$A$3:$E$102,5,FALSE),"")</f>
        <v/>
      </c>
      <c r="P91" s="2" t="str">
        <f>IF('Adjacent Counties'!P91="x",VLOOKUP('2013 0-64'!P$1,'2013 population'!$A$3:$E$102,5,FALSE),"")</f>
        <v/>
      </c>
      <c r="Q91" s="2" t="str">
        <f>IF('Adjacent Counties'!Q91="x",VLOOKUP('2013 0-64'!Q$1,'2013 population'!$A$3:$E$102,5,FALSE),"")</f>
        <v/>
      </c>
      <c r="R91" s="2" t="str">
        <f>IF('Adjacent Counties'!R91="x",VLOOKUP('2013 0-64'!R$1,'2013 population'!$A$3:$E$102,5,FALSE),"")</f>
        <v/>
      </c>
      <c r="S91" s="2" t="str">
        <f>IF('Adjacent Counties'!S91="x",VLOOKUP('2013 0-64'!S$1,'2013 population'!$A$3:$E$102,5,FALSE),"")</f>
        <v/>
      </c>
      <c r="T91" s="2" t="str">
        <f>IF('Adjacent Counties'!T91="x",VLOOKUP('2013 0-64'!T$1,'2013 population'!$A$3:$E$102,5,FALSE),"")</f>
        <v/>
      </c>
      <c r="U91" s="2" t="str">
        <f>IF('Adjacent Counties'!U91="x",VLOOKUP('2013 0-64'!U$1,'2013 population'!$A$3:$E$102,5,FALSE),"")</f>
        <v/>
      </c>
      <c r="V91" s="2" t="str">
        <f>IF('Adjacent Counties'!V91="x",VLOOKUP('2013 0-64'!V$1,'2013 population'!$A$3:$E$102,5,FALSE),"")</f>
        <v/>
      </c>
      <c r="W91" s="2" t="str">
        <f>IF('Adjacent Counties'!W91="x",VLOOKUP('2013 0-64'!W$1,'2013 population'!$A$3:$E$102,5,FALSE),"")</f>
        <v/>
      </c>
      <c r="X91" s="2" t="str">
        <f>IF('Adjacent Counties'!X91="x",VLOOKUP('2013 0-64'!X$1,'2013 population'!$A$3:$E$102,5,FALSE),"")</f>
        <v/>
      </c>
      <c r="Y91" s="2" t="str">
        <f>IF('Adjacent Counties'!Y91="x",VLOOKUP('2013 0-64'!Y$1,'2013 population'!$A$3:$E$102,5,FALSE),"")</f>
        <v/>
      </c>
      <c r="Z91" s="2" t="str">
        <f>IF('Adjacent Counties'!Z91="x",VLOOKUP('2013 0-64'!Z$1,'2013 population'!$A$3:$E$102,5,FALSE),"")</f>
        <v/>
      </c>
      <c r="AA91" s="2" t="str">
        <f>IF('Adjacent Counties'!AA91="x",VLOOKUP('2013 0-64'!AA$1,'2013 population'!$A$3:$E$102,5,FALSE),"")</f>
        <v/>
      </c>
      <c r="AB91" s="2" t="str">
        <f>IF('Adjacent Counties'!AB91="x",VLOOKUP('2013 0-64'!AB$1,'2013 population'!$A$3:$E$102,5,FALSE),"")</f>
        <v/>
      </c>
      <c r="AC91" s="2" t="str">
        <f>IF('Adjacent Counties'!AC91="x",VLOOKUP('2013 0-64'!AC$1,'2013 population'!$A$3:$E$102,5,FALSE),"")</f>
        <v/>
      </c>
      <c r="AD91" s="2" t="str">
        <f>IF('Adjacent Counties'!AD91="x",VLOOKUP('2013 0-64'!AD$1,'2013 population'!$A$3:$E$102,5,FALSE),"")</f>
        <v/>
      </c>
      <c r="AE91" s="2" t="str">
        <f>IF('Adjacent Counties'!AE91="x",VLOOKUP('2013 0-64'!AE$1,'2013 population'!$A$3:$E$102,5,FALSE),"")</f>
        <v/>
      </c>
      <c r="AF91" s="2" t="str">
        <f>IF('Adjacent Counties'!AF91="x",VLOOKUP('2013 0-64'!AF$1,'2013 population'!$A$3:$E$102,5,FALSE),"")</f>
        <v/>
      </c>
      <c r="AG91" s="2" t="str">
        <f>IF('Adjacent Counties'!AG91="x",VLOOKUP('2013 0-64'!AG$1,'2013 population'!$A$3:$E$102,5,FALSE),"")</f>
        <v/>
      </c>
      <c r="AH91" s="2" t="str">
        <f>IF('Adjacent Counties'!AH91="x",VLOOKUP('2013 0-64'!AH$1,'2013 population'!$A$3:$E$102,5,FALSE),"")</f>
        <v/>
      </c>
      <c r="AI91" s="2" t="str">
        <f>IF('Adjacent Counties'!AI91="x",VLOOKUP('2013 0-64'!AI$1,'2013 population'!$A$3:$E$102,5,FALSE),"")</f>
        <v/>
      </c>
      <c r="AJ91" s="2" t="str">
        <f>IF('Adjacent Counties'!AJ91="x",VLOOKUP('2013 0-64'!AJ$1,'2013 population'!$A$3:$E$102,5,FALSE),"")</f>
        <v/>
      </c>
      <c r="AK91" s="2" t="str">
        <f>IF('Adjacent Counties'!AK91="x",VLOOKUP('2013 0-64'!AK$1,'2013 population'!$A$3:$E$102,5,FALSE),"")</f>
        <v/>
      </c>
      <c r="AL91" s="2" t="str">
        <f>IF('Adjacent Counties'!AL91="x",VLOOKUP('2013 0-64'!AL$1,'2013 population'!$A$3:$E$102,5,FALSE),"")</f>
        <v/>
      </c>
      <c r="AM91" s="2" t="str">
        <f>IF('Adjacent Counties'!AM91="x",VLOOKUP('2013 0-64'!AM$1,'2013 population'!$A$3:$E$102,5,FALSE),"")</f>
        <v/>
      </c>
      <c r="AN91" s="2" t="str">
        <f>IF('Adjacent Counties'!AN91="x",VLOOKUP('2013 0-64'!AN$1,'2013 population'!$A$3:$E$102,5,FALSE),"")</f>
        <v/>
      </c>
      <c r="AO91" s="2" t="str">
        <f>IF('Adjacent Counties'!AO91="x",VLOOKUP('2013 0-64'!AO$1,'2013 population'!$A$3:$E$102,5,FALSE),"")</f>
        <v/>
      </c>
      <c r="AP91" s="2" t="str">
        <f>IF('Adjacent Counties'!AP91="x",VLOOKUP('2013 0-64'!AP$1,'2013 population'!$A$3:$E$102,5,FALSE),"")</f>
        <v/>
      </c>
      <c r="AQ91" s="2" t="str">
        <f>IF('Adjacent Counties'!AQ91="x",VLOOKUP('2013 0-64'!AQ$1,'2013 population'!$A$3:$E$102,5,FALSE),"")</f>
        <v/>
      </c>
      <c r="AR91" s="2" t="str">
        <f>IF('Adjacent Counties'!AR91="x",VLOOKUP('2013 0-64'!AR$1,'2013 population'!$A$3:$E$102,5,FALSE),"")</f>
        <v/>
      </c>
      <c r="AS91" s="2" t="str">
        <f>IF('Adjacent Counties'!AS91="x",VLOOKUP('2013 0-64'!AS$1,'2013 population'!$A$3:$E$102,5,FALSE),"")</f>
        <v/>
      </c>
      <c r="AT91" s="2" t="str">
        <f>IF('Adjacent Counties'!AT91="x",VLOOKUP('2013 0-64'!AT$1,'2013 population'!$A$3:$E$102,5,FALSE),"")</f>
        <v/>
      </c>
      <c r="AU91" s="2" t="str">
        <f>IF('Adjacent Counties'!AU91="x",VLOOKUP('2013 0-64'!AU$1,'2013 population'!$A$3:$E$102,5,FALSE),"")</f>
        <v/>
      </c>
      <c r="AV91" s="2" t="str">
        <f>IF('Adjacent Counties'!AV91="x",VLOOKUP('2013 0-64'!AV$1,'2013 population'!$A$3:$E$102,5,FALSE),"")</f>
        <v/>
      </c>
      <c r="AW91" s="2" t="str">
        <f>IF('Adjacent Counties'!AW91="x",VLOOKUP('2013 0-64'!AW$1,'2013 population'!$A$3:$E$102,5,FALSE),"")</f>
        <v/>
      </c>
      <c r="AX91" s="2" t="str">
        <f>IF('Adjacent Counties'!AX91="x",VLOOKUP('2013 0-64'!AX$1,'2013 population'!$A$3:$E$102,5,FALSE),"")</f>
        <v/>
      </c>
      <c r="AY91" s="2" t="str">
        <f>IF('Adjacent Counties'!AY91="x",VLOOKUP('2013 0-64'!AY$1,'2013 population'!$A$3:$E$102,5,FALSE),"")</f>
        <v/>
      </c>
      <c r="AZ91" s="2" t="str">
        <f>IF('Adjacent Counties'!AZ91="x",VLOOKUP('2013 0-64'!AZ$1,'2013 population'!$A$3:$E$102,5,FALSE),"")</f>
        <v/>
      </c>
      <c r="BA91" s="2" t="str">
        <f>IF('Adjacent Counties'!BA91="x",VLOOKUP('2013 0-64'!BA$1,'2013 population'!$A$3:$E$102,5,FALSE),"")</f>
        <v/>
      </c>
      <c r="BB91" s="2" t="str">
        <f>IF('Adjacent Counties'!BB91="x",VLOOKUP('2013 0-64'!BB$1,'2013 population'!$A$3:$E$102,5,FALSE),"")</f>
        <v/>
      </c>
      <c r="BC91" s="2" t="str">
        <f>IF('Adjacent Counties'!BC91="x",VLOOKUP('2013 0-64'!BC$1,'2013 population'!$A$3:$E$102,5,FALSE),"")</f>
        <v/>
      </c>
      <c r="BD91" s="2" t="str">
        <f>IF('Adjacent Counties'!BD91="x",VLOOKUP('2013 0-64'!BD$1,'2013 population'!$A$3:$E$102,5,FALSE),"")</f>
        <v/>
      </c>
      <c r="BE91" s="2" t="str">
        <f>IF('Adjacent Counties'!BE91="x",VLOOKUP('2013 0-64'!BE$1,'2013 population'!$A$3:$E$102,5,FALSE),"")</f>
        <v/>
      </c>
      <c r="BF91" s="2" t="str">
        <f>IF('Adjacent Counties'!BF91="x",VLOOKUP('2013 0-64'!BF$1,'2013 population'!$A$3:$E$102,5,FALSE),"")</f>
        <v/>
      </c>
      <c r="BG91" s="2" t="str">
        <f>IF('Adjacent Counties'!BG91="x",VLOOKUP('2013 0-64'!BG$1,'2013 population'!$A$3:$E$102,5,FALSE),"")</f>
        <v/>
      </c>
      <c r="BH91" s="2" t="str">
        <f>IF('Adjacent Counties'!BH91="x",VLOOKUP('2013 0-64'!BH$1,'2013 population'!$A$3:$E$102,5,FALSE),"")</f>
        <v/>
      </c>
      <c r="BI91" s="2">
        <f>IF('Adjacent Counties'!BI91="x",VLOOKUP('2013 0-64'!BI$1,'2013 population'!$A$3:$E$102,5,FALSE),"")</f>
        <v>11925</v>
      </c>
      <c r="BJ91" s="2" t="str">
        <f>IF('Adjacent Counties'!BJ91="x",VLOOKUP('2013 0-64'!BJ$1,'2013 population'!$A$3:$E$102,5,FALSE),"")</f>
        <v/>
      </c>
      <c r="BK91" s="2" t="str">
        <f>IF('Adjacent Counties'!BK91="x",VLOOKUP('2013 0-64'!BK$1,'2013 population'!$A$3:$E$102,5,FALSE),"")</f>
        <v/>
      </c>
      <c r="BL91" s="2" t="str">
        <f>IF('Adjacent Counties'!BL91="x",VLOOKUP('2013 0-64'!BL$1,'2013 population'!$A$3:$E$102,5,FALSE),"")</f>
        <v/>
      </c>
      <c r="BM91" s="2" t="str">
        <f>IF('Adjacent Counties'!BM91="x",VLOOKUP('2013 0-64'!BM$1,'2013 population'!$A$3:$E$102,5,FALSE),"")</f>
        <v/>
      </c>
      <c r="BN91" s="2" t="str">
        <f>IF('Adjacent Counties'!BN91="x",VLOOKUP('2013 0-64'!BN$1,'2013 population'!$A$3:$E$102,5,FALSE),"")</f>
        <v/>
      </c>
      <c r="BO91" s="2" t="str">
        <f>IF('Adjacent Counties'!BO91="x",VLOOKUP('2013 0-64'!BO$1,'2013 population'!$A$3:$E$102,5,FALSE),"")</f>
        <v/>
      </c>
      <c r="BP91" s="2" t="str">
        <f>IF('Adjacent Counties'!BP91="x",VLOOKUP('2013 0-64'!BP$1,'2013 population'!$A$3:$E$102,5,FALSE),"")</f>
        <v/>
      </c>
      <c r="BQ91" s="2" t="str">
        <f>IF('Adjacent Counties'!BQ91="x",VLOOKUP('2013 0-64'!BQ$1,'2013 population'!$A$3:$E$102,5,FALSE),"")</f>
        <v/>
      </c>
      <c r="BR91" s="2" t="str">
        <f>IF('Adjacent Counties'!BR91="x",VLOOKUP('2013 0-64'!BR$1,'2013 population'!$A$3:$E$102,5,FALSE),"")</f>
        <v/>
      </c>
      <c r="BS91" s="2" t="str">
        <f>IF('Adjacent Counties'!BS91="x",VLOOKUP('2013 0-64'!BS$1,'2013 population'!$A$3:$E$102,5,FALSE),"")</f>
        <v/>
      </c>
      <c r="BT91" s="2" t="str">
        <f>IF('Adjacent Counties'!BT91="x",VLOOKUP('2013 0-64'!BT$1,'2013 population'!$A$3:$E$102,5,FALSE),"")</f>
        <v/>
      </c>
      <c r="BU91" s="2" t="str">
        <f>IF('Adjacent Counties'!BU91="x",VLOOKUP('2013 0-64'!BU$1,'2013 population'!$A$3:$E$102,5,FALSE),"")</f>
        <v/>
      </c>
      <c r="BV91" s="2" t="str">
        <f>IF('Adjacent Counties'!BV91="x",VLOOKUP('2013 0-64'!BV$1,'2013 population'!$A$3:$E$102,5,FALSE),"")</f>
        <v/>
      </c>
      <c r="BW91" s="2" t="str">
        <f>IF('Adjacent Counties'!BW91="x",VLOOKUP('2013 0-64'!BW$1,'2013 population'!$A$3:$E$102,5,FALSE),"")</f>
        <v/>
      </c>
      <c r="BX91" s="2" t="str">
        <f>IF('Adjacent Counties'!BX91="x",VLOOKUP('2013 0-64'!BX$1,'2013 population'!$A$3:$E$102,5,FALSE),"")</f>
        <v/>
      </c>
      <c r="BY91" s="2" t="str">
        <f>IF('Adjacent Counties'!BY91="x",VLOOKUP('2013 0-64'!BY$1,'2013 population'!$A$3:$E$102,5,FALSE),"")</f>
        <v/>
      </c>
      <c r="BZ91" s="2" t="str">
        <f>IF('Adjacent Counties'!BZ91="x",VLOOKUP('2013 0-64'!BZ$1,'2013 population'!$A$3:$E$102,5,FALSE),"")</f>
        <v/>
      </c>
      <c r="CA91" s="2" t="str">
        <f>IF('Adjacent Counties'!CA91="x",VLOOKUP('2013 0-64'!CA$1,'2013 population'!$A$3:$E$102,5,FALSE),"")</f>
        <v/>
      </c>
      <c r="CB91" s="2" t="str">
        <f>IF('Adjacent Counties'!CB91="x",VLOOKUP('2013 0-64'!CB$1,'2013 population'!$A$3:$E$102,5,FALSE),"")</f>
        <v/>
      </c>
      <c r="CC91" s="2" t="str">
        <f>IF('Adjacent Counties'!CC91="x",VLOOKUP('2013 0-64'!CC$1,'2013 population'!$A$3:$E$102,5,FALSE),"")</f>
        <v/>
      </c>
      <c r="CD91" s="2" t="str">
        <f>IF('Adjacent Counties'!CD91="x",VLOOKUP('2013 0-64'!CD$1,'2013 population'!$A$3:$E$102,5,FALSE),"")</f>
        <v/>
      </c>
      <c r="CE91" s="2" t="str">
        <f>IF('Adjacent Counties'!CE91="x",VLOOKUP('2013 0-64'!CE$1,'2013 population'!$A$3:$E$102,5,FALSE),"")</f>
        <v/>
      </c>
      <c r="CF91" s="2" t="str">
        <f>IF('Adjacent Counties'!CF91="x",VLOOKUP('2013 0-64'!CF$1,'2013 population'!$A$3:$E$102,5,FALSE),"")</f>
        <v/>
      </c>
      <c r="CG91" s="2">
        <f>IF('Adjacent Counties'!CG91="x",VLOOKUP('2013 0-64'!CG$1,'2013 population'!$A$3:$E$102,5,FALSE),"")</f>
        <v>1196</v>
      </c>
      <c r="CH91" s="2" t="str">
        <f>IF('Adjacent Counties'!CH91="x",VLOOKUP('2013 0-64'!CH$1,'2013 population'!$A$3:$E$102,5,FALSE),"")</f>
        <v/>
      </c>
      <c r="CI91" s="2" t="str">
        <f>IF('Adjacent Counties'!CI91="x",VLOOKUP('2013 0-64'!CI$1,'2013 population'!$A$3:$E$102,5,FALSE),"")</f>
        <v/>
      </c>
      <c r="CJ91" s="2" t="str">
        <f>IF('Adjacent Counties'!CJ91="x",VLOOKUP('2013 0-64'!CJ$1,'2013 population'!$A$3:$E$102,5,FALSE),"")</f>
        <v/>
      </c>
      <c r="CK91" s="2" t="str">
        <f>IF('Adjacent Counties'!CK91="x",VLOOKUP('2013 0-64'!CK$1,'2013 population'!$A$3:$E$102,5,FALSE),"")</f>
        <v/>
      </c>
      <c r="CL91" s="2" t="str">
        <f>IF('Adjacent Counties'!CL91="x",VLOOKUP('2013 0-64'!CL$1,'2013 population'!$A$3:$E$102,5,FALSE),"")</f>
        <v/>
      </c>
      <c r="CM91" s="2">
        <f>IF('Adjacent Counties'!CM91="x",VLOOKUP('2013 0-64'!CM$1,'2013 population'!$A$3:$E$102,5,FALSE),"")</f>
        <v>1989</v>
      </c>
      <c r="CN91" s="2" t="str">
        <f>IF('Adjacent Counties'!CN91="x",VLOOKUP('2013 0-64'!CN$1,'2013 population'!$A$3:$E$102,5,FALSE),"")</f>
        <v/>
      </c>
      <c r="CO91" s="2" t="str">
        <f>IF('Adjacent Counties'!CO91="x",VLOOKUP('2013 0-64'!CO$1,'2013 population'!$A$3:$E$102,5,FALSE),"")</f>
        <v/>
      </c>
      <c r="CP91" s="2" t="str">
        <f>IF('Adjacent Counties'!CP91="x",VLOOKUP('2013 0-64'!CP$1,'2013 population'!$A$3:$E$102,5,FALSE),"")</f>
        <v/>
      </c>
      <c r="CQ91" s="2" t="str">
        <f>IF('Adjacent Counties'!CQ91="x",VLOOKUP('2013 0-64'!CQ$1,'2013 population'!$A$3:$E$102,5,FALSE),"")</f>
        <v/>
      </c>
      <c r="CR91" s="2" t="str">
        <f>IF('Adjacent Counties'!CR91="x",VLOOKUP('2013 0-64'!CR$1,'2013 population'!$A$3:$E$102,5,FALSE),"")</f>
        <v/>
      </c>
      <c r="CS91" s="2" t="str">
        <f>IF('Adjacent Counties'!CS91="x",VLOOKUP('2013 0-64'!CS$1,'2013 population'!$A$3:$E$102,5,FALSE),"")</f>
        <v/>
      </c>
      <c r="CT91" s="2" t="str">
        <f>IF('Adjacent Counties'!CT91="x",VLOOKUP('2013 0-64'!CT$1,'2013 population'!$A$3:$E$102,5,FALSE),"")</f>
        <v/>
      </c>
      <c r="CU91" s="2" t="str">
        <f>IF('Adjacent Counties'!CU91="x",VLOOKUP('2013 0-64'!CU$1,'2013 population'!$A$3:$E$102,5,FALSE),"")</f>
        <v/>
      </c>
      <c r="CV91" s="2" t="str">
        <f>IF('Adjacent Counties'!CV91="x",VLOOKUP('2013 0-64'!CV$1,'2013 population'!$A$3:$E$102,5,FALSE),"")</f>
        <v/>
      </c>
      <c r="CW91" s="2" t="str">
        <f>IF('Adjacent Counties'!CW91="x",VLOOKUP('2013 0-64'!CW$1,'2013 population'!$A$3:$E$102,5,FALSE),"")</f>
        <v/>
      </c>
      <c r="CX91" s="2">
        <f t="shared" si="2"/>
        <v>18367</v>
      </c>
      <c r="CY91" s="2">
        <f>SUMIF('Residents by Age'!B$2:B$422,"="&amp;'2013 0-64'!A91,'Residents by Age'!G$2:G$422)</f>
        <v>209</v>
      </c>
      <c r="CZ91" s="9">
        <f t="shared" si="3"/>
        <v>11.379103827516742</v>
      </c>
    </row>
    <row r="92" spans="1:104">
      <c r="A92" s="3" t="s">
        <v>90</v>
      </c>
      <c r="B92" s="2" t="str">
        <f>IF('Adjacent Counties'!B92="x",VLOOKUP('2013 0-64'!B$1,'2013 population'!$A$3:$E$102,5,FALSE),"")</f>
        <v/>
      </c>
      <c r="C92" s="2" t="str">
        <f>IF('Adjacent Counties'!C92="x",VLOOKUP('2013 0-64'!C$1,'2013 population'!$A$3:$E$102,5,FALSE),"")</f>
        <v/>
      </c>
      <c r="D92" s="2" t="str">
        <f>IF('Adjacent Counties'!D92="x",VLOOKUP('2013 0-64'!D$1,'2013 population'!$A$3:$E$102,5,FALSE),"")</f>
        <v/>
      </c>
      <c r="E92" s="2" t="str">
        <f>IF('Adjacent Counties'!E92="x",VLOOKUP('2013 0-64'!E$1,'2013 population'!$A$3:$E$102,5,FALSE),"")</f>
        <v/>
      </c>
      <c r="F92" s="2" t="str">
        <f>IF('Adjacent Counties'!F92="x",VLOOKUP('2013 0-64'!F$1,'2013 population'!$A$3:$E$102,5,FALSE),"")</f>
        <v/>
      </c>
      <c r="G92" s="2" t="str">
        <f>IF('Adjacent Counties'!G92="x",VLOOKUP('2013 0-64'!G$1,'2013 population'!$A$3:$E$102,5,FALSE),"")</f>
        <v/>
      </c>
      <c r="H92" s="2" t="str">
        <f>IF('Adjacent Counties'!H92="x",VLOOKUP('2013 0-64'!H$1,'2013 population'!$A$3:$E$102,5,FALSE),"")</f>
        <v/>
      </c>
      <c r="I92" s="2" t="str">
        <f>IF('Adjacent Counties'!I92="x",VLOOKUP('2013 0-64'!I$1,'2013 population'!$A$3:$E$102,5,FALSE),"")</f>
        <v/>
      </c>
      <c r="J92" s="2" t="str">
        <f>IF('Adjacent Counties'!J92="x",VLOOKUP('2013 0-64'!J$1,'2013 population'!$A$3:$E$102,5,FALSE),"")</f>
        <v/>
      </c>
      <c r="K92" s="2" t="str">
        <f>IF('Adjacent Counties'!K92="x",VLOOKUP('2013 0-64'!K$1,'2013 population'!$A$3:$E$102,5,FALSE),"")</f>
        <v/>
      </c>
      <c r="L92" s="2" t="str">
        <f>IF('Adjacent Counties'!L92="x",VLOOKUP('2013 0-64'!L$1,'2013 population'!$A$3:$E$102,5,FALSE),"")</f>
        <v/>
      </c>
      <c r="M92" s="2" t="str">
        <f>IF('Adjacent Counties'!M92="x",VLOOKUP('2013 0-64'!M$1,'2013 population'!$A$3:$E$102,5,FALSE),"")</f>
        <v/>
      </c>
      <c r="N92" s="2" t="str">
        <f>IF('Adjacent Counties'!N92="x",VLOOKUP('2013 0-64'!N$1,'2013 population'!$A$3:$E$102,5,FALSE),"")</f>
        <v/>
      </c>
      <c r="O92" s="2" t="str">
        <f>IF('Adjacent Counties'!O92="x",VLOOKUP('2013 0-64'!O$1,'2013 population'!$A$3:$E$102,5,FALSE),"")</f>
        <v/>
      </c>
      <c r="P92" s="2" t="str">
        <f>IF('Adjacent Counties'!P92="x",VLOOKUP('2013 0-64'!P$1,'2013 population'!$A$3:$E$102,5,FALSE),"")</f>
        <v/>
      </c>
      <c r="Q92" s="2" t="str">
        <f>IF('Adjacent Counties'!Q92="x",VLOOKUP('2013 0-64'!Q$1,'2013 population'!$A$3:$E$102,5,FALSE),"")</f>
        <v/>
      </c>
      <c r="R92" s="2" t="str">
        <f>IF('Adjacent Counties'!R92="x",VLOOKUP('2013 0-64'!R$1,'2013 population'!$A$3:$E$102,5,FALSE),"")</f>
        <v/>
      </c>
      <c r="S92" s="2" t="str">
        <f>IF('Adjacent Counties'!S92="x",VLOOKUP('2013 0-64'!S$1,'2013 population'!$A$3:$E$102,5,FALSE),"")</f>
        <v/>
      </c>
      <c r="T92" s="2" t="str">
        <f>IF('Adjacent Counties'!T92="x",VLOOKUP('2013 0-64'!T$1,'2013 population'!$A$3:$E$102,5,FALSE),"")</f>
        <v/>
      </c>
      <c r="U92" s="2" t="str">
        <f>IF('Adjacent Counties'!U92="x",VLOOKUP('2013 0-64'!U$1,'2013 population'!$A$3:$E$102,5,FALSE),"")</f>
        <v/>
      </c>
      <c r="V92" s="2" t="str">
        <f>IF('Adjacent Counties'!V92="x",VLOOKUP('2013 0-64'!V$1,'2013 population'!$A$3:$E$102,5,FALSE),"")</f>
        <v/>
      </c>
      <c r="W92" s="2" t="str">
        <f>IF('Adjacent Counties'!W92="x",VLOOKUP('2013 0-64'!W$1,'2013 population'!$A$3:$E$102,5,FALSE),"")</f>
        <v/>
      </c>
      <c r="X92" s="2" t="str">
        <f>IF('Adjacent Counties'!X92="x",VLOOKUP('2013 0-64'!X$1,'2013 population'!$A$3:$E$102,5,FALSE),"")</f>
        <v/>
      </c>
      <c r="Y92" s="2" t="str">
        <f>IF('Adjacent Counties'!Y92="x",VLOOKUP('2013 0-64'!Y$1,'2013 population'!$A$3:$E$102,5,FALSE),"")</f>
        <v/>
      </c>
      <c r="Z92" s="2" t="str">
        <f>IF('Adjacent Counties'!Z92="x",VLOOKUP('2013 0-64'!Z$1,'2013 population'!$A$3:$E$102,5,FALSE),"")</f>
        <v/>
      </c>
      <c r="AA92" s="2" t="str">
        <f>IF('Adjacent Counties'!AA92="x",VLOOKUP('2013 0-64'!AA$1,'2013 population'!$A$3:$E$102,5,FALSE),"")</f>
        <v/>
      </c>
      <c r="AB92" s="2" t="str">
        <f>IF('Adjacent Counties'!AB92="x",VLOOKUP('2013 0-64'!AB$1,'2013 population'!$A$3:$E$102,5,FALSE),"")</f>
        <v/>
      </c>
      <c r="AC92" s="2" t="str">
        <f>IF('Adjacent Counties'!AC92="x",VLOOKUP('2013 0-64'!AC$1,'2013 population'!$A$3:$E$102,5,FALSE),"")</f>
        <v/>
      </c>
      <c r="AD92" s="2" t="str">
        <f>IF('Adjacent Counties'!AD92="x",VLOOKUP('2013 0-64'!AD$1,'2013 population'!$A$3:$E$102,5,FALSE),"")</f>
        <v/>
      </c>
      <c r="AE92" s="2" t="str">
        <f>IF('Adjacent Counties'!AE92="x",VLOOKUP('2013 0-64'!AE$1,'2013 population'!$A$3:$E$102,5,FALSE),"")</f>
        <v/>
      </c>
      <c r="AF92" s="2" t="str">
        <f>IF('Adjacent Counties'!AF92="x",VLOOKUP('2013 0-64'!AF$1,'2013 population'!$A$3:$E$102,5,FALSE),"")</f>
        <v/>
      </c>
      <c r="AG92" s="2" t="str">
        <f>IF('Adjacent Counties'!AG92="x",VLOOKUP('2013 0-64'!AG$1,'2013 population'!$A$3:$E$102,5,FALSE),"")</f>
        <v/>
      </c>
      <c r="AH92" s="2" t="str">
        <f>IF('Adjacent Counties'!AH92="x",VLOOKUP('2013 0-64'!AH$1,'2013 population'!$A$3:$E$102,5,FALSE),"")</f>
        <v/>
      </c>
      <c r="AI92" s="2" t="str">
        <f>IF('Adjacent Counties'!AI92="x",VLOOKUP('2013 0-64'!AI$1,'2013 population'!$A$3:$E$102,5,FALSE),"")</f>
        <v/>
      </c>
      <c r="AJ92" s="2">
        <f>IF('Adjacent Counties'!AJ92="x",VLOOKUP('2013 0-64'!AJ$1,'2013 population'!$A$3:$E$102,5,FALSE),"")</f>
        <v>977</v>
      </c>
      <c r="AK92" s="2" t="str">
        <f>IF('Adjacent Counties'!AK92="x",VLOOKUP('2013 0-64'!AK$1,'2013 population'!$A$3:$E$102,5,FALSE),"")</f>
        <v/>
      </c>
      <c r="AL92" s="2" t="str">
        <f>IF('Adjacent Counties'!AL92="x",VLOOKUP('2013 0-64'!AL$1,'2013 population'!$A$3:$E$102,5,FALSE),"")</f>
        <v/>
      </c>
      <c r="AM92" s="2" t="str">
        <f>IF('Adjacent Counties'!AM92="x",VLOOKUP('2013 0-64'!AM$1,'2013 population'!$A$3:$E$102,5,FALSE),"")</f>
        <v/>
      </c>
      <c r="AN92" s="2">
        <f>IF('Adjacent Counties'!AN92="x",VLOOKUP('2013 0-64'!AN$1,'2013 population'!$A$3:$E$102,5,FALSE),"")</f>
        <v>893</v>
      </c>
      <c r="AO92" s="2" t="str">
        <f>IF('Adjacent Counties'!AO92="x",VLOOKUP('2013 0-64'!AO$1,'2013 population'!$A$3:$E$102,5,FALSE),"")</f>
        <v/>
      </c>
      <c r="AP92" s="2" t="str">
        <f>IF('Adjacent Counties'!AP92="x",VLOOKUP('2013 0-64'!AP$1,'2013 population'!$A$3:$E$102,5,FALSE),"")</f>
        <v/>
      </c>
      <c r="AQ92" s="2" t="str">
        <f>IF('Adjacent Counties'!AQ92="x",VLOOKUP('2013 0-64'!AQ$1,'2013 population'!$A$3:$E$102,5,FALSE),"")</f>
        <v/>
      </c>
      <c r="AR92" s="2" t="str">
        <f>IF('Adjacent Counties'!AR92="x",VLOOKUP('2013 0-64'!AR$1,'2013 population'!$A$3:$E$102,5,FALSE),"")</f>
        <v/>
      </c>
      <c r="AS92" s="2" t="str">
        <f>IF('Adjacent Counties'!AS92="x",VLOOKUP('2013 0-64'!AS$1,'2013 population'!$A$3:$E$102,5,FALSE),"")</f>
        <v/>
      </c>
      <c r="AT92" s="2" t="str">
        <f>IF('Adjacent Counties'!AT92="x",VLOOKUP('2013 0-64'!AT$1,'2013 population'!$A$3:$E$102,5,FALSE),"")</f>
        <v/>
      </c>
      <c r="AU92" s="2" t="str">
        <f>IF('Adjacent Counties'!AU92="x",VLOOKUP('2013 0-64'!AU$1,'2013 population'!$A$3:$E$102,5,FALSE),"")</f>
        <v/>
      </c>
      <c r="AV92" s="2" t="str">
        <f>IF('Adjacent Counties'!AV92="x",VLOOKUP('2013 0-64'!AV$1,'2013 population'!$A$3:$E$102,5,FALSE),"")</f>
        <v/>
      </c>
      <c r="AW92" s="2" t="str">
        <f>IF('Adjacent Counties'!AW92="x",VLOOKUP('2013 0-64'!AW$1,'2013 population'!$A$3:$E$102,5,FALSE),"")</f>
        <v/>
      </c>
      <c r="AX92" s="2" t="str">
        <f>IF('Adjacent Counties'!AX92="x",VLOOKUP('2013 0-64'!AX$1,'2013 population'!$A$3:$E$102,5,FALSE),"")</f>
        <v/>
      </c>
      <c r="AY92" s="2" t="str">
        <f>IF('Adjacent Counties'!AY92="x",VLOOKUP('2013 0-64'!AY$1,'2013 population'!$A$3:$E$102,5,FALSE),"")</f>
        <v/>
      </c>
      <c r="AZ92" s="2" t="str">
        <f>IF('Adjacent Counties'!AZ92="x",VLOOKUP('2013 0-64'!AZ$1,'2013 population'!$A$3:$E$102,5,FALSE),"")</f>
        <v/>
      </c>
      <c r="BA92" s="2" t="str">
        <f>IF('Adjacent Counties'!BA92="x",VLOOKUP('2013 0-64'!BA$1,'2013 population'!$A$3:$E$102,5,FALSE),"")</f>
        <v/>
      </c>
      <c r="BB92" s="2" t="str">
        <f>IF('Adjacent Counties'!BB92="x",VLOOKUP('2013 0-64'!BB$1,'2013 population'!$A$3:$E$102,5,FALSE),"")</f>
        <v/>
      </c>
      <c r="BC92" s="2" t="str">
        <f>IF('Adjacent Counties'!BC92="x",VLOOKUP('2013 0-64'!BC$1,'2013 population'!$A$3:$E$102,5,FALSE),"")</f>
        <v/>
      </c>
      <c r="BD92" s="2" t="str">
        <f>IF('Adjacent Counties'!BD92="x",VLOOKUP('2013 0-64'!BD$1,'2013 population'!$A$3:$E$102,5,FALSE),"")</f>
        <v/>
      </c>
      <c r="BE92" s="2" t="str">
        <f>IF('Adjacent Counties'!BE92="x",VLOOKUP('2013 0-64'!BE$1,'2013 population'!$A$3:$E$102,5,FALSE),"")</f>
        <v/>
      </c>
      <c r="BF92" s="2" t="str">
        <f>IF('Adjacent Counties'!BF92="x",VLOOKUP('2013 0-64'!BF$1,'2013 population'!$A$3:$E$102,5,FALSE),"")</f>
        <v/>
      </c>
      <c r="BG92" s="2" t="str">
        <f>IF('Adjacent Counties'!BG92="x",VLOOKUP('2013 0-64'!BG$1,'2013 population'!$A$3:$E$102,5,FALSE),"")</f>
        <v/>
      </c>
      <c r="BH92" s="2" t="str">
        <f>IF('Adjacent Counties'!BH92="x",VLOOKUP('2013 0-64'!BH$1,'2013 population'!$A$3:$E$102,5,FALSE),"")</f>
        <v/>
      </c>
      <c r="BI92" s="2" t="str">
        <f>IF('Adjacent Counties'!BI92="x",VLOOKUP('2013 0-64'!BI$1,'2013 population'!$A$3:$E$102,5,FALSE),"")</f>
        <v/>
      </c>
      <c r="BJ92" s="2" t="str">
        <f>IF('Adjacent Counties'!BJ92="x",VLOOKUP('2013 0-64'!BJ$1,'2013 population'!$A$3:$E$102,5,FALSE),"")</f>
        <v/>
      </c>
      <c r="BK92" s="2" t="str">
        <f>IF('Adjacent Counties'!BK92="x",VLOOKUP('2013 0-64'!BK$1,'2013 population'!$A$3:$E$102,5,FALSE),"")</f>
        <v/>
      </c>
      <c r="BL92" s="2" t="str">
        <f>IF('Adjacent Counties'!BL92="x",VLOOKUP('2013 0-64'!BL$1,'2013 population'!$A$3:$E$102,5,FALSE),"")</f>
        <v/>
      </c>
      <c r="BM92" s="2" t="str">
        <f>IF('Adjacent Counties'!BM92="x",VLOOKUP('2013 0-64'!BM$1,'2013 population'!$A$3:$E$102,5,FALSE),"")</f>
        <v/>
      </c>
      <c r="BN92" s="2" t="str">
        <f>IF('Adjacent Counties'!BN92="x",VLOOKUP('2013 0-64'!BN$1,'2013 population'!$A$3:$E$102,5,FALSE),"")</f>
        <v/>
      </c>
      <c r="BO92" s="2" t="str">
        <f>IF('Adjacent Counties'!BO92="x",VLOOKUP('2013 0-64'!BO$1,'2013 population'!$A$3:$E$102,5,FALSE),"")</f>
        <v/>
      </c>
      <c r="BP92" s="2" t="str">
        <f>IF('Adjacent Counties'!BP92="x",VLOOKUP('2013 0-64'!BP$1,'2013 population'!$A$3:$E$102,5,FALSE),"")</f>
        <v/>
      </c>
      <c r="BQ92" s="2" t="str">
        <f>IF('Adjacent Counties'!BQ92="x",VLOOKUP('2013 0-64'!BQ$1,'2013 population'!$A$3:$E$102,5,FALSE),"")</f>
        <v/>
      </c>
      <c r="BR92" s="2" t="str">
        <f>IF('Adjacent Counties'!BR92="x",VLOOKUP('2013 0-64'!BR$1,'2013 population'!$A$3:$E$102,5,FALSE),"")</f>
        <v/>
      </c>
      <c r="BS92" s="2" t="str">
        <f>IF('Adjacent Counties'!BS92="x",VLOOKUP('2013 0-64'!BS$1,'2013 population'!$A$3:$E$102,5,FALSE),"")</f>
        <v/>
      </c>
      <c r="BT92" s="2" t="str">
        <f>IF('Adjacent Counties'!BT92="x",VLOOKUP('2013 0-64'!BT$1,'2013 population'!$A$3:$E$102,5,FALSE),"")</f>
        <v/>
      </c>
      <c r="BU92" s="2" t="str">
        <f>IF('Adjacent Counties'!BU92="x",VLOOKUP('2013 0-64'!BU$1,'2013 population'!$A$3:$E$102,5,FALSE),"")</f>
        <v/>
      </c>
      <c r="BV92" s="2" t="str">
        <f>IF('Adjacent Counties'!BV92="x",VLOOKUP('2013 0-64'!BV$1,'2013 population'!$A$3:$E$102,5,FALSE),"")</f>
        <v/>
      </c>
      <c r="BW92" s="2" t="str">
        <f>IF('Adjacent Counties'!BW92="x",VLOOKUP('2013 0-64'!BW$1,'2013 population'!$A$3:$E$102,5,FALSE),"")</f>
        <v/>
      </c>
      <c r="BX92" s="2" t="str">
        <f>IF('Adjacent Counties'!BX92="x",VLOOKUP('2013 0-64'!BX$1,'2013 population'!$A$3:$E$102,5,FALSE),"")</f>
        <v/>
      </c>
      <c r="BY92" s="2" t="str">
        <f>IF('Adjacent Counties'!BY92="x",VLOOKUP('2013 0-64'!BY$1,'2013 population'!$A$3:$E$102,5,FALSE),"")</f>
        <v/>
      </c>
      <c r="BZ92" s="2" t="str">
        <f>IF('Adjacent Counties'!BZ92="x",VLOOKUP('2013 0-64'!BZ$1,'2013 population'!$A$3:$E$102,5,FALSE),"")</f>
        <v/>
      </c>
      <c r="CA92" s="2" t="str">
        <f>IF('Adjacent Counties'!CA92="x",VLOOKUP('2013 0-64'!CA$1,'2013 population'!$A$3:$E$102,5,FALSE),"")</f>
        <v/>
      </c>
      <c r="CB92" s="2" t="str">
        <f>IF('Adjacent Counties'!CB92="x",VLOOKUP('2013 0-64'!CB$1,'2013 population'!$A$3:$E$102,5,FALSE),"")</f>
        <v/>
      </c>
      <c r="CC92" s="2" t="str">
        <f>IF('Adjacent Counties'!CC92="x",VLOOKUP('2013 0-64'!CC$1,'2013 population'!$A$3:$E$102,5,FALSE),"")</f>
        <v/>
      </c>
      <c r="CD92" s="2" t="str">
        <f>IF('Adjacent Counties'!CD92="x",VLOOKUP('2013 0-64'!CD$1,'2013 population'!$A$3:$E$102,5,FALSE),"")</f>
        <v/>
      </c>
      <c r="CE92" s="2" t="str">
        <f>IF('Adjacent Counties'!CE92="x",VLOOKUP('2013 0-64'!CE$1,'2013 population'!$A$3:$E$102,5,FALSE),"")</f>
        <v/>
      </c>
      <c r="CF92" s="2" t="str">
        <f>IF('Adjacent Counties'!CF92="x",VLOOKUP('2013 0-64'!CF$1,'2013 population'!$A$3:$E$102,5,FALSE),"")</f>
        <v/>
      </c>
      <c r="CG92" s="2" t="str">
        <f>IF('Adjacent Counties'!CG92="x",VLOOKUP('2013 0-64'!CG$1,'2013 population'!$A$3:$E$102,5,FALSE),"")</f>
        <v/>
      </c>
      <c r="CH92" s="2" t="str">
        <f>IF('Adjacent Counties'!CH92="x",VLOOKUP('2013 0-64'!CH$1,'2013 population'!$A$3:$E$102,5,FALSE),"")</f>
        <v/>
      </c>
      <c r="CI92" s="2" t="str">
        <f>IF('Adjacent Counties'!CI92="x",VLOOKUP('2013 0-64'!CI$1,'2013 population'!$A$3:$E$102,5,FALSE),"")</f>
        <v/>
      </c>
      <c r="CJ92" s="2" t="str">
        <f>IF('Adjacent Counties'!CJ92="x",VLOOKUP('2013 0-64'!CJ$1,'2013 population'!$A$3:$E$102,5,FALSE),"")</f>
        <v/>
      </c>
      <c r="CK92" s="2" t="str">
        <f>IF('Adjacent Counties'!CK92="x",VLOOKUP('2013 0-64'!CK$1,'2013 population'!$A$3:$E$102,5,FALSE),"")</f>
        <v/>
      </c>
      <c r="CL92" s="2" t="str">
        <f>IF('Adjacent Counties'!CL92="x",VLOOKUP('2013 0-64'!CL$1,'2013 population'!$A$3:$E$102,5,FALSE),"")</f>
        <v/>
      </c>
      <c r="CM92" s="2" t="str">
        <f>IF('Adjacent Counties'!CM92="x",VLOOKUP('2013 0-64'!CM$1,'2013 population'!$A$3:$E$102,5,FALSE),"")</f>
        <v/>
      </c>
      <c r="CN92" s="2">
        <f>IF('Adjacent Counties'!CN92="x",VLOOKUP('2013 0-64'!CN$1,'2013 population'!$A$3:$E$102,5,FALSE),"")</f>
        <v>888</v>
      </c>
      <c r="CO92" s="2" t="str">
        <f>IF('Adjacent Counties'!CO92="x",VLOOKUP('2013 0-64'!CO$1,'2013 population'!$A$3:$E$102,5,FALSE),"")</f>
        <v/>
      </c>
      <c r="CP92" s="2">
        <f>IF('Adjacent Counties'!CP92="x",VLOOKUP('2013 0-64'!CP$1,'2013 population'!$A$3:$E$102,5,FALSE),"")</f>
        <v>557</v>
      </c>
      <c r="CQ92" s="2" t="str">
        <f>IF('Adjacent Counties'!CQ92="x",VLOOKUP('2013 0-64'!CQ$1,'2013 population'!$A$3:$E$102,5,FALSE),"")</f>
        <v/>
      </c>
      <c r="CR92" s="2" t="str">
        <f>IF('Adjacent Counties'!CR92="x",VLOOKUP('2013 0-64'!CR$1,'2013 population'!$A$3:$E$102,5,FALSE),"")</f>
        <v/>
      </c>
      <c r="CS92" s="2" t="str">
        <f>IF('Adjacent Counties'!CS92="x",VLOOKUP('2013 0-64'!CS$1,'2013 population'!$A$3:$E$102,5,FALSE),"")</f>
        <v/>
      </c>
      <c r="CT92" s="2" t="str">
        <f>IF('Adjacent Counties'!CT92="x",VLOOKUP('2013 0-64'!CT$1,'2013 population'!$A$3:$E$102,5,FALSE),"")</f>
        <v/>
      </c>
      <c r="CU92" s="2" t="str">
        <f>IF('Adjacent Counties'!CU92="x",VLOOKUP('2013 0-64'!CU$1,'2013 population'!$A$3:$E$102,5,FALSE),"")</f>
        <v/>
      </c>
      <c r="CV92" s="2" t="str">
        <f>IF('Adjacent Counties'!CV92="x",VLOOKUP('2013 0-64'!CV$1,'2013 population'!$A$3:$E$102,5,FALSE),"")</f>
        <v/>
      </c>
      <c r="CW92" s="2" t="str">
        <f>IF('Adjacent Counties'!CW92="x",VLOOKUP('2013 0-64'!CW$1,'2013 population'!$A$3:$E$102,5,FALSE),"")</f>
        <v/>
      </c>
      <c r="CX92" s="2">
        <f t="shared" si="2"/>
        <v>3315</v>
      </c>
      <c r="CY92" s="2">
        <f>SUMIF('Residents by Age'!B$2:B$422,"="&amp;'2013 0-64'!A92,'Residents by Age'!G$2:G$422)</f>
        <v>81</v>
      </c>
      <c r="CZ92" s="9">
        <f t="shared" si="3"/>
        <v>24.434389140271492</v>
      </c>
    </row>
    <row r="93" spans="1:104">
      <c r="A93" s="3" t="s">
        <v>91</v>
      </c>
      <c r="B93" s="2" t="str">
        <f>IF('Adjacent Counties'!B93="x",VLOOKUP('2013 0-64'!B$1,'2013 population'!$A$3:$E$102,5,FALSE),"")</f>
        <v/>
      </c>
      <c r="C93" s="2" t="str">
        <f>IF('Adjacent Counties'!C93="x",VLOOKUP('2013 0-64'!C$1,'2013 population'!$A$3:$E$102,5,FALSE),"")</f>
        <v/>
      </c>
      <c r="D93" s="2" t="str">
        <f>IF('Adjacent Counties'!D93="x",VLOOKUP('2013 0-64'!D$1,'2013 population'!$A$3:$E$102,5,FALSE),"")</f>
        <v/>
      </c>
      <c r="E93" s="2" t="str">
        <f>IF('Adjacent Counties'!E93="x",VLOOKUP('2013 0-64'!E$1,'2013 population'!$A$3:$E$102,5,FALSE),"")</f>
        <v/>
      </c>
      <c r="F93" s="2" t="str">
        <f>IF('Adjacent Counties'!F93="x",VLOOKUP('2013 0-64'!F$1,'2013 population'!$A$3:$E$102,5,FALSE),"")</f>
        <v/>
      </c>
      <c r="G93" s="2" t="str">
        <f>IF('Adjacent Counties'!G93="x",VLOOKUP('2013 0-64'!G$1,'2013 population'!$A$3:$E$102,5,FALSE),"")</f>
        <v/>
      </c>
      <c r="H93" s="2" t="str">
        <f>IF('Adjacent Counties'!H93="x",VLOOKUP('2013 0-64'!H$1,'2013 population'!$A$3:$E$102,5,FALSE),"")</f>
        <v/>
      </c>
      <c r="I93" s="2" t="str">
        <f>IF('Adjacent Counties'!I93="x",VLOOKUP('2013 0-64'!I$1,'2013 population'!$A$3:$E$102,5,FALSE),"")</f>
        <v/>
      </c>
      <c r="J93" s="2" t="str">
        <f>IF('Adjacent Counties'!J93="x",VLOOKUP('2013 0-64'!J$1,'2013 population'!$A$3:$E$102,5,FALSE),"")</f>
        <v/>
      </c>
      <c r="K93" s="2" t="str">
        <f>IF('Adjacent Counties'!K93="x",VLOOKUP('2013 0-64'!K$1,'2013 population'!$A$3:$E$102,5,FALSE),"")</f>
        <v/>
      </c>
      <c r="L93" s="2" t="str">
        <f>IF('Adjacent Counties'!L93="x",VLOOKUP('2013 0-64'!L$1,'2013 population'!$A$3:$E$102,5,FALSE),"")</f>
        <v/>
      </c>
      <c r="M93" s="2" t="str">
        <f>IF('Adjacent Counties'!M93="x",VLOOKUP('2013 0-64'!M$1,'2013 population'!$A$3:$E$102,5,FALSE),"")</f>
        <v/>
      </c>
      <c r="N93" s="2" t="str">
        <f>IF('Adjacent Counties'!N93="x",VLOOKUP('2013 0-64'!N$1,'2013 population'!$A$3:$E$102,5,FALSE),"")</f>
        <v/>
      </c>
      <c r="O93" s="2" t="str">
        <f>IF('Adjacent Counties'!O93="x",VLOOKUP('2013 0-64'!O$1,'2013 population'!$A$3:$E$102,5,FALSE),"")</f>
        <v/>
      </c>
      <c r="P93" s="2" t="str">
        <f>IF('Adjacent Counties'!P93="x",VLOOKUP('2013 0-64'!P$1,'2013 population'!$A$3:$E$102,5,FALSE),"")</f>
        <v/>
      </c>
      <c r="Q93" s="2" t="str">
        <f>IF('Adjacent Counties'!Q93="x",VLOOKUP('2013 0-64'!Q$1,'2013 population'!$A$3:$E$102,5,FALSE),"")</f>
        <v/>
      </c>
      <c r="R93" s="2" t="str">
        <f>IF('Adjacent Counties'!R93="x",VLOOKUP('2013 0-64'!R$1,'2013 population'!$A$3:$E$102,5,FALSE),"")</f>
        <v/>
      </c>
      <c r="S93" s="2" t="str">
        <f>IF('Adjacent Counties'!S93="x",VLOOKUP('2013 0-64'!S$1,'2013 population'!$A$3:$E$102,5,FALSE),"")</f>
        <v/>
      </c>
      <c r="T93" s="2">
        <f>IF('Adjacent Counties'!T93="x",VLOOKUP('2013 0-64'!T$1,'2013 population'!$A$3:$E$102,5,FALSE),"")</f>
        <v>1961</v>
      </c>
      <c r="U93" s="2" t="str">
        <f>IF('Adjacent Counties'!U93="x",VLOOKUP('2013 0-64'!U$1,'2013 population'!$A$3:$E$102,5,FALSE),"")</f>
        <v/>
      </c>
      <c r="V93" s="2" t="str">
        <f>IF('Adjacent Counties'!V93="x",VLOOKUP('2013 0-64'!V$1,'2013 population'!$A$3:$E$102,5,FALSE),"")</f>
        <v/>
      </c>
      <c r="W93" s="2" t="str">
        <f>IF('Adjacent Counties'!W93="x",VLOOKUP('2013 0-64'!W$1,'2013 population'!$A$3:$E$102,5,FALSE),"")</f>
        <v/>
      </c>
      <c r="X93" s="2" t="str">
        <f>IF('Adjacent Counties'!X93="x",VLOOKUP('2013 0-64'!X$1,'2013 population'!$A$3:$E$102,5,FALSE),"")</f>
        <v/>
      </c>
      <c r="Y93" s="2" t="str">
        <f>IF('Adjacent Counties'!Y93="x",VLOOKUP('2013 0-64'!Y$1,'2013 population'!$A$3:$E$102,5,FALSE),"")</f>
        <v/>
      </c>
      <c r="Z93" s="2" t="str">
        <f>IF('Adjacent Counties'!Z93="x",VLOOKUP('2013 0-64'!Z$1,'2013 population'!$A$3:$E$102,5,FALSE),"")</f>
        <v/>
      </c>
      <c r="AA93" s="2" t="str">
        <f>IF('Adjacent Counties'!AA93="x",VLOOKUP('2013 0-64'!AA$1,'2013 population'!$A$3:$E$102,5,FALSE),"")</f>
        <v/>
      </c>
      <c r="AB93" s="2" t="str">
        <f>IF('Adjacent Counties'!AB93="x",VLOOKUP('2013 0-64'!AB$1,'2013 population'!$A$3:$E$102,5,FALSE),"")</f>
        <v/>
      </c>
      <c r="AC93" s="2" t="str">
        <f>IF('Adjacent Counties'!AC93="x",VLOOKUP('2013 0-64'!AC$1,'2013 population'!$A$3:$E$102,5,FALSE),"")</f>
        <v/>
      </c>
      <c r="AD93" s="2" t="str">
        <f>IF('Adjacent Counties'!AD93="x",VLOOKUP('2013 0-64'!AD$1,'2013 population'!$A$3:$E$102,5,FALSE),"")</f>
        <v/>
      </c>
      <c r="AE93" s="2" t="str">
        <f>IF('Adjacent Counties'!AE93="x",VLOOKUP('2013 0-64'!AE$1,'2013 population'!$A$3:$E$102,5,FALSE),"")</f>
        <v/>
      </c>
      <c r="AF93" s="2" t="str">
        <f>IF('Adjacent Counties'!AF93="x",VLOOKUP('2013 0-64'!AF$1,'2013 population'!$A$3:$E$102,5,FALSE),"")</f>
        <v/>
      </c>
      <c r="AG93" s="2">
        <f>IF('Adjacent Counties'!AG93="x",VLOOKUP('2013 0-64'!AG$1,'2013 population'!$A$3:$E$102,5,FALSE),"")</f>
        <v>4368</v>
      </c>
      <c r="AH93" s="2" t="str">
        <f>IF('Adjacent Counties'!AH93="x",VLOOKUP('2013 0-64'!AH$1,'2013 population'!$A$3:$E$102,5,FALSE),"")</f>
        <v/>
      </c>
      <c r="AI93" s="2" t="str">
        <f>IF('Adjacent Counties'!AI93="x",VLOOKUP('2013 0-64'!AI$1,'2013 population'!$A$3:$E$102,5,FALSE),"")</f>
        <v/>
      </c>
      <c r="AJ93" s="2">
        <f>IF('Adjacent Counties'!AJ93="x",VLOOKUP('2013 0-64'!AJ$1,'2013 population'!$A$3:$E$102,5,FALSE),"")</f>
        <v>977</v>
      </c>
      <c r="AK93" s="2" t="str">
        <f>IF('Adjacent Counties'!AK93="x",VLOOKUP('2013 0-64'!AK$1,'2013 population'!$A$3:$E$102,5,FALSE),"")</f>
        <v/>
      </c>
      <c r="AL93" s="2" t="str">
        <f>IF('Adjacent Counties'!AL93="x",VLOOKUP('2013 0-64'!AL$1,'2013 population'!$A$3:$E$102,5,FALSE),"")</f>
        <v/>
      </c>
      <c r="AM93" s="2" t="str">
        <f>IF('Adjacent Counties'!AM93="x",VLOOKUP('2013 0-64'!AM$1,'2013 population'!$A$3:$E$102,5,FALSE),"")</f>
        <v/>
      </c>
      <c r="AN93" s="2">
        <f>IF('Adjacent Counties'!AN93="x",VLOOKUP('2013 0-64'!AN$1,'2013 population'!$A$3:$E$102,5,FALSE),"")</f>
        <v>893</v>
      </c>
      <c r="AO93" s="2" t="str">
        <f>IF('Adjacent Counties'!AO93="x",VLOOKUP('2013 0-64'!AO$1,'2013 population'!$A$3:$E$102,5,FALSE),"")</f>
        <v/>
      </c>
      <c r="AP93" s="2" t="str">
        <f>IF('Adjacent Counties'!AP93="x",VLOOKUP('2013 0-64'!AP$1,'2013 population'!$A$3:$E$102,5,FALSE),"")</f>
        <v/>
      </c>
      <c r="AQ93" s="2" t="str">
        <f>IF('Adjacent Counties'!AQ93="x",VLOOKUP('2013 0-64'!AQ$1,'2013 population'!$A$3:$E$102,5,FALSE),"")</f>
        <v/>
      </c>
      <c r="AR93" s="2">
        <f>IF('Adjacent Counties'!AR93="x",VLOOKUP('2013 0-64'!AR$1,'2013 population'!$A$3:$E$102,5,FALSE),"")</f>
        <v>1373</v>
      </c>
      <c r="AS93" s="2" t="str">
        <f>IF('Adjacent Counties'!AS93="x",VLOOKUP('2013 0-64'!AS$1,'2013 population'!$A$3:$E$102,5,FALSE),"")</f>
        <v/>
      </c>
      <c r="AT93" s="2" t="str">
        <f>IF('Adjacent Counties'!AT93="x",VLOOKUP('2013 0-64'!AT$1,'2013 population'!$A$3:$E$102,5,FALSE),"")</f>
        <v/>
      </c>
      <c r="AU93" s="2" t="str">
        <f>IF('Adjacent Counties'!AU93="x",VLOOKUP('2013 0-64'!AU$1,'2013 population'!$A$3:$E$102,5,FALSE),"")</f>
        <v/>
      </c>
      <c r="AV93" s="2" t="str">
        <f>IF('Adjacent Counties'!AV93="x",VLOOKUP('2013 0-64'!AV$1,'2013 population'!$A$3:$E$102,5,FALSE),"")</f>
        <v/>
      </c>
      <c r="AW93" s="2" t="str">
        <f>IF('Adjacent Counties'!AW93="x",VLOOKUP('2013 0-64'!AW$1,'2013 population'!$A$3:$E$102,5,FALSE),"")</f>
        <v/>
      </c>
      <c r="AX93" s="2" t="str">
        <f>IF('Adjacent Counties'!AX93="x",VLOOKUP('2013 0-64'!AX$1,'2013 population'!$A$3:$E$102,5,FALSE),"")</f>
        <v/>
      </c>
      <c r="AY93" s="2" t="str">
        <f>IF('Adjacent Counties'!AY93="x",VLOOKUP('2013 0-64'!AY$1,'2013 population'!$A$3:$E$102,5,FALSE),"")</f>
        <v/>
      </c>
      <c r="AZ93" s="2">
        <f>IF('Adjacent Counties'!AZ93="x",VLOOKUP('2013 0-64'!AZ$1,'2013 population'!$A$3:$E$102,5,FALSE),"")</f>
        <v>1880</v>
      </c>
      <c r="BA93" s="2" t="str">
        <f>IF('Adjacent Counties'!BA93="x",VLOOKUP('2013 0-64'!BA$1,'2013 population'!$A$3:$E$102,5,FALSE),"")</f>
        <v/>
      </c>
      <c r="BB93" s="2" t="str">
        <f>IF('Adjacent Counties'!BB93="x",VLOOKUP('2013 0-64'!BB$1,'2013 population'!$A$3:$E$102,5,FALSE),"")</f>
        <v/>
      </c>
      <c r="BC93" s="2" t="str">
        <f>IF('Adjacent Counties'!BC93="x",VLOOKUP('2013 0-64'!BC$1,'2013 population'!$A$3:$E$102,5,FALSE),"")</f>
        <v/>
      </c>
      <c r="BD93" s="2" t="str">
        <f>IF('Adjacent Counties'!BD93="x",VLOOKUP('2013 0-64'!BD$1,'2013 population'!$A$3:$E$102,5,FALSE),"")</f>
        <v/>
      </c>
      <c r="BE93" s="2" t="str">
        <f>IF('Adjacent Counties'!BE93="x",VLOOKUP('2013 0-64'!BE$1,'2013 population'!$A$3:$E$102,5,FALSE),"")</f>
        <v/>
      </c>
      <c r="BF93" s="2" t="str">
        <f>IF('Adjacent Counties'!BF93="x",VLOOKUP('2013 0-64'!BF$1,'2013 population'!$A$3:$E$102,5,FALSE),"")</f>
        <v/>
      </c>
      <c r="BG93" s="2" t="str">
        <f>IF('Adjacent Counties'!BG93="x",VLOOKUP('2013 0-64'!BG$1,'2013 population'!$A$3:$E$102,5,FALSE),"")</f>
        <v/>
      </c>
      <c r="BH93" s="2" t="str">
        <f>IF('Adjacent Counties'!BH93="x",VLOOKUP('2013 0-64'!BH$1,'2013 population'!$A$3:$E$102,5,FALSE),"")</f>
        <v/>
      </c>
      <c r="BI93" s="2" t="str">
        <f>IF('Adjacent Counties'!BI93="x",VLOOKUP('2013 0-64'!BI$1,'2013 population'!$A$3:$E$102,5,FALSE),"")</f>
        <v/>
      </c>
      <c r="BJ93" s="2" t="str">
        <f>IF('Adjacent Counties'!BJ93="x",VLOOKUP('2013 0-64'!BJ$1,'2013 population'!$A$3:$E$102,5,FALSE),"")</f>
        <v/>
      </c>
      <c r="BK93" s="2" t="str">
        <f>IF('Adjacent Counties'!BK93="x",VLOOKUP('2013 0-64'!BK$1,'2013 population'!$A$3:$E$102,5,FALSE),"")</f>
        <v/>
      </c>
      <c r="BL93" s="2" t="str">
        <f>IF('Adjacent Counties'!BL93="x",VLOOKUP('2013 0-64'!BL$1,'2013 population'!$A$3:$E$102,5,FALSE),"")</f>
        <v/>
      </c>
      <c r="BM93" s="2">
        <f>IF('Adjacent Counties'!BM93="x",VLOOKUP('2013 0-64'!BM$1,'2013 population'!$A$3:$E$102,5,FALSE),"")</f>
        <v>1774</v>
      </c>
      <c r="BN93" s="2" t="str">
        <f>IF('Adjacent Counties'!BN93="x",VLOOKUP('2013 0-64'!BN$1,'2013 population'!$A$3:$E$102,5,FALSE),"")</f>
        <v/>
      </c>
      <c r="BO93" s="2" t="str">
        <f>IF('Adjacent Counties'!BO93="x",VLOOKUP('2013 0-64'!BO$1,'2013 population'!$A$3:$E$102,5,FALSE),"")</f>
        <v/>
      </c>
      <c r="BP93" s="2" t="str">
        <f>IF('Adjacent Counties'!BP93="x",VLOOKUP('2013 0-64'!BP$1,'2013 population'!$A$3:$E$102,5,FALSE),"")</f>
        <v/>
      </c>
      <c r="BQ93" s="2" t="str">
        <f>IF('Adjacent Counties'!BQ93="x",VLOOKUP('2013 0-64'!BQ$1,'2013 population'!$A$3:$E$102,5,FALSE),"")</f>
        <v/>
      </c>
      <c r="BR93" s="2" t="str">
        <f>IF('Adjacent Counties'!BR93="x",VLOOKUP('2013 0-64'!BR$1,'2013 population'!$A$3:$E$102,5,FALSE),"")</f>
        <v/>
      </c>
      <c r="BS93" s="2" t="str">
        <f>IF('Adjacent Counties'!BS93="x",VLOOKUP('2013 0-64'!BS$1,'2013 population'!$A$3:$E$102,5,FALSE),"")</f>
        <v/>
      </c>
      <c r="BT93" s="2" t="str">
        <f>IF('Adjacent Counties'!BT93="x",VLOOKUP('2013 0-64'!BT$1,'2013 population'!$A$3:$E$102,5,FALSE),"")</f>
        <v/>
      </c>
      <c r="BU93" s="2" t="str">
        <f>IF('Adjacent Counties'!BU93="x",VLOOKUP('2013 0-64'!BU$1,'2013 population'!$A$3:$E$102,5,FALSE),"")</f>
        <v/>
      </c>
      <c r="BV93" s="2" t="str">
        <f>IF('Adjacent Counties'!BV93="x",VLOOKUP('2013 0-64'!BV$1,'2013 population'!$A$3:$E$102,5,FALSE),"")</f>
        <v/>
      </c>
      <c r="BW93" s="2" t="str">
        <f>IF('Adjacent Counties'!BW93="x",VLOOKUP('2013 0-64'!BW$1,'2013 population'!$A$3:$E$102,5,FALSE),"")</f>
        <v/>
      </c>
      <c r="BX93" s="2" t="str">
        <f>IF('Adjacent Counties'!BX93="x",VLOOKUP('2013 0-64'!BX$1,'2013 population'!$A$3:$E$102,5,FALSE),"")</f>
        <v/>
      </c>
      <c r="BY93" s="2" t="str">
        <f>IF('Adjacent Counties'!BY93="x",VLOOKUP('2013 0-64'!BY$1,'2013 population'!$A$3:$E$102,5,FALSE),"")</f>
        <v/>
      </c>
      <c r="BZ93" s="2" t="str">
        <f>IF('Adjacent Counties'!BZ93="x",VLOOKUP('2013 0-64'!BZ$1,'2013 population'!$A$3:$E$102,5,FALSE),"")</f>
        <v/>
      </c>
      <c r="CA93" s="2" t="str">
        <f>IF('Adjacent Counties'!CA93="x",VLOOKUP('2013 0-64'!CA$1,'2013 population'!$A$3:$E$102,5,FALSE),"")</f>
        <v/>
      </c>
      <c r="CB93" s="2" t="str">
        <f>IF('Adjacent Counties'!CB93="x",VLOOKUP('2013 0-64'!CB$1,'2013 population'!$A$3:$E$102,5,FALSE),"")</f>
        <v/>
      </c>
      <c r="CC93" s="2" t="str">
        <f>IF('Adjacent Counties'!CC93="x",VLOOKUP('2013 0-64'!CC$1,'2013 population'!$A$3:$E$102,5,FALSE),"")</f>
        <v/>
      </c>
      <c r="CD93" s="2" t="str">
        <f>IF('Adjacent Counties'!CD93="x",VLOOKUP('2013 0-64'!CD$1,'2013 population'!$A$3:$E$102,5,FALSE),"")</f>
        <v/>
      </c>
      <c r="CE93" s="2" t="str">
        <f>IF('Adjacent Counties'!CE93="x",VLOOKUP('2013 0-64'!CE$1,'2013 population'!$A$3:$E$102,5,FALSE),"")</f>
        <v/>
      </c>
      <c r="CF93" s="2" t="str">
        <f>IF('Adjacent Counties'!CF93="x",VLOOKUP('2013 0-64'!CF$1,'2013 population'!$A$3:$E$102,5,FALSE),"")</f>
        <v/>
      </c>
      <c r="CG93" s="2" t="str">
        <f>IF('Adjacent Counties'!CG93="x",VLOOKUP('2013 0-64'!CG$1,'2013 population'!$A$3:$E$102,5,FALSE),"")</f>
        <v/>
      </c>
      <c r="CH93" s="2" t="str">
        <f>IF('Adjacent Counties'!CH93="x",VLOOKUP('2013 0-64'!CH$1,'2013 population'!$A$3:$E$102,5,FALSE),"")</f>
        <v/>
      </c>
      <c r="CI93" s="2" t="str">
        <f>IF('Adjacent Counties'!CI93="x",VLOOKUP('2013 0-64'!CI$1,'2013 population'!$A$3:$E$102,5,FALSE),"")</f>
        <v/>
      </c>
      <c r="CJ93" s="2" t="str">
        <f>IF('Adjacent Counties'!CJ93="x",VLOOKUP('2013 0-64'!CJ$1,'2013 population'!$A$3:$E$102,5,FALSE),"")</f>
        <v/>
      </c>
      <c r="CK93" s="2" t="str">
        <f>IF('Adjacent Counties'!CK93="x",VLOOKUP('2013 0-64'!CK$1,'2013 population'!$A$3:$E$102,5,FALSE),"")</f>
        <v/>
      </c>
      <c r="CL93" s="2" t="str">
        <f>IF('Adjacent Counties'!CL93="x",VLOOKUP('2013 0-64'!CL$1,'2013 population'!$A$3:$E$102,5,FALSE),"")</f>
        <v/>
      </c>
      <c r="CM93" s="2" t="str">
        <f>IF('Adjacent Counties'!CM93="x",VLOOKUP('2013 0-64'!CM$1,'2013 population'!$A$3:$E$102,5,FALSE),"")</f>
        <v/>
      </c>
      <c r="CN93" s="2" t="str">
        <f>IF('Adjacent Counties'!CN93="x",VLOOKUP('2013 0-64'!CN$1,'2013 population'!$A$3:$E$102,5,FALSE),"")</f>
        <v/>
      </c>
      <c r="CO93" s="2">
        <f>IF('Adjacent Counties'!CO93="x",VLOOKUP('2013 0-64'!CO$1,'2013 population'!$A$3:$E$102,5,FALSE),"")</f>
        <v>10514</v>
      </c>
      <c r="CP93" s="2" t="str">
        <f>IF('Adjacent Counties'!CP93="x",VLOOKUP('2013 0-64'!CP$1,'2013 population'!$A$3:$E$102,5,FALSE),"")</f>
        <v/>
      </c>
      <c r="CQ93" s="2" t="str">
        <f>IF('Adjacent Counties'!CQ93="x",VLOOKUP('2013 0-64'!CQ$1,'2013 population'!$A$3:$E$102,5,FALSE),"")</f>
        <v/>
      </c>
      <c r="CR93" s="2" t="str">
        <f>IF('Adjacent Counties'!CR93="x",VLOOKUP('2013 0-64'!CR$1,'2013 population'!$A$3:$E$102,5,FALSE),"")</f>
        <v/>
      </c>
      <c r="CS93" s="2" t="str">
        <f>IF('Adjacent Counties'!CS93="x",VLOOKUP('2013 0-64'!CS$1,'2013 population'!$A$3:$E$102,5,FALSE),"")</f>
        <v/>
      </c>
      <c r="CT93" s="2" t="str">
        <f>IF('Adjacent Counties'!CT93="x",VLOOKUP('2013 0-64'!CT$1,'2013 population'!$A$3:$E$102,5,FALSE),"")</f>
        <v/>
      </c>
      <c r="CU93" s="2" t="str">
        <f>IF('Adjacent Counties'!CU93="x",VLOOKUP('2013 0-64'!CU$1,'2013 population'!$A$3:$E$102,5,FALSE),"")</f>
        <v/>
      </c>
      <c r="CV93" s="2" t="str">
        <f>IF('Adjacent Counties'!CV93="x",VLOOKUP('2013 0-64'!CV$1,'2013 population'!$A$3:$E$102,5,FALSE),"")</f>
        <v/>
      </c>
      <c r="CW93" s="2" t="str">
        <f>IF('Adjacent Counties'!CW93="x",VLOOKUP('2013 0-64'!CW$1,'2013 population'!$A$3:$E$102,5,FALSE),"")</f>
        <v/>
      </c>
      <c r="CX93" s="2">
        <f t="shared" si="2"/>
        <v>23740</v>
      </c>
      <c r="CY93" s="2">
        <f>SUMIF('Residents by Age'!B$2:B$422,"="&amp;'2013 0-64'!A93,'Residents by Age'!G$2:G$422)</f>
        <v>945</v>
      </c>
      <c r="CZ93" s="9">
        <f t="shared" si="3"/>
        <v>39.806234203875313</v>
      </c>
    </row>
    <row r="94" spans="1:104">
      <c r="A94" s="3" t="s">
        <v>92</v>
      </c>
      <c r="B94" s="2" t="str">
        <f>IF('Adjacent Counties'!B94="x",VLOOKUP('2013 0-64'!B$1,'2013 population'!$A$3:$E$102,5,FALSE),"")</f>
        <v/>
      </c>
      <c r="C94" s="2" t="str">
        <f>IF('Adjacent Counties'!C94="x",VLOOKUP('2013 0-64'!C$1,'2013 population'!$A$3:$E$102,5,FALSE),"")</f>
        <v/>
      </c>
      <c r="D94" s="2" t="str">
        <f>IF('Adjacent Counties'!D94="x",VLOOKUP('2013 0-64'!D$1,'2013 population'!$A$3:$E$102,5,FALSE),"")</f>
        <v/>
      </c>
      <c r="E94" s="2" t="str">
        <f>IF('Adjacent Counties'!E94="x",VLOOKUP('2013 0-64'!E$1,'2013 population'!$A$3:$E$102,5,FALSE),"")</f>
        <v/>
      </c>
      <c r="F94" s="2" t="str">
        <f>IF('Adjacent Counties'!F94="x",VLOOKUP('2013 0-64'!F$1,'2013 population'!$A$3:$E$102,5,FALSE),"")</f>
        <v/>
      </c>
      <c r="G94" s="2" t="str">
        <f>IF('Adjacent Counties'!G94="x",VLOOKUP('2013 0-64'!G$1,'2013 population'!$A$3:$E$102,5,FALSE),"")</f>
        <v/>
      </c>
      <c r="H94" s="2" t="str">
        <f>IF('Adjacent Counties'!H94="x",VLOOKUP('2013 0-64'!H$1,'2013 population'!$A$3:$E$102,5,FALSE),"")</f>
        <v/>
      </c>
      <c r="I94" s="2" t="str">
        <f>IF('Adjacent Counties'!I94="x",VLOOKUP('2013 0-64'!I$1,'2013 population'!$A$3:$E$102,5,FALSE),"")</f>
        <v/>
      </c>
      <c r="J94" s="2" t="str">
        <f>IF('Adjacent Counties'!J94="x",VLOOKUP('2013 0-64'!J$1,'2013 population'!$A$3:$E$102,5,FALSE),"")</f>
        <v/>
      </c>
      <c r="K94" s="2" t="str">
        <f>IF('Adjacent Counties'!K94="x",VLOOKUP('2013 0-64'!K$1,'2013 population'!$A$3:$E$102,5,FALSE),"")</f>
        <v/>
      </c>
      <c r="L94" s="2" t="str">
        <f>IF('Adjacent Counties'!L94="x",VLOOKUP('2013 0-64'!L$1,'2013 population'!$A$3:$E$102,5,FALSE),"")</f>
        <v/>
      </c>
      <c r="M94" s="2" t="str">
        <f>IF('Adjacent Counties'!M94="x",VLOOKUP('2013 0-64'!M$1,'2013 population'!$A$3:$E$102,5,FALSE),"")</f>
        <v/>
      </c>
      <c r="N94" s="2" t="str">
        <f>IF('Adjacent Counties'!N94="x",VLOOKUP('2013 0-64'!N$1,'2013 population'!$A$3:$E$102,5,FALSE),"")</f>
        <v/>
      </c>
      <c r="O94" s="2" t="str">
        <f>IF('Adjacent Counties'!O94="x",VLOOKUP('2013 0-64'!O$1,'2013 population'!$A$3:$E$102,5,FALSE),"")</f>
        <v/>
      </c>
      <c r="P94" s="2" t="str">
        <f>IF('Adjacent Counties'!P94="x",VLOOKUP('2013 0-64'!P$1,'2013 population'!$A$3:$E$102,5,FALSE),"")</f>
        <v/>
      </c>
      <c r="Q94" s="2" t="str">
        <f>IF('Adjacent Counties'!Q94="x",VLOOKUP('2013 0-64'!Q$1,'2013 population'!$A$3:$E$102,5,FALSE),"")</f>
        <v/>
      </c>
      <c r="R94" s="2" t="str">
        <f>IF('Adjacent Counties'!R94="x",VLOOKUP('2013 0-64'!R$1,'2013 population'!$A$3:$E$102,5,FALSE),"")</f>
        <v/>
      </c>
      <c r="S94" s="2" t="str">
        <f>IF('Adjacent Counties'!S94="x",VLOOKUP('2013 0-64'!S$1,'2013 population'!$A$3:$E$102,5,FALSE),"")</f>
        <v/>
      </c>
      <c r="T94" s="2" t="str">
        <f>IF('Adjacent Counties'!T94="x",VLOOKUP('2013 0-64'!T$1,'2013 population'!$A$3:$E$102,5,FALSE),"")</f>
        <v/>
      </c>
      <c r="U94" s="2" t="str">
        <f>IF('Adjacent Counties'!U94="x",VLOOKUP('2013 0-64'!U$1,'2013 population'!$A$3:$E$102,5,FALSE),"")</f>
        <v/>
      </c>
      <c r="V94" s="2" t="str">
        <f>IF('Adjacent Counties'!V94="x",VLOOKUP('2013 0-64'!V$1,'2013 population'!$A$3:$E$102,5,FALSE),"")</f>
        <v/>
      </c>
      <c r="W94" s="2" t="str">
        <f>IF('Adjacent Counties'!W94="x",VLOOKUP('2013 0-64'!W$1,'2013 population'!$A$3:$E$102,5,FALSE),"")</f>
        <v/>
      </c>
      <c r="X94" s="2" t="str">
        <f>IF('Adjacent Counties'!X94="x",VLOOKUP('2013 0-64'!X$1,'2013 population'!$A$3:$E$102,5,FALSE),"")</f>
        <v/>
      </c>
      <c r="Y94" s="2" t="str">
        <f>IF('Adjacent Counties'!Y94="x",VLOOKUP('2013 0-64'!Y$1,'2013 population'!$A$3:$E$102,5,FALSE),"")</f>
        <v/>
      </c>
      <c r="Z94" s="2" t="str">
        <f>IF('Adjacent Counties'!Z94="x",VLOOKUP('2013 0-64'!Z$1,'2013 population'!$A$3:$E$102,5,FALSE),"")</f>
        <v/>
      </c>
      <c r="AA94" s="2" t="str">
        <f>IF('Adjacent Counties'!AA94="x",VLOOKUP('2013 0-64'!AA$1,'2013 population'!$A$3:$E$102,5,FALSE),"")</f>
        <v/>
      </c>
      <c r="AB94" s="2" t="str">
        <f>IF('Adjacent Counties'!AB94="x",VLOOKUP('2013 0-64'!AB$1,'2013 population'!$A$3:$E$102,5,FALSE),"")</f>
        <v/>
      </c>
      <c r="AC94" s="2" t="str">
        <f>IF('Adjacent Counties'!AC94="x",VLOOKUP('2013 0-64'!AC$1,'2013 population'!$A$3:$E$102,5,FALSE),"")</f>
        <v/>
      </c>
      <c r="AD94" s="2" t="str">
        <f>IF('Adjacent Counties'!AD94="x",VLOOKUP('2013 0-64'!AD$1,'2013 population'!$A$3:$E$102,5,FALSE),"")</f>
        <v/>
      </c>
      <c r="AE94" s="2" t="str">
        <f>IF('Adjacent Counties'!AE94="x",VLOOKUP('2013 0-64'!AE$1,'2013 population'!$A$3:$E$102,5,FALSE),"")</f>
        <v/>
      </c>
      <c r="AF94" s="2" t="str">
        <f>IF('Adjacent Counties'!AF94="x",VLOOKUP('2013 0-64'!AF$1,'2013 population'!$A$3:$E$102,5,FALSE),"")</f>
        <v/>
      </c>
      <c r="AG94" s="2" t="str">
        <f>IF('Adjacent Counties'!AG94="x",VLOOKUP('2013 0-64'!AG$1,'2013 population'!$A$3:$E$102,5,FALSE),"")</f>
        <v/>
      </c>
      <c r="AH94" s="2" t="str">
        <f>IF('Adjacent Counties'!AH94="x",VLOOKUP('2013 0-64'!AH$1,'2013 population'!$A$3:$E$102,5,FALSE),"")</f>
        <v/>
      </c>
      <c r="AI94" s="2" t="str">
        <f>IF('Adjacent Counties'!AI94="x",VLOOKUP('2013 0-64'!AI$1,'2013 population'!$A$3:$E$102,5,FALSE),"")</f>
        <v/>
      </c>
      <c r="AJ94" s="2">
        <f>IF('Adjacent Counties'!AJ94="x",VLOOKUP('2013 0-64'!AJ$1,'2013 population'!$A$3:$E$102,5,FALSE),"")</f>
        <v>977</v>
      </c>
      <c r="AK94" s="2" t="str">
        <f>IF('Adjacent Counties'!AK94="x",VLOOKUP('2013 0-64'!AK$1,'2013 population'!$A$3:$E$102,5,FALSE),"")</f>
        <v/>
      </c>
      <c r="AL94" s="2" t="str">
        <f>IF('Adjacent Counties'!AL94="x",VLOOKUP('2013 0-64'!AL$1,'2013 population'!$A$3:$E$102,5,FALSE),"")</f>
        <v/>
      </c>
      <c r="AM94" s="2" t="str">
        <f>IF('Adjacent Counties'!AM94="x",VLOOKUP('2013 0-64'!AM$1,'2013 population'!$A$3:$E$102,5,FALSE),"")</f>
        <v/>
      </c>
      <c r="AN94" s="2" t="str">
        <f>IF('Adjacent Counties'!AN94="x",VLOOKUP('2013 0-64'!AN$1,'2013 population'!$A$3:$E$102,5,FALSE),"")</f>
        <v/>
      </c>
      <c r="AO94" s="2" t="str">
        <f>IF('Adjacent Counties'!AO94="x",VLOOKUP('2013 0-64'!AO$1,'2013 population'!$A$3:$E$102,5,FALSE),"")</f>
        <v/>
      </c>
      <c r="AP94" s="2" t="str">
        <f>IF('Adjacent Counties'!AP94="x",VLOOKUP('2013 0-64'!AP$1,'2013 population'!$A$3:$E$102,5,FALSE),"")</f>
        <v/>
      </c>
      <c r="AQ94" s="2">
        <f>IF('Adjacent Counties'!AQ94="x",VLOOKUP('2013 0-64'!AQ$1,'2013 population'!$A$3:$E$102,5,FALSE),"")</f>
        <v>1215</v>
      </c>
      <c r="AR94" s="2" t="str">
        <f>IF('Adjacent Counties'!AR94="x",VLOOKUP('2013 0-64'!AR$1,'2013 population'!$A$3:$E$102,5,FALSE),"")</f>
        <v/>
      </c>
      <c r="AS94" s="2" t="str">
        <f>IF('Adjacent Counties'!AS94="x",VLOOKUP('2013 0-64'!AS$1,'2013 population'!$A$3:$E$102,5,FALSE),"")</f>
        <v/>
      </c>
      <c r="AT94" s="2" t="str">
        <f>IF('Adjacent Counties'!AT94="x",VLOOKUP('2013 0-64'!AT$1,'2013 population'!$A$3:$E$102,5,FALSE),"")</f>
        <v/>
      </c>
      <c r="AU94" s="2" t="str">
        <f>IF('Adjacent Counties'!AU94="x",VLOOKUP('2013 0-64'!AU$1,'2013 population'!$A$3:$E$102,5,FALSE),"")</f>
        <v/>
      </c>
      <c r="AV94" s="2" t="str">
        <f>IF('Adjacent Counties'!AV94="x",VLOOKUP('2013 0-64'!AV$1,'2013 population'!$A$3:$E$102,5,FALSE),"")</f>
        <v/>
      </c>
      <c r="AW94" s="2" t="str">
        <f>IF('Adjacent Counties'!AW94="x",VLOOKUP('2013 0-64'!AW$1,'2013 population'!$A$3:$E$102,5,FALSE),"")</f>
        <v/>
      </c>
      <c r="AX94" s="2" t="str">
        <f>IF('Adjacent Counties'!AX94="x",VLOOKUP('2013 0-64'!AX$1,'2013 population'!$A$3:$E$102,5,FALSE),"")</f>
        <v/>
      </c>
      <c r="AY94" s="2" t="str">
        <f>IF('Adjacent Counties'!AY94="x",VLOOKUP('2013 0-64'!AY$1,'2013 population'!$A$3:$E$102,5,FALSE),"")</f>
        <v/>
      </c>
      <c r="AZ94" s="2" t="str">
        <f>IF('Adjacent Counties'!AZ94="x",VLOOKUP('2013 0-64'!AZ$1,'2013 population'!$A$3:$E$102,5,FALSE),"")</f>
        <v/>
      </c>
      <c r="BA94" s="2" t="str">
        <f>IF('Adjacent Counties'!BA94="x",VLOOKUP('2013 0-64'!BA$1,'2013 population'!$A$3:$E$102,5,FALSE),"")</f>
        <v/>
      </c>
      <c r="BB94" s="2" t="str">
        <f>IF('Adjacent Counties'!BB94="x",VLOOKUP('2013 0-64'!BB$1,'2013 population'!$A$3:$E$102,5,FALSE),"")</f>
        <v/>
      </c>
      <c r="BC94" s="2" t="str">
        <f>IF('Adjacent Counties'!BC94="x",VLOOKUP('2013 0-64'!BC$1,'2013 population'!$A$3:$E$102,5,FALSE),"")</f>
        <v/>
      </c>
      <c r="BD94" s="2" t="str">
        <f>IF('Adjacent Counties'!BD94="x",VLOOKUP('2013 0-64'!BD$1,'2013 population'!$A$3:$E$102,5,FALSE),"")</f>
        <v/>
      </c>
      <c r="BE94" s="2" t="str">
        <f>IF('Adjacent Counties'!BE94="x",VLOOKUP('2013 0-64'!BE$1,'2013 population'!$A$3:$E$102,5,FALSE),"")</f>
        <v/>
      </c>
      <c r="BF94" s="2" t="str">
        <f>IF('Adjacent Counties'!BF94="x",VLOOKUP('2013 0-64'!BF$1,'2013 population'!$A$3:$E$102,5,FALSE),"")</f>
        <v/>
      </c>
      <c r="BG94" s="2" t="str">
        <f>IF('Adjacent Counties'!BG94="x",VLOOKUP('2013 0-64'!BG$1,'2013 population'!$A$3:$E$102,5,FALSE),"")</f>
        <v/>
      </c>
      <c r="BH94" s="2" t="str">
        <f>IF('Adjacent Counties'!BH94="x",VLOOKUP('2013 0-64'!BH$1,'2013 population'!$A$3:$E$102,5,FALSE),"")</f>
        <v/>
      </c>
      <c r="BI94" s="2" t="str">
        <f>IF('Adjacent Counties'!BI94="x",VLOOKUP('2013 0-64'!BI$1,'2013 population'!$A$3:$E$102,5,FALSE),"")</f>
        <v/>
      </c>
      <c r="BJ94" s="2" t="str">
        <f>IF('Adjacent Counties'!BJ94="x",VLOOKUP('2013 0-64'!BJ$1,'2013 population'!$A$3:$E$102,5,FALSE),"")</f>
        <v/>
      </c>
      <c r="BK94" s="2" t="str">
        <f>IF('Adjacent Counties'!BK94="x",VLOOKUP('2013 0-64'!BK$1,'2013 population'!$A$3:$E$102,5,FALSE),"")</f>
        <v/>
      </c>
      <c r="BL94" s="2" t="str">
        <f>IF('Adjacent Counties'!BL94="x",VLOOKUP('2013 0-64'!BL$1,'2013 population'!$A$3:$E$102,5,FALSE),"")</f>
        <v/>
      </c>
      <c r="BM94" s="2">
        <f>IF('Adjacent Counties'!BM94="x",VLOOKUP('2013 0-64'!BM$1,'2013 population'!$A$3:$E$102,5,FALSE),"")</f>
        <v>1774</v>
      </c>
      <c r="BN94" s="2" t="str">
        <f>IF('Adjacent Counties'!BN94="x",VLOOKUP('2013 0-64'!BN$1,'2013 population'!$A$3:$E$102,5,FALSE),"")</f>
        <v/>
      </c>
      <c r="BO94" s="2" t="str">
        <f>IF('Adjacent Counties'!BO94="x",VLOOKUP('2013 0-64'!BO$1,'2013 population'!$A$3:$E$102,5,FALSE),"")</f>
        <v/>
      </c>
      <c r="BP94" s="2" t="str">
        <f>IF('Adjacent Counties'!BP94="x",VLOOKUP('2013 0-64'!BP$1,'2013 population'!$A$3:$E$102,5,FALSE),"")</f>
        <v/>
      </c>
      <c r="BQ94" s="2" t="str">
        <f>IF('Adjacent Counties'!BQ94="x",VLOOKUP('2013 0-64'!BQ$1,'2013 population'!$A$3:$E$102,5,FALSE),"")</f>
        <v/>
      </c>
      <c r="BR94" s="2" t="str">
        <f>IF('Adjacent Counties'!BR94="x",VLOOKUP('2013 0-64'!BR$1,'2013 population'!$A$3:$E$102,5,FALSE),"")</f>
        <v/>
      </c>
      <c r="BS94" s="2" t="str">
        <f>IF('Adjacent Counties'!BS94="x",VLOOKUP('2013 0-64'!BS$1,'2013 population'!$A$3:$E$102,5,FALSE),"")</f>
        <v/>
      </c>
      <c r="BT94" s="2" t="str">
        <f>IF('Adjacent Counties'!BT94="x",VLOOKUP('2013 0-64'!BT$1,'2013 population'!$A$3:$E$102,5,FALSE),"")</f>
        <v/>
      </c>
      <c r="BU94" s="2" t="str">
        <f>IF('Adjacent Counties'!BU94="x",VLOOKUP('2013 0-64'!BU$1,'2013 population'!$A$3:$E$102,5,FALSE),"")</f>
        <v/>
      </c>
      <c r="BV94" s="2" t="str">
        <f>IF('Adjacent Counties'!BV94="x",VLOOKUP('2013 0-64'!BV$1,'2013 population'!$A$3:$E$102,5,FALSE),"")</f>
        <v/>
      </c>
      <c r="BW94" s="2" t="str">
        <f>IF('Adjacent Counties'!BW94="x",VLOOKUP('2013 0-64'!BW$1,'2013 population'!$A$3:$E$102,5,FALSE),"")</f>
        <v/>
      </c>
      <c r="BX94" s="2" t="str">
        <f>IF('Adjacent Counties'!BX94="x",VLOOKUP('2013 0-64'!BX$1,'2013 population'!$A$3:$E$102,5,FALSE),"")</f>
        <v/>
      </c>
      <c r="BY94" s="2" t="str">
        <f>IF('Adjacent Counties'!BY94="x",VLOOKUP('2013 0-64'!BY$1,'2013 population'!$A$3:$E$102,5,FALSE),"")</f>
        <v/>
      </c>
      <c r="BZ94" s="2" t="str">
        <f>IF('Adjacent Counties'!BZ94="x",VLOOKUP('2013 0-64'!BZ$1,'2013 population'!$A$3:$E$102,5,FALSE),"")</f>
        <v/>
      </c>
      <c r="CA94" s="2" t="str">
        <f>IF('Adjacent Counties'!CA94="x",VLOOKUP('2013 0-64'!CA$1,'2013 population'!$A$3:$E$102,5,FALSE),"")</f>
        <v/>
      </c>
      <c r="CB94" s="2" t="str">
        <f>IF('Adjacent Counties'!CB94="x",VLOOKUP('2013 0-64'!CB$1,'2013 population'!$A$3:$E$102,5,FALSE),"")</f>
        <v/>
      </c>
      <c r="CC94" s="2" t="str">
        <f>IF('Adjacent Counties'!CC94="x",VLOOKUP('2013 0-64'!CC$1,'2013 population'!$A$3:$E$102,5,FALSE),"")</f>
        <v/>
      </c>
      <c r="CD94" s="2" t="str">
        <f>IF('Adjacent Counties'!CD94="x",VLOOKUP('2013 0-64'!CD$1,'2013 population'!$A$3:$E$102,5,FALSE),"")</f>
        <v/>
      </c>
      <c r="CE94" s="2" t="str">
        <f>IF('Adjacent Counties'!CE94="x",VLOOKUP('2013 0-64'!CE$1,'2013 population'!$A$3:$E$102,5,FALSE),"")</f>
        <v/>
      </c>
      <c r="CF94" s="2" t="str">
        <f>IF('Adjacent Counties'!CF94="x",VLOOKUP('2013 0-64'!CF$1,'2013 population'!$A$3:$E$102,5,FALSE),"")</f>
        <v/>
      </c>
      <c r="CG94" s="2" t="str">
        <f>IF('Adjacent Counties'!CG94="x",VLOOKUP('2013 0-64'!CG$1,'2013 population'!$A$3:$E$102,5,FALSE),"")</f>
        <v/>
      </c>
      <c r="CH94" s="2" t="str">
        <f>IF('Adjacent Counties'!CH94="x",VLOOKUP('2013 0-64'!CH$1,'2013 population'!$A$3:$E$102,5,FALSE),"")</f>
        <v/>
      </c>
      <c r="CI94" s="2" t="str">
        <f>IF('Adjacent Counties'!CI94="x",VLOOKUP('2013 0-64'!CI$1,'2013 population'!$A$3:$E$102,5,FALSE),"")</f>
        <v/>
      </c>
      <c r="CJ94" s="2" t="str">
        <f>IF('Adjacent Counties'!CJ94="x",VLOOKUP('2013 0-64'!CJ$1,'2013 population'!$A$3:$E$102,5,FALSE),"")</f>
        <v/>
      </c>
      <c r="CK94" s="2" t="str">
        <f>IF('Adjacent Counties'!CK94="x",VLOOKUP('2013 0-64'!CK$1,'2013 population'!$A$3:$E$102,5,FALSE),"")</f>
        <v/>
      </c>
      <c r="CL94" s="2" t="str">
        <f>IF('Adjacent Counties'!CL94="x",VLOOKUP('2013 0-64'!CL$1,'2013 population'!$A$3:$E$102,5,FALSE),"")</f>
        <v/>
      </c>
      <c r="CM94" s="2" t="str">
        <f>IF('Adjacent Counties'!CM94="x",VLOOKUP('2013 0-64'!CM$1,'2013 population'!$A$3:$E$102,5,FALSE),"")</f>
        <v/>
      </c>
      <c r="CN94" s="2">
        <f>IF('Adjacent Counties'!CN94="x",VLOOKUP('2013 0-64'!CN$1,'2013 population'!$A$3:$E$102,5,FALSE),"")</f>
        <v>888</v>
      </c>
      <c r="CO94" s="2" t="str">
        <f>IF('Adjacent Counties'!CO94="x",VLOOKUP('2013 0-64'!CO$1,'2013 population'!$A$3:$E$102,5,FALSE),"")</f>
        <v/>
      </c>
      <c r="CP94" s="2">
        <f>IF('Adjacent Counties'!CP94="x",VLOOKUP('2013 0-64'!CP$1,'2013 population'!$A$3:$E$102,5,FALSE),"")</f>
        <v>557</v>
      </c>
      <c r="CQ94" s="2" t="str">
        <f>IF('Adjacent Counties'!CQ94="x",VLOOKUP('2013 0-64'!CQ$1,'2013 population'!$A$3:$E$102,5,FALSE),"")</f>
        <v/>
      </c>
      <c r="CR94" s="2" t="str">
        <f>IF('Adjacent Counties'!CR94="x",VLOOKUP('2013 0-64'!CR$1,'2013 population'!$A$3:$E$102,5,FALSE),"")</f>
        <v/>
      </c>
      <c r="CS94" s="2" t="str">
        <f>IF('Adjacent Counties'!CS94="x",VLOOKUP('2013 0-64'!CS$1,'2013 population'!$A$3:$E$102,5,FALSE),"")</f>
        <v/>
      </c>
      <c r="CT94" s="2" t="str">
        <f>IF('Adjacent Counties'!CT94="x",VLOOKUP('2013 0-64'!CT$1,'2013 population'!$A$3:$E$102,5,FALSE),"")</f>
        <v/>
      </c>
      <c r="CU94" s="2" t="str">
        <f>IF('Adjacent Counties'!CU94="x",VLOOKUP('2013 0-64'!CU$1,'2013 population'!$A$3:$E$102,5,FALSE),"")</f>
        <v/>
      </c>
      <c r="CV94" s="2" t="str">
        <f>IF('Adjacent Counties'!CV94="x",VLOOKUP('2013 0-64'!CV$1,'2013 population'!$A$3:$E$102,5,FALSE),"")</f>
        <v/>
      </c>
      <c r="CW94" s="2" t="str">
        <f>IF('Adjacent Counties'!CW94="x",VLOOKUP('2013 0-64'!CW$1,'2013 population'!$A$3:$E$102,5,FALSE),"")</f>
        <v/>
      </c>
      <c r="CX94" s="2">
        <f t="shared" si="2"/>
        <v>5411</v>
      </c>
      <c r="CY94" s="2">
        <f>SUMIF('Residents by Age'!B$2:B$422,"="&amp;'2013 0-64'!A94,'Residents by Age'!G$2:G$422)</f>
        <v>54</v>
      </c>
      <c r="CZ94" s="9">
        <f t="shared" si="3"/>
        <v>9.9796710404731108</v>
      </c>
    </row>
    <row r="95" spans="1:104">
      <c r="A95" s="3" t="s">
        <v>93</v>
      </c>
      <c r="B95" s="2" t="str">
        <f>IF('Adjacent Counties'!B95="x",VLOOKUP('2013 0-64'!B$1,'2013 population'!$A$3:$E$102,5,FALSE),"")</f>
        <v/>
      </c>
      <c r="C95" s="2" t="str">
        <f>IF('Adjacent Counties'!C95="x",VLOOKUP('2013 0-64'!C$1,'2013 population'!$A$3:$E$102,5,FALSE),"")</f>
        <v/>
      </c>
      <c r="D95" s="2" t="str">
        <f>IF('Adjacent Counties'!D95="x",VLOOKUP('2013 0-64'!D$1,'2013 population'!$A$3:$E$102,5,FALSE),"")</f>
        <v/>
      </c>
      <c r="E95" s="2" t="str">
        <f>IF('Adjacent Counties'!E95="x",VLOOKUP('2013 0-64'!E$1,'2013 population'!$A$3:$E$102,5,FALSE),"")</f>
        <v/>
      </c>
      <c r="F95" s="2" t="str">
        <f>IF('Adjacent Counties'!F95="x",VLOOKUP('2013 0-64'!F$1,'2013 population'!$A$3:$E$102,5,FALSE),"")</f>
        <v/>
      </c>
      <c r="G95" s="2" t="str">
        <f>IF('Adjacent Counties'!G95="x",VLOOKUP('2013 0-64'!G$1,'2013 population'!$A$3:$E$102,5,FALSE),"")</f>
        <v/>
      </c>
      <c r="H95" s="2">
        <f>IF('Adjacent Counties'!H95="x",VLOOKUP('2013 0-64'!H$1,'2013 population'!$A$3:$E$102,5,FALSE),"")</f>
        <v>1001</v>
      </c>
      <c r="I95" s="2">
        <f>IF('Adjacent Counties'!I95="x",VLOOKUP('2013 0-64'!I$1,'2013 population'!$A$3:$E$102,5,FALSE),"")</f>
        <v>527</v>
      </c>
      <c r="J95" s="2" t="str">
        <f>IF('Adjacent Counties'!J95="x",VLOOKUP('2013 0-64'!J$1,'2013 population'!$A$3:$E$102,5,FALSE),"")</f>
        <v/>
      </c>
      <c r="K95" s="2" t="str">
        <f>IF('Adjacent Counties'!K95="x",VLOOKUP('2013 0-64'!K$1,'2013 population'!$A$3:$E$102,5,FALSE),"")</f>
        <v/>
      </c>
      <c r="L95" s="2" t="str">
        <f>IF('Adjacent Counties'!L95="x",VLOOKUP('2013 0-64'!L$1,'2013 population'!$A$3:$E$102,5,FALSE),"")</f>
        <v/>
      </c>
      <c r="M95" s="2" t="str">
        <f>IF('Adjacent Counties'!M95="x",VLOOKUP('2013 0-64'!M$1,'2013 population'!$A$3:$E$102,5,FALSE),"")</f>
        <v/>
      </c>
      <c r="N95" s="2" t="str">
        <f>IF('Adjacent Counties'!N95="x",VLOOKUP('2013 0-64'!N$1,'2013 population'!$A$3:$E$102,5,FALSE),"")</f>
        <v/>
      </c>
      <c r="O95" s="2" t="str">
        <f>IF('Adjacent Counties'!O95="x",VLOOKUP('2013 0-64'!O$1,'2013 population'!$A$3:$E$102,5,FALSE),"")</f>
        <v/>
      </c>
      <c r="P95" s="2" t="str">
        <f>IF('Adjacent Counties'!P95="x",VLOOKUP('2013 0-64'!P$1,'2013 population'!$A$3:$E$102,5,FALSE),"")</f>
        <v/>
      </c>
      <c r="Q95" s="2" t="str">
        <f>IF('Adjacent Counties'!Q95="x",VLOOKUP('2013 0-64'!Q$1,'2013 population'!$A$3:$E$102,5,FALSE),"")</f>
        <v/>
      </c>
      <c r="R95" s="2" t="str">
        <f>IF('Adjacent Counties'!R95="x",VLOOKUP('2013 0-64'!R$1,'2013 population'!$A$3:$E$102,5,FALSE),"")</f>
        <v/>
      </c>
      <c r="S95" s="2" t="str">
        <f>IF('Adjacent Counties'!S95="x",VLOOKUP('2013 0-64'!S$1,'2013 population'!$A$3:$E$102,5,FALSE),"")</f>
        <v/>
      </c>
      <c r="T95" s="2" t="str">
        <f>IF('Adjacent Counties'!T95="x",VLOOKUP('2013 0-64'!T$1,'2013 population'!$A$3:$E$102,5,FALSE),"")</f>
        <v/>
      </c>
      <c r="U95" s="2" t="str">
        <f>IF('Adjacent Counties'!U95="x",VLOOKUP('2013 0-64'!U$1,'2013 population'!$A$3:$E$102,5,FALSE),"")</f>
        <v/>
      </c>
      <c r="V95" s="2" t="str">
        <f>IF('Adjacent Counties'!V95="x",VLOOKUP('2013 0-64'!V$1,'2013 population'!$A$3:$E$102,5,FALSE),"")</f>
        <v/>
      </c>
      <c r="W95" s="2" t="str">
        <f>IF('Adjacent Counties'!W95="x",VLOOKUP('2013 0-64'!W$1,'2013 population'!$A$3:$E$102,5,FALSE),"")</f>
        <v/>
      </c>
      <c r="X95" s="2" t="str">
        <f>IF('Adjacent Counties'!X95="x",VLOOKUP('2013 0-64'!X$1,'2013 population'!$A$3:$E$102,5,FALSE),"")</f>
        <v/>
      </c>
      <c r="Y95" s="2" t="str">
        <f>IF('Adjacent Counties'!Y95="x",VLOOKUP('2013 0-64'!Y$1,'2013 population'!$A$3:$E$102,5,FALSE),"")</f>
        <v/>
      </c>
      <c r="Z95" s="2" t="str">
        <f>IF('Adjacent Counties'!Z95="x",VLOOKUP('2013 0-64'!Z$1,'2013 population'!$A$3:$E$102,5,FALSE),"")</f>
        <v/>
      </c>
      <c r="AA95" s="2" t="str">
        <f>IF('Adjacent Counties'!AA95="x",VLOOKUP('2013 0-64'!AA$1,'2013 population'!$A$3:$E$102,5,FALSE),"")</f>
        <v/>
      </c>
      <c r="AB95" s="2" t="str">
        <f>IF('Adjacent Counties'!AB95="x",VLOOKUP('2013 0-64'!AB$1,'2013 population'!$A$3:$E$102,5,FALSE),"")</f>
        <v/>
      </c>
      <c r="AC95" s="2" t="str">
        <f>IF('Adjacent Counties'!AC95="x",VLOOKUP('2013 0-64'!AC$1,'2013 population'!$A$3:$E$102,5,FALSE),"")</f>
        <v/>
      </c>
      <c r="AD95" s="2" t="str">
        <f>IF('Adjacent Counties'!AD95="x",VLOOKUP('2013 0-64'!AD$1,'2013 population'!$A$3:$E$102,5,FALSE),"")</f>
        <v/>
      </c>
      <c r="AE95" s="2" t="str">
        <f>IF('Adjacent Counties'!AE95="x",VLOOKUP('2013 0-64'!AE$1,'2013 population'!$A$3:$E$102,5,FALSE),"")</f>
        <v/>
      </c>
      <c r="AF95" s="2" t="str">
        <f>IF('Adjacent Counties'!AF95="x",VLOOKUP('2013 0-64'!AF$1,'2013 population'!$A$3:$E$102,5,FALSE),"")</f>
        <v/>
      </c>
      <c r="AG95" s="2" t="str">
        <f>IF('Adjacent Counties'!AG95="x",VLOOKUP('2013 0-64'!AG$1,'2013 population'!$A$3:$E$102,5,FALSE),"")</f>
        <v/>
      </c>
      <c r="AH95" s="2" t="str">
        <f>IF('Adjacent Counties'!AH95="x",VLOOKUP('2013 0-64'!AH$1,'2013 population'!$A$3:$E$102,5,FALSE),"")</f>
        <v/>
      </c>
      <c r="AI95" s="2" t="str">
        <f>IF('Adjacent Counties'!AI95="x",VLOOKUP('2013 0-64'!AI$1,'2013 population'!$A$3:$E$102,5,FALSE),"")</f>
        <v/>
      </c>
      <c r="AJ95" s="2" t="str">
        <f>IF('Adjacent Counties'!AJ95="x",VLOOKUP('2013 0-64'!AJ$1,'2013 population'!$A$3:$E$102,5,FALSE),"")</f>
        <v/>
      </c>
      <c r="AK95" s="2" t="str">
        <f>IF('Adjacent Counties'!AK95="x",VLOOKUP('2013 0-64'!AK$1,'2013 population'!$A$3:$E$102,5,FALSE),"")</f>
        <v/>
      </c>
      <c r="AL95" s="2" t="str">
        <f>IF('Adjacent Counties'!AL95="x",VLOOKUP('2013 0-64'!AL$1,'2013 population'!$A$3:$E$102,5,FALSE),"")</f>
        <v/>
      </c>
      <c r="AM95" s="2" t="str">
        <f>IF('Adjacent Counties'!AM95="x",VLOOKUP('2013 0-64'!AM$1,'2013 population'!$A$3:$E$102,5,FALSE),"")</f>
        <v/>
      </c>
      <c r="AN95" s="2" t="str">
        <f>IF('Adjacent Counties'!AN95="x",VLOOKUP('2013 0-64'!AN$1,'2013 population'!$A$3:$E$102,5,FALSE),"")</f>
        <v/>
      </c>
      <c r="AO95" s="2" t="str">
        <f>IF('Adjacent Counties'!AO95="x",VLOOKUP('2013 0-64'!AO$1,'2013 population'!$A$3:$E$102,5,FALSE),"")</f>
        <v/>
      </c>
      <c r="AP95" s="2" t="str">
        <f>IF('Adjacent Counties'!AP95="x",VLOOKUP('2013 0-64'!AP$1,'2013 population'!$A$3:$E$102,5,FALSE),"")</f>
        <v/>
      </c>
      <c r="AQ95" s="2" t="str">
        <f>IF('Adjacent Counties'!AQ95="x",VLOOKUP('2013 0-64'!AQ$1,'2013 population'!$A$3:$E$102,5,FALSE),"")</f>
        <v/>
      </c>
      <c r="AR95" s="2" t="str">
        <f>IF('Adjacent Counties'!AR95="x",VLOOKUP('2013 0-64'!AR$1,'2013 population'!$A$3:$E$102,5,FALSE),"")</f>
        <v/>
      </c>
      <c r="AS95" s="2" t="str">
        <f>IF('Adjacent Counties'!AS95="x",VLOOKUP('2013 0-64'!AS$1,'2013 population'!$A$3:$E$102,5,FALSE),"")</f>
        <v/>
      </c>
      <c r="AT95" s="2" t="str">
        <f>IF('Adjacent Counties'!AT95="x",VLOOKUP('2013 0-64'!AT$1,'2013 population'!$A$3:$E$102,5,FALSE),"")</f>
        <v/>
      </c>
      <c r="AU95" s="2" t="str">
        <f>IF('Adjacent Counties'!AU95="x",VLOOKUP('2013 0-64'!AU$1,'2013 population'!$A$3:$E$102,5,FALSE),"")</f>
        <v/>
      </c>
      <c r="AV95" s="2" t="str">
        <f>IF('Adjacent Counties'!AV95="x",VLOOKUP('2013 0-64'!AV$1,'2013 population'!$A$3:$E$102,5,FALSE),"")</f>
        <v/>
      </c>
      <c r="AW95" s="2">
        <f>IF('Adjacent Counties'!AW95="x",VLOOKUP('2013 0-64'!AW$1,'2013 population'!$A$3:$E$102,5,FALSE),"")</f>
        <v>120</v>
      </c>
      <c r="AX95" s="2" t="str">
        <f>IF('Adjacent Counties'!AX95="x",VLOOKUP('2013 0-64'!AX$1,'2013 population'!$A$3:$E$102,5,FALSE),"")</f>
        <v/>
      </c>
      <c r="AY95" s="2" t="str">
        <f>IF('Adjacent Counties'!AY95="x",VLOOKUP('2013 0-64'!AY$1,'2013 population'!$A$3:$E$102,5,FALSE),"")</f>
        <v/>
      </c>
      <c r="AZ95" s="2" t="str">
        <f>IF('Adjacent Counties'!AZ95="x",VLOOKUP('2013 0-64'!AZ$1,'2013 population'!$A$3:$E$102,5,FALSE),"")</f>
        <v/>
      </c>
      <c r="BA95" s="2" t="str">
        <f>IF('Adjacent Counties'!BA95="x",VLOOKUP('2013 0-64'!BA$1,'2013 population'!$A$3:$E$102,5,FALSE),"")</f>
        <v/>
      </c>
      <c r="BB95" s="2" t="str">
        <f>IF('Adjacent Counties'!BB95="x",VLOOKUP('2013 0-64'!BB$1,'2013 population'!$A$3:$E$102,5,FALSE),"")</f>
        <v/>
      </c>
      <c r="BC95" s="2" t="str">
        <f>IF('Adjacent Counties'!BC95="x",VLOOKUP('2013 0-64'!BC$1,'2013 population'!$A$3:$E$102,5,FALSE),"")</f>
        <v/>
      </c>
      <c r="BD95" s="2" t="str">
        <f>IF('Adjacent Counties'!BD95="x",VLOOKUP('2013 0-64'!BD$1,'2013 population'!$A$3:$E$102,5,FALSE),"")</f>
        <v/>
      </c>
      <c r="BE95" s="2" t="str">
        <f>IF('Adjacent Counties'!BE95="x",VLOOKUP('2013 0-64'!BE$1,'2013 population'!$A$3:$E$102,5,FALSE),"")</f>
        <v/>
      </c>
      <c r="BF95" s="2" t="str">
        <f>IF('Adjacent Counties'!BF95="x",VLOOKUP('2013 0-64'!BF$1,'2013 population'!$A$3:$E$102,5,FALSE),"")</f>
        <v/>
      </c>
      <c r="BG95" s="2">
        <f>IF('Adjacent Counties'!BG95="x",VLOOKUP('2013 0-64'!BG$1,'2013 population'!$A$3:$E$102,5,FALSE),"")</f>
        <v>485</v>
      </c>
      <c r="BH95" s="2" t="str">
        <f>IF('Adjacent Counties'!BH95="x",VLOOKUP('2013 0-64'!BH$1,'2013 population'!$A$3:$E$102,5,FALSE),"")</f>
        <v/>
      </c>
      <c r="BI95" s="2" t="str">
        <f>IF('Adjacent Counties'!BI95="x",VLOOKUP('2013 0-64'!BI$1,'2013 population'!$A$3:$E$102,5,FALSE),"")</f>
        <v/>
      </c>
      <c r="BJ95" s="2" t="str">
        <f>IF('Adjacent Counties'!BJ95="x",VLOOKUP('2013 0-64'!BJ$1,'2013 population'!$A$3:$E$102,5,FALSE),"")</f>
        <v/>
      </c>
      <c r="BK95" s="2" t="str">
        <f>IF('Adjacent Counties'!BK95="x",VLOOKUP('2013 0-64'!BK$1,'2013 population'!$A$3:$E$102,5,FALSE),"")</f>
        <v/>
      </c>
      <c r="BL95" s="2" t="str">
        <f>IF('Adjacent Counties'!BL95="x",VLOOKUP('2013 0-64'!BL$1,'2013 population'!$A$3:$E$102,5,FALSE),"")</f>
        <v/>
      </c>
      <c r="BM95" s="2" t="str">
        <f>IF('Adjacent Counties'!BM95="x",VLOOKUP('2013 0-64'!BM$1,'2013 population'!$A$3:$E$102,5,FALSE),"")</f>
        <v/>
      </c>
      <c r="BN95" s="2" t="str">
        <f>IF('Adjacent Counties'!BN95="x",VLOOKUP('2013 0-64'!BN$1,'2013 population'!$A$3:$E$102,5,FALSE),"")</f>
        <v/>
      </c>
      <c r="BO95" s="2" t="str">
        <f>IF('Adjacent Counties'!BO95="x",VLOOKUP('2013 0-64'!BO$1,'2013 population'!$A$3:$E$102,5,FALSE),"")</f>
        <v/>
      </c>
      <c r="BP95" s="2" t="str">
        <f>IF('Adjacent Counties'!BP95="x",VLOOKUP('2013 0-64'!BP$1,'2013 population'!$A$3:$E$102,5,FALSE),"")</f>
        <v/>
      </c>
      <c r="BQ95" s="2" t="str">
        <f>IF('Adjacent Counties'!BQ95="x",VLOOKUP('2013 0-64'!BQ$1,'2013 population'!$A$3:$E$102,5,FALSE),"")</f>
        <v/>
      </c>
      <c r="BR95" s="2" t="str">
        <f>IF('Adjacent Counties'!BR95="x",VLOOKUP('2013 0-64'!BR$1,'2013 population'!$A$3:$E$102,5,FALSE),"")</f>
        <v/>
      </c>
      <c r="BS95" s="2" t="str">
        <f>IF('Adjacent Counties'!BS95="x",VLOOKUP('2013 0-64'!BS$1,'2013 population'!$A$3:$E$102,5,FALSE),"")</f>
        <v/>
      </c>
      <c r="BT95" s="2" t="str">
        <f>IF('Adjacent Counties'!BT95="x",VLOOKUP('2013 0-64'!BT$1,'2013 population'!$A$3:$E$102,5,FALSE),"")</f>
        <v/>
      </c>
      <c r="BU95" s="2" t="str">
        <f>IF('Adjacent Counties'!BU95="x",VLOOKUP('2013 0-64'!BU$1,'2013 population'!$A$3:$E$102,5,FALSE),"")</f>
        <v/>
      </c>
      <c r="BV95" s="2" t="str">
        <f>IF('Adjacent Counties'!BV95="x",VLOOKUP('2013 0-64'!BV$1,'2013 population'!$A$3:$E$102,5,FALSE),"")</f>
        <v/>
      </c>
      <c r="BW95" s="2" t="str">
        <f>IF('Adjacent Counties'!BW95="x",VLOOKUP('2013 0-64'!BW$1,'2013 population'!$A$3:$E$102,5,FALSE),"")</f>
        <v/>
      </c>
      <c r="BX95" s="2" t="str">
        <f>IF('Adjacent Counties'!BX95="x",VLOOKUP('2013 0-64'!BX$1,'2013 population'!$A$3:$E$102,5,FALSE),"")</f>
        <v/>
      </c>
      <c r="BY95" s="2" t="str">
        <f>IF('Adjacent Counties'!BY95="x",VLOOKUP('2013 0-64'!BY$1,'2013 population'!$A$3:$E$102,5,FALSE),"")</f>
        <v/>
      </c>
      <c r="BZ95" s="2" t="str">
        <f>IF('Adjacent Counties'!BZ95="x",VLOOKUP('2013 0-64'!BZ$1,'2013 population'!$A$3:$E$102,5,FALSE),"")</f>
        <v/>
      </c>
      <c r="CA95" s="2" t="str">
        <f>IF('Adjacent Counties'!CA95="x",VLOOKUP('2013 0-64'!CA$1,'2013 population'!$A$3:$E$102,5,FALSE),"")</f>
        <v/>
      </c>
      <c r="CB95" s="2" t="str">
        <f>IF('Adjacent Counties'!CB95="x",VLOOKUP('2013 0-64'!CB$1,'2013 population'!$A$3:$E$102,5,FALSE),"")</f>
        <v/>
      </c>
      <c r="CC95" s="2" t="str">
        <f>IF('Adjacent Counties'!CC95="x",VLOOKUP('2013 0-64'!CC$1,'2013 population'!$A$3:$E$102,5,FALSE),"")</f>
        <v/>
      </c>
      <c r="CD95" s="2" t="str">
        <f>IF('Adjacent Counties'!CD95="x",VLOOKUP('2013 0-64'!CD$1,'2013 population'!$A$3:$E$102,5,FALSE),"")</f>
        <v/>
      </c>
      <c r="CE95" s="2" t="str">
        <f>IF('Adjacent Counties'!CE95="x",VLOOKUP('2013 0-64'!CE$1,'2013 population'!$A$3:$E$102,5,FALSE),"")</f>
        <v/>
      </c>
      <c r="CF95" s="2" t="str">
        <f>IF('Adjacent Counties'!CF95="x",VLOOKUP('2013 0-64'!CF$1,'2013 population'!$A$3:$E$102,5,FALSE),"")</f>
        <v/>
      </c>
      <c r="CG95" s="2" t="str">
        <f>IF('Adjacent Counties'!CG95="x",VLOOKUP('2013 0-64'!CG$1,'2013 population'!$A$3:$E$102,5,FALSE),"")</f>
        <v/>
      </c>
      <c r="CH95" s="2" t="str">
        <f>IF('Adjacent Counties'!CH95="x",VLOOKUP('2013 0-64'!CH$1,'2013 population'!$A$3:$E$102,5,FALSE),"")</f>
        <v/>
      </c>
      <c r="CI95" s="2" t="str">
        <f>IF('Adjacent Counties'!CI95="x",VLOOKUP('2013 0-64'!CI$1,'2013 population'!$A$3:$E$102,5,FALSE),"")</f>
        <v/>
      </c>
      <c r="CJ95" s="2" t="str">
        <f>IF('Adjacent Counties'!CJ95="x",VLOOKUP('2013 0-64'!CJ$1,'2013 population'!$A$3:$E$102,5,FALSE),"")</f>
        <v/>
      </c>
      <c r="CK95" s="2" t="str">
        <f>IF('Adjacent Counties'!CK95="x",VLOOKUP('2013 0-64'!CK$1,'2013 population'!$A$3:$E$102,5,FALSE),"")</f>
        <v/>
      </c>
      <c r="CL95" s="2">
        <f>IF('Adjacent Counties'!CL95="x",VLOOKUP('2013 0-64'!CL$1,'2013 population'!$A$3:$E$102,5,FALSE),"")</f>
        <v>99</v>
      </c>
      <c r="CM95" s="2" t="str">
        <f>IF('Adjacent Counties'!CM95="x",VLOOKUP('2013 0-64'!CM$1,'2013 population'!$A$3:$E$102,5,FALSE),"")</f>
        <v/>
      </c>
      <c r="CN95" s="2" t="str">
        <f>IF('Adjacent Counties'!CN95="x",VLOOKUP('2013 0-64'!CN$1,'2013 population'!$A$3:$E$102,5,FALSE),"")</f>
        <v/>
      </c>
      <c r="CO95" s="2" t="str">
        <f>IF('Adjacent Counties'!CO95="x",VLOOKUP('2013 0-64'!CO$1,'2013 population'!$A$3:$E$102,5,FALSE),"")</f>
        <v/>
      </c>
      <c r="CP95" s="2" t="str">
        <f>IF('Adjacent Counties'!CP95="x",VLOOKUP('2013 0-64'!CP$1,'2013 population'!$A$3:$E$102,5,FALSE),"")</f>
        <v/>
      </c>
      <c r="CQ95" s="2">
        <f>IF('Adjacent Counties'!CQ95="x",VLOOKUP('2013 0-64'!CQ$1,'2013 population'!$A$3:$E$102,5,FALSE),"")</f>
        <v>312</v>
      </c>
      <c r="CR95" s="2" t="str">
        <f>IF('Adjacent Counties'!CR95="x",VLOOKUP('2013 0-64'!CR$1,'2013 population'!$A$3:$E$102,5,FALSE),"")</f>
        <v/>
      </c>
      <c r="CS95" s="2" t="str">
        <f>IF('Adjacent Counties'!CS95="x",VLOOKUP('2013 0-64'!CS$1,'2013 population'!$A$3:$E$102,5,FALSE),"")</f>
        <v/>
      </c>
      <c r="CT95" s="2" t="str">
        <f>IF('Adjacent Counties'!CT95="x",VLOOKUP('2013 0-64'!CT$1,'2013 population'!$A$3:$E$102,5,FALSE),"")</f>
        <v/>
      </c>
      <c r="CU95" s="2" t="str">
        <f>IF('Adjacent Counties'!CU95="x",VLOOKUP('2013 0-64'!CU$1,'2013 population'!$A$3:$E$102,5,FALSE),"")</f>
        <v/>
      </c>
      <c r="CV95" s="2" t="str">
        <f>IF('Adjacent Counties'!CV95="x",VLOOKUP('2013 0-64'!CV$1,'2013 population'!$A$3:$E$102,5,FALSE),"")</f>
        <v/>
      </c>
      <c r="CW95" s="2" t="str">
        <f>IF('Adjacent Counties'!CW95="x",VLOOKUP('2013 0-64'!CW$1,'2013 population'!$A$3:$E$102,5,FALSE),"")</f>
        <v/>
      </c>
      <c r="CX95" s="2">
        <f t="shared" si="2"/>
        <v>2544</v>
      </c>
      <c r="CY95" s="2">
        <f>SUMIF('Residents by Age'!B$2:B$422,"="&amp;'2013 0-64'!A95,'Residents by Age'!G$2:G$422)</f>
        <v>40</v>
      </c>
      <c r="CZ95" s="9">
        <f t="shared" si="3"/>
        <v>15.723270440251572</v>
      </c>
    </row>
    <row r="96" spans="1:104">
      <c r="A96" s="3" t="s">
        <v>94</v>
      </c>
      <c r="B96" s="2" t="str">
        <f>IF('Adjacent Counties'!B96="x",VLOOKUP('2013 0-64'!B$1,'2013 population'!$A$3:$E$102,5,FALSE),"")</f>
        <v/>
      </c>
      <c r="C96" s="2" t="str">
        <f>IF('Adjacent Counties'!C96="x",VLOOKUP('2013 0-64'!C$1,'2013 population'!$A$3:$E$102,5,FALSE),"")</f>
        <v/>
      </c>
      <c r="D96" s="2" t="str">
        <f>IF('Adjacent Counties'!D96="x",VLOOKUP('2013 0-64'!D$1,'2013 population'!$A$3:$E$102,5,FALSE),"")</f>
        <v/>
      </c>
      <c r="E96" s="2" t="str">
        <f>IF('Adjacent Counties'!E96="x",VLOOKUP('2013 0-64'!E$1,'2013 population'!$A$3:$E$102,5,FALSE),"")</f>
        <v/>
      </c>
      <c r="F96" s="2">
        <f>IF('Adjacent Counties'!F96="x",VLOOKUP('2013 0-64'!F$1,'2013 population'!$A$3:$E$102,5,FALSE),"")</f>
        <v>721</v>
      </c>
      <c r="G96" s="2">
        <f>IF('Adjacent Counties'!G96="x",VLOOKUP('2013 0-64'!G$1,'2013 population'!$A$3:$E$102,5,FALSE),"")</f>
        <v>422</v>
      </c>
      <c r="H96" s="2" t="str">
        <f>IF('Adjacent Counties'!H96="x",VLOOKUP('2013 0-64'!H$1,'2013 population'!$A$3:$E$102,5,FALSE),"")</f>
        <v/>
      </c>
      <c r="I96" s="2" t="str">
        <f>IF('Adjacent Counties'!I96="x",VLOOKUP('2013 0-64'!I$1,'2013 population'!$A$3:$E$102,5,FALSE),"")</f>
        <v/>
      </c>
      <c r="J96" s="2" t="str">
        <f>IF('Adjacent Counties'!J96="x",VLOOKUP('2013 0-64'!J$1,'2013 population'!$A$3:$E$102,5,FALSE),"")</f>
        <v/>
      </c>
      <c r="K96" s="2" t="str">
        <f>IF('Adjacent Counties'!K96="x",VLOOKUP('2013 0-64'!K$1,'2013 population'!$A$3:$E$102,5,FALSE),"")</f>
        <v/>
      </c>
      <c r="L96" s="2" t="str">
        <f>IF('Adjacent Counties'!L96="x",VLOOKUP('2013 0-64'!L$1,'2013 population'!$A$3:$E$102,5,FALSE),"")</f>
        <v/>
      </c>
      <c r="M96" s="2" t="str">
        <f>IF('Adjacent Counties'!M96="x",VLOOKUP('2013 0-64'!M$1,'2013 population'!$A$3:$E$102,5,FALSE),"")</f>
        <v/>
      </c>
      <c r="N96" s="2" t="str">
        <f>IF('Adjacent Counties'!N96="x",VLOOKUP('2013 0-64'!N$1,'2013 population'!$A$3:$E$102,5,FALSE),"")</f>
        <v/>
      </c>
      <c r="O96" s="2">
        <f>IF('Adjacent Counties'!O96="x",VLOOKUP('2013 0-64'!O$1,'2013 population'!$A$3:$E$102,5,FALSE),"")</f>
        <v>1481</v>
      </c>
      <c r="P96" s="2" t="str">
        <f>IF('Adjacent Counties'!P96="x",VLOOKUP('2013 0-64'!P$1,'2013 population'!$A$3:$E$102,5,FALSE),"")</f>
        <v/>
      </c>
      <c r="Q96" s="2" t="str">
        <f>IF('Adjacent Counties'!Q96="x",VLOOKUP('2013 0-64'!Q$1,'2013 population'!$A$3:$E$102,5,FALSE),"")</f>
        <v/>
      </c>
      <c r="R96" s="2" t="str">
        <f>IF('Adjacent Counties'!R96="x",VLOOKUP('2013 0-64'!R$1,'2013 population'!$A$3:$E$102,5,FALSE),"")</f>
        <v/>
      </c>
      <c r="S96" s="2" t="str">
        <f>IF('Adjacent Counties'!S96="x",VLOOKUP('2013 0-64'!S$1,'2013 population'!$A$3:$E$102,5,FALSE),"")</f>
        <v/>
      </c>
      <c r="T96" s="2" t="str">
        <f>IF('Adjacent Counties'!T96="x",VLOOKUP('2013 0-64'!T$1,'2013 population'!$A$3:$E$102,5,FALSE),"")</f>
        <v/>
      </c>
      <c r="U96" s="2" t="str">
        <f>IF('Adjacent Counties'!U96="x",VLOOKUP('2013 0-64'!U$1,'2013 population'!$A$3:$E$102,5,FALSE),"")</f>
        <v/>
      </c>
      <c r="V96" s="2" t="str">
        <f>IF('Adjacent Counties'!V96="x",VLOOKUP('2013 0-64'!V$1,'2013 population'!$A$3:$E$102,5,FALSE),"")</f>
        <v/>
      </c>
      <c r="W96" s="2" t="str">
        <f>IF('Adjacent Counties'!W96="x",VLOOKUP('2013 0-64'!W$1,'2013 population'!$A$3:$E$102,5,FALSE),"")</f>
        <v/>
      </c>
      <c r="X96" s="2" t="str">
        <f>IF('Adjacent Counties'!X96="x",VLOOKUP('2013 0-64'!X$1,'2013 population'!$A$3:$E$102,5,FALSE),"")</f>
        <v/>
      </c>
      <c r="Y96" s="2" t="str">
        <f>IF('Adjacent Counties'!Y96="x",VLOOKUP('2013 0-64'!Y$1,'2013 population'!$A$3:$E$102,5,FALSE),"")</f>
        <v/>
      </c>
      <c r="Z96" s="2" t="str">
        <f>IF('Adjacent Counties'!Z96="x",VLOOKUP('2013 0-64'!Z$1,'2013 population'!$A$3:$E$102,5,FALSE),"")</f>
        <v/>
      </c>
      <c r="AA96" s="2" t="str">
        <f>IF('Adjacent Counties'!AA96="x",VLOOKUP('2013 0-64'!AA$1,'2013 population'!$A$3:$E$102,5,FALSE),"")</f>
        <v/>
      </c>
      <c r="AB96" s="2" t="str">
        <f>IF('Adjacent Counties'!AB96="x",VLOOKUP('2013 0-64'!AB$1,'2013 population'!$A$3:$E$102,5,FALSE),"")</f>
        <v/>
      </c>
      <c r="AC96" s="2" t="str">
        <f>IF('Adjacent Counties'!AC96="x",VLOOKUP('2013 0-64'!AC$1,'2013 population'!$A$3:$E$102,5,FALSE),"")</f>
        <v/>
      </c>
      <c r="AD96" s="2" t="str">
        <f>IF('Adjacent Counties'!AD96="x",VLOOKUP('2013 0-64'!AD$1,'2013 population'!$A$3:$E$102,5,FALSE),"")</f>
        <v/>
      </c>
      <c r="AE96" s="2" t="str">
        <f>IF('Adjacent Counties'!AE96="x",VLOOKUP('2013 0-64'!AE$1,'2013 population'!$A$3:$E$102,5,FALSE),"")</f>
        <v/>
      </c>
      <c r="AF96" s="2" t="str">
        <f>IF('Adjacent Counties'!AF96="x",VLOOKUP('2013 0-64'!AF$1,'2013 population'!$A$3:$E$102,5,FALSE),"")</f>
        <v/>
      </c>
      <c r="AG96" s="2" t="str">
        <f>IF('Adjacent Counties'!AG96="x",VLOOKUP('2013 0-64'!AG$1,'2013 population'!$A$3:$E$102,5,FALSE),"")</f>
        <v/>
      </c>
      <c r="AH96" s="2" t="str">
        <f>IF('Adjacent Counties'!AH96="x",VLOOKUP('2013 0-64'!AH$1,'2013 population'!$A$3:$E$102,5,FALSE),"")</f>
        <v/>
      </c>
      <c r="AI96" s="2" t="str">
        <f>IF('Adjacent Counties'!AI96="x",VLOOKUP('2013 0-64'!AI$1,'2013 population'!$A$3:$E$102,5,FALSE),"")</f>
        <v/>
      </c>
      <c r="AJ96" s="2" t="str">
        <f>IF('Adjacent Counties'!AJ96="x",VLOOKUP('2013 0-64'!AJ$1,'2013 population'!$A$3:$E$102,5,FALSE),"")</f>
        <v/>
      </c>
      <c r="AK96" s="2" t="str">
        <f>IF('Adjacent Counties'!AK96="x",VLOOKUP('2013 0-64'!AK$1,'2013 population'!$A$3:$E$102,5,FALSE),"")</f>
        <v/>
      </c>
      <c r="AL96" s="2" t="str">
        <f>IF('Adjacent Counties'!AL96="x",VLOOKUP('2013 0-64'!AL$1,'2013 population'!$A$3:$E$102,5,FALSE),"")</f>
        <v/>
      </c>
      <c r="AM96" s="2" t="str">
        <f>IF('Adjacent Counties'!AM96="x",VLOOKUP('2013 0-64'!AM$1,'2013 population'!$A$3:$E$102,5,FALSE),"")</f>
        <v/>
      </c>
      <c r="AN96" s="2" t="str">
        <f>IF('Adjacent Counties'!AN96="x",VLOOKUP('2013 0-64'!AN$1,'2013 population'!$A$3:$E$102,5,FALSE),"")</f>
        <v/>
      </c>
      <c r="AO96" s="2" t="str">
        <f>IF('Adjacent Counties'!AO96="x",VLOOKUP('2013 0-64'!AO$1,'2013 population'!$A$3:$E$102,5,FALSE),"")</f>
        <v/>
      </c>
      <c r="AP96" s="2" t="str">
        <f>IF('Adjacent Counties'!AP96="x",VLOOKUP('2013 0-64'!AP$1,'2013 population'!$A$3:$E$102,5,FALSE),"")</f>
        <v/>
      </c>
      <c r="AQ96" s="2" t="str">
        <f>IF('Adjacent Counties'!AQ96="x",VLOOKUP('2013 0-64'!AQ$1,'2013 population'!$A$3:$E$102,5,FALSE),"")</f>
        <v/>
      </c>
      <c r="AR96" s="2" t="str">
        <f>IF('Adjacent Counties'!AR96="x",VLOOKUP('2013 0-64'!AR$1,'2013 population'!$A$3:$E$102,5,FALSE),"")</f>
        <v/>
      </c>
      <c r="AS96" s="2" t="str">
        <f>IF('Adjacent Counties'!AS96="x",VLOOKUP('2013 0-64'!AS$1,'2013 population'!$A$3:$E$102,5,FALSE),"")</f>
        <v/>
      </c>
      <c r="AT96" s="2" t="str">
        <f>IF('Adjacent Counties'!AT96="x",VLOOKUP('2013 0-64'!AT$1,'2013 population'!$A$3:$E$102,5,FALSE),"")</f>
        <v/>
      </c>
      <c r="AU96" s="2" t="str">
        <f>IF('Adjacent Counties'!AU96="x",VLOOKUP('2013 0-64'!AU$1,'2013 population'!$A$3:$E$102,5,FALSE),"")</f>
        <v/>
      </c>
      <c r="AV96" s="2" t="str">
        <f>IF('Adjacent Counties'!AV96="x",VLOOKUP('2013 0-64'!AV$1,'2013 population'!$A$3:$E$102,5,FALSE),"")</f>
        <v/>
      </c>
      <c r="AW96" s="2" t="str">
        <f>IF('Adjacent Counties'!AW96="x",VLOOKUP('2013 0-64'!AW$1,'2013 population'!$A$3:$E$102,5,FALSE),"")</f>
        <v/>
      </c>
      <c r="AX96" s="2" t="str">
        <f>IF('Adjacent Counties'!AX96="x",VLOOKUP('2013 0-64'!AX$1,'2013 population'!$A$3:$E$102,5,FALSE),"")</f>
        <v/>
      </c>
      <c r="AY96" s="2" t="str">
        <f>IF('Adjacent Counties'!AY96="x",VLOOKUP('2013 0-64'!AY$1,'2013 population'!$A$3:$E$102,5,FALSE),"")</f>
        <v/>
      </c>
      <c r="AZ96" s="2" t="str">
        <f>IF('Adjacent Counties'!AZ96="x",VLOOKUP('2013 0-64'!AZ$1,'2013 population'!$A$3:$E$102,5,FALSE),"")</f>
        <v/>
      </c>
      <c r="BA96" s="2" t="str">
        <f>IF('Adjacent Counties'!BA96="x",VLOOKUP('2013 0-64'!BA$1,'2013 population'!$A$3:$E$102,5,FALSE),"")</f>
        <v/>
      </c>
      <c r="BB96" s="2" t="str">
        <f>IF('Adjacent Counties'!BB96="x",VLOOKUP('2013 0-64'!BB$1,'2013 population'!$A$3:$E$102,5,FALSE),"")</f>
        <v/>
      </c>
      <c r="BC96" s="2" t="str">
        <f>IF('Adjacent Counties'!BC96="x",VLOOKUP('2013 0-64'!BC$1,'2013 population'!$A$3:$E$102,5,FALSE),"")</f>
        <v/>
      </c>
      <c r="BD96" s="2" t="str">
        <f>IF('Adjacent Counties'!BD96="x",VLOOKUP('2013 0-64'!BD$1,'2013 population'!$A$3:$E$102,5,FALSE),"")</f>
        <v/>
      </c>
      <c r="BE96" s="2" t="str">
        <f>IF('Adjacent Counties'!BE96="x",VLOOKUP('2013 0-64'!BE$1,'2013 population'!$A$3:$E$102,5,FALSE),"")</f>
        <v/>
      </c>
      <c r="BF96" s="2" t="str">
        <f>IF('Adjacent Counties'!BF96="x",VLOOKUP('2013 0-64'!BF$1,'2013 population'!$A$3:$E$102,5,FALSE),"")</f>
        <v/>
      </c>
      <c r="BG96" s="2" t="str">
        <f>IF('Adjacent Counties'!BG96="x",VLOOKUP('2013 0-64'!BG$1,'2013 population'!$A$3:$E$102,5,FALSE),"")</f>
        <v/>
      </c>
      <c r="BH96" s="2" t="str">
        <f>IF('Adjacent Counties'!BH96="x",VLOOKUP('2013 0-64'!BH$1,'2013 population'!$A$3:$E$102,5,FALSE),"")</f>
        <v/>
      </c>
      <c r="BI96" s="2" t="str">
        <f>IF('Adjacent Counties'!BI96="x",VLOOKUP('2013 0-64'!BI$1,'2013 population'!$A$3:$E$102,5,FALSE),"")</f>
        <v/>
      </c>
      <c r="BJ96" s="2" t="str">
        <f>IF('Adjacent Counties'!BJ96="x",VLOOKUP('2013 0-64'!BJ$1,'2013 population'!$A$3:$E$102,5,FALSE),"")</f>
        <v/>
      </c>
      <c r="BK96" s="2" t="str">
        <f>IF('Adjacent Counties'!BK96="x",VLOOKUP('2013 0-64'!BK$1,'2013 population'!$A$3:$E$102,5,FALSE),"")</f>
        <v/>
      </c>
      <c r="BL96" s="2" t="str">
        <f>IF('Adjacent Counties'!BL96="x",VLOOKUP('2013 0-64'!BL$1,'2013 population'!$A$3:$E$102,5,FALSE),"")</f>
        <v/>
      </c>
      <c r="BM96" s="2" t="str">
        <f>IF('Adjacent Counties'!BM96="x",VLOOKUP('2013 0-64'!BM$1,'2013 population'!$A$3:$E$102,5,FALSE),"")</f>
        <v/>
      </c>
      <c r="BN96" s="2" t="str">
        <f>IF('Adjacent Counties'!BN96="x",VLOOKUP('2013 0-64'!BN$1,'2013 population'!$A$3:$E$102,5,FALSE),"")</f>
        <v/>
      </c>
      <c r="BO96" s="2" t="str">
        <f>IF('Adjacent Counties'!BO96="x",VLOOKUP('2013 0-64'!BO$1,'2013 population'!$A$3:$E$102,5,FALSE),"")</f>
        <v/>
      </c>
      <c r="BP96" s="2" t="str">
        <f>IF('Adjacent Counties'!BP96="x",VLOOKUP('2013 0-64'!BP$1,'2013 population'!$A$3:$E$102,5,FALSE),"")</f>
        <v/>
      </c>
      <c r="BQ96" s="2" t="str">
        <f>IF('Adjacent Counties'!BQ96="x",VLOOKUP('2013 0-64'!BQ$1,'2013 population'!$A$3:$E$102,5,FALSE),"")</f>
        <v/>
      </c>
      <c r="BR96" s="2" t="str">
        <f>IF('Adjacent Counties'!BR96="x",VLOOKUP('2013 0-64'!BR$1,'2013 population'!$A$3:$E$102,5,FALSE),"")</f>
        <v/>
      </c>
      <c r="BS96" s="2" t="str">
        <f>IF('Adjacent Counties'!BS96="x",VLOOKUP('2013 0-64'!BS$1,'2013 population'!$A$3:$E$102,5,FALSE),"")</f>
        <v/>
      </c>
      <c r="BT96" s="2" t="str">
        <f>IF('Adjacent Counties'!BT96="x",VLOOKUP('2013 0-64'!BT$1,'2013 population'!$A$3:$E$102,5,FALSE),"")</f>
        <v/>
      </c>
      <c r="BU96" s="2" t="str">
        <f>IF('Adjacent Counties'!BU96="x",VLOOKUP('2013 0-64'!BU$1,'2013 population'!$A$3:$E$102,5,FALSE),"")</f>
        <v/>
      </c>
      <c r="BV96" s="2" t="str">
        <f>IF('Adjacent Counties'!BV96="x",VLOOKUP('2013 0-64'!BV$1,'2013 population'!$A$3:$E$102,5,FALSE),"")</f>
        <v/>
      </c>
      <c r="BW96" s="2" t="str">
        <f>IF('Adjacent Counties'!BW96="x",VLOOKUP('2013 0-64'!BW$1,'2013 population'!$A$3:$E$102,5,FALSE),"")</f>
        <v/>
      </c>
      <c r="BX96" s="2" t="str">
        <f>IF('Adjacent Counties'!BX96="x",VLOOKUP('2013 0-64'!BX$1,'2013 population'!$A$3:$E$102,5,FALSE),"")</f>
        <v/>
      </c>
      <c r="BY96" s="2" t="str">
        <f>IF('Adjacent Counties'!BY96="x",VLOOKUP('2013 0-64'!BY$1,'2013 population'!$A$3:$E$102,5,FALSE),"")</f>
        <v/>
      </c>
      <c r="BZ96" s="2" t="str">
        <f>IF('Adjacent Counties'!BZ96="x",VLOOKUP('2013 0-64'!BZ$1,'2013 population'!$A$3:$E$102,5,FALSE),"")</f>
        <v/>
      </c>
      <c r="CA96" s="2" t="str">
        <f>IF('Adjacent Counties'!CA96="x",VLOOKUP('2013 0-64'!CA$1,'2013 population'!$A$3:$E$102,5,FALSE),"")</f>
        <v/>
      </c>
      <c r="CB96" s="2" t="str">
        <f>IF('Adjacent Counties'!CB96="x",VLOOKUP('2013 0-64'!CB$1,'2013 population'!$A$3:$E$102,5,FALSE),"")</f>
        <v/>
      </c>
      <c r="CC96" s="2" t="str">
        <f>IF('Adjacent Counties'!CC96="x",VLOOKUP('2013 0-64'!CC$1,'2013 population'!$A$3:$E$102,5,FALSE),"")</f>
        <v/>
      </c>
      <c r="CD96" s="2" t="str">
        <f>IF('Adjacent Counties'!CD96="x",VLOOKUP('2013 0-64'!CD$1,'2013 population'!$A$3:$E$102,5,FALSE),"")</f>
        <v/>
      </c>
      <c r="CE96" s="2" t="str">
        <f>IF('Adjacent Counties'!CE96="x",VLOOKUP('2013 0-64'!CE$1,'2013 population'!$A$3:$E$102,5,FALSE),"")</f>
        <v/>
      </c>
      <c r="CF96" s="2" t="str">
        <f>IF('Adjacent Counties'!CF96="x",VLOOKUP('2013 0-64'!CF$1,'2013 population'!$A$3:$E$102,5,FALSE),"")</f>
        <v/>
      </c>
      <c r="CG96" s="2" t="str">
        <f>IF('Adjacent Counties'!CG96="x",VLOOKUP('2013 0-64'!CG$1,'2013 population'!$A$3:$E$102,5,FALSE),"")</f>
        <v/>
      </c>
      <c r="CH96" s="2" t="str">
        <f>IF('Adjacent Counties'!CH96="x",VLOOKUP('2013 0-64'!CH$1,'2013 population'!$A$3:$E$102,5,FALSE),"")</f>
        <v/>
      </c>
      <c r="CI96" s="2" t="str">
        <f>IF('Adjacent Counties'!CI96="x",VLOOKUP('2013 0-64'!CI$1,'2013 population'!$A$3:$E$102,5,FALSE),"")</f>
        <v/>
      </c>
      <c r="CJ96" s="2" t="str">
        <f>IF('Adjacent Counties'!CJ96="x",VLOOKUP('2013 0-64'!CJ$1,'2013 population'!$A$3:$E$102,5,FALSE),"")</f>
        <v/>
      </c>
      <c r="CK96" s="2" t="str">
        <f>IF('Adjacent Counties'!CK96="x",VLOOKUP('2013 0-64'!CK$1,'2013 population'!$A$3:$E$102,5,FALSE),"")</f>
        <v/>
      </c>
      <c r="CL96" s="2" t="str">
        <f>IF('Adjacent Counties'!CL96="x",VLOOKUP('2013 0-64'!CL$1,'2013 population'!$A$3:$E$102,5,FALSE),"")</f>
        <v/>
      </c>
      <c r="CM96" s="2" t="str">
        <f>IF('Adjacent Counties'!CM96="x",VLOOKUP('2013 0-64'!CM$1,'2013 population'!$A$3:$E$102,5,FALSE),"")</f>
        <v/>
      </c>
      <c r="CN96" s="2" t="str">
        <f>IF('Adjacent Counties'!CN96="x",VLOOKUP('2013 0-64'!CN$1,'2013 population'!$A$3:$E$102,5,FALSE),"")</f>
        <v/>
      </c>
      <c r="CO96" s="2" t="str">
        <f>IF('Adjacent Counties'!CO96="x",VLOOKUP('2013 0-64'!CO$1,'2013 population'!$A$3:$E$102,5,FALSE),"")</f>
        <v/>
      </c>
      <c r="CP96" s="2" t="str">
        <f>IF('Adjacent Counties'!CP96="x",VLOOKUP('2013 0-64'!CP$1,'2013 population'!$A$3:$E$102,5,FALSE),"")</f>
        <v/>
      </c>
      <c r="CQ96" s="2" t="str">
        <f>IF('Adjacent Counties'!CQ96="x",VLOOKUP('2013 0-64'!CQ$1,'2013 population'!$A$3:$E$102,5,FALSE),"")</f>
        <v/>
      </c>
      <c r="CR96" s="2">
        <f>IF('Adjacent Counties'!CR96="x",VLOOKUP('2013 0-64'!CR$1,'2013 population'!$A$3:$E$102,5,FALSE),"")</f>
        <v>911</v>
      </c>
      <c r="CS96" s="2" t="str">
        <f>IF('Adjacent Counties'!CS96="x",VLOOKUP('2013 0-64'!CS$1,'2013 population'!$A$3:$E$102,5,FALSE),"")</f>
        <v/>
      </c>
      <c r="CT96" s="2">
        <f>IF('Adjacent Counties'!CT96="x",VLOOKUP('2013 0-64'!CT$1,'2013 population'!$A$3:$E$102,5,FALSE),"")</f>
        <v>1465</v>
      </c>
      <c r="CU96" s="2" t="str">
        <f>IF('Adjacent Counties'!CU96="x",VLOOKUP('2013 0-64'!CU$1,'2013 population'!$A$3:$E$102,5,FALSE),"")</f>
        <v/>
      </c>
      <c r="CV96" s="2" t="str">
        <f>IF('Adjacent Counties'!CV96="x",VLOOKUP('2013 0-64'!CV$1,'2013 population'!$A$3:$E$102,5,FALSE),"")</f>
        <v/>
      </c>
      <c r="CW96" s="2" t="str">
        <f>IF('Adjacent Counties'!CW96="x",VLOOKUP('2013 0-64'!CW$1,'2013 population'!$A$3:$E$102,5,FALSE),"")</f>
        <v/>
      </c>
      <c r="CX96" s="2">
        <f t="shared" si="2"/>
        <v>5000</v>
      </c>
      <c r="CY96" s="2">
        <f>SUMIF('Residents by Age'!B$2:B$422,"="&amp;'2013 0-64'!A96,'Residents by Age'!G$2:G$422)</f>
        <v>54</v>
      </c>
      <c r="CZ96" s="9">
        <f t="shared" si="3"/>
        <v>10.8</v>
      </c>
    </row>
    <row r="97" spans="1:104">
      <c r="A97" s="3" t="s">
        <v>95</v>
      </c>
      <c r="B97" s="2" t="str">
        <f>IF('Adjacent Counties'!B97="x",VLOOKUP('2013 0-64'!B$1,'2013 population'!$A$3:$E$102,5,FALSE),"")</f>
        <v/>
      </c>
      <c r="C97" s="2" t="str">
        <f>IF('Adjacent Counties'!C97="x",VLOOKUP('2013 0-64'!C$1,'2013 population'!$A$3:$E$102,5,FALSE),"")</f>
        <v/>
      </c>
      <c r="D97" s="2" t="str">
        <f>IF('Adjacent Counties'!D97="x",VLOOKUP('2013 0-64'!D$1,'2013 population'!$A$3:$E$102,5,FALSE),"")</f>
        <v/>
      </c>
      <c r="E97" s="2" t="str">
        <f>IF('Adjacent Counties'!E97="x",VLOOKUP('2013 0-64'!E$1,'2013 population'!$A$3:$E$102,5,FALSE),"")</f>
        <v/>
      </c>
      <c r="F97" s="2" t="str">
        <f>IF('Adjacent Counties'!F97="x",VLOOKUP('2013 0-64'!F$1,'2013 population'!$A$3:$E$102,5,FALSE),"")</f>
        <v/>
      </c>
      <c r="G97" s="2" t="str">
        <f>IF('Adjacent Counties'!G97="x",VLOOKUP('2013 0-64'!G$1,'2013 population'!$A$3:$E$102,5,FALSE),"")</f>
        <v/>
      </c>
      <c r="H97" s="2" t="str">
        <f>IF('Adjacent Counties'!H97="x",VLOOKUP('2013 0-64'!H$1,'2013 population'!$A$3:$E$102,5,FALSE),"")</f>
        <v/>
      </c>
      <c r="I97" s="2" t="str">
        <f>IF('Adjacent Counties'!I97="x",VLOOKUP('2013 0-64'!I$1,'2013 population'!$A$3:$E$102,5,FALSE),"")</f>
        <v/>
      </c>
      <c r="J97" s="2" t="str">
        <f>IF('Adjacent Counties'!J97="x",VLOOKUP('2013 0-64'!J$1,'2013 population'!$A$3:$E$102,5,FALSE),"")</f>
        <v/>
      </c>
      <c r="K97" s="2" t="str">
        <f>IF('Adjacent Counties'!K97="x",VLOOKUP('2013 0-64'!K$1,'2013 population'!$A$3:$E$102,5,FALSE),"")</f>
        <v/>
      </c>
      <c r="L97" s="2" t="str">
        <f>IF('Adjacent Counties'!L97="x",VLOOKUP('2013 0-64'!L$1,'2013 population'!$A$3:$E$102,5,FALSE),"")</f>
        <v/>
      </c>
      <c r="M97" s="2" t="str">
        <f>IF('Adjacent Counties'!M97="x",VLOOKUP('2013 0-64'!M$1,'2013 population'!$A$3:$E$102,5,FALSE),"")</f>
        <v/>
      </c>
      <c r="N97" s="2" t="str">
        <f>IF('Adjacent Counties'!N97="x",VLOOKUP('2013 0-64'!N$1,'2013 population'!$A$3:$E$102,5,FALSE),"")</f>
        <v/>
      </c>
      <c r="O97" s="2" t="str">
        <f>IF('Adjacent Counties'!O97="x",VLOOKUP('2013 0-64'!O$1,'2013 population'!$A$3:$E$102,5,FALSE),"")</f>
        <v/>
      </c>
      <c r="P97" s="2" t="str">
        <f>IF('Adjacent Counties'!P97="x",VLOOKUP('2013 0-64'!P$1,'2013 population'!$A$3:$E$102,5,FALSE),"")</f>
        <v/>
      </c>
      <c r="Q97" s="2" t="str">
        <f>IF('Adjacent Counties'!Q97="x",VLOOKUP('2013 0-64'!Q$1,'2013 population'!$A$3:$E$102,5,FALSE),"")</f>
        <v/>
      </c>
      <c r="R97" s="2" t="str">
        <f>IF('Adjacent Counties'!R97="x",VLOOKUP('2013 0-64'!R$1,'2013 population'!$A$3:$E$102,5,FALSE),"")</f>
        <v/>
      </c>
      <c r="S97" s="2" t="str">
        <f>IF('Adjacent Counties'!S97="x",VLOOKUP('2013 0-64'!S$1,'2013 population'!$A$3:$E$102,5,FALSE),"")</f>
        <v/>
      </c>
      <c r="T97" s="2" t="str">
        <f>IF('Adjacent Counties'!T97="x",VLOOKUP('2013 0-64'!T$1,'2013 population'!$A$3:$E$102,5,FALSE),"")</f>
        <v/>
      </c>
      <c r="U97" s="2" t="str">
        <f>IF('Adjacent Counties'!U97="x",VLOOKUP('2013 0-64'!U$1,'2013 population'!$A$3:$E$102,5,FALSE),"")</f>
        <v/>
      </c>
      <c r="V97" s="2" t="str">
        <f>IF('Adjacent Counties'!V97="x",VLOOKUP('2013 0-64'!V$1,'2013 population'!$A$3:$E$102,5,FALSE),"")</f>
        <v/>
      </c>
      <c r="W97" s="2" t="str">
        <f>IF('Adjacent Counties'!W97="x",VLOOKUP('2013 0-64'!W$1,'2013 population'!$A$3:$E$102,5,FALSE),"")</f>
        <v/>
      </c>
      <c r="X97" s="2" t="str">
        <f>IF('Adjacent Counties'!X97="x",VLOOKUP('2013 0-64'!X$1,'2013 population'!$A$3:$E$102,5,FALSE),"")</f>
        <v/>
      </c>
      <c r="Y97" s="2" t="str">
        <f>IF('Adjacent Counties'!Y97="x",VLOOKUP('2013 0-64'!Y$1,'2013 population'!$A$3:$E$102,5,FALSE),"")</f>
        <v/>
      </c>
      <c r="Z97" s="2" t="str">
        <f>IF('Adjacent Counties'!Z97="x",VLOOKUP('2013 0-64'!Z$1,'2013 population'!$A$3:$E$102,5,FALSE),"")</f>
        <v/>
      </c>
      <c r="AA97" s="2" t="str">
        <f>IF('Adjacent Counties'!AA97="x",VLOOKUP('2013 0-64'!AA$1,'2013 population'!$A$3:$E$102,5,FALSE),"")</f>
        <v/>
      </c>
      <c r="AB97" s="2" t="str">
        <f>IF('Adjacent Counties'!AB97="x",VLOOKUP('2013 0-64'!AB$1,'2013 population'!$A$3:$E$102,5,FALSE),"")</f>
        <v/>
      </c>
      <c r="AC97" s="2" t="str">
        <f>IF('Adjacent Counties'!AC97="x",VLOOKUP('2013 0-64'!AC$1,'2013 population'!$A$3:$E$102,5,FALSE),"")</f>
        <v/>
      </c>
      <c r="AD97" s="2" t="str">
        <f>IF('Adjacent Counties'!AD97="x",VLOOKUP('2013 0-64'!AD$1,'2013 population'!$A$3:$E$102,5,FALSE),"")</f>
        <v/>
      </c>
      <c r="AE97" s="2" t="str">
        <f>IF('Adjacent Counties'!AE97="x",VLOOKUP('2013 0-64'!AE$1,'2013 population'!$A$3:$E$102,5,FALSE),"")</f>
        <v/>
      </c>
      <c r="AF97" s="2">
        <f>IF('Adjacent Counties'!AF97="x",VLOOKUP('2013 0-64'!AF$1,'2013 population'!$A$3:$E$102,5,FALSE),"")</f>
        <v>1068</v>
      </c>
      <c r="AG97" s="2" t="str">
        <f>IF('Adjacent Counties'!AG97="x",VLOOKUP('2013 0-64'!AG$1,'2013 population'!$A$3:$E$102,5,FALSE),"")</f>
        <v/>
      </c>
      <c r="AH97" s="2" t="str">
        <f>IF('Adjacent Counties'!AH97="x",VLOOKUP('2013 0-64'!AH$1,'2013 population'!$A$3:$E$102,5,FALSE),"")</f>
        <v/>
      </c>
      <c r="AI97" s="2" t="str">
        <f>IF('Adjacent Counties'!AI97="x",VLOOKUP('2013 0-64'!AI$1,'2013 population'!$A$3:$E$102,5,FALSE),"")</f>
        <v/>
      </c>
      <c r="AJ97" s="2" t="str">
        <f>IF('Adjacent Counties'!AJ97="x",VLOOKUP('2013 0-64'!AJ$1,'2013 population'!$A$3:$E$102,5,FALSE),"")</f>
        <v/>
      </c>
      <c r="AK97" s="2" t="str">
        <f>IF('Adjacent Counties'!AK97="x",VLOOKUP('2013 0-64'!AK$1,'2013 population'!$A$3:$E$102,5,FALSE),"")</f>
        <v/>
      </c>
      <c r="AL97" s="2" t="str">
        <f>IF('Adjacent Counties'!AL97="x",VLOOKUP('2013 0-64'!AL$1,'2013 population'!$A$3:$E$102,5,FALSE),"")</f>
        <v/>
      </c>
      <c r="AM97" s="2" t="str">
        <f>IF('Adjacent Counties'!AM97="x",VLOOKUP('2013 0-64'!AM$1,'2013 population'!$A$3:$E$102,5,FALSE),"")</f>
        <v/>
      </c>
      <c r="AN97" s="2" t="str">
        <f>IF('Adjacent Counties'!AN97="x",VLOOKUP('2013 0-64'!AN$1,'2013 population'!$A$3:$E$102,5,FALSE),"")</f>
        <v/>
      </c>
      <c r="AO97" s="2">
        <f>IF('Adjacent Counties'!AO97="x",VLOOKUP('2013 0-64'!AO$1,'2013 population'!$A$3:$E$102,5,FALSE),"")</f>
        <v>345</v>
      </c>
      <c r="AP97" s="2" t="str">
        <f>IF('Adjacent Counties'!AP97="x",VLOOKUP('2013 0-64'!AP$1,'2013 population'!$A$3:$E$102,5,FALSE),"")</f>
        <v/>
      </c>
      <c r="AQ97" s="2" t="str">
        <f>IF('Adjacent Counties'!AQ97="x",VLOOKUP('2013 0-64'!AQ$1,'2013 population'!$A$3:$E$102,5,FALSE),"")</f>
        <v/>
      </c>
      <c r="AR97" s="2" t="str">
        <f>IF('Adjacent Counties'!AR97="x",VLOOKUP('2013 0-64'!AR$1,'2013 population'!$A$3:$E$102,5,FALSE),"")</f>
        <v/>
      </c>
      <c r="AS97" s="2" t="str">
        <f>IF('Adjacent Counties'!AS97="x",VLOOKUP('2013 0-64'!AS$1,'2013 population'!$A$3:$E$102,5,FALSE),"")</f>
        <v/>
      </c>
      <c r="AT97" s="2" t="str">
        <f>IF('Adjacent Counties'!AT97="x",VLOOKUP('2013 0-64'!AT$1,'2013 population'!$A$3:$E$102,5,FALSE),"")</f>
        <v/>
      </c>
      <c r="AU97" s="2" t="str">
        <f>IF('Adjacent Counties'!AU97="x",VLOOKUP('2013 0-64'!AU$1,'2013 population'!$A$3:$E$102,5,FALSE),"")</f>
        <v/>
      </c>
      <c r="AV97" s="2" t="str">
        <f>IF('Adjacent Counties'!AV97="x",VLOOKUP('2013 0-64'!AV$1,'2013 population'!$A$3:$E$102,5,FALSE),"")</f>
        <v/>
      </c>
      <c r="AW97" s="2" t="str">
        <f>IF('Adjacent Counties'!AW97="x",VLOOKUP('2013 0-64'!AW$1,'2013 population'!$A$3:$E$102,5,FALSE),"")</f>
        <v/>
      </c>
      <c r="AX97" s="2" t="str">
        <f>IF('Adjacent Counties'!AX97="x",VLOOKUP('2013 0-64'!AX$1,'2013 population'!$A$3:$E$102,5,FALSE),"")</f>
        <v/>
      </c>
      <c r="AY97" s="2" t="str">
        <f>IF('Adjacent Counties'!AY97="x",VLOOKUP('2013 0-64'!AY$1,'2013 population'!$A$3:$E$102,5,FALSE),"")</f>
        <v/>
      </c>
      <c r="AZ97" s="2">
        <f>IF('Adjacent Counties'!AZ97="x",VLOOKUP('2013 0-64'!AZ$1,'2013 population'!$A$3:$E$102,5,FALSE),"")</f>
        <v>1880</v>
      </c>
      <c r="BA97" s="2" t="str">
        <f>IF('Adjacent Counties'!BA97="x",VLOOKUP('2013 0-64'!BA$1,'2013 population'!$A$3:$E$102,5,FALSE),"")</f>
        <v/>
      </c>
      <c r="BB97" s="2" t="str">
        <f>IF('Adjacent Counties'!BB97="x",VLOOKUP('2013 0-64'!BB$1,'2013 population'!$A$3:$E$102,5,FALSE),"")</f>
        <v/>
      </c>
      <c r="BC97" s="2">
        <f>IF('Adjacent Counties'!BC97="x",VLOOKUP('2013 0-64'!BC$1,'2013 population'!$A$3:$E$102,5,FALSE),"")</f>
        <v>1267</v>
      </c>
      <c r="BD97" s="2" t="str">
        <f>IF('Adjacent Counties'!BD97="x",VLOOKUP('2013 0-64'!BD$1,'2013 population'!$A$3:$E$102,5,FALSE),"")</f>
        <v/>
      </c>
      <c r="BE97" s="2" t="str">
        <f>IF('Adjacent Counties'!BE97="x",VLOOKUP('2013 0-64'!BE$1,'2013 population'!$A$3:$E$102,5,FALSE),"")</f>
        <v/>
      </c>
      <c r="BF97" s="2" t="str">
        <f>IF('Adjacent Counties'!BF97="x",VLOOKUP('2013 0-64'!BF$1,'2013 population'!$A$3:$E$102,5,FALSE),"")</f>
        <v/>
      </c>
      <c r="BG97" s="2" t="str">
        <f>IF('Adjacent Counties'!BG97="x",VLOOKUP('2013 0-64'!BG$1,'2013 population'!$A$3:$E$102,5,FALSE),"")</f>
        <v/>
      </c>
      <c r="BH97" s="2" t="str">
        <f>IF('Adjacent Counties'!BH97="x",VLOOKUP('2013 0-64'!BH$1,'2013 population'!$A$3:$E$102,5,FALSE),"")</f>
        <v/>
      </c>
      <c r="BI97" s="2" t="str">
        <f>IF('Adjacent Counties'!BI97="x",VLOOKUP('2013 0-64'!BI$1,'2013 population'!$A$3:$E$102,5,FALSE),"")</f>
        <v/>
      </c>
      <c r="BJ97" s="2" t="str">
        <f>IF('Adjacent Counties'!BJ97="x",VLOOKUP('2013 0-64'!BJ$1,'2013 population'!$A$3:$E$102,5,FALSE),"")</f>
        <v/>
      </c>
      <c r="BK97" s="2" t="str">
        <f>IF('Adjacent Counties'!BK97="x",VLOOKUP('2013 0-64'!BK$1,'2013 population'!$A$3:$E$102,5,FALSE),"")</f>
        <v/>
      </c>
      <c r="BL97" s="2" t="str">
        <f>IF('Adjacent Counties'!BL97="x",VLOOKUP('2013 0-64'!BL$1,'2013 population'!$A$3:$E$102,5,FALSE),"")</f>
        <v/>
      </c>
      <c r="BM97" s="2" t="str">
        <f>IF('Adjacent Counties'!BM97="x",VLOOKUP('2013 0-64'!BM$1,'2013 population'!$A$3:$E$102,5,FALSE),"")</f>
        <v/>
      </c>
      <c r="BN97" s="2" t="str">
        <f>IF('Adjacent Counties'!BN97="x",VLOOKUP('2013 0-64'!BN$1,'2013 population'!$A$3:$E$102,5,FALSE),"")</f>
        <v/>
      </c>
      <c r="BO97" s="2" t="str">
        <f>IF('Adjacent Counties'!BO97="x",VLOOKUP('2013 0-64'!BO$1,'2013 population'!$A$3:$E$102,5,FALSE),"")</f>
        <v/>
      </c>
      <c r="BP97" s="2" t="str">
        <f>IF('Adjacent Counties'!BP97="x",VLOOKUP('2013 0-64'!BP$1,'2013 population'!$A$3:$E$102,5,FALSE),"")</f>
        <v/>
      </c>
      <c r="BQ97" s="2" t="str">
        <f>IF('Adjacent Counties'!BQ97="x",VLOOKUP('2013 0-64'!BQ$1,'2013 population'!$A$3:$E$102,5,FALSE),"")</f>
        <v/>
      </c>
      <c r="BR97" s="2" t="str">
        <f>IF('Adjacent Counties'!BR97="x",VLOOKUP('2013 0-64'!BR$1,'2013 population'!$A$3:$E$102,5,FALSE),"")</f>
        <v/>
      </c>
      <c r="BS97" s="2" t="str">
        <f>IF('Adjacent Counties'!BS97="x",VLOOKUP('2013 0-64'!BS$1,'2013 population'!$A$3:$E$102,5,FALSE),"")</f>
        <v/>
      </c>
      <c r="BT97" s="2" t="str">
        <f>IF('Adjacent Counties'!BT97="x",VLOOKUP('2013 0-64'!BT$1,'2013 population'!$A$3:$E$102,5,FALSE),"")</f>
        <v/>
      </c>
      <c r="BU97" s="2" t="str">
        <f>IF('Adjacent Counties'!BU97="x",VLOOKUP('2013 0-64'!BU$1,'2013 population'!$A$3:$E$102,5,FALSE),"")</f>
        <v/>
      </c>
      <c r="BV97" s="2" t="str">
        <f>IF('Adjacent Counties'!BV97="x",VLOOKUP('2013 0-64'!BV$1,'2013 population'!$A$3:$E$102,5,FALSE),"")</f>
        <v/>
      </c>
      <c r="BW97" s="2" t="str">
        <f>IF('Adjacent Counties'!BW97="x",VLOOKUP('2013 0-64'!BW$1,'2013 population'!$A$3:$E$102,5,FALSE),"")</f>
        <v/>
      </c>
      <c r="BX97" s="2" t="str">
        <f>IF('Adjacent Counties'!BX97="x",VLOOKUP('2013 0-64'!BX$1,'2013 population'!$A$3:$E$102,5,FALSE),"")</f>
        <v/>
      </c>
      <c r="BY97" s="2" t="str">
        <f>IF('Adjacent Counties'!BY97="x",VLOOKUP('2013 0-64'!BY$1,'2013 population'!$A$3:$E$102,5,FALSE),"")</f>
        <v/>
      </c>
      <c r="BZ97" s="2" t="str">
        <f>IF('Adjacent Counties'!BZ97="x",VLOOKUP('2013 0-64'!BZ$1,'2013 population'!$A$3:$E$102,5,FALSE),"")</f>
        <v/>
      </c>
      <c r="CA97" s="2" t="str">
        <f>IF('Adjacent Counties'!CA97="x",VLOOKUP('2013 0-64'!CA$1,'2013 population'!$A$3:$E$102,5,FALSE),"")</f>
        <v/>
      </c>
      <c r="CB97" s="2" t="str">
        <f>IF('Adjacent Counties'!CB97="x",VLOOKUP('2013 0-64'!CB$1,'2013 population'!$A$3:$E$102,5,FALSE),"")</f>
        <v/>
      </c>
      <c r="CC97" s="2" t="str">
        <f>IF('Adjacent Counties'!CC97="x",VLOOKUP('2013 0-64'!CC$1,'2013 population'!$A$3:$E$102,5,FALSE),"")</f>
        <v/>
      </c>
      <c r="CD97" s="2" t="str">
        <f>IF('Adjacent Counties'!CD97="x",VLOOKUP('2013 0-64'!CD$1,'2013 population'!$A$3:$E$102,5,FALSE),"")</f>
        <v/>
      </c>
      <c r="CE97" s="2">
        <f>IF('Adjacent Counties'!CE97="x",VLOOKUP('2013 0-64'!CE$1,'2013 population'!$A$3:$E$102,5,FALSE),"")</f>
        <v>1169</v>
      </c>
      <c r="CF97" s="2" t="str">
        <f>IF('Adjacent Counties'!CF97="x",VLOOKUP('2013 0-64'!CF$1,'2013 population'!$A$3:$E$102,5,FALSE),"")</f>
        <v/>
      </c>
      <c r="CG97" s="2" t="str">
        <f>IF('Adjacent Counties'!CG97="x",VLOOKUP('2013 0-64'!CG$1,'2013 population'!$A$3:$E$102,5,FALSE),"")</f>
        <v/>
      </c>
      <c r="CH97" s="2" t="str">
        <f>IF('Adjacent Counties'!CH97="x",VLOOKUP('2013 0-64'!CH$1,'2013 population'!$A$3:$E$102,5,FALSE),"")</f>
        <v/>
      </c>
      <c r="CI97" s="2" t="str">
        <f>IF('Adjacent Counties'!CI97="x",VLOOKUP('2013 0-64'!CI$1,'2013 population'!$A$3:$E$102,5,FALSE),"")</f>
        <v/>
      </c>
      <c r="CJ97" s="2" t="str">
        <f>IF('Adjacent Counties'!CJ97="x",VLOOKUP('2013 0-64'!CJ$1,'2013 population'!$A$3:$E$102,5,FALSE),"")</f>
        <v/>
      </c>
      <c r="CK97" s="2" t="str">
        <f>IF('Adjacent Counties'!CK97="x",VLOOKUP('2013 0-64'!CK$1,'2013 population'!$A$3:$E$102,5,FALSE),"")</f>
        <v/>
      </c>
      <c r="CL97" s="2" t="str">
        <f>IF('Adjacent Counties'!CL97="x",VLOOKUP('2013 0-64'!CL$1,'2013 population'!$A$3:$E$102,5,FALSE),"")</f>
        <v/>
      </c>
      <c r="CM97" s="2" t="str">
        <f>IF('Adjacent Counties'!CM97="x",VLOOKUP('2013 0-64'!CM$1,'2013 population'!$A$3:$E$102,5,FALSE),"")</f>
        <v/>
      </c>
      <c r="CN97" s="2" t="str">
        <f>IF('Adjacent Counties'!CN97="x",VLOOKUP('2013 0-64'!CN$1,'2013 population'!$A$3:$E$102,5,FALSE),"")</f>
        <v/>
      </c>
      <c r="CO97" s="2" t="str">
        <f>IF('Adjacent Counties'!CO97="x",VLOOKUP('2013 0-64'!CO$1,'2013 population'!$A$3:$E$102,5,FALSE),"")</f>
        <v/>
      </c>
      <c r="CP97" s="2" t="str">
        <f>IF('Adjacent Counties'!CP97="x",VLOOKUP('2013 0-64'!CP$1,'2013 population'!$A$3:$E$102,5,FALSE),"")</f>
        <v/>
      </c>
      <c r="CQ97" s="2" t="str">
        <f>IF('Adjacent Counties'!CQ97="x",VLOOKUP('2013 0-64'!CQ$1,'2013 population'!$A$3:$E$102,5,FALSE),"")</f>
        <v/>
      </c>
      <c r="CR97" s="2" t="str">
        <f>IF('Adjacent Counties'!CR97="x",VLOOKUP('2013 0-64'!CR$1,'2013 population'!$A$3:$E$102,5,FALSE),"")</f>
        <v/>
      </c>
      <c r="CS97" s="2">
        <f>IF('Adjacent Counties'!CS97="x",VLOOKUP('2013 0-64'!CS$1,'2013 population'!$A$3:$E$102,5,FALSE),"")</f>
        <v>2009</v>
      </c>
      <c r="CT97" s="2" t="str">
        <f>IF('Adjacent Counties'!CT97="x",VLOOKUP('2013 0-64'!CT$1,'2013 population'!$A$3:$E$102,5,FALSE),"")</f>
        <v/>
      </c>
      <c r="CU97" s="2">
        <f>IF('Adjacent Counties'!CU97="x",VLOOKUP('2013 0-64'!CU$1,'2013 population'!$A$3:$E$102,5,FALSE),"")</f>
        <v>1582</v>
      </c>
      <c r="CV97" s="2" t="str">
        <f>IF('Adjacent Counties'!CV97="x",VLOOKUP('2013 0-64'!CV$1,'2013 population'!$A$3:$E$102,5,FALSE),"")</f>
        <v/>
      </c>
      <c r="CW97" s="2" t="str">
        <f>IF('Adjacent Counties'!CW97="x",VLOOKUP('2013 0-64'!CW$1,'2013 population'!$A$3:$E$102,5,FALSE),"")</f>
        <v/>
      </c>
      <c r="CX97" s="2">
        <f t="shared" si="2"/>
        <v>9320</v>
      </c>
      <c r="CY97" s="2">
        <f>SUMIF('Residents by Age'!B$2:B$422,"="&amp;'2013 0-64'!A97,'Residents by Age'!G$2:G$422)</f>
        <v>147</v>
      </c>
      <c r="CZ97" s="9">
        <f t="shared" si="3"/>
        <v>15.772532188841202</v>
      </c>
    </row>
    <row r="98" spans="1:104">
      <c r="A98" s="3" t="s">
        <v>96</v>
      </c>
      <c r="B98" s="2" t="str">
        <f>IF('Adjacent Counties'!B98="x",VLOOKUP('2013 0-64'!B$1,'2013 population'!$A$3:$E$102,5,FALSE),"")</f>
        <v/>
      </c>
      <c r="C98" s="2">
        <f>IF('Adjacent Counties'!C98="x",VLOOKUP('2013 0-64'!C$1,'2013 population'!$A$3:$E$102,5,FALSE),"")</f>
        <v>588</v>
      </c>
      <c r="D98" s="2">
        <f>IF('Adjacent Counties'!D98="x",VLOOKUP('2013 0-64'!D$1,'2013 population'!$A$3:$E$102,5,FALSE),"")</f>
        <v>307</v>
      </c>
      <c r="E98" s="2" t="str">
        <f>IF('Adjacent Counties'!E98="x",VLOOKUP('2013 0-64'!E$1,'2013 population'!$A$3:$E$102,5,FALSE),"")</f>
        <v/>
      </c>
      <c r="F98" s="2">
        <f>IF('Adjacent Counties'!F98="x",VLOOKUP('2013 0-64'!F$1,'2013 population'!$A$3:$E$102,5,FALSE),"")</f>
        <v>721</v>
      </c>
      <c r="G98" s="2" t="str">
        <f>IF('Adjacent Counties'!G98="x",VLOOKUP('2013 0-64'!G$1,'2013 population'!$A$3:$E$102,5,FALSE),"")</f>
        <v/>
      </c>
      <c r="H98" s="2" t="str">
        <f>IF('Adjacent Counties'!H98="x",VLOOKUP('2013 0-64'!H$1,'2013 population'!$A$3:$E$102,5,FALSE),"")</f>
        <v/>
      </c>
      <c r="I98" s="2" t="str">
        <f>IF('Adjacent Counties'!I98="x",VLOOKUP('2013 0-64'!I$1,'2013 population'!$A$3:$E$102,5,FALSE),"")</f>
        <v/>
      </c>
      <c r="J98" s="2" t="str">
        <f>IF('Adjacent Counties'!J98="x",VLOOKUP('2013 0-64'!J$1,'2013 population'!$A$3:$E$102,5,FALSE),"")</f>
        <v/>
      </c>
      <c r="K98" s="2" t="str">
        <f>IF('Adjacent Counties'!K98="x",VLOOKUP('2013 0-64'!K$1,'2013 population'!$A$3:$E$102,5,FALSE),"")</f>
        <v/>
      </c>
      <c r="L98" s="2" t="str">
        <f>IF('Adjacent Counties'!L98="x",VLOOKUP('2013 0-64'!L$1,'2013 population'!$A$3:$E$102,5,FALSE),"")</f>
        <v/>
      </c>
      <c r="M98" s="2" t="str">
        <f>IF('Adjacent Counties'!M98="x",VLOOKUP('2013 0-64'!M$1,'2013 population'!$A$3:$E$102,5,FALSE),"")</f>
        <v/>
      </c>
      <c r="N98" s="2" t="str">
        <f>IF('Adjacent Counties'!N98="x",VLOOKUP('2013 0-64'!N$1,'2013 population'!$A$3:$E$102,5,FALSE),"")</f>
        <v/>
      </c>
      <c r="O98" s="2">
        <f>IF('Adjacent Counties'!O98="x",VLOOKUP('2013 0-64'!O$1,'2013 population'!$A$3:$E$102,5,FALSE),"")</f>
        <v>1481</v>
      </c>
      <c r="P98" s="2" t="str">
        <f>IF('Adjacent Counties'!P98="x",VLOOKUP('2013 0-64'!P$1,'2013 population'!$A$3:$E$102,5,FALSE),"")</f>
        <v/>
      </c>
      <c r="Q98" s="2" t="str">
        <f>IF('Adjacent Counties'!Q98="x",VLOOKUP('2013 0-64'!Q$1,'2013 population'!$A$3:$E$102,5,FALSE),"")</f>
        <v/>
      </c>
      <c r="R98" s="2" t="str">
        <f>IF('Adjacent Counties'!R98="x",VLOOKUP('2013 0-64'!R$1,'2013 population'!$A$3:$E$102,5,FALSE),"")</f>
        <v/>
      </c>
      <c r="S98" s="2" t="str">
        <f>IF('Adjacent Counties'!S98="x",VLOOKUP('2013 0-64'!S$1,'2013 population'!$A$3:$E$102,5,FALSE),"")</f>
        <v/>
      </c>
      <c r="T98" s="2" t="str">
        <f>IF('Adjacent Counties'!T98="x",VLOOKUP('2013 0-64'!T$1,'2013 population'!$A$3:$E$102,5,FALSE),"")</f>
        <v/>
      </c>
      <c r="U98" s="2" t="str">
        <f>IF('Adjacent Counties'!U98="x",VLOOKUP('2013 0-64'!U$1,'2013 population'!$A$3:$E$102,5,FALSE),"")</f>
        <v/>
      </c>
      <c r="V98" s="2" t="str">
        <f>IF('Adjacent Counties'!V98="x",VLOOKUP('2013 0-64'!V$1,'2013 population'!$A$3:$E$102,5,FALSE),"")</f>
        <v/>
      </c>
      <c r="W98" s="2" t="str">
        <f>IF('Adjacent Counties'!W98="x",VLOOKUP('2013 0-64'!W$1,'2013 population'!$A$3:$E$102,5,FALSE),"")</f>
        <v/>
      </c>
      <c r="X98" s="2" t="str">
        <f>IF('Adjacent Counties'!X98="x",VLOOKUP('2013 0-64'!X$1,'2013 population'!$A$3:$E$102,5,FALSE),"")</f>
        <v/>
      </c>
      <c r="Y98" s="2" t="str">
        <f>IF('Adjacent Counties'!Y98="x",VLOOKUP('2013 0-64'!Y$1,'2013 population'!$A$3:$E$102,5,FALSE),"")</f>
        <v/>
      </c>
      <c r="Z98" s="2" t="str">
        <f>IF('Adjacent Counties'!Z98="x",VLOOKUP('2013 0-64'!Z$1,'2013 population'!$A$3:$E$102,5,FALSE),"")</f>
        <v/>
      </c>
      <c r="AA98" s="2" t="str">
        <f>IF('Adjacent Counties'!AA98="x",VLOOKUP('2013 0-64'!AA$1,'2013 population'!$A$3:$E$102,5,FALSE),"")</f>
        <v/>
      </c>
      <c r="AB98" s="2" t="str">
        <f>IF('Adjacent Counties'!AB98="x",VLOOKUP('2013 0-64'!AB$1,'2013 population'!$A$3:$E$102,5,FALSE),"")</f>
        <v/>
      </c>
      <c r="AC98" s="2" t="str">
        <f>IF('Adjacent Counties'!AC98="x",VLOOKUP('2013 0-64'!AC$1,'2013 population'!$A$3:$E$102,5,FALSE),"")</f>
        <v/>
      </c>
      <c r="AD98" s="2" t="str">
        <f>IF('Adjacent Counties'!AD98="x",VLOOKUP('2013 0-64'!AD$1,'2013 population'!$A$3:$E$102,5,FALSE),"")</f>
        <v/>
      </c>
      <c r="AE98" s="2" t="str">
        <f>IF('Adjacent Counties'!AE98="x",VLOOKUP('2013 0-64'!AE$1,'2013 population'!$A$3:$E$102,5,FALSE),"")</f>
        <v/>
      </c>
      <c r="AF98" s="2" t="str">
        <f>IF('Adjacent Counties'!AF98="x",VLOOKUP('2013 0-64'!AF$1,'2013 population'!$A$3:$E$102,5,FALSE),"")</f>
        <v/>
      </c>
      <c r="AG98" s="2" t="str">
        <f>IF('Adjacent Counties'!AG98="x",VLOOKUP('2013 0-64'!AG$1,'2013 population'!$A$3:$E$102,5,FALSE),"")</f>
        <v/>
      </c>
      <c r="AH98" s="2" t="str">
        <f>IF('Adjacent Counties'!AH98="x",VLOOKUP('2013 0-64'!AH$1,'2013 population'!$A$3:$E$102,5,FALSE),"")</f>
        <v/>
      </c>
      <c r="AI98" s="2" t="str">
        <f>IF('Adjacent Counties'!AI98="x",VLOOKUP('2013 0-64'!AI$1,'2013 population'!$A$3:$E$102,5,FALSE),"")</f>
        <v/>
      </c>
      <c r="AJ98" s="2" t="str">
        <f>IF('Adjacent Counties'!AJ98="x",VLOOKUP('2013 0-64'!AJ$1,'2013 population'!$A$3:$E$102,5,FALSE),"")</f>
        <v/>
      </c>
      <c r="AK98" s="2" t="str">
        <f>IF('Adjacent Counties'!AK98="x",VLOOKUP('2013 0-64'!AK$1,'2013 population'!$A$3:$E$102,5,FALSE),"")</f>
        <v/>
      </c>
      <c r="AL98" s="2" t="str">
        <f>IF('Adjacent Counties'!AL98="x",VLOOKUP('2013 0-64'!AL$1,'2013 population'!$A$3:$E$102,5,FALSE),"")</f>
        <v/>
      </c>
      <c r="AM98" s="2" t="str">
        <f>IF('Adjacent Counties'!AM98="x",VLOOKUP('2013 0-64'!AM$1,'2013 population'!$A$3:$E$102,5,FALSE),"")</f>
        <v/>
      </c>
      <c r="AN98" s="2" t="str">
        <f>IF('Adjacent Counties'!AN98="x",VLOOKUP('2013 0-64'!AN$1,'2013 population'!$A$3:$E$102,5,FALSE),"")</f>
        <v/>
      </c>
      <c r="AO98" s="2" t="str">
        <f>IF('Adjacent Counties'!AO98="x",VLOOKUP('2013 0-64'!AO$1,'2013 population'!$A$3:$E$102,5,FALSE),"")</f>
        <v/>
      </c>
      <c r="AP98" s="2" t="str">
        <f>IF('Adjacent Counties'!AP98="x",VLOOKUP('2013 0-64'!AP$1,'2013 population'!$A$3:$E$102,5,FALSE),"")</f>
        <v/>
      </c>
      <c r="AQ98" s="2" t="str">
        <f>IF('Adjacent Counties'!AQ98="x",VLOOKUP('2013 0-64'!AQ$1,'2013 population'!$A$3:$E$102,5,FALSE),"")</f>
        <v/>
      </c>
      <c r="AR98" s="2" t="str">
        <f>IF('Adjacent Counties'!AR98="x",VLOOKUP('2013 0-64'!AR$1,'2013 population'!$A$3:$E$102,5,FALSE),"")</f>
        <v/>
      </c>
      <c r="AS98" s="2" t="str">
        <f>IF('Adjacent Counties'!AS98="x",VLOOKUP('2013 0-64'!AS$1,'2013 population'!$A$3:$E$102,5,FALSE),"")</f>
        <v/>
      </c>
      <c r="AT98" s="2" t="str">
        <f>IF('Adjacent Counties'!AT98="x",VLOOKUP('2013 0-64'!AT$1,'2013 population'!$A$3:$E$102,5,FALSE),"")</f>
        <v/>
      </c>
      <c r="AU98" s="2" t="str">
        <f>IF('Adjacent Counties'!AU98="x",VLOOKUP('2013 0-64'!AU$1,'2013 population'!$A$3:$E$102,5,FALSE),"")</f>
        <v/>
      </c>
      <c r="AV98" s="2" t="str">
        <f>IF('Adjacent Counties'!AV98="x",VLOOKUP('2013 0-64'!AV$1,'2013 population'!$A$3:$E$102,5,FALSE),"")</f>
        <v/>
      </c>
      <c r="AW98" s="2" t="str">
        <f>IF('Adjacent Counties'!AW98="x",VLOOKUP('2013 0-64'!AW$1,'2013 population'!$A$3:$E$102,5,FALSE),"")</f>
        <v/>
      </c>
      <c r="AX98" s="2">
        <f>IF('Adjacent Counties'!AX98="x",VLOOKUP('2013 0-64'!AX$1,'2013 population'!$A$3:$E$102,5,FALSE),"")</f>
        <v>2269</v>
      </c>
      <c r="AY98" s="2" t="str">
        <f>IF('Adjacent Counties'!AY98="x",VLOOKUP('2013 0-64'!AY$1,'2013 population'!$A$3:$E$102,5,FALSE),"")</f>
        <v/>
      </c>
      <c r="AZ98" s="2" t="str">
        <f>IF('Adjacent Counties'!AZ98="x",VLOOKUP('2013 0-64'!AZ$1,'2013 population'!$A$3:$E$102,5,FALSE),"")</f>
        <v/>
      </c>
      <c r="BA98" s="2" t="str">
        <f>IF('Adjacent Counties'!BA98="x",VLOOKUP('2013 0-64'!BA$1,'2013 population'!$A$3:$E$102,5,FALSE),"")</f>
        <v/>
      </c>
      <c r="BB98" s="2" t="str">
        <f>IF('Adjacent Counties'!BB98="x",VLOOKUP('2013 0-64'!BB$1,'2013 population'!$A$3:$E$102,5,FALSE),"")</f>
        <v/>
      </c>
      <c r="BC98" s="2" t="str">
        <f>IF('Adjacent Counties'!BC98="x",VLOOKUP('2013 0-64'!BC$1,'2013 population'!$A$3:$E$102,5,FALSE),"")</f>
        <v/>
      </c>
      <c r="BD98" s="2" t="str">
        <f>IF('Adjacent Counties'!BD98="x",VLOOKUP('2013 0-64'!BD$1,'2013 population'!$A$3:$E$102,5,FALSE),"")</f>
        <v/>
      </c>
      <c r="BE98" s="2" t="str">
        <f>IF('Adjacent Counties'!BE98="x",VLOOKUP('2013 0-64'!BE$1,'2013 population'!$A$3:$E$102,5,FALSE),"")</f>
        <v/>
      </c>
      <c r="BF98" s="2" t="str">
        <f>IF('Adjacent Counties'!BF98="x",VLOOKUP('2013 0-64'!BF$1,'2013 population'!$A$3:$E$102,5,FALSE),"")</f>
        <v/>
      </c>
      <c r="BG98" s="2" t="str">
        <f>IF('Adjacent Counties'!BG98="x",VLOOKUP('2013 0-64'!BG$1,'2013 population'!$A$3:$E$102,5,FALSE),"")</f>
        <v/>
      </c>
      <c r="BH98" s="2" t="str">
        <f>IF('Adjacent Counties'!BH98="x",VLOOKUP('2013 0-64'!BH$1,'2013 population'!$A$3:$E$102,5,FALSE),"")</f>
        <v/>
      </c>
      <c r="BI98" s="2" t="str">
        <f>IF('Adjacent Counties'!BI98="x",VLOOKUP('2013 0-64'!BI$1,'2013 population'!$A$3:$E$102,5,FALSE),"")</f>
        <v/>
      </c>
      <c r="BJ98" s="2" t="str">
        <f>IF('Adjacent Counties'!BJ98="x",VLOOKUP('2013 0-64'!BJ$1,'2013 population'!$A$3:$E$102,5,FALSE),"")</f>
        <v/>
      </c>
      <c r="BK98" s="2" t="str">
        <f>IF('Adjacent Counties'!BK98="x",VLOOKUP('2013 0-64'!BK$1,'2013 population'!$A$3:$E$102,5,FALSE),"")</f>
        <v/>
      </c>
      <c r="BL98" s="2" t="str">
        <f>IF('Adjacent Counties'!BL98="x",VLOOKUP('2013 0-64'!BL$1,'2013 population'!$A$3:$E$102,5,FALSE),"")</f>
        <v/>
      </c>
      <c r="BM98" s="2" t="str">
        <f>IF('Adjacent Counties'!BM98="x",VLOOKUP('2013 0-64'!BM$1,'2013 population'!$A$3:$E$102,5,FALSE),"")</f>
        <v/>
      </c>
      <c r="BN98" s="2" t="str">
        <f>IF('Adjacent Counties'!BN98="x",VLOOKUP('2013 0-64'!BN$1,'2013 population'!$A$3:$E$102,5,FALSE),"")</f>
        <v/>
      </c>
      <c r="BO98" s="2" t="str">
        <f>IF('Adjacent Counties'!BO98="x",VLOOKUP('2013 0-64'!BO$1,'2013 population'!$A$3:$E$102,5,FALSE),"")</f>
        <v/>
      </c>
      <c r="BP98" s="2" t="str">
        <f>IF('Adjacent Counties'!BP98="x",VLOOKUP('2013 0-64'!BP$1,'2013 population'!$A$3:$E$102,5,FALSE),"")</f>
        <v/>
      </c>
      <c r="BQ98" s="2" t="str">
        <f>IF('Adjacent Counties'!BQ98="x",VLOOKUP('2013 0-64'!BQ$1,'2013 population'!$A$3:$E$102,5,FALSE),"")</f>
        <v/>
      </c>
      <c r="BR98" s="2" t="str">
        <f>IF('Adjacent Counties'!BR98="x",VLOOKUP('2013 0-64'!BR$1,'2013 population'!$A$3:$E$102,5,FALSE),"")</f>
        <v/>
      </c>
      <c r="BS98" s="2" t="str">
        <f>IF('Adjacent Counties'!BS98="x",VLOOKUP('2013 0-64'!BS$1,'2013 population'!$A$3:$E$102,5,FALSE),"")</f>
        <v/>
      </c>
      <c r="BT98" s="2" t="str">
        <f>IF('Adjacent Counties'!BT98="x",VLOOKUP('2013 0-64'!BT$1,'2013 population'!$A$3:$E$102,5,FALSE),"")</f>
        <v/>
      </c>
      <c r="BU98" s="2" t="str">
        <f>IF('Adjacent Counties'!BU98="x",VLOOKUP('2013 0-64'!BU$1,'2013 population'!$A$3:$E$102,5,FALSE),"")</f>
        <v/>
      </c>
      <c r="BV98" s="2" t="str">
        <f>IF('Adjacent Counties'!BV98="x",VLOOKUP('2013 0-64'!BV$1,'2013 population'!$A$3:$E$102,5,FALSE),"")</f>
        <v/>
      </c>
      <c r="BW98" s="2" t="str">
        <f>IF('Adjacent Counties'!BW98="x",VLOOKUP('2013 0-64'!BW$1,'2013 population'!$A$3:$E$102,5,FALSE),"")</f>
        <v/>
      </c>
      <c r="BX98" s="2" t="str">
        <f>IF('Adjacent Counties'!BX98="x",VLOOKUP('2013 0-64'!BX$1,'2013 population'!$A$3:$E$102,5,FALSE),"")</f>
        <v/>
      </c>
      <c r="BY98" s="2" t="str">
        <f>IF('Adjacent Counties'!BY98="x",VLOOKUP('2013 0-64'!BY$1,'2013 population'!$A$3:$E$102,5,FALSE),"")</f>
        <v/>
      </c>
      <c r="BZ98" s="2" t="str">
        <f>IF('Adjacent Counties'!BZ98="x",VLOOKUP('2013 0-64'!BZ$1,'2013 population'!$A$3:$E$102,5,FALSE),"")</f>
        <v/>
      </c>
      <c r="CA98" s="2" t="str">
        <f>IF('Adjacent Counties'!CA98="x",VLOOKUP('2013 0-64'!CA$1,'2013 population'!$A$3:$E$102,5,FALSE),"")</f>
        <v/>
      </c>
      <c r="CB98" s="2" t="str">
        <f>IF('Adjacent Counties'!CB98="x",VLOOKUP('2013 0-64'!CB$1,'2013 population'!$A$3:$E$102,5,FALSE),"")</f>
        <v/>
      </c>
      <c r="CC98" s="2" t="str">
        <f>IF('Adjacent Counties'!CC98="x",VLOOKUP('2013 0-64'!CC$1,'2013 population'!$A$3:$E$102,5,FALSE),"")</f>
        <v/>
      </c>
      <c r="CD98" s="2" t="str">
        <f>IF('Adjacent Counties'!CD98="x",VLOOKUP('2013 0-64'!CD$1,'2013 population'!$A$3:$E$102,5,FALSE),"")</f>
        <v/>
      </c>
      <c r="CE98" s="2" t="str">
        <f>IF('Adjacent Counties'!CE98="x",VLOOKUP('2013 0-64'!CE$1,'2013 population'!$A$3:$E$102,5,FALSE),"")</f>
        <v/>
      </c>
      <c r="CF98" s="2" t="str">
        <f>IF('Adjacent Counties'!CF98="x",VLOOKUP('2013 0-64'!CF$1,'2013 population'!$A$3:$E$102,5,FALSE),"")</f>
        <v/>
      </c>
      <c r="CG98" s="2" t="str">
        <f>IF('Adjacent Counties'!CG98="x",VLOOKUP('2013 0-64'!CG$1,'2013 population'!$A$3:$E$102,5,FALSE),"")</f>
        <v/>
      </c>
      <c r="CH98" s="2" t="str">
        <f>IF('Adjacent Counties'!CH98="x",VLOOKUP('2013 0-64'!CH$1,'2013 population'!$A$3:$E$102,5,FALSE),"")</f>
        <v/>
      </c>
      <c r="CI98" s="2">
        <f>IF('Adjacent Counties'!CI98="x",VLOOKUP('2013 0-64'!CI$1,'2013 population'!$A$3:$E$102,5,FALSE),"")</f>
        <v>1696</v>
      </c>
      <c r="CJ98" s="2" t="str">
        <f>IF('Adjacent Counties'!CJ98="x",VLOOKUP('2013 0-64'!CJ$1,'2013 population'!$A$3:$E$102,5,FALSE),"")</f>
        <v/>
      </c>
      <c r="CK98" s="2" t="str">
        <f>IF('Adjacent Counties'!CK98="x",VLOOKUP('2013 0-64'!CK$1,'2013 population'!$A$3:$E$102,5,FALSE),"")</f>
        <v/>
      </c>
      <c r="CL98" s="2" t="str">
        <f>IF('Adjacent Counties'!CL98="x",VLOOKUP('2013 0-64'!CL$1,'2013 population'!$A$3:$E$102,5,FALSE),"")</f>
        <v/>
      </c>
      <c r="CM98" s="2" t="str">
        <f>IF('Adjacent Counties'!CM98="x",VLOOKUP('2013 0-64'!CM$1,'2013 population'!$A$3:$E$102,5,FALSE),"")</f>
        <v/>
      </c>
      <c r="CN98" s="2" t="str">
        <f>IF('Adjacent Counties'!CN98="x",VLOOKUP('2013 0-64'!CN$1,'2013 population'!$A$3:$E$102,5,FALSE),"")</f>
        <v/>
      </c>
      <c r="CO98" s="2" t="str">
        <f>IF('Adjacent Counties'!CO98="x",VLOOKUP('2013 0-64'!CO$1,'2013 population'!$A$3:$E$102,5,FALSE),"")</f>
        <v/>
      </c>
      <c r="CP98" s="2" t="str">
        <f>IF('Adjacent Counties'!CP98="x",VLOOKUP('2013 0-64'!CP$1,'2013 population'!$A$3:$E$102,5,FALSE),"")</f>
        <v/>
      </c>
      <c r="CQ98" s="2" t="str">
        <f>IF('Adjacent Counties'!CQ98="x",VLOOKUP('2013 0-64'!CQ$1,'2013 population'!$A$3:$E$102,5,FALSE),"")</f>
        <v/>
      </c>
      <c r="CR98" s="2">
        <f>IF('Adjacent Counties'!CR98="x",VLOOKUP('2013 0-64'!CR$1,'2013 population'!$A$3:$E$102,5,FALSE),"")</f>
        <v>911</v>
      </c>
      <c r="CS98" s="2" t="str">
        <f>IF('Adjacent Counties'!CS98="x",VLOOKUP('2013 0-64'!CS$1,'2013 population'!$A$3:$E$102,5,FALSE),"")</f>
        <v/>
      </c>
      <c r="CT98" s="2">
        <f>IF('Adjacent Counties'!CT98="x",VLOOKUP('2013 0-64'!CT$1,'2013 population'!$A$3:$E$102,5,FALSE),"")</f>
        <v>1465</v>
      </c>
      <c r="CU98" s="2" t="str">
        <f>IF('Adjacent Counties'!CU98="x",VLOOKUP('2013 0-64'!CU$1,'2013 population'!$A$3:$E$102,5,FALSE),"")</f>
        <v/>
      </c>
      <c r="CV98" s="2">
        <f>IF('Adjacent Counties'!CV98="x",VLOOKUP('2013 0-64'!CV$1,'2013 population'!$A$3:$E$102,5,FALSE),"")</f>
        <v>741</v>
      </c>
      <c r="CW98" s="2" t="str">
        <f>IF('Adjacent Counties'!CW98="x",VLOOKUP('2013 0-64'!CW$1,'2013 population'!$A$3:$E$102,5,FALSE),"")</f>
        <v/>
      </c>
      <c r="CX98" s="2">
        <f t="shared" si="2"/>
        <v>10179</v>
      </c>
      <c r="CY98" s="2">
        <f>SUMIF('Residents by Age'!B$2:B$422,"="&amp;'2013 0-64'!A98,'Residents by Age'!G$2:G$422)</f>
        <v>138</v>
      </c>
      <c r="CZ98" s="9">
        <f t="shared" si="3"/>
        <v>13.557323902151488</v>
      </c>
    </row>
    <row r="99" spans="1:104">
      <c r="A99" s="3" t="s">
        <v>97</v>
      </c>
      <c r="B99" s="2" t="str">
        <f>IF('Adjacent Counties'!B99="x",VLOOKUP('2013 0-64'!B$1,'2013 population'!$A$3:$E$102,5,FALSE),"")</f>
        <v/>
      </c>
      <c r="C99" s="2" t="str">
        <f>IF('Adjacent Counties'!C99="x",VLOOKUP('2013 0-64'!C$1,'2013 population'!$A$3:$E$102,5,FALSE),"")</f>
        <v/>
      </c>
      <c r="D99" s="2" t="str">
        <f>IF('Adjacent Counties'!D99="x",VLOOKUP('2013 0-64'!D$1,'2013 population'!$A$3:$E$102,5,FALSE),"")</f>
        <v/>
      </c>
      <c r="E99" s="2" t="str">
        <f>IF('Adjacent Counties'!E99="x",VLOOKUP('2013 0-64'!E$1,'2013 population'!$A$3:$E$102,5,FALSE),"")</f>
        <v/>
      </c>
      <c r="F99" s="2" t="str">
        <f>IF('Adjacent Counties'!F99="x",VLOOKUP('2013 0-64'!F$1,'2013 population'!$A$3:$E$102,5,FALSE),"")</f>
        <v/>
      </c>
      <c r="G99" s="2" t="str">
        <f>IF('Adjacent Counties'!G99="x",VLOOKUP('2013 0-64'!G$1,'2013 population'!$A$3:$E$102,5,FALSE),"")</f>
        <v/>
      </c>
      <c r="H99" s="2" t="str">
        <f>IF('Adjacent Counties'!H99="x",VLOOKUP('2013 0-64'!H$1,'2013 population'!$A$3:$E$102,5,FALSE),"")</f>
        <v/>
      </c>
      <c r="I99" s="2" t="str">
        <f>IF('Adjacent Counties'!I99="x",VLOOKUP('2013 0-64'!I$1,'2013 population'!$A$3:$E$102,5,FALSE),"")</f>
        <v/>
      </c>
      <c r="J99" s="2" t="str">
        <f>IF('Adjacent Counties'!J99="x",VLOOKUP('2013 0-64'!J$1,'2013 population'!$A$3:$E$102,5,FALSE),"")</f>
        <v/>
      </c>
      <c r="K99" s="2" t="str">
        <f>IF('Adjacent Counties'!K99="x",VLOOKUP('2013 0-64'!K$1,'2013 population'!$A$3:$E$102,5,FALSE),"")</f>
        <v/>
      </c>
      <c r="L99" s="2" t="str">
        <f>IF('Adjacent Counties'!L99="x",VLOOKUP('2013 0-64'!L$1,'2013 population'!$A$3:$E$102,5,FALSE),"")</f>
        <v/>
      </c>
      <c r="M99" s="2" t="str">
        <f>IF('Adjacent Counties'!M99="x",VLOOKUP('2013 0-64'!M$1,'2013 population'!$A$3:$E$102,5,FALSE),"")</f>
        <v/>
      </c>
      <c r="N99" s="2" t="str">
        <f>IF('Adjacent Counties'!N99="x",VLOOKUP('2013 0-64'!N$1,'2013 population'!$A$3:$E$102,5,FALSE),"")</f>
        <v/>
      </c>
      <c r="O99" s="2" t="str">
        <f>IF('Adjacent Counties'!O99="x",VLOOKUP('2013 0-64'!O$1,'2013 population'!$A$3:$E$102,5,FALSE),"")</f>
        <v/>
      </c>
      <c r="P99" s="2" t="str">
        <f>IF('Adjacent Counties'!P99="x",VLOOKUP('2013 0-64'!P$1,'2013 population'!$A$3:$E$102,5,FALSE),"")</f>
        <v/>
      </c>
      <c r="Q99" s="2" t="str">
        <f>IF('Adjacent Counties'!Q99="x",VLOOKUP('2013 0-64'!Q$1,'2013 population'!$A$3:$E$102,5,FALSE),"")</f>
        <v/>
      </c>
      <c r="R99" s="2" t="str">
        <f>IF('Adjacent Counties'!R99="x",VLOOKUP('2013 0-64'!R$1,'2013 population'!$A$3:$E$102,5,FALSE),"")</f>
        <v/>
      </c>
      <c r="S99" s="2" t="str">
        <f>IF('Adjacent Counties'!S99="x",VLOOKUP('2013 0-64'!S$1,'2013 population'!$A$3:$E$102,5,FALSE),"")</f>
        <v/>
      </c>
      <c r="T99" s="2" t="str">
        <f>IF('Adjacent Counties'!T99="x",VLOOKUP('2013 0-64'!T$1,'2013 population'!$A$3:$E$102,5,FALSE),"")</f>
        <v/>
      </c>
      <c r="U99" s="2" t="str">
        <f>IF('Adjacent Counties'!U99="x",VLOOKUP('2013 0-64'!U$1,'2013 population'!$A$3:$E$102,5,FALSE),"")</f>
        <v/>
      </c>
      <c r="V99" s="2" t="str">
        <f>IF('Adjacent Counties'!V99="x",VLOOKUP('2013 0-64'!V$1,'2013 population'!$A$3:$E$102,5,FALSE),"")</f>
        <v/>
      </c>
      <c r="W99" s="2" t="str">
        <f>IF('Adjacent Counties'!W99="x",VLOOKUP('2013 0-64'!W$1,'2013 population'!$A$3:$E$102,5,FALSE),"")</f>
        <v/>
      </c>
      <c r="X99" s="2" t="str">
        <f>IF('Adjacent Counties'!X99="x",VLOOKUP('2013 0-64'!X$1,'2013 population'!$A$3:$E$102,5,FALSE),"")</f>
        <v/>
      </c>
      <c r="Y99" s="2" t="str">
        <f>IF('Adjacent Counties'!Y99="x",VLOOKUP('2013 0-64'!Y$1,'2013 population'!$A$3:$E$102,5,FALSE),"")</f>
        <v/>
      </c>
      <c r="Z99" s="2" t="str">
        <f>IF('Adjacent Counties'!Z99="x",VLOOKUP('2013 0-64'!Z$1,'2013 population'!$A$3:$E$102,5,FALSE),"")</f>
        <v/>
      </c>
      <c r="AA99" s="2" t="str">
        <f>IF('Adjacent Counties'!AA99="x",VLOOKUP('2013 0-64'!AA$1,'2013 population'!$A$3:$E$102,5,FALSE),"")</f>
        <v/>
      </c>
      <c r="AB99" s="2" t="str">
        <f>IF('Adjacent Counties'!AB99="x",VLOOKUP('2013 0-64'!AB$1,'2013 population'!$A$3:$E$102,5,FALSE),"")</f>
        <v/>
      </c>
      <c r="AC99" s="2" t="str">
        <f>IF('Adjacent Counties'!AC99="x",VLOOKUP('2013 0-64'!AC$1,'2013 population'!$A$3:$E$102,5,FALSE),"")</f>
        <v/>
      </c>
      <c r="AD99" s="2" t="str">
        <f>IF('Adjacent Counties'!AD99="x",VLOOKUP('2013 0-64'!AD$1,'2013 population'!$A$3:$E$102,5,FALSE),"")</f>
        <v/>
      </c>
      <c r="AE99" s="2" t="str">
        <f>IF('Adjacent Counties'!AE99="x",VLOOKUP('2013 0-64'!AE$1,'2013 population'!$A$3:$E$102,5,FALSE),"")</f>
        <v/>
      </c>
      <c r="AF99" s="2" t="str">
        <f>IF('Adjacent Counties'!AF99="x",VLOOKUP('2013 0-64'!AF$1,'2013 population'!$A$3:$E$102,5,FALSE),"")</f>
        <v/>
      </c>
      <c r="AG99" s="2" t="str">
        <f>IF('Adjacent Counties'!AG99="x",VLOOKUP('2013 0-64'!AG$1,'2013 population'!$A$3:$E$102,5,FALSE),"")</f>
        <v/>
      </c>
      <c r="AH99" s="2">
        <f>IF('Adjacent Counties'!AH99="x",VLOOKUP('2013 0-64'!AH$1,'2013 population'!$A$3:$E$102,5,FALSE),"")</f>
        <v>1070</v>
      </c>
      <c r="AI99" s="2" t="str">
        <f>IF('Adjacent Counties'!AI99="x",VLOOKUP('2013 0-64'!AI$1,'2013 population'!$A$3:$E$102,5,FALSE),"")</f>
        <v/>
      </c>
      <c r="AJ99" s="2" t="str">
        <f>IF('Adjacent Counties'!AJ99="x",VLOOKUP('2013 0-64'!AJ$1,'2013 population'!$A$3:$E$102,5,FALSE),"")</f>
        <v/>
      </c>
      <c r="AK99" s="2" t="str">
        <f>IF('Adjacent Counties'!AK99="x",VLOOKUP('2013 0-64'!AK$1,'2013 population'!$A$3:$E$102,5,FALSE),"")</f>
        <v/>
      </c>
      <c r="AL99" s="2" t="str">
        <f>IF('Adjacent Counties'!AL99="x",VLOOKUP('2013 0-64'!AL$1,'2013 population'!$A$3:$E$102,5,FALSE),"")</f>
        <v/>
      </c>
      <c r="AM99" s="2" t="str">
        <f>IF('Adjacent Counties'!AM99="x",VLOOKUP('2013 0-64'!AM$1,'2013 population'!$A$3:$E$102,5,FALSE),"")</f>
        <v/>
      </c>
      <c r="AN99" s="2" t="str">
        <f>IF('Adjacent Counties'!AN99="x",VLOOKUP('2013 0-64'!AN$1,'2013 population'!$A$3:$E$102,5,FALSE),"")</f>
        <v/>
      </c>
      <c r="AO99" s="2">
        <f>IF('Adjacent Counties'!AO99="x",VLOOKUP('2013 0-64'!AO$1,'2013 population'!$A$3:$E$102,5,FALSE),"")</f>
        <v>345</v>
      </c>
      <c r="AP99" s="2" t="str">
        <f>IF('Adjacent Counties'!AP99="x",VLOOKUP('2013 0-64'!AP$1,'2013 population'!$A$3:$E$102,5,FALSE),"")</f>
        <v/>
      </c>
      <c r="AQ99" s="2" t="str">
        <f>IF('Adjacent Counties'!AQ99="x",VLOOKUP('2013 0-64'!AQ$1,'2013 population'!$A$3:$E$102,5,FALSE),"")</f>
        <v/>
      </c>
      <c r="AR99" s="2" t="str">
        <f>IF('Adjacent Counties'!AR99="x",VLOOKUP('2013 0-64'!AR$1,'2013 population'!$A$3:$E$102,5,FALSE),"")</f>
        <v/>
      </c>
      <c r="AS99" s="2" t="str">
        <f>IF('Adjacent Counties'!AS99="x",VLOOKUP('2013 0-64'!AS$1,'2013 population'!$A$3:$E$102,5,FALSE),"")</f>
        <v/>
      </c>
      <c r="AT99" s="2" t="str">
        <f>IF('Adjacent Counties'!AT99="x",VLOOKUP('2013 0-64'!AT$1,'2013 population'!$A$3:$E$102,5,FALSE),"")</f>
        <v/>
      </c>
      <c r="AU99" s="2" t="str">
        <f>IF('Adjacent Counties'!AU99="x",VLOOKUP('2013 0-64'!AU$1,'2013 population'!$A$3:$E$102,5,FALSE),"")</f>
        <v/>
      </c>
      <c r="AV99" s="2" t="str">
        <f>IF('Adjacent Counties'!AV99="x",VLOOKUP('2013 0-64'!AV$1,'2013 population'!$A$3:$E$102,5,FALSE),"")</f>
        <v/>
      </c>
      <c r="AW99" s="2" t="str">
        <f>IF('Adjacent Counties'!AW99="x",VLOOKUP('2013 0-64'!AW$1,'2013 population'!$A$3:$E$102,5,FALSE),"")</f>
        <v/>
      </c>
      <c r="AX99" s="2" t="str">
        <f>IF('Adjacent Counties'!AX99="x",VLOOKUP('2013 0-64'!AX$1,'2013 population'!$A$3:$E$102,5,FALSE),"")</f>
        <v/>
      </c>
      <c r="AY99" s="2" t="str">
        <f>IF('Adjacent Counties'!AY99="x",VLOOKUP('2013 0-64'!AY$1,'2013 population'!$A$3:$E$102,5,FALSE),"")</f>
        <v/>
      </c>
      <c r="AZ99" s="2">
        <f>IF('Adjacent Counties'!AZ99="x",VLOOKUP('2013 0-64'!AZ$1,'2013 population'!$A$3:$E$102,5,FALSE),"")</f>
        <v>1880</v>
      </c>
      <c r="BA99" s="2" t="str">
        <f>IF('Adjacent Counties'!BA99="x",VLOOKUP('2013 0-64'!BA$1,'2013 population'!$A$3:$E$102,5,FALSE),"")</f>
        <v/>
      </c>
      <c r="BB99" s="2" t="str">
        <f>IF('Adjacent Counties'!BB99="x",VLOOKUP('2013 0-64'!BB$1,'2013 population'!$A$3:$E$102,5,FALSE),"")</f>
        <v/>
      </c>
      <c r="BC99" s="2" t="str">
        <f>IF('Adjacent Counties'!BC99="x",VLOOKUP('2013 0-64'!BC$1,'2013 population'!$A$3:$E$102,5,FALSE),"")</f>
        <v/>
      </c>
      <c r="BD99" s="2" t="str">
        <f>IF('Adjacent Counties'!BD99="x",VLOOKUP('2013 0-64'!BD$1,'2013 population'!$A$3:$E$102,5,FALSE),"")</f>
        <v/>
      </c>
      <c r="BE99" s="2" t="str">
        <f>IF('Adjacent Counties'!BE99="x",VLOOKUP('2013 0-64'!BE$1,'2013 population'!$A$3:$E$102,5,FALSE),"")</f>
        <v/>
      </c>
      <c r="BF99" s="2" t="str">
        <f>IF('Adjacent Counties'!BF99="x",VLOOKUP('2013 0-64'!BF$1,'2013 population'!$A$3:$E$102,5,FALSE),"")</f>
        <v/>
      </c>
      <c r="BG99" s="2" t="str">
        <f>IF('Adjacent Counties'!BG99="x",VLOOKUP('2013 0-64'!BG$1,'2013 population'!$A$3:$E$102,5,FALSE),"")</f>
        <v/>
      </c>
      <c r="BH99" s="2" t="str">
        <f>IF('Adjacent Counties'!BH99="x",VLOOKUP('2013 0-64'!BH$1,'2013 population'!$A$3:$E$102,5,FALSE),"")</f>
        <v/>
      </c>
      <c r="BI99" s="2" t="str">
        <f>IF('Adjacent Counties'!BI99="x",VLOOKUP('2013 0-64'!BI$1,'2013 population'!$A$3:$E$102,5,FALSE),"")</f>
        <v/>
      </c>
      <c r="BJ99" s="2" t="str">
        <f>IF('Adjacent Counties'!BJ99="x",VLOOKUP('2013 0-64'!BJ$1,'2013 population'!$A$3:$E$102,5,FALSE),"")</f>
        <v/>
      </c>
      <c r="BK99" s="2" t="str">
        <f>IF('Adjacent Counties'!BK99="x",VLOOKUP('2013 0-64'!BK$1,'2013 population'!$A$3:$E$102,5,FALSE),"")</f>
        <v/>
      </c>
      <c r="BL99" s="2" t="str">
        <f>IF('Adjacent Counties'!BL99="x",VLOOKUP('2013 0-64'!BL$1,'2013 population'!$A$3:$E$102,5,FALSE),"")</f>
        <v/>
      </c>
      <c r="BM99" s="2">
        <f>IF('Adjacent Counties'!BM99="x",VLOOKUP('2013 0-64'!BM$1,'2013 population'!$A$3:$E$102,5,FALSE),"")</f>
        <v>1774</v>
      </c>
      <c r="BN99" s="2" t="str">
        <f>IF('Adjacent Counties'!BN99="x",VLOOKUP('2013 0-64'!BN$1,'2013 population'!$A$3:$E$102,5,FALSE),"")</f>
        <v/>
      </c>
      <c r="BO99" s="2" t="str">
        <f>IF('Adjacent Counties'!BO99="x",VLOOKUP('2013 0-64'!BO$1,'2013 population'!$A$3:$E$102,5,FALSE),"")</f>
        <v/>
      </c>
      <c r="BP99" s="2" t="str">
        <f>IF('Adjacent Counties'!BP99="x",VLOOKUP('2013 0-64'!BP$1,'2013 population'!$A$3:$E$102,5,FALSE),"")</f>
        <v/>
      </c>
      <c r="BQ99" s="2" t="str">
        <f>IF('Adjacent Counties'!BQ99="x",VLOOKUP('2013 0-64'!BQ$1,'2013 population'!$A$3:$E$102,5,FALSE),"")</f>
        <v/>
      </c>
      <c r="BR99" s="2" t="str">
        <f>IF('Adjacent Counties'!BR99="x",VLOOKUP('2013 0-64'!BR$1,'2013 population'!$A$3:$E$102,5,FALSE),"")</f>
        <v/>
      </c>
      <c r="BS99" s="2" t="str">
        <f>IF('Adjacent Counties'!BS99="x",VLOOKUP('2013 0-64'!BS$1,'2013 population'!$A$3:$E$102,5,FALSE),"")</f>
        <v/>
      </c>
      <c r="BT99" s="2" t="str">
        <f>IF('Adjacent Counties'!BT99="x",VLOOKUP('2013 0-64'!BT$1,'2013 population'!$A$3:$E$102,5,FALSE),"")</f>
        <v/>
      </c>
      <c r="BU99" s="2" t="str">
        <f>IF('Adjacent Counties'!BU99="x",VLOOKUP('2013 0-64'!BU$1,'2013 population'!$A$3:$E$102,5,FALSE),"")</f>
        <v/>
      </c>
      <c r="BV99" s="2" t="str">
        <f>IF('Adjacent Counties'!BV99="x",VLOOKUP('2013 0-64'!BV$1,'2013 population'!$A$3:$E$102,5,FALSE),"")</f>
        <v/>
      </c>
      <c r="BW99" s="2">
        <f>IF('Adjacent Counties'!BW99="x",VLOOKUP('2013 0-64'!BW$1,'2013 population'!$A$3:$E$102,5,FALSE),"")</f>
        <v>2316</v>
      </c>
      <c r="BX99" s="2" t="str">
        <f>IF('Adjacent Counties'!BX99="x",VLOOKUP('2013 0-64'!BX$1,'2013 population'!$A$3:$E$102,5,FALSE),"")</f>
        <v/>
      </c>
      <c r="BY99" s="2" t="str">
        <f>IF('Adjacent Counties'!BY99="x",VLOOKUP('2013 0-64'!BY$1,'2013 population'!$A$3:$E$102,5,FALSE),"")</f>
        <v/>
      </c>
      <c r="BZ99" s="2" t="str">
        <f>IF('Adjacent Counties'!BZ99="x",VLOOKUP('2013 0-64'!BZ$1,'2013 population'!$A$3:$E$102,5,FALSE),"")</f>
        <v/>
      </c>
      <c r="CA99" s="2" t="str">
        <f>IF('Adjacent Counties'!CA99="x",VLOOKUP('2013 0-64'!CA$1,'2013 population'!$A$3:$E$102,5,FALSE),"")</f>
        <v/>
      </c>
      <c r="CB99" s="2" t="str">
        <f>IF('Adjacent Counties'!CB99="x",VLOOKUP('2013 0-64'!CB$1,'2013 population'!$A$3:$E$102,5,FALSE),"")</f>
        <v/>
      </c>
      <c r="CC99" s="2" t="str">
        <f>IF('Adjacent Counties'!CC99="x",VLOOKUP('2013 0-64'!CC$1,'2013 population'!$A$3:$E$102,5,FALSE),"")</f>
        <v/>
      </c>
      <c r="CD99" s="2" t="str">
        <f>IF('Adjacent Counties'!CD99="x",VLOOKUP('2013 0-64'!CD$1,'2013 population'!$A$3:$E$102,5,FALSE),"")</f>
        <v/>
      </c>
      <c r="CE99" s="2" t="str">
        <f>IF('Adjacent Counties'!CE99="x",VLOOKUP('2013 0-64'!CE$1,'2013 population'!$A$3:$E$102,5,FALSE),"")</f>
        <v/>
      </c>
      <c r="CF99" s="2" t="str">
        <f>IF('Adjacent Counties'!CF99="x",VLOOKUP('2013 0-64'!CF$1,'2013 population'!$A$3:$E$102,5,FALSE),"")</f>
        <v/>
      </c>
      <c r="CG99" s="2" t="str">
        <f>IF('Adjacent Counties'!CG99="x",VLOOKUP('2013 0-64'!CG$1,'2013 population'!$A$3:$E$102,5,FALSE),"")</f>
        <v/>
      </c>
      <c r="CH99" s="2" t="str">
        <f>IF('Adjacent Counties'!CH99="x",VLOOKUP('2013 0-64'!CH$1,'2013 population'!$A$3:$E$102,5,FALSE),"")</f>
        <v/>
      </c>
      <c r="CI99" s="2" t="str">
        <f>IF('Adjacent Counties'!CI99="x",VLOOKUP('2013 0-64'!CI$1,'2013 population'!$A$3:$E$102,5,FALSE),"")</f>
        <v/>
      </c>
      <c r="CJ99" s="2" t="str">
        <f>IF('Adjacent Counties'!CJ99="x",VLOOKUP('2013 0-64'!CJ$1,'2013 population'!$A$3:$E$102,5,FALSE),"")</f>
        <v/>
      </c>
      <c r="CK99" s="2" t="str">
        <f>IF('Adjacent Counties'!CK99="x",VLOOKUP('2013 0-64'!CK$1,'2013 population'!$A$3:$E$102,5,FALSE),"")</f>
        <v/>
      </c>
      <c r="CL99" s="2" t="str">
        <f>IF('Adjacent Counties'!CL99="x",VLOOKUP('2013 0-64'!CL$1,'2013 population'!$A$3:$E$102,5,FALSE),"")</f>
        <v/>
      </c>
      <c r="CM99" s="2" t="str">
        <f>IF('Adjacent Counties'!CM99="x",VLOOKUP('2013 0-64'!CM$1,'2013 population'!$A$3:$E$102,5,FALSE),"")</f>
        <v/>
      </c>
      <c r="CN99" s="2" t="str">
        <f>IF('Adjacent Counties'!CN99="x",VLOOKUP('2013 0-64'!CN$1,'2013 population'!$A$3:$E$102,5,FALSE),"")</f>
        <v/>
      </c>
      <c r="CO99" s="2" t="str">
        <f>IF('Adjacent Counties'!CO99="x",VLOOKUP('2013 0-64'!CO$1,'2013 population'!$A$3:$E$102,5,FALSE),"")</f>
        <v/>
      </c>
      <c r="CP99" s="2" t="str">
        <f>IF('Adjacent Counties'!CP99="x",VLOOKUP('2013 0-64'!CP$1,'2013 population'!$A$3:$E$102,5,FALSE),"")</f>
        <v/>
      </c>
      <c r="CQ99" s="2" t="str">
        <f>IF('Adjacent Counties'!CQ99="x",VLOOKUP('2013 0-64'!CQ$1,'2013 population'!$A$3:$E$102,5,FALSE),"")</f>
        <v/>
      </c>
      <c r="CR99" s="2" t="str">
        <f>IF('Adjacent Counties'!CR99="x",VLOOKUP('2013 0-64'!CR$1,'2013 population'!$A$3:$E$102,5,FALSE),"")</f>
        <v/>
      </c>
      <c r="CS99" s="2">
        <f>IF('Adjacent Counties'!CS99="x",VLOOKUP('2013 0-64'!CS$1,'2013 population'!$A$3:$E$102,5,FALSE),"")</f>
        <v>2009</v>
      </c>
      <c r="CT99" s="2" t="str">
        <f>IF('Adjacent Counties'!CT99="x",VLOOKUP('2013 0-64'!CT$1,'2013 population'!$A$3:$E$102,5,FALSE),"")</f>
        <v/>
      </c>
      <c r="CU99" s="2">
        <f>IF('Adjacent Counties'!CU99="x",VLOOKUP('2013 0-64'!CU$1,'2013 population'!$A$3:$E$102,5,FALSE),"")</f>
        <v>1582</v>
      </c>
      <c r="CV99" s="2" t="str">
        <f>IF('Adjacent Counties'!CV99="x",VLOOKUP('2013 0-64'!CV$1,'2013 population'!$A$3:$E$102,5,FALSE),"")</f>
        <v/>
      </c>
      <c r="CW99" s="2" t="str">
        <f>IF('Adjacent Counties'!CW99="x",VLOOKUP('2013 0-64'!CW$1,'2013 population'!$A$3:$E$102,5,FALSE),"")</f>
        <v/>
      </c>
      <c r="CX99" s="2">
        <f t="shared" si="2"/>
        <v>10976</v>
      </c>
      <c r="CY99" s="2">
        <f>SUMIF('Residents by Age'!B$2:B$422,"="&amp;'2013 0-64'!A99,'Residents by Age'!G$2:G$422)</f>
        <v>147</v>
      </c>
      <c r="CZ99" s="9">
        <f t="shared" si="3"/>
        <v>13.392857142857142</v>
      </c>
    </row>
    <row r="100" spans="1:104">
      <c r="A100" s="3" t="s">
        <v>98</v>
      </c>
      <c r="B100" s="2" t="str">
        <f>IF('Adjacent Counties'!B100="x",VLOOKUP('2013 0-64'!B$1,'2013 population'!$A$3:$E$102,5,FALSE),"")</f>
        <v/>
      </c>
      <c r="C100" s="2" t="str">
        <f>IF('Adjacent Counties'!C100="x",VLOOKUP('2013 0-64'!C$1,'2013 population'!$A$3:$E$102,5,FALSE),"")</f>
        <v/>
      </c>
      <c r="D100" s="2" t="str">
        <f>IF('Adjacent Counties'!D100="x",VLOOKUP('2013 0-64'!D$1,'2013 population'!$A$3:$E$102,5,FALSE),"")</f>
        <v/>
      </c>
      <c r="E100" s="2" t="str">
        <f>IF('Adjacent Counties'!E100="x",VLOOKUP('2013 0-64'!E$1,'2013 population'!$A$3:$E$102,5,FALSE),"")</f>
        <v/>
      </c>
      <c r="F100" s="2" t="str">
        <f>IF('Adjacent Counties'!F100="x",VLOOKUP('2013 0-64'!F$1,'2013 population'!$A$3:$E$102,5,FALSE),"")</f>
        <v/>
      </c>
      <c r="G100" s="2" t="str">
        <f>IF('Adjacent Counties'!G100="x",VLOOKUP('2013 0-64'!G$1,'2013 population'!$A$3:$E$102,5,FALSE),"")</f>
        <v/>
      </c>
      <c r="H100" s="2" t="str">
        <f>IF('Adjacent Counties'!H100="x",VLOOKUP('2013 0-64'!H$1,'2013 population'!$A$3:$E$102,5,FALSE),"")</f>
        <v/>
      </c>
      <c r="I100" s="2" t="str">
        <f>IF('Adjacent Counties'!I100="x",VLOOKUP('2013 0-64'!I$1,'2013 population'!$A$3:$E$102,5,FALSE),"")</f>
        <v/>
      </c>
      <c r="J100" s="2" t="str">
        <f>IF('Adjacent Counties'!J100="x",VLOOKUP('2013 0-64'!J$1,'2013 population'!$A$3:$E$102,5,FALSE),"")</f>
        <v/>
      </c>
      <c r="K100" s="2" t="str">
        <f>IF('Adjacent Counties'!K100="x",VLOOKUP('2013 0-64'!K$1,'2013 population'!$A$3:$E$102,5,FALSE),"")</f>
        <v/>
      </c>
      <c r="L100" s="2" t="str">
        <f>IF('Adjacent Counties'!L100="x",VLOOKUP('2013 0-64'!L$1,'2013 population'!$A$3:$E$102,5,FALSE),"")</f>
        <v/>
      </c>
      <c r="M100" s="2" t="str">
        <f>IF('Adjacent Counties'!M100="x",VLOOKUP('2013 0-64'!M$1,'2013 population'!$A$3:$E$102,5,FALSE),"")</f>
        <v/>
      </c>
      <c r="N100" s="2" t="str">
        <f>IF('Adjacent Counties'!N100="x",VLOOKUP('2013 0-64'!N$1,'2013 population'!$A$3:$E$102,5,FALSE),"")</f>
        <v/>
      </c>
      <c r="O100" s="2" t="str">
        <f>IF('Adjacent Counties'!O100="x",VLOOKUP('2013 0-64'!O$1,'2013 population'!$A$3:$E$102,5,FALSE),"")</f>
        <v/>
      </c>
      <c r="P100" s="2" t="str">
        <f>IF('Adjacent Counties'!P100="x",VLOOKUP('2013 0-64'!P$1,'2013 population'!$A$3:$E$102,5,FALSE),"")</f>
        <v/>
      </c>
      <c r="Q100" s="2" t="str">
        <f>IF('Adjacent Counties'!Q100="x",VLOOKUP('2013 0-64'!Q$1,'2013 population'!$A$3:$E$102,5,FALSE),"")</f>
        <v/>
      </c>
      <c r="R100" s="2" t="str">
        <f>IF('Adjacent Counties'!R100="x",VLOOKUP('2013 0-64'!R$1,'2013 population'!$A$3:$E$102,5,FALSE),"")</f>
        <v/>
      </c>
      <c r="S100" s="2" t="str">
        <f>IF('Adjacent Counties'!S100="x",VLOOKUP('2013 0-64'!S$1,'2013 population'!$A$3:$E$102,5,FALSE),"")</f>
        <v/>
      </c>
      <c r="T100" s="2" t="str">
        <f>IF('Adjacent Counties'!T100="x",VLOOKUP('2013 0-64'!T$1,'2013 population'!$A$3:$E$102,5,FALSE),"")</f>
        <v/>
      </c>
      <c r="U100" s="2" t="str">
        <f>IF('Adjacent Counties'!U100="x",VLOOKUP('2013 0-64'!U$1,'2013 population'!$A$3:$E$102,5,FALSE),"")</f>
        <v/>
      </c>
      <c r="V100" s="2" t="str">
        <f>IF('Adjacent Counties'!V100="x",VLOOKUP('2013 0-64'!V$1,'2013 population'!$A$3:$E$102,5,FALSE),"")</f>
        <v/>
      </c>
      <c r="W100" s="2" t="str">
        <f>IF('Adjacent Counties'!W100="x",VLOOKUP('2013 0-64'!W$1,'2013 population'!$A$3:$E$102,5,FALSE),"")</f>
        <v/>
      </c>
      <c r="X100" s="2" t="str">
        <f>IF('Adjacent Counties'!X100="x",VLOOKUP('2013 0-64'!X$1,'2013 population'!$A$3:$E$102,5,FALSE),"")</f>
        <v/>
      </c>
      <c r="Y100" s="2" t="str">
        <f>IF('Adjacent Counties'!Y100="x",VLOOKUP('2013 0-64'!Y$1,'2013 population'!$A$3:$E$102,5,FALSE),"")</f>
        <v/>
      </c>
      <c r="Z100" s="2" t="str">
        <f>IF('Adjacent Counties'!Z100="x",VLOOKUP('2013 0-64'!Z$1,'2013 population'!$A$3:$E$102,5,FALSE),"")</f>
        <v/>
      </c>
      <c r="AA100" s="2" t="str">
        <f>IF('Adjacent Counties'!AA100="x",VLOOKUP('2013 0-64'!AA$1,'2013 population'!$A$3:$E$102,5,FALSE),"")</f>
        <v/>
      </c>
      <c r="AB100" s="2" t="str">
        <f>IF('Adjacent Counties'!AB100="x",VLOOKUP('2013 0-64'!AB$1,'2013 population'!$A$3:$E$102,5,FALSE),"")</f>
        <v/>
      </c>
      <c r="AC100" s="2" t="str">
        <f>IF('Adjacent Counties'!AC100="x",VLOOKUP('2013 0-64'!AC$1,'2013 population'!$A$3:$E$102,5,FALSE),"")</f>
        <v/>
      </c>
      <c r="AD100" s="2" t="str">
        <f>IF('Adjacent Counties'!AD100="x",VLOOKUP('2013 0-64'!AD$1,'2013 population'!$A$3:$E$102,5,FALSE),"")</f>
        <v/>
      </c>
      <c r="AE100" s="2">
        <f>IF('Adjacent Counties'!AE100="x",VLOOKUP('2013 0-64'!AE$1,'2013 population'!$A$3:$E$102,5,FALSE),"")</f>
        <v>944</v>
      </c>
      <c r="AF100" s="2" t="str">
        <f>IF('Adjacent Counties'!AF100="x",VLOOKUP('2013 0-64'!AF$1,'2013 population'!$A$3:$E$102,5,FALSE),"")</f>
        <v/>
      </c>
      <c r="AG100" s="2" t="str">
        <f>IF('Adjacent Counties'!AG100="x",VLOOKUP('2013 0-64'!AG$1,'2013 population'!$A$3:$E$102,5,FALSE),"")</f>
        <v/>
      </c>
      <c r="AH100" s="2" t="str">
        <f>IF('Adjacent Counties'!AH100="x",VLOOKUP('2013 0-64'!AH$1,'2013 population'!$A$3:$E$102,5,FALSE),"")</f>
        <v/>
      </c>
      <c r="AI100" s="2">
        <f>IF('Adjacent Counties'!AI100="x",VLOOKUP('2013 0-64'!AI$1,'2013 population'!$A$3:$E$102,5,FALSE),"")</f>
        <v>6681</v>
      </c>
      <c r="AJ100" s="2" t="str">
        <f>IF('Adjacent Counties'!AJ100="x",VLOOKUP('2013 0-64'!AJ$1,'2013 population'!$A$3:$E$102,5,FALSE),"")</f>
        <v/>
      </c>
      <c r="AK100" s="2" t="str">
        <f>IF('Adjacent Counties'!AK100="x",VLOOKUP('2013 0-64'!AK$1,'2013 population'!$A$3:$E$102,5,FALSE),"")</f>
        <v/>
      </c>
      <c r="AL100" s="2" t="str">
        <f>IF('Adjacent Counties'!AL100="x",VLOOKUP('2013 0-64'!AL$1,'2013 population'!$A$3:$E$102,5,FALSE),"")</f>
        <v/>
      </c>
      <c r="AM100" s="2" t="str">
        <f>IF('Adjacent Counties'!AM100="x",VLOOKUP('2013 0-64'!AM$1,'2013 population'!$A$3:$E$102,5,FALSE),"")</f>
        <v/>
      </c>
      <c r="AN100" s="2" t="str">
        <f>IF('Adjacent Counties'!AN100="x",VLOOKUP('2013 0-64'!AN$1,'2013 population'!$A$3:$E$102,5,FALSE),"")</f>
        <v/>
      </c>
      <c r="AO100" s="2" t="str">
        <f>IF('Adjacent Counties'!AO100="x",VLOOKUP('2013 0-64'!AO$1,'2013 population'!$A$3:$E$102,5,FALSE),"")</f>
        <v/>
      </c>
      <c r="AP100" s="2" t="str">
        <f>IF('Adjacent Counties'!AP100="x",VLOOKUP('2013 0-64'!AP$1,'2013 population'!$A$3:$E$102,5,FALSE),"")</f>
        <v/>
      </c>
      <c r="AQ100" s="2" t="str">
        <f>IF('Adjacent Counties'!AQ100="x",VLOOKUP('2013 0-64'!AQ$1,'2013 population'!$A$3:$E$102,5,FALSE),"")</f>
        <v/>
      </c>
      <c r="AR100" s="2" t="str">
        <f>IF('Adjacent Counties'!AR100="x",VLOOKUP('2013 0-64'!AR$1,'2013 population'!$A$3:$E$102,5,FALSE),"")</f>
        <v/>
      </c>
      <c r="AS100" s="2" t="str">
        <f>IF('Adjacent Counties'!AS100="x",VLOOKUP('2013 0-64'!AS$1,'2013 population'!$A$3:$E$102,5,FALSE),"")</f>
        <v/>
      </c>
      <c r="AT100" s="2" t="str">
        <f>IF('Adjacent Counties'!AT100="x",VLOOKUP('2013 0-64'!AT$1,'2013 population'!$A$3:$E$102,5,FALSE),"")</f>
        <v/>
      </c>
      <c r="AU100" s="2" t="str">
        <f>IF('Adjacent Counties'!AU100="x",VLOOKUP('2013 0-64'!AU$1,'2013 population'!$A$3:$E$102,5,FALSE),"")</f>
        <v/>
      </c>
      <c r="AV100" s="2" t="str">
        <f>IF('Adjacent Counties'!AV100="x",VLOOKUP('2013 0-64'!AV$1,'2013 population'!$A$3:$E$102,5,FALSE),"")</f>
        <v/>
      </c>
      <c r="AW100" s="2" t="str">
        <f>IF('Adjacent Counties'!AW100="x",VLOOKUP('2013 0-64'!AW$1,'2013 population'!$A$3:$E$102,5,FALSE),"")</f>
        <v/>
      </c>
      <c r="AX100" s="2">
        <f>IF('Adjacent Counties'!AX100="x",VLOOKUP('2013 0-64'!AX$1,'2013 population'!$A$3:$E$102,5,FALSE),"")</f>
        <v>2269</v>
      </c>
      <c r="AY100" s="2" t="str">
        <f>IF('Adjacent Counties'!AY100="x",VLOOKUP('2013 0-64'!AY$1,'2013 population'!$A$3:$E$102,5,FALSE),"")</f>
        <v/>
      </c>
      <c r="AZ100" s="2" t="str">
        <f>IF('Adjacent Counties'!AZ100="x",VLOOKUP('2013 0-64'!AZ$1,'2013 population'!$A$3:$E$102,5,FALSE),"")</f>
        <v/>
      </c>
      <c r="BA100" s="2" t="str">
        <f>IF('Adjacent Counties'!BA100="x",VLOOKUP('2013 0-64'!BA$1,'2013 population'!$A$3:$E$102,5,FALSE),"")</f>
        <v/>
      </c>
      <c r="BB100" s="2" t="str">
        <f>IF('Adjacent Counties'!BB100="x",VLOOKUP('2013 0-64'!BB$1,'2013 population'!$A$3:$E$102,5,FALSE),"")</f>
        <v/>
      </c>
      <c r="BC100" s="2" t="str">
        <f>IF('Adjacent Counties'!BC100="x",VLOOKUP('2013 0-64'!BC$1,'2013 population'!$A$3:$E$102,5,FALSE),"")</f>
        <v/>
      </c>
      <c r="BD100" s="2" t="str">
        <f>IF('Adjacent Counties'!BD100="x",VLOOKUP('2013 0-64'!BD$1,'2013 population'!$A$3:$E$102,5,FALSE),"")</f>
        <v/>
      </c>
      <c r="BE100" s="2" t="str">
        <f>IF('Adjacent Counties'!BE100="x",VLOOKUP('2013 0-64'!BE$1,'2013 population'!$A$3:$E$102,5,FALSE),"")</f>
        <v/>
      </c>
      <c r="BF100" s="2" t="str">
        <f>IF('Adjacent Counties'!BF100="x",VLOOKUP('2013 0-64'!BF$1,'2013 population'!$A$3:$E$102,5,FALSE),"")</f>
        <v/>
      </c>
      <c r="BG100" s="2" t="str">
        <f>IF('Adjacent Counties'!BG100="x",VLOOKUP('2013 0-64'!BG$1,'2013 population'!$A$3:$E$102,5,FALSE),"")</f>
        <v/>
      </c>
      <c r="BH100" s="2" t="str">
        <f>IF('Adjacent Counties'!BH100="x",VLOOKUP('2013 0-64'!BH$1,'2013 population'!$A$3:$E$102,5,FALSE),"")</f>
        <v/>
      </c>
      <c r="BI100" s="2" t="str">
        <f>IF('Adjacent Counties'!BI100="x",VLOOKUP('2013 0-64'!BI$1,'2013 population'!$A$3:$E$102,5,FALSE),"")</f>
        <v/>
      </c>
      <c r="BJ100" s="2" t="str">
        <f>IF('Adjacent Counties'!BJ100="x",VLOOKUP('2013 0-64'!BJ$1,'2013 population'!$A$3:$E$102,5,FALSE),"")</f>
        <v/>
      </c>
      <c r="BK100" s="2" t="str">
        <f>IF('Adjacent Counties'!BK100="x",VLOOKUP('2013 0-64'!BK$1,'2013 population'!$A$3:$E$102,5,FALSE),"")</f>
        <v/>
      </c>
      <c r="BL100" s="2" t="str">
        <f>IF('Adjacent Counties'!BL100="x",VLOOKUP('2013 0-64'!BL$1,'2013 population'!$A$3:$E$102,5,FALSE),"")</f>
        <v/>
      </c>
      <c r="BM100" s="2" t="str">
        <f>IF('Adjacent Counties'!BM100="x",VLOOKUP('2013 0-64'!BM$1,'2013 population'!$A$3:$E$102,5,FALSE),"")</f>
        <v/>
      </c>
      <c r="BN100" s="2" t="str">
        <f>IF('Adjacent Counties'!BN100="x",VLOOKUP('2013 0-64'!BN$1,'2013 population'!$A$3:$E$102,5,FALSE),"")</f>
        <v/>
      </c>
      <c r="BO100" s="2" t="str">
        <f>IF('Adjacent Counties'!BO100="x",VLOOKUP('2013 0-64'!BO$1,'2013 population'!$A$3:$E$102,5,FALSE),"")</f>
        <v/>
      </c>
      <c r="BP100" s="2" t="str">
        <f>IF('Adjacent Counties'!BP100="x",VLOOKUP('2013 0-64'!BP$1,'2013 population'!$A$3:$E$102,5,FALSE),"")</f>
        <v/>
      </c>
      <c r="BQ100" s="2" t="str">
        <f>IF('Adjacent Counties'!BQ100="x",VLOOKUP('2013 0-64'!BQ$1,'2013 population'!$A$3:$E$102,5,FALSE),"")</f>
        <v/>
      </c>
      <c r="BR100" s="2" t="str">
        <f>IF('Adjacent Counties'!BR100="x",VLOOKUP('2013 0-64'!BR$1,'2013 population'!$A$3:$E$102,5,FALSE),"")</f>
        <v/>
      </c>
      <c r="BS100" s="2" t="str">
        <f>IF('Adjacent Counties'!BS100="x",VLOOKUP('2013 0-64'!BS$1,'2013 population'!$A$3:$E$102,5,FALSE),"")</f>
        <v/>
      </c>
      <c r="BT100" s="2" t="str">
        <f>IF('Adjacent Counties'!BT100="x",VLOOKUP('2013 0-64'!BT$1,'2013 population'!$A$3:$E$102,5,FALSE),"")</f>
        <v/>
      </c>
      <c r="BU100" s="2" t="str">
        <f>IF('Adjacent Counties'!BU100="x",VLOOKUP('2013 0-64'!BU$1,'2013 population'!$A$3:$E$102,5,FALSE),"")</f>
        <v/>
      </c>
      <c r="BV100" s="2" t="str">
        <f>IF('Adjacent Counties'!BV100="x",VLOOKUP('2013 0-64'!BV$1,'2013 population'!$A$3:$E$102,5,FALSE),"")</f>
        <v/>
      </c>
      <c r="BW100" s="2" t="str">
        <f>IF('Adjacent Counties'!BW100="x",VLOOKUP('2013 0-64'!BW$1,'2013 population'!$A$3:$E$102,5,FALSE),"")</f>
        <v/>
      </c>
      <c r="BX100" s="2" t="str">
        <f>IF('Adjacent Counties'!BX100="x",VLOOKUP('2013 0-64'!BX$1,'2013 population'!$A$3:$E$102,5,FALSE),"")</f>
        <v/>
      </c>
      <c r="BY100" s="2" t="str">
        <f>IF('Adjacent Counties'!BY100="x",VLOOKUP('2013 0-64'!BY$1,'2013 population'!$A$3:$E$102,5,FALSE),"")</f>
        <v/>
      </c>
      <c r="BZ100" s="2" t="str">
        <f>IF('Adjacent Counties'!BZ100="x",VLOOKUP('2013 0-64'!BZ$1,'2013 population'!$A$3:$E$102,5,FALSE),"")</f>
        <v/>
      </c>
      <c r="CA100" s="2" t="str">
        <f>IF('Adjacent Counties'!CA100="x",VLOOKUP('2013 0-64'!CA$1,'2013 population'!$A$3:$E$102,5,FALSE),"")</f>
        <v/>
      </c>
      <c r="CB100" s="2" t="str">
        <f>IF('Adjacent Counties'!CB100="x",VLOOKUP('2013 0-64'!CB$1,'2013 population'!$A$3:$E$102,5,FALSE),"")</f>
        <v/>
      </c>
      <c r="CC100" s="2" t="str">
        <f>IF('Adjacent Counties'!CC100="x",VLOOKUP('2013 0-64'!CC$1,'2013 population'!$A$3:$E$102,5,FALSE),"")</f>
        <v/>
      </c>
      <c r="CD100" s="2" t="str">
        <f>IF('Adjacent Counties'!CD100="x",VLOOKUP('2013 0-64'!CD$1,'2013 population'!$A$3:$E$102,5,FALSE),"")</f>
        <v/>
      </c>
      <c r="CE100" s="2" t="str">
        <f>IF('Adjacent Counties'!CE100="x",VLOOKUP('2013 0-64'!CE$1,'2013 population'!$A$3:$E$102,5,FALSE),"")</f>
        <v/>
      </c>
      <c r="CF100" s="2" t="str">
        <f>IF('Adjacent Counties'!CF100="x",VLOOKUP('2013 0-64'!CF$1,'2013 population'!$A$3:$E$102,5,FALSE),"")</f>
        <v/>
      </c>
      <c r="CG100" s="2" t="str">
        <f>IF('Adjacent Counties'!CG100="x",VLOOKUP('2013 0-64'!CG$1,'2013 population'!$A$3:$E$102,5,FALSE),"")</f>
        <v/>
      </c>
      <c r="CH100" s="2" t="str">
        <f>IF('Adjacent Counties'!CH100="x",VLOOKUP('2013 0-64'!CH$1,'2013 population'!$A$3:$E$102,5,FALSE),"")</f>
        <v/>
      </c>
      <c r="CI100" s="2">
        <f>IF('Adjacent Counties'!CI100="x",VLOOKUP('2013 0-64'!CI$1,'2013 population'!$A$3:$E$102,5,FALSE),"")</f>
        <v>1696</v>
      </c>
      <c r="CJ100" s="2" t="str">
        <f>IF('Adjacent Counties'!CJ100="x",VLOOKUP('2013 0-64'!CJ$1,'2013 population'!$A$3:$E$102,5,FALSE),"")</f>
        <v/>
      </c>
      <c r="CK100" s="2" t="str">
        <f>IF('Adjacent Counties'!CK100="x",VLOOKUP('2013 0-64'!CK$1,'2013 population'!$A$3:$E$102,5,FALSE),"")</f>
        <v/>
      </c>
      <c r="CL100" s="2" t="str">
        <f>IF('Adjacent Counties'!CL100="x",VLOOKUP('2013 0-64'!CL$1,'2013 population'!$A$3:$E$102,5,FALSE),"")</f>
        <v/>
      </c>
      <c r="CM100" s="2" t="str">
        <f>IF('Adjacent Counties'!CM100="x",VLOOKUP('2013 0-64'!CM$1,'2013 population'!$A$3:$E$102,5,FALSE),"")</f>
        <v/>
      </c>
      <c r="CN100" s="2" t="str">
        <f>IF('Adjacent Counties'!CN100="x",VLOOKUP('2013 0-64'!CN$1,'2013 population'!$A$3:$E$102,5,FALSE),"")</f>
        <v/>
      </c>
      <c r="CO100" s="2" t="str">
        <f>IF('Adjacent Counties'!CO100="x",VLOOKUP('2013 0-64'!CO$1,'2013 population'!$A$3:$E$102,5,FALSE),"")</f>
        <v/>
      </c>
      <c r="CP100" s="2" t="str">
        <f>IF('Adjacent Counties'!CP100="x",VLOOKUP('2013 0-64'!CP$1,'2013 population'!$A$3:$E$102,5,FALSE),"")</f>
        <v/>
      </c>
      <c r="CQ100" s="2" t="str">
        <f>IF('Adjacent Counties'!CQ100="x",VLOOKUP('2013 0-64'!CQ$1,'2013 population'!$A$3:$E$102,5,FALSE),"")</f>
        <v/>
      </c>
      <c r="CR100" s="2" t="str">
        <f>IF('Adjacent Counties'!CR100="x",VLOOKUP('2013 0-64'!CR$1,'2013 population'!$A$3:$E$102,5,FALSE),"")</f>
        <v/>
      </c>
      <c r="CS100" s="2" t="str">
        <f>IF('Adjacent Counties'!CS100="x",VLOOKUP('2013 0-64'!CS$1,'2013 population'!$A$3:$E$102,5,FALSE),"")</f>
        <v/>
      </c>
      <c r="CT100" s="2">
        <f>IF('Adjacent Counties'!CT100="x",VLOOKUP('2013 0-64'!CT$1,'2013 population'!$A$3:$E$102,5,FALSE),"")</f>
        <v>1465</v>
      </c>
      <c r="CU100" s="2" t="str">
        <f>IF('Adjacent Counties'!CU100="x",VLOOKUP('2013 0-64'!CU$1,'2013 population'!$A$3:$E$102,5,FALSE),"")</f>
        <v/>
      </c>
      <c r="CV100" s="2">
        <f>IF('Adjacent Counties'!CV100="x",VLOOKUP('2013 0-64'!CV$1,'2013 population'!$A$3:$E$102,5,FALSE),"")</f>
        <v>741</v>
      </c>
      <c r="CW100" s="2" t="str">
        <f>IF('Adjacent Counties'!CW100="x",VLOOKUP('2013 0-64'!CW$1,'2013 population'!$A$3:$E$102,5,FALSE),"")</f>
        <v/>
      </c>
      <c r="CX100" s="2">
        <f t="shared" si="2"/>
        <v>13796</v>
      </c>
      <c r="CY100" s="2">
        <f>SUMIF('Residents by Age'!B$2:B$422,"="&amp;'2013 0-64'!A100,'Residents by Age'!G$2:G$422)</f>
        <v>111</v>
      </c>
      <c r="CZ100" s="9">
        <f t="shared" si="3"/>
        <v>8.0458103798202387</v>
      </c>
    </row>
    <row r="101" spans="1:104">
      <c r="A101" s="3" t="s">
        <v>99</v>
      </c>
      <c r="B101" s="2" t="str">
        <f>IF('Adjacent Counties'!B101="x",VLOOKUP('2013 0-64'!B$1,'2013 population'!$A$3:$E$102,5,FALSE),"")</f>
        <v/>
      </c>
      <c r="C101" s="2" t="str">
        <f>IF('Adjacent Counties'!C101="x",VLOOKUP('2013 0-64'!C$1,'2013 population'!$A$3:$E$102,5,FALSE),"")</f>
        <v/>
      </c>
      <c r="D101" s="2" t="str">
        <f>IF('Adjacent Counties'!D101="x",VLOOKUP('2013 0-64'!D$1,'2013 population'!$A$3:$E$102,5,FALSE),"")</f>
        <v/>
      </c>
      <c r="E101" s="2" t="str">
        <f>IF('Adjacent Counties'!E101="x",VLOOKUP('2013 0-64'!E$1,'2013 population'!$A$3:$E$102,5,FALSE),"")</f>
        <v/>
      </c>
      <c r="F101" s="2" t="str">
        <f>IF('Adjacent Counties'!F101="x",VLOOKUP('2013 0-64'!F$1,'2013 population'!$A$3:$E$102,5,FALSE),"")</f>
        <v/>
      </c>
      <c r="G101" s="2" t="str">
        <f>IF('Adjacent Counties'!G101="x",VLOOKUP('2013 0-64'!G$1,'2013 population'!$A$3:$E$102,5,FALSE),"")</f>
        <v/>
      </c>
      <c r="H101" s="2" t="str">
        <f>IF('Adjacent Counties'!H101="x",VLOOKUP('2013 0-64'!H$1,'2013 population'!$A$3:$E$102,5,FALSE),"")</f>
        <v/>
      </c>
      <c r="I101" s="2" t="str">
        <f>IF('Adjacent Counties'!I101="x",VLOOKUP('2013 0-64'!I$1,'2013 population'!$A$3:$E$102,5,FALSE),"")</f>
        <v/>
      </c>
      <c r="J101" s="2" t="str">
        <f>IF('Adjacent Counties'!J101="x",VLOOKUP('2013 0-64'!J$1,'2013 population'!$A$3:$E$102,5,FALSE),"")</f>
        <v/>
      </c>
      <c r="K101" s="2" t="str">
        <f>IF('Adjacent Counties'!K101="x",VLOOKUP('2013 0-64'!K$1,'2013 population'!$A$3:$E$102,5,FALSE),"")</f>
        <v/>
      </c>
      <c r="L101" s="2">
        <f>IF('Adjacent Counties'!L101="x",VLOOKUP('2013 0-64'!L$1,'2013 population'!$A$3:$E$102,5,FALSE),"")</f>
        <v>6304</v>
      </c>
      <c r="M101" s="2" t="str">
        <f>IF('Adjacent Counties'!M101="x",VLOOKUP('2013 0-64'!M$1,'2013 population'!$A$3:$E$102,5,FALSE),"")</f>
        <v/>
      </c>
      <c r="N101" s="2" t="str">
        <f>IF('Adjacent Counties'!N101="x",VLOOKUP('2013 0-64'!N$1,'2013 population'!$A$3:$E$102,5,FALSE),"")</f>
        <v/>
      </c>
      <c r="O101" s="2" t="str">
        <f>IF('Adjacent Counties'!O101="x",VLOOKUP('2013 0-64'!O$1,'2013 population'!$A$3:$E$102,5,FALSE),"")</f>
        <v/>
      </c>
      <c r="P101" s="2" t="str">
        <f>IF('Adjacent Counties'!P101="x",VLOOKUP('2013 0-64'!P$1,'2013 population'!$A$3:$E$102,5,FALSE),"")</f>
        <v/>
      </c>
      <c r="Q101" s="2" t="str">
        <f>IF('Adjacent Counties'!Q101="x",VLOOKUP('2013 0-64'!Q$1,'2013 population'!$A$3:$E$102,5,FALSE),"")</f>
        <v/>
      </c>
      <c r="R101" s="2" t="str">
        <f>IF('Adjacent Counties'!R101="x",VLOOKUP('2013 0-64'!R$1,'2013 population'!$A$3:$E$102,5,FALSE),"")</f>
        <v/>
      </c>
      <c r="S101" s="2" t="str">
        <f>IF('Adjacent Counties'!S101="x",VLOOKUP('2013 0-64'!S$1,'2013 population'!$A$3:$E$102,5,FALSE),"")</f>
        <v/>
      </c>
      <c r="T101" s="2" t="str">
        <f>IF('Adjacent Counties'!T101="x",VLOOKUP('2013 0-64'!T$1,'2013 population'!$A$3:$E$102,5,FALSE),"")</f>
        <v/>
      </c>
      <c r="U101" s="2" t="str">
        <f>IF('Adjacent Counties'!U101="x",VLOOKUP('2013 0-64'!U$1,'2013 population'!$A$3:$E$102,5,FALSE),"")</f>
        <v/>
      </c>
      <c r="V101" s="2" t="str">
        <f>IF('Adjacent Counties'!V101="x",VLOOKUP('2013 0-64'!V$1,'2013 population'!$A$3:$E$102,5,FALSE),"")</f>
        <v/>
      </c>
      <c r="W101" s="2" t="str">
        <f>IF('Adjacent Counties'!W101="x",VLOOKUP('2013 0-64'!W$1,'2013 population'!$A$3:$E$102,5,FALSE),"")</f>
        <v/>
      </c>
      <c r="X101" s="2" t="str">
        <f>IF('Adjacent Counties'!X101="x",VLOOKUP('2013 0-64'!X$1,'2013 population'!$A$3:$E$102,5,FALSE),"")</f>
        <v/>
      </c>
      <c r="Y101" s="2" t="str">
        <f>IF('Adjacent Counties'!Y101="x",VLOOKUP('2013 0-64'!Y$1,'2013 population'!$A$3:$E$102,5,FALSE),"")</f>
        <v/>
      </c>
      <c r="Z101" s="2" t="str">
        <f>IF('Adjacent Counties'!Z101="x",VLOOKUP('2013 0-64'!Z$1,'2013 population'!$A$3:$E$102,5,FALSE),"")</f>
        <v/>
      </c>
      <c r="AA101" s="2" t="str">
        <f>IF('Adjacent Counties'!AA101="x",VLOOKUP('2013 0-64'!AA$1,'2013 population'!$A$3:$E$102,5,FALSE),"")</f>
        <v/>
      </c>
      <c r="AB101" s="2" t="str">
        <f>IF('Adjacent Counties'!AB101="x",VLOOKUP('2013 0-64'!AB$1,'2013 population'!$A$3:$E$102,5,FALSE),"")</f>
        <v/>
      </c>
      <c r="AC101" s="2" t="str">
        <f>IF('Adjacent Counties'!AC101="x",VLOOKUP('2013 0-64'!AC$1,'2013 population'!$A$3:$E$102,5,FALSE),"")</f>
        <v/>
      </c>
      <c r="AD101" s="2" t="str">
        <f>IF('Adjacent Counties'!AD101="x",VLOOKUP('2013 0-64'!AD$1,'2013 population'!$A$3:$E$102,5,FALSE),"")</f>
        <v/>
      </c>
      <c r="AE101" s="2" t="str">
        <f>IF('Adjacent Counties'!AE101="x",VLOOKUP('2013 0-64'!AE$1,'2013 population'!$A$3:$E$102,5,FALSE),"")</f>
        <v/>
      </c>
      <c r="AF101" s="2" t="str">
        <f>IF('Adjacent Counties'!AF101="x",VLOOKUP('2013 0-64'!AF$1,'2013 population'!$A$3:$E$102,5,FALSE),"")</f>
        <v/>
      </c>
      <c r="AG101" s="2" t="str">
        <f>IF('Adjacent Counties'!AG101="x",VLOOKUP('2013 0-64'!AG$1,'2013 population'!$A$3:$E$102,5,FALSE),"")</f>
        <v/>
      </c>
      <c r="AH101" s="2" t="str">
        <f>IF('Adjacent Counties'!AH101="x",VLOOKUP('2013 0-64'!AH$1,'2013 population'!$A$3:$E$102,5,FALSE),"")</f>
        <v/>
      </c>
      <c r="AI101" s="2" t="str">
        <f>IF('Adjacent Counties'!AI101="x",VLOOKUP('2013 0-64'!AI$1,'2013 population'!$A$3:$E$102,5,FALSE),"")</f>
        <v/>
      </c>
      <c r="AJ101" s="2" t="str">
        <f>IF('Adjacent Counties'!AJ101="x",VLOOKUP('2013 0-64'!AJ$1,'2013 population'!$A$3:$E$102,5,FALSE),"")</f>
        <v/>
      </c>
      <c r="AK101" s="2" t="str">
        <f>IF('Adjacent Counties'!AK101="x",VLOOKUP('2013 0-64'!AK$1,'2013 population'!$A$3:$E$102,5,FALSE),"")</f>
        <v/>
      </c>
      <c r="AL101" s="2" t="str">
        <f>IF('Adjacent Counties'!AL101="x",VLOOKUP('2013 0-64'!AL$1,'2013 population'!$A$3:$E$102,5,FALSE),"")</f>
        <v/>
      </c>
      <c r="AM101" s="2" t="str">
        <f>IF('Adjacent Counties'!AM101="x",VLOOKUP('2013 0-64'!AM$1,'2013 population'!$A$3:$E$102,5,FALSE),"")</f>
        <v/>
      </c>
      <c r="AN101" s="2" t="str">
        <f>IF('Adjacent Counties'!AN101="x",VLOOKUP('2013 0-64'!AN$1,'2013 population'!$A$3:$E$102,5,FALSE),"")</f>
        <v/>
      </c>
      <c r="AO101" s="2" t="str">
        <f>IF('Adjacent Counties'!AO101="x",VLOOKUP('2013 0-64'!AO$1,'2013 population'!$A$3:$E$102,5,FALSE),"")</f>
        <v/>
      </c>
      <c r="AP101" s="2" t="str">
        <f>IF('Adjacent Counties'!AP101="x",VLOOKUP('2013 0-64'!AP$1,'2013 population'!$A$3:$E$102,5,FALSE),"")</f>
        <v/>
      </c>
      <c r="AQ101" s="2" t="str">
        <f>IF('Adjacent Counties'!AQ101="x",VLOOKUP('2013 0-64'!AQ$1,'2013 population'!$A$3:$E$102,5,FALSE),"")</f>
        <v/>
      </c>
      <c r="AR101" s="2" t="str">
        <f>IF('Adjacent Counties'!AR101="x",VLOOKUP('2013 0-64'!AR$1,'2013 population'!$A$3:$E$102,5,FALSE),"")</f>
        <v/>
      </c>
      <c r="AS101" s="2" t="str">
        <f>IF('Adjacent Counties'!AS101="x",VLOOKUP('2013 0-64'!AS$1,'2013 population'!$A$3:$E$102,5,FALSE),"")</f>
        <v/>
      </c>
      <c r="AT101" s="2" t="str">
        <f>IF('Adjacent Counties'!AT101="x",VLOOKUP('2013 0-64'!AT$1,'2013 population'!$A$3:$E$102,5,FALSE),"")</f>
        <v/>
      </c>
      <c r="AU101" s="2" t="str">
        <f>IF('Adjacent Counties'!AU101="x",VLOOKUP('2013 0-64'!AU$1,'2013 population'!$A$3:$E$102,5,FALSE),"")</f>
        <v/>
      </c>
      <c r="AV101" s="2" t="str">
        <f>IF('Adjacent Counties'!AV101="x",VLOOKUP('2013 0-64'!AV$1,'2013 population'!$A$3:$E$102,5,FALSE),"")</f>
        <v/>
      </c>
      <c r="AW101" s="2" t="str">
        <f>IF('Adjacent Counties'!AW101="x",VLOOKUP('2013 0-64'!AW$1,'2013 population'!$A$3:$E$102,5,FALSE),"")</f>
        <v/>
      </c>
      <c r="AX101" s="2" t="str">
        <f>IF('Adjacent Counties'!AX101="x",VLOOKUP('2013 0-64'!AX$1,'2013 population'!$A$3:$E$102,5,FALSE),"")</f>
        <v/>
      </c>
      <c r="AY101" s="2" t="str">
        <f>IF('Adjacent Counties'!AY101="x",VLOOKUP('2013 0-64'!AY$1,'2013 population'!$A$3:$E$102,5,FALSE),"")</f>
        <v/>
      </c>
      <c r="AZ101" s="2" t="str">
        <f>IF('Adjacent Counties'!AZ101="x",VLOOKUP('2013 0-64'!AZ$1,'2013 population'!$A$3:$E$102,5,FALSE),"")</f>
        <v/>
      </c>
      <c r="BA101" s="2" t="str">
        <f>IF('Adjacent Counties'!BA101="x",VLOOKUP('2013 0-64'!BA$1,'2013 population'!$A$3:$E$102,5,FALSE),"")</f>
        <v/>
      </c>
      <c r="BB101" s="2" t="str">
        <f>IF('Adjacent Counties'!BB101="x",VLOOKUP('2013 0-64'!BB$1,'2013 population'!$A$3:$E$102,5,FALSE),"")</f>
        <v/>
      </c>
      <c r="BC101" s="2" t="str">
        <f>IF('Adjacent Counties'!BC101="x",VLOOKUP('2013 0-64'!BC$1,'2013 population'!$A$3:$E$102,5,FALSE),"")</f>
        <v/>
      </c>
      <c r="BD101" s="2" t="str">
        <f>IF('Adjacent Counties'!BD101="x",VLOOKUP('2013 0-64'!BD$1,'2013 population'!$A$3:$E$102,5,FALSE),"")</f>
        <v/>
      </c>
      <c r="BE101" s="2" t="str">
        <f>IF('Adjacent Counties'!BE101="x",VLOOKUP('2013 0-64'!BE$1,'2013 population'!$A$3:$E$102,5,FALSE),"")</f>
        <v/>
      </c>
      <c r="BF101" s="2">
        <f>IF('Adjacent Counties'!BF101="x",VLOOKUP('2013 0-64'!BF$1,'2013 population'!$A$3:$E$102,5,FALSE),"")</f>
        <v>494</v>
      </c>
      <c r="BG101" s="2" t="str">
        <f>IF('Adjacent Counties'!BG101="x",VLOOKUP('2013 0-64'!BG$1,'2013 population'!$A$3:$E$102,5,FALSE),"")</f>
        <v/>
      </c>
      <c r="BH101" s="2">
        <f>IF('Adjacent Counties'!BH101="x",VLOOKUP('2013 0-64'!BH$1,'2013 population'!$A$3:$E$102,5,FALSE),"")</f>
        <v>976</v>
      </c>
      <c r="BI101" s="2" t="str">
        <f>IF('Adjacent Counties'!BI101="x",VLOOKUP('2013 0-64'!BI$1,'2013 population'!$A$3:$E$102,5,FALSE),"")</f>
        <v/>
      </c>
      <c r="BJ101" s="2">
        <f>IF('Adjacent Counties'!BJ101="x",VLOOKUP('2013 0-64'!BJ$1,'2013 population'!$A$3:$E$102,5,FALSE),"")</f>
        <v>423</v>
      </c>
      <c r="BK101" s="2" t="str">
        <f>IF('Adjacent Counties'!BK101="x",VLOOKUP('2013 0-64'!BK$1,'2013 population'!$A$3:$E$102,5,FALSE),"")</f>
        <v/>
      </c>
      <c r="BL101" s="2" t="str">
        <f>IF('Adjacent Counties'!BL101="x",VLOOKUP('2013 0-64'!BL$1,'2013 population'!$A$3:$E$102,5,FALSE),"")</f>
        <v/>
      </c>
      <c r="BM101" s="2" t="str">
        <f>IF('Adjacent Counties'!BM101="x",VLOOKUP('2013 0-64'!BM$1,'2013 population'!$A$3:$E$102,5,FALSE),"")</f>
        <v/>
      </c>
      <c r="BN101" s="2" t="str">
        <f>IF('Adjacent Counties'!BN101="x",VLOOKUP('2013 0-64'!BN$1,'2013 population'!$A$3:$E$102,5,FALSE),"")</f>
        <v/>
      </c>
      <c r="BO101" s="2" t="str">
        <f>IF('Adjacent Counties'!BO101="x",VLOOKUP('2013 0-64'!BO$1,'2013 population'!$A$3:$E$102,5,FALSE),"")</f>
        <v/>
      </c>
      <c r="BP101" s="2" t="str">
        <f>IF('Adjacent Counties'!BP101="x",VLOOKUP('2013 0-64'!BP$1,'2013 population'!$A$3:$E$102,5,FALSE),"")</f>
        <v/>
      </c>
      <c r="BQ101" s="2" t="str">
        <f>IF('Adjacent Counties'!BQ101="x",VLOOKUP('2013 0-64'!BQ$1,'2013 population'!$A$3:$E$102,5,FALSE),"")</f>
        <v/>
      </c>
      <c r="BR101" s="2" t="str">
        <f>IF('Adjacent Counties'!BR101="x",VLOOKUP('2013 0-64'!BR$1,'2013 population'!$A$3:$E$102,5,FALSE),"")</f>
        <v/>
      </c>
      <c r="BS101" s="2" t="str">
        <f>IF('Adjacent Counties'!BS101="x",VLOOKUP('2013 0-64'!BS$1,'2013 population'!$A$3:$E$102,5,FALSE),"")</f>
        <v/>
      </c>
      <c r="BT101" s="2" t="str">
        <f>IF('Adjacent Counties'!BT101="x",VLOOKUP('2013 0-64'!BT$1,'2013 population'!$A$3:$E$102,5,FALSE),"")</f>
        <v/>
      </c>
      <c r="BU101" s="2" t="str">
        <f>IF('Adjacent Counties'!BU101="x",VLOOKUP('2013 0-64'!BU$1,'2013 population'!$A$3:$E$102,5,FALSE),"")</f>
        <v/>
      </c>
      <c r="BV101" s="2" t="str">
        <f>IF('Adjacent Counties'!BV101="x",VLOOKUP('2013 0-64'!BV$1,'2013 population'!$A$3:$E$102,5,FALSE),"")</f>
        <v/>
      </c>
      <c r="BW101" s="2" t="str">
        <f>IF('Adjacent Counties'!BW101="x",VLOOKUP('2013 0-64'!BW$1,'2013 population'!$A$3:$E$102,5,FALSE),"")</f>
        <v/>
      </c>
      <c r="BX101" s="2" t="str">
        <f>IF('Adjacent Counties'!BX101="x",VLOOKUP('2013 0-64'!BX$1,'2013 population'!$A$3:$E$102,5,FALSE),"")</f>
        <v/>
      </c>
      <c r="BY101" s="2" t="str">
        <f>IF('Adjacent Counties'!BY101="x",VLOOKUP('2013 0-64'!BY$1,'2013 population'!$A$3:$E$102,5,FALSE),"")</f>
        <v/>
      </c>
      <c r="BZ101" s="2" t="str">
        <f>IF('Adjacent Counties'!BZ101="x",VLOOKUP('2013 0-64'!BZ$1,'2013 population'!$A$3:$E$102,5,FALSE),"")</f>
        <v/>
      </c>
      <c r="CA101" s="2" t="str">
        <f>IF('Adjacent Counties'!CA101="x",VLOOKUP('2013 0-64'!CA$1,'2013 population'!$A$3:$E$102,5,FALSE),"")</f>
        <v/>
      </c>
      <c r="CB101" s="2" t="str">
        <f>IF('Adjacent Counties'!CB101="x",VLOOKUP('2013 0-64'!CB$1,'2013 population'!$A$3:$E$102,5,FALSE),"")</f>
        <v/>
      </c>
      <c r="CC101" s="2" t="str">
        <f>IF('Adjacent Counties'!CC101="x",VLOOKUP('2013 0-64'!CC$1,'2013 population'!$A$3:$E$102,5,FALSE),"")</f>
        <v/>
      </c>
      <c r="CD101" s="2" t="str">
        <f>IF('Adjacent Counties'!CD101="x",VLOOKUP('2013 0-64'!CD$1,'2013 population'!$A$3:$E$102,5,FALSE),"")</f>
        <v/>
      </c>
      <c r="CE101" s="2" t="str">
        <f>IF('Adjacent Counties'!CE101="x",VLOOKUP('2013 0-64'!CE$1,'2013 population'!$A$3:$E$102,5,FALSE),"")</f>
        <v/>
      </c>
      <c r="CF101" s="2" t="str">
        <f>IF('Adjacent Counties'!CF101="x",VLOOKUP('2013 0-64'!CF$1,'2013 population'!$A$3:$E$102,5,FALSE),"")</f>
        <v/>
      </c>
      <c r="CG101" s="2" t="str">
        <f>IF('Adjacent Counties'!CG101="x",VLOOKUP('2013 0-64'!CG$1,'2013 population'!$A$3:$E$102,5,FALSE),"")</f>
        <v/>
      </c>
      <c r="CH101" s="2" t="str">
        <f>IF('Adjacent Counties'!CH101="x",VLOOKUP('2013 0-64'!CH$1,'2013 population'!$A$3:$E$102,5,FALSE),"")</f>
        <v/>
      </c>
      <c r="CI101" s="2" t="str">
        <f>IF('Adjacent Counties'!CI101="x",VLOOKUP('2013 0-64'!CI$1,'2013 population'!$A$3:$E$102,5,FALSE),"")</f>
        <v/>
      </c>
      <c r="CJ101" s="2" t="str">
        <f>IF('Adjacent Counties'!CJ101="x",VLOOKUP('2013 0-64'!CJ$1,'2013 population'!$A$3:$E$102,5,FALSE),"")</f>
        <v/>
      </c>
      <c r="CK101" s="2" t="str">
        <f>IF('Adjacent Counties'!CK101="x",VLOOKUP('2013 0-64'!CK$1,'2013 population'!$A$3:$E$102,5,FALSE),"")</f>
        <v/>
      </c>
      <c r="CL101" s="2" t="str">
        <f>IF('Adjacent Counties'!CL101="x",VLOOKUP('2013 0-64'!CL$1,'2013 population'!$A$3:$E$102,5,FALSE),"")</f>
        <v/>
      </c>
      <c r="CM101" s="2" t="str">
        <f>IF('Adjacent Counties'!CM101="x",VLOOKUP('2013 0-64'!CM$1,'2013 population'!$A$3:$E$102,5,FALSE),"")</f>
        <v/>
      </c>
      <c r="CN101" s="2" t="str">
        <f>IF('Adjacent Counties'!CN101="x",VLOOKUP('2013 0-64'!CN$1,'2013 population'!$A$3:$E$102,5,FALSE),"")</f>
        <v/>
      </c>
      <c r="CO101" s="2" t="str">
        <f>IF('Adjacent Counties'!CO101="x",VLOOKUP('2013 0-64'!CO$1,'2013 population'!$A$3:$E$102,5,FALSE),"")</f>
        <v/>
      </c>
      <c r="CP101" s="2" t="str">
        <f>IF('Adjacent Counties'!CP101="x",VLOOKUP('2013 0-64'!CP$1,'2013 population'!$A$3:$E$102,5,FALSE),"")</f>
        <v/>
      </c>
      <c r="CQ101" s="2" t="str">
        <f>IF('Adjacent Counties'!CQ101="x",VLOOKUP('2013 0-64'!CQ$1,'2013 population'!$A$3:$E$102,5,FALSE),"")</f>
        <v/>
      </c>
      <c r="CR101" s="2" t="str">
        <f>IF('Adjacent Counties'!CR101="x",VLOOKUP('2013 0-64'!CR$1,'2013 population'!$A$3:$E$102,5,FALSE),"")</f>
        <v/>
      </c>
      <c r="CS101" s="2" t="str">
        <f>IF('Adjacent Counties'!CS101="x",VLOOKUP('2013 0-64'!CS$1,'2013 population'!$A$3:$E$102,5,FALSE),"")</f>
        <v/>
      </c>
      <c r="CT101" s="2" t="str">
        <f>IF('Adjacent Counties'!CT101="x",VLOOKUP('2013 0-64'!CT$1,'2013 population'!$A$3:$E$102,5,FALSE),"")</f>
        <v/>
      </c>
      <c r="CU101" s="2" t="str">
        <f>IF('Adjacent Counties'!CU101="x",VLOOKUP('2013 0-64'!CU$1,'2013 population'!$A$3:$E$102,5,FALSE),"")</f>
        <v/>
      </c>
      <c r="CV101" s="2" t="str">
        <f>IF('Adjacent Counties'!CV101="x",VLOOKUP('2013 0-64'!CV$1,'2013 population'!$A$3:$E$102,5,FALSE),"")</f>
        <v/>
      </c>
      <c r="CW101" s="2">
        <f>IF('Adjacent Counties'!CW101="x",VLOOKUP('2013 0-64'!CW$1,'2013 population'!$A$3:$E$102,5,FALSE),"")</f>
        <v>456</v>
      </c>
      <c r="CX101" s="2">
        <f t="shared" si="2"/>
        <v>8653</v>
      </c>
      <c r="CY101" s="2">
        <f>SUMIF('Residents by Age'!B$2:B$422,"="&amp;'2013 0-64'!A101,'Residents by Age'!G$2:G$422)</f>
        <v>32</v>
      </c>
      <c r="CZ101" s="9">
        <f t="shared" si="3"/>
        <v>3.6981393736276438</v>
      </c>
    </row>
    <row r="103" spans="1:104" ht="30">
      <c r="A103" s="6" t="s">
        <v>107</v>
      </c>
      <c r="B103" s="2">
        <f t="shared" ref="B103:BM103" si="4">MIN(B2:B102)</f>
        <v>3492</v>
      </c>
      <c r="C103" s="2">
        <f t="shared" si="4"/>
        <v>588</v>
      </c>
      <c r="D103" s="2">
        <f t="shared" si="4"/>
        <v>307</v>
      </c>
      <c r="E103" s="2">
        <f t="shared" si="4"/>
        <v>579</v>
      </c>
      <c r="F103" s="2">
        <f t="shared" si="4"/>
        <v>721</v>
      </c>
      <c r="G103" s="2">
        <f t="shared" si="4"/>
        <v>422</v>
      </c>
      <c r="H103" s="2">
        <f t="shared" si="4"/>
        <v>1001</v>
      </c>
      <c r="I103" s="2">
        <f t="shared" si="4"/>
        <v>527</v>
      </c>
      <c r="J103" s="2">
        <f t="shared" si="4"/>
        <v>600</v>
      </c>
      <c r="K103" s="2">
        <f t="shared" si="4"/>
        <v>2036</v>
      </c>
      <c r="L103" s="2">
        <f t="shared" si="4"/>
        <v>6304</v>
      </c>
      <c r="M103" s="2">
        <f t="shared" si="4"/>
        <v>1808</v>
      </c>
      <c r="N103" s="2">
        <f t="shared" si="4"/>
        <v>2678</v>
      </c>
      <c r="O103" s="2">
        <f t="shared" si="4"/>
        <v>1481</v>
      </c>
      <c r="P103" s="2">
        <f t="shared" si="4"/>
        <v>149</v>
      </c>
      <c r="Q103" s="2">
        <f t="shared" si="4"/>
        <v>1551</v>
      </c>
      <c r="R103" s="2">
        <f t="shared" si="4"/>
        <v>428</v>
      </c>
      <c r="S103" s="2">
        <f t="shared" si="4"/>
        <v>2639</v>
      </c>
      <c r="T103" s="2">
        <f t="shared" si="4"/>
        <v>1961</v>
      </c>
      <c r="U103" s="2">
        <f t="shared" si="4"/>
        <v>748</v>
      </c>
      <c r="V103" s="2">
        <f t="shared" si="4"/>
        <v>432</v>
      </c>
      <c r="W103" s="2">
        <f t="shared" si="4"/>
        <v>327</v>
      </c>
      <c r="X103" s="2">
        <f t="shared" si="4"/>
        <v>1697</v>
      </c>
      <c r="Y103" s="2">
        <f t="shared" si="4"/>
        <v>958</v>
      </c>
      <c r="Z103" s="2">
        <f t="shared" si="4"/>
        <v>2107</v>
      </c>
      <c r="AA103" s="2">
        <f t="shared" si="4"/>
        <v>3499</v>
      </c>
      <c r="AB103" s="2">
        <f t="shared" si="4"/>
        <v>296</v>
      </c>
      <c r="AC103" s="2">
        <f t="shared" si="4"/>
        <v>523</v>
      </c>
      <c r="AD103" s="2">
        <f t="shared" si="4"/>
        <v>2624</v>
      </c>
      <c r="AE103" s="2">
        <f t="shared" si="4"/>
        <v>944</v>
      </c>
      <c r="AF103" s="2">
        <f t="shared" si="4"/>
        <v>1068</v>
      </c>
      <c r="AG103" s="2">
        <f t="shared" si="4"/>
        <v>4368</v>
      </c>
      <c r="AH103" s="2">
        <f t="shared" si="4"/>
        <v>1070</v>
      </c>
      <c r="AI103" s="2">
        <f t="shared" si="4"/>
        <v>6681</v>
      </c>
      <c r="AJ103" s="2">
        <f t="shared" si="4"/>
        <v>977</v>
      </c>
      <c r="AK103" s="2">
        <f t="shared" si="4"/>
        <v>3306</v>
      </c>
      <c r="AL103" s="2">
        <f t="shared" si="4"/>
        <v>249</v>
      </c>
      <c r="AM103" s="2">
        <f t="shared" si="4"/>
        <v>233</v>
      </c>
      <c r="AN103" s="2">
        <f t="shared" si="4"/>
        <v>893</v>
      </c>
      <c r="AO103" s="2">
        <f t="shared" si="4"/>
        <v>345</v>
      </c>
      <c r="AP103" s="2">
        <f t="shared" si="4"/>
        <v>9187</v>
      </c>
      <c r="AQ103" s="2">
        <f t="shared" si="4"/>
        <v>1215</v>
      </c>
      <c r="AR103" s="2">
        <f t="shared" si="4"/>
        <v>1373</v>
      </c>
      <c r="AS103" s="2">
        <f t="shared" si="4"/>
        <v>1685</v>
      </c>
      <c r="AT103" s="2">
        <f t="shared" si="4"/>
        <v>3732</v>
      </c>
      <c r="AU103" s="2">
        <f t="shared" si="4"/>
        <v>566</v>
      </c>
      <c r="AV103" s="2">
        <f t="shared" si="4"/>
        <v>366</v>
      </c>
      <c r="AW103" s="2">
        <f t="shared" si="4"/>
        <v>120</v>
      </c>
      <c r="AX103" s="2">
        <f t="shared" si="4"/>
        <v>2269</v>
      </c>
      <c r="AY103" s="2">
        <f t="shared" si="4"/>
        <v>696</v>
      </c>
      <c r="AZ103" s="2">
        <f t="shared" si="4"/>
        <v>1880</v>
      </c>
      <c r="BA103" s="2">
        <f t="shared" si="4"/>
        <v>241</v>
      </c>
      <c r="BB103" s="2">
        <f t="shared" si="4"/>
        <v>1126</v>
      </c>
      <c r="BC103" s="2">
        <f t="shared" si="4"/>
        <v>1267</v>
      </c>
      <c r="BD103" s="2">
        <f t="shared" si="4"/>
        <v>1058</v>
      </c>
      <c r="BE103" s="2">
        <f t="shared" si="4"/>
        <v>1046</v>
      </c>
      <c r="BF103" s="2">
        <f t="shared" si="4"/>
        <v>494</v>
      </c>
      <c r="BG103" s="2">
        <f t="shared" si="4"/>
        <v>485</v>
      </c>
      <c r="BH103" s="2">
        <f t="shared" si="4"/>
        <v>976</v>
      </c>
      <c r="BI103" s="2">
        <f t="shared" si="4"/>
        <v>11925</v>
      </c>
      <c r="BJ103" s="2">
        <f t="shared" si="4"/>
        <v>423</v>
      </c>
      <c r="BK103" s="2">
        <f t="shared" si="4"/>
        <v>614</v>
      </c>
      <c r="BL103" s="2">
        <f t="shared" si="4"/>
        <v>3508</v>
      </c>
      <c r="BM103" s="2">
        <f t="shared" si="4"/>
        <v>1774</v>
      </c>
      <c r="BN103" s="2">
        <f t="shared" ref="BN103:CS103" si="5">MIN(BN2:BN102)</f>
        <v>4154</v>
      </c>
      <c r="BO103" s="2">
        <f t="shared" si="5"/>
        <v>631</v>
      </c>
      <c r="BP103" s="2">
        <f t="shared" si="5"/>
        <v>1491</v>
      </c>
      <c r="BQ103" s="2">
        <f t="shared" si="5"/>
        <v>1704</v>
      </c>
      <c r="BR103" s="2">
        <f t="shared" si="5"/>
        <v>333</v>
      </c>
      <c r="BS103" s="2">
        <f t="shared" si="5"/>
        <v>755</v>
      </c>
      <c r="BT103" s="2">
        <f t="shared" si="5"/>
        <v>940</v>
      </c>
      <c r="BU103" s="2">
        <f t="shared" si="5"/>
        <v>345</v>
      </c>
      <c r="BV103" s="2">
        <f t="shared" si="5"/>
        <v>756</v>
      </c>
      <c r="BW103" s="2">
        <f t="shared" si="5"/>
        <v>2316</v>
      </c>
      <c r="BX103" s="2">
        <f t="shared" si="5"/>
        <v>929</v>
      </c>
      <c r="BY103" s="2">
        <f t="shared" si="5"/>
        <v>2385</v>
      </c>
      <c r="BZ103" s="2">
        <f t="shared" si="5"/>
        <v>780</v>
      </c>
      <c r="CA103" s="2">
        <f t="shared" si="5"/>
        <v>1753</v>
      </c>
      <c r="CB103" s="2">
        <f t="shared" si="5"/>
        <v>2028</v>
      </c>
      <c r="CC103" s="2">
        <f t="shared" si="5"/>
        <v>2697</v>
      </c>
      <c r="CD103" s="2">
        <f t="shared" si="5"/>
        <v>1502</v>
      </c>
      <c r="CE103" s="2">
        <f t="shared" si="5"/>
        <v>1169</v>
      </c>
      <c r="CF103" s="2">
        <f t="shared" si="5"/>
        <v>671</v>
      </c>
      <c r="CG103" s="2">
        <f t="shared" si="5"/>
        <v>1196</v>
      </c>
      <c r="CH103" s="2">
        <f t="shared" si="5"/>
        <v>936</v>
      </c>
      <c r="CI103" s="2">
        <f t="shared" si="5"/>
        <v>1696</v>
      </c>
      <c r="CJ103" s="2">
        <f t="shared" si="5"/>
        <v>264</v>
      </c>
      <c r="CK103" s="2">
        <f t="shared" si="5"/>
        <v>1251</v>
      </c>
      <c r="CL103" s="2">
        <f t="shared" si="5"/>
        <v>99</v>
      </c>
      <c r="CM103" s="2">
        <f t="shared" si="5"/>
        <v>1989</v>
      </c>
      <c r="CN103" s="2">
        <f t="shared" si="5"/>
        <v>888</v>
      </c>
      <c r="CO103" s="2">
        <f t="shared" si="5"/>
        <v>10514</v>
      </c>
      <c r="CP103" s="2">
        <f t="shared" si="5"/>
        <v>557</v>
      </c>
      <c r="CQ103" s="2">
        <f t="shared" si="5"/>
        <v>312</v>
      </c>
      <c r="CR103" s="2">
        <f t="shared" si="5"/>
        <v>911</v>
      </c>
      <c r="CS103" s="2">
        <f t="shared" si="5"/>
        <v>2009</v>
      </c>
      <c r="CT103" s="2">
        <f>MIN(CT2:CT102)</f>
        <v>1465</v>
      </c>
      <c r="CU103" s="2">
        <f t="shared" ref="CU103:CW103" si="6">MIN(CU2:CU102)</f>
        <v>1582</v>
      </c>
      <c r="CV103" s="2">
        <f t="shared" si="6"/>
        <v>741</v>
      </c>
      <c r="CW103" s="2">
        <f t="shared" si="6"/>
        <v>456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03"/>
  <sheetViews>
    <sheetView workbookViewId="0"/>
  </sheetViews>
  <sheetFormatPr defaultRowHeight="15"/>
  <cols>
    <col min="1" max="1" width="13.140625" style="21" bestFit="1" customWidth="1"/>
    <col min="2" max="2" width="7" style="21" bestFit="1" customWidth="1"/>
    <col min="3" max="3" width="6" style="21" bestFit="1" customWidth="1"/>
    <col min="4" max="4" width="5" style="21" bestFit="1" customWidth="1"/>
    <col min="5" max="11" width="6" style="21" bestFit="1" customWidth="1"/>
    <col min="12" max="12" width="7" style="21" bestFit="1" customWidth="1"/>
    <col min="13" max="13" width="6" style="21" bestFit="1" customWidth="1"/>
    <col min="14" max="14" width="7" style="21" bestFit="1" customWidth="1"/>
    <col min="15" max="15" width="6" style="21" bestFit="1" customWidth="1"/>
    <col min="16" max="16" width="5" style="21" bestFit="1" customWidth="1"/>
    <col min="17" max="18" width="6" style="21" bestFit="1" customWidth="1"/>
    <col min="19" max="19" width="7" style="21" bestFit="1" customWidth="1"/>
    <col min="20" max="22" width="6" style="21" bestFit="1" customWidth="1"/>
    <col min="23" max="23" width="5" style="21" bestFit="1" customWidth="1"/>
    <col min="24" max="26" width="6" style="21" bestFit="1" customWidth="1"/>
    <col min="27" max="27" width="7" style="21" bestFit="1" customWidth="1"/>
    <col min="28" max="29" width="6" style="21" bestFit="1" customWidth="1"/>
    <col min="30" max="30" width="7" style="21" bestFit="1" customWidth="1"/>
    <col min="31" max="32" width="6" style="21" bestFit="1" customWidth="1"/>
    <col min="33" max="33" width="7" style="21" bestFit="1" customWidth="1"/>
    <col min="34" max="34" width="6" style="21" bestFit="1" customWidth="1"/>
    <col min="35" max="35" width="7" style="21" bestFit="1" customWidth="1"/>
    <col min="36" max="36" width="6" style="21" bestFit="1" customWidth="1"/>
    <col min="37" max="37" width="7" style="21" bestFit="1" customWidth="1"/>
    <col min="38" max="39" width="5" style="21" bestFit="1" customWidth="1"/>
    <col min="40" max="41" width="6" style="21" bestFit="1" customWidth="1"/>
    <col min="42" max="42" width="7" style="21" bestFit="1" customWidth="1"/>
    <col min="43" max="43" width="6" style="21" bestFit="1" customWidth="1"/>
    <col min="44" max="44" width="7" style="21" bestFit="1" customWidth="1"/>
    <col min="45" max="48" width="6" style="21" bestFit="1" customWidth="1"/>
    <col min="49" max="49" width="5" style="21" bestFit="1" customWidth="1"/>
    <col min="50" max="50" width="7" style="21" bestFit="1" customWidth="1"/>
    <col min="51" max="51" width="6" style="21" bestFit="1" customWidth="1"/>
    <col min="52" max="52" width="7" style="21" bestFit="1" customWidth="1"/>
    <col min="53" max="53" width="5" style="21" bestFit="1" customWidth="1"/>
    <col min="54" max="60" width="6" style="21" bestFit="1" customWidth="1"/>
    <col min="61" max="61" width="7" style="21" bestFit="1" customWidth="1"/>
    <col min="62" max="65" width="6" style="21" bestFit="1" customWidth="1"/>
    <col min="66" max="66" width="7" style="21" bestFit="1" customWidth="1"/>
    <col min="67" max="67" width="6" style="21" bestFit="1" customWidth="1"/>
    <col min="68" max="69" width="7" style="21" bestFit="1" customWidth="1"/>
    <col min="70" max="70" width="5" style="21" bestFit="1" customWidth="1"/>
    <col min="71" max="74" width="6" style="21" bestFit="1" customWidth="1"/>
    <col min="75" max="75" width="7" style="21" bestFit="1" customWidth="1"/>
    <col min="76" max="76" width="6" style="21" bestFit="1" customWidth="1"/>
    <col min="77" max="77" width="7" style="21" bestFit="1" customWidth="1"/>
    <col min="78" max="78" width="6" style="21" bestFit="1" customWidth="1"/>
    <col min="79" max="79" width="7" style="21" bestFit="1" customWidth="1"/>
    <col min="80" max="80" width="6" style="21" bestFit="1" customWidth="1"/>
    <col min="81" max="81" width="7" style="21" bestFit="1" customWidth="1"/>
    <col min="82" max="89" width="6" style="21" bestFit="1" customWidth="1"/>
    <col min="90" max="90" width="5" style="21" bestFit="1" customWidth="1"/>
    <col min="91" max="91" width="7" style="21" bestFit="1" customWidth="1"/>
    <col min="92" max="92" width="6" style="21" bestFit="1" customWidth="1"/>
    <col min="93" max="93" width="7" style="21" bestFit="1" customWidth="1"/>
    <col min="94" max="96" width="6" style="21" bestFit="1" customWidth="1"/>
    <col min="97" max="97" width="7" style="21" bestFit="1" customWidth="1"/>
    <col min="98" max="101" width="6" style="21" bestFit="1" customWidth="1"/>
    <col min="102" max="16384" width="9.140625" style="21"/>
  </cols>
  <sheetData>
    <row r="1" spans="1:102" ht="101.2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  <c r="BP1" s="1" t="s">
        <v>66</v>
      </c>
      <c r="BQ1" s="1" t="s">
        <v>67</v>
      </c>
      <c r="BR1" s="1" t="s">
        <v>68</v>
      </c>
      <c r="BS1" s="1" t="s">
        <v>69</v>
      </c>
      <c r="BT1" s="1" t="s">
        <v>70</v>
      </c>
      <c r="BU1" s="1" t="s">
        <v>71</v>
      </c>
      <c r="BV1" s="1" t="s">
        <v>72</v>
      </c>
      <c r="BW1" s="1" t="s">
        <v>73</v>
      </c>
      <c r="BX1" s="1" t="s">
        <v>74</v>
      </c>
      <c r="BY1" s="1" t="s">
        <v>75</v>
      </c>
      <c r="BZ1" s="1" t="s">
        <v>76</v>
      </c>
      <c r="CA1" s="1" t="s">
        <v>77</v>
      </c>
      <c r="CB1" s="1" t="s">
        <v>78</v>
      </c>
      <c r="CC1" s="1" t="s">
        <v>79</v>
      </c>
      <c r="CD1" s="1" t="s">
        <v>80</v>
      </c>
      <c r="CE1" s="1" t="s">
        <v>81</v>
      </c>
      <c r="CF1" s="1" t="s">
        <v>82</v>
      </c>
      <c r="CG1" s="1" t="s">
        <v>83</v>
      </c>
      <c r="CH1" s="1" t="s">
        <v>84</v>
      </c>
      <c r="CI1" s="1" t="s">
        <v>85</v>
      </c>
      <c r="CJ1" s="1" t="s">
        <v>86</v>
      </c>
      <c r="CK1" s="1" t="s">
        <v>87</v>
      </c>
      <c r="CL1" s="1" t="s">
        <v>88</v>
      </c>
      <c r="CM1" s="1" t="s">
        <v>89</v>
      </c>
      <c r="CN1" s="1" t="s">
        <v>90</v>
      </c>
      <c r="CO1" s="1" t="s">
        <v>91</v>
      </c>
      <c r="CP1" s="1" t="s">
        <v>92</v>
      </c>
      <c r="CQ1" s="1" t="s">
        <v>93</v>
      </c>
      <c r="CR1" s="1" t="s">
        <v>94</v>
      </c>
      <c r="CS1" s="1" t="s">
        <v>95</v>
      </c>
      <c r="CT1" s="1" t="s">
        <v>96</v>
      </c>
      <c r="CU1" s="1" t="s">
        <v>97</v>
      </c>
      <c r="CV1" s="1" t="s">
        <v>98</v>
      </c>
      <c r="CW1" s="1" t="s">
        <v>99</v>
      </c>
      <c r="CX1" s="4" t="s">
        <v>154</v>
      </c>
    </row>
    <row r="2" spans="1:102">
      <c r="A2" s="3" t="s">
        <v>0</v>
      </c>
      <c r="B2" s="21">
        <f>IF('Adjacent Counties'!B2="x",VLOOKUP('2016 0-64'!B$1,'2016 population'!$A$3:$E$102,2,FALSE),"")</f>
        <v>129896</v>
      </c>
      <c r="C2" s="21" t="str">
        <f>IF('Adjacent Counties'!C2="x",VLOOKUP('2016 0-64'!C$1,'2016 population'!$A$3:$E$102,2,FALSE),"")</f>
        <v/>
      </c>
      <c r="D2" s="21" t="str">
        <f>IF('Adjacent Counties'!D2="x",VLOOKUP('2016 0-64'!D$1,'2016 population'!$A$3:$E$102,2,FALSE),"")</f>
        <v/>
      </c>
      <c r="E2" s="21" t="str">
        <f>IF('Adjacent Counties'!E2="x",VLOOKUP('2016 0-64'!E$1,'2016 population'!$A$3:$E$102,2,FALSE),"")</f>
        <v/>
      </c>
      <c r="F2" s="21" t="str">
        <f>IF('Adjacent Counties'!F2="x",VLOOKUP('2016 0-64'!F$1,'2016 population'!$A$3:$E$102,2,FALSE),"")</f>
        <v/>
      </c>
      <c r="G2" s="21" t="str">
        <f>IF('Adjacent Counties'!G2="x",VLOOKUP('2016 0-64'!G$1,'2016 population'!$A$3:$E$102,2,FALSE),"")</f>
        <v/>
      </c>
      <c r="H2" s="21" t="str">
        <f>IF('Adjacent Counties'!H2="x",VLOOKUP('2016 0-64'!H$1,'2016 population'!$A$3:$E$102,2,FALSE),"")</f>
        <v/>
      </c>
      <c r="I2" s="21" t="str">
        <f>IF('Adjacent Counties'!I2="x",VLOOKUP('2016 0-64'!I$1,'2016 population'!$A$3:$E$102,2,FALSE),"")</f>
        <v/>
      </c>
      <c r="J2" s="21" t="str">
        <f>IF('Adjacent Counties'!J2="x",VLOOKUP('2016 0-64'!J$1,'2016 population'!$A$3:$E$102,2,FALSE),"")</f>
        <v/>
      </c>
      <c r="K2" s="21" t="str">
        <f>IF('Adjacent Counties'!K2="x",VLOOKUP('2016 0-64'!K$1,'2016 population'!$A$3:$E$102,2,FALSE),"")</f>
        <v/>
      </c>
      <c r="L2" s="21" t="str">
        <f>IF('Adjacent Counties'!L2="x",VLOOKUP('2016 0-64'!L$1,'2016 population'!$A$3:$E$102,2,FALSE),"")</f>
        <v/>
      </c>
      <c r="M2" s="21" t="str">
        <f>IF('Adjacent Counties'!M2="x",VLOOKUP('2016 0-64'!M$1,'2016 population'!$A$3:$E$102,2,FALSE),"")</f>
        <v/>
      </c>
      <c r="N2" s="21" t="str">
        <f>IF('Adjacent Counties'!N2="x",VLOOKUP('2016 0-64'!N$1,'2016 population'!$A$3:$E$102,2,FALSE),"")</f>
        <v/>
      </c>
      <c r="O2" s="21" t="str">
        <f>IF('Adjacent Counties'!O2="x",VLOOKUP('2016 0-64'!O$1,'2016 population'!$A$3:$E$102,2,FALSE),"")</f>
        <v/>
      </c>
      <c r="P2" s="21" t="str">
        <f>IF('Adjacent Counties'!P2="x",VLOOKUP('2016 0-64'!P$1,'2016 population'!$A$3:$E$102,2,FALSE),"")</f>
        <v/>
      </c>
      <c r="Q2" s="21" t="str">
        <f>IF('Adjacent Counties'!Q2="x",VLOOKUP('2016 0-64'!Q$1,'2016 population'!$A$3:$E$102,2,FALSE),"")</f>
        <v/>
      </c>
      <c r="R2" s="21">
        <f>IF('Adjacent Counties'!R2="x",VLOOKUP('2016 0-64'!R$1,'2016 population'!$A$3:$E$102,2,FALSE),"")</f>
        <v>19149</v>
      </c>
      <c r="S2" s="21" t="str">
        <f>IF('Adjacent Counties'!S2="x",VLOOKUP('2016 0-64'!S$1,'2016 population'!$A$3:$E$102,2,FALSE),"")</f>
        <v/>
      </c>
      <c r="T2" s="21">
        <f>IF('Adjacent Counties'!T2="x",VLOOKUP('2016 0-64'!T$1,'2016 population'!$A$3:$E$102,2,FALSE),"")</f>
        <v>54295</v>
      </c>
      <c r="U2" s="21" t="str">
        <f>IF('Adjacent Counties'!U2="x",VLOOKUP('2016 0-64'!U$1,'2016 population'!$A$3:$E$102,2,FALSE),"")</f>
        <v/>
      </c>
      <c r="V2" s="21" t="str">
        <f>IF('Adjacent Counties'!V2="x",VLOOKUP('2016 0-64'!V$1,'2016 population'!$A$3:$E$102,2,FALSE),"")</f>
        <v/>
      </c>
      <c r="W2" s="21" t="str">
        <f>IF('Adjacent Counties'!W2="x",VLOOKUP('2016 0-64'!W$1,'2016 population'!$A$3:$E$102,2,FALSE),"")</f>
        <v/>
      </c>
      <c r="X2" s="21" t="str">
        <f>IF('Adjacent Counties'!X2="x",VLOOKUP('2016 0-64'!X$1,'2016 population'!$A$3:$E$102,2,FALSE),"")</f>
        <v/>
      </c>
      <c r="Y2" s="21" t="str">
        <f>IF('Adjacent Counties'!Y2="x",VLOOKUP('2016 0-64'!Y$1,'2016 population'!$A$3:$E$102,2,FALSE),"")</f>
        <v/>
      </c>
      <c r="Z2" s="21" t="str">
        <f>IF('Adjacent Counties'!Z2="x",VLOOKUP('2016 0-64'!Z$1,'2016 population'!$A$3:$E$102,2,FALSE),"")</f>
        <v/>
      </c>
      <c r="AA2" s="21" t="str">
        <f>IF('Adjacent Counties'!AA2="x",VLOOKUP('2016 0-64'!AA$1,'2016 population'!$A$3:$E$102,2,FALSE),"")</f>
        <v/>
      </c>
      <c r="AB2" s="21" t="str">
        <f>IF('Adjacent Counties'!AB2="x",VLOOKUP('2016 0-64'!AB$1,'2016 population'!$A$3:$E$102,2,FALSE),"")</f>
        <v/>
      </c>
      <c r="AC2" s="21" t="str">
        <f>IF('Adjacent Counties'!AC2="x",VLOOKUP('2016 0-64'!AC$1,'2016 population'!$A$3:$E$102,2,FALSE),"")</f>
        <v/>
      </c>
      <c r="AD2" s="21" t="str">
        <f>IF('Adjacent Counties'!AD2="x",VLOOKUP('2016 0-64'!AD$1,'2016 population'!$A$3:$E$102,2,FALSE),"")</f>
        <v/>
      </c>
      <c r="AE2" s="21" t="str">
        <f>IF('Adjacent Counties'!AE2="x",VLOOKUP('2016 0-64'!AE$1,'2016 population'!$A$3:$E$102,2,FALSE),"")</f>
        <v/>
      </c>
      <c r="AF2" s="21" t="str">
        <f>IF('Adjacent Counties'!AF2="x",VLOOKUP('2016 0-64'!AF$1,'2016 population'!$A$3:$E$102,2,FALSE),"")</f>
        <v/>
      </c>
      <c r="AG2" s="21" t="str">
        <f>IF('Adjacent Counties'!AG2="x",VLOOKUP('2016 0-64'!AG$1,'2016 population'!$A$3:$E$102,2,FALSE),"")</f>
        <v/>
      </c>
      <c r="AH2" s="21" t="str">
        <f>IF('Adjacent Counties'!AH2="x",VLOOKUP('2016 0-64'!AH$1,'2016 population'!$A$3:$E$102,2,FALSE),"")</f>
        <v/>
      </c>
      <c r="AI2" s="21" t="str">
        <f>IF('Adjacent Counties'!AI2="x",VLOOKUP('2016 0-64'!AI$1,'2016 population'!$A$3:$E$102,2,FALSE),"")</f>
        <v/>
      </c>
      <c r="AJ2" s="21" t="str">
        <f>IF('Adjacent Counties'!AJ2="x",VLOOKUP('2016 0-64'!AJ$1,'2016 population'!$A$3:$E$102,2,FALSE),"")</f>
        <v/>
      </c>
      <c r="AK2" s="21" t="str">
        <f>IF('Adjacent Counties'!AK2="x",VLOOKUP('2016 0-64'!AK$1,'2016 population'!$A$3:$E$102,2,FALSE),"")</f>
        <v/>
      </c>
      <c r="AL2" s="21" t="str">
        <f>IF('Adjacent Counties'!AL2="x",VLOOKUP('2016 0-64'!AL$1,'2016 population'!$A$3:$E$102,2,FALSE),"")</f>
        <v/>
      </c>
      <c r="AM2" s="21" t="str">
        <f>IF('Adjacent Counties'!AM2="x",VLOOKUP('2016 0-64'!AM$1,'2016 population'!$A$3:$E$102,2,FALSE),"")</f>
        <v/>
      </c>
      <c r="AN2" s="21" t="str">
        <f>IF('Adjacent Counties'!AN2="x",VLOOKUP('2016 0-64'!AN$1,'2016 population'!$A$3:$E$102,2,FALSE),"")</f>
        <v/>
      </c>
      <c r="AO2" s="21" t="str">
        <f>IF('Adjacent Counties'!AO2="x",VLOOKUP('2016 0-64'!AO$1,'2016 population'!$A$3:$E$102,2,FALSE),"")</f>
        <v/>
      </c>
      <c r="AP2" s="21">
        <f>IF('Adjacent Counties'!AP2="x",VLOOKUP('2016 0-64'!AP$1,'2016 population'!$A$3:$E$102,2,FALSE),"")</f>
        <v>447838</v>
      </c>
      <c r="AQ2" s="21" t="str">
        <f>IF('Adjacent Counties'!AQ2="x",VLOOKUP('2016 0-64'!AQ$1,'2016 population'!$A$3:$E$102,2,FALSE),"")</f>
        <v/>
      </c>
      <c r="AR2" s="21" t="str">
        <f>IF('Adjacent Counties'!AR2="x",VLOOKUP('2016 0-64'!AR$1,'2016 population'!$A$3:$E$102,2,FALSE),"")</f>
        <v/>
      </c>
      <c r="AS2" s="21" t="str">
        <f>IF('Adjacent Counties'!AS2="x",VLOOKUP('2016 0-64'!AS$1,'2016 population'!$A$3:$E$102,2,FALSE),"")</f>
        <v/>
      </c>
      <c r="AT2" s="21" t="str">
        <f>IF('Adjacent Counties'!AT2="x",VLOOKUP('2016 0-64'!AT$1,'2016 population'!$A$3:$E$102,2,FALSE),"")</f>
        <v/>
      </c>
      <c r="AU2" s="21" t="str">
        <f>IF('Adjacent Counties'!AU2="x",VLOOKUP('2016 0-64'!AU$1,'2016 population'!$A$3:$E$102,2,FALSE),"")</f>
        <v/>
      </c>
      <c r="AV2" s="21" t="str">
        <f>IF('Adjacent Counties'!AV2="x",VLOOKUP('2016 0-64'!AV$1,'2016 population'!$A$3:$E$102,2,FALSE),"")</f>
        <v/>
      </c>
      <c r="AW2" s="21" t="str">
        <f>IF('Adjacent Counties'!AW2="x",VLOOKUP('2016 0-64'!AW$1,'2016 population'!$A$3:$E$102,2,FALSE),"")</f>
        <v/>
      </c>
      <c r="AX2" s="21" t="str">
        <f>IF('Adjacent Counties'!AX2="x",VLOOKUP('2016 0-64'!AX$1,'2016 population'!$A$3:$E$102,2,FALSE),"")</f>
        <v/>
      </c>
      <c r="AY2" s="21" t="str">
        <f>IF('Adjacent Counties'!AY2="x",VLOOKUP('2016 0-64'!AY$1,'2016 population'!$A$3:$E$102,2,FALSE),"")</f>
        <v/>
      </c>
      <c r="AZ2" s="21" t="str">
        <f>IF('Adjacent Counties'!AZ2="x",VLOOKUP('2016 0-64'!AZ$1,'2016 population'!$A$3:$E$102,2,FALSE),"")</f>
        <v/>
      </c>
      <c r="BA2" s="21" t="str">
        <f>IF('Adjacent Counties'!BA2="x",VLOOKUP('2016 0-64'!BA$1,'2016 population'!$A$3:$E$102,2,FALSE),"")</f>
        <v/>
      </c>
      <c r="BB2" s="21" t="str">
        <f>IF('Adjacent Counties'!BB2="x",VLOOKUP('2016 0-64'!BB$1,'2016 population'!$A$3:$E$102,2,FALSE),"")</f>
        <v/>
      </c>
      <c r="BC2" s="21" t="str">
        <f>IF('Adjacent Counties'!BC2="x",VLOOKUP('2016 0-64'!BC$1,'2016 population'!$A$3:$E$102,2,FALSE),"")</f>
        <v/>
      </c>
      <c r="BD2" s="21" t="str">
        <f>IF('Adjacent Counties'!BD2="x",VLOOKUP('2016 0-64'!BD$1,'2016 population'!$A$3:$E$102,2,FALSE),"")</f>
        <v/>
      </c>
      <c r="BE2" s="21" t="str">
        <f>IF('Adjacent Counties'!BE2="x",VLOOKUP('2016 0-64'!BE$1,'2016 population'!$A$3:$E$102,2,FALSE),"")</f>
        <v/>
      </c>
      <c r="BF2" s="21" t="str">
        <f>IF('Adjacent Counties'!BF2="x",VLOOKUP('2016 0-64'!BF$1,'2016 population'!$A$3:$E$102,2,FALSE),"")</f>
        <v/>
      </c>
      <c r="BG2" s="21" t="str">
        <f>IF('Adjacent Counties'!BG2="x",VLOOKUP('2016 0-64'!BG$1,'2016 population'!$A$3:$E$102,2,FALSE),"")</f>
        <v/>
      </c>
      <c r="BH2" s="21" t="str">
        <f>IF('Adjacent Counties'!BH2="x",VLOOKUP('2016 0-64'!BH$1,'2016 population'!$A$3:$E$102,2,FALSE),"")</f>
        <v/>
      </c>
      <c r="BI2" s="21" t="str">
        <f>IF('Adjacent Counties'!BI2="x",VLOOKUP('2016 0-64'!BI$1,'2016 population'!$A$3:$E$102,2,FALSE),"")</f>
        <v/>
      </c>
      <c r="BJ2" s="21" t="str">
        <f>IF('Adjacent Counties'!BJ2="x",VLOOKUP('2016 0-64'!BJ$1,'2016 population'!$A$3:$E$102,2,FALSE),"")</f>
        <v/>
      </c>
      <c r="BK2" s="21" t="str">
        <f>IF('Adjacent Counties'!BK2="x",VLOOKUP('2016 0-64'!BK$1,'2016 population'!$A$3:$E$102,2,FALSE),"")</f>
        <v/>
      </c>
      <c r="BL2" s="21" t="str">
        <f>IF('Adjacent Counties'!BL2="x",VLOOKUP('2016 0-64'!BL$1,'2016 population'!$A$3:$E$102,2,FALSE),"")</f>
        <v/>
      </c>
      <c r="BM2" s="21" t="str">
        <f>IF('Adjacent Counties'!BM2="x",VLOOKUP('2016 0-64'!BM$1,'2016 population'!$A$3:$E$102,2,FALSE),"")</f>
        <v/>
      </c>
      <c r="BN2" s="21" t="str">
        <f>IF('Adjacent Counties'!BN2="x",VLOOKUP('2016 0-64'!BN$1,'2016 population'!$A$3:$E$102,2,FALSE),"")</f>
        <v/>
      </c>
      <c r="BO2" s="21" t="str">
        <f>IF('Adjacent Counties'!BO2="x",VLOOKUP('2016 0-64'!BO$1,'2016 population'!$A$3:$E$102,2,FALSE),"")</f>
        <v/>
      </c>
      <c r="BP2" s="21" t="str">
        <f>IF('Adjacent Counties'!BP2="x",VLOOKUP('2016 0-64'!BP$1,'2016 population'!$A$3:$E$102,2,FALSE),"")</f>
        <v/>
      </c>
      <c r="BQ2" s="21">
        <f>IF('Adjacent Counties'!BQ2="x",VLOOKUP('2016 0-64'!BQ$1,'2016 population'!$A$3:$E$102,2,FALSE),"")</f>
        <v>126496</v>
      </c>
      <c r="BR2" s="21" t="str">
        <f>IF('Adjacent Counties'!BR2="x",VLOOKUP('2016 0-64'!BR$1,'2016 population'!$A$3:$E$102,2,FALSE),"")</f>
        <v/>
      </c>
      <c r="BS2" s="21" t="str">
        <f>IF('Adjacent Counties'!BS2="x",VLOOKUP('2016 0-64'!BS$1,'2016 population'!$A$3:$E$102,2,FALSE),"")</f>
        <v/>
      </c>
      <c r="BT2" s="21" t="str">
        <f>IF('Adjacent Counties'!BT2="x",VLOOKUP('2016 0-64'!BT$1,'2016 population'!$A$3:$E$102,2,FALSE),"")</f>
        <v/>
      </c>
      <c r="BU2" s="21" t="str">
        <f>IF('Adjacent Counties'!BU2="x",VLOOKUP('2016 0-64'!BU$1,'2016 population'!$A$3:$E$102,2,FALSE),"")</f>
        <v/>
      </c>
      <c r="BV2" s="21" t="str">
        <f>IF('Adjacent Counties'!BV2="x",VLOOKUP('2016 0-64'!BV$1,'2016 population'!$A$3:$E$102,2,FALSE),"")</f>
        <v/>
      </c>
      <c r="BW2" s="21" t="str">
        <f>IF('Adjacent Counties'!BW2="x",VLOOKUP('2016 0-64'!BW$1,'2016 population'!$A$3:$E$102,2,FALSE),"")</f>
        <v/>
      </c>
      <c r="BX2" s="21" t="str">
        <f>IF('Adjacent Counties'!BX2="x",VLOOKUP('2016 0-64'!BX$1,'2016 population'!$A$3:$E$102,2,FALSE),"")</f>
        <v/>
      </c>
      <c r="BY2" s="21">
        <f>IF('Adjacent Counties'!BY2="x",VLOOKUP('2016 0-64'!BY$1,'2016 population'!$A$3:$E$102,2,FALSE),"")</f>
        <v>118841</v>
      </c>
      <c r="BZ2" s="21" t="str">
        <f>IF('Adjacent Counties'!BZ2="x",VLOOKUP('2016 0-64'!BZ$1,'2016 population'!$A$3:$E$102,2,FALSE),"")</f>
        <v/>
      </c>
      <c r="CA2" s="21" t="str">
        <f>IF('Adjacent Counties'!CA2="x",VLOOKUP('2016 0-64'!CA$1,'2016 population'!$A$3:$E$102,2,FALSE),"")</f>
        <v/>
      </c>
      <c r="CB2" s="21">
        <f>IF('Adjacent Counties'!CB2="x",VLOOKUP('2016 0-64'!CB$1,'2016 population'!$A$3:$E$102,2,FALSE),"")</f>
        <v>73681</v>
      </c>
      <c r="CC2" s="21" t="str">
        <f>IF('Adjacent Counties'!CC2="x",VLOOKUP('2016 0-64'!CC$1,'2016 population'!$A$3:$E$102,2,FALSE),"")</f>
        <v/>
      </c>
      <c r="CD2" s="21" t="str">
        <f>IF('Adjacent Counties'!CD2="x",VLOOKUP('2016 0-64'!CD$1,'2016 population'!$A$3:$E$102,2,FALSE),"")</f>
        <v/>
      </c>
      <c r="CE2" s="21" t="str">
        <f>IF('Adjacent Counties'!CE2="x",VLOOKUP('2016 0-64'!CE$1,'2016 population'!$A$3:$E$102,2,FALSE),"")</f>
        <v/>
      </c>
      <c r="CF2" s="21" t="str">
        <f>IF('Adjacent Counties'!CF2="x",VLOOKUP('2016 0-64'!CF$1,'2016 population'!$A$3:$E$102,2,FALSE),"")</f>
        <v/>
      </c>
      <c r="CG2" s="21" t="str">
        <f>IF('Adjacent Counties'!CG2="x",VLOOKUP('2016 0-64'!CG$1,'2016 population'!$A$3:$E$102,2,FALSE),"")</f>
        <v/>
      </c>
      <c r="CH2" s="21" t="str">
        <f>IF('Adjacent Counties'!CH2="x",VLOOKUP('2016 0-64'!CH$1,'2016 population'!$A$3:$E$102,2,FALSE),"")</f>
        <v/>
      </c>
      <c r="CI2" s="21" t="str">
        <f>IF('Adjacent Counties'!CI2="x",VLOOKUP('2016 0-64'!CI$1,'2016 population'!$A$3:$E$102,2,FALSE),"")</f>
        <v/>
      </c>
      <c r="CJ2" s="21" t="str">
        <f>IF('Adjacent Counties'!CJ2="x",VLOOKUP('2016 0-64'!CJ$1,'2016 population'!$A$3:$E$102,2,FALSE),"")</f>
        <v/>
      </c>
      <c r="CK2" s="21" t="str">
        <f>IF('Adjacent Counties'!CK2="x",VLOOKUP('2016 0-64'!CK$1,'2016 population'!$A$3:$E$102,2,FALSE),"")</f>
        <v/>
      </c>
      <c r="CL2" s="21" t="str">
        <f>IF('Adjacent Counties'!CL2="x",VLOOKUP('2016 0-64'!CL$1,'2016 population'!$A$3:$E$102,2,FALSE),"")</f>
        <v/>
      </c>
      <c r="CM2" s="21" t="str">
        <f>IF('Adjacent Counties'!CM2="x",VLOOKUP('2016 0-64'!CM$1,'2016 population'!$A$3:$E$102,2,FALSE),"")</f>
        <v/>
      </c>
      <c r="CN2" s="21" t="str">
        <f>IF('Adjacent Counties'!CN2="x",VLOOKUP('2016 0-64'!CN$1,'2016 population'!$A$3:$E$102,2,FALSE),"")</f>
        <v/>
      </c>
      <c r="CO2" s="21" t="str">
        <f>IF('Adjacent Counties'!CO2="x",VLOOKUP('2016 0-64'!CO$1,'2016 population'!$A$3:$E$102,2,FALSE),"")</f>
        <v/>
      </c>
      <c r="CP2" s="21" t="str">
        <f>IF('Adjacent Counties'!CP2="x",VLOOKUP('2016 0-64'!CP$1,'2016 population'!$A$3:$E$102,2,FALSE),"")</f>
        <v/>
      </c>
      <c r="CQ2" s="21" t="str">
        <f>IF('Adjacent Counties'!CQ2="x",VLOOKUP('2016 0-64'!CQ$1,'2016 population'!$A$3:$E$102,2,FALSE),"")</f>
        <v/>
      </c>
      <c r="CR2" s="21" t="str">
        <f>IF('Adjacent Counties'!CR2="x",VLOOKUP('2016 0-64'!CR$1,'2016 population'!$A$3:$E$102,2,FALSE),"")</f>
        <v/>
      </c>
      <c r="CS2" s="21" t="str">
        <f>IF('Adjacent Counties'!CS2="x",VLOOKUP('2016 0-64'!CS$1,'2016 population'!$A$3:$E$102,2,FALSE),"")</f>
        <v/>
      </c>
      <c r="CT2" s="21" t="str">
        <f>IF('Adjacent Counties'!CT2="x",VLOOKUP('2016 0-64'!CT$1,'2016 population'!$A$3:$E$102,2,FALSE),"")</f>
        <v/>
      </c>
      <c r="CU2" s="21" t="str">
        <f>IF('Adjacent Counties'!CU2="x",VLOOKUP('2016 0-64'!CU$1,'2016 population'!$A$3:$E$102,2,FALSE),"")</f>
        <v/>
      </c>
      <c r="CV2" s="21" t="str">
        <f>IF('Adjacent Counties'!CV2="x",VLOOKUP('2016 0-64'!CV$1,'2016 population'!$A$3:$E$102,2,FALSE),"")</f>
        <v/>
      </c>
      <c r="CW2" s="21" t="str">
        <f>IF('Adjacent Counties'!CW2="x",VLOOKUP('2016 0-64'!CW$1,'2016 population'!$A$3:$E$102,2,FALSE),"")</f>
        <v/>
      </c>
      <c r="CX2" s="21">
        <f>SUM(B2:CW2)</f>
        <v>970196</v>
      </c>
    </row>
    <row r="3" spans="1:102">
      <c r="A3" s="3" t="s">
        <v>1</v>
      </c>
      <c r="B3" s="21" t="str">
        <f>IF('Adjacent Counties'!B3="x",VLOOKUP('2016 0-64'!B$1,'2016 population'!$A$3:$E$102,2,FALSE),"")</f>
        <v/>
      </c>
      <c r="C3" s="21">
        <f>IF('Adjacent Counties'!C3="x",VLOOKUP('2016 0-64'!C$1,'2016 population'!$A$3:$E$102,2,FALSE),"")</f>
        <v>30338</v>
      </c>
      <c r="D3" s="21" t="str">
        <f>IF('Adjacent Counties'!D3="x",VLOOKUP('2016 0-64'!D$1,'2016 population'!$A$3:$E$102,2,FALSE),"")</f>
        <v/>
      </c>
      <c r="E3" s="21" t="str">
        <f>IF('Adjacent Counties'!E3="x",VLOOKUP('2016 0-64'!E$1,'2016 population'!$A$3:$E$102,2,FALSE),"")</f>
        <v/>
      </c>
      <c r="F3" s="21" t="str">
        <f>IF('Adjacent Counties'!F3="x",VLOOKUP('2016 0-64'!F$1,'2016 population'!$A$3:$E$102,2,FALSE),"")</f>
        <v/>
      </c>
      <c r="G3" s="21" t="str">
        <f>IF('Adjacent Counties'!G3="x",VLOOKUP('2016 0-64'!G$1,'2016 population'!$A$3:$E$102,2,FALSE),"")</f>
        <v/>
      </c>
      <c r="H3" s="21" t="str">
        <f>IF('Adjacent Counties'!H3="x",VLOOKUP('2016 0-64'!H$1,'2016 population'!$A$3:$E$102,2,FALSE),"")</f>
        <v/>
      </c>
      <c r="I3" s="21" t="str">
        <f>IF('Adjacent Counties'!I3="x",VLOOKUP('2016 0-64'!I$1,'2016 population'!$A$3:$E$102,2,FALSE),"")</f>
        <v/>
      </c>
      <c r="J3" s="21" t="str">
        <f>IF('Adjacent Counties'!J3="x",VLOOKUP('2016 0-64'!J$1,'2016 population'!$A$3:$E$102,2,FALSE),"")</f>
        <v/>
      </c>
      <c r="K3" s="21" t="str">
        <f>IF('Adjacent Counties'!K3="x",VLOOKUP('2016 0-64'!K$1,'2016 population'!$A$3:$E$102,2,FALSE),"")</f>
        <v/>
      </c>
      <c r="L3" s="21" t="str">
        <f>IF('Adjacent Counties'!L3="x",VLOOKUP('2016 0-64'!L$1,'2016 population'!$A$3:$E$102,2,FALSE),"")</f>
        <v/>
      </c>
      <c r="M3" s="21" t="str">
        <f>IF('Adjacent Counties'!M3="x",VLOOKUP('2016 0-64'!M$1,'2016 population'!$A$3:$E$102,2,FALSE),"")</f>
        <v/>
      </c>
      <c r="N3" s="21" t="str">
        <f>IF('Adjacent Counties'!N3="x",VLOOKUP('2016 0-64'!N$1,'2016 population'!$A$3:$E$102,2,FALSE),"")</f>
        <v/>
      </c>
      <c r="O3" s="21">
        <f>IF('Adjacent Counties'!O3="x",VLOOKUP('2016 0-64'!O$1,'2016 population'!$A$3:$E$102,2,FALSE),"")</f>
        <v>67029</v>
      </c>
      <c r="P3" s="21" t="str">
        <f>IF('Adjacent Counties'!P3="x",VLOOKUP('2016 0-64'!P$1,'2016 population'!$A$3:$E$102,2,FALSE),"")</f>
        <v/>
      </c>
      <c r="Q3" s="21" t="str">
        <f>IF('Adjacent Counties'!Q3="x",VLOOKUP('2016 0-64'!Q$1,'2016 population'!$A$3:$E$102,2,FALSE),"")</f>
        <v/>
      </c>
      <c r="R3" s="21" t="str">
        <f>IF('Adjacent Counties'!R3="x",VLOOKUP('2016 0-64'!R$1,'2016 population'!$A$3:$E$102,2,FALSE),"")</f>
        <v/>
      </c>
      <c r="S3" s="21">
        <f>IF('Adjacent Counties'!S3="x",VLOOKUP('2016 0-64'!S$1,'2016 population'!$A$3:$E$102,2,FALSE),"")</f>
        <v>129491</v>
      </c>
      <c r="T3" s="21" t="str">
        <f>IF('Adjacent Counties'!T3="x",VLOOKUP('2016 0-64'!T$1,'2016 population'!$A$3:$E$102,2,FALSE),"")</f>
        <v/>
      </c>
      <c r="U3" s="21" t="str">
        <f>IF('Adjacent Counties'!U3="x",VLOOKUP('2016 0-64'!U$1,'2016 population'!$A$3:$E$102,2,FALSE),"")</f>
        <v/>
      </c>
      <c r="V3" s="21" t="str">
        <f>IF('Adjacent Counties'!V3="x",VLOOKUP('2016 0-64'!V$1,'2016 population'!$A$3:$E$102,2,FALSE),"")</f>
        <v/>
      </c>
      <c r="W3" s="21" t="str">
        <f>IF('Adjacent Counties'!W3="x",VLOOKUP('2016 0-64'!W$1,'2016 population'!$A$3:$E$102,2,FALSE),"")</f>
        <v/>
      </c>
      <c r="X3" s="21" t="str">
        <f>IF('Adjacent Counties'!X3="x",VLOOKUP('2016 0-64'!X$1,'2016 population'!$A$3:$E$102,2,FALSE),"")</f>
        <v/>
      </c>
      <c r="Y3" s="21" t="str">
        <f>IF('Adjacent Counties'!Y3="x",VLOOKUP('2016 0-64'!Y$1,'2016 population'!$A$3:$E$102,2,FALSE),"")</f>
        <v/>
      </c>
      <c r="Z3" s="21" t="str">
        <f>IF('Adjacent Counties'!Z3="x",VLOOKUP('2016 0-64'!Z$1,'2016 population'!$A$3:$E$102,2,FALSE),"")</f>
        <v/>
      </c>
      <c r="AA3" s="21" t="str">
        <f>IF('Adjacent Counties'!AA3="x",VLOOKUP('2016 0-64'!AA$1,'2016 population'!$A$3:$E$102,2,FALSE),"")</f>
        <v/>
      </c>
      <c r="AB3" s="21" t="str">
        <f>IF('Adjacent Counties'!AB3="x",VLOOKUP('2016 0-64'!AB$1,'2016 population'!$A$3:$E$102,2,FALSE),"")</f>
        <v/>
      </c>
      <c r="AC3" s="21" t="str">
        <f>IF('Adjacent Counties'!AC3="x",VLOOKUP('2016 0-64'!AC$1,'2016 population'!$A$3:$E$102,2,FALSE),"")</f>
        <v/>
      </c>
      <c r="AD3" s="21" t="str">
        <f>IF('Adjacent Counties'!AD3="x",VLOOKUP('2016 0-64'!AD$1,'2016 population'!$A$3:$E$102,2,FALSE),"")</f>
        <v/>
      </c>
      <c r="AE3" s="21" t="str">
        <f>IF('Adjacent Counties'!AE3="x",VLOOKUP('2016 0-64'!AE$1,'2016 population'!$A$3:$E$102,2,FALSE),"")</f>
        <v/>
      </c>
      <c r="AF3" s="21" t="str">
        <f>IF('Adjacent Counties'!AF3="x",VLOOKUP('2016 0-64'!AF$1,'2016 population'!$A$3:$E$102,2,FALSE),"")</f>
        <v/>
      </c>
      <c r="AG3" s="21" t="str">
        <f>IF('Adjacent Counties'!AG3="x",VLOOKUP('2016 0-64'!AG$1,'2016 population'!$A$3:$E$102,2,FALSE),"")</f>
        <v/>
      </c>
      <c r="AH3" s="21" t="str">
        <f>IF('Adjacent Counties'!AH3="x",VLOOKUP('2016 0-64'!AH$1,'2016 population'!$A$3:$E$102,2,FALSE),"")</f>
        <v/>
      </c>
      <c r="AI3" s="21" t="str">
        <f>IF('Adjacent Counties'!AI3="x",VLOOKUP('2016 0-64'!AI$1,'2016 population'!$A$3:$E$102,2,FALSE),"")</f>
        <v/>
      </c>
      <c r="AJ3" s="21" t="str">
        <f>IF('Adjacent Counties'!AJ3="x",VLOOKUP('2016 0-64'!AJ$1,'2016 population'!$A$3:$E$102,2,FALSE),"")</f>
        <v/>
      </c>
      <c r="AK3" s="21" t="str">
        <f>IF('Adjacent Counties'!AK3="x",VLOOKUP('2016 0-64'!AK$1,'2016 population'!$A$3:$E$102,2,FALSE),"")</f>
        <v/>
      </c>
      <c r="AL3" s="21" t="str">
        <f>IF('Adjacent Counties'!AL3="x",VLOOKUP('2016 0-64'!AL$1,'2016 population'!$A$3:$E$102,2,FALSE),"")</f>
        <v/>
      </c>
      <c r="AM3" s="21" t="str">
        <f>IF('Adjacent Counties'!AM3="x",VLOOKUP('2016 0-64'!AM$1,'2016 population'!$A$3:$E$102,2,FALSE),"")</f>
        <v/>
      </c>
      <c r="AN3" s="21" t="str">
        <f>IF('Adjacent Counties'!AN3="x",VLOOKUP('2016 0-64'!AN$1,'2016 population'!$A$3:$E$102,2,FALSE),"")</f>
        <v/>
      </c>
      <c r="AO3" s="21" t="str">
        <f>IF('Adjacent Counties'!AO3="x",VLOOKUP('2016 0-64'!AO$1,'2016 population'!$A$3:$E$102,2,FALSE),"")</f>
        <v/>
      </c>
      <c r="AP3" s="21" t="str">
        <f>IF('Adjacent Counties'!AP3="x",VLOOKUP('2016 0-64'!AP$1,'2016 population'!$A$3:$E$102,2,FALSE),"")</f>
        <v/>
      </c>
      <c r="AQ3" s="21" t="str">
        <f>IF('Adjacent Counties'!AQ3="x",VLOOKUP('2016 0-64'!AQ$1,'2016 population'!$A$3:$E$102,2,FALSE),"")</f>
        <v/>
      </c>
      <c r="AR3" s="21" t="str">
        <f>IF('Adjacent Counties'!AR3="x",VLOOKUP('2016 0-64'!AR$1,'2016 population'!$A$3:$E$102,2,FALSE),"")</f>
        <v/>
      </c>
      <c r="AS3" s="21" t="str">
        <f>IF('Adjacent Counties'!AS3="x",VLOOKUP('2016 0-64'!AS$1,'2016 population'!$A$3:$E$102,2,FALSE),"")</f>
        <v/>
      </c>
      <c r="AT3" s="21" t="str">
        <f>IF('Adjacent Counties'!AT3="x",VLOOKUP('2016 0-64'!AT$1,'2016 population'!$A$3:$E$102,2,FALSE),"")</f>
        <v/>
      </c>
      <c r="AU3" s="21" t="str">
        <f>IF('Adjacent Counties'!AU3="x",VLOOKUP('2016 0-64'!AU$1,'2016 population'!$A$3:$E$102,2,FALSE),"")</f>
        <v/>
      </c>
      <c r="AV3" s="21" t="str">
        <f>IF('Adjacent Counties'!AV3="x",VLOOKUP('2016 0-64'!AV$1,'2016 population'!$A$3:$E$102,2,FALSE),"")</f>
        <v/>
      </c>
      <c r="AW3" s="21" t="str">
        <f>IF('Adjacent Counties'!AW3="x",VLOOKUP('2016 0-64'!AW$1,'2016 population'!$A$3:$E$102,2,FALSE),"")</f>
        <v/>
      </c>
      <c r="AX3" s="21">
        <f>IF('Adjacent Counties'!AX3="x",VLOOKUP('2016 0-64'!AX$1,'2016 population'!$A$3:$E$102,2,FALSE),"")</f>
        <v>145138</v>
      </c>
      <c r="AY3" s="21" t="str">
        <f>IF('Adjacent Counties'!AY3="x",VLOOKUP('2016 0-64'!AY$1,'2016 population'!$A$3:$E$102,2,FALSE),"")</f>
        <v/>
      </c>
      <c r="AZ3" s="21" t="str">
        <f>IF('Adjacent Counties'!AZ3="x",VLOOKUP('2016 0-64'!AZ$1,'2016 population'!$A$3:$E$102,2,FALSE),"")</f>
        <v/>
      </c>
      <c r="BA3" s="21" t="str">
        <f>IF('Adjacent Counties'!BA3="x",VLOOKUP('2016 0-64'!BA$1,'2016 population'!$A$3:$E$102,2,FALSE),"")</f>
        <v/>
      </c>
      <c r="BB3" s="21" t="str">
        <f>IF('Adjacent Counties'!BB3="x",VLOOKUP('2016 0-64'!BB$1,'2016 population'!$A$3:$E$102,2,FALSE),"")</f>
        <v/>
      </c>
      <c r="BC3" s="21" t="str">
        <f>IF('Adjacent Counties'!BC3="x",VLOOKUP('2016 0-64'!BC$1,'2016 population'!$A$3:$E$102,2,FALSE),"")</f>
        <v/>
      </c>
      <c r="BD3" s="21" t="str">
        <f>IF('Adjacent Counties'!BD3="x",VLOOKUP('2016 0-64'!BD$1,'2016 population'!$A$3:$E$102,2,FALSE),"")</f>
        <v/>
      </c>
      <c r="BE3" s="21" t="str">
        <f>IF('Adjacent Counties'!BE3="x",VLOOKUP('2016 0-64'!BE$1,'2016 population'!$A$3:$E$102,2,FALSE),"")</f>
        <v/>
      </c>
      <c r="BF3" s="21" t="str">
        <f>IF('Adjacent Counties'!BF3="x",VLOOKUP('2016 0-64'!BF$1,'2016 population'!$A$3:$E$102,2,FALSE),"")</f>
        <v/>
      </c>
      <c r="BG3" s="21" t="str">
        <f>IF('Adjacent Counties'!BG3="x",VLOOKUP('2016 0-64'!BG$1,'2016 population'!$A$3:$E$102,2,FALSE),"")</f>
        <v/>
      </c>
      <c r="BH3" s="21" t="str">
        <f>IF('Adjacent Counties'!BH3="x",VLOOKUP('2016 0-64'!BH$1,'2016 population'!$A$3:$E$102,2,FALSE),"")</f>
        <v/>
      </c>
      <c r="BI3" s="21" t="str">
        <f>IF('Adjacent Counties'!BI3="x",VLOOKUP('2016 0-64'!BI$1,'2016 population'!$A$3:$E$102,2,FALSE),"")</f>
        <v/>
      </c>
      <c r="BJ3" s="21" t="str">
        <f>IF('Adjacent Counties'!BJ3="x",VLOOKUP('2016 0-64'!BJ$1,'2016 population'!$A$3:$E$102,2,FALSE),"")</f>
        <v/>
      </c>
      <c r="BK3" s="21" t="str">
        <f>IF('Adjacent Counties'!BK3="x",VLOOKUP('2016 0-64'!BK$1,'2016 population'!$A$3:$E$102,2,FALSE),"")</f>
        <v/>
      </c>
      <c r="BL3" s="21" t="str">
        <f>IF('Adjacent Counties'!BL3="x",VLOOKUP('2016 0-64'!BL$1,'2016 population'!$A$3:$E$102,2,FALSE),"")</f>
        <v/>
      </c>
      <c r="BM3" s="21" t="str">
        <f>IF('Adjacent Counties'!BM3="x",VLOOKUP('2016 0-64'!BM$1,'2016 population'!$A$3:$E$102,2,FALSE),"")</f>
        <v/>
      </c>
      <c r="BN3" s="21" t="str">
        <f>IF('Adjacent Counties'!BN3="x",VLOOKUP('2016 0-64'!BN$1,'2016 population'!$A$3:$E$102,2,FALSE),"")</f>
        <v/>
      </c>
      <c r="BO3" s="21" t="str">
        <f>IF('Adjacent Counties'!BO3="x",VLOOKUP('2016 0-64'!BO$1,'2016 population'!$A$3:$E$102,2,FALSE),"")</f>
        <v/>
      </c>
      <c r="BP3" s="21" t="str">
        <f>IF('Adjacent Counties'!BP3="x",VLOOKUP('2016 0-64'!BP$1,'2016 population'!$A$3:$E$102,2,FALSE),"")</f>
        <v/>
      </c>
      <c r="BQ3" s="21" t="str">
        <f>IF('Adjacent Counties'!BQ3="x",VLOOKUP('2016 0-64'!BQ$1,'2016 population'!$A$3:$E$102,2,FALSE),"")</f>
        <v/>
      </c>
      <c r="BR3" s="21" t="str">
        <f>IF('Adjacent Counties'!BR3="x",VLOOKUP('2016 0-64'!BR$1,'2016 population'!$A$3:$E$102,2,FALSE),"")</f>
        <v/>
      </c>
      <c r="BS3" s="21" t="str">
        <f>IF('Adjacent Counties'!BS3="x",VLOOKUP('2016 0-64'!BS$1,'2016 population'!$A$3:$E$102,2,FALSE),"")</f>
        <v/>
      </c>
      <c r="BT3" s="21" t="str">
        <f>IF('Adjacent Counties'!BT3="x",VLOOKUP('2016 0-64'!BT$1,'2016 population'!$A$3:$E$102,2,FALSE),"")</f>
        <v/>
      </c>
      <c r="BU3" s="21" t="str">
        <f>IF('Adjacent Counties'!BU3="x",VLOOKUP('2016 0-64'!BU$1,'2016 population'!$A$3:$E$102,2,FALSE),"")</f>
        <v/>
      </c>
      <c r="BV3" s="21" t="str">
        <f>IF('Adjacent Counties'!BV3="x",VLOOKUP('2016 0-64'!BV$1,'2016 population'!$A$3:$E$102,2,FALSE),"")</f>
        <v/>
      </c>
      <c r="BW3" s="21" t="str">
        <f>IF('Adjacent Counties'!BW3="x",VLOOKUP('2016 0-64'!BW$1,'2016 population'!$A$3:$E$102,2,FALSE),"")</f>
        <v/>
      </c>
      <c r="BX3" s="21" t="str">
        <f>IF('Adjacent Counties'!BX3="x",VLOOKUP('2016 0-64'!BX$1,'2016 population'!$A$3:$E$102,2,FALSE),"")</f>
        <v/>
      </c>
      <c r="BY3" s="21" t="str">
        <f>IF('Adjacent Counties'!BY3="x",VLOOKUP('2016 0-64'!BY$1,'2016 population'!$A$3:$E$102,2,FALSE),"")</f>
        <v/>
      </c>
      <c r="BZ3" s="21" t="str">
        <f>IF('Adjacent Counties'!BZ3="x",VLOOKUP('2016 0-64'!BZ$1,'2016 population'!$A$3:$E$102,2,FALSE),"")</f>
        <v/>
      </c>
      <c r="CA3" s="21" t="str">
        <f>IF('Adjacent Counties'!CA3="x",VLOOKUP('2016 0-64'!CA$1,'2016 population'!$A$3:$E$102,2,FALSE),"")</f>
        <v/>
      </c>
      <c r="CB3" s="21" t="str">
        <f>IF('Adjacent Counties'!CB3="x",VLOOKUP('2016 0-64'!CB$1,'2016 population'!$A$3:$E$102,2,FALSE),"")</f>
        <v/>
      </c>
      <c r="CC3" s="21" t="str">
        <f>IF('Adjacent Counties'!CC3="x",VLOOKUP('2016 0-64'!CC$1,'2016 population'!$A$3:$E$102,2,FALSE),"")</f>
        <v/>
      </c>
      <c r="CD3" s="21" t="str">
        <f>IF('Adjacent Counties'!CD3="x",VLOOKUP('2016 0-64'!CD$1,'2016 population'!$A$3:$E$102,2,FALSE),"")</f>
        <v/>
      </c>
      <c r="CE3" s="21" t="str">
        <f>IF('Adjacent Counties'!CE3="x",VLOOKUP('2016 0-64'!CE$1,'2016 population'!$A$3:$E$102,2,FALSE),"")</f>
        <v/>
      </c>
      <c r="CF3" s="21" t="str">
        <f>IF('Adjacent Counties'!CF3="x",VLOOKUP('2016 0-64'!CF$1,'2016 population'!$A$3:$E$102,2,FALSE),"")</f>
        <v/>
      </c>
      <c r="CG3" s="21" t="str">
        <f>IF('Adjacent Counties'!CG3="x",VLOOKUP('2016 0-64'!CG$1,'2016 population'!$A$3:$E$102,2,FALSE),"")</f>
        <v/>
      </c>
      <c r="CH3" s="21" t="str">
        <f>IF('Adjacent Counties'!CH3="x",VLOOKUP('2016 0-64'!CH$1,'2016 population'!$A$3:$E$102,2,FALSE),"")</f>
        <v/>
      </c>
      <c r="CI3" s="21" t="str">
        <f>IF('Adjacent Counties'!CI3="x",VLOOKUP('2016 0-64'!CI$1,'2016 population'!$A$3:$E$102,2,FALSE),"")</f>
        <v/>
      </c>
      <c r="CJ3" s="21" t="str">
        <f>IF('Adjacent Counties'!CJ3="x",VLOOKUP('2016 0-64'!CJ$1,'2016 population'!$A$3:$E$102,2,FALSE),"")</f>
        <v/>
      </c>
      <c r="CK3" s="21" t="str">
        <f>IF('Adjacent Counties'!CK3="x",VLOOKUP('2016 0-64'!CK$1,'2016 population'!$A$3:$E$102,2,FALSE),"")</f>
        <v/>
      </c>
      <c r="CL3" s="21" t="str">
        <f>IF('Adjacent Counties'!CL3="x",VLOOKUP('2016 0-64'!CL$1,'2016 population'!$A$3:$E$102,2,FALSE),"")</f>
        <v/>
      </c>
      <c r="CM3" s="21" t="str">
        <f>IF('Adjacent Counties'!CM3="x",VLOOKUP('2016 0-64'!CM$1,'2016 population'!$A$3:$E$102,2,FALSE),"")</f>
        <v/>
      </c>
      <c r="CN3" s="21" t="str">
        <f>IF('Adjacent Counties'!CN3="x",VLOOKUP('2016 0-64'!CN$1,'2016 population'!$A$3:$E$102,2,FALSE),"")</f>
        <v/>
      </c>
      <c r="CO3" s="21" t="str">
        <f>IF('Adjacent Counties'!CO3="x",VLOOKUP('2016 0-64'!CO$1,'2016 population'!$A$3:$E$102,2,FALSE),"")</f>
        <v/>
      </c>
      <c r="CP3" s="21" t="str">
        <f>IF('Adjacent Counties'!CP3="x",VLOOKUP('2016 0-64'!CP$1,'2016 population'!$A$3:$E$102,2,FALSE),"")</f>
        <v/>
      </c>
      <c r="CQ3" s="21" t="str">
        <f>IF('Adjacent Counties'!CQ3="x",VLOOKUP('2016 0-64'!CQ$1,'2016 population'!$A$3:$E$102,2,FALSE),"")</f>
        <v/>
      </c>
      <c r="CR3" s="21" t="str">
        <f>IF('Adjacent Counties'!CR3="x",VLOOKUP('2016 0-64'!CR$1,'2016 population'!$A$3:$E$102,2,FALSE),"")</f>
        <v/>
      </c>
      <c r="CS3" s="21" t="str">
        <f>IF('Adjacent Counties'!CS3="x",VLOOKUP('2016 0-64'!CS$1,'2016 population'!$A$3:$E$102,2,FALSE),"")</f>
        <v/>
      </c>
      <c r="CT3" s="21">
        <f>IF('Adjacent Counties'!CT3="x",VLOOKUP('2016 0-64'!CT$1,'2016 population'!$A$3:$E$102,2,FALSE),"")</f>
        <v>55759</v>
      </c>
      <c r="CU3" s="21" t="str">
        <f>IF('Adjacent Counties'!CU3="x",VLOOKUP('2016 0-64'!CU$1,'2016 population'!$A$3:$E$102,2,FALSE),"")</f>
        <v/>
      </c>
      <c r="CV3" s="21" t="str">
        <f>IF('Adjacent Counties'!CV3="x",VLOOKUP('2016 0-64'!CV$1,'2016 population'!$A$3:$E$102,2,FALSE),"")</f>
        <v/>
      </c>
      <c r="CW3" s="21" t="str">
        <f>IF('Adjacent Counties'!CW3="x",VLOOKUP('2016 0-64'!CW$1,'2016 population'!$A$3:$E$102,2,FALSE),"")</f>
        <v/>
      </c>
      <c r="CX3" s="21">
        <f t="shared" ref="CX3:CX66" si="0">SUM(B3:CW3)</f>
        <v>427755</v>
      </c>
    </row>
    <row r="4" spans="1:102">
      <c r="A4" s="3" t="s">
        <v>2</v>
      </c>
      <c r="B4" s="21" t="str">
        <f>IF('Adjacent Counties'!B4="x",VLOOKUP('2016 0-64'!B$1,'2016 population'!$A$3:$E$102,2,FALSE),"")</f>
        <v/>
      </c>
      <c r="C4" s="21" t="str">
        <f>IF('Adjacent Counties'!C4="x",VLOOKUP('2016 0-64'!C$1,'2016 population'!$A$3:$E$102,2,FALSE),"")</f>
        <v/>
      </c>
      <c r="D4" s="21">
        <f>IF('Adjacent Counties'!D4="x",VLOOKUP('2016 0-64'!D$1,'2016 population'!$A$3:$E$102,2,FALSE),"")</f>
        <v>8433</v>
      </c>
      <c r="E4" s="21" t="str">
        <f>IF('Adjacent Counties'!E4="x",VLOOKUP('2016 0-64'!E$1,'2016 population'!$A$3:$E$102,2,FALSE),"")</f>
        <v/>
      </c>
      <c r="F4" s="21">
        <f>IF('Adjacent Counties'!F4="x",VLOOKUP('2016 0-64'!F$1,'2016 population'!$A$3:$E$102,2,FALSE),"")</f>
        <v>20910</v>
      </c>
      <c r="G4" s="21" t="str">
        <f>IF('Adjacent Counties'!G4="x",VLOOKUP('2016 0-64'!G$1,'2016 population'!$A$3:$E$102,2,FALSE),"")</f>
        <v/>
      </c>
      <c r="H4" s="21" t="str">
        <f>IF('Adjacent Counties'!H4="x",VLOOKUP('2016 0-64'!H$1,'2016 population'!$A$3:$E$102,2,FALSE),"")</f>
        <v/>
      </c>
      <c r="I4" s="21" t="str">
        <f>IF('Adjacent Counties'!I4="x",VLOOKUP('2016 0-64'!I$1,'2016 population'!$A$3:$E$102,2,FALSE),"")</f>
        <v/>
      </c>
      <c r="J4" s="21" t="str">
        <f>IF('Adjacent Counties'!J4="x",VLOOKUP('2016 0-64'!J$1,'2016 population'!$A$3:$E$102,2,FALSE),"")</f>
        <v/>
      </c>
      <c r="K4" s="21" t="str">
        <f>IF('Adjacent Counties'!K4="x",VLOOKUP('2016 0-64'!K$1,'2016 population'!$A$3:$E$102,2,FALSE),"")</f>
        <v/>
      </c>
      <c r="L4" s="21" t="str">
        <f>IF('Adjacent Counties'!L4="x",VLOOKUP('2016 0-64'!L$1,'2016 population'!$A$3:$E$102,2,FALSE),"")</f>
        <v/>
      </c>
      <c r="M4" s="21" t="str">
        <f>IF('Adjacent Counties'!M4="x",VLOOKUP('2016 0-64'!M$1,'2016 population'!$A$3:$E$102,2,FALSE),"")</f>
        <v/>
      </c>
      <c r="N4" s="21" t="str">
        <f>IF('Adjacent Counties'!N4="x",VLOOKUP('2016 0-64'!N$1,'2016 population'!$A$3:$E$102,2,FALSE),"")</f>
        <v/>
      </c>
      <c r="O4" s="21" t="str">
        <f>IF('Adjacent Counties'!O4="x",VLOOKUP('2016 0-64'!O$1,'2016 population'!$A$3:$E$102,2,FALSE),"")</f>
        <v/>
      </c>
      <c r="P4" s="21" t="str">
        <f>IF('Adjacent Counties'!P4="x",VLOOKUP('2016 0-64'!P$1,'2016 population'!$A$3:$E$102,2,FALSE),"")</f>
        <v/>
      </c>
      <c r="Q4" s="21" t="str">
        <f>IF('Adjacent Counties'!Q4="x",VLOOKUP('2016 0-64'!Q$1,'2016 population'!$A$3:$E$102,2,FALSE),"")</f>
        <v/>
      </c>
      <c r="R4" s="21" t="str">
        <f>IF('Adjacent Counties'!R4="x",VLOOKUP('2016 0-64'!R$1,'2016 population'!$A$3:$E$102,2,FALSE),"")</f>
        <v/>
      </c>
      <c r="S4" s="21" t="str">
        <f>IF('Adjacent Counties'!S4="x",VLOOKUP('2016 0-64'!S$1,'2016 population'!$A$3:$E$102,2,FALSE),"")</f>
        <v/>
      </c>
      <c r="T4" s="21" t="str">
        <f>IF('Adjacent Counties'!T4="x",VLOOKUP('2016 0-64'!T$1,'2016 population'!$A$3:$E$102,2,FALSE),"")</f>
        <v/>
      </c>
      <c r="U4" s="21" t="str">
        <f>IF('Adjacent Counties'!U4="x",VLOOKUP('2016 0-64'!U$1,'2016 population'!$A$3:$E$102,2,FALSE),"")</f>
        <v/>
      </c>
      <c r="V4" s="21" t="str">
        <f>IF('Adjacent Counties'!V4="x",VLOOKUP('2016 0-64'!V$1,'2016 population'!$A$3:$E$102,2,FALSE),"")</f>
        <v/>
      </c>
      <c r="W4" s="21" t="str">
        <f>IF('Adjacent Counties'!W4="x",VLOOKUP('2016 0-64'!W$1,'2016 population'!$A$3:$E$102,2,FALSE),"")</f>
        <v/>
      </c>
      <c r="X4" s="21" t="str">
        <f>IF('Adjacent Counties'!X4="x",VLOOKUP('2016 0-64'!X$1,'2016 population'!$A$3:$E$102,2,FALSE),"")</f>
        <v/>
      </c>
      <c r="Y4" s="21" t="str">
        <f>IF('Adjacent Counties'!Y4="x",VLOOKUP('2016 0-64'!Y$1,'2016 population'!$A$3:$E$102,2,FALSE),"")</f>
        <v/>
      </c>
      <c r="Z4" s="21" t="str">
        <f>IF('Adjacent Counties'!Z4="x",VLOOKUP('2016 0-64'!Z$1,'2016 population'!$A$3:$E$102,2,FALSE),"")</f>
        <v/>
      </c>
      <c r="AA4" s="21" t="str">
        <f>IF('Adjacent Counties'!AA4="x",VLOOKUP('2016 0-64'!AA$1,'2016 population'!$A$3:$E$102,2,FALSE),"")</f>
        <v/>
      </c>
      <c r="AB4" s="21" t="str">
        <f>IF('Adjacent Counties'!AB4="x",VLOOKUP('2016 0-64'!AB$1,'2016 population'!$A$3:$E$102,2,FALSE),"")</f>
        <v/>
      </c>
      <c r="AC4" s="21" t="str">
        <f>IF('Adjacent Counties'!AC4="x",VLOOKUP('2016 0-64'!AC$1,'2016 population'!$A$3:$E$102,2,FALSE),"")</f>
        <v/>
      </c>
      <c r="AD4" s="21" t="str">
        <f>IF('Adjacent Counties'!AD4="x",VLOOKUP('2016 0-64'!AD$1,'2016 population'!$A$3:$E$102,2,FALSE),"")</f>
        <v/>
      </c>
      <c r="AE4" s="21" t="str">
        <f>IF('Adjacent Counties'!AE4="x",VLOOKUP('2016 0-64'!AE$1,'2016 population'!$A$3:$E$102,2,FALSE),"")</f>
        <v/>
      </c>
      <c r="AF4" s="21" t="str">
        <f>IF('Adjacent Counties'!AF4="x",VLOOKUP('2016 0-64'!AF$1,'2016 population'!$A$3:$E$102,2,FALSE),"")</f>
        <v/>
      </c>
      <c r="AG4" s="21" t="str">
        <f>IF('Adjacent Counties'!AG4="x",VLOOKUP('2016 0-64'!AG$1,'2016 population'!$A$3:$E$102,2,FALSE),"")</f>
        <v/>
      </c>
      <c r="AH4" s="21" t="str">
        <f>IF('Adjacent Counties'!AH4="x",VLOOKUP('2016 0-64'!AH$1,'2016 population'!$A$3:$E$102,2,FALSE),"")</f>
        <v/>
      </c>
      <c r="AI4" s="21" t="str">
        <f>IF('Adjacent Counties'!AI4="x",VLOOKUP('2016 0-64'!AI$1,'2016 population'!$A$3:$E$102,2,FALSE),"")</f>
        <v/>
      </c>
      <c r="AJ4" s="21" t="str">
        <f>IF('Adjacent Counties'!AJ4="x",VLOOKUP('2016 0-64'!AJ$1,'2016 population'!$A$3:$E$102,2,FALSE),"")</f>
        <v/>
      </c>
      <c r="AK4" s="21" t="str">
        <f>IF('Adjacent Counties'!AK4="x",VLOOKUP('2016 0-64'!AK$1,'2016 population'!$A$3:$E$102,2,FALSE),"")</f>
        <v/>
      </c>
      <c r="AL4" s="21" t="str">
        <f>IF('Adjacent Counties'!AL4="x",VLOOKUP('2016 0-64'!AL$1,'2016 population'!$A$3:$E$102,2,FALSE),"")</f>
        <v/>
      </c>
      <c r="AM4" s="21" t="str">
        <f>IF('Adjacent Counties'!AM4="x",VLOOKUP('2016 0-64'!AM$1,'2016 population'!$A$3:$E$102,2,FALSE),"")</f>
        <v/>
      </c>
      <c r="AN4" s="21" t="str">
        <f>IF('Adjacent Counties'!AN4="x",VLOOKUP('2016 0-64'!AN$1,'2016 population'!$A$3:$E$102,2,FALSE),"")</f>
        <v/>
      </c>
      <c r="AO4" s="21" t="str">
        <f>IF('Adjacent Counties'!AO4="x",VLOOKUP('2016 0-64'!AO$1,'2016 population'!$A$3:$E$102,2,FALSE),"")</f>
        <v/>
      </c>
      <c r="AP4" s="21" t="str">
        <f>IF('Adjacent Counties'!AP4="x",VLOOKUP('2016 0-64'!AP$1,'2016 population'!$A$3:$E$102,2,FALSE),"")</f>
        <v/>
      </c>
      <c r="AQ4" s="21" t="str">
        <f>IF('Adjacent Counties'!AQ4="x",VLOOKUP('2016 0-64'!AQ$1,'2016 population'!$A$3:$E$102,2,FALSE),"")</f>
        <v/>
      </c>
      <c r="AR4" s="21" t="str">
        <f>IF('Adjacent Counties'!AR4="x",VLOOKUP('2016 0-64'!AR$1,'2016 population'!$A$3:$E$102,2,FALSE),"")</f>
        <v/>
      </c>
      <c r="AS4" s="21" t="str">
        <f>IF('Adjacent Counties'!AS4="x",VLOOKUP('2016 0-64'!AS$1,'2016 population'!$A$3:$E$102,2,FALSE),"")</f>
        <v/>
      </c>
      <c r="AT4" s="21" t="str">
        <f>IF('Adjacent Counties'!AT4="x",VLOOKUP('2016 0-64'!AT$1,'2016 population'!$A$3:$E$102,2,FALSE),"")</f>
        <v/>
      </c>
      <c r="AU4" s="21" t="str">
        <f>IF('Adjacent Counties'!AU4="x",VLOOKUP('2016 0-64'!AU$1,'2016 population'!$A$3:$E$102,2,FALSE),"")</f>
        <v/>
      </c>
      <c r="AV4" s="21" t="str">
        <f>IF('Adjacent Counties'!AV4="x",VLOOKUP('2016 0-64'!AV$1,'2016 population'!$A$3:$E$102,2,FALSE),"")</f>
        <v/>
      </c>
      <c r="AW4" s="21" t="str">
        <f>IF('Adjacent Counties'!AW4="x",VLOOKUP('2016 0-64'!AW$1,'2016 population'!$A$3:$E$102,2,FALSE),"")</f>
        <v/>
      </c>
      <c r="AX4" s="21" t="str">
        <f>IF('Adjacent Counties'!AX4="x",VLOOKUP('2016 0-64'!AX$1,'2016 population'!$A$3:$E$102,2,FALSE),"")</f>
        <v/>
      </c>
      <c r="AY4" s="21" t="str">
        <f>IF('Adjacent Counties'!AY4="x",VLOOKUP('2016 0-64'!AY$1,'2016 population'!$A$3:$E$102,2,FALSE),"")</f>
        <v/>
      </c>
      <c r="AZ4" s="21" t="str">
        <f>IF('Adjacent Counties'!AZ4="x",VLOOKUP('2016 0-64'!AZ$1,'2016 population'!$A$3:$E$102,2,FALSE),"")</f>
        <v/>
      </c>
      <c r="BA4" s="21" t="str">
        <f>IF('Adjacent Counties'!BA4="x",VLOOKUP('2016 0-64'!BA$1,'2016 population'!$A$3:$E$102,2,FALSE),"")</f>
        <v/>
      </c>
      <c r="BB4" s="21" t="str">
        <f>IF('Adjacent Counties'!BB4="x",VLOOKUP('2016 0-64'!BB$1,'2016 population'!$A$3:$E$102,2,FALSE),"")</f>
        <v/>
      </c>
      <c r="BC4" s="21" t="str">
        <f>IF('Adjacent Counties'!BC4="x",VLOOKUP('2016 0-64'!BC$1,'2016 population'!$A$3:$E$102,2,FALSE),"")</f>
        <v/>
      </c>
      <c r="BD4" s="21" t="str">
        <f>IF('Adjacent Counties'!BD4="x",VLOOKUP('2016 0-64'!BD$1,'2016 population'!$A$3:$E$102,2,FALSE),"")</f>
        <v/>
      </c>
      <c r="BE4" s="21" t="str">
        <f>IF('Adjacent Counties'!BE4="x",VLOOKUP('2016 0-64'!BE$1,'2016 population'!$A$3:$E$102,2,FALSE),"")</f>
        <v/>
      </c>
      <c r="BF4" s="21" t="str">
        <f>IF('Adjacent Counties'!BF4="x",VLOOKUP('2016 0-64'!BF$1,'2016 population'!$A$3:$E$102,2,FALSE),"")</f>
        <v/>
      </c>
      <c r="BG4" s="21" t="str">
        <f>IF('Adjacent Counties'!BG4="x",VLOOKUP('2016 0-64'!BG$1,'2016 population'!$A$3:$E$102,2,FALSE),"")</f>
        <v/>
      </c>
      <c r="BH4" s="21" t="str">
        <f>IF('Adjacent Counties'!BH4="x",VLOOKUP('2016 0-64'!BH$1,'2016 population'!$A$3:$E$102,2,FALSE),"")</f>
        <v/>
      </c>
      <c r="BI4" s="21" t="str">
        <f>IF('Adjacent Counties'!BI4="x",VLOOKUP('2016 0-64'!BI$1,'2016 population'!$A$3:$E$102,2,FALSE),"")</f>
        <v/>
      </c>
      <c r="BJ4" s="21" t="str">
        <f>IF('Adjacent Counties'!BJ4="x",VLOOKUP('2016 0-64'!BJ$1,'2016 population'!$A$3:$E$102,2,FALSE),"")</f>
        <v/>
      </c>
      <c r="BK4" s="21" t="str">
        <f>IF('Adjacent Counties'!BK4="x",VLOOKUP('2016 0-64'!BK$1,'2016 population'!$A$3:$E$102,2,FALSE),"")</f>
        <v/>
      </c>
      <c r="BL4" s="21" t="str">
        <f>IF('Adjacent Counties'!BL4="x",VLOOKUP('2016 0-64'!BL$1,'2016 population'!$A$3:$E$102,2,FALSE),"")</f>
        <v/>
      </c>
      <c r="BM4" s="21" t="str">
        <f>IF('Adjacent Counties'!BM4="x",VLOOKUP('2016 0-64'!BM$1,'2016 population'!$A$3:$E$102,2,FALSE),"")</f>
        <v/>
      </c>
      <c r="BN4" s="21" t="str">
        <f>IF('Adjacent Counties'!BN4="x",VLOOKUP('2016 0-64'!BN$1,'2016 population'!$A$3:$E$102,2,FALSE),"")</f>
        <v/>
      </c>
      <c r="BO4" s="21" t="str">
        <f>IF('Adjacent Counties'!BO4="x",VLOOKUP('2016 0-64'!BO$1,'2016 population'!$A$3:$E$102,2,FALSE),"")</f>
        <v/>
      </c>
      <c r="BP4" s="21" t="str">
        <f>IF('Adjacent Counties'!BP4="x",VLOOKUP('2016 0-64'!BP$1,'2016 population'!$A$3:$E$102,2,FALSE),"")</f>
        <v/>
      </c>
      <c r="BQ4" s="21" t="str">
        <f>IF('Adjacent Counties'!BQ4="x",VLOOKUP('2016 0-64'!BQ$1,'2016 population'!$A$3:$E$102,2,FALSE),"")</f>
        <v/>
      </c>
      <c r="BR4" s="21" t="str">
        <f>IF('Adjacent Counties'!BR4="x",VLOOKUP('2016 0-64'!BR$1,'2016 population'!$A$3:$E$102,2,FALSE),"")</f>
        <v/>
      </c>
      <c r="BS4" s="21" t="str">
        <f>IF('Adjacent Counties'!BS4="x",VLOOKUP('2016 0-64'!BS$1,'2016 population'!$A$3:$E$102,2,FALSE),"")</f>
        <v/>
      </c>
      <c r="BT4" s="21" t="str">
        <f>IF('Adjacent Counties'!BT4="x",VLOOKUP('2016 0-64'!BT$1,'2016 population'!$A$3:$E$102,2,FALSE),"")</f>
        <v/>
      </c>
      <c r="BU4" s="21" t="str">
        <f>IF('Adjacent Counties'!BU4="x",VLOOKUP('2016 0-64'!BU$1,'2016 population'!$A$3:$E$102,2,FALSE),"")</f>
        <v/>
      </c>
      <c r="BV4" s="21" t="str">
        <f>IF('Adjacent Counties'!BV4="x",VLOOKUP('2016 0-64'!BV$1,'2016 population'!$A$3:$E$102,2,FALSE),"")</f>
        <v/>
      </c>
      <c r="BW4" s="21" t="str">
        <f>IF('Adjacent Counties'!BW4="x",VLOOKUP('2016 0-64'!BW$1,'2016 population'!$A$3:$E$102,2,FALSE),"")</f>
        <v/>
      </c>
      <c r="BX4" s="21" t="str">
        <f>IF('Adjacent Counties'!BX4="x",VLOOKUP('2016 0-64'!BX$1,'2016 population'!$A$3:$E$102,2,FALSE),"")</f>
        <v/>
      </c>
      <c r="BY4" s="21" t="str">
        <f>IF('Adjacent Counties'!BY4="x",VLOOKUP('2016 0-64'!BY$1,'2016 population'!$A$3:$E$102,2,FALSE),"")</f>
        <v/>
      </c>
      <c r="BZ4" s="21" t="str">
        <f>IF('Adjacent Counties'!BZ4="x",VLOOKUP('2016 0-64'!BZ$1,'2016 population'!$A$3:$E$102,2,FALSE),"")</f>
        <v/>
      </c>
      <c r="CA4" s="21" t="str">
        <f>IF('Adjacent Counties'!CA4="x",VLOOKUP('2016 0-64'!CA$1,'2016 population'!$A$3:$E$102,2,FALSE),"")</f>
        <v/>
      </c>
      <c r="CB4" s="21" t="str">
        <f>IF('Adjacent Counties'!CB4="x",VLOOKUP('2016 0-64'!CB$1,'2016 population'!$A$3:$E$102,2,FALSE),"")</f>
        <v/>
      </c>
      <c r="CC4" s="21" t="str">
        <f>IF('Adjacent Counties'!CC4="x",VLOOKUP('2016 0-64'!CC$1,'2016 population'!$A$3:$E$102,2,FALSE),"")</f>
        <v/>
      </c>
      <c r="CD4" s="21" t="str">
        <f>IF('Adjacent Counties'!CD4="x",VLOOKUP('2016 0-64'!CD$1,'2016 population'!$A$3:$E$102,2,FALSE),"")</f>
        <v/>
      </c>
      <c r="CE4" s="21" t="str">
        <f>IF('Adjacent Counties'!CE4="x",VLOOKUP('2016 0-64'!CE$1,'2016 population'!$A$3:$E$102,2,FALSE),"")</f>
        <v/>
      </c>
      <c r="CF4" s="21" t="str">
        <f>IF('Adjacent Counties'!CF4="x",VLOOKUP('2016 0-64'!CF$1,'2016 population'!$A$3:$E$102,2,FALSE),"")</f>
        <v/>
      </c>
      <c r="CG4" s="21" t="str">
        <f>IF('Adjacent Counties'!CG4="x",VLOOKUP('2016 0-64'!CG$1,'2016 population'!$A$3:$E$102,2,FALSE),"")</f>
        <v/>
      </c>
      <c r="CH4" s="21" t="str">
        <f>IF('Adjacent Counties'!CH4="x",VLOOKUP('2016 0-64'!CH$1,'2016 population'!$A$3:$E$102,2,FALSE),"")</f>
        <v/>
      </c>
      <c r="CI4" s="21">
        <f>IF('Adjacent Counties'!CI4="x",VLOOKUP('2016 0-64'!CI$1,'2016 population'!$A$3:$E$102,2,FALSE),"")</f>
        <v>59475</v>
      </c>
      <c r="CJ4" s="21" t="str">
        <f>IF('Adjacent Counties'!CJ4="x",VLOOKUP('2016 0-64'!CJ$1,'2016 population'!$A$3:$E$102,2,FALSE),"")</f>
        <v/>
      </c>
      <c r="CK4" s="21" t="str">
        <f>IF('Adjacent Counties'!CK4="x",VLOOKUP('2016 0-64'!CK$1,'2016 population'!$A$3:$E$102,2,FALSE),"")</f>
        <v/>
      </c>
      <c r="CL4" s="21" t="str">
        <f>IF('Adjacent Counties'!CL4="x",VLOOKUP('2016 0-64'!CL$1,'2016 population'!$A$3:$E$102,2,FALSE),"")</f>
        <v/>
      </c>
      <c r="CM4" s="21" t="str">
        <f>IF('Adjacent Counties'!CM4="x",VLOOKUP('2016 0-64'!CM$1,'2016 population'!$A$3:$E$102,2,FALSE),"")</f>
        <v/>
      </c>
      <c r="CN4" s="21" t="str">
        <f>IF('Adjacent Counties'!CN4="x",VLOOKUP('2016 0-64'!CN$1,'2016 population'!$A$3:$E$102,2,FALSE),"")</f>
        <v/>
      </c>
      <c r="CO4" s="21" t="str">
        <f>IF('Adjacent Counties'!CO4="x",VLOOKUP('2016 0-64'!CO$1,'2016 population'!$A$3:$E$102,2,FALSE),"")</f>
        <v/>
      </c>
      <c r="CP4" s="21" t="str">
        <f>IF('Adjacent Counties'!CP4="x",VLOOKUP('2016 0-64'!CP$1,'2016 population'!$A$3:$E$102,2,FALSE),"")</f>
        <v/>
      </c>
      <c r="CQ4" s="21" t="str">
        <f>IF('Adjacent Counties'!CQ4="x",VLOOKUP('2016 0-64'!CQ$1,'2016 population'!$A$3:$E$102,2,FALSE),"")</f>
        <v/>
      </c>
      <c r="CR4" s="21" t="str">
        <f>IF('Adjacent Counties'!CR4="x",VLOOKUP('2016 0-64'!CR$1,'2016 population'!$A$3:$E$102,2,FALSE),"")</f>
        <v/>
      </c>
      <c r="CS4" s="21" t="str">
        <f>IF('Adjacent Counties'!CS4="x",VLOOKUP('2016 0-64'!CS$1,'2016 population'!$A$3:$E$102,2,FALSE),"")</f>
        <v/>
      </c>
      <c r="CT4" s="21">
        <f>IF('Adjacent Counties'!CT4="x",VLOOKUP('2016 0-64'!CT$1,'2016 population'!$A$3:$E$102,2,FALSE),"")</f>
        <v>55759</v>
      </c>
      <c r="CU4" s="21" t="str">
        <f>IF('Adjacent Counties'!CU4="x",VLOOKUP('2016 0-64'!CU$1,'2016 population'!$A$3:$E$102,2,FALSE),"")</f>
        <v/>
      </c>
      <c r="CV4" s="21" t="str">
        <f>IF('Adjacent Counties'!CV4="x",VLOOKUP('2016 0-64'!CV$1,'2016 population'!$A$3:$E$102,2,FALSE),"")</f>
        <v/>
      </c>
      <c r="CW4" s="21" t="str">
        <f>IF('Adjacent Counties'!CW4="x",VLOOKUP('2016 0-64'!CW$1,'2016 population'!$A$3:$E$102,2,FALSE),"")</f>
        <v/>
      </c>
      <c r="CX4" s="21">
        <f t="shared" si="0"/>
        <v>144577</v>
      </c>
    </row>
    <row r="5" spans="1:102">
      <c r="A5" s="3" t="s">
        <v>3</v>
      </c>
      <c r="B5" s="21" t="str">
        <f>IF('Adjacent Counties'!B5="x",VLOOKUP('2016 0-64'!B$1,'2016 population'!$A$3:$E$102,2,FALSE),"")</f>
        <v/>
      </c>
      <c r="C5" s="21" t="str">
        <f>IF('Adjacent Counties'!C5="x",VLOOKUP('2016 0-64'!C$1,'2016 population'!$A$3:$E$102,2,FALSE),"")</f>
        <v/>
      </c>
      <c r="D5" s="21" t="str">
        <f>IF('Adjacent Counties'!D5="x",VLOOKUP('2016 0-64'!D$1,'2016 population'!$A$3:$E$102,2,FALSE),"")</f>
        <v/>
      </c>
      <c r="E5" s="21">
        <f>IF('Adjacent Counties'!E5="x",VLOOKUP('2016 0-64'!E$1,'2016 population'!$A$3:$E$102,2,FALSE),"")</f>
        <v>21973</v>
      </c>
      <c r="F5" s="21" t="str">
        <f>IF('Adjacent Counties'!F5="x",VLOOKUP('2016 0-64'!F$1,'2016 population'!$A$3:$E$102,2,FALSE),"")</f>
        <v/>
      </c>
      <c r="G5" s="21" t="str">
        <f>IF('Adjacent Counties'!G5="x",VLOOKUP('2016 0-64'!G$1,'2016 population'!$A$3:$E$102,2,FALSE),"")</f>
        <v/>
      </c>
      <c r="H5" s="21" t="str">
        <f>IF('Adjacent Counties'!H5="x",VLOOKUP('2016 0-64'!H$1,'2016 population'!$A$3:$E$102,2,FALSE),"")</f>
        <v/>
      </c>
      <c r="I5" s="21" t="str">
        <f>IF('Adjacent Counties'!I5="x",VLOOKUP('2016 0-64'!I$1,'2016 population'!$A$3:$E$102,2,FALSE),"")</f>
        <v/>
      </c>
      <c r="J5" s="21" t="str">
        <f>IF('Adjacent Counties'!J5="x",VLOOKUP('2016 0-64'!J$1,'2016 population'!$A$3:$E$102,2,FALSE),"")</f>
        <v/>
      </c>
      <c r="K5" s="21" t="str">
        <f>IF('Adjacent Counties'!K5="x",VLOOKUP('2016 0-64'!K$1,'2016 population'!$A$3:$E$102,2,FALSE),"")</f>
        <v/>
      </c>
      <c r="L5" s="21" t="str">
        <f>IF('Adjacent Counties'!L5="x",VLOOKUP('2016 0-64'!L$1,'2016 population'!$A$3:$E$102,2,FALSE),"")</f>
        <v/>
      </c>
      <c r="M5" s="21" t="str">
        <f>IF('Adjacent Counties'!M5="x",VLOOKUP('2016 0-64'!M$1,'2016 population'!$A$3:$E$102,2,FALSE),"")</f>
        <v/>
      </c>
      <c r="N5" s="21" t="str">
        <f>IF('Adjacent Counties'!N5="x",VLOOKUP('2016 0-64'!N$1,'2016 population'!$A$3:$E$102,2,FALSE),"")</f>
        <v/>
      </c>
      <c r="O5" s="21" t="str">
        <f>IF('Adjacent Counties'!O5="x",VLOOKUP('2016 0-64'!O$1,'2016 population'!$A$3:$E$102,2,FALSE),"")</f>
        <v/>
      </c>
      <c r="P5" s="21" t="str">
        <f>IF('Adjacent Counties'!P5="x",VLOOKUP('2016 0-64'!P$1,'2016 population'!$A$3:$E$102,2,FALSE),"")</f>
        <v/>
      </c>
      <c r="Q5" s="21" t="str">
        <f>IF('Adjacent Counties'!Q5="x",VLOOKUP('2016 0-64'!Q$1,'2016 population'!$A$3:$E$102,2,FALSE),"")</f>
        <v/>
      </c>
      <c r="R5" s="21" t="str">
        <f>IF('Adjacent Counties'!R5="x",VLOOKUP('2016 0-64'!R$1,'2016 population'!$A$3:$E$102,2,FALSE),"")</f>
        <v/>
      </c>
      <c r="S5" s="21" t="str">
        <f>IF('Adjacent Counties'!S5="x",VLOOKUP('2016 0-64'!S$1,'2016 population'!$A$3:$E$102,2,FALSE),"")</f>
        <v/>
      </c>
      <c r="T5" s="21" t="str">
        <f>IF('Adjacent Counties'!T5="x",VLOOKUP('2016 0-64'!T$1,'2016 population'!$A$3:$E$102,2,FALSE),"")</f>
        <v/>
      </c>
      <c r="U5" s="21" t="str">
        <f>IF('Adjacent Counties'!U5="x",VLOOKUP('2016 0-64'!U$1,'2016 population'!$A$3:$E$102,2,FALSE),"")</f>
        <v/>
      </c>
      <c r="V5" s="21" t="str">
        <f>IF('Adjacent Counties'!V5="x",VLOOKUP('2016 0-64'!V$1,'2016 population'!$A$3:$E$102,2,FALSE),"")</f>
        <v/>
      </c>
      <c r="W5" s="21" t="str">
        <f>IF('Adjacent Counties'!W5="x",VLOOKUP('2016 0-64'!W$1,'2016 population'!$A$3:$E$102,2,FALSE),"")</f>
        <v/>
      </c>
      <c r="X5" s="21" t="str">
        <f>IF('Adjacent Counties'!X5="x",VLOOKUP('2016 0-64'!X$1,'2016 population'!$A$3:$E$102,2,FALSE),"")</f>
        <v/>
      </c>
      <c r="Y5" s="21" t="str">
        <f>IF('Adjacent Counties'!Y5="x",VLOOKUP('2016 0-64'!Y$1,'2016 population'!$A$3:$E$102,2,FALSE),"")</f>
        <v/>
      </c>
      <c r="Z5" s="21" t="str">
        <f>IF('Adjacent Counties'!Z5="x",VLOOKUP('2016 0-64'!Z$1,'2016 population'!$A$3:$E$102,2,FALSE),"")</f>
        <v/>
      </c>
      <c r="AA5" s="21" t="str">
        <f>IF('Adjacent Counties'!AA5="x",VLOOKUP('2016 0-64'!AA$1,'2016 population'!$A$3:$E$102,2,FALSE),"")</f>
        <v/>
      </c>
      <c r="AB5" s="21" t="str">
        <f>IF('Adjacent Counties'!AB5="x",VLOOKUP('2016 0-64'!AB$1,'2016 population'!$A$3:$E$102,2,FALSE),"")</f>
        <v/>
      </c>
      <c r="AC5" s="21" t="str">
        <f>IF('Adjacent Counties'!AC5="x",VLOOKUP('2016 0-64'!AC$1,'2016 population'!$A$3:$E$102,2,FALSE),"")</f>
        <v/>
      </c>
      <c r="AD5" s="21" t="str">
        <f>IF('Adjacent Counties'!AD5="x",VLOOKUP('2016 0-64'!AD$1,'2016 population'!$A$3:$E$102,2,FALSE),"")</f>
        <v/>
      </c>
      <c r="AE5" s="21" t="str">
        <f>IF('Adjacent Counties'!AE5="x",VLOOKUP('2016 0-64'!AE$1,'2016 population'!$A$3:$E$102,2,FALSE),"")</f>
        <v/>
      </c>
      <c r="AF5" s="21" t="str">
        <f>IF('Adjacent Counties'!AF5="x",VLOOKUP('2016 0-64'!AF$1,'2016 population'!$A$3:$E$102,2,FALSE),"")</f>
        <v/>
      </c>
      <c r="AG5" s="21" t="str">
        <f>IF('Adjacent Counties'!AG5="x",VLOOKUP('2016 0-64'!AG$1,'2016 population'!$A$3:$E$102,2,FALSE),"")</f>
        <v/>
      </c>
      <c r="AH5" s="21" t="str">
        <f>IF('Adjacent Counties'!AH5="x",VLOOKUP('2016 0-64'!AH$1,'2016 population'!$A$3:$E$102,2,FALSE),"")</f>
        <v/>
      </c>
      <c r="AI5" s="21" t="str">
        <f>IF('Adjacent Counties'!AI5="x",VLOOKUP('2016 0-64'!AI$1,'2016 population'!$A$3:$E$102,2,FALSE),"")</f>
        <v/>
      </c>
      <c r="AJ5" s="21" t="str">
        <f>IF('Adjacent Counties'!AJ5="x",VLOOKUP('2016 0-64'!AJ$1,'2016 population'!$A$3:$E$102,2,FALSE),"")</f>
        <v/>
      </c>
      <c r="AK5" s="21" t="str">
        <f>IF('Adjacent Counties'!AK5="x",VLOOKUP('2016 0-64'!AK$1,'2016 population'!$A$3:$E$102,2,FALSE),"")</f>
        <v/>
      </c>
      <c r="AL5" s="21" t="str">
        <f>IF('Adjacent Counties'!AL5="x",VLOOKUP('2016 0-64'!AL$1,'2016 population'!$A$3:$E$102,2,FALSE),"")</f>
        <v/>
      </c>
      <c r="AM5" s="21" t="str">
        <f>IF('Adjacent Counties'!AM5="x",VLOOKUP('2016 0-64'!AM$1,'2016 population'!$A$3:$E$102,2,FALSE),"")</f>
        <v/>
      </c>
      <c r="AN5" s="21" t="str">
        <f>IF('Adjacent Counties'!AN5="x",VLOOKUP('2016 0-64'!AN$1,'2016 population'!$A$3:$E$102,2,FALSE),"")</f>
        <v/>
      </c>
      <c r="AO5" s="21" t="str">
        <f>IF('Adjacent Counties'!AO5="x",VLOOKUP('2016 0-64'!AO$1,'2016 population'!$A$3:$E$102,2,FALSE),"")</f>
        <v/>
      </c>
      <c r="AP5" s="21" t="str">
        <f>IF('Adjacent Counties'!AP5="x",VLOOKUP('2016 0-64'!AP$1,'2016 population'!$A$3:$E$102,2,FALSE),"")</f>
        <v/>
      </c>
      <c r="AQ5" s="21" t="str">
        <f>IF('Adjacent Counties'!AQ5="x",VLOOKUP('2016 0-64'!AQ$1,'2016 population'!$A$3:$E$102,2,FALSE),"")</f>
        <v/>
      </c>
      <c r="AR5" s="21" t="str">
        <f>IF('Adjacent Counties'!AR5="x",VLOOKUP('2016 0-64'!AR$1,'2016 population'!$A$3:$E$102,2,FALSE),"")</f>
        <v/>
      </c>
      <c r="AS5" s="21" t="str">
        <f>IF('Adjacent Counties'!AS5="x",VLOOKUP('2016 0-64'!AS$1,'2016 population'!$A$3:$E$102,2,FALSE),"")</f>
        <v/>
      </c>
      <c r="AT5" s="21" t="str">
        <f>IF('Adjacent Counties'!AT5="x",VLOOKUP('2016 0-64'!AT$1,'2016 population'!$A$3:$E$102,2,FALSE),"")</f>
        <v/>
      </c>
      <c r="AU5" s="21" t="str">
        <f>IF('Adjacent Counties'!AU5="x",VLOOKUP('2016 0-64'!AU$1,'2016 population'!$A$3:$E$102,2,FALSE),"")</f>
        <v/>
      </c>
      <c r="AV5" s="21" t="str">
        <f>IF('Adjacent Counties'!AV5="x",VLOOKUP('2016 0-64'!AV$1,'2016 population'!$A$3:$E$102,2,FALSE),"")</f>
        <v/>
      </c>
      <c r="AW5" s="21" t="str">
        <f>IF('Adjacent Counties'!AW5="x",VLOOKUP('2016 0-64'!AW$1,'2016 population'!$A$3:$E$102,2,FALSE),"")</f>
        <v/>
      </c>
      <c r="AX5" s="21" t="str">
        <f>IF('Adjacent Counties'!AX5="x",VLOOKUP('2016 0-64'!AX$1,'2016 population'!$A$3:$E$102,2,FALSE),"")</f>
        <v/>
      </c>
      <c r="AY5" s="21" t="str">
        <f>IF('Adjacent Counties'!AY5="x",VLOOKUP('2016 0-64'!AY$1,'2016 population'!$A$3:$E$102,2,FALSE),"")</f>
        <v/>
      </c>
      <c r="AZ5" s="21" t="str">
        <f>IF('Adjacent Counties'!AZ5="x",VLOOKUP('2016 0-64'!AZ$1,'2016 population'!$A$3:$E$102,2,FALSE),"")</f>
        <v/>
      </c>
      <c r="BA5" s="21" t="str">
        <f>IF('Adjacent Counties'!BA5="x",VLOOKUP('2016 0-64'!BA$1,'2016 population'!$A$3:$E$102,2,FALSE),"")</f>
        <v/>
      </c>
      <c r="BB5" s="21" t="str">
        <f>IF('Adjacent Counties'!BB5="x",VLOOKUP('2016 0-64'!BB$1,'2016 population'!$A$3:$E$102,2,FALSE),"")</f>
        <v/>
      </c>
      <c r="BC5" s="21" t="str">
        <f>IF('Adjacent Counties'!BC5="x",VLOOKUP('2016 0-64'!BC$1,'2016 population'!$A$3:$E$102,2,FALSE),"")</f>
        <v/>
      </c>
      <c r="BD5" s="21" t="str">
        <f>IF('Adjacent Counties'!BD5="x",VLOOKUP('2016 0-64'!BD$1,'2016 population'!$A$3:$E$102,2,FALSE),"")</f>
        <v/>
      </c>
      <c r="BE5" s="21" t="str">
        <f>IF('Adjacent Counties'!BE5="x",VLOOKUP('2016 0-64'!BE$1,'2016 population'!$A$3:$E$102,2,FALSE),"")</f>
        <v/>
      </c>
      <c r="BF5" s="21" t="str">
        <f>IF('Adjacent Counties'!BF5="x",VLOOKUP('2016 0-64'!BF$1,'2016 population'!$A$3:$E$102,2,FALSE),"")</f>
        <v/>
      </c>
      <c r="BG5" s="21" t="str">
        <f>IF('Adjacent Counties'!BG5="x",VLOOKUP('2016 0-64'!BG$1,'2016 population'!$A$3:$E$102,2,FALSE),"")</f>
        <v/>
      </c>
      <c r="BH5" s="21" t="str">
        <f>IF('Adjacent Counties'!BH5="x",VLOOKUP('2016 0-64'!BH$1,'2016 population'!$A$3:$E$102,2,FALSE),"")</f>
        <v/>
      </c>
      <c r="BI5" s="21" t="str">
        <f>IF('Adjacent Counties'!BI5="x",VLOOKUP('2016 0-64'!BI$1,'2016 population'!$A$3:$E$102,2,FALSE),"")</f>
        <v/>
      </c>
      <c r="BJ5" s="21" t="str">
        <f>IF('Adjacent Counties'!BJ5="x",VLOOKUP('2016 0-64'!BJ$1,'2016 population'!$A$3:$E$102,2,FALSE),"")</f>
        <v/>
      </c>
      <c r="BK5" s="21" t="str">
        <f>IF('Adjacent Counties'!BK5="x",VLOOKUP('2016 0-64'!BK$1,'2016 population'!$A$3:$E$102,2,FALSE),"")</f>
        <v/>
      </c>
      <c r="BL5" s="21" t="str">
        <f>IF('Adjacent Counties'!BL5="x",VLOOKUP('2016 0-64'!BL$1,'2016 population'!$A$3:$E$102,2,FALSE),"")</f>
        <v/>
      </c>
      <c r="BM5" s="21" t="str">
        <f>IF('Adjacent Counties'!BM5="x",VLOOKUP('2016 0-64'!BM$1,'2016 population'!$A$3:$E$102,2,FALSE),"")</f>
        <v/>
      </c>
      <c r="BN5" s="21" t="str">
        <f>IF('Adjacent Counties'!BN5="x",VLOOKUP('2016 0-64'!BN$1,'2016 population'!$A$3:$E$102,2,FALSE),"")</f>
        <v/>
      </c>
      <c r="BO5" s="21" t="str">
        <f>IF('Adjacent Counties'!BO5="x",VLOOKUP('2016 0-64'!BO$1,'2016 population'!$A$3:$E$102,2,FALSE),"")</f>
        <v/>
      </c>
      <c r="BP5" s="21" t="str">
        <f>IF('Adjacent Counties'!BP5="x",VLOOKUP('2016 0-64'!BP$1,'2016 population'!$A$3:$E$102,2,FALSE),"")</f>
        <v/>
      </c>
      <c r="BQ5" s="21" t="str">
        <f>IF('Adjacent Counties'!BQ5="x",VLOOKUP('2016 0-64'!BQ$1,'2016 population'!$A$3:$E$102,2,FALSE),"")</f>
        <v/>
      </c>
      <c r="BR5" s="21" t="str">
        <f>IF('Adjacent Counties'!BR5="x",VLOOKUP('2016 0-64'!BR$1,'2016 population'!$A$3:$E$102,2,FALSE),"")</f>
        <v/>
      </c>
      <c r="BS5" s="21" t="str">
        <f>IF('Adjacent Counties'!BS5="x",VLOOKUP('2016 0-64'!BS$1,'2016 population'!$A$3:$E$102,2,FALSE),"")</f>
        <v/>
      </c>
      <c r="BT5" s="21" t="str">
        <f>IF('Adjacent Counties'!BT5="x",VLOOKUP('2016 0-64'!BT$1,'2016 population'!$A$3:$E$102,2,FALSE),"")</f>
        <v/>
      </c>
      <c r="BU5" s="21" t="str">
        <f>IF('Adjacent Counties'!BU5="x",VLOOKUP('2016 0-64'!BU$1,'2016 population'!$A$3:$E$102,2,FALSE),"")</f>
        <v/>
      </c>
      <c r="BV5" s="21" t="str">
        <f>IF('Adjacent Counties'!BV5="x",VLOOKUP('2016 0-64'!BV$1,'2016 population'!$A$3:$E$102,2,FALSE),"")</f>
        <v/>
      </c>
      <c r="BW5" s="21" t="str">
        <f>IF('Adjacent Counties'!BW5="x",VLOOKUP('2016 0-64'!BW$1,'2016 population'!$A$3:$E$102,2,FALSE),"")</f>
        <v/>
      </c>
      <c r="BX5" s="21" t="str">
        <f>IF('Adjacent Counties'!BX5="x",VLOOKUP('2016 0-64'!BX$1,'2016 population'!$A$3:$E$102,2,FALSE),"")</f>
        <v/>
      </c>
      <c r="BY5" s="21" t="str">
        <f>IF('Adjacent Counties'!BY5="x",VLOOKUP('2016 0-64'!BY$1,'2016 population'!$A$3:$E$102,2,FALSE),"")</f>
        <v/>
      </c>
      <c r="BZ5" s="21">
        <f>IF('Adjacent Counties'!BZ5="x",VLOOKUP('2016 0-64'!BZ$1,'2016 population'!$A$3:$E$102,2,FALSE),"")</f>
        <v>38311</v>
      </c>
      <c r="CA5" s="21" t="str">
        <f>IF('Adjacent Counties'!CA5="x",VLOOKUP('2016 0-64'!CA$1,'2016 population'!$A$3:$E$102,2,FALSE),"")</f>
        <v/>
      </c>
      <c r="CB5" s="21" t="str">
        <f>IF('Adjacent Counties'!CB5="x",VLOOKUP('2016 0-64'!CB$1,'2016 population'!$A$3:$E$102,2,FALSE),"")</f>
        <v/>
      </c>
      <c r="CC5" s="21" t="str">
        <f>IF('Adjacent Counties'!CC5="x",VLOOKUP('2016 0-64'!CC$1,'2016 population'!$A$3:$E$102,2,FALSE),"")</f>
        <v/>
      </c>
      <c r="CD5" s="21" t="str">
        <f>IF('Adjacent Counties'!CD5="x",VLOOKUP('2016 0-64'!CD$1,'2016 population'!$A$3:$E$102,2,FALSE),"")</f>
        <v/>
      </c>
      <c r="CE5" s="21" t="str">
        <f>IF('Adjacent Counties'!CE5="x",VLOOKUP('2016 0-64'!CE$1,'2016 population'!$A$3:$E$102,2,FALSE),"")</f>
        <v/>
      </c>
      <c r="CF5" s="21" t="str">
        <f>IF('Adjacent Counties'!CF5="x",VLOOKUP('2016 0-64'!CF$1,'2016 population'!$A$3:$E$102,2,FALSE),"")</f>
        <v/>
      </c>
      <c r="CG5" s="21">
        <f>IF('Adjacent Counties'!CG5="x",VLOOKUP('2016 0-64'!CG$1,'2016 population'!$A$3:$E$102,2,FALSE),"")</f>
        <v>50021</v>
      </c>
      <c r="CH5" s="21" t="str">
        <f>IF('Adjacent Counties'!CH5="x",VLOOKUP('2016 0-64'!CH$1,'2016 population'!$A$3:$E$102,2,FALSE),"")</f>
        <v/>
      </c>
      <c r="CI5" s="21" t="str">
        <f>IF('Adjacent Counties'!CI5="x",VLOOKUP('2016 0-64'!CI$1,'2016 population'!$A$3:$E$102,2,FALSE),"")</f>
        <v/>
      </c>
      <c r="CJ5" s="21" t="str">
        <f>IF('Adjacent Counties'!CJ5="x",VLOOKUP('2016 0-64'!CJ$1,'2016 population'!$A$3:$E$102,2,FALSE),"")</f>
        <v/>
      </c>
      <c r="CK5" s="21" t="str">
        <f>IF('Adjacent Counties'!CK5="x",VLOOKUP('2016 0-64'!CK$1,'2016 population'!$A$3:$E$102,2,FALSE),"")</f>
        <v/>
      </c>
      <c r="CL5" s="21" t="str">
        <f>IF('Adjacent Counties'!CL5="x",VLOOKUP('2016 0-64'!CL$1,'2016 population'!$A$3:$E$102,2,FALSE),"")</f>
        <v/>
      </c>
      <c r="CM5" s="21">
        <f>IF('Adjacent Counties'!CM5="x",VLOOKUP('2016 0-64'!CM$1,'2016 population'!$A$3:$E$102,2,FALSE),"")</f>
        <v>196208</v>
      </c>
      <c r="CN5" s="21" t="str">
        <f>IF('Adjacent Counties'!CN5="x",VLOOKUP('2016 0-64'!CN$1,'2016 population'!$A$3:$E$102,2,FALSE),"")</f>
        <v/>
      </c>
      <c r="CO5" s="21" t="str">
        <f>IF('Adjacent Counties'!CO5="x",VLOOKUP('2016 0-64'!CO$1,'2016 population'!$A$3:$E$102,2,FALSE),"")</f>
        <v/>
      </c>
      <c r="CP5" s="21" t="str">
        <f>IF('Adjacent Counties'!CP5="x",VLOOKUP('2016 0-64'!CP$1,'2016 population'!$A$3:$E$102,2,FALSE),"")</f>
        <v/>
      </c>
      <c r="CQ5" s="21" t="str">
        <f>IF('Adjacent Counties'!CQ5="x",VLOOKUP('2016 0-64'!CQ$1,'2016 population'!$A$3:$E$102,2,FALSE),"")</f>
        <v/>
      </c>
      <c r="CR5" s="21" t="str">
        <f>IF('Adjacent Counties'!CR5="x",VLOOKUP('2016 0-64'!CR$1,'2016 population'!$A$3:$E$102,2,FALSE),"")</f>
        <v/>
      </c>
      <c r="CS5" s="21" t="str">
        <f>IF('Adjacent Counties'!CS5="x",VLOOKUP('2016 0-64'!CS$1,'2016 population'!$A$3:$E$102,2,FALSE),"")</f>
        <v/>
      </c>
      <c r="CT5" s="21" t="str">
        <f>IF('Adjacent Counties'!CT5="x",VLOOKUP('2016 0-64'!CT$1,'2016 population'!$A$3:$E$102,2,FALSE),"")</f>
        <v/>
      </c>
      <c r="CU5" s="21" t="str">
        <f>IF('Adjacent Counties'!CU5="x",VLOOKUP('2016 0-64'!CU$1,'2016 population'!$A$3:$E$102,2,FALSE),"")</f>
        <v/>
      </c>
      <c r="CV5" s="21" t="str">
        <f>IF('Adjacent Counties'!CV5="x",VLOOKUP('2016 0-64'!CV$1,'2016 population'!$A$3:$E$102,2,FALSE),"")</f>
        <v/>
      </c>
      <c r="CW5" s="21" t="str">
        <f>IF('Adjacent Counties'!CW5="x",VLOOKUP('2016 0-64'!CW$1,'2016 population'!$A$3:$E$102,2,FALSE),"")</f>
        <v/>
      </c>
      <c r="CX5" s="21">
        <f t="shared" si="0"/>
        <v>306513</v>
      </c>
    </row>
    <row r="6" spans="1:102">
      <c r="A6" s="3" t="s">
        <v>4</v>
      </c>
      <c r="B6" s="21" t="str">
        <f>IF('Adjacent Counties'!B6="x",VLOOKUP('2016 0-64'!B$1,'2016 population'!$A$3:$E$102,2,FALSE),"")</f>
        <v/>
      </c>
      <c r="C6" s="21" t="str">
        <f>IF('Adjacent Counties'!C6="x",VLOOKUP('2016 0-64'!C$1,'2016 population'!$A$3:$E$102,2,FALSE),"")</f>
        <v/>
      </c>
      <c r="D6" s="21">
        <f>IF('Adjacent Counties'!D6="x",VLOOKUP('2016 0-64'!D$1,'2016 population'!$A$3:$E$102,2,FALSE),"")</f>
        <v>8433</v>
      </c>
      <c r="E6" s="21" t="str">
        <f>IF('Adjacent Counties'!E6="x",VLOOKUP('2016 0-64'!E$1,'2016 population'!$A$3:$E$102,2,FALSE),"")</f>
        <v/>
      </c>
      <c r="F6" s="21">
        <f>IF('Adjacent Counties'!F6="x",VLOOKUP('2016 0-64'!F$1,'2016 population'!$A$3:$E$102,2,FALSE),"")</f>
        <v>20910</v>
      </c>
      <c r="G6" s="21" t="str">
        <f>IF('Adjacent Counties'!G6="x",VLOOKUP('2016 0-64'!G$1,'2016 population'!$A$3:$E$102,2,FALSE),"")</f>
        <v/>
      </c>
      <c r="H6" s="21" t="str">
        <f>IF('Adjacent Counties'!H6="x",VLOOKUP('2016 0-64'!H$1,'2016 population'!$A$3:$E$102,2,FALSE),"")</f>
        <v/>
      </c>
      <c r="I6" s="21" t="str">
        <f>IF('Adjacent Counties'!I6="x",VLOOKUP('2016 0-64'!I$1,'2016 population'!$A$3:$E$102,2,FALSE),"")</f>
        <v/>
      </c>
      <c r="J6" s="21" t="str">
        <f>IF('Adjacent Counties'!J6="x",VLOOKUP('2016 0-64'!J$1,'2016 population'!$A$3:$E$102,2,FALSE),"")</f>
        <v/>
      </c>
      <c r="K6" s="21" t="str">
        <f>IF('Adjacent Counties'!K6="x",VLOOKUP('2016 0-64'!K$1,'2016 population'!$A$3:$E$102,2,FALSE),"")</f>
        <v/>
      </c>
      <c r="L6" s="21" t="str">
        <f>IF('Adjacent Counties'!L6="x",VLOOKUP('2016 0-64'!L$1,'2016 population'!$A$3:$E$102,2,FALSE),"")</f>
        <v/>
      </c>
      <c r="M6" s="21" t="str">
        <f>IF('Adjacent Counties'!M6="x",VLOOKUP('2016 0-64'!M$1,'2016 population'!$A$3:$E$102,2,FALSE),"")</f>
        <v/>
      </c>
      <c r="N6" s="21" t="str">
        <f>IF('Adjacent Counties'!N6="x",VLOOKUP('2016 0-64'!N$1,'2016 population'!$A$3:$E$102,2,FALSE),"")</f>
        <v/>
      </c>
      <c r="O6" s="21" t="str">
        <f>IF('Adjacent Counties'!O6="x",VLOOKUP('2016 0-64'!O$1,'2016 population'!$A$3:$E$102,2,FALSE),"")</f>
        <v/>
      </c>
      <c r="P6" s="21" t="str">
        <f>IF('Adjacent Counties'!P6="x",VLOOKUP('2016 0-64'!P$1,'2016 population'!$A$3:$E$102,2,FALSE),"")</f>
        <v/>
      </c>
      <c r="Q6" s="21" t="str">
        <f>IF('Adjacent Counties'!Q6="x",VLOOKUP('2016 0-64'!Q$1,'2016 population'!$A$3:$E$102,2,FALSE),"")</f>
        <v/>
      </c>
      <c r="R6" s="21" t="str">
        <f>IF('Adjacent Counties'!R6="x",VLOOKUP('2016 0-64'!R$1,'2016 population'!$A$3:$E$102,2,FALSE),"")</f>
        <v/>
      </c>
      <c r="S6" s="21" t="str">
        <f>IF('Adjacent Counties'!S6="x",VLOOKUP('2016 0-64'!S$1,'2016 population'!$A$3:$E$102,2,FALSE),"")</f>
        <v/>
      </c>
      <c r="T6" s="21" t="str">
        <f>IF('Adjacent Counties'!T6="x",VLOOKUP('2016 0-64'!T$1,'2016 population'!$A$3:$E$102,2,FALSE),"")</f>
        <v/>
      </c>
      <c r="U6" s="21" t="str">
        <f>IF('Adjacent Counties'!U6="x",VLOOKUP('2016 0-64'!U$1,'2016 population'!$A$3:$E$102,2,FALSE),"")</f>
        <v/>
      </c>
      <c r="V6" s="21" t="str">
        <f>IF('Adjacent Counties'!V6="x",VLOOKUP('2016 0-64'!V$1,'2016 population'!$A$3:$E$102,2,FALSE),"")</f>
        <v/>
      </c>
      <c r="W6" s="21" t="str">
        <f>IF('Adjacent Counties'!W6="x",VLOOKUP('2016 0-64'!W$1,'2016 population'!$A$3:$E$102,2,FALSE),"")</f>
        <v/>
      </c>
      <c r="X6" s="21" t="str">
        <f>IF('Adjacent Counties'!X6="x",VLOOKUP('2016 0-64'!X$1,'2016 population'!$A$3:$E$102,2,FALSE),"")</f>
        <v/>
      </c>
      <c r="Y6" s="21" t="str">
        <f>IF('Adjacent Counties'!Y6="x",VLOOKUP('2016 0-64'!Y$1,'2016 population'!$A$3:$E$102,2,FALSE),"")</f>
        <v/>
      </c>
      <c r="Z6" s="21" t="str">
        <f>IF('Adjacent Counties'!Z6="x",VLOOKUP('2016 0-64'!Z$1,'2016 population'!$A$3:$E$102,2,FALSE),"")</f>
        <v/>
      </c>
      <c r="AA6" s="21" t="str">
        <f>IF('Adjacent Counties'!AA6="x",VLOOKUP('2016 0-64'!AA$1,'2016 population'!$A$3:$E$102,2,FALSE),"")</f>
        <v/>
      </c>
      <c r="AB6" s="21" t="str">
        <f>IF('Adjacent Counties'!AB6="x",VLOOKUP('2016 0-64'!AB$1,'2016 population'!$A$3:$E$102,2,FALSE),"")</f>
        <v/>
      </c>
      <c r="AC6" s="21" t="str">
        <f>IF('Adjacent Counties'!AC6="x",VLOOKUP('2016 0-64'!AC$1,'2016 population'!$A$3:$E$102,2,FALSE),"")</f>
        <v/>
      </c>
      <c r="AD6" s="21" t="str">
        <f>IF('Adjacent Counties'!AD6="x",VLOOKUP('2016 0-64'!AD$1,'2016 population'!$A$3:$E$102,2,FALSE),"")</f>
        <v/>
      </c>
      <c r="AE6" s="21" t="str">
        <f>IF('Adjacent Counties'!AE6="x",VLOOKUP('2016 0-64'!AE$1,'2016 population'!$A$3:$E$102,2,FALSE),"")</f>
        <v/>
      </c>
      <c r="AF6" s="21" t="str">
        <f>IF('Adjacent Counties'!AF6="x",VLOOKUP('2016 0-64'!AF$1,'2016 population'!$A$3:$E$102,2,FALSE),"")</f>
        <v/>
      </c>
      <c r="AG6" s="21" t="str">
        <f>IF('Adjacent Counties'!AG6="x",VLOOKUP('2016 0-64'!AG$1,'2016 population'!$A$3:$E$102,2,FALSE),"")</f>
        <v/>
      </c>
      <c r="AH6" s="21" t="str">
        <f>IF('Adjacent Counties'!AH6="x",VLOOKUP('2016 0-64'!AH$1,'2016 population'!$A$3:$E$102,2,FALSE),"")</f>
        <v/>
      </c>
      <c r="AI6" s="21" t="str">
        <f>IF('Adjacent Counties'!AI6="x",VLOOKUP('2016 0-64'!AI$1,'2016 population'!$A$3:$E$102,2,FALSE),"")</f>
        <v/>
      </c>
      <c r="AJ6" s="21" t="str">
        <f>IF('Adjacent Counties'!AJ6="x",VLOOKUP('2016 0-64'!AJ$1,'2016 population'!$A$3:$E$102,2,FALSE),"")</f>
        <v/>
      </c>
      <c r="AK6" s="21" t="str">
        <f>IF('Adjacent Counties'!AK6="x",VLOOKUP('2016 0-64'!AK$1,'2016 population'!$A$3:$E$102,2,FALSE),"")</f>
        <v/>
      </c>
      <c r="AL6" s="21" t="str">
        <f>IF('Adjacent Counties'!AL6="x",VLOOKUP('2016 0-64'!AL$1,'2016 population'!$A$3:$E$102,2,FALSE),"")</f>
        <v/>
      </c>
      <c r="AM6" s="21" t="str">
        <f>IF('Adjacent Counties'!AM6="x",VLOOKUP('2016 0-64'!AM$1,'2016 population'!$A$3:$E$102,2,FALSE),"")</f>
        <v/>
      </c>
      <c r="AN6" s="21" t="str">
        <f>IF('Adjacent Counties'!AN6="x",VLOOKUP('2016 0-64'!AN$1,'2016 population'!$A$3:$E$102,2,FALSE),"")</f>
        <v/>
      </c>
      <c r="AO6" s="21" t="str">
        <f>IF('Adjacent Counties'!AO6="x",VLOOKUP('2016 0-64'!AO$1,'2016 population'!$A$3:$E$102,2,FALSE),"")</f>
        <v/>
      </c>
      <c r="AP6" s="21" t="str">
        <f>IF('Adjacent Counties'!AP6="x",VLOOKUP('2016 0-64'!AP$1,'2016 population'!$A$3:$E$102,2,FALSE),"")</f>
        <v/>
      </c>
      <c r="AQ6" s="21" t="str">
        <f>IF('Adjacent Counties'!AQ6="x",VLOOKUP('2016 0-64'!AQ$1,'2016 population'!$A$3:$E$102,2,FALSE),"")</f>
        <v/>
      </c>
      <c r="AR6" s="21" t="str">
        <f>IF('Adjacent Counties'!AR6="x",VLOOKUP('2016 0-64'!AR$1,'2016 population'!$A$3:$E$102,2,FALSE),"")</f>
        <v/>
      </c>
      <c r="AS6" s="21" t="str">
        <f>IF('Adjacent Counties'!AS6="x",VLOOKUP('2016 0-64'!AS$1,'2016 population'!$A$3:$E$102,2,FALSE),"")</f>
        <v/>
      </c>
      <c r="AT6" s="21" t="str">
        <f>IF('Adjacent Counties'!AT6="x",VLOOKUP('2016 0-64'!AT$1,'2016 population'!$A$3:$E$102,2,FALSE),"")</f>
        <v/>
      </c>
      <c r="AU6" s="21" t="str">
        <f>IF('Adjacent Counties'!AU6="x",VLOOKUP('2016 0-64'!AU$1,'2016 population'!$A$3:$E$102,2,FALSE),"")</f>
        <v/>
      </c>
      <c r="AV6" s="21" t="str">
        <f>IF('Adjacent Counties'!AV6="x",VLOOKUP('2016 0-64'!AV$1,'2016 population'!$A$3:$E$102,2,FALSE),"")</f>
        <v/>
      </c>
      <c r="AW6" s="21" t="str">
        <f>IF('Adjacent Counties'!AW6="x",VLOOKUP('2016 0-64'!AW$1,'2016 population'!$A$3:$E$102,2,FALSE),"")</f>
        <v/>
      </c>
      <c r="AX6" s="21" t="str">
        <f>IF('Adjacent Counties'!AX6="x",VLOOKUP('2016 0-64'!AX$1,'2016 population'!$A$3:$E$102,2,FALSE),"")</f>
        <v/>
      </c>
      <c r="AY6" s="21" t="str">
        <f>IF('Adjacent Counties'!AY6="x",VLOOKUP('2016 0-64'!AY$1,'2016 population'!$A$3:$E$102,2,FALSE),"")</f>
        <v/>
      </c>
      <c r="AZ6" s="21" t="str">
        <f>IF('Adjacent Counties'!AZ6="x",VLOOKUP('2016 0-64'!AZ$1,'2016 population'!$A$3:$E$102,2,FALSE),"")</f>
        <v/>
      </c>
      <c r="BA6" s="21" t="str">
        <f>IF('Adjacent Counties'!BA6="x",VLOOKUP('2016 0-64'!BA$1,'2016 population'!$A$3:$E$102,2,FALSE),"")</f>
        <v/>
      </c>
      <c r="BB6" s="21" t="str">
        <f>IF('Adjacent Counties'!BB6="x",VLOOKUP('2016 0-64'!BB$1,'2016 population'!$A$3:$E$102,2,FALSE),"")</f>
        <v/>
      </c>
      <c r="BC6" s="21" t="str">
        <f>IF('Adjacent Counties'!BC6="x",VLOOKUP('2016 0-64'!BC$1,'2016 population'!$A$3:$E$102,2,FALSE),"")</f>
        <v/>
      </c>
      <c r="BD6" s="21" t="str">
        <f>IF('Adjacent Counties'!BD6="x",VLOOKUP('2016 0-64'!BD$1,'2016 population'!$A$3:$E$102,2,FALSE),"")</f>
        <v/>
      </c>
      <c r="BE6" s="21" t="str">
        <f>IF('Adjacent Counties'!BE6="x",VLOOKUP('2016 0-64'!BE$1,'2016 population'!$A$3:$E$102,2,FALSE),"")</f>
        <v/>
      </c>
      <c r="BF6" s="21" t="str">
        <f>IF('Adjacent Counties'!BF6="x",VLOOKUP('2016 0-64'!BF$1,'2016 population'!$A$3:$E$102,2,FALSE),"")</f>
        <v/>
      </c>
      <c r="BG6" s="21" t="str">
        <f>IF('Adjacent Counties'!BG6="x",VLOOKUP('2016 0-64'!BG$1,'2016 population'!$A$3:$E$102,2,FALSE),"")</f>
        <v/>
      </c>
      <c r="BH6" s="21" t="str">
        <f>IF('Adjacent Counties'!BH6="x",VLOOKUP('2016 0-64'!BH$1,'2016 population'!$A$3:$E$102,2,FALSE),"")</f>
        <v/>
      </c>
      <c r="BI6" s="21" t="str">
        <f>IF('Adjacent Counties'!BI6="x",VLOOKUP('2016 0-64'!BI$1,'2016 population'!$A$3:$E$102,2,FALSE),"")</f>
        <v/>
      </c>
      <c r="BJ6" s="21" t="str">
        <f>IF('Adjacent Counties'!BJ6="x",VLOOKUP('2016 0-64'!BJ$1,'2016 population'!$A$3:$E$102,2,FALSE),"")</f>
        <v/>
      </c>
      <c r="BK6" s="21" t="str">
        <f>IF('Adjacent Counties'!BK6="x",VLOOKUP('2016 0-64'!BK$1,'2016 population'!$A$3:$E$102,2,FALSE),"")</f>
        <v/>
      </c>
      <c r="BL6" s="21" t="str">
        <f>IF('Adjacent Counties'!BL6="x",VLOOKUP('2016 0-64'!BL$1,'2016 population'!$A$3:$E$102,2,FALSE),"")</f>
        <v/>
      </c>
      <c r="BM6" s="21" t="str">
        <f>IF('Adjacent Counties'!BM6="x",VLOOKUP('2016 0-64'!BM$1,'2016 population'!$A$3:$E$102,2,FALSE),"")</f>
        <v/>
      </c>
      <c r="BN6" s="21" t="str">
        <f>IF('Adjacent Counties'!BN6="x",VLOOKUP('2016 0-64'!BN$1,'2016 population'!$A$3:$E$102,2,FALSE),"")</f>
        <v/>
      </c>
      <c r="BO6" s="21" t="str">
        <f>IF('Adjacent Counties'!BO6="x",VLOOKUP('2016 0-64'!BO$1,'2016 population'!$A$3:$E$102,2,FALSE),"")</f>
        <v/>
      </c>
      <c r="BP6" s="21" t="str">
        <f>IF('Adjacent Counties'!BP6="x",VLOOKUP('2016 0-64'!BP$1,'2016 population'!$A$3:$E$102,2,FALSE),"")</f>
        <v/>
      </c>
      <c r="BQ6" s="21" t="str">
        <f>IF('Adjacent Counties'!BQ6="x",VLOOKUP('2016 0-64'!BQ$1,'2016 population'!$A$3:$E$102,2,FALSE),"")</f>
        <v/>
      </c>
      <c r="BR6" s="21" t="str">
        <f>IF('Adjacent Counties'!BR6="x",VLOOKUP('2016 0-64'!BR$1,'2016 population'!$A$3:$E$102,2,FALSE),"")</f>
        <v/>
      </c>
      <c r="BS6" s="21" t="str">
        <f>IF('Adjacent Counties'!BS6="x",VLOOKUP('2016 0-64'!BS$1,'2016 population'!$A$3:$E$102,2,FALSE),"")</f>
        <v/>
      </c>
      <c r="BT6" s="21" t="str">
        <f>IF('Adjacent Counties'!BT6="x",VLOOKUP('2016 0-64'!BT$1,'2016 population'!$A$3:$E$102,2,FALSE),"")</f>
        <v/>
      </c>
      <c r="BU6" s="21" t="str">
        <f>IF('Adjacent Counties'!BU6="x",VLOOKUP('2016 0-64'!BU$1,'2016 population'!$A$3:$E$102,2,FALSE),"")</f>
        <v/>
      </c>
      <c r="BV6" s="21" t="str">
        <f>IF('Adjacent Counties'!BV6="x",VLOOKUP('2016 0-64'!BV$1,'2016 population'!$A$3:$E$102,2,FALSE),"")</f>
        <v/>
      </c>
      <c r="BW6" s="21" t="str">
        <f>IF('Adjacent Counties'!BW6="x",VLOOKUP('2016 0-64'!BW$1,'2016 population'!$A$3:$E$102,2,FALSE),"")</f>
        <v/>
      </c>
      <c r="BX6" s="21" t="str">
        <f>IF('Adjacent Counties'!BX6="x",VLOOKUP('2016 0-64'!BX$1,'2016 population'!$A$3:$E$102,2,FALSE),"")</f>
        <v/>
      </c>
      <c r="BY6" s="21" t="str">
        <f>IF('Adjacent Counties'!BY6="x",VLOOKUP('2016 0-64'!BY$1,'2016 population'!$A$3:$E$102,2,FALSE),"")</f>
        <v/>
      </c>
      <c r="BZ6" s="21" t="str">
        <f>IF('Adjacent Counties'!BZ6="x",VLOOKUP('2016 0-64'!BZ$1,'2016 population'!$A$3:$E$102,2,FALSE),"")</f>
        <v/>
      </c>
      <c r="CA6" s="21" t="str">
        <f>IF('Adjacent Counties'!CA6="x",VLOOKUP('2016 0-64'!CA$1,'2016 population'!$A$3:$E$102,2,FALSE),"")</f>
        <v/>
      </c>
      <c r="CB6" s="21" t="str">
        <f>IF('Adjacent Counties'!CB6="x",VLOOKUP('2016 0-64'!CB$1,'2016 population'!$A$3:$E$102,2,FALSE),"")</f>
        <v/>
      </c>
      <c r="CC6" s="21" t="str">
        <f>IF('Adjacent Counties'!CC6="x",VLOOKUP('2016 0-64'!CC$1,'2016 population'!$A$3:$E$102,2,FALSE),"")</f>
        <v/>
      </c>
      <c r="CD6" s="21" t="str">
        <f>IF('Adjacent Counties'!CD6="x",VLOOKUP('2016 0-64'!CD$1,'2016 population'!$A$3:$E$102,2,FALSE),"")</f>
        <v/>
      </c>
      <c r="CE6" s="21" t="str">
        <f>IF('Adjacent Counties'!CE6="x",VLOOKUP('2016 0-64'!CE$1,'2016 population'!$A$3:$E$102,2,FALSE),"")</f>
        <v/>
      </c>
      <c r="CF6" s="21" t="str">
        <f>IF('Adjacent Counties'!CF6="x",VLOOKUP('2016 0-64'!CF$1,'2016 population'!$A$3:$E$102,2,FALSE),"")</f>
        <v/>
      </c>
      <c r="CG6" s="21" t="str">
        <f>IF('Adjacent Counties'!CG6="x",VLOOKUP('2016 0-64'!CG$1,'2016 population'!$A$3:$E$102,2,FALSE),"")</f>
        <v/>
      </c>
      <c r="CH6" s="21" t="str">
        <f>IF('Adjacent Counties'!CH6="x",VLOOKUP('2016 0-64'!CH$1,'2016 population'!$A$3:$E$102,2,FALSE),"")</f>
        <v/>
      </c>
      <c r="CI6" s="21" t="str">
        <f>IF('Adjacent Counties'!CI6="x",VLOOKUP('2016 0-64'!CI$1,'2016 population'!$A$3:$E$102,2,FALSE),"")</f>
        <v/>
      </c>
      <c r="CJ6" s="21" t="str">
        <f>IF('Adjacent Counties'!CJ6="x",VLOOKUP('2016 0-64'!CJ$1,'2016 population'!$A$3:$E$102,2,FALSE),"")</f>
        <v/>
      </c>
      <c r="CK6" s="21" t="str">
        <f>IF('Adjacent Counties'!CK6="x",VLOOKUP('2016 0-64'!CK$1,'2016 population'!$A$3:$E$102,2,FALSE),"")</f>
        <v/>
      </c>
      <c r="CL6" s="21" t="str">
        <f>IF('Adjacent Counties'!CL6="x",VLOOKUP('2016 0-64'!CL$1,'2016 population'!$A$3:$E$102,2,FALSE),"")</f>
        <v/>
      </c>
      <c r="CM6" s="21" t="str">
        <f>IF('Adjacent Counties'!CM6="x",VLOOKUP('2016 0-64'!CM$1,'2016 population'!$A$3:$E$102,2,FALSE),"")</f>
        <v/>
      </c>
      <c r="CN6" s="21" t="str">
        <f>IF('Adjacent Counties'!CN6="x",VLOOKUP('2016 0-64'!CN$1,'2016 population'!$A$3:$E$102,2,FALSE),"")</f>
        <v/>
      </c>
      <c r="CO6" s="21" t="str">
        <f>IF('Adjacent Counties'!CO6="x",VLOOKUP('2016 0-64'!CO$1,'2016 population'!$A$3:$E$102,2,FALSE),"")</f>
        <v/>
      </c>
      <c r="CP6" s="21" t="str">
        <f>IF('Adjacent Counties'!CP6="x",VLOOKUP('2016 0-64'!CP$1,'2016 population'!$A$3:$E$102,2,FALSE),"")</f>
        <v/>
      </c>
      <c r="CQ6" s="21" t="str">
        <f>IF('Adjacent Counties'!CQ6="x",VLOOKUP('2016 0-64'!CQ$1,'2016 population'!$A$3:$E$102,2,FALSE),"")</f>
        <v/>
      </c>
      <c r="CR6" s="21">
        <f>IF('Adjacent Counties'!CR6="x",VLOOKUP('2016 0-64'!CR$1,'2016 population'!$A$3:$E$102,2,FALSE),"")</f>
        <v>45192</v>
      </c>
      <c r="CS6" s="21" t="str">
        <f>IF('Adjacent Counties'!CS6="x",VLOOKUP('2016 0-64'!CS$1,'2016 population'!$A$3:$E$102,2,FALSE),"")</f>
        <v/>
      </c>
      <c r="CT6" s="21">
        <f>IF('Adjacent Counties'!CT6="x",VLOOKUP('2016 0-64'!CT$1,'2016 population'!$A$3:$E$102,2,FALSE),"")</f>
        <v>55759</v>
      </c>
      <c r="CU6" s="21" t="str">
        <f>IF('Adjacent Counties'!CU6="x",VLOOKUP('2016 0-64'!CU$1,'2016 population'!$A$3:$E$102,2,FALSE),"")</f>
        <v/>
      </c>
      <c r="CV6" s="21" t="str">
        <f>IF('Adjacent Counties'!CV6="x",VLOOKUP('2016 0-64'!CV$1,'2016 population'!$A$3:$E$102,2,FALSE),"")</f>
        <v/>
      </c>
      <c r="CW6" s="21" t="str">
        <f>IF('Adjacent Counties'!CW6="x",VLOOKUP('2016 0-64'!CW$1,'2016 population'!$A$3:$E$102,2,FALSE),"")</f>
        <v/>
      </c>
      <c r="CX6" s="21">
        <f t="shared" si="0"/>
        <v>130294</v>
      </c>
    </row>
    <row r="7" spans="1:102">
      <c r="A7" s="3" t="s">
        <v>5</v>
      </c>
      <c r="B7" s="21" t="str">
        <f>IF('Adjacent Counties'!B7="x",VLOOKUP('2016 0-64'!B$1,'2016 population'!$A$3:$E$102,2,FALSE),"")</f>
        <v/>
      </c>
      <c r="C7" s="21" t="str">
        <f>IF('Adjacent Counties'!C7="x",VLOOKUP('2016 0-64'!C$1,'2016 population'!$A$3:$E$102,2,FALSE),"")</f>
        <v/>
      </c>
      <c r="D7" s="21" t="str">
        <f>IF('Adjacent Counties'!D7="x",VLOOKUP('2016 0-64'!D$1,'2016 population'!$A$3:$E$102,2,FALSE),"")</f>
        <v/>
      </c>
      <c r="E7" s="21" t="str">
        <f>IF('Adjacent Counties'!E7="x",VLOOKUP('2016 0-64'!E$1,'2016 population'!$A$3:$E$102,2,FALSE),"")</f>
        <v/>
      </c>
      <c r="F7" s="21" t="str">
        <f>IF('Adjacent Counties'!F7="x",VLOOKUP('2016 0-64'!F$1,'2016 population'!$A$3:$E$102,2,FALSE),"")</f>
        <v/>
      </c>
      <c r="G7" s="21">
        <f>IF('Adjacent Counties'!G7="x",VLOOKUP('2016 0-64'!G$1,'2016 population'!$A$3:$E$102,2,FALSE),"")</f>
        <v>14173</v>
      </c>
      <c r="H7" s="21" t="str">
        <f>IF('Adjacent Counties'!H7="x",VLOOKUP('2016 0-64'!H$1,'2016 population'!$A$3:$E$102,2,FALSE),"")</f>
        <v/>
      </c>
      <c r="I7" s="21" t="str">
        <f>IF('Adjacent Counties'!I7="x",VLOOKUP('2016 0-64'!I$1,'2016 population'!$A$3:$E$102,2,FALSE),"")</f>
        <v/>
      </c>
      <c r="J7" s="21" t="str">
        <f>IF('Adjacent Counties'!J7="x",VLOOKUP('2016 0-64'!J$1,'2016 population'!$A$3:$E$102,2,FALSE),"")</f>
        <v/>
      </c>
      <c r="K7" s="21" t="str">
        <f>IF('Adjacent Counties'!K7="x",VLOOKUP('2016 0-64'!K$1,'2016 population'!$A$3:$E$102,2,FALSE),"")</f>
        <v/>
      </c>
      <c r="L7" s="21" t="str">
        <f>IF('Adjacent Counties'!L7="x",VLOOKUP('2016 0-64'!L$1,'2016 population'!$A$3:$E$102,2,FALSE),"")</f>
        <v/>
      </c>
      <c r="M7" s="21">
        <f>IF('Adjacent Counties'!M7="x",VLOOKUP('2016 0-64'!M$1,'2016 population'!$A$3:$E$102,2,FALSE),"")</f>
        <v>71707</v>
      </c>
      <c r="N7" s="21" t="str">
        <f>IF('Adjacent Counties'!N7="x",VLOOKUP('2016 0-64'!N$1,'2016 population'!$A$3:$E$102,2,FALSE),"")</f>
        <v/>
      </c>
      <c r="O7" s="21">
        <f>IF('Adjacent Counties'!O7="x",VLOOKUP('2016 0-64'!O$1,'2016 population'!$A$3:$E$102,2,FALSE),"")</f>
        <v>67029</v>
      </c>
      <c r="P7" s="21" t="str">
        <f>IF('Adjacent Counties'!P7="x",VLOOKUP('2016 0-64'!P$1,'2016 population'!$A$3:$E$102,2,FALSE),"")</f>
        <v/>
      </c>
      <c r="Q7" s="21" t="str">
        <f>IF('Adjacent Counties'!Q7="x",VLOOKUP('2016 0-64'!Q$1,'2016 population'!$A$3:$E$102,2,FALSE),"")</f>
        <v/>
      </c>
      <c r="R7" s="21" t="str">
        <f>IF('Adjacent Counties'!R7="x",VLOOKUP('2016 0-64'!R$1,'2016 population'!$A$3:$E$102,2,FALSE),"")</f>
        <v/>
      </c>
      <c r="S7" s="21" t="str">
        <f>IF('Adjacent Counties'!S7="x",VLOOKUP('2016 0-64'!S$1,'2016 population'!$A$3:$E$102,2,FALSE),"")</f>
        <v/>
      </c>
      <c r="T7" s="21" t="str">
        <f>IF('Adjacent Counties'!T7="x",VLOOKUP('2016 0-64'!T$1,'2016 population'!$A$3:$E$102,2,FALSE),"")</f>
        <v/>
      </c>
      <c r="U7" s="21" t="str">
        <f>IF('Adjacent Counties'!U7="x",VLOOKUP('2016 0-64'!U$1,'2016 population'!$A$3:$E$102,2,FALSE),"")</f>
        <v/>
      </c>
      <c r="V7" s="21" t="str">
        <f>IF('Adjacent Counties'!V7="x",VLOOKUP('2016 0-64'!V$1,'2016 population'!$A$3:$E$102,2,FALSE),"")</f>
        <v/>
      </c>
      <c r="W7" s="21" t="str">
        <f>IF('Adjacent Counties'!W7="x",VLOOKUP('2016 0-64'!W$1,'2016 population'!$A$3:$E$102,2,FALSE),"")</f>
        <v/>
      </c>
      <c r="X7" s="21" t="str">
        <f>IF('Adjacent Counties'!X7="x",VLOOKUP('2016 0-64'!X$1,'2016 population'!$A$3:$E$102,2,FALSE),"")</f>
        <v/>
      </c>
      <c r="Y7" s="21" t="str">
        <f>IF('Adjacent Counties'!Y7="x",VLOOKUP('2016 0-64'!Y$1,'2016 population'!$A$3:$E$102,2,FALSE),"")</f>
        <v/>
      </c>
      <c r="Z7" s="21" t="str">
        <f>IF('Adjacent Counties'!Z7="x",VLOOKUP('2016 0-64'!Z$1,'2016 population'!$A$3:$E$102,2,FALSE),"")</f>
        <v/>
      </c>
      <c r="AA7" s="21" t="str">
        <f>IF('Adjacent Counties'!AA7="x",VLOOKUP('2016 0-64'!AA$1,'2016 population'!$A$3:$E$102,2,FALSE),"")</f>
        <v/>
      </c>
      <c r="AB7" s="21" t="str">
        <f>IF('Adjacent Counties'!AB7="x",VLOOKUP('2016 0-64'!AB$1,'2016 population'!$A$3:$E$102,2,FALSE),"")</f>
        <v/>
      </c>
      <c r="AC7" s="21" t="str">
        <f>IF('Adjacent Counties'!AC7="x",VLOOKUP('2016 0-64'!AC$1,'2016 population'!$A$3:$E$102,2,FALSE),"")</f>
        <v/>
      </c>
      <c r="AD7" s="21" t="str">
        <f>IF('Adjacent Counties'!AD7="x",VLOOKUP('2016 0-64'!AD$1,'2016 population'!$A$3:$E$102,2,FALSE),"")</f>
        <v/>
      </c>
      <c r="AE7" s="21" t="str">
        <f>IF('Adjacent Counties'!AE7="x",VLOOKUP('2016 0-64'!AE$1,'2016 population'!$A$3:$E$102,2,FALSE),"")</f>
        <v/>
      </c>
      <c r="AF7" s="21" t="str">
        <f>IF('Adjacent Counties'!AF7="x",VLOOKUP('2016 0-64'!AF$1,'2016 population'!$A$3:$E$102,2,FALSE),"")</f>
        <v/>
      </c>
      <c r="AG7" s="21" t="str">
        <f>IF('Adjacent Counties'!AG7="x",VLOOKUP('2016 0-64'!AG$1,'2016 population'!$A$3:$E$102,2,FALSE),"")</f>
        <v/>
      </c>
      <c r="AH7" s="21" t="str">
        <f>IF('Adjacent Counties'!AH7="x",VLOOKUP('2016 0-64'!AH$1,'2016 population'!$A$3:$E$102,2,FALSE),"")</f>
        <v/>
      </c>
      <c r="AI7" s="21" t="str">
        <f>IF('Adjacent Counties'!AI7="x",VLOOKUP('2016 0-64'!AI$1,'2016 population'!$A$3:$E$102,2,FALSE),"")</f>
        <v/>
      </c>
      <c r="AJ7" s="21" t="str">
        <f>IF('Adjacent Counties'!AJ7="x",VLOOKUP('2016 0-64'!AJ$1,'2016 population'!$A$3:$E$102,2,FALSE),"")</f>
        <v/>
      </c>
      <c r="AK7" s="21" t="str">
        <f>IF('Adjacent Counties'!AK7="x",VLOOKUP('2016 0-64'!AK$1,'2016 population'!$A$3:$E$102,2,FALSE),"")</f>
        <v/>
      </c>
      <c r="AL7" s="21" t="str">
        <f>IF('Adjacent Counties'!AL7="x",VLOOKUP('2016 0-64'!AL$1,'2016 population'!$A$3:$E$102,2,FALSE),"")</f>
        <v/>
      </c>
      <c r="AM7" s="21" t="str">
        <f>IF('Adjacent Counties'!AM7="x",VLOOKUP('2016 0-64'!AM$1,'2016 population'!$A$3:$E$102,2,FALSE),"")</f>
        <v/>
      </c>
      <c r="AN7" s="21" t="str">
        <f>IF('Adjacent Counties'!AN7="x",VLOOKUP('2016 0-64'!AN$1,'2016 population'!$A$3:$E$102,2,FALSE),"")</f>
        <v/>
      </c>
      <c r="AO7" s="21" t="str">
        <f>IF('Adjacent Counties'!AO7="x",VLOOKUP('2016 0-64'!AO$1,'2016 population'!$A$3:$E$102,2,FALSE),"")</f>
        <v/>
      </c>
      <c r="AP7" s="21" t="str">
        <f>IF('Adjacent Counties'!AP7="x",VLOOKUP('2016 0-64'!AP$1,'2016 population'!$A$3:$E$102,2,FALSE),"")</f>
        <v/>
      </c>
      <c r="AQ7" s="21" t="str">
        <f>IF('Adjacent Counties'!AQ7="x",VLOOKUP('2016 0-64'!AQ$1,'2016 population'!$A$3:$E$102,2,FALSE),"")</f>
        <v/>
      </c>
      <c r="AR7" s="21" t="str">
        <f>IF('Adjacent Counties'!AR7="x",VLOOKUP('2016 0-64'!AR$1,'2016 population'!$A$3:$E$102,2,FALSE),"")</f>
        <v/>
      </c>
      <c r="AS7" s="21" t="str">
        <f>IF('Adjacent Counties'!AS7="x",VLOOKUP('2016 0-64'!AS$1,'2016 population'!$A$3:$E$102,2,FALSE),"")</f>
        <v/>
      </c>
      <c r="AT7" s="21" t="str">
        <f>IF('Adjacent Counties'!AT7="x",VLOOKUP('2016 0-64'!AT$1,'2016 population'!$A$3:$E$102,2,FALSE),"")</f>
        <v/>
      </c>
      <c r="AU7" s="21" t="str">
        <f>IF('Adjacent Counties'!AU7="x",VLOOKUP('2016 0-64'!AU$1,'2016 population'!$A$3:$E$102,2,FALSE),"")</f>
        <v/>
      </c>
      <c r="AV7" s="21" t="str">
        <f>IF('Adjacent Counties'!AV7="x",VLOOKUP('2016 0-64'!AV$1,'2016 population'!$A$3:$E$102,2,FALSE),"")</f>
        <v/>
      </c>
      <c r="AW7" s="21" t="str">
        <f>IF('Adjacent Counties'!AW7="x",VLOOKUP('2016 0-64'!AW$1,'2016 population'!$A$3:$E$102,2,FALSE),"")</f>
        <v/>
      </c>
      <c r="AX7" s="21" t="str">
        <f>IF('Adjacent Counties'!AX7="x",VLOOKUP('2016 0-64'!AX$1,'2016 population'!$A$3:$E$102,2,FALSE),"")</f>
        <v/>
      </c>
      <c r="AY7" s="21" t="str">
        <f>IF('Adjacent Counties'!AY7="x",VLOOKUP('2016 0-64'!AY$1,'2016 population'!$A$3:$E$102,2,FALSE),"")</f>
        <v/>
      </c>
      <c r="AZ7" s="21" t="str">
        <f>IF('Adjacent Counties'!AZ7="x",VLOOKUP('2016 0-64'!AZ$1,'2016 population'!$A$3:$E$102,2,FALSE),"")</f>
        <v/>
      </c>
      <c r="BA7" s="21" t="str">
        <f>IF('Adjacent Counties'!BA7="x",VLOOKUP('2016 0-64'!BA$1,'2016 population'!$A$3:$E$102,2,FALSE),"")</f>
        <v/>
      </c>
      <c r="BB7" s="21" t="str">
        <f>IF('Adjacent Counties'!BB7="x",VLOOKUP('2016 0-64'!BB$1,'2016 population'!$A$3:$E$102,2,FALSE),"")</f>
        <v/>
      </c>
      <c r="BC7" s="21" t="str">
        <f>IF('Adjacent Counties'!BC7="x",VLOOKUP('2016 0-64'!BC$1,'2016 population'!$A$3:$E$102,2,FALSE),"")</f>
        <v/>
      </c>
      <c r="BD7" s="21" t="str">
        <f>IF('Adjacent Counties'!BD7="x",VLOOKUP('2016 0-64'!BD$1,'2016 population'!$A$3:$E$102,2,FALSE),"")</f>
        <v/>
      </c>
      <c r="BE7" s="21" t="str">
        <f>IF('Adjacent Counties'!BE7="x",VLOOKUP('2016 0-64'!BE$1,'2016 population'!$A$3:$E$102,2,FALSE),"")</f>
        <v/>
      </c>
      <c r="BF7" s="21" t="str">
        <f>IF('Adjacent Counties'!BF7="x",VLOOKUP('2016 0-64'!BF$1,'2016 population'!$A$3:$E$102,2,FALSE),"")</f>
        <v/>
      </c>
      <c r="BG7" s="21" t="str">
        <f>IF('Adjacent Counties'!BG7="x",VLOOKUP('2016 0-64'!BG$1,'2016 population'!$A$3:$E$102,2,FALSE),"")</f>
        <v/>
      </c>
      <c r="BH7" s="21" t="str">
        <f>IF('Adjacent Counties'!BH7="x",VLOOKUP('2016 0-64'!BH$1,'2016 population'!$A$3:$E$102,2,FALSE),"")</f>
        <v/>
      </c>
      <c r="BI7" s="21" t="str">
        <f>IF('Adjacent Counties'!BI7="x",VLOOKUP('2016 0-64'!BI$1,'2016 population'!$A$3:$E$102,2,FALSE),"")</f>
        <v/>
      </c>
      <c r="BJ7" s="21">
        <f>IF('Adjacent Counties'!BJ7="x",VLOOKUP('2016 0-64'!BJ$1,'2016 population'!$A$3:$E$102,2,FALSE),"")</f>
        <v>11749</v>
      </c>
      <c r="BK7" s="21" t="str">
        <f>IF('Adjacent Counties'!BK7="x",VLOOKUP('2016 0-64'!BK$1,'2016 population'!$A$3:$E$102,2,FALSE),"")</f>
        <v/>
      </c>
      <c r="BL7" s="21" t="str">
        <f>IF('Adjacent Counties'!BL7="x",VLOOKUP('2016 0-64'!BL$1,'2016 population'!$A$3:$E$102,2,FALSE),"")</f>
        <v/>
      </c>
      <c r="BM7" s="21" t="str">
        <f>IF('Adjacent Counties'!BM7="x",VLOOKUP('2016 0-64'!BM$1,'2016 population'!$A$3:$E$102,2,FALSE),"")</f>
        <v/>
      </c>
      <c r="BN7" s="21" t="str">
        <f>IF('Adjacent Counties'!BN7="x",VLOOKUP('2016 0-64'!BN$1,'2016 population'!$A$3:$E$102,2,FALSE),"")</f>
        <v/>
      </c>
      <c r="BO7" s="21" t="str">
        <f>IF('Adjacent Counties'!BO7="x",VLOOKUP('2016 0-64'!BO$1,'2016 population'!$A$3:$E$102,2,FALSE),"")</f>
        <v/>
      </c>
      <c r="BP7" s="21" t="str">
        <f>IF('Adjacent Counties'!BP7="x",VLOOKUP('2016 0-64'!BP$1,'2016 population'!$A$3:$E$102,2,FALSE),"")</f>
        <v/>
      </c>
      <c r="BQ7" s="21" t="str">
        <f>IF('Adjacent Counties'!BQ7="x",VLOOKUP('2016 0-64'!BQ$1,'2016 population'!$A$3:$E$102,2,FALSE),"")</f>
        <v/>
      </c>
      <c r="BR7" s="21" t="str">
        <f>IF('Adjacent Counties'!BR7="x",VLOOKUP('2016 0-64'!BR$1,'2016 population'!$A$3:$E$102,2,FALSE),"")</f>
        <v/>
      </c>
      <c r="BS7" s="21" t="str">
        <f>IF('Adjacent Counties'!BS7="x",VLOOKUP('2016 0-64'!BS$1,'2016 population'!$A$3:$E$102,2,FALSE),"")</f>
        <v/>
      </c>
      <c r="BT7" s="21" t="str">
        <f>IF('Adjacent Counties'!BT7="x",VLOOKUP('2016 0-64'!BT$1,'2016 population'!$A$3:$E$102,2,FALSE),"")</f>
        <v/>
      </c>
      <c r="BU7" s="21" t="str">
        <f>IF('Adjacent Counties'!BU7="x",VLOOKUP('2016 0-64'!BU$1,'2016 population'!$A$3:$E$102,2,FALSE),"")</f>
        <v/>
      </c>
      <c r="BV7" s="21" t="str">
        <f>IF('Adjacent Counties'!BV7="x",VLOOKUP('2016 0-64'!BV$1,'2016 population'!$A$3:$E$102,2,FALSE),"")</f>
        <v/>
      </c>
      <c r="BW7" s="21" t="str">
        <f>IF('Adjacent Counties'!BW7="x",VLOOKUP('2016 0-64'!BW$1,'2016 population'!$A$3:$E$102,2,FALSE),"")</f>
        <v/>
      </c>
      <c r="BX7" s="21" t="str">
        <f>IF('Adjacent Counties'!BX7="x",VLOOKUP('2016 0-64'!BX$1,'2016 population'!$A$3:$E$102,2,FALSE),"")</f>
        <v/>
      </c>
      <c r="BY7" s="21" t="str">
        <f>IF('Adjacent Counties'!BY7="x",VLOOKUP('2016 0-64'!BY$1,'2016 population'!$A$3:$E$102,2,FALSE),"")</f>
        <v/>
      </c>
      <c r="BZ7" s="21" t="str">
        <f>IF('Adjacent Counties'!BZ7="x",VLOOKUP('2016 0-64'!BZ$1,'2016 population'!$A$3:$E$102,2,FALSE),"")</f>
        <v/>
      </c>
      <c r="CA7" s="21" t="str">
        <f>IF('Adjacent Counties'!CA7="x",VLOOKUP('2016 0-64'!CA$1,'2016 population'!$A$3:$E$102,2,FALSE),"")</f>
        <v/>
      </c>
      <c r="CB7" s="21" t="str">
        <f>IF('Adjacent Counties'!CB7="x",VLOOKUP('2016 0-64'!CB$1,'2016 population'!$A$3:$E$102,2,FALSE),"")</f>
        <v/>
      </c>
      <c r="CC7" s="21" t="str">
        <f>IF('Adjacent Counties'!CC7="x",VLOOKUP('2016 0-64'!CC$1,'2016 population'!$A$3:$E$102,2,FALSE),"")</f>
        <v/>
      </c>
      <c r="CD7" s="21" t="str">
        <f>IF('Adjacent Counties'!CD7="x",VLOOKUP('2016 0-64'!CD$1,'2016 population'!$A$3:$E$102,2,FALSE),"")</f>
        <v/>
      </c>
      <c r="CE7" s="21" t="str">
        <f>IF('Adjacent Counties'!CE7="x",VLOOKUP('2016 0-64'!CE$1,'2016 population'!$A$3:$E$102,2,FALSE),"")</f>
        <v/>
      </c>
      <c r="CF7" s="21" t="str">
        <f>IF('Adjacent Counties'!CF7="x",VLOOKUP('2016 0-64'!CF$1,'2016 population'!$A$3:$E$102,2,FALSE),"")</f>
        <v/>
      </c>
      <c r="CG7" s="21" t="str">
        <f>IF('Adjacent Counties'!CG7="x",VLOOKUP('2016 0-64'!CG$1,'2016 population'!$A$3:$E$102,2,FALSE),"")</f>
        <v/>
      </c>
      <c r="CH7" s="21" t="str">
        <f>IF('Adjacent Counties'!CH7="x",VLOOKUP('2016 0-64'!CH$1,'2016 population'!$A$3:$E$102,2,FALSE),"")</f>
        <v/>
      </c>
      <c r="CI7" s="21" t="str">
        <f>IF('Adjacent Counties'!CI7="x",VLOOKUP('2016 0-64'!CI$1,'2016 population'!$A$3:$E$102,2,FALSE),"")</f>
        <v/>
      </c>
      <c r="CJ7" s="21" t="str">
        <f>IF('Adjacent Counties'!CJ7="x",VLOOKUP('2016 0-64'!CJ$1,'2016 population'!$A$3:$E$102,2,FALSE),"")</f>
        <v/>
      </c>
      <c r="CK7" s="21" t="str">
        <f>IF('Adjacent Counties'!CK7="x",VLOOKUP('2016 0-64'!CK$1,'2016 population'!$A$3:$E$102,2,FALSE),"")</f>
        <v/>
      </c>
      <c r="CL7" s="21" t="str">
        <f>IF('Adjacent Counties'!CL7="x",VLOOKUP('2016 0-64'!CL$1,'2016 population'!$A$3:$E$102,2,FALSE),"")</f>
        <v/>
      </c>
      <c r="CM7" s="21" t="str">
        <f>IF('Adjacent Counties'!CM7="x",VLOOKUP('2016 0-64'!CM$1,'2016 population'!$A$3:$E$102,2,FALSE),"")</f>
        <v/>
      </c>
      <c r="CN7" s="21" t="str">
        <f>IF('Adjacent Counties'!CN7="x",VLOOKUP('2016 0-64'!CN$1,'2016 population'!$A$3:$E$102,2,FALSE),"")</f>
        <v/>
      </c>
      <c r="CO7" s="21" t="str">
        <f>IF('Adjacent Counties'!CO7="x",VLOOKUP('2016 0-64'!CO$1,'2016 population'!$A$3:$E$102,2,FALSE),"")</f>
        <v/>
      </c>
      <c r="CP7" s="21" t="str">
        <f>IF('Adjacent Counties'!CP7="x",VLOOKUP('2016 0-64'!CP$1,'2016 population'!$A$3:$E$102,2,FALSE),"")</f>
        <v/>
      </c>
      <c r="CQ7" s="21" t="str">
        <f>IF('Adjacent Counties'!CQ7="x",VLOOKUP('2016 0-64'!CQ$1,'2016 population'!$A$3:$E$102,2,FALSE),"")</f>
        <v/>
      </c>
      <c r="CR7" s="21">
        <f>IF('Adjacent Counties'!CR7="x",VLOOKUP('2016 0-64'!CR$1,'2016 population'!$A$3:$E$102,2,FALSE),"")</f>
        <v>45192</v>
      </c>
      <c r="CS7" s="21" t="str">
        <f>IF('Adjacent Counties'!CS7="x",VLOOKUP('2016 0-64'!CS$1,'2016 population'!$A$3:$E$102,2,FALSE),"")</f>
        <v/>
      </c>
      <c r="CT7" s="21" t="str">
        <f>IF('Adjacent Counties'!CT7="x",VLOOKUP('2016 0-64'!CT$1,'2016 population'!$A$3:$E$102,2,FALSE),"")</f>
        <v/>
      </c>
      <c r="CU7" s="21" t="str">
        <f>IF('Adjacent Counties'!CU7="x",VLOOKUP('2016 0-64'!CU$1,'2016 population'!$A$3:$E$102,2,FALSE),"")</f>
        <v/>
      </c>
      <c r="CV7" s="21" t="str">
        <f>IF('Adjacent Counties'!CV7="x",VLOOKUP('2016 0-64'!CV$1,'2016 population'!$A$3:$E$102,2,FALSE),"")</f>
        <v/>
      </c>
      <c r="CW7" s="21" t="str">
        <f>IF('Adjacent Counties'!CW7="x",VLOOKUP('2016 0-64'!CW$1,'2016 population'!$A$3:$E$102,2,FALSE),"")</f>
        <v/>
      </c>
      <c r="CX7" s="21">
        <f t="shared" si="0"/>
        <v>209850</v>
      </c>
    </row>
    <row r="8" spans="1:102">
      <c r="A8" s="3" t="s">
        <v>6</v>
      </c>
      <c r="B8" s="21" t="str">
        <f>IF('Adjacent Counties'!B8="x",VLOOKUP('2016 0-64'!B$1,'2016 population'!$A$3:$E$102,2,FALSE),"")</f>
        <v/>
      </c>
      <c r="C8" s="21" t="str">
        <f>IF('Adjacent Counties'!C8="x",VLOOKUP('2016 0-64'!C$1,'2016 population'!$A$3:$E$102,2,FALSE),"")</f>
        <v/>
      </c>
      <c r="D8" s="21" t="str">
        <f>IF('Adjacent Counties'!D8="x",VLOOKUP('2016 0-64'!D$1,'2016 population'!$A$3:$E$102,2,FALSE),"")</f>
        <v/>
      </c>
      <c r="E8" s="21" t="str">
        <f>IF('Adjacent Counties'!E8="x",VLOOKUP('2016 0-64'!E$1,'2016 population'!$A$3:$E$102,2,FALSE),"")</f>
        <v/>
      </c>
      <c r="F8" s="21" t="str">
        <f>IF('Adjacent Counties'!F8="x",VLOOKUP('2016 0-64'!F$1,'2016 population'!$A$3:$E$102,2,FALSE),"")</f>
        <v/>
      </c>
      <c r="G8" s="21" t="str">
        <f>IF('Adjacent Counties'!G8="x",VLOOKUP('2016 0-64'!G$1,'2016 population'!$A$3:$E$102,2,FALSE),"")</f>
        <v/>
      </c>
      <c r="H8" s="21">
        <f>IF('Adjacent Counties'!H8="x",VLOOKUP('2016 0-64'!H$1,'2016 population'!$A$3:$E$102,2,FALSE),"")</f>
        <v>36894</v>
      </c>
      <c r="I8" s="21" t="str">
        <f>IF('Adjacent Counties'!I8="x",VLOOKUP('2016 0-64'!I$1,'2016 population'!$A$3:$E$102,2,FALSE),"")</f>
        <v/>
      </c>
      <c r="J8" s="21" t="str">
        <f>IF('Adjacent Counties'!J8="x",VLOOKUP('2016 0-64'!J$1,'2016 population'!$A$3:$E$102,2,FALSE),"")</f>
        <v/>
      </c>
      <c r="K8" s="21" t="str">
        <f>IF('Adjacent Counties'!K8="x",VLOOKUP('2016 0-64'!K$1,'2016 population'!$A$3:$E$102,2,FALSE),"")</f>
        <v/>
      </c>
      <c r="L8" s="21" t="str">
        <f>IF('Adjacent Counties'!L8="x",VLOOKUP('2016 0-64'!L$1,'2016 population'!$A$3:$E$102,2,FALSE),"")</f>
        <v/>
      </c>
      <c r="M8" s="21" t="str">
        <f>IF('Adjacent Counties'!M8="x",VLOOKUP('2016 0-64'!M$1,'2016 population'!$A$3:$E$102,2,FALSE),"")</f>
        <v/>
      </c>
      <c r="N8" s="21" t="str">
        <f>IF('Adjacent Counties'!N8="x",VLOOKUP('2016 0-64'!N$1,'2016 population'!$A$3:$E$102,2,FALSE),"")</f>
        <v/>
      </c>
      <c r="O8" s="21" t="str">
        <f>IF('Adjacent Counties'!O8="x",VLOOKUP('2016 0-64'!O$1,'2016 population'!$A$3:$E$102,2,FALSE),"")</f>
        <v/>
      </c>
      <c r="P8" s="21" t="str">
        <f>IF('Adjacent Counties'!P8="x",VLOOKUP('2016 0-64'!P$1,'2016 population'!$A$3:$E$102,2,FALSE),"")</f>
        <v/>
      </c>
      <c r="Q8" s="21" t="str">
        <f>IF('Adjacent Counties'!Q8="x",VLOOKUP('2016 0-64'!Q$1,'2016 population'!$A$3:$E$102,2,FALSE),"")</f>
        <v/>
      </c>
      <c r="R8" s="21" t="str">
        <f>IF('Adjacent Counties'!R8="x",VLOOKUP('2016 0-64'!R$1,'2016 population'!$A$3:$E$102,2,FALSE),"")</f>
        <v/>
      </c>
      <c r="S8" s="21" t="str">
        <f>IF('Adjacent Counties'!S8="x",VLOOKUP('2016 0-64'!S$1,'2016 population'!$A$3:$E$102,2,FALSE),"")</f>
        <v/>
      </c>
      <c r="T8" s="21" t="str">
        <f>IF('Adjacent Counties'!T8="x",VLOOKUP('2016 0-64'!T$1,'2016 population'!$A$3:$E$102,2,FALSE),"")</f>
        <v/>
      </c>
      <c r="U8" s="21" t="str">
        <f>IF('Adjacent Counties'!U8="x",VLOOKUP('2016 0-64'!U$1,'2016 population'!$A$3:$E$102,2,FALSE),"")</f>
        <v/>
      </c>
      <c r="V8" s="21" t="str">
        <f>IF('Adjacent Counties'!V8="x",VLOOKUP('2016 0-64'!V$1,'2016 population'!$A$3:$E$102,2,FALSE),"")</f>
        <v/>
      </c>
      <c r="W8" s="21" t="str">
        <f>IF('Adjacent Counties'!W8="x",VLOOKUP('2016 0-64'!W$1,'2016 population'!$A$3:$E$102,2,FALSE),"")</f>
        <v/>
      </c>
      <c r="X8" s="21" t="str">
        <f>IF('Adjacent Counties'!X8="x",VLOOKUP('2016 0-64'!X$1,'2016 population'!$A$3:$E$102,2,FALSE),"")</f>
        <v/>
      </c>
      <c r="Y8" s="21" t="str">
        <f>IF('Adjacent Counties'!Y8="x",VLOOKUP('2016 0-64'!Y$1,'2016 population'!$A$3:$E$102,2,FALSE),"")</f>
        <v/>
      </c>
      <c r="Z8" s="21">
        <f>IF('Adjacent Counties'!Z8="x",VLOOKUP('2016 0-64'!Z$1,'2016 population'!$A$3:$E$102,2,FALSE),"")</f>
        <v>87742</v>
      </c>
      <c r="AA8" s="21" t="str">
        <f>IF('Adjacent Counties'!AA8="x",VLOOKUP('2016 0-64'!AA$1,'2016 population'!$A$3:$E$102,2,FALSE),"")</f>
        <v/>
      </c>
      <c r="AB8" s="21" t="str">
        <f>IF('Adjacent Counties'!AB8="x",VLOOKUP('2016 0-64'!AB$1,'2016 population'!$A$3:$E$102,2,FALSE),"")</f>
        <v/>
      </c>
      <c r="AC8" s="21" t="str">
        <f>IF('Adjacent Counties'!AC8="x",VLOOKUP('2016 0-64'!AC$1,'2016 population'!$A$3:$E$102,2,FALSE),"")</f>
        <v/>
      </c>
      <c r="AD8" s="21" t="str">
        <f>IF('Adjacent Counties'!AD8="x",VLOOKUP('2016 0-64'!AD$1,'2016 population'!$A$3:$E$102,2,FALSE),"")</f>
        <v/>
      </c>
      <c r="AE8" s="21" t="str">
        <f>IF('Adjacent Counties'!AE8="x",VLOOKUP('2016 0-64'!AE$1,'2016 population'!$A$3:$E$102,2,FALSE),"")</f>
        <v/>
      </c>
      <c r="AF8" s="21" t="str">
        <f>IF('Adjacent Counties'!AF8="x",VLOOKUP('2016 0-64'!AF$1,'2016 population'!$A$3:$E$102,2,FALSE),"")</f>
        <v/>
      </c>
      <c r="AG8" s="21" t="str">
        <f>IF('Adjacent Counties'!AG8="x",VLOOKUP('2016 0-64'!AG$1,'2016 population'!$A$3:$E$102,2,FALSE),"")</f>
        <v/>
      </c>
      <c r="AH8" s="21" t="str">
        <f>IF('Adjacent Counties'!AH8="x",VLOOKUP('2016 0-64'!AH$1,'2016 population'!$A$3:$E$102,2,FALSE),"")</f>
        <v/>
      </c>
      <c r="AI8" s="21" t="str">
        <f>IF('Adjacent Counties'!AI8="x",VLOOKUP('2016 0-64'!AI$1,'2016 population'!$A$3:$E$102,2,FALSE),"")</f>
        <v/>
      </c>
      <c r="AJ8" s="21" t="str">
        <f>IF('Adjacent Counties'!AJ8="x",VLOOKUP('2016 0-64'!AJ$1,'2016 population'!$A$3:$E$102,2,FALSE),"")</f>
        <v/>
      </c>
      <c r="AK8" s="21" t="str">
        <f>IF('Adjacent Counties'!AK8="x",VLOOKUP('2016 0-64'!AK$1,'2016 population'!$A$3:$E$102,2,FALSE),"")</f>
        <v/>
      </c>
      <c r="AL8" s="21" t="str">
        <f>IF('Adjacent Counties'!AL8="x",VLOOKUP('2016 0-64'!AL$1,'2016 population'!$A$3:$E$102,2,FALSE),"")</f>
        <v/>
      </c>
      <c r="AM8" s="21" t="str">
        <f>IF('Adjacent Counties'!AM8="x",VLOOKUP('2016 0-64'!AM$1,'2016 population'!$A$3:$E$102,2,FALSE),"")</f>
        <v/>
      </c>
      <c r="AN8" s="21" t="str">
        <f>IF('Adjacent Counties'!AN8="x",VLOOKUP('2016 0-64'!AN$1,'2016 population'!$A$3:$E$102,2,FALSE),"")</f>
        <v/>
      </c>
      <c r="AO8" s="21" t="str">
        <f>IF('Adjacent Counties'!AO8="x",VLOOKUP('2016 0-64'!AO$1,'2016 population'!$A$3:$E$102,2,FALSE),"")</f>
        <v/>
      </c>
      <c r="AP8" s="21" t="str">
        <f>IF('Adjacent Counties'!AP8="x",VLOOKUP('2016 0-64'!AP$1,'2016 population'!$A$3:$E$102,2,FALSE),"")</f>
        <v/>
      </c>
      <c r="AQ8" s="21" t="str">
        <f>IF('Adjacent Counties'!AQ8="x",VLOOKUP('2016 0-64'!AQ$1,'2016 population'!$A$3:$E$102,2,FALSE),"")</f>
        <v/>
      </c>
      <c r="AR8" s="21" t="str">
        <f>IF('Adjacent Counties'!AR8="x",VLOOKUP('2016 0-64'!AR$1,'2016 population'!$A$3:$E$102,2,FALSE),"")</f>
        <v/>
      </c>
      <c r="AS8" s="21" t="str">
        <f>IF('Adjacent Counties'!AS8="x",VLOOKUP('2016 0-64'!AS$1,'2016 population'!$A$3:$E$102,2,FALSE),"")</f>
        <v/>
      </c>
      <c r="AT8" s="21" t="str">
        <f>IF('Adjacent Counties'!AT8="x",VLOOKUP('2016 0-64'!AT$1,'2016 population'!$A$3:$E$102,2,FALSE),"")</f>
        <v/>
      </c>
      <c r="AU8" s="21" t="str">
        <f>IF('Adjacent Counties'!AU8="x",VLOOKUP('2016 0-64'!AU$1,'2016 population'!$A$3:$E$102,2,FALSE),"")</f>
        <v/>
      </c>
      <c r="AV8" s="21" t="str">
        <f>IF('Adjacent Counties'!AV8="x",VLOOKUP('2016 0-64'!AV$1,'2016 population'!$A$3:$E$102,2,FALSE),"")</f>
        <v/>
      </c>
      <c r="AW8" s="21">
        <f>IF('Adjacent Counties'!AW8="x",VLOOKUP('2016 0-64'!AW$1,'2016 population'!$A$3:$E$102,2,FALSE),"")</f>
        <v>4863</v>
      </c>
      <c r="AX8" s="21" t="str">
        <f>IF('Adjacent Counties'!AX8="x",VLOOKUP('2016 0-64'!AX$1,'2016 population'!$A$3:$E$102,2,FALSE),"")</f>
        <v/>
      </c>
      <c r="AY8" s="21" t="str">
        <f>IF('Adjacent Counties'!AY8="x",VLOOKUP('2016 0-64'!AY$1,'2016 population'!$A$3:$E$102,2,FALSE),"")</f>
        <v/>
      </c>
      <c r="AZ8" s="21" t="str">
        <f>IF('Adjacent Counties'!AZ8="x",VLOOKUP('2016 0-64'!AZ$1,'2016 population'!$A$3:$E$102,2,FALSE),"")</f>
        <v/>
      </c>
      <c r="BA8" s="21" t="str">
        <f>IF('Adjacent Counties'!BA8="x",VLOOKUP('2016 0-64'!BA$1,'2016 population'!$A$3:$E$102,2,FALSE),"")</f>
        <v/>
      </c>
      <c r="BB8" s="21" t="str">
        <f>IF('Adjacent Counties'!BB8="x",VLOOKUP('2016 0-64'!BB$1,'2016 population'!$A$3:$E$102,2,FALSE),"")</f>
        <v/>
      </c>
      <c r="BC8" s="21" t="str">
        <f>IF('Adjacent Counties'!BC8="x",VLOOKUP('2016 0-64'!BC$1,'2016 population'!$A$3:$E$102,2,FALSE),"")</f>
        <v/>
      </c>
      <c r="BD8" s="21" t="str">
        <f>IF('Adjacent Counties'!BD8="x",VLOOKUP('2016 0-64'!BD$1,'2016 population'!$A$3:$E$102,2,FALSE),"")</f>
        <v/>
      </c>
      <c r="BE8" s="21" t="str">
        <f>IF('Adjacent Counties'!BE8="x",VLOOKUP('2016 0-64'!BE$1,'2016 population'!$A$3:$E$102,2,FALSE),"")</f>
        <v/>
      </c>
      <c r="BF8" s="21" t="str">
        <f>IF('Adjacent Counties'!BF8="x",VLOOKUP('2016 0-64'!BF$1,'2016 population'!$A$3:$E$102,2,FALSE),"")</f>
        <v/>
      </c>
      <c r="BG8" s="21">
        <f>IF('Adjacent Counties'!BG8="x",VLOOKUP('2016 0-64'!BG$1,'2016 population'!$A$3:$E$102,2,FALSE),"")</f>
        <v>18354</v>
      </c>
      <c r="BH8" s="21" t="str">
        <f>IF('Adjacent Counties'!BH8="x",VLOOKUP('2016 0-64'!BH$1,'2016 population'!$A$3:$E$102,2,FALSE),"")</f>
        <v/>
      </c>
      <c r="BI8" s="21" t="str">
        <f>IF('Adjacent Counties'!BI8="x",VLOOKUP('2016 0-64'!BI$1,'2016 population'!$A$3:$E$102,2,FALSE),"")</f>
        <v/>
      </c>
      <c r="BJ8" s="21" t="str">
        <f>IF('Adjacent Counties'!BJ8="x",VLOOKUP('2016 0-64'!BJ$1,'2016 population'!$A$3:$E$102,2,FALSE),"")</f>
        <v/>
      </c>
      <c r="BK8" s="21" t="str">
        <f>IF('Adjacent Counties'!BK8="x",VLOOKUP('2016 0-64'!BK$1,'2016 population'!$A$3:$E$102,2,FALSE),"")</f>
        <v/>
      </c>
      <c r="BL8" s="21" t="str">
        <f>IF('Adjacent Counties'!BL8="x",VLOOKUP('2016 0-64'!BL$1,'2016 population'!$A$3:$E$102,2,FALSE),"")</f>
        <v/>
      </c>
      <c r="BM8" s="21" t="str">
        <f>IF('Adjacent Counties'!BM8="x",VLOOKUP('2016 0-64'!BM$1,'2016 population'!$A$3:$E$102,2,FALSE),"")</f>
        <v/>
      </c>
      <c r="BN8" s="21" t="str">
        <f>IF('Adjacent Counties'!BN8="x",VLOOKUP('2016 0-64'!BN$1,'2016 population'!$A$3:$E$102,2,FALSE),"")</f>
        <v/>
      </c>
      <c r="BO8" s="21" t="str">
        <f>IF('Adjacent Counties'!BO8="x",VLOOKUP('2016 0-64'!BO$1,'2016 population'!$A$3:$E$102,2,FALSE),"")</f>
        <v/>
      </c>
      <c r="BP8" s="21" t="str">
        <f>IF('Adjacent Counties'!BP8="x",VLOOKUP('2016 0-64'!BP$1,'2016 population'!$A$3:$E$102,2,FALSE),"")</f>
        <v/>
      </c>
      <c r="BQ8" s="21" t="str">
        <f>IF('Adjacent Counties'!BQ8="x",VLOOKUP('2016 0-64'!BQ$1,'2016 population'!$A$3:$E$102,2,FALSE),"")</f>
        <v/>
      </c>
      <c r="BR8" s="21">
        <f>IF('Adjacent Counties'!BR8="x",VLOOKUP('2016 0-64'!BR$1,'2016 population'!$A$3:$E$102,2,FALSE),"")</f>
        <v>9487</v>
      </c>
      <c r="BS8" s="21" t="str">
        <f>IF('Adjacent Counties'!BS8="x",VLOOKUP('2016 0-64'!BS$1,'2016 population'!$A$3:$E$102,2,FALSE),"")</f>
        <v/>
      </c>
      <c r="BT8" s="21" t="str">
        <f>IF('Adjacent Counties'!BT8="x",VLOOKUP('2016 0-64'!BT$1,'2016 population'!$A$3:$E$102,2,FALSE),"")</f>
        <v/>
      </c>
      <c r="BU8" s="21" t="str">
        <f>IF('Adjacent Counties'!BU8="x",VLOOKUP('2016 0-64'!BU$1,'2016 population'!$A$3:$E$102,2,FALSE),"")</f>
        <v/>
      </c>
      <c r="BV8" s="21" t="str">
        <f>IF('Adjacent Counties'!BV8="x",VLOOKUP('2016 0-64'!BV$1,'2016 population'!$A$3:$E$102,2,FALSE),"")</f>
        <v/>
      </c>
      <c r="BW8" s="21">
        <f>IF('Adjacent Counties'!BW8="x",VLOOKUP('2016 0-64'!BW$1,'2016 population'!$A$3:$E$102,2,FALSE),"")</f>
        <v>156516</v>
      </c>
      <c r="BX8" s="21" t="str">
        <f>IF('Adjacent Counties'!BX8="x",VLOOKUP('2016 0-64'!BX$1,'2016 population'!$A$3:$E$102,2,FALSE),"")</f>
        <v/>
      </c>
      <c r="BY8" s="21" t="str">
        <f>IF('Adjacent Counties'!BY8="x",VLOOKUP('2016 0-64'!BY$1,'2016 population'!$A$3:$E$102,2,FALSE),"")</f>
        <v/>
      </c>
      <c r="BZ8" s="21" t="str">
        <f>IF('Adjacent Counties'!BZ8="x",VLOOKUP('2016 0-64'!BZ$1,'2016 population'!$A$3:$E$102,2,FALSE),"")</f>
        <v/>
      </c>
      <c r="CA8" s="21" t="str">
        <f>IF('Adjacent Counties'!CA8="x",VLOOKUP('2016 0-64'!CA$1,'2016 population'!$A$3:$E$102,2,FALSE),"")</f>
        <v/>
      </c>
      <c r="CB8" s="21" t="str">
        <f>IF('Adjacent Counties'!CB8="x",VLOOKUP('2016 0-64'!CB$1,'2016 population'!$A$3:$E$102,2,FALSE),"")</f>
        <v/>
      </c>
      <c r="CC8" s="21" t="str">
        <f>IF('Adjacent Counties'!CC8="x",VLOOKUP('2016 0-64'!CC$1,'2016 population'!$A$3:$E$102,2,FALSE),"")</f>
        <v/>
      </c>
      <c r="CD8" s="21" t="str">
        <f>IF('Adjacent Counties'!CD8="x",VLOOKUP('2016 0-64'!CD$1,'2016 population'!$A$3:$E$102,2,FALSE),"")</f>
        <v/>
      </c>
      <c r="CE8" s="21" t="str">
        <f>IF('Adjacent Counties'!CE8="x",VLOOKUP('2016 0-64'!CE$1,'2016 population'!$A$3:$E$102,2,FALSE),"")</f>
        <v/>
      </c>
      <c r="CF8" s="21" t="str">
        <f>IF('Adjacent Counties'!CF8="x",VLOOKUP('2016 0-64'!CF$1,'2016 population'!$A$3:$E$102,2,FALSE),"")</f>
        <v/>
      </c>
      <c r="CG8" s="21" t="str">
        <f>IF('Adjacent Counties'!CG8="x",VLOOKUP('2016 0-64'!CG$1,'2016 population'!$A$3:$E$102,2,FALSE),"")</f>
        <v/>
      </c>
      <c r="CH8" s="21" t="str">
        <f>IF('Adjacent Counties'!CH8="x",VLOOKUP('2016 0-64'!CH$1,'2016 population'!$A$3:$E$102,2,FALSE),"")</f>
        <v/>
      </c>
      <c r="CI8" s="21" t="str">
        <f>IF('Adjacent Counties'!CI8="x",VLOOKUP('2016 0-64'!CI$1,'2016 population'!$A$3:$E$102,2,FALSE),"")</f>
        <v/>
      </c>
      <c r="CJ8" s="21" t="str">
        <f>IF('Adjacent Counties'!CJ8="x",VLOOKUP('2016 0-64'!CJ$1,'2016 population'!$A$3:$E$102,2,FALSE),"")</f>
        <v/>
      </c>
      <c r="CK8" s="21" t="str">
        <f>IF('Adjacent Counties'!CK8="x",VLOOKUP('2016 0-64'!CK$1,'2016 population'!$A$3:$E$102,2,FALSE),"")</f>
        <v/>
      </c>
      <c r="CL8" s="21" t="str">
        <f>IF('Adjacent Counties'!CL8="x",VLOOKUP('2016 0-64'!CL$1,'2016 population'!$A$3:$E$102,2,FALSE),"")</f>
        <v/>
      </c>
      <c r="CM8" s="21" t="str">
        <f>IF('Adjacent Counties'!CM8="x",VLOOKUP('2016 0-64'!CM$1,'2016 population'!$A$3:$E$102,2,FALSE),"")</f>
        <v/>
      </c>
      <c r="CN8" s="21" t="str">
        <f>IF('Adjacent Counties'!CN8="x",VLOOKUP('2016 0-64'!CN$1,'2016 population'!$A$3:$E$102,2,FALSE),"")</f>
        <v/>
      </c>
      <c r="CO8" s="21" t="str">
        <f>IF('Adjacent Counties'!CO8="x",VLOOKUP('2016 0-64'!CO$1,'2016 population'!$A$3:$E$102,2,FALSE),"")</f>
        <v/>
      </c>
      <c r="CP8" s="21" t="str">
        <f>IF('Adjacent Counties'!CP8="x",VLOOKUP('2016 0-64'!CP$1,'2016 population'!$A$3:$E$102,2,FALSE),"")</f>
        <v/>
      </c>
      <c r="CQ8" s="21">
        <f>IF('Adjacent Counties'!CQ8="x",VLOOKUP('2016 0-64'!CQ$1,'2016 population'!$A$3:$E$102,2,FALSE),"")</f>
        <v>9857</v>
      </c>
      <c r="CR8" s="21" t="str">
        <f>IF('Adjacent Counties'!CR8="x",VLOOKUP('2016 0-64'!CR$1,'2016 population'!$A$3:$E$102,2,FALSE),"")</f>
        <v/>
      </c>
      <c r="CS8" s="21" t="str">
        <f>IF('Adjacent Counties'!CS8="x",VLOOKUP('2016 0-64'!CS$1,'2016 population'!$A$3:$E$102,2,FALSE),"")</f>
        <v/>
      </c>
      <c r="CT8" s="21" t="str">
        <f>IF('Adjacent Counties'!CT8="x",VLOOKUP('2016 0-64'!CT$1,'2016 population'!$A$3:$E$102,2,FALSE),"")</f>
        <v/>
      </c>
      <c r="CU8" s="21" t="str">
        <f>IF('Adjacent Counties'!CU8="x",VLOOKUP('2016 0-64'!CU$1,'2016 population'!$A$3:$E$102,2,FALSE),"")</f>
        <v/>
      </c>
      <c r="CV8" s="21" t="str">
        <f>IF('Adjacent Counties'!CV8="x",VLOOKUP('2016 0-64'!CV$1,'2016 population'!$A$3:$E$102,2,FALSE),"")</f>
        <v/>
      </c>
      <c r="CW8" s="21" t="str">
        <f>IF('Adjacent Counties'!CW8="x",VLOOKUP('2016 0-64'!CW$1,'2016 population'!$A$3:$E$102,2,FALSE),"")</f>
        <v/>
      </c>
      <c r="CX8" s="21">
        <f t="shared" si="0"/>
        <v>323713</v>
      </c>
    </row>
    <row r="9" spans="1:102">
      <c r="A9" s="3" t="s">
        <v>7</v>
      </c>
      <c r="B9" s="21" t="str">
        <f>IF('Adjacent Counties'!B9="x",VLOOKUP('2016 0-64'!B$1,'2016 population'!$A$3:$E$102,2,FALSE),"")</f>
        <v/>
      </c>
      <c r="C9" s="21" t="str">
        <f>IF('Adjacent Counties'!C9="x",VLOOKUP('2016 0-64'!C$1,'2016 population'!$A$3:$E$102,2,FALSE),"")</f>
        <v/>
      </c>
      <c r="D9" s="21" t="str">
        <f>IF('Adjacent Counties'!D9="x",VLOOKUP('2016 0-64'!D$1,'2016 population'!$A$3:$E$102,2,FALSE),"")</f>
        <v/>
      </c>
      <c r="E9" s="21" t="str">
        <f>IF('Adjacent Counties'!E9="x",VLOOKUP('2016 0-64'!E$1,'2016 population'!$A$3:$E$102,2,FALSE),"")</f>
        <v/>
      </c>
      <c r="F9" s="21" t="str">
        <f>IF('Adjacent Counties'!F9="x",VLOOKUP('2016 0-64'!F$1,'2016 population'!$A$3:$E$102,2,FALSE),"")</f>
        <v/>
      </c>
      <c r="G9" s="21" t="str">
        <f>IF('Adjacent Counties'!G9="x",VLOOKUP('2016 0-64'!G$1,'2016 population'!$A$3:$E$102,2,FALSE),"")</f>
        <v/>
      </c>
      <c r="H9" s="21" t="str">
        <f>IF('Adjacent Counties'!H9="x",VLOOKUP('2016 0-64'!H$1,'2016 population'!$A$3:$E$102,2,FALSE),"")</f>
        <v/>
      </c>
      <c r="I9" s="21">
        <f>IF('Adjacent Counties'!I9="x",VLOOKUP('2016 0-64'!I$1,'2016 population'!$A$3:$E$102,2,FALSE),"")</f>
        <v>16689</v>
      </c>
      <c r="J9" s="21" t="str">
        <f>IF('Adjacent Counties'!J9="x",VLOOKUP('2016 0-64'!J$1,'2016 population'!$A$3:$E$102,2,FALSE),"")</f>
        <v/>
      </c>
      <c r="K9" s="21" t="str">
        <f>IF('Adjacent Counties'!K9="x",VLOOKUP('2016 0-64'!K$1,'2016 population'!$A$3:$E$102,2,FALSE),"")</f>
        <v/>
      </c>
      <c r="L9" s="21" t="str">
        <f>IF('Adjacent Counties'!L9="x",VLOOKUP('2016 0-64'!L$1,'2016 population'!$A$3:$E$102,2,FALSE),"")</f>
        <v/>
      </c>
      <c r="M9" s="21" t="str">
        <f>IF('Adjacent Counties'!M9="x",VLOOKUP('2016 0-64'!M$1,'2016 population'!$A$3:$E$102,2,FALSE),"")</f>
        <v/>
      </c>
      <c r="N9" s="21" t="str">
        <f>IF('Adjacent Counties'!N9="x",VLOOKUP('2016 0-64'!N$1,'2016 population'!$A$3:$E$102,2,FALSE),"")</f>
        <v/>
      </c>
      <c r="O9" s="21" t="str">
        <f>IF('Adjacent Counties'!O9="x",VLOOKUP('2016 0-64'!O$1,'2016 population'!$A$3:$E$102,2,FALSE),"")</f>
        <v/>
      </c>
      <c r="P9" s="21" t="str">
        <f>IF('Adjacent Counties'!P9="x",VLOOKUP('2016 0-64'!P$1,'2016 population'!$A$3:$E$102,2,FALSE),"")</f>
        <v/>
      </c>
      <c r="Q9" s="21" t="str">
        <f>IF('Adjacent Counties'!Q9="x",VLOOKUP('2016 0-64'!Q$1,'2016 population'!$A$3:$E$102,2,FALSE),"")</f>
        <v/>
      </c>
      <c r="R9" s="21" t="str">
        <f>IF('Adjacent Counties'!R9="x",VLOOKUP('2016 0-64'!R$1,'2016 population'!$A$3:$E$102,2,FALSE),"")</f>
        <v/>
      </c>
      <c r="S9" s="21" t="str">
        <f>IF('Adjacent Counties'!S9="x",VLOOKUP('2016 0-64'!S$1,'2016 population'!$A$3:$E$102,2,FALSE),"")</f>
        <v/>
      </c>
      <c r="T9" s="21" t="str">
        <f>IF('Adjacent Counties'!T9="x",VLOOKUP('2016 0-64'!T$1,'2016 population'!$A$3:$E$102,2,FALSE),"")</f>
        <v/>
      </c>
      <c r="U9" s="21" t="str">
        <f>IF('Adjacent Counties'!U9="x",VLOOKUP('2016 0-64'!U$1,'2016 population'!$A$3:$E$102,2,FALSE),"")</f>
        <v/>
      </c>
      <c r="V9" s="21">
        <f>IF('Adjacent Counties'!V9="x",VLOOKUP('2016 0-64'!V$1,'2016 population'!$A$3:$E$102,2,FALSE),"")</f>
        <v>11562</v>
      </c>
      <c r="W9" s="21" t="str">
        <f>IF('Adjacent Counties'!W9="x",VLOOKUP('2016 0-64'!W$1,'2016 population'!$A$3:$E$102,2,FALSE),"")</f>
        <v/>
      </c>
      <c r="X9" s="21" t="str">
        <f>IF('Adjacent Counties'!X9="x",VLOOKUP('2016 0-64'!X$1,'2016 population'!$A$3:$E$102,2,FALSE),"")</f>
        <v/>
      </c>
      <c r="Y9" s="21" t="str">
        <f>IF('Adjacent Counties'!Y9="x",VLOOKUP('2016 0-64'!Y$1,'2016 population'!$A$3:$E$102,2,FALSE),"")</f>
        <v/>
      </c>
      <c r="Z9" s="21" t="str">
        <f>IF('Adjacent Counties'!Z9="x",VLOOKUP('2016 0-64'!Z$1,'2016 population'!$A$3:$E$102,2,FALSE),"")</f>
        <v/>
      </c>
      <c r="AA9" s="21" t="str">
        <f>IF('Adjacent Counties'!AA9="x",VLOOKUP('2016 0-64'!AA$1,'2016 population'!$A$3:$E$102,2,FALSE),"")</f>
        <v/>
      </c>
      <c r="AB9" s="21" t="str">
        <f>IF('Adjacent Counties'!AB9="x",VLOOKUP('2016 0-64'!AB$1,'2016 population'!$A$3:$E$102,2,FALSE),"")</f>
        <v/>
      </c>
      <c r="AC9" s="21" t="str">
        <f>IF('Adjacent Counties'!AC9="x",VLOOKUP('2016 0-64'!AC$1,'2016 population'!$A$3:$E$102,2,FALSE),"")</f>
        <v/>
      </c>
      <c r="AD9" s="21" t="str">
        <f>IF('Adjacent Counties'!AD9="x",VLOOKUP('2016 0-64'!AD$1,'2016 population'!$A$3:$E$102,2,FALSE),"")</f>
        <v/>
      </c>
      <c r="AE9" s="21" t="str">
        <f>IF('Adjacent Counties'!AE9="x",VLOOKUP('2016 0-64'!AE$1,'2016 population'!$A$3:$E$102,2,FALSE),"")</f>
        <v/>
      </c>
      <c r="AF9" s="21" t="str">
        <f>IF('Adjacent Counties'!AF9="x",VLOOKUP('2016 0-64'!AF$1,'2016 population'!$A$3:$E$102,2,FALSE),"")</f>
        <v/>
      </c>
      <c r="AG9" s="21" t="str">
        <f>IF('Adjacent Counties'!AG9="x",VLOOKUP('2016 0-64'!AG$1,'2016 population'!$A$3:$E$102,2,FALSE),"")</f>
        <v/>
      </c>
      <c r="AH9" s="21" t="str">
        <f>IF('Adjacent Counties'!AH9="x",VLOOKUP('2016 0-64'!AH$1,'2016 population'!$A$3:$E$102,2,FALSE),"")</f>
        <v/>
      </c>
      <c r="AI9" s="21" t="str">
        <f>IF('Adjacent Counties'!AI9="x",VLOOKUP('2016 0-64'!AI$1,'2016 population'!$A$3:$E$102,2,FALSE),"")</f>
        <v/>
      </c>
      <c r="AJ9" s="21" t="str">
        <f>IF('Adjacent Counties'!AJ9="x",VLOOKUP('2016 0-64'!AJ$1,'2016 population'!$A$3:$E$102,2,FALSE),"")</f>
        <v/>
      </c>
      <c r="AK9" s="21" t="str">
        <f>IF('Adjacent Counties'!AK9="x",VLOOKUP('2016 0-64'!AK$1,'2016 population'!$A$3:$E$102,2,FALSE),"")</f>
        <v/>
      </c>
      <c r="AL9" s="21" t="str">
        <f>IF('Adjacent Counties'!AL9="x",VLOOKUP('2016 0-64'!AL$1,'2016 population'!$A$3:$E$102,2,FALSE),"")</f>
        <v/>
      </c>
      <c r="AM9" s="21" t="str">
        <f>IF('Adjacent Counties'!AM9="x",VLOOKUP('2016 0-64'!AM$1,'2016 population'!$A$3:$E$102,2,FALSE),"")</f>
        <v/>
      </c>
      <c r="AN9" s="21" t="str">
        <f>IF('Adjacent Counties'!AN9="x",VLOOKUP('2016 0-64'!AN$1,'2016 population'!$A$3:$E$102,2,FALSE),"")</f>
        <v/>
      </c>
      <c r="AO9" s="21" t="str">
        <f>IF('Adjacent Counties'!AO9="x",VLOOKUP('2016 0-64'!AO$1,'2016 population'!$A$3:$E$102,2,FALSE),"")</f>
        <v/>
      </c>
      <c r="AP9" s="21" t="str">
        <f>IF('Adjacent Counties'!AP9="x",VLOOKUP('2016 0-64'!AP$1,'2016 population'!$A$3:$E$102,2,FALSE),"")</f>
        <v/>
      </c>
      <c r="AQ9" s="21">
        <f>IF('Adjacent Counties'!AQ9="x",VLOOKUP('2016 0-64'!AQ$1,'2016 population'!$A$3:$E$102,2,FALSE),"")</f>
        <v>42741</v>
      </c>
      <c r="AR9" s="21" t="str">
        <f>IF('Adjacent Counties'!AR9="x",VLOOKUP('2016 0-64'!AR$1,'2016 population'!$A$3:$E$102,2,FALSE),"")</f>
        <v/>
      </c>
      <c r="AS9" s="21" t="str">
        <f>IF('Adjacent Counties'!AS9="x",VLOOKUP('2016 0-64'!AS$1,'2016 population'!$A$3:$E$102,2,FALSE),"")</f>
        <v/>
      </c>
      <c r="AT9" s="21" t="str">
        <f>IF('Adjacent Counties'!AT9="x",VLOOKUP('2016 0-64'!AT$1,'2016 population'!$A$3:$E$102,2,FALSE),"")</f>
        <v/>
      </c>
      <c r="AU9" s="21">
        <f>IF('Adjacent Counties'!AU9="x",VLOOKUP('2016 0-64'!AU$1,'2016 population'!$A$3:$E$102,2,FALSE),"")</f>
        <v>20067</v>
      </c>
      <c r="AV9" s="21" t="str">
        <f>IF('Adjacent Counties'!AV9="x",VLOOKUP('2016 0-64'!AV$1,'2016 population'!$A$3:$E$102,2,FALSE),"")</f>
        <v/>
      </c>
      <c r="AW9" s="21" t="str">
        <f>IF('Adjacent Counties'!AW9="x",VLOOKUP('2016 0-64'!AW$1,'2016 population'!$A$3:$E$102,2,FALSE),"")</f>
        <v/>
      </c>
      <c r="AX9" s="21" t="str">
        <f>IF('Adjacent Counties'!AX9="x",VLOOKUP('2016 0-64'!AX$1,'2016 population'!$A$3:$E$102,2,FALSE),"")</f>
        <v/>
      </c>
      <c r="AY9" s="21" t="str">
        <f>IF('Adjacent Counties'!AY9="x",VLOOKUP('2016 0-64'!AY$1,'2016 population'!$A$3:$E$102,2,FALSE),"")</f>
        <v/>
      </c>
      <c r="AZ9" s="21" t="str">
        <f>IF('Adjacent Counties'!AZ9="x",VLOOKUP('2016 0-64'!AZ$1,'2016 population'!$A$3:$E$102,2,FALSE),"")</f>
        <v/>
      </c>
      <c r="BA9" s="21" t="str">
        <f>IF('Adjacent Counties'!BA9="x",VLOOKUP('2016 0-64'!BA$1,'2016 population'!$A$3:$E$102,2,FALSE),"")</f>
        <v/>
      </c>
      <c r="BB9" s="21" t="str">
        <f>IF('Adjacent Counties'!BB9="x",VLOOKUP('2016 0-64'!BB$1,'2016 population'!$A$3:$E$102,2,FALSE),"")</f>
        <v/>
      </c>
      <c r="BC9" s="21" t="str">
        <f>IF('Adjacent Counties'!BC9="x",VLOOKUP('2016 0-64'!BC$1,'2016 population'!$A$3:$E$102,2,FALSE),"")</f>
        <v/>
      </c>
      <c r="BD9" s="21" t="str">
        <f>IF('Adjacent Counties'!BD9="x",VLOOKUP('2016 0-64'!BD$1,'2016 population'!$A$3:$E$102,2,FALSE),"")</f>
        <v/>
      </c>
      <c r="BE9" s="21" t="str">
        <f>IF('Adjacent Counties'!BE9="x",VLOOKUP('2016 0-64'!BE$1,'2016 population'!$A$3:$E$102,2,FALSE),"")</f>
        <v/>
      </c>
      <c r="BF9" s="21" t="str">
        <f>IF('Adjacent Counties'!BF9="x",VLOOKUP('2016 0-64'!BF$1,'2016 population'!$A$3:$E$102,2,FALSE),"")</f>
        <v/>
      </c>
      <c r="BG9" s="21">
        <f>IF('Adjacent Counties'!BG9="x",VLOOKUP('2016 0-64'!BG$1,'2016 population'!$A$3:$E$102,2,FALSE),"")</f>
        <v>18354</v>
      </c>
      <c r="BH9" s="21" t="str">
        <f>IF('Adjacent Counties'!BH9="x",VLOOKUP('2016 0-64'!BH$1,'2016 population'!$A$3:$E$102,2,FALSE),"")</f>
        <v/>
      </c>
      <c r="BI9" s="21" t="str">
        <f>IF('Adjacent Counties'!BI9="x",VLOOKUP('2016 0-64'!BI$1,'2016 population'!$A$3:$E$102,2,FALSE),"")</f>
        <v/>
      </c>
      <c r="BJ9" s="21" t="str">
        <f>IF('Adjacent Counties'!BJ9="x",VLOOKUP('2016 0-64'!BJ$1,'2016 population'!$A$3:$E$102,2,FALSE),"")</f>
        <v/>
      </c>
      <c r="BK9" s="21" t="str">
        <f>IF('Adjacent Counties'!BK9="x",VLOOKUP('2016 0-64'!BK$1,'2016 population'!$A$3:$E$102,2,FALSE),"")</f>
        <v/>
      </c>
      <c r="BL9" s="21" t="str">
        <f>IF('Adjacent Counties'!BL9="x",VLOOKUP('2016 0-64'!BL$1,'2016 population'!$A$3:$E$102,2,FALSE),"")</f>
        <v/>
      </c>
      <c r="BM9" s="21" t="str">
        <f>IF('Adjacent Counties'!BM9="x",VLOOKUP('2016 0-64'!BM$1,'2016 population'!$A$3:$E$102,2,FALSE),"")</f>
        <v/>
      </c>
      <c r="BN9" s="21" t="str">
        <f>IF('Adjacent Counties'!BN9="x",VLOOKUP('2016 0-64'!BN$1,'2016 population'!$A$3:$E$102,2,FALSE),"")</f>
        <v/>
      </c>
      <c r="BO9" s="21">
        <f>IF('Adjacent Counties'!BO9="x",VLOOKUP('2016 0-64'!BO$1,'2016 population'!$A$3:$E$102,2,FALSE),"")</f>
        <v>15870</v>
      </c>
      <c r="BP9" s="21" t="str">
        <f>IF('Adjacent Counties'!BP9="x",VLOOKUP('2016 0-64'!BP$1,'2016 population'!$A$3:$E$102,2,FALSE),"")</f>
        <v/>
      </c>
      <c r="BQ9" s="21" t="str">
        <f>IF('Adjacent Counties'!BQ9="x",VLOOKUP('2016 0-64'!BQ$1,'2016 population'!$A$3:$E$102,2,FALSE),"")</f>
        <v/>
      </c>
      <c r="BR9" s="21" t="str">
        <f>IF('Adjacent Counties'!BR9="x",VLOOKUP('2016 0-64'!BR$1,'2016 population'!$A$3:$E$102,2,FALSE),"")</f>
        <v/>
      </c>
      <c r="BS9" s="21" t="str">
        <f>IF('Adjacent Counties'!BS9="x",VLOOKUP('2016 0-64'!BS$1,'2016 population'!$A$3:$E$102,2,FALSE),"")</f>
        <v/>
      </c>
      <c r="BT9" s="21" t="str">
        <f>IF('Adjacent Counties'!BT9="x",VLOOKUP('2016 0-64'!BT$1,'2016 population'!$A$3:$E$102,2,FALSE),"")</f>
        <v/>
      </c>
      <c r="BU9" s="21" t="str">
        <f>IF('Adjacent Counties'!BU9="x",VLOOKUP('2016 0-64'!BU$1,'2016 population'!$A$3:$E$102,2,FALSE),"")</f>
        <v/>
      </c>
      <c r="BV9" s="21" t="str">
        <f>IF('Adjacent Counties'!BV9="x",VLOOKUP('2016 0-64'!BV$1,'2016 population'!$A$3:$E$102,2,FALSE),"")</f>
        <v/>
      </c>
      <c r="BW9" s="21" t="str">
        <f>IF('Adjacent Counties'!BW9="x",VLOOKUP('2016 0-64'!BW$1,'2016 population'!$A$3:$E$102,2,FALSE),"")</f>
        <v/>
      </c>
      <c r="BX9" s="21" t="str">
        <f>IF('Adjacent Counties'!BX9="x",VLOOKUP('2016 0-64'!BX$1,'2016 population'!$A$3:$E$102,2,FALSE),"")</f>
        <v/>
      </c>
      <c r="BY9" s="21" t="str">
        <f>IF('Adjacent Counties'!BY9="x",VLOOKUP('2016 0-64'!BY$1,'2016 population'!$A$3:$E$102,2,FALSE),"")</f>
        <v/>
      </c>
      <c r="BZ9" s="21" t="str">
        <f>IF('Adjacent Counties'!BZ9="x",VLOOKUP('2016 0-64'!BZ$1,'2016 population'!$A$3:$E$102,2,FALSE),"")</f>
        <v/>
      </c>
      <c r="CA9" s="21" t="str">
        <f>IF('Adjacent Counties'!CA9="x",VLOOKUP('2016 0-64'!CA$1,'2016 population'!$A$3:$E$102,2,FALSE),"")</f>
        <v/>
      </c>
      <c r="CB9" s="21" t="str">
        <f>IF('Adjacent Counties'!CB9="x",VLOOKUP('2016 0-64'!CB$1,'2016 population'!$A$3:$E$102,2,FALSE),"")</f>
        <v/>
      </c>
      <c r="CC9" s="21" t="str">
        <f>IF('Adjacent Counties'!CC9="x",VLOOKUP('2016 0-64'!CC$1,'2016 population'!$A$3:$E$102,2,FALSE),"")</f>
        <v/>
      </c>
      <c r="CD9" s="21" t="str">
        <f>IF('Adjacent Counties'!CD9="x",VLOOKUP('2016 0-64'!CD$1,'2016 population'!$A$3:$E$102,2,FALSE),"")</f>
        <v/>
      </c>
      <c r="CE9" s="21" t="str">
        <f>IF('Adjacent Counties'!CE9="x",VLOOKUP('2016 0-64'!CE$1,'2016 population'!$A$3:$E$102,2,FALSE),"")</f>
        <v/>
      </c>
      <c r="CF9" s="21" t="str">
        <f>IF('Adjacent Counties'!CF9="x",VLOOKUP('2016 0-64'!CF$1,'2016 population'!$A$3:$E$102,2,FALSE),"")</f>
        <v/>
      </c>
      <c r="CG9" s="21" t="str">
        <f>IF('Adjacent Counties'!CG9="x",VLOOKUP('2016 0-64'!CG$1,'2016 population'!$A$3:$E$102,2,FALSE),"")</f>
        <v/>
      </c>
      <c r="CH9" s="21" t="str">
        <f>IF('Adjacent Counties'!CH9="x",VLOOKUP('2016 0-64'!CH$1,'2016 population'!$A$3:$E$102,2,FALSE),"")</f>
        <v/>
      </c>
      <c r="CI9" s="21" t="str">
        <f>IF('Adjacent Counties'!CI9="x",VLOOKUP('2016 0-64'!CI$1,'2016 population'!$A$3:$E$102,2,FALSE),"")</f>
        <v/>
      </c>
      <c r="CJ9" s="21" t="str">
        <f>IF('Adjacent Counties'!CJ9="x",VLOOKUP('2016 0-64'!CJ$1,'2016 population'!$A$3:$E$102,2,FALSE),"")</f>
        <v/>
      </c>
      <c r="CK9" s="21" t="str">
        <f>IF('Adjacent Counties'!CK9="x",VLOOKUP('2016 0-64'!CK$1,'2016 population'!$A$3:$E$102,2,FALSE),"")</f>
        <v/>
      </c>
      <c r="CL9" s="21" t="str">
        <f>IF('Adjacent Counties'!CL9="x",VLOOKUP('2016 0-64'!CL$1,'2016 population'!$A$3:$E$102,2,FALSE),"")</f>
        <v/>
      </c>
      <c r="CM9" s="21" t="str">
        <f>IF('Adjacent Counties'!CM9="x",VLOOKUP('2016 0-64'!CM$1,'2016 population'!$A$3:$E$102,2,FALSE),"")</f>
        <v/>
      </c>
      <c r="CN9" s="21" t="str">
        <f>IF('Adjacent Counties'!CN9="x",VLOOKUP('2016 0-64'!CN$1,'2016 population'!$A$3:$E$102,2,FALSE),"")</f>
        <v/>
      </c>
      <c r="CO9" s="21" t="str">
        <f>IF('Adjacent Counties'!CO9="x",VLOOKUP('2016 0-64'!CO$1,'2016 population'!$A$3:$E$102,2,FALSE),"")</f>
        <v/>
      </c>
      <c r="CP9" s="21" t="str">
        <f>IF('Adjacent Counties'!CP9="x",VLOOKUP('2016 0-64'!CP$1,'2016 population'!$A$3:$E$102,2,FALSE),"")</f>
        <v/>
      </c>
      <c r="CQ9" s="21">
        <f>IF('Adjacent Counties'!CQ9="x",VLOOKUP('2016 0-64'!CQ$1,'2016 population'!$A$3:$E$102,2,FALSE),"")</f>
        <v>9857</v>
      </c>
      <c r="CR9" s="21" t="str">
        <f>IF('Adjacent Counties'!CR9="x",VLOOKUP('2016 0-64'!CR$1,'2016 population'!$A$3:$E$102,2,FALSE),"")</f>
        <v/>
      </c>
      <c r="CS9" s="21" t="str">
        <f>IF('Adjacent Counties'!CS9="x",VLOOKUP('2016 0-64'!CS$1,'2016 population'!$A$3:$E$102,2,FALSE),"")</f>
        <v/>
      </c>
      <c r="CT9" s="21" t="str">
        <f>IF('Adjacent Counties'!CT9="x",VLOOKUP('2016 0-64'!CT$1,'2016 population'!$A$3:$E$102,2,FALSE),"")</f>
        <v/>
      </c>
      <c r="CU9" s="21" t="str">
        <f>IF('Adjacent Counties'!CU9="x",VLOOKUP('2016 0-64'!CU$1,'2016 population'!$A$3:$E$102,2,FALSE),"")</f>
        <v/>
      </c>
      <c r="CV9" s="21" t="str">
        <f>IF('Adjacent Counties'!CV9="x",VLOOKUP('2016 0-64'!CV$1,'2016 population'!$A$3:$E$102,2,FALSE),"")</f>
        <v/>
      </c>
      <c r="CW9" s="21" t="str">
        <f>IF('Adjacent Counties'!CW9="x",VLOOKUP('2016 0-64'!CW$1,'2016 population'!$A$3:$E$102,2,FALSE),"")</f>
        <v/>
      </c>
      <c r="CX9" s="21">
        <f t="shared" si="0"/>
        <v>135140</v>
      </c>
    </row>
    <row r="10" spans="1:102">
      <c r="A10" s="3" t="s">
        <v>8</v>
      </c>
      <c r="B10" s="21" t="str">
        <f>IF('Adjacent Counties'!B10="x",VLOOKUP('2016 0-64'!B$1,'2016 population'!$A$3:$E$102,2,FALSE),"")</f>
        <v/>
      </c>
      <c r="C10" s="21" t="str">
        <f>IF('Adjacent Counties'!C10="x",VLOOKUP('2016 0-64'!C$1,'2016 population'!$A$3:$E$102,2,FALSE),"")</f>
        <v/>
      </c>
      <c r="D10" s="21" t="str">
        <f>IF('Adjacent Counties'!D10="x",VLOOKUP('2016 0-64'!D$1,'2016 population'!$A$3:$E$102,2,FALSE),"")</f>
        <v/>
      </c>
      <c r="E10" s="21" t="str">
        <f>IF('Adjacent Counties'!E10="x",VLOOKUP('2016 0-64'!E$1,'2016 population'!$A$3:$E$102,2,FALSE),"")</f>
        <v/>
      </c>
      <c r="F10" s="21" t="str">
        <f>IF('Adjacent Counties'!F10="x",VLOOKUP('2016 0-64'!F$1,'2016 population'!$A$3:$E$102,2,FALSE),"")</f>
        <v/>
      </c>
      <c r="G10" s="21" t="str">
        <f>IF('Adjacent Counties'!G10="x",VLOOKUP('2016 0-64'!G$1,'2016 population'!$A$3:$E$102,2,FALSE),"")</f>
        <v/>
      </c>
      <c r="H10" s="21" t="str">
        <f>IF('Adjacent Counties'!H10="x",VLOOKUP('2016 0-64'!H$1,'2016 population'!$A$3:$E$102,2,FALSE),"")</f>
        <v/>
      </c>
      <c r="I10" s="21" t="str">
        <f>IF('Adjacent Counties'!I10="x",VLOOKUP('2016 0-64'!I$1,'2016 population'!$A$3:$E$102,2,FALSE),"")</f>
        <v/>
      </c>
      <c r="J10" s="21">
        <f>IF('Adjacent Counties'!J10="x",VLOOKUP('2016 0-64'!J$1,'2016 population'!$A$3:$E$102,2,FALSE),"")</f>
        <v>28480</v>
      </c>
      <c r="K10" s="21" t="str">
        <f>IF('Adjacent Counties'!K10="x",VLOOKUP('2016 0-64'!K$1,'2016 population'!$A$3:$E$102,2,FALSE),"")</f>
        <v/>
      </c>
      <c r="L10" s="21" t="str">
        <f>IF('Adjacent Counties'!L10="x",VLOOKUP('2016 0-64'!L$1,'2016 population'!$A$3:$E$102,2,FALSE),"")</f>
        <v/>
      </c>
      <c r="M10" s="21" t="str">
        <f>IF('Adjacent Counties'!M10="x",VLOOKUP('2016 0-64'!M$1,'2016 population'!$A$3:$E$102,2,FALSE),"")</f>
        <v/>
      </c>
      <c r="N10" s="21" t="str">
        <f>IF('Adjacent Counties'!N10="x",VLOOKUP('2016 0-64'!N$1,'2016 population'!$A$3:$E$102,2,FALSE),"")</f>
        <v/>
      </c>
      <c r="O10" s="21" t="str">
        <f>IF('Adjacent Counties'!O10="x",VLOOKUP('2016 0-64'!O$1,'2016 population'!$A$3:$E$102,2,FALSE),"")</f>
        <v/>
      </c>
      <c r="P10" s="21" t="str">
        <f>IF('Adjacent Counties'!P10="x",VLOOKUP('2016 0-64'!P$1,'2016 population'!$A$3:$E$102,2,FALSE),"")</f>
        <v/>
      </c>
      <c r="Q10" s="21" t="str">
        <f>IF('Adjacent Counties'!Q10="x",VLOOKUP('2016 0-64'!Q$1,'2016 population'!$A$3:$E$102,2,FALSE),"")</f>
        <v/>
      </c>
      <c r="R10" s="21" t="str">
        <f>IF('Adjacent Counties'!R10="x",VLOOKUP('2016 0-64'!R$1,'2016 population'!$A$3:$E$102,2,FALSE),"")</f>
        <v/>
      </c>
      <c r="S10" s="21" t="str">
        <f>IF('Adjacent Counties'!S10="x",VLOOKUP('2016 0-64'!S$1,'2016 population'!$A$3:$E$102,2,FALSE),"")</f>
        <v/>
      </c>
      <c r="T10" s="21" t="str">
        <f>IF('Adjacent Counties'!T10="x",VLOOKUP('2016 0-64'!T$1,'2016 population'!$A$3:$E$102,2,FALSE),"")</f>
        <v/>
      </c>
      <c r="U10" s="21" t="str">
        <f>IF('Adjacent Counties'!U10="x",VLOOKUP('2016 0-64'!U$1,'2016 population'!$A$3:$E$102,2,FALSE),"")</f>
        <v/>
      </c>
      <c r="V10" s="21" t="str">
        <f>IF('Adjacent Counties'!V10="x",VLOOKUP('2016 0-64'!V$1,'2016 population'!$A$3:$E$102,2,FALSE),"")</f>
        <v/>
      </c>
      <c r="W10" s="21" t="str">
        <f>IF('Adjacent Counties'!W10="x",VLOOKUP('2016 0-64'!W$1,'2016 population'!$A$3:$E$102,2,FALSE),"")</f>
        <v/>
      </c>
      <c r="X10" s="21" t="str">
        <f>IF('Adjacent Counties'!X10="x",VLOOKUP('2016 0-64'!X$1,'2016 population'!$A$3:$E$102,2,FALSE),"")</f>
        <v/>
      </c>
      <c r="Y10" s="21">
        <f>IF('Adjacent Counties'!Y10="x",VLOOKUP('2016 0-64'!Y$1,'2016 population'!$A$3:$E$102,2,FALSE),"")</f>
        <v>47402</v>
      </c>
      <c r="Z10" s="21" t="str">
        <f>IF('Adjacent Counties'!Z10="x",VLOOKUP('2016 0-64'!Z$1,'2016 population'!$A$3:$E$102,2,FALSE),"")</f>
        <v/>
      </c>
      <c r="AA10" s="21">
        <f>IF('Adjacent Counties'!AA10="x",VLOOKUP('2016 0-64'!AA$1,'2016 population'!$A$3:$E$102,2,FALSE),"")</f>
        <v>299279</v>
      </c>
      <c r="AB10" s="21" t="str">
        <f>IF('Adjacent Counties'!AB10="x",VLOOKUP('2016 0-64'!AB$1,'2016 population'!$A$3:$E$102,2,FALSE),"")</f>
        <v/>
      </c>
      <c r="AC10" s="21" t="str">
        <f>IF('Adjacent Counties'!AC10="x",VLOOKUP('2016 0-64'!AC$1,'2016 population'!$A$3:$E$102,2,FALSE),"")</f>
        <v/>
      </c>
      <c r="AD10" s="21" t="str">
        <f>IF('Adjacent Counties'!AD10="x",VLOOKUP('2016 0-64'!AD$1,'2016 population'!$A$3:$E$102,2,FALSE),"")</f>
        <v/>
      </c>
      <c r="AE10" s="21" t="str">
        <f>IF('Adjacent Counties'!AE10="x",VLOOKUP('2016 0-64'!AE$1,'2016 population'!$A$3:$E$102,2,FALSE),"")</f>
        <v/>
      </c>
      <c r="AF10" s="21" t="str">
        <f>IF('Adjacent Counties'!AF10="x",VLOOKUP('2016 0-64'!AF$1,'2016 population'!$A$3:$E$102,2,FALSE),"")</f>
        <v/>
      </c>
      <c r="AG10" s="21" t="str">
        <f>IF('Adjacent Counties'!AG10="x",VLOOKUP('2016 0-64'!AG$1,'2016 population'!$A$3:$E$102,2,FALSE),"")</f>
        <v/>
      </c>
      <c r="AH10" s="21" t="str">
        <f>IF('Adjacent Counties'!AH10="x",VLOOKUP('2016 0-64'!AH$1,'2016 population'!$A$3:$E$102,2,FALSE),"")</f>
        <v/>
      </c>
      <c r="AI10" s="21" t="str">
        <f>IF('Adjacent Counties'!AI10="x",VLOOKUP('2016 0-64'!AI$1,'2016 population'!$A$3:$E$102,2,FALSE),"")</f>
        <v/>
      </c>
      <c r="AJ10" s="21" t="str">
        <f>IF('Adjacent Counties'!AJ10="x",VLOOKUP('2016 0-64'!AJ$1,'2016 population'!$A$3:$E$102,2,FALSE),"")</f>
        <v/>
      </c>
      <c r="AK10" s="21" t="str">
        <f>IF('Adjacent Counties'!AK10="x",VLOOKUP('2016 0-64'!AK$1,'2016 population'!$A$3:$E$102,2,FALSE),"")</f>
        <v/>
      </c>
      <c r="AL10" s="21" t="str">
        <f>IF('Adjacent Counties'!AL10="x",VLOOKUP('2016 0-64'!AL$1,'2016 population'!$A$3:$E$102,2,FALSE),"")</f>
        <v/>
      </c>
      <c r="AM10" s="21" t="str">
        <f>IF('Adjacent Counties'!AM10="x",VLOOKUP('2016 0-64'!AM$1,'2016 population'!$A$3:$E$102,2,FALSE),"")</f>
        <v/>
      </c>
      <c r="AN10" s="21" t="str">
        <f>IF('Adjacent Counties'!AN10="x",VLOOKUP('2016 0-64'!AN$1,'2016 population'!$A$3:$E$102,2,FALSE),"")</f>
        <v/>
      </c>
      <c r="AO10" s="21" t="str">
        <f>IF('Adjacent Counties'!AO10="x",VLOOKUP('2016 0-64'!AO$1,'2016 population'!$A$3:$E$102,2,FALSE),"")</f>
        <v/>
      </c>
      <c r="AP10" s="21" t="str">
        <f>IF('Adjacent Counties'!AP10="x",VLOOKUP('2016 0-64'!AP$1,'2016 population'!$A$3:$E$102,2,FALSE),"")</f>
        <v/>
      </c>
      <c r="AQ10" s="21" t="str">
        <f>IF('Adjacent Counties'!AQ10="x",VLOOKUP('2016 0-64'!AQ$1,'2016 population'!$A$3:$E$102,2,FALSE),"")</f>
        <v/>
      </c>
      <c r="AR10" s="21" t="str">
        <f>IF('Adjacent Counties'!AR10="x",VLOOKUP('2016 0-64'!AR$1,'2016 population'!$A$3:$E$102,2,FALSE),"")</f>
        <v/>
      </c>
      <c r="AS10" s="21" t="str">
        <f>IF('Adjacent Counties'!AS10="x",VLOOKUP('2016 0-64'!AS$1,'2016 population'!$A$3:$E$102,2,FALSE),"")</f>
        <v/>
      </c>
      <c r="AT10" s="21" t="str">
        <f>IF('Adjacent Counties'!AT10="x",VLOOKUP('2016 0-64'!AT$1,'2016 population'!$A$3:$E$102,2,FALSE),"")</f>
        <v/>
      </c>
      <c r="AU10" s="21" t="str">
        <f>IF('Adjacent Counties'!AU10="x",VLOOKUP('2016 0-64'!AU$1,'2016 population'!$A$3:$E$102,2,FALSE),"")</f>
        <v/>
      </c>
      <c r="AV10" s="21" t="str">
        <f>IF('Adjacent Counties'!AV10="x",VLOOKUP('2016 0-64'!AV$1,'2016 population'!$A$3:$E$102,2,FALSE),"")</f>
        <v/>
      </c>
      <c r="AW10" s="21" t="str">
        <f>IF('Adjacent Counties'!AW10="x",VLOOKUP('2016 0-64'!AW$1,'2016 population'!$A$3:$E$102,2,FALSE),"")</f>
        <v/>
      </c>
      <c r="AX10" s="21" t="str">
        <f>IF('Adjacent Counties'!AX10="x",VLOOKUP('2016 0-64'!AX$1,'2016 population'!$A$3:$E$102,2,FALSE),"")</f>
        <v/>
      </c>
      <c r="AY10" s="21" t="str">
        <f>IF('Adjacent Counties'!AY10="x",VLOOKUP('2016 0-64'!AY$1,'2016 population'!$A$3:$E$102,2,FALSE),"")</f>
        <v/>
      </c>
      <c r="AZ10" s="21" t="str">
        <f>IF('Adjacent Counties'!AZ10="x",VLOOKUP('2016 0-64'!AZ$1,'2016 population'!$A$3:$E$102,2,FALSE),"")</f>
        <v/>
      </c>
      <c r="BA10" s="21" t="str">
        <f>IF('Adjacent Counties'!BA10="x",VLOOKUP('2016 0-64'!BA$1,'2016 population'!$A$3:$E$102,2,FALSE),"")</f>
        <v/>
      </c>
      <c r="BB10" s="21" t="str">
        <f>IF('Adjacent Counties'!BB10="x",VLOOKUP('2016 0-64'!BB$1,'2016 population'!$A$3:$E$102,2,FALSE),"")</f>
        <v/>
      </c>
      <c r="BC10" s="21" t="str">
        <f>IF('Adjacent Counties'!BC10="x",VLOOKUP('2016 0-64'!BC$1,'2016 population'!$A$3:$E$102,2,FALSE),"")</f>
        <v/>
      </c>
      <c r="BD10" s="21" t="str">
        <f>IF('Adjacent Counties'!BD10="x",VLOOKUP('2016 0-64'!BD$1,'2016 population'!$A$3:$E$102,2,FALSE),"")</f>
        <v/>
      </c>
      <c r="BE10" s="21" t="str">
        <f>IF('Adjacent Counties'!BE10="x",VLOOKUP('2016 0-64'!BE$1,'2016 population'!$A$3:$E$102,2,FALSE),"")</f>
        <v/>
      </c>
      <c r="BF10" s="21" t="str">
        <f>IF('Adjacent Counties'!BF10="x",VLOOKUP('2016 0-64'!BF$1,'2016 population'!$A$3:$E$102,2,FALSE),"")</f>
        <v/>
      </c>
      <c r="BG10" s="21" t="str">
        <f>IF('Adjacent Counties'!BG10="x",VLOOKUP('2016 0-64'!BG$1,'2016 population'!$A$3:$E$102,2,FALSE),"")</f>
        <v/>
      </c>
      <c r="BH10" s="21" t="str">
        <f>IF('Adjacent Counties'!BH10="x",VLOOKUP('2016 0-64'!BH$1,'2016 population'!$A$3:$E$102,2,FALSE),"")</f>
        <v/>
      </c>
      <c r="BI10" s="21" t="str">
        <f>IF('Adjacent Counties'!BI10="x",VLOOKUP('2016 0-64'!BI$1,'2016 population'!$A$3:$E$102,2,FALSE),"")</f>
        <v/>
      </c>
      <c r="BJ10" s="21" t="str">
        <f>IF('Adjacent Counties'!BJ10="x",VLOOKUP('2016 0-64'!BJ$1,'2016 population'!$A$3:$E$102,2,FALSE),"")</f>
        <v/>
      </c>
      <c r="BK10" s="21" t="str">
        <f>IF('Adjacent Counties'!BK10="x",VLOOKUP('2016 0-64'!BK$1,'2016 population'!$A$3:$E$102,2,FALSE),"")</f>
        <v/>
      </c>
      <c r="BL10" s="21" t="str">
        <f>IF('Adjacent Counties'!BL10="x",VLOOKUP('2016 0-64'!BL$1,'2016 population'!$A$3:$E$102,2,FALSE),"")</f>
        <v/>
      </c>
      <c r="BM10" s="21" t="str">
        <f>IF('Adjacent Counties'!BM10="x",VLOOKUP('2016 0-64'!BM$1,'2016 population'!$A$3:$E$102,2,FALSE),"")</f>
        <v/>
      </c>
      <c r="BN10" s="21" t="str">
        <f>IF('Adjacent Counties'!BN10="x",VLOOKUP('2016 0-64'!BN$1,'2016 population'!$A$3:$E$102,2,FALSE),"")</f>
        <v/>
      </c>
      <c r="BO10" s="21" t="str">
        <f>IF('Adjacent Counties'!BO10="x",VLOOKUP('2016 0-64'!BO$1,'2016 population'!$A$3:$E$102,2,FALSE),"")</f>
        <v/>
      </c>
      <c r="BP10" s="21" t="str">
        <f>IF('Adjacent Counties'!BP10="x",VLOOKUP('2016 0-64'!BP$1,'2016 population'!$A$3:$E$102,2,FALSE),"")</f>
        <v/>
      </c>
      <c r="BQ10" s="21" t="str">
        <f>IF('Adjacent Counties'!BQ10="x",VLOOKUP('2016 0-64'!BQ$1,'2016 population'!$A$3:$E$102,2,FALSE),"")</f>
        <v/>
      </c>
      <c r="BR10" s="21" t="str">
        <f>IF('Adjacent Counties'!BR10="x",VLOOKUP('2016 0-64'!BR$1,'2016 population'!$A$3:$E$102,2,FALSE),"")</f>
        <v/>
      </c>
      <c r="BS10" s="21" t="str">
        <f>IF('Adjacent Counties'!BS10="x",VLOOKUP('2016 0-64'!BS$1,'2016 population'!$A$3:$E$102,2,FALSE),"")</f>
        <v/>
      </c>
      <c r="BT10" s="21">
        <f>IF('Adjacent Counties'!BT10="x",VLOOKUP('2016 0-64'!BT$1,'2016 population'!$A$3:$E$102,2,FALSE),"")</f>
        <v>48388</v>
      </c>
      <c r="BU10" s="21" t="str">
        <f>IF('Adjacent Counties'!BU10="x",VLOOKUP('2016 0-64'!BU$1,'2016 population'!$A$3:$E$102,2,FALSE),"")</f>
        <v/>
      </c>
      <c r="BV10" s="21" t="str">
        <f>IF('Adjacent Counties'!BV10="x",VLOOKUP('2016 0-64'!BV$1,'2016 population'!$A$3:$E$102,2,FALSE),"")</f>
        <v/>
      </c>
      <c r="BW10" s="21" t="str">
        <f>IF('Adjacent Counties'!BW10="x",VLOOKUP('2016 0-64'!BW$1,'2016 population'!$A$3:$E$102,2,FALSE),"")</f>
        <v/>
      </c>
      <c r="BX10" s="21" t="str">
        <f>IF('Adjacent Counties'!BX10="x",VLOOKUP('2016 0-64'!BX$1,'2016 population'!$A$3:$E$102,2,FALSE),"")</f>
        <v/>
      </c>
      <c r="BY10" s="21" t="str">
        <f>IF('Adjacent Counties'!BY10="x",VLOOKUP('2016 0-64'!BY$1,'2016 population'!$A$3:$E$102,2,FALSE),"")</f>
        <v/>
      </c>
      <c r="BZ10" s="21" t="str">
        <f>IF('Adjacent Counties'!BZ10="x",VLOOKUP('2016 0-64'!BZ$1,'2016 population'!$A$3:$E$102,2,FALSE),"")</f>
        <v/>
      </c>
      <c r="CA10" s="21">
        <f>IF('Adjacent Counties'!CA10="x",VLOOKUP('2016 0-64'!CA$1,'2016 population'!$A$3:$E$102,2,FALSE),"")</f>
        <v>114415</v>
      </c>
      <c r="CB10" s="21" t="str">
        <f>IF('Adjacent Counties'!CB10="x",VLOOKUP('2016 0-64'!CB$1,'2016 population'!$A$3:$E$102,2,FALSE),"")</f>
        <v/>
      </c>
      <c r="CC10" s="21" t="str">
        <f>IF('Adjacent Counties'!CC10="x",VLOOKUP('2016 0-64'!CC$1,'2016 population'!$A$3:$E$102,2,FALSE),"")</f>
        <v/>
      </c>
      <c r="CD10" s="21" t="str">
        <f>IF('Adjacent Counties'!CD10="x",VLOOKUP('2016 0-64'!CD$1,'2016 population'!$A$3:$E$102,2,FALSE),"")</f>
        <v/>
      </c>
      <c r="CE10" s="21">
        <f>IF('Adjacent Counties'!CE10="x",VLOOKUP('2016 0-64'!CE$1,'2016 population'!$A$3:$E$102,2,FALSE),"")</f>
        <v>54225</v>
      </c>
      <c r="CF10" s="21" t="str">
        <f>IF('Adjacent Counties'!CF10="x",VLOOKUP('2016 0-64'!CF$1,'2016 population'!$A$3:$E$102,2,FALSE),"")</f>
        <v/>
      </c>
      <c r="CG10" s="21" t="str">
        <f>IF('Adjacent Counties'!CG10="x",VLOOKUP('2016 0-64'!CG$1,'2016 population'!$A$3:$E$102,2,FALSE),"")</f>
        <v/>
      </c>
      <c r="CH10" s="21" t="str">
        <f>IF('Adjacent Counties'!CH10="x",VLOOKUP('2016 0-64'!CH$1,'2016 population'!$A$3:$E$102,2,FALSE),"")</f>
        <v/>
      </c>
      <c r="CI10" s="21" t="str">
        <f>IF('Adjacent Counties'!CI10="x",VLOOKUP('2016 0-64'!CI$1,'2016 population'!$A$3:$E$102,2,FALSE),"")</f>
        <v/>
      </c>
      <c r="CJ10" s="21" t="str">
        <f>IF('Adjacent Counties'!CJ10="x",VLOOKUP('2016 0-64'!CJ$1,'2016 population'!$A$3:$E$102,2,FALSE),"")</f>
        <v/>
      </c>
      <c r="CK10" s="21" t="str">
        <f>IF('Adjacent Counties'!CK10="x",VLOOKUP('2016 0-64'!CK$1,'2016 population'!$A$3:$E$102,2,FALSE),"")</f>
        <v/>
      </c>
      <c r="CL10" s="21" t="str">
        <f>IF('Adjacent Counties'!CL10="x",VLOOKUP('2016 0-64'!CL$1,'2016 population'!$A$3:$E$102,2,FALSE),"")</f>
        <v/>
      </c>
      <c r="CM10" s="21" t="str">
        <f>IF('Adjacent Counties'!CM10="x",VLOOKUP('2016 0-64'!CM$1,'2016 population'!$A$3:$E$102,2,FALSE),"")</f>
        <v/>
      </c>
      <c r="CN10" s="21" t="str">
        <f>IF('Adjacent Counties'!CN10="x",VLOOKUP('2016 0-64'!CN$1,'2016 population'!$A$3:$E$102,2,FALSE),"")</f>
        <v/>
      </c>
      <c r="CO10" s="21" t="str">
        <f>IF('Adjacent Counties'!CO10="x",VLOOKUP('2016 0-64'!CO$1,'2016 population'!$A$3:$E$102,2,FALSE),"")</f>
        <v/>
      </c>
      <c r="CP10" s="21" t="str">
        <f>IF('Adjacent Counties'!CP10="x",VLOOKUP('2016 0-64'!CP$1,'2016 population'!$A$3:$E$102,2,FALSE),"")</f>
        <v/>
      </c>
      <c r="CQ10" s="21" t="str">
        <f>IF('Adjacent Counties'!CQ10="x",VLOOKUP('2016 0-64'!CQ$1,'2016 population'!$A$3:$E$102,2,FALSE),"")</f>
        <v/>
      </c>
      <c r="CR10" s="21" t="str">
        <f>IF('Adjacent Counties'!CR10="x",VLOOKUP('2016 0-64'!CR$1,'2016 population'!$A$3:$E$102,2,FALSE),"")</f>
        <v/>
      </c>
      <c r="CS10" s="21" t="str">
        <f>IF('Adjacent Counties'!CS10="x",VLOOKUP('2016 0-64'!CS$1,'2016 population'!$A$3:$E$102,2,FALSE),"")</f>
        <v/>
      </c>
      <c r="CT10" s="21" t="str">
        <f>IF('Adjacent Counties'!CT10="x",VLOOKUP('2016 0-64'!CT$1,'2016 population'!$A$3:$E$102,2,FALSE),"")</f>
        <v/>
      </c>
      <c r="CU10" s="21" t="str">
        <f>IF('Adjacent Counties'!CU10="x",VLOOKUP('2016 0-64'!CU$1,'2016 population'!$A$3:$E$102,2,FALSE),"")</f>
        <v/>
      </c>
      <c r="CV10" s="21" t="str">
        <f>IF('Adjacent Counties'!CV10="x",VLOOKUP('2016 0-64'!CV$1,'2016 population'!$A$3:$E$102,2,FALSE),"")</f>
        <v/>
      </c>
      <c r="CW10" s="21" t="str">
        <f>IF('Adjacent Counties'!CW10="x",VLOOKUP('2016 0-64'!CW$1,'2016 population'!$A$3:$E$102,2,FALSE),"")</f>
        <v/>
      </c>
      <c r="CX10" s="21">
        <f t="shared" si="0"/>
        <v>592189</v>
      </c>
    </row>
    <row r="11" spans="1:102">
      <c r="A11" s="3" t="s">
        <v>9</v>
      </c>
      <c r="B11" s="21" t="str">
        <f>IF('Adjacent Counties'!B11="x",VLOOKUP('2016 0-64'!B$1,'2016 population'!$A$3:$E$102,2,FALSE),"")</f>
        <v/>
      </c>
      <c r="C11" s="21" t="str">
        <f>IF('Adjacent Counties'!C11="x",VLOOKUP('2016 0-64'!C$1,'2016 population'!$A$3:$E$102,2,FALSE),"")</f>
        <v/>
      </c>
      <c r="D11" s="21" t="str">
        <f>IF('Adjacent Counties'!D11="x",VLOOKUP('2016 0-64'!D$1,'2016 population'!$A$3:$E$102,2,FALSE),"")</f>
        <v/>
      </c>
      <c r="E11" s="21" t="str">
        <f>IF('Adjacent Counties'!E11="x",VLOOKUP('2016 0-64'!E$1,'2016 population'!$A$3:$E$102,2,FALSE),"")</f>
        <v/>
      </c>
      <c r="F11" s="21" t="str">
        <f>IF('Adjacent Counties'!F11="x",VLOOKUP('2016 0-64'!F$1,'2016 population'!$A$3:$E$102,2,FALSE),"")</f>
        <v/>
      </c>
      <c r="G11" s="21" t="str">
        <f>IF('Adjacent Counties'!G11="x",VLOOKUP('2016 0-64'!G$1,'2016 population'!$A$3:$E$102,2,FALSE),"")</f>
        <v/>
      </c>
      <c r="H11" s="21" t="str">
        <f>IF('Adjacent Counties'!H11="x",VLOOKUP('2016 0-64'!H$1,'2016 population'!$A$3:$E$102,2,FALSE),"")</f>
        <v/>
      </c>
      <c r="I11" s="21" t="str">
        <f>IF('Adjacent Counties'!I11="x",VLOOKUP('2016 0-64'!I$1,'2016 population'!$A$3:$E$102,2,FALSE),"")</f>
        <v/>
      </c>
      <c r="J11" s="21" t="str">
        <f>IF('Adjacent Counties'!J11="x",VLOOKUP('2016 0-64'!J$1,'2016 population'!$A$3:$E$102,2,FALSE),"")</f>
        <v/>
      </c>
      <c r="K11" s="21">
        <f>IF('Adjacent Counties'!K11="x",VLOOKUP('2016 0-64'!K$1,'2016 population'!$A$3:$E$102,2,FALSE),"")</f>
        <v>89808</v>
      </c>
      <c r="L11" s="21" t="str">
        <f>IF('Adjacent Counties'!L11="x",VLOOKUP('2016 0-64'!L$1,'2016 population'!$A$3:$E$102,2,FALSE),"")</f>
        <v/>
      </c>
      <c r="M11" s="21" t="str">
        <f>IF('Adjacent Counties'!M11="x",VLOOKUP('2016 0-64'!M$1,'2016 population'!$A$3:$E$102,2,FALSE),"")</f>
        <v/>
      </c>
      <c r="N11" s="21" t="str">
        <f>IF('Adjacent Counties'!N11="x",VLOOKUP('2016 0-64'!N$1,'2016 population'!$A$3:$E$102,2,FALSE),"")</f>
        <v/>
      </c>
      <c r="O11" s="21" t="str">
        <f>IF('Adjacent Counties'!O11="x",VLOOKUP('2016 0-64'!O$1,'2016 population'!$A$3:$E$102,2,FALSE),"")</f>
        <v/>
      </c>
      <c r="P11" s="21" t="str">
        <f>IF('Adjacent Counties'!P11="x",VLOOKUP('2016 0-64'!P$1,'2016 population'!$A$3:$E$102,2,FALSE),"")</f>
        <v/>
      </c>
      <c r="Q11" s="21" t="str">
        <f>IF('Adjacent Counties'!Q11="x",VLOOKUP('2016 0-64'!Q$1,'2016 population'!$A$3:$E$102,2,FALSE),"")</f>
        <v/>
      </c>
      <c r="R11" s="21" t="str">
        <f>IF('Adjacent Counties'!R11="x",VLOOKUP('2016 0-64'!R$1,'2016 population'!$A$3:$E$102,2,FALSE),"")</f>
        <v/>
      </c>
      <c r="S11" s="21" t="str">
        <f>IF('Adjacent Counties'!S11="x",VLOOKUP('2016 0-64'!S$1,'2016 population'!$A$3:$E$102,2,FALSE),"")</f>
        <v/>
      </c>
      <c r="T11" s="21" t="str">
        <f>IF('Adjacent Counties'!T11="x",VLOOKUP('2016 0-64'!T$1,'2016 population'!$A$3:$E$102,2,FALSE),"")</f>
        <v/>
      </c>
      <c r="U11" s="21" t="str">
        <f>IF('Adjacent Counties'!U11="x",VLOOKUP('2016 0-64'!U$1,'2016 population'!$A$3:$E$102,2,FALSE),"")</f>
        <v/>
      </c>
      <c r="V11" s="21" t="str">
        <f>IF('Adjacent Counties'!V11="x",VLOOKUP('2016 0-64'!V$1,'2016 population'!$A$3:$E$102,2,FALSE),"")</f>
        <v/>
      </c>
      <c r="W11" s="21" t="str">
        <f>IF('Adjacent Counties'!W11="x",VLOOKUP('2016 0-64'!W$1,'2016 population'!$A$3:$E$102,2,FALSE),"")</f>
        <v/>
      </c>
      <c r="X11" s="21" t="str">
        <f>IF('Adjacent Counties'!X11="x",VLOOKUP('2016 0-64'!X$1,'2016 population'!$A$3:$E$102,2,FALSE),"")</f>
        <v/>
      </c>
      <c r="Y11" s="21">
        <f>IF('Adjacent Counties'!Y11="x",VLOOKUP('2016 0-64'!Y$1,'2016 population'!$A$3:$E$102,2,FALSE),"")</f>
        <v>47402</v>
      </c>
      <c r="Z11" s="21" t="str">
        <f>IF('Adjacent Counties'!Z11="x",VLOOKUP('2016 0-64'!Z$1,'2016 population'!$A$3:$E$102,2,FALSE),"")</f>
        <v/>
      </c>
      <c r="AA11" s="21" t="str">
        <f>IF('Adjacent Counties'!AA11="x",VLOOKUP('2016 0-64'!AA$1,'2016 population'!$A$3:$E$102,2,FALSE),"")</f>
        <v/>
      </c>
      <c r="AB11" s="21" t="str">
        <f>IF('Adjacent Counties'!AB11="x",VLOOKUP('2016 0-64'!AB$1,'2016 population'!$A$3:$E$102,2,FALSE),"")</f>
        <v/>
      </c>
      <c r="AC11" s="21" t="str">
        <f>IF('Adjacent Counties'!AC11="x",VLOOKUP('2016 0-64'!AC$1,'2016 population'!$A$3:$E$102,2,FALSE),"")</f>
        <v/>
      </c>
      <c r="AD11" s="21" t="str">
        <f>IF('Adjacent Counties'!AD11="x",VLOOKUP('2016 0-64'!AD$1,'2016 population'!$A$3:$E$102,2,FALSE),"")</f>
        <v/>
      </c>
      <c r="AE11" s="21" t="str">
        <f>IF('Adjacent Counties'!AE11="x",VLOOKUP('2016 0-64'!AE$1,'2016 population'!$A$3:$E$102,2,FALSE),"")</f>
        <v/>
      </c>
      <c r="AF11" s="21" t="str">
        <f>IF('Adjacent Counties'!AF11="x",VLOOKUP('2016 0-64'!AF$1,'2016 population'!$A$3:$E$102,2,FALSE),"")</f>
        <v/>
      </c>
      <c r="AG11" s="21" t="str">
        <f>IF('Adjacent Counties'!AG11="x",VLOOKUP('2016 0-64'!AG$1,'2016 population'!$A$3:$E$102,2,FALSE),"")</f>
        <v/>
      </c>
      <c r="AH11" s="21" t="str">
        <f>IF('Adjacent Counties'!AH11="x",VLOOKUP('2016 0-64'!AH$1,'2016 population'!$A$3:$E$102,2,FALSE),"")</f>
        <v/>
      </c>
      <c r="AI11" s="21" t="str">
        <f>IF('Adjacent Counties'!AI11="x",VLOOKUP('2016 0-64'!AI$1,'2016 population'!$A$3:$E$102,2,FALSE),"")</f>
        <v/>
      </c>
      <c r="AJ11" s="21" t="str">
        <f>IF('Adjacent Counties'!AJ11="x",VLOOKUP('2016 0-64'!AJ$1,'2016 population'!$A$3:$E$102,2,FALSE),"")</f>
        <v/>
      </c>
      <c r="AK11" s="21" t="str">
        <f>IF('Adjacent Counties'!AK11="x",VLOOKUP('2016 0-64'!AK$1,'2016 population'!$A$3:$E$102,2,FALSE),"")</f>
        <v/>
      </c>
      <c r="AL11" s="21" t="str">
        <f>IF('Adjacent Counties'!AL11="x",VLOOKUP('2016 0-64'!AL$1,'2016 population'!$A$3:$E$102,2,FALSE),"")</f>
        <v/>
      </c>
      <c r="AM11" s="21" t="str">
        <f>IF('Adjacent Counties'!AM11="x",VLOOKUP('2016 0-64'!AM$1,'2016 population'!$A$3:$E$102,2,FALSE),"")</f>
        <v/>
      </c>
      <c r="AN11" s="21" t="str">
        <f>IF('Adjacent Counties'!AN11="x",VLOOKUP('2016 0-64'!AN$1,'2016 population'!$A$3:$E$102,2,FALSE),"")</f>
        <v/>
      </c>
      <c r="AO11" s="21" t="str">
        <f>IF('Adjacent Counties'!AO11="x",VLOOKUP('2016 0-64'!AO$1,'2016 population'!$A$3:$E$102,2,FALSE),"")</f>
        <v/>
      </c>
      <c r="AP11" s="21" t="str">
        <f>IF('Adjacent Counties'!AP11="x",VLOOKUP('2016 0-64'!AP$1,'2016 population'!$A$3:$E$102,2,FALSE),"")</f>
        <v/>
      </c>
      <c r="AQ11" s="21" t="str">
        <f>IF('Adjacent Counties'!AQ11="x",VLOOKUP('2016 0-64'!AQ$1,'2016 population'!$A$3:$E$102,2,FALSE),"")</f>
        <v/>
      </c>
      <c r="AR11" s="21" t="str">
        <f>IF('Adjacent Counties'!AR11="x",VLOOKUP('2016 0-64'!AR$1,'2016 population'!$A$3:$E$102,2,FALSE),"")</f>
        <v/>
      </c>
      <c r="AS11" s="21" t="str">
        <f>IF('Adjacent Counties'!AS11="x",VLOOKUP('2016 0-64'!AS$1,'2016 population'!$A$3:$E$102,2,FALSE),"")</f>
        <v/>
      </c>
      <c r="AT11" s="21" t="str">
        <f>IF('Adjacent Counties'!AT11="x",VLOOKUP('2016 0-64'!AT$1,'2016 population'!$A$3:$E$102,2,FALSE),"")</f>
        <v/>
      </c>
      <c r="AU11" s="21" t="str">
        <f>IF('Adjacent Counties'!AU11="x",VLOOKUP('2016 0-64'!AU$1,'2016 population'!$A$3:$E$102,2,FALSE),"")</f>
        <v/>
      </c>
      <c r="AV11" s="21" t="str">
        <f>IF('Adjacent Counties'!AV11="x",VLOOKUP('2016 0-64'!AV$1,'2016 population'!$A$3:$E$102,2,FALSE),"")</f>
        <v/>
      </c>
      <c r="AW11" s="21" t="str">
        <f>IF('Adjacent Counties'!AW11="x",VLOOKUP('2016 0-64'!AW$1,'2016 population'!$A$3:$E$102,2,FALSE),"")</f>
        <v/>
      </c>
      <c r="AX11" s="21" t="str">
        <f>IF('Adjacent Counties'!AX11="x",VLOOKUP('2016 0-64'!AX$1,'2016 population'!$A$3:$E$102,2,FALSE),"")</f>
        <v/>
      </c>
      <c r="AY11" s="21" t="str">
        <f>IF('Adjacent Counties'!AY11="x",VLOOKUP('2016 0-64'!AY$1,'2016 population'!$A$3:$E$102,2,FALSE),"")</f>
        <v/>
      </c>
      <c r="AZ11" s="21" t="str">
        <f>IF('Adjacent Counties'!AZ11="x",VLOOKUP('2016 0-64'!AZ$1,'2016 population'!$A$3:$E$102,2,FALSE),"")</f>
        <v/>
      </c>
      <c r="BA11" s="21" t="str">
        <f>IF('Adjacent Counties'!BA11="x",VLOOKUP('2016 0-64'!BA$1,'2016 population'!$A$3:$E$102,2,FALSE),"")</f>
        <v/>
      </c>
      <c r="BB11" s="21" t="str">
        <f>IF('Adjacent Counties'!BB11="x",VLOOKUP('2016 0-64'!BB$1,'2016 population'!$A$3:$E$102,2,FALSE),"")</f>
        <v/>
      </c>
      <c r="BC11" s="21" t="str">
        <f>IF('Adjacent Counties'!BC11="x",VLOOKUP('2016 0-64'!BC$1,'2016 population'!$A$3:$E$102,2,FALSE),"")</f>
        <v/>
      </c>
      <c r="BD11" s="21" t="str">
        <f>IF('Adjacent Counties'!BD11="x",VLOOKUP('2016 0-64'!BD$1,'2016 population'!$A$3:$E$102,2,FALSE),"")</f>
        <v/>
      </c>
      <c r="BE11" s="21" t="str">
        <f>IF('Adjacent Counties'!BE11="x",VLOOKUP('2016 0-64'!BE$1,'2016 population'!$A$3:$E$102,2,FALSE),"")</f>
        <v/>
      </c>
      <c r="BF11" s="21" t="str">
        <f>IF('Adjacent Counties'!BF11="x",VLOOKUP('2016 0-64'!BF$1,'2016 population'!$A$3:$E$102,2,FALSE),"")</f>
        <v/>
      </c>
      <c r="BG11" s="21" t="str">
        <f>IF('Adjacent Counties'!BG11="x",VLOOKUP('2016 0-64'!BG$1,'2016 population'!$A$3:$E$102,2,FALSE),"")</f>
        <v/>
      </c>
      <c r="BH11" s="21" t="str">
        <f>IF('Adjacent Counties'!BH11="x",VLOOKUP('2016 0-64'!BH$1,'2016 population'!$A$3:$E$102,2,FALSE),"")</f>
        <v/>
      </c>
      <c r="BI11" s="21" t="str">
        <f>IF('Adjacent Counties'!BI11="x",VLOOKUP('2016 0-64'!BI$1,'2016 population'!$A$3:$E$102,2,FALSE),"")</f>
        <v/>
      </c>
      <c r="BJ11" s="21" t="str">
        <f>IF('Adjacent Counties'!BJ11="x",VLOOKUP('2016 0-64'!BJ$1,'2016 population'!$A$3:$E$102,2,FALSE),"")</f>
        <v/>
      </c>
      <c r="BK11" s="21" t="str">
        <f>IF('Adjacent Counties'!BK11="x",VLOOKUP('2016 0-64'!BK$1,'2016 population'!$A$3:$E$102,2,FALSE),"")</f>
        <v/>
      </c>
      <c r="BL11" s="21" t="str">
        <f>IF('Adjacent Counties'!BL11="x",VLOOKUP('2016 0-64'!BL$1,'2016 population'!$A$3:$E$102,2,FALSE),"")</f>
        <v/>
      </c>
      <c r="BM11" s="21" t="str">
        <f>IF('Adjacent Counties'!BM11="x",VLOOKUP('2016 0-64'!BM$1,'2016 population'!$A$3:$E$102,2,FALSE),"")</f>
        <v/>
      </c>
      <c r="BN11" s="21">
        <f>IF('Adjacent Counties'!BN11="x",VLOOKUP('2016 0-64'!BN$1,'2016 population'!$A$3:$E$102,2,FALSE),"")</f>
        <v>188471</v>
      </c>
      <c r="BO11" s="21" t="str">
        <f>IF('Adjacent Counties'!BO11="x",VLOOKUP('2016 0-64'!BO$1,'2016 population'!$A$3:$E$102,2,FALSE),"")</f>
        <v/>
      </c>
      <c r="BP11" s="21" t="str">
        <f>IF('Adjacent Counties'!BP11="x",VLOOKUP('2016 0-64'!BP$1,'2016 population'!$A$3:$E$102,2,FALSE),"")</f>
        <v/>
      </c>
      <c r="BQ11" s="21" t="str">
        <f>IF('Adjacent Counties'!BQ11="x",VLOOKUP('2016 0-64'!BQ$1,'2016 population'!$A$3:$E$102,2,FALSE),"")</f>
        <v/>
      </c>
      <c r="BR11" s="21" t="str">
        <f>IF('Adjacent Counties'!BR11="x",VLOOKUP('2016 0-64'!BR$1,'2016 population'!$A$3:$E$102,2,FALSE),"")</f>
        <v/>
      </c>
      <c r="BS11" s="21" t="str">
        <f>IF('Adjacent Counties'!BS11="x",VLOOKUP('2016 0-64'!BS$1,'2016 population'!$A$3:$E$102,2,FALSE),"")</f>
        <v/>
      </c>
      <c r="BT11" s="21">
        <f>IF('Adjacent Counties'!BT11="x",VLOOKUP('2016 0-64'!BT$1,'2016 population'!$A$3:$E$102,2,FALSE),"")</f>
        <v>48388</v>
      </c>
      <c r="BU11" s="21" t="str">
        <f>IF('Adjacent Counties'!BU11="x",VLOOKUP('2016 0-64'!BU$1,'2016 population'!$A$3:$E$102,2,FALSE),"")</f>
        <v/>
      </c>
      <c r="BV11" s="21" t="str">
        <f>IF('Adjacent Counties'!BV11="x",VLOOKUP('2016 0-64'!BV$1,'2016 population'!$A$3:$E$102,2,FALSE),"")</f>
        <v/>
      </c>
      <c r="BW11" s="21" t="str">
        <f>IF('Adjacent Counties'!BW11="x",VLOOKUP('2016 0-64'!BW$1,'2016 population'!$A$3:$E$102,2,FALSE),"")</f>
        <v/>
      </c>
      <c r="BX11" s="21" t="str">
        <f>IF('Adjacent Counties'!BX11="x",VLOOKUP('2016 0-64'!BX$1,'2016 population'!$A$3:$E$102,2,FALSE),"")</f>
        <v/>
      </c>
      <c r="BY11" s="21" t="str">
        <f>IF('Adjacent Counties'!BY11="x",VLOOKUP('2016 0-64'!BY$1,'2016 population'!$A$3:$E$102,2,FALSE),"")</f>
        <v/>
      </c>
      <c r="BZ11" s="21" t="str">
        <f>IF('Adjacent Counties'!BZ11="x",VLOOKUP('2016 0-64'!BZ$1,'2016 population'!$A$3:$E$102,2,FALSE),"")</f>
        <v/>
      </c>
      <c r="CA11" s="21" t="str">
        <f>IF('Adjacent Counties'!CA11="x",VLOOKUP('2016 0-64'!CA$1,'2016 population'!$A$3:$E$102,2,FALSE),"")</f>
        <v/>
      </c>
      <c r="CB11" s="21" t="str">
        <f>IF('Adjacent Counties'!CB11="x",VLOOKUP('2016 0-64'!CB$1,'2016 population'!$A$3:$E$102,2,FALSE),"")</f>
        <v/>
      </c>
      <c r="CC11" s="21" t="str">
        <f>IF('Adjacent Counties'!CC11="x",VLOOKUP('2016 0-64'!CC$1,'2016 population'!$A$3:$E$102,2,FALSE),"")</f>
        <v/>
      </c>
      <c r="CD11" s="21" t="str">
        <f>IF('Adjacent Counties'!CD11="x",VLOOKUP('2016 0-64'!CD$1,'2016 population'!$A$3:$E$102,2,FALSE),"")</f>
        <v/>
      </c>
      <c r="CE11" s="21" t="str">
        <f>IF('Adjacent Counties'!CE11="x",VLOOKUP('2016 0-64'!CE$1,'2016 population'!$A$3:$E$102,2,FALSE),"")</f>
        <v/>
      </c>
      <c r="CF11" s="21" t="str">
        <f>IF('Adjacent Counties'!CF11="x",VLOOKUP('2016 0-64'!CF$1,'2016 population'!$A$3:$E$102,2,FALSE),"")</f>
        <v/>
      </c>
      <c r="CG11" s="21" t="str">
        <f>IF('Adjacent Counties'!CG11="x",VLOOKUP('2016 0-64'!CG$1,'2016 population'!$A$3:$E$102,2,FALSE),"")</f>
        <v/>
      </c>
      <c r="CH11" s="21" t="str">
        <f>IF('Adjacent Counties'!CH11="x",VLOOKUP('2016 0-64'!CH$1,'2016 population'!$A$3:$E$102,2,FALSE),"")</f>
        <v/>
      </c>
      <c r="CI11" s="21" t="str">
        <f>IF('Adjacent Counties'!CI11="x",VLOOKUP('2016 0-64'!CI$1,'2016 population'!$A$3:$E$102,2,FALSE),"")</f>
        <v/>
      </c>
      <c r="CJ11" s="21" t="str">
        <f>IF('Adjacent Counties'!CJ11="x",VLOOKUP('2016 0-64'!CJ$1,'2016 population'!$A$3:$E$102,2,FALSE),"")</f>
        <v/>
      </c>
      <c r="CK11" s="21" t="str">
        <f>IF('Adjacent Counties'!CK11="x",VLOOKUP('2016 0-64'!CK$1,'2016 population'!$A$3:$E$102,2,FALSE),"")</f>
        <v/>
      </c>
      <c r="CL11" s="21" t="str">
        <f>IF('Adjacent Counties'!CL11="x",VLOOKUP('2016 0-64'!CL$1,'2016 population'!$A$3:$E$102,2,FALSE),"")</f>
        <v/>
      </c>
      <c r="CM11" s="21" t="str">
        <f>IF('Adjacent Counties'!CM11="x",VLOOKUP('2016 0-64'!CM$1,'2016 population'!$A$3:$E$102,2,FALSE),"")</f>
        <v/>
      </c>
      <c r="CN11" s="21" t="str">
        <f>IF('Adjacent Counties'!CN11="x",VLOOKUP('2016 0-64'!CN$1,'2016 population'!$A$3:$E$102,2,FALSE),"")</f>
        <v/>
      </c>
      <c r="CO11" s="21" t="str">
        <f>IF('Adjacent Counties'!CO11="x",VLOOKUP('2016 0-64'!CO$1,'2016 population'!$A$3:$E$102,2,FALSE),"")</f>
        <v/>
      </c>
      <c r="CP11" s="21" t="str">
        <f>IF('Adjacent Counties'!CP11="x",VLOOKUP('2016 0-64'!CP$1,'2016 population'!$A$3:$E$102,2,FALSE),"")</f>
        <v/>
      </c>
      <c r="CQ11" s="21" t="str">
        <f>IF('Adjacent Counties'!CQ11="x",VLOOKUP('2016 0-64'!CQ$1,'2016 population'!$A$3:$E$102,2,FALSE),"")</f>
        <v/>
      </c>
      <c r="CR11" s="21" t="str">
        <f>IF('Adjacent Counties'!CR11="x",VLOOKUP('2016 0-64'!CR$1,'2016 population'!$A$3:$E$102,2,FALSE),"")</f>
        <v/>
      </c>
      <c r="CS11" s="21" t="str">
        <f>IF('Adjacent Counties'!CS11="x",VLOOKUP('2016 0-64'!CS$1,'2016 population'!$A$3:$E$102,2,FALSE),"")</f>
        <v/>
      </c>
      <c r="CT11" s="21" t="str">
        <f>IF('Adjacent Counties'!CT11="x",VLOOKUP('2016 0-64'!CT$1,'2016 population'!$A$3:$E$102,2,FALSE),"")</f>
        <v/>
      </c>
      <c r="CU11" s="21" t="str">
        <f>IF('Adjacent Counties'!CU11="x",VLOOKUP('2016 0-64'!CU$1,'2016 population'!$A$3:$E$102,2,FALSE),"")</f>
        <v/>
      </c>
      <c r="CV11" s="21" t="str">
        <f>IF('Adjacent Counties'!CV11="x",VLOOKUP('2016 0-64'!CV$1,'2016 population'!$A$3:$E$102,2,FALSE),"")</f>
        <v/>
      </c>
      <c r="CW11" s="21" t="str">
        <f>IF('Adjacent Counties'!CW11="x",VLOOKUP('2016 0-64'!CW$1,'2016 population'!$A$3:$E$102,2,FALSE),"")</f>
        <v/>
      </c>
      <c r="CX11" s="21">
        <f t="shared" si="0"/>
        <v>374069</v>
      </c>
    </row>
    <row r="12" spans="1:102">
      <c r="A12" s="3" t="s">
        <v>10</v>
      </c>
      <c r="B12" s="21" t="str">
        <f>IF('Adjacent Counties'!B12="x",VLOOKUP('2016 0-64'!B$1,'2016 population'!$A$3:$E$102,2,FALSE),"")</f>
        <v/>
      </c>
      <c r="C12" s="21" t="str">
        <f>IF('Adjacent Counties'!C12="x",VLOOKUP('2016 0-64'!C$1,'2016 population'!$A$3:$E$102,2,FALSE),"")</f>
        <v/>
      </c>
      <c r="D12" s="21" t="str">
        <f>IF('Adjacent Counties'!D12="x",VLOOKUP('2016 0-64'!D$1,'2016 population'!$A$3:$E$102,2,FALSE),"")</f>
        <v/>
      </c>
      <c r="E12" s="21" t="str">
        <f>IF('Adjacent Counties'!E12="x",VLOOKUP('2016 0-64'!E$1,'2016 population'!$A$3:$E$102,2,FALSE),"")</f>
        <v/>
      </c>
      <c r="F12" s="21" t="str">
        <f>IF('Adjacent Counties'!F12="x",VLOOKUP('2016 0-64'!F$1,'2016 population'!$A$3:$E$102,2,FALSE),"")</f>
        <v/>
      </c>
      <c r="G12" s="21" t="str">
        <f>IF('Adjacent Counties'!G12="x",VLOOKUP('2016 0-64'!G$1,'2016 population'!$A$3:$E$102,2,FALSE),"")</f>
        <v/>
      </c>
      <c r="H12" s="21" t="str">
        <f>IF('Adjacent Counties'!H12="x",VLOOKUP('2016 0-64'!H$1,'2016 population'!$A$3:$E$102,2,FALSE),"")</f>
        <v/>
      </c>
      <c r="I12" s="21" t="str">
        <f>IF('Adjacent Counties'!I12="x",VLOOKUP('2016 0-64'!I$1,'2016 population'!$A$3:$E$102,2,FALSE),"")</f>
        <v/>
      </c>
      <c r="J12" s="21" t="str">
        <f>IF('Adjacent Counties'!J12="x",VLOOKUP('2016 0-64'!J$1,'2016 population'!$A$3:$E$102,2,FALSE),"")</f>
        <v/>
      </c>
      <c r="K12" s="21" t="str">
        <f>IF('Adjacent Counties'!K12="x",VLOOKUP('2016 0-64'!K$1,'2016 population'!$A$3:$E$102,2,FALSE),"")</f>
        <v/>
      </c>
      <c r="L12" s="21">
        <f>IF('Adjacent Counties'!L12="x",VLOOKUP('2016 0-64'!L$1,'2016 population'!$A$3:$E$102,2,FALSE),"")</f>
        <v>209605</v>
      </c>
      <c r="M12" s="21" t="str">
        <f>IF('Adjacent Counties'!M12="x",VLOOKUP('2016 0-64'!M$1,'2016 population'!$A$3:$E$102,2,FALSE),"")</f>
        <v/>
      </c>
      <c r="N12" s="21" t="str">
        <f>IF('Adjacent Counties'!N12="x",VLOOKUP('2016 0-64'!N$1,'2016 population'!$A$3:$E$102,2,FALSE),"")</f>
        <v/>
      </c>
      <c r="O12" s="21" t="str">
        <f>IF('Adjacent Counties'!O12="x",VLOOKUP('2016 0-64'!O$1,'2016 population'!$A$3:$E$102,2,FALSE),"")</f>
        <v/>
      </c>
      <c r="P12" s="21" t="str">
        <f>IF('Adjacent Counties'!P12="x",VLOOKUP('2016 0-64'!P$1,'2016 population'!$A$3:$E$102,2,FALSE),"")</f>
        <v/>
      </c>
      <c r="Q12" s="21" t="str">
        <f>IF('Adjacent Counties'!Q12="x",VLOOKUP('2016 0-64'!Q$1,'2016 population'!$A$3:$E$102,2,FALSE),"")</f>
        <v/>
      </c>
      <c r="R12" s="21" t="str">
        <f>IF('Adjacent Counties'!R12="x",VLOOKUP('2016 0-64'!R$1,'2016 population'!$A$3:$E$102,2,FALSE),"")</f>
        <v/>
      </c>
      <c r="S12" s="21" t="str">
        <f>IF('Adjacent Counties'!S12="x",VLOOKUP('2016 0-64'!S$1,'2016 population'!$A$3:$E$102,2,FALSE),"")</f>
        <v/>
      </c>
      <c r="T12" s="21" t="str">
        <f>IF('Adjacent Counties'!T12="x",VLOOKUP('2016 0-64'!T$1,'2016 population'!$A$3:$E$102,2,FALSE),"")</f>
        <v/>
      </c>
      <c r="U12" s="21" t="str">
        <f>IF('Adjacent Counties'!U12="x",VLOOKUP('2016 0-64'!U$1,'2016 population'!$A$3:$E$102,2,FALSE),"")</f>
        <v/>
      </c>
      <c r="V12" s="21" t="str">
        <f>IF('Adjacent Counties'!V12="x",VLOOKUP('2016 0-64'!V$1,'2016 population'!$A$3:$E$102,2,FALSE),"")</f>
        <v/>
      </c>
      <c r="W12" s="21" t="str">
        <f>IF('Adjacent Counties'!W12="x",VLOOKUP('2016 0-64'!W$1,'2016 population'!$A$3:$E$102,2,FALSE),"")</f>
        <v/>
      </c>
      <c r="X12" s="21" t="str">
        <f>IF('Adjacent Counties'!X12="x",VLOOKUP('2016 0-64'!X$1,'2016 population'!$A$3:$E$102,2,FALSE),"")</f>
        <v/>
      </c>
      <c r="Y12" s="21" t="str">
        <f>IF('Adjacent Counties'!Y12="x",VLOOKUP('2016 0-64'!Y$1,'2016 population'!$A$3:$E$102,2,FALSE),"")</f>
        <v/>
      </c>
      <c r="Z12" s="21" t="str">
        <f>IF('Adjacent Counties'!Z12="x",VLOOKUP('2016 0-64'!Z$1,'2016 population'!$A$3:$E$102,2,FALSE),"")</f>
        <v/>
      </c>
      <c r="AA12" s="21" t="str">
        <f>IF('Adjacent Counties'!AA12="x",VLOOKUP('2016 0-64'!AA$1,'2016 population'!$A$3:$E$102,2,FALSE),"")</f>
        <v/>
      </c>
      <c r="AB12" s="21" t="str">
        <f>IF('Adjacent Counties'!AB12="x",VLOOKUP('2016 0-64'!AB$1,'2016 population'!$A$3:$E$102,2,FALSE),"")</f>
        <v/>
      </c>
      <c r="AC12" s="21" t="str">
        <f>IF('Adjacent Counties'!AC12="x",VLOOKUP('2016 0-64'!AC$1,'2016 population'!$A$3:$E$102,2,FALSE),"")</f>
        <v/>
      </c>
      <c r="AD12" s="21" t="str">
        <f>IF('Adjacent Counties'!AD12="x",VLOOKUP('2016 0-64'!AD$1,'2016 population'!$A$3:$E$102,2,FALSE),"")</f>
        <v/>
      </c>
      <c r="AE12" s="21" t="str">
        <f>IF('Adjacent Counties'!AE12="x",VLOOKUP('2016 0-64'!AE$1,'2016 population'!$A$3:$E$102,2,FALSE),"")</f>
        <v/>
      </c>
      <c r="AF12" s="21" t="str">
        <f>IF('Adjacent Counties'!AF12="x",VLOOKUP('2016 0-64'!AF$1,'2016 population'!$A$3:$E$102,2,FALSE),"")</f>
        <v/>
      </c>
      <c r="AG12" s="21" t="str">
        <f>IF('Adjacent Counties'!AG12="x",VLOOKUP('2016 0-64'!AG$1,'2016 population'!$A$3:$E$102,2,FALSE),"")</f>
        <v/>
      </c>
      <c r="AH12" s="21" t="str">
        <f>IF('Adjacent Counties'!AH12="x",VLOOKUP('2016 0-64'!AH$1,'2016 population'!$A$3:$E$102,2,FALSE),"")</f>
        <v/>
      </c>
      <c r="AI12" s="21" t="str">
        <f>IF('Adjacent Counties'!AI12="x",VLOOKUP('2016 0-64'!AI$1,'2016 population'!$A$3:$E$102,2,FALSE),"")</f>
        <v/>
      </c>
      <c r="AJ12" s="21" t="str">
        <f>IF('Adjacent Counties'!AJ12="x",VLOOKUP('2016 0-64'!AJ$1,'2016 population'!$A$3:$E$102,2,FALSE),"")</f>
        <v/>
      </c>
      <c r="AK12" s="21" t="str">
        <f>IF('Adjacent Counties'!AK12="x",VLOOKUP('2016 0-64'!AK$1,'2016 population'!$A$3:$E$102,2,FALSE),"")</f>
        <v/>
      </c>
      <c r="AL12" s="21" t="str">
        <f>IF('Adjacent Counties'!AL12="x",VLOOKUP('2016 0-64'!AL$1,'2016 population'!$A$3:$E$102,2,FALSE),"")</f>
        <v/>
      </c>
      <c r="AM12" s="21" t="str">
        <f>IF('Adjacent Counties'!AM12="x",VLOOKUP('2016 0-64'!AM$1,'2016 population'!$A$3:$E$102,2,FALSE),"")</f>
        <v/>
      </c>
      <c r="AN12" s="21" t="str">
        <f>IF('Adjacent Counties'!AN12="x",VLOOKUP('2016 0-64'!AN$1,'2016 population'!$A$3:$E$102,2,FALSE),"")</f>
        <v/>
      </c>
      <c r="AO12" s="21" t="str">
        <f>IF('Adjacent Counties'!AO12="x",VLOOKUP('2016 0-64'!AO$1,'2016 population'!$A$3:$E$102,2,FALSE),"")</f>
        <v/>
      </c>
      <c r="AP12" s="21" t="str">
        <f>IF('Adjacent Counties'!AP12="x",VLOOKUP('2016 0-64'!AP$1,'2016 population'!$A$3:$E$102,2,FALSE),"")</f>
        <v/>
      </c>
      <c r="AQ12" s="21" t="str">
        <f>IF('Adjacent Counties'!AQ12="x",VLOOKUP('2016 0-64'!AQ$1,'2016 population'!$A$3:$E$102,2,FALSE),"")</f>
        <v/>
      </c>
      <c r="AR12" s="21" t="str">
        <f>IF('Adjacent Counties'!AR12="x",VLOOKUP('2016 0-64'!AR$1,'2016 population'!$A$3:$E$102,2,FALSE),"")</f>
        <v/>
      </c>
      <c r="AS12" s="21">
        <f>IF('Adjacent Counties'!AS12="x",VLOOKUP('2016 0-64'!AS$1,'2016 population'!$A$3:$E$102,2,FALSE),"")</f>
        <v>45652</v>
      </c>
      <c r="AT12" s="21">
        <f>IF('Adjacent Counties'!AT12="x",VLOOKUP('2016 0-64'!AT$1,'2016 population'!$A$3:$E$102,2,FALSE),"")</f>
        <v>83545</v>
      </c>
      <c r="AU12" s="21" t="str">
        <f>IF('Adjacent Counties'!AU12="x",VLOOKUP('2016 0-64'!AU$1,'2016 population'!$A$3:$E$102,2,FALSE),"")</f>
        <v/>
      </c>
      <c r="AV12" s="21" t="str">
        <f>IF('Adjacent Counties'!AV12="x",VLOOKUP('2016 0-64'!AV$1,'2016 population'!$A$3:$E$102,2,FALSE),"")</f>
        <v/>
      </c>
      <c r="AW12" s="21" t="str">
        <f>IF('Adjacent Counties'!AW12="x",VLOOKUP('2016 0-64'!AW$1,'2016 population'!$A$3:$E$102,2,FALSE),"")</f>
        <v/>
      </c>
      <c r="AX12" s="21" t="str">
        <f>IF('Adjacent Counties'!AX12="x",VLOOKUP('2016 0-64'!AX$1,'2016 population'!$A$3:$E$102,2,FALSE),"")</f>
        <v/>
      </c>
      <c r="AY12" s="21" t="str">
        <f>IF('Adjacent Counties'!AY12="x",VLOOKUP('2016 0-64'!AY$1,'2016 population'!$A$3:$E$102,2,FALSE),"")</f>
        <v/>
      </c>
      <c r="AZ12" s="21" t="str">
        <f>IF('Adjacent Counties'!AZ12="x",VLOOKUP('2016 0-64'!AZ$1,'2016 population'!$A$3:$E$102,2,FALSE),"")</f>
        <v/>
      </c>
      <c r="BA12" s="21" t="str">
        <f>IF('Adjacent Counties'!BA12="x",VLOOKUP('2016 0-64'!BA$1,'2016 population'!$A$3:$E$102,2,FALSE),"")</f>
        <v/>
      </c>
      <c r="BB12" s="21" t="str">
        <f>IF('Adjacent Counties'!BB12="x",VLOOKUP('2016 0-64'!BB$1,'2016 population'!$A$3:$E$102,2,FALSE),"")</f>
        <v/>
      </c>
      <c r="BC12" s="21" t="str">
        <f>IF('Adjacent Counties'!BC12="x",VLOOKUP('2016 0-64'!BC$1,'2016 population'!$A$3:$E$102,2,FALSE),"")</f>
        <v/>
      </c>
      <c r="BD12" s="21" t="str">
        <f>IF('Adjacent Counties'!BD12="x",VLOOKUP('2016 0-64'!BD$1,'2016 population'!$A$3:$E$102,2,FALSE),"")</f>
        <v/>
      </c>
      <c r="BE12" s="21" t="str">
        <f>IF('Adjacent Counties'!BE12="x",VLOOKUP('2016 0-64'!BE$1,'2016 population'!$A$3:$E$102,2,FALSE),"")</f>
        <v/>
      </c>
      <c r="BF12" s="21">
        <f>IF('Adjacent Counties'!BF12="x",VLOOKUP('2016 0-64'!BF$1,'2016 population'!$A$3:$E$102,2,FALSE),"")</f>
        <v>16973</v>
      </c>
      <c r="BG12" s="21" t="str">
        <f>IF('Adjacent Counties'!BG12="x",VLOOKUP('2016 0-64'!BG$1,'2016 population'!$A$3:$E$102,2,FALSE),"")</f>
        <v/>
      </c>
      <c r="BH12" s="21">
        <f>IF('Adjacent Counties'!BH12="x",VLOOKUP('2016 0-64'!BH$1,'2016 population'!$A$3:$E$102,2,FALSE),"")</f>
        <v>36464</v>
      </c>
      <c r="BI12" s="21" t="str">
        <f>IF('Adjacent Counties'!BI12="x",VLOOKUP('2016 0-64'!BI$1,'2016 population'!$A$3:$E$102,2,FALSE),"")</f>
        <v/>
      </c>
      <c r="BJ12" s="21" t="str">
        <f>IF('Adjacent Counties'!BJ12="x",VLOOKUP('2016 0-64'!BJ$1,'2016 population'!$A$3:$E$102,2,FALSE),"")</f>
        <v/>
      </c>
      <c r="BK12" s="21" t="str">
        <f>IF('Adjacent Counties'!BK12="x",VLOOKUP('2016 0-64'!BK$1,'2016 population'!$A$3:$E$102,2,FALSE),"")</f>
        <v/>
      </c>
      <c r="BL12" s="21" t="str">
        <f>IF('Adjacent Counties'!BL12="x",VLOOKUP('2016 0-64'!BL$1,'2016 population'!$A$3:$E$102,2,FALSE),"")</f>
        <v/>
      </c>
      <c r="BM12" s="21" t="str">
        <f>IF('Adjacent Counties'!BM12="x",VLOOKUP('2016 0-64'!BM$1,'2016 population'!$A$3:$E$102,2,FALSE),"")</f>
        <v/>
      </c>
      <c r="BN12" s="21" t="str">
        <f>IF('Adjacent Counties'!BN12="x",VLOOKUP('2016 0-64'!BN$1,'2016 population'!$A$3:$E$102,2,FALSE),"")</f>
        <v/>
      </c>
      <c r="BO12" s="21" t="str">
        <f>IF('Adjacent Counties'!BO12="x",VLOOKUP('2016 0-64'!BO$1,'2016 population'!$A$3:$E$102,2,FALSE),"")</f>
        <v/>
      </c>
      <c r="BP12" s="21" t="str">
        <f>IF('Adjacent Counties'!BP12="x",VLOOKUP('2016 0-64'!BP$1,'2016 population'!$A$3:$E$102,2,FALSE),"")</f>
        <v/>
      </c>
      <c r="BQ12" s="21" t="str">
        <f>IF('Adjacent Counties'!BQ12="x",VLOOKUP('2016 0-64'!BQ$1,'2016 population'!$A$3:$E$102,2,FALSE),"")</f>
        <v/>
      </c>
      <c r="BR12" s="21" t="str">
        <f>IF('Adjacent Counties'!BR12="x",VLOOKUP('2016 0-64'!BR$1,'2016 population'!$A$3:$E$102,2,FALSE),"")</f>
        <v/>
      </c>
      <c r="BS12" s="21" t="str">
        <f>IF('Adjacent Counties'!BS12="x",VLOOKUP('2016 0-64'!BS$1,'2016 population'!$A$3:$E$102,2,FALSE),"")</f>
        <v/>
      </c>
      <c r="BT12" s="21" t="str">
        <f>IF('Adjacent Counties'!BT12="x",VLOOKUP('2016 0-64'!BT$1,'2016 population'!$A$3:$E$102,2,FALSE),"")</f>
        <v/>
      </c>
      <c r="BU12" s="21" t="str">
        <f>IF('Adjacent Counties'!BU12="x",VLOOKUP('2016 0-64'!BU$1,'2016 population'!$A$3:$E$102,2,FALSE),"")</f>
        <v/>
      </c>
      <c r="BV12" s="21" t="str">
        <f>IF('Adjacent Counties'!BV12="x",VLOOKUP('2016 0-64'!BV$1,'2016 population'!$A$3:$E$102,2,FALSE),"")</f>
        <v/>
      </c>
      <c r="BW12" s="21" t="str">
        <f>IF('Adjacent Counties'!BW12="x",VLOOKUP('2016 0-64'!BW$1,'2016 population'!$A$3:$E$102,2,FALSE),"")</f>
        <v/>
      </c>
      <c r="BX12" s="21" t="str">
        <f>IF('Adjacent Counties'!BX12="x",VLOOKUP('2016 0-64'!BX$1,'2016 population'!$A$3:$E$102,2,FALSE),"")</f>
        <v/>
      </c>
      <c r="BY12" s="21" t="str">
        <f>IF('Adjacent Counties'!BY12="x",VLOOKUP('2016 0-64'!BY$1,'2016 population'!$A$3:$E$102,2,FALSE),"")</f>
        <v/>
      </c>
      <c r="BZ12" s="21" t="str">
        <f>IF('Adjacent Counties'!BZ12="x",VLOOKUP('2016 0-64'!BZ$1,'2016 population'!$A$3:$E$102,2,FALSE),"")</f>
        <v/>
      </c>
      <c r="CA12" s="21" t="str">
        <f>IF('Adjacent Counties'!CA12="x",VLOOKUP('2016 0-64'!CA$1,'2016 population'!$A$3:$E$102,2,FALSE),"")</f>
        <v/>
      </c>
      <c r="CB12" s="21" t="str">
        <f>IF('Adjacent Counties'!CB12="x",VLOOKUP('2016 0-64'!CB$1,'2016 population'!$A$3:$E$102,2,FALSE),"")</f>
        <v/>
      </c>
      <c r="CC12" s="21" t="str">
        <f>IF('Adjacent Counties'!CC12="x",VLOOKUP('2016 0-64'!CC$1,'2016 population'!$A$3:$E$102,2,FALSE),"")</f>
        <v/>
      </c>
      <c r="CD12" s="21">
        <f>IF('Adjacent Counties'!CD12="x",VLOOKUP('2016 0-64'!CD$1,'2016 population'!$A$3:$E$102,2,FALSE),"")</f>
        <v>53696</v>
      </c>
      <c r="CE12" s="21" t="str">
        <f>IF('Adjacent Counties'!CE12="x",VLOOKUP('2016 0-64'!CE$1,'2016 population'!$A$3:$E$102,2,FALSE),"")</f>
        <v/>
      </c>
      <c r="CF12" s="21" t="str">
        <f>IF('Adjacent Counties'!CF12="x",VLOOKUP('2016 0-64'!CF$1,'2016 population'!$A$3:$E$102,2,FALSE),"")</f>
        <v/>
      </c>
      <c r="CG12" s="21" t="str">
        <f>IF('Adjacent Counties'!CG12="x",VLOOKUP('2016 0-64'!CG$1,'2016 population'!$A$3:$E$102,2,FALSE),"")</f>
        <v/>
      </c>
      <c r="CH12" s="21" t="str">
        <f>IF('Adjacent Counties'!CH12="x",VLOOKUP('2016 0-64'!CH$1,'2016 population'!$A$3:$E$102,2,FALSE),"")</f>
        <v/>
      </c>
      <c r="CI12" s="21" t="str">
        <f>IF('Adjacent Counties'!CI12="x",VLOOKUP('2016 0-64'!CI$1,'2016 population'!$A$3:$E$102,2,FALSE),"")</f>
        <v/>
      </c>
      <c r="CJ12" s="21" t="str">
        <f>IF('Adjacent Counties'!CJ12="x",VLOOKUP('2016 0-64'!CJ$1,'2016 population'!$A$3:$E$102,2,FALSE),"")</f>
        <v/>
      </c>
      <c r="CK12" s="21">
        <f>IF('Adjacent Counties'!CK12="x",VLOOKUP('2016 0-64'!CK$1,'2016 population'!$A$3:$E$102,2,FALSE),"")</f>
        <v>23539</v>
      </c>
      <c r="CL12" s="21" t="str">
        <f>IF('Adjacent Counties'!CL12="x",VLOOKUP('2016 0-64'!CL$1,'2016 population'!$A$3:$E$102,2,FALSE),"")</f>
        <v/>
      </c>
      <c r="CM12" s="21" t="str">
        <f>IF('Adjacent Counties'!CM12="x",VLOOKUP('2016 0-64'!CM$1,'2016 population'!$A$3:$E$102,2,FALSE),"")</f>
        <v/>
      </c>
      <c r="CN12" s="21" t="str">
        <f>IF('Adjacent Counties'!CN12="x",VLOOKUP('2016 0-64'!CN$1,'2016 population'!$A$3:$E$102,2,FALSE),"")</f>
        <v/>
      </c>
      <c r="CO12" s="21" t="str">
        <f>IF('Adjacent Counties'!CO12="x",VLOOKUP('2016 0-64'!CO$1,'2016 population'!$A$3:$E$102,2,FALSE),"")</f>
        <v/>
      </c>
      <c r="CP12" s="21" t="str">
        <f>IF('Adjacent Counties'!CP12="x",VLOOKUP('2016 0-64'!CP$1,'2016 population'!$A$3:$E$102,2,FALSE),"")</f>
        <v/>
      </c>
      <c r="CQ12" s="21" t="str">
        <f>IF('Adjacent Counties'!CQ12="x",VLOOKUP('2016 0-64'!CQ$1,'2016 population'!$A$3:$E$102,2,FALSE),"")</f>
        <v/>
      </c>
      <c r="CR12" s="21" t="str">
        <f>IF('Adjacent Counties'!CR12="x",VLOOKUP('2016 0-64'!CR$1,'2016 population'!$A$3:$E$102,2,FALSE),"")</f>
        <v/>
      </c>
      <c r="CS12" s="21" t="str">
        <f>IF('Adjacent Counties'!CS12="x",VLOOKUP('2016 0-64'!CS$1,'2016 population'!$A$3:$E$102,2,FALSE),"")</f>
        <v/>
      </c>
      <c r="CT12" s="21" t="str">
        <f>IF('Adjacent Counties'!CT12="x",VLOOKUP('2016 0-64'!CT$1,'2016 population'!$A$3:$E$102,2,FALSE),"")</f>
        <v/>
      </c>
      <c r="CU12" s="21" t="str">
        <f>IF('Adjacent Counties'!CU12="x",VLOOKUP('2016 0-64'!CU$1,'2016 population'!$A$3:$E$102,2,FALSE),"")</f>
        <v/>
      </c>
      <c r="CV12" s="21" t="str">
        <f>IF('Adjacent Counties'!CV12="x",VLOOKUP('2016 0-64'!CV$1,'2016 population'!$A$3:$E$102,2,FALSE),"")</f>
        <v/>
      </c>
      <c r="CW12" s="21">
        <f>IF('Adjacent Counties'!CW12="x",VLOOKUP('2016 0-64'!CW$1,'2016 population'!$A$3:$E$102,2,FALSE),"")</f>
        <v>13678</v>
      </c>
      <c r="CX12" s="21">
        <f t="shared" si="0"/>
        <v>483152</v>
      </c>
    </row>
    <row r="13" spans="1:102">
      <c r="A13" s="3" t="s">
        <v>11</v>
      </c>
      <c r="B13" s="21" t="str">
        <f>IF('Adjacent Counties'!B13="x",VLOOKUP('2016 0-64'!B$1,'2016 population'!$A$3:$E$102,2,FALSE),"")</f>
        <v/>
      </c>
      <c r="C13" s="21" t="str">
        <f>IF('Adjacent Counties'!C13="x",VLOOKUP('2016 0-64'!C$1,'2016 population'!$A$3:$E$102,2,FALSE),"")</f>
        <v/>
      </c>
      <c r="D13" s="21" t="str">
        <f>IF('Adjacent Counties'!D13="x",VLOOKUP('2016 0-64'!D$1,'2016 population'!$A$3:$E$102,2,FALSE),"")</f>
        <v/>
      </c>
      <c r="E13" s="21" t="str">
        <f>IF('Adjacent Counties'!E13="x",VLOOKUP('2016 0-64'!E$1,'2016 population'!$A$3:$E$102,2,FALSE),"")</f>
        <v/>
      </c>
      <c r="F13" s="21" t="str">
        <f>IF('Adjacent Counties'!F13="x",VLOOKUP('2016 0-64'!F$1,'2016 population'!$A$3:$E$102,2,FALSE),"")</f>
        <v/>
      </c>
      <c r="G13" s="21">
        <f>IF('Adjacent Counties'!G13="x",VLOOKUP('2016 0-64'!G$1,'2016 population'!$A$3:$E$102,2,FALSE),"")</f>
        <v>14173</v>
      </c>
      <c r="H13" s="21" t="str">
        <f>IF('Adjacent Counties'!H13="x",VLOOKUP('2016 0-64'!H$1,'2016 population'!$A$3:$E$102,2,FALSE),"")</f>
        <v/>
      </c>
      <c r="I13" s="21" t="str">
        <f>IF('Adjacent Counties'!I13="x",VLOOKUP('2016 0-64'!I$1,'2016 population'!$A$3:$E$102,2,FALSE),"")</f>
        <v/>
      </c>
      <c r="J13" s="21" t="str">
        <f>IF('Adjacent Counties'!J13="x",VLOOKUP('2016 0-64'!J$1,'2016 population'!$A$3:$E$102,2,FALSE),"")</f>
        <v/>
      </c>
      <c r="K13" s="21" t="str">
        <f>IF('Adjacent Counties'!K13="x",VLOOKUP('2016 0-64'!K$1,'2016 population'!$A$3:$E$102,2,FALSE),"")</f>
        <v/>
      </c>
      <c r="L13" s="21" t="str">
        <f>IF('Adjacent Counties'!L13="x",VLOOKUP('2016 0-64'!L$1,'2016 population'!$A$3:$E$102,2,FALSE),"")</f>
        <v/>
      </c>
      <c r="M13" s="21">
        <f>IF('Adjacent Counties'!M13="x",VLOOKUP('2016 0-64'!M$1,'2016 population'!$A$3:$E$102,2,FALSE),"")</f>
        <v>71707</v>
      </c>
      <c r="N13" s="21" t="str">
        <f>IF('Adjacent Counties'!N13="x",VLOOKUP('2016 0-64'!N$1,'2016 population'!$A$3:$E$102,2,FALSE),"")</f>
        <v/>
      </c>
      <c r="O13" s="21">
        <f>IF('Adjacent Counties'!O13="x",VLOOKUP('2016 0-64'!O$1,'2016 population'!$A$3:$E$102,2,FALSE),"")</f>
        <v>67029</v>
      </c>
      <c r="P13" s="21" t="str">
        <f>IF('Adjacent Counties'!P13="x",VLOOKUP('2016 0-64'!P$1,'2016 population'!$A$3:$E$102,2,FALSE),"")</f>
        <v/>
      </c>
      <c r="Q13" s="21" t="str">
        <f>IF('Adjacent Counties'!Q13="x",VLOOKUP('2016 0-64'!Q$1,'2016 population'!$A$3:$E$102,2,FALSE),"")</f>
        <v/>
      </c>
      <c r="R13" s="21" t="str">
        <f>IF('Adjacent Counties'!R13="x",VLOOKUP('2016 0-64'!R$1,'2016 population'!$A$3:$E$102,2,FALSE),"")</f>
        <v/>
      </c>
      <c r="S13" s="21">
        <f>IF('Adjacent Counties'!S13="x",VLOOKUP('2016 0-64'!S$1,'2016 population'!$A$3:$E$102,2,FALSE),"")</f>
        <v>129491</v>
      </c>
      <c r="T13" s="21" t="str">
        <f>IF('Adjacent Counties'!T13="x",VLOOKUP('2016 0-64'!T$1,'2016 population'!$A$3:$E$102,2,FALSE),"")</f>
        <v/>
      </c>
      <c r="U13" s="21" t="str">
        <f>IF('Adjacent Counties'!U13="x",VLOOKUP('2016 0-64'!U$1,'2016 population'!$A$3:$E$102,2,FALSE),"")</f>
        <v/>
      </c>
      <c r="V13" s="21" t="str">
        <f>IF('Adjacent Counties'!V13="x",VLOOKUP('2016 0-64'!V$1,'2016 population'!$A$3:$E$102,2,FALSE),"")</f>
        <v/>
      </c>
      <c r="W13" s="21" t="str">
        <f>IF('Adjacent Counties'!W13="x",VLOOKUP('2016 0-64'!W$1,'2016 population'!$A$3:$E$102,2,FALSE),"")</f>
        <v/>
      </c>
      <c r="X13" s="21">
        <f>IF('Adjacent Counties'!X13="x",VLOOKUP('2016 0-64'!X$1,'2016 population'!$A$3:$E$102,2,FALSE),"")</f>
        <v>79731</v>
      </c>
      <c r="Y13" s="21" t="str">
        <f>IF('Adjacent Counties'!Y13="x",VLOOKUP('2016 0-64'!Y$1,'2016 population'!$A$3:$E$102,2,FALSE),"")</f>
        <v/>
      </c>
      <c r="Z13" s="21" t="str">
        <f>IF('Adjacent Counties'!Z13="x",VLOOKUP('2016 0-64'!Z$1,'2016 population'!$A$3:$E$102,2,FALSE),"")</f>
        <v/>
      </c>
      <c r="AA13" s="21" t="str">
        <f>IF('Adjacent Counties'!AA13="x",VLOOKUP('2016 0-64'!AA$1,'2016 population'!$A$3:$E$102,2,FALSE),"")</f>
        <v/>
      </c>
      <c r="AB13" s="21" t="str">
        <f>IF('Adjacent Counties'!AB13="x",VLOOKUP('2016 0-64'!AB$1,'2016 population'!$A$3:$E$102,2,FALSE),"")</f>
        <v/>
      </c>
      <c r="AC13" s="21" t="str">
        <f>IF('Adjacent Counties'!AC13="x",VLOOKUP('2016 0-64'!AC$1,'2016 population'!$A$3:$E$102,2,FALSE),"")</f>
        <v/>
      </c>
      <c r="AD13" s="21" t="str">
        <f>IF('Adjacent Counties'!AD13="x",VLOOKUP('2016 0-64'!AD$1,'2016 population'!$A$3:$E$102,2,FALSE),"")</f>
        <v/>
      </c>
      <c r="AE13" s="21" t="str">
        <f>IF('Adjacent Counties'!AE13="x",VLOOKUP('2016 0-64'!AE$1,'2016 population'!$A$3:$E$102,2,FALSE),"")</f>
        <v/>
      </c>
      <c r="AF13" s="21" t="str">
        <f>IF('Adjacent Counties'!AF13="x",VLOOKUP('2016 0-64'!AF$1,'2016 population'!$A$3:$E$102,2,FALSE),"")</f>
        <v/>
      </c>
      <c r="AG13" s="21" t="str">
        <f>IF('Adjacent Counties'!AG13="x",VLOOKUP('2016 0-64'!AG$1,'2016 population'!$A$3:$E$102,2,FALSE),"")</f>
        <v/>
      </c>
      <c r="AH13" s="21" t="str">
        <f>IF('Adjacent Counties'!AH13="x",VLOOKUP('2016 0-64'!AH$1,'2016 population'!$A$3:$E$102,2,FALSE),"")</f>
        <v/>
      </c>
      <c r="AI13" s="21" t="str">
        <f>IF('Adjacent Counties'!AI13="x",VLOOKUP('2016 0-64'!AI$1,'2016 population'!$A$3:$E$102,2,FALSE),"")</f>
        <v/>
      </c>
      <c r="AJ13" s="21" t="str">
        <f>IF('Adjacent Counties'!AJ13="x",VLOOKUP('2016 0-64'!AJ$1,'2016 population'!$A$3:$E$102,2,FALSE),"")</f>
        <v/>
      </c>
      <c r="AK13" s="21" t="str">
        <f>IF('Adjacent Counties'!AK13="x",VLOOKUP('2016 0-64'!AK$1,'2016 population'!$A$3:$E$102,2,FALSE),"")</f>
        <v/>
      </c>
      <c r="AL13" s="21" t="str">
        <f>IF('Adjacent Counties'!AL13="x",VLOOKUP('2016 0-64'!AL$1,'2016 population'!$A$3:$E$102,2,FALSE),"")</f>
        <v/>
      </c>
      <c r="AM13" s="21" t="str">
        <f>IF('Adjacent Counties'!AM13="x",VLOOKUP('2016 0-64'!AM$1,'2016 population'!$A$3:$E$102,2,FALSE),"")</f>
        <v/>
      </c>
      <c r="AN13" s="21" t="str">
        <f>IF('Adjacent Counties'!AN13="x",VLOOKUP('2016 0-64'!AN$1,'2016 population'!$A$3:$E$102,2,FALSE),"")</f>
        <v/>
      </c>
      <c r="AO13" s="21" t="str">
        <f>IF('Adjacent Counties'!AO13="x",VLOOKUP('2016 0-64'!AO$1,'2016 population'!$A$3:$E$102,2,FALSE),"")</f>
        <v/>
      </c>
      <c r="AP13" s="21" t="str">
        <f>IF('Adjacent Counties'!AP13="x",VLOOKUP('2016 0-64'!AP$1,'2016 population'!$A$3:$E$102,2,FALSE),"")</f>
        <v/>
      </c>
      <c r="AQ13" s="21" t="str">
        <f>IF('Adjacent Counties'!AQ13="x",VLOOKUP('2016 0-64'!AQ$1,'2016 population'!$A$3:$E$102,2,FALSE),"")</f>
        <v/>
      </c>
      <c r="AR13" s="21" t="str">
        <f>IF('Adjacent Counties'!AR13="x",VLOOKUP('2016 0-64'!AR$1,'2016 population'!$A$3:$E$102,2,FALSE),"")</f>
        <v/>
      </c>
      <c r="AS13" s="21" t="str">
        <f>IF('Adjacent Counties'!AS13="x",VLOOKUP('2016 0-64'!AS$1,'2016 population'!$A$3:$E$102,2,FALSE),"")</f>
        <v/>
      </c>
      <c r="AT13" s="21" t="str">
        <f>IF('Adjacent Counties'!AT13="x",VLOOKUP('2016 0-64'!AT$1,'2016 population'!$A$3:$E$102,2,FALSE),"")</f>
        <v/>
      </c>
      <c r="AU13" s="21" t="str">
        <f>IF('Adjacent Counties'!AU13="x",VLOOKUP('2016 0-64'!AU$1,'2016 population'!$A$3:$E$102,2,FALSE),"")</f>
        <v/>
      </c>
      <c r="AV13" s="21" t="str">
        <f>IF('Adjacent Counties'!AV13="x",VLOOKUP('2016 0-64'!AV$1,'2016 population'!$A$3:$E$102,2,FALSE),"")</f>
        <v/>
      </c>
      <c r="AW13" s="21" t="str">
        <f>IF('Adjacent Counties'!AW13="x",VLOOKUP('2016 0-64'!AW$1,'2016 population'!$A$3:$E$102,2,FALSE),"")</f>
        <v/>
      </c>
      <c r="AX13" s="21" t="str">
        <f>IF('Adjacent Counties'!AX13="x",VLOOKUP('2016 0-64'!AX$1,'2016 population'!$A$3:$E$102,2,FALSE),"")</f>
        <v/>
      </c>
      <c r="AY13" s="21" t="str">
        <f>IF('Adjacent Counties'!AY13="x",VLOOKUP('2016 0-64'!AY$1,'2016 population'!$A$3:$E$102,2,FALSE),"")</f>
        <v/>
      </c>
      <c r="AZ13" s="21" t="str">
        <f>IF('Adjacent Counties'!AZ13="x",VLOOKUP('2016 0-64'!AZ$1,'2016 population'!$A$3:$E$102,2,FALSE),"")</f>
        <v/>
      </c>
      <c r="BA13" s="21" t="str">
        <f>IF('Adjacent Counties'!BA13="x",VLOOKUP('2016 0-64'!BA$1,'2016 population'!$A$3:$E$102,2,FALSE),"")</f>
        <v/>
      </c>
      <c r="BB13" s="21" t="str">
        <f>IF('Adjacent Counties'!BB13="x",VLOOKUP('2016 0-64'!BB$1,'2016 population'!$A$3:$E$102,2,FALSE),"")</f>
        <v/>
      </c>
      <c r="BC13" s="21" t="str">
        <f>IF('Adjacent Counties'!BC13="x",VLOOKUP('2016 0-64'!BC$1,'2016 population'!$A$3:$E$102,2,FALSE),"")</f>
        <v/>
      </c>
      <c r="BD13" s="21">
        <f>IF('Adjacent Counties'!BD13="x",VLOOKUP('2016 0-64'!BD$1,'2016 population'!$A$3:$E$102,2,FALSE),"")</f>
        <v>67741</v>
      </c>
      <c r="BE13" s="21" t="str">
        <f>IF('Adjacent Counties'!BE13="x",VLOOKUP('2016 0-64'!BE$1,'2016 population'!$A$3:$E$102,2,FALSE),"")</f>
        <v/>
      </c>
      <c r="BF13" s="21" t="str">
        <f>IF('Adjacent Counties'!BF13="x",VLOOKUP('2016 0-64'!BF$1,'2016 population'!$A$3:$E$102,2,FALSE),"")</f>
        <v/>
      </c>
      <c r="BG13" s="21" t="str">
        <f>IF('Adjacent Counties'!BG13="x",VLOOKUP('2016 0-64'!BG$1,'2016 population'!$A$3:$E$102,2,FALSE),"")</f>
        <v/>
      </c>
      <c r="BH13" s="21">
        <f>IF('Adjacent Counties'!BH13="x",VLOOKUP('2016 0-64'!BH$1,'2016 population'!$A$3:$E$102,2,FALSE),"")</f>
        <v>36464</v>
      </c>
      <c r="BI13" s="21" t="str">
        <f>IF('Adjacent Counties'!BI13="x",VLOOKUP('2016 0-64'!BI$1,'2016 population'!$A$3:$E$102,2,FALSE),"")</f>
        <v/>
      </c>
      <c r="BJ13" s="21">
        <f>IF('Adjacent Counties'!BJ13="x",VLOOKUP('2016 0-64'!BJ$1,'2016 population'!$A$3:$E$102,2,FALSE),"")</f>
        <v>11749</v>
      </c>
      <c r="BK13" s="21" t="str">
        <f>IF('Adjacent Counties'!BK13="x",VLOOKUP('2016 0-64'!BK$1,'2016 population'!$A$3:$E$102,2,FALSE),"")</f>
        <v/>
      </c>
      <c r="BL13" s="21" t="str">
        <f>IF('Adjacent Counties'!BL13="x",VLOOKUP('2016 0-64'!BL$1,'2016 population'!$A$3:$E$102,2,FALSE),"")</f>
        <v/>
      </c>
      <c r="BM13" s="21" t="str">
        <f>IF('Adjacent Counties'!BM13="x",VLOOKUP('2016 0-64'!BM$1,'2016 population'!$A$3:$E$102,2,FALSE),"")</f>
        <v/>
      </c>
      <c r="BN13" s="21" t="str">
        <f>IF('Adjacent Counties'!BN13="x",VLOOKUP('2016 0-64'!BN$1,'2016 population'!$A$3:$E$102,2,FALSE),"")</f>
        <v/>
      </c>
      <c r="BO13" s="21" t="str">
        <f>IF('Adjacent Counties'!BO13="x",VLOOKUP('2016 0-64'!BO$1,'2016 population'!$A$3:$E$102,2,FALSE),"")</f>
        <v/>
      </c>
      <c r="BP13" s="21" t="str">
        <f>IF('Adjacent Counties'!BP13="x",VLOOKUP('2016 0-64'!BP$1,'2016 population'!$A$3:$E$102,2,FALSE),"")</f>
        <v/>
      </c>
      <c r="BQ13" s="21" t="str">
        <f>IF('Adjacent Counties'!BQ13="x",VLOOKUP('2016 0-64'!BQ$1,'2016 population'!$A$3:$E$102,2,FALSE),"")</f>
        <v/>
      </c>
      <c r="BR13" s="21" t="str">
        <f>IF('Adjacent Counties'!BR13="x",VLOOKUP('2016 0-64'!BR$1,'2016 population'!$A$3:$E$102,2,FALSE),"")</f>
        <v/>
      </c>
      <c r="BS13" s="21" t="str">
        <f>IF('Adjacent Counties'!BS13="x",VLOOKUP('2016 0-64'!BS$1,'2016 population'!$A$3:$E$102,2,FALSE),"")</f>
        <v/>
      </c>
      <c r="BT13" s="21" t="str">
        <f>IF('Adjacent Counties'!BT13="x",VLOOKUP('2016 0-64'!BT$1,'2016 population'!$A$3:$E$102,2,FALSE),"")</f>
        <v/>
      </c>
      <c r="BU13" s="21" t="str">
        <f>IF('Adjacent Counties'!BU13="x",VLOOKUP('2016 0-64'!BU$1,'2016 population'!$A$3:$E$102,2,FALSE),"")</f>
        <v/>
      </c>
      <c r="BV13" s="21" t="str">
        <f>IF('Adjacent Counties'!BV13="x",VLOOKUP('2016 0-64'!BV$1,'2016 population'!$A$3:$E$102,2,FALSE),"")</f>
        <v/>
      </c>
      <c r="BW13" s="21" t="str">
        <f>IF('Adjacent Counties'!BW13="x",VLOOKUP('2016 0-64'!BW$1,'2016 population'!$A$3:$E$102,2,FALSE),"")</f>
        <v/>
      </c>
      <c r="BX13" s="21" t="str">
        <f>IF('Adjacent Counties'!BX13="x",VLOOKUP('2016 0-64'!BX$1,'2016 population'!$A$3:$E$102,2,FALSE),"")</f>
        <v/>
      </c>
      <c r="BY13" s="21" t="str">
        <f>IF('Adjacent Counties'!BY13="x",VLOOKUP('2016 0-64'!BY$1,'2016 population'!$A$3:$E$102,2,FALSE),"")</f>
        <v/>
      </c>
      <c r="BZ13" s="21" t="str">
        <f>IF('Adjacent Counties'!BZ13="x",VLOOKUP('2016 0-64'!BZ$1,'2016 population'!$A$3:$E$102,2,FALSE),"")</f>
        <v/>
      </c>
      <c r="CA13" s="21" t="str">
        <f>IF('Adjacent Counties'!CA13="x",VLOOKUP('2016 0-64'!CA$1,'2016 population'!$A$3:$E$102,2,FALSE),"")</f>
        <v/>
      </c>
      <c r="CB13" s="21" t="str">
        <f>IF('Adjacent Counties'!CB13="x",VLOOKUP('2016 0-64'!CB$1,'2016 population'!$A$3:$E$102,2,FALSE),"")</f>
        <v/>
      </c>
      <c r="CC13" s="21" t="str">
        <f>IF('Adjacent Counties'!CC13="x",VLOOKUP('2016 0-64'!CC$1,'2016 population'!$A$3:$E$102,2,FALSE),"")</f>
        <v/>
      </c>
      <c r="CD13" s="21">
        <f>IF('Adjacent Counties'!CD13="x",VLOOKUP('2016 0-64'!CD$1,'2016 population'!$A$3:$E$102,2,FALSE),"")</f>
        <v>53696</v>
      </c>
      <c r="CE13" s="21" t="str">
        <f>IF('Adjacent Counties'!CE13="x",VLOOKUP('2016 0-64'!CE$1,'2016 population'!$A$3:$E$102,2,FALSE),"")</f>
        <v/>
      </c>
      <c r="CF13" s="21" t="str">
        <f>IF('Adjacent Counties'!CF13="x",VLOOKUP('2016 0-64'!CF$1,'2016 population'!$A$3:$E$102,2,FALSE),"")</f>
        <v/>
      </c>
      <c r="CG13" s="21" t="str">
        <f>IF('Adjacent Counties'!CG13="x",VLOOKUP('2016 0-64'!CG$1,'2016 population'!$A$3:$E$102,2,FALSE),"")</f>
        <v/>
      </c>
      <c r="CH13" s="21" t="str">
        <f>IF('Adjacent Counties'!CH13="x",VLOOKUP('2016 0-64'!CH$1,'2016 population'!$A$3:$E$102,2,FALSE),"")</f>
        <v/>
      </c>
      <c r="CI13" s="21" t="str">
        <f>IF('Adjacent Counties'!CI13="x",VLOOKUP('2016 0-64'!CI$1,'2016 population'!$A$3:$E$102,2,FALSE),"")</f>
        <v/>
      </c>
      <c r="CJ13" s="21" t="str">
        <f>IF('Adjacent Counties'!CJ13="x",VLOOKUP('2016 0-64'!CJ$1,'2016 population'!$A$3:$E$102,2,FALSE),"")</f>
        <v/>
      </c>
      <c r="CK13" s="21" t="str">
        <f>IF('Adjacent Counties'!CK13="x",VLOOKUP('2016 0-64'!CK$1,'2016 population'!$A$3:$E$102,2,FALSE),"")</f>
        <v/>
      </c>
      <c r="CL13" s="21" t="str">
        <f>IF('Adjacent Counties'!CL13="x",VLOOKUP('2016 0-64'!CL$1,'2016 population'!$A$3:$E$102,2,FALSE),"")</f>
        <v/>
      </c>
      <c r="CM13" s="21" t="str">
        <f>IF('Adjacent Counties'!CM13="x",VLOOKUP('2016 0-64'!CM$1,'2016 population'!$A$3:$E$102,2,FALSE),"")</f>
        <v/>
      </c>
      <c r="CN13" s="21" t="str">
        <f>IF('Adjacent Counties'!CN13="x",VLOOKUP('2016 0-64'!CN$1,'2016 population'!$A$3:$E$102,2,FALSE),"")</f>
        <v/>
      </c>
      <c r="CO13" s="21" t="str">
        <f>IF('Adjacent Counties'!CO13="x",VLOOKUP('2016 0-64'!CO$1,'2016 population'!$A$3:$E$102,2,FALSE),"")</f>
        <v/>
      </c>
      <c r="CP13" s="21" t="str">
        <f>IF('Adjacent Counties'!CP13="x",VLOOKUP('2016 0-64'!CP$1,'2016 population'!$A$3:$E$102,2,FALSE),"")</f>
        <v/>
      </c>
      <c r="CQ13" s="21" t="str">
        <f>IF('Adjacent Counties'!CQ13="x",VLOOKUP('2016 0-64'!CQ$1,'2016 population'!$A$3:$E$102,2,FALSE),"")</f>
        <v/>
      </c>
      <c r="CR13" s="21" t="str">
        <f>IF('Adjacent Counties'!CR13="x",VLOOKUP('2016 0-64'!CR$1,'2016 population'!$A$3:$E$102,2,FALSE),"")</f>
        <v/>
      </c>
      <c r="CS13" s="21" t="str">
        <f>IF('Adjacent Counties'!CS13="x",VLOOKUP('2016 0-64'!CS$1,'2016 population'!$A$3:$E$102,2,FALSE),"")</f>
        <v/>
      </c>
      <c r="CT13" s="21" t="str">
        <f>IF('Adjacent Counties'!CT13="x",VLOOKUP('2016 0-64'!CT$1,'2016 population'!$A$3:$E$102,2,FALSE),"")</f>
        <v/>
      </c>
      <c r="CU13" s="21" t="str">
        <f>IF('Adjacent Counties'!CU13="x",VLOOKUP('2016 0-64'!CU$1,'2016 population'!$A$3:$E$102,2,FALSE),"")</f>
        <v/>
      </c>
      <c r="CV13" s="21" t="str">
        <f>IF('Adjacent Counties'!CV13="x",VLOOKUP('2016 0-64'!CV$1,'2016 population'!$A$3:$E$102,2,FALSE),"")</f>
        <v/>
      </c>
      <c r="CW13" s="21" t="str">
        <f>IF('Adjacent Counties'!CW13="x",VLOOKUP('2016 0-64'!CW$1,'2016 population'!$A$3:$E$102,2,FALSE),"")</f>
        <v/>
      </c>
      <c r="CX13" s="21">
        <f t="shared" si="0"/>
        <v>531781</v>
      </c>
    </row>
    <row r="14" spans="1:102">
      <c r="A14" s="3" t="s">
        <v>12</v>
      </c>
      <c r="B14" s="21" t="str">
        <f>IF('Adjacent Counties'!B14="x",VLOOKUP('2016 0-64'!B$1,'2016 population'!$A$3:$E$102,2,FALSE),"")</f>
        <v/>
      </c>
      <c r="C14" s="21" t="str">
        <f>IF('Adjacent Counties'!C14="x",VLOOKUP('2016 0-64'!C$1,'2016 population'!$A$3:$E$102,2,FALSE),"")</f>
        <v/>
      </c>
      <c r="D14" s="21" t="str">
        <f>IF('Adjacent Counties'!D14="x",VLOOKUP('2016 0-64'!D$1,'2016 population'!$A$3:$E$102,2,FALSE),"")</f>
        <v/>
      </c>
      <c r="E14" s="21" t="str">
        <f>IF('Adjacent Counties'!E14="x",VLOOKUP('2016 0-64'!E$1,'2016 population'!$A$3:$E$102,2,FALSE),"")</f>
        <v/>
      </c>
      <c r="F14" s="21" t="str">
        <f>IF('Adjacent Counties'!F14="x",VLOOKUP('2016 0-64'!F$1,'2016 population'!$A$3:$E$102,2,FALSE),"")</f>
        <v/>
      </c>
      <c r="G14" s="21" t="str">
        <f>IF('Adjacent Counties'!G14="x",VLOOKUP('2016 0-64'!G$1,'2016 population'!$A$3:$E$102,2,FALSE),"")</f>
        <v/>
      </c>
      <c r="H14" s="21" t="str">
        <f>IF('Adjacent Counties'!H14="x",VLOOKUP('2016 0-64'!H$1,'2016 population'!$A$3:$E$102,2,FALSE),"")</f>
        <v/>
      </c>
      <c r="I14" s="21" t="str">
        <f>IF('Adjacent Counties'!I14="x",VLOOKUP('2016 0-64'!I$1,'2016 population'!$A$3:$E$102,2,FALSE),"")</f>
        <v/>
      </c>
      <c r="J14" s="21" t="str">
        <f>IF('Adjacent Counties'!J14="x",VLOOKUP('2016 0-64'!J$1,'2016 population'!$A$3:$E$102,2,FALSE),"")</f>
        <v/>
      </c>
      <c r="K14" s="21" t="str">
        <f>IF('Adjacent Counties'!K14="x",VLOOKUP('2016 0-64'!K$1,'2016 population'!$A$3:$E$102,2,FALSE),"")</f>
        <v/>
      </c>
      <c r="L14" s="21" t="str">
        <f>IF('Adjacent Counties'!L14="x",VLOOKUP('2016 0-64'!L$1,'2016 population'!$A$3:$E$102,2,FALSE),"")</f>
        <v/>
      </c>
      <c r="M14" s="21" t="str">
        <f>IF('Adjacent Counties'!M14="x",VLOOKUP('2016 0-64'!M$1,'2016 population'!$A$3:$E$102,2,FALSE),"")</f>
        <v/>
      </c>
      <c r="N14" s="21">
        <f>IF('Adjacent Counties'!N14="x",VLOOKUP('2016 0-64'!N$1,'2016 population'!$A$3:$E$102,2,FALSE),"")</f>
        <v>170073</v>
      </c>
      <c r="O14" s="21" t="str">
        <f>IF('Adjacent Counties'!O14="x",VLOOKUP('2016 0-64'!O$1,'2016 population'!$A$3:$E$102,2,FALSE),"")</f>
        <v/>
      </c>
      <c r="P14" s="21" t="str">
        <f>IF('Adjacent Counties'!P14="x",VLOOKUP('2016 0-64'!P$1,'2016 population'!$A$3:$E$102,2,FALSE),"")</f>
        <v/>
      </c>
      <c r="Q14" s="21" t="str">
        <f>IF('Adjacent Counties'!Q14="x",VLOOKUP('2016 0-64'!Q$1,'2016 population'!$A$3:$E$102,2,FALSE),"")</f>
        <v/>
      </c>
      <c r="R14" s="21" t="str">
        <f>IF('Adjacent Counties'!R14="x",VLOOKUP('2016 0-64'!R$1,'2016 population'!$A$3:$E$102,2,FALSE),"")</f>
        <v/>
      </c>
      <c r="S14" s="21" t="str">
        <f>IF('Adjacent Counties'!S14="x",VLOOKUP('2016 0-64'!S$1,'2016 population'!$A$3:$E$102,2,FALSE),"")</f>
        <v/>
      </c>
      <c r="T14" s="21" t="str">
        <f>IF('Adjacent Counties'!T14="x",VLOOKUP('2016 0-64'!T$1,'2016 population'!$A$3:$E$102,2,FALSE),"")</f>
        <v/>
      </c>
      <c r="U14" s="21" t="str">
        <f>IF('Adjacent Counties'!U14="x",VLOOKUP('2016 0-64'!U$1,'2016 population'!$A$3:$E$102,2,FALSE),"")</f>
        <v/>
      </c>
      <c r="V14" s="21" t="str">
        <f>IF('Adjacent Counties'!V14="x",VLOOKUP('2016 0-64'!V$1,'2016 population'!$A$3:$E$102,2,FALSE),"")</f>
        <v/>
      </c>
      <c r="W14" s="21" t="str">
        <f>IF('Adjacent Counties'!W14="x",VLOOKUP('2016 0-64'!W$1,'2016 population'!$A$3:$E$102,2,FALSE),"")</f>
        <v/>
      </c>
      <c r="X14" s="21" t="str">
        <f>IF('Adjacent Counties'!X14="x",VLOOKUP('2016 0-64'!X$1,'2016 population'!$A$3:$E$102,2,FALSE),"")</f>
        <v/>
      </c>
      <c r="Y14" s="21" t="str">
        <f>IF('Adjacent Counties'!Y14="x",VLOOKUP('2016 0-64'!Y$1,'2016 population'!$A$3:$E$102,2,FALSE),"")</f>
        <v/>
      </c>
      <c r="Z14" s="21" t="str">
        <f>IF('Adjacent Counties'!Z14="x",VLOOKUP('2016 0-64'!Z$1,'2016 population'!$A$3:$E$102,2,FALSE),"")</f>
        <v/>
      </c>
      <c r="AA14" s="21" t="str">
        <f>IF('Adjacent Counties'!AA14="x",VLOOKUP('2016 0-64'!AA$1,'2016 population'!$A$3:$E$102,2,FALSE),"")</f>
        <v/>
      </c>
      <c r="AB14" s="21" t="str">
        <f>IF('Adjacent Counties'!AB14="x",VLOOKUP('2016 0-64'!AB$1,'2016 population'!$A$3:$E$102,2,FALSE),"")</f>
        <v/>
      </c>
      <c r="AC14" s="21" t="str">
        <f>IF('Adjacent Counties'!AC14="x",VLOOKUP('2016 0-64'!AC$1,'2016 population'!$A$3:$E$102,2,FALSE),"")</f>
        <v/>
      </c>
      <c r="AD14" s="21" t="str">
        <f>IF('Adjacent Counties'!AD14="x",VLOOKUP('2016 0-64'!AD$1,'2016 population'!$A$3:$E$102,2,FALSE),"")</f>
        <v/>
      </c>
      <c r="AE14" s="21" t="str">
        <f>IF('Adjacent Counties'!AE14="x",VLOOKUP('2016 0-64'!AE$1,'2016 population'!$A$3:$E$102,2,FALSE),"")</f>
        <v/>
      </c>
      <c r="AF14" s="21" t="str">
        <f>IF('Adjacent Counties'!AF14="x",VLOOKUP('2016 0-64'!AF$1,'2016 population'!$A$3:$E$102,2,FALSE),"")</f>
        <v/>
      </c>
      <c r="AG14" s="21" t="str">
        <f>IF('Adjacent Counties'!AG14="x",VLOOKUP('2016 0-64'!AG$1,'2016 population'!$A$3:$E$102,2,FALSE),"")</f>
        <v/>
      </c>
      <c r="AH14" s="21" t="str">
        <f>IF('Adjacent Counties'!AH14="x",VLOOKUP('2016 0-64'!AH$1,'2016 population'!$A$3:$E$102,2,FALSE),"")</f>
        <v/>
      </c>
      <c r="AI14" s="21" t="str">
        <f>IF('Adjacent Counties'!AI14="x",VLOOKUP('2016 0-64'!AI$1,'2016 population'!$A$3:$E$102,2,FALSE),"")</f>
        <v/>
      </c>
      <c r="AJ14" s="21" t="str">
        <f>IF('Adjacent Counties'!AJ14="x",VLOOKUP('2016 0-64'!AJ$1,'2016 population'!$A$3:$E$102,2,FALSE),"")</f>
        <v/>
      </c>
      <c r="AK14" s="21" t="str">
        <f>IF('Adjacent Counties'!AK14="x",VLOOKUP('2016 0-64'!AK$1,'2016 population'!$A$3:$E$102,2,FALSE),"")</f>
        <v/>
      </c>
      <c r="AL14" s="21" t="str">
        <f>IF('Adjacent Counties'!AL14="x",VLOOKUP('2016 0-64'!AL$1,'2016 population'!$A$3:$E$102,2,FALSE),"")</f>
        <v/>
      </c>
      <c r="AM14" s="21" t="str">
        <f>IF('Adjacent Counties'!AM14="x",VLOOKUP('2016 0-64'!AM$1,'2016 population'!$A$3:$E$102,2,FALSE),"")</f>
        <v/>
      </c>
      <c r="AN14" s="21" t="str">
        <f>IF('Adjacent Counties'!AN14="x",VLOOKUP('2016 0-64'!AN$1,'2016 population'!$A$3:$E$102,2,FALSE),"")</f>
        <v/>
      </c>
      <c r="AO14" s="21" t="str">
        <f>IF('Adjacent Counties'!AO14="x",VLOOKUP('2016 0-64'!AO$1,'2016 population'!$A$3:$E$102,2,FALSE),"")</f>
        <v/>
      </c>
      <c r="AP14" s="21" t="str">
        <f>IF('Adjacent Counties'!AP14="x",VLOOKUP('2016 0-64'!AP$1,'2016 population'!$A$3:$E$102,2,FALSE),"")</f>
        <v/>
      </c>
      <c r="AQ14" s="21" t="str">
        <f>IF('Adjacent Counties'!AQ14="x",VLOOKUP('2016 0-64'!AQ$1,'2016 population'!$A$3:$E$102,2,FALSE),"")</f>
        <v/>
      </c>
      <c r="AR14" s="21" t="str">
        <f>IF('Adjacent Counties'!AR14="x",VLOOKUP('2016 0-64'!AR$1,'2016 population'!$A$3:$E$102,2,FALSE),"")</f>
        <v/>
      </c>
      <c r="AS14" s="21" t="str">
        <f>IF('Adjacent Counties'!AS14="x",VLOOKUP('2016 0-64'!AS$1,'2016 population'!$A$3:$E$102,2,FALSE),"")</f>
        <v/>
      </c>
      <c r="AT14" s="21" t="str">
        <f>IF('Adjacent Counties'!AT14="x",VLOOKUP('2016 0-64'!AT$1,'2016 population'!$A$3:$E$102,2,FALSE),"")</f>
        <v/>
      </c>
      <c r="AU14" s="21" t="str">
        <f>IF('Adjacent Counties'!AU14="x",VLOOKUP('2016 0-64'!AU$1,'2016 population'!$A$3:$E$102,2,FALSE),"")</f>
        <v/>
      </c>
      <c r="AV14" s="21" t="str">
        <f>IF('Adjacent Counties'!AV14="x",VLOOKUP('2016 0-64'!AV$1,'2016 population'!$A$3:$E$102,2,FALSE),"")</f>
        <v/>
      </c>
      <c r="AW14" s="21" t="str">
        <f>IF('Adjacent Counties'!AW14="x",VLOOKUP('2016 0-64'!AW$1,'2016 population'!$A$3:$E$102,2,FALSE),"")</f>
        <v/>
      </c>
      <c r="AX14" s="21">
        <f>IF('Adjacent Counties'!AX14="x",VLOOKUP('2016 0-64'!AX$1,'2016 population'!$A$3:$E$102,2,FALSE),"")</f>
        <v>145138</v>
      </c>
      <c r="AY14" s="21" t="str">
        <f>IF('Adjacent Counties'!AY14="x",VLOOKUP('2016 0-64'!AY$1,'2016 population'!$A$3:$E$102,2,FALSE),"")</f>
        <v/>
      </c>
      <c r="AZ14" s="21" t="str">
        <f>IF('Adjacent Counties'!AZ14="x",VLOOKUP('2016 0-64'!AZ$1,'2016 population'!$A$3:$E$102,2,FALSE),"")</f>
        <v/>
      </c>
      <c r="BA14" s="21" t="str">
        <f>IF('Adjacent Counties'!BA14="x",VLOOKUP('2016 0-64'!BA$1,'2016 population'!$A$3:$E$102,2,FALSE),"")</f>
        <v/>
      </c>
      <c r="BB14" s="21" t="str">
        <f>IF('Adjacent Counties'!BB14="x",VLOOKUP('2016 0-64'!BB$1,'2016 population'!$A$3:$E$102,2,FALSE),"")</f>
        <v/>
      </c>
      <c r="BC14" s="21" t="str">
        <f>IF('Adjacent Counties'!BC14="x",VLOOKUP('2016 0-64'!BC$1,'2016 population'!$A$3:$E$102,2,FALSE),"")</f>
        <v/>
      </c>
      <c r="BD14" s="21" t="str">
        <f>IF('Adjacent Counties'!BD14="x",VLOOKUP('2016 0-64'!BD$1,'2016 population'!$A$3:$E$102,2,FALSE),"")</f>
        <v/>
      </c>
      <c r="BE14" s="21" t="str">
        <f>IF('Adjacent Counties'!BE14="x",VLOOKUP('2016 0-64'!BE$1,'2016 population'!$A$3:$E$102,2,FALSE),"")</f>
        <v/>
      </c>
      <c r="BF14" s="21" t="str">
        <f>IF('Adjacent Counties'!BF14="x",VLOOKUP('2016 0-64'!BF$1,'2016 population'!$A$3:$E$102,2,FALSE),"")</f>
        <v/>
      </c>
      <c r="BG14" s="21" t="str">
        <f>IF('Adjacent Counties'!BG14="x",VLOOKUP('2016 0-64'!BG$1,'2016 population'!$A$3:$E$102,2,FALSE),"")</f>
        <v/>
      </c>
      <c r="BH14" s="21" t="str">
        <f>IF('Adjacent Counties'!BH14="x",VLOOKUP('2016 0-64'!BH$1,'2016 population'!$A$3:$E$102,2,FALSE),"")</f>
        <v/>
      </c>
      <c r="BI14" s="21">
        <f>IF('Adjacent Counties'!BI14="x",VLOOKUP('2016 0-64'!BI$1,'2016 population'!$A$3:$E$102,2,FALSE),"")</f>
        <v>941457</v>
      </c>
      <c r="BJ14" s="21" t="str">
        <f>IF('Adjacent Counties'!BJ14="x",VLOOKUP('2016 0-64'!BJ$1,'2016 population'!$A$3:$E$102,2,FALSE),"")</f>
        <v/>
      </c>
      <c r="BK14" s="21" t="str">
        <f>IF('Adjacent Counties'!BK14="x",VLOOKUP('2016 0-64'!BK$1,'2016 population'!$A$3:$E$102,2,FALSE),"")</f>
        <v/>
      </c>
      <c r="BL14" s="21" t="str">
        <f>IF('Adjacent Counties'!BL14="x",VLOOKUP('2016 0-64'!BL$1,'2016 population'!$A$3:$E$102,2,FALSE),"")</f>
        <v/>
      </c>
      <c r="BM14" s="21" t="str">
        <f>IF('Adjacent Counties'!BM14="x",VLOOKUP('2016 0-64'!BM$1,'2016 population'!$A$3:$E$102,2,FALSE),"")</f>
        <v/>
      </c>
      <c r="BN14" s="21" t="str">
        <f>IF('Adjacent Counties'!BN14="x",VLOOKUP('2016 0-64'!BN$1,'2016 population'!$A$3:$E$102,2,FALSE),"")</f>
        <v/>
      </c>
      <c r="BO14" s="21" t="str">
        <f>IF('Adjacent Counties'!BO14="x",VLOOKUP('2016 0-64'!BO$1,'2016 population'!$A$3:$E$102,2,FALSE),"")</f>
        <v/>
      </c>
      <c r="BP14" s="21" t="str">
        <f>IF('Adjacent Counties'!BP14="x",VLOOKUP('2016 0-64'!BP$1,'2016 population'!$A$3:$E$102,2,FALSE),"")</f>
        <v/>
      </c>
      <c r="BQ14" s="21" t="str">
        <f>IF('Adjacent Counties'!BQ14="x",VLOOKUP('2016 0-64'!BQ$1,'2016 population'!$A$3:$E$102,2,FALSE),"")</f>
        <v/>
      </c>
      <c r="BR14" s="21" t="str">
        <f>IF('Adjacent Counties'!BR14="x",VLOOKUP('2016 0-64'!BR$1,'2016 population'!$A$3:$E$102,2,FALSE),"")</f>
        <v/>
      </c>
      <c r="BS14" s="21" t="str">
        <f>IF('Adjacent Counties'!BS14="x",VLOOKUP('2016 0-64'!BS$1,'2016 population'!$A$3:$E$102,2,FALSE),"")</f>
        <v/>
      </c>
      <c r="BT14" s="21" t="str">
        <f>IF('Adjacent Counties'!BT14="x",VLOOKUP('2016 0-64'!BT$1,'2016 population'!$A$3:$E$102,2,FALSE),"")</f>
        <v/>
      </c>
      <c r="BU14" s="21" t="str">
        <f>IF('Adjacent Counties'!BU14="x",VLOOKUP('2016 0-64'!BU$1,'2016 population'!$A$3:$E$102,2,FALSE),"")</f>
        <v/>
      </c>
      <c r="BV14" s="21" t="str">
        <f>IF('Adjacent Counties'!BV14="x",VLOOKUP('2016 0-64'!BV$1,'2016 population'!$A$3:$E$102,2,FALSE),"")</f>
        <v/>
      </c>
      <c r="BW14" s="21" t="str">
        <f>IF('Adjacent Counties'!BW14="x",VLOOKUP('2016 0-64'!BW$1,'2016 population'!$A$3:$E$102,2,FALSE),"")</f>
        <v/>
      </c>
      <c r="BX14" s="21" t="str">
        <f>IF('Adjacent Counties'!BX14="x",VLOOKUP('2016 0-64'!BX$1,'2016 population'!$A$3:$E$102,2,FALSE),"")</f>
        <v/>
      </c>
      <c r="BY14" s="21" t="str">
        <f>IF('Adjacent Counties'!BY14="x",VLOOKUP('2016 0-64'!BY$1,'2016 population'!$A$3:$E$102,2,FALSE),"")</f>
        <v/>
      </c>
      <c r="BZ14" s="21" t="str">
        <f>IF('Adjacent Counties'!BZ14="x",VLOOKUP('2016 0-64'!BZ$1,'2016 population'!$A$3:$E$102,2,FALSE),"")</f>
        <v/>
      </c>
      <c r="CA14" s="21" t="str">
        <f>IF('Adjacent Counties'!CA14="x",VLOOKUP('2016 0-64'!CA$1,'2016 population'!$A$3:$E$102,2,FALSE),"")</f>
        <v/>
      </c>
      <c r="CB14" s="21" t="str">
        <f>IF('Adjacent Counties'!CB14="x",VLOOKUP('2016 0-64'!CB$1,'2016 population'!$A$3:$E$102,2,FALSE),"")</f>
        <v/>
      </c>
      <c r="CC14" s="21">
        <f>IF('Adjacent Counties'!CC14="x",VLOOKUP('2016 0-64'!CC$1,'2016 population'!$A$3:$E$102,2,FALSE),"")</f>
        <v>116717</v>
      </c>
      <c r="CD14" s="21" t="str">
        <f>IF('Adjacent Counties'!CD14="x",VLOOKUP('2016 0-64'!CD$1,'2016 population'!$A$3:$E$102,2,FALSE),"")</f>
        <v/>
      </c>
      <c r="CE14" s="21" t="str">
        <f>IF('Adjacent Counties'!CE14="x",VLOOKUP('2016 0-64'!CE$1,'2016 population'!$A$3:$E$102,2,FALSE),"")</f>
        <v/>
      </c>
      <c r="CF14" s="21" t="str">
        <f>IF('Adjacent Counties'!CF14="x",VLOOKUP('2016 0-64'!CF$1,'2016 population'!$A$3:$E$102,2,FALSE),"")</f>
        <v/>
      </c>
      <c r="CG14" s="21">
        <f>IF('Adjacent Counties'!CG14="x",VLOOKUP('2016 0-64'!CG$1,'2016 population'!$A$3:$E$102,2,FALSE),"")</f>
        <v>50021</v>
      </c>
      <c r="CH14" s="21" t="str">
        <f>IF('Adjacent Counties'!CH14="x",VLOOKUP('2016 0-64'!CH$1,'2016 population'!$A$3:$E$102,2,FALSE),"")</f>
        <v/>
      </c>
      <c r="CI14" s="21" t="str">
        <f>IF('Adjacent Counties'!CI14="x",VLOOKUP('2016 0-64'!CI$1,'2016 population'!$A$3:$E$102,2,FALSE),"")</f>
        <v/>
      </c>
      <c r="CJ14" s="21" t="str">
        <f>IF('Adjacent Counties'!CJ14="x",VLOOKUP('2016 0-64'!CJ$1,'2016 population'!$A$3:$E$102,2,FALSE),"")</f>
        <v/>
      </c>
      <c r="CK14" s="21" t="str">
        <f>IF('Adjacent Counties'!CK14="x",VLOOKUP('2016 0-64'!CK$1,'2016 population'!$A$3:$E$102,2,FALSE),"")</f>
        <v/>
      </c>
      <c r="CL14" s="21" t="str">
        <f>IF('Adjacent Counties'!CL14="x",VLOOKUP('2016 0-64'!CL$1,'2016 population'!$A$3:$E$102,2,FALSE),"")</f>
        <v/>
      </c>
      <c r="CM14" s="21">
        <f>IF('Adjacent Counties'!CM14="x",VLOOKUP('2016 0-64'!CM$1,'2016 population'!$A$3:$E$102,2,FALSE),"")</f>
        <v>196208</v>
      </c>
      <c r="CN14" s="21" t="str">
        <f>IF('Adjacent Counties'!CN14="x",VLOOKUP('2016 0-64'!CN$1,'2016 population'!$A$3:$E$102,2,FALSE),"")</f>
        <v/>
      </c>
      <c r="CO14" s="21" t="str">
        <f>IF('Adjacent Counties'!CO14="x",VLOOKUP('2016 0-64'!CO$1,'2016 population'!$A$3:$E$102,2,FALSE),"")</f>
        <v/>
      </c>
      <c r="CP14" s="21" t="str">
        <f>IF('Adjacent Counties'!CP14="x",VLOOKUP('2016 0-64'!CP$1,'2016 population'!$A$3:$E$102,2,FALSE),"")</f>
        <v/>
      </c>
      <c r="CQ14" s="21" t="str">
        <f>IF('Adjacent Counties'!CQ14="x",VLOOKUP('2016 0-64'!CQ$1,'2016 population'!$A$3:$E$102,2,FALSE),"")</f>
        <v/>
      </c>
      <c r="CR14" s="21" t="str">
        <f>IF('Adjacent Counties'!CR14="x",VLOOKUP('2016 0-64'!CR$1,'2016 population'!$A$3:$E$102,2,FALSE),"")</f>
        <v/>
      </c>
      <c r="CS14" s="21" t="str">
        <f>IF('Adjacent Counties'!CS14="x",VLOOKUP('2016 0-64'!CS$1,'2016 population'!$A$3:$E$102,2,FALSE),"")</f>
        <v/>
      </c>
      <c r="CT14" s="21" t="str">
        <f>IF('Adjacent Counties'!CT14="x",VLOOKUP('2016 0-64'!CT$1,'2016 population'!$A$3:$E$102,2,FALSE),"")</f>
        <v/>
      </c>
      <c r="CU14" s="21" t="str">
        <f>IF('Adjacent Counties'!CU14="x",VLOOKUP('2016 0-64'!CU$1,'2016 population'!$A$3:$E$102,2,FALSE),"")</f>
        <v/>
      </c>
      <c r="CV14" s="21" t="str">
        <f>IF('Adjacent Counties'!CV14="x",VLOOKUP('2016 0-64'!CV$1,'2016 population'!$A$3:$E$102,2,FALSE),"")</f>
        <v/>
      </c>
      <c r="CW14" s="21" t="str">
        <f>IF('Adjacent Counties'!CW14="x",VLOOKUP('2016 0-64'!CW$1,'2016 population'!$A$3:$E$102,2,FALSE),"")</f>
        <v/>
      </c>
      <c r="CX14" s="21">
        <f t="shared" si="0"/>
        <v>1619614</v>
      </c>
    </row>
    <row r="15" spans="1:102">
      <c r="A15" s="3" t="s">
        <v>13</v>
      </c>
      <c r="B15" s="21" t="str">
        <f>IF('Adjacent Counties'!B15="x",VLOOKUP('2016 0-64'!B$1,'2016 population'!$A$3:$E$102,2,FALSE),"")</f>
        <v/>
      </c>
      <c r="C15" s="21">
        <f>IF('Adjacent Counties'!C15="x",VLOOKUP('2016 0-64'!C$1,'2016 population'!$A$3:$E$102,2,FALSE),"")</f>
        <v>30338</v>
      </c>
      <c r="D15" s="21" t="str">
        <f>IF('Adjacent Counties'!D15="x",VLOOKUP('2016 0-64'!D$1,'2016 population'!$A$3:$E$102,2,FALSE),"")</f>
        <v/>
      </c>
      <c r="E15" s="21" t="str">
        <f>IF('Adjacent Counties'!E15="x",VLOOKUP('2016 0-64'!E$1,'2016 population'!$A$3:$E$102,2,FALSE),"")</f>
        <v/>
      </c>
      <c r="F15" s="21" t="str">
        <f>IF('Adjacent Counties'!F15="x",VLOOKUP('2016 0-64'!F$1,'2016 population'!$A$3:$E$102,2,FALSE),"")</f>
        <v/>
      </c>
      <c r="G15" s="21">
        <f>IF('Adjacent Counties'!G15="x",VLOOKUP('2016 0-64'!G$1,'2016 population'!$A$3:$E$102,2,FALSE),"")</f>
        <v>14173</v>
      </c>
      <c r="H15" s="21" t="str">
        <f>IF('Adjacent Counties'!H15="x",VLOOKUP('2016 0-64'!H$1,'2016 population'!$A$3:$E$102,2,FALSE),"")</f>
        <v/>
      </c>
      <c r="I15" s="21" t="str">
        <f>IF('Adjacent Counties'!I15="x",VLOOKUP('2016 0-64'!I$1,'2016 population'!$A$3:$E$102,2,FALSE),"")</f>
        <v/>
      </c>
      <c r="J15" s="21" t="str">
        <f>IF('Adjacent Counties'!J15="x",VLOOKUP('2016 0-64'!J$1,'2016 population'!$A$3:$E$102,2,FALSE),"")</f>
        <v/>
      </c>
      <c r="K15" s="21" t="str">
        <f>IF('Adjacent Counties'!K15="x",VLOOKUP('2016 0-64'!K$1,'2016 population'!$A$3:$E$102,2,FALSE),"")</f>
        <v/>
      </c>
      <c r="L15" s="21" t="str">
        <f>IF('Adjacent Counties'!L15="x",VLOOKUP('2016 0-64'!L$1,'2016 population'!$A$3:$E$102,2,FALSE),"")</f>
        <v/>
      </c>
      <c r="M15" s="21">
        <f>IF('Adjacent Counties'!M15="x",VLOOKUP('2016 0-64'!M$1,'2016 population'!$A$3:$E$102,2,FALSE),"")</f>
        <v>71707</v>
      </c>
      <c r="N15" s="21" t="str">
        <f>IF('Adjacent Counties'!N15="x",VLOOKUP('2016 0-64'!N$1,'2016 population'!$A$3:$E$102,2,FALSE),"")</f>
        <v/>
      </c>
      <c r="O15" s="21">
        <f>IF('Adjacent Counties'!O15="x",VLOOKUP('2016 0-64'!O$1,'2016 population'!$A$3:$E$102,2,FALSE),"")</f>
        <v>67029</v>
      </c>
      <c r="P15" s="21" t="str">
        <f>IF('Adjacent Counties'!P15="x",VLOOKUP('2016 0-64'!P$1,'2016 population'!$A$3:$E$102,2,FALSE),"")</f>
        <v/>
      </c>
      <c r="Q15" s="21" t="str">
        <f>IF('Adjacent Counties'!Q15="x",VLOOKUP('2016 0-64'!Q$1,'2016 population'!$A$3:$E$102,2,FALSE),"")</f>
        <v/>
      </c>
      <c r="R15" s="21" t="str">
        <f>IF('Adjacent Counties'!R15="x",VLOOKUP('2016 0-64'!R$1,'2016 population'!$A$3:$E$102,2,FALSE),"")</f>
        <v/>
      </c>
      <c r="S15" s="21">
        <f>IF('Adjacent Counties'!S15="x",VLOOKUP('2016 0-64'!S$1,'2016 population'!$A$3:$E$102,2,FALSE),"")</f>
        <v>129491</v>
      </c>
      <c r="T15" s="21" t="str">
        <f>IF('Adjacent Counties'!T15="x",VLOOKUP('2016 0-64'!T$1,'2016 population'!$A$3:$E$102,2,FALSE),"")</f>
        <v/>
      </c>
      <c r="U15" s="21" t="str">
        <f>IF('Adjacent Counties'!U15="x",VLOOKUP('2016 0-64'!U$1,'2016 population'!$A$3:$E$102,2,FALSE),"")</f>
        <v/>
      </c>
      <c r="V15" s="21" t="str">
        <f>IF('Adjacent Counties'!V15="x",VLOOKUP('2016 0-64'!V$1,'2016 population'!$A$3:$E$102,2,FALSE),"")</f>
        <v/>
      </c>
      <c r="W15" s="21" t="str">
        <f>IF('Adjacent Counties'!W15="x",VLOOKUP('2016 0-64'!W$1,'2016 population'!$A$3:$E$102,2,FALSE),"")</f>
        <v/>
      </c>
      <c r="X15" s="21" t="str">
        <f>IF('Adjacent Counties'!X15="x",VLOOKUP('2016 0-64'!X$1,'2016 population'!$A$3:$E$102,2,FALSE),"")</f>
        <v/>
      </c>
      <c r="Y15" s="21" t="str">
        <f>IF('Adjacent Counties'!Y15="x",VLOOKUP('2016 0-64'!Y$1,'2016 population'!$A$3:$E$102,2,FALSE),"")</f>
        <v/>
      </c>
      <c r="Z15" s="21" t="str">
        <f>IF('Adjacent Counties'!Z15="x",VLOOKUP('2016 0-64'!Z$1,'2016 population'!$A$3:$E$102,2,FALSE),"")</f>
        <v/>
      </c>
      <c r="AA15" s="21" t="str">
        <f>IF('Adjacent Counties'!AA15="x",VLOOKUP('2016 0-64'!AA$1,'2016 population'!$A$3:$E$102,2,FALSE),"")</f>
        <v/>
      </c>
      <c r="AB15" s="21" t="str">
        <f>IF('Adjacent Counties'!AB15="x",VLOOKUP('2016 0-64'!AB$1,'2016 population'!$A$3:$E$102,2,FALSE),"")</f>
        <v/>
      </c>
      <c r="AC15" s="21" t="str">
        <f>IF('Adjacent Counties'!AC15="x",VLOOKUP('2016 0-64'!AC$1,'2016 population'!$A$3:$E$102,2,FALSE),"")</f>
        <v/>
      </c>
      <c r="AD15" s="21" t="str">
        <f>IF('Adjacent Counties'!AD15="x",VLOOKUP('2016 0-64'!AD$1,'2016 population'!$A$3:$E$102,2,FALSE),"")</f>
        <v/>
      </c>
      <c r="AE15" s="21" t="str">
        <f>IF('Adjacent Counties'!AE15="x",VLOOKUP('2016 0-64'!AE$1,'2016 population'!$A$3:$E$102,2,FALSE),"")</f>
        <v/>
      </c>
      <c r="AF15" s="21" t="str">
        <f>IF('Adjacent Counties'!AF15="x",VLOOKUP('2016 0-64'!AF$1,'2016 population'!$A$3:$E$102,2,FALSE),"")</f>
        <v/>
      </c>
      <c r="AG15" s="21" t="str">
        <f>IF('Adjacent Counties'!AG15="x",VLOOKUP('2016 0-64'!AG$1,'2016 population'!$A$3:$E$102,2,FALSE),"")</f>
        <v/>
      </c>
      <c r="AH15" s="21" t="str">
        <f>IF('Adjacent Counties'!AH15="x",VLOOKUP('2016 0-64'!AH$1,'2016 population'!$A$3:$E$102,2,FALSE),"")</f>
        <v/>
      </c>
      <c r="AI15" s="21" t="str">
        <f>IF('Adjacent Counties'!AI15="x",VLOOKUP('2016 0-64'!AI$1,'2016 population'!$A$3:$E$102,2,FALSE),"")</f>
        <v/>
      </c>
      <c r="AJ15" s="21" t="str">
        <f>IF('Adjacent Counties'!AJ15="x",VLOOKUP('2016 0-64'!AJ$1,'2016 population'!$A$3:$E$102,2,FALSE),"")</f>
        <v/>
      </c>
      <c r="AK15" s="21" t="str">
        <f>IF('Adjacent Counties'!AK15="x",VLOOKUP('2016 0-64'!AK$1,'2016 population'!$A$3:$E$102,2,FALSE),"")</f>
        <v/>
      </c>
      <c r="AL15" s="21" t="str">
        <f>IF('Adjacent Counties'!AL15="x",VLOOKUP('2016 0-64'!AL$1,'2016 population'!$A$3:$E$102,2,FALSE),"")</f>
        <v/>
      </c>
      <c r="AM15" s="21" t="str">
        <f>IF('Adjacent Counties'!AM15="x",VLOOKUP('2016 0-64'!AM$1,'2016 population'!$A$3:$E$102,2,FALSE),"")</f>
        <v/>
      </c>
      <c r="AN15" s="21" t="str">
        <f>IF('Adjacent Counties'!AN15="x",VLOOKUP('2016 0-64'!AN$1,'2016 population'!$A$3:$E$102,2,FALSE),"")</f>
        <v/>
      </c>
      <c r="AO15" s="21" t="str">
        <f>IF('Adjacent Counties'!AO15="x",VLOOKUP('2016 0-64'!AO$1,'2016 population'!$A$3:$E$102,2,FALSE),"")</f>
        <v/>
      </c>
      <c r="AP15" s="21" t="str">
        <f>IF('Adjacent Counties'!AP15="x",VLOOKUP('2016 0-64'!AP$1,'2016 population'!$A$3:$E$102,2,FALSE),"")</f>
        <v/>
      </c>
      <c r="AQ15" s="21" t="str">
        <f>IF('Adjacent Counties'!AQ15="x",VLOOKUP('2016 0-64'!AQ$1,'2016 population'!$A$3:$E$102,2,FALSE),"")</f>
        <v/>
      </c>
      <c r="AR15" s="21" t="str">
        <f>IF('Adjacent Counties'!AR15="x",VLOOKUP('2016 0-64'!AR$1,'2016 population'!$A$3:$E$102,2,FALSE),"")</f>
        <v/>
      </c>
      <c r="AS15" s="21" t="str">
        <f>IF('Adjacent Counties'!AS15="x",VLOOKUP('2016 0-64'!AS$1,'2016 population'!$A$3:$E$102,2,FALSE),"")</f>
        <v/>
      </c>
      <c r="AT15" s="21" t="str">
        <f>IF('Adjacent Counties'!AT15="x",VLOOKUP('2016 0-64'!AT$1,'2016 population'!$A$3:$E$102,2,FALSE),"")</f>
        <v/>
      </c>
      <c r="AU15" s="21" t="str">
        <f>IF('Adjacent Counties'!AU15="x",VLOOKUP('2016 0-64'!AU$1,'2016 population'!$A$3:$E$102,2,FALSE),"")</f>
        <v/>
      </c>
      <c r="AV15" s="21" t="str">
        <f>IF('Adjacent Counties'!AV15="x",VLOOKUP('2016 0-64'!AV$1,'2016 population'!$A$3:$E$102,2,FALSE),"")</f>
        <v/>
      </c>
      <c r="AW15" s="21" t="str">
        <f>IF('Adjacent Counties'!AW15="x",VLOOKUP('2016 0-64'!AW$1,'2016 population'!$A$3:$E$102,2,FALSE),"")</f>
        <v/>
      </c>
      <c r="AX15" s="21" t="str">
        <f>IF('Adjacent Counties'!AX15="x",VLOOKUP('2016 0-64'!AX$1,'2016 population'!$A$3:$E$102,2,FALSE),"")</f>
        <v/>
      </c>
      <c r="AY15" s="21" t="str">
        <f>IF('Adjacent Counties'!AY15="x",VLOOKUP('2016 0-64'!AY$1,'2016 population'!$A$3:$E$102,2,FALSE),"")</f>
        <v/>
      </c>
      <c r="AZ15" s="21" t="str">
        <f>IF('Adjacent Counties'!AZ15="x",VLOOKUP('2016 0-64'!AZ$1,'2016 population'!$A$3:$E$102,2,FALSE),"")</f>
        <v/>
      </c>
      <c r="BA15" s="21" t="str">
        <f>IF('Adjacent Counties'!BA15="x",VLOOKUP('2016 0-64'!BA$1,'2016 population'!$A$3:$E$102,2,FALSE),"")</f>
        <v/>
      </c>
      <c r="BB15" s="21" t="str">
        <f>IF('Adjacent Counties'!BB15="x",VLOOKUP('2016 0-64'!BB$1,'2016 population'!$A$3:$E$102,2,FALSE),"")</f>
        <v/>
      </c>
      <c r="BC15" s="21" t="str">
        <f>IF('Adjacent Counties'!BC15="x",VLOOKUP('2016 0-64'!BC$1,'2016 population'!$A$3:$E$102,2,FALSE),"")</f>
        <v/>
      </c>
      <c r="BD15" s="21" t="str">
        <f>IF('Adjacent Counties'!BD15="x",VLOOKUP('2016 0-64'!BD$1,'2016 population'!$A$3:$E$102,2,FALSE),"")</f>
        <v/>
      </c>
      <c r="BE15" s="21" t="str">
        <f>IF('Adjacent Counties'!BE15="x",VLOOKUP('2016 0-64'!BE$1,'2016 population'!$A$3:$E$102,2,FALSE),"")</f>
        <v/>
      </c>
      <c r="BF15" s="21" t="str">
        <f>IF('Adjacent Counties'!BF15="x",VLOOKUP('2016 0-64'!BF$1,'2016 population'!$A$3:$E$102,2,FALSE),"")</f>
        <v/>
      </c>
      <c r="BG15" s="21" t="str">
        <f>IF('Adjacent Counties'!BG15="x",VLOOKUP('2016 0-64'!BG$1,'2016 population'!$A$3:$E$102,2,FALSE),"")</f>
        <v/>
      </c>
      <c r="BH15" s="21" t="str">
        <f>IF('Adjacent Counties'!BH15="x",VLOOKUP('2016 0-64'!BH$1,'2016 population'!$A$3:$E$102,2,FALSE),"")</f>
        <v/>
      </c>
      <c r="BI15" s="21" t="str">
        <f>IF('Adjacent Counties'!BI15="x",VLOOKUP('2016 0-64'!BI$1,'2016 population'!$A$3:$E$102,2,FALSE),"")</f>
        <v/>
      </c>
      <c r="BJ15" s="21" t="str">
        <f>IF('Adjacent Counties'!BJ15="x",VLOOKUP('2016 0-64'!BJ$1,'2016 population'!$A$3:$E$102,2,FALSE),"")</f>
        <v/>
      </c>
      <c r="BK15" s="21" t="str">
        <f>IF('Adjacent Counties'!BK15="x",VLOOKUP('2016 0-64'!BK$1,'2016 population'!$A$3:$E$102,2,FALSE),"")</f>
        <v/>
      </c>
      <c r="BL15" s="21" t="str">
        <f>IF('Adjacent Counties'!BL15="x",VLOOKUP('2016 0-64'!BL$1,'2016 population'!$A$3:$E$102,2,FALSE),"")</f>
        <v/>
      </c>
      <c r="BM15" s="21" t="str">
        <f>IF('Adjacent Counties'!BM15="x",VLOOKUP('2016 0-64'!BM$1,'2016 population'!$A$3:$E$102,2,FALSE),"")</f>
        <v/>
      </c>
      <c r="BN15" s="21" t="str">
        <f>IF('Adjacent Counties'!BN15="x",VLOOKUP('2016 0-64'!BN$1,'2016 population'!$A$3:$E$102,2,FALSE),"")</f>
        <v/>
      </c>
      <c r="BO15" s="21" t="str">
        <f>IF('Adjacent Counties'!BO15="x",VLOOKUP('2016 0-64'!BO$1,'2016 population'!$A$3:$E$102,2,FALSE),"")</f>
        <v/>
      </c>
      <c r="BP15" s="21" t="str">
        <f>IF('Adjacent Counties'!BP15="x",VLOOKUP('2016 0-64'!BP$1,'2016 population'!$A$3:$E$102,2,FALSE),"")</f>
        <v/>
      </c>
      <c r="BQ15" s="21" t="str">
        <f>IF('Adjacent Counties'!BQ15="x",VLOOKUP('2016 0-64'!BQ$1,'2016 population'!$A$3:$E$102,2,FALSE),"")</f>
        <v/>
      </c>
      <c r="BR15" s="21" t="str">
        <f>IF('Adjacent Counties'!BR15="x",VLOOKUP('2016 0-64'!BR$1,'2016 population'!$A$3:$E$102,2,FALSE),"")</f>
        <v/>
      </c>
      <c r="BS15" s="21" t="str">
        <f>IF('Adjacent Counties'!BS15="x",VLOOKUP('2016 0-64'!BS$1,'2016 population'!$A$3:$E$102,2,FALSE),"")</f>
        <v/>
      </c>
      <c r="BT15" s="21" t="str">
        <f>IF('Adjacent Counties'!BT15="x",VLOOKUP('2016 0-64'!BT$1,'2016 population'!$A$3:$E$102,2,FALSE),"")</f>
        <v/>
      </c>
      <c r="BU15" s="21" t="str">
        <f>IF('Adjacent Counties'!BU15="x",VLOOKUP('2016 0-64'!BU$1,'2016 population'!$A$3:$E$102,2,FALSE),"")</f>
        <v/>
      </c>
      <c r="BV15" s="21" t="str">
        <f>IF('Adjacent Counties'!BV15="x",VLOOKUP('2016 0-64'!BV$1,'2016 population'!$A$3:$E$102,2,FALSE),"")</f>
        <v/>
      </c>
      <c r="BW15" s="21" t="str">
        <f>IF('Adjacent Counties'!BW15="x",VLOOKUP('2016 0-64'!BW$1,'2016 population'!$A$3:$E$102,2,FALSE),"")</f>
        <v/>
      </c>
      <c r="BX15" s="21" t="str">
        <f>IF('Adjacent Counties'!BX15="x",VLOOKUP('2016 0-64'!BX$1,'2016 population'!$A$3:$E$102,2,FALSE),"")</f>
        <v/>
      </c>
      <c r="BY15" s="21" t="str">
        <f>IF('Adjacent Counties'!BY15="x",VLOOKUP('2016 0-64'!BY$1,'2016 population'!$A$3:$E$102,2,FALSE),"")</f>
        <v/>
      </c>
      <c r="BZ15" s="21" t="str">
        <f>IF('Adjacent Counties'!BZ15="x",VLOOKUP('2016 0-64'!BZ$1,'2016 population'!$A$3:$E$102,2,FALSE),"")</f>
        <v/>
      </c>
      <c r="CA15" s="21" t="str">
        <f>IF('Adjacent Counties'!CA15="x",VLOOKUP('2016 0-64'!CA$1,'2016 population'!$A$3:$E$102,2,FALSE),"")</f>
        <v/>
      </c>
      <c r="CB15" s="21" t="str">
        <f>IF('Adjacent Counties'!CB15="x",VLOOKUP('2016 0-64'!CB$1,'2016 population'!$A$3:$E$102,2,FALSE),"")</f>
        <v/>
      </c>
      <c r="CC15" s="21" t="str">
        <f>IF('Adjacent Counties'!CC15="x",VLOOKUP('2016 0-64'!CC$1,'2016 population'!$A$3:$E$102,2,FALSE),"")</f>
        <v/>
      </c>
      <c r="CD15" s="21" t="str">
        <f>IF('Adjacent Counties'!CD15="x",VLOOKUP('2016 0-64'!CD$1,'2016 population'!$A$3:$E$102,2,FALSE),"")</f>
        <v/>
      </c>
      <c r="CE15" s="21" t="str">
        <f>IF('Adjacent Counties'!CE15="x",VLOOKUP('2016 0-64'!CE$1,'2016 population'!$A$3:$E$102,2,FALSE),"")</f>
        <v/>
      </c>
      <c r="CF15" s="21" t="str">
        <f>IF('Adjacent Counties'!CF15="x",VLOOKUP('2016 0-64'!CF$1,'2016 population'!$A$3:$E$102,2,FALSE),"")</f>
        <v/>
      </c>
      <c r="CG15" s="21" t="str">
        <f>IF('Adjacent Counties'!CG15="x",VLOOKUP('2016 0-64'!CG$1,'2016 population'!$A$3:$E$102,2,FALSE),"")</f>
        <v/>
      </c>
      <c r="CH15" s="21" t="str">
        <f>IF('Adjacent Counties'!CH15="x",VLOOKUP('2016 0-64'!CH$1,'2016 population'!$A$3:$E$102,2,FALSE),"")</f>
        <v/>
      </c>
      <c r="CI15" s="21" t="str">
        <f>IF('Adjacent Counties'!CI15="x",VLOOKUP('2016 0-64'!CI$1,'2016 population'!$A$3:$E$102,2,FALSE),"")</f>
        <v/>
      </c>
      <c r="CJ15" s="21" t="str">
        <f>IF('Adjacent Counties'!CJ15="x",VLOOKUP('2016 0-64'!CJ$1,'2016 population'!$A$3:$E$102,2,FALSE),"")</f>
        <v/>
      </c>
      <c r="CK15" s="21" t="str">
        <f>IF('Adjacent Counties'!CK15="x",VLOOKUP('2016 0-64'!CK$1,'2016 population'!$A$3:$E$102,2,FALSE),"")</f>
        <v/>
      </c>
      <c r="CL15" s="21" t="str">
        <f>IF('Adjacent Counties'!CL15="x",VLOOKUP('2016 0-64'!CL$1,'2016 population'!$A$3:$E$102,2,FALSE),"")</f>
        <v/>
      </c>
      <c r="CM15" s="21" t="str">
        <f>IF('Adjacent Counties'!CM15="x",VLOOKUP('2016 0-64'!CM$1,'2016 population'!$A$3:$E$102,2,FALSE),"")</f>
        <v/>
      </c>
      <c r="CN15" s="21" t="str">
        <f>IF('Adjacent Counties'!CN15="x",VLOOKUP('2016 0-64'!CN$1,'2016 population'!$A$3:$E$102,2,FALSE),"")</f>
        <v/>
      </c>
      <c r="CO15" s="21" t="str">
        <f>IF('Adjacent Counties'!CO15="x",VLOOKUP('2016 0-64'!CO$1,'2016 population'!$A$3:$E$102,2,FALSE),"")</f>
        <v/>
      </c>
      <c r="CP15" s="21" t="str">
        <f>IF('Adjacent Counties'!CP15="x",VLOOKUP('2016 0-64'!CP$1,'2016 population'!$A$3:$E$102,2,FALSE),"")</f>
        <v/>
      </c>
      <c r="CQ15" s="21" t="str">
        <f>IF('Adjacent Counties'!CQ15="x",VLOOKUP('2016 0-64'!CQ$1,'2016 population'!$A$3:$E$102,2,FALSE),"")</f>
        <v/>
      </c>
      <c r="CR15" s="21">
        <f>IF('Adjacent Counties'!CR15="x",VLOOKUP('2016 0-64'!CR$1,'2016 population'!$A$3:$E$102,2,FALSE),"")</f>
        <v>45192</v>
      </c>
      <c r="CS15" s="21" t="str">
        <f>IF('Adjacent Counties'!CS15="x",VLOOKUP('2016 0-64'!CS$1,'2016 population'!$A$3:$E$102,2,FALSE),"")</f>
        <v/>
      </c>
      <c r="CT15" s="21">
        <f>IF('Adjacent Counties'!CT15="x",VLOOKUP('2016 0-64'!CT$1,'2016 population'!$A$3:$E$102,2,FALSE),"")</f>
        <v>55759</v>
      </c>
      <c r="CU15" s="21" t="str">
        <f>IF('Adjacent Counties'!CU15="x",VLOOKUP('2016 0-64'!CU$1,'2016 population'!$A$3:$E$102,2,FALSE),"")</f>
        <v/>
      </c>
      <c r="CV15" s="21" t="str">
        <f>IF('Adjacent Counties'!CV15="x",VLOOKUP('2016 0-64'!CV$1,'2016 population'!$A$3:$E$102,2,FALSE),"")</f>
        <v/>
      </c>
      <c r="CW15" s="21" t="str">
        <f>IF('Adjacent Counties'!CW15="x",VLOOKUP('2016 0-64'!CW$1,'2016 population'!$A$3:$E$102,2,FALSE),"")</f>
        <v/>
      </c>
      <c r="CX15" s="21">
        <f t="shared" si="0"/>
        <v>413689</v>
      </c>
    </row>
    <row r="16" spans="1:102">
      <c r="A16" s="3" t="s">
        <v>14</v>
      </c>
      <c r="B16" s="21" t="str">
        <f>IF('Adjacent Counties'!B16="x",VLOOKUP('2016 0-64'!B$1,'2016 population'!$A$3:$E$102,2,FALSE),"")</f>
        <v/>
      </c>
      <c r="C16" s="21" t="str">
        <f>IF('Adjacent Counties'!C16="x",VLOOKUP('2016 0-64'!C$1,'2016 population'!$A$3:$E$102,2,FALSE),"")</f>
        <v/>
      </c>
      <c r="D16" s="21" t="str">
        <f>IF('Adjacent Counties'!D16="x",VLOOKUP('2016 0-64'!D$1,'2016 population'!$A$3:$E$102,2,FALSE),"")</f>
        <v/>
      </c>
      <c r="E16" s="21" t="str">
        <f>IF('Adjacent Counties'!E16="x",VLOOKUP('2016 0-64'!E$1,'2016 population'!$A$3:$E$102,2,FALSE),"")</f>
        <v/>
      </c>
      <c r="F16" s="21" t="str">
        <f>IF('Adjacent Counties'!F16="x",VLOOKUP('2016 0-64'!F$1,'2016 population'!$A$3:$E$102,2,FALSE),"")</f>
        <v/>
      </c>
      <c r="G16" s="21" t="str">
        <f>IF('Adjacent Counties'!G16="x",VLOOKUP('2016 0-64'!G$1,'2016 population'!$A$3:$E$102,2,FALSE),"")</f>
        <v/>
      </c>
      <c r="H16" s="21" t="str">
        <f>IF('Adjacent Counties'!H16="x",VLOOKUP('2016 0-64'!H$1,'2016 population'!$A$3:$E$102,2,FALSE),"")</f>
        <v/>
      </c>
      <c r="I16" s="21" t="str">
        <f>IF('Adjacent Counties'!I16="x",VLOOKUP('2016 0-64'!I$1,'2016 population'!$A$3:$E$102,2,FALSE),"")</f>
        <v/>
      </c>
      <c r="J16" s="21" t="str">
        <f>IF('Adjacent Counties'!J16="x",VLOOKUP('2016 0-64'!J$1,'2016 population'!$A$3:$E$102,2,FALSE),"")</f>
        <v/>
      </c>
      <c r="K16" s="21" t="str">
        <f>IF('Adjacent Counties'!K16="x",VLOOKUP('2016 0-64'!K$1,'2016 population'!$A$3:$E$102,2,FALSE),"")</f>
        <v/>
      </c>
      <c r="L16" s="21" t="str">
        <f>IF('Adjacent Counties'!L16="x",VLOOKUP('2016 0-64'!L$1,'2016 population'!$A$3:$E$102,2,FALSE),"")</f>
        <v/>
      </c>
      <c r="M16" s="21" t="str">
        <f>IF('Adjacent Counties'!M16="x",VLOOKUP('2016 0-64'!M$1,'2016 population'!$A$3:$E$102,2,FALSE),"")</f>
        <v/>
      </c>
      <c r="N16" s="21" t="str">
        <f>IF('Adjacent Counties'!N16="x",VLOOKUP('2016 0-64'!N$1,'2016 population'!$A$3:$E$102,2,FALSE),"")</f>
        <v/>
      </c>
      <c r="O16" s="21" t="str">
        <f>IF('Adjacent Counties'!O16="x",VLOOKUP('2016 0-64'!O$1,'2016 population'!$A$3:$E$102,2,FALSE),"")</f>
        <v/>
      </c>
      <c r="P16" s="21">
        <f>IF('Adjacent Counties'!P16="x",VLOOKUP('2016 0-64'!P$1,'2016 population'!$A$3:$E$102,2,FALSE),"")</f>
        <v>8841</v>
      </c>
      <c r="Q16" s="21" t="str">
        <f>IF('Adjacent Counties'!Q16="x",VLOOKUP('2016 0-64'!Q$1,'2016 population'!$A$3:$E$102,2,FALSE),"")</f>
        <v/>
      </c>
      <c r="R16" s="21" t="str">
        <f>IF('Adjacent Counties'!R16="x",VLOOKUP('2016 0-64'!R$1,'2016 population'!$A$3:$E$102,2,FALSE),"")</f>
        <v/>
      </c>
      <c r="S16" s="21" t="str">
        <f>IF('Adjacent Counties'!S16="x",VLOOKUP('2016 0-64'!S$1,'2016 population'!$A$3:$E$102,2,FALSE),"")</f>
        <v/>
      </c>
      <c r="T16" s="21" t="str">
        <f>IF('Adjacent Counties'!T16="x",VLOOKUP('2016 0-64'!T$1,'2016 population'!$A$3:$E$102,2,FALSE),"")</f>
        <v/>
      </c>
      <c r="U16" s="21" t="str">
        <f>IF('Adjacent Counties'!U16="x",VLOOKUP('2016 0-64'!U$1,'2016 population'!$A$3:$E$102,2,FALSE),"")</f>
        <v/>
      </c>
      <c r="V16" s="21" t="str">
        <f>IF('Adjacent Counties'!V16="x",VLOOKUP('2016 0-64'!V$1,'2016 population'!$A$3:$E$102,2,FALSE),"")</f>
        <v/>
      </c>
      <c r="W16" s="21" t="str">
        <f>IF('Adjacent Counties'!W16="x",VLOOKUP('2016 0-64'!W$1,'2016 population'!$A$3:$E$102,2,FALSE),"")</f>
        <v/>
      </c>
      <c r="X16" s="21" t="str">
        <f>IF('Adjacent Counties'!X16="x",VLOOKUP('2016 0-64'!X$1,'2016 population'!$A$3:$E$102,2,FALSE),"")</f>
        <v/>
      </c>
      <c r="Y16" s="21" t="str">
        <f>IF('Adjacent Counties'!Y16="x",VLOOKUP('2016 0-64'!Y$1,'2016 population'!$A$3:$E$102,2,FALSE),"")</f>
        <v/>
      </c>
      <c r="Z16" s="21" t="str">
        <f>IF('Adjacent Counties'!Z16="x",VLOOKUP('2016 0-64'!Z$1,'2016 population'!$A$3:$E$102,2,FALSE),"")</f>
        <v/>
      </c>
      <c r="AA16" s="21" t="str">
        <f>IF('Adjacent Counties'!AA16="x",VLOOKUP('2016 0-64'!AA$1,'2016 population'!$A$3:$E$102,2,FALSE),"")</f>
        <v/>
      </c>
      <c r="AB16" s="21">
        <f>IF('Adjacent Counties'!AB16="x",VLOOKUP('2016 0-64'!AB$1,'2016 population'!$A$3:$E$102,2,FALSE),"")</f>
        <v>21522</v>
      </c>
      <c r="AC16" s="21" t="str">
        <f>IF('Adjacent Counties'!AC16="x",VLOOKUP('2016 0-64'!AC$1,'2016 population'!$A$3:$E$102,2,FALSE),"")</f>
        <v/>
      </c>
      <c r="AD16" s="21" t="str">
        <f>IF('Adjacent Counties'!AD16="x",VLOOKUP('2016 0-64'!AD$1,'2016 population'!$A$3:$E$102,2,FALSE),"")</f>
        <v/>
      </c>
      <c r="AE16" s="21" t="str">
        <f>IF('Adjacent Counties'!AE16="x",VLOOKUP('2016 0-64'!AE$1,'2016 population'!$A$3:$E$102,2,FALSE),"")</f>
        <v/>
      </c>
      <c r="AF16" s="21" t="str">
        <f>IF('Adjacent Counties'!AF16="x",VLOOKUP('2016 0-64'!AF$1,'2016 population'!$A$3:$E$102,2,FALSE),"")</f>
        <v/>
      </c>
      <c r="AG16" s="21" t="str">
        <f>IF('Adjacent Counties'!AG16="x",VLOOKUP('2016 0-64'!AG$1,'2016 population'!$A$3:$E$102,2,FALSE),"")</f>
        <v/>
      </c>
      <c r="AH16" s="21" t="str">
        <f>IF('Adjacent Counties'!AH16="x",VLOOKUP('2016 0-64'!AH$1,'2016 population'!$A$3:$E$102,2,FALSE),"")</f>
        <v/>
      </c>
      <c r="AI16" s="21" t="str">
        <f>IF('Adjacent Counties'!AI16="x",VLOOKUP('2016 0-64'!AI$1,'2016 population'!$A$3:$E$102,2,FALSE),"")</f>
        <v/>
      </c>
      <c r="AJ16" s="21" t="str">
        <f>IF('Adjacent Counties'!AJ16="x",VLOOKUP('2016 0-64'!AJ$1,'2016 population'!$A$3:$E$102,2,FALSE),"")</f>
        <v/>
      </c>
      <c r="AK16" s="21" t="str">
        <f>IF('Adjacent Counties'!AK16="x",VLOOKUP('2016 0-64'!AK$1,'2016 population'!$A$3:$E$102,2,FALSE),"")</f>
        <v/>
      </c>
      <c r="AL16" s="21">
        <f>IF('Adjacent Counties'!AL16="x",VLOOKUP('2016 0-64'!AL$1,'2016 population'!$A$3:$E$102,2,FALSE),"")</f>
        <v>9295</v>
      </c>
      <c r="AM16" s="21" t="str">
        <f>IF('Adjacent Counties'!AM16="x",VLOOKUP('2016 0-64'!AM$1,'2016 population'!$A$3:$E$102,2,FALSE),"")</f>
        <v/>
      </c>
      <c r="AN16" s="21" t="str">
        <f>IF('Adjacent Counties'!AN16="x",VLOOKUP('2016 0-64'!AN$1,'2016 population'!$A$3:$E$102,2,FALSE),"")</f>
        <v/>
      </c>
      <c r="AO16" s="21" t="str">
        <f>IF('Adjacent Counties'!AO16="x",VLOOKUP('2016 0-64'!AO$1,'2016 population'!$A$3:$E$102,2,FALSE),"")</f>
        <v/>
      </c>
      <c r="AP16" s="21" t="str">
        <f>IF('Adjacent Counties'!AP16="x",VLOOKUP('2016 0-64'!AP$1,'2016 population'!$A$3:$E$102,2,FALSE),"")</f>
        <v/>
      </c>
      <c r="AQ16" s="21" t="str">
        <f>IF('Adjacent Counties'!AQ16="x",VLOOKUP('2016 0-64'!AQ$1,'2016 population'!$A$3:$E$102,2,FALSE),"")</f>
        <v/>
      </c>
      <c r="AR16" s="21" t="str">
        <f>IF('Adjacent Counties'!AR16="x",VLOOKUP('2016 0-64'!AR$1,'2016 population'!$A$3:$E$102,2,FALSE),"")</f>
        <v/>
      </c>
      <c r="AS16" s="21" t="str">
        <f>IF('Adjacent Counties'!AS16="x",VLOOKUP('2016 0-64'!AS$1,'2016 population'!$A$3:$E$102,2,FALSE),"")</f>
        <v/>
      </c>
      <c r="AT16" s="21" t="str">
        <f>IF('Adjacent Counties'!AT16="x",VLOOKUP('2016 0-64'!AT$1,'2016 population'!$A$3:$E$102,2,FALSE),"")</f>
        <v/>
      </c>
      <c r="AU16" s="21" t="str">
        <f>IF('Adjacent Counties'!AU16="x",VLOOKUP('2016 0-64'!AU$1,'2016 population'!$A$3:$E$102,2,FALSE),"")</f>
        <v/>
      </c>
      <c r="AV16" s="21" t="str">
        <f>IF('Adjacent Counties'!AV16="x",VLOOKUP('2016 0-64'!AV$1,'2016 population'!$A$3:$E$102,2,FALSE),"")</f>
        <v/>
      </c>
      <c r="AW16" s="21" t="str">
        <f>IF('Adjacent Counties'!AW16="x",VLOOKUP('2016 0-64'!AW$1,'2016 population'!$A$3:$E$102,2,FALSE),"")</f>
        <v/>
      </c>
      <c r="AX16" s="21" t="str">
        <f>IF('Adjacent Counties'!AX16="x",VLOOKUP('2016 0-64'!AX$1,'2016 population'!$A$3:$E$102,2,FALSE),"")</f>
        <v/>
      </c>
      <c r="AY16" s="21" t="str">
        <f>IF('Adjacent Counties'!AY16="x",VLOOKUP('2016 0-64'!AY$1,'2016 population'!$A$3:$E$102,2,FALSE),"")</f>
        <v/>
      </c>
      <c r="AZ16" s="21" t="str">
        <f>IF('Adjacent Counties'!AZ16="x",VLOOKUP('2016 0-64'!AZ$1,'2016 population'!$A$3:$E$102,2,FALSE),"")</f>
        <v/>
      </c>
      <c r="BA16" s="21" t="str">
        <f>IF('Adjacent Counties'!BA16="x",VLOOKUP('2016 0-64'!BA$1,'2016 population'!$A$3:$E$102,2,FALSE),"")</f>
        <v/>
      </c>
      <c r="BB16" s="21" t="str">
        <f>IF('Adjacent Counties'!BB16="x",VLOOKUP('2016 0-64'!BB$1,'2016 population'!$A$3:$E$102,2,FALSE),"")</f>
        <v/>
      </c>
      <c r="BC16" s="21" t="str">
        <f>IF('Adjacent Counties'!BC16="x",VLOOKUP('2016 0-64'!BC$1,'2016 population'!$A$3:$E$102,2,FALSE),"")</f>
        <v/>
      </c>
      <c r="BD16" s="21" t="str">
        <f>IF('Adjacent Counties'!BD16="x",VLOOKUP('2016 0-64'!BD$1,'2016 population'!$A$3:$E$102,2,FALSE),"")</f>
        <v/>
      </c>
      <c r="BE16" s="21" t="str">
        <f>IF('Adjacent Counties'!BE16="x",VLOOKUP('2016 0-64'!BE$1,'2016 population'!$A$3:$E$102,2,FALSE),"")</f>
        <v/>
      </c>
      <c r="BF16" s="21" t="str">
        <f>IF('Adjacent Counties'!BF16="x",VLOOKUP('2016 0-64'!BF$1,'2016 population'!$A$3:$E$102,2,FALSE),"")</f>
        <v/>
      </c>
      <c r="BG16" s="21" t="str">
        <f>IF('Adjacent Counties'!BG16="x",VLOOKUP('2016 0-64'!BG$1,'2016 population'!$A$3:$E$102,2,FALSE),"")</f>
        <v/>
      </c>
      <c r="BH16" s="21" t="str">
        <f>IF('Adjacent Counties'!BH16="x",VLOOKUP('2016 0-64'!BH$1,'2016 population'!$A$3:$E$102,2,FALSE),"")</f>
        <v/>
      </c>
      <c r="BI16" s="21" t="str">
        <f>IF('Adjacent Counties'!BI16="x",VLOOKUP('2016 0-64'!BI$1,'2016 population'!$A$3:$E$102,2,FALSE),"")</f>
        <v/>
      </c>
      <c r="BJ16" s="21" t="str">
        <f>IF('Adjacent Counties'!BJ16="x",VLOOKUP('2016 0-64'!BJ$1,'2016 population'!$A$3:$E$102,2,FALSE),"")</f>
        <v/>
      </c>
      <c r="BK16" s="21" t="str">
        <f>IF('Adjacent Counties'!BK16="x",VLOOKUP('2016 0-64'!BK$1,'2016 population'!$A$3:$E$102,2,FALSE),"")</f>
        <v/>
      </c>
      <c r="BL16" s="21" t="str">
        <f>IF('Adjacent Counties'!BL16="x",VLOOKUP('2016 0-64'!BL$1,'2016 population'!$A$3:$E$102,2,FALSE),"")</f>
        <v/>
      </c>
      <c r="BM16" s="21" t="str">
        <f>IF('Adjacent Counties'!BM16="x",VLOOKUP('2016 0-64'!BM$1,'2016 population'!$A$3:$E$102,2,FALSE),"")</f>
        <v/>
      </c>
      <c r="BN16" s="21" t="str">
        <f>IF('Adjacent Counties'!BN16="x",VLOOKUP('2016 0-64'!BN$1,'2016 population'!$A$3:$E$102,2,FALSE),"")</f>
        <v/>
      </c>
      <c r="BO16" s="21" t="str">
        <f>IF('Adjacent Counties'!BO16="x",VLOOKUP('2016 0-64'!BO$1,'2016 population'!$A$3:$E$102,2,FALSE),"")</f>
        <v/>
      </c>
      <c r="BP16" s="21" t="str">
        <f>IF('Adjacent Counties'!BP16="x",VLOOKUP('2016 0-64'!BP$1,'2016 population'!$A$3:$E$102,2,FALSE),"")</f>
        <v/>
      </c>
      <c r="BQ16" s="21" t="str">
        <f>IF('Adjacent Counties'!BQ16="x",VLOOKUP('2016 0-64'!BQ$1,'2016 population'!$A$3:$E$102,2,FALSE),"")</f>
        <v/>
      </c>
      <c r="BR16" s="21" t="str">
        <f>IF('Adjacent Counties'!BR16="x",VLOOKUP('2016 0-64'!BR$1,'2016 population'!$A$3:$E$102,2,FALSE),"")</f>
        <v/>
      </c>
      <c r="BS16" s="21">
        <f>IF('Adjacent Counties'!BS16="x",VLOOKUP('2016 0-64'!BS$1,'2016 population'!$A$3:$E$102,2,FALSE),"")</f>
        <v>32850</v>
      </c>
      <c r="BT16" s="21" t="str">
        <f>IF('Adjacent Counties'!BT16="x",VLOOKUP('2016 0-64'!BT$1,'2016 population'!$A$3:$E$102,2,FALSE),"")</f>
        <v/>
      </c>
      <c r="BU16" s="21" t="str">
        <f>IF('Adjacent Counties'!BU16="x",VLOOKUP('2016 0-64'!BU$1,'2016 population'!$A$3:$E$102,2,FALSE),"")</f>
        <v/>
      </c>
      <c r="BV16" s="21" t="str">
        <f>IF('Adjacent Counties'!BV16="x",VLOOKUP('2016 0-64'!BV$1,'2016 population'!$A$3:$E$102,2,FALSE),"")</f>
        <v/>
      </c>
      <c r="BW16" s="21" t="str">
        <f>IF('Adjacent Counties'!BW16="x",VLOOKUP('2016 0-64'!BW$1,'2016 population'!$A$3:$E$102,2,FALSE),"")</f>
        <v/>
      </c>
      <c r="BX16" s="21" t="str">
        <f>IF('Adjacent Counties'!BX16="x",VLOOKUP('2016 0-64'!BX$1,'2016 population'!$A$3:$E$102,2,FALSE),"")</f>
        <v/>
      </c>
      <c r="BY16" s="21" t="str">
        <f>IF('Adjacent Counties'!BY16="x",VLOOKUP('2016 0-64'!BY$1,'2016 population'!$A$3:$E$102,2,FALSE),"")</f>
        <v/>
      </c>
      <c r="BZ16" s="21" t="str">
        <f>IF('Adjacent Counties'!BZ16="x",VLOOKUP('2016 0-64'!BZ$1,'2016 population'!$A$3:$E$102,2,FALSE),"")</f>
        <v/>
      </c>
      <c r="CA16" s="21" t="str">
        <f>IF('Adjacent Counties'!CA16="x",VLOOKUP('2016 0-64'!CA$1,'2016 population'!$A$3:$E$102,2,FALSE),"")</f>
        <v/>
      </c>
      <c r="CB16" s="21" t="str">
        <f>IF('Adjacent Counties'!CB16="x",VLOOKUP('2016 0-64'!CB$1,'2016 population'!$A$3:$E$102,2,FALSE),"")</f>
        <v/>
      </c>
      <c r="CC16" s="21" t="str">
        <f>IF('Adjacent Counties'!CC16="x",VLOOKUP('2016 0-64'!CC$1,'2016 population'!$A$3:$E$102,2,FALSE),"")</f>
        <v/>
      </c>
      <c r="CD16" s="21" t="str">
        <f>IF('Adjacent Counties'!CD16="x",VLOOKUP('2016 0-64'!CD$1,'2016 population'!$A$3:$E$102,2,FALSE),"")</f>
        <v/>
      </c>
      <c r="CE16" s="21" t="str">
        <f>IF('Adjacent Counties'!CE16="x",VLOOKUP('2016 0-64'!CE$1,'2016 population'!$A$3:$E$102,2,FALSE),"")</f>
        <v/>
      </c>
      <c r="CF16" s="21" t="str">
        <f>IF('Adjacent Counties'!CF16="x",VLOOKUP('2016 0-64'!CF$1,'2016 population'!$A$3:$E$102,2,FALSE),"")</f>
        <v/>
      </c>
      <c r="CG16" s="21" t="str">
        <f>IF('Adjacent Counties'!CG16="x",VLOOKUP('2016 0-64'!CG$1,'2016 population'!$A$3:$E$102,2,FALSE),"")</f>
        <v/>
      </c>
      <c r="CH16" s="21" t="str">
        <f>IF('Adjacent Counties'!CH16="x",VLOOKUP('2016 0-64'!CH$1,'2016 population'!$A$3:$E$102,2,FALSE),"")</f>
        <v/>
      </c>
      <c r="CI16" s="21" t="str">
        <f>IF('Adjacent Counties'!CI16="x",VLOOKUP('2016 0-64'!CI$1,'2016 population'!$A$3:$E$102,2,FALSE),"")</f>
        <v/>
      </c>
      <c r="CJ16" s="21" t="str">
        <f>IF('Adjacent Counties'!CJ16="x",VLOOKUP('2016 0-64'!CJ$1,'2016 population'!$A$3:$E$102,2,FALSE),"")</f>
        <v/>
      </c>
      <c r="CK16" s="21" t="str">
        <f>IF('Adjacent Counties'!CK16="x",VLOOKUP('2016 0-64'!CK$1,'2016 population'!$A$3:$E$102,2,FALSE),"")</f>
        <v/>
      </c>
      <c r="CL16" s="21" t="str">
        <f>IF('Adjacent Counties'!CL16="x",VLOOKUP('2016 0-64'!CL$1,'2016 population'!$A$3:$E$102,2,FALSE),"")</f>
        <v/>
      </c>
      <c r="CM16" s="21" t="str">
        <f>IF('Adjacent Counties'!CM16="x",VLOOKUP('2016 0-64'!CM$1,'2016 population'!$A$3:$E$102,2,FALSE),"")</f>
        <v/>
      </c>
      <c r="CN16" s="21" t="str">
        <f>IF('Adjacent Counties'!CN16="x",VLOOKUP('2016 0-64'!CN$1,'2016 population'!$A$3:$E$102,2,FALSE),"")</f>
        <v/>
      </c>
      <c r="CO16" s="21" t="str">
        <f>IF('Adjacent Counties'!CO16="x",VLOOKUP('2016 0-64'!CO$1,'2016 population'!$A$3:$E$102,2,FALSE),"")</f>
        <v/>
      </c>
      <c r="CP16" s="21" t="str">
        <f>IF('Adjacent Counties'!CP16="x",VLOOKUP('2016 0-64'!CP$1,'2016 population'!$A$3:$E$102,2,FALSE),"")</f>
        <v/>
      </c>
      <c r="CQ16" s="21" t="str">
        <f>IF('Adjacent Counties'!CQ16="x",VLOOKUP('2016 0-64'!CQ$1,'2016 population'!$A$3:$E$102,2,FALSE),"")</f>
        <v/>
      </c>
      <c r="CR16" s="21" t="str">
        <f>IF('Adjacent Counties'!CR16="x",VLOOKUP('2016 0-64'!CR$1,'2016 population'!$A$3:$E$102,2,FALSE),"")</f>
        <v/>
      </c>
      <c r="CS16" s="21" t="str">
        <f>IF('Adjacent Counties'!CS16="x",VLOOKUP('2016 0-64'!CS$1,'2016 population'!$A$3:$E$102,2,FALSE),"")</f>
        <v/>
      </c>
      <c r="CT16" s="21" t="str">
        <f>IF('Adjacent Counties'!CT16="x",VLOOKUP('2016 0-64'!CT$1,'2016 population'!$A$3:$E$102,2,FALSE),"")</f>
        <v/>
      </c>
      <c r="CU16" s="21" t="str">
        <f>IF('Adjacent Counties'!CU16="x",VLOOKUP('2016 0-64'!CU$1,'2016 population'!$A$3:$E$102,2,FALSE),"")</f>
        <v/>
      </c>
      <c r="CV16" s="21" t="str">
        <f>IF('Adjacent Counties'!CV16="x",VLOOKUP('2016 0-64'!CV$1,'2016 population'!$A$3:$E$102,2,FALSE),"")</f>
        <v/>
      </c>
      <c r="CW16" s="21" t="str">
        <f>IF('Adjacent Counties'!CW16="x",VLOOKUP('2016 0-64'!CW$1,'2016 population'!$A$3:$E$102,2,FALSE),"")</f>
        <v/>
      </c>
      <c r="CX16" s="21">
        <f t="shared" si="0"/>
        <v>72508</v>
      </c>
    </row>
    <row r="17" spans="1:102">
      <c r="A17" s="3" t="s">
        <v>15</v>
      </c>
      <c r="B17" s="21" t="str">
        <f>IF('Adjacent Counties'!B17="x",VLOOKUP('2016 0-64'!B$1,'2016 population'!$A$3:$E$102,2,FALSE),"")</f>
        <v/>
      </c>
      <c r="C17" s="21" t="str">
        <f>IF('Adjacent Counties'!C17="x",VLOOKUP('2016 0-64'!C$1,'2016 population'!$A$3:$E$102,2,FALSE),"")</f>
        <v/>
      </c>
      <c r="D17" s="21" t="str">
        <f>IF('Adjacent Counties'!D17="x",VLOOKUP('2016 0-64'!D$1,'2016 population'!$A$3:$E$102,2,FALSE),"")</f>
        <v/>
      </c>
      <c r="E17" s="21" t="str">
        <f>IF('Adjacent Counties'!E17="x",VLOOKUP('2016 0-64'!E$1,'2016 population'!$A$3:$E$102,2,FALSE),"")</f>
        <v/>
      </c>
      <c r="F17" s="21" t="str">
        <f>IF('Adjacent Counties'!F17="x",VLOOKUP('2016 0-64'!F$1,'2016 population'!$A$3:$E$102,2,FALSE),"")</f>
        <v/>
      </c>
      <c r="G17" s="21" t="str">
        <f>IF('Adjacent Counties'!G17="x",VLOOKUP('2016 0-64'!G$1,'2016 population'!$A$3:$E$102,2,FALSE),"")</f>
        <v/>
      </c>
      <c r="H17" s="21" t="str">
        <f>IF('Adjacent Counties'!H17="x",VLOOKUP('2016 0-64'!H$1,'2016 population'!$A$3:$E$102,2,FALSE),"")</f>
        <v/>
      </c>
      <c r="I17" s="21" t="str">
        <f>IF('Adjacent Counties'!I17="x",VLOOKUP('2016 0-64'!I$1,'2016 population'!$A$3:$E$102,2,FALSE),"")</f>
        <v/>
      </c>
      <c r="J17" s="21" t="str">
        <f>IF('Adjacent Counties'!J17="x",VLOOKUP('2016 0-64'!J$1,'2016 population'!$A$3:$E$102,2,FALSE),"")</f>
        <v/>
      </c>
      <c r="K17" s="21" t="str">
        <f>IF('Adjacent Counties'!K17="x",VLOOKUP('2016 0-64'!K$1,'2016 population'!$A$3:$E$102,2,FALSE),"")</f>
        <v/>
      </c>
      <c r="L17" s="21" t="str">
        <f>IF('Adjacent Counties'!L17="x",VLOOKUP('2016 0-64'!L$1,'2016 population'!$A$3:$E$102,2,FALSE),"")</f>
        <v/>
      </c>
      <c r="M17" s="21" t="str">
        <f>IF('Adjacent Counties'!M17="x",VLOOKUP('2016 0-64'!M$1,'2016 population'!$A$3:$E$102,2,FALSE),"")</f>
        <v/>
      </c>
      <c r="N17" s="21" t="str">
        <f>IF('Adjacent Counties'!N17="x",VLOOKUP('2016 0-64'!N$1,'2016 population'!$A$3:$E$102,2,FALSE),"")</f>
        <v/>
      </c>
      <c r="O17" s="21" t="str">
        <f>IF('Adjacent Counties'!O17="x",VLOOKUP('2016 0-64'!O$1,'2016 population'!$A$3:$E$102,2,FALSE),"")</f>
        <v/>
      </c>
      <c r="P17" s="21" t="str">
        <f>IF('Adjacent Counties'!P17="x",VLOOKUP('2016 0-64'!P$1,'2016 population'!$A$3:$E$102,2,FALSE),"")</f>
        <v/>
      </c>
      <c r="Q17" s="21">
        <f>IF('Adjacent Counties'!Q17="x",VLOOKUP('2016 0-64'!Q$1,'2016 population'!$A$3:$E$102,2,FALSE),"")</f>
        <v>55339</v>
      </c>
      <c r="R17" s="21" t="str">
        <f>IF('Adjacent Counties'!R17="x",VLOOKUP('2016 0-64'!R$1,'2016 population'!$A$3:$E$102,2,FALSE),"")</f>
        <v/>
      </c>
      <c r="S17" s="21" t="str">
        <f>IF('Adjacent Counties'!S17="x",VLOOKUP('2016 0-64'!S$1,'2016 population'!$A$3:$E$102,2,FALSE),"")</f>
        <v/>
      </c>
      <c r="T17" s="21" t="str">
        <f>IF('Adjacent Counties'!T17="x",VLOOKUP('2016 0-64'!T$1,'2016 population'!$A$3:$E$102,2,FALSE),"")</f>
        <v/>
      </c>
      <c r="U17" s="21" t="str">
        <f>IF('Adjacent Counties'!U17="x",VLOOKUP('2016 0-64'!U$1,'2016 population'!$A$3:$E$102,2,FALSE),"")</f>
        <v/>
      </c>
      <c r="V17" s="21" t="str">
        <f>IF('Adjacent Counties'!V17="x",VLOOKUP('2016 0-64'!V$1,'2016 population'!$A$3:$E$102,2,FALSE),"")</f>
        <v/>
      </c>
      <c r="W17" s="21" t="str">
        <f>IF('Adjacent Counties'!W17="x",VLOOKUP('2016 0-64'!W$1,'2016 population'!$A$3:$E$102,2,FALSE),"")</f>
        <v/>
      </c>
      <c r="X17" s="21" t="str">
        <f>IF('Adjacent Counties'!X17="x",VLOOKUP('2016 0-64'!X$1,'2016 population'!$A$3:$E$102,2,FALSE),"")</f>
        <v/>
      </c>
      <c r="Y17" s="21" t="str">
        <f>IF('Adjacent Counties'!Y17="x",VLOOKUP('2016 0-64'!Y$1,'2016 population'!$A$3:$E$102,2,FALSE),"")</f>
        <v/>
      </c>
      <c r="Z17" s="21">
        <f>IF('Adjacent Counties'!Z17="x",VLOOKUP('2016 0-64'!Z$1,'2016 population'!$A$3:$E$102,2,FALSE),"")</f>
        <v>87742</v>
      </c>
      <c r="AA17" s="21" t="str">
        <f>IF('Adjacent Counties'!AA17="x",VLOOKUP('2016 0-64'!AA$1,'2016 population'!$A$3:$E$102,2,FALSE),"")</f>
        <v/>
      </c>
      <c r="AB17" s="21" t="str">
        <f>IF('Adjacent Counties'!AB17="x",VLOOKUP('2016 0-64'!AB$1,'2016 population'!$A$3:$E$102,2,FALSE),"")</f>
        <v/>
      </c>
      <c r="AC17" s="21" t="str">
        <f>IF('Adjacent Counties'!AC17="x",VLOOKUP('2016 0-64'!AC$1,'2016 population'!$A$3:$E$102,2,FALSE),"")</f>
        <v/>
      </c>
      <c r="AD17" s="21" t="str">
        <f>IF('Adjacent Counties'!AD17="x",VLOOKUP('2016 0-64'!AD$1,'2016 population'!$A$3:$E$102,2,FALSE),"")</f>
        <v/>
      </c>
      <c r="AE17" s="21" t="str">
        <f>IF('Adjacent Counties'!AE17="x",VLOOKUP('2016 0-64'!AE$1,'2016 population'!$A$3:$E$102,2,FALSE),"")</f>
        <v/>
      </c>
      <c r="AF17" s="21" t="str">
        <f>IF('Adjacent Counties'!AF17="x",VLOOKUP('2016 0-64'!AF$1,'2016 population'!$A$3:$E$102,2,FALSE),"")</f>
        <v/>
      </c>
      <c r="AG17" s="21" t="str">
        <f>IF('Adjacent Counties'!AG17="x",VLOOKUP('2016 0-64'!AG$1,'2016 population'!$A$3:$E$102,2,FALSE),"")</f>
        <v/>
      </c>
      <c r="AH17" s="21" t="str">
        <f>IF('Adjacent Counties'!AH17="x",VLOOKUP('2016 0-64'!AH$1,'2016 population'!$A$3:$E$102,2,FALSE),"")</f>
        <v/>
      </c>
      <c r="AI17" s="21" t="str">
        <f>IF('Adjacent Counties'!AI17="x",VLOOKUP('2016 0-64'!AI$1,'2016 population'!$A$3:$E$102,2,FALSE),"")</f>
        <v/>
      </c>
      <c r="AJ17" s="21" t="str">
        <f>IF('Adjacent Counties'!AJ17="x",VLOOKUP('2016 0-64'!AJ$1,'2016 population'!$A$3:$E$102,2,FALSE),"")</f>
        <v/>
      </c>
      <c r="AK17" s="21" t="str">
        <f>IF('Adjacent Counties'!AK17="x",VLOOKUP('2016 0-64'!AK$1,'2016 population'!$A$3:$E$102,2,FALSE),"")</f>
        <v/>
      </c>
      <c r="AL17" s="21" t="str">
        <f>IF('Adjacent Counties'!AL17="x",VLOOKUP('2016 0-64'!AL$1,'2016 population'!$A$3:$E$102,2,FALSE),"")</f>
        <v/>
      </c>
      <c r="AM17" s="21" t="str">
        <f>IF('Adjacent Counties'!AM17="x",VLOOKUP('2016 0-64'!AM$1,'2016 population'!$A$3:$E$102,2,FALSE),"")</f>
        <v/>
      </c>
      <c r="AN17" s="21" t="str">
        <f>IF('Adjacent Counties'!AN17="x",VLOOKUP('2016 0-64'!AN$1,'2016 population'!$A$3:$E$102,2,FALSE),"")</f>
        <v/>
      </c>
      <c r="AO17" s="21" t="str">
        <f>IF('Adjacent Counties'!AO17="x",VLOOKUP('2016 0-64'!AO$1,'2016 population'!$A$3:$E$102,2,FALSE),"")</f>
        <v/>
      </c>
      <c r="AP17" s="21" t="str">
        <f>IF('Adjacent Counties'!AP17="x",VLOOKUP('2016 0-64'!AP$1,'2016 population'!$A$3:$E$102,2,FALSE),"")</f>
        <v/>
      </c>
      <c r="AQ17" s="21" t="str">
        <f>IF('Adjacent Counties'!AQ17="x",VLOOKUP('2016 0-64'!AQ$1,'2016 population'!$A$3:$E$102,2,FALSE),"")</f>
        <v/>
      </c>
      <c r="AR17" s="21" t="str">
        <f>IF('Adjacent Counties'!AR17="x",VLOOKUP('2016 0-64'!AR$1,'2016 population'!$A$3:$E$102,2,FALSE),"")</f>
        <v/>
      </c>
      <c r="AS17" s="21" t="str">
        <f>IF('Adjacent Counties'!AS17="x",VLOOKUP('2016 0-64'!AS$1,'2016 population'!$A$3:$E$102,2,FALSE),"")</f>
        <v/>
      </c>
      <c r="AT17" s="21" t="str">
        <f>IF('Adjacent Counties'!AT17="x",VLOOKUP('2016 0-64'!AT$1,'2016 population'!$A$3:$E$102,2,FALSE),"")</f>
        <v/>
      </c>
      <c r="AU17" s="21" t="str">
        <f>IF('Adjacent Counties'!AU17="x",VLOOKUP('2016 0-64'!AU$1,'2016 population'!$A$3:$E$102,2,FALSE),"")</f>
        <v/>
      </c>
      <c r="AV17" s="21" t="str">
        <f>IF('Adjacent Counties'!AV17="x",VLOOKUP('2016 0-64'!AV$1,'2016 population'!$A$3:$E$102,2,FALSE),"")</f>
        <v/>
      </c>
      <c r="AW17" s="21" t="str">
        <f>IF('Adjacent Counties'!AW17="x",VLOOKUP('2016 0-64'!AW$1,'2016 population'!$A$3:$E$102,2,FALSE),"")</f>
        <v/>
      </c>
      <c r="AX17" s="21" t="str">
        <f>IF('Adjacent Counties'!AX17="x",VLOOKUP('2016 0-64'!AX$1,'2016 population'!$A$3:$E$102,2,FALSE),"")</f>
        <v/>
      </c>
      <c r="AY17" s="21" t="str">
        <f>IF('Adjacent Counties'!AY17="x",VLOOKUP('2016 0-64'!AY$1,'2016 population'!$A$3:$E$102,2,FALSE),"")</f>
        <v/>
      </c>
      <c r="AZ17" s="21" t="str">
        <f>IF('Adjacent Counties'!AZ17="x",VLOOKUP('2016 0-64'!AZ$1,'2016 population'!$A$3:$E$102,2,FALSE),"")</f>
        <v/>
      </c>
      <c r="BA17" s="21">
        <f>IF('Adjacent Counties'!BA17="x",VLOOKUP('2016 0-64'!BA$1,'2016 population'!$A$3:$E$102,2,FALSE),"")</f>
        <v>8540</v>
      </c>
      <c r="BB17" s="21" t="str">
        <f>IF('Adjacent Counties'!BB17="x",VLOOKUP('2016 0-64'!BB$1,'2016 population'!$A$3:$E$102,2,FALSE),"")</f>
        <v/>
      </c>
      <c r="BC17" s="21" t="str">
        <f>IF('Adjacent Counties'!BC17="x",VLOOKUP('2016 0-64'!BC$1,'2016 population'!$A$3:$E$102,2,FALSE),"")</f>
        <v/>
      </c>
      <c r="BD17" s="21" t="str">
        <f>IF('Adjacent Counties'!BD17="x",VLOOKUP('2016 0-64'!BD$1,'2016 population'!$A$3:$E$102,2,FALSE),"")</f>
        <v/>
      </c>
      <c r="BE17" s="21" t="str">
        <f>IF('Adjacent Counties'!BE17="x",VLOOKUP('2016 0-64'!BE$1,'2016 population'!$A$3:$E$102,2,FALSE),"")</f>
        <v/>
      </c>
      <c r="BF17" s="21" t="str">
        <f>IF('Adjacent Counties'!BF17="x",VLOOKUP('2016 0-64'!BF$1,'2016 population'!$A$3:$E$102,2,FALSE),"")</f>
        <v/>
      </c>
      <c r="BG17" s="21" t="str">
        <f>IF('Adjacent Counties'!BG17="x",VLOOKUP('2016 0-64'!BG$1,'2016 population'!$A$3:$E$102,2,FALSE),"")</f>
        <v/>
      </c>
      <c r="BH17" s="21" t="str">
        <f>IF('Adjacent Counties'!BH17="x",VLOOKUP('2016 0-64'!BH$1,'2016 population'!$A$3:$E$102,2,FALSE),"")</f>
        <v/>
      </c>
      <c r="BI17" s="21" t="str">
        <f>IF('Adjacent Counties'!BI17="x",VLOOKUP('2016 0-64'!BI$1,'2016 population'!$A$3:$E$102,2,FALSE),"")</f>
        <v/>
      </c>
      <c r="BJ17" s="21" t="str">
        <f>IF('Adjacent Counties'!BJ17="x",VLOOKUP('2016 0-64'!BJ$1,'2016 population'!$A$3:$E$102,2,FALSE),"")</f>
        <v/>
      </c>
      <c r="BK17" s="21" t="str">
        <f>IF('Adjacent Counties'!BK17="x",VLOOKUP('2016 0-64'!BK$1,'2016 population'!$A$3:$E$102,2,FALSE),"")</f>
        <v/>
      </c>
      <c r="BL17" s="21" t="str">
        <f>IF('Adjacent Counties'!BL17="x",VLOOKUP('2016 0-64'!BL$1,'2016 population'!$A$3:$E$102,2,FALSE),"")</f>
        <v/>
      </c>
      <c r="BM17" s="21" t="str">
        <f>IF('Adjacent Counties'!BM17="x",VLOOKUP('2016 0-64'!BM$1,'2016 population'!$A$3:$E$102,2,FALSE),"")</f>
        <v/>
      </c>
      <c r="BN17" s="21" t="str">
        <f>IF('Adjacent Counties'!BN17="x",VLOOKUP('2016 0-64'!BN$1,'2016 population'!$A$3:$E$102,2,FALSE),"")</f>
        <v/>
      </c>
      <c r="BO17" s="21" t="str">
        <f>IF('Adjacent Counties'!BO17="x",VLOOKUP('2016 0-64'!BO$1,'2016 population'!$A$3:$E$102,2,FALSE),"")</f>
        <v/>
      </c>
      <c r="BP17" s="21">
        <f>IF('Adjacent Counties'!BP17="x",VLOOKUP('2016 0-64'!BP$1,'2016 population'!$A$3:$E$102,2,FALSE),"")</f>
        <v>186532</v>
      </c>
      <c r="BQ17" s="21" t="str">
        <f>IF('Adjacent Counties'!BQ17="x",VLOOKUP('2016 0-64'!BQ$1,'2016 population'!$A$3:$E$102,2,FALSE),"")</f>
        <v/>
      </c>
      <c r="BR17" s="21" t="str">
        <f>IF('Adjacent Counties'!BR17="x",VLOOKUP('2016 0-64'!BR$1,'2016 population'!$A$3:$E$102,2,FALSE),"")</f>
        <v/>
      </c>
      <c r="BS17" s="21" t="str">
        <f>IF('Adjacent Counties'!BS17="x",VLOOKUP('2016 0-64'!BS$1,'2016 population'!$A$3:$E$102,2,FALSE),"")</f>
        <v/>
      </c>
      <c r="BT17" s="21" t="str">
        <f>IF('Adjacent Counties'!BT17="x",VLOOKUP('2016 0-64'!BT$1,'2016 population'!$A$3:$E$102,2,FALSE),"")</f>
        <v/>
      </c>
      <c r="BU17" s="21" t="str">
        <f>IF('Adjacent Counties'!BU17="x",VLOOKUP('2016 0-64'!BU$1,'2016 population'!$A$3:$E$102,2,FALSE),"")</f>
        <v/>
      </c>
      <c r="BV17" s="21" t="str">
        <f>IF('Adjacent Counties'!BV17="x",VLOOKUP('2016 0-64'!BV$1,'2016 population'!$A$3:$E$102,2,FALSE),"")</f>
        <v/>
      </c>
      <c r="BW17" s="21" t="str">
        <f>IF('Adjacent Counties'!BW17="x",VLOOKUP('2016 0-64'!BW$1,'2016 population'!$A$3:$E$102,2,FALSE),"")</f>
        <v/>
      </c>
      <c r="BX17" s="21" t="str">
        <f>IF('Adjacent Counties'!BX17="x",VLOOKUP('2016 0-64'!BX$1,'2016 population'!$A$3:$E$102,2,FALSE),"")</f>
        <v/>
      </c>
      <c r="BY17" s="21" t="str">
        <f>IF('Adjacent Counties'!BY17="x",VLOOKUP('2016 0-64'!BY$1,'2016 population'!$A$3:$E$102,2,FALSE),"")</f>
        <v/>
      </c>
      <c r="BZ17" s="21" t="str">
        <f>IF('Adjacent Counties'!BZ17="x",VLOOKUP('2016 0-64'!BZ$1,'2016 population'!$A$3:$E$102,2,FALSE),"")</f>
        <v/>
      </c>
      <c r="CA17" s="21" t="str">
        <f>IF('Adjacent Counties'!CA17="x",VLOOKUP('2016 0-64'!CA$1,'2016 population'!$A$3:$E$102,2,FALSE),"")</f>
        <v/>
      </c>
      <c r="CB17" s="21" t="str">
        <f>IF('Adjacent Counties'!CB17="x",VLOOKUP('2016 0-64'!CB$1,'2016 population'!$A$3:$E$102,2,FALSE),"")</f>
        <v/>
      </c>
      <c r="CC17" s="21" t="str">
        <f>IF('Adjacent Counties'!CC17="x",VLOOKUP('2016 0-64'!CC$1,'2016 population'!$A$3:$E$102,2,FALSE),"")</f>
        <v/>
      </c>
      <c r="CD17" s="21" t="str">
        <f>IF('Adjacent Counties'!CD17="x",VLOOKUP('2016 0-64'!CD$1,'2016 population'!$A$3:$E$102,2,FALSE),"")</f>
        <v/>
      </c>
      <c r="CE17" s="21" t="str">
        <f>IF('Adjacent Counties'!CE17="x",VLOOKUP('2016 0-64'!CE$1,'2016 population'!$A$3:$E$102,2,FALSE),"")</f>
        <v/>
      </c>
      <c r="CF17" s="21" t="str">
        <f>IF('Adjacent Counties'!CF17="x",VLOOKUP('2016 0-64'!CF$1,'2016 population'!$A$3:$E$102,2,FALSE),"")</f>
        <v/>
      </c>
      <c r="CG17" s="21" t="str">
        <f>IF('Adjacent Counties'!CG17="x",VLOOKUP('2016 0-64'!CG$1,'2016 population'!$A$3:$E$102,2,FALSE),"")</f>
        <v/>
      </c>
      <c r="CH17" s="21" t="str">
        <f>IF('Adjacent Counties'!CH17="x",VLOOKUP('2016 0-64'!CH$1,'2016 population'!$A$3:$E$102,2,FALSE),"")</f>
        <v/>
      </c>
      <c r="CI17" s="21" t="str">
        <f>IF('Adjacent Counties'!CI17="x",VLOOKUP('2016 0-64'!CI$1,'2016 population'!$A$3:$E$102,2,FALSE),"")</f>
        <v/>
      </c>
      <c r="CJ17" s="21" t="str">
        <f>IF('Adjacent Counties'!CJ17="x",VLOOKUP('2016 0-64'!CJ$1,'2016 population'!$A$3:$E$102,2,FALSE),"")</f>
        <v/>
      </c>
      <c r="CK17" s="21" t="str">
        <f>IF('Adjacent Counties'!CK17="x",VLOOKUP('2016 0-64'!CK$1,'2016 population'!$A$3:$E$102,2,FALSE),"")</f>
        <v/>
      </c>
      <c r="CL17" s="21" t="str">
        <f>IF('Adjacent Counties'!CL17="x",VLOOKUP('2016 0-64'!CL$1,'2016 population'!$A$3:$E$102,2,FALSE),"")</f>
        <v/>
      </c>
      <c r="CM17" s="21" t="str">
        <f>IF('Adjacent Counties'!CM17="x",VLOOKUP('2016 0-64'!CM$1,'2016 population'!$A$3:$E$102,2,FALSE),"")</f>
        <v/>
      </c>
      <c r="CN17" s="21" t="str">
        <f>IF('Adjacent Counties'!CN17="x",VLOOKUP('2016 0-64'!CN$1,'2016 population'!$A$3:$E$102,2,FALSE),"")</f>
        <v/>
      </c>
      <c r="CO17" s="21" t="str">
        <f>IF('Adjacent Counties'!CO17="x",VLOOKUP('2016 0-64'!CO$1,'2016 population'!$A$3:$E$102,2,FALSE),"")</f>
        <v/>
      </c>
      <c r="CP17" s="21" t="str">
        <f>IF('Adjacent Counties'!CP17="x",VLOOKUP('2016 0-64'!CP$1,'2016 population'!$A$3:$E$102,2,FALSE),"")</f>
        <v/>
      </c>
      <c r="CQ17" s="21" t="str">
        <f>IF('Adjacent Counties'!CQ17="x",VLOOKUP('2016 0-64'!CQ$1,'2016 population'!$A$3:$E$102,2,FALSE),"")</f>
        <v/>
      </c>
      <c r="CR17" s="21" t="str">
        <f>IF('Adjacent Counties'!CR17="x",VLOOKUP('2016 0-64'!CR$1,'2016 population'!$A$3:$E$102,2,FALSE),"")</f>
        <v/>
      </c>
      <c r="CS17" s="21" t="str">
        <f>IF('Adjacent Counties'!CS17="x",VLOOKUP('2016 0-64'!CS$1,'2016 population'!$A$3:$E$102,2,FALSE),"")</f>
        <v/>
      </c>
      <c r="CT17" s="21" t="str">
        <f>IF('Adjacent Counties'!CT17="x",VLOOKUP('2016 0-64'!CT$1,'2016 population'!$A$3:$E$102,2,FALSE),"")</f>
        <v/>
      </c>
      <c r="CU17" s="21" t="str">
        <f>IF('Adjacent Counties'!CU17="x",VLOOKUP('2016 0-64'!CU$1,'2016 population'!$A$3:$E$102,2,FALSE),"")</f>
        <v/>
      </c>
      <c r="CV17" s="21" t="str">
        <f>IF('Adjacent Counties'!CV17="x",VLOOKUP('2016 0-64'!CV$1,'2016 population'!$A$3:$E$102,2,FALSE),"")</f>
        <v/>
      </c>
      <c r="CW17" s="21" t="str">
        <f>IF('Adjacent Counties'!CW17="x",VLOOKUP('2016 0-64'!CW$1,'2016 population'!$A$3:$E$102,2,FALSE),"")</f>
        <v/>
      </c>
      <c r="CX17" s="21">
        <f t="shared" si="0"/>
        <v>338153</v>
      </c>
    </row>
    <row r="18" spans="1:102">
      <c r="A18" s="3" t="s">
        <v>16</v>
      </c>
      <c r="B18" s="21">
        <f>IF('Adjacent Counties'!B18="x",VLOOKUP('2016 0-64'!B$1,'2016 population'!$A$3:$E$102,2,FALSE),"")</f>
        <v>129896</v>
      </c>
      <c r="C18" s="21" t="str">
        <f>IF('Adjacent Counties'!C18="x",VLOOKUP('2016 0-64'!C$1,'2016 population'!$A$3:$E$102,2,FALSE),"")</f>
        <v/>
      </c>
      <c r="D18" s="21" t="str">
        <f>IF('Adjacent Counties'!D18="x",VLOOKUP('2016 0-64'!D$1,'2016 population'!$A$3:$E$102,2,FALSE),"")</f>
        <v/>
      </c>
      <c r="E18" s="21" t="str">
        <f>IF('Adjacent Counties'!E18="x",VLOOKUP('2016 0-64'!E$1,'2016 population'!$A$3:$E$102,2,FALSE),"")</f>
        <v/>
      </c>
      <c r="F18" s="21" t="str">
        <f>IF('Adjacent Counties'!F18="x",VLOOKUP('2016 0-64'!F$1,'2016 population'!$A$3:$E$102,2,FALSE),"")</f>
        <v/>
      </c>
      <c r="G18" s="21" t="str">
        <f>IF('Adjacent Counties'!G18="x",VLOOKUP('2016 0-64'!G$1,'2016 population'!$A$3:$E$102,2,FALSE),"")</f>
        <v/>
      </c>
      <c r="H18" s="21" t="str">
        <f>IF('Adjacent Counties'!H18="x",VLOOKUP('2016 0-64'!H$1,'2016 population'!$A$3:$E$102,2,FALSE),"")</f>
        <v/>
      </c>
      <c r="I18" s="21" t="str">
        <f>IF('Adjacent Counties'!I18="x",VLOOKUP('2016 0-64'!I$1,'2016 population'!$A$3:$E$102,2,FALSE),"")</f>
        <v/>
      </c>
      <c r="J18" s="21" t="str">
        <f>IF('Adjacent Counties'!J18="x",VLOOKUP('2016 0-64'!J$1,'2016 population'!$A$3:$E$102,2,FALSE),"")</f>
        <v/>
      </c>
      <c r="K18" s="21" t="str">
        <f>IF('Adjacent Counties'!K18="x",VLOOKUP('2016 0-64'!K$1,'2016 population'!$A$3:$E$102,2,FALSE),"")</f>
        <v/>
      </c>
      <c r="L18" s="21" t="str">
        <f>IF('Adjacent Counties'!L18="x",VLOOKUP('2016 0-64'!L$1,'2016 population'!$A$3:$E$102,2,FALSE),"")</f>
        <v/>
      </c>
      <c r="M18" s="21" t="str">
        <f>IF('Adjacent Counties'!M18="x",VLOOKUP('2016 0-64'!M$1,'2016 population'!$A$3:$E$102,2,FALSE),"")</f>
        <v/>
      </c>
      <c r="N18" s="21" t="str">
        <f>IF('Adjacent Counties'!N18="x",VLOOKUP('2016 0-64'!N$1,'2016 population'!$A$3:$E$102,2,FALSE),"")</f>
        <v/>
      </c>
      <c r="O18" s="21" t="str">
        <f>IF('Adjacent Counties'!O18="x",VLOOKUP('2016 0-64'!O$1,'2016 population'!$A$3:$E$102,2,FALSE),"")</f>
        <v/>
      </c>
      <c r="P18" s="21" t="str">
        <f>IF('Adjacent Counties'!P18="x",VLOOKUP('2016 0-64'!P$1,'2016 population'!$A$3:$E$102,2,FALSE),"")</f>
        <v/>
      </c>
      <c r="Q18" s="21" t="str">
        <f>IF('Adjacent Counties'!Q18="x",VLOOKUP('2016 0-64'!Q$1,'2016 population'!$A$3:$E$102,2,FALSE),"")</f>
        <v/>
      </c>
      <c r="R18" s="21">
        <f>IF('Adjacent Counties'!R18="x",VLOOKUP('2016 0-64'!R$1,'2016 population'!$A$3:$E$102,2,FALSE),"")</f>
        <v>19149</v>
      </c>
      <c r="S18" s="21" t="str">
        <f>IF('Adjacent Counties'!S18="x",VLOOKUP('2016 0-64'!S$1,'2016 population'!$A$3:$E$102,2,FALSE),"")</f>
        <v/>
      </c>
      <c r="T18" s="21" t="str">
        <f>IF('Adjacent Counties'!T18="x",VLOOKUP('2016 0-64'!T$1,'2016 population'!$A$3:$E$102,2,FALSE),"")</f>
        <v/>
      </c>
      <c r="U18" s="21" t="str">
        <f>IF('Adjacent Counties'!U18="x",VLOOKUP('2016 0-64'!U$1,'2016 population'!$A$3:$E$102,2,FALSE),"")</f>
        <v/>
      </c>
      <c r="V18" s="21" t="str">
        <f>IF('Adjacent Counties'!V18="x",VLOOKUP('2016 0-64'!V$1,'2016 population'!$A$3:$E$102,2,FALSE),"")</f>
        <v/>
      </c>
      <c r="W18" s="21" t="str">
        <f>IF('Adjacent Counties'!W18="x",VLOOKUP('2016 0-64'!W$1,'2016 population'!$A$3:$E$102,2,FALSE),"")</f>
        <v/>
      </c>
      <c r="X18" s="21" t="str">
        <f>IF('Adjacent Counties'!X18="x",VLOOKUP('2016 0-64'!X$1,'2016 population'!$A$3:$E$102,2,FALSE),"")</f>
        <v/>
      </c>
      <c r="Y18" s="21" t="str">
        <f>IF('Adjacent Counties'!Y18="x",VLOOKUP('2016 0-64'!Y$1,'2016 population'!$A$3:$E$102,2,FALSE),"")</f>
        <v/>
      </c>
      <c r="Z18" s="21" t="str">
        <f>IF('Adjacent Counties'!Z18="x",VLOOKUP('2016 0-64'!Z$1,'2016 population'!$A$3:$E$102,2,FALSE),"")</f>
        <v/>
      </c>
      <c r="AA18" s="21" t="str">
        <f>IF('Adjacent Counties'!AA18="x",VLOOKUP('2016 0-64'!AA$1,'2016 population'!$A$3:$E$102,2,FALSE),"")</f>
        <v/>
      </c>
      <c r="AB18" s="21" t="str">
        <f>IF('Adjacent Counties'!AB18="x",VLOOKUP('2016 0-64'!AB$1,'2016 population'!$A$3:$E$102,2,FALSE),"")</f>
        <v/>
      </c>
      <c r="AC18" s="21" t="str">
        <f>IF('Adjacent Counties'!AC18="x",VLOOKUP('2016 0-64'!AC$1,'2016 population'!$A$3:$E$102,2,FALSE),"")</f>
        <v/>
      </c>
      <c r="AD18" s="21" t="str">
        <f>IF('Adjacent Counties'!AD18="x",VLOOKUP('2016 0-64'!AD$1,'2016 population'!$A$3:$E$102,2,FALSE),"")</f>
        <v/>
      </c>
      <c r="AE18" s="21" t="str">
        <f>IF('Adjacent Counties'!AE18="x",VLOOKUP('2016 0-64'!AE$1,'2016 population'!$A$3:$E$102,2,FALSE),"")</f>
        <v/>
      </c>
      <c r="AF18" s="21" t="str">
        <f>IF('Adjacent Counties'!AF18="x",VLOOKUP('2016 0-64'!AF$1,'2016 population'!$A$3:$E$102,2,FALSE),"")</f>
        <v/>
      </c>
      <c r="AG18" s="21" t="str">
        <f>IF('Adjacent Counties'!AG18="x",VLOOKUP('2016 0-64'!AG$1,'2016 population'!$A$3:$E$102,2,FALSE),"")</f>
        <v/>
      </c>
      <c r="AH18" s="21" t="str">
        <f>IF('Adjacent Counties'!AH18="x",VLOOKUP('2016 0-64'!AH$1,'2016 population'!$A$3:$E$102,2,FALSE),"")</f>
        <v/>
      </c>
      <c r="AI18" s="21" t="str">
        <f>IF('Adjacent Counties'!AI18="x",VLOOKUP('2016 0-64'!AI$1,'2016 population'!$A$3:$E$102,2,FALSE),"")</f>
        <v/>
      </c>
      <c r="AJ18" s="21" t="str">
        <f>IF('Adjacent Counties'!AJ18="x",VLOOKUP('2016 0-64'!AJ$1,'2016 population'!$A$3:$E$102,2,FALSE),"")</f>
        <v/>
      </c>
      <c r="AK18" s="21" t="str">
        <f>IF('Adjacent Counties'!AK18="x",VLOOKUP('2016 0-64'!AK$1,'2016 population'!$A$3:$E$102,2,FALSE),"")</f>
        <v/>
      </c>
      <c r="AL18" s="21" t="str">
        <f>IF('Adjacent Counties'!AL18="x",VLOOKUP('2016 0-64'!AL$1,'2016 population'!$A$3:$E$102,2,FALSE),"")</f>
        <v/>
      </c>
      <c r="AM18" s="21" t="str">
        <f>IF('Adjacent Counties'!AM18="x",VLOOKUP('2016 0-64'!AM$1,'2016 population'!$A$3:$E$102,2,FALSE),"")</f>
        <v/>
      </c>
      <c r="AN18" s="21" t="str">
        <f>IF('Adjacent Counties'!AN18="x",VLOOKUP('2016 0-64'!AN$1,'2016 population'!$A$3:$E$102,2,FALSE),"")</f>
        <v/>
      </c>
      <c r="AO18" s="21" t="str">
        <f>IF('Adjacent Counties'!AO18="x",VLOOKUP('2016 0-64'!AO$1,'2016 population'!$A$3:$E$102,2,FALSE),"")</f>
        <v/>
      </c>
      <c r="AP18" s="21">
        <f>IF('Adjacent Counties'!AP18="x",VLOOKUP('2016 0-64'!AP$1,'2016 population'!$A$3:$E$102,2,FALSE),"")</f>
        <v>447838</v>
      </c>
      <c r="AQ18" s="21" t="str">
        <f>IF('Adjacent Counties'!AQ18="x",VLOOKUP('2016 0-64'!AQ$1,'2016 population'!$A$3:$E$102,2,FALSE),"")</f>
        <v/>
      </c>
      <c r="AR18" s="21" t="str">
        <f>IF('Adjacent Counties'!AR18="x",VLOOKUP('2016 0-64'!AR$1,'2016 population'!$A$3:$E$102,2,FALSE),"")</f>
        <v/>
      </c>
      <c r="AS18" s="21" t="str">
        <f>IF('Adjacent Counties'!AS18="x",VLOOKUP('2016 0-64'!AS$1,'2016 population'!$A$3:$E$102,2,FALSE),"")</f>
        <v/>
      </c>
      <c r="AT18" s="21" t="str">
        <f>IF('Adjacent Counties'!AT18="x",VLOOKUP('2016 0-64'!AT$1,'2016 population'!$A$3:$E$102,2,FALSE),"")</f>
        <v/>
      </c>
      <c r="AU18" s="21" t="str">
        <f>IF('Adjacent Counties'!AU18="x",VLOOKUP('2016 0-64'!AU$1,'2016 population'!$A$3:$E$102,2,FALSE),"")</f>
        <v/>
      </c>
      <c r="AV18" s="21" t="str">
        <f>IF('Adjacent Counties'!AV18="x",VLOOKUP('2016 0-64'!AV$1,'2016 population'!$A$3:$E$102,2,FALSE),"")</f>
        <v/>
      </c>
      <c r="AW18" s="21" t="str">
        <f>IF('Adjacent Counties'!AW18="x",VLOOKUP('2016 0-64'!AW$1,'2016 population'!$A$3:$E$102,2,FALSE),"")</f>
        <v/>
      </c>
      <c r="AX18" s="21" t="str">
        <f>IF('Adjacent Counties'!AX18="x",VLOOKUP('2016 0-64'!AX$1,'2016 population'!$A$3:$E$102,2,FALSE),"")</f>
        <v/>
      </c>
      <c r="AY18" s="21" t="str">
        <f>IF('Adjacent Counties'!AY18="x",VLOOKUP('2016 0-64'!AY$1,'2016 population'!$A$3:$E$102,2,FALSE),"")</f>
        <v/>
      </c>
      <c r="AZ18" s="21" t="str">
        <f>IF('Adjacent Counties'!AZ18="x",VLOOKUP('2016 0-64'!AZ$1,'2016 population'!$A$3:$E$102,2,FALSE),"")</f>
        <v/>
      </c>
      <c r="BA18" s="21" t="str">
        <f>IF('Adjacent Counties'!BA18="x",VLOOKUP('2016 0-64'!BA$1,'2016 population'!$A$3:$E$102,2,FALSE),"")</f>
        <v/>
      </c>
      <c r="BB18" s="21" t="str">
        <f>IF('Adjacent Counties'!BB18="x",VLOOKUP('2016 0-64'!BB$1,'2016 population'!$A$3:$E$102,2,FALSE),"")</f>
        <v/>
      </c>
      <c r="BC18" s="21" t="str">
        <f>IF('Adjacent Counties'!BC18="x",VLOOKUP('2016 0-64'!BC$1,'2016 population'!$A$3:$E$102,2,FALSE),"")</f>
        <v/>
      </c>
      <c r="BD18" s="21" t="str">
        <f>IF('Adjacent Counties'!BD18="x",VLOOKUP('2016 0-64'!BD$1,'2016 population'!$A$3:$E$102,2,FALSE),"")</f>
        <v/>
      </c>
      <c r="BE18" s="21" t="str">
        <f>IF('Adjacent Counties'!BE18="x",VLOOKUP('2016 0-64'!BE$1,'2016 population'!$A$3:$E$102,2,FALSE),"")</f>
        <v/>
      </c>
      <c r="BF18" s="21" t="str">
        <f>IF('Adjacent Counties'!BF18="x",VLOOKUP('2016 0-64'!BF$1,'2016 population'!$A$3:$E$102,2,FALSE),"")</f>
        <v/>
      </c>
      <c r="BG18" s="21" t="str">
        <f>IF('Adjacent Counties'!BG18="x",VLOOKUP('2016 0-64'!BG$1,'2016 population'!$A$3:$E$102,2,FALSE),"")</f>
        <v/>
      </c>
      <c r="BH18" s="21" t="str">
        <f>IF('Adjacent Counties'!BH18="x",VLOOKUP('2016 0-64'!BH$1,'2016 population'!$A$3:$E$102,2,FALSE),"")</f>
        <v/>
      </c>
      <c r="BI18" s="21" t="str">
        <f>IF('Adjacent Counties'!BI18="x",VLOOKUP('2016 0-64'!BI$1,'2016 population'!$A$3:$E$102,2,FALSE),"")</f>
        <v/>
      </c>
      <c r="BJ18" s="21" t="str">
        <f>IF('Adjacent Counties'!BJ18="x",VLOOKUP('2016 0-64'!BJ$1,'2016 population'!$A$3:$E$102,2,FALSE),"")</f>
        <v/>
      </c>
      <c r="BK18" s="21" t="str">
        <f>IF('Adjacent Counties'!BK18="x",VLOOKUP('2016 0-64'!BK$1,'2016 population'!$A$3:$E$102,2,FALSE),"")</f>
        <v/>
      </c>
      <c r="BL18" s="21" t="str">
        <f>IF('Adjacent Counties'!BL18="x",VLOOKUP('2016 0-64'!BL$1,'2016 population'!$A$3:$E$102,2,FALSE),"")</f>
        <v/>
      </c>
      <c r="BM18" s="21" t="str">
        <f>IF('Adjacent Counties'!BM18="x",VLOOKUP('2016 0-64'!BM$1,'2016 population'!$A$3:$E$102,2,FALSE),"")</f>
        <v/>
      </c>
      <c r="BN18" s="21" t="str">
        <f>IF('Adjacent Counties'!BN18="x",VLOOKUP('2016 0-64'!BN$1,'2016 population'!$A$3:$E$102,2,FALSE),"")</f>
        <v/>
      </c>
      <c r="BO18" s="21" t="str">
        <f>IF('Adjacent Counties'!BO18="x",VLOOKUP('2016 0-64'!BO$1,'2016 population'!$A$3:$E$102,2,FALSE),"")</f>
        <v/>
      </c>
      <c r="BP18" s="21" t="str">
        <f>IF('Adjacent Counties'!BP18="x",VLOOKUP('2016 0-64'!BP$1,'2016 population'!$A$3:$E$102,2,FALSE),"")</f>
        <v/>
      </c>
      <c r="BQ18" s="21">
        <f>IF('Adjacent Counties'!BQ18="x",VLOOKUP('2016 0-64'!BQ$1,'2016 population'!$A$3:$E$102,2,FALSE),"")</f>
        <v>126496</v>
      </c>
      <c r="BR18" s="21" t="str">
        <f>IF('Adjacent Counties'!BR18="x",VLOOKUP('2016 0-64'!BR$1,'2016 population'!$A$3:$E$102,2,FALSE),"")</f>
        <v/>
      </c>
      <c r="BS18" s="21" t="str">
        <f>IF('Adjacent Counties'!BS18="x",VLOOKUP('2016 0-64'!BS$1,'2016 population'!$A$3:$E$102,2,FALSE),"")</f>
        <v/>
      </c>
      <c r="BT18" s="21" t="str">
        <f>IF('Adjacent Counties'!BT18="x",VLOOKUP('2016 0-64'!BT$1,'2016 population'!$A$3:$E$102,2,FALSE),"")</f>
        <v/>
      </c>
      <c r="BU18" s="21" t="str">
        <f>IF('Adjacent Counties'!BU18="x",VLOOKUP('2016 0-64'!BU$1,'2016 population'!$A$3:$E$102,2,FALSE),"")</f>
        <v/>
      </c>
      <c r="BV18" s="21">
        <f>IF('Adjacent Counties'!BV18="x",VLOOKUP('2016 0-64'!BV$1,'2016 population'!$A$3:$E$102,2,FALSE),"")</f>
        <v>32169</v>
      </c>
      <c r="BW18" s="21" t="str">
        <f>IF('Adjacent Counties'!BW18="x",VLOOKUP('2016 0-64'!BW$1,'2016 population'!$A$3:$E$102,2,FALSE),"")</f>
        <v/>
      </c>
      <c r="BX18" s="21" t="str">
        <f>IF('Adjacent Counties'!BX18="x",VLOOKUP('2016 0-64'!BX$1,'2016 population'!$A$3:$E$102,2,FALSE),"")</f>
        <v/>
      </c>
      <c r="BY18" s="21" t="str">
        <f>IF('Adjacent Counties'!BY18="x",VLOOKUP('2016 0-64'!BY$1,'2016 population'!$A$3:$E$102,2,FALSE),"")</f>
        <v/>
      </c>
      <c r="BZ18" s="21" t="str">
        <f>IF('Adjacent Counties'!BZ18="x",VLOOKUP('2016 0-64'!BZ$1,'2016 population'!$A$3:$E$102,2,FALSE),"")</f>
        <v/>
      </c>
      <c r="CA18" s="21" t="str">
        <f>IF('Adjacent Counties'!CA18="x",VLOOKUP('2016 0-64'!CA$1,'2016 population'!$A$3:$E$102,2,FALSE),"")</f>
        <v/>
      </c>
      <c r="CB18" s="21">
        <f>IF('Adjacent Counties'!CB18="x",VLOOKUP('2016 0-64'!CB$1,'2016 population'!$A$3:$E$102,2,FALSE),"")</f>
        <v>73681</v>
      </c>
      <c r="CC18" s="21" t="str">
        <f>IF('Adjacent Counties'!CC18="x",VLOOKUP('2016 0-64'!CC$1,'2016 population'!$A$3:$E$102,2,FALSE),"")</f>
        <v/>
      </c>
      <c r="CD18" s="21" t="str">
        <f>IF('Adjacent Counties'!CD18="x",VLOOKUP('2016 0-64'!CD$1,'2016 population'!$A$3:$E$102,2,FALSE),"")</f>
        <v/>
      </c>
      <c r="CE18" s="21" t="str">
        <f>IF('Adjacent Counties'!CE18="x",VLOOKUP('2016 0-64'!CE$1,'2016 population'!$A$3:$E$102,2,FALSE),"")</f>
        <v/>
      </c>
      <c r="CF18" s="21" t="str">
        <f>IF('Adjacent Counties'!CF18="x",VLOOKUP('2016 0-64'!CF$1,'2016 population'!$A$3:$E$102,2,FALSE),"")</f>
        <v/>
      </c>
      <c r="CG18" s="21" t="str">
        <f>IF('Adjacent Counties'!CG18="x",VLOOKUP('2016 0-64'!CG$1,'2016 population'!$A$3:$E$102,2,FALSE),"")</f>
        <v/>
      </c>
      <c r="CH18" s="21" t="str">
        <f>IF('Adjacent Counties'!CH18="x",VLOOKUP('2016 0-64'!CH$1,'2016 population'!$A$3:$E$102,2,FALSE),"")</f>
        <v/>
      </c>
      <c r="CI18" s="21" t="str">
        <f>IF('Adjacent Counties'!CI18="x",VLOOKUP('2016 0-64'!CI$1,'2016 population'!$A$3:$E$102,2,FALSE),"")</f>
        <v/>
      </c>
      <c r="CJ18" s="21" t="str">
        <f>IF('Adjacent Counties'!CJ18="x",VLOOKUP('2016 0-64'!CJ$1,'2016 population'!$A$3:$E$102,2,FALSE),"")</f>
        <v/>
      </c>
      <c r="CK18" s="21" t="str">
        <f>IF('Adjacent Counties'!CK18="x",VLOOKUP('2016 0-64'!CK$1,'2016 population'!$A$3:$E$102,2,FALSE),"")</f>
        <v/>
      </c>
      <c r="CL18" s="21" t="str">
        <f>IF('Adjacent Counties'!CL18="x",VLOOKUP('2016 0-64'!CL$1,'2016 population'!$A$3:$E$102,2,FALSE),"")</f>
        <v/>
      </c>
      <c r="CM18" s="21" t="str">
        <f>IF('Adjacent Counties'!CM18="x",VLOOKUP('2016 0-64'!CM$1,'2016 population'!$A$3:$E$102,2,FALSE),"")</f>
        <v/>
      </c>
      <c r="CN18" s="21" t="str">
        <f>IF('Adjacent Counties'!CN18="x",VLOOKUP('2016 0-64'!CN$1,'2016 population'!$A$3:$E$102,2,FALSE),"")</f>
        <v/>
      </c>
      <c r="CO18" s="21" t="str">
        <f>IF('Adjacent Counties'!CO18="x",VLOOKUP('2016 0-64'!CO$1,'2016 population'!$A$3:$E$102,2,FALSE),"")</f>
        <v/>
      </c>
      <c r="CP18" s="21" t="str">
        <f>IF('Adjacent Counties'!CP18="x",VLOOKUP('2016 0-64'!CP$1,'2016 population'!$A$3:$E$102,2,FALSE),"")</f>
        <v/>
      </c>
      <c r="CQ18" s="21" t="str">
        <f>IF('Adjacent Counties'!CQ18="x",VLOOKUP('2016 0-64'!CQ$1,'2016 population'!$A$3:$E$102,2,FALSE),"")</f>
        <v/>
      </c>
      <c r="CR18" s="21" t="str">
        <f>IF('Adjacent Counties'!CR18="x",VLOOKUP('2016 0-64'!CR$1,'2016 population'!$A$3:$E$102,2,FALSE),"")</f>
        <v/>
      </c>
      <c r="CS18" s="21" t="str">
        <f>IF('Adjacent Counties'!CS18="x",VLOOKUP('2016 0-64'!CS$1,'2016 population'!$A$3:$E$102,2,FALSE),"")</f>
        <v/>
      </c>
      <c r="CT18" s="21" t="str">
        <f>IF('Adjacent Counties'!CT18="x",VLOOKUP('2016 0-64'!CT$1,'2016 population'!$A$3:$E$102,2,FALSE),"")</f>
        <v/>
      </c>
      <c r="CU18" s="21" t="str">
        <f>IF('Adjacent Counties'!CU18="x",VLOOKUP('2016 0-64'!CU$1,'2016 population'!$A$3:$E$102,2,FALSE),"")</f>
        <v/>
      </c>
      <c r="CV18" s="21" t="str">
        <f>IF('Adjacent Counties'!CV18="x",VLOOKUP('2016 0-64'!CV$1,'2016 population'!$A$3:$E$102,2,FALSE),"")</f>
        <v/>
      </c>
      <c r="CW18" s="21" t="str">
        <f>IF('Adjacent Counties'!CW18="x",VLOOKUP('2016 0-64'!CW$1,'2016 population'!$A$3:$E$102,2,FALSE),"")</f>
        <v/>
      </c>
      <c r="CX18" s="21">
        <f t="shared" si="0"/>
        <v>829229</v>
      </c>
    </row>
    <row r="19" spans="1:102">
      <c r="A19" s="3" t="s">
        <v>17</v>
      </c>
      <c r="B19" s="21" t="str">
        <f>IF('Adjacent Counties'!B19="x",VLOOKUP('2016 0-64'!B$1,'2016 population'!$A$3:$E$102,2,FALSE),"")</f>
        <v/>
      </c>
      <c r="C19" s="21">
        <f>IF('Adjacent Counties'!C19="x",VLOOKUP('2016 0-64'!C$1,'2016 population'!$A$3:$E$102,2,FALSE),"")</f>
        <v>30338</v>
      </c>
      <c r="D19" s="21" t="str">
        <f>IF('Adjacent Counties'!D19="x",VLOOKUP('2016 0-64'!D$1,'2016 population'!$A$3:$E$102,2,FALSE),"")</f>
        <v/>
      </c>
      <c r="E19" s="21" t="str">
        <f>IF('Adjacent Counties'!E19="x",VLOOKUP('2016 0-64'!E$1,'2016 population'!$A$3:$E$102,2,FALSE),"")</f>
        <v/>
      </c>
      <c r="F19" s="21" t="str">
        <f>IF('Adjacent Counties'!F19="x",VLOOKUP('2016 0-64'!F$1,'2016 population'!$A$3:$E$102,2,FALSE),"")</f>
        <v/>
      </c>
      <c r="G19" s="21" t="str">
        <f>IF('Adjacent Counties'!G19="x",VLOOKUP('2016 0-64'!G$1,'2016 population'!$A$3:$E$102,2,FALSE),"")</f>
        <v/>
      </c>
      <c r="H19" s="21" t="str">
        <f>IF('Adjacent Counties'!H19="x",VLOOKUP('2016 0-64'!H$1,'2016 population'!$A$3:$E$102,2,FALSE),"")</f>
        <v/>
      </c>
      <c r="I19" s="21" t="str">
        <f>IF('Adjacent Counties'!I19="x",VLOOKUP('2016 0-64'!I$1,'2016 population'!$A$3:$E$102,2,FALSE),"")</f>
        <v/>
      </c>
      <c r="J19" s="21" t="str">
        <f>IF('Adjacent Counties'!J19="x",VLOOKUP('2016 0-64'!J$1,'2016 population'!$A$3:$E$102,2,FALSE),"")</f>
        <v/>
      </c>
      <c r="K19" s="21" t="str">
        <f>IF('Adjacent Counties'!K19="x",VLOOKUP('2016 0-64'!K$1,'2016 population'!$A$3:$E$102,2,FALSE),"")</f>
        <v/>
      </c>
      <c r="L19" s="21" t="str">
        <f>IF('Adjacent Counties'!L19="x",VLOOKUP('2016 0-64'!L$1,'2016 population'!$A$3:$E$102,2,FALSE),"")</f>
        <v/>
      </c>
      <c r="M19" s="21">
        <f>IF('Adjacent Counties'!M19="x",VLOOKUP('2016 0-64'!M$1,'2016 population'!$A$3:$E$102,2,FALSE),"")</f>
        <v>71707</v>
      </c>
      <c r="N19" s="21" t="str">
        <f>IF('Adjacent Counties'!N19="x",VLOOKUP('2016 0-64'!N$1,'2016 population'!$A$3:$E$102,2,FALSE),"")</f>
        <v/>
      </c>
      <c r="O19" s="21">
        <f>IF('Adjacent Counties'!O19="x",VLOOKUP('2016 0-64'!O$1,'2016 population'!$A$3:$E$102,2,FALSE),"")</f>
        <v>67029</v>
      </c>
      <c r="P19" s="21" t="str">
        <f>IF('Adjacent Counties'!P19="x",VLOOKUP('2016 0-64'!P$1,'2016 population'!$A$3:$E$102,2,FALSE),"")</f>
        <v/>
      </c>
      <c r="Q19" s="21" t="str">
        <f>IF('Adjacent Counties'!Q19="x",VLOOKUP('2016 0-64'!Q$1,'2016 population'!$A$3:$E$102,2,FALSE),"")</f>
        <v/>
      </c>
      <c r="R19" s="21" t="str">
        <f>IF('Adjacent Counties'!R19="x",VLOOKUP('2016 0-64'!R$1,'2016 population'!$A$3:$E$102,2,FALSE),"")</f>
        <v/>
      </c>
      <c r="S19" s="21">
        <f>IF('Adjacent Counties'!S19="x",VLOOKUP('2016 0-64'!S$1,'2016 population'!$A$3:$E$102,2,FALSE),"")</f>
        <v>129491</v>
      </c>
      <c r="T19" s="21" t="str">
        <f>IF('Adjacent Counties'!T19="x",VLOOKUP('2016 0-64'!T$1,'2016 population'!$A$3:$E$102,2,FALSE),"")</f>
        <v/>
      </c>
      <c r="U19" s="21" t="str">
        <f>IF('Adjacent Counties'!U19="x",VLOOKUP('2016 0-64'!U$1,'2016 population'!$A$3:$E$102,2,FALSE),"")</f>
        <v/>
      </c>
      <c r="V19" s="21" t="str">
        <f>IF('Adjacent Counties'!V19="x",VLOOKUP('2016 0-64'!V$1,'2016 population'!$A$3:$E$102,2,FALSE),"")</f>
        <v/>
      </c>
      <c r="W19" s="21" t="str">
        <f>IF('Adjacent Counties'!W19="x",VLOOKUP('2016 0-64'!W$1,'2016 population'!$A$3:$E$102,2,FALSE),"")</f>
        <v/>
      </c>
      <c r="X19" s="21">
        <f>IF('Adjacent Counties'!X19="x",VLOOKUP('2016 0-64'!X$1,'2016 population'!$A$3:$E$102,2,FALSE),"")</f>
        <v>79731</v>
      </c>
      <c r="Y19" s="21" t="str">
        <f>IF('Adjacent Counties'!Y19="x",VLOOKUP('2016 0-64'!Y$1,'2016 population'!$A$3:$E$102,2,FALSE),"")</f>
        <v/>
      </c>
      <c r="Z19" s="21" t="str">
        <f>IF('Adjacent Counties'!Z19="x",VLOOKUP('2016 0-64'!Z$1,'2016 population'!$A$3:$E$102,2,FALSE),"")</f>
        <v/>
      </c>
      <c r="AA19" s="21" t="str">
        <f>IF('Adjacent Counties'!AA19="x",VLOOKUP('2016 0-64'!AA$1,'2016 population'!$A$3:$E$102,2,FALSE),"")</f>
        <v/>
      </c>
      <c r="AB19" s="21" t="str">
        <f>IF('Adjacent Counties'!AB19="x",VLOOKUP('2016 0-64'!AB$1,'2016 population'!$A$3:$E$102,2,FALSE),"")</f>
        <v/>
      </c>
      <c r="AC19" s="21" t="str">
        <f>IF('Adjacent Counties'!AC19="x",VLOOKUP('2016 0-64'!AC$1,'2016 population'!$A$3:$E$102,2,FALSE),"")</f>
        <v/>
      </c>
      <c r="AD19" s="21" t="str">
        <f>IF('Adjacent Counties'!AD19="x",VLOOKUP('2016 0-64'!AD$1,'2016 population'!$A$3:$E$102,2,FALSE),"")</f>
        <v/>
      </c>
      <c r="AE19" s="21" t="str">
        <f>IF('Adjacent Counties'!AE19="x",VLOOKUP('2016 0-64'!AE$1,'2016 population'!$A$3:$E$102,2,FALSE),"")</f>
        <v/>
      </c>
      <c r="AF19" s="21" t="str">
        <f>IF('Adjacent Counties'!AF19="x",VLOOKUP('2016 0-64'!AF$1,'2016 population'!$A$3:$E$102,2,FALSE),"")</f>
        <v/>
      </c>
      <c r="AG19" s="21" t="str">
        <f>IF('Adjacent Counties'!AG19="x",VLOOKUP('2016 0-64'!AG$1,'2016 population'!$A$3:$E$102,2,FALSE),"")</f>
        <v/>
      </c>
      <c r="AH19" s="21" t="str">
        <f>IF('Adjacent Counties'!AH19="x",VLOOKUP('2016 0-64'!AH$1,'2016 population'!$A$3:$E$102,2,FALSE),"")</f>
        <v/>
      </c>
      <c r="AI19" s="21" t="str">
        <f>IF('Adjacent Counties'!AI19="x",VLOOKUP('2016 0-64'!AI$1,'2016 population'!$A$3:$E$102,2,FALSE),"")</f>
        <v/>
      </c>
      <c r="AJ19" s="21" t="str">
        <f>IF('Adjacent Counties'!AJ19="x",VLOOKUP('2016 0-64'!AJ$1,'2016 population'!$A$3:$E$102,2,FALSE),"")</f>
        <v/>
      </c>
      <c r="AK19" s="21" t="str">
        <f>IF('Adjacent Counties'!AK19="x",VLOOKUP('2016 0-64'!AK$1,'2016 population'!$A$3:$E$102,2,FALSE),"")</f>
        <v/>
      </c>
      <c r="AL19" s="21" t="str">
        <f>IF('Adjacent Counties'!AL19="x",VLOOKUP('2016 0-64'!AL$1,'2016 population'!$A$3:$E$102,2,FALSE),"")</f>
        <v/>
      </c>
      <c r="AM19" s="21" t="str">
        <f>IF('Adjacent Counties'!AM19="x",VLOOKUP('2016 0-64'!AM$1,'2016 population'!$A$3:$E$102,2,FALSE),"")</f>
        <v/>
      </c>
      <c r="AN19" s="21" t="str">
        <f>IF('Adjacent Counties'!AN19="x",VLOOKUP('2016 0-64'!AN$1,'2016 population'!$A$3:$E$102,2,FALSE),"")</f>
        <v/>
      </c>
      <c r="AO19" s="21" t="str">
        <f>IF('Adjacent Counties'!AO19="x",VLOOKUP('2016 0-64'!AO$1,'2016 population'!$A$3:$E$102,2,FALSE),"")</f>
        <v/>
      </c>
      <c r="AP19" s="21" t="str">
        <f>IF('Adjacent Counties'!AP19="x",VLOOKUP('2016 0-64'!AP$1,'2016 population'!$A$3:$E$102,2,FALSE),"")</f>
        <v/>
      </c>
      <c r="AQ19" s="21" t="str">
        <f>IF('Adjacent Counties'!AQ19="x",VLOOKUP('2016 0-64'!AQ$1,'2016 population'!$A$3:$E$102,2,FALSE),"")</f>
        <v/>
      </c>
      <c r="AR19" s="21" t="str">
        <f>IF('Adjacent Counties'!AR19="x",VLOOKUP('2016 0-64'!AR$1,'2016 population'!$A$3:$E$102,2,FALSE),"")</f>
        <v/>
      </c>
      <c r="AS19" s="21" t="str">
        <f>IF('Adjacent Counties'!AS19="x",VLOOKUP('2016 0-64'!AS$1,'2016 population'!$A$3:$E$102,2,FALSE),"")</f>
        <v/>
      </c>
      <c r="AT19" s="21" t="str">
        <f>IF('Adjacent Counties'!AT19="x",VLOOKUP('2016 0-64'!AT$1,'2016 population'!$A$3:$E$102,2,FALSE),"")</f>
        <v/>
      </c>
      <c r="AU19" s="21" t="str">
        <f>IF('Adjacent Counties'!AU19="x",VLOOKUP('2016 0-64'!AU$1,'2016 population'!$A$3:$E$102,2,FALSE),"")</f>
        <v/>
      </c>
      <c r="AV19" s="21" t="str">
        <f>IF('Adjacent Counties'!AV19="x",VLOOKUP('2016 0-64'!AV$1,'2016 population'!$A$3:$E$102,2,FALSE),"")</f>
        <v/>
      </c>
      <c r="AW19" s="21" t="str">
        <f>IF('Adjacent Counties'!AW19="x",VLOOKUP('2016 0-64'!AW$1,'2016 population'!$A$3:$E$102,2,FALSE),"")</f>
        <v/>
      </c>
      <c r="AX19" s="21">
        <f>IF('Adjacent Counties'!AX19="x",VLOOKUP('2016 0-64'!AX$1,'2016 population'!$A$3:$E$102,2,FALSE),"")</f>
        <v>145138</v>
      </c>
      <c r="AY19" s="21" t="str">
        <f>IF('Adjacent Counties'!AY19="x",VLOOKUP('2016 0-64'!AY$1,'2016 population'!$A$3:$E$102,2,FALSE),"")</f>
        <v/>
      </c>
      <c r="AZ19" s="21" t="str">
        <f>IF('Adjacent Counties'!AZ19="x",VLOOKUP('2016 0-64'!AZ$1,'2016 population'!$A$3:$E$102,2,FALSE),"")</f>
        <v/>
      </c>
      <c r="BA19" s="21" t="str">
        <f>IF('Adjacent Counties'!BA19="x",VLOOKUP('2016 0-64'!BA$1,'2016 population'!$A$3:$E$102,2,FALSE),"")</f>
        <v/>
      </c>
      <c r="BB19" s="21" t="str">
        <f>IF('Adjacent Counties'!BB19="x",VLOOKUP('2016 0-64'!BB$1,'2016 population'!$A$3:$E$102,2,FALSE),"")</f>
        <v/>
      </c>
      <c r="BC19" s="21" t="str">
        <f>IF('Adjacent Counties'!BC19="x",VLOOKUP('2016 0-64'!BC$1,'2016 population'!$A$3:$E$102,2,FALSE),"")</f>
        <v/>
      </c>
      <c r="BD19" s="21">
        <f>IF('Adjacent Counties'!BD19="x",VLOOKUP('2016 0-64'!BD$1,'2016 population'!$A$3:$E$102,2,FALSE),"")</f>
        <v>67741</v>
      </c>
      <c r="BE19" s="21" t="str">
        <f>IF('Adjacent Counties'!BE19="x",VLOOKUP('2016 0-64'!BE$1,'2016 population'!$A$3:$E$102,2,FALSE),"")</f>
        <v/>
      </c>
      <c r="BF19" s="21" t="str">
        <f>IF('Adjacent Counties'!BF19="x",VLOOKUP('2016 0-64'!BF$1,'2016 population'!$A$3:$E$102,2,FALSE),"")</f>
        <v/>
      </c>
      <c r="BG19" s="21" t="str">
        <f>IF('Adjacent Counties'!BG19="x",VLOOKUP('2016 0-64'!BG$1,'2016 population'!$A$3:$E$102,2,FALSE),"")</f>
        <v/>
      </c>
      <c r="BH19" s="21" t="str">
        <f>IF('Adjacent Counties'!BH19="x",VLOOKUP('2016 0-64'!BH$1,'2016 population'!$A$3:$E$102,2,FALSE),"")</f>
        <v/>
      </c>
      <c r="BI19" s="21" t="str">
        <f>IF('Adjacent Counties'!BI19="x",VLOOKUP('2016 0-64'!BI$1,'2016 population'!$A$3:$E$102,2,FALSE),"")</f>
        <v/>
      </c>
      <c r="BJ19" s="21" t="str">
        <f>IF('Adjacent Counties'!BJ19="x",VLOOKUP('2016 0-64'!BJ$1,'2016 population'!$A$3:$E$102,2,FALSE),"")</f>
        <v/>
      </c>
      <c r="BK19" s="21" t="str">
        <f>IF('Adjacent Counties'!BK19="x",VLOOKUP('2016 0-64'!BK$1,'2016 population'!$A$3:$E$102,2,FALSE),"")</f>
        <v/>
      </c>
      <c r="BL19" s="21" t="str">
        <f>IF('Adjacent Counties'!BL19="x",VLOOKUP('2016 0-64'!BL$1,'2016 population'!$A$3:$E$102,2,FALSE),"")</f>
        <v/>
      </c>
      <c r="BM19" s="21" t="str">
        <f>IF('Adjacent Counties'!BM19="x",VLOOKUP('2016 0-64'!BM$1,'2016 population'!$A$3:$E$102,2,FALSE),"")</f>
        <v/>
      </c>
      <c r="BN19" s="21" t="str">
        <f>IF('Adjacent Counties'!BN19="x",VLOOKUP('2016 0-64'!BN$1,'2016 population'!$A$3:$E$102,2,FALSE),"")</f>
        <v/>
      </c>
      <c r="BO19" s="21" t="str">
        <f>IF('Adjacent Counties'!BO19="x",VLOOKUP('2016 0-64'!BO$1,'2016 population'!$A$3:$E$102,2,FALSE),"")</f>
        <v/>
      </c>
      <c r="BP19" s="21" t="str">
        <f>IF('Adjacent Counties'!BP19="x",VLOOKUP('2016 0-64'!BP$1,'2016 population'!$A$3:$E$102,2,FALSE),"")</f>
        <v/>
      </c>
      <c r="BQ19" s="21" t="str">
        <f>IF('Adjacent Counties'!BQ19="x",VLOOKUP('2016 0-64'!BQ$1,'2016 population'!$A$3:$E$102,2,FALSE),"")</f>
        <v/>
      </c>
      <c r="BR19" s="21" t="str">
        <f>IF('Adjacent Counties'!BR19="x",VLOOKUP('2016 0-64'!BR$1,'2016 population'!$A$3:$E$102,2,FALSE),"")</f>
        <v/>
      </c>
      <c r="BS19" s="21" t="str">
        <f>IF('Adjacent Counties'!BS19="x",VLOOKUP('2016 0-64'!BS$1,'2016 population'!$A$3:$E$102,2,FALSE),"")</f>
        <v/>
      </c>
      <c r="BT19" s="21" t="str">
        <f>IF('Adjacent Counties'!BT19="x",VLOOKUP('2016 0-64'!BT$1,'2016 population'!$A$3:$E$102,2,FALSE),"")</f>
        <v/>
      </c>
      <c r="BU19" s="21" t="str">
        <f>IF('Adjacent Counties'!BU19="x",VLOOKUP('2016 0-64'!BU$1,'2016 population'!$A$3:$E$102,2,FALSE),"")</f>
        <v/>
      </c>
      <c r="BV19" s="21" t="str">
        <f>IF('Adjacent Counties'!BV19="x",VLOOKUP('2016 0-64'!BV$1,'2016 population'!$A$3:$E$102,2,FALSE),"")</f>
        <v/>
      </c>
      <c r="BW19" s="21" t="str">
        <f>IF('Adjacent Counties'!BW19="x",VLOOKUP('2016 0-64'!BW$1,'2016 population'!$A$3:$E$102,2,FALSE),"")</f>
        <v/>
      </c>
      <c r="BX19" s="21" t="str">
        <f>IF('Adjacent Counties'!BX19="x",VLOOKUP('2016 0-64'!BX$1,'2016 population'!$A$3:$E$102,2,FALSE),"")</f>
        <v/>
      </c>
      <c r="BY19" s="21" t="str">
        <f>IF('Adjacent Counties'!BY19="x",VLOOKUP('2016 0-64'!BY$1,'2016 population'!$A$3:$E$102,2,FALSE),"")</f>
        <v/>
      </c>
      <c r="BZ19" s="21" t="str">
        <f>IF('Adjacent Counties'!BZ19="x",VLOOKUP('2016 0-64'!BZ$1,'2016 population'!$A$3:$E$102,2,FALSE),"")</f>
        <v/>
      </c>
      <c r="CA19" s="21" t="str">
        <f>IF('Adjacent Counties'!CA19="x",VLOOKUP('2016 0-64'!CA$1,'2016 population'!$A$3:$E$102,2,FALSE),"")</f>
        <v/>
      </c>
      <c r="CB19" s="21" t="str">
        <f>IF('Adjacent Counties'!CB19="x",VLOOKUP('2016 0-64'!CB$1,'2016 population'!$A$3:$E$102,2,FALSE),"")</f>
        <v/>
      </c>
      <c r="CC19" s="21" t="str">
        <f>IF('Adjacent Counties'!CC19="x",VLOOKUP('2016 0-64'!CC$1,'2016 population'!$A$3:$E$102,2,FALSE),"")</f>
        <v/>
      </c>
      <c r="CD19" s="21" t="str">
        <f>IF('Adjacent Counties'!CD19="x",VLOOKUP('2016 0-64'!CD$1,'2016 population'!$A$3:$E$102,2,FALSE),"")</f>
        <v/>
      </c>
      <c r="CE19" s="21" t="str">
        <f>IF('Adjacent Counties'!CE19="x",VLOOKUP('2016 0-64'!CE$1,'2016 population'!$A$3:$E$102,2,FALSE),"")</f>
        <v/>
      </c>
      <c r="CF19" s="21" t="str">
        <f>IF('Adjacent Counties'!CF19="x",VLOOKUP('2016 0-64'!CF$1,'2016 population'!$A$3:$E$102,2,FALSE),"")</f>
        <v/>
      </c>
      <c r="CG19" s="21" t="str">
        <f>IF('Adjacent Counties'!CG19="x",VLOOKUP('2016 0-64'!CG$1,'2016 population'!$A$3:$E$102,2,FALSE),"")</f>
        <v/>
      </c>
      <c r="CH19" s="21" t="str">
        <f>IF('Adjacent Counties'!CH19="x",VLOOKUP('2016 0-64'!CH$1,'2016 population'!$A$3:$E$102,2,FALSE),"")</f>
        <v/>
      </c>
      <c r="CI19" s="21" t="str">
        <f>IF('Adjacent Counties'!CI19="x",VLOOKUP('2016 0-64'!CI$1,'2016 population'!$A$3:$E$102,2,FALSE),"")</f>
        <v/>
      </c>
      <c r="CJ19" s="21" t="str">
        <f>IF('Adjacent Counties'!CJ19="x",VLOOKUP('2016 0-64'!CJ$1,'2016 population'!$A$3:$E$102,2,FALSE),"")</f>
        <v/>
      </c>
      <c r="CK19" s="21" t="str">
        <f>IF('Adjacent Counties'!CK19="x",VLOOKUP('2016 0-64'!CK$1,'2016 population'!$A$3:$E$102,2,FALSE),"")</f>
        <v/>
      </c>
      <c r="CL19" s="21" t="str">
        <f>IF('Adjacent Counties'!CL19="x",VLOOKUP('2016 0-64'!CL$1,'2016 population'!$A$3:$E$102,2,FALSE),"")</f>
        <v/>
      </c>
      <c r="CM19" s="21" t="str">
        <f>IF('Adjacent Counties'!CM19="x",VLOOKUP('2016 0-64'!CM$1,'2016 population'!$A$3:$E$102,2,FALSE),"")</f>
        <v/>
      </c>
      <c r="CN19" s="21" t="str">
        <f>IF('Adjacent Counties'!CN19="x",VLOOKUP('2016 0-64'!CN$1,'2016 population'!$A$3:$E$102,2,FALSE),"")</f>
        <v/>
      </c>
      <c r="CO19" s="21" t="str">
        <f>IF('Adjacent Counties'!CO19="x",VLOOKUP('2016 0-64'!CO$1,'2016 population'!$A$3:$E$102,2,FALSE),"")</f>
        <v/>
      </c>
      <c r="CP19" s="21" t="str">
        <f>IF('Adjacent Counties'!CP19="x",VLOOKUP('2016 0-64'!CP$1,'2016 population'!$A$3:$E$102,2,FALSE),"")</f>
        <v/>
      </c>
      <c r="CQ19" s="21" t="str">
        <f>IF('Adjacent Counties'!CQ19="x",VLOOKUP('2016 0-64'!CQ$1,'2016 population'!$A$3:$E$102,2,FALSE),"")</f>
        <v/>
      </c>
      <c r="CR19" s="21" t="str">
        <f>IF('Adjacent Counties'!CR19="x",VLOOKUP('2016 0-64'!CR$1,'2016 population'!$A$3:$E$102,2,FALSE),"")</f>
        <v/>
      </c>
      <c r="CS19" s="21" t="str">
        <f>IF('Adjacent Counties'!CS19="x",VLOOKUP('2016 0-64'!CS$1,'2016 population'!$A$3:$E$102,2,FALSE),"")</f>
        <v/>
      </c>
      <c r="CT19" s="21" t="str">
        <f>IF('Adjacent Counties'!CT19="x",VLOOKUP('2016 0-64'!CT$1,'2016 population'!$A$3:$E$102,2,FALSE),"")</f>
        <v/>
      </c>
      <c r="CU19" s="21" t="str">
        <f>IF('Adjacent Counties'!CU19="x",VLOOKUP('2016 0-64'!CU$1,'2016 population'!$A$3:$E$102,2,FALSE),"")</f>
        <v/>
      </c>
      <c r="CV19" s="21" t="str">
        <f>IF('Adjacent Counties'!CV19="x",VLOOKUP('2016 0-64'!CV$1,'2016 population'!$A$3:$E$102,2,FALSE),"")</f>
        <v/>
      </c>
      <c r="CW19" s="21" t="str">
        <f>IF('Adjacent Counties'!CW19="x",VLOOKUP('2016 0-64'!CW$1,'2016 population'!$A$3:$E$102,2,FALSE),"")</f>
        <v/>
      </c>
      <c r="CX19" s="21">
        <f t="shared" si="0"/>
        <v>591175</v>
      </c>
    </row>
    <row r="20" spans="1:102">
      <c r="A20" s="3" t="s">
        <v>18</v>
      </c>
      <c r="B20" s="21">
        <f>IF('Adjacent Counties'!B20="x",VLOOKUP('2016 0-64'!B$1,'2016 population'!$A$3:$E$102,2,FALSE),"")</f>
        <v>129896</v>
      </c>
      <c r="C20" s="21" t="str">
        <f>IF('Adjacent Counties'!C20="x",VLOOKUP('2016 0-64'!C$1,'2016 population'!$A$3:$E$102,2,FALSE),"")</f>
        <v/>
      </c>
      <c r="D20" s="21" t="str">
        <f>IF('Adjacent Counties'!D20="x",VLOOKUP('2016 0-64'!D$1,'2016 population'!$A$3:$E$102,2,FALSE),"")</f>
        <v/>
      </c>
      <c r="E20" s="21" t="str">
        <f>IF('Adjacent Counties'!E20="x",VLOOKUP('2016 0-64'!E$1,'2016 population'!$A$3:$E$102,2,FALSE),"")</f>
        <v/>
      </c>
      <c r="F20" s="21" t="str">
        <f>IF('Adjacent Counties'!F20="x",VLOOKUP('2016 0-64'!F$1,'2016 population'!$A$3:$E$102,2,FALSE),"")</f>
        <v/>
      </c>
      <c r="G20" s="21" t="str">
        <f>IF('Adjacent Counties'!G20="x",VLOOKUP('2016 0-64'!G$1,'2016 population'!$A$3:$E$102,2,FALSE),"")</f>
        <v/>
      </c>
      <c r="H20" s="21" t="str">
        <f>IF('Adjacent Counties'!H20="x",VLOOKUP('2016 0-64'!H$1,'2016 population'!$A$3:$E$102,2,FALSE),"")</f>
        <v/>
      </c>
      <c r="I20" s="21" t="str">
        <f>IF('Adjacent Counties'!I20="x",VLOOKUP('2016 0-64'!I$1,'2016 population'!$A$3:$E$102,2,FALSE),"")</f>
        <v/>
      </c>
      <c r="J20" s="21" t="str">
        <f>IF('Adjacent Counties'!J20="x",VLOOKUP('2016 0-64'!J$1,'2016 population'!$A$3:$E$102,2,FALSE),"")</f>
        <v/>
      </c>
      <c r="K20" s="21" t="str">
        <f>IF('Adjacent Counties'!K20="x",VLOOKUP('2016 0-64'!K$1,'2016 population'!$A$3:$E$102,2,FALSE),"")</f>
        <v/>
      </c>
      <c r="L20" s="21" t="str">
        <f>IF('Adjacent Counties'!L20="x",VLOOKUP('2016 0-64'!L$1,'2016 population'!$A$3:$E$102,2,FALSE),"")</f>
        <v/>
      </c>
      <c r="M20" s="21" t="str">
        <f>IF('Adjacent Counties'!M20="x",VLOOKUP('2016 0-64'!M$1,'2016 population'!$A$3:$E$102,2,FALSE),"")</f>
        <v/>
      </c>
      <c r="N20" s="21" t="str">
        <f>IF('Adjacent Counties'!N20="x",VLOOKUP('2016 0-64'!N$1,'2016 population'!$A$3:$E$102,2,FALSE),"")</f>
        <v/>
      </c>
      <c r="O20" s="21" t="str">
        <f>IF('Adjacent Counties'!O20="x",VLOOKUP('2016 0-64'!O$1,'2016 population'!$A$3:$E$102,2,FALSE),"")</f>
        <v/>
      </c>
      <c r="P20" s="21" t="str">
        <f>IF('Adjacent Counties'!P20="x",VLOOKUP('2016 0-64'!P$1,'2016 population'!$A$3:$E$102,2,FALSE),"")</f>
        <v/>
      </c>
      <c r="Q20" s="21" t="str">
        <f>IF('Adjacent Counties'!Q20="x",VLOOKUP('2016 0-64'!Q$1,'2016 population'!$A$3:$E$102,2,FALSE),"")</f>
        <v/>
      </c>
      <c r="R20" s="21" t="str">
        <f>IF('Adjacent Counties'!R20="x",VLOOKUP('2016 0-64'!R$1,'2016 population'!$A$3:$E$102,2,FALSE),"")</f>
        <v/>
      </c>
      <c r="S20" s="21" t="str">
        <f>IF('Adjacent Counties'!S20="x",VLOOKUP('2016 0-64'!S$1,'2016 population'!$A$3:$E$102,2,FALSE),"")</f>
        <v/>
      </c>
      <c r="T20" s="21">
        <f>IF('Adjacent Counties'!T20="x",VLOOKUP('2016 0-64'!T$1,'2016 population'!$A$3:$E$102,2,FALSE),"")</f>
        <v>54295</v>
      </c>
      <c r="U20" s="21" t="str">
        <f>IF('Adjacent Counties'!U20="x",VLOOKUP('2016 0-64'!U$1,'2016 population'!$A$3:$E$102,2,FALSE),"")</f>
        <v/>
      </c>
      <c r="V20" s="21" t="str">
        <f>IF('Adjacent Counties'!V20="x",VLOOKUP('2016 0-64'!V$1,'2016 population'!$A$3:$E$102,2,FALSE),"")</f>
        <v/>
      </c>
      <c r="W20" s="21" t="str">
        <f>IF('Adjacent Counties'!W20="x",VLOOKUP('2016 0-64'!W$1,'2016 population'!$A$3:$E$102,2,FALSE),"")</f>
        <v/>
      </c>
      <c r="X20" s="21" t="str">
        <f>IF('Adjacent Counties'!X20="x",VLOOKUP('2016 0-64'!X$1,'2016 population'!$A$3:$E$102,2,FALSE),"")</f>
        <v/>
      </c>
      <c r="Y20" s="21" t="str">
        <f>IF('Adjacent Counties'!Y20="x",VLOOKUP('2016 0-64'!Y$1,'2016 population'!$A$3:$E$102,2,FALSE),"")</f>
        <v/>
      </c>
      <c r="Z20" s="21" t="str">
        <f>IF('Adjacent Counties'!Z20="x",VLOOKUP('2016 0-64'!Z$1,'2016 population'!$A$3:$E$102,2,FALSE),"")</f>
        <v/>
      </c>
      <c r="AA20" s="21" t="str">
        <f>IF('Adjacent Counties'!AA20="x",VLOOKUP('2016 0-64'!AA$1,'2016 population'!$A$3:$E$102,2,FALSE),"")</f>
        <v/>
      </c>
      <c r="AB20" s="21" t="str">
        <f>IF('Adjacent Counties'!AB20="x",VLOOKUP('2016 0-64'!AB$1,'2016 population'!$A$3:$E$102,2,FALSE),"")</f>
        <v/>
      </c>
      <c r="AC20" s="21" t="str">
        <f>IF('Adjacent Counties'!AC20="x",VLOOKUP('2016 0-64'!AC$1,'2016 population'!$A$3:$E$102,2,FALSE),"")</f>
        <v/>
      </c>
      <c r="AD20" s="21" t="str">
        <f>IF('Adjacent Counties'!AD20="x",VLOOKUP('2016 0-64'!AD$1,'2016 population'!$A$3:$E$102,2,FALSE),"")</f>
        <v/>
      </c>
      <c r="AE20" s="21" t="str">
        <f>IF('Adjacent Counties'!AE20="x",VLOOKUP('2016 0-64'!AE$1,'2016 population'!$A$3:$E$102,2,FALSE),"")</f>
        <v/>
      </c>
      <c r="AF20" s="21" t="str">
        <f>IF('Adjacent Counties'!AF20="x",VLOOKUP('2016 0-64'!AF$1,'2016 population'!$A$3:$E$102,2,FALSE),"")</f>
        <v/>
      </c>
      <c r="AG20" s="21">
        <f>IF('Adjacent Counties'!AG20="x",VLOOKUP('2016 0-64'!AG$1,'2016 population'!$A$3:$E$102,2,FALSE),"")</f>
        <v>266248</v>
      </c>
      <c r="AH20" s="21" t="str">
        <f>IF('Adjacent Counties'!AH20="x",VLOOKUP('2016 0-64'!AH$1,'2016 population'!$A$3:$E$102,2,FALSE),"")</f>
        <v/>
      </c>
      <c r="AI20" s="21" t="str">
        <f>IF('Adjacent Counties'!AI20="x",VLOOKUP('2016 0-64'!AI$1,'2016 population'!$A$3:$E$102,2,FALSE),"")</f>
        <v/>
      </c>
      <c r="AJ20" s="21" t="str">
        <f>IF('Adjacent Counties'!AJ20="x",VLOOKUP('2016 0-64'!AJ$1,'2016 population'!$A$3:$E$102,2,FALSE),"")</f>
        <v/>
      </c>
      <c r="AK20" s="21" t="str">
        <f>IF('Adjacent Counties'!AK20="x",VLOOKUP('2016 0-64'!AK$1,'2016 population'!$A$3:$E$102,2,FALSE),"")</f>
        <v/>
      </c>
      <c r="AL20" s="21" t="str">
        <f>IF('Adjacent Counties'!AL20="x",VLOOKUP('2016 0-64'!AL$1,'2016 population'!$A$3:$E$102,2,FALSE),"")</f>
        <v/>
      </c>
      <c r="AM20" s="21" t="str">
        <f>IF('Adjacent Counties'!AM20="x",VLOOKUP('2016 0-64'!AM$1,'2016 population'!$A$3:$E$102,2,FALSE),"")</f>
        <v/>
      </c>
      <c r="AN20" s="21" t="str">
        <f>IF('Adjacent Counties'!AN20="x",VLOOKUP('2016 0-64'!AN$1,'2016 population'!$A$3:$E$102,2,FALSE),"")</f>
        <v/>
      </c>
      <c r="AO20" s="21" t="str">
        <f>IF('Adjacent Counties'!AO20="x",VLOOKUP('2016 0-64'!AO$1,'2016 population'!$A$3:$E$102,2,FALSE),"")</f>
        <v/>
      </c>
      <c r="AP20" s="21" t="str">
        <f>IF('Adjacent Counties'!AP20="x",VLOOKUP('2016 0-64'!AP$1,'2016 population'!$A$3:$E$102,2,FALSE),"")</f>
        <v/>
      </c>
      <c r="AQ20" s="21" t="str">
        <f>IF('Adjacent Counties'!AQ20="x",VLOOKUP('2016 0-64'!AQ$1,'2016 population'!$A$3:$E$102,2,FALSE),"")</f>
        <v/>
      </c>
      <c r="AR20" s="21">
        <f>IF('Adjacent Counties'!AR20="x",VLOOKUP('2016 0-64'!AR$1,'2016 population'!$A$3:$E$102,2,FALSE),"")</f>
        <v>114118</v>
      </c>
      <c r="AS20" s="21" t="str">
        <f>IF('Adjacent Counties'!AS20="x",VLOOKUP('2016 0-64'!AS$1,'2016 population'!$A$3:$E$102,2,FALSE),"")</f>
        <v/>
      </c>
      <c r="AT20" s="21" t="str">
        <f>IF('Adjacent Counties'!AT20="x",VLOOKUP('2016 0-64'!AT$1,'2016 population'!$A$3:$E$102,2,FALSE),"")</f>
        <v/>
      </c>
      <c r="AU20" s="21" t="str">
        <f>IF('Adjacent Counties'!AU20="x",VLOOKUP('2016 0-64'!AU$1,'2016 population'!$A$3:$E$102,2,FALSE),"")</f>
        <v/>
      </c>
      <c r="AV20" s="21" t="str">
        <f>IF('Adjacent Counties'!AV20="x",VLOOKUP('2016 0-64'!AV$1,'2016 population'!$A$3:$E$102,2,FALSE),"")</f>
        <v/>
      </c>
      <c r="AW20" s="21" t="str">
        <f>IF('Adjacent Counties'!AW20="x",VLOOKUP('2016 0-64'!AW$1,'2016 population'!$A$3:$E$102,2,FALSE),"")</f>
        <v/>
      </c>
      <c r="AX20" s="21" t="str">
        <f>IF('Adjacent Counties'!AX20="x",VLOOKUP('2016 0-64'!AX$1,'2016 population'!$A$3:$E$102,2,FALSE),"")</f>
        <v/>
      </c>
      <c r="AY20" s="21" t="str">
        <f>IF('Adjacent Counties'!AY20="x",VLOOKUP('2016 0-64'!AY$1,'2016 population'!$A$3:$E$102,2,FALSE),"")</f>
        <v/>
      </c>
      <c r="AZ20" s="21" t="str">
        <f>IF('Adjacent Counties'!AZ20="x",VLOOKUP('2016 0-64'!AZ$1,'2016 population'!$A$3:$E$102,2,FALSE),"")</f>
        <v/>
      </c>
      <c r="BA20" s="21" t="str">
        <f>IF('Adjacent Counties'!BA20="x",VLOOKUP('2016 0-64'!BA$1,'2016 population'!$A$3:$E$102,2,FALSE),"")</f>
        <v/>
      </c>
      <c r="BB20" s="21">
        <f>IF('Adjacent Counties'!BB20="x",VLOOKUP('2016 0-64'!BB$1,'2016 population'!$A$3:$E$102,2,FALSE),"")</f>
        <v>52237</v>
      </c>
      <c r="BC20" s="21" t="str">
        <f>IF('Adjacent Counties'!BC20="x",VLOOKUP('2016 0-64'!BC$1,'2016 population'!$A$3:$E$102,2,FALSE),"")</f>
        <v/>
      </c>
      <c r="BD20" s="21" t="str">
        <f>IF('Adjacent Counties'!BD20="x",VLOOKUP('2016 0-64'!BD$1,'2016 population'!$A$3:$E$102,2,FALSE),"")</f>
        <v/>
      </c>
      <c r="BE20" s="21" t="str">
        <f>IF('Adjacent Counties'!BE20="x",VLOOKUP('2016 0-64'!BE$1,'2016 population'!$A$3:$E$102,2,FALSE),"")</f>
        <v/>
      </c>
      <c r="BF20" s="21" t="str">
        <f>IF('Adjacent Counties'!BF20="x",VLOOKUP('2016 0-64'!BF$1,'2016 population'!$A$3:$E$102,2,FALSE),"")</f>
        <v/>
      </c>
      <c r="BG20" s="21" t="str">
        <f>IF('Adjacent Counties'!BG20="x",VLOOKUP('2016 0-64'!BG$1,'2016 population'!$A$3:$E$102,2,FALSE),"")</f>
        <v/>
      </c>
      <c r="BH20" s="21" t="str">
        <f>IF('Adjacent Counties'!BH20="x",VLOOKUP('2016 0-64'!BH$1,'2016 population'!$A$3:$E$102,2,FALSE),"")</f>
        <v/>
      </c>
      <c r="BI20" s="21" t="str">
        <f>IF('Adjacent Counties'!BI20="x",VLOOKUP('2016 0-64'!BI$1,'2016 population'!$A$3:$E$102,2,FALSE),"")</f>
        <v/>
      </c>
      <c r="BJ20" s="21" t="str">
        <f>IF('Adjacent Counties'!BJ20="x",VLOOKUP('2016 0-64'!BJ$1,'2016 population'!$A$3:$E$102,2,FALSE),"")</f>
        <v/>
      </c>
      <c r="BK20" s="21" t="str">
        <f>IF('Adjacent Counties'!BK20="x",VLOOKUP('2016 0-64'!BK$1,'2016 population'!$A$3:$E$102,2,FALSE),"")</f>
        <v/>
      </c>
      <c r="BL20" s="21">
        <f>IF('Adjacent Counties'!BL20="x",VLOOKUP('2016 0-64'!BL$1,'2016 population'!$A$3:$E$102,2,FALSE),"")</f>
        <v>71135</v>
      </c>
      <c r="BM20" s="21" t="str">
        <f>IF('Adjacent Counties'!BM20="x",VLOOKUP('2016 0-64'!BM$1,'2016 population'!$A$3:$E$102,2,FALSE),"")</f>
        <v/>
      </c>
      <c r="BN20" s="21" t="str">
        <f>IF('Adjacent Counties'!BN20="x",VLOOKUP('2016 0-64'!BN$1,'2016 population'!$A$3:$E$102,2,FALSE),"")</f>
        <v/>
      </c>
      <c r="BO20" s="21" t="str">
        <f>IF('Adjacent Counties'!BO20="x",VLOOKUP('2016 0-64'!BO$1,'2016 population'!$A$3:$E$102,2,FALSE),"")</f>
        <v/>
      </c>
      <c r="BP20" s="21" t="str">
        <f>IF('Adjacent Counties'!BP20="x",VLOOKUP('2016 0-64'!BP$1,'2016 population'!$A$3:$E$102,2,FALSE),"")</f>
        <v/>
      </c>
      <c r="BQ20" s="21">
        <f>IF('Adjacent Counties'!BQ20="x",VLOOKUP('2016 0-64'!BQ$1,'2016 population'!$A$3:$E$102,2,FALSE),"")</f>
        <v>126496</v>
      </c>
      <c r="BR20" s="21" t="str">
        <f>IF('Adjacent Counties'!BR20="x",VLOOKUP('2016 0-64'!BR$1,'2016 population'!$A$3:$E$102,2,FALSE),"")</f>
        <v/>
      </c>
      <c r="BS20" s="21" t="str">
        <f>IF('Adjacent Counties'!BS20="x",VLOOKUP('2016 0-64'!BS$1,'2016 population'!$A$3:$E$102,2,FALSE),"")</f>
        <v/>
      </c>
      <c r="BT20" s="21" t="str">
        <f>IF('Adjacent Counties'!BT20="x",VLOOKUP('2016 0-64'!BT$1,'2016 population'!$A$3:$E$102,2,FALSE),"")</f>
        <v/>
      </c>
      <c r="BU20" s="21" t="str">
        <f>IF('Adjacent Counties'!BU20="x",VLOOKUP('2016 0-64'!BU$1,'2016 population'!$A$3:$E$102,2,FALSE),"")</f>
        <v/>
      </c>
      <c r="BV20" s="21" t="str">
        <f>IF('Adjacent Counties'!BV20="x",VLOOKUP('2016 0-64'!BV$1,'2016 population'!$A$3:$E$102,2,FALSE),"")</f>
        <v/>
      </c>
      <c r="BW20" s="21" t="str">
        <f>IF('Adjacent Counties'!BW20="x",VLOOKUP('2016 0-64'!BW$1,'2016 population'!$A$3:$E$102,2,FALSE),"")</f>
        <v/>
      </c>
      <c r="BX20" s="21" t="str">
        <f>IF('Adjacent Counties'!BX20="x",VLOOKUP('2016 0-64'!BX$1,'2016 population'!$A$3:$E$102,2,FALSE),"")</f>
        <v/>
      </c>
      <c r="BY20" s="21">
        <f>IF('Adjacent Counties'!BY20="x",VLOOKUP('2016 0-64'!BY$1,'2016 population'!$A$3:$E$102,2,FALSE),"")</f>
        <v>118841</v>
      </c>
      <c r="BZ20" s="21" t="str">
        <f>IF('Adjacent Counties'!BZ20="x",VLOOKUP('2016 0-64'!BZ$1,'2016 population'!$A$3:$E$102,2,FALSE),"")</f>
        <v/>
      </c>
      <c r="CA20" s="21" t="str">
        <f>IF('Adjacent Counties'!CA20="x",VLOOKUP('2016 0-64'!CA$1,'2016 population'!$A$3:$E$102,2,FALSE),"")</f>
        <v/>
      </c>
      <c r="CB20" s="21" t="str">
        <f>IF('Adjacent Counties'!CB20="x",VLOOKUP('2016 0-64'!CB$1,'2016 population'!$A$3:$E$102,2,FALSE),"")</f>
        <v/>
      </c>
      <c r="CC20" s="21" t="str">
        <f>IF('Adjacent Counties'!CC20="x",VLOOKUP('2016 0-64'!CC$1,'2016 population'!$A$3:$E$102,2,FALSE),"")</f>
        <v/>
      </c>
      <c r="CD20" s="21" t="str">
        <f>IF('Adjacent Counties'!CD20="x",VLOOKUP('2016 0-64'!CD$1,'2016 population'!$A$3:$E$102,2,FALSE),"")</f>
        <v/>
      </c>
      <c r="CE20" s="21" t="str">
        <f>IF('Adjacent Counties'!CE20="x",VLOOKUP('2016 0-64'!CE$1,'2016 population'!$A$3:$E$102,2,FALSE),"")</f>
        <v/>
      </c>
      <c r="CF20" s="21" t="str">
        <f>IF('Adjacent Counties'!CF20="x",VLOOKUP('2016 0-64'!CF$1,'2016 population'!$A$3:$E$102,2,FALSE),"")</f>
        <v/>
      </c>
      <c r="CG20" s="21" t="str">
        <f>IF('Adjacent Counties'!CG20="x",VLOOKUP('2016 0-64'!CG$1,'2016 population'!$A$3:$E$102,2,FALSE),"")</f>
        <v/>
      </c>
      <c r="CH20" s="21" t="str">
        <f>IF('Adjacent Counties'!CH20="x",VLOOKUP('2016 0-64'!CH$1,'2016 population'!$A$3:$E$102,2,FALSE),"")</f>
        <v/>
      </c>
      <c r="CI20" s="21" t="str">
        <f>IF('Adjacent Counties'!CI20="x",VLOOKUP('2016 0-64'!CI$1,'2016 population'!$A$3:$E$102,2,FALSE),"")</f>
        <v/>
      </c>
      <c r="CJ20" s="21" t="str">
        <f>IF('Adjacent Counties'!CJ20="x",VLOOKUP('2016 0-64'!CJ$1,'2016 population'!$A$3:$E$102,2,FALSE),"")</f>
        <v/>
      </c>
      <c r="CK20" s="21" t="str">
        <f>IF('Adjacent Counties'!CK20="x",VLOOKUP('2016 0-64'!CK$1,'2016 population'!$A$3:$E$102,2,FALSE),"")</f>
        <v/>
      </c>
      <c r="CL20" s="21" t="str">
        <f>IF('Adjacent Counties'!CL20="x",VLOOKUP('2016 0-64'!CL$1,'2016 population'!$A$3:$E$102,2,FALSE),"")</f>
        <v/>
      </c>
      <c r="CM20" s="21" t="str">
        <f>IF('Adjacent Counties'!CM20="x",VLOOKUP('2016 0-64'!CM$1,'2016 population'!$A$3:$E$102,2,FALSE),"")</f>
        <v/>
      </c>
      <c r="CN20" s="21" t="str">
        <f>IF('Adjacent Counties'!CN20="x",VLOOKUP('2016 0-64'!CN$1,'2016 population'!$A$3:$E$102,2,FALSE),"")</f>
        <v/>
      </c>
      <c r="CO20" s="21">
        <f>IF('Adjacent Counties'!CO20="x",VLOOKUP('2016 0-64'!CO$1,'2016 population'!$A$3:$E$102,2,FALSE),"")</f>
        <v>913634</v>
      </c>
      <c r="CP20" s="21" t="str">
        <f>IF('Adjacent Counties'!CP20="x",VLOOKUP('2016 0-64'!CP$1,'2016 population'!$A$3:$E$102,2,FALSE),"")</f>
        <v/>
      </c>
      <c r="CQ20" s="21" t="str">
        <f>IF('Adjacent Counties'!CQ20="x",VLOOKUP('2016 0-64'!CQ$1,'2016 population'!$A$3:$E$102,2,FALSE),"")</f>
        <v/>
      </c>
      <c r="CR20" s="21" t="str">
        <f>IF('Adjacent Counties'!CR20="x",VLOOKUP('2016 0-64'!CR$1,'2016 population'!$A$3:$E$102,2,FALSE),"")</f>
        <v/>
      </c>
      <c r="CS20" s="21" t="str">
        <f>IF('Adjacent Counties'!CS20="x",VLOOKUP('2016 0-64'!CS$1,'2016 population'!$A$3:$E$102,2,FALSE),"")</f>
        <v/>
      </c>
      <c r="CT20" s="21" t="str">
        <f>IF('Adjacent Counties'!CT20="x",VLOOKUP('2016 0-64'!CT$1,'2016 population'!$A$3:$E$102,2,FALSE),"")</f>
        <v/>
      </c>
      <c r="CU20" s="21" t="str">
        <f>IF('Adjacent Counties'!CU20="x",VLOOKUP('2016 0-64'!CU$1,'2016 population'!$A$3:$E$102,2,FALSE),"")</f>
        <v/>
      </c>
      <c r="CV20" s="21" t="str">
        <f>IF('Adjacent Counties'!CV20="x",VLOOKUP('2016 0-64'!CV$1,'2016 population'!$A$3:$E$102,2,FALSE),"")</f>
        <v/>
      </c>
      <c r="CW20" s="21" t="str">
        <f>IF('Adjacent Counties'!CW20="x",VLOOKUP('2016 0-64'!CW$1,'2016 population'!$A$3:$E$102,2,FALSE),"")</f>
        <v/>
      </c>
      <c r="CX20" s="21">
        <f t="shared" si="0"/>
        <v>1846900</v>
      </c>
    </row>
    <row r="21" spans="1:102">
      <c r="A21" s="3" t="s">
        <v>19</v>
      </c>
      <c r="B21" s="21" t="str">
        <f>IF('Adjacent Counties'!B21="x",VLOOKUP('2016 0-64'!B$1,'2016 population'!$A$3:$E$102,2,FALSE),"")</f>
        <v/>
      </c>
      <c r="C21" s="21" t="str">
        <f>IF('Adjacent Counties'!C21="x",VLOOKUP('2016 0-64'!C$1,'2016 population'!$A$3:$E$102,2,FALSE),"")</f>
        <v/>
      </c>
      <c r="D21" s="21" t="str">
        <f>IF('Adjacent Counties'!D21="x",VLOOKUP('2016 0-64'!D$1,'2016 population'!$A$3:$E$102,2,FALSE),"")</f>
        <v/>
      </c>
      <c r="E21" s="21" t="str">
        <f>IF('Adjacent Counties'!E21="x",VLOOKUP('2016 0-64'!E$1,'2016 population'!$A$3:$E$102,2,FALSE),"")</f>
        <v/>
      </c>
      <c r="F21" s="21" t="str">
        <f>IF('Adjacent Counties'!F21="x",VLOOKUP('2016 0-64'!F$1,'2016 population'!$A$3:$E$102,2,FALSE),"")</f>
        <v/>
      </c>
      <c r="G21" s="21" t="str">
        <f>IF('Adjacent Counties'!G21="x",VLOOKUP('2016 0-64'!G$1,'2016 population'!$A$3:$E$102,2,FALSE),"")</f>
        <v/>
      </c>
      <c r="H21" s="21" t="str">
        <f>IF('Adjacent Counties'!H21="x",VLOOKUP('2016 0-64'!H$1,'2016 population'!$A$3:$E$102,2,FALSE),"")</f>
        <v/>
      </c>
      <c r="I21" s="21" t="str">
        <f>IF('Adjacent Counties'!I21="x",VLOOKUP('2016 0-64'!I$1,'2016 population'!$A$3:$E$102,2,FALSE),"")</f>
        <v/>
      </c>
      <c r="J21" s="21" t="str">
        <f>IF('Adjacent Counties'!J21="x",VLOOKUP('2016 0-64'!J$1,'2016 population'!$A$3:$E$102,2,FALSE),"")</f>
        <v/>
      </c>
      <c r="K21" s="21" t="str">
        <f>IF('Adjacent Counties'!K21="x",VLOOKUP('2016 0-64'!K$1,'2016 population'!$A$3:$E$102,2,FALSE),"")</f>
        <v/>
      </c>
      <c r="L21" s="21" t="str">
        <f>IF('Adjacent Counties'!L21="x",VLOOKUP('2016 0-64'!L$1,'2016 population'!$A$3:$E$102,2,FALSE),"")</f>
        <v/>
      </c>
      <c r="M21" s="21" t="str">
        <f>IF('Adjacent Counties'!M21="x",VLOOKUP('2016 0-64'!M$1,'2016 population'!$A$3:$E$102,2,FALSE),"")</f>
        <v/>
      </c>
      <c r="N21" s="21" t="str">
        <f>IF('Adjacent Counties'!N21="x",VLOOKUP('2016 0-64'!N$1,'2016 population'!$A$3:$E$102,2,FALSE),"")</f>
        <v/>
      </c>
      <c r="O21" s="21" t="str">
        <f>IF('Adjacent Counties'!O21="x",VLOOKUP('2016 0-64'!O$1,'2016 population'!$A$3:$E$102,2,FALSE),"")</f>
        <v/>
      </c>
      <c r="P21" s="21" t="str">
        <f>IF('Adjacent Counties'!P21="x",VLOOKUP('2016 0-64'!P$1,'2016 population'!$A$3:$E$102,2,FALSE),"")</f>
        <v/>
      </c>
      <c r="Q21" s="21" t="str">
        <f>IF('Adjacent Counties'!Q21="x",VLOOKUP('2016 0-64'!Q$1,'2016 population'!$A$3:$E$102,2,FALSE),"")</f>
        <v/>
      </c>
      <c r="R21" s="21" t="str">
        <f>IF('Adjacent Counties'!R21="x",VLOOKUP('2016 0-64'!R$1,'2016 population'!$A$3:$E$102,2,FALSE),"")</f>
        <v/>
      </c>
      <c r="S21" s="21" t="str">
        <f>IF('Adjacent Counties'!S21="x",VLOOKUP('2016 0-64'!S$1,'2016 population'!$A$3:$E$102,2,FALSE),"")</f>
        <v/>
      </c>
      <c r="T21" s="21" t="str">
        <f>IF('Adjacent Counties'!T21="x",VLOOKUP('2016 0-64'!T$1,'2016 population'!$A$3:$E$102,2,FALSE),"")</f>
        <v/>
      </c>
      <c r="U21" s="21">
        <f>IF('Adjacent Counties'!U21="x",VLOOKUP('2016 0-64'!U$1,'2016 population'!$A$3:$E$102,2,FALSE),"")</f>
        <v>19941</v>
      </c>
      <c r="V21" s="21" t="str">
        <f>IF('Adjacent Counties'!V21="x",VLOOKUP('2016 0-64'!V$1,'2016 population'!$A$3:$E$102,2,FALSE),"")</f>
        <v/>
      </c>
      <c r="W21" s="21">
        <f>IF('Adjacent Counties'!W21="x",VLOOKUP('2016 0-64'!W$1,'2016 population'!$A$3:$E$102,2,FALSE),"")</f>
        <v>7904</v>
      </c>
      <c r="X21" s="21" t="str">
        <f>IF('Adjacent Counties'!X21="x",VLOOKUP('2016 0-64'!X$1,'2016 population'!$A$3:$E$102,2,FALSE),"")</f>
        <v/>
      </c>
      <c r="Y21" s="21" t="str">
        <f>IF('Adjacent Counties'!Y21="x",VLOOKUP('2016 0-64'!Y$1,'2016 population'!$A$3:$E$102,2,FALSE),"")</f>
        <v/>
      </c>
      <c r="Z21" s="21" t="str">
        <f>IF('Adjacent Counties'!Z21="x",VLOOKUP('2016 0-64'!Z$1,'2016 population'!$A$3:$E$102,2,FALSE),"")</f>
        <v/>
      </c>
      <c r="AA21" s="21" t="str">
        <f>IF('Adjacent Counties'!AA21="x",VLOOKUP('2016 0-64'!AA$1,'2016 population'!$A$3:$E$102,2,FALSE),"")</f>
        <v/>
      </c>
      <c r="AB21" s="21" t="str">
        <f>IF('Adjacent Counties'!AB21="x",VLOOKUP('2016 0-64'!AB$1,'2016 population'!$A$3:$E$102,2,FALSE),"")</f>
        <v/>
      </c>
      <c r="AC21" s="21" t="str">
        <f>IF('Adjacent Counties'!AC21="x",VLOOKUP('2016 0-64'!AC$1,'2016 population'!$A$3:$E$102,2,FALSE),"")</f>
        <v/>
      </c>
      <c r="AD21" s="21" t="str">
        <f>IF('Adjacent Counties'!AD21="x",VLOOKUP('2016 0-64'!AD$1,'2016 population'!$A$3:$E$102,2,FALSE),"")</f>
        <v/>
      </c>
      <c r="AE21" s="21" t="str">
        <f>IF('Adjacent Counties'!AE21="x",VLOOKUP('2016 0-64'!AE$1,'2016 population'!$A$3:$E$102,2,FALSE),"")</f>
        <v/>
      </c>
      <c r="AF21" s="21" t="str">
        <f>IF('Adjacent Counties'!AF21="x",VLOOKUP('2016 0-64'!AF$1,'2016 population'!$A$3:$E$102,2,FALSE),"")</f>
        <v/>
      </c>
      <c r="AG21" s="21" t="str">
        <f>IF('Adjacent Counties'!AG21="x",VLOOKUP('2016 0-64'!AG$1,'2016 population'!$A$3:$E$102,2,FALSE),"")</f>
        <v/>
      </c>
      <c r="AH21" s="21" t="str">
        <f>IF('Adjacent Counties'!AH21="x",VLOOKUP('2016 0-64'!AH$1,'2016 population'!$A$3:$E$102,2,FALSE),"")</f>
        <v/>
      </c>
      <c r="AI21" s="21" t="str">
        <f>IF('Adjacent Counties'!AI21="x",VLOOKUP('2016 0-64'!AI$1,'2016 population'!$A$3:$E$102,2,FALSE),"")</f>
        <v/>
      </c>
      <c r="AJ21" s="21" t="str">
        <f>IF('Adjacent Counties'!AJ21="x",VLOOKUP('2016 0-64'!AJ$1,'2016 population'!$A$3:$E$102,2,FALSE),"")</f>
        <v/>
      </c>
      <c r="AK21" s="21" t="str">
        <f>IF('Adjacent Counties'!AK21="x",VLOOKUP('2016 0-64'!AK$1,'2016 population'!$A$3:$E$102,2,FALSE),"")</f>
        <v/>
      </c>
      <c r="AL21" s="21" t="str">
        <f>IF('Adjacent Counties'!AL21="x",VLOOKUP('2016 0-64'!AL$1,'2016 population'!$A$3:$E$102,2,FALSE),"")</f>
        <v/>
      </c>
      <c r="AM21" s="21">
        <f>IF('Adjacent Counties'!AM21="x",VLOOKUP('2016 0-64'!AM$1,'2016 population'!$A$3:$E$102,2,FALSE),"")</f>
        <v>7024</v>
      </c>
      <c r="AN21" s="21" t="str">
        <f>IF('Adjacent Counties'!AN21="x",VLOOKUP('2016 0-64'!AN$1,'2016 population'!$A$3:$E$102,2,FALSE),"")</f>
        <v/>
      </c>
      <c r="AO21" s="21" t="str">
        <f>IF('Adjacent Counties'!AO21="x",VLOOKUP('2016 0-64'!AO$1,'2016 population'!$A$3:$E$102,2,FALSE),"")</f>
        <v/>
      </c>
      <c r="AP21" s="21" t="str">
        <f>IF('Adjacent Counties'!AP21="x",VLOOKUP('2016 0-64'!AP$1,'2016 population'!$A$3:$E$102,2,FALSE),"")</f>
        <v/>
      </c>
      <c r="AQ21" s="21" t="str">
        <f>IF('Adjacent Counties'!AQ21="x",VLOOKUP('2016 0-64'!AQ$1,'2016 population'!$A$3:$E$102,2,FALSE),"")</f>
        <v/>
      </c>
      <c r="AR21" s="21" t="str">
        <f>IF('Adjacent Counties'!AR21="x",VLOOKUP('2016 0-64'!AR$1,'2016 population'!$A$3:$E$102,2,FALSE),"")</f>
        <v/>
      </c>
      <c r="AS21" s="21" t="str">
        <f>IF('Adjacent Counties'!AS21="x",VLOOKUP('2016 0-64'!AS$1,'2016 population'!$A$3:$E$102,2,FALSE),"")</f>
        <v/>
      </c>
      <c r="AT21" s="21" t="str">
        <f>IF('Adjacent Counties'!AT21="x",VLOOKUP('2016 0-64'!AT$1,'2016 population'!$A$3:$E$102,2,FALSE),"")</f>
        <v/>
      </c>
      <c r="AU21" s="21" t="str">
        <f>IF('Adjacent Counties'!AU21="x",VLOOKUP('2016 0-64'!AU$1,'2016 population'!$A$3:$E$102,2,FALSE),"")</f>
        <v/>
      </c>
      <c r="AV21" s="21" t="str">
        <f>IF('Adjacent Counties'!AV21="x",VLOOKUP('2016 0-64'!AV$1,'2016 population'!$A$3:$E$102,2,FALSE),"")</f>
        <v/>
      </c>
      <c r="AW21" s="21" t="str">
        <f>IF('Adjacent Counties'!AW21="x",VLOOKUP('2016 0-64'!AW$1,'2016 population'!$A$3:$E$102,2,FALSE),"")</f>
        <v/>
      </c>
      <c r="AX21" s="21" t="str">
        <f>IF('Adjacent Counties'!AX21="x",VLOOKUP('2016 0-64'!AX$1,'2016 population'!$A$3:$E$102,2,FALSE),"")</f>
        <v/>
      </c>
      <c r="AY21" s="21" t="str">
        <f>IF('Adjacent Counties'!AY21="x",VLOOKUP('2016 0-64'!AY$1,'2016 population'!$A$3:$E$102,2,FALSE),"")</f>
        <v/>
      </c>
      <c r="AZ21" s="21" t="str">
        <f>IF('Adjacent Counties'!AZ21="x",VLOOKUP('2016 0-64'!AZ$1,'2016 population'!$A$3:$E$102,2,FALSE),"")</f>
        <v/>
      </c>
      <c r="BA21" s="21" t="str">
        <f>IF('Adjacent Counties'!BA21="x",VLOOKUP('2016 0-64'!BA$1,'2016 population'!$A$3:$E$102,2,FALSE),"")</f>
        <v/>
      </c>
      <c r="BB21" s="21" t="str">
        <f>IF('Adjacent Counties'!BB21="x",VLOOKUP('2016 0-64'!BB$1,'2016 population'!$A$3:$E$102,2,FALSE),"")</f>
        <v/>
      </c>
      <c r="BC21" s="21" t="str">
        <f>IF('Adjacent Counties'!BC21="x",VLOOKUP('2016 0-64'!BC$1,'2016 population'!$A$3:$E$102,2,FALSE),"")</f>
        <v/>
      </c>
      <c r="BD21" s="21" t="str">
        <f>IF('Adjacent Counties'!BD21="x",VLOOKUP('2016 0-64'!BD$1,'2016 population'!$A$3:$E$102,2,FALSE),"")</f>
        <v/>
      </c>
      <c r="BE21" s="21">
        <f>IF('Adjacent Counties'!BE21="x",VLOOKUP('2016 0-64'!BE$1,'2016 population'!$A$3:$E$102,2,FALSE),"")</f>
        <v>24758</v>
      </c>
      <c r="BF21" s="21" t="str">
        <f>IF('Adjacent Counties'!BF21="x",VLOOKUP('2016 0-64'!BF$1,'2016 population'!$A$3:$E$102,2,FALSE),"")</f>
        <v/>
      </c>
      <c r="BG21" s="21" t="str">
        <f>IF('Adjacent Counties'!BG21="x",VLOOKUP('2016 0-64'!BG$1,'2016 population'!$A$3:$E$102,2,FALSE),"")</f>
        <v/>
      </c>
      <c r="BH21" s="21" t="str">
        <f>IF('Adjacent Counties'!BH21="x",VLOOKUP('2016 0-64'!BH$1,'2016 population'!$A$3:$E$102,2,FALSE),"")</f>
        <v/>
      </c>
      <c r="BI21" s="21" t="str">
        <f>IF('Adjacent Counties'!BI21="x",VLOOKUP('2016 0-64'!BI$1,'2016 population'!$A$3:$E$102,2,FALSE),"")</f>
        <v/>
      </c>
      <c r="BJ21" s="21" t="str">
        <f>IF('Adjacent Counties'!BJ21="x",VLOOKUP('2016 0-64'!BJ$1,'2016 population'!$A$3:$E$102,2,FALSE),"")</f>
        <v/>
      </c>
      <c r="BK21" s="21" t="str">
        <f>IF('Adjacent Counties'!BK21="x",VLOOKUP('2016 0-64'!BK$1,'2016 population'!$A$3:$E$102,2,FALSE),"")</f>
        <v/>
      </c>
      <c r="BL21" s="21" t="str">
        <f>IF('Adjacent Counties'!BL21="x",VLOOKUP('2016 0-64'!BL$1,'2016 population'!$A$3:$E$102,2,FALSE),"")</f>
        <v/>
      </c>
      <c r="BM21" s="21" t="str">
        <f>IF('Adjacent Counties'!BM21="x",VLOOKUP('2016 0-64'!BM$1,'2016 population'!$A$3:$E$102,2,FALSE),"")</f>
        <v/>
      </c>
      <c r="BN21" s="21" t="str">
        <f>IF('Adjacent Counties'!BN21="x",VLOOKUP('2016 0-64'!BN$1,'2016 population'!$A$3:$E$102,2,FALSE),"")</f>
        <v/>
      </c>
      <c r="BO21" s="21" t="str">
        <f>IF('Adjacent Counties'!BO21="x",VLOOKUP('2016 0-64'!BO$1,'2016 population'!$A$3:$E$102,2,FALSE),"")</f>
        <v/>
      </c>
      <c r="BP21" s="21" t="str">
        <f>IF('Adjacent Counties'!BP21="x",VLOOKUP('2016 0-64'!BP$1,'2016 population'!$A$3:$E$102,2,FALSE),"")</f>
        <v/>
      </c>
      <c r="BQ21" s="21" t="str">
        <f>IF('Adjacent Counties'!BQ21="x",VLOOKUP('2016 0-64'!BQ$1,'2016 population'!$A$3:$E$102,2,FALSE),"")</f>
        <v/>
      </c>
      <c r="BR21" s="21" t="str">
        <f>IF('Adjacent Counties'!BR21="x",VLOOKUP('2016 0-64'!BR$1,'2016 population'!$A$3:$E$102,2,FALSE),"")</f>
        <v/>
      </c>
      <c r="BS21" s="21" t="str">
        <f>IF('Adjacent Counties'!BS21="x",VLOOKUP('2016 0-64'!BS$1,'2016 population'!$A$3:$E$102,2,FALSE),"")</f>
        <v/>
      </c>
      <c r="BT21" s="21" t="str">
        <f>IF('Adjacent Counties'!BT21="x",VLOOKUP('2016 0-64'!BT$1,'2016 population'!$A$3:$E$102,2,FALSE),"")</f>
        <v/>
      </c>
      <c r="BU21" s="21" t="str">
        <f>IF('Adjacent Counties'!BU21="x",VLOOKUP('2016 0-64'!BU$1,'2016 population'!$A$3:$E$102,2,FALSE),"")</f>
        <v/>
      </c>
      <c r="BV21" s="21" t="str">
        <f>IF('Adjacent Counties'!BV21="x",VLOOKUP('2016 0-64'!BV$1,'2016 population'!$A$3:$E$102,2,FALSE),"")</f>
        <v/>
      </c>
      <c r="BW21" s="21" t="str">
        <f>IF('Adjacent Counties'!BW21="x",VLOOKUP('2016 0-64'!BW$1,'2016 population'!$A$3:$E$102,2,FALSE),"")</f>
        <v/>
      </c>
      <c r="BX21" s="21" t="str">
        <f>IF('Adjacent Counties'!BX21="x",VLOOKUP('2016 0-64'!BX$1,'2016 population'!$A$3:$E$102,2,FALSE),"")</f>
        <v/>
      </c>
      <c r="BY21" s="21" t="str">
        <f>IF('Adjacent Counties'!BY21="x",VLOOKUP('2016 0-64'!BY$1,'2016 population'!$A$3:$E$102,2,FALSE),"")</f>
        <v/>
      </c>
      <c r="BZ21" s="21" t="str">
        <f>IF('Adjacent Counties'!BZ21="x",VLOOKUP('2016 0-64'!BZ$1,'2016 population'!$A$3:$E$102,2,FALSE),"")</f>
        <v/>
      </c>
      <c r="CA21" s="21" t="str">
        <f>IF('Adjacent Counties'!CA21="x",VLOOKUP('2016 0-64'!CA$1,'2016 population'!$A$3:$E$102,2,FALSE),"")</f>
        <v/>
      </c>
      <c r="CB21" s="21" t="str">
        <f>IF('Adjacent Counties'!CB21="x",VLOOKUP('2016 0-64'!CB$1,'2016 population'!$A$3:$E$102,2,FALSE),"")</f>
        <v/>
      </c>
      <c r="CC21" s="21" t="str">
        <f>IF('Adjacent Counties'!CC21="x",VLOOKUP('2016 0-64'!CC$1,'2016 population'!$A$3:$E$102,2,FALSE),"")</f>
        <v/>
      </c>
      <c r="CD21" s="21" t="str">
        <f>IF('Adjacent Counties'!CD21="x",VLOOKUP('2016 0-64'!CD$1,'2016 population'!$A$3:$E$102,2,FALSE),"")</f>
        <v/>
      </c>
      <c r="CE21" s="21" t="str">
        <f>IF('Adjacent Counties'!CE21="x",VLOOKUP('2016 0-64'!CE$1,'2016 population'!$A$3:$E$102,2,FALSE),"")</f>
        <v/>
      </c>
      <c r="CF21" s="21" t="str">
        <f>IF('Adjacent Counties'!CF21="x",VLOOKUP('2016 0-64'!CF$1,'2016 population'!$A$3:$E$102,2,FALSE),"")</f>
        <v/>
      </c>
      <c r="CG21" s="21" t="str">
        <f>IF('Adjacent Counties'!CG21="x",VLOOKUP('2016 0-64'!CG$1,'2016 population'!$A$3:$E$102,2,FALSE),"")</f>
        <v/>
      </c>
      <c r="CH21" s="21" t="str">
        <f>IF('Adjacent Counties'!CH21="x",VLOOKUP('2016 0-64'!CH$1,'2016 population'!$A$3:$E$102,2,FALSE),"")</f>
        <v/>
      </c>
      <c r="CI21" s="21" t="str">
        <f>IF('Adjacent Counties'!CI21="x",VLOOKUP('2016 0-64'!CI$1,'2016 population'!$A$3:$E$102,2,FALSE),"")</f>
        <v/>
      </c>
      <c r="CJ21" s="21">
        <f>IF('Adjacent Counties'!CJ21="x",VLOOKUP('2016 0-64'!CJ$1,'2016 population'!$A$3:$E$102,2,FALSE),"")</f>
        <v>12276</v>
      </c>
      <c r="CK21" s="21" t="str">
        <f>IF('Adjacent Counties'!CK21="x",VLOOKUP('2016 0-64'!CK$1,'2016 population'!$A$3:$E$102,2,FALSE),"")</f>
        <v/>
      </c>
      <c r="CL21" s="21" t="str">
        <f>IF('Adjacent Counties'!CL21="x",VLOOKUP('2016 0-64'!CL$1,'2016 population'!$A$3:$E$102,2,FALSE),"")</f>
        <v/>
      </c>
      <c r="CM21" s="21" t="str">
        <f>IF('Adjacent Counties'!CM21="x",VLOOKUP('2016 0-64'!CM$1,'2016 population'!$A$3:$E$102,2,FALSE),"")</f>
        <v/>
      </c>
      <c r="CN21" s="21" t="str">
        <f>IF('Adjacent Counties'!CN21="x",VLOOKUP('2016 0-64'!CN$1,'2016 population'!$A$3:$E$102,2,FALSE),"")</f>
        <v/>
      </c>
      <c r="CO21" s="21" t="str">
        <f>IF('Adjacent Counties'!CO21="x",VLOOKUP('2016 0-64'!CO$1,'2016 population'!$A$3:$E$102,2,FALSE),"")</f>
        <v/>
      </c>
      <c r="CP21" s="21" t="str">
        <f>IF('Adjacent Counties'!CP21="x",VLOOKUP('2016 0-64'!CP$1,'2016 population'!$A$3:$E$102,2,FALSE),"")</f>
        <v/>
      </c>
      <c r="CQ21" s="21" t="str">
        <f>IF('Adjacent Counties'!CQ21="x",VLOOKUP('2016 0-64'!CQ$1,'2016 population'!$A$3:$E$102,2,FALSE),"")</f>
        <v/>
      </c>
      <c r="CR21" s="21" t="str">
        <f>IF('Adjacent Counties'!CR21="x",VLOOKUP('2016 0-64'!CR$1,'2016 population'!$A$3:$E$102,2,FALSE),"")</f>
        <v/>
      </c>
      <c r="CS21" s="21" t="str">
        <f>IF('Adjacent Counties'!CS21="x",VLOOKUP('2016 0-64'!CS$1,'2016 population'!$A$3:$E$102,2,FALSE),"")</f>
        <v/>
      </c>
      <c r="CT21" s="21" t="str">
        <f>IF('Adjacent Counties'!CT21="x",VLOOKUP('2016 0-64'!CT$1,'2016 population'!$A$3:$E$102,2,FALSE),"")</f>
        <v/>
      </c>
      <c r="CU21" s="21" t="str">
        <f>IF('Adjacent Counties'!CU21="x",VLOOKUP('2016 0-64'!CU$1,'2016 population'!$A$3:$E$102,2,FALSE),"")</f>
        <v/>
      </c>
      <c r="CV21" s="21" t="str">
        <f>IF('Adjacent Counties'!CV21="x",VLOOKUP('2016 0-64'!CV$1,'2016 population'!$A$3:$E$102,2,FALSE),"")</f>
        <v/>
      </c>
      <c r="CW21" s="21" t="str">
        <f>IF('Adjacent Counties'!CW21="x",VLOOKUP('2016 0-64'!CW$1,'2016 population'!$A$3:$E$102,2,FALSE),"")</f>
        <v/>
      </c>
      <c r="CX21" s="21">
        <f t="shared" si="0"/>
        <v>71903</v>
      </c>
    </row>
    <row r="22" spans="1:102">
      <c r="A22" s="3" t="s">
        <v>20</v>
      </c>
      <c r="B22" s="21" t="str">
        <f>IF('Adjacent Counties'!B22="x",VLOOKUP('2016 0-64'!B$1,'2016 population'!$A$3:$E$102,2,FALSE),"")</f>
        <v/>
      </c>
      <c r="C22" s="21" t="str">
        <f>IF('Adjacent Counties'!C22="x",VLOOKUP('2016 0-64'!C$1,'2016 population'!$A$3:$E$102,2,FALSE),"")</f>
        <v/>
      </c>
      <c r="D22" s="21" t="str">
        <f>IF('Adjacent Counties'!D22="x",VLOOKUP('2016 0-64'!D$1,'2016 population'!$A$3:$E$102,2,FALSE),"")</f>
        <v/>
      </c>
      <c r="E22" s="21" t="str">
        <f>IF('Adjacent Counties'!E22="x",VLOOKUP('2016 0-64'!E$1,'2016 population'!$A$3:$E$102,2,FALSE),"")</f>
        <v/>
      </c>
      <c r="F22" s="21" t="str">
        <f>IF('Adjacent Counties'!F22="x",VLOOKUP('2016 0-64'!F$1,'2016 population'!$A$3:$E$102,2,FALSE),"")</f>
        <v/>
      </c>
      <c r="G22" s="21" t="str">
        <f>IF('Adjacent Counties'!G22="x",VLOOKUP('2016 0-64'!G$1,'2016 population'!$A$3:$E$102,2,FALSE),"")</f>
        <v/>
      </c>
      <c r="H22" s="21" t="str">
        <f>IF('Adjacent Counties'!H22="x",VLOOKUP('2016 0-64'!H$1,'2016 population'!$A$3:$E$102,2,FALSE),"")</f>
        <v/>
      </c>
      <c r="I22" s="21">
        <f>IF('Adjacent Counties'!I22="x",VLOOKUP('2016 0-64'!I$1,'2016 population'!$A$3:$E$102,2,FALSE),"")</f>
        <v>16689</v>
      </c>
      <c r="J22" s="21" t="str">
        <f>IF('Adjacent Counties'!J22="x",VLOOKUP('2016 0-64'!J$1,'2016 population'!$A$3:$E$102,2,FALSE),"")</f>
        <v/>
      </c>
      <c r="K22" s="21" t="str">
        <f>IF('Adjacent Counties'!K22="x",VLOOKUP('2016 0-64'!K$1,'2016 population'!$A$3:$E$102,2,FALSE),"")</f>
        <v/>
      </c>
      <c r="L22" s="21" t="str">
        <f>IF('Adjacent Counties'!L22="x",VLOOKUP('2016 0-64'!L$1,'2016 population'!$A$3:$E$102,2,FALSE),"")</f>
        <v/>
      </c>
      <c r="M22" s="21" t="str">
        <f>IF('Adjacent Counties'!M22="x",VLOOKUP('2016 0-64'!M$1,'2016 population'!$A$3:$E$102,2,FALSE),"")</f>
        <v/>
      </c>
      <c r="N22" s="21" t="str">
        <f>IF('Adjacent Counties'!N22="x",VLOOKUP('2016 0-64'!N$1,'2016 population'!$A$3:$E$102,2,FALSE),"")</f>
        <v/>
      </c>
      <c r="O22" s="21" t="str">
        <f>IF('Adjacent Counties'!O22="x",VLOOKUP('2016 0-64'!O$1,'2016 population'!$A$3:$E$102,2,FALSE),"")</f>
        <v/>
      </c>
      <c r="P22" s="21" t="str">
        <f>IF('Adjacent Counties'!P22="x",VLOOKUP('2016 0-64'!P$1,'2016 population'!$A$3:$E$102,2,FALSE),"")</f>
        <v/>
      </c>
      <c r="Q22" s="21" t="str">
        <f>IF('Adjacent Counties'!Q22="x",VLOOKUP('2016 0-64'!Q$1,'2016 population'!$A$3:$E$102,2,FALSE),"")</f>
        <v/>
      </c>
      <c r="R22" s="21" t="str">
        <f>IF('Adjacent Counties'!R22="x",VLOOKUP('2016 0-64'!R$1,'2016 population'!$A$3:$E$102,2,FALSE),"")</f>
        <v/>
      </c>
      <c r="S22" s="21" t="str">
        <f>IF('Adjacent Counties'!S22="x",VLOOKUP('2016 0-64'!S$1,'2016 population'!$A$3:$E$102,2,FALSE),"")</f>
        <v/>
      </c>
      <c r="T22" s="21" t="str">
        <f>IF('Adjacent Counties'!T22="x",VLOOKUP('2016 0-64'!T$1,'2016 population'!$A$3:$E$102,2,FALSE),"")</f>
        <v/>
      </c>
      <c r="U22" s="21" t="str">
        <f>IF('Adjacent Counties'!U22="x",VLOOKUP('2016 0-64'!U$1,'2016 population'!$A$3:$E$102,2,FALSE),"")</f>
        <v/>
      </c>
      <c r="V22" s="21">
        <f>IF('Adjacent Counties'!V22="x",VLOOKUP('2016 0-64'!V$1,'2016 population'!$A$3:$E$102,2,FALSE),"")</f>
        <v>11562</v>
      </c>
      <c r="W22" s="21" t="str">
        <f>IF('Adjacent Counties'!W22="x",VLOOKUP('2016 0-64'!W$1,'2016 population'!$A$3:$E$102,2,FALSE),"")</f>
        <v/>
      </c>
      <c r="X22" s="21" t="str">
        <f>IF('Adjacent Counties'!X22="x",VLOOKUP('2016 0-64'!X$1,'2016 population'!$A$3:$E$102,2,FALSE),"")</f>
        <v/>
      </c>
      <c r="Y22" s="21" t="str">
        <f>IF('Adjacent Counties'!Y22="x",VLOOKUP('2016 0-64'!Y$1,'2016 population'!$A$3:$E$102,2,FALSE),"")</f>
        <v/>
      </c>
      <c r="Z22" s="21" t="str">
        <f>IF('Adjacent Counties'!Z22="x",VLOOKUP('2016 0-64'!Z$1,'2016 population'!$A$3:$E$102,2,FALSE),"")</f>
        <v/>
      </c>
      <c r="AA22" s="21" t="str">
        <f>IF('Adjacent Counties'!AA22="x",VLOOKUP('2016 0-64'!AA$1,'2016 population'!$A$3:$E$102,2,FALSE),"")</f>
        <v/>
      </c>
      <c r="AB22" s="21" t="str">
        <f>IF('Adjacent Counties'!AB22="x",VLOOKUP('2016 0-64'!AB$1,'2016 population'!$A$3:$E$102,2,FALSE),"")</f>
        <v/>
      </c>
      <c r="AC22" s="21" t="str">
        <f>IF('Adjacent Counties'!AC22="x",VLOOKUP('2016 0-64'!AC$1,'2016 population'!$A$3:$E$102,2,FALSE),"")</f>
        <v/>
      </c>
      <c r="AD22" s="21" t="str">
        <f>IF('Adjacent Counties'!AD22="x",VLOOKUP('2016 0-64'!AD$1,'2016 population'!$A$3:$E$102,2,FALSE),"")</f>
        <v/>
      </c>
      <c r="AE22" s="21" t="str">
        <f>IF('Adjacent Counties'!AE22="x",VLOOKUP('2016 0-64'!AE$1,'2016 population'!$A$3:$E$102,2,FALSE),"")</f>
        <v/>
      </c>
      <c r="AF22" s="21" t="str">
        <f>IF('Adjacent Counties'!AF22="x",VLOOKUP('2016 0-64'!AF$1,'2016 population'!$A$3:$E$102,2,FALSE),"")</f>
        <v/>
      </c>
      <c r="AG22" s="21" t="str">
        <f>IF('Adjacent Counties'!AG22="x",VLOOKUP('2016 0-64'!AG$1,'2016 population'!$A$3:$E$102,2,FALSE),"")</f>
        <v/>
      </c>
      <c r="AH22" s="21" t="str">
        <f>IF('Adjacent Counties'!AH22="x",VLOOKUP('2016 0-64'!AH$1,'2016 population'!$A$3:$E$102,2,FALSE),"")</f>
        <v/>
      </c>
      <c r="AI22" s="21" t="str">
        <f>IF('Adjacent Counties'!AI22="x",VLOOKUP('2016 0-64'!AI$1,'2016 population'!$A$3:$E$102,2,FALSE),"")</f>
        <v/>
      </c>
      <c r="AJ22" s="21" t="str">
        <f>IF('Adjacent Counties'!AJ22="x",VLOOKUP('2016 0-64'!AJ$1,'2016 population'!$A$3:$E$102,2,FALSE),"")</f>
        <v/>
      </c>
      <c r="AK22" s="21" t="str">
        <f>IF('Adjacent Counties'!AK22="x",VLOOKUP('2016 0-64'!AK$1,'2016 population'!$A$3:$E$102,2,FALSE),"")</f>
        <v/>
      </c>
      <c r="AL22" s="21">
        <f>IF('Adjacent Counties'!AL22="x",VLOOKUP('2016 0-64'!AL$1,'2016 population'!$A$3:$E$102,2,FALSE),"")</f>
        <v>9295</v>
      </c>
      <c r="AM22" s="21" t="str">
        <f>IF('Adjacent Counties'!AM22="x",VLOOKUP('2016 0-64'!AM$1,'2016 population'!$A$3:$E$102,2,FALSE),"")</f>
        <v/>
      </c>
      <c r="AN22" s="21" t="str">
        <f>IF('Adjacent Counties'!AN22="x",VLOOKUP('2016 0-64'!AN$1,'2016 population'!$A$3:$E$102,2,FALSE),"")</f>
        <v/>
      </c>
      <c r="AO22" s="21" t="str">
        <f>IF('Adjacent Counties'!AO22="x",VLOOKUP('2016 0-64'!AO$1,'2016 population'!$A$3:$E$102,2,FALSE),"")</f>
        <v/>
      </c>
      <c r="AP22" s="21" t="str">
        <f>IF('Adjacent Counties'!AP22="x",VLOOKUP('2016 0-64'!AP$1,'2016 population'!$A$3:$E$102,2,FALSE),"")</f>
        <v/>
      </c>
      <c r="AQ22" s="21" t="str">
        <f>IF('Adjacent Counties'!AQ22="x",VLOOKUP('2016 0-64'!AQ$1,'2016 population'!$A$3:$E$102,2,FALSE),"")</f>
        <v/>
      </c>
      <c r="AR22" s="21" t="str">
        <f>IF('Adjacent Counties'!AR22="x",VLOOKUP('2016 0-64'!AR$1,'2016 population'!$A$3:$E$102,2,FALSE),"")</f>
        <v/>
      </c>
      <c r="AS22" s="21" t="str">
        <f>IF('Adjacent Counties'!AS22="x",VLOOKUP('2016 0-64'!AS$1,'2016 population'!$A$3:$E$102,2,FALSE),"")</f>
        <v/>
      </c>
      <c r="AT22" s="21" t="str">
        <f>IF('Adjacent Counties'!AT22="x",VLOOKUP('2016 0-64'!AT$1,'2016 population'!$A$3:$E$102,2,FALSE),"")</f>
        <v/>
      </c>
      <c r="AU22" s="21">
        <f>IF('Adjacent Counties'!AU22="x",VLOOKUP('2016 0-64'!AU$1,'2016 population'!$A$3:$E$102,2,FALSE),"")</f>
        <v>20067</v>
      </c>
      <c r="AV22" s="21" t="str">
        <f>IF('Adjacent Counties'!AV22="x",VLOOKUP('2016 0-64'!AV$1,'2016 population'!$A$3:$E$102,2,FALSE),"")</f>
        <v/>
      </c>
      <c r="AW22" s="21" t="str">
        <f>IF('Adjacent Counties'!AW22="x",VLOOKUP('2016 0-64'!AW$1,'2016 population'!$A$3:$E$102,2,FALSE),"")</f>
        <v/>
      </c>
      <c r="AX22" s="21" t="str">
        <f>IF('Adjacent Counties'!AX22="x",VLOOKUP('2016 0-64'!AX$1,'2016 population'!$A$3:$E$102,2,FALSE),"")</f>
        <v/>
      </c>
      <c r="AY22" s="21" t="str">
        <f>IF('Adjacent Counties'!AY22="x",VLOOKUP('2016 0-64'!AY$1,'2016 population'!$A$3:$E$102,2,FALSE),"")</f>
        <v/>
      </c>
      <c r="AZ22" s="21" t="str">
        <f>IF('Adjacent Counties'!AZ22="x",VLOOKUP('2016 0-64'!AZ$1,'2016 population'!$A$3:$E$102,2,FALSE),"")</f>
        <v/>
      </c>
      <c r="BA22" s="21" t="str">
        <f>IF('Adjacent Counties'!BA22="x",VLOOKUP('2016 0-64'!BA$1,'2016 population'!$A$3:$E$102,2,FALSE),"")</f>
        <v/>
      </c>
      <c r="BB22" s="21" t="str">
        <f>IF('Adjacent Counties'!BB22="x",VLOOKUP('2016 0-64'!BB$1,'2016 population'!$A$3:$E$102,2,FALSE),"")</f>
        <v/>
      </c>
      <c r="BC22" s="21" t="str">
        <f>IF('Adjacent Counties'!BC22="x",VLOOKUP('2016 0-64'!BC$1,'2016 population'!$A$3:$E$102,2,FALSE),"")</f>
        <v/>
      </c>
      <c r="BD22" s="21" t="str">
        <f>IF('Adjacent Counties'!BD22="x",VLOOKUP('2016 0-64'!BD$1,'2016 population'!$A$3:$E$102,2,FALSE),"")</f>
        <v/>
      </c>
      <c r="BE22" s="21" t="str">
        <f>IF('Adjacent Counties'!BE22="x",VLOOKUP('2016 0-64'!BE$1,'2016 population'!$A$3:$E$102,2,FALSE),"")</f>
        <v/>
      </c>
      <c r="BF22" s="21" t="str">
        <f>IF('Adjacent Counties'!BF22="x",VLOOKUP('2016 0-64'!BF$1,'2016 population'!$A$3:$E$102,2,FALSE),"")</f>
        <v/>
      </c>
      <c r="BG22" s="21" t="str">
        <f>IF('Adjacent Counties'!BG22="x",VLOOKUP('2016 0-64'!BG$1,'2016 population'!$A$3:$E$102,2,FALSE),"")</f>
        <v/>
      </c>
      <c r="BH22" s="21" t="str">
        <f>IF('Adjacent Counties'!BH22="x",VLOOKUP('2016 0-64'!BH$1,'2016 population'!$A$3:$E$102,2,FALSE),"")</f>
        <v/>
      </c>
      <c r="BI22" s="21" t="str">
        <f>IF('Adjacent Counties'!BI22="x",VLOOKUP('2016 0-64'!BI$1,'2016 population'!$A$3:$E$102,2,FALSE),"")</f>
        <v/>
      </c>
      <c r="BJ22" s="21" t="str">
        <f>IF('Adjacent Counties'!BJ22="x",VLOOKUP('2016 0-64'!BJ$1,'2016 population'!$A$3:$E$102,2,FALSE),"")</f>
        <v/>
      </c>
      <c r="BK22" s="21" t="str">
        <f>IF('Adjacent Counties'!BK22="x",VLOOKUP('2016 0-64'!BK$1,'2016 population'!$A$3:$E$102,2,FALSE),"")</f>
        <v/>
      </c>
      <c r="BL22" s="21" t="str">
        <f>IF('Adjacent Counties'!BL22="x",VLOOKUP('2016 0-64'!BL$1,'2016 population'!$A$3:$E$102,2,FALSE),"")</f>
        <v/>
      </c>
      <c r="BM22" s="21" t="str">
        <f>IF('Adjacent Counties'!BM22="x",VLOOKUP('2016 0-64'!BM$1,'2016 population'!$A$3:$E$102,2,FALSE),"")</f>
        <v/>
      </c>
      <c r="BN22" s="21" t="str">
        <f>IF('Adjacent Counties'!BN22="x",VLOOKUP('2016 0-64'!BN$1,'2016 population'!$A$3:$E$102,2,FALSE),"")</f>
        <v/>
      </c>
      <c r="BO22" s="21" t="str">
        <f>IF('Adjacent Counties'!BO22="x",VLOOKUP('2016 0-64'!BO$1,'2016 population'!$A$3:$E$102,2,FALSE),"")</f>
        <v/>
      </c>
      <c r="BP22" s="21" t="str">
        <f>IF('Adjacent Counties'!BP22="x",VLOOKUP('2016 0-64'!BP$1,'2016 population'!$A$3:$E$102,2,FALSE),"")</f>
        <v/>
      </c>
      <c r="BQ22" s="21" t="str">
        <f>IF('Adjacent Counties'!BQ22="x",VLOOKUP('2016 0-64'!BQ$1,'2016 population'!$A$3:$E$102,2,FALSE),"")</f>
        <v/>
      </c>
      <c r="BR22" s="21" t="str">
        <f>IF('Adjacent Counties'!BR22="x",VLOOKUP('2016 0-64'!BR$1,'2016 population'!$A$3:$E$102,2,FALSE),"")</f>
        <v/>
      </c>
      <c r="BS22" s="21" t="str">
        <f>IF('Adjacent Counties'!BS22="x",VLOOKUP('2016 0-64'!BS$1,'2016 population'!$A$3:$E$102,2,FALSE),"")</f>
        <v/>
      </c>
      <c r="BT22" s="21" t="str">
        <f>IF('Adjacent Counties'!BT22="x",VLOOKUP('2016 0-64'!BT$1,'2016 population'!$A$3:$E$102,2,FALSE),"")</f>
        <v/>
      </c>
      <c r="BU22" s="21">
        <f>IF('Adjacent Counties'!BU22="x",VLOOKUP('2016 0-64'!BU$1,'2016 population'!$A$3:$E$102,2,FALSE),"")</f>
        <v>10473</v>
      </c>
      <c r="BV22" s="21" t="str">
        <f>IF('Adjacent Counties'!BV22="x",VLOOKUP('2016 0-64'!BV$1,'2016 population'!$A$3:$E$102,2,FALSE),"")</f>
        <v/>
      </c>
      <c r="BW22" s="21" t="str">
        <f>IF('Adjacent Counties'!BW22="x",VLOOKUP('2016 0-64'!BW$1,'2016 population'!$A$3:$E$102,2,FALSE),"")</f>
        <v/>
      </c>
      <c r="BX22" s="21" t="str">
        <f>IF('Adjacent Counties'!BX22="x",VLOOKUP('2016 0-64'!BX$1,'2016 population'!$A$3:$E$102,2,FALSE),"")</f>
        <v/>
      </c>
      <c r="BY22" s="21" t="str">
        <f>IF('Adjacent Counties'!BY22="x",VLOOKUP('2016 0-64'!BY$1,'2016 population'!$A$3:$E$102,2,FALSE),"")</f>
        <v/>
      </c>
      <c r="BZ22" s="21" t="str">
        <f>IF('Adjacent Counties'!BZ22="x",VLOOKUP('2016 0-64'!BZ$1,'2016 population'!$A$3:$E$102,2,FALSE),"")</f>
        <v/>
      </c>
      <c r="CA22" s="21" t="str">
        <f>IF('Adjacent Counties'!CA22="x",VLOOKUP('2016 0-64'!CA$1,'2016 population'!$A$3:$E$102,2,FALSE),"")</f>
        <v/>
      </c>
      <c r="CB22" s="21" t="str">
        <f>IF('Adjacent Counties'!CB22="x",VLOOKUP('2016 0-64'!CB$1,'2016 population'!$A$3:$E$102,2,FALSE),"")</f>
        <v/>
      </c>
      <c r="CC22" s="21" t="str">
        <f>IF('Adjacent Counties'!CC22="x",VLOOKUP('2016 0-64'!CC$1,'2016 population'!$A$3:$E$102,2,FALSE),"")</f>
        <v/>
      </c>
      <c r="CD22" s="21" t="str">
        <f>IF('Adjacent Counties'!CD22="x",VLOOKUP('2016 0-64'!CD$1,'2016 population'!$A$3:$E$102,2,FALSE),"")</f>
        <v/>
      </c>
      <c r="CE22" s="21" t="str">
        <f>IF('Adjacent Counties'!CE22="x",VLOOKUP('2016 0-64'!CE$1,'2016 population'!$A$3:$E$102,2,FALSE),"")</f>
        <v/>
      </c>
      <c r="CF22" s="21" t="str">
        <f>IF('Adjacent Counties'!CF22="x",VLOOKUP('2016 0-64'!CF$1,'2016 population'!$A$3:$E$102,2,FALSE),"")</f>
        <v/>
      </c>
      <c r="CG22" s="21" t="str">
        <f>IF('Adjacent Counties'!CG22="x",VLOOKUP('2016 0-64'!CG$1,'2016 population'!$A$3:$E$102,2,FALSE),"")</f>
        <v/>
      </c>
      <c r="CH22" s="21" t="str">
        <f>IF('Adjacent Counties'!CH22="x",VLOOKUP('2016 0-64'!CH$1,'2016 population'!$A$3:$E$102,2,FALSE),"")</f>
        <v/>
      </c>
      <c r="CI22" s="21" t="str">
        <f>IF('Adjacent Counties'!CI22="x",VLOOKUP('2016 0-64'!CI$1,'2016 population'!$A$3:$E$102,2,FALSE),"")</f>
        <v/>
      </c>
      <c r="CJ22" s="21" t="str">
        <f>IF('Adjacent Counties'!CJ22="x",VLOOKUP('2016 0-64'!CJ$1,'2016 population'!$A$3:$E$102,2,FALSE),"")</f>
        <v/>
      </c>
      <c r="CK22" s="21" t="str">
        <f>IF('Adjacent Counties'!CK22="x",VLOOKUP('2016 0-64'!CK$1,'2016 population'!$A$3:$E$102,2,FALSE),"")</f>
        <v/>
      </c>
      <c r="CL22" s="21" t="str">
        <f>IF('Adjacent Counties'!CL22="x",VLOOKUP('2016 0-64'!CL$1,'2016 population'!$A$3:$E$102,2,FALSE),"")</f>
        <v/>
      </c>
      <c r="CM22" s="21" t="str">
        <f>IF('Adjacent Counties'!CM22="x",VLOOKUP('2016 0-64'!CM$1,'2016 population'!$A$3:$E$102,2,FALSE),"")</f>
        <v/>
      </c>
      <c r="CN22" s="21" t="str">
        <f>IF('Adjacent Counties'!CN22="x",VLOOKUP('2016 0-64'!CN$1,'2016 population'!$A$3:$E$102,2,FALSE),"")</f>
        <v/>
      </c>
      <c r="CO22" s="21" t="str">
        <f>IF('Adjacent Counties'!CO22="x",VLOOKUP('2016 0-64'!CO$1,'2016 population'!$A$3:$E$102,2,FALSE),"")</f>
        <v/>
      </c>
      <c r="CP22" s="21" t="str">
        <f>IF('Adjacent Counties'!CP22="x",VLOOKUP('2016 0-64'!CP$1,'2016 population'!$A$3:$E$102,2,FALSE),"")</f>
        <v/>
      </c>
      <c r="CQ22" s="21" t="str">
        <f>IF('Adjacent Counties'!CQ22="x",VLOOKUP('2016 0-64'!CQ$1,'2016 population'!$A$3:$E$102,2,FALSE),"")</f>
        <v/>
      </c>
      <c r="CR22" s="21" t="str">
        <f>IF('Adjacent Counties'!CR22="x",VLOOKUP('2016 0-64'!CR$1,'2016 population'!$A$3:$E$102,2,FALSE),"")</f>
        <v/>
      </c>
      <c r="CS22" s="21" t="str">
        <f>IF('Adjacent Counties'!CS22="x",VLOOKUP('2016 0-64'!CS$1,'2016 population'!$A$3:$E$102,2,FALSE),"")</f>
        <v/>
      </c>
      <c r="CT22" s="21" t="str">
        <f>IF('Adjacent Counties'!CT22="x",VLOOKUP('2016 0-64'!CT$1,'2016 population'!$A$3:$E$102,2,FALSE),"")</f>
        <v/>
      </c>
      <c r="CU22" s="21" t="str">
        <f>IF('Adjacent Counties'!CU22="x",VLOOKUP('2016 0-64'!CU$1,'2016 population'!$A$3:$E$102,2,FALSE),"")</f>
        <v/>
      </c>
      <c r="CV22" s="21" t="str">
        <f>IF('Adjacent Counties'!CV22="x",VLOOKUP('2016 0-64'!CV$1,'2016 population'!$A$3:$E$102,2,FALSE),"")</f>
        <v/>
      </c>
      <c r="CW22" s="21" t="str">
        <f>IF('Adjacent Counties'!CW22="x",VLOOKUP('2016 0-64'!CW$1,'2016 population'!$A$3:$E$102,2,FALSE),"")</f>
        <v/>
      </c>
      <c r="CX22" s="21">
        <f t="shared" si="0"/>
        <v>68086</v>
      </c>
    </row>
    <row r="23" spans="1:102">
      <c r="A23" s="3" t="s">
        <v>21</v>
      </c>
      <c r="B23" s="21" t="str">
        <f>IF('Adjacent Counties'!B23="x",VLOOKUP('2016 0-64'!B$1,'2016 population'!$A$3:$E$102,2,FALSE),"")</f>
        <v/>
      </c>
      <c r="C23" s="21" t="str">
        <f>IF('Adjacent Counties'!C23="x",VLOOKUP('2016 0-64'!C$1,'2016 population'!$A$3:$E$102,2,FALSE),"")</f>
        <v/>
      </c>
      <c r="D23" s="21" t="str">
        <f>IF('Adjacent Counties'!D23="x",VLOOKUP('2016 0-64'!D$1,'2016 population'!$A$3:$E$102,2,FALSE),"")</f>
        <v/>
      </c>
      <c r="E23" s="21" t="str">
        <f>IF('Adjacent Counties'!E23="x",VLOOKUP('2016 0-64'!E$1,'2016 population'!$A$3:$E$102,2,FALSE),"")</f>
        <v/>
      </c>
      <c r="F23" s="21" t="str">
        <f>IF('Adjacent Counties'!F23="x",VLOOKUP('2016 0-64'!F$1,'2016 population'!$A$3:$E$102,2,FALSE),"")</f>
        <v/>
      </c>
      <c r="G23" s="21" t="str">
        <f>IF('Adjacent Counties'!G23="x",VLOOKUP('2016 0-64'!G$1,'2016 population'!$A$3:$E$102,2,FALSE),"")</f>
        <v/>
      </c>
      <c r="H23" s="21" t="str">
        <f>IF('Adjacent Counties'!H23="x",VLOOKUP('2016 0-64'!H$1,'2016 population'!$A$3:$E$102,2,FALSE),"")</f>
        <v/>
      </c>
      <c r="I23" s="21" t="str">
        <f>IF('Adjacent Counties'!I23="x",VLOOKUP('2016 0-64'!I$1,'2016 population'!$A$3:$E$102,2,FALSE),"")</f>
        <v/>
      </c>
      <c r="J23" s="21" t="str">
        <f>IF('Adjacent Counties'!J23="x",VLOOKUP('2016 0-64'!J$1,'2016 population'!$A$3:$E$102,2,FALSE),"")</f>
        <v/>
      </c>
      <c r="K23" s="21" t="str">
        <f>IF('Adjacent Counties'!K23="x",VLOOKUP('2016 0-64'!K$1,'2016 population'!$A$3:$E$102,2,FALSE),"")</f>
        <v/>
      </c>
      <c r="L23" s="21" t="str">
        <f>IF('Adjacent Counties'!L23="x",VLOOKUP('2016 0-64'!L$1,'2016 population'!$A$3:$E$102,2,FALSE),"")</f>
        <v/>
      </c>
      <c r="M23" s="21" t="str">
        <f>IF('Adjacent Counties'!M23="x",VLOOKUP('2016 0-64'!M$1,'2016 population'!$A$3:$E$102,2,FALSE),"")</f>
        <v/>
      </c>
      <c r="N23" s="21" t="str">
        <f>IF('Adjacent Counties'!N23="x",VLOOKUP('2016 0-64'!N$1,'2016 population'!$A$3:$E$102,2,FALSE),"")</f>
        <v/>
      </c>
      <c r="O23" s="21" t="str">
        <f>IF('Adjacent Counties'!O23="x",VLOOKUP('2016 0-64'!O$1,'2016 population'!$A$3:$E$102,2,FALSE),"")</f>
        <v/>
      </c>
      <c r="P23" s="21" t="str">
        <f>IF('Adjacent Counties'!P23="x",VLOOKUP('2016 0-64'!P$1,'2016 population'!$A$3:$E$102,2,FALSE),"")</f>
        <v/>
      </c>
      <c r="Q23" s="21" t="str">
        <f>IF('Adjacent Counties'!Q23="x",VLOOKUP('2016 0-64'!Q$1,'2016 population'!$A$3:$E$102,2,FALSE),"")</f>
        <v/>
      </c>
      <c r="R23" s="21" t="str">
        <f>IF('Adjacent Counties'!R23="x",VLOOKUP('2016 0-64'!R$1,'2016 population'!$A$3:$E$102,2,FALSE),"")</f>
        <v/>
      </c>
      <c r="S23" s="21" t="str">
        <f>IF('Adjacent Counties'!S23="x",VLOOKUP('2016 0-64'!S$1,'2016 population'!$A$3:$E$102,2,FALSE),"")</f>
        <v/>
      </c>
      <c r="T23" s="21" t="str">
        <f>IF('Adjacent Counties'!T23="x",VLOOKUP('2016 0-64'!T$1,'2016 population'!$A$3:$E$102,2,FALSE),"")</f>
        <v/>
      </c>
      <c r="U23" s="21">
        <f>IF('Adjacent Counties'!U23="x",VLOOKUP('2016 0-64'!U$1,'2016 population'!$A$3:$E$102,2,FALSE),"")</f>
        <v>19941</v>
      </c>
      <c r="V23" s="21" t="str">
        <f>IF('Adjacent Counties'!V23="x",VLOOKUP('2016 0-64'!V$1,'2016 population'!$A$3:$E$102,2,FALSE),"")</f>
        <v/>
      </c>
      <c r="W23" s="21">
        <f>IF('Adjacent Counties'!W23="x",VLOOKUP('2016 0-64'!W$1,'2016 population'!$A$3:$E$102,2,FALSE),"")</f>
        <v>7904</v>
      </c>
      <c r="X23" s="21" t="str">
        <f>IF('Adjacent Counties'!X23="x",VLOOKUP('2016 0-64'!X$1,'2016 population'!$A$3:$E$102,2,FALSE),"")</f>
        <v/>
      </c>
      <c r="Y23" s="21" t="str">
        <f>IF('Adjacent Counties'!Y23="x",VLOOKUP('2016 0-64'!Y$1,'2016 population'!$A$3:$E$102,2,FALSE),"")</f>
        <v/>
      </c>
      <c r="Z23" s="21" t="str">
        <f>IF('Adjacent Counties'!Z23="x",VLOOKUP('2016 0-64'!Z$1,'2016 population'!$A$3:$E$102,2,FALSE),"")</f>
        <v/>
      </c>
      <c r="AA23" s="21" t="str">
        <f>IF('Adjacent Counties'!AA23="x",VLOOKUP('2016 0-64'!AA$1,'2016 population'!$A$3:$E$102,2,FALSE),"")</f>
        <v/>
      </c>
      <c r="AB23" s="21" t="str">
        <f>IF('Adjacent Counties'!AB23="x",VLOOKUP('2016 0-64'!AB$1,'2016 population'!$A$3:$E$102,2,FALSE),"")</f>
        <v/>
      </c>
      <c r="AC23" s="21" t="str">
        <f>IF('Adjacent Counties'!AC23="x",VLOOKUP('2016 0-64'!AC$1,'2016 population'!$A$3:$E$102,2,FALSE),"")</f>
        <v/>
      </c>
      <c r="AD23" s="21" t="str">
        <f>IF('Adjacent Counties'!AD23="x",VLOOKUP('2016 0-64'!AD$1,'2016 population'!$A$3:$E$102,2,FALSE),"")</f>
        <v/>
      </c>
      <c r="AE23" s="21" t="str">
        <f>IF('Adjacent Counties'!AE23="x",VLOOKUP('2016 0-64'!AE$1,'2016 population'!$A$3:$E$102,2,FALSE),"")</f>
        <v/>
      </c>
      <c r="AF23" s="21" t="str">
        <f>IF('Adjacent Counties'!AF23="x",VLOOKUP('2016 0-64'!AF$1,'2016 population'!$A$3:$E$102,2,FALSE),"")</f>
        <v/>
      </c>
      <c r="AG23" s="21" t="str">
        <f>IF('Adjacent Counties'!AG23="x",VLOOKUP('2016 0-64'!AG$1,'2016 population'!$A$3:$E$102,2,FALSE),"")</f>
        <v/>
      </c>
      <c r="AH23" s="21" t="str">
        <f>IF('Adjacent Counties'!AH23="x",VLOOKUP('2016 0-64'!AH$1,'2016 population'!$A$3:$E$102,2,FALSE),"")</f>
        <v/>
      </c>
      <c r="AI23" s="21" t="str">
        <f>IF('Adjacent Counties'!AI23="x",VLOOKUP('2016 0-64'!AI$1,'2016 population'!$A$3:$E$102,2,FALSE),"")</f>
        <v/>
      </c>
      <c r="AJ23" s="21" t="str">
        <f>IF('Adjacent Counties'!AJ23="x",VLOOKUP('2016 0-64'!AJ$1,'2016 population'!$A$3:$E$102,2,FALSE),"")</f>
        <v/>
      </c>
      <c r="AK23" s="21" t="str">
        <f>IF('Adjacent Counties'!AK23="x",VLOOKUP('2016 0-64'!AK$1,'2016 population'!$A$3:$E$102,2,FALSE),"")</f>
        <v/>
      </c>
      <c r="AL23" s="21" t="str">
        <f>IF('Adjacent Counties'!AL23="x",VLOOKUP('2016 0-64'!AL$1,'2016 population'!$A$3:$E$102,2,FALSE),"")</f>
        <v/>
      </c>
      <c r="AM23" s="21" t="str">
        <f>IF('Adjacent Counties'!AM23="x",VLOOKUP('2016 0-64'!AM$1,'2016 population'!$A$3:$E$102,2,FALSE),"")</f>
        <v/>
      </c>
      <c r="AN23" s="21" t="str">
        <f>IF('Adjacent Counties'!AN23="x",VLOOKUP('2016 0-64'!AN$1,'2016 population'!$A$3:$E$102,2,FALSE),"")</f>
        <v/>
      </c>
      <c r="AO23" s="21" t="str">
        <f>IF('Adjacent Counties'!AO23="x",VLOOKUP('2016 0-64'!AO$1,'2016 population'!$A$3:$E$102,2,FALSE),"")</f>
        <v/>
      </c>
      <c r="AP23" s="21" t="str">
        <f>IF('Adjacent Counties'!AP23="x",VLOOKUP('2016 0-64'!AP$1,'2016 population'!$A$3:$E$102,2,FALSE),"")</f>
        <v/>
      </c>
      <c r="AQ23" s="21" t="str">
        <f>IF('Adjacent Counties'!AQ23="x",VLOOKUP('2016 0-64'!AQ$1,'2016 population'!$A$3:$E$102,2,FALSE),"")</f>
        <v/>
      </c>
      <c r="AR23" s="21" t="str">
        <f>IF('Adjacent Counties'!AR23="x",VLOOKUP('2016 0-64'!AR$1,'2016 population'!$A$3:$E$102,2,FALSE),"")</f>
        <v/>
      </c>
      <c r="AS23" s="21" t="str">
        <f>IF('Adjacent Counties'!AS23="x",VLOOKUP('2016 0-64'!AS$1,'2016 population'!$A$3:$E$102,2,FALSE),"")</f>
        <v/>
      </c>
      <c r="AT23" s="21" t="str">
        <f>IF('Adjacent Counties'!AT23="x",VLOOKUP('2016 0-64'!AT$1,'2016 population'!$A$3:$E$102,2,FALSE),"")</f>
        <v/>
      </c>
      <c r="AU23" s="21" t="str">
        <f>IF('Adjacent Counties'!AU23="x",VLOOKUP('2016 0-64'!AU$1,'2016 population'!$A$3:$E$102,2,FALSE),"")</f>
        <v/>
      </c>
      <c r="AV23" s="21" t="str">
        <f>IF('Adjacent Counties'!AV23="x",VLOOKUP('2016 0-64'!AV$1,'2016 population'!$A$3:$E$102,2,FALSE),"")</f>
        <v/>
      </c>
      <c r="AW23" s="21" t="str">
        <f>IF('Adjacent Counties'!AW23="x",VLOOKUP('2016 0-64'!AW$1,'2016 population'!$A$3:$E$102,2,FALSE),"")</f>
        <v/>
      </c>
      <c r="AX23" s="21" t="str">
        <f>IF('Adjacent Counties'!AX23="x",VLOOKUP('2016 0-64'!AX$1,'2016 population'!$A$3:$E$102,2,FALSE),"")</f>
        <v/>
      </c>
      <c r="AY23" s="21" t="str">
        <f>IF('Adjacent Counties'!AY23="x",VLOOKUP('2016 0-64'!AY$1,'2016 population'!$A$3:$E$102,2,FALSE),"")</f>
        <v/>
      </c>
      <c r="AZ23" s="21" t="str">
        <f>IF('Adjacent Counties'!AZ23="x",VLOOKUP('2016 0-64'!AZ$1,'2016 population'!$A$3:$E$102,2,FALSE),"")</f>
        <v/>
      </c>
      <c r="BA23" s="21" t="str">
        <f>IF('Adjacent Counties'!BA23="x",VLOOKUP('2016 0-64'!BA$1,'2016 population'!$A$3:$E$102,2,FALSE),"")</f>
        <v/>
      </c>
      <c r="BB23" s="21" t="str">
        <f>IF('Adjacent Counties'!BB23="x",VLOOKUP('2016 0-64'!BB$1,'2016 population'!$A$3:$E$102,2,FALSE),"")</f>
        <v/>
      </c>
      <c r="BC23" s="21" t="str">
        <f>IF('Adjacent Counties'!BC23="x",VLOOKUP('2016 0-64'!BC$1,'2016 population'!$A$3:$E$102,2,FALSE),"")</f>
        <v/>
      </c>
      <c r="BD23" s="21" t="str">
        <f>IF('Adjacent Counties'!BD23="x",VLOOKUP('2016 0-64'!BD$1,'2016 population'!$A$3:$E$102,2,FALSE),"")</f>
        <v/>
      </c>
      <c r="BE23" s="21">
        <f>IF('Adjacent Counties'!BE23="x",VLOOKUP('2016 0-64'!BE$1,'2016 population'!$A$3:$E$102,2,FALSE),"")</f>
        <v>24758</v>
      </c>
      <c r="BF23" s="21" t="str">
        <f>IF('Adjacent Counties'!BF23="x",VLOOKUP('2016 0-64'!BF$1,'2016 population'!$A$3:$E$102,2,FALSE),"")</f>
        <v/>
      </c>
      <c r="BG23" s="21" t="str">
        <f>IF('Adjacent Counties'!BG23="x",VLOOKUP('2016 0-64'!BG$1,'2016 population'!$A$3:$E$102,2,FALSE),"")</f>
        <v/>
      </c>
      <c r="BH23" s="21" t="str">
        <f>IF('Adjacent Counties'!BH23="x",VLOOKUP('2016 0-64'!BH$1,'2016 population'!$A$3:$E$102,2,FALSE),"")</f>
        <v/>
      </c>
      <c r="BI23" s="21" t="str">
        <f>IF('Adjacent Counties'!BI23="x",VLOOKUP('2016 0-64'!BI$1,'2016 population'!$A$3:$E$102,2,FALSE),"")</f>
        <v/>
      </c>
      <c r="BJ23" s="21" t="str">
        <f>IF('Adjacent Counties'!BJ23="x",VLOOKUP('2016 0-64'!BJ$1,'2016 population'!$A$3:$E$102,2,FALSE),"")</f>
        <v/>
      </c>
      <c r="BK23" s="21" t="str">
        <f>IF('Adjacent Counties'!BK23="x",VLOOKUP('2016 0-64'!BK$1,'2016 population'!$A$3:$E$102,2,FALSE),"")</f>
        <v/>
      </c>
      <c r="BL23" s="21" t="str">
        <f>IF('Adjacent Counties'!BL23="x",VLOOKUP('2016 0-64'!BL$1,'2016 population'!$A$3:$E$102,2,FALSE),"")</f>
        <v/>
      </c>
      <c r="BM23" s="21" t="str">
        <f>IF('Adjacent Counties'!BM23="x",VLOOKUP('2016 0-64'!BM$1,'2016 population'!$A$3:$E$102,2,FALSE),"")</f>
        <v/>
      </c>
      <c r="BN23" s="21" t="str">
        <f>IF('Adjacent Counties'!BN23="x",VLOOKUP('2016 0-64'!BN$1,'2016 population'!$A$3:$E$102,2,FALSE),"")</f>
        <v/>
      </c>
      <c r="BO23" s="21" t="str">
        <f>IF('Adjacent Counties'!BO23="x",VLOOKUP('2016 0-64'!BO$1,'2016 population'!$A$3:$E$102,2,FALSE),"")</f>
        <v/>
      </c>
      <c r="BP23" s="21" t="str">
        <f>IF('Adjacent Counties'!BP23="x",VLOOKUP('2016 0-64'!BP$1,'2016 population'!$A$3:$E$102,2,FALSE),"")</f>
        <v/>
      </c>
      <c r="BQ23" s="21" t="str">
        <f>IF('Adjacent Counties'!BQ23="x",VLOOKUP('2016 0-64'!BQ$1,'2016 population'!$A$3:$E$102,2,FALSE),"")</f>
        <v/>
      </c>
      <c r="BR23" s="21" t="str">
        <f>IF('Adjacent Counties'!BR23="x",VLOOKUP('2016 0-64'!BR$1,'2016 population'!$A$3:$E$102,2,FALSE),"")</f>
        <v/>
      </c>
      <c r="BS23" s="21" t="str">
        <f>IF('Adjacent Counties'!BS23="x",VLOOKUP('2016 0-64'!BS$1,'2016 population'!$A$3:$E$102,2,FALSE),"")</f>
        <v/>
      </c>
      <c r="BT23" s="21" t="str">
        <f>IF('Adjacent Counties'!BT23="x",VLOOKUP('2016 0-64'!BT$1,'2016 population'!$A$3:$E$102,2,FALSE),"")</f>
        <v/>
      </c>
      <c r="BU23" s="21" t="str">
        <f>IF('Adjacent Counties'!BU23="x",VLOOKUP('2016 0-64'!BU$1,'2016 population'!$A$3:$E$102,2,FALSE),"")</f>
        <v/>
      </c>
      <c r="BV23" s="21" t="str">
        <f>IF('Adjacent Counties'!BV23="x",VLOOKUP('2016 0-64'!BV$1,'2016 population'!$A$3:$E$102,2,FALSE),"")</f>
        <v/>
      </c>
      <c r="BW23" s="21" t="str">
        <f>IF('Adjacent Counties'!BW23="x",VLOOKUP('2016 0-64'!BW$1,'2016 population'!$A$3:$E$102,2,FALSE),"")</f>
        <v/>
      </c>
      <c r="BX23" s="21" t="str">
        <f>IF('Adjacent Counties'!BX23="x",VLOOKUP('2016 0-64'!BX$1,'2016 population'!$A$3:$E$102,2,FALSE),"")</f>
        <v/>
      </c>
      <c r="BY23" s="21" t="str">
        <f>IF('Adjacent Counties'!BY23="x",VLOOKUP('2016 0-64'!BY$1,'2016 population'!$A$3:$E$102,2,FALSE),"")</f>
        <v/>
      </c>
      <c r="BZ23" s="21" t="str">
        <f>IF('Adjacent Counties'!BZ23="x",VLOOKUP('2016 0-64'!BZ$1,'2016 population'!$A$3:$E$102,2,FALSE),"")</f>
        <v/>
      </c>
      <c r="CA23" s="21" t="str">
        <f>IF('Adjacent Counties'!CA23="x",VLOOKUP('2016 0-64'!CA$1,'2016 population'!$A$3:$E$102,2,FALSE),"")</f>
        <v/>
      </c>
      <c r="CB23" s="21" t="str">
        <f>IF('Adjacent Counties'!CB23="x",VLOOKUP('2016 0-64'!CB$1,'2016 population'!$A$3:$E$102,2,FALSE),"")</f>
        <v/>
      </c>
      <c r="CC23" s="21" t="str">
        <f>IF('Adjacent Counties'!CC23="x",VLOOKUP('2016 0-64'!CC$1,'2016 population'!$A$3:$E$102,2,FALSE),"")</f>
        <v/>
      </c>
      <c r="CD23" s="21" t="str">
        <f>IF('Adjacent Counties'!CD23="x",VLOOKUP('2016 0-64'!CD$1,'2016 population'!$A$3:$E$102,2,FALSE),"")</f>
        <v/>
      </c>
      <c r="CE23" s="21" t="str">
        <f>IF('Adjacent Counties'!CE23="x",VLOOKUP('2016 0-64'!CE$1,'2016 population'!$A$3:$E$102,2,FALSE),"")</f>
        <v/>
      </c>
      <c r="CF23" s="21" t="str">
        <f>IF('Adjacent Counties'!CF23="x",VLOOKUP('2016 0-64'!CF$1,'2016 population'!$A$3:$E$102,2,FALSE),"")</f>
        <v/>
      </c>
      <c r="CG23" s="21" t="str">
        <f>IF('Adjacent Counties'!CG23="x",VLOOKUP('2016 0-64'!CG$1,'2016 population'!$A$3:$E$102,2,FALSE),"")</f>
        <v/>
      </c>
      <c r="CH23" s="21" t="str">
        <f>IF('Adjacent Counties'!CH23="x",VLOOKUP('2016 0-64'!CH$1,'2016 population'!$A$3:$E$102,2,FALSE),"")</f>
        <v/>
      </c>
      <c r="CI23" s="21" t="str">
        <f>IF('Adjacent Counties'!CI23="x",VLOOKUP('2016 0-64'!CI$1,'2016 population'!$A$3:$E$102,2,FALSE),"")</f>
        <v/>
      </c>
      <c r="CJ23" s="21" t="str">
        <f>IF('Adjacent Counties'!CJ23="x",VLOOKUP('2016 0-64'!CJ$1,'2016 population'!$A$3:$E$102,2,FALSE),"")</f>
        <v/>
      </c>
      <c r="CK23" s="21" t="str">
        <f>IF('Adjacent Counties'!CK23="x",VLOOKUP('2016 0-64'!CK$1,'2016 population'!$A$3:$E$102,2,FALSE),"")</f>
        <v/>
      </c>
      <c r="CL23" s="21" t="str">
        <f>IF('Adjacent Counties'!CL23="x",VLOOKUP('2016 0-64'!CL$1,'2016 population'!$A$3:$E$102,2,FALSE),"")</f>
        <v/>
      </c>
      <c r="CM23" s="21" t="str">
        <f>IF('Adjacent Counties'!CM23="x",VLOOKUP('2016 0-64'!CM$1,'2016 population'!$A$3:$E$102,2,FALSE),"")</f>
        <v/>
      </c>
      <c r="CN23" s="21" t="str">
        <f>IF('Adjacent Counties'!CN23="x",VLOOKUP('2016 0-64'!CN$1,'2016 population'!$A$3:$E$102,2,FALSE),"")</f>
        <v/>
      </c>
      <c r="CO23" s="21" t="str">
        <f>IF('Adjacent Counties'!CO23="x",VLOOKUP('2016 0-64'!CO$1,'2016 population'!$A$3:$E$102,2,FALSE),"")</f>
        <v/>
      </c>
      <c r="CP23" s="21" t="str">
        <f>IF('Adjacent Counties'!CP23="x",VLOOKUP('2016 0-64'!CP$1,'2016 population'!$A$3:$E$102,2,FALSE),"")</f>
        <v/>
      </c>
      <c r="CQ23" s="21" t="str">
        <f>IF('Adjacent Counties'!CQ23="x",VLOOKUP('2016 0-64'!CQ$1,'2016 population'!$A$3:$E$102,2,FALSE),"")</f>
        <v/>
      </c>
      <c r="CR23" s="21" t="str">
        <f>IF('Adjacent Counties'!CR23="x",VLOOKUP('2016 0-64'!CR$1,'2016 population'!$A$3:$E$102,2,FALSE),"")</f>
        <v/>
      </c>
      <c r="CS23" s="21" t="str">
        <f>IF('Adjacent Counties'!CS23="x",VLOOKUP('2016 0-64'!CS$1,'2016 population'!$A$3:$E$102,2,FALSE),"")</f>
        <v/>
      </c>
      <c r="CT23" s="21" t="str">
        <f>IF('Adjacent Counties'!CT23="x",VLOOKUP('2016 0-64'!CT$1,'2016 population'!$A$3:$E$102,2,FALSE),"")</f>
        <v/>
      </c>
      <c r="CU23" s="21" t="str">
        <f>IF('Adjacent Counties'!CU23="x",VLOOKUP('2016 0-64'!CU$1,'2016 population'!$A$3:$E$102,2,FALSE),"")</f>
        <v/>
      </c>
      <c r="CV23" s="21" t="str">
        <f>IF('Adjacent Counties'!CV23="x",VLOOKUP('2016 0-64'!CV$1,'2016 population'!$A$3:$E$102,2,FALSE),"")</f>
        <v/>
      </c>
      <c r="CW23" s="21" t="str">
        <f>IF('Adjacent Counties'!CW23="x",VLOOKUP('2016 0-64'!CW$1,'2016 population'!$A$3:$E$102,2,FALSE),"")</f>
        <v/>
      </c>
      <c r="CX23" s="21">
        <f t="shared" si="0"/>
        <v>52603</v>
      </c>
    </row>
    <row r="24" spans="1:102">
      <c r="A24" s="3" t="s">
        <v>22</v>
      </c>
      <c r="B24" s="21" t="str">
        <f>IF('Adjacent Counties'!B24="x",VLOOKUP('2016 0-64'!B$1,'2016 population'!$A$3:$E$102,2,FALSE),"")</f>
        <v/>
      </c>
      <c r="C24" s="21" t="str">
        <f>IF('Adjacent Counties'!C24="x",VLOOKUP('2016 0-64'!C$1,'2016 population'!$A$3:$E$102,2,FALSE),"")</f>
        <v/>
      </c>
      <c r="D24" s="21" t="str">
        <f>IF('Adjacent Counties'!D24="x",VLOOKUP('2016 0-64'!D$1,'2016 population'!$A$3:$E$102,2,FALSE),"")</f>
        <v/>
      </c>
      <c r="E24" s="21" t="str">
        <f>IF('Adjacent Counties'!E24="x",VLOOKUP('2016 0-64'!E$1,'2016 population'!$A$3:$E$102,2,FALSE),"")</f>
        <v/>
      </c>
      <c r="F24" s="21" t="str">
        <f>IF('Adjacent Counties'!F24="x",VLOOKUP('2016 0-64'!F$1,'2016 population'!$A$3:$E$102,2,FALSE),"")</f>
        <v/>
      </c>
      <c r="G24" s="21" t="str">
        <f>IF('Adjacent Counties'!G24="x",VLOOKUP('2016 0-64'!G$1,'2016 population'!$A$3:$E$102,2,FALSE),"")</f>
        <v/>
      </c>
      <c r="H24" s="21" t="str">
        <f>IF('Adjacent Counties'!H24="x",VLOOKUP('2016 0-64'!H$1,'2016 population'!$A$3:$E$102,2,FALSE),"")</f>
        <v/>
      </c>
      <c r="I24" s="21" t="str">
        <f>IF('Adjacent Counties'!I24="x",VLOOKUP('2016 0-64'!I$1,'2016 population'!$A$3:$E$102,2,FALSE),"")</f>
        <v/>
      </c>
      <c r="J24" s="21" t="str">
        <f>IF('Adjacent Counties'!J24="x",VLOOKUP('2016 0-64'!J$1,'2016 population'!$A$3:$E$102,2,FALSE),"")</f>
        <v/>
      </c>
      <c r="K24" s="21" t="str">
        <f>IF('Adjacent Counties'!K24="x",VLOOKUP('2016 0-64'!K$1,'2016 population'!$A$3:$E$102,2,FALSE),"")</f>
        <v/>
      </c>
      <c r="L24" s="21" t="str">
        <f>IF('Adjacent Counties'!L24="x",VLOOKUP('2016 0-64'!L$1,'2016 population'!$A$3:$E$102,2,FALSE),"")</f>
        <v/>
      </c>
      <c r="M24" s="21">
        <f>IF('Adjacent Counties'!M24="x",VLOOKUP('2016 0-64'!M$1,'2016 population'!$A$3:$E$102,2,FALSE),"")</f>
        <v>71707</v>
      </c>
      <c r="N24" s="21" t="str">
        <f>IF('Adjacent Counties'!N24="x",VLOOKUP('2016 0-64'!N$1,'2016 population'!$A$3:$E$102,2,FALSE),"")</f>
        <v/>
      </c>
      <c r="O24" s="21" t="str">
        <f>IF('Adjacent Counties'!O24="x",VLOOKUP('2016 0-64'!O$1,'2016 population'!$A$3:$E$102,2,FALSE),"")</f>
        <v/>
      </c>
      <c r="P24" s="21" t="str">
        <f>IF('Adjacent Counties'!P24="x",VLOOKUP('2016 0-64'!P$1,'2016 population'!$A$3:$E$102,2,FALSE),"")</f>
        <v/>
      </c>
      <c r="Q24" s="21" t="str">
        <f>IF('Adjacent Counties'!Q24="x",VLOOKUP('2016 0-64'!Q$1,'2016 population'!$A$3:$E$102,2,FALSE),"")</f>
        <v/>
      </c>
      <c r="R24" s="21" t="str">
        <f>IF('Adjacent Counties'!R24="x",VLOOKUP('2016 0-64'!R$1,'2016 population'!$A$3:$E$102,2,FALSE),"")</f>
        <v/>
      </c>
      <c r="S24" s="21">
        <f>IF('Adjacent Counties'!S24="x",VLOOKUP('2016 0-64'!S$1,'2016 population'!$A$3:$E$102,2,FALSE),"")</f>
        <v>129491</v>
      </c>
      <c r="T24" s="21" t="str">
        <f>IF('Adjacent Counties'!T24="x",VLOOKUP('2016 0-64'!T$1,'2016 population'!$A$3:$E$102,2,FALSE),"")</f>
        <v/>
      </c>
      <c r="U24" s="21" t="str">
        <f>IF('Adjacent Counties'!U24="x",VLOOKUP('2016 0-64'!U$1,'2016 population'!$A$3:$E$102,2,FALSE),"")</f>
        <v/>
      </c>
      <c r="V24" s="21" t="str">
        <f>IF('Adjacent Counties'!V24="x",VLOOKUP('2016 0-64'!V$1,'2016 population'!$A$3:$E$102,2,FALSE),"")</f>
        <v/>
      </c>
      <c r="W24" s="21" t="str">
        <f>IF('Adjacent Counties'!W24="x",VLOOKUP('2016 0-64'!W$1,'2016 population'!$A$3:$E$102,2,FALSE),"")</f>
        <v/>
      </c>
      <c r="X24" s="21">
        <f>IF('Adjacent Counties'!X24="x",VLOOKUP('2016 0-64'!X$1,'2016 population'!$A$3:$E$102,2,FALSE),"")</f>
        <v>79731</v>
      </c>
      <c r="Y24" s="21" t="str">
        <f>IF('Adjacent Counties'!Y24="x",VLOOKUP('2016 0-64'!Y$1,'2016 population'!$A$3:$E$102,2,FALSE),"")</f>
        <v/>
      </c>
      <c r="Z24" s="21" t="str">
        <f>IF('Adjacent Counties'!Z24="x",VLOOKUP('2016 0-64'!Z$1,'2016 population'!$A$3:$E$102,2,FALSE),"")</f>
        <v/>
      </c>
      <c r="AA24" s="21" t="str">
        <f>IF('Adjacent Counties'!AA24="x",VLOOKUP('2016 0-64'!AA$1,'2016 population'!$A$3:$E$102,2,FALSE),"")</f>
        <v/>
      </c>
      <c r="AB24" s="21" t="str">
        <f>IF('Adjacent Counties'!AB24="x",VLOOKUP('2016 0-64'!AB$1,'2016 population'!$A$3:$E$102,2,FALSE),"")</f>
        <v/>
      </c>
      <c r="AC24" s="21" t="str">
        <f>IF('Adjacent Counties'!AC24="x",VLOOKUP('2016 0-64'!AC$1,'2016 population'!$A$3:$E$102,2,FALSE),"")</f>
        <v/>
      </c>
      <c r="AD24" s="21" t="str">
        <f>IF('Adjacent Counties'!AD24="x",VLOOKUP('2016 0-64'!AD$1,'2016 population'!$A$3:$E$102,2,FALSE),"")</f>
        <v/>
      </c>
      <c r="AE24" s="21" t="str">
        <f>IF('Adjacent Counties'!AE24="x",VLOOKUP('2016 0-64'!AE$1,'2016 population'!$A$3:$E$102,2,FALSE),"")</f>
        <v/>
      </c>
      <c r="AF24" s="21" t="str">
        <f>IF('Adjacent Counties'!AF24="x",VLOOKUP('2016 0-64'!AF$1,'2016 population'!$A$3:$E$102,2,FALSE),"")</f>
        <v/>
      </c>
      <c r="AG24" s="21" t="str">
        <f>IF('Adjacent Counties'!AG24="x",VLOOKUP('2016 0-64'!AG$1,'2016 population'!$A$3:$E$102,2,FALSE),"")</f>
        <v/>
      </c>
      <c r="AH24" s="21" t="str">
        <f>IF('Adjacent Counties'!AH24="x",VLOOKUP('2016 0-64'!AH$1,'2016 population'!$A$3:$E$102,2,FALSE),"")</f>
        <v/>
      </c>
      <c r="AI24" s="21" t="str">
        <f>IF('Adjacent Counties'!AI24="x",VLOOKUP('2016 0-64'!AI$1,'2016 population'!$A$3:$E$102,2,FALSE),"")</f>
        <v/>
      </c>
      <c r="AJ24" s="21" t="str">
        <f>IF('Adjacent Counties'!AJ24="x",VLOOKUP('2016 0-64'!AJ$1,'2016 population'!$A$3:$E$102,2,FALSE),"")</f>
        <v/>
      </c>
      <c r="AK24" s="21">
        <f>IF('Adjacent Counties'!AK24="x",VLOOKUP('2016 0-64'!AK$1,'2016 population'!$A$3:$E$102,2,FALSE),"")</f>
        <v>180672</v>
      </c>
      <c r="AL24" s="21" t="str">
        <f>IF('Adjacent Counties'!AL24="x",VLOOKUP('2016 0-64'!AL$1,'2016 population'!$A$3:$E$102,2,FALSE),"")</f>
        <v/>
      </c>
      <c r="AM24" s="21" t="str">
        <f>IF('Adjacent Counties'!AM24="x",VLOOKUP('2016 0-64'!AM$1,'2016 population'!$A$3:$E$102,2,FALSE),"")</f>
        <v/>
      </c>
      <c r="AN24" s="21" t="str">
        <f>IF('Adjacent Counties'!AN24="x",VLOOKUP('2016 0-64'!AN$1,'2016 population'!$A$3:$E$102,2,FALSE),"")</f>
        <v/>
      </c>
      <c r="AO24" s="21" t="str">
        <f>IF('Adjacent Counties'!AO24="x",VLOOKUP('2016 0-64'!AO$1,'2016 population'!$A$3:$E$102,2,FALSE),"")</f>
        <v/>
      </c>
      <c r="AP24" s="21" t="str">
        <f>IF('Adjacent Counties'!AP24="x",VLOOKUP('2016 0-64'!AP$1,'2016 population'!$A$3:$E$102,2,FALSE),"")</f>
        <v/>
      </c>
      <c r="AQ24" s="21" t="str">
        <f>IF('Adjacent Counties'!AQ24="x",VLOOKUP('2016 0-64'!AQ$1,'2016 population'!$A$3:$E$102,2,FALSE),"")</f>
        <v/>
      </c>
      <c r="AR24" s="21" t="str">
        <f>IF('Adjacent Counties'!AR24="x",VLOOKUP('2016 0-64'!AR$1,'2016 population'!$A$3:$E$102,2,FALSE),"")</f>
        <v/>
      </c>
      <c r="AS24" s="21" t="str">
        <f>IF('Adjacent Counties'!AS24="x",VLOOKUP('2016 0-64'!AS$1,'2016 population'!$A$3:$E$102,2,FALSE),"")</f>
        <v/>
      </c>
      <c r="AT24" s="21" t="str">
        <f>IF('Adjacent Counties'!AT24="x",VLOOKUP('2016 0-64'!AT$1,'2016 population'!$A$3:$E$102,2,FALSE),"")</f>
        <v/>
      </c>
      <c r="AU24" s="21" t="str">
        <f>IF('Adjacent Counties'!AU24="x",VLOOKUP('2016 0-64'!AU$1,'2016 population'!$A$3:$E$102,2,FALSE),"")</f>
        <v/>
      </c>
      <c r="AV24" s="21" t="str">
        <f>IF('Adjacent Counties'!AV24="x",VLOOKUP('2016 0-64'!AV$1,'2016 population'!$A$3:$E$102,2,FALSE),"")</f>
        <v/>
      </c>
      <c r="AW24" s="21" t="str">
        <f>IF('Adjacent Counties'!AW24="x",VLOOKUP('2016 0-64'!AW$1,'2016 population'!$A$3:$E$102,2,FALSE),"")</f>
        <v/>
      </c>
      <c r="AX24" s="21" t="str">
        <f>IF('Adjacent Counties'!AX24="x",VLOOKUP('2016 0-64'!AX$1,'2016 population'!$A$3:$E$102,2,FALSE),"")</f>
        <v/>
      </c>
      <c r="AY24" s="21" t="str">
        <f>IF('Adjacent Counties'!AY24="x",VLOOKUP('2016 0-64'!AY$1,'2016 population'!$A$3:$E$102,2,FALSE),"")</f>
        <v/>
      </c>
      <c r="AZ24" s="21" t="str">
        <f>IF('Adjacent Counties'!AZ24="x",VLOOKUP('2016 0-64'!AZ$1,'2016 population'!$A$3:$E$102,2,FALSE),"")</f>
        <v/>
      </c>
      <c r="BA24" s="21" t="str">
        <f>IF('Adjacent Counties'!BA24="x",VLOOKUP('2016 0-64'!BA$1,'2016 population'!$A$3:$E$102,2,FALSE),"")</f>
        <v/>
      </c>
      <c r="BB24" s="21" t="str">
        <f>IF('Adjacent Counties'!BB24="x",VLOOKUP('2016 0-64'!BB$1,'2016 population'!$A$3:$E$102,2,FALSE),"")</f>
        <v/>
      </c>
      <c r="BC24" s="21" t="str">
        <f>IF('Adjacent Counties'!BC24="x",VLOOKUP('2016 0-64'!BC$1,'2016 population'!$A$3:$E$102,2,FALSE),"")</f>
        <v/>
      </c>
      <c r="BD24" s="21" t="str">
        <f>IF('Adjacent Counties'!BD24="x",VLOOKUP('2016 0-64'!BD$1,'2016 population'!$A$3:$E$102,2,FALSE),"")</f>
        <v/>
      </c>
      <c r="BE24" s="21">
        <f>IF('Adjacent Counties'!BE24="x",VLOOKUP('2016 0-64'!BE$1,'2016 population'!$A$3:$E$102,2,FALSE),"")</f>
        <v>24758</v>
      </c>
      <c r="BF24" s="21" t="str">
        <f>IF('Adjacent Counties'!BF24="x",VLOOKUP('2016 0-64'!BF$1,'2016 population'!$A$3:$E$102,2,FALSE),"")</f>
        <v/>
      </c>
      <c r="BG24" s="21" t="str">
        <f>IF('Adjacent Counties'!BG24="x",VLOOKUP('2016 0-64'!BG$1,'2016 population'!$A$3:$E$102,2,FALSE),"")</f>
        <v/>
      </c>
      <c r="BH24" s="21" t="str">
        <f>IF('Adjacent Counties'!BH24="x",VLOOKUP('2016 0-64'!BH$1,'2016 population'!$A$3:$E$102,2,FALSE),"")</f>
        <v/>
      </c>
      <c r="BI24" s="21" t="str">
        <f>IF('Adjacent Counties'!BI24="x",VLOOKUP('2016 0-64'!BI$1,'2016 population'!$A$3:$E$102,2,FALSE),"")</f>
        <v/>
      </c>
      <c r="BJ24" s="21" t="str">
        <f>IF('Adjacent Counties'!BJ24="x",VLOOKUP('2016 0-64'!BJ$1,'2016 population'!$A$3:$E$102,2,FALSE),"")</f>
        <v/>
      </c>
      <c r="BK24" s="21" t="str">
        <f>IF('Adjacent Counties'!BK24="x",VLOOKUP('2016 0-64'!BK$1,'2016 population'!$A$3:$E$102,2,FALSE),"")</f>
        <v/>
      </c>
      <c r="BL24" s="21" t="str">
        <f>IF('Adjacent Counties'!BL24="x",VLOOKUP('2016 0-64'!BL$1,'2016 population'!$A$3:$E$102,2,FALSE),"")</f>
        <v/>
      </c>
      <c r="BM24" s="21" t="str">
        <f>IF('Adjacent Counties'!BM24="x",VLOOKUP('2016 0-64'!BM$1,'2016 population'!$A$3:$E$102,2,FALSE),"")</f>
        <v/>
      </c>
      <c r="BN24" s="21" t="str">
        <f>IF('Adjacent Counties'!BN24="x",VLOOKUP('2016 0-64'!BN$1,'2016 population'!$A$3:$E$102,2,FALSE),"")</f>
        <v/>
      </c>
      <c r="BO24" s="21" t="str">
        <f>IF('Adjacent Counties'!BO24="x",VLOOKUP('2016 0-64'!BO$1,'2016 population'!$A$3:$E$102,2,FALSE),"")</f>
        <v/>
      </c>
      <c r="BP24" s="21" t="str">
        <f>IF('Adjacent Counties'!BP24="x",VLOOKUP('2016 0-64'!BP$1,'2016 population'!$A$3:$E$102,2,FALSE),"")</f>
        <v/>
      </c>
      <c r="BQ24" s="21" t="str">
        <f>IF('Adjacent Counties'!BQ24="x",VLOOKUP('2016 0-64'!BQ$1,'2016 population'!$A$3:$E$102,2,FALSE),"")</f>
        <v/>
      </c>
      <c r="BR24" s="21" t="str">
        <f>IF('Adjacent Counties'!BR24="x",VLOOKUP('2016 0-64'!BR$1,'2016 population'!$A$3:$E$102,2,FALSE),"")</f>
        <v/>
      </c>
      <c r="BS24" s="21" t="str">
        <f>IF('Adjacent Counties'!BS24="x",VLOOKUP('2016 0-64'!BS$1,'2016 population'!$A$3:$E$102,2,FALSE),"")</f>
        <v/>
      </c>
      <c r="BT24" s="21" t="str">
        <f>IF('Adjacent Counties'!BT24="x",VLOOKUP('2016 0-64'!BT$1,'2016 population'!$A$3:$E$102,2,FALSE),"")</f>
        <v/>
      </c>
      <c r="BU24" s="21" t="str">
        <f>IF('Adjacent Counties'!BU24="x",VLOOKUP('2016 0-64'!BU$1,'2016 population'!$A$3:$E$102,2,FALSE),"")</f>
        <v/>
      </c>
      <c r="BV24" s="21" t="str">
        <f>IF('Adjacent Counties'!BV24="x",VLOOKUP('2016 0-64'!BV$1,'2016 population'!$A$3:$E$102,2,FALSE),"")</f>
        <v/>
      </c>
      <c r="BW24" s="21" t="str">
        <f>IF('Adjacent Counties'!BW24="x",VLOOKUP('2016 0-64'!BW$1,'2016 population'!$A$3:$E$102,2,FALSE),"")</f>
        <v/>
      </c>
      <c r="BX24" s="21" t="str">
        <f>IF('Adjacent Counties'!BX24="x",VLOOKUP('2016 0-64'!BX$1,'2016 population'!$A$3:$E$102,2,FALSE),"")</f>
        <v/>
      </c>
      <c r="BY24" s="21" t="str">
        <f>IF('Adjacent Counties'!BY24="x",VLOOKUP('2016 0-64'!BY$1,'2016 population'!$A$3:$E$102,2,FALSE),"")</f>
        <v/>
      </c>
      <c r="BZ24" s="21" t="str">
        <f>IF('Adjacent Counties'!BZ24="x",VLOOKUP('2016 0-64'!BZ$1,'2016 population'!$A$3:$E$102,2,FALSE),"")</f>
        <v/>
      </c>
      <c r="CA24" s="21" t="str">
        <f>IF('Adjacent Counties'!CA24="x",VLOOKUP('2016 0-64'!CA$1,'2016 population'!$A$3:$E$102,2,FALSE),"")</f>
        <v/>
      </c>
      <c r="CB24" s="21" t="str">
        <f>IF('Adjacent Counties'!CB24="x",VLOOKUP('2016 0-64'!CB$1,'2016 population'!$A$3:$E$102,2,FALSE),"")</f>
        <v/>
      </c>
      <c r="CC24" s="21" t="str">
        <f>IF('Adjacent Counties'!CC24="x",VLOOKUP('2016 0-64'!CC$1,'2016 population'!$A$3:$E$102,2,FALSE),"")</f>
        <v/>
      </c>
      <c r="CD24" s="21">
        <f>IF('Adjacent Counties'!CD24="x",VLOOKUP('2016 0-64'!CD$1,'2016 population'!$A$3:$E$102,2,FALSE),"")</f>
        <v>53696</v>
      </c>
      <c r="CE24" s="21" t="str">
        <f>IF('Adjacent Counties'!CE24="x",VLOOKUP('2016 0-64'!CE$1,'2016 population'!$A$3:$E$102,2,FALSE),"")</f>
        <v/>
      </c>
      <c r="CF24" s="21" t="str">
        <f>IF('Adjacent Counties'!CF24="x",VLOOKUP('2016 0-64'!CF$1,'2016 population'!$A$3:$E$102,2,FALSE),"")</f>
        <v/>
      </c>
      <c r="CG24" s="21" t="str">
        <f>IF('Adjacent Counties'!CG24="x",VLOOKUP('2016 0-64'!CG$1,'2016 population'!$A$3:$E$102,2,FALSE),"")</f>
        <v/>
      </c>
      <c r="CH24" s="21" t="str">
        <f>IF('Adjacent Counties'!CH24="x",VLOOKUP('2016 0-64'!CH$1,'2016 population'!$A$3:$E$102,2,FALSE),"")</f>
        <v/>
      </c>
      <c r="CI24" s="21" t="str">
        <f>IF('Adjacent Counties'!CI24="x",VLOOKUP('2016 0-64'!CI$1,'2016 population'!$A$3:$E$102,2,FALSE),"")</f>
        <v/>
      </c>
      <c r="CJ24" s="21" t="str">
        <f>IF('Adjacent Counties'!CJ24="x",VLOOKUP('2016 0-64'!CJ$1,'2016 population'!$A$3:$E$102,2,FALSE),"")</f>
        <v/>
      </c>
      <c r="CK24" s="21" t="str">
        <f>IF('Adjacent Counties'!CK24="x",VLOOKUP('2016 0-64'!CK$1,'2016 population'!$A$3:$E$102,2,FALSE),"")</f>
        <v/>
      </c>
      <c r="CL24" s="21" t="str">
        <f>IF('Adjacent Counties'!CL24="x",VLOOKUP('2016 0-64'!CL$1,'2016 population'!$A$3:$E$102,2,FALSE),"")</f>
        <v/>
      </c>
      <c r="CM24" s="21" t="str">
        <f>IF('Adjacent Counties'!CM24="x",VLOOKUP('2016 0-64'!CM$1,'2016 population'!$A$3:$E$102,2,FALSE),"")</f>
        <v/>
      </c>
      <c r="CN24" s="21" t="str">
        <f>IF('Adjacent Counties'!CN24="x",VLOOKUP('2016 0-64'!CN$1,'2016 population'!$A$3:$E$102,2,FALSE),"")</f>
        <v/>
      </c>
      <c r="CO24" s="21" t="str">
        <f>IF('Adjacent Counties'!CO24="x",VLOOKUP('2016 0-64'!CO$1,'2016 population'!$A$3:$E$102,2,FALSE),"")</f>
        <v/>
      </c>
      <c r="CP24" s="21" t="str">
        <f>IF('Adjacent Counties'!CP24="x",VLOOKUP('2016 0-64'!CP$1,'2016 population'!$A$3:$E$102,2,FALSE),"")</f>
        <v/>
      </c>
      <c r="CQ24" s="21" t="str">
        <f>IF('Adjacent Counties'!CQ24="x",VLOOKUP('2016 0-64'!CQ$1,'2016 population'!$A$3:$E$102,2,FALSE),"")</f>
        <v/>
      </c>
      <c r="CR24" s="21" t="str">
        <f>IF('Adjacent Counties'!CR24="x",VLOOKUP('2016 0-64'!CR$1,'2016 population'!$A$3:$E$102,2,FALSE),"")</f>
        <v/>
      </c>
      <c r="CS24" s="21" t="str">
        <f>IF('Adjacent Counties'!CS24="x",VLOOKUP('2016 0-64'!CS$1,'2016 population'!$A$3:$E$102,2,FALSE),"")</f>
        <v/>
      </c>
      <c r="CT24" s="21" t="str">
        <f>IF('Adjacent Counties'!CT24="x",VLOOKUP('2016 0-64'!CT$1,'2016 population'!$A$3:$E$102,2,FALSE),"")</f>
        <v/>
      </c>
      <c r="CU24" s="21" t="str">
        <f>IF('Adjacent Counties'!CU24="x",VLOOKUP('2016 0-64'!CU$1,'2016 population'!$A$3:$E$102,2,FALSE),"")</f>
        <v/>
      </c>
      <c r="CV24" s="21" t="str">
        <f>IF('Adjacent Counties'!CV24="x",VLOOKUP('2016 0-64'!CV$1,'2016 population'!$A$3:$E$102,2,FALSE),"")</f>
        <v/>
      </c>
      <c r="CW24" s="21" t="str">
        <f>IF('Adjacent Counties'!CW24="x",VLOOKUP('2016 0-64'!CW$1,'2016 population'!$A$3:$E$102,2,FALSE),"")</f>
        <v/>
      </c>
      <c r="CX24" s="21">
        <f t="shared" si="0"/>
        <v>540055</v>
      </c>
    </row>
    <row r="25" spans="1:102">
      <c r="A25" s="3" t="s">
        <v>23</v>
      </c>
      <c r="B25" s="21" t="str">
        <f>IF('Adjacent Counties'!B25="x",VLOOKUP('2016 0-64'!B$1,'2016 population'!$A$3:$E$102,2,FALSE),"")</f>
        <v/>
      </c>
      <c r="C25" s="21" t="str">
        <f>IF('Adjacent Counties'!C25="x",VLOOKUP('2016 0-64'!C$1,'2016 population'!$A$3:$E$102,2,FALSE),"")</f>
        <v/>
      </c>
      <c r="D25" s="21" t="str">
        <f>IF('Adjacent Counties'!D25="x",VLOOKUP('2016 0-64'!D$1,'2016 population'!$A$3:$E$102,2,FALSE),"")</f>
        <v/>
      </c>
      <c r="E25" s="21" t="str">
        <f>IF('Adjacent Counties'!E25="x",VLOOKUP('2016 0-64'!E$1,'2016 population'!$A$3:$E$102,2,FALSE),"")</f>
        <v/>
      </c>
      <c r="F25" s="21" t="str">
        <f>IF('Adjacent Counties'!F25="x",VLOOKUP('2016 0-64'!F$1,'2016 population'!$A$3:$E$102,2,FALSE),"")</f>
        <v/>
      </c>
      <c r="G25" s="21" t="str">
        <f>IF('Adjacent Counties'!G25="x",VLOOKUP('2016 0-64'!G$1,'2016 population'!$A$3:$E$102,2,FALSE),"")</f>
        <v/>
      </c>
      <c r="H25" s="21" t="str">
        <f>IF('Adjacent Counties'!H25="x",VLOOKUP('2016 0-64'!H$1,'2016 population'!$A$3:$E$102,2,FALSE),"")</f>
        <v/>
      </c>
      <c r="I25" s="21" t="str">
        <f>IF('Adjacent Counties'!I25="x",VLOOKUP('2016 0-64'!I$1,'2016 population'!$A$3:$E$102,2,FALSE),"")</f>
        <v/>
      </c>
      <c r="J25" s="21">
        <f>IF('Adjacent Counties'!J25="x",VLOOKUP('2016 0-64'!J$1,'2016 population'!$A$3:$E$102,2,FALSE),"")</f>
        <v>28480</v>
      </c>
      <c r="K25" s="21">
        <f>IF('Adjacent Counties'!K25="x",VLOOKUP('2016 0-64'!K$1,'2016 population'!$A$3:$E$102,2,FALSE),"")</f>
        <v>89808</v>
      </c>
      <c r="L25" s="21" t="str">
        <f>IF('Adjacent Counties'!L25="x",VLOOKUP('2016 0-64'!L$1,'2016 population'!$A$3:$E$102,2,FALSE),"")</f>
        <v/>
      </c>
      <c r="M25" s="21" t="str">
        <f>IF('Adjacent Counties'!M25="x",VLOOKUP('2016 0-64'!M$1,'2016 population'!$A$3:$E$102,2,FALSE),"")</f>
        <v/>
      </c>
      <c r="N25" s="21" t="str">
        <f>IF('Adjacent Counties'!N25="x",VLOOKUP('2016 0-64'!N$1,'2016 population'!$A$3:$E$102,2,FALSE),"")</f>
        <v/>
      </c>
      <c r="O25" s="21" t="str">
        <f>IF('Adjacent Counties'!O25="x",VLOOKUP('2016 0-64'!O$1,'2016 population'!$A$3:$E$102,2,FALSE),"")</f>
        <v/>
      </c>
      <c r="P25" s="21" t="str">
        <f>IF('Adjacent Counties'!P25="x",VLOOKUP('2016 0-64'!P$1,'2016 population'!$A$3:$E$102,2,FALSE),"")</f>
        <v/>
      </c>
      <c r="Q25" s="21" t="str">
        <f>IF('Adjacent Counties'!Q25="x",VLOOKUP('2016 0-64'!Q$1,'2016 population'!$A$3:$E$102,2,FALSE),"")</f>
        <v/>
      </c>
      <c r="R25" s="21" t="str">
        <f>IF('Adjacent Counties'!R25="x",VLOOKUP('2016 0-64'!R$1,'2016 population'!$A$3:$E$102,2,FALSE),"")</f>
        <v/>
      </c>
      <c r="S25" s="21" t="str">
        <f>IF('Adjacent Counties'!S25="x",VLOOKUP('2016 0-64'!S$1,'2016 population'!$A$3:$E$102,2,FALSE),"")</f>
        <v/>
      </c>
      <c r="T25" s="21" t="str">
        <f>IF('Adjacent Counties'!T25="x",VLOOKUP('2016 0-64'!T$1,'2016 population'!$A$3:$E$102,2,FALSE),"")</f>
        <v/>
      </c>
      <c r="U25" s="21" t="str">
        <f>IF('Adjacent Counties'!U25="x",VLOOKUP('2016 0-64'!U$1,'2016 population'!$A$3:$E$102,2,FALSE),"")</f>
        <v/>
      </c>
      <c r="V25" s="21" t="str">
        <f>IF('Adjacent Counties'!V25="x",VLOOKUP('2016 0-64'!V$1,'2016 population'!$A$3:$E$102,2,FALSE),"")</f>
        <v/>
      </c>
      <c r="W25" s="21" t="str">
        <f>IF('Adjacent Counties'!W25="x",VLOOKUP('2016 0-64'!W$1,'2016 population'!$A$3:$E$102,2,FALSE),"")</f>
        <v/>
      </c>
      <c r="X25" s="21" t="str">
        <f>IF('Adjacent Counties'!X25="x",VLOOKUP('2016 0-64'!X$1,'2016 population'!$A$3:$E$102,2,FALSE),"")</f>
        <v/>
      </c>
      <c r="Y25" s="21">
        <f>IF('Adjacent Counties'!Y25="x",VLOOKUP('2016 0-64'!Y$1,'2016 population'!$A$3:$E$102,2,FALSE),"")</f>
        <v>47402</v>
      </c>
      <c r="Z25" s="21" t="str">
        <f>IF('Adjacent Counties'!Z25="x",VLOOKUP('2016 0-64'!Z$1,'2016 population'!$A$3:$E$102,2,FALSE),"")</f>
        <v/>
      </c>
      <c r="AA25" s="21" t="str">
        <f>IF('Adjacent Counties'!AA25="x",VLOOKUP('2016 0-64'!AA$1,'2016 population'!$A$3:$E$102,2,FALSE),"")</f>
        <v/>
      </c>
      <c r="AB25" s="21" t="str">
        <f>IF('Adjacent Counties'!AB25="x",VLOOKUP('2016 0-64'!AB$1,'2016 population'!$A$3:$E$102,2,FALSE),"")</f>
        <v/>
      </c>
      <c r="AC25" s="21" t="str">
        <f>IF('Adjacent Counties'!AC25="x",VLOOKUP('2016 0-64'!AC$1,'2016 population'!$A$3:$E$102,2,FALSE),"")</f>
        <v/>
      </c>
      <c r="AD25" s="21" t="str">
        <f>IF('Adjacent Counties'!AD25="x",VLOOKUP('2016 0-64'!AD$1,'2016 population'!$A$3:$E$102,2,FALSE),"")</f>
        <v/>
      </c>
      <c r="AE25" s="21" t="str">
        <f>IF('Adjacent Counties'!AE25="x",VLOOKUP('2016 0-64'!AE$1,'2016 population'!$A$3:$E$102,2,FALSE),"")</f>
        <v/>
      </c>
      <c r="AF25" s="21" t="str">
        <f>IF('Adjacent Counties'!AF25="x",VLOOKUP('2016 0-64'!AF$1,'2016 population'!$A$3:$E$102,2,FALSE),"")</f>
        <v/>
      </c>
      <c r="AG25" s="21" t="str">
        <f>IF('Adjacent Counties'!AG25="x",VLOOKUP('2016 0-64'!AG$1,'2016 population'!$A$3:$E$102,2,FALSE),"")</f>
        <v/>
      </c>
      <c r="AH25" s="21" t="str">
        <f>IF('Adjacent Counties'!AH25="x",VLOOKUP('2016 0-64'!AH$1,'2016 population'!$A$3:$E$102,2,FALSE),"")</f>
        <v/>
      </c>
      <c r="AI25" s="21" t="str">
        <f>IF('Adjacent Counties'!AI25="x",VLOOKUP('2016 0-64'!AI$1,'2016 population'!$A$3:$E$102,2,FALSE),"")</f>
        <v/>
      </c>
      <c r="AJ25" s="21" t="str">
        <f>IF('Adjacent Counties'!AJ25="x",VLOOKUP('2016 0-64'!AJ$1,'2016 population'!$A$3:$E$102,2,FALSE),"")</f>
        <v/>
      </c>
      <c r="AK25" s="21" t="str">
        <f>IF('Adjacent Counties'!AK25="x",VLOOKUP('2016 0-64'!AK$1,'2016 population'!$A$3:$E$102,2,FALSE),"")</f>
        <v/>
      </c>
      <c r="AL25" s="21" t="str">
        <f>IF('Adjacent Counties'!AL25="x",VLOOKUP('2016 0-64'!AL$1,'2016 population'!$A$3:$E$102,2,FALSE),"")</f>
        <v/>
      </c>
      <c r="AM25" s="21" t="str">
        <f>IF('Adjacent Counties'!AM25="x",VLOOKUP('2016 0-64'!AM$1,'2016 population'!$A$3:$E$102,2,FALSE),"")</f>
        <v/>
      </c>
      <c r="AN25" s="21" t="str">
        <f>IF('Adjacent Counties'!AN25="x",VLOOKUP('2016 0-64'!AN$1,'2016 population'!$A$3:$E$102,2,FALSE),"")</f>
        <v/>
      </c>
      <c r="AO25" s="21" t="str">
        <f>IF('Adjacent Counties'!AO25="x",VLOOKUP('2016 0-64'!AO$1,'2016 population'!$A$3:$E$102,2,FALSE),"")</f>
        <v/>
      </c>
      <c r="AP25" s="21" t="str">
        <f>IF('Adjacent Counties'!AP25="x",VLOOKUP('2016 0-64'!AP$1,'2016 population'!$A$3:$E$102,2,FALSE),"")</f>
        <v/>
      </c>
      <c r="AQ25" s="21" t="str">
        <f>IF('Adjacent Counties'!AQ25="x",VLOOKUP('2016 0-64'!AQ$1,'2016 population'!$A$3:$E$102,2,FALSE),"")</f>
        <v/>
      </c>
      <c r="AR25" s="21" t="str">
        <f>IF('Adjacent Counties'!AR25="x",VLOOKUP('2016 0-64'!AR$1,'2016 population'!$A$3:$E$102,2,FALSE),"")</f>
        <v/>
      </c>
      <c r="AS25" s="21" t="str">
        <f>IF('Adjacent Counties'!AS25="x",VLOOKUP('2016 0-64'!AS$1,'2016 population'!$A$3:$E$102,2,FALSE),"")</f>
        <v/>
      </c>
      <c r="AT25" s="21" t="str">
        <f>IF('Adjacent Counties'!AT25="x",VLOOKUP('2016 0-64'!AT$1,'2016 population'!$A$3:$E$102,2,FALSE),"")</f>
        <v/>
      </c>
      <c r="AU25" s="21" t="str">
        <f>IF('Adjacent Counties'!AU25="x",VLOOKUP('2016 0-64'!AU$1,'2016 population'!$A$3:$E$102,2,FALSE),"")</f>
        <v/>
      </c>
      <c r="AV25" s="21" t="str">
        <f>IF('Adjacent Counties'!AV25="x",VLOOKUP('2016 0-64'!AV$1,'2016 population'!$A$3:$E$102,2,FALSE),"")</f>
        <v/>
      </c>
      <c r="AW25" s="21" t="str">
        <f>IF('Adjacent Counties'!AW25="x",VLOOKUP('2016 0-64'!AW$1,'2016 population'!$A$3:$E$102,2,FALSE),"")</f>
        <v/>
      </c>
      <c r="AX25" s="21" t="str">
        <f>IF('Adjacent Counties'!AX25="x",VLOOKUP('2016 0-64'!AX$1,'2016 population'!$A$3:$E$102,2,FALSE),"")</f>
        <v/>
      </c>
      <c r="AY25" s="21" t="str">
        <f>IF('Adjacent Counties'!AY25="x",VLOOKUP('2016 0-64'!AY$1,'2016 population'!$A$3:$E$102,2,FALSE),"")</f>
        <v/>
      </c>
      <c r="AZ25" s="21" t="str">
        <f>IF('Adjacent Counties'!AZ25="x",VLOOKUP('2016 0-64'!AZ$1,'2016 population'!$A$3:$E$102,2,FALSE),"")</f>
        <v/>
      </c>
      <c r="BA25" s="21" t="str">
        <f>IF('Adjacent Counties'!BA25="x",VLOOKUP('2016 0-64'!BA$1,'2016 population'!$A$3:$E$102,2,FALSE),"")</f>
        <v/>
      </c>
      <c r="BB25" s="21" t="str">
        <f>IF('Adjacent Counties'!BB25="x",VLOOKUP('2016 0-64'!BB$1,'2016 population'!$A$3:$E$102,2,FALSE),"")</f>
        <v/>
      </c>
      <c r="BC25" s="21" t="str">
        <f>IF('Adjacent Counties'!BC25="x",VLOOKUP('2016 0-64'!BC$1,'2016 population'!$A$3:$E$102,2,FALSE),"")</f>
        <v/>
      </c>
      <c r="BD25" s="21" t="str">
        <f>IF('Adjacent Counties'!BD25="x",VLOOKUP('2016 0-64'!BD$1,'2016 population'!$A$3:$E$102,2,FALSE),"")</f>
        <v/>
      </c>
      <c r="BE25" s="21" t="str">
        <f>IF('Adjacent Counties'!BE25="x",VLOOKUP('2016 0-64'!BE$1,'2016 population'!$A$3:$E$102,2,FALSE),"")</f>
        <v/>
      </c>
      <c r="BF25" s="21" t="str">
        <f>IF('Adjacent Counties'!BF25="x",VLOOKUP('2016 0-64'!BF$1,'2016 population'!$A$3:$E$102,2,FALSE),"")</f>
        <v/>
      </c>
      <c r="BG25" s="21" t="str">
        <f>IF('Adjacent Counties'!BG25="x",VLOOKUP('2016 0-64'!BG$1,'2016 population'!$A$3:$E$102,2,FALSE),"")</f>
        <v/>
      </c>
      <c r="BH25" s="21" t="str">
        <f>IF('Adjacent Counties'!BH25="x",VLOOKUP('2016 0-64'!BH$1,'2016 population'!$A$3:$E$102,2,FALSE),"")</f>
        <v/>
      </c>
      <c r="BI25" s="21" t="str">
        <f>IF('Adjacent Counties'!BI25="x",VLOOKUP('2016 0-64'!BI$1,'2016 population'!$A$3:$E$102,2,FALSE),"")</f>
        <v/>
      </c>
      <c r="BJ25" s="21" t="str">
        <f>IF('Adjacent Counties'!BJ25="x",VLOOKUP('2016 0-64'!BJ$1,'2016 population'!$A$3:$E$102,2,FALSE),"")</f>
        <v/>
      </c>
      <c r="BK25" s="21" t="str">
        <f>IF('Adjacent Counties'!BK25="x",VLOOKUP('2016 0-64'!BK$1,'2016 population'!$A$3:$E$102,2,FALSE),"")</f>
        <v/>
      </c>
      <c r="BL25" s="21" t="str">
        <f>IF('Adjacent Counties'!BL25="x",VLOOKUP('2016 0-64'!BL$1,'2016 population'!$A$3:$E$102,2,FALSE),"")</f>
        <v/>
      </c>
      <c r="BM25" s="21" t="str">
        <f>IF('Adjacent Counties'!BM25="x",VLOOKUP('2016 0-64'!BM$1,'2016 population'!$A$3:$E$102,2,FALSE),"")</f>
        <v/>
      </c>
      <c r="BN25" s="21" t="str">
        <f>IF('Adjacent Counties'!BN25="x",VLOOKUP('2016 0-64'!BN$1,'2016 population'!$A$3:$E$102,2,FALSE),"")</f>
        <v/>
      </c>
      <c r="BO25" s="21" t="str">
        <f>IF('Adjacent Counties'!BO25="x",VLOOKUP('2016 0-64'!BO$1,'2016 population'!$A$3:$E$102,2,FALSE),"")</f>
        <v/>
      </c>
      <c r="BP25" s="21" t="str">
        <f>IF('Adjacent Counties'!BP25="x",VLOOKUP('2016 0-64'!BP$1,'2016 population'!$A$3:$E$102,2,FALSE),"")</f>
        <v/>
      </c>
      <c r="BQ25" s="21" t="str">
        <f>IF('Adjacent Counties'!BQ25="x",VLOOKUP('2016 0-64'!BQ$1,'2016 population'!$A$3:$E$102,2,FALSE),"")</f>
        <v/>
      </c>
      <c r="BR25" s="21" t="str">
        <f>IF('Adjacent Counties'!BR25="x",VLOOKUP('2016 0-64'!BR$1,'2016 population'!$A$3:$E$102,2,FALSE),"")</f>
        <v/>
      </c>
      <c r="BS25" s="21" t="str">
        <f>IF('Adjacent Counties'!BS25="x",VLOOKUP('2016 0-64'!BS$1,'2016 population'!$A$3:$E$102,2,FALSE),"")</f>
        <v/>
      </c>
      <c r="BT25" s="21">
        <f>IF('Adjacent Counties'!BT25="x",VLOOKUP('2016 0-64'!BT$1,'2016 population'!$A$3:$E$102,2,FALSE),"")</f>
        <v>48388</v>
      </c>
      <c r="BU25" s="21" t="str">
        <f>IF('Adjacent Counties'!BU25="x",VLOOKUP('2016 0-64'!BU$1,'2016 population'!$A$3:$E$102,2,FALSE),"")</f>
        <v/>
      </c>
      <c r="BV25" s="21" t="str">
        <f>IF('Adjacent Counties'!BV25="x",VLOOKUP('2016 0-64'!BV$1,'2016 population'!$A$3:$E$102,2,FALSE),"")</f>
        <v/>
      </c>
      <c r="BW25" s="21" t="str">
        <f>IF('Adjacent Counties'!BW25="x",VLOOKUP('2016 0-64'!BW$1,'2016 population'!$A$3:$E$102,2,FALSE),"")</f>
        <v/>
      </c>
      <c r="BX25" s="21" t="str">
        <f>IF('Adjacent Counties'!BX25="x",VLOOKUP('2016 0-64'!BX$1,'2016 population'!$A$3:$E$102,2,FALSE),"")</f>
        <v/>
      </c>
      <c r="BY25" s="21" t="str">
        <f>IF('Adjacent Counties'!BY25="x",VLOOKUP('2016 0-64'!BY$1,'2016 population'!$A$3:$E$102,2,FALSE),"")</f>
        <v/>
      </c>
      <c r="BZ25" s="21" t="str">
        <f>IF('Adjacent Counties'!BZ25="x",VLOOKUP('2016 0-64'!BZ$1,'2016 population'!$A$3:$E$102,2,FALSE),"")</f>
        <v/>
      </c>
      <c r="CA25" s="21">
        <f>IF('Adjacent Counties'!CA25="x",VLOOKUP('2016 0-64'!CA$1,'2016 population'!$A$3:$E$102,2,FALSE),"")</f>
        <v>114415</v>
      </c>
      <c r="CB25" s="21" t="str">
        <f>IF('Adjacent Counties'!CB25="x",VLOOKUP('2016 0-64'!CB$1,'2016 population'!$A$3:$E$102,2,FALSE),"")</f>
        <v/>
      </c>
      <c r="CC25" s="21" t="str">
        <f>IF('Adjacent Counties'!CC25="x",VLOOKUP('2016 0-64'!CC$1,'2016 population'!$A$3:$E$102,2,FALSE),"")</f>
        <v/>
      </c>
      <c r="CD25" s="21" t="str">
        <f>IF('Adjacent Counties'!CD25="x",VLOOKUP('2016 0-64'!CD$1,'2016 population'!$A$3:$E$102,2,FALSE),"")</f>
        <v/>
      </c>
      <c r="CE25" s="21" t="str">
        <f>IF('Adjacent Counties'!CE25="x",VLOOKUP('2016 0-64'!CE$1,'2016 population'!$A$3:$E$102,2,FALSE),"")</f>
        <v/>
      </c>
      <c r="CF25" s="21" t="str">
        <f>IF('Adjacent Counties'!CF25="x",VLOOKUP('2016 0-64'!CF$1,'2016 population'!$A$3:$E$102,2,FALSE),"")</f>
        <v/>
      </c>
      <c r="CG25" s="21" t="str">
        <f>IF('Adjacent Counties'!CG25="x",VLOOKUP('2016 0-64'!CG$1,'2016 population'!$A$3:$E$102,2,FALSE),"")</f>
        <v/>
      </c>
      <c r="CH25" s="21" t="str">
        <f>IF('Adjacent Counties'!CH25="x",VLOOKUP('2016 0-64'!CH$1,'2016 population'!$A$3:$E$102,2,FALSE),"")</f>
        <v/>
      </c>
      <c r="CI25" s="21" t="str">
        <f>IF('Adjacent Counties'!CI25="x",VLOOKUP('2016 0-64'!CI$1,'2016 population'!$A$3:$E$102,2,FALSE),"")</f>
        <v/>
      </c>
      <c r="CJ25" s="21" t="str">
        <f>IF('Adjacent Counties'!CJ25="x",VLOOKUP('2016 0-64'!CJ$1,'2016 population'!$A$3:$E$102,2,FALSE),"")</f>
        <v/>
      </c>
      <c r="CK25" s="21" t="str">
        <f>IF('Adjacent Counties'!CK25="x",VLOOKUP('2016 0-64'!CK$1,'2016 population'!$A$3:$E$102,2,FALSE),"")</f>
        <v/>
      </c>
      <c r="CL25" s="21" t="str">
        <f>IF('Adjacent Counties'!CL25="x",VLOOKUP('2016 0-64'!CL$1,'2016 population'!$A$3:$E$102,2,FALSE),"")</f>
        <v/>
      </c>
      <c r="CM25" s="21" t="str">
        <f>IF('Adjacent Counties'!CM25="x",VLOOKUP('2016 0-64'!CM$1,'2016 population'!$A$3:$E$102,2,FALSE),"")</f>
        <v/>
      </c>
      <c r="CN25" s="21" t="str">
        <f>IF('Adjacent Counties'!CN25="x",VLOOKUP('2016 0-64'!CN$1,'2016 population'!$A$3:$E$102,2,FALSE),"")</f>
        <v/>
      </c>
      <c r="CO25" s="21" t="str">
        <f>IF('Adjacent Counties'!CO25="x",VLOOKUP('2016 0-64'!CO$1,'2016 population'!$A$3:$E$102,2,FALSE),"")</f>
        <v/>
      </c>
      <c r="CP25" s="21" t="str">
        <f>IF('Adjacent Counties'!CP25="x",VLOOKUP('2016 0-64'!CP$1,'2016 population'!$A$3:$E$102,2,FALSE),"")</f>
        <v/>
      </c>
      <c r="CQ25" s="21" t="str">
        <f>IF('Adjacent Counties'!CQ25="x",VLOOKUP('2016 0-64'!CQ$1,'2016 population'!$A$3:$E$102,2,FALSE),"")</f>
        <v/>
      </c>
      <c r="CR25" s="21" t="str">
        <f>IF('Adjacent Counties'!CR25="x",VLOOKUP('2016 0-64'!CR$1,'2016 population'!$A$3:$E$102,2,FALSE),"")</f>
        <v/>
      </c>
      <c r="CS25" s="21" t="str">
        <f>IF('Adjacent Counties'!CS25="x",VLOOKUP('2016 0-64'!CS$1,'2016 population'!$A$3:$E$102,2,FALSE),"")</f>
        <v/>
      </c>
      <c r="CT25" s="21" t="str">
        <f>IF('Adjacent Counties'!CT25="x",VLOOKUP('2016 0-64'!CT$1,'2016 population'!$A$3:$E$102,2,FALSE),"")</f>
        <v/>
      </c>
      <c r="CU25" s="21" t="str">
        <f>IF('Adjacent Counties'!CU25="x",VLOOKUP('2016 0-64'!CU$1,'2016 population'!$A$3:$E$102,2,FALSE),"")</f>
        <v/>
      </c>
      <c r="CV25" s="21" t="str">
        <f>IF('Adjacent Counties'!CV25="x",VLOOKUP('2016 0-64'!CV$1,'2016 population'!$A$3:$E$102,2,FALSE),"")</f>
        <v/>
      </c>
      <c r="CW25" s="21" t="str">
        <f>IF('Adjacent Counties'!CW25="x",VLOOKUP('2016 0-64'!CW$1,'2016 population'!$A$3:$E$102,2,FALSE),"")</f>
        <v/>
      </c>
      <c r="CX25" s="21">
        <f t="shared" si="0"/>
        <v>328493</v>
      </c>
    </row>
    <row r="26" spans="1:102">
      <c r="A26" s="3" t="s">
        <v>24</v>
      </c>
      <c r="B26" s="21" t="str">
        <f>IF('Adjacent Counties'!B26="x",VLOOKUP('2016 0-64'!B$1,'2016 population'!$A$3:$E$102,2,FALSE),"")</f>
        <v/>
      </c>
      <c r="C26" s="21" t="str">
        <f>IF('Adjacent Counties'!C26="x",VLOOKUP('2016 0-64'!C$1,'2016 population'!$A$3:$E$102,2,FALSE),"")</f>
        <v/>
      </c>
      <c r="D26" s="21" t="str">
        <f>IF('Adjacent Counties'!D26="x",VLOOKUP('2016 0-64'!D$1,'2016 population'!$A$3:$E$102,2,FALSE),"")</f>
        <v/>
      </c>
      <c r="E26" s="21" t="str">
        <f>IF('Adjacent Counties'!E26="x",VLOOKUP('2016 0-64'!E$1,'2016 population'!$A$3:$E$102,2,FALSE),"")</f>
        <v/>
      </c>
      <c r="F26" s="21" t="str">
        <f>IF('Adjacent Counties'!F26="x",VLOOKUP('2016 0-64'!F$1,'2016 population'!$A$3:$E$102,2,FALSE),"")</f>
        <v/>
      </c>
      <c r="G26" s="21" t="str">
        <f>IF('Adjacent Counties'!G26="x",VLOOKUP('2016 0-64'!G$1,'2016 population'!$A$3:$E$102,2,FALSE),"")</f>
        <v/>
      </c>
      <c r="H26" s="21">
        <f>IF('Adjacent Counties'!H26="x",VLOOKUP('2016 0-64'!H$1,'2016 population'!$A$3:$E$102,2,FALSE),"")</f>
        <v>36894</v>
      </c>
      <c r="I26" s="21" t="str">
        <f>IF('Adjacent Counties'!I26="x",VLOOKUP('2016 0-64'!I$1,'2016 population'!$A$3:$E$102,2,FALSE),"")</f>
        <v/>
      </c>
      <c r="J26" s="21" t="str">
        <f>IF('Adjacent Counties'!J26="x",VLOOKUP('2016 0-64'!J$1,'2016 population'!$A$3:$E$102,2,FALSE),"")</f>
        <v/>
      </c>
      <c r="K26" s="21" t="str">
        <f>IF('Adjacent Counties'!K26="x",VLOOKUP('2016 0-64'!K$1,'2016 population'!$A$3:$E$102,2,FALSE),"")</f>
        <v/>
      </c>
      <c r="L26" s="21" t="str">
        <f>IF('Adjacent Counties'!L26="x",VLOOKUP('2016 0-64'!L$1,'2016 population'!$A$3:$E$102,2,FALSE),"")</f>
        <v/>
      </c>
      <c r="M26" s="21" t="str">
        <f>IF('Adjacent Counties'!M26="x",VLOOKUP('2016 0-64'!M$1,'2016 population'!$A$3:$E$102,2,FALSE),"")</f>
        <v/>
      </c>
      <c r="N26" s="21" t="str">
        <f>IF('Adjacent Counties'!N26="x",VLOOKUP('2016 0-64'!N$1,'2016 population'!$A$3:$E$102,2,FALSE),"")</f>
        <v/>
      </c>
      <c r="O26" s="21" t="str">
        <f>IF('Adjacent Counties'!O26="x",VLOOKUP('2016 0-64'!O$1,'2016 population'!$A$3:$E$102,2,FALSE),"")</f>
        <v/>
      </c>
      <c r="P26" s="21" t="str">
        <f>IF('Adjacent Counties'!P26="x",VLOOKUP('2016 0-64'!P$1,'2016 population'!$A$3:$E$102,2,FALSE),"")</f>
        <v/>
      </c>
      <c r="Q26" s="21">
        <f>IF('Adjacent Counties'!Q26="x",VLOOKUP('2016 0-64'!Q$1,'2016 population'!$A$3:$E$102,2,FALSE),"")</f>
        <v>55339</v>
      </c>
      <c r="R26" s="21" t="str">
        <f>IF('Adjacent Counties'!R26="x",VLOOKUP('2016 0-64'!R$1,'2016 population'!$A$3:$E$102,2,FALSE),"")</f>
        <v/>
      </c>
      <c r="S26" s="21" t="str">
        <f>IF('Adjacent Counties'!S26="x",VLOOKUP('2016 0-64'!S$1,'2016 population'!$A$3:$E$102,2,FALSE),"")</f>
        <v/>
      </c>
      <c r="T26" s="21" t="str">
        <f>IF('Adjacent Counties'!T26="x",VLOOKUP('2016 0-64'!T$1,'2016 population'!$A$3:$E$102,2,FALSE),"")</f>
        <v/>
      </c>
      <c r="U26" s="21" t="str">
        <f>IF('Adjacent Counties'!U26="x",VLOOKUP('2016 0-64'!U$1,'2016 population'!$A$3:$E$102,2,FALSE),"")</f>
        <v/>
      </c>
      <c r="V26" s="21" t="str">
        <f>IF('Adjacent Counties'!V26="x",VLOOKUP('2016 0-64'!V$1,'2016 population'!$A$3:$E$102,2,FALSE),"")</f>
        <v/>
      </c>
      <c r="W26" s="21" t="str">
        <f>IF('Adjacent Counties'!W26="x",VLOOKUP('2016 0-64'!W$1,'2016 population'!$A$3:$E$102,2,FALSE),"")</f>
        <v/>
      </c>
      <c r="X26" s="21" t="str">
        <f>IF('Adjacent Counties'!X26="x",VLOOKUP('2016 0-64'!X$1,'2016 population'!$A$3:$E$102,2,FALSE),"")</f>
        <v/>
      </c>
      <c r="Y26" s="21" t="str">
        <f>IF('Adjacent Counties'!Y26="x",VLOOKUP('2016 0-64'!Y$1,'2016 population'!$A$3:$E$102,2,FALSE),"")</f>
        <v/>
      </c>
      <c r="Z26" s="21">
        <f>IF('Adjacent Counties'!Z26="x",VLOOKUP('2016 0-64'!Z$1,'2016 population'!$A$3:$E$102,2,FALSE),"")</f>
        <v>87742</v>
      </c>
      <c r="AA26" s="21" t="str">
        <f>IF('Adjacent Counties'!AA26="x",VLOOKUP('2016 0-64'!AA$1,'2016 population'!$A$3:$E$102,2,FALSE),"")</f>
        <v/>
      </c>
      <c r="AB26" s="21" t="str">
        <f>IF('Adjacent Counties'!AB26="x",VLOOKUP('2016 0-64'!AB$1,'2016 population'!$A$3:$E$102,2,FALSE),"")</f>
        <v/>
      </c>
      <c r="AC26" s="21" t="str">
        <f>IF('Adjacent Counties'!AC26="x",VLOOKUP('2016 0-64'!AC$1,'2016 population'!$A$3:$E$102,2,FALSE),"")</f>
        <v/>
      </c>
      <c r="AD26" s="21" t="str">
        <f>IF('Adjacent Counties'!AD26="x",VLOOKUP('2016 0-64'!AD$1,'2016 population'!$A$3:$E$102,2,FALSE),"")</f>
        <v/>
      </c>
      <c r="AE26" s="21" t="str">
        <f>IF('Adjacent Counties'!AE26="x",VLOOKUP('2016 0-64'!AE$1,'2016 population'!$A$3:$E$102,2,FALSE),"")</f>
        <v/>
      </c>
      <c r="AF26" s="21" t="str">
        <f>IF('Adjacent Counties'!AF26="x",VLOOKUP('2016 0-64'!AF$1,'2016 population'!$A$3:$E$102,2,FALSE),"")</f>
        <v/>
      </c>
      <c r="AG26" s="21" t="str">
        <f>IF('Adjacent Counties'!AG26="x",VLOOKUP('2016 0-64'!AG$1,'2016 population'!$A$3:$E$102,2,FALSE),"")</f>
        <v/>
      </c>
      <c r="AH26" s="21" t="str">
        <f>IF('Adjacent Counties'!AH26="x",VLOOKUP('2016 0-64'!AH$1,'2016 population'!$A$3:$E$102,2,FALSE),"")</f>
        <v/>
      </c>
      <c r="AI26" s="21" t="str">
        <f>IF('Adjacent Counties'!AI26="x",VLOOKUP('2016 0-64'!AI$1,'2016 population'!$A$3:$E$102,2,FALSE),"")</f>
        <v/>
      </c>
      <c r="AJ26" s="21" t="str">
        <f>IF('Adjacent Counties'!AJ26="x",VLOOKUP('2016 0-64'!AJ$1,'2016 population'!$A$3:$E$102,2,FALSE),"")</f>
        <v/>
      </c>
      <c r="AK26" s="21" t="str">
        <f>IF('Adjacent Counties'!AK26="x",VLOOKUP('2016 0-64'!AK$1,'2016 population'!$A$3:$E$102,2,FALSE),"")</f>
        <v/>
      </c>
      <c r="AL26" s="21" t="str">
        <f>IF('Adjacent Counties'!AL26="x",VLOOKUP('2016 0-64'!AL$1,'2016 population'!$A$3:$E$102,2,FALSE),"")</f>
        <v/>
      </c>
      <c r="AM26" s="21" t="str">
        <f>IF('Adjacent Counties'!AM26="x",VLOOKUP('2016 0-64'!AM$1,'2016 population'!$A$3:$E$102,2,FALSE),"")</f>
        <v/>
      </c>
      <c r="AN26" s="21" t="str">
        <f>IF('Adjacent Counties'!AN26="x",VLOOKUP('2016 0-64'!AN$1,'2016 population'!$A$3:$E$102,2,FALSE),"")</f>
        <v/>
      </c>
      <c r="AO26" s="21" t="str">
        <f>IF('Adjacent Counties'!AO26="x",VLOOKUP('2016 0-64'!AO$1,'2016 population'!$A$3:$E$102,2,FALSE),"")</f>
        <v/>
      </c>
      <c r="AP26" s="21" t="str">
        <f>IF('Adjacent Counties'!AP26="x",VLOOKUP('2016 0-64'!AP$1,'2016 population'!$A$3:$E$102,2,FALSE),"")</f>
        <v/>
      </c>
      <c r="AQ26" s="21" t="str">
        <f>IF('Adjacent Counties'!AQ26="x",VLOOKUP('2016 0-64'!AQ$1,'2016 population'!$A$3:$E$102,2,FALSE),"")</f>
        <v/>
      </c>
      <c r="AR26" s="21" t="str">
        <f>IF('Adjacent Counties'!AR26="x",VLOOKUP('2016 0-64'!AR$1,'2016 population'!$A$3:$E$102,2,FALSE),"")</f>
        <v/>
      </c>
      <c r="AS26" s="21" t="str">
        <f>IF('Adjacent Counties'!AS26="x",VLOOKUP('2016 0-64'!AS$1,'2016 population'!$A$3:$E$102,2,FALSE),"")</f>
        <v/>
      </c>
      <c r="AT26" s="21" t="str">
        <f>IF('Adjacent Counties'!AT26="x",VLOOKUP('2016 0-64'!AT$1,'2016 population'!$A$3:$E$102,2,FALSE),"")</f>
        <v/>
      </c>
      <c r="AU26" s="21" t="str">
        <f>IF('Adjacent Counties'!AU26="x",VLOOKUP('2016 0-64'!AU$1,'2016 population'!$A$3:$E$102,2,FALSE),"")</f>
        <v/>
      </c>
      <c r="AV26" s="21" t="str">
        <f>IF('Adjacent Counties'!AV26="x",VLOOKUP('2016 0-64'!AV$1,'2016 population'!$A$3:$E$102,2,FALSE),"")</f>
        <v/>
      </c>
      <c r="AW26" s="21" t="str">
        <f>IF('Adjacent Counties'!AW26="x",VLOOKUP('2016 0-64'!AW$1,'2016 population'!$A$3:$E$102,2,FALSE),"")</f>
        <v/>
      </c>
      <c r="AX26" s="21" t="str">
        <f>IF('Adjacent Counties'!AX26="x",VLOOKUP('2016 0-64'!AX$1,'2016 population'!$A$3:$E$102,2,FALSE),"")</f>
        <v/>
      </c>
      <c r="AY26" s="21" t="str">
        <f>IF('Adjacent Counties'!AY26="x",VLOOKUP('2016 0-64'!AY$1,'2016 population'!$A$3:$E$102,2,FALSE),"")</f>
        <v/>
      </c>
      <c r="AZ26" s="21" t="str">
        <f>IF('Adjacent Counties'!AZ26="x",VLOOKUP('2016 0-64'!AZ$1,'2016 population'!$A$3:$E$102,2,FALSE),"")</f>
        <v/>
      </c>
      <c r="BA26" s="21">
        <f>IF('Adjacent Counties'!BA26="x",VLOOKUP('2016 0-64'!BA$1,'2016 population'!$A$3:$E$102,2,FALSE),"")</f>
        <v>8540</v>
      </c>
      <c r="BB26" s="21" t="str">
        <f>IF('Adjacent Counties'!BB26="x",VLOOKUP('2016 0-64'!BB$1,'2016 population'!$A$3:$E$102,2,FALSE),"")</f>
        <v/>
      </c>
      <c r="BC26" s="21">
        <f>IF('Adjacent Counties'!BC26="x",VLOOKUP('2016 0-64'!BC$1,'2016 population'!$A$3:$E$102,2,FALSE),"")</f>
        <v>48097</v>
      </c>
      <c r="BD26" s="21" t="str">
        <f>IF('Adjacent Counties'!BD26="x",VLOOKUP('2016 0-64'!BD$1,'2016 population'!$A$3:$E$102,2,FALSE),"")</f>
        <v/>
      </c>
      <c r="BE26" s="21" t="str">
        <f>IF('Adjacent Counties'!BE26="x",VLOOKUP('2016 0-64'!BE$1,'2016 population'!$A$3:$E$102,2,FALSE),"")</f>
        <v/>
      </c>
      <c r="BF26" s="21" t="str">
        <f>IF('Adjacent Counties'!BF26="x",VLOOKUP('2016 0-64'!BF$1,'2016 population'!$A$3:$E$102,2,FALSE),"")</f>
        <v/>
      </c>
      <c r="BG26" s="21" t="str">
        <f>IF('Adjacent Counties'!BG26="x",VLOOKUP('2016 0-64'!BG$1,'2016 population'!$A$3:$E$102,2,FALSE),"")</f>
        <v/>
      </c>
      <c r="BH26" s="21" t="str">
        <f>IF('Adjacent Counties'!BH26="x",VLOOKUP('2016 0-64'!BH$1,'2016 population'!$A$3:$E$102,2,FALSE),"")</f>
        <v/>
      </c>
      <c r="BI26" s="21" t="str">
        <f>IF('Adjacent Counties'!BI26="x",VLOOKUP('2016 0-64'!BI$1,'2016 population'!$A$3:$E$102,2,FALSE),"")</f>
        <v/>
      </c>
      <c r="BJ26" s="21" t="str">
        <f>IF('Adjacent Counties'!BJ26="x",VLOOKUP('2016 0-64'!BJ$1,'2016 population'!$A$3:$E$102,2,FALSE),"")</f>
        <v/>
      </c>
      <c r="BK26" s="21" t="str">
        <f>IF('Adjacent Counties'!BK26="x",VLOOKUP('2016 0-64'!BK$1,'2016 population'!$A$3:$E$102,2,FALSE),"")</f>
        <v/>
      </c>
      <c r="BL26" s="21" t="str">
        <f>IF('Adjacent Counties'!BL26="x",VLOOKUP('2016 0-64'!BL$1,'2016 population'!$A$3:$E$102,2,FALSE),"")</f>
        <v/>
      </c>
      <c r="BM26" s="21" t="str">
        <f>IF('Adjacent Counties'!BM26="x",VLOOKUP('2016 0-64'!BM$1,'2016 population'!$A$3:$E$102,2,FALSE),"")</f>
        <v/>
      </c>
      <c r="BN26" s="21" t="str">
        <f>IF('Adjacent Counties'!BN26="x",VLOOKUP('2016 0-64'!BN$1,'2016 population'!$A$3:$E$102,2,FALSE),"")</f>
        <v/>
      </c>
      <c r="BO26" s="21" t="str">
        <f>IF('Adjacent Counties'!BO26="x",VLOOKUP('2016 0-64'!BO$1,'2016 population'!$A$3:$E$102,2,FALSE),"")</f>
        <v/>
      </c>
      <c r="BP26" s="21" t="str">
        <f>IF('Adjacent Counties'!BP26="x",VLOOKUP('2016 0-64'!BP$1,'2016 population'!$A$3:$E$102,2,FALSE),"")</f>
        <v/>
      </c>
      <c r="BQ26" s="21" t="str">
        <f>IF('Adjacent Counties'!BQ26="x",VLOOKUP('2016 0-64'!BQ$1,'2016 population'!$A$3:$E$102,2,FALSE),"")</f>
        <v/>
      </c>
      <c r="BR26" s="21">
        <f>IF('Adjacent Counties'!BR26="x",VLOOKUP('2016 0-64'!BR$1,'2016 population'!$A$3:$E$102,2,FALSE),"")</f>
        <v>9487</v>
      </c>
      <c r="BS26" s="21" t="str">
        <f>IF('Adjacent Counties'!BS26="x",VLOOKUP('2016 0-64'!BS$1,'2016 population'!$A$3:$E$102,2,FALSE),"")</f>
        <v/>
      </c>
      <c r="BT26" s="21" t="str">
        <f>IF('Adjacent Counties'!BT26="x",VLOOKUP('2016 0-64'!BT$1,'2016 population'!$A$3:$E$102,2,FALSE),"")</f>
        <v/>
      </c>
      <c r="BU26" s="21" t="str">
        <f>IF('Adjacent Counties'!BU26="x",VLOOKUP('2016 0-64'!BU$1,'2016 population'!$A$3:$E$102,2,FALSE),"")</f>
        <v/>
      </c>
      <c r="BV26" s="21" t="str">
        <f>IF('Adjacent Counties'!BV26="x",VLOOKUP('2016 0-64'!BV$1,'2016 population'!$A$3:$E$102,2,FALSE),"")</f>
        <v/>
      </c>
      <c r="BW26" s="21">
        <f>IF('Adjacent Counties'!BW26="x",VLOOKUP('2016 0-64'!BW$1,'2016 population'!$A$3:$E$102,2,FALSE),"")</f>
        <v>156516</v>
      </c>
      <c r="BX26" s="21" t="str">
        <f>IF('Adjacent Counties'!BX26="x",VLOOKUP('2016 0-64'!BX$1,'2016 population'!$A$3:$E$102,2,FALSE),"")</f>
        <v/>
      </c>
      <c r="BY26" s="21" t="str">
        <f>IF('Adjacent Counties'!BY26="x",VLOOKUP('2016 0-64'!BY$1,'2016 population'!$A$3:$E$102,2,FALSE),"")</f>
        <v/>
      </c>
      <c r="BZ26" s="21" t="str">
        <f>IF('Adjacent Counties'!BZ26="x",VLOOKUP('2016 0-64'!BZ$1,'2016 population'!$A$3:$E$102,2,FALSE),"")</f>
        <v/>
      </c>
      <c r="CA26" s="21" t="str">
        <f>IF('Adjacent Counties'!CA26="x",VLOOKUP('2016 0-64'!CA$1,'2016 population'!$A$3:$E$102,2,FALSE),"")</f>
        <v/>
      </c>
      <c r="CB26" s="21" t="str">
        <f>IF('Adjacent Counties'!CB26="x",VLOOKUP('2016 0-64'!CB$1,'2016 population'!$A$3:$E$102,2,FALSE),"")</f>
        <v/>
      </c>
      <c r="CC26" s="21" t="str">
        <f>IF('Adjacent Counties'!CC26="x",VLOOKUP('2016 0-64'!CC$1,'2016 population'!$A$3:$E$102,2,FALSE),"")</f>
        <v/>
      </c>
      <c r="CD26" s="21" t="str">
        <f>IF('Adjacent Counties'!CD26="x",VLOOKUP('2016 0-64'!CD$1,'2016 population'!$A$3:$E$102,2,FALSE),"")</f>
        <v/>
      </c>
      <c r="CE26" s="21" t="str">
        <f>IF('Adjacent Counties'!CE26="x",VLOOKUP('2016 0-64'!CE$1,'2016 population'!$A$3:$E$102,2,FALSE),"")</f>
        <v/>
      </c>
      <c r="CF26" s="21" t="str">
        <f>IF('Adjacent Counties'!CF26="x",VLOOKUP('2016 0-64'!CF$1,'2016 population'!$A$3:$E$102,2,FALSE),"")</f>
        <v/>
      </c>
      <c r="CG26" s="21" t="str">
        <f>IF('Adjacent Counties'!CG26="x",VLOOKUP('2016 0-64'!CG$1,'2016 population'!$A$3:$E$102,2,FALSE),"")</f>
        <v/>
      </c>
      <c r="CH26" s="21" t="str">
        <f>IF('Adjacent Counties'!CH26="x",VLOOKUP('2016 0-64'!CH$1,'2016 population'!$A$3:$E$102,2,FALSE),"")</f>
        <v/>
      </c>
      <c r="CI26" s="21" t="str">
        <f>IF('Adjacent Counties'!CI26="x",VLOOKUP('2016 0-64'!CI$1,'2016 population'!$A$3:$E$102,2,FALSE),"")</f>
        <v/>
      </c>
      <c r="CJ26" s="21" t="str">
        <f>IF('Adjacent Counties'!CJ26="x",VLOOKUP('2016 0-64'!CJ$1,'2016 population'!$A$3:$E$102,2,FALSE),"")</f>
        <v/>
      </c>
      <c r="CK26" s="21" t="str">
        <f>IF('Adjacent Counties'!CK26="x",VLOOKUP('2016 0-64'!CK$1,'2016 population'!$A$3:$E$102,2,FALSE),"")</f>
        <v/>
      </c>
      <c r="CL26" s="21" t="str">
        <f>IF('Adjacent Counties'!CL26="x",VLOOKUP('2016 0-64'!CL$1,'2016 population'!$A$3:$E$102,2,FALSE),"")</f>
        <v/>
      </c>
      <c r="CM26" s="21" t="str">
        <f>IF('Adjacent Counties'!CM26="x",VLOOKUP('2016 0-64'!CM$1,'2016 population'!$A$3:$E$102,2,FALSE),"")</f>
        <v/>
      </c>
      <c r="CN26" s="21" t="str">
        <f>IF('Adjacent Counties'!CN26="x",VLOOKUP('2016 0-64'!CN$1,'2016 population'!$A$3:$E$102,2,FALSE),"")</f>
        <v/>
      </c>
      <c r="CO26" s="21" t="str">
        <f>IF('Adjacent Counties'!CO26="x",VLOOKUP('2016 0-64'!CO$1,'2016 population'!$A$3:$E$102,2,FALSE),"")</f>
        <v/>
      </c>
      <c r="CP26" s="21" t="str">
        <f>IF('Adjacent Counties'!CP26="x",VLOOKUP('2016 0-64'!CP$1,'2016 population'!$A$3:$E$102,2,FALSE),"")</f>
        <v/>
      </c>
      <c r="CQ26" s="21" t="str">
        <f>IF('Adjacent Counties'!CQ26="x",VLOOKUP('2016 0-64'!CQ$1,'2016 population'!$A$3:$E$102,2,FALSE),"")</f>
        <v/>
      </c>
      <c r="CR26" s="21" t="str">
        <f>IF('Adjacent Counties'!CR26="x",VLOOKUP('2016 0-64'!CR$1,'2016 population'!$A$3:$E$102,2,FALSE),"")</f>
        <v/>
      </c>
      <c r="CS26" s="21" t="str">
        <f>IF('Adjacent Counties'!CS26="x",VLOOKUP('2016 0-64'!CS$1,'2016 population'!$A$3:$E$102,2,FALSE),"")</f>
        <v/>
      </c>
      <c r="CT26" s="21" t="str">
        <f>IF('Adjacent Counties'!CT26="x",VLOOKUP('2016 0-64'!CT$1,'2016 population'!$A$3:$E$102,2,FALSE),"")</f>
        <v/>
      </c>
      <c r="CU26" s="21" t="str">
        <f>IF('Adjacent Counties'!CU26="x",VLOOKUP('2016 0-64'!CU$1,'2016 population'!$A$3:$E$102,2,FALSE),"")</f>
        <v/>
      </c>
      <c r="CV26" s="21" t="str">
        <f>IF('Adjacent Counties'!CV26="x",VLOOKUP('2016 0-64'!CV$1,'2016 population'!$A$3:$E$102,2,FALSE),"")</f>
        <v/>
      </c>
      <c r="CW26" s="21" t="str">
        <f>IF('Adjacent Counties'!CW26="x",VLOOKUP('2016 0-64'!CW$1,'2016 population'!$A$3:$E$102,2,FALSE),"")</f>
        <v/>
      </c>
      <c r="CX26" s="21">
        <f t="shared" si="0"/>
        <v>402615</v>
      </c>
    </row>
    <row r="27" spans="1:102">
      <c r="A27" s="3" t="s">
        <v>25</v>
      </c>
      <c r="B27" s="21" t="str">
        <f>IF('Adjacent Counties'!B27="x",VLOOKUP('2016 0-64'!B$1,'2016 population'!$A$3:$E$102,2,FALSE),"")</f>
        <v/>
      </c>
      <c r="C27" s="21" t="str">
        <f>IF('Adjacent Counties'!C27="x",VLOOKUP('2016 0-64'!C$1,'2016 population'!$A$3:$E$102,2,FALSE),"")</f>
        <v/>
      </c>
      <c r="D27" s="21" t="str">
        <f>IF('Adjacent Counties'!D27="x",VLOOKUP('2016 0-64'!D$1,'2016 population'!$A$3:$E$102,2,FALSE),"")</f>
        <v/>
      </c>
      <c r="E27" s="21" t="str">
        <f>IF('Adjacent Counties'!E27="x",VLOOKUP('2016 0-64'!E$1,'2016 population'!$A$3:$E$102,2,FALSE),"")</f>
        <v/>
      </c>
      <c r="F27" s="21" t="str">
        <f>IF('Adjacent Counties'!F27="x",VLOOKUP('2016 0-64'!F$1,'2016 population'!$A$3:$E$102,2,FALSE),"")</f>
        <v/>
      </c>
      <c r="G27" s="21" t="str">
        <f>IF('Adjacent Counties'!G27="x",VLOOKUP('2016 0-64'!G$1,'2016 population'!$A$3:$E$102,2,FALSE),"")</f>
        <v/>
      </c>
      <c r="H27" s="21" t="str">
        <f>IF('Adjacent Counties'!H27="x",VLOOKUP('2016 0-64'!H$1,'2016 population'!$A$3:$E$102,2,FALSE),"")</f>
        <v/>
      </c>
      <c r="I27" s="21" t="str">
        <f>IF('Adjacent Counties'!I27="x",VLOOKUP('2016 0-64'!I$1,'2016 population'!$A$3:$E$102,2,FALSE),"")</f>
        <v/>
      </c>
      <c r="J27" s="21">
        <f>IF('Adjacent Counties'!J27="x",VLOOKUP('2016 0-64'!J$1,'2016 population'!$A$3:$E$102,2,FALSE),"")</f>
        <v>28480</v>
      </c>
      <c r="K27" s="21" t="str">
        <f>IF('Adjacent Counties'!K27="x",VLOOKUP('2016 0-64'!K$1,'2016 population'!$A$3:$E$102,2,FALSE),"")</f>
        <v/>
      </c>
      <c r="L27" s="21" t="str">
        <f>IF('Adjacent Counties'!L27="x",VLOOKUP('2016 0-64'!L$1,'2016 population'!$A$3:$E$102,2,FALSE),"")</f>
        <v/>
      </c>
      <c r="M27" s="21" t="str">
        <f>IF('Adjacent Counties'!M27="x",VLOOKUP('2016 0-64'!M$1,'2016 population'!$A$3:$E$102,2,FALSE),"")</f>
        <v/>
      </c>
      <c r="N27" s="21" t="str">
        <f>IF('Adjacent Counties'!N27="x",VLOOKUP('2016 0-64'!N$1,'2016 population'!$A$3:$E$102,2,FALSE),"")</f>
        <v/>
      </c>
      <c r="O27" s="21" t="str">
        <f>IF('Adjacent Counties'!O27="x",VLOOKUP('2016 0-64'!O$1,'2016 population'!$A$3:$E$102,2,FALSE),"")</f>
        <v/>
      </c>
      <c r="P27" s="21" t="str">
        <f>IF('Adjacent Counties'!P27="x",VLOOKUP('2016 0-64'!P$1,'2016 population'!$A$3:$E$102,2,FALSE),"")</f>
        <v/>
      </c>
      <c r="Q27" s="21" t="str">
        <f>IF('Adjacent Counties'!Q27="x",VLOOKUP('2016 0-64'!Q$1,'2016 population'!$A$3:$E$102,2,FALSE),"")</f>
        <v/>
      </c>
      <c r="R27" s="21" t="str">
        <f>IF('Adjacent Counties'!R27="x",VLOOKUP('2016 0-64'!R$1,'2016 population'!$A$3:$E$102,2,FALSE),"")</f>
        <v/>
      </c>
      <c r="S27" s="21" t="str">
        <f>IF('Adjacent Counties'!S27="x",VLOOKUP('2016 0-64'!S$1,'2016 population'!$A$3:$E$102,2,FALSE),"")</f>
        <v/>
      </c>
      <c r="T27" s="21" t="str">
        <f>IF('Adjacent Counties'!T27="x",VLOOKUP('2016 0-64'!T$1,'2016 population'!$A$3:$E$102,2,FALSE),"")</f>
        <v/>
      </c>
      <c r="U27" s="21" t="str">
        <f>IF('Adjacent Counties'!U27="x",VLOOKUP('2016 0-64'!U$1,'2016 population'!$A$3:$E$102,2,FALSE),"")</f>
        <v/>
      </c>
      <c r="V27" s="21" t="str">
        <f>IF('Adjacent Counties'!V27="x",VLOOKUP('2016 0-64'!V$1,'2016 population'!$A$3:$E$102,2,FALSE),"")</f>
        <v/>
      </c>
      <c r="W27" s="21" t="str">
        <f>IF('Adjacent Counties'!W27="x",VLOOKUP('2016 0-64'!W$1,'2016 population'!$A$3:$E$102,2,FALSE),"")</f>
        <v/>
      </c>
      <c r="X27" s="21" t="str">
        <f>IF('Adjacent Counties'!X27="x",VLOOKUP('2016 0-64'!X$1,'2016 population'!$A$3:$E$102,2,FALSE),"")</f>
        <v/>
      </c>
      <c r="Y27" s="21" t="str">
        <f>IF('Adjacent Counties'!Y27="x",VLOOKUP('2016 0-64'!Y$1,'2016 population'!$A$3:$E$102,2,FALSE),"")</f>
        <v/>
      </c>
      <c r="Z27" s="21" t="str">
        <f>IF('Adjacent Counties'!Z27="x",VLOOKUP('2016 0-64'!Z$1,'2016 population'!$A$3:$E$102,2,FALSE),"")</f>
        <v/>
      </c>
      <c r="AA27" s="21">
        <f>IF('Adjacent Counties'!AA27="x",VLOOKUP('2016 0-64'!AA$1,'2016 population'!$A$3:$E$102,2,FALSE),"")</f>
        <v>299279</v>
      </c>
      <c r="AB27" s="21" t="str">
        <f>IF('Adjacent Counties'!AB27="x",VLOOKUP('2016 0-64'!AB$1,'2016 population'!$A$3:$E$102,2,FALSE),"")</f>
        <v/>
      </c>
      <c r="AC27" s="21" t="str">
        <f>IF('Adjacent Counties'!AC27="x",VLOOKUP('2016 0-64'!AC$1,'2016 population'!$A$3:$E$102,2,FALSE),"")</f>
        <v/>
      </c>
      <c r="AD27" s="21" t="str">
        <f>IF('Adjacent Counties'!AD27="x",VLOOKUP('2016 0-64'!AD$1,'2016 population'!$A$3:$E$102,2,FALSE),"")</f>
        <v/>
      </c>
      <c r="AE27" s="21" t="str">
        <f>IF('Adjacent Counties'!AE27="x",VLOOKUP('2016 0-64'!AE$1,'2016 population'!$A$3:$E$102,2,FALSE),"")</f>
        <v/>
      </c>
      <c r="AF27" s="21" t="str">
        <f>IF('Adjacent Counties'!AF27="x",VLOOKUP('2016 0-64'!AF$1,'2016 population'!$A$3:$E$102,2,FALSE),"")</f>
        <v/>
      </c>
      <c r="AG27" s="21" t="str">
        <f>IF('Adjacent Counties'!AG27="x",VLOOKUP('2016 0-64'!AG$1,'2016 population'!$A$3:$E$102,2,FALSE),"")</f>
        <v/>
      </c>
      <c r="AH27" s="21" t="str">
        <f>IF('Adjacent Counties'!AH27="x",VLOOKUP('2016 0-64'!AH$1,'2016 population'!$A$3:$E$102,2,FALSE),"")</f>
        <v/>
      </c>
      <c r="AI27" s="21" t="str">
        <f>IF('Adjacent Counties'!AI27="x",VLOOKUP('2016 0-64'!AI$1,'2016 population'!$A$3:$E$102,2,FALSE),"")</f>
        <v/>
      </c>
      <c r="AJ27" s="21" t="str">
        <f>IF('Adjacent Counties'!AJ27="x",VLOOKUP('2016 0-64'!AJ$1,'2016 population'!$A$3:$E$102,2,FALSE),"")</f>
        <v/>
      </c>
      <c r="AK27" s="21" t="str">
        <f>IF('Adjacent Counties'!AK27="x",VLOOKUP('2016 0-64'!AK$1,'2016 population'!$A$3:$E$102,2,FALSE),"")</f>
        <v/>
      </c>
      <c r="AL27" s="21" t="str">
        <f>IF('Adjacent Counties'!AL27="x",VLOOKUP('2016 0-64'!AL$1,'2016 population'!$A$3:$E$102,2,FALSE),"")</f>
        <v/>
      </c>
      <c r="AM27" s="21" t="str">
        <f>IF('Adjacent Counties'!AM27="x",VLOOKUP('2016 0-64'!AM$1,'2016 population'!$A$3:$E$102,2,FALSE),"")</f>
        <v/>
      </c>
      <c r="AN27" s="21" t="str">
        <f>IF('Adjacent Counties'!AN27="x",VLOOKUP('2016 0-64'!AN$1,'2016 population'!$A$3:$E$102,2,FALSE),"")</f>
        <v/>
      </c>
      <c r="AO27" s="21" t="str">
        <f>IF('Adjacent Counties'!AO27="x",VLOOKUP('2016 0-64'!AO$1,'2016 population'!$A$3:$E$102,2,FALSE),"")</f>
        <v/>
      </c>
      <c r="AP27" s="21" t="str">
        <f>IF('Adjacent Counties'!AP27="x",VLOOKUP('2016 0-64'!AP$1,'2016 population'!$A$3:$E$102,2,FALSE),"")</f>
        <v/>
      </c>
      <c r="AQ27" s="21" t="str">
        <f>IF('Adjacent Counties'!AQ27="x",VLOOKUP('2016 0-64'!AQ$1,'2016 population'!$A$3:$E$102,2,FALSE),"")</f>
        <v/>
      </c>
      <c r="AR27" s="21">
        <f>IF('Adjacent Counties'!AR27="x",VLOOKUP('2016 0-64'!AR$1,'2016 population'!$A$3:$E$102,2,FALSE),"")</f>
        <v>114118</v>
      </c>
      <c r="AS27" s="21" t="str">
        <f>IF('Adjacent Counties'!AS27="x",VLOOKUP('2016 0-64'!AS$1,'2016 population'!$A$3:$E$102,2,FALSE),"")</f>
        <v/>
      </c>
      <c r="AT27" s="21" t="str">
        <f>IF('Adjacent Counties'!AT27="x",VLOOKUP('2016 0-64'!AT$1,'2016 population'!$A$3:$E$102,2,FALSE),"")</f>
        <v/>
      </c>
      <c r="AU27" s="21" t="str">
        <f>IF('Adjacent Counties'!AU27="x",VLOOKUP('2016 0-64'!AU$1,'2016 population'!$A$3:$E$102,2,FALSE),"")</f>
        <v/>
      </c>
      <c r="AV27" s="21">
        <f>IF('Adjacent Counties'!AV27="x",VLOOKUP('2016 0-64'!AV$1,'2016 population'!$A$3:$E$102,2,FALSE),"")</f>
        <v>48447</v>
      </c>
      <c r="AW27" s="21" t="str">
        <f>IF('Adjacent Counties'!AW27="x",VLOOKUP('2016 0-64'!AW$1,'2016 population'!$A$3:$E$102,2,FALSE),"")</f>
        <v/>
      </c>
      <c r="AX27" s="21" t="str">
        <f>IF('Adjacent Counties'!AX27="x",VLOOKUP('2016 0-64'!AX$1,'2016 population'!$A$3:$E$102,2,FALSE),"")</f>
        <v/>
      </c>
      <c r="AY27" s="21" t="str">
        <f>IF('Adjacent Counties'!AY27="x",VLOOKUP('2016 0-64'!AY$1,'2016 population'!$A$3:$E$102,2,FALSE),"")</f>
        <v/>
      </c>
      <c r="AZ27" s="21" t="str">
        <f>IF('Adjacent Counties'!AZ27="x",VLOOKUP('2016 0-64'!AZ$1,'2016 population'!$A$3:$E$102,2,FALSE),"")</f>
        <v/>
      </c>
      <c r="BA27" s="21" t="str">
        <f>IF('Adjacent Counties'!BA27="x",VLOOKUP('2016 0-64'!BA$1,'2016 population'!$A$3:$E$102,2,FALSE),"")</f>
        <v/>
      </c>
      <c r="BB27" s="21" t="str">
        <f>IF('Adjacent Counties'!BB27="x",VLOOKUP('2016 0-64'!BB$1,'2016 population'!$A$3:$E$102,2,FALSE),"")</f>
        <v/>
      </c>
      <c r="BC27" s="21" t="str">
        <f>IF('Adjacent Counties'!BC27="x",VLOOKUP('2016 0-64'!BC$1,'2016 population'!$A$3:$E$102,2,FALSE),"")</f>
        <v/>
      </c>
      <c r="BD27" s="21" t="str">
        <f>IF('Adjacent Counties'!BD27="x",VLOOKUP('2016 0-64'!BD$1,'2016 population'!$A$3:$E$102,2,FALSE),"")</f>
        <v/>
      </c>
      <c r="BE27" s="21" t="str">
        <f>IF('Adjacent Counties'!BE27="x",VLOOKUP('2016 0-64'!BE$1,'2016 population'!$A$3:$E$102,2,FALSE),"")</f>
        <v/>
      </c>
      <c r="BF27" s="21" t="str">
        <f>IF('Adjacent Counties'!BF27="x",VLOOKUP('2016 0-64'!BF$1,'2016 population'!$A$3:$E$102,2,FALSE),"")</f>
        <v/>
      </c>
      <c r="BG27" s="21" t="str">
        <f>IF('Adjacent Counties'!BG27="x",VLOOKUP('2016 0-64'!BG$1,'2016 population'!$A$3:$E$102,2,FALSE),"")</f>
        <v/>
      </c>
      <c r="BH27" s="21" t="str">
        <f>IF('Adjacent Counties'!BH27="x",VLOOKUP('2016 0-64'!BH$1,'2016 population'!$A$3:$E$102,2,FALSE),"")</f>
        <v/>
      </c>
      <c r="BI27" s="21" t="str">
        <f>IF('Adjacent Counties'!BI27="x",VLOOKUP('2016 0-64'!BI$1,'2016 population'!$A$3:$E$102,2,FALSE),"")</f>
        <v/>
      </c>
      <c r="BJ27" s="21" t="str">
        <f>IF('Adjacent Counties'!BJ27="x",VLOOKUP('2016 0-64'!BJ$1,'2016 population'!$A$3:$E$102,2,FALSE),"")</f>
        <v/>
      </c>
      <c r="BK27" s="21" t="str">
        <f>IF('Adjacent Counties'!BK27="x",VLOOKUP('2016 0-64'!BK$1,'2016 population'!$A$3:$E$102,2,FALSE),"")</f>
        <v/>
      </c>
      <c r="BL27" s="21">
        <f>IF('Adjacent Counties'!BL27="x",VLOOKUP('2016 0-64'!BL$1,'2016 population'!$A$3:$E$102,2,FALSE),"")</f>
        <v>71135</v>
      </c>
      <c r="BM27" s="21" t="str">
        <f>IF('Adjacent Counties'!BM27="x",VLOOKUP('2016 0-64'!BM$1,'2016 population'!$A$3:$E$102,2,FALSE),"")</f>
        <v/>
      </c>
      <c r="BN27" s="21" t="str">
        <f>IF('Adjacent Counties'!BN27="x",VLOOKUP('2016 0-64'!BN$1,'2016 population'!$A$3:$E$102,2,FALSE),"")</f>
        <v/>
      </c>
      <c r="BO27" s="21" t="str">
        <f>IF('Adjacent Counties'!BO27="x",VLOOKUP('2016 0-64'!BO$1,'2016 population'!$A$3:$E$102,2,FALSE),"")</f>
        <v/>
      </c>
      <c r="BP27" s="21" t="str">
        <f>IF('Adjacent Counties'!BP27="x",VLOOKUP('2016 0-64'!BP$1,'2016 population'!$A$3:$E$102,2,FALSE),"")</f>
        <v/>
      </c>
      <c r="BQ27" s="21" t="str">
        <f>IF('Adjacent Counties'!BQ27="x",VLOOKUP('2016 0-64'!BQ$1,'2016 population'!$A$3:$E$102,2,FALSE),"")</f>
        <v/>
      </c>
      <c r="BR27" s="21" t="str">
        <f>IF('Adjacent Counties'!BR27="x",VLOOKUP('2016 0-64'!BR$1,'2016 population'!$A$3:$E$102,2,FALSE),"")</f>
        <v/>
      </c>
      <c r="BS27" s="21" t="str">
        <f>IF('Adjacent Counties'!BS27="x",VLOOKUP('2016 0-64'!BS$1,'2016 population'!$A$3:$E$102,2,FALSE),"")</f>
        <v/>
      </c>
      <c r="BT27" s="21" t="str">
        <f>IF('Adjacent Counties'!BT27="x",VLOOKUP('2016 0-64'!BT$1,'2016 population'!$A$3:$E$102,2,FALSE),"")</f>
        <v/>
      </c>
      <c r="BU27" s="21" t="str">
        <f>IF('Adjacent Counties'!BU27="x",VLOOKUP('2016 0-64'!BU$1,'2016 population'!$A$3:$E$102,2,FALSE),"")</f>
        <v/>
      </c>
      <c r="BV27" s="21" t="str">
        <f>IF('Adjacent Counties'!BV27="x",VLOOKUP('2016 0-64'!BV$1,'2016 population'!$A$3:$E$102,2,FALSE),"")</f>
        <v/>
      </c>
      <c r="BW27" s="21" t="str">
        <f>IF('Adjacent Counties'!BW27="x",VLOOKUP('2016 0-64'!BW$1,'2016 population'!$A$3:$E$102,2,FALSE),"")</f>
        <v/>
      </c>
      <c r="BX27" s="21" t="str">
        <f>IF('Adjacent Counties'!BX27="x",VLOOKUP('2016 0-64'!BX$1,'2016 population'!$A$3:$E$102,2,FALSE),"")</f>
        <v/>
      </c>
      <c r="BY27" s="21" t="str">
        <f>IF('Adjacent Counties'!BY27="x",VLOOKUP('2016 0-64'!BY$1,'2016 population'!$A$3:$E$102,2,FALSE),"")</f>
        <v/>
      </c>
      <c r="BZ27" s="21" t="str">
        <f>IF('Adjacent Counties'!BZ27="x",VLOOKUP('2016 0-64'!BZ$1,'2016 population'!$A$3:$E$102,2,FALSE),"")</f>
        <v/>
      </c>
      <c r="CA27" s="21">
        <f>IF('Adjacent Counties'!CA27="x",VLOOKUP('2016 0-64'!CA$1,'2016 population'!$A$3:$E$102,2,FALSE),"")</f>
        <v>114415</v>
      </c>
      <c r="CB27" s="21" t="str">
        <f>IF('Adjacent Counties'!CB27="x",VLOOKUP('2016 0-64'!CB$1,'2016 population'!$A$3:$E$102,2,FALSE),"")</f>
        <v/>
      </c>
      <c r="CC27" s="21" t="str">
        <f>IF('Adjacent Counties'!CC27="x",VLOOKUP('2016 0-64'!CC$1,'2016 population'!$A$3:$E$102,2,FALSE),"")</f>
        <v/>
      </c>
      <c r="CD27" s="21" t="str">
        <f>IF('Adjacent Counties'!CD27="x",VLOOKUP('2016 0-64'!CD$1,'2016 population'!$A$3:$E$102,2,FALSE),"")</f>
        <v/>
      </c>
      <c r="CE27" s="21">
        <f>IF('Adjacent Counties'!CE27="x",VLOOKUP('2016 0-64'!CE$1,'2016 population'!$A$3:$E$102,2,FALSE),"")</f>
        <v>54225</v>
      </c>
      <c r="CF27" s="21" t="str">
        <f>IF('Adjacent Counties'!CF27="x",VLOOKUP('2016 0-64'!CF$1,'2016 population'!$A$3:$E$102,2,FALSE),"")</f>
        <v/>
      </c>
      <c r="CG27" s="21" t="str">
        <f>IF('Adjacent Counties'!CG27="x",VLOOKUP('2016 0-64'!CG$1,'2016 population'!$A$3:$E$102,2,FALSE),"")</f>
        <v/>
      </c>
      <c r="CH27" s="21" t="str">
        <f>IF('Adjacent Counties'!CH27="x",VLOOKUP('2016 0-64'!CH$1,'2016 population'!$A$3:$E$102,2,FALSE),"")</f>
        <v/>
      </c>
      <c r="CI27" s="21" t="str">
        <f>IF('Adjacent Counties'!CI27="x",VLOOKUP('2016 0-64'!CI$1,'2016 population'!$A$3:$E$102,2,FALSE),"")</f>
        <v/>
      </c>
      <c r="CJ27" s="21" t="str">
        <f>IF('Adjacent Counties'!CJ27="x",VLOOKUP('2016 0-64'!CJ$1,'2016 population'!$A$3:$E$102,2,FALSE),"")</f>
        <v/>
      </c>
      <c r="CK27" s="21" t="str">
        <f>IF('Adjacent Counties'!CK27="x",VLOOKUP('2016 0-64'!CK$1,'2016 population'!$A$3:$E$102,2,FALSE),"")</f>
        <v/>
      </c>
      <c r="CL27" s="21" t="str">
        <f>IF('Adjacent Counties'!CL27="x",VLOOKUP('2016 0-64'!CL$1,'2016 population'!$A$3:$E$102,2,FALSE),"")</f>
        <v/>
      </c>
      <c r="CM27" s="21" t="str">
        <f>IF('Adjacent Counties'!CM27="x",VLOOKUP('2016 0-64'!CM$1,'2016 population'!$A$3:$E$102,2,FALSE),"")</f>
        <v/>
      </c>
      <c r="CN27" s="21" t="str">
        <f>IF('Adjacent Counties'!CN27="x",VLOOKUP('2016 0-64'!CN$1,'2016 population'!$A$3:$E$102,2,FALSE),"")</f>
        <v/>
      </c>
      <c r="CO27" s="21" t="str">
        <f>IF('Adjacent Counties'!CO27="x",VLOOKUP('2016 0-64'!CO$1,'2016 population'!$A$3:$E$102,2,FALSE),"")</f>
        <v/>
      </c>
      <c r="CP27" s="21" t="str">
        <f>IF('Adjacent Counties'!CP27="x",VLOOKUP('2016 0-64'!CP$1,'2016 population'!$A$3:$E$102,2,FALSE),"")</f>
        <v/>
      </c>
      <c r="CQ27" s="21" t="str">
        <f>IF('Adjacent Counties'!CQ27="x",VLOOKUP('2016 0-64'!CQ$1,'2016 population'!$A$3:$E$102,2,FALSE),"")</f>
        <v/>
      </c>
      <c r="CR27" s="21" t="str">
        <f>IF('Adjacent Counties'!CR27="x",VLOOKUP('2016 0-64'!CR$1,'2016 population'!$A$3:$E$102,2,FALSE),"")</f>
        <v/>
      </c>
      <c r="CS27" s="21" t="str">
        <f>IF('Adjacent Counties'!CS27="x",VLOOKUP('2016 0-64'!CS$1,'2016 population'!$A$3:$E$102,2,FALSE),"")</f>
        <v/>
      </c>
      <c r="CT27" s="21" t="str">
        <f>IF('Adjacent Counties'!CT27="x",VLOOKUP('2016 0-64'!CT$1,'2016 population'!$A$3:$E$102,2,FALSE),"")</f>
        <v/>
      </c>
      <c r="CU27" s="21" t="str">
        <f>IF('Adjacent Counties'!CU27="x",VLOOKUP('2016 0-64'!CU$1,'2016 population'!$A$3:$E$102,2,FALSE),"")</f>
        <v/>
      </c>
      <c r="CV27" s="21" t="str">
        <f>IF('Adjacent Counties'!CV27="x",VLOOKUP('2016 0-64'!CV$1,'2016 population'!$A$3:$E$102,2,FALSE),"")</f>
        <v/>
      </c>
      <c r="CW27" s="21" t="str">
        <f>IF('Adjacent Counties'!CW27="x",VLOOKUP('2016 0-64'!CW$1,'2016 population'!$A$3:$E$102,2,FALSE),"")</f>
        <v/>
      </c>
      <c r="CX27" s="21">
        <f t="shared" si="0"/>
        <v>730099</v>
      </c>
    </row>
    <row r="28" spans="1:102">
      <c r="A28" s="3" t="s">
        <v>26</v>
      </c>
      <c r="B28" s="21" t="str">
        <f>IF('Adjacent Counties'!B28="x",VLOOKUP('2016 0-64'!B$1,'2016 population'!$A$3:$E$102,2,FALSE),"")</f>
        <v/>
      </c>
      <c r="C28" s="21" t="str">
        <f>IF('Adjacent Counties'!C28="x",VLOOKUP('2016 0-64'!C$1,'2016 population'!$A$3:$E$102,2,FALSE),"")</f>
        <v/>
      </c>
      <c r="D28" s="21" t="str">
        <f>IF('Adjacent Counties'!D28="x",VLOOKUP('2016 0-64'!D$1,'2016 population'!$A$3:$E$102,2,FALSE),"")</f>
        <v/>
      </c>
      <c r="E28" s="21" t="str">
        <f>IF('Adjacent Counties'!E28="x",VLOOKUP('2016 0-64'!E$1,'2016 population'!$A$3:$E$102,2,FALSE),"")</f>
        <v/>
      </c>
      <c r="F28" s="21" t="str">
        <f>IF('Adjacent Counties'!F28="x",VLOOKUP('2016 0-64'!F$1,'2016 population'!$A$3:$E$102,2,FALSE),"")</f>
        <v/>
      </c>
      <c r="G28" s="21" t="str">
        <f>IF('Adjacent Counties'!G28="x",VLOOKUP('2016 0-64'!G$1,'2016 population'!$A$3:$E$102,2,FALSE),"")</f>
        <v/>
      </c>
      <c r="H28" s="21" t="str">
        <f>IF('Adjacent Counties'!H28="x",VLOOKUP('2016 0-64'!H$1,'2016 population'!$A$3:$E$102,2,FALSE),"")</f>
        <v/>
      </c>
      <c r="I28" s="21" t="str">
        <f>IF('Adjacent Counties'!I28="x",VLOOKUP('2016 0-64'!I$1,'2016 population'!$A$3:$E$102,2,FALSE),"")</f>
        <v/>
      </c>
      <c r="J28" s="21" t="str">
        <f>IF('Adjacent Counties'!J28="x",VLOOKUP('2016 0-64'!J$1,'2016 population'!$A$3:$E$102,2,FALSE),"")</f>
        <v/>
      </c>
      <c r="K28" s="21" t="str">
        <f>IF('Adjacent Counties'!K28="x",VLOOKUP('2016 0-64'!K$1,'2016 population'!$A$3:$E$102,2,FALSE),"")</f>
        <v/>
      </c>
      <c r="L28" s="21" t="str">
        <f>IF('Adjacent Counties'!L28="x",VLOOKUP('2016 0-64'!L$1,'2016 population'!$A$3:$E$102,2,FALSE),"")</f>
        <v/>
      </c>
      <c r="M28" s="21" t="str">
        <f>IF('Adjacent Counties'!M28="x",VLOOKUP('2016 0-64'!M$1,'2016 population'!$A$3:$E$102,2,FALSE),"")</f>
        <v/>
      </c>
      <c r="N28" s="21" t="str">
        <f>IF('Adjacent Counties'!N28="x",VLOOKUP('2016 0-64'!N$1,'2016 population'!$A$3:$E$102,2,FALSE),"")</f>
        <v/>
      </c>
      <c r="O28" s="21" t="str">
        <f>IF('Adjacent Counties'!O28="x",VLOOKUP('2016 0-64'!O$1,'2016 population'!$A$3:$E$102,2,FALSE),"")</f>
        <v/>
      </c>
      <c r="P28" s="21">
        <f>IF('Adjacent Counties'!P28="x",VLOOKUP('2016 0-64'!P$1,'2016 population'!$A$3:$E$102,2,FALSE),"")</f>
        <v>8841</v>
      </c>
      <c r="Q28" s="21" t="str">
        <f>IF('Adjacent Counties'!Q28="x",VLOOKUP('2016 0-64'!Q$1,'2016 population'!$A$3:$E$102,2,FALSE),"")</f>
        <v/>
      </c>
      <c r="R28" s="21" t="str">
        <f>IF('Adjacent Counties'!R28="x",VLOOKUP('2016 0-64'!R$1,'2016 population'!$A$3:$E$102,2,FALSE),"")</f>
        <v/>
      </c>
      <c r="S28" s="21" t="str">
        <f>IF('Adjacent Counties'!S28="x",VLOOKUP('2016 0-64'!S$1,'2016 population'!$A$3:$E$102,2,FALSE),"")</f>
        <v/>
      </c>
      <c r="T28" s="21" t="str">
        <f>IF('Adjacent Counties'!T28="x",VLOOKUP('2016 0-64'!T$1,'2016 population'!$A$3:$E$102,2,FALSE),"")</f>
        <v/>
      </c>
      <c r="U28" s="21" t="str">
        <f>IF('Adjacent Counties'!U28="x",VLOOKUP('2016 0-64'!U$1,'2016 population'!$A$3:$E$102,2,FALSE),"")</f>
        <v/>
      </c>
      <c r="V28" s="21" t="str">
        <f>IF('Adjacent Counties'!V28="x",VLOOKUP('2016 0-64'!V$1,'2016 population'!$A$3:$E$102,2,FALSE),"")</f>
        <v/>
      </c>
      <c r="W28" s="21" t="str">
        <f>IF('Adjacent Counties'!W28="x",VLOOKUP('2016 0-64'!W$1,'2016 population'!$A$3:$E$102,2,FALSE),"")</f>
        <v/>
      </c>
      <c r="X28" s="21" t="str">
        <f>IF('Adjacent Counties'!X28="x",VLOOKUP('2016 0-64'!X$1,'2016 population'!$A$3:$E$102,2,FALSE),"")</f>
        <v/>
      </c>
      <c r="Y28" s="21" t="str">
        <f>IF('Adjacent Counties'!Y28="x",VLOOKUP('2016 0-64'!Y$1,'2016 population'!$A$3:$E$102,2,FALSE),"")</f>
        <v/>
      </c>
      <c r="Z28" s="21" t="str">
        <f>IF('Adjacent Counties'!Z28="x",VLOOKUP('2016 0-64'!Z$1,'2016 population'!$A$3:$E$102,2,FALSE),"")</f>
        <v/>
      </c>
      <c r="AA28" s="21" t="str">
        <f>IF('Adjacent Counties'!AA28="x",VLOOKUP('2016 0-64'!AA$1,'2016 population'!$A$3:$E$102,2,FALSE),"")</f>
        <v/>
      </c>
      <c r="AB28" s="21">
        <f>IF('Adjacent Counties'!AB28="x",VLOOKUP('2016 0-64'!AB$1,'2016 population'!$A$3:$E$102,2,FALSE),"")</f>
        <v>21522</v>
      </c>
      <c r="AC28" s="21" t="str">
        <f>IF('Adjacent Counties'!AC28="x",VLOOKUP('2016 0-64'!AC$1,'2016 population'!$A$3:$E$102,2,FALSE),"")</f>
        <v/>
      </c>
      <c r="AD28" s="21" t="str">
        <f>IF('Adjacent Counties'!AD28="x",VLOOKUP('2016 0-64'!AD$1,'2016 population'!$A$3:$E$102,2,FALSE),"")</f>
        <v/>
      </c>
      <c r="AE28" s="21" t="str">
        <f>IF('Adjacent Counties'!AE28="x",VLOOKUP('2016 0-64'!AE$1,'2016 population'!$A$3:$E$102,2,FALSE),"")</f>
        <v/>
      </c>
      <c r="AF28" s="21" t="str">
        <f>IF('Adjacent Counties'!AF28="x",VLOOKUP('2016 0-64'!AF$1,'2016 population'!$A$3:$E$102,2,FALSE),"")</f>
        <v/>
      </c>
      <c r="AG28" s="21" t="str">
        <f>IF('Adjacent Counties'!AG28="x",VLOOKUP('2016 0-64'!AG$1,'2016 population'!$A$3:$E$102,2,FALSE),"")</f>
        <v/>
      </c>
      <c r="AH28" s="21" t="str">
        <f>IF('Adjacent Counties'!AH28="x",VLOOKUP('2016 0-64'!AH$1,'2016 population'!$A$3:$E$102,2,FALSE),"")</f>
        <v/>
      </c>
      <c r="AI28" s="21" t="str">
        <f>IF('Adjacent Counties'!AI28="x",VLOOKUP('2016 0-64'!AI$1,'2016 population'!$A$3:$E$102,2,FALSE),"")</f>
        <v/>
      </c>
      <c r="AJ28" s="21" t="str">
        <f>IF('Adjacent Counties'!AJ28="x",VLOOKUP('2016 0-64'!AJ$1,'2016 population'!$A$3:$E$102,2,FALSE),"")</f>
        <v/>
      </c>
      <c r="AK28" s="21" t="str">
        <f>IF('Adjacent Counties'!AK28="x",VLOOKUP('2016 0-64'!AK$1,'2016 population'!$A$3:$E$102,2,FALSE),"")</f>
        <v/>
      </c>
      <c r="AL28" s="21" t="str">
        <f>IF('Adjacent Counties'!AL28="x",VLOOKUP('2016 0-64'!AL$1,'2016 population'!$A$3:$E$102,2,FALSE),"")</f>
        <v/>
      </c>
      <c r="AM28" s="21" t="str">
        <f>IF('Adjacent Counties'!AM28="x",VLOOKUP('2016 0-64'!AM$1,'2016 population'!$A$3:$E$102,2,FALSE),"")</f>
        <v/>
      </c>
      <c r="AN28" s="21" t="str">
        <f>IF('Adjacent Counties'!AN28="x",VLOOKUP('2016 0-64'!AN$1,'2016 population'!$A$3:$E$102,2,FALSE),"")</f>
        <v/>
      </c>
      <c r="AO28" s="21" t="str">
        <f>IF('Adjacent Counties'!AO28="x",VLOOKUP('2016 0-64'!AO$1,'2016 population'!$A$3:$E$102,2,FALSE),"")</f>
        <v/>
      </c>
      <c r="AP28" s="21" t="str">
        <f>IF('Adjacent Counties'!AP28="x",VLOOKUP('2016 0-64'!AP$1,'2016 population'!$A$3:$E$102,2,FALSE),"")</f>
        <v/>
      </c>
      <c r="AQ28" s="21" t="str">
        <f>IF('Adjacent Counties'!AQ28="x",VLOOKUP('2016 0-64'!AQ$1,'2016 population'!$A$3:$E$102,2,FALSE),"")</f>
        <v/>
      </c>
      <c r="AR28" s="21" t="str">
        <f>IF('Adjacent Counties'!AR28="x",VLOOKUP('2016 0-64'!AR$1,'2016 population'!$A$3:$E$102,2,FALSE),"")</f>
        <v/>
      </c>
      <c r="AS28" s="21" t="str">
        <f>IF('Adjacent Counties'!AS28="x",VLOOKUP('2016 0-64'!AS$1,'2016 population'!$A$3:$E$102,2,FALSE),"")</f>
        <v/>
      </c>
      <c r="AT28" s="21" t="str">
        <f>IF('Adjacent Counties'!AT28="x",VLOOKUP('2016 0-64'!AT$1,'2016 population'!$A$3:$E$102,2,FALSE),"")</f>
        <v/>
      </c>
      <c r="AU28" s="21" t="str">
        <f>IF('Adjacent Counties'!AU28="x",VLOOKUP('2016 0-64'!AU$1,'2016 population'!$A$3:$E$102,2,FALSE),"")</f>
        <v/>
      </c>
      <c r="AV28" s="21" t="str">
        <f>IF('Adjacent Counties'!AV28="x",VLOOKUP('2016 0-64'!AV$1,'2016 population'!$A$3:$E$102,2,FALSE),"")</f>
        <v/>
      </c>
      <c r="AW28" s="21" t="str">
        <f>IF('Adjacent Counties'!AW28="x",VLOOKUP('2016 0-64'!AW$1,'2016 population'!$A$3:$E$102,2,FALSE),"")</f>
        <v/>
      </c>
      <c r="AX28" s="21" t="str">
        <f>IF('Adjacent Counties'!AX28="x",VLOOKUP('2016 0-64'!AX$1,'2016 population'!$A$3:$E$102,2,FALSE),"")</f>
        <v/>
      </c>
      <c r="AY28" s="21" t="str">
        <f>IF('Adjacent Counties'!AY28="x",VLOOKUP('2016 0-64'!AY$1,'2016 population'!$A$3:$E$102,2,FALSE),"")</f>
        <v/>
      </c>
      <c r="AZ28" s="21" t="str">
        <f>IF('Adjacent Counties'!AZ28="x",VLOOKUP('2016 0-64'!AZ$1,'2016 population'!$A$3:$E$102,2,FALSE),"")</f>
        <v/>
      </c>
      <c r="BA28" s="21" t="str">
        <f>IF('Adjacent Counties'!BA28="x",VLOOKUP('2016 0-64'!BA$1,'2016 population'!$A$3:$E$102,2,FALSE),"")</f>
        <v/>
      </c>
      <c r="BB28" s="21" t="str">
        <f>IF('Adjacent Counties'!BB28="x",VLOOKUP('2016 0-64'!BB$1,'2016 population'!$A$3:$E$102,2,FALSE),"")</f>
        <v/>
      </c>
      <c r="BC28" s="21" t="str">
        <f>IF('Adjacent Counties'!BC28="x",VLOOKUP('2016 0-64'!BC$1,'2016 population'!$A$3:$E$102,2,FALSE),"")</f>
        <v/>
      </c>
      <c r="BD28" s="21" t="str">
        <f>IF('Adjacent Counties'!BD28="x",VLOOKUP('2016 0-64'!BD$1,'2016 population'!$A$3:$E$102,2,FALSE),"")</f>
        <v/>
      </c>
      <c r="BE28" s="21" t="str">
        <f>IF('Adjacent Counties'!BE28="x",VLOOKUP('2016 0-64'!BE$1,'2016 population'!$A$3:$E$102,2,FALSE),"")</f>
        <v/>
      </c>
      <c r="BF28" s="21" t="str">
        <f>IF('Adjacent Counties'!BF28="x",VLOOKUP('2016 0-64'!BF$1,'2016 population'!$A$3:$E$102,2,FALSE),"")</f>
        <v/>
      </c>
      <c r="BG28" s="21" t="str">
        <f>IF('Adjacent Counties'!BG28="x",VLOOKUP('2016 0-64'!BG$1,'2016 population'!$A$3:$E$102,2,FALSE),"")</f>
        <v/>
      </c>
      <c r="BH28" s="21" t="str">
        <f>IF('Adjacent Counties'!BH28="x",VLOOKUP('2016 0-64'!BH$1,'2016 population'!$A$3:$E$102,2,FALSE),"")</f>
        <v/>
      </c>
      <c r="BI28" s="21" t="str">
        <f>IF('Adjacent Counties'!BI28="x",VLOOKUP('2016 0-64'!BI$1,'2016 population'!$A$3:$E$102,2,FALSE),"")</f>
        <v/>
      </c>
      <c r="BJ28" s="21" t="str">
        <f>IF('Adjacent Counties'!BJ28="x",VLOOKUP('2016 0-64'!BJ$1,'2016 population'!$A$3:$E$102,2,FALSE),"")</f>
        <v/>
      </c>
      <c r="BK28" s="21" t="str">
        <f>IF('Adjacent Counties'!BK28="x",VLOOKUP('2016 0-64'!BK$1,'2016 population'!$A$3:$E$102,2,FALSE),"")</f>
        <v/>
      </c>
      <c r="BL28" s="21" t="str">
        <f>IF('Adjacent Counties'!BL28="x",VLOOKUP('2016 0-64'!BL$1,'2016 population'!$A$3:$E$102,2,FALSE),"")</f>
        <v/>
      </c>
      <c r="BM28" s="21" t="str">
        <f>IF('Adjacent Counties'!BM28="x",VLOOKUP('2016 0-64'!BM$1,'2016 population'!$A$3:$E$102,2,FALSE),"")</f>
        <v/>
      </c>
      <c r="BN28" s="21" t="str">
        <f>IF('Adjacent Counties'!BN28="x",VLOOKUP('2016 0-64'!BN$1,'2016 population'!$A$3:$E$102,2,FALSE),"")</f>
        <v/>
      </c>
      <c r="BO28" s="21" t="str">
        <f>IF('Adjacent Counties'!BO28="x",VLOOKUP('2016 0-64'!BO$1,'2016 population'!$A$3:$E$102,2,FALSE),"")</f>
        <v/>
      </c>
      <c r="BP28" s="21" t="str">
        <f>IF('Adjacent Counties'!BP28="x",VLOOKUP('2016 0-64'!BP$1,'2016 population'!$A$3:$E$102,2,FALSE),"")</f>
        <v/>
      </c>
      <c r="BQ28" s="21" t="str">
        <f>IF('Adjacent Counties'!BQ28="x",VLOOKUP('2016 0-64'!BQ$1,'2016 population'!$A$3:$E$102,2,FALSE),"")</f>
        <v/>
      </c>
      <c r="BR28" s="21" t="str">
        <f>IF('Adjacent Counties'!BR28="x",VLOOKUP('2016 0-64'!BR$1,'2016 population'!$A$3:$E$102,2,FALSE),"")</f>
        <v/>
      </c>
      <c r="BS28" s="21" t="str">
        <f>IF('Adjacent Counties'!BS28="x",VLOOKUP('2016 0-64'!BS$1,'2016 population'!$A$3:$E$102,2,FALSE),"")</f>
        <v/>
      </c>
      <c r="BT28" s="21" t="str">
        <f>IF('Adjacent Counties'!BT28="x",VLOOKUP('2016 0-64'!BT$1,'2016 population'!$A$3:$E$102,2,FALSE),"")</f>
        <v/>
      </c>
      <c r="BU28" s="21" t="str">
        <f>IF('Adjacent Counties'!BU28="x",VLOOKUP('2016 0-64'!BU$1,'2016 population'!$A$3:$E$102,2,FALSE),"")</f>
        <v/>
      </c>
      <c r="BV28" s="21" t="str">
        <f>IF('Adjacent Counties'!BV28="x",VLOOKUP('2016 0-64'!BV$1,'2016 population'!$A$3:$E$102,2,FALSE),"")</f>
        <v/>
      </c>
      <c r="BW28" s="21" t="str">
        <f>IF('Adjacent Counties'!BW28="x",VLOOKUP('2016 0-64'!BW$1,'2016 population'!$A$3:$E$102,2,FALSE),"")</f>
        <v/>
      </c>
      <c r="BX28" s="21" t="str">
        <f>IF('Adjacent Counties'!BX28="x",VLOOKUP('2016 0-64'!BX$1,'2016 population'!$A$3:$E$102,2,FALSE),"")</f>
        <v/>
      </c>
      <c r="BY28" s="21" t="str">
        <f>IF('Adjacent Counties'!BY28="x",VLOOKUP('2016 0-64'!BY$1,'2016 population'!$A$3:$E$102,2,FALSE),"")</f>
        <v/>
      </c>
      <c r="BZ28" s="21" t="str">
        <f>IF('Adjacent Counties'!BZ28="x",VLOOKUP('2016 0-64'!BZ$1,'2016 population'!$A$3:$E$102,2,FALSE),"")</f>
        <v/>
      </c>
      <c r="CA28" s="21" t="str">
        <f>IF('Adjacent Counties'!CA28="x",VLOOKUP('2016 0-64'!CA$1,'2016 population'!$A$3:$E$102,2,FALSE),"")</f>
        <v/>
      </c>
      <c r="CB28" s="21" t="str">
        <f>IF('Adjacent Counties'!CB28="x",VLOOKUP('2016 0-64'!CB$1,'2016 population'!$A$3:$E$102,2,FALSE),"")</f>
        <v/>
      </c>
      <c r="CC28" s="21" t="str">
        <f>IF('Adjacent Counties'!CC28="x",VLOOKUP('2016 0-64'!CC$1,'2016 population'!$A$3:$E$102,2,FALSE),"")</f>
        <v/>
      </c>
      <c r="CD28" s="21" t="str">
        <f>IF('Adjacent Counties'!CD28="x",VLOOKUP('2016 0-64'!CD$1,'2016 population'!$A$3:$E$102,2,FALSE),"")</f>
        <v/>
      </c>
      <c r="CE28" s="21" t="str">
        <f>IF('Adjacent Counties'!CE28="x",VLOOKUP('2016 0-64'!CE$1,'2016 population'!$A$3:$E$102,2,FALSE),"")</f>
        <v/>
      </c>
      <c r="CF28" s="21" t="str">
        <f>IF('Adjacent Counties'!CF28="x",VLOOKUP('2016 0-64'!CF$1,'2016 population'!$A$3:$E$102,2,FALSE),"")</f>
        <v/>
      </c>
      <c r="CG28" s="21" t="str">
        <f>IF('Adjacent Counties'!CG28="x",VLOOKUP('2016 0-64'!CG$1,'2016 population'!$A$3:$E$102,2,FALSE),"")</f>
        <v/>
      </c>
      <c r="CH28" s="21" t="str">
        <f>IF('Adjacent Counties'!CH28="x",VLOOKUP('2016 0-64'!CH$1,'2016 population'!$A$3:$E$102,2,FALSE),"")</f>
        <v/>
      </c>
      <c r="CI28" s="21" t="str">
        <f>IF('Adjacent Counties'!CI28="x",VLOOKUP('2016 0-64'!CI$1,'2016 population'!$A$3:$E$102,2,FALSE),"")</f>
        <v/>
      </c>
      <c r="CJ28" s="21" t="str">
        <f>IF('Adjacent Counties'!CJ28="x",VLOOKUP('2016 0-64'!CJ$1,'2016 population'!$A$3:$E$102,2,FALSE),"")</f>
        <v/>
      </c>
      <c r="CK28" s="21" t="str">
        <f>IF('Adjacent Counties'!CK28="x",VLOOKUP('2016 0-64'!CK$1,'2016 population'!$A$3:$E$102,2,FALSE),"")</f>
        <v/>
      </c>
      <c r="CL28" s="21" t="str">
        <f>IF('Adjacent Counties'!CL28="x",VLOOKUP('2016 0-64'!CL$1,'2016 population'!$A$3:$E$102,2,FALSE),"")</f>
        <v/>
      </c>
      <c r="CM28" s="21" t="str">
        <f>IF('Adjacent Counties'!CM28="x",VLOOKUP('2016 0-64'!CM$1,'2016 population'!$A$3:$E$102,2,FALSE),"")</f>
        <v/>
      </c>
      <c r="CN28" s="21" t="str">
        <f>IF('Adjacent Counties'!CN28="x",VLOOKUP('2016 0-64'!CN$1,'2016 population'!$A$3:$E$102,2,FALSE),"")</f>
        <v/>
      </c>
      <c r="CO28" s="21" t="str">
        <f>IF('Adjacent Counties'!CO28="x",VLOOKUP('2016 0-64'!CO$1,'2016 population'!$A$3:$E$102,2,FALSE),"")</f>
        <v/>
      </c>
      <c r="CP28" s="21" t="str">
        <f>IF('Adjacent Counties'!CP28="x",VLOOKUP('2016 0-64'!CP$1,'2016 population'!$A$3:$E$102,2,FALSE),"")</f>
        <v/>
      </c>
      <c r="CQ28" s="21" t="str">
        <f>IF('Adjacent Counties'!CQ28="x",VLOOKUP('2016 0-64'!CQ$1,'2016 population'!$A$3:$E$102,2,FALSE),"")</f>
        <v/>
      </c>
      <c r="CR28" s="21" t="str">
        <f>IF('Adjacent Counties'!CR28="x",VLOOKUP('2016 0-64'!CR$1,'2016 population'!$A$3:$E$102,2,FALSE),"")</f>
        <v/>
      </c>
      <c r="CS28" s="21" t="str">
        <f>IF('Adjacent Counties'!CS28="x",VLOOKUP('2016 0-64'!CS$1,'2016 population'!$A$3:$E$102,2,FALSE),"")</f>
        <v/>
      </c>
      <c r="CT28" s="21" t="str">
        <f>IF('Adjacent Counties'!CT28="x",VLOOKUP('2016 0-64'!CT$1,'2016 population'!$A$3:$E$102,2,FALSE),"")</f>
        <v/>
      </c>
      <c r="CU28" s="21" t="str">
        <f>IF('Adjacent Counties'!CU28="x",VLOOKUP('2016 0-64'!CU$1,'2016 population'!$A$3:$E$102,2,FALSE),"")</f>
        <v/>
      </c>
      <c r="CV28" s="21" t="str">
        <f>IF('Adjacent Counties'!CV28="x",VLOOKUP('2016 0-64'!CV$1,'2016 population'!$A$3:$E$102,2,FALSE),"")</f>
        <v/>
      </c>
      <c r="CW28" s="21" t="str">
        <f>IF('Adjacent Counties'!CW28="x",VLOOKUP('2016 0-64'!CW$1,'2016 population'!$A$3:$E$102,2,FALSE),"")</f>
        <v/>
      </c>
      <c r="CX28" s="21">
        <f t="shared" si="0"/>
        <v>30363</v>
      </c>
    </row>
    <row r="29" spans="1:102">
      <c r="A29" s="3" t="s">
        <v>27</v>
      </c>
      <c r="B29" s="21" t="str">
        <f>IF('Adjacent Counties'!B29="x",VLOOKUP('2016 0-64'!B$1,'2016 population'!$A$3:$E$102,2,FALSE),"")</f>
        <v/>
      </c>
      <c r="C29" s="21" t="str">
        <f>IF('Adjacent Counties'!C29="x",VLOOKUP('2016 0-64'!C$1,'2016 population'!$A$3:$E$102,2,FALSE),"")</f>
        <v/>
      </c>
      <c r="D29" s="21" t="str">
        <f>IF('Adjacent Counties'!D29="x",VLOOKUP('2016 0-64'!D$1,'2016 population'!$A$3:$E$102,2,FALSE),"")</f>
        <v/>
      </c>
      <c r="E29" s="21" t="str">
        <f>IF('Adjacent Counties'!E29="x",VLOOKUP('2016 0-64'!E$1,'2016 population'!$A$3:$E$102,2,FALSE),"")</f>
        <v/>
      </c>
      <c r="F29" s="21" t="str">
        <f>IF('Adjacent Counties'!F29="x",VLOOKUP('2016 0-64'!F$1,'2016 population'!$A$3:$E$102,2,FALSE),"")</f>
        <v/>
      </c>
      <c r="G29" s="21" t="str">
        <f>IF('Adjacent Counties'!G29="x",VLOOKUP('2016 0-64'!G$1,'2016 population'!$A$3:$E$102,2,FALSE),"")</f>
        <v/>
      </c>
      <c r="H29" s="21" t="str">
        <f>IF('Adjacent Counties'!H29="x",VLOOKUP('2016 0-64'!H$1,'2016 population'!$A$3:$E$102,2,FALSE),"")</f>
        <v/>
      </c>
      <c r="I29" s="21" t="str">
        <f>IF('Adjacent Counties'!I29="x",VLOOKUP('2016 0-64'!I$1,'2016 population'!$A$3:$E$102,2,FALSE),"")</f>
        <v/>
      </c>
      <c r="J29" s="21" t="str">
        <f>IF('Adjacent Counties'!J29="x",VLOOKUP('2016 0-64'!J$1,'2016 population'!$A$3:$E$102,2,FALSE),"")</f>
        <v/>
      </c>
      <c r="K29" s="21" t="str">
        <f>IF('Adjacent Counties'!K29="x",VLOOKUP('2016 0-64'!K$1,'2016 population'!$A$3:$E$102,2,FALSE),"")</f>
        <v/>
      </c>
      <c r="L29" s="21" t="str">
        <f>IF('Adjacent Counties'!L29="x",VLOOKUP('2016 0-64'!L$1,'2016 population'!$A$3:$E$102,2,FALSE),"")</f>
        <v/>
      </c>
      <c r="M29" s="21" t="str">
        <f>IF('Adjacent Counties'!M29="x",VLOOKUP('2016 0-64'!M$1,'2016 population'!$A$3:$E$102,2,FALSE),"")</f>
        <v/>
      </c>
      <c r="N29" s="21" t="str">
        <f>IF('Adjacent Counties'!N29="x",VLOOKUP('2016 0-64'!N$1,'2016 population'!$A$3:$E$102,2,FALSE),"")</f>
        <v/>
      </c>
      <c r="O29" s="21" t="str">
        <f>IF('Adjacent Counties'!O29="x",VLOOKUP('2016 0-64'!O$1,'2016 population'!$A$3:$E$102,2,FALSE),"")</f>
        <v/>
      </c>
      <c r="P29" s="21" t="str">
        <f>IF('Adjacent Counties'!P29="x",VLOOKUP('2016 0-64'!P$1,'2016 population'!$A$3:$E$102,2,FALSE),"")</f>
        <v/>
      </c>
      <c r="Q29" s="21" t="str">
        <f>IF('Adjacent Counties'!Q29="x",VLOOKUP('2016 0-64'!Q$1,'2016 population'!$A$3:$E$102,2,FALSE),"")</f>
        <v/>
      </c>
      <c r="R29" s="21" t="str">
        <f>IF('Adjacent Counties'!R29="x",VLOOKUP('2016 0-64'!R$1,'2016 population'!$A$3:$E$102,2,FALSE),"")</f>
        <v/>
      </c>
      <c r="S29" s="21" t="str">
        <f>IF('Adjacent Counties'!S29="x",VLOOKUP('2016 0-64'!S$1,'2016 population'!$A$3:$E$102,2,FALSE),"")</f>
        <v/>
      </c>
      <c r="T29" s="21" t="str">
        <f>IF('Adjacent Counties'!T29="x",VLOOKUP('2016 0-64'!T$1,'2016 population'!$A$3:$E$102,2,FALSE),"")</f>
        <v/>
      </c>
      <c r="U29" s="21" t="str">
        <f>IF('Adjacent Counties'!U29="x",VLOOKUP('2016 0-64'!U$1,'2016 population'!$A$3:$E$102,2,FALSE),"")</f>
        <v/>
      </c>
      <c r="V29" s="21" t="str">
        <f>IF('Adjacent Counties'!V29="x",VLOOKUP('2016 0-64'!V$1,'2016 population'!$A$3:$E$102,2,FALSE),"")</f>
        <v/>
      </c>
      <c r="W29" s="21" t="str">
        <f>IF('Adjacent Counties'!W29="x",VLOOKUP('2016 0-64'!W$1,'2016 population'!$A$3:$E$102,2,FALSE),"")</f>
        <v/>
      </c>
      <c r="X29" s="21" t="str">
        <f>IF('Adjacent Counties'!X29="x",VLOOKUP('2016 0-64'!X$1,'2016 population'!$A$3:$E$102,2,FALSE),"")</f>
        <v/>
      </c>
      <c r="Y29" s="21" t="str">
        <f>IF('Adjacent Counties'!Y29="x",VLOOKUP('2016 0-64'!Y$1,'2016 population'!$A$3:$E$102,2,FALSE),"")</f>
        <v/>
      </c>
      <c r="Z29" s="21" t="str">
        <f>IF('Adjacent Counties'!Z29="x",VLOOKUP('2016 0-64'!Z$1,'2016 population'!$A$3:$E$102,2,FALSE),"")</f>
        <v/>
      </c>
      <c r="AA29" s="21" t="str">
        <f>IF('Adjacent Counties'!AA29="x",VLOOKUP('2016 0-64'!AA$1,'2016 population'!$A$3:$E$102,2,FALSE),"")</f>
        <v/>
      </c>
      <c r="AB29" s="21" t="str">
        <f>IF('Adjacent Counties'!AB29="x",VLOOKUP('2016 0-64'!AB$1,'2016 population'!$A$3:$E$102,2,FALSE),"")</f>
        <v/>
      </c>
      <c r="AC29" s="21">
        <f>IF('Adjacent Counties'!AC29="x",VLOOKUP('2016 0-64'!AC$1,'2016 population'!$A$3:$E$102,2,FALSE),"")</f>
        <v>29236</v>
      </c>
      <c r="AD29" s="21" t="str">
        <f>IF('Adjacent Counties'!AD29="x",VLOOKUP('2016 0-64'!AD$1,'2016 population'!$A$3:$E$102,2,FALSE),"")</f>
        <v/>
      </c>
      <c r="AE29" s="21" t="str">
        <f>IF('Adjacent Counties'!AE29="x",VLOOKUP('2016 0-64'!AE$1,'2016 population'!$A$3:$E$102,2,FALSE),"")</f>
        <v/>
      </c>
      <c r="AF29" s="21" t="str">
        <f>IF('Adjacent Counties'!AF29="x",VLOOKUP('2016 0-64'!AF$1,'2016 population'!$A$3:$E$102,2,FALSE),"")</f>
        <v/>
      </c>
      <c r="AG29" s="21" t="str">
        <f>IF('Adjacent Counties'!AG29="x",VLOOKUP('2016 0-64'!AG$1,'2016 population'!$A$3:$E$102,2,FALSE),"")</f>
        <v/>
      </c>
      <c r="AH29" s="21" t="str">
        <f>IF('Adjacent Counties'!AH29="x",VLOOKUP('2016 0-64'!AH$1,'2016 population'!$A$3:$E$102,2,FALSE),"")</f>
        <v/>
      </c>
      <c r="AI29" s="21" t="str">
        <f>IF('Adjacent Counties'!AI29="x",VLOOKUP('2016 0-64'!AI$1,'2016 population'!$A$3:$E$102,2,FALSE),"")</f>
        <v/>
      </c>
      <c r="AJ29" s="21" t="str">
        <f>IF('Adjacent Counties'!AJ29="x",VLOOKUP('2016 0-64'!AJ$1,'2016 population'!$A$3:$E$102,2,FALSE),"")</f>
        <v/>
      </c>
      <c r="AK29" s="21" t="str">
        <f>IF('Adjacent Counties'!AK29="x",VLOOKUP('2016 0-64'!AK$1,'2016 population'!$A$3:$E$102,2,FALSE),"")</f>
        <v/>
      </c>
      <c r="AL29" s="21" t="str">
        <f>IF('Adjacent Counties'!AL29="x",VLOOKUP('2016 0-64'!AL$1,'2016 population'!$A$3:$E$102,2,FALSE),"")</f>
        <v/>
      </c>
      <c r="AM29" s="21" t="str">
        <f>IF('Adjacent Counties'!AM29="x",VLOOKUP('2016 0-64'!AM$1,'2016 population'!$A$3:$E$102,2,FALSE),"")</f>
        <v/>
      </c>
      <c r="AN29" s="21" t="str">
        <f>IF('Adjacent Counties'!AN29="x",VLOOKUP('2016 0-64'!AN$1,'2016 population'!$A$3:$E$102,2,FALSE),"")</f>
        <v/>
      </c>
      <c r="AO29" s="21" t="str">
        <f>IF('Adjacent Counties'!AO29="x",VLOOKUP('2016 0-64'!AO$1,'2016 population'!$A$3:$E$102,2,FALSE),"")</f>
        <v/>
      </c>
      <c r="AP29" s="21" t="str">
        <f>IF('Adjacent Counties'!AP29="x",VLOOKUP('2016 0-64'!AP$1,'2016 population'!$A$3:$E$102,2,FALSE),"")</f>
        <v/>
      </c>
      <c r="AQ29" s="21" t="str">
        <f>IF('Adjacent Counties'!AQ29="x",VLOOKUP('2016 0-64'!AQ$1,'2016 population'!$A$3:$E$102,2,FALSE),"")</f>
        <v/>
      </c>
      <c r="AR29" s="21" t="str">
        <f>IF('Adjacent Counties'!AR29="x",VLOOKUP('2016 0-64'!AR$1,'2016 population'!$A$3:$E$102,2,FALSE),"")</f>
        <v/>
      </c>
      <c r="AS29" s="21" t="str">
        <f>IF('Adjacent Counties'!AS29="x",VLOOKUP('2016 0-64'!AS$1,'2016 population'!$A$3:$E$102,2,FALSE),"")</f>
        <v/>
      </c>
      <c r="AT29" s="21" t="str">
        <f>IF('Adjacent Counties'!AT29="x",VLOOKUP('2016 0-64'!AT$1,'2016 population'!$A$3:$E$102,2,FALSE),"")</f>
        <v/>
      </c>
      <c r="AU29" s="21" t="str">
        <f>IF('Adjacent Counties'!AU29="x",VLOOKUP('2016 0-64'!AU$1,'2016 population'!$A$3:$E$102,2,FALSE),"")</f>
        <v/>
      </c>
      <c r="AV29" s="21" t="str">
        <f>IF('Adjacent Counties'!AV29="x",VLOOKUP('2016 0-64'!AV$1,'2016 population'!$A$3:$E$102,2,FALSE),"")</f>
        <v/>
      </c>
      <c r="AW29" s="21">
        <f>IF('Adjacent Counties'!AW29="x",VLOOKUP('2016 0-64'!AW$1,'2016 population'!$A$3:$E$102,2,FALSE),"")</f>
        <v>4863</v>
      </c>
      <c r="AX29" s="21" t="str">
        <f>IF('Adjacent Counties'!AX29="x",VLOOKUP('2016 0-64'!AX$1,'2016 population'!$A$3:$E$102,2,FALSE),"")</f>
        <v/>
      </c>
      <c r="AY29" s="21" t="str">
        <f>IF('Adjacent Counties'!AY29="x",VLOOKUP('2016 0-64'!AY$1,'2016 population'!$A$3:$E$102,2,FALSE),"")</f>
        <v/>
      </c>
      <c r="AZ29" s="21" t="str">
        <f>IF('Adjacent Counties'!AZ29="x",VLOOKUP('2016 0-64'!AZ$1,'2016 population'!$A$3:$E$102,2,FALSE),"")</f>
        <v/>
      </c>
      <c r="BA29" s="21" t="str">
        <f>IF('Adjacent Counties'!BA29="x",VLOOKUP('2016 0-64'!BA$1,'2016 population'!$A$3:$E$102,2,FALSE),"")</f>
        <v/>
      </c>
      <c r="BB29" s="21" t="str">
        <f>IF('Adjacent Counties'!BB29="x",VLOOKUP('2016 0-64'!BB$1,'2016 population'!$A$3:$E$102,2,FALSE),"")</f>
        <v/>
      </c>
      <c r="BC29" s="21" t="str">
        <f>IF('Adjacent Counties'!BC29="x",VLOOKUP('2016 0-64'!BC$1,'2016 population'!$A$3:$E$102,2,FALSE),"")</f>
        <v/>
      </c>
      <c r="BD29" s="21" t="str">
        <f>IF('Adjacent Counties'!BD29="x",VLOOKUP('2016 0-64'!BD$1,'2016 population'!$A$3:$E$102,2,FALSE),"")</f>
        <v/>
      </c>
      <c r="BE29" s="21" t="str">
        <f>IF('Adjacent Counties'!BE29="x",VLOOKUP('2016 0-64'!BE$1,'2016 population'!$A$3:$E$102,2,FALSE),"")</f>
        <v/>
      </c>
      <c r="BF29" s="21" t="str">
        <f>IF('Adjacent Counties'!BF29="x",VLOOKUP('2016 0-64'!BF$1,'2016 population'!$A$3:$E$102,2,FALSE),"")</f>
        <v/>
      </c>
      <c r="BG29" s="21" t="str">
        <f>IF('Adjacent Counties'!BG29="x",VLOOKUP('2016 0-64'!BG$1,'2016 population'!$A$3:$E$102,2,FALSE),"")</f>
        <v/>
      </c>
      <c r="BH29" s="21" t="str">
        <f>IF('Adjacent Counties'!BH29="x",VLOOKUP('2016 0-64'!BH$1,'2016 population'!$A$3:$E$102,2,FALSE),"")</f>
        <v/>
      </c>
      <c r="BI29" s="21" t="str">
        <f>IF('Adjacent Counties'!BI29="x",VLOOKUP('2016 0-64'!BI$1,'2016 population'!$A$3:$E$102,2,FALSE),"")</f>
        <v/>
      </c>
      <c r="BJ29" s="21" t="str">
        <f>IF('Adjacent Counties'!BJ29="x",VLOOKUP('2016 0-64'!BJ$1,'2016 population'!$A$3:$E$102,2,FALSE),"")</f>
        <v/>
      </c>
      <c r="BK29" s="21" t="str">
        <f>IF('Adjacent Counties'!BK29="x",VLOOKUP('2016 0-64'!BK$1,'2016 population'!$A$3:$E$102,2,FALSE),"")</f>
        <v/>
      </c>
      <c r="BL29" s="21" t="str">
        <f>IF('Adjacent Counties'!BL29="x",VLOOKUP('2016 0-64'!BL$1,'2016 population'!$A$3:$E$102,2,FALSE),"")</f>
        <v/>
      </c>
      <c r="BM29" s="21" t="str">
        <f>IF('Adjacent Counties'!BM29="x",VLOOKUP('2016 0-64'!BM$1,'2016 population'!$A$3:$E$102,2,FALSE),"")</f>
        <v/>
      </c>
      <c r="BN29" s="21" t="str">
        <f>IF('Adjacent Counties'!BN29="x",VLOOKUP('2016 0-64'!BN$1,'2016 population'!$A$3:$E$102,2,FALSE),"")</f>
        <v/>
      </c>
      <c r="BO29" s="21" t="str">
        <f>IF('Adjacent Counties'!BO29="x",VLOOKUP('2016 0-64'!BO$1,'2016 population'!$A$3:$E$102,2,FALSE),"")</f>
        <v/>
      </c>
      <c r="BP29" s="21" t="str">
        <f>IF('Adjacent Counties'!BP29="x",VLOOKUP('2016 0-64'!BP$1,'2016 population'!$A$3:$E$102,2,FALSE),"")</f>
        <v/>
      </c>
      <c r="BQ29" s="21" t="str">
        <f>IF('Adjacent Counties'!BQ29="x",VLOOKUP('2016 0-64'!BQ$1,'2016 population'!$A$3:$E$102,2,FALSE),"")</f>
        <v/>
      </c>
      <c r="BR29" s="21" t="str">
        <f>IF('Adjacent Counties'!BR29="x",VLOOKUP('2016 0-64'!BR$1,'2016 population'!$A$3:$E$102,2,FALSE),"")</f>
        <v/>
      </c>
      <c r="BS29" s="21" t="str">
        <f>IF('Adjacent Counties'!BS29="x",VLOOKUP('2016 0-64'!BS$1,'2016 population'!$A$3:$E$102,2,FALSE),"")</f>
        <v/>
      </c>
      <c r="BT29" s="21" t="str">
        <f>IF('Adjacent Counties'!BT29="x",VLOOKUP('2016 0-64'!BT$1,'2016 population'!$A$3:$E$102,2,FALSE),"")</f>
        <v/>
      </c>
      <c r="BU29" s="21" t="str">
        <f>IF('Adjacent Counties'!BU29="x",VLOOKUP('2016 0-64'!BU$1,'2016 population'!$A$3:$E$102,2,FALSE),"")</f>
        <v/>
      </c>
      <c r="BV29" s="21" t="str">
        <f>IF('Adjacent Counties'!BV29="x",VLOOKUP('2016 0-64'!BV$1,'2016 population'!$A$3:$E$102,2,FALSE),"")</f>
        <v/>
      </c>
      <c r="BW29" s="21" t="str">
        <f>IF('Adjacent Counties'!BW29="x",VLOOKUP('2016 0-64'!BW$1,'2016 population'!$A$3:$E$102,2,FALSE),"")</f>
        <v/>
      </c>
      <c r="BX29" s="21" t="str">
        <f>IF('Adjacent Counties'!BX29="x",VLOOKUP('2016 0-64'!BX$1,'2016 population'!$A$3:$E$102,2,FALSE),"")</f>
        <v/>
      </c>
      <c r="BY29" s="21" t="str">
        <f>IF('Adjacent Counties'!BY29="x",VLOOKUP('2016 0-64'!BY$1,'2016 population'!$A$3:$E$102,2,FALSE),"")</f>
        <v/>
      </c>
      <c r="BZ29" s="21" t="str">
        <f>IF('Adjacent Counties'!BZ29="x",VLOOKUP('2016 0-64'!BZ$1,'2016 population'!$A$3:$E$102,2,FALSE),"")</f>
        <v/>
      </c>
      <c r="CA29" s="21" t="str">
        <f>IF('Adjacent Counties'!CA29="x",VLOOKUP('2016 0-64'!CA$1,'2016 population'!$A$3:$E$102,2,FALSE),"")</f>
        <v/>
      </c>
      <c r="CB29" s="21" t="str">
        <f>IF('Adjacent Counties'!CB29="x",VLOOKUP('2016 0-64'!CB$1,'2016 population'!$A$3:$E$102,2,FALSE),"")</f>
        <v/>
      </c>
      <c r="CC29" s="21" t="str">
        <f>IF('Adjacent Counties'!CC29="x",VLOOKUP('2016 0-64'!CC$1,'2016 population'!$A$3:$E$102,2,FALSE),"")</f>
        <v/>
      </c>
      <c r="CD29" s="21" t="str">
        <f>IF('Adjacent Counties'!CD29="x",VLOOKUP('2016 0-64'!CD$1,'2016 population'!$A$3:$E$102,2,FALSE),"")</f>
        <v/>
      </c>
      <c r="CE29" s="21" t="str">
        <f>IF('Adjacent Counties'!CE29="x",VLOOKUP('2016 0-64'!CE$1,'2016 population'!$A$3:$E$102,2,FALSE),"")</f>
        <v/>
      </c>
      <c r="CF29" s="21" t="str">
        <f>IF('Adjacent Counties'!CF29="x",VLOOKUP('2016 0-64'!CF$1,'2016 population'!$A$3:$E$102,2,FALSE),"")</f>
        <v/>
      </c>
      <c r="CG29" s="21" t="str">
        <f>IF('Adjacent Counties'!CG29="x",VLOOKUP('2016 0-64'!CG$1,'2016 population'!$A$3:$E$102,2,FALSE),"")</f>
        <v/>
      </c>
      <c r="CH29" s="21" t="str">
        <f>IF('Adjacent Counties'!CH29="x",VLOOKUP('2016 0-64'!CH$1,'2016 population'!$A$3:$E$102,2,FALSE),"")</f>
        <v/>
      </c>
      <c r="CI29" s="21" t="str">
        <f>IF('Adjacent Counties'!CI29="x",VLOOKUP('2016 0-64'!CI$1,'2016 population'!$A$3:$E$102,2,FALSE),"")</f>
        <v/>
      </c>
      <c r="CJ29" s="21" t="str">
        <f>IF('Adjacent Counties'!CJ29="x",VLOOKUP('2016 0-64'!CJ$1,'2016 population'!$A$3:$E$102,2,FALSE),"")</f>
        <v/>
      </c>
      <c r="CK29" s="21" t="str">
        <f>IF('Adjacent Counties'!CK29="x",VLOOKUP('2016 0-64'!CK$1,'2016 population'!$A$3:$E$102,2,FALSE),"")</f>
        <v/>
      </c>
      <c r="CL29" s="21" t="str">
        <f>IF('Adjacent Counties'!CL29="x",VLOOKUP('2016 0-64'!CL$1,'2016 population'!$A$3:$E$102,2,FALSE),"")</f>
        <v/>
      </c>
      <c r="CM29" s="21" t="str">
        <f>IF('Adjacent Counties'!CM29="x",VLOOKUP('2016 0-64'!CM$1,'2016 population'!$A$3:$E$102,2,FALSE),"")</f>
        <v/>
      </c>
      <c r="CN29" s="21" t="str">
        <f>IF('Adjacent Counties'!CN29="x",VLOOKUP('2016 0-64'!CN$1,'2016 population'!$A$3:$E$102,2,FALSE),"")</f>
        <v/>
      </c>
      <c r="CO29" s="21" t="str">
        <f>IF('Adjacent Counties'!CO29="x",VLOOKUP('2016 0-64'!CO$1,'2016 population'!$A$3:$E$102,2,FALSE),"")</f>
        <v/>
      </c>
      <c r="CP29" s="21" t="str">
        <f>IF('Adjacent Counties'!CP29="x",VLOOKUP('2016 0-64'!CP$1,'2016 population'!$A$3:$E$102,2,FALSE),"")</f>
        <v/>
      </c>
      <c r="CQ29" s="21" t="str">
        <f>IF('Adjacent Counties'!CQ29="x",VLOOKUP('2016 0-64'!CQ$1,'2016 population'!$A$3:$E$102,2,FALSE),"")</f>
        <v/>
      </c>
      <c r="CR29" s="21" t="str">
        <f>IF('Adjacent Counties'!CR29="x",VLOOKUP('2016 0-64'!CR$1,'2016 population'!$A$3:$E$102,2,FALSE),"")</f>
        <v/>
      </c>
      <c r="CS29" s="21" t="str">
        <f>IF('Adjacent Counties'!CS29="x",VLOOKUP('2016 0-64'!CS$1,'2016 population'!$A$3:$E$102,2,FALSE),"")</f>
        <v/>
      </c>
      <c r="CT29" s="21" t="str">
        <f>IF('Adjacent Counties'!CT29="x",VLOOKUP('2016 0-64'!CT$1,'2016 population'!$A$3:$E$102,2,FALSE),"")</f>
        <v/>
      </c>
      <c r="CU29" s="21" t="str">
        <f>IF('Adjacent Counties'!CU29="x",VLOOKUP('2016 0-64'!CU$1,'2016 population'!$A$3:$E$102,2,FALSE),"")</f>
        <v/>
      </c>
      <c r="CV29" s="21" t="str">
        <f>IF('Adjacent Counties'!CV29="x",VLOOKUP('2016 0-64'!CV$1,'2016 population'!$A$3:$E$102,2,FALSE),"")</f>
        <v/>
      </c>
      <c r="CW29" s="21" t="str">
        <f>IF('Adjacent Counties'!CW29="x",VLOOKUP('2016 0-64'!CW$1,'2016 population'!$A$3:$E$102,2,FALSE),"")</f>
        <v/>
      </c>
      <c r="CX29" s="21">
        <f t="shared" si="0"/>
        <v>34099</v>
      </c>
    </row>
    <row r="30" spans="1:102">
      <c r="A30" s="3" t="s">
        <v>28</v>
      </c>
      <c r="B30" s="21" t="str">
        <f>IF('Adjacent Counties'!B30="x",VLOOKUP('2016 0-64'!B$1,'2016 population'!$A$3:$E$102,2,FALSE),"")</f>
        <v/>
      </c>
      <c r="C30" s="21" t="str">
        <f>IF('Adjacent Counties'!C30="x",VLOOKUP('2016 0-64'!C$1,'2016 population'!$A$3:$E$102,2,FALSE),"")</f>
        <v/>
      </c>
      <c r="D30" s="21" t="str">
        <f>IF('Adjacent Counties'!D30="x",VLOOKUP('2016 0-64'!D$1,'2016 population'!$A$3:$E$102,2,FALSE),"")</f>
        <v/>
      </c>
      <c r="E30" s="21" t="str">
        <f>IF('Adjacent Counties'!E30="x",VLOOKUP('2016 0-64'!E$1,'2016 population'!$A$3:$E$102,2,FALSE),"")</f>
        <v/>
      </c>
      <c r="F30" s="21" t="str">
        <f>IF('Adjacent Counties'!F30="x",VLOOKUP('2016 0-64'!F$1,'2016 population'!$A$3:$E$102,2,FALSE),"")</f>
        <v/>
      </c>
      <c r="G30" s="21" t="str">
        <f>IF('Adjacent Counties'!G30="x",VLOOKUP('2016 0-64'!G$1,'2016 population'!$A$3:$E$102,2,FALSE),"")</f>
        <v/>
      </c>
      <c r="H30" s="21" t="str">
        <f>IF('Adjacent Counties'!H30="x",VLOOKUP('2016 0-64'!H$1,'2016 population'!$A$3:$E$102,2,FALSE),"")</f>
        <v/>
      </c>
      <c r="I30" s="21" t="str">
        <f>IF('Adjacent Counties'!I30="x",VLOOKUP('2016 0-64'!I$1,'2016 population'!$A$3:$E$102,2,FALSE),"")</f>
        <v/>
      </c>
      <c r="J30" s="21" t="str">
        <f>IF('Adjacent Counties'!J30="x",VLOOKUP('2016 0-64'!J$1,'2016 population'!$A$3:$E$102,2,FALSE),"")</f>
        <v/>
      </c>
      <c r="K30" s="21" t="str">
        <f>IF('Adjacent Counties'!K30="x",VLOOKUP('2016 0-64'!K$1,'2016 population'!$A$3:$E$102,2,FALSE),"")</f>
        <v/>
      </c>
      <c r="L30" s="21" t="str">
        <f>IF('Adjacent Counties'!L30="x",VLOOKUP('2016 0-64'!L$1,'2016 population'!$A$3:$E$102,2,FALSE),"")</f>
        <v/>
      </c>
      <c r="M30" s="21" t="str">
        <f>IF('Adjacent Counties'!M30="x",VLOOKUP('2016 0-64'!M$1,'2016 population'!$A$3:$E$102,2,FALSE),"")</f>
        <v/>
      </c>
      <c r="N30" s="21" t="str">
        <f>IF('Adjacent Counties'!N30="x",VLOOKUP('2016 0-64'!N$1,'2016 population'!$A$3:$E$102,2,FALSE),"")</f>
        <v/>
      </c>
      <c r="O30" s="21" t="str">
        <f>IF('Adjacent Counties'!O30="x",VLOOKUP('2016 0-64'!O$1,'2016 population'!$A$3:$E$102,2,FALSE),"")</f>
        <v/>
      </c>
      <c r="P30" s="21" t="str">
        <f>IF('Adjacent Counties'!P30="x",VLOOKUP('2016 0-64'!P$1,'2016 population'!$A$3:$E$102,2,FALSE),"")</f>
        <v/>
      </c>
      <c r="Q30" s="21" t="str">
        <f>IF('Adjacent Counties'!Q30="x",VLOOKUP('2016 0-64'!Q$1,'2016 population'!$A$3:$E$102,2,FALSE),"")</f>
        <v/>
      </c>
      <c r="R30" s="21" t="str">
        <f>IF('Adjacent Counties'!R30="x",VLOOKUP('2016 0-64'!R$1,'2016 population'!$A$3:$E$102,2,FALSE),"")</f>
        <v/>
      </c>
      <c r="S30" s="21" t="str">
        <f>IF('Adjacent Counties'!S30="x",VLOOKUP('2016 0-64'!S$1,'2016 population'!$A$3:$E$102,2,FALSE),"")</f>
        <v/>
      </c>
      <c r="T30" s="21" t="str">
        <f>IF('Adjacent Counties'!T30="x",VLOOKUP('2016 0-64'!T$1,'2016 population'!$A$3:$E$102,2,FALSE),"")</f>
        <v/>
      </c>
      <c r="U30" s="21" t="str">
        <f>IF('Adjacent Counties'!U30="x",VLOOKUP('2016 0-64'!U$1,'2016 population'!$A$3:$E$102,2,FALSE),"")</f>
        <v/>
      </c>
      <c r="V30" s="21" t="str">
        <f>IF('Adjacent Counties'!V30="x",VLOOKUP('2016 0-64'!V$1,'2016 population'!$A$3:$E$102,2,FALSE),"")</f>
        <v/>
      </c>
      <c r="W30" s="21" t="str">
        <f>IF('Adjacent Counties'!W30="x",VLOOKUP('2016 0-64'!W$1,'2016 population'!$A$3:$E$102,2,FALSE),"")</f>
        <v/>
      </c>
      <c r="X30" s="21" t="str">
        <f>IF('Adjacent Counties'!X30="x",VLOOKUP('2016 0-64'!X$1,'2016 population'!$A$3:$E$102,2,FALSE),"")</f>
        <v/>
      </c>
      <c r="Y30" s="21" t="str">
        <f>IF('Adjacent Counties'!Y30="x",VLOOKUP('2016 0-64'!Y$1,'2016 population'!$A$3:$E$102,2,FALSE),"")</f>
        <v/>
      </c>
      <c r="Z30" s="21" t="str">
        <f>IF('Adjacent Counties'!Z30="x",VLOOKUP('2016 0-64'!Z$1,'2016 population'!$A$3:$E$102,2,FALSE),"")</f>
        <v/>
      </c>
      <c r="AA30" s="21" t="str">
        <f>IF('Adjacent Counties'!AA30="x",VLOOKUP('2016 0-64'!AA$1,'2016 population'!$A$3:$E$102,2,FALSE),"")</f>
        <v/>
      </c>
      <c r="AB30" s="21" t="str">
        <f>IF('Adjacent Counties'!AB30="x",VLOOKUP('2016 0-64'!AB$1,'2016 population'!$A$3:$E$102,2,FALSE),"")</f>
        <v/>
      </c>
      <c r="AC30" s="21" t="str">
        <f>IF('Adjacent Counties'!AC30="x",VLOOKUP('2016 0-64'!AC$1,'2016 population'!$A$3:$E$102,2,FALSE),"")</f>
        <v/>
      </c>
      <c r="AD30" s="21">
        <f>IF('Adjacent Counties'!AD30="x",VLOOKUP('2016 0-64'!AD$1,'2016 population'!$A$3:$E$102,2,FALSE),"")</f>
        <v>136490</v>
      </c>
      <c r="AE30" s="21">
        <f>IF('Adjacent Counties'!AE30="x",VLOOKUP('2016 0-64'!AE$1,'2016 population'!$A$3:$E$102,2,FALSE),"")</f>
        <v>33665</v>
      </c>
      <c r="AF30" s="21" t="str">
        <f>IF('Adjacent Counties'!AF30="x",VLOOKUP('2016 0-64'!AF$1,'2016 population'!$A$3:$E$102,2,FALSE),"")</f>
        <v/>
      </c>
      <c r="AG30" s="21" t="str">
        <f>IF('Adjacent Counties'!AG30="x",VLOOKUP('2016 0-64'!AG$1,'2016 population'!$A$3:$E$102,2,FALSE),"")</f>
        <v/>
      </c>
      <c r="AH30" s="21" t="str">
        <f>IF('Adjacent Counties'!AH30="x",VLOOKUP('2016 0-64'!AH$1,'2016 population'!$A$3:$E$102,2,FALSE),"")</f>
        <v/>
      </c>
      <c r="AI30" s="21">
        <f>IF('Adjacent Counties'!AI30="x",VLOOKUP('2016 0-64'!AI$1,'2016 population'!$A$3:$E$102,2,FALSE),"")</f>
        <v>312437</v>
      </c>
      <c r="AJ30" s="21" t="str">
        <f>IF('Adjacent Counties'!AJ30="x",VLOOKUP('2016 0-64'!AJ$1,'2016 population'!$A$3:$E$102,2,FALSE),"")</f>
        <v/>
      </c>
      <c r="AK30" s="21" t="str">
        <f>IF('Adjacent Counties'!AK30="x",VLOOKUP('2016 0-64'!AK$1,'2016 population'!$A$3:$E$102,2,FALSE),"")</f>
        <v/>
      </c>
      <c r="AL30" s="21" t="str">
        <f>IF('Adjacent Counties'!AL30="x",VLOOKUP('2016 0-64'!AL$1,'2016 population'!$A$3:$E$102,2,FALSE),"")</f>
        <v/>
      </c>
      <c r="AM30" s="21" t="str">
        <f>IF('Adjacent Counties'!AM30="x",VLOOKUP('2016 0-64'!AM$1,'2016 population'!$A$3:$E$102,2,FALSE),"")</f>
        <v/>
      </c>
      <c r="AN30" s="21" t="str">
        <f>IF('Adjacent Counties'!AN30="x",VLOOKUP('2016 0-64'!AN$1,'2016 population'!$A$3:$E$102,2,FALSE),"")</f>
        <v/>
      </c>
      <c r="AO30" s="21" t="str">
        <f>IF('Adjacent Counties'!AO30="x",VLOOKUP('2016 0-64'!AO$1,'2016 population'!$A$3:$E$102,2,FALSE),"")</f>
        <v/>
      </c>
      <c r="AP30" s="21">
        <f>IF('Adjacent Counties'!AP30="x",VLOOKUP('2016 0-64'!AP$1,'2016 population'!$A$3:$E$102,2,FALSE),"")</f>
        <v>447838</v>
      </c>
      <c r="AQ30" s="21" t="str">
        <f>IF('Adjacent Counties'!AQ30="x",VLOOKUP('2016 0-64'!AQ$1,'2016 population'!$A$3:$E$102,2,FALSE),"")</f>
        <v/>
      </c>
      <c r="AR30" s="21" t="str">
        <f>IF('Adjacent Counties'!AR30="x",VLOOKUP('2016 0-64'!AR$1,'2016 population'!$A$3:$E$102,2,FALSE),"")</f>
        <v/>
      </c>
      <c r="AS30" s="21" t="str">
        <f>IF('Adjacent Counties'!AS30="x",VLOOKUP('2016 0-64'!AS$1,'2016 population'!$A$3:$E$102,2,FALSE),"")</f>
        <v/>
      </c>
      <c r="AT30" s="21" t="str">
        <f>IF('Adjacent Counties'!AT30="x",VLOOKUP('2016 0-64'!AT$1,'2016 population'!$A$3:$E$102,2,FALSE),"")</f>
        <v/>
      </c>
      <c r="AU30" s="21" t="str">
        <f>IF('Adjacent Counties'!AU30="x",VLOOKUP('2016 0-64'!AU$1,'2016 population'!$A$3:$E$102,2,FALSE),"")</f>
        <v/>
      </c>
      <c r="AV30" s="21" t="str">
        <f>IF('Adjacent Counties'!AV30="x",VLOOKUP('2016 0-64'!AV$1,'2016 population'!$A$3:$E$102,2,FALSE),"")</f>
        <v/>
      </c>
      <c r="AW30" s="21" t="str">
        <f>IF('Adjacent Counties'!AW30="x",VLOOKUP('2016 0-64'!AW$1,'2016 population'!$A$3:$E$102,2,FALSE),"")</f>
        <v/>
      </c>
      <c r="AX30" s="21" t="str">
        <f>IF('Adjacent Counties'!AX30="x",VLOOKUP('2016 0-64'!AX$1,'2016 population'!$A$3:$E$102,2,FALSE),"")</f>
        <v/>
      </c>
      <c r="AY30" s="21" t="str">
        <f>IF('Adjacent Counties'!AY30="x",VLOOKUP('2016 0-64'!AY$1,'2016 population'!$A$3:$E$102,2,FALSE),"")</f>
        <v/>
      </c>
      <c r="AZ30" s="21" t="str">
        <f>IF('Adjacent Counties'!AZ30="x",VLOOKUP('2016 0-64'!AZ$1,'2016 population'!$A$3:$E$102,2,FALSE),"")</f>
        <v/>
      </c>
      <c r="BA30" s="21" t="str">
        <f>IF('Adjacent Counties'!BA30="x",VLOOKUP('2016 0-64'!BA$1,'2016 population'!$A$3:$E$102,2,FALSE),"")</f>
        <v/>
      </c>
      <c r="BB30" s="21" t="str">
        <f>IF('Adjacent Counties'!BB30="x",VLOOKUP('2016 0-64'!BB$1,'2016 population'!$A$3:$E$102,2,FALSE),"")</f>
        <v/>
      </c>
      <c r="BC30" s="21" t="str">
        <f>IF('Adjacent Counties'!BC30="x",VLOOKUP('2016 0-64'!BC$1,'2016 population'!$A$3:$E$102,2,FALSE),"")</f>
        <v/>
      </c>
      <c r="BD30" s="21" t="str">
        <f>IF('Adjacent Counties'!BD30="x",VLOOKUP('2016 0-64'!BD$1,'2016 population'!$A$3:$E$102,2,FALSE),"")</f>
        <v/>
      </c>
      <c r="BE30" s="21" t="str">
        <f>IF('Adjacent Counties'!BE30="x",VLOOKUP('2016 0-64'!BE$1,'2016 population'!$A$3:$E$102,2,FALSE),"")</f>
        <v/>
      </c>
      <c r="BF30" s="21" t="str">
        <f>IF('Adjacent Counties'!BF30="x",VLOOKUP('2016 0-64'!BF$1,'2016 population'!$A$3:$E$102,2,FALSE),"")</f>
        <v/>
      </c>
      <c r="BG30" s="21" t="str">
        <f>IF('Adjacent Counties'!BG30="x",VLOOKUP('2016 0-64'!BG$1,'2016 population'!$A$3:$E$102,2,FALSE),"")</f>
        <v/>
      </c>
      <c r="BH30" s="21" t="str">
        <f>IF('Adjacent Counties'!BH30="x",VLOOKUP('2016 0-64'!BH$1,'2016 population'!$A$3:$E$102,2,FALSE),"")</f>
        <v/>
      </c>
      <c r="BI30" s="21" t="str">
        <f>IF('Adjacent Counties'!BI30="x",VLOOKUP('2016 0-64'!BI$1,'2016 population'!$A$3:$E$102,2,FALSE),"")</f>
        <v/>
      </c>
      <c r="BJ30" s="21" t="str">
        <f>IF('Adjacent Counties'!BJ30="x",VLOOKUP('2016 0-64'!BJ$1,'2016 population'!$A$3:$E$102,2,FALSE),"")</f>
        <v/>
      </c>
      <c r="BK30" s="21">
        <f>IF('Adjacent Counties'!BK30="x",VLOOKUP('2016 0-64'!BK$1,'2016 population'!$A$3:$E$102,2,FALSE),"")</f>
        <v>22311</v>
      </c>
      <c r="BL30" s="21" t="str">
        <f>IF('Adjacent Counties'!BL30="x",VLOOKUP('2016 0-64'!BL$1,'2016 population'!$A$3:$E$102,2,FALSE),"")</f>
        <v/>
      </c>
      <c r="BM30" s="21" t="str">
        <f>IF('Adjacent Counties'!BM30="x",VLOOKUP('2016 0-64'!BM$1,'2016 population'!$A$3:$E$102,2,FALSE),"")</f>
        <v/>
      </c>
      <c r="BN30" s="21" t="str">
        <f>IF('Adjacent Counties'!BN30="x",VLOOKUP('2016 0-64'!BN$1,'2016 population'!$A$3:$E$102,2,FALSE),"")</f>
        <v/>
      </c>
      <c r="BO30" s="21" t="str">
        <f>IF('Adjacent Counties'!BO30="x",VLOOKUP('2016 0-64'!BO$1,'2016 population'!$A$3:$E$102,2,FALSE),"")</f>
        <v/>
      </c>
      <c r="BP30" s="21" t="str">
        <f>IF('Adjacent Counties'!BP30="x",VLOOKUP('2016 0-64'!BP$1,'2016 population'!$A$3:$E$102,2,FALSE),"")</f>
        <v/>
      </c>
      <c r="BQ30" s="21" t="str">
        <f>IF('Adjacent Counties'!BQ30="x",VLOOKUP('2016 0-64'!BQ$1,'2016 population'!$A$3:$E$102,2,FALSE),"")</f>
        <v/>
      </c>
      <c r="BR30" s="21" t="str">
        <f>IF('Adjacent Counties'!BR30="x",VLOOKUP('2016 0-64'!BR$1,'2016 population'!$A$3:$E$102,2,FALSE),"")</f>
        <v/>
      </c>
      <c r="BS30" s="21" t="str">
        <f>IF('Adjacent Counties'!BS30="x",VLOOKUP('2016 0-64'!BS$1,'2016 population'!$A$3:$E$102,2,FALSE),"")</f>
        <v/>
      </c>
      <c r="BT30" s="21" t="str">
        <f>IF('Adjacent Counties'!BT30="x",VLOOKUP('2016 0-64'!BT$1,'2016 population'!$A$3:$E$102,2,FALSE),"")</f>
        <v/>
      </c>
      <c r="BU30" s="21" t="str">
        <f>IF('Adjacent Counties'!BU30="x",VLOOKUP('2016 0-64'!BU$1,'2016 population'!$A$3:$E$102,2,FALSE),"")</f>
        <v/>
      </c>
      <c r="BV30" s="21" t="str">
        <f>IF('Adjacent Counties'!BV30="x",VLOOKUP('2016 0-64'!BV$1,'2016 population'!$A$3:$E$102,2,FALSE),"")</f>
        <v/>
      </c>
      <c r="BW30" s="21" t="str">
        <f>IF('Adjacent Counties'!BW30="x",VLOOKUP('2016 0-64'!BW$1,'2016 population'!$A$3:$E$102,2,FALSE),"")</f>
        <v/>
      </c>
      <c r="BX30" s="21" t="str">
        <f>IF('Adjacent Counties'!BX30="x",VLOOKUP('2016 0-64'!BX$1,'2016 population'!$A$3:$E$102,2,FALSE),"")</f>
        <v/>
      </c>
      <c r="BY30" s="21">
        <f>IF('Adjacent Counties'!BY30="x",VLOOKUP('2016 0-64'!BY$1,'2016 population'!$A$3:$E$102,2,FALSE),"")</f>
        <v>118841</v>
      </c>
      <c r="BZ30" s="21" t="str">
        <f>IF('Adjacent Counties'!BZ30="x",VLOOKUP('2016 0-64'!BZ$1,'2016 population'!$A$3:$E$102,2,FALSE),"")</f>
        <v/>
      </c>
      <c r="CA30" s="21" t="str">
        <f>IF('Adjacent Counties'!CA30="x",VLOOKUP('2016 0-64'!CA$1,'2016 population'!$A$3:$E$102,2,FALSE),"")</f>
        <v/>
      </c>
      <c r="CB30" s="21" t="str">
        <f>IF('Adjacent Counties'!CB30="x",VLOOKUP('2016 0-64'!CB$1,'2016 population'!$A$3:$E$102,2,FALSE),"")</f>
        <v/>
      </c>
      <c r="CC30" s="21">
        <f>IF('Adjacent Counties'!CC30="x",VLOOKUP('2016 0-64'!CC$1,'2016 population'!$A$3:$E$102,2,FALSE),"")</f>
        <v>116717</v>
      </c>
      <c r="CD30" s="21" t="str">
        <f>IF('Adjacent Counties'!CD30="x",VLOOKUP('2016 0-64'!CD$1,'2016 population'!$A$3:$E$102,2,FALSE),"")</f>
        <v/>
      </c>
      <c r="CE30" s="21" t="str">
        <f>IF('Adjacent Counties'!CE30="x",VLOOKUP('2016 0-64'!CE$1,'2016 population'!$A$3:$E$102,2,FALSE),"")</f>
        <v/>
      </c>
      <c r="CF30" s="21" t="str">
        <f>IF('Adjacent Counties'!CF30="x",VLOOKUP('2016 0-64'!CF$1,'2016 population'!$A$3:$E$102,2,FALSE),"")</f>
        <v/>
      </c>
      <c r="CG30" s="21">
        <f>IF('Adjacent Counties'!CG30="x",VLOOKUP('2016 0-64'!CG$1,'2016 population'!$A$3:$E$102,2,FALSE),"")</f>
        <v>50021</v>
      </c>
      <c r="CH30" s="21" t="str">
        <f>IF('Adjacent Counties'!CH30="x",VLOOKUP('2016 0-64'!CH$1,'2016 population'!$A$3:$E$102,2,FALSE),"")</f>
        <v/>
      </c>
      <c r="CI30" s="21" t="str">
        <f>IF('Adjacent Counties'!CI30="x",VLOOKUP('2016 0-64'!CI$1,'2016 population'!$A$3:$E$102,2,FALSE),"")</f>
        <v/>
      </c>
      <c r="CJ30" s="21" t="str">
        <f>IF('Adjacent Counties'!CJ30="x",VLOOKUP('2016 0-64'!CJ$1,'2016 population'!$A$3:$E$102,2,FALSE),"")</f>
        <v/>
      </c>
      <c r="CK30" s="21" t="str">
        <f>IF('Adjacent Counties'!CK30="x",VLOOKUP('2016 0-64'!CK$1,'2016 population'!$A$3:$E$102,2,FALSE),"")</f>
        <v/>
      </c>
      <c r="CL30" s="21" t="str">
        <f>IF('Adjacent Counties'!CL30="x",VLOOKUP('2016 0-64'!CL$1,'2016 population'!$A$3:$E$102,2,FALSE),"")</f>
        <v/>
      </c>
      <c r="CM30" s="21" t="str">
        <f>IF('Adjacent Counties'!CM30="x",VLOOKUP('2016 0-64'!CM$1,'2016 population'!$A$3:$E$102,2,FALSE),"")</f>
        <v/>
      </c>
      <c r="CN30" s="21" t="str">
        <f>IF('Adjacent Counties'!CN30="x",VLOOKUP('2016 0-64'!CN$1,'2016 population'!$A$3:$E$102,2,FALSE),"")</f>
        <v/>
      </c>
      <c r="CO30" s="21" t="str">
        <f>IF('Adjacent Counties'!CO30="x",VLOOKUP('2016 0-64'!CO$1,'2016 population'!$A$3:$E$102,2,FALSE),"")</f>
        <v/>
      </c>
      <c r="CP30" s="21" t="str">
        <f>IF('Adjacent Counties'!CP30="x",VLOOKUP('2016 0-64'!CP$1,'2016 population'!$A$3:$E$102,2,FALSE),"")</f>
        <v/>
      </c>
      <c r="CQ30" s="21" t="str">
        <f>IF('Adjacent Counties'!CQ30="x",VLOOKUP('2016 0-64'!CQ$1,'2016 population'!$A$3:$E$102,2,FALSE),"")</f>
        <v/>
      </c>
      <c r="CR30" s="21" t="str">
        <f>IF('Adjacent Counties'!CR30="x",VLOOKUP('2016 0-64'!CR$1,'2016 population'!$A$3:$E$102,2,FALSE),"")</f>
        <v/>
      </c>
      <c r="CS30" s="21" t="str">
        <f>IF('Adjacent Counties'!CS30="x",VLOOKUP('2016 0-64'!CS$1,'2016 population'!$A$3:$E$102,2,FALSE),"")</f>
        <v/>
      </c>
      <c r="CT30" s="21" t="str">
        <f>IF('Adjacent Counties'!CT30="x",VLOOKUP('2016 0-64'!CT$1,'2016 population'!$A$3:$E$102,2,FALSE),"")</f>
        <v/>
      </c>
      <c r="CU30" s="21" t="str">
        <f>IF('Adjacent Counties'!CU30="x",VLOOKUP('2016 0-64'!CU$1,'2016 population'!$A$3:$E$102,2,FALSE),"")</f>
        <v/>
      </c>
      <c r="CV30" s="21" t="str">
        <f>IF('Adjacent Counties'!CV30="x",VLOOKUP('2016 0-64'!CV$1,'2016 population'!$A$3:$E$102,2,FALSE),"")</f>
        <v/>
      </c>
      <c r="CW30" s="21" t="str">
        <f>IF('Adjacent Counties'!CW30="x",VLOOKUP('2016 0-64'!CW$1,'2016 population'!$A$3:$E$102,2,FALSE),"")</f>
        <v/>
      </c>
      <c r="CX30" s="21">
        <f t="shared" si="0"/>
        <v>1238320</v>
      </c>
    </row>
    <row r="31" spans="1:102">
      <c r="A31" s="3" t="s">
        <v>29</v>
      </c>
      <c r="B31" s="21" t="str">
        <f>IF('Adjacent Counties'!B31="x",VLOOKUP('2016 0-64'!B$1,'2016 population'!$A$3:$E$102,2,FALSE),"")</f>
        <v/>
      </c>
      <c r="C31" s="21" t="str">
        <f>IF('Adjacent Counties'!C31="x",VLOOKUP('2016 0-64'!C$1,'2016 population'!$A$3:$E$102,2,FALSE),"")</f>
        <v/>
      </c>
      <c r="D31" s="21" t="str">
        <f>IF('Adjacent Counties'!D31="x",VLOOKUP('2016 0-64'!D$1,'2016 population'!$A$3:$E$102,2,FALSE),"")</f>
        <v/>
      </c>
      <c r="E31" s="21" t="str">
        <f>IF('Adjacent Counties'!E31="x",VLOOKUP('2016 0-64'!E$1,'2016 population'!$A$3:$E$102,2,FALSE),"")</f>
        <v/>
      </c>
      <c r="F31" s="21" t="str">
        <f>IF('Adjacent Counties'!F31="x",VLOOKUP('2016 0-64'!F$1,'2016 population'!$A$3:$E$102,2,FALSE),"")</f>
        <v/>
      </c>
      <c r="G31" s="21" t="str">
        <f>IF('Adjacent Counties'!G31="x",VLOOKUP('2016 0-64'!G$1,'2016 population'!$A$3:$E$102,2,FALSE),"")</f>
        <v/>
      </c>
      <c r="H31" s="21" t="str">
        <f>IF('Adjacent Counties'!H31="x",VLOOKUP('2016 0-64'!H$1,'2016 population'!$A$3:$E$102,2,FALSE),"")</f>
        <v/>
      </c>
      <c r="I31" s="21" t="str">
        <f>IF('Adjacent Counties'!I31="x",VLOOKUP('2016 0-64'!I$1,'2016 population'!$A$3:$E$102,2,FALSE),"")</f>
        <v/>
      </c>
      <c r="J31" s="21" t="str">
        <f>IF('Adjacent Counties'!J31="x",VLOOKUP('2016 0-64'!J$1,'2016 population'!$A$3:$E$102,2,FALSE),"")</f>
        <v/>
      </c>
      <c r="K31" s="21" t="str">
        <f>IF('Adjacent Counties'!K31="x",VLOOKUP('2016 0-64'!K$1,'2016 population'!$A$3:$E$102,2,FALSE),"")</f>
        <v/>
      </c>
      <c r="L31" s="21" t="str">
        <f>IF('Adjacent Counties'!L31="x",VLOOKUP('2016 0-64'!L$1,'2016 population'!$A$3:$E$102,2,FALSE),"")</f>
        <v/>
      </c>
      <c r="M31" s="21" t="str">
        <f>IF('Adjacent Counties'!M31="x",VLOOKUP('2016 0-64'!M$1,'2016 population'!$A$3:$E$102,2,FALSE),"")</f>
        <v/>
      </c>
      <c r="N31" s="21" t="str">
        <f>IF('Adjacent Counties'!N31="x",VLOOKUP('2016 0-64'!N$1,'2016 population'!$A$3:$E$102,2,FALSE),"")</f>
        <v/>
      </c>
      <c r="O31" s="21" t="str">
        <f>IF('Adjacent Counties'!O31="x",VLOOKUP('2016 0-64'!O$1,'2016 population'!$A$3:$E$102,2,FALSE),"")</f>
        <v/>
      </c>
      <c r="P31" s="21" t="str">
        <f>IF('Adjacent Counties'!P31="x",VLOOKUP('2016 0-64'!P$1,'2016 population'!$A$3:$E$102,2,FALSE),"")</f>
        <v/>
      </c>
      <c r="Q31" s="21" t="str">
        <f>IF('Adjacent Counties'!Q31="x",VLOOKUP('2016 0-64'!Q$1,'2016 population'!$A$3:$E$102,2,FALSE),"")</f>
        <v/>
      </c>
      <c r="R31" s="21" t="str">
        <f>IF('Adjacent Counties'!R31="x",VLOOKUP('2016 0-64'!R$1,'2016 population'!$A$3:$E$102,2,FALSE),"")</f>
        <v/>
      </c>
      <c r="S31" s="21" t="str">
        <f>IF('Adjacent Counties'!S31="x",VLOOKUP('2016 0-64'!S$1,'2016 population'!$A$3:$E$102,2,FALSE),"")</f>
        <v/>
      </c>
      <c r="T31" s="21" t="str">
        <f>IF('Adjacent Counties'!T31="x",VLOOKUP('2016 0-64'!T$1,'2016 population'!$A$3:$E$102,2,FALSE),"")</f>
        <v/>
      </c>
      <c r="U31" s="21" t="str">
        <f>IF('Adjacent Counties'!U31="x",VLOOKUP('2016 0-64'!U$1,'2016 population'!$A$3:$E$102,2,FALSE),"")</f>
        <v/>
      </c>
      <c r="V31" s="21" t="str">
        <f>IF('Adjacent Counties'!V31="x",VLOOKUP('2016 0-64'!V$1,'2016 population'!$A$3:$E$102,2,FALSE),"")</f>
        <v/>
      </c>
      <c r="W31" s="21" t="str">
        <f>IF('Adjacent Counties'!W31="x",VLOOKUP('2016 0-64'!W$1,'2016 population'!$A$3:$E$102,2,FALSE),"")</f>
        <v/>
      </c>
      <c r="X31" s="21" t="str">
        <f>IF('Adjacent Counties'!X31="x",VLOOKUP('2016 0-64'!X$1,'2016 population'!$A$3:$E$102,2,FALSE),"")</f>
        <v/>
      </c>
      <c r="Y31" s="21" t="str">
        <f>IF('Adjacent Counties'!Y31="x",VLOOKUP('2016 0-64'!Y$1,'2016 population'!$A$3:$E$102,2,FALSE),"")</f>
        <v/>
      </c>
      <c r="Z31" s="21" t="str">
        <f>IF('Adjacent Counties'!Z31="x",VLOOKUP('2016 0-64'!Z$1,'2016 population'!$A$3:$E$102,2,FALSE),"")</f>
        <v/>
      </c>
      <c r="AA31" s="21" t="str">
        <f>IF('Adjacent Counties'!AA31="x",VLOOKUP('2016 0-64'!AA$1,'2016 population'!$A$3:$E$102,2,FALSE),"")</f>
        <v/>
      </c>
      <c r="AB31" s="21" t="str">
        <f>IF('Adjacent Counties'!AB31="x",VLOOKUP('2016 0-64'!AB$1,'2016 population'!$A$3:$E$102,2,FALSE),"")</f>
        <v/>
      </c>
      <c r="AC31" s="21" t="str">
        <f>IF('Adjacent Counties'!AC31="x",VLOOKUP('2016 0-64'!AC$1,'2016 population'!$A$3:$E$102,2,FALSE),"")</f>
        <v/>
      </c>
      <c r="AD31" s="21">
        <f>IF('Adjacent Counties'!AD31="x",VLOOKUP('2016 0-64'!AD$1,'2016 population'!$A$3:$E$102,2,FALSE),"")</f>
        <v>136490</v>
      </c>
      <c r="AE31" s="21">
        <f>IF('Adjacent Counties'!AE31="x",VLOOKUP('2016 0-64'!AE$1,'2016 population'!$A$3:$E$102,2,FALSE),"")</f>
        <v>33665</v>
      </c>
      <c r="AF31" s="21" t="str">
        <f>IF('Adjacent Counties'!AF31="x",VLOOKUP('2016 0-64'!AF$1,'2016 population'!$A$3:$E$102,2,FALSE),"")</f>
        <v/>
      </c>
      <c r="AG31" s="21" t="str">
        <f>IF('Adjacent Counties'!AG31="x",VLOOKUP('2016 0-64'!AG$1,'2016 population'!$A$3:$E$102,2,FALSE),"")</f>
        <v/>
      </c>
      <c r="AH31" s="21" t="str">
        <f>IF('Adjacent Counties'!AH31="x",VLOOKUP('2016 0-64'!AH$1,'2016 population'!$A$3:$E$102,2,FALSE),"")</f>
        <v/>
      </c>
      <c r="AI31" s="21">
        <f>IF('Adjacent Counties'!AI31="x",VLOOKUP('2016 0-64'!AI$1,'2016 population'!$A$3:$E$102,2,FALSE),"")</f>
        <v>312437</v>
      </c>
      <c r="AJ31" s="21" t="str">
        <f>IF('Adjacent Counties'!AJ31="x",VLOOKUP('2016 0-64'!AJ$1,'2016 population'!$A$3:$E$102,2,FALSE),"")</f>
        <v/>
      </c>
      <c r="AK31" s="21" t="str">
        <f>IF('Adjacent Counties'!AK31="x",VLOOKUP('2016 0-64'!AK$1,'2016 population'!$A$3:$E$102,2,FALSE),"")</f>
        <v/>
      </c>
      <c r="AL31" s="21" t="str">
        <f>IF('Adjacent Counties'!AL31="x",VLOOKUP('2016 0-64'!AL$1,'2016 population'!$A$3:$E$102,2,FALSE),"")</f>
        <v/>
      </c>
      <c r="AM31" s="21" t="str">
        <f>IF('Adjacent Counties'!AM31="x",VLOOKUP('2016 0-64'!AM$1,'2016 population'!$A$3:$E$102,2,FALSE),"")</f>
        <v/>
      </c>
      <c r="AN31" s="21" t="str">
        <f>IF('Adjacent Counties'!AN31="x",VLOOKUP('2016 0-64'!AN$1,'2016 population'!$A$3:$E$102,2,FALSE),"")</f>
        <v/>
      </c>
      <c r="AO31" s="21" t="str">
        <f>IF('Adjacent Counties'!AO31="x",VLOOKUP('2016 0-64'!AO$1,'2016 population'!$A$3:$E$102,2,FALSE),"")</f>
        <v/>
      </c>
      <c r="AP31" s="21" t="str">
        <f>IF('Adjacent Counties'!AP31="x",VLOOKUP('2016 0-64'!AP$1,'2016 population'!$A$3:$E$102,2,FALSE),"")</f>
        <v/>
      </c>
      <c r="AQ31" s="21" t="str">
        <f>IF('Adjacent Counties'!AQ31="x",VLOOKUP('2016 0-64'!AQ$1,'2016 population'!$A$3:$E$102,2,FALSE),"")</f>
        <v/>
      </c>
      <c r="AR31" s="21" t="str">
        <f>IF('Adjacent Counties'!AR31="x",VLOOKUP('2016 0-64'!AR$1,'2016 population'!$A$3:$E$102,2,FALSE),"")</f>
        <v/>
      </c>
      <c r="AS31" s="21" t="str">
        <f>IF('Adjacent Counties'!AS31="x",VLOOKUP('2016 0-64'!AS$1,'2016 population'!$A$3:$E$102,2,FALSE),"")</f>
        <v/>
      </c>
      <c r="AT31" s="21" t="str">
        <f>IF('Adjacent Counties'!AT31="x",VLOOKUP('2016 0-64'!AT$1,'2016 population'!$A$3:$E$102,2,FALSE),"")</f>
        <v/>
      </c>
      <c r="AU31" s="21" t="str">
        <f>IF('Adjacent Counties'!AU31="x",VLOOKUP('2016 0-64'!AU$1,'2016 population'!$A$3:$E$102,2,FALSE),"")</f>
        <v/>
      </c>
      <c r="AV31" s="21" t="str">
        <f>IF('Adjacent Counties'!AV31="x",VLOOKUP('2016 0-64'!AV$1,'2016 population'!$A$3:$E$102,2,FALSE),"")</f>
        <v/>
      </c>
      <c r="AW31" s="21" t="str">
        <f>IF('Adjacent Counties'!AW31="x",VLOOKUP('2016 0-64'!AW$1,'2016 population'!$A$3:$E$102,2,FALSE),"")</f>
        <v/>
      </c>
      <c r="AX31" s="21">
        <f>IF('Adjacent Counties'!AX31="x",VLOOKUP('2016 0-64'!AX$1,'2016 population'!$A$3:$E$102,2,FALSE),"")</f>
        <v>145138</v>
      </c>
      <c r="AY31" s="21" t="str">
        <f>IF('Adjacent Counties'!AY31="x",VLOOKUP('2016 0-64'!AY$1,'2016 population'!$A$3:$E$102,2,FALSE),"")</f>
        <v/>
      </c>
      <c r="AZ31" s="21" t="str">
        <f>IF('Adjacent Counties'!AZ31="x",VLOOKUP('2016 0-64'!AZ$1,'2016 population'!$A$3:$E$102,2,FALSE),"")</f>
        <v/>
      </c>
      <c r="BA31" s="21" t="str">
        <f>IF('Adjacent Counties'!BA31="x",VLOOKUP('2016 0-64'!BA$1,'2016 population'!$A$3:$E$102,2,FALSE),"")</f>
        <v/>
      </c>
      <c r="BB31" s="21" t="str">
        <f>IF('Adjacent Counties'!BB31="x",VLOOKUP('2016 0-64'!BB$1,'2016 population'!$A$3:$E$102,2,FALSE),"")</f>
        <v/>
      </c>
      <c r="BC31" s="21" t="str">
        <f>IF('Adjacent Counties'!BC31="x",VLOOKUP('2016 0-64'!BC$1,'2016 population'!$A$3:$E$102,2,FALSE),"")</f>
        <v/>
      </c>
      <c r="BD31" s="21" t="str">
        <f>IF('Adjacent Counties'!BD31="x",VLOOKUP('2016 0-64'!BD$1,'2016 population'!$A$3:$E$102,2,FALSE),"")</f>
        <v/>
      </c>
      <c r="BE31" s="21" t="str">
        <f>IF('Adjacent Counties'!BE31="x",VLOOKUP('2016 0-64'!BE$1,'2016 population'!$A$3:$E$102,2,FALSE),"")</f>
        <v/>
      </c>
      <c r="BF31" s="21" t="str">
        <f>IF('Adjacent Counties'!BF31="x",VLOOKUP('2016 0-64'!BF$1,'2016 population'!$A$3:$E$102,2,FALSE),"")</f>
        <v/>
      </c>
      <c r="BG31" s="21" t="str">
        <f>IF('Adjacent Counties'!BG31="x",VLOOKUP('2016 0-64'!BG$1,'2016 population'!$A$3:$E$102,2,FALSE),"")</f>
        <v/>
      </c>
      <c r="BH31" s="21" t="str">
        <f>IF('Adjacent Counties'!BH31="x",VLOOKUP('2016 0-64'!BH$1,'2016 population'!$A$3:$E$102,2,FALSE),"")</f>
        <v/>
      </c>
      <c r="BI31" s="21" t="str">
        <f>IF('Adjacent Counties'!BI31="x",VLOOKUP('2016 0-64'!BI$1,'2016 population'!$A$3:$E$102,2,FALSE),"")</f>
        <v/>
      </c>
      <c r="BJ31" s="21" t="str">
        <f>IF('Adjacent Counties'!BJ31="x",VLOOKUP('2016 0-64'!BJ$1,'2016 population'!$A$3:$E$102,2,FALSE),"")</f>
        <v/>
      </c>
      <c r="BK31" s="21" t="str">
        <f>IF('Adjacent Counties'!BK31="x",VLOOKUP('2016 0-64'!BK$1,'2016 population'!$A$3:$E$102,2,FALSE),"")</f>
        <v/>
      </c>
      <c r="BL31" s="21" t="str">
        <f>IF('Adjacent Counties'!BL31="x",VLOOKUP('2016 0-64'!BL$1,'2016 population'!$A$3:$E$102,2,FALSE),"")</f>
        <v/>
      </c>
      <c r="BM31" s="21" t="str">
        <f>IF('Adjacent Counties'!BM31="x",VLOOKUP('2016 0-64'!BM$1,'2016 population'!$A$3:$E$102,2,FALSE),"")</f>
        <v/>
      </c>
      <c r="BN31" s="21" t="str">
        <f>IF('Adjacent Counties'!BN31="x",VLOOKUP('2016 0-64'!BN$1,'2016 population'!$A$3:$E$102,2,FALSE),"")</f>
        <v/>
      </c>
      <c r="BO31" s="21" t="str">
        <f>IF('Adjacent Counties'!BO31="x",VLOOKUP('2016 0-64'!BO$1,'2016 population'!$A$3:$E$102,2,FALSE),"")</f>
        <v/>
      </c>
      <c r="BP31" s="21" t="str">
        <f>IF('Adjacent Counties'!BP31="x",VLOOKUP('2016 0-64'!BP$1,'2016 population'!$A$3:$E$102,2,FALSE),"")</f>
        <v/>
      </c>
      <c r="BQ31" s="21" t="str">
        <f>IF('Adjacent Counties'!BQ31="x",VLOOKUP('2016 0-64'!BQ$1,'2016 population'!$A$3:$E$102,2,FALSE),"")</f>
        <v/>
      </c>
      <c r="BR31" s="21" t="str">
        <f>IF('Adjacent Counties'!BR31="x",VLOOKUP('2016 0-64'!BR$1,'2016 population'!$A$3:$E$102,2,FALSE),"")</f>
        <v/>
      </c>
      <c r="BS31" s="21" t="str">
        <f>IF('Adjacent Counties'!BS31="x",VLOOKUP('2016 0-64'!BS$1,'2016 population'!$A$3:$E$102,2,FALSE),"")</f>
        <v/>
      </c>
      <c r="BT31" s="21" t="str">
        <f>IF('Adjacent Counties'!BT31="x",VLOOKUP('2016 0-64'!BT$1,'2016 population'!$A$3:$E$102,2,FALSE),"")</f>
        <v/>
      </c>
      <c r="BU31" s="21" t="str">
        <f>IF('Adjacent Counties'!BU31="x",VLOOKUP('2016 0-64'!BU$1,'2016 population'!$A$3:$E$102,2,FALSE),"")</f>
        <v/>
      </c>
      <c r="BV31" s="21" t="str">
        <f>IF('Adjacent Counties'!BV31="x",VLOOKUP('2016 0-64'!BV$1,'2016 population'!$A$3:$E$102,2,FALSE),"")</f>
        <v/>
      </c>
      <c r="BW31" s="21" t="str">
        <f>IF('Adjacent Counties'!BW31="x",VLOOKUP('2016 0-64'!BW$1,'2016 population'!$A$3:$E$102,2,FALSE),"")</f>
        <v/>
      </c>
      <c r="BX31" s="21" t="str">
        <f>IF('Adjacent Counties'!BX31="x",VLOOKUP('2016 0-64'!BX$1,'2016 population'!$A$3:$E$102,2,FALSE),"")</f>
        <v/>
      </c>
      <c r="BY31" s="21" t="str">
        <f>IF('Adjacent Counties'!BY31="x",VLOOKUP('2016 0-64'!BY$1,'2016 population'!$A$3:$E$102,2,FALSE),"")</f>
        <v/>
      </c>
      <c r="BZ31" s="21" t="str">
        <f>IF('Adjacent Counties'!BZ31="x",VLOOKUP('2016 0-64'!BZ$1,'2016 population'!$A$3:$E$102,2,FALSE),"")</f>
        <v/>
      </c>
      <c r="CA31" s="21" t="str">
        <f>IF('Adjacent Counties'!CA31="x",VLOOKUP('2016 0-64'!CA$1,'2016 population'!$A$3:$E$102,2,FALSE),"")</f>
        <v/>
      </c>
      <c r="CB31" s="21" t="str">
        <f>IF('Adjacent Counties'!CB31="x",VLOOKUP('2016 0-64'!CB$1,'2016 population'!$A$3:$E$102,2,FALSE),"")</f>
        <v/>
      </c>
      <c r="CC31" s="21">
        <f>IF('Adjacent Counties'!CC31="x",VLOOKUP('2016 0-64'!CC$1,'2016 population'!$A$3:$E$102,2,FALSE),"")</f>
        <v>116717</v>
      </c>
      <c r="CD31" s="21" t="str">
        <f>IF('Adjacent Counties'!CD31="x",VLOOKUP('2016 0-64'!CD$1,'2016 population'!$A$3:$E$102,2,FALSE),"")</f>
        <v/>
      </c>
      <c r="CE31" s="21" t="str">
        <f>IF('Adjacent Counties'!CE31="x",VLOOKUP('2016 0-64'!CE$1,'2016 population'!$A$3:$E$102,2,FALSE),"")</f>
        <v/>
      </c>
      <c r="CF31" s="21" t="str">
        <f>IF('Adjacent Counties'!CF31="x",VLOOKUP('2016 0-64'!CF$1,'2016 population'!$A$3:$E$102,2,FALSE),"")</f>
        <v/>
      </c>
      <c r="CG31" s="21" t="str">
        <f>IF('Adjacent Counties'!CG31="x",VLOOKUP('2016 0-64'!CG$1,'2016 population'!$A$3:$E$102,2,FALSE),"")</f>
        <v/>
      </c>
      <c r="CH31" s="21" t="str">
        <f>IF('Adjacent Counties'!CH31="x",VLOOKUP('2016 0-64'!CH$1,'2016 population'!$A$3:$E$102,2,FALSE),"")</f>
        <v/>
      </c>
      <c r="CI31" s="21" t="str">
        <f>IF('Adjacent Counties'!CI31="x",VLOOKUP('2016 0-64'!CI$1,'2016 population'!$A$3:$E$102,2,FALSE),"")</f>
        <v/>
      </c>
      <c r="CJ31" s="21" t="str">
        <f>IF('Adjacent Counties'!CJ31="x",VLOOKUP('2016 0-64'!CJ$1,'2016 population'!$A$3:$E$102,2,FALSE),"")</f>
        <v/>
      </c>
      <c r="CK31" s="21" t="str">
        <f>IF('Adjacent Counties'!CK31="x",VLOOKUP('2016 0-64'!CK$1,'2016 population'!$A$3:$E$102,2,FALSE),"")</f>
        <v/>
      </c>
      <c r="CL31" s="21" t="str">
        <f>IF('Adjacent Counties'!CL31="x",VLOOKUP('2016 0-64'!CL$1,'2016 population'!$A$3:$E$102,2,FALSE),"")</f>
        <v/>
      </c>
      <c r="CM31" s="21" t="str">
        <f>IF('Adjacent Counties'!CM31="x",VLOOKUP('2016 0-64'!CM$1,'2016 population'!$A$3:$E$102,2,FALSE),"")</f>
        <v/>
      </c>
      <c r="CN31" s="21" t="str">
        <f>IF('Adjacent Counties'!CN31="x",VLOOKUP('2016 0-64'!CN$1,'2016 population'!$A$3:$E$102,2,FALSE),"")</f>
        <v/>
      </c>
      <c r="CO31" s="21" t="str">
        <f>IF('Adjacent Counties'!CO31="x",VLOOKUP('2016 0-64'!CO$1,'2016 population'!$A$3:$E$102,2,FALSE),"")</f>
        <v/>
      </c>
      <c r="CP31" s="21" t="str">
        <f>IF('Adjacent Counties'!CP31="x",VLOOKUP('2016 0-64'!CP$1,'2016 population'!$A$3:$E$102,2,FALSE),"")</f>
        <v/>
      </c>
      <c r="CQ31" s="21" t="str">
        <f>IF('Adjacent Counties'!CQ31="x",VLOOKUP('2016 0-64'!CQ$1,'2016 population'!$A$3:$E$102,2,FALSE),"")</f>
        <v/>
      </c>
      <c r="CR31" s="21" t="str">
        <f>IF('Adjacent Counties'!CR31="x",VLOOKUP('2016 0-64'!CR$1,'2016 population'!$A$3:$E$102,2,FALSE),"")</f>
        <v/>
      </c>
      <c r="CS31" s="21" t="str">
        <f>IF('Adjacent Counties'!CS31="x",VLOOKUP('2016 0-64'!CS$1,'2016 population'!$A$3:$E$102,2,FALSE),"")</f>
        <v/>
      </c>
      <c r="CT31" s="21" t="str">
        <f>IF('Adjacent Counties'!CT31="x",VLOOKUP('2016 0-64'!CT$1,'2016 population'!$A$3:$E$102,2,FALSE),"")</f>
        <v/>
      </c>
      <c r="CU31" s="21" t="str">
        <f>IF('Adjacent Counties'!CU31="x",VLOOKUP('2016 0-64'!CU$1,'2016 population'!$A$3:$E$102,2,FALSE),"")</f>
        <v/>
      </c>
      <c r="CV31" s="21">
        <f>IF('Adjacent Counties'!CV31="x",VLOOKUP('2016 0-64'!CV$1,'2016 population'!$A$3:$E$102,2,FALSE),"")</f>
        <v>30727</v>
      </c>
      <c r="CW31" s="21" t="str">
        <f>IF('Adjacent Counties'!CW31="x",VLOOKUP('2016 0-64'!CW$1,'2016 population'!$A$3:$E$102,2,FALSE),"")</f>
        <v/>
      </c>
      <c r="CX31" s="21">
        <f t="shared" si="0"/>
        <v>775174</v>
      </c>
    </row>
    <row r="32" spans="1:102">
      <c r="A32" s="3" t="s">
        <v>30</v>
      </c>
      <c r="B32" s="21" t="str">
        <f>IF('Adjacent Counties'!B32="x",VLOOKUP('2016 0-64'!B$1,'2016 population'!$A$3:$E$102,2,FALSE),"")</f>
        <v/>
      </c>
      <c r="C32" s="21" t="str">
        <f>IF('Adjacent Counties'!C32="x",VLOOKUP('2016 0-64'!C$1,'2016 population'!$A$3:$E$102,2,FALSE),"")</f>
        <v/>
      </c>
      <c r="D32" s="21" t="str">
        <f>IF('Adjacent Counties'!D32="x",VLOOKUP('2016 0-64'!D$1,'2016 population'!$A$3:$E$102,2,FALSE),"")</f>
        <v/>
      </c>
      <c r="E32" s="21" t="str">
        <f>IF('Adjacent Counties'!E32="x",VLOOKUP('2016 0-64'!E$1,'2016 population'!$A$3:$E$102,2,FALSE),"")</f>
        <v/>
      </c>
      <c r="F32" s="21" t="str">
        <f>IF('Adjacent Counties'!F32="x",VLOOKUP('2016 0-64'!F$1,'2016 population'!$A$3:$E$102,2,FALSE),"")</f>
        <v/>
      </c>
      <c r="G32" s="21" t="str">
        <f>IF('Adjacent Counties'!G32="x",VLOOKUP('2016 0-64'!G$1,'2016 population'!$A$3:$E$102,2,FALSE),"")</f>
        <v/>
      </c>
      <c r="H32" s="21" t="str">
        <f>IF('Adjacent Counties'!H32="x",VLOOKUP('2016 0-64'!H$1,'2016 population'!$A$3:$E$102,2,FALSE),"")</f>
        <v/>
      </c>
      <c r="I32" s="21" t="str">
        <f>IF('Adjacent Counties'!I32="x",VLOOKUP('2016 0-64'!I$1,'2016 population'!$A$3:$E$102,2,FALSE),"")</f>
        <v/>
      </c>
      <c r="J32" s="21" t="str">
        <f>IF('Adjacent Counties'!J32="x",VLOOKUP('2016 0-64'!J$1,'2016 population'!$A$3:$E$102,2,FALSE),"")</f>
        <v/>
      </c>
      <c r="K32" s="21" t="str">
        <f>IF('Adjacent Counties'!K32="x",VLOOKUP('2016 0-64'!K$1,'2016 population'!$A$3:$E$102,2,FALSE),"")</f>
        <v/>
      </c>
      <c r="L32" s="21" t="str">
        <f>IF('Adjacent Counties'!L32="x",VLOOKUP('2016 0-64'!L$1,'2016 population'!$A$3:$E$102,2,FALSE),"")</f>
        <v/>
      </c>
      <c r="M32" s="21" t="str">
        <f>IF('Adjacent Counties'!M32="x",VLOOKUP('2016 0-64'!M$1,'2016 population'!$A$3:$E$102,2,FALSE),"")</f>
        <v/>
      </c>
      <c r="N32" s="21" t="str">
        <f>IF('Adjacent Counties'!N32="x",VLOOKUP('2016 0-64'!N$1,'2016 population'!$A$3:$E$102,2,FALSE),"")</f>
        <v/>
      </c>
      <c r="O32" s="21" t="str">
        <f>IF('Adjacent Counties'!O32="x",VLOOKUP('2016 0-64'!O$1,'2016 population'!$A$3:$E$102,2,FALSE),"")</f>
        <v/>
      </c>
      <c r="P32" s="21" t="str">
        <f>IF('Adjacent Counties'!P32="x",VLOOKUP('2016 0-64'!P$1,'2016 population'!$A$3:$E$102,2,FALSE),"")</f>
        <v/>
      </c>
      <c r="Q32" s="21" t="str">
        <f>IF('Adjacent Counties'!Q32="x",VLOOKUP('2016 0-64'!Q$1,'2016 population'!$A$3:$E$102,2,FALSE),"")</f>
        <v/>
      </c>
      <c r="R32" s="21" t="str">
        <f>IF('Adjacent Counties'!R32="x",VLOOKUP('2016 0-64'!R$1,'2016 population'!$A$3:$E$102,2,FALSE),"")</f>
        <v/>
      </c>
      <c r="S32" s="21" t="str">
        <f>IF('Adjacent Counties'!S32="x",VLOOKUP('2016 0-64'!S$1,'2016 population'!$A$3:$E$102,2,FALSE),"")</f>
        <v/>
      </c>
      <c r="T32" s="21" t="str">
        <f>IF('Adjacent Counties'!T32="x",VLOOKUP('2016 0-64'!T$1,'2016 population'!$A$3:$E$102,2,FALSE),"")</f>
        <v/>
      </c>
      <c r="U32" s="21" t="str">
        <f>IF('Adjacent Counties'!U32="x",VLOOKUP('2016 0-64'!U$1,'2016 population'!$A$3:$E$102,2,FALSE),"")</f>
        <v/>
      </c>
      <c r="V32" s="21" t="str">
        <f>IF('Adjacent Counties'!V32="x",VLOOKUP('2016 0-64'!V$1,'2016 population'!$A$3:$E$102,2,FALSE),"")</f>
        <v/>
      </c>
      <c r="W32" s="21" t="str">
        <f>IF('Adjacent Counties'!W32="x",VLOOKUP('2016 0-64'!W$1,'2016 population'!$A$3:$E$102,2,FALSE),"")</f>
        <v/>
      </c>
      <c r="X32" s="21" t="str">
        <f>IF('Adjacent Counties'!X32="x",VLOOKUP('2016 0-64'!X$1,'2016 population'!$A$3:$E$102,2,FALSE),"")</f>
        <v/>
      </c>
      <c r="Y32" s="21" t="str">
        <f>IF('Adjacent Counties'!Y32="x",VLOOKUP('2016 0-64'!Y$1,'2016 population'!$A$3:$E$102,2,FALSE),"")</f>
        <v/>
      </c>
      <c r="Z32" s="21" t="str">
        <f>IF('Adjacent Counties'!Z32="x",VLOOKUP('2016 0-64'!Z$1,'2016 population'!$A$3:$E$102,2,FALSE),"")</f>
        <v/>
      </c>
      <c r="AA32" s="21" t="str">
        <f>IF('Adjacent Counties'!AA32="x",VLOOKUP('2016 0-64'!AA$1,'2016 population'!$A$3:$E$102,2,FALSE),"")</f>
        <v/>
      </c>
      <c r="AB32" s="21" t="str">
        <f>IF('Adjacent Counties'!AB32="x",VLOOKUP('2016 0-64'!AB$1,'2016 population'!$A$3:$E$102,2,FALSE),"")</f>
        <v/>
      </c>
      <c r="AC32" s="21" t="str">
        <f>IF('Adjacent Counties'!AC32="x",VLOOKUP('2016 0-64'!AC$1,'2016 population'!$A$3:$E$102,2,FALSE),"")</f>
        <v/>
      </c>
      <c r="AD32" s="21" t="str">
        <f>IF('Adjacent Counties'!AD32="x",VLOOKUP('2016 0-64'!AD$1,'2016 population'!$A$3:$E$102,2,FALSE),"")</f>
        <v/>
      </c>
      <c r="AE32" s="21" t="str">
        <f>IF('Adjacent Counties'!AE32="x",VLOOKUP('2016 0-64'!AE$1,'2016 population'!$A$3:$E$102,2,FALSE),"")</f>
        <v/>
      </c>
      <c r="AF32" s="21">
        <f>IF('Adjacent Counties'!AF32="x",VLOOKUP('2016 0-64'!AF$1,'2016 population'!$A$3:$E$102,2,FALSE),"")</f>
        <v>50719</v>
      </c>
      <c r="AG32" s="21" t="str">
        <f>IF('Adjacent Counties'!AG32="x",VLOOKUP('2016 0-64'!AG$1,'2016 population'!$A$3:$E$102,2,FALSE),"")</f>
        <v/>
      </c>
      <c r="AH32" s="21" t="str">
        <f>IF('Adjacent Counties'!AH32="x",VLOOKUP('2016 0-64'!AH$1,'2016 population'!$A$3:$E$102,2,FALSE),"")</f>
        <v/>
      </c>
      <c r="AI32" s="21" t="str">
        <f>IF('Adjacent Counties'!AI32="x",VLOOKUP('2016 0-64'!AI$1,'2016 population'!$A$3:$E$102,2,FALSE),"")</f>
        <v/>
      </c>
      <c r="AJ32" s="21" t="str">
        <f>IF('Adjacent Counties'!AJ32="x",VLOOKUP('2016 0-64'!AJ$1,'2016 population'!$A$3:$E$102,2,FALSE),"")</f>
        <v/>
      </c>
      <c r="AK32" s="21" t="str">
        <f>IF('Adjacent Counties'!AK32="x",VLOOKUP('2016 0-64'!AK$1,'2016 population'!$A$3:$E$102,2,FALSE),"")</f>
        <v/>
      </c>
      <c r="AL32" s="21" t="str">
        <f>IF('Adjacent Counties'!AL32="x",VLOOKUP('2016 0-64'!AL$1,'2016 population'!$A$3:$E$102,2,FALSE),"")</f>
        <v/>
      </c>
      <c r="AM32" s="21" t="str">
        <f>IF('Adjacent Counties'!AM32="x",VLOOKUP('2016 0-64'!AM$1,'2016 population'!$A$3:$E$102,2,FALSE),"")</f>
        <v/>
      </c>
      <c r="AN32" s="21" t="str">
        <f>IF('Adjacent Counties'!AN32="x",VLOOKUP('2016 0-64'!AN$1,'2016 population'!$A$3:$E$102,2,FALSE),"")</f>
        <v/>
      </c>
      <c r="AO32" s="21" t="str">
        <f>IF('Adjacent Counties'!AO32="x",VLOOKUP('2016 0-64'!AO$1,'2016 population'!$A$3:$E$102,2,FALSE),"")</f>
        <v/>
      </c>
      <c r="AP32" s="21" t="str">
        <f>IF('Adjacent Counties'!AP32="x",VLOOKUP('2016 0-64'!AP$1,'2016 population'!$A$3:$E$102,2,FALSE),"")</f>
        <v/>
      </c>
      <c r="AQ32" s="21" t="str">
        <f>IF('Adjacent Counties'!AQ32="x",VLOOKUP('2016 0-64'!AQ$1,'2016 population'!$A$3:$E$102,2,FALSE),"")</f>
        <v/>
      </c>
      <c r="AR32" s="21" t="str">
        <f>IF('Adjacent Counties'!AR32="x",VLOOKUP('2016 0-64'!AR$1,'2016 population'!$A$3:$E$102,2,FALSE),"")</f>
        <v/>
      </c>
      <c r="AS32" s="21" t="str">
        <f>IF('Adjacent Counties'!AS32="x",VLOOKUP('2016 0-64'!AS$1,'2016 population'!$A$3:$E$102,2,FALSE),"")</f>
        <v/>
      </c>
      <c r="AT32" s="21" t="str">
        <f>IF('Adjacent Counties'!AT32="x",VLOOKUP('2016 0-64'!AT$1,'2016 population'!$A$3:$E$102,2,FALSE),"")</f>
        <v/>
      </c>
      <c r="AU32" s="21" t="str">
        <f>IF('Adjacent Counties'!AU32="x",VLOOKUP('2016 0-64'!AU$1,'2016 population'!$A$3:$E$102,2,FALSE),"")</f>
        <v/>
      </c>
      <c r="AV32" s="21" t="str">
        <f>IF('Adjacent Counties'!AV32="x",VLOOKUP('2016 0-64'!AV$1,'2016 population'!$A$3:$E$102,2,FALSE),"")</f>
        <v/>
      </c>
      <c r="AW32" s="21" t="str">
        <f>IF('Adjacent Counties'!AW32="x",VLOOKUP('2016 0-64'!AW$1,'2016 population'!$A$3:$E$102,2,FALSE),"")</f>
        <v/>
      </c>
      <c r="AX32" s="21" t="str">
        <f>IF('Adjacent Counties'!AX32="x",VLOOKUP('2016 0-64'!AX$1,'2016 population'!$A$3:$E$102,2,FALSE),"")</f>
        <v/>
      </c>
      <c r="AY32" s="21" t="str">
        <f>IF('Adjacent Counties'!AY32="x",VLOOKUP('2016 0-64'!AY$1,'2016 population'!$A$3:$E$102,2,FALSE),"")</f>
        <v/>
      </c>
      <c r="AZ32" s="21" t="str">
        <f>IF('Adjacent Counties'!AZ32="x",VLOOKUP('2016 0-64'!AZ$1,'2016 population'!$A$3:$E$102,2,FALSE),"")</f>
        <v/>
      </c>
      <c r="BA32" s="21">
        <f>IF('Adjacent Counties'!BA32="x",VLOOKUP('2016 0-64'!BA$1,'2016 population'!$A$3:$E$102,2,FALSE),"")</f>
        <v>8540</v>
      </c>
      <c r="BB32" s="21" t="str">
        <f>IF('Adjacent Counties'!BB32="x",VLOOKUP('2016 0-64'!BB$1,'2016 population'!$A$3:$E$102,2,FALSE),"")</f>
        <v/>
      </c>
      <c r="BC32" s="21">
        <f>IF('Adjacent Counties'!BC32="x",VLOOKUP('2016 0-64'!BC$1,'2016 population'!$A$3:$E$102,2,FALSE),"")</f>
        <v>48097</v>
      </c>
      <c r="BD32" s="21" t="str">
        <f>IF('Adjacent Counties'!BD32="x",VLOOKUP('2016 0-64'!BD$1,'2016 population'!$A$3:$E$102,2,FALSE),"")</f>
        <v/>
      </c>
      <c r="BE32" s="21" t="str">
        <f>IF('Adjacent Counties'!BE32="x",VLOOKUP('2016 0-64'!BE$1,'2016 population'!$A$3:$E$102,2,FALSE),"")</f>
        <v/>
      </c>
      <c r="BF32" s="21" t="str">
        <f>IF('Adjacent Counties'!BF32="x",VLOOKUP('2016 0-64'!BF$1,'2016 population'!$A$3:$E$102,2,FALSE),"")</f>
        <v/>
      </c>
      <c r="BG32" s="21" t="str">
        <f>IF('Adjacent Counties'!BG32="x",VLOOKUP('2016 0-64'!BG$1,'2016 population'!$A$3:$E$102,2,FALSE),"")</f>
        <v/>
      </c>
      <c r="BH32" s="21" t="str">
        <f>IF('Adjacent Counties'!BH32="x",VLOOKUP('2016 0-64'!BH$1,'2016 population'!$A$3:$E$102,2,FALSE),"")</f>
        <v/>
      </c>
      <c r="BI32" s="21" t="str">
        <f>IF('Adjacent Counties'!BI32="x",VLOOKUP('2016 0-64'!BI$1,'2016 population'!$A$3:$E$102,2,FALSE),"")</f>
        <v/>
      </c>
      <c r="BJ32" s="21" t="str">
        <f>IF('Adjacent Counties'!BJ32="x",VLOOKUP('2016 0-64'!BJ$1,'2016 population'!$A$3:$E$102,2,FALSE),"")</f>
        <v/>
      </c>
      <c r="BK32" s="21" t="str">
        <f>IF('Adjacent Counties'!BK32="x",VLOOKUP('2016 0-64'!BK$1,'2016 population'!$A$3:$E$102,2,FALSE),"")</f>
        <v/>
      </c>
      <c r="BL32" s="21" t="str">
        <f>IF('Adjacent Counties'!BL32="x",VLOOKUP('2016 0-64'!BL$1,'2016 population'!$A$3:$E$102,2,FALSE),"")</f>
        <v/>
      </c>
      <c r="BM32" s="21" t="str">
        <f>IF('Adjacent Counties'!BM32="x",VLOOKUP('2016 0-64'!BM$1,'2016 population'!$A$3:$E$102,2,FALSE),"")</f>
        <v/>
      </c>
      <c r="BN32" s="21" t="str">
        <f>IF('Adjacent Counties'!BN32="x",VLOOKUP('2016 0-64'!BN$1,'2016 population'!$A$3:$E$102,2,FALSE),"")</f>
        <v/>
      </c>
      <c r="BO32" s="21" t="str">
        <f>IF('Adjacent Counties'!BO32="x",VLOOKUP('2016 0-64'!BO$1,'2016 population'!$A$3:$E$102,2,FALSE),"")</f>
        <v/>
      </c>
      <c r="BP32" s="21">
        <f>IF('Adjacent Counties'!BP32="x",VLOOKUP('2016 0-64'!BP$1,'2016 population'!$A$3:$E$102,2,FALSE),"")</f>
        <v>186532</v>
      </c>
      <c r="BQ32" s="21" t="str">
        <f>IF('Adjacent Counties'!BQ32="x",VLOOKUP('2016 0-64'!BQ$1,'2016 population'!$A$3:$E$102,2,FALSE),"")</f>
        <v/>
      </c>
      <c r="BR32" s="21" t="str">
        <f>IF('Adjacent Counties'!BR32="x",VLOOKUP('2016 0-64'!BR$1,'2016 population'!$A$3:$E$102,2,FALSE),"")</f>
        <v/>
      </c>
      <c r="BS32" s="21" t="str">
        <f>IF('Adjacent Counties'!BS32="x",VLOOKUP('2016 0-64'!BS$1,'2016 population'!$A$3:$E$102,2,FALSE),"")</f>
        <v/>
      </c>
      <c r="BT32" s="21">
        <f>IF('Adjacent Counties'!BT32="x",VLOOKUP('2016 0-64'!BT$1,'2016 population'!$A$3:$E$102,2,FALSE),"")</f>
        <v>48388</v>
      </c>
      <c r="BU32" s="21" t="str">
        <f>IF('Adjacent Counties'!BU32="x",VLOOKUP('2016 0-64'!BU$1,'2016 population'!$A$3:$E$102,2,FALSE),"")</f>
        <v/>
      </c>
      <c r="BV32" s="21" t="str">
        <f>IF('Adjacent Counties'!BV32="x",VLOOKUP('2016 0-64'!BV$1,'2016 population'!$A$3:$E$102,2,FALSE),"")</f>
        <v/>
      </c>
      <c r="BW32" s="21" t="str">
        <f>IF('Adjacent Counties'!BW32="x",VLOOKUP('2016 0-64'!BW$1,'2016 population'!$A$3:$E$102,2,FALSE),"")</f>
        <v/>
      </c>
      <c r="BX32" s="21" t="str">
        <f>IF('Adjacent Counties'!BX32="x",VLOOKUP('2016 0-64'!BX$1,'2016 population'!$A$3:$E$102,2,FALSE),"")</f>
        <v/>
      </c>
      <c r="BY32" s="21" t="str">
        <f>IF('Adjacent Counties'!BY32="x",VLOOKUP('2016 0-64'!BY$1,'2016 population'!$A$3:$E$102,2,FALSE),"")</f>
        <v/>
      </c>
      <c r="BZ32" s="21" t="str">
        <f>IF('Adjacent Counties'!BZ32="x",VLOOKUP('2016 0-64'!BZ$1,'2016 population'!$A$3:$E$102,2,FALSE),"")</f>
        <v/>
      </c>
      <c r="CA32" s="21" t="str">
        <f>IF('Adjacent Counties'!CA32="x",VLOOKUP('2016 0-64'!CA$1,'2016 population'!$A$3:$E$102,2,FALSE),"")</f>
        <v/>
      </c>
      <c r="CB32" s="21" t="str">
        <f>IF('Adjacent Counties'!CB32="x",VLOOKUP('2016 0-64'!CB$1,'2016 population'!$A$3:$E$102,2,FALSE),"")</f>
        <v/>
      </c>
      <c r="CC32" s="21" t="str">
        <f>IF('Adjacent Counties'!CC32="x",VLOOKUP('2016 0-64'!CC$1,'2016 population'!$A$3:$E$102,2,FALSE),"")</f>
        <v/>
      </c>
      <c r="CD32" s="21" t="str">
        <f>IF('Adjacent Counties'!CD32="x",VLOOKUP('2016 0-64'!CD$1,'2016 population'!$A$3:$E$102,2,FALSE),"")</f>
        <v/>
      </c>
      <c r="CE32" s="21">
        <f>IF('Adjacent Counties'!CE32="x",VLOOKUP('2016 0-64'!CE$1,'2016 population'!$A$3:$E$102,2,FALSE),"")</f>
        <v>54225</v>
      </c>
      <c r="CF32" s="21" t="str">
        <f>IF('Adjacent Counties'!CF32="x",VLOOKUP('2016 0-64'!CF$1,'2016 population'!$A$3:$E$102,2,FALSE),"")</f>
        <v/>
      </c>
      <c r="CG32" s="21" t="str">
        <f>IF('Adjacent Counties'!CG32="x",VLOOKUP('2016 0-64'!CG$1,'2016 population'!$A$3:$E$102,2,FALSE),"")</f>
        <v/>
      </c>
      <c r="CH32" s="21" t="str">
        <f>IF('Adjacent Counties'!CH32="x",VLOOKUP('2016 0-64'!CH$1,'2016 population'!$A$3:$E$102,2,FALSE),"")</f>
        <v/>
      </c>
      <c r="CI32" s="21" t="str">
        <f>IF('Adjacent Counties'!CI32="x",VLOOKUP('2016 0-64'!CI$1,'2016 population'!$A$3:$E$102,2,FALSE),"")</f>
        <v/>
      </c>
      <c r="CJ32" s="21" t="str">
        <f>IF('Adjacent Counties'!CJ32="x",VLOOKUP('2016 0-64'!CJ$1,'2016 population'!$A$3:$E$102,2,FALSE),"")</f>
        <v/>
      </c>
      <c r="CK32" s="21" t="str">
        <f>IF('Adjacent Counties'!CK32="x",VLOOKUP('2016 0-64'!CK$1,'2016 population'!$A$3:$E$102,2,FALSE),"")</f>
        <v/>
      </c>
      <c r="CL32" s="21" t="str">
        <f>IF('Adjacent Counties'!CL32="x",VLOOKUP('2016 0-64'!CL$1,'2016 population'!$A$3:$E$102,2,FALSE),"")</f>
        <v/>
      </c>
      <c r="CM32" s="21" t="str">
        <f>IF('Adjacent Counties'!CM32="x",VLOOKUP('2016 0-64'!CM$1,'2016 population'!$A$3:$E$102,2,FALSE),"")</f>
        <v/>
      </c>
      <c r="CN32" s="21" t="str">
        <f>IF('Adjacent Counties'!CN32="x",VLOOKUP('2016 0-64'!CN$1,'2016 population'!$A$3:$E$102,2,FALSE),"")</f>
        <v/>
      </c>
      <c r="CO32" s="21" t="str">
        <f>IF('Adjacent Counties'!CO32="x",VLOOKUP('2016 0-64'!CO$1,'2016 population'!$A$3:$E$102,2,FALSE),"")</f>
        <v/>
      </c>
      <c r="CP32" s="21" t="str">
        <f>IF('Adjacent Counties'!CP32="x",VLOOKUP('2016 0-64'!CP$1,'2016 population'!$A$3:$E$102,2,FALSE),"")</f>
        <v/>
      </c>
      <c r="CQ32" s="21" t="str">
        <f>IF('Adjacent Counties'!CQ32="x",VLOOKUP('2016 0-64'!CQ$1,'2016 population'!$A$3:$E$102,2,FALSE),"")</f>
        <v/>
      </c>
      <c r="CR32" s="21" t="str">
        <f>IF('Adjacent Counties'!CR32="x",VLOOKUP('2016 0-64'!CR$1,'2016 population'!$A$3:$E$102,2,FALSE),"")</f>
        <v/>
      </c>
      <c r="CS32" s="21">
        <f>IF('Adjacent Counties'!CS32="x",VLOOKUP('2016 0-64'!CS$1,'2016 population'!$A$3:$E$102,2,FALSE),"")</f>
        <v>107226</v>
      </c>
      <c r="CT32" s="21" t="str">
        <f>IF('Adjacent Counties'!CT32="x",VLOOKUP('2016 0-64'!CT$1,'2016 population'!$A$3:$E$102,2,FALSE),"")</f>
        <v/>
      </c>
      <c r="CU32" s="21" t="str">
        <f>IF('Adjacent Counties'!CU32="x",VLOOKUP('2016 0-64'!CU$1,'2016 population'!$A$3:$E$102,2,FALSE),"")</f>
        <v/>
      </c>
      <c r="CV32" s="21" t="str">
        <f>IF('Adjacent Counties'!CV32="x",VLOOKUP('2016 0-64'!CV$1,'2016 population'!$A$3:$E$102,2,FALSE),"")</f>
        <v/>
      </c>
      <c r="CW32" s="21" t="str">
        <f>IF('Adjacent Counties'!CW32="x",VLOOKUP('2016 0-64'!CW$1,'2016 population'!$A$3:$E$102,2,FALSE),"")</f>
        <v/>
      </c>
      <c r="CX32" s="21">
        <f t="shared" si="0"/>
        <v>503727</v>
      </c>
    </row>
    <row r="33" spans="1:102">
      <c r="A33" s="3" t="s">
        <v>31</v>
      </c>
      <c r="B33" s="21" t="str">
        <f>IF('Adjacent Counties'!B33="x",VLOOKUP('2016 0-64'!B$1,'2016 population'!$A$3:$E$102,2,FALSE),"")</f>
        <v/>
      </c>
      <c r="C33" s="21" t="str">
        <f>IF('Adjacent Counties'!C33="x",VLOOKUP('2016 0-64'!C$1,'2016 population'!$A$3:$E$102,2,FALSE),"")</f>
        <v/>
      </c>
      <c r="D33" s="21" t="str">
        <f>IF('Adjacent Counties'!D33="x",VLOOKUP('2016 0-64'!D$1,'2016 population'!$A$3:$E$102,2,FALSE),"")</f>
        <v/>
      </c>
      <c r="E33" s="21" t="str">
        <f>IF('Adjacent Counties'!E33="x",VLOOKUP('2016 0-64'!E$1,'2016 population'!$A$3:$E$102,2,FALSE),"")</f>
        <v/>
      </c>
      <c r="F33" s="21" t="str">
        <f>IF('Adjacent Counties'!F33="x",VLOOKUP('2016 0-64'!F$1,'2016 population'!$A$3:$E$102,2,FALSE),"")</f>
        <v/>
      </c>
      <c r="G33" s="21" t="str">
        <f>IF('Adjacent Counties'!G33="x",VLOOKUP('2016 0-64'!G$1,'2016 population'!$A$3:$E$102,2,FALSE),"")</f>
        <v/>
      </c>
      <c r="H33" s="21" t="str">
        <f>IF('Adjacent Counties'!H33="x",VLOOKUP('2016 0-64'!H$1,'2016 population'!$A$3:$E$102,2,FALSE),"")</f>
        <v/>
      </c>
      <c r="I33" s="21" t="str">
        <f>IF('Adjacent Counties'!I33="x",VLOOKUP('2016 0-64'!I$1,'2016 population'!$A$3:$E$102,2,FALSE),"")</f>
        <v/>
      </c>
      <c r="J33" s="21" t="str">
        <f>IF('Adjacent Counties'!J33="x",VLOOKUP('2016 0-64'!J$1,'2016 population'!$A$3:$E$102,2,FALSE),"")</f>
        <v/>
      </c>
      <c r="K33" s="21" t="str">
        <f>IF('Adjacent Counties'!K33="x",VLOOKUP('2016 0-64'!K$1,'2016 population'!$A$3:$E$102,2,FALSE),"")</f>
        <v/>
      </c>
      <c r="L33" s="21" t="str">
        <f>IF('Adjacent Counties'!L33="x",VLOOKUP('2016 0-64'!L$1,'2016 population'!$A$3:$E$102,2,FALSE),"")</f>
        <v/>
      </c>
      <c r="M33" s="21" t="str">
        <f>IF('Adjacent Counties'!M33="x",VLOOKUP('2016 0-64'!M$1,'2016 population'!$A$3:$E$102,2,FALSE),"")</f>
        <v/>
      </c>
      <c r="N33" s="21" t="str">
        <f>IF('Adjacent Counties'!N33="x",VLOOKUP('2016 0-64'!N$1,'2016 population'!$A$3:$E$102,2,FALSE),"")</f>
        <v/>
      </c>
      <c r="O33" s="21" t="str">
        <f>IF('Adjacent Counties'!O33="x",VLOOKUP('2016 0-64'!O$1,'2016 population'!$A$3:$E$102,2,FALSE),"")</f>
        <v/>
      </c>
      <c r="P33" s="21" t="str">
        <f>IF('Adjacent Counties'!P33="x",VLOOKUP('2016 0-64'!P$1,'2016 population'!$A$3:$E$102,2,FALSE),"")</f>
        <v/>
      </c>
      <c r="Q33" s="21" t="str">
        <f>IF('Adjacent Counties'!Q33="x",VLOOKUP('2016 0-64'!Q$1,'2016 population'!$A$3:$E$102,2,FALSE),"")</f>
        <v/>
      </c>
      <c r="R33" s="21" t="str">
        <f>IF('Adjacent Counties'!R33="x",VLOOKUP('2016 0-64'!R$1,'2016 population'!$A$3:$E$102,2,FALSE),"")</f>
        <v/>
      </c>
      <c r="S33" s="21" t="str">
        <f>IF('Adjacent Counties'!S33="x",VLOOKUP('2016 0-64'!S$1,'2016 population'!$A$3:$E$102,2,FALSE),"")</f>
        <v/>
      </c>
      <c r="T33" s="21">
        <f>IF('Adjacent Counties'!T33="x",VLOOKUP('2016 0-64'!T$1,'2016 population'!$A$3:$E$102,2,FALSE),"")</f>
        <v>54295</v>
      </c>
      <c r="U33" s="21" t="str">
        <f>IF('Adjacent Counties'!U33="x",VLOOKUP('2016 0-64'!U$1,'2016 population'!$A$3:$E$102,2,FALSE),"")</f>
        <v/>
      </c>
      <c r="V33" s="21" t="str">
        <f>IF('Adjacent Counties'!V33="x",VLOOKUP('2016 0-64'!V$1,'2016 population'!$A$3:$E$102,2,FALSE),"")</f>
        <v/>
      </c>
      <c r="W33" s="21" t="str">
        <f>IF('Adjacent Counties'!W33="x",VLOOKUP('2016 0-64'!W$1,'2016 population'!$A$3:$E$102,2,FALSE),"")</f>
        <v/>
      </c>
      <c r="X33" s="21" t="str">
        <f>IF('Adjacent Counties'!X33="x",VLOOKUP('2016 0-64'!X$1,'2016 population'!$A$3:$E$102,2,FALSE),"")</f>
        <v/>
      </c>
      <c r="Y33" s="21" t="str">
        <f>IF('Adjacent Counties'!Y33="x",VLOOKUP('2016 0-64'!Y$1,'2016 population'!$A$3:$E$102,2,FALSE),"")</f>
        <v/>
      </c>
      <c r="Z33" s="21" t="str">
        <f>IF('Adjacent Counties'!Z33="x",VLOOKUP('2016 0-64'!Z$1,'2016 population'!$A$3:$E$102,2,FALSE),"")</f>
        <v/>
      </c>
      <c r="AA33" s="21" t="str">
        <f>IF('Adjacent Counties'!AA33="x",VLOOKUP('2016 0-64'!AA$1,'2016 population'!$A$3:$E$102,2,FALSE),"")</f>
        <v/>
      </c>
      <c r="AB33" s="21" t="str">
        <f>IF('Adjacent Counties'!AB33="x",VLOOKUP('2016 0-64'!AB$1,'2016 population'!$A$3:$E$102,2,FALSE),"")</f>
        <v/>
      </c>
      <c r="AC33" s="21" t="str">
        <f>IF('Adjacent Counties'!AC33="x",VLOOKUP('2016 0-64'!AC$1,'2016 population'!$A$3:$E$102,2,FALSE),"")</f>
        <v/>
      </c>
      <c r="AD33" s="21" t="str">
        <f>IF('Adjacent Counties'!AD33="x",VLOOKUP('2016 0-64'!AD$1,'2016 population'!$A$3:$E$102,2,FALSE),"")</f>
        <v/>
      </c>
      <c r="AE33" s="21" t="str">
        <f>IF('Adjacent Counties'!AE33="x",VLOOKUP('2016 0-64'!AE$1,'2016 population'!$A$3:$E$102,2,FALSE),"")</f>
        <v/>
      </c>
      <c r="AF33" s="21" t="str">
        <f>IF('Adjacent Counties'!AF33="x",VLOOKUP('2016 0-64'!AF$1,'2016 population'!$A$3:$E$102,2,FALSE),"")</f>
        <v/>
      </c>
      <c r="AG33" s="21">
        <f>IF('Adjacent Counties'!AG33="x",VLOOKUP('2016 0-64'!AG$1,'2016 population'!$A$3:$E$102,2,FALSE),"")</f>
        <v>266248</v>
      </c>
      <c r="AH33" s="21" t="str">
        <f>IF('Adjacent Counties'!AH33="x",VLOOKUP('2016 0-64'!AH$1,'2016 population'!$A$3:$E$102,2,FALSE),"")</f>
        <v/>
      </c>
      <c r="AI33" s="21" t="str">
        <f>IF('Adjacent Counties'!AI33="x",VLOOKUP('2016 0-64'!AI$1,'2016 population'!$A$3:$E$102,2,FALSE),"")</f>
        <v/>
      </c>
      <c r="AJ33" s="21" t="str">
        <f>IF('Adjacent Counties'!AJ33="x",VLOOKUP('2016 0-64'!AJ$1,'2016 population'!$A$3:$E$102,2,FALSE),"")</f>
        <v/>
      </c>
      <c r="AK33" s="21" t="str">
        <f>IF('Adjacent Counties'!AK33="x",VLOOKUP('2016 0-64'!AK$1,'2016 population'!$A$3:$E$102,2,FALSE),"")</f>
        <v/>
      </c>
      <c r="AL33" s="21" t="str">
        <f>IF('Adjacent Counties'!AL33="x",VLOOKUP('2016 0-64'!AL$1,'2016 population'!$A$3:$E$102,2,FALSE),"")</f>
        <v/>
      </c>
      <c r="AM33" s="21" t="str">
        <f>IF('Adjacent Counties'!AM33="x",VLOOKUP('2016 0-64'!AM$1,'2016 population'!$A$3:$E$102,2,FALSE),"")</f>
        <v/>
      </c>
      <c r="AN33" s="21">
        <f>IF('Adjacent Counties'!AN33="x",VLOOKUP('2016 0-64'!AN$1,'2016 population'!$A$3:$E$102,2,FALSE),"")</f>
        <v>48970</v>
      </c>
      <c r="AO33" s="21" t="str">
        <f>IF('Adjacent Counties'!AO33="x",VLOOKUP('2016 0-64'!AO$1,'2016 population'!$A$3:$E$102,2,FALSE),"")</f>
        <v/>
      </c>
      <c r="AP33" s="21" t="str">
        <f>IF('Adjacent Counties'!AP33="x",VLOOKUP('2016 0-64'!AP$1,'2016 population'!$A$3:$E$102,2,FALSE),"")</f>
        <v/>
      </c>
      <c r="AQ33" s="21" t="str">
        <f>IF('Adjacent Counties'!AQ33="x",VLOOKUP('2016 0-64'!AQ$1,'2016 population'!$A$3:$E$102,2,FALSE),"")</f>
        <v/>
      </c>
      <c r="AR33" s="21" t="str">
        <f>IF('Adjacent Counties'!AR33="x",VLOOKUP('2016 0-64'!AR$1,'2016 population'!$A$3:$E$102,2,FALSE),"")</f>
        <v/>
      </c>
      <c r="AS33" s="21" t="str">
        <f>IF('Adjacent Counties'!AS33="x",VLOOKUP('2016 0-64'!AS$1,'2016 population'!$A$3:$E$102,2,FALSE),"")</f>
        <v/>
      </c>
      <c r="AT33" s="21" t="str">
        <f>IF('Adjacent Counties'!AT33="x",VLOOKUP('2016 0-64'!AT$1,'2016 population'!$A$3:$E$102,2,FALSE),"")</f>
        <v/>
      </c>
      <c r="AU33" s="21" t="str">
        <f>IF('Adjacent Counties'!AU33="x",VLOOKUP('2016 0-64'!AU$1,'2016 population'!$A$3:$E$102,2,FALSE),"")</f>
        <v/>
      </c>
      <c r="AV33" s="21" t="str">
        <f>IF('Adjacent Counties'!AV33="x",VLOOKUP('2016 0-64'!AV$1,'2016 population'!$A$3:$E$102,2,FALSE),"")</f>
        <v/>
      </c>
      <c r="AW33" s="21" t="str">
        <f>IF('Adjacent Counties'!AW33="x",VLOOKUP('2016 0-64'!AW$1,'2016 population'!$A$3:$E$102,2,FALSE),"")</f>
        <v/>
      </c>
      <c r="AX33" s="21" t="str">
        <f>IF('Adjacent Counties'!AX33="x",VLOOKUP('2016 0-64'!AX$1,'2016 population'!$A$3:$E$102,2,FALSE),"")</f>
        <v/>
      </c>
      <c r="AY33" s="21" t="str">
        <f>IF('Adjacent Counties'!AY33="x",VLOOKUP('2016 0-64'!AY$1,'2016 population'!$A$3:$E$102,2,FALSE),"")</f>
        <v/>
      </c>
      <c r="AZ33" s="21" t="str">
        <f>IF('Adjacent Counties'!AZ33="x",VLOOKUP('2016 0-64'!AZ$1,'2016 population'!$A$3:$E$102,2,FALSE),"")</f>
        <v/>
      </c>
      <c r="BA33" s="21" t="str">
        <f>IF('Adjacent Counties'!BA33="x",VLOOKUP('2016 0-64'!BA$1,'2016 population'!$A$3:$E$102,2,FALSE),"")</f>
        <v/>
      </c>
      <c r="BB33" s="21" t="str">
        <f>IF('Adjacent Counties'!BB33="x",VLOOKUP('2016 0-64'!BB$1,'2016 population'!$A$3:$E$102,2,FALSE),"")</f>
        <v/>
      </c>
      <c r="BC33" s="21" t="str">
        <f>IF('Adjacent Counties'!BC33="x",VLOOKUP('2016 0-64'!BC$1,'2016 population'!$A$3:$E$102,2,FALSE),"")</f>
        <v/>
      </c>
      <c r="BD33" s="21" t="str">
        <f>IF('Adjacent Counties'!BD33="x",VLOOKUP('2016 0-64'!BD$1,'2016 population'!$A$3:$E$102,2,FALSE),"")</f>
        <v/>
      </c>
      <c r="BE33" s="21" t="str">
        <f>IF('Adjacent Counties'!BE33="x",VLOOKUP('2016 0-64'!BE$1,'2016 population'!$A$3:$E$102,2,FALSE),"")</f>
        <v/>
      </c>
      <c r="BF33" s="21" t="str">
        <f>IF('Adjacent Counties'!BF33="x",VLOOKUP('2016 0-64'!BF$1,'2016 population'!$A$3:$E$102,2,FALSE),"")</f>
        <v/>
      </c>
      <c r="BG33" s="21" t="str">
        <f>IF('Adjacent Counties'!BG33="x",VLOOKUP('2016 0-64'!BG$1,'2016 population'!$A$3:$E$102,2,FALSE),"")</f>
        <v/>
      </c>
      <c r="BH33" s="21" t="str">
        <f>IF('Adjacent Counties'!BH33="x",VLOOKUP('2016 0-64'!BH$1,'2016 population'!$A$3:$E$102,2,FALSE),"")</f>
        <v/>
      </c>
      <c r="BI33" s="21" t="str">
        <f>IF('Adjacent Counties'!BI33="x",VLOOKUP('2016 0-64'!BI$1,'2016 population'!$A$3:$E$102,2,FALSE),"")</f>
        <v/>
      </c>
      <c r="BJ33" s="21" t="str">
        <f>IF('Adjacent Counties'!BJ33="x",VLOOKUP('2016 0-64'!BJ$1,'2016 population'!$A$3:$E$102,2,FALSE),"")</f>
        <v/>
      </c>
      <c r="BK33" s="21" t="str">
        <f>IF('Adjacent Counties'!BK33="x",VLOOKUP('2016 0-64'!BK$1,'2016 population'!$A$3:$E$102,2,FALSE),"")</f>
        <v/>
      </c>
      <c r="BL33" s="21" t="str">
        <f>IF('Adjacent Counties'!BL33="x",VLOOKUP('2016 0-64'!BL$1,'2016 population'!$A$3:$E$102,2,FALSE),"")</f>
        <v/>
      </c>
      <c r="BM33" s="21" t="str">
        <f>IF('Adjacent Counties'!BM33="x",VLOOKUP('2016 0-64'!BM$1,'2016 population'!$A$3:$E$102,2,FALSE),"")</f>
        <v/>
      </c>
      <c r="BN33" s="21" t="str">
        <f>IF('Adjacent Counties'!BN33="x",VLOOKUP('2016 0-64'!BN$1,'2016 population'!$A$3:$E$102,2,FALSE),"")</f>
        <v/>
      </c>
      <c r="BO33" s="21" t="str">
        <f>IF('Adjacent Counties'!BO33="x",VLOOKUP('2016 0-64'!BO$1,'2016 population'!$A$3:$E$102,2,FALSE),"")</f>
        <v/>
      </c>
      <c r="BP33" s="21" t="str">
        <f>IF('Adjacent Counties'!BP33="x",VLOOKUP('2016 0-64'!BP$1,'2016 population'!$A$3:$E$102,2,FALSE),"")</f>
        <v/>
      </c>
      <c r="BQ33" s="21">
        <f>IF('Adjacent Counties'!BQ33="x",VLOOKUP('2016 0-64'!BQ$1,'2016 population'!$A$3:$E$102,2,FALSE),"")</f>
        <v>126496</v>
      </c>
      <c r="BR33" s="21" t="str">
        <f>IF('Adjacent Counties'!BR33="x",VLOOKUP('2016 0-64'!BR$1,'2016 population'!$A$3:$E$102,2,FALSE),"")</f>
        <v/>
      </c>
      <c r="BS33" s="21" t="str">
        <f>IF('Adjacent Counties'!BS33="x",VLOOKUP('2016 0-64'!BS$1,'2016 population'!$A$3:$E$102,2,FALSE),"")</f>
        <v/>
      </c>
      <c r="BT33" s="21" t="str">
        <f>IF('Adjacent Counties'!BT33="x",VLOOKUP('2016 0-64'!BT$1,'2016 population'!$A$3:$E$102,2,FALSE),"")</f>
        <v/>
      </c>
      <c r="BU33" s="21" t="str">
        <f>IF('Adjacent Counties'!BU33="x",VLOOKUP('2016 0-64'!BU$1,'2016 population'!$A$3:$E$102,2,FALSE),"")</f>
        <v/>
      </c>
      <c r="BV33" s="21">
        <f>IF('Adjacent Counties'!BV33="x",VLOOKUP('2016 0-64'!BV$1,'2016 population'!$A$3:$E$102,2,FALSE),"")</f>
        <v>32169</v>
      </c>
      <c r="BW33" s="21" t="str">
        <f>IF('Adjacent Counties'!BW33="x",VLOOKUP('2016 0-64'!BW$1,'2016 population'!$A$3:$E$102,2,FALSE),"")</f>
        <v/>
      </c>
      <c r="BX33" s="21" t="str">
        <f>IF('Adjacent Counties'!BX33="x",VLOOKUP('2016 0-64'!BX$1,'2016 population'!$A$3:$E$102,2,FALSE),"")</f>
        <v/>
      </c>
      <c r="BY33" s="21" t="str">
        <f>IF('Adjacent Counties'!BY33="x",VLOOKUP('2016 0-64'!BY$1,'2016 population'!$A$3:$E$102,2,FALSE),"")</f>
        <v/>
      </c>
      <c r="BZ33" s="21" t="str">
        <f>IF('Adjacent Counties'!BZ33="x",VLOOKUP('2016 0-64'!BZ$1,'2016 population'!$A$3:$E$102,2,FALSE),"")</f>
        <v/>
      </c>
      <c r="CA33" s="21" t="str">
        <f>IF('Adjacent Counties'!CA33="x",VLOOKUP('2016 0-64'!CA$1,'2016 population'!$A$3:$E$102,2,FALSE),"")</f>
        <v/>
      </c>
      <c r="CB33" s="21" t="str">
        <f>IF('Adjacent Counties'!CB33="x",VLOOKUP('2016 0-64'!CB$1,'2016 population'!$A$3:$E$102,2,FALSE),"")</f>
        <v/>
      </c>
      <c r="CC33" s="21" t="str">
        <f>IF('Adjacent Counties'!CC33="x",VLOOKUP('2016 0-64'!CC$1,'2016 population'!$A$3:$E$102,2,FALSE),"")</f>
        <v/>
      </c>
      <c r="CD33" s="21" t="str">
        <f>IF('Adjacent Counties'!CD33="x",VLOOKUP('2016 0-64'!CD$1,'2016 population'!$A$3:$E$102,2,FALSE),"")</f>
        <v/>
      </c>
      <c r="CE33" s="21" t="str">
        <f>IF('Adjacent Counties'!CE33="x",VLOOKUP('2016 0-64'!CE$1,'2016 population'!$A$3:$E$102,2,FALSE),"")</f>
        <v/>
      </c>
      <c r="CF33" s="21" t="str">
        <f>IF('Adjacent Counties'!CF33="x",VLOOKUP('2016 0-64'!CF$1,'2016 population'!$A$3:$E$102,2,FALSE),"")</f>
        <v/>
      </c>
      <c r="CG33" s="21" t="str">
        <f>IF('Adjacent Counties'!CG33="x",VLOOKUP('2016 0-64'!CG$1,'2016 population'!$A$3:$E$102,2,FALSE),"")</f>
        <v/>
      </c>
      <c r="CH33" s="21" t="str">
        <f>IF('Adjacent Counties'!CH33="x",VLOOKUP('2016 0-64'!CH$1,'2016 population'!$A$3:$E$102,2,FALSE),"")</f>
        <v/>
      </c>
      <c r="CI33" s="21" t="str">
        <f>IF('Adjacent Counties'!CI33="x",VLOOKUP('2016 0-64'!CI$1,'2016 population'!$A$3:$E$102,2,FALSE),"")</f>
        <v/>
      </c>
      <c r="CJ33" s="21" t="str">
        <f>IF('Adjacent Counties'!CJ33="x",VLOOKUP('2016 0-64'!CJ$1,'2016 population'!$A$3:$E$102,2,FALSE),"")</f>
        <v/>
      </c>
      <c r="CK33" s="21" t="str">
        <f>IF('Adjacent Counties'!CK33="x",VLOOKUP('2016 0-64'!CK$1,'2016 population'!$A$3:$E$102,2,FALSE),"")</f>
        <v/>
      </c>
      <c r="CL33" s="21" t="str">
        <f>IF('Adjacent Counties'!CL33="x",VLOOKUP('2016 0-64'!CL$1,'2016 population'!$A$3:$E$102,2,FALSE),"")</f>
        <v/>
      </c>
      <c r="CM33" s="21" t="str">
        <f>IF('Adjacent Counties'!CM33="x",VLOOKUP('2016 0-64'!CM$1,'2016 population'!$A$3:$E$102,2,FALSE),"")</f>
        <v/>
      </c>
      <c r="CN33" s="21" t="str">
        <f>IF('Adjacent Counties'!CN33="x",VLOOKUP('2016 0-64'!CN$1,'2016 population'!$A$3:$E$102,2,FALSE),"")</f>
        <v/>
      </c>
      <c r="CO33" s="21">
        <f>IF('Adjacent Counties'!CO33="x",VLOOKUP('2016 0-64'!CO$1,'2016 population'!$A$3:$E$102,2,FALSE),"")</f>
        <v>913634</v>
      </c>
      <c r="CP33" s="21" t="str">
        <f>IF('Adjacent Counties'!CP33="x",VLOOKUP('2016 0-64'!CP$1,'2016 population'!$A$3:$E$102,2,FALSE),"")</f>
        <v/>
      </c>
      <c r="CQ33" s="21" t="str">
        <f>IF('Adjacent Counties'!CQ33="x",VLOOKUP('2016 0-64'!CQ$1,'2016 population'!$A$3:$E$102,2,FALSE),"")</f>
        <v/>
      </c>
      <c r="CR33" s="21" t="str">
        <f>IF('Adjacent Counties'!CR33="x",VLOOKUP('2016 0-64'!CR$1,'2016 population'!$A$3:$E$102,2,FALSE),"")</f>
        <v/>
      </c>
      <c r="CS33" s="21" t="str">
        <f>IF('Adjacent Counties'!CS33="x",VLOOKUP('2016 0-64'!CS$1,'2016 population'!$A$3:$E$102,2,FALSE),"")</f>
        <v/>
      </c>
      <c r="CT33" s="21" t="str">
        <f>IF('Adjacent Counties'!CT33="x",VLOOKUP('2016 0-64'!CT$1,'2016 population'!$A$3:$E$102,2,FALSE),"")</f>
        <v/>
      </c>
      <c r="CU33" s="21" t="str">
        <f>IF('Adjacent Counties'!CU33="x",VLOOKUP('2016 0-64'!CU$1,'2016 population'!$A$3:$E$102,2,FALSE),"")</f>
        <v/>
      </c>
      <c r="CV33" s="21" t="str">
        <f>IF('Adjacent Counties'!CV33="x",VLOOKUP('2016 0-64'!CV$1,'2016 population'!$A$3:$E$102,2,FALSE),"")</f>
        <v/>
      </c>
      <c r="CW33" s="21" t="str">
        <f>IF('Adjacent Counties'!CW33="x",VLOOKUP('2016 0-64'!CW$1,'2016 population'!$A$3:$E$102,2,FALSE),"")</f>
        <v/>
      </c>
      <c r="CX33" s="21">
        <f t="shared" si="0"/>
        <v>1441812</v>
      </c>
    </row>
    <row r="34" spans="1:102">
      <c r="A34" s="3" t="s">
        <v>32</v>
      </c>
      <c r="B34" s="21" t="str">
        <f>IF('Adjacent Counties'!B34="x",VLOOKUP('2016 0-64'!B$1,'2016 population'!$A$3:$E$102,2,FALSE),"")</f>
        <v/>
      </c>
      <c r="C34" s="21" t="str">
        <f>IF('Adjacent Counties'!C34="x",VLOOKUP('2016 0-64'!C$1,'2016 population'!$A$3:$E$102,2,FALSE),"")</f>
        <v/>
      </c>
      <c r="D34" s="21" t="str">
        <f>IF('Adjacent Counties'!D34="x",VLOOKUP('2016 0-64'!D$1,'2016 population'!$A$3:$E$102,2,FALSE),"")</f>
        <v/>
      </c>
      <c r="E34" s="21" t="str">
        <f>IF('Adjacent Counties'!E34="x",VLOOKUP('2016 0-64'!E$1,'2016 population'!$A$3:$E$102,2,FALSE),"")</f>
        <v/>
      </c>
      <c r="F34" s="21" t="str">
        <f>IF('Adjacent Counties'!F34="x",VLOOKUP('2016 0-64'!F$1,'2016 population'!$A$3:$E$102,2,FALSE),"")</f>
        <v/>
      </c>
      <c r="G34" s="21" t="str">
        <f>IF('Adjacent Counties'!G34="x",VLOOKUP('2016 0-64'!G$1,'2016 population'!$A$3:$E$102,2,FALSE),"")</f>
        <v/>
      </c>
      <c r="H34" s="21" t="str">
        <f>IF('Adjacent Counties'!H34="x",VLOOKUP('2016 0-64'!H$1,'2016 population'!$A$3:$E$102,2,FALSE),"")</f>
        <v/>
      </c>
      <c r="I34" s="21" t="str">
        <f>IF('Adjacent Counties'!I34="x",VLOOKUP('2016 0-64'!I$1,'2016 population'!$A$3:$E$102,2,FALSE),"")</f>
        <v/>
      </c>
      <c r="J34" s="21" t="str">
        <f>IF('Adjacent Counties'!J34="x",VLOOKUP('2016 0-64'!J$1,'2016 population'!$A$3:$E$102,2,FALSE),"")</f>
        <v/>
      </c>
      <c r="K34" s="21" t="str">
        <f>IF('Adjacent Counties'!K34="x",VLOOKUP('2016 0-64'!K$1,'2016 population'!$A$3:$E$102,2,FALSE),"")</f>
        <v/>
      </c>
      <c r="L34" s="21" t="str">
        <f>IF('Adjacent Counties'!L34="x",VLOOKUP('2016 0-64'!L$1,'2016 population'!$A$3:$E$102,2,FALSE),"")</f>
        <v/>
      </c>
      <c r="M34" s="21" t="str">
        <f>IF('Adjacent Counties'!M34="x",VLOOKUP('2016 0-64'!M$1,'2016 population'!$A$3:$E$102,2,FALSE),"")</f>
        <v/>
      </c>
      <c r="N34" s="21" t="str">
        <f>IF('Adjacent Counties'!N34="x",VLOOKUP('2016 0-64'!N$1,'2016 population'!$A$3:$E$102,2,FALSE),"")</f>
        <v/>
      </c>
      <c r="O34" s="21" t="str">
        <f>IF('Adjacent Counties'!O34="x",VLOOKUP('2016 0-64'!O$1,'2016 population'!$A$3:$E$102,2,FALSE),"")</f>
        <v/>
      </c>
      <c r="P34" s="21" t="str">
        <f>IF('Adjacent Counties'!P34="x",VLOOKUP('2016 0-64'!P$1,'2016 population'!$A$3:$E$102,2,FALSE),"")</f>
        <v/>
      </c>
      <c r="Q34" s="21" t="str">
        <f>IF('Adjacent Counties'!Q34="x",VLOOKUP('2016 0-64'!Q$1,'2016 population'!$A$3:$E$102,2,FALSE),"")</f>
        <v/>
      </c>
      <c r="R34" s="21" t="str">
        <f>IF('Adjacent Counties'!R34="x",VLOOKUP('2016 0-64'!R$1,'2016 population'!$A$3:$E$102,2,FALSE),"")</f>
        <v/>
      </c>
      <c r="S34" s="21" t="str">
        <f>IF('Adjacent Counties'!S34="x",VLOOKUP('2016 0-64'!S$1,'2016 population'!$A$3:$E$102,2,FALSE),"")</f>
        <v/>
      </c>
      <c r="T34" s="21" t="str">
        <f>IF('Adjacent Counties'!T34="x",VLOOKUP('2016 0-64'!T$1,'2016 population'!$A$3:$E$102,2,FALSE),"")</f>
        <v/>
      </c>
      <c r="U34" s="21" t="str">
        <f>IF('Adjacent Counties'!U34="x",VLOOKUP('2016 0-64'!U$1,'2016 population'!$A$3:$E$102,2,FALSE),"")</f>
        <v/>
      </c>
      <c r="V34" s="21" t="str">
        <f>IF('Adjacent Counties'!V34="x",VLOOKUP('2016 0-64'!V$1,'2016 population'!$A$3:$E$102,2,FALSE),"")</f>
        <v/>
      </c>
      <c r="W34" s="21" t="str">
        <f>IF('Adjacent Counties'!W34="x",VLOOKUP('2016 0-64'!W$1,'2016 population'!$A$3:$E$102,2,FALSE),"")</f>
        <v/>
      </c>
      <c r="X34" s="21" t="str">
        <f>IF('Adjacent Counties'!X34="x",VLOOKUP('2016 0-64'!X$1,'2016 population'!$A$3:$E$102,2,FALSE),"")</f>
        <v/>
      </c>
      <c r="Y34" s="21" t="str">
        <f>IF('Adjacent Counties'!Y34="x",VLOOKUP('2016 0-64'!Y$1,'2016 population'!$A$3:$E$102,2,FALSE),"")</f>
        <v/>
      </c>
      <c r="Z34" s="21" t="str">
        <f>IF('Adjacent Counties'!Z34="x",VLOOKUP('2016 0-64'!Z$1,'2016 population'!$A$3:$E$102,2,FALSE),"")</f>
        <v/>
      </c>
      <c r="AA34" s="21" t="str">
        <f>IF('Adjacent Counties'!AA34="x",VLOOKUP('2016 0-64'!AA$1,'2016 population'!$A$3:$E$102,2,FALSE),"")</f>
        <v/>
      </c>
      <c r="AB34" s="21" t="str">
        <f>IF('Adjacent Counties'!AB34="x",VLOOKUP('2016 0-64'!AB$1,'2016 population'!$A$3:$E$102,2,FALSE),"")</f>
        <v/>
      </c>
      <c r="AC34" s="21" t="str">
        <f>IF('Adjacent Counties'!AC34="x",VLOOKUP('2016 0-64'!AC$1,'2016 population'!$A$3:$E$102,2,FALSE),"")</f>
        <v/>
      </c>
      <c r="AD34" s="21" t="str">
        <f>IF('Adjacent Counties'!AD34="x",VLOOKUP('2016 0-64'!AD$1,'2016 population'!$A$3:$E$102,2,FALSE),"")</f>
        <v/>
      </c>
      <c r="AE34" s="21" t="str">
        <f>IF('Adjacent Counties'!AE34="x",VLOOKUP('2016 0-64'!AE$1,'2016 population'!$A$3:$E$102,2,FALSE),"")</f>
        <v/>
      </c>
      <c r="AF34" s="21" t="str">
        <f>IF('Adjacent Counties'!AF34="x",VLOOKUP('2016 0-64'!AF$1,'2016 population'!$A$3:$E$102,2,FALSE),"")</f>
        <v/>
      </c>
      <c r="AG34" s="21" t="str">
        <f>IF('Adjacent Counties'!AG34="x",VLOOKUP('2016 0-64'!AG$1,'2016 population'!$A$3:$E$102,2,FALSE),"")</f>
        <v/>
      </c>
      <c r="AH34" s="21">
        <f>IF('Adjacent Counties'!AH34="x",VLOOKUP('2016 0-64'!AH$1,'2016 population'!$A$3:$E$102,2,FALSE),"")</f>
        <v>45667</v>
      </c>
      <c r="AI34" s="21" t="str">
        <f>IF('Adjacent Counties'!AI34="x",VLOOKUP('2016 0-64'!AI$1,'2016 population'!$A$3:$E$102,2,FALSE),"")</f>
        <v/>
      </c>
      <c r="AJ34" s="21" t="str">
        <f>IF('Adjacent Counties'!AJ34="x",VLOOKUP('2016 0-64'!AJ$1,'2016 population'!$A$3:$E$102,2,FALSE),"")</f>
        <v/>
      </c>
      <c r="AK34" s="21" t="str">
        <f>IF('Adjacent Counties'!AK34="x",VLOOKUP('2016 0-64'!AK$1,'2016 population'!$A$3:$E$102,2,FALSE),"")</f>
        <v/>
      </c>
      <c r="AL34" s="21" t="str">
        <f>IF('Adjacent Counties'!AL34="x",VLOOKUP('2016 0-64'!AL$1,'2016 population'!$A$3:$E$102,2,FALSE),"")</f>
        <v/>
      </c>
      <c r="AM34" s="21" t="str">
        <f>IF('Adjacent Counties'!AM34="x",VLOOKUP('2016 0-64'!AM$1,'2016 population'!$A$3:$E$102,2,FALSE),"")</f>
        <v/>
      </c>
      <c r="AN34" s="21" t="str">
        <f>IF('Adjacent Counties'!AN34="x",VLOOKUP('2016 0-64'!AN$1,'2016 population'!$A$3:$E$102,2,FALSE),"")</f>
        <v/>
      </c>
      <c r="AO34" s="21" t="str">
        <f>IF('Adjacent Counties'!AO34="x",VLOOKUP('2016 0-64'!AO$1,'2016 population'!$A$3:$E$102,2,FALSE),"")</f>
        <v/>
      </c>
      <c r="AP34" s="21" t="str">
        <f>IF('Adjacent Counties'!AP34="x",VLOOKUP('2016 0-64'!AP$1,'2016 population'!$A$3:$E$102,2,FALSE),"")</f>
        <v/>
      </c>
      <c r="AQ34" s="21">
        <f>IF('Adjacent Counties'!AQ34="x",VLOOKUP('2016 0-64'!AQ$1,'2016 population'!$A$3:$E$102,2,FALSE),"")</f>
        <v>42741</v>
      </c>
      <c r="AR34" s="21" t="str">
        <f>IF('Adjacent Counties'!AR34="x",VLOOKUP('2016 0-64'!AR$1,'2016 population'!$A$3:$E$102,2,FALSE),"")</f>
        <v/>
      </c>
      <c r="AS34" s="21" t="str">
        <f>IF('Adjacent Counties'!AS34="x",VLOOKUP('2016 0-64'!AS$1,'2016 population'!$A$3:$E$102,2,FALSE),"")</f>
        <v/>
      </c>
      <c r="AT34" s="21" t="str">
        <f>IF('Adjacent Counties'!AT34="x",VLOOKUP('2016 0-64'!AT$1,'2016 population'!$A$3:$E$102,2,FALSE),"")</f>
        <v/>
      </c>
      <c r="AU34" s="21" t="str">
        <f>IF('Adjacent Counties'!AU34="x",VLOOKUP('2016 0-64'!AU$1,'2016 population'!$A$3:$E$102,2,FALSE),"")</f>
        <v/>
      </c>
      <c r="AV34" s="21" t="str">
        <f>IF('Adjacent Counties'!AV34="x",VLOOKUP('2016 0-64'!AV$1,'2016 population'!$A$3:$E$102,2,FALSE),"")</f>
        <v/>
      </c>
      <c r="AW34" s="21" t="str">
        <f>IF('Adjacent Counties'!AW34="x",VLOOKUP('2016 0-64'!AW$1,'2016 population'!$A$3:$E$102,2,FALSE),"")</f>
        <v/>
      </c>
      <c r="AX34" s="21" t="str">
        <f>IF('Adjacent Counties'!AX34="x",VLOOKUP('2016 0-64'!AX$1,'2016 population'!$A$3:$E$102,2,FALSE),"")</f>
        <v/>
      </c>
      <c r="AY34" s="21" t="str">
        <f>IF('Adjacent Counties'!AY34="x",VLOOKUP('2016 0-64'!AY$1,'2016 population'!$A$3:$E$102,2,FALSE),"")</f>
        <v/>
      </c>
      <c r="AZ34" s="21" t="str">
        <f>IF('Adjacent Counties'!AZ34="x",VLOOKUP('2016 0-64'!AZ$1,'2016 population'!$A$3:$E$102,2,FALSE),"")</f>
        <v/>
      </c>
      <c r="BA34" s="21" t="str">
        <f>IF('Adjacent Counties'!BA34="x",VLOOKUP('2016 0-64'!BA$1,'2016 population'!$A$3:$E$102,2,FALSE),"")</f>
        <v/>
      </c>
      <c r="BB34" s="21" t="str">
        <f>IF('Adjacent Counties'!BB34="x",VLOOKUP('2016 0-64'!BB$1,'2016 population'!$A$3:$E$102,2,FALSE),"")</f>
        <v/>
      </c>
      <c r="BC34" s="21" t="str">
        <f>IF('Adjacent Counties'!BC34="x",VLOOKUP('2016 0-64'!BC$1,'2016 population'!$A$3:$E$102,2,FALSE),"")</f>
        <v/>
      </c>
      <c r="BD34" s="21" t="str">
        <f>IF('Adjacent Counties'!BD34="x",VLOOKUP('2016 0-64'!BD$1,'2016 population'!$A$3:$E$102,2,FALSE),"")</f>
        <v/>
      </c>
      <c r="BE34" s="21" t="str">
        <f>IF('Adjacent Counties'!BE34="x",VLOOKUP('2016 0-64'!BE$1,'2016 population'!$A$3:$E$102,2,FALSE),"")</f>
        <v/>
      </c>
      <c r="BF34" s="21" t="str">
        <f>IF('Adjacent Counties'!BF34="x",VLOOKUP('2016 0-64'!BF$1,'2016 population'!$A$3:$E$102,2,FALSE),"")</f>
        <v/>
      </c>
      <c r="BG34" s="21">
        <f>IF('Adjacent Counties'!BG34="x",VLOOKUP('2016 0-64'!BG$1,'2016 population'!$A$3:$E$102,2,FALSE),"")</f>
        <v>18354</v>
      </c>
      <c r="BH34" s="21" t="str">
        <f>IF('Adjacent Counties'!BH34="x",VLOOKUP('2016 0-64'!BH$1,'2016 population'!$A$3:$E$102,2,FALSE),"")</f>
        <v/>
      </c>
      <c r="BI34" s="21" t="str">
        <f>IF('Adjacent Counties'!BI34="x",VLOOKUP('2016 0-64'!BI$1,'2016 population'!$A$3:$E$102,2,FALSE),"")</f>
        <v/>
      </c>
      <c r="BJ34" s="21" t="str">
        <f>IF('Adjacent Counties'!BJ34="x",VLOOKUP('2016 0-64'!BJ$1,'2016 population'!$A$3:$E$102,2,FALSE),"")</f>
        <v/>
      </c>
      <c r="BK34" s="21" t="str">
        <f>IF('Adjacent Counties'!BK34="x",VLOOKUP('2016 0-64'!BK$1,'2016 population'!$A$3:$E$102,2,FALSE),"")</f>
        <v/>
      </c>
      <c r="BL34" s="21" t="str">
        <f>IF('Adjacent Counties'!BL34="x",VLOOKUP('2016 0-64'!BL$1,'2016 population'!$A$3:$E$102,2,FALSE),"")</f>
        <v/>
      </c>
      <c r="BM34" s="21">
        <f>IF('Adjacent Counties'!BM34="x",VLOOKUP('2016 0-64'!BM$1,'2016 population'!$A$3:$E$102,2,FALSE),"")</f>
        <v>77549</v>
      </c>
      <c r="BN34" s="21" t="str">
        <f>IF('Adjacent Counties'!BN34="x",VLOOKUP('2016 0-64'!BN$1,'2016 population'!$A$3:$E$102,2,FALSE),"")</f>
        <v/>
      </c>
      <c r="BO34" s="21" t="str">
        <f>IF('Adjacent Counties'!BO34="x",VLOOKUP('2016 0-64'!BO$1,'2016 population'!$A$3:$E$102,2,FALSE),"")</f>
        <v/>
      </c>
      <c r="BP34" s="21" t="str">
        <f>IF('Adjacent Counties'!BP34="x",VLOOKUP('2016 0-64'!BP$1,'2016 population'!$A$3:$E$102,2,FALSE),"")</f>
        <v/>
      </c>
      <c r="BQ34" s="21" t="str">
        <f>IF('Adjacent Counties'!BQ34="x",VLOOKUP('2016 0-64'!BQ$1,'2016 population'!$A$3:$E$102,2,FALSE),"")</f>
        <v/>
      </c>
      <c r="BR34" s="21" t="str">
        <f>IF('Adjacent Counties'!BR34="x",VLOOKUP('2016 0-64'!BR$1,'2016 population'!$A$3:$E$102,2,FALSE),"")</f>
        <v/>
      </c>
      <c r="BS34" s="21" t="str">
        <f>IF('Adjacent Counties'!BS34="x",VLOOKUP('2016 0-64'!BS$1,'2016 population'!$A$3:$E$102,2,FALSE),"")</f>
        <v/>
      </c>
      <c r="BT34" s="21" t="str">
        <f>IF('Adjacent Counties'!BT34="x",VLOOKUP('2016 0-64'!BT$1,'2016 population'!$A$3:$E$102,2,FALSE),"")</f>
        <v/>
      </c>
      <c r="BU34" s="21" t="str">
        <f>IF('Adjacent Counties'!BU34="x",VLOOKUP('2016 0-64'!BU$1,'2016 population'!$A$3:$E$102,2,FALSE),"")</f>
        <v/>
      </c>
      <c r="BV34" s="21" t="str">
        <f>IF('Adjacent Counties'!BV34="x",VLOOKUP('2016 0-64'!BV$1,'2016 population'!$A$3:$E$102,2,FALSE),"")</f>
        <v/>
      </c>
      <c r="BW34" s="21">
        <f>IF('Adjacent Counties'!BW34="x",VLOOKUP('2016 0-64'!BW$1,'2016 population'!$A$3:$E$102,2,FALSE),"")</f>
        <v>156516</v>
      </c>
      <c r="BX34" s="21" t="str">
        <f>IF('Adjacent Counties'!BX34="x",VLOOKUP('2016 0-64'!BX$1,'2016 population'!$A$3:$E$102,2,FALSE),"")</f>
        <v/>
      </c>
      <c r="BY34" s="21" t="str">
        <f>IF('Adjacent Counties'!BY34="x",VLOOKUP('2016 0-64'!BY$1,'2016 population'!$A$3:$E$102,2,FALSE),"")</f>
        <v/>
      </c>
      <c r="BZ34" s="21" t="str">
        <f>IF('Adjacent Counties'!BZ34="x",VLOOKUP('2016 0-64'!BZ$1,'2016 population'!$A$3:$E$102,2,FALSE),"")</f>
        <v/>
      </c>
      <c r="CA34" s="21" t="str">
        <f>IF('Adjacent Counties'!CA34="x",VLOOKUP('2016 0-64'!CA$1,'2016 population'!$A$3:$E$102,2,FALSE),"")</f>
        <v/>
      </c>
      <c r="CB34" s="21" t="str">
        <f>IF('Adjacent Counties'!CB34="x",VLOOKUP('2016 0-64'!CB$1,'2016 population'!$A$3:$E$102,2,FALSE),"")</f>
        <v/>
      </c>
      <c r="CC34" s="21" t="str">
        <f>IF('Adjacent Counties'!CC34="x",VLOOKUP('2016 0-64'!CC$1,'2016 population'!$A$3:$E$102,2,FALSE),"")</f>
        <v/>
      </c>
      <c r="CD34" s="21" t="str">
        <f>IF('Adjacent Counties'!CD34="x",VLOOKUP('2016 0-64'!CD$1,'2016 population'!$A$3:$E$102,2,FALSE),"")</f>
        <v/>
      </c>
      <c r="CE34" s="21" t="str">
        <f>IF('Adjacent Counties'!CE34="x",VLOOKUP('2016 0-64'!CE$1,'2016 population'!$A$3:$E$102,2,FALSE),"")</f>
        <v/>
      </c>
      <c r="CF34" s="21" t="str">
        <f>IF('Adjacent Counties'!CF34="x",VLOOKUP('2016 0-64'!CF$1,'2016 population'!$A$3:$E$102,2,FALSE),"")</f>
        <v/>
      </c>
      <c r="CG34" s="21" t="str">
        <f>IF('Adjacent Counties'!CG34="x",VLOOKUP('2016 0-64'!CG$1,'2016 population'!$A$3:$E$102,2,FALSE),"")</f>
        <v/>
      </c>
      <c r="CH34" s="21" t="str">
        <f>IF('Adjacent Counties'!CH34="x",VLOOKUP('2016 0-64'!CH$1,'2016 population'!$A$3:$E$102,2,FALSE),"")</f>
        <v/>
      </c>
      <c r="CI34" s="21" t="str">
        <f>IF('Adjacent Counties'!CI34="x",VLOOKUP('2016 0-64'!CI$1,'2016 population'!$A$3:$E$102,2,FALSE),"")</f>
        <v/>
      </c>
      <c r="CJ34" s="21" t="str">
        <f>IF('Adjacent Counties'!CJ34="x",VLOOKUP('2016 0-64'!CJ$1,'2016 population'!$A$3:$E$102,2,FALSE),"")</f>
        <v/>
      </c>
      <c r="CK34" s="21" t="str">
        <f>IF('Adjacent Counties'!CK34="x",VLOOKUP('2016 0-64'!CK$1,'2016 population'!$A$3:$E$102,2,FALSE),"")</f>
        <v/>
      </c>
      <c r="CL34" s="21" t="str">
        <f>IF('Adjacent Counties'!CL34="x",VLOOKUP('2016 0-64'!CL$1,'2016 population'!$A$3:$E$102,2,FALSE),"")</f>
        <v/>
      </c>
      <c r="CM34" s="21" t="str">
        <f>IF('Adjacent Counties'!CM34="x",VLOOKUP('2016 0-64'!CM$1,'2016 population'!$A$3:$E$102,2,FALSE),"")</f>
        <v/>
      </c>
      <c r="CN34" s="21" t="str">
        <f>IF('Adjacent Counties'!CN34="x",VLOOKUP('2016 0-64'!CN$1,'2016 population'!$A$3:$E$102,2,FALSE),"")</f>
        <v/>
      </c>
      <c r="CO34" s="21" t="str">
        <f>IF('Adjacent Counties'!CO34="x",VLOOKUP('2016 0-64'!CO$1,'2016 population'!$A$3:$E$102,2,FALSE),"")</f>
        <v/>
      </c>
      <c r="CP34" s="21" t="str">
        <f>IF('Adjacent Counties'!CP34="x",VLOOKUP('2016 0-64'!CP$1,'2016 population'!$A$3:$E$102,2,FALSE),"")</f>
        <v/>
      </c>
      <c r="CQ34" s="21" t="str">
        <f>IF('Adjacent Counties'!CQ34="x",VLOOKUP('2016 0-64'!CQ$1,'2016 population'!$A$3:$E$102,2,FALSE),"")</f>
        <v/>
      </c>
      <c r="CR34" s="21" t="str">
        <f>IF('Adjacent Counties'!CR34="x",VLOOKUP('2016 0-64'!CR$1,'2016 population'!$A$3:$E$102,2,FALSE),"")</f>
        <v/>
      </c>
      <c r="CS34" s="21" t="str">
        <f>IF('Adjacent Counties'!CS34="x",VLOOKUP('2016 0-64'!CS$1,'2016 population'!$A$3:$E$102,2,FALSE),"")</f>
        <v/>
      </c>
      <c r="CT34" s="21" t="str">
        <f>IF('Adjacent Counties'!CT34="x",VLOOKUP('2016 0-64'!CT$1,'2016 population'!$A$3:$E$102,2,FALSE),"")</f>
        <v/>
      </c>
      <c r="CU34" s="21">
        <f>IF('Adjacent Counties'!CU34="x",VLOOKUP('2016 0-64'!CU$1,'2016 population'!$A$3:$E$102,2,FALSE),"")</f>
        <v>70235</v>
      </c>
      <c r="CV34" s="21" t="str">
        <f>IF('Adjacent Counties'!CV34="x",VLOOKUP('2016 0-64'!CV$1,'2016 population'!$A$3:$E$102,2,FALSE),"")</f>
        <v/>
      </c>
      <c r="CW34" s="21" t="str">
        <f>IF('Adjacent Counties'!CW34="x",VLOOKUP('2016 0-64'!CW$1,'2016 population'!$A$3:$E$102,2,FALSE),"")</f>
        <v/>
      </c>
      <c r="CX34" s="21">
        <f t="shared" si="0"/>
        <v>411062</v>
      </c>
    </row>
    <row r="35" spans="1:102">
      <c r="A35" s="3" t="s">
        <v>33</v>
      </c>
      <c r="B35" s="21" t="str">
        <f>IF('Adjacent Counties'!B35="x",VLOOKUP('2016 0-64'!B$1,'2016 population'!$A$3:$E$102,2,FALSE),"")</f>
        <v/>
      </c>
      <c r="C35" s="21" t="str">
        <f>IF('Adjacent Counties'!C35="x",VLOOKUP('2016 0-64'!C$1,'2016 population'!$A$3:$E$102,2,FALSE),"")</f>
        <v/>
      </c>
      <c r="D35" s="21" t="str">
        <f>IF('Adjacent Counties'!D35="x",VLOOKUP('2016 0-64'!D$1,'2016 population'!$A$3:$E$102,2,FALSE),"")</f>
        <v/>
      </c>
      <c r="E35" s="21" t="str">
        <f>IF('Adjacent Counties'!E35="x",VLOOKUP('2016 0-64'!E$1,'2016 population'!$A$3:$E$102,2,FALSE),"")</f>
        <v/>
      </c>
      <c r="F35" s="21" t="str">
        <f>IF('Adjacent Counties'!F35="x",VLOOKUP('2016 0-64'!F$1,'2016 population'!$A$3:$E$102,2,FALSE),"")</f>
        <v/>
      </c>
      <c r="G35" s="21" t="str">
        <f>IF('Adjacent Counties'!G35="x",VLOOKUP('2016 0-64'!G$1,'2016 population'!$A$3:$E$102,2,FALSE),"")</f>
        <v/>
      </c>
      <c r="H35" s="21" t="str">
        <f>IF('Adjacent Counties'!H35="x",VLOOKUP('2016 0-64'!H$1,'2016 population'!$A$3:$E$102,2,FALSE),"")</f>
        <v/>
      </c>
      <c r="I35" s="21" t="str">
        <f>IF('Adjacent Counties'!I35="x",VLOOKUP('2016 0-64'!I$1,'2016 population'!$A$3:$E$102,2,FALSE),"")</f>
        <v/>
      </c>
      <c r="J35" s="21" t="str">
        <f>IF('Adjacent Counties'!J35="x",VLOOKUP('2016 0-64'!J$1,'2016 population'!$A$3:$E$102,2,FALSE),"")</f>
        <v/>
      </c>
      <c r="K35" s="21" t="str">
        <f>IF('Adjacent Counties'!K35="x",VLOOKUP('2016 0-64'!K$1,'2016 population'!$A$3:$E$102,2,FALSE),"")</f>
        <v/>
      </c>
      <c r="L35" s="21" t="str">
        <f>IF('Adjacent Counties'!L35="x",VLOOKUP('2016 0-64'!L$1,'2016 population'!$A$3:$E$102,2,FALSE),"")</f>
        <v/>
      </c>
      <c r="M35" s="21" t="str">
        <f>IF('Adjacent Counties'!M35="x",VLOOKUP('2016 0-64'!M$1,'2016 population'!$A$3:$E$102,2,FALSE),"")</f>
        <v/>
      </c>
      <c r="N35" s="21" t="str">
        <f>IF('Adjacent Counties'!N35="x",VLOOKUP('2016 0-64'!N$1,'2016 population'!$A$3:$E$102,2,FALSE),"")</f>
        <v/>
      </c>
      <c r="O35" s="21" t="str">
        <f>IF('Adjacent Counties'!O35="x",VLOOKUP('2016 0-64'!O$1,'2016 population'!$A$3:$E$102,2,FALSE),"")</f>
        <v/>
      </c>
      <c r="P35" s="21" t="str">
        <f>IF('Adjacent Counties'!P35="x",VLOOKUP('2016 0-64'!P$1,'2016 population'!$A$3:$E$102,2,FALSE),"")</f>
        <v/>
      </c>
      <c r="Q35" s="21" t="str">
        <f>IF('Adjacent Counties'!Q35="x",VLOOKUP('2016 0-64'!Q$1,'2016 population'!$A$3:$E$102,2,FALSE),"")</f>
        <v/>
      </c>
      <c r="R35" s="21" t="str">
        <f>IF('Adjacent Counties'!R35="x",VLOOKUP('2016 0-64'!R$1,'2016 population'!$A$3:$E$102,2,FALSE),"")</f>
        <v/>
      </c>
      <c r="S35" s="21" t="str">
        <f>IF('Adjacent Counties'!S35="x",VLOOKUP('2016 0-64'!S$1,'2016 population'!$A$3:$E$102,2,FALSE),"")</f>
        <v/>
      </c>
      <c r="T35" s="21" t="str">
        <f>IF('Adjacent Counties'!T35="x",VLOOKUP('2016 0-64'!T$1,'2016 population'!$A$3:$E$102,2,FALSE),"")</f>
        <v/>
      </c>
      <c r="U35" s="21" t="str">
        <f>IF('Adjacent Counties'!U35="x",VLOOKUP('2016 0-64'!U$1,'2016 population'!$A$3:$E$102,2,FALSE),"")</f>
        <v/>
      </c>
      <c r="V35" s="21" t="str">
        <f>IF('Adjacent Counties'!V35="x",VLOOKUP('2016 0-64'!V$1,'2016 population'!$A$3:$E$102,2,FALSE),"")</f>
        <v/>
      </c>
      <c r="W35" s="21" t="str">
        <f>IF('Adjacent Counties'!W35="x",VLOOKUP('2016 0-64'!W$1,'2016 population'!$A$3:$E$102,2,FALSE),"")</f>
        <v/>
      </c>
      <c r="X35" s="21" t="str">
        <f>IF('Adjacent Counties'!X35="x",VLOOKUP('2016 0-64'!X$1,'2016 population'!$A$3:$E$102,2,FALSE),"")</f>
        <v/>
      </c>
      <c r="Y35" s="21" t="str">
        <f>IF('Adjacent Counties'!Y35="x",VLOOKUP('2016 0-64'!Y$1,'2016 population'!$A$3:$E$102,2,FALSE),"")</f>
        <v/>
      </c>
      <c r="Z35" s="21" t="str">
        <f>IF('Adjacent Counties'!Z35="x",VLOOKUP('2016 0-64'!Z$1,'2016 population'!$A$3:$E$102,2,FALSE),"")</f>
        <v/>
      </c>
      <c r="AA35" s="21" t="str">
        <f>IF('Adjacent Counties'!AA35="x",VLOOKUP('2016 0-64'!AA$1,'2016 population'!$A$3:$E$102,2,FALSE),"")</f>
        <v/>
      </c>
      <c r="AB35" s="21" t="str">
        <f>IF('Adjacent Counties'!AB35="x",VLOOKUP('2016 0-64'!AB$1,'2016 population'!$A$3:$E$102,2,FALSE),"")</f>
        <v/>
      </c>
      <c r="AC35" s="21" t="str">
        <f>IF('Adjacent Counties'!AC35="x",VLOOKUP('2016 0-64'!AC$1,'2016 population'!$A$3:$E$102,2,FALSE),"")</f>
        <v/>
      </c>
      <c r="AD35" s="21">
        <f>IF('Adjacent Counties'!AD35="x",VLOOKUP('2016 0-64'!AD$1,'2016 population'!$A$3:$E$102,2,FALSE),"")</f>
        <v>136490</v>
      </c>
      <c r="AE35" s="21">
        <f>IF('Adjacent Counties'!AE35="x",VLOOKUP('2016 0-64'!AE$1,'2016 population'!$A$3:$E$102,2,FALSE),"")</f>
        <v>33665</v>
      </c>
      <c r="AF35" s="21" t="str">
        <f>IF('Adjacent Counties'!AF35="x",VLOOKUP('2016 0-64'!AF$1,'2016 population'!$A$3:$E$102,2,FALSE),"")</f>
        <v/>
      </c>
      <c r="AG35" s="21" t="str">
        <f>IF('Adjacent Counties'!AG35="x",VLOOKUP('2016 0-64'!AG$1,'2016 population'!$A$3:$E$102,2,FALSE),"")</f>
        <v/>
      </c>
      <c r="AH35" s="21" t="str">
        <f>IF('Adjacent Counties'!AH35="x",VLOOKUP('2016 0-64'!AH$1,'2016 population'!$A$3:$E$102,2,FALSE),"")</f>
        <v/>
      </c>
      <c r="AI35" s="21">
        <f>IF('Adjacent Counties'!AI35="x",VLOOKUP('2016 0-64'!AI$1,'2016 population'!$A$3:$E$102,2,FALSE),"")</f>
        <v>312437</v>
      </c>
      <c r="AJ35" s="21" t="str">
        <f>IF('Adjacent Counties'!AJ35="x",VLOOKUP('2016 0-64'!AJ$1,'2016 population'!$A$3:$E$102,2,FALSE),"")</f>
        <v/>
      </c>
      <c r="AK35" s="21" t="str">
        <f>IF('Adjacent Counties'!AK35="x",VLOOKUP('2016 0-64'!AK$1,'2016 population'!$A$3:$E$102,2,FALSE),"")</f>
        <v/>
      </c>
      <c r="AL35" s="21" t="str">
        <f>IF('Adjacent Counties'!AL35="x",VLOOKUP('2016 0-64'!AL$1,'2016 population'!$A$3:$E$102,2,FALSE),"")</f>
        <v/>
      </c>
      <c r="AM35" s="21" t="str">
        <f>IF('Adjacent Counties'!AM35="x",VLOOKUP('2016 0-64'!AM$1,'2016 population'!$A$3:$E$102,2,FALSE),"")</f>
        <v/>
      </c>
      <c r="AN35" s="21" t="str">
        <f>IF('Adjacent Counties'!AN35="x",VLOOKUP('2016 0-64'!AN$1,'2016 population'!$A$3:$E$102,2,FALSE),"")</f>
        <v/>
      </c>
      <c r="AO35" s="21" t="str">
        <f>IF('Adjacent Counties'!AO35="x",VLOOKUP('2016 0-64'!AO$1,'2016 population'!$A$3:$E$102,2,FALSE),"")</f>
        <v/>
      </c>
      <c r="AP35" s="21">
        <f>IF('Adjacent Counties'!AP35="x",VLOOKUP('2016 0-64'!AP$1,'2016 population'!$A$3:$E$102,2,FALSE),"")</f>
        <v>447838</v>
      </c>
      <c r="AQ35" s="21" t="str">
        <f>IF('Adjacent Counties'!AQ35="x",VLOOKUP('2016 0-64'!AQ$1,'2016 population'!$A$3:$E$102,2,FALSE),"")</f>
        <v/>
      </c>
      <c r="AR35" s="21" t="str">
        <f>IF('Adjacent Counties'!AR35="x",VLOOKUP('2016 0-64'!AR$1,'2016 population'!$A$3:$E$102,2,FALSE),"")</f>
        <v/>
      </c>
      <c r="AS35" s="21" t="str">
        <f>IF('Adjacent Counties'!AS35="x",VLOOKUP('2016 0-64'!AS$1,'2016 population'!$A$3:$E$102,2,FALSE),"")</f>
        <v/>
      </c>
      <c r="AT35" s="21" t="str">
        <f>IF('Adjacent Counties'!AT35="x",VLOOKUP('2016 0-64'!AT$1,'2016 population'!$A$3:$E$102,2,FALSE),"")</f>
        <v/>
      </c>
      <c r="AU35" s="21" t="str">
        <f>IF('Adjacent Counties'!AU35="x",VLOOKUP('2016 0-64'!AU$1,'2016 population'!$A$3:$E$102,2,FALSE),"")</f>
        <v/>
      </c>
      <c r="AV35" s="21" t="str">
        <f>IF('Adjacent Counties'!AV35="x",VLOOKUP('2016 0-64'!AV$1,'2016 population'!$A$3:$E$102,2,FALSE),"")</f>
        <v/>
      </c>
      <c r="AW35" s="21" t="str">
        <f>IF('Adjacent Counties'!AW35="x",VLOOKUP('2016 0-64'!AW$1,'2016 population'!$A$3:$E$102,2,FALSE),"")</f>
        <v/>
      </c>
      <c r="AX35" s="21" t="str">
        <f>IF('Adjacent Counties'!AX35="x",VLOOKUP('2016 0-64'!AX$1,'2016 population'!$A$3:$E$102,2,FALSE),"")</f>
        <v/>
      </c>
      <c r="AY35" s="21" t="str">
        <f>IF('Adjacent Counties'!AY35="x",VLOOKUP('2016 0-64'!AY$1,'2016 population'!$A$3:$E$102,2,FALSE),"")</f>
        <v/>
      </c>
      <c r="AZ35" s="21" t="str">
        <f>IF('Adjacent Counties'!AZ35="x",VLOOKUP('2016 0-64'!AZ$1,'2016 population'!$A$3:$E$102,2,FALSE),"")</f>
        <v/>
      </c>
      <c r="BA35" s="21" t="str">
        <f>IF('Adjacent Counties'!BA35="x",VLOOKUP('2016 0-64'!BA$1,'2016 population'!$A$3:$E$102,2,FALSE),"")</f>
        <v/>
      </c>
      <c r="BB35" s="21" t="str">
        <f>IF('Adjacent Counties'!BB35="x",VLOOKUP('2016 0-64'!BB$1,'2016 population'!$A$3:$E$102,2,FALSE),"")</f>
        <v/>
      </c>
      <c r="BC35" s="21" t="str">
        <f>IF('Adjacent Counties'!BC35="x",VLOOKUP('2016 0-64'!BC$1,'2016 population'!$A$3:$E$102,2,FALSE),"")</f>
        <v/>
      </c>
      <c r="BD35" s="21" t="str">
        <f>IF('Adjacent Counties'!BD35="x",VLOOKUP('2016 0-64'!BD$1,'2016 population'!$A$3:$E$102,2,FALSE),"")</f>
        <v/>
      </c>
      <c r="BE35" s="21" t="str">
        <f>IF('Adjacent Counties'!BE35="x",VLOOKUP('2016 0-64'!BE$1,'2016 population'!$A$3:$E$102,2,FALSE),"")</f>
        <v/>
      </c>
      <c r="BF35" s="21" t="str">
        <f>IF('Adjacent Counties'!BF35="x",VLOOKUP('2016 0-64'!BF$1,'2016 population'!$A$3:$E$102,2,FALSE),"")</f>
        <v/>
      </c>
      <c r="BG35" s="21" t="str">
        <f>IF('Adjacent Counties'!BG35="x",VLOOKUP('2016 0-64'!BG$1,'2016 population'!$A$3:$E$102,2,FALSE),"")</f>
        <v/>
      </c>
      <c r="BH35" s="21" t="str">
        <f>IF('Adjacent Counties'!BH35="x",VLOOKUP('2016 0-64'!BH$1,'2016 population'!$A$3:$E$102,2,FALSE),"")</f>
        <v/>
      </c>
      <c r="BI35" s="21" t="str">
        <f>IF('Adjacent Counties'!BI35="x",VLOOKUP('2016 0-64'!BI$1,'2016 population'!$A$3:$E$102,2,FALSE),"")</f>
        <v/>
      </c>
      <c r="BJ35" s="21" t="str">
        <f>IF('Adjacent Counties'!BJ35="x",VLOOKUP('2016 0-64'!BJ$1,'2016 population'!$A$3:$E$102,2,FALSE),"")</f>
        <v/>
      </c>
      <c r="BK35" s="21" t="str">
        <f>IF('Adjacent Counties'!BK35="x",VLOOKUP('2016 0-64'!BK$1,'2016 population'!$A$3:$E$102,2,FALSE),"")</f>
        <v/>
      </c>
      <c r="BL35" s="21" t="str">
        <f>IF('Adjacent Counties'!BL35="x",VLOOKUP('2016 0-64'!BL$1,'2016 population'!$A$3:$E$102,2,FALSE),"")</f>
        <v/>
      </c>
      <c r="BM35" s="21" t="str">
        <f>IF('Adjacent Counties'!BM35="x",VLOOKUP('2016 0-64'!BM$1,'2016 population'!$A$3:$E$102,2,FALSE),"")</f>
        <v/>
      </c>
      <c r="BN35" s="21" t="str">
        <f>IF('Adjacent Counties'!BN35="x",VLOOKUP('2016 0-64'!BN$1,'2016 population'!$A$3:$E$102,2,FALSE),"")</f>
        <v/>
      </c>
      <c r="BO35" s="21" t="str">
        <f>IF('Adjacent Counties'!BO35="x",VLOOKUP('2016 0-64'!BO$1,'2016 population'!$A$3:$E$102,2,FALSE),"")</f>
        <v/>
      </c>
      <c r="BP35" s="21" t="str">
        <f>IF('Adjacent Counties'!BP35="x",VLOOKUP('2016 0-64'!BP$1,'2016 population'!$A$3:$E$102,2,FALSE),"")</f>
        <v/>
      </c>
      <c r="BQ35" s="21" t="str">
        <f>IF('Adjacent Counties'!BQ35="x",VLOOKUP('2016 0-64'!BQ$1,'2016 population'!$A$3:$E$102,2,FALSE),"")</f>
        <v/>
      </c>
      <c r="BR35" s="21" t="str">
        <f>IF('Adjacent Counties'!BR35="x",VLOOKUP('2016 0-64'!BR$1,'2016 population'!$A$3:$E$102,2,FALSE),"")</f>
        <v/>
      </c>
      <c r="BS35" s="21" t="str">
        <f>IF('Adjacent Counties'!BS35="x",VLOOKUP('2016 0-64'!BS$1,'2016 population'!$A$3:$E$102,2,FALSE),"")</f>
        <v/>
      </c>
      <c r="BT35" s="21" t="str">
        <f>IF('Adjacent Counties'!BT35="x",VLOOKUP('2016 0-64'!BT$1,'2016 population'!$A$3:$E$102,2,FALSE),"")</f>
        <v/>
      </c>
      <c r="BU35" s="21" t="str">
        <f>IF('Adjacent Counties'!BU35="x",VLOOKUP('2016 0-64'!BU$1,'2016 population'!$A$3:$E$102,2,FALSE),"")</f>
        <v/>
      </c>
      <c r="BV35" s="21" t="str">
        <f>IF('Adjacent Counties'!BV35="x",VLOOKUP('2016 0-64'!BV$1,'2016 population'!$A$3:$E$102,2,FALSE),"")</f>
        <v/>
      </c>
      <c r="BW35" s="21" t="str">
        <f>IF('Adjacent Counties'!BW35="x",VLOOKUP('2016 0-64'!BW$1,'2016 population'!$A$3:$E$102,2,FALSE),"")</f>
        <v/>
      </c>
      <c r="BX35" s="21" t="str">
        <f>IF('Adjacent Counties'!BX35="x",VLOOKUP('2016 0-64'!BX$1,'2016 population'!$A$3:$E$102,2,FALSE),"")</f>
        <v/>
      </c>
      <c r="BY35" s="21" t="str">
        <f>IF('Adjacent Counties'!BY35="x",VLOOKUP('2016 0-64'!BY$1,'2016 population'!$A$3:$E$102,2,FALSE),"")</f>
        <v/>
      </c>
      <c r="BZ35" s="21" t="str">
        <f>IF('Adjacent Counties'!BZ35="x",VLOOKUP('2016 0-64'!BZ$1,'2016 population'!$A$3:$E$102,2,FALSE),"")</f>
        <v/>
      </c>
      <c r="CA35" s="21" t="str">
        <f>IF('Adjacent Counties'!CA35="x",VLOOKUP('2016 0-64'!CA$1,'2016 population'!$A$3:$E$102,2,FALSE),"")</f>
        <v/>
      </c>
      <c r="CB35" s="21">
        <f>IF('Adjacent Counties'!CB35="x",VLOOKUP('2016 0-64'!CB$1,'2016 population'!$A$3:$E$102,2,FALSE),"")</f>
        <v>73681</v>
      </c>
      <c r="CC35" s="21" t="str">
        <f>IF('Adjacent Counties'!CC35="x",VLOOKUP('2016 0-64'!CC$1,'2016 population'!$A$3:$E$102,2,FALSE),"")</f>
        <v/>
      </c>
      <c r="CD35" s="21" t="str">
        <f>IF('Adjacent Counties'!CD35="x",VLOOKUP('2016 0-64'!CD$1,'2016 population'!$A$3:$E$102,2,FALSE),"")</f>
        <v/>
      </c>
      <c r="CE35" s="21" t="str">
        <f>IF('Adjacent Counties'!CE35="x",VLOOKUP('2016 0-64'!CE$1,'2016 population'!$A$3:$E$102,2,FALSE),"")</f>
        <v/>
      </c>
      <c r="CF35" s="21" t="str">
        <f>IF('Adjacent Counties'!CF35="x",VLOOKUP('2016 0-64'!CF$1,'2016 population'!$A$3:$E$102,2,FALSE),"")</f>
        <v/>
      </c>
      <c r="CG35" s="21" t="str">
        <f>IF('Adjacent Counties'!CG35="x",VLOOKUP('2016 0-64'!CG$1,'2016 population'!$A$3:$E$102,2,FALSE),"")</f>
        <v/>
      </c>
      <c r="CH35" s="21">
        <f>IF('Adjacent Counties'!CH35="x",VLOOKUP('2016 0-64'!CH$1,'2016 population'!$A$3:$E$102,2,FALSE),"")</f>
        <v>37129</v>
      </c>
      <c r="CI35" s="21">
        <f>IF('Adjacent Counties'!CI35="x",VLOOKUP('2016 0-64'!CI$1,'2016 population'!$A$3:$E$102,2,FALSE),"")</f>
        <v>59475</v>
      </c>
      <c r="CJ35" s="21" t="str">
        <f>IF('Adjacent Counties'!CJ35="x",VLOOKUP('2016 0-64'!CJ$1,'2016 population'!$A$3:$E$102,2,FALSE),"")</f>
        <v/>
      </c>
      <c r="CK35" s="21" t="str">
        <f>IF('Adjacent Counties'!CK35="x",VLOOKUP('2016 0-64'!CK$1,'2016 population'!$A$3:$E$102,2,FALSE),"")</f>
        <v/>
      </c>
      <c r="CL35" s="21" t="str">
        <f>IF('Adjacent Counties'!CL35="x",VLOOKUP('2016 0-64'!CL$1,'2016 population'!$A$3:$E$102,2,FALSE),"")</f>
        <v/>
      </c>
      <c r="CM35" s="21" t="str">
        <f>IF('Adjacent Counties'!CM35="x",VLOOKUP('2016 0-64'!CM$1,'2016 population'!$A$3:$E$102,2,FALSE),"")</f>
        <v/>
      </c>
      <c r="CN35" s="21" t="str">
        <f>IF('Adjacent Counties'!CN35="x",VLOOKUP('2016 0-64'!CN$1,'2016 population'!$A$3:$E$102,2,FALSE),"")</f>
        <v/>
      </c>
      <c r="CO35" s="21" t="str">
        <f>IF('Adjacent Counties'!CO35="x",VLOOKUP('2016 0-64'!CO$1,'2016 population'!$A$3:$E$102,2,FALSE),"")</f>
        <v/>
      </c>
      <c r="CP35" s="21" t="str">
        <f>IF('Adjacent Counties'!CP35="x",VLOOKUP('2016 0-64'!CP$1,'2016 population'!$A$3:$E$102,2,FALSE),"")</f>
        <v/>
      </c>
      <c r="CQ35" s="21" t="str">
        <f>IF('Adjacent Counties'!CQ35="x",VLOOKUP('2016 0-64'!CQ$1,'2016 population'!$A$3:$E$102,2,FALSE),"")</f>
        <v/>
      </c>
      <c r="CR35" s="21" t="str">
        <f>IF('Adjacent Counties'!CR35="x",VLOOKUP('2016 0-64'!CR$1,'2016 population'!$A$3:$E$102,2,FALSE),"")</f>
        <v/>
      </c>
      <c r="CS35" s="21" t="str">
        <f>IF('Adjacent Counties'!CS35="x",VLOOKUP('2016 0-64'!CS$1,'2016 population'!$A$3:$E$102,2,FALSE),"")</f>
        <v/>
      </c>
      <c r="CT35" s="21" t="str">
        <f>IF('Adjacent Counties'!CT35="x",VLOOKUP('2016 0-64'!CT$1,'2016 population'!$A$3:$E$102,2,FALSE),"")</f>
        <v/>
      </c>
      <c r="CU35" s="21" t="str">
        <f>IF('Adjacent Counties'!CU35="x",VLOOKUP('2016 0-64'!CU$1,'2016 population'!$A$3:$E$102,2,FALSE),"")</f>
        <v/>
      </c>
      <c r="CV35" s="21">
        <f>IF('Adjacent Counties'!CV35="x",VLOOKUP('2016 0-64'!CV$1,'2016 population'!$A$3:$E$102,2,FALSE),"")</f>
        <v>30727</v>
      </c>
      <c r="CW35" s="21" t="str">
        <f>IF('Adjacent Counties'!CW35="x",VLOOKUP('2016 0-64'!CW$1,'2016 population'!$A$3:$E$102,2,FALSE),"")</f>
        <v/>
      </c>
      <c r="CX35" s="21">
        <f t="shared" si="0"/>
        <v>1131442</v>
      </c>
    </row>
    <row r="36" spans="1:102">
      <c r="A36" s="3" t="s">
        <v>34</v>
      </c>
      <c r="B36" s="21" t="str">
        <f>IF('Adjacent Counties'!B36="x",VLOOKUP('2016 0-64'!B$1,'2016 population'!$A$3:$E$102,2,FALSE),"")</f>
        <v/>
      </c>
      <c r="C36" s="21" t="str">
        <f>IF('Adjacent Counties'!C36="x",VLOOKUP('2016 0-64'!C$1,'2016 population'!$A$3:$E$102,2,FALSE),"")</f>
        <v/>
      </c>
      <c r="D36" s="21" t="str">
        <f>IF('Adjacent Counties'!D36="x",VLOOKUP('2016 0-64'!D$1,'2016 population'!$A$3:$E$102,2,FALSE),"")</f>
        <v/>
      </c>
      <c r="E36" s="21" t="str">
        <f>IF('Adjacent Counties'!E36="x",VLOOKUP('2016 0-64'!E$1,'2016 population'!$A$3:$E$102,2,FALSE),"")</f>
        <v/>
      </c>
      <c r="F36" s="21" t="str">
        <f>IF('Adjacent Counties'!F36="x",VLOOKUP('2016 0-64'!F$1,'2016 population'!$A$3:$E$102,2,FALSE),"")</f>
        <v/>
      </c>
      <c r="G36" s="21" t="str">
        <f>IF('Adjacent Counties'!G36="x",VLOOKUP('2016 0-64'!G$1,'2016 population'!$A$3:$E$102,2,FALSE),"")</f>
        <v/>
      </c>
      <c r="H36" s="21" t="str">
        <f>IF('Adjacent Counties'!H36="x",VLOOKUP('2016 0-64'!H$1,'2016 population'!$A$3:$E$102,2,FALSE),"")</f>
        <v/>
      </c>
      <c r="I36" s="21" t="str">
        <f>IF('Adjacent Counties'!I36="x",VLOOKUP('2016 0-64'!I$1,'2016 population'!$A$3:$E$102,2,FALSE),"")</f>
        <v/>
      </c>
      <c r="J36" s="21" t="str">
        <f>IF('Adjacent Counties'!J36="x",VLOOKUP('2016 0-64'!J$1,'2016 population'!$A$3:$E$102,2,FALSE),"")</f>
        <v/>
      </c>
      <c r="K36" s="21" t="str">
        <f>IF('Adjacent Counties'!K36="x",VLOOKUP('2016 0-64'!K$1,'2016 population'!$A$3:$E$102,2,FALSE),"")</f>
        <v/>
      </c>
      <c r="L36" s="21" t="str">
        <f>IF('Adjacent Counties'!L36="x",VLOOKUP('2016 0-64'!L$1,'2016 population'!$A$3:$E$102,2,FALSE),"")</f>
        <v/>
      </c>
      <c r="M36" s="21" t="str">
        <f>IF('Adjacent Counties'!M36="x",VLOOKUP('2016 0-64'!M$1,'2016 population'!$A$3:$E$102,2,FALSE),"")</f>
        <v/>
      </c>
      <c r="N36" s="21" t="str">
        <f>IF('Adjacent Counties'!N36="x",VLOOKUP('2016 0-64'!N$1,'2016 population'!$A$3:$E$102,2,FALSE),"")</f>
        <v/>
      </c>
      <c r="O36" s="21" t="str">
        <f>IF('Adjacent Counties'!O36="x",VLOOKUP('2016 0-64'!O$1,'2016 population'!$A$3:$E$102,2,FALSE),"")</f>
        <v/>
      </c>
      <c r="P36" s="21" t="str">
        <f>IF('Adjacent Counties'!P36="x",VLOOKUP('2016 0-64'!P$1,'2016 population'!$A$3:$E$102,2,FALSE),"")</f>
        <v/>
      </c>
      <c r="Q36" s="21" t="str">
        <f>IF('Adjacent Counties'!Q36="x",VLOOKUP('2016 0-64'!Q$1,'2016 population'!$A$3:$E$102,2,FALSE),"")</f>
        <v/>
      </c>
      <c r="R36" s="21" t="str">
        <f>IF('Adjacent Counties'!R36="x",VLOOKUP('2016 0-64'!R$1,'2016 population'!$A$3:$E$102,2,FALSE),"")</f>
        <v/>
      </c>
      <c r="S36" s="21" t="str">
        <f>IF('Adjacent Counties'!S36="x",VLOOKUP('2016 0-64'!S$1,'2016 population'!$A$3:$E$102,2,FALSE),"")</f>
        <v/>
      </c>
      <c r="T36" s="21" t="str">
        <f>IF('Adjacent Counties'!T36="x",VLOOKUP('2016 0-64'!T$1,'2016 population'!$A$3:$E$102,2,FALSE),"")</f>
        <v/>
      </c>
      <c r="U36" s="21" t="str">
        <f>IF('Adjacent Counties'!U36="x",VLOOKUP('2016 0-64'!U$1,'2016 population'!$A$3:$E$102,2,FALSE),"")</f>
        <v/>
      </c>
      <c r="V36" s="21" t="str">
        <f>IF('Adjacent Counties'!V36="x",VLOOKUP('2016 0-64'!V$1,'2016 population'!$A$3:$E$102,2,FALSE),"")</f>
        <v/>
      </c>
      <c r="W36" s="21" t="str">
        <f>IF('Adjacent Counties'!W36="x",VLOOKUP('2016 0-64'!W$1,'2016 population'!$A$3:$E$102,2,FALSE),"")</f>
        <v/>
      </c>
      <c r="X36" s="21" t="str">
        <f>IF('Adjacent Counties'!X36="x",VLOOKUP('2016 0-64'!X$1,'2016 population'!$A$3:$E$102,2,FALSE),"")</f>
        <v/>
      </c>
      <c r="Y36" s="21" t="str">
        <f>IF('Adjacent Counties'!Y36="x",VLOOKUP('2016 0-64'!Y$1,'2016 population'!$A$3:$E$102,2,FALSE),"")</f>
        <v/>
      </c>
      <c r="Z36" s="21" t="str">
        <f>IF('Adjacent Counties'!Z36="x",VLOOKUP('2016 0-64'!Z$1,'2016 population'!$A$3:$E$102,2,FALSE),"")</f>
        <v/>
      </c>
      <c r="AA36" s="21" t="str">
        <f>IF('Adjacent Counties'!AA36="x",VLOOKUP('2016 0-64'!AA$1,'2016 population'!$A$3:$E$102,2,FALSE),"")</f>
        <v/>
      </c>
      <c r="AB36" s="21" t="str">
        <f>IF('Adjacent Counties'!AB36="x",VLOOKUP('2016 0-64'!AB$1,'2016 population'!$A$3:$E$102,2,FALSE),"")</f>
        <v/>
      </c>
      <c r="AC36" s="21" t="str">
        <f>IF('Adjacent Counties'!AC36="x",VLOOKUP('2016 0-64'!AC$1,'2016 population'!$A$3:$E$102,2,FALSE),"")</f>
        <v/>
      </c>
      <c r="AD36" s="21" t="str">
        <f>IF('Adjacent Counties'!AD36="x",VLOOKUP('2016 0-64'!AD$1,'2016 population'!$A$3:$E$102,2,FALSE),"")</f>
        <v/>
      </c>
      <c r="AE36" s="21" t="str">
        <f>IF('Adjacent Counties'!AE36="x",VLOOKUP('2016 0-64'!AE$1,'2016 population'!$A$3:$E$102,2,FALSE),"")</f>
        <v/>
      </c>
      <c r="AF36" s="21" t="str">
        <f>IF('Adjacent Counties'!AF36="x",VLOOKUP('2016 0-64'!AF$1,'2016 population'!$A$3:$E$102,2,FALSE),"")</f>
        <v/>
      </c>
      <c r="AG36" s="21" t="str">
        <f>IF('Adjacent Counties'!AG36="x",VLOOKUP('2016 0-64'!AG$1,'2016 population'!$A$3:$E$102,2,FALSE),"")</f>
        <v/>
      </c>
      <c r="AH36" s="21" t="str">
        <f>IF('Adjacent Counties'!AH36="x",VLOOKUP('2016 0-64'!AH$1,'2016 population'!$A$3:$E$102,2,FALSE),"")</f>
        <v/>
      </c>
      <c r="AI36" s="21" t="str">
        <f>IF('Adjacent Counties'!AI36="x",VLOOKUP('2016 0-64'!AI$1,'2016 population'!$A$3:$E$102,2,FALSE),"")</f>
        <v/>
      </c>
      <c r="AJ36" s="21">
        <f>IF('Adjacent Counties'!AJ36="x",VLOOKUP('2016 0-64'!AJ$1,'2016 population'!$A$3:$E$102,2,FALSE),"")</f>
        <v>54524</v>
      </c>
      <c r="AK36" s="21" t="str">
        <f>IF('Adjacent Counties'!AK36="x",VLOOKUP('2016 0-64'!AK$1,'2016 population'!$A$3:$E$102,2,FALSE),"")</f>
        <v/>
      </c>
      <c r="AL36" s="21" t="str">
        <f>IF('Adjacent Counties'!AL36="x",VLOOKUP('2016 0-64'!AL$1,'2016 population'!$A$3:$E$102,2,FALSE),"")</f>
        <v/>
      </c>
      <c r="AM36" s="21" t="str">
        <f>IF('Adjacent Counties'!AM36="x",VLOOKUP('2016 0-64'!AM$1,'2016 population'!$A$3:$E$102,2,FALSE),"")</f>
        <v/>
      </c>
      <c r="AN36" s="21">
        <f>IF('Adjacent Counties'!AN36="x",VLOOKUP('2016 0-64'!AN$1,'2016 population'!$A$3:$E$102,2,FALSE),"")</f>
        <v>48970</v>
      </c>
      <c r="AO36" s="21" t="str">
        <f>IF('Adjacent Counties'!AO36="x",VLOOKUP('2016 0-64'!AO$1,'2016 population'!$A$3:$E$102,2,FALSE),"")</f>
        <v/>
      </c>
      <c r="AP36" s="21" t="str">
        <f>IF('Adjacent Counties'!AP36="x",VLOOKUP('2016 0-64'!AP$1,'2016 population'!$A$3:$E$102,2,FALSE),"")</f>
        <v/>
      </c>
      <c r="AQ36" s="21">
        <f>IF('Adjacent Counties'!AQ36="x",VLOOKUP('2016 0-64'!AQ$1,'2016 population'!$A$3:$E$102,2,FALSE),"")</f>
        <v>42741</v>
      </c>
      <c r="AR36" s="21" t="str">
        <f>IF('Adjacent Counties'!AR36="x",VLOOKUP('2016 0-64'!AR$1,'2016 population'!$A$3:$E$102,2,FALSE),"")</f>
        <v/>
      </c>
      <c r="AS36" s="21" t="str">
        <f>IF('Adjacent Counties'!AS36="x",VLOOKUP('2016 0-64'!AS$1,'2016 population'!$A$3:$E$102,2,FALSE),"")</f>
        <v/>
      </c>
      <c r="AT36" s="21" t="str">
        <f>IF('Adjacent Counties'!AT36="x",VLOOKUP('2016 0-64'!AT$1,'2016 population'!$A$3:$E$102,2,FALSE),"")</f>
        <v/>
      </c>
      <c r="AU36" s="21" t="str">
        <f>IF('Adjacent Counties'!AU36="x",VLOOKUP('2016 0-64'!AU$1,'2016 population'!$A$3:$E$102,2,FALSE),"")</f>
        <v/>
      </c>
      <c r="AV36" s="21" t="str">
        <f>IF('Adjacent Counties'!AV36="x",VLOOKUP('2016 0-64'!AV$1,'2016 population'!$A$3:$E$102,2,FALSE),"")</f>
        <v/>
      </c>
      <c r="AW36" s="21" t="str">
        <f>IF('Adjacent Counties'!AW36="x",VLOOKUP('2016 0-64'!AW$1,'2016 population'!$A$3:$E$102,2,FALSE),"")</f>
        <v/>
      </c>
      <c r="AX36" s="21" t="str">
        <f>IF('Adjacent Counties'!AX36="x",VLOOKUP('2016 0-64'!AX$1,'2016 population'!$A$3:$E$102,2,FALSE),"")</f>
        <v/>
      </c>
      <c r="AY36" s="21" t="str">
        <f>IF('Adjacent Counties'!AY36="x",VLOOKUP('2016 0-64'!AY$1,'2016 population'!$A$3:$E$102,2,FALSE),"")</f>
        <v/>
      </c>
      <c r="AZ36" s="21" t="str">
        <f>IF('Adjacent Counties'!AZ36="x",VLOOKUP('2016 0-64'!AZ$1,'2016 population'!$A$3:$E$102,2,FALSE),"")</f>
        <v/>
      </c>
      <c r="BA36" s="21" t="str">
        <f>IF('Adjacent Counties'!BA36="x",VLOOKUP('2016 0-64'!BA$1,'2016 population'!$A$3:$E$102,2,FALSE),"")</f>
        <v/>
      </c>
      <c r="BB36" s="21" t="str">
        <f>IF('Adjacent Counties'!BB36="x",VLOOKUP('2016 0-64'!BB$1,'2016 population'!$A$3:$E$102,2,FALSE),"")</f>
        <v/>
      </c>
      <c r="BC36" s="21" t="str">
        <f>IF('Adjacent Counties'!BC36="x",VLOOKUP('2016 0-64'!BC$1,'2016 population'!$A$3:$E$102,2,FALSE),"")</f>
        <v/>
      </c>
      <c r="BD36" s="21" t="str">
        <f>IF('Adjacent Counties'!BD36="x",VLOOKUP('2016 0-64'!BD$1,'2016 population'!$A$3:$E$102,2,FALSE),"")</f>
        <v/>
      </c>
      <c r="BE36" s="21" t="str">
        <f>IF('Adjacent Counties'!BE36="x",VLOOKUP('2016 0-64'!BE$1,'2016 population'!$A$3:$E$102,2,FALSE),"")</f>
        <v/>
      </c>
      <c r="BF36" s="21" t="str">
        <f>IF('Adjacent Counties'!BF36="x",VLOOKUP('2016 0-64'!BF$1,'2016 population'!$A$3:$E$102,2,FALSE),"")</f>
        <v/>
      </c>
      <c r="BG36" s="21" t="str">
        <f>IF('Adjacent Counties'!BG36="x",VLOOKUP('2016 0-64'!BG$1,'2016 population'!$A$3:$E$102,2,FALSE),"")</f>
        <v/>
      </c>
      <c r="BH36" s="21" t="str">
        <f>IF('Adjacent Counties'!BH36="x",VLOOKUP('2016 0-64'!BH$1,'2016 population'!$A$3:$E$102,2,FALSE),"")</f>
        <v/>
      </c>
      <c r="BI36" s="21" t="str">
        <f>IF('Adjacent Counties'!BI36="x",VLOOKUP('2016 0-64'!BI$1,'2016 population'!$A$3:$E$102,2,FALSE),"")</f>
        <v/>
      </c>
      <c r="BJ36" s="21" t="str">
        <f>IF('Adjacent Counties'!BJ36="x",VLOOKUP('2016 0-64'!BJ$1,'2016 population'!$A$3:$E$102,2,FALSE),"")</f>
        <v/>
      </c>
      <c r="BK36" s="21" t="str">
        <f>IF('Adjacent Counties'!BK36="x",VLOOKUP('2016 0-64'!BK$1,'2016 population'!$A$3:$E$102,2,FALSE),"")</f>
        <v/>
      </c>
      <c r="BL36" s="21" t="str">
        <f>IF('Adjacent Counties'!BL36="x",VLOOKUP('2016 0-64'!BL$1,'2016 population'!$A$3:$E$102,2,FALSE),"")</f>
        <v/>
      </c>
      <c r="BM36" s="21">
        <f>IF('Adjacent Counties'!BM36="x",VLOOKUP('2016 0-64'!BM$1,'2016 population'!$A$3:$E$102,2,FALSE),"")</f>
        <v>77549</v>
      </c>
      <c r="BN36" s="21" t="str">
        <f>IF('Adjacent Counties'!BN36="x",VLOOKUP('2016 0-64'!BN$1,'2016 population'!$A$3:$E$102,2,FALSE),"")</f>
        <v/>
      </c>
      <c r="BO36" s="21" t="str">
        <f>IF('Adjacent Counties'!BO36="x",VLOOKUP('2016 0-64'!BO$1,'2016 population'!$A$3:$E$102,2,FALSE),"")</f>
        <v/>
      </c>
      <c r="BP36" s="21" t="str">
        <f>IF('Adjacent Counties'!BP36="x",VLOOKUP('2016 0-64'!BP$1,'2016 population'!$A$3:$E$102,2,FALSE),"")</f>
        <v/>
      </c>
      <c r="BQ36" s="21" t="str">
        <f>IF('Adjacent Counties'!BQ36="x",VLOOKUP('2016 0-64'!BQ$1,'2016 population'!$A$3:$E$102,2,FALSE),"")</f>
        <v/>
      </c>
      <c r="BR36" s="21" t="str">
        <f>IF('Adjacent Counties'!BR36="x",VLOOKUP('2016 0-64'!BR$1,'2016 population'!$A$3:$E$102,2,FALSE),"")</f>
        <v/>
      </c>
      <c r="BS36" s="21" t="str">
        <f>IF('Adjacent Counties'!BS36="x",VLOOKUP('2016 0-64'!BS$1,'2016 population'!$A$3:$E$102,2,FALSE),"")</f>
        <v/>
      </c>
      <c r="BT36" s="21" t="str">
        <f>IF('Adjacent Counties'!BT36="x",VLOOKUP('2016 0-64'!BT$1,'2016 population'!$A$3:$E$102,2,FALSE),"")</f>
        <v/>
      </c>
      <c r="BU36" s="21" t="str">
        <f>IF('Adjacent Counties'!BU36="x",VLOOKUP('2016 0-64'!BU$1,'2016 population'!$A$3:$E$102,2,FALSE),"")</f>
        <v/>
      </c>
      <c r="BV36" s="21" t="str">
        <f>IF('Adjacent Counties'!BV36="x",VLOOKUP('2016 0-64'!BV$1,'2016 population'!$A$3:$E$102,2,FALSE),"")</f>
        <v/>
      </c>
      <c r="BW36" s="21" t="str">
        <f>IF('Adjacent Counties'!BW36="x",VLOOKUP('2016 0-64'!BW$1,'2016 population'!$A$3:$E$102,2,FALSE),"")</f>
        <v/>
      </c>
      <c r="BX36" s="21" t="str">
        <f>IF('Adjacent Counties'!BX36="x",VLOOKUP('2016 0-64'!BX$1,'2016 population'!$A$3:$E$102,2,FALSE),"")</f>
        <v/>
      </c>
      <c r="BY36" s="21" t="str">
        <f>IF('Adjacent Counties'!BY36="x",VLOOKUP('2016 0-64'!BY$1,'2016 population'!$A$3:$E$102,2,FALSE),"")</f>
        <v/>
      </c>
      <c r="BZ36" s="21" t="str">
        <f>IF('Adjacent Counties'!BZ36="x",VLOOKUP('2016 0-64'!BZ$1,'2016 population'!$A$3:$E$102,2,FALSE),"")</f>
        <v/>
      </c>
      <c r="CA36" s="21" t="str">
        <f>IF('Adjacent Counties'!CA36="x",VLOOKUP('2016 0-64'!CA$1,'2016 population'!$A$3:$E$102,2,FALSE),"")</f>
        <v/>
      </c>
      <c r="CB36" s="21" t="str">
        <f>IF('Adjacent Counties'!CB36="x",VLOOKUP('2016 0-64'!CB$1,'2016 population'!$A$3:$E$102,2,FALSE),"")</f>
        <v/>
      </c>
      <c r="CC36" s="21" t="str">
        <f>IF('Adjacent Counties'!CC36="x",VLOOKUP('2016 0-64'!CC$1,'2016 population'!$A$3:$E$102,2,FALSE),"")</f>
        <v/>
      </c>
      <c r="CD36" s="21" t="str">
        <f>IF('Adjacent Counties'!CD36="x",VLOOKUP('2016 0-64'!CD$1,'2016 population'!$A$3:$E$102,2,FALSE),"")</f>
        <v/>
      </c>
      <c r="CE36" s="21" t="str">
        <f>IF('Adjacent Counties'!CE36="x",VLOOKUP('2016 0-64'!CE$1,'2016 population'!$A$3:$E$102,2,FALSE),"")</f>
        <v/>
      </c>
      <c r="CF36" s="21" t="str">
        <f>IF('Adjacent Counties'!CF36="x",VLOOKUP('2016 0-64'!CF$1,'2016 population'!$A$3:$E$102,2,FALSE),"")</f>
        <v/>
      </c>
      <c r="CG36" s="21" t="str">
        <f>IF('Adjacent Counties'!CG36="x",VLOOKUP('2016 0-64'!CG$1,'2016 population'!$A$3:$E$102,2,FALSE),"")</f>
        <v/>
      </c>
      <c r="CH36" s="21" t="str">
        <f>IF('Adjacent Counties'!CH36="x",VLOOKUP('2016 0-64'!CH$1,'2016 population'!$A$3:$E$102,2,FALSE),"")</f>
        <v/>
      </c>
      <c r="CI36" s="21" t="str">
        <f>IF('Adjacent Counties'!CI36="x",VLOOKUP('2016 0-64'!CI$1,'2016 population'!$A$3:$E$102,2,FALSE),"")</f>
        <v/>
      </c>
      <c r="CJ36" s="21" t="str">
        <f>IF('Adjacent Counties'!CJ36="x",VLOOKUP('2016 0-64'!CJ$1,'2016 population'!$A$3:$E$102,2,FALSE),"")</f>
        <v/>
      </c>
      <c r="CK36" s="21" t="str">
        <f>IF('Adjacent Counties'!CK36="x",VLOOKUP('2016 0-64'!CK$1,'2016 population'!$A$3:$E$102,2,FALSE),"")</f>
        <v/>
      </c>
      <c r="CL36" s="21" t="str">
        <f>IF('Adjacent Counties'!CL36="x",VLOOKUP('2016 0-64'!CL$1,'2016 population'!$A$3:$E$102,2,FALSE),"")</f>
        <v/>
      </c>
      <c r="CM36" s="21" t="str">
        <f>IF('Adjacent Counties'!CM36="x",VLOOKUP('2016 0-64'!CM$1,'2016 population'!$A$3:$E$102,2,FALSE),"")</f>
        <v/>
      </c>
      <c r="CN36" s="21">
        <f>IF('Adjacent Counties'!CN36="x",VLOOKUP('2016 0-64'!CN$1,'2016 population'!$A$3:$E$102,2,FALSE),"")</f>
        <v>37221</v>
      </c>
      <c r="CO36" s="21">
        <f>IF('Adjacent Counties'!CO36="x",VLOOKUP('2016 0-64'!CO$1,'2016 population'!$A$3:$E$102,2,FALSE),"")</f>
        <v>913634</v>
      </c>
      <c r="CP36" s="21">
        <f>IF('Adjacent Counties'!CP36="x",VLOOKUP('2016 0-64'!CP$1,'2016 population'!$A$3:$E$102,2,FALSE),"")</f>
        <v>15581</v>
      </c>
      <c r="CQ36" s="21" t="str">
        <f>IF('Adjacent Counties'!CQ36="x",VLOOKUP('2016 0-64'!CQ$1,'2016 population'!$A$3:$E$102,2,FALSE),"")</f>
        <v/>
      </c>
      <c r="CR36" s="21" t="str">
        <f>IF('Adjacent Counties'!CR36="x",VLOOKUP('2016 0-64'!CR$1,'2016 population'!$A$3:$E$102,2,FALSE),"")</f>
        <v/>
      </c>
      <c r="CS36" s="21" t="str">
        <f>IF('Adjacent Counties'!CS36="x",VLOOKUP('2016 0-64'!CS$1,'2016 population'!$A$3:$E$102,2,FALSE),"")</f>
        <v/>
      </c>
      <c r="CT36" s="21" t="str">
        <f>IF('Adjacent Counties'!CT36="x",VLOOKUP('2016 0-64'!CT$1,'2016 population'!$A$3:$E$102,2,FALSE),"")</f>
        <v/>
      </c>
      <c r="CU36" s="21" t="str">
        <f>IF('Adjacent Counties'!CU36="x",VLOOKUP('2016 0-64'!CU$1,'2016 population'!$A$3:$E$102,2,FALSE),"")</f>
        <v/>
      </c>
      <c r="CV36" s="21" t="str">
        <f>IF('Adjacent Counties'!CV36="x",VLOOKUP('2016 0-64'!CV$1,'2016 population'!$A$3:$E$102,2,FALSE),"")</f>
        <v/>
      </c>
      <c r="CW36" s="21" t="str">
        <f>IF('Adjacent Counties'!CW36="x",VLOOKUP('2016 0-64'!CW$1,'2016 population'!$A$3:$E$102,2,FALSE),"")</f>
        <v/>
      </c>
      <c r="CX36" s="21">
        <f t="shared" si="0"/>
        <v>1190220</v>
      </c>
    </row>
    <row r="37" spans="1:102">
      <c r="A37" s="3" t="s">
        <v>35</v>
      </c>
      <c r="B37" s="21" t="str">
        <f>IF('Adjacent Counties'!B37="x",VLOOKUP('2016 0-64'!B$1,'2016 population'!$A$3:$E$102,2,FALSE),"")</f>
        <v/>
      </c>
      <c r="C37" s="21" t="str">
        <f>IF('Adjacent Counties'!C37="x",VLOOKUP('2016 0-64'!C$1,'2016 population'!$A$3:$E$102,2,FALSE),"")</f>
        <v/>
      </c>
      <c r="D37" s="21" t="str">
        <f>IF('Adjacent Counties'!D37="x",VLOOKUP('2016 0-64'!D$1,'2016 population'!$A$3:$E$102,2,FALSE),"")</f>
        <v/>
      </c>
      <c r="E37" s="21" t="str">
        <f>IF('Adjacent Counties'!E37="x",VLOOKUP('2016 0-64'!E$1,'2016 population'!$A$3:$E$102,2,FALSE),"")</f>
        <v/>
      </c>
      <c r="F37" s="21" t="str">
        <f>IF('Adjacent Counties'!F37="x",VLOOKUP('2016 0-64'!F$1,'2016 population'!$A$3:$E$102,2,FALSE),"")</f>
        <v/>
      </c>
      <c r="G37" s="21" t="str">
        <f>IF('Adjacent Counties'!G37="x",VLOOKUP('2016 0-64'!G$1,'2016 population'!$A$3:$E$102,2,FALSE),"")</f>
        <v/>
      </c>
      <c r="H37" s="21" t="str">
        <f>IF('Adjacent Counties'!H37="x",VLOOKUP('2016 0-64'!H$1,'2016 population'!$A$3:$E$102,2,FALSE),"")</f>
        <v/>
      </c>
      <c r="I37" s="21" t="str">
        <f>IF('Adjacent Counties'!I37="x",VLOOKUP('2016 0-64'!I$1,'2016 population'!$A$3:$E$102,2,FALSE),"")</f>
        <v/>
      </c>
      <c r="J37" s="21" t="str">
        <f>IF('Adjacent Counties'!J37="x",VLOOKUP('2016 0-64'!J$1,'2016 population'!$A$3:$E$102,2,FALSE),"")</f>
        <v/>
      </c>
      <c r="K37" s="21" t="str">
        <f>IF('Adjacent Counties'!K37="x",VLOOKUP('2016 0-64'!K$1,'2016 population'!$A$3:$E$102,2,FALSE),"")</f>
        <v/>
      </c>
      <c r="L37" s="21" t="str">
        <f>IF('Adjacent Counties'!L37="x",VLOOKUP('2016 0-64'!L$1,'2016 population'!$A$3:$E$102,2,FALSE),"")</f>
        <v/>
      </c>
      <c r="M37" s="21" t="str">
        <f>IF('Adjacent Counties'!M37="x",VLOOKUP('2016 0-64'!M$1,'2016 population'!$A$3:$E$102,2,FALSE),"")</f>
        <v/>
      </c>
      <c r="N37" s="21" t="str">
        <f>IF('Adjacent Counties'!N37="x",VLOOKUP('2016 0-64'!N$1,'2016 population'!$A$3:$E$102,2,FALSE),"")</f>
        <v/>
      </c>
      <c r="O37" s="21" t="str">
        <f>IF('Adjacent Counties'!O37="x",VLOOKUP('2016 0-64'!O$1,'2016 population'!$A$3:$E$102,2,FALSE),"")</f>
        <v/>
      </c>
      <c r="P37" s="21" t="str">
        <f>IF('Adjacent Counties'!P37="x",VLOOKUP('2016 0-64'!P$1,'2016 population'!$A$3:$E$102,2,FALSE),"")</f>
        <v/>
      </c>
      <c r="Q37" s="21" t="str">
        <f>IF('Adjacent Counties'!Q37="x",VLOOKUP('2016 0-64'!Q$1,'2016 population'!$A$3:$E$102,2,FALSE),"")</f>
        <v/>
      </c>
      <c r="R37" s="21" t="str">
        <f>IF('Adjacent Counties'!R37="x",VLOOKUP('2016 0-64'!R$1,'2016 population'!$A$3:$E$102,2,FALSE),"")</f>
        <v/>
      </c>
      <c r="S37" s="21" t="str">
        <f>IF('Adjacent Counties'!S37="x",VLOOKUP('2016 0-64'!S$1,'2016 population'!$A$3:$E$102,2,FALSE),"")</f>
        <v/>
      </c>
      <c r="T37" s="21" t="str">
        <f>IF('Adjacent Counties'!T37="x",VLOOKUP('2016 0-64'!T$1,'2016 population'!$A$3:$E$102,2,FALSE),"")</f>
        <v/>
      </c>
      <c r="U37" s="21" t="str">
        <f>IF('Adjacent Counties'!U37="x",VLOOKUP('2016 0-64'!U$1,'2016 population'!$A$3:$E$102,2,FALSE),"")</f>
        <v/>
      </c>
      <c r="V37" s="21" t="str">
        <f>IF('Adjacent Counties'!V37="x",VLOOKUP('2016 0-64'!V$1,'2016 population'!$A$3:$E$102,2,FALSE),"")</f>
        <v/>
      </c>
      <c r="W37" s="21" t="str">
        <f>IF('Adjacent Counties'!W37="x",VLOOKUP('2016 0-64'!W$1,'2016 population'!$A$3:$E$102,2,FALSE),"")</f>
        <v/>
      </c>
      <c r="X37" s="21">
        <f>IF('Adjacent Counties'!X37="x",VLOOKUP('2016 0-64'!X$1,'2016 population'!$A$3:$E$102,2,FALSE),"")</f>
        <v>79731</v>
      </c>
      <c r="Y37" s="21" t="str">
        <f>IF('Adjacent Counties'!Y37="x",VLOOKUP('2016 0-64'!Y$1,'2016 population'!$A$3:$E$102,2,FALSE),"")</f>
        <v/>
      </c>
      <c r="Z37" s="21" t="str">
        <f>IF('Adjacent Counties'!Z37="x",VLOOKUP('2016 0-64'!Z$1,'2016 population'!$A$3:$E$102,2,FALSE),"")</f>
        <v/>
      </c>
      <c r="AA37" s="21" t="str">
        <f>IF('Adjacent Counties'!AA37="x",VLOOKUP('2016 0-64'!AA$1,'2016 population'!$A$3:$E$102,2,FALSE),"")</f>
        <v/>
      </c>
      <c r="AB37" s="21" t="str">
        <f>IF('Adjacent Counties'!AB37="x",VLOOKUP('2016 0-64'!AB$1,'2016 population'!$A$3:$E$102,2,FALSE),"")</f>
        <v/>
      </c>
      <c r="AC37" s="21" t="str">
        <f>IF('Adjacent Counties'!AC37="x",VLOOKUP('2016 0-64'!AC$1,'2016 population'!$A$3:$E$102,2,FALSE),"")</f>
        <v/>
      </c>
      <c r="AD37" s="21" t="str">
        <f>IF('Adjacent Counties'!AD37="x",VLOOKUP('2016 0-64'!AD$1,'2016 population'!$A$3:$E$102,2,FALSE),"")</f>
        <v/>
      </c>
      <c r="AE37" s="21" t="str">
        <f>IF('Adjacent Counties'!AE37="x",VLOOKUP('2016 0-64'!AE$1,'2016 population'!$A$3:$E$102,2,FALSE),"")</f>
        <v/>
      </c>
      <c r="AF37" s="21" t="str">
        <f>IF('Adjacent Counties'!AF37="x",VLOOKUP('2016 0-64'!AF$1,'2016 population'!$A$3:$E$102,2,FALSE),"")</f>
        <v/>
      </c>
      <c r="AG37" s="21" t="str">
        <f>IF('Adjacent Counties'!AG37="x",VLOOKUP('2016 0-64'!AG$1,'2016 population'!$A$3:$E$102,2,FALSE),"")</f>
        <v/>
      </c>
      <c r="AH37" s="21" t="str">
        <f>IF('Adjacent Counties'!AH37="x",VLOOKUP('2016 0-64'!AH$1,'2016 population'!$A$3:$E$102,2,FALSE),"")</f>
        <v/>
      </c>
      <c r="AI37" s="21" t="str">
        <f>IF('Adjacent Counties'!AI37="x",VLOOKUP('2016 0-64'!AI$1,'2016 population'!$A$3:$E$102,2,FALSE),"")</f>
        <v/>
      </c>
      <c r="AJ37" s="21" t="str">
        <f>IF('Adjacent Counties'!AJ37="x",VLOOKUP('2016 0-64'!AJ$1,'2016 population'!$A$3:$E$102,2,FALSE),"")</f>
        <v/>
      </c>
      <c r="AK37" s="21">
        <f>IF('Adjacent Counties'!AK37="x",VLOOKUP('2016 0-64'!AK$1,'2016 population'!$A$3:$E$102,2,FALSE),"")</f>
        <v>180672</v>
      </c>
      <c r="AL37" s="21" t="str">
        <f>IF('Adjacent Counties'!AL37="x",VLOOKUP('2016 0-64'!AL$1,'2016 population'!$A$3:$E$102,2,FALSE),"")</f>
        <v/>
      </c>
      <c r="AM37" s="21" t="str">
        <f>IF('Adjacent Counties'!AM37="x",VLOOKUP('2016 0-64'!AM$1,'2016 population'!$A$3:$E$102,2,FALSE),"")</f>
        <v/>
      </c>
      <c r="AN37" s="21" t="str">
        <f>IF('Adjacent Counties'!AN37="x",VLOOKUP('2016 0-64'!AN$1,'2016 population'!$A$3:$E$102,2,FALSE),"")</f>
        <v/>
      </c>
      <c r="AO37" s="21" t="str">
        <f>IF('Adjacent Counties'!AO37="x",VLOOKUP('2016 0-64'!AO$1,'2016 population'!$A$3:$E$102,2,FALSE),"")</f>
        <v/>
      </c>
      <c r="AP37" s="21" t="str">
        <f>IF('Adjacent Counties'!AP37="x",VLOOKUP('2016 0-64'!AP$1,'2016 population'!$A$3:$E$102,2,FALSE),"")</f>
        <v/>
      </c>
      <c r="AQ37" s="21" t="str">
        <f>IF('Adjacent Counties'!AQ37="x",VLOOKUP('2016 0-64'!AQ$1,'2016 population'!$A$3:$E$102,2,FALSE),"")</f>
        <v/>
      </c>
      <c r="AR37" s="21" t="str">
        <f>IF('Adjacent Counties'!AR37="x",VLOOKUP('2016 0-64'!AR$1,'2016 population'!$A$3:$E$102,2,FALSE),"")</f>
        <v/>
      </c>
      <c r="AS37" s="21" t="str">
        <f>IF('Adjacent Counties'!AS37="x",VLOOKUP('2016 0-64'!AS$1,'2016 population'!$A$3:$E$102,2,FALSE),"")</f>
        <v/>
      </c>
      <c r="AT37" s="21" t="str">
        <f>IF('Adjacent Counties'!AT37="x",VLOOKUP('2016 0-64'!AT$1,'2016 population'!$A$3:$E$102,2,FALSE),"")</f>
        <v/>
      </c>
      <c r="AU37" s="21" t="str">
        <f>IF('Adjacent Counties'!AU37="x",VLOOKUP('2016 0-64'!AU$1,'2016 population'!$A$3:$E$102,2,FALSE),"")</f>
        <v/>
      </c>
      <c r="AV37" s="21" t="str">
        <f>IF('Adjacent Counties'!AV37="x",VLOOKUP('2016 0-64'!AV$1,'2016 population'!$A$3:$E$102,2,FALSE),"")</f>
        <v/>
      </c>
      <c r="AW37" s="21" t="str">
        <f>IF('Adjacent Counties'!AW37="x",VLOOKUP('2016 0-64'!AW$1,'2016 population'!$A$3:$E$102,2,FALSE),"")</f>
        <v/>
      </c>
      <c r="AX37" s="21" t="str">
        <f>IF('Adjacent Counties'!AX37="x",VLOOKUP('2016 0-64'!AX$1,'2016 population'!$A$3:$E$102,2,FALSE),"")</f>
        <v/>
      </c>
      <c r="AY37" s="21" t="str">
        <f>IF('Adjacent Counties'!AY37="x",VLOOKUP('2016 0-64'!AY$1,'2016 population'!$A$3:$E$102,2,FALSE),"")</f>
        <v/>
      </c>
      <c r="AZ37" s="21" t="str">
        <f>IF('Adjacent Counties'!AZ37="x",VLOOKUP('2016 0-64'!AZ$1,'2016 population'!$A$3:$E$102,2,FALSE),"")</f>
        <v/>
      </c>
      <c r="BA37" s="21" t="str">
        <f>IF('Adjacent Counties'!BA37="x",VLOOKUP('2016 0-64'!BA$1,'2016 population'!$A$3:$E$102,2,FALSE),"")</f>
        <v/>
      </c>
      <c r="BB37" s="21" t="str">
        <f>IF('Adjacent Counties'!BB37="x",VLOOKUP('2016 0-64'!BB$1,'2016 population'!$A$3:$E$102,2,FALSE),"")</f>
        <v/>
      </c>
      <c r="BC37" s="21" t="str">
        <f>IF('Adjacent Counties'!BC37="x",VLOOKUP('2016 0-64'!BC$1,'2016 population'!$A$3:$E$102,2,FALSE),"")</f>
        <v/>
      </c>
      <c r="BD37" s="21">
        <f>IF('Adjacent Counties'!BD37="x",VLOOKUP('2016 0-64'!BD$1,'2016 population'!$A$3:$E$102,2,FALSE),"")</f>
        <v>67741</v>
      </c>
      <c r="BE37" s="21" t="str">
        <f>IF('Adjacent Counties'!BE37="x",VLOOKUP('2016 0-64'!BE$1,'2016 population'!$A$3:$E$102,2,FALSE),"")</f>
        <v/>
      </c>
      <c r="BF37" s="21" t="str">
        <f>IF('Adjacent Counties'!BF37="x",VLOOKUP('2016 0-64'!BF$1,'2016 population'!$A$3:$E$102,2,FALSE),"")</f>
        <v/>
      </c>
      <c r="BG37" s="21" t="str">
        <f>IF('Adjacent Counties'!BG37="x",VLOOKUP('2016 0-64'!BG$1,'2016 population'!$A$3:$E$102,2,FALSE),"")</f>
        <v/>
      </c>
      <c r="BH37" s="21" t="str">
        <f>IF('Adjacent Counties'!BH37="x",VLOOKUP('2016 0-64'!BH$1,'2016 population'!$A$3:$E$102,2,FALSE),"")</f>
        <v/>
      </c>
      <c r="BI37" s="21">
        <f>IF('Adjacent Counties'!BI37="x",VLOOKUP('2016 0-64'!BI$1,'2016 population'!$A$3:$E$102,2,FALSE),"")</f>
        <v>941457</v>
      </c>
      <c r="BJ37" s="21" t="str">
        <f>IF('Adjacent Counties'!BJ37="x",VLOOKUP('2016 0-64'!BJ$1,'2016 population'!$A$3:$E$102,2,FALSE),"")</f>
        <v/>
      </c>
      <c r="BK37" s="21" t="str">
        <f>IF('Adjacent Counties'!BK37="x",VLOOKUP('2016 0-64'!BK$1,'2016 population'!$A$3:$E$102,2,FALSE),"")</f>
        <v/>
      </c>
      <c r="BL37" s="21" t="str">
        <f>IF('Adjacent Counties'!BL37="x",VLOOKUP('2016 0-64'!BL$1,'2016 population'!$A$3:$E$102,2,FALSE),"")</f>
        <v/>
      </c>
      <c r="BM37" s="21" t="str">
        <f>IF('Adjacent Counties'!BM37="x",VLOOKUP('2016 0-64'!BM$1,'2016 population'!$A$3:$E$102,2,FALSE),"")</f>
        <v/>
      </c>
      <c r="BN37" s="21" t="str">
        <f>IF('Adjacent Counties'!BN37="x",VLOOKUP('2016 0-64'!BN$1,'2016 population'!$A$3:$E$102,2,FALSE),"")</f>
        <v/>
      </c>
      <c r="BO37" s="21" t="str">
        <f>IF('Adjacent Counties'!BO37="x",VLOOKUP('2016 0-64'!BO$1,'2016 population'!$A$3:$E$102,2,FALSE),"")</f>
        <v/>
      </c>
      <c r="BP37" s="21" t="str">
        <f>IF('Adjacent Counties'!BP37="x",VLOOKUP('2016 0-64'!BP$1,'2016 population'!$A$3:$E$102,2,FALSE),"")</f>
        <v/>
      </c>
      <c r="BQ37" s="21" t="str">
        <f>IF('Adjacent Counties'!BQ37="x",VLOOKUP('2016 0-64'!BQ$1,'2016 population'!$A$3:$E$102,2,FALSE),"")</f>
        <v/>
      </c>
      <c r="BR37" s="21" t="str">
        <f>IF('Adjacent Counties'!BR37="x",VLOOKUP('2016 0-64'!BR$1,'2016 population'!$A$3:$E$102,2,FALSE),"")</f>
        <v/>
      </c>
      <c r="BS37" s="21" t="str">
        <f>IF('Adjacent Counties'!BS37="x",VLOOKUP('2016 0-64'!BS$1,'2016 population'!$A$3:$E$102,2,FALSE),"")</f>
        <v/>
      </c>
      <c r="BT37" s="21" t="str">
        <f>IF('Adjacent Counties'!BT37="x",VLOOKUP('2016 0-64'!BT$1,'2016 population'!$A$3:$E$102,2,FALSE),"")</f>
        <v/>
      </c>
      <c r="BU37" s="21" t="str">
        <f>IF('Adjacent Counties'!BU37="x",VLOOKUP('2016 0-64'!BU$1,'2016 population'!$A$3:$E$102,2,FALSE),"")</f>
        <v/>
      </c>
      <c r="BV37" s="21" t="str">
        <f>IF('Adjacent Counties'!BV37="x",VLOOKUP('2016 0-64'!BV$1,'2016 population'!$A$3:$E$102,2,FALSE),"")</f>
        <v/>
      </c>
      <c r="BW37" s="21" t="str">
        <f>IF('Adjacent Counties'!BW37="x",VLOOKUP('2016 0-64'!BW$1,'2016 population'!$A$3:$E$102,2,FALSE),"")</f>
        <v/>
      </c>
      <c r="BX37" s="21" t="str">
        <f>IF('Adjacent Counties'!BX37="x",VLOOKUP('2016 0-64'!BX$1,'2016 population'!$A$3:$E$102,2,FALSE),"")</f>
        <v/>
      </c>
      <c r="BY37" s="21" t="str">
        <f>IF('Adjacent Counties'!BY37="x",VLOOKUP('2016 0-64'!BY$1,'2016 population'!$A$3:$E$102,2,FALSE),"")</f>
        <v/>
      </c>
      <c r="BZ37" s="21" t="str">
        <f>IF('Adjacent Counties'!BZ37="x",VLOOKUP('2016 0-64'!BZ$1,'2016 population'!$A$3:$E$102,2,FALSE),"")</f>
        <v/>
      </c>
      <c r="CA37" s="21" t="str">
        <f>IF('Adjacent Counties'!CA37="x",VLOOKUP('2016 0-64'!CA$1,'2016 population'!$A$3:$E$102,2,FALSE),"")</f>
        <v/>
      </c>
      <c r="CB37" s="21" t="str">
        <f>IF('Adjacent Counties'!CB37="x",VLOOKUP('2016 0-64'!CB$1,'2016 population'!$A$3:$E$102,2,FALSE),"")</f>
        <v/>
      </c>
      <c r="CC37" s="21" t="str">
        <f>IF('Adjacent Counties'!CC37="x",VLOOKUP('2016 0-64'!CC$1,'2016 population'!$A$3:$E$102,2,FALSE),"")</f>
        <v/>
      </c>
      <c r="CD37" s="21" t="str">
        <f>IF('Adjacent Counties'!CD37="x",VLOOKUP('2016 0-64'!CD$1,'2016 population'!$A$3:$E$102,2,FALSE),"")</f>
        <v/>
      </c>
      <c r="CE37" s="21" t="str">
        <f>IF('Adjacent Counties'!CE37="x",VLOOKUP('2016 0-64'!CE$1,'2016 population'!$A$3:$E$102,2,FALSE),"")</f>
        <v/>
      </c>
      <c r="CF37" s="21" t="str">
        <f>IF('Adjacent Counties'!CF37="x",VLOOKUP('2016 0-64'!CF$1,'2016 population'!$A$3:$E$102,2,FALSE),"")</f>
        <v/>
      </c>
      <c r="CG37" s="21" t="str">
        <f>IF('Adjacent Counties'!CG37="x",VLOOKUP('2016 0-64'!CG$1,'2016 population'!$A$3:$E$102,2,FALSE),"")</f>
        <v/>
      </c>
      <c r="CH37" s="21" t="str">
        <f>IF('Adjacent Counties'!CH37="x",VLOOKUP('2016 0-64'!CH$1,'2016 population'!$A$3:$E$102,2,FALSE),"")</f>
        <v/>
      </c>
      <c r="CI37" s="21" t="str">
        <f>IF('Adjacent Counties'!CI37="x",VLOOKUP('2016 0-64'!CI$1,'2016 population'!$A$3:$E$102,2,FALSE),"")</f>
        <v/>
      </c>
      <c r="CJ37" s="21" t="str">
        <f>IF('Adjacent Counties'!CJ37="x",VLOOKUP('2016 0-64'!CJ$1,'2016 population'!$A$3:$E$102,2,FALSE),"")</f>
        <v/>
      </c>
      <c r="CK37" s="21" t="str">
        <f>IF('Adjacent Counties'!CK37="x",VLOOKUP('2016 0-64'!CK$1,'2016 population'!$A$3:$E$102,2,FALSE),"")</f>
        <v/>
      </c>
      <c r="CL37" s="21" t="str">
        <f>IF('Adjacent Counties'!CL37="x",VLOOKUP('2016 0-64'!CL$1,'2016 population'!$A$3:$E$102,2,FALSE),"")</f>
        <v/>
      </c>
      <c r="CM37" s="21" t="str">
        <f>IF('Adjacent Counties'!CM37="x",VLOOKUP('2016 0-64'!CM$1,'2016 population'!$A$3:$E$102,2,FALSE),"")</f>
        <v/>
      </c>
      <c r="CN37" s="21" t="str">
        <f>IF('Adjacent Counties'!CN37="x",VLOOKUP('2016 0-64'!CN$1,'2016 population'!$A$3:$E$102,2,FALSE),"")</f>
        <v/>
      </c>
      <c r="CO37" s="21" t="str">
        <f>IF('Adjacent Counties'!CO37="x",VLOOKUP('2016 0-64'!CO$1,'2016 population'!$A$3:$E$102,2,FALSE),"")</f>
        <v/>
      </c>
      <c r="CP37" s="21" t="str">
        <f>IF('Adjacent Counties'!CP37="x",VLOOKUP('2016 0-64'!CP$1,'2016 population'!$A$3:$E$102,2,FALSE),"")</f>
        <v/>
      </c>
      <c r="CQ37" s="21" t="str">
        <f>IF('Adjacent Counties'!CQ37="x",VLOOKUP('2016 0-64'!CQ$1,'2016 population'!$A$3:$E$102,2,FALSE),"")</f>
        <v/>
      </c>
      <c r="CR37" s="21" t="str">
        <f>IF('Adjacent Counties'!CR37="x",VLOOKUP('2016 0-64'!CR$1,'2016 population'!$A$3:$E$102,2,FALSE),"")</f>
        <v/>
      </c>
      <c r="CS37" s="21" t="str">
        <f>IF('Adjacent Counties'!CS37="x",VLOOKUP('2016 0-64'!CS$1,'2016 population'!$A$3:$E$102,2,FALSE),"")</f>
        <v/>
      </c>
      <c r="CT37" s="21" t="str">
        <f>IF('Adjacent Counties'!CT37="x",VLOOKUP('2016 0-64'!CT$1,'2016 population'!$A$3:$E$102,2,FALSE),"")</f>
        <v/>
      </c>
      <c r="CU37" s="21" t="str">
        <f>IF('Adjacent Counties'!CU37="x",VLOOKUP('2016 0-64'!CU$1,'2016 population'!$A$3:$E$102,2,FALSE),"")</f>
        <v/>
      </c>
      <c r="CV37" s="21" t="str">
        <f>IF('Adjacent Counties'!CV37="x",VLOOKUP('2016 0-64'!CV$1,'2016 population'!$A$3:$E$102,2,FALSE),"")</f>
        <v/>
      </c>
      <c r="CW37" s="21" t="str">
        <f>IF('Adjacent Counties'!CW37="x",VLOOKUP('2016 0-64'!CW$1,'2016 population'!$A$3:$E$102,2,FALSE),"")</f>
        <v/>
      </c>
      <c r="CX37" s="21">
        <f t="shared" si="0"/>
        <v>1269601</v>
      </c>
    </row>
    <row r="38" spans="1:102">
      <c r="A38" s="3" t="s">
        <v>36</v>
      </c>
      <c r="B38" s="21" t="str">
        <f>IF('Adjacent Counties'!B38="x",VLOOKUP('2016 0-64'!B$1,'2016 population'!$A$3:$E$102,2,FALSE),"")</f>
        <v/>
      </c>
      <c r="C38" s="21" t="str">
        <f>IF('Adjacent Counties'!C38="x",VLOOKUP('2016 0-64'!C$1,'2016 population'!$A$3:$E$102,2,FALSE),"")</f>
        <v/>
      </c>
      <c r="D38" s="21" t="str">
        <f>IF('Adjacent Counties'!D38="x",VLOOKUP('2016 0-64'!D$1,'2016 population'!$A$3:$E$102,2,FALSE),"")</f>
        <v/>
      </c>
      <c r="E38" s="21" t="str">
        <f>IF('Adjacent Counties'!E38="x",VLOOKUP('2016 0-64'!E$1,'2016 population'!$A$3:$E$102,2,FALSE),"")</f>
        <v/>
      </c>
      <c r="F38" s="21" t="str">
        <f>IF('Adjacent Counties'!F38="x",VLOOKUP('2016 0-64'!F$1,'2016 population'!$A$3:$E$102,2,FALSE),"")</f>
        <v/>
      </c>
      <c r="G38" s="21" t="str">
        <f>IF('Adjacent Counties'!G38="x",VLOOKUP('2016 0-64'!G$1,'2016 population'!$A$3:$E$102,2,FALSE),"")</f>
        <v/>
      </c>
      <c r="H38" s="21" t="str">
        <f>IF('Adjacent Counties'!H38="x",VLOOKUP('2016 0-64'!H$1,'2016 population'!$A$3:$E$102,2,FALSE),"")</f>
        <v/>
      </c>
      <c r="I38" s="21" t="str">
        <f>IF('Adjacent Counties'!I38="x",VLOOKUP('2016 0-64'!I$1,'2016 population'!$A$3:$E$102,2,FALSE),"")</f>
        <v/>
      </c>
      <c r="J38" s="21" t="str">
        <f>IF('Adjacent Counties'!J38="x",VLOOKUP('2016 0-64'!J$1,'2016 population'!$A$3:$E$102,2,FALSE),"")</f>
        <v/>
      </c>
      <c r="K38" s="21" t="str">
        <f>IF('Adjacent Counties'!K38="x",VLOOKUP('2016 0-64'!K$1,'2016 population'!$A$3:$E$102,2,FALSE),"")</f>
        <v/>
      </c>
      <c r="L38" s="21" t="str">
        <f>IF('Adjacent Counties'!L38="x",VLOOKUP('2016 0-64'!L$1,'2016 population'!$A$3:$E$102,2,FALSE),"")</f>
        <v/>
      </c>
      <c r="M38" s="21" t="str">
        <f>IF('Adjacent Counties'!M38="x",VLOOKUP('2016 0-64'!M$1,'2016 population'!$A$3:$E$102,2,FALSE),"")</f>
        <v/>
      </c>
      <c r="N38" s="21" t="str">
        <f>IF('Adjacent Counties'!N38="x",VLOOKUP('2016 0-64'!N$1,'2016 population'!$A$3:$E$102,2,FALSE),"")</f>
        <v/>
      </c>
      <c r="O38" s="21" t="str">
        <f>IF('Adjacent Counties'!O38="x",VLOOKUP('2016 0-64'!O$1,'2016 population'!$A$3:$E$102,2,FALSE),"")</f>
        <v/>
      </c>
      <c r="P38" s="21">
        <f>IF('Adjacent Counties'!P38="x",VLOOKUP('2016 0-64'!P$1,'2016 population'!$A$3:$E$102,2,FALSE),"")</f>
        <v>8841</v>
      </c>
      <c r="Q38" s="21" t="str">
        <f>IF('Adjacent Counties'!Q38="x",VLOOKUP('2016 0-64'!Q$1,'2016 population'!$A$3:$E$102,2,FALSE),"")</f>
        <v/>
      </c>
      <c r="R38" s="21" t="str">
        <f>IF('Adjacent Counties'!R38="x",VLOOKUP('2016 0-64'!R$1,'2016 population'!$A$3:$E$102,2,FALSE),"")</f>
        <v/>
      </c>
      <c r="S38" s="21" t="str">
        <f>IF('Adjacent Counties'!S38="x",VLOOKUP('2016 0-64'!S$1,'2016 population'!$A$3:$E$102,2,FALSE),"")</f>
        <v/>
      </c>
      <c r="T38" s="21" t="str">
        <f>IF('Adjacent Counties'!T38="x",VLOOKUP('2016 0-64'!T$1,'2016 population'!$A$3:$E$102,2,FALSE),"")</f>
        <v/>
      </c>
      <c r="U38" s="21" t="str">
        <f>IF('Adjacent Counties'!U38="x",VLOOKUP('2016 0-64'!U$1,'2016 population'!$A$3:$E$102,2,FALSE),"")</f>
        <v/>
      </c>
      <c r="V38" s="21">
        <f>IF('Adjacent Counties'!V38="x",VLOOKUP('2016 0-64'!V$1,'2016 population'!$A$3:$E$102,2,FALSE),"")</f>
        <v>11562</v>
      </c>
      <c r="W38" s="21" t="str">
        <f>IF('Adjacent Counties'!W38="x",VLOOKUP('2016 0-64'!W$1,'2016 population'!$A$3:$E$102,2,FALSE),"")</f>
        <v/>
      </c>
      <c r="X38" s="21" t="str">
        <f>IF('Adjacent Counties'!X38="x",VLOOKUP('2016 0-64'!X$1,'2016 population'!$A$3:$E$102,2,FALSE),"")</f>
        <v/>
      </c>
      <c r="Y38" s="21" t="str">
        <f>IF('Adjacent Counties'!Y38="x",VLOOKUP('2016 0-64'!Y$1,'2016 population'!$A$3:$E$102,2,FALSE),"")</f>
        <v/>
      </c>
      <c r="Z38" s="21" t="str">
        <f>IF('Adjacent Counties'!Z38="x",VLOOKUP('2016 0-64'!Z$1,'2016 population'!$A$3:$E$102,2,FALSE),"")</f>
        <v/>
      </c>
      <c r="AA38" s="21" t="str">
        <f>IF('Adjacent Counties'!AA38="x",VLOOKUP('2016 0-64'!AA$1,'2016 population'!$A$3:$E$102,2,FALSE),"")</f>
        <v/>
      </c>
      <c r="AB38" s="21" t="str">
        <f>IF('Adjacent Counties'!AB38="x",VLOOKUP('2016 0-64'!AB$1,'2016 population'!$A$3:$E$102,2,FALSE),"")</f>
        <v/>
      </c>
      <c r="AC38" s="21" t="str">
        <f>IF('Adjacent Counties'!AC38="x",VLOOKUP('2016 0-64'!AC$1,'2016 population'!$A$3:$E$102,2,FALSE),"")</f>
        <v/>
      </c>
      <c r="AD38" s="21" t="str">
        <f>IF('Adjacent Counties'!AD38="x",VLOOKUP('2016 0-64'!AD$1,'2016 population'!$A$3:$E$102,2,FALSE),"")</f>
        <v/>
      </c>
      <c r="AE38" s="21" t="str">
        <f>IF('Adjacent Counties'!AE38="x",VLOOKUP('2016 0-64'!AE$1,'2016 population'!$A$3:$E$102,2,FALSE),"")</f>
        <v/>
      </c>
      <c r="AF38" s="21" t="str">
        <f>IF('Adjacent Counties'!AF38="x",VLOOKUP('2016 0-64'!AF$1,'2016 population'!$A$3:$E$102,2,FALSE),"")</f>
        <v/>
      </c>
      <c r="AG38" s="21" t="str">
        <f>IF('Adjacent Counties'!AG38="x",VLOOKUP('2016 0-64'!AG$1,'2016 population'!$A$3:$E$102,2,FALSE),"")</f>
        <v/>
      </c>
      <c r="AH38" s="21" t="str">
        <f>IF('Adjacent Counties'!AH38="x",VLOOKUP('2016 0-64'!AH$1,'2016 population'!$A$3:$E$102,2,FALSE),"")</f>
        <v/>
      </c>
      <c r="AI38" s="21" t="str">
        <f>IF('Adjacent Counties'!AI38="x",VLOOKUP('2016 0-64'!AI$1,'2016 population'!$A$3:$E$102,2,FALSE),"")</f>
        <v/>
      </c>
      <c r="AJ38" s="21" t="str">
        <f>IF('Adjacent Counties'!AJ38="x",VLOOKUP('2016 0-64'!AJ$1,'2016 population'!$A$3:$E$102,2,FALSE),"")</f>
        <v/>
      </c>
      <c r="AK38" s="21" t="str">
        <f>IF('Adjacent Counties'!AK38="x",VLOOKUP('2016 0-64'!AK$1,'2016 population'!$A$3:$E$102,2,FALSE),"")</f>
        <v/>
      </c>
      <c r="AL38" s="21">
        <f>IF('Adjacent Counties'!AL38="x",VLOOKUP('2016 0-64'!AL$1,'2016 population'!$A$3:$E$102,2,FALSE),"")</f>
        <v>9295</v>
      </c>
      <c r="AM38" s="21" t="str">
        <f>IF('Adjacent Counties'!AM38="x",VLOOKUP('2016 0-64'!AM$1,'2016 population'!$A$3:$E$102,2,FALSE),"")</f>
        <v/>
      </c>
      <c r="AN38" s="21" t="str">
        <f>IF('Adjacent Counties'!AN38="x",VLOOKUP('2016 0-64'!AN$1,'2016 population'!$A$3:$E$102,2,FALSE),"")</f>
        <v/>
      </c>
      <c r="AO38" s="21" t="str">
        <f>IF('Adjacent Counties'!AO38="x",VLOOKUP('2016 0-64'!AO$1,'2016 population'!$A$3:$E$102,2,FALSE),"")</f>
        <v/>
      </c>
      <c r="AP38" s="21" t="str">
        <f>IF('Adjacent Counties'!AP38="x",VLOOKUP('2016 0-64'!AP$1,'2016 population'!$A$3:$E$102,2,FALSE),"")</f>
        <v/>
      </c>
      <c r="AQ38" s="21" t="str">
        <f>IF('Adjacent Counties'!AQ38="x",VLOOKUP('2016 0-64'!AQ$1,'2016 population'!$A$3:$E$102,2,FALSE),"")</f>
        <v/>
      </c>
      <c r="AR38" s="21" t="str">
        <f>IF('Adjacent Counties'!AR38="x",VLOOKUP('2016 0-64'!AR$1,'2016 population'!$A$3:$E$102,2,FALSE),"")</f>
        <v/>
      </c>
      <c r="AS38" s="21" t="str">
        <f>IF('Adjacent Counties'!AS38="x",VLOOKUP('2016 0-64'!AS$1,'2016 population'!$A$3:$E$102,2,FALSE),"")</f>
        <v/>
      </c>
      <c r="AT38" s="21" t="str">
        <f>IF('Adjacent Counties'!AT38="x",VLOOKUP('2016 0-64'!AT$1,'2016 population'!$A$3:$E$102,2,FALSE),"")</f>
        <v/>
      </c>
      <c r="AU38" s="21">
        <f>IF('Adjacent Counties'!AU38="x",VLOOKUP('2016 0-64'!AU$1,'2016 population'!$A$3:$E$102,2,FALSE),"")</f>
        <v>20067</v>
      </c>
      <c r="AV38" s="21" t="str">
        <f>IF('Adjacent Counties'!AV38="x",VLOOKUP('2016 0-64'!AV$1,'2016 population'!$A$3:$E$102,2,FALSE),"")</f>
        <v/>
      </c>
      <c r="AW38" s="21" t="str">
        <f>IF('Adjacent Counties'!AW38="x",VLOOKUP('2016 0-64'!AW$1,'2016 population'!$A$3:$E$102,2,FALSE),"")</f>
        <v/>
      </c>
      <c r="AX38" s="21" t="str">
        <f>IF('Adjacent Counties'!AX38="x",VLOOKUP('2016 0-64'!AX$1,'2016 population'!$A$3:$E$102,2,FALSE),"")</f>
        <v/>
      </c>
      <c r="AY38" s="21" t="str">
        <f>IF('Adjacent Counties'!AY38="x",VLOOKUP('2016 0-64'!AY$1,'2016 population'!$A$3:$E$102,2,FALSE),"")</f>
        <v/>
      </c>
      <c r="AZ38" s="21" t="str">
        <f>IF('Adjacent Counties'!AZ38="x",VLOOKUP('2016 0-64'!AZ$1,'2016 population'!$A$3:$E$102,2,FALSE),"")</f>
        <v/>
      </c>
      <c r="BA38" s="21" t="str">
        <f>IF('Adjacent Counties'!BA38="x",VLOOKUP('2016 0-64'!BA$1,'2016 population'!$A$3:$E$102,2,FALSE),"")</f>
        <v/>
      </c>
      <c r="BB38" s="21" t="str">
        <f>IF('Adjacent Counties'!BB38="x",VLOOKUP('2016 0-64'!BB$1,'2016 population'!$A$3:$E$102,2,FALSE),"")</f>
        <v/>
      </c>
      <c r="BC38" s="21" t="str">
        <f>IF('Adjacent Counties'!BC38="x",VLOOKUP('2016 0-64'!BC$1,'2016 population'!$A$3:$E$102,2,FALSE),"")</f>
        <v/>
      </c>
      <c r="BD38" s="21" t="str">
        <f>IF('Adjacent Counties'!BD38="x",VLOOKUP('2016 0-64'!BD$1,'2016 population'!$A$3:$E$102,2,FALSE),"")</f>
        <v/>
      </c>
      <c r="BE38" s="21" t="str">
        <f>IF('Adjacent Counties'!BE38="x",VLOOKUP('2016 0-64'!BE$1,'2016 population'!$A$3:$E$102,2,FALSE),"")</f>
        <v/>
      </c>
      <c r="BF38" s="21" t="str">
        <f>IF('Adjacent Counties'!BF38="x",VLOOKUP('2016 0-64'!BF$1,'2016 population'!$A$3:$E$102,2,FALSE),"")</f>
        <v/>
      </c>
      <c r="BG38" s="21" t="str">
        <f>IF('Adjacent Counties'!BG38="x",VLOOKUP('2016 0-64'!BG$1,'2016 population'!$A$3:$E$102,2,FALSE),"")</f>
        <v/>
      </c>
      <c r="BH38" s="21" t="str">
        <f>IF('Adjacent Counties'!BH38="x",VLOOKUP('2016 0-64'!BH$1,'2016 population'!$A$3:$E$102,2,FALSE),"")</f>
        <v/>
      </c>
      <c r="BI38" s="21" t="str">
        <f>IF('Adjacent Counties'!BI38="x",VLOOKUP('2016 0-64'!BI$1,'2016 population'!$A$3:$E$102,2,FALSE),"")</f>
        <v/>
      </c>
      <c r="BJ38" s="21" t="str">
        <f>IF('Adjacent Counties'!BJ38="x",VLOOKUP('2016 0-64'!BJ$1,'2016 population'!$A$3:$E$102,2,FALSE),"")</f>
        <v/>
      </c>
      <c r="BK38" s="21" t="str">
        <f>IF('Adjacent Counties'!BK38="x",VLOOKUP('2016 0-64'!BK$1,'2016 population'!$A$3:$E$102,2,FALSE),"")</f>
        <v/>
      </c>
      <c r="BL38" s="21" t="str">
        <f>IF('Adjacent Counties'!BL38="x",VLOOKUP('2016 0-64'!BL$1,'2016 population'!$A$3:$E$102,2,FALSE),"")</f>
        <v/>
      </c>
      <c r="BM38" s="21" t="str">
        <f>IF('Adjacent Counties'!BM38="x",VLOOKUP('2016 0-64'!BM$1,'2016 population'!$A$3:$E$102,2,FALSE),"")</f>
        <v/>
      </c>
      <c r="BN38" s="21" t="str">
        <f>IF('Adjacent Counties'!BN38="x",VLOOKUP('2016 0-64'!BN$1,'2016 population'!$A$3:$E$102,2,FALSE),"")</f>
        <v/>
      </c>
      <c r="BO38" s="21" t="str">
        <f>IF('Adjacent Counties'!BO38="x",VLOOKUP('2016 0-64'!BO$1,'2016 population'!$A$3:$E$102,2,FALSE),"")</f>
        <v/>
      </c>
      <c r="BP38" s="21" t="str">
        <f>IF('Adjacent Counties'!BP38="x",VLOOKUP('2016 0-64'!BP$1,'2016 population'!$A$3:$E$102,2,FALSE),"")</f>
        <v/>
      </c>
      <c r="BQ38" s="21" t="str">
        <f>IF('Adjacent Counties'!BQ38="x",VLOOKUP('2016 0-64'!BQ$1,'2016 population'!$A$3:$E$102,2,FALSE),"")</f>
        <v/>
      </c>
      <c r="BR38" s="21" t="str">
        <f>IF('Adjacent Counties'!BR38="x",VLOOKUP('2016 0-64'!BR$1,'2016 population'!$A$3:$E$102,2,FALSE),"")</f>
        <v/>
      </c>
      <c r="BS38" s="21">
        <f>IF('Adjacent Counties'!BS38="x",VLOOKUP('2016 0-64'!BS$1,'2016 population'!$A$3:$E$102,2,FALSE),"")</f>
        <v>32850</v>
      </c>
      <c r="BT38" s="21" t="str">
        <f>IF('Adjacent Counties'!BT38="x",VLOOKUP('2016 0-64'!BT$1,'2016 population'!$A$3:$E$102,2,FALSE),"")</f>
        <v/>
      </c>
      <c r="BU38" s="21">
        <f>IF('Adjacent Counties'!BU38="x",VLOOKUP('2016 0-64'!BU$1,'2016 population'!$A$3:$E$102,2,FALSE),"")</f>
        <v>10473</v>
      </c>
      <c r="BV38" s="21" t="str">
        <f>IF('Adjacent Counties'!BV38="x",VLOOKUP('2016 0-64'!BV$1,'2016 population'!$A$3:$E$102,2,FALSE),"")</f>
        <v/>
      </c>
      <c r="BW38" s="21" t="str">
        <f>IF('Adjacent Counties'!BW38="x",VLOOKUP('2016 0-64'!BW$1,'2016 population'!$A$3:$E$102,2,FALSE),"")</f>
        <v/>
      </c>
      <c r="BX38" s="21" t="str">
        <f>IF('Adjacent Counties'!BX38="x",VLOOKUP('2016 0-64'!BX$1,'2016 population'!$A$3:$E$102,2,FALSE),"")</f>
        <v/>
      </c>
      <c r="BY38" s="21" t="str">
        <f>IF('Adjacent Counties'!BY38="x",VLOOKUP('2016 0-64'!BY$1,'2016 population'!$A$3:$E$102,2,FALSE),"")</f>
        <v/>
      </c>
      <c r="BZ38" s="21" t="str">
        <f>IF('Adjacent Counties'!BZ38="x",VLOOKUP('2016 0-64'!BZ$1,'2016 population'!$A$3:$E$102,2,FALSE),"")</f>
        <v/>
      </c>
      <c r="CA38" s="21" t="str">
        <f>IF('Adjacent Counties'!CA38="x",VLOOKUP('2016 0-64'!CA$1,'2016 population'!$A$3:$E$102,2,FALSE),"")</f>
        <v/>
      </c>
      <c r="CB38" s="21" t="str">
        <f>IF('Adjacent Counties'!CB38="x",VLOOKUP('2016 0-64'!CB$1,'2016 population'!$A$3:$E$102,2,FALSE),"")</f>
        <v/>
      </c>
      <c r="CC38" s="21" t="str">
        <f>IF('Adjacent Counties'!CC38="x",VLOOKUP('2016 0-64'!CC$1,'2016 population'!$A$3:$E$102,2,FALSE),"")</f>
        <v/>
      </c>
      <c r="CD38" s="21" t="str">
        <f>IF('Adjacent Counties'!CD38="x",VLOOKUP('2016 0-64'!CD$1,'2016 population'!$A$3:$E$102,2,FALSE),"")</f>
        <v/>
      </c>
      <c r="CE38" s="21" t="str">
        <f>IF('Adjacent Counties'!CE38="x",VLOOKUP('2016 0-64'!CE$1,'2016 population'!$A$3:$E$102,2,FALSE),"")</f>
        <v/>
      </c>
      <c r="CF38" s="21" t="str">
        <f>IF('Adjacent Counties'!CF38="x",VLOOKUP('2016 0-64'!CF$1,'2016 population'!$A$3:$E$102,2,FALSE),"")</f>
        <v/>
      </c>
      <c r="CG38" s="21" t="str">
        <f>IF('Adjacent Counties'!CG38="x",VLOOKUP('2016 0-64'!CG$1,'2016 population'!$A$3:$E$102,2,FALSE),"")</f>
        <v/>
      </c>
      <c r="CH38" s="21" t="str">
        <f>IF('Adjacent Counties'!CH38="x",VLOOKUP('2016 0-64'!CH$1,'2016 population'!$A$3:$E$102,2,FALSE),"")</f>
        <v/>
      </c>
      <c r="CI38" s="21" t="str">
        <f>IF('Adjacent Counties'!CI38="x",VLOOKUP('2016 0-64'!CI$1,'2016 population'!$A$3:$E$102,2,FALSE),"")</f>
        <v/>
      </c>
      <c r="CJ38" s="21" t="str">
        <f>IF('Adjacent Counties'!CJ38="x",VLOOKUP('2016 0-64'!CJ$1,'2016 population'!$A$3:$E$102,2,FALSE),"")</f>
        <v/>
      </c>
      <c r="CK38" s="21" t="str">
        <f>IF('Adjacent Counties'!CK38="x",VLOOKUP('2016 0-64'!CK$1,'2016 population'!$A$3:$E$102,2,FALSE),"")</f>
        <v/>
      </c>
      <c r="CL38" s="21" t="str">
        <f>IF('Adjacent Counties'!CL38="x",VLOOKUP('2016 0-64'!CL$1,'2016 population'!$A$3:$E$102,2,FALSE),"")</f>
        <v/>
      </c>
      <c r="CM38" s="21" t="str">
        <f>IF('Adjacent Counties'!CM38="x",VLOOKUP('2016 0-64'!CM$1,'2016 population'!$A$3:$E$102,2,FALSE),"")</f>
        <v/>
      </c>
      <c r="CN38" s="21" t="str">
        <f>IF('Adjacent Counties'!CN38="x",VLOOKUP('2016 0-64'!CN$1,'2016 population'!$A$3:$E$102,2,FALSE),"")</f>
        <v/>
      </c>
      <c r="CO38" s="21" t="str">
        <f>IF('Adjacent Counties'!CO38="x",VLOOKUP('2016 0-64'!CO$1,'2016 population'!$A$3:$E$102,2,FALSE),"")</f>
        <v/>
      </c>
      <c r="CP38" s="21" t="str">
        <f>IF('Adjacent Counties'!CP38="x",VLOOKUP('2016 0-64'!CP$1,'2016 population'!$A$3:$E$102,2,FALSE),"")</f>
        <v/>
      </c>
      <c r="CQ38" s="21" t="str">
        <f>IF('Adjacent Counties'!CQ38="x",VLOOKUP('2016 0-64'!CQ$1,'2016 population'!$A$3:$E$102,2,FALSE),"")</f>
        <v/>
      </c>
      <c r="CR38" s="21" t="str">
        <f>IF('Adjacent Counties'!CR38="x",VLOOKUP('2016 0-64'!CR$1,'2016 population'!$A$3:$E$102,2,FALSE),"")</f>
        <v/>
      </c>
      <c r="CS38" s="21" t="str">
        <f>IF('Adjacent Counties'!CS38="x",VLOOKUP('2016 0-64'!CS$1,'2016 population'!$A$3:$E$102,2,FALSE),"")</f>
        <v/>
      </c>
      <c r="CT38" s="21" t="str">
        <f>IF('Adjacent Counties'!CT38="x",VLOOKUP('2016 0-64'!CT$1,'2016 population'!$A$3:$E$102,2,FALSE),"")</f>
        <v/>
      </c>
      <c r="CU38" s="21" t="str">
        <f>IF('Adjacent Counties'!CU38="x",VLOOKUP('2016 0-64'!CU$1,'2016 population'!$A$3:$E$102,2,FALSE),"")</f>
        <v/>
      </c>
      <c r="CV38" s="21" t="str">
        <f>IF('Adjacent Counties'!CV38="x",VLOOKUP('2016 0-64'!CV$1,'2016 population'!$A$3:$E$102,2,FALSE),"")</f>
        <v/>
      </c>
      <c r="CW38" s="21" t="str">
        <f>IF('Adjacent Counties'!CW38="x",VLOOKUP('2016 0-64'!CW$1,'2016 population'!$A$3:$E$102,2,FALSE),"")</f>
        <v/>
      </c>
      <c r="CX38" s="21">
        <f t="shared" si="0"/>
        <v>93088</v>
      </c>
    </row>
    <row r="39" spans="1:102">
      <c r="A39" s="3" t="s">
        <v>37</v>
      </c>
      <c r="B39" s="21" t="str">
        <f>IF('Adjacent Counties'!B39="x",VLOOKUP('2016 0-64'!B$1,'2016 population'!$A$3:$E$102,2,FALSE),"")</f>
        <v/>
      </c>
      <c r="C39" s="21" t="str">
        <f>IF('Adjacent Counties'!C39="x",VLOOKUP('2016 0-64'!C$1,'2016 population'!$A$3:$E$102,2,FALSE),"")</f>
        <v/>
      </c>
      <c r="D39" s="21" t="str">
        <f>IF('Adjacent Counties'!D39="x",VLOOKUP('2016 0-64'!D$1,'2016 population'!$A$3:$E$102,2,FALSE),"")</f>
        <v/>
      </c>
      <c r="E39" s="21" t="str">
        <f>IF('Adjacent Counties'!E39="x",VLOOKUP('2016 0-64'!E$1,'2016 population'!$A$3:$E$102,2,FALSE),"")</f>
        <v/>
      </c>
      <c r="F39" s="21" t="str">
        <f>IF('Adjacent Counties'!F39="x",VLOOKUP('2016 0-64'!F$1,'2016 population'!$A$3:$E$102,2,FALSE),"")</f>
        <v/>
      </c>
      <c r="G39" s="21" t="str">
        <f>IF('Adjacent Counties'!G39="x",VLOOKUP('2016 0-64'!G$1,'2016 population'!$A$3:$E$102,2,FALSE),"")</f>
        <v/>
      </c>
      <c r="H39" s="21" t="str">
        <f>IF('Adjacent Counties'!H39="x",VLOOKUP('2016 0-64'!H$1,'2016 population'!$A$3:$E$102,2,FALSE),"")</f>
        <v/>
      </c>
      <c r="I39" s="21" t="str">
        <f>IF('Adjacent Counties'!I39="x",VLOOKUP('2016 0-64'!I$1,'2016 population'!$A$3:$E$102,2,FALSE),"")</f>
        <v/>
      </c>
      <c r="J39" s="21" t="str">
        <f>IF('Adjacent Counties'!J39="x",VLOOKUP('2016 0-64'!J$1,'2016 population'!$A$3:$E$102,2,FALSE),"")</f>
        <v/>
      </c>
      <c r="K39" s="21" t="str">
        <f>IF('Adjacent Counties'!K39="x",VLOOKUP('2016 0-64'!K$1,'2016 population'!$A$3:$E$102,2,FALSE),"")</f>
        <v/>
      </c>
      <c r="L39" s="21" t="str">
        <f>IF('Adjacent Counties'!L39="x",VLOOKUP('2016 0-64'!L$1,'2016 population'!$A$3:$E$102,2,FALSE),"")</f>
        <v/>
      </c>
      <c r="M39" s="21" t="str">
        <f>IF('Adjacent Counties'!M39="x",VLOOKUP('2016 0-64'!M$1,'2016 population'!$A$3:$E$102,2,FALSE),"")</f>
        <v/>
      </c>
      <c r="N39" s="21" t="str">
        <f>IF('Adjacent Counties'!N39="x",VLOOKUP('2016 0-64'!N$1,'2016 population'!$A$3:$E$102,2,FALSE),"")</f>
        <v/>
      </c>
      <c r="O39" s="21" t="str">
        <f>IF('Adjacent Counties'!O39="x",VLOOKUP('2016 0-64'!O$1,'2016 population'!$A$3:$E$102,2,FALSE),"")</f>
        <v/>
      </c>
      <c r="P39" s="21" t="str">
        <f>IF('Adjacent Counties'!P39="x",VLOOKUP('2016 0-64'!P$1,'2016 population'!$A$3:$E$102,2,FALSE),"")</f>
        <v/>
      </c>
      <c r="Q39" s="21" t="str">
        <f>IF('Adjacent Counties'!Q39="x",VLOOKUP('2016 0-64'!Q$1,'2016 population'!$A$3:$E$102,2,FALSE),"")</f>
        <v/>
      </c>
      <c r="R39" s="21" t="str">
        <f>IF('Adjacent Counties'!R39="x",VLOOKUP('2016 0-64'!R$1,'2016 population'!$A$3:$E$102,2,FALSE),"")</f>
        <v/>
      </c>
      <c r="S39" s="21" t="str">
        <f>IF('Adjacent Counties'!S39="x",VLOOKUP('2016 0-64'!S$1,'2016 population'!$A$3:$E$102,2,FALSE),"")</f>
        <v/>
      </c>
      <c r="T39" s="21" t="str">
        <f>IF('Adjacent Counties'!T39="x",VLOOKUP('2016 0-64'!T$1,'2016 population'!$A$3:$E$102,2,FALSE),"")</f>
        <v/>
      </c>
      <c r="U39" s="21">
        <f>IF('Adjacent Counties'!U39="x",VLOOKUP('2016 0-64'!U$1,'2016 population'!$A$3:$E$102,2,FALSE),"")</f>
        <v>19941</v>
      </c>
      <c r="V39" s="21" t="str">
        <f>IF('Adjacent Counties'!V39="x",VLOOKUP('2016 0-64'!V$1,'2016 population'!$A$3:$E$102,2,FALSE),"")</f>
        <v/>
      </c>
      <c r="W39" s="21" t="str">
        <f>IF('Adjacent Counties'!W39="x",VLOOKUP('2016 0-64'!W$1,'2016 population'!$A$3:$E$102,2,FALSE),"")</f>
        <v/>
      </c>
      <c r="X39" s="21" t="str">
        <f>IF('Adjacent Counties'!X39="x",VLOOKUP('2016 0-64'!X$1,'2016 population'!$A$3:$E$102,2,FALSE),"")</f>
        <v/>
      </c>
      <c r="Y39" s="21" t="str">
        <f>IF('Adjacent Counties'!Y39="x",VLOOKUP('2016 0-64'!Y$1,'2016 population'!$A$3:$E$102,2,FALSE),"")</f>
        <v/>
      </c>
      <c r="Z39" s="21" t="str">
        <f>IF('Adjacent Counties'!Z39="x",VLOOKUP('2016 0-64'!Z$1,'2016 population'!$A$3:$E$102,2,FALSE),"")</f>
        <v/>
      </c>
      <c r="AA39" s="21" t="str">
        <f>IF('Adjacent Counties'!AA39="x",VLOOKUP('2016 0-64'!AA$1,'2016 population'!$A$3:$E$102,2,FALSE),"")</f>
        <v/>
      </c>
      <c r="AB39" s="21" t="str">
        <f>IF('Adjacent Counties'!AB39="x",VLOOKUP('2016 0-64'!AB$1,'2016 population'!$A$3:$E$102,2,FALSE),"")</f>
        <v/>
      </c>
      <c r="AC39" s="21" t="str">
        <f>IF('Adjacent Counties'!AC39="x",VLOOKUP('2016 0-64'!AC$1,'2016 population'!$A$3:$E$102,2,FALSE),"")</f>
        <v/>
      </c>
      <c r="AD39" s="21" t="str">
        <f>IF('Adjacent Counties'!AD39="x",VLOOKUP('2016 0-64'!AD$1,'2016 population'!$A$3:$E$102,2,FALSE),"")</f>
        <v/>
      </c>
      <c r="AE39" s="21" t="str">
        <f>IF('Adjacent Counties'!AE39="x",VLOOKUP('2016 0-64'!AE$1,'2016 population'!$A$3:$E$102,2,FALSE),"")</f>
        <v/>
      </c>
      <c r="AF39" s="21" t="str">
        <f>IF('Adjacent Counties'!AF39="x",VLOOKUP('2016 0-64'!AF$1,'2016 population'!$A$3:$E$102,2,FALSE),"")</f>
        <v/>
      </c>
      <c r="AG39" s="21" t="str">
        <f>IF('Adjacent Counties'!AG39="x",VLOOKUP('2016 0-64'!AG$1,'2016 population'!$A$3:$E$102,2,FALSE),"")</f>
        <v/>
      </c>
      <c r="AH39" s="21" t="str">
        <f>IF('Adjacent Counties'!AH39="x",VLOOKUP('2016 0-64'!AH$1,'2016 population'!$A$3:$E$102,2,FALSE),"")</f>
        <v/>
      </c>
      <c r="AI39" s="21" t="str">
        <f>IF('Adjacent Counties'!AI39="x",VLOOKUP('2016 0-64'!AI$1,'2016 population'!$A$3:$E$102,2,FALSE),"")</f>
        <v/>
      </c>
      <c r="AJ39" s="21" t="str">
        <f>IF('Adjacent Counties'!AJ39="x",VLOOKUP('2016 0-64'!AJ$1,'2016 population'!$A$3:$E$102,2,FALSE),"")</f>
        <v/>
      </c>
      <c r="AK39" s="21" t="str">
        <f>IF('Adjacent Counties'!AK39="x",VLOOKUP('2016 0-64'!AK$1,'2016 population'!$A$3:$E$102,2,FALSE),"")</f>
        <v/>
      </c>
      <c r="AL39" s="21" t="str">
        <f>IF('Adjacent Counties'!AL39="x",VLOOKUP('2016 0-64'!AL$1,'2016 population'!$A$3:$E$102,2,FALSE),"")</f>
        <v/>
      </c>
      <c r="AM39" s="21">
        <f>IF('Adjacent Counties'!AM39="x",VLOOKUP('2016 0-64'!AM$1,'2016 population'!$A$3:$E$102,2,FALSE),"")</f>
        <v>7024</v>
      </c>
      <c r="AN39" s="21" t="str">
        <f>IF('Adjacent Counties'!AN39="x",VLOOKUP('2016 0-64'!AN$1,'2016 population'!$A$3:$E$102,2,FALSE),"")</f>
        <v/>
      </c>
      <c r="AO39" s="21" t="str">
        <f>IF('Adjacent Counties'!AO39="x",VLOOKUP('2016 0-64'!AO$1,'2016 population'!$A$3:$E$102,2,FALSE),"")</f>
        <v/>
      </c>
      <c r="AP39" s="21" t="str">
        <f>IF('Adjacent Counties'!AP39="x",VLOOKUP('2016 0-64'!AP$1,'2016 population'!$A$3:$E$102,2,FALSE),"")</f>
        <v/>
      </c>
      <c r="AQ39" s="21" t="str">
        <f>IF('Adjacent Counties'!AQ39="x",VLOOKUP('2016 0-64'!AQ$1,'2016 population'!$A$3:$E$102,2,FALSE),"")</f>
        <v/>
      </c>
      <c r="AR39" s="21" t="str">
        <f>IF('Adjacent Counties'!AR39="x",VLOOKUP('2016 0-64'!AR$1,'2016 population'!$A$3:$E$102,2,FALSE),"")</f>
        <v/>
      </c>
      <c r="AS39" s="21" t="str">
        <f>IF('Adjacent Counties'!AS39="x",VLOOKUP('2016 0-64'!AS$1,'2016 population'!$A$3:$E$102,2,FALSE),"")</f>
        <v/>
      </c>
      <c r="AT39" s="21" t="str">
        <f>IF('Adjacent Counties'!AT39="x",VLOOKUP('2016 0-64'!AT$1,'2016 population'!$A$3:$E$102,2,FALSE),"")</f>
        <v/>
      </c>
      <c r="AU39" s="21" t="str">
        <f>IF('Adjacent Counties'!AU39="x",VLOOKUP('2016 0-64'!AU$1,'2016 population'!$A$3:$E$102,2,FALSE),"")</f>
        <v/>
      </c>
      <c r="AV39" s="21" t="str">
        <f>IF('Adjacent Counties'!AV39="x",VLOOKUP('2016 0-64'!AV$1,'2016 population'!$A$3:$E$102,2,FALSE),"")</f>
        <v/>
      </c>
      <c r="AW39" s="21" t="str">
        <f>IF('Adjacent Counties'!AW39="x",VLOOKUP('2016 0-64'!AW$1,'2016 population'!$A$3:$E$102,2,FALSE),"")</f>
        <v/>
      </c>
      <c r="AX39" s="21" t="str">
        <f>IF('Adjacent Counties'!AX39="x",VLOOKUP('2016 0-64'!AX$1,'2016 population'!$A$3:$E$102,2,FALSE),"")</f>
        <v/>
      </c>
      <c r="AY39" s="21" t="str">
        <f>IF('Adjacent Counties'!AY39="x",VLOOKUP('2016 0-64'!AY$1,'2016 population'!$A$3:$E$102,2,FALSE),"")</f>
        <v/>
      </c>
      <c r="AZ39" s="21" t="str">
        <f>IF('Adjacent Counties'!AZ39="x",VLOOKUP('2016 0-64'!AZ$1,'2016 population'!$A$3:$E$102,2,FALSE),"")</f>
        <v/>
      </c>
      <c r="BA39" s="21" t="str">
        <f>IF('Adjacent Counties'!BA39="x",VLOOKUP('2016 0-64'!BA$1,'2016 population'!$A$3:$E$102,2,FALSE),"")</f>
        <v/>
      </c>
      <c r="BB39" s="21" t="str">
        <f>IF('Adjacent Counties'!BB39="x",VLOOKUP('2016 0-64'!BB$1,'2016 population'!$A$3:$E$102,2,FALSE),"")</f>
        <v/>
      </c>
      <c r="BC39" s="21" t="str">
        <f>IF('Adjacent Counties'!BC39="x",VLOOKUP('2016 0-64'!BC$1,'2016 population'!$A$3:$E$102,2,FALSE),"")</f>
        <v/>
      </c>
      <c r="BD39" s="21" t="str">
        <f>IF('Adjacent Counties'!BD39="x",VLOOKUP('2016 0-64'!BD$1,'2016 population'!$A$3:$E$102,2,FALSE),"")</f>
        <v/>
      </c>
      <c r="BE39" s="21">
        <f>IF('Adjacent Counties'!BE39="x",VLOOKUP('2016 0-64'!BE$1,'2016 population'!$A$3:$E$102,2,FALSE),"")</f>
        <v>24758</v>
      </c>
      <c r="BF39" s="21" t="str">
        <f>IF('Adjacent Counties'!BF39="x",VLOOKUP('2016 0-64'!BF$1,'2016 population'!$A$3:$E$102,2,FALSE),"")</f>
        <v/>
      </c>
      <c r="BG39" s="21" t="str">
        <f>IF('Adjacent Counties'!BG39="x",VLOOKUP('2016 0-64'!BG$1,'2016 population'!$A$3:$E$102,2,FALSE),"")</f>
        <v/>
      </c>
      <c r="BH39" s="21" t="str">
        <f>IF('Adjacent Counties'!BH39="x",VLOOKUP('2016 0-64'!BH$1,'2016 population'!$A$3:$E$102,2,FALSE),"")</f>
        <v/>
      </c>
      <c r="BI39" s="21" t="str">
        <f>IF('Adjacent Counties'!BI39="x",VLOOKUP('2016 0-64'!BI$1,'2016 population'!$A$3:$E$102,2,FALSE),"")</f>
        <v/>
      </c>
      <c r="BJ39" s="21" t="str">
        <f>IF('Adjacent Counties'!BJ39="x",VLOOKUP('2016 0-64'!BJ$1,'2016 population'!$A$3:$E$102,2,FALSE),"")</f>
        <v/>
      </c>
      <c r="BK39" s="21" t="str">
        <f>IF('Adjacent Counties'!BK39="x",VLOOKUP('2016 0-64'!BK$1,'2016 population'!$A$3:$E$102,2,FALSE),"")</f>
        <v/>
      </c>
      <c r="BL39" s="21" t="str">
        <f>IF('Adjacent Counties'!BL39="x",VLOOKUP('2016 0-64'!BL$1,'2016 population'!$A$3:$E$102,2,FALSE),"")</f>
        <v/>
      </c>
      <c r="BM39" s="21" t="str">
        <f>IF('Adjacent Counties'!BM39="x",VLOOKUP('2016 0-64'!BM$1,'2016 population'!$A$3:$E$102,2,FALSE),"")</f>
        <v/>
      </c>
      <c r="BN39" s="21" t="str">
        <f>IF('Adjacent Counties'!BN39="x",VLOOKUP('2016 0-64'!BN$1,'2016 population'!$A$3:$E$102,2,FALSE),"")</f>
        <v/>
      </c>
      <c r="BO39" s="21" t="str">
        <f>IF('Adjacent Counties'!BO39="x",VLOOKUP('2016 0-64'!BO$1,'2016 population'!$A$3:$E$102,2,FALSE),"")</f>
        <v/>
      </c>
      <c r="BP39" s="21" t="str">
        <f>IF('Adjacent Counties'!BP39="x",VLOOKUP('2016 0-64'!BP$1,'2016 population'!$A$3:$E$102,2,FALSE),"")</f>
        <v/>
      </c>
      <c r="BQ39" s="21" t="str">
        <f>IF('Adjacent Counties'!BQ39="x",VLOOKUP('2016 0-64'!BQ$1,'2016 population'!$A$3:$E$102,2,FALSE),"")</f>
        <v/>
      </c>
      <c r="BR39" s="21" t="str">
        <f>IF('Adjacent Counties'!BR39="x",VLOOKUP('2016 0-64'!BR$1,'2016 population'!$A$3:$E$102,2,FALSE),"")</f>
        <v/>
      </c>
      <c r="BS39" s="21" t="str">
        <f>IF('Adjacent Counties'!BS39="x",VLOOKUP('2016 0-64'!BS$1,'2016 population'!$A$3:$E$102,2,FALSE),"")</f>
        <v/>
      </c>
      <c r="BT39" s="21" t="str">
        <f>IF('Adjacent Counties'!BT39="x",VLOOKUP('2016 0-64'!BT$1,'2016 population'!$A$3:$E$102,2,FALSE),"")</f>
        <v/>
      </c>
      <c r="BU39" s="21" t="str">
        <f>IF('Adjacent Counties'!BU39="x",VLOOKUP('2016 0-64'!BU$1,'2016 population'!$A$3:$E$102,2,FALSE),"")</f>
        <v/>
      </c>
      <c r="BV39" s="21" t="str">
        <f>IF('Adjacent Counties'!BV39="x",VLOOKUP('2016 0-64'!BV$1,'2016 population'!$A$3:$E$102,2,FALSE),"")</f>
        <v/>
      </c>
      <c r="BW39" s="21" t="str">
        <f>IF('Adjacent Counties'!BW39="x",VLOOKUP('2016 0-64'!BW$1,'2016 population'!$A$3:$E$102,2,FALSE),"")</f>
        <v/>
      </c>
      <c r="BX39" s="21" t="str">
        <f>IF('Adjacent Counties'!BX39="x",VLOOKUP('2016 0-64'!BX$1,'2016 population'!$A$3:$E$102,2,FALSE),"")</f>
        <v/>
      </c>
      <c r="BY39" s="21" t="str">
        <f>IF('Adjacent Counties'!BY39="x",VLOOKUP('2016 0-64'!BY$1,'2016 population'!$A$3:$E$102,2,FALSE),"")</f>
        <v/>
      </c>
      <c r="BZ39" s="21" t="str">
        <f>IF('Adjacent Counties'!BZ39="x",VLOOKUP('2016 0-64'!BZ$1,'2016 population'!$A$3:$E$102,2,FALSE),"")</f>
        <v/>
      </c>
      <c r="CA39" s="21" t="str">
        <f>IF('Adjacent Counties'!CA39="x",VLOOKUP('2016 0-64'!CA$1,'2016 population'!$A$3:$E$102,2,FALSE),"")</f>
        <v/>
      </c>
      <c r="CB39" s="21" t="str">
        <f>IF('Adjacent Counties'!CB39="x",VLOOKUP('2016 0-64'!CB$1,'2016 population'!$A$3:$E$102,2,FALSE),"")</f>
        <v/>
      </c>
      <c r="CC39" s="21" t="str">
        <f>IF('Adjacent Counties'!CC39="x",VLOOKUP('2016 0-64'!CC$1,'2016 population'!$A$3:$E$102,2,FALSE),"")</f>
        <v/>
      </c>
      <c r="CD39" s="21" t="str">
        <f>IF('Adjacent Counties'!CD39="x",VLOOKUP('2016 0-64'!CD$1,'2016 population'!$A$3:$E$102,2,FALSE),"")</f>
        <v/>
      </c>
      <c r="CE39" s="21" t="str">
        <f>IF('Adjacent Counties'!CE39="x",VLOOKUP('2016 0-64'!CE$1,'2016 population'!$A$3:$E$102,2,FALSE),"")</f>
        <v/>
      </c>
      <c r="CF39" s="21" t="str">
        <f>IF('Adjacent Counties'!CF39="x",VLOOKUP('2016 0-64'!CF$1,'2016 population'!$A$3:$E$102,2,FALSE),"")</f>
        <v/>
      </c>
      <c r="CG39" s="21" t="str">
        <f>IF('Adjacent Counties'!CG39="x",VLOOKUP('2016 0-64'!CG$1,'2016 population'!$A$3:$E$102,2,FALSE),"")</f>
        <v/>
      </c>
      <c r="CH39" s="21" t="str">
        <f>IF('Adjacent Counties'!CH39="x",VLOOKUP('2016 0-64'!CH$1,'2016 population'!$A$3:$E$102,2,FALSE),"")</f>
        <v/>
      </c>
      <c r="CI39" s="21" t="str">
        <f>IF('Adjacent Counties'!CI39="x",VLOOKUP('2016 0-64'!CI$1,'2016 population'!$A$3:$E$102,2,FALSE),"")</f>
        <v/>
      </c>
      <c r="CJ39" s="21">
        <f>IF('Adjacent Counties'!CJ39="x",VLOOKUP('2016 0-64'!CJ$1,'2016 population'!$A$3:$E$102,2,FALSE),"")</f>
        <v>12276</v>
      </c>
      <c r="CK39" s="21" t="str">
        <f>IF('Adjacent Counties'!CK39="x",VLOOKUP('2016 0-64'!CK$1,'2016 population'!$A$3:$E$102,2,FALSE),"")</f>
        <v/>
      </c>
      <c r="CL39" s="21" t="str">
        <f>IF('Adjacent Counties'!CL39="x",VLOOKUP('2016 0-64'!CL$1,'2016 population'!$A$3:$E$102,2,FALSE),"")</f>
        <v/>
      </c>
      <c r="CM39" s="21" t="str">
        <f>IF('Adjacent Counties'!CM39="x",VLOOKUP('2016 0-64'!CM$1,'2016 population'!$A$3:$E$102,2,FALSE),"")</f>
        <v/>
      </c>
      <c r="CN39" s="21" t="str">
        <f>IF('Adjacent Counties'!CN39="x",VLOOKUP('2016 0-64'!CN$1,'2016 population'!$A$3:$E$102,2,FALSE),"")</f>
        <v/>
      </c>
      <c r="CO39" s="21" t="str">
        <f>IF('Adjacent Counties'!CO39="x",VLOOKUP('2016 0-64'!CO$1,'2016 population'!$A$3:$E$102,2,FALSE),"")</f>
        <v/>
      </c>
      <c r="CP39" s="21" t="str">
        <f>IF('Adjacent Counties'!CP39="x",VLOOKUP('2016 0-64'!CP$1,'2016 population'!$A$3:$E$102,2,FALSE),"")</f>
        <v/>
      </c>
      <c r="CQ39" s="21" t="str">
        <f>IF('Adjacent Counties'!CQ39="x",VLOOKUP('2016 0-64'!CQ$1,'2016 population'!$A$3:$E$102,2,FALSE),"")</f>
        <v/>
      </c>
      <c r="CR39" s="21" t="str">
        <f>IF('Adjacent Counties'!CR39="x",VLOOKUP('2016 0-64'!CR$1,'2016 population'!$A$3:$E$102,2,FALSE),"")</f>
        <v/>
      </c>
      <c r="CS39" s="21" t="str">
        <f>IF('Adjacent Counties'!CS39="x",VLOOKUP('2016 0-64'!CS$1,'2016 population'!$A$3:$E$102,2,FALSE),"")</f>
        <v/>
      </c>
      <c r="CT39" s="21" t="str">
        <f>IF('Adjacent Counties'!CT39="x",VLOOKUP('2016 0-64'!CT$1,'2016 population'!$A$3:$E$102,2,FALSE),"")</f>
        <v/>
      </c>
      <c r="CU39" s="21" t="str">
        <f>IF('Adjacent Counties'!CU39="x",VLOOKUP('2016 0-64'!CU$1,'2016 population'!$A$3:$E$102,2,FALSE),"")</f>
        <v/>
      </c>
      <c r="CV39" s="21" t="str">
        <f>IF('Adjacent Counties'!CV39="x",VLOOKUP('2016 0-64'!CV$1,'2016 population'!$A$3:$E$102,2,FALSE),"")</f>
        <v/>
      </c>
      <c r="CW39" s="21" t="str">
        <f>IF('Adjacent Counties'!CW39="x",VLOOKUP('2016 0-64'!CW$1,'2016 population'!$A$3:$E$102,2,FALSE),"")</f>
        <v/>
      </c>
      <c r="CX39" s="21">
        <f t="shared" si="0"/>
        <v>63999</v>
      </c>
    </row>
    <row r="40" spans="1:102">
      <c r="A40" s="3" t="s">
        <v>38</v>
      </c>
      <c r="B40" s="21" t="str">
        <f>IF('Adjacent Counties'!B40="x",VLOOKUP('2016 0-64'!B$1,'2016 population'!$A$3:$E$102,2,FALSE),"")</f>
        <v/>
      </c>
      <c r="C40" s="21" t="str">
        <f>IF('Adjacent Counties'!C40="x",VLOOKUP('2016 0-64'!C$1,'2016 population'!$A$3:$E$102,2,FALSE),"")</f>
        <v/>
      </c>
      <c r="D40" s="21" t="str">
        <f>IF('Adjacent Counties'!D40="x",VLOOKUP('2016 0-64'!D$1,'2016 population'!$A$3:$E$102,2,FALSE),"")</f>
        <v/>
      </c>
      <c r="E40" s="21" t="str">
        <f>IF('Adjacent Counties'!E40="x",VLOOKUP('2016 0-64'!E$1,'2016 population'!$A$3:$E$102,2,FALSE),"")</f>
        <v/>
      </c>
      <c r="F40" s="21" t="str">
        <f>IF('Adjacent Counties'!F40="x",VLOOKUP('2016 0-64'!F$1,'2016 population'!$A$3:$E$102,2,FALSE),"")</f>
        <v/>
      </c>
      <c r="G40" s="21" t="str">
        <f>IF('Adjacent Counties'!G40="x",VLOOKUP('2016 0-64'!G$1,'2016 population'!$A$3:$E$102,2,FALSE),"")</f>
        <v/>
      </c>
      <c r="H40" s="21" t="str">
        <f>IF('Adjacent Counties'!H40="x",VLOOKUP('2016 0-64'!H$1,'2016 population'!$A$3:$E$102,2,FALSE),"")</f>
        <v/>
      </c>
      <c r="I40" s="21" t="str">
        <f>IF('Adjacent Counties'!I40="x",VLOOKUP('2016 0-64'!I$1,'2016 population'!$A$3:$E$102,2,FALSE),"")</f>
        <v/>
      </c>
      <c r="J40" s="21" t="str">
        <f>IF('Adjacent Counties'!J40="x",VLOOKUP('2016 0-64'!J$1,'2016 population'!$A$3:$E$102,2,FALSE),"")</f>
        <v/>
      </c>
      <c r="K40" s="21" t="str">
        <f>IF('Adjacent Counties'!K40="x",VLOOKUP('2016 0-64'!K$1,'2016 population'!$A$3:$E$102,2,FALSE),"")</f>
        <v/>
      </c>
      <c r="L40" s="21" t="str">
        <f>IF('Adjacent Counties'!L40="x",VLOOKUP('2016 0-64'!L$1,'2016 population'!$A$3:$E$102,2,FALSE),"")</f>
        <v/>
      </c>
      <c r="M40" s="21" t="str">
        <f>IF('Adjacent Counties'!M40="x",VLOOKUP('2016 0-64'!M$1,'2016 population'!$A$3:$E$102,2,FALSE),"")</f>
        <v/>
      </c>
      <c r="N40" s="21" t="str">
        <f>IF('Adjacent Counties'!N40="x",VLOOKUP('2016 0-64'!N$1,'2016 population'!$A$3:$E$102,2,FALSE),"")</f>
        <v/>
      </c>
      <c r="O40" s="21" t="str">
        <f>IF('Adjacent Counties'!O40="x",VLOOKUP('2016 0-64'!O$1,'2016 population'!$A$3:$E$102,2,FALSE),"")</f>
        <v/>
      </c>
      <c r="P40" s="21" t="str">
        <f>IF('Adjacent Counties'!P40="x",VLOOKUP('2016 0-64'!P$1,'2016 population'!$A$3:$E$102,2,FALSE),"")</f>
        <v/>
      </c>
      <c r="Q40" s="21" t="str">
        <f>IF('Adjacent Counties'!Q40="x",VLOOKUP('2016 0-64'!Q$1,'2016 population'!$A$3:$E$102,2,FALSE),"")</f>
        <v/>
      </c>
      <c r="R40" s="21" t="str">
        <f>IF('Adjacent Counties'!R40="x",VLOOKUP('2016 0-64'!R$1,'2016 population'!$A$3:$E$102,2,FALSE),"")</f>
        <v/>
      </c>
      <c r="S40" s="21" t="str">
        <f>IF('Adjacent Counties'!S40="x",VLOOKUP('2016 0-64'!S$1,'2016 population'!$A$3:$E$102,2,FALSE),"")</f>
        <v/>
      </c>
      <c r="T40" s="21" t="str">
        <f>IF('Adjacent Counties'!T40="x",VLOOKUP('2016 0-64'!T$1,'2016 population'!$A$3:$E$102,2,FALSE),"")</f>
        <v/>
      </c>
      <c r="U40" s="21" t="str">
        <f>IF('Adjacent Counties'!U40="x",VLOOKUP('2016 0-64'!U$1,'2016 population'!$A$3:$E$102,2,FALSE),"")</f>
        <v/>
      </c>
      <c r="V40" s="21" t="str">
        <f>IF('Adjacent Counties'!V40="x",VLOOKUP('2016 0-64'!V$1,'2016 population'!$A$3:$E$102,2,FALSE),"")</f>
        <v/>
      </c>
      <c r="W40" s="21" t="str">
        <f>IF('Adjacent Counties'!W40="x",VLOOKUP('2016 0-64'!W$1,'2016 population'!$A$3:$E$102,2,FALSE),"")</f>
        <v/>
      </c>
      <c r="X40" s="21" t="str">
        <f>IF('Adjacent Counties'!X40="x",VLOOKUP('2016 0-64'!X$1,'2016 population'!$A$3:$E$102,2,FALSE),"")</f>
        <v/>
      </c>
      <c r="Y40" s="21" t="str">
        <f>IF('Adjacent Counties'!Y40="x",VLOOKUP('2016 0-64'!Y$1,'2016 population'!$A$3:$E$102,2,FALSE),"")</f>
        <v/>
      </c>
      <c r="Z40" s="21" t="str">
        <f>IF('Adjacent Counties'!Z40="x",VLOOKUP('2016 0-64'!Z$1,'2016 population'!$A$3:$E$102,2,FALSE),"")</f>
        <v/>
      </c>
      <c r="AA40" s="21" t="str">
        <f>IF('Adjacent Counties'!AA40="x",VLOOKUP('2016 0-64'!AA$1,'2016 population'!$A$3:$E$102,2,FALSE),"")</f>
        <v/>
      </c>
      <c r="AB40" s="21" t="str">
        <f>IF('Adjacent Counties'!AB40="x",VLOOKUP('2016 0-64'!AB$1,'2016 population'!$A$3:$E$102,2,FALSE),"")</f>
        <v/>
      </c>
      <c r="AC40" s="21" t="str">
        <f>IF('Adjacent Counties'!AC40="x",VLOOKUP('2016 0-64'!AC$1,'2016 population'!$A$3:$E$102,2,FALSE),"")</f>
        <v/>
      </c>
      <c r="AD40" s="21" t="str">
        <f>IF('Adjacent Counties'!AD40="x",VLOOKUP('2016 0-64'!AD$1,'2016 population'!$A$3:$E$102,2,FALSE),"")</f>
        <v/>
      </c>
      <c r="AE40" s="21" t="str">
        <f>IF('Adjacent Counties'!AE40="x",VLOOKUP('2016 0-64'!AE$1,'2016 population'!$A$3:$E$102,2,FALSE),"")</f>
        <v/>
      </c>
      <c r="AF40" s="21" t="str">
        <f>IF('Adjacent Counties'!AF40="x",VLOOKUP('2016 0-64'!AF$1,'2016 population'!$A$3:$E$102,2,FALSE),"")</f>
        <v/>
      </c>
      <c r="AG40" s="21">
        <f>IF('Adjacent Counties'!AG40="x",VLOOKUP('2016 0-64'!AG$1,'2016 population'!$A$3:$E$102,2,FALSE),"")</f>
        <v>266248</v>
      </c>
      <c r="AH40" s="21" t="str">
        <f>IF('Adjacent Counties'!AH40="x",VLOOKUP('2016 0-64'!AH$1,'2016 population'!$A$3:$E$102,2,FALSE),"")</f>
        <v/>
      </c>
      <c r="AI40" s="21" t="str">
        <f>IF('Adjacent Counties'!AI40="x",VLOOKUP('2016 0-64'!AI$1,'2016 population'!$A$3:$E$102,2,FALSE),"")</f>
        <v/>
      </c>
      <c r="AJ40" s="21">
        <f>IF('Adjacent Counties'!AJ40="x",VLOOKUP('2016 0-64'!AJ$1,'2016 population'!$A$3:$E$102,2,FALSE),"")</f>
        <v>54524</v>
      </c>
      <c r="AK40" s="21" t="str">
        <f>IF('Adjacent Counties'!AK40="x",VLOOKUP('2016 0-64'!AK$1,'2016 population'!$A$3:$E$102,2,FALSE),"")</f>
        <v/>
      </c>
      <c r="AL40" s="21" t="str">
        <f>IF('Adjacent Counties'!AL40="x",VLOOKUP('2016 0-64'!AL$1,'2016 population'!$A$3:$E$102,2,FALSE),"")</f>
        <v/>
      </c>
      <c r="AM40" s="21" t="str">
        <f>IF('Adjacent Counties'!AM40="x",VLOOKUP('2016 0-64'!AM$1,'2016 population'!$A$3:$E$102,2,FALSE),"")</f>
        <v/>
      </c>
      <c r="AN40" s="21">
        <f>IF('Adjacent Counties'!AN40="x",VLOOKUP('2016 0-64'!AN$1,'2016 population'!$A$3:$E$102,2,FALSE),"")</f>
        <v>48970</v>
      </c>
      <c r="AO40" s="21" t="str">
        <f>IF('Adjacent Counties'!AO40="x",VLOOKUP('2016 0-64'!AO$1,'2016 population'!$A$3:$E$102,2,FALSE),"")</f>
        <v/>
      </c>
      <c r="AP40" s="21" t="str">
        <f>IF('Adjacent Counties'!AP40="x",VLOOKUP('2016 0-64'!AP$1,'2016 population'!$A$3:$E$102,2,FALSE),"")</f>
        <v/>
      </c>
      <c r="AQ40" s="21" t="str">
        <f>IF('Adjacent Counties'!AQ40="x",VLOOKUP('2016 0-64'!AQ$1,'2016 population'!$A$3:$E$102,2,FALSE),"")</f>
        <v/>
      </c>
      <c r="AR40" s="21" t="str">
        <f>IF('Adjacent Counties'!AR40="x",VLOOKUP('2016 0-64'!AR$1,'2016 population'!$A$3:$E$102,2,FALSE),"")</f>
        <v/>
      </c>
      <c r="AS40" s="21" t="str">
        <f>IF('Adjacent Counties'!AS40="x",VLOOKUP('2016 0-64'!AS$1,'2016 population'!$A$3:$E$102,2,FALSE),"")</f>
        <v/>
      </c>
      <c r="AT40" s="21" t="str">
        <f>IF('Adjacent Counties'!AT40="x",VLOOKUP('2016 0-64'!AT$1,'2016 population'!$A$3:$E$102,2,FALSE),"")</f>
        <v/>
      </c>
      <c r="AU40" s="21" t="str">
        <f>IF('Adjacent Counties'!AU40="x",VLOOKUP('2016 0-64'!AU$1,'2016 population'!$A$3:$E$102,2,FALSE),"")</f>
        <v/>
      </c>
      <c r="AV40" s="21" t="str">
        <f>IF('Adjacent Counties'!AV40="x",VLOOKUP('2016 0-64'!AV$1,'2016 population'!$A$3:$E$102,2,FALSE),"")</f>
        <v/>
      </c>
      <c r="AW40" s="21" t="str">
        <f>IF('Adjacent Counties'!AW40="x",VLOOKUP('2016 0-64'!AW$1,'2016 population'!$A$3:$E$102,2,FALSE),"")</f>
        <v/>
      </c>
      <c r="AX40" s="21" t="str">
        <f>IF('Adjacent Counties'!AX40="x",VLOOKUP('2016 0-64'!AX$1,'2016 population'!$A$3:$E$102,2,FALSE),"")</f>
        <v/>
      </c>
      <c r="AY40" s="21" t="str">
        <f>IF('Adjacent Counties'!AY40="x",VLOOKUP('2016 0-64'!AY$1,'2016 population'!$A$3:$E$102,2,FALSE),"")</f>
        <v/>
      </c>
      <c r="AZ40" s="21" t="str">
        <f>IF('Adjacent Counties'!AZ40="x",VLOOKUP('2016 0-64'!AZ$1,'2016 population'!$A$3:$E$102,2,FALSE),"")</f>
        <v/>
      </c>
      <c r="BA40" s="21" t="str">
        <f>IF('Adjacent Counties'!BA40="x",VLOOKUP('2016 0-64'!BA$1,'2016 population'!$A$3:$E$102,2,FALSE),"")</f>
        <v/>
      </c>
      <c r="BB40" s="21" t="str">
        <f>IF('Adjacent Counties'!BB40="x",VLOOKUP('2016 0-64'!BB$1,'2016 population'!$A$3:$E$102,2,FALSE),"")</f>
        <v/>
      </c>
      <c r="BC40" s="21" t="str">
        <f>IF('Adjacent Counties'!BC40="x",VLOOKUP('2016 0-64'!BC$1,'2016 population'!$A$3:$E$102,2,FALSE),"")</f>
        <v/>
      </c>
      <c r="BD40" s="21" t="str">
        <f>IF('Adjacent Counties'!BD40="x",VLOOKUP('2016 0-64'!BD$1,'2016 population'!$A$3:$E$102,2,FALSE),"")</f>
        <v/>
      </c>
      <c r="BE40" s="21" t="str">
        <f>IF('Adjacent Counties'!BE40="x",VLOOKUP('2016 0-64'!BE$1,'2016 population'!$A$3:$E$102,2,FALSE),"")</f>
        <v/>
      </c>
      <c r="BF40" s="21" t="str">
        <f>IF('Adjacent Counties'!BF40="x",VLOOKUP('2016 0-64'!BF$1,'2016 population'!$A$3:$E$102,2,FALSE),"")</f>
        <v/>
      </c>
      <c r="BG40" s="21" t="str">
        <f>IF('Adjacent Counties'!BG40="x",VLOOKUP('2016 0-64'!BG$1,'2016 population'!$A$3:$E$102,2,FALSE),"")</f>
        <v/>
      </c>
      <c r="BH40" s="21" t="str">
        <f>IF('Adjacent Counties'!BH40="x",VLOOKUP('2016 0-64'!BH$1,'2016 population'!$A$3:$E$102,2,FALSE),"")</f>
        <v/>
      </c>
      <c r="BI40" s="21" t="str">
        <f>IF('Adjacent Counties'!BI40="x",VLOOKUP('2016 0-64'!BI$1,'2016 population'!$A$3:$E$102,2,FALSE),"")</f>
        <v/>
      </c>
      <c r="BJ40" s="21" t="str">
        <f>IF('Adjacent Counties'!BJ40="x",VLOOKUP('2016 0-64'!BJ$1,'2016 population'!$A$3:$E$102,2,FALSE),"")</f>
        <v/>
      </c>
      <c r="BK40" s="21" t="str">
        <f>IF('Adjacent Counties'!BK40="x",VLOOKUP('2016 0-64'!BK$1,'2016 population'!$A$3:$E$102,2,FALSE),"")</f>
        <v/>
      </c>
      <c r="BL40" s="21" t="str">
        <f>IF('Adjacent Counties'!BL40="x",VLOOKUP('2016 0-64'!BL$1,'2016 population'!$A$3:$E$102,2,FALSE),"")</f>
        <v/>
      </c>
      <c r="BM40" s="21" t="str">
        <f>IF('Adjacent Counties'!BM40="x",VLOOKUP('2016 0-64'!BM$1,'2016 population'!$A$3:$E$102,2,FALSE),"")</f>
        <v/>
      </c>
      <c r="BN40" s="21" t="str">
        <f>IF('Adjacent Counties'!BN40="x",VLOOKUP('2016 0-64'!BN$1,'2016 population'!$A$3:$E$102,2,FALSE),"")</f>
        <v/>
      </c>
      <c r="BO40" s="21" t="str">
        <f>IF('Adjacent Counties'!BO40="x",VLOOKUP('2016 0-64'!BO$1,'2016 population'!$A$3:$E$102,2,FALSE),"")</f>
        <v/>
      </c>
      <c r="BP40" s="21" t="str">
        <f>IF('Adjacent Counties'!BP40="x",VLOOKUP('2016 0-64'!BP$1,'2016 population'!$A$3:$E$102,2,FALSE),"")</f>
        <v/>
      </c>
      <c r="BQ40" s="21" t="str">
        <f>IF('Adjacent Counties'!BQ40="x",VLOOKUP('2016 0-64'!BQ$1,'2016 population'!$A$3:$E$102,2,FALSE),"")</f>
        <v/>
      </c>
      <c r="BR40" s="21" t="str">
        <f>IF('Adjacent Counties'!BR40="x",VLOOKUP('2016 0-64'!BR$1,'2016 population'!$A$3:$E$102,2,FALSE),"")</f>
        <v/>
      </c>
      <c r="BS40" s="21" t="str">
        <f>IF('Adjacent Counties'!BS40="x",VLOOKUP('2016 0-64'!BS$1,'2016 population'!$A$3:$E$102,2,FALSE),"")</f>
        <v/>
      </c>
      <c r="BT40" s="21" t="str">
        <f>IF('Adjacent Counties'!BT40="x",VLOOKUP('2016 0-64'!BT$1,'2016 population'!$A$3:$E$102,2,FALSE),"")</f>
        <v/>
      </c>
      <c r="BU40" s="21" t="str">
        <f>IF('Adjacent Counties'!BU40="x",VLOOKUP('2016 0-64'!BU$1,'2016 population'!$A$3:$E$102,2,FALSE),"")</f>
        <v/>
      </c>
      <c r="BV40" s="21">
        <f>IF('Adjacent Counties'!BV40="x",VLOOKUP('2016 0-64'!BV$1,'2016 population'!$A$3:$E$102,2,FALSE),"")</f>
        <v>32169</v>
      </c>
      <c r="BW40" s="21" t="str">
        <f>IF('Adjacent Counties'!BW40="x",VLOOKUP('2016 0-64'!BW$1,'2016 population'!$A$3:$E$102,2,FALSE),"")</f>
        <v/>
      </c>
      <c r="BX40" s="21" t="str">
        <f>IF('Adjacent Counties'!BX40="x",VLOOKUP('2016 0-64'!BX$1,'2016 population'!$A$3:$E$102,2,FALSE),"")</f>
        <v/>
      </c>
      <c r="BY40" s="21" t="str">
        <f>IF('Adjacent Counties'!BY40="x",VLOOKUP('2016 0-64'!BY$1,'2016 population'!$A$3:$E$102,2,FALSE),"")</f>
        <v/>
      </c>
      <c r="BZ40" s="21" t="str">
        <f>IF('Adjacent Counties'!BZ40="x",VLOOKUP('2016 0-64'!BZ$1,'2016 population'!$A$3:$E$102,2,FALSE),"")</f>
        <v/>
      </c>
      <c r="CA40" s="21" t="str">
        <f>IF('Adjacent Counties'!CA40="x",VLOOKUP('2016 0-64'!CA$1,'2016 population'!$A$3:$E$102,2,FALSE),"")</f>
        <v/>
      </c>
      <c r="CB40" s="21" t="str">
        <f>IF('Adjacent Counties'!CB40="x",VLOOKUP('2016 0-64'!CB$1,'2016 population'!$A$3:$E$102,2,FALSE),"")</f>
        <v/>
      </c>
      <c r="CC40" s="21" t="str">
        <f>IF('Adjacent Counties'!CC40="x",VLOOKUP('2016 0-64'!CC$1,'2016 population'!$A$3:$E$102,2,FALSE),"")</f>
        <v/>
      </c>
      <c r="CD40" s="21" t="str">
        <f>IF('Adjacent Counties'!CD40="x",VLOOKUP('2016 0-64'!CD$1,'2016 population'!$A$3:$E$102,2,FALSE),"")</f>
        <v/>
      </c>
      <c r="CE40" s="21" t="str">
        <f>IF('Adjacent Counties'!CE40="x",VLOOKUP('2016 0-64'!CE$1,'2016 population'!$A$3:$E$102,2,FALSE),"")</f>
        <v/>
      </c>
      <c r="CF40" s="21" t="str">
        <f>IF('Adjacent Counties'!CF40="x",VLOOKUP('2016 0-64'!CF$1,'2016 population'!$A$3:$E$102,2,FALSE),"")</f>
        <v/>
      </c>
      <c r="CG40" s="21" t="str">
        <f>IF('Adjacent Counties'!CG40="x",VLOOKUP('2016 0-64'!CG$1,'2016 population'!$A$3:$E$102,2,FALSE),"")</f>
        <v/>
      </c>
      <c r="CH40" s="21" t="str">
        <f>IF('Adjacent Counties'!CH40="x",VLOOKUP('2016 0-64'!CH$1,'2016 population'!$A$3:$E$102,2,FALSE),"")</f>
        <v/>
      </c>
      <c r="CI40" s="21" t="str">
        <f>IF('Adjacent Counties'!CI40="x",VLOOKUP('2016 0-64'!CI$1,'2016 population'!$A$3:$E$102,2,FALSE),"")</f>
        <v/>
      </c>
      <c r="CJ40" s="21" t="str">
        <f>IF('Adjacent Counties'!CJ40="x",VLOOKUP('2016 0-64'!CJ$1,'2016 population'!$A$3:$E$102,2,FALSE),"")</f>
        <v/>
      </c>
      <c r="CK40" s="21" t="str">
        <f>IF('Adjacent Counties'!CK40="x",VLOOKUP('2016 0-64'!CK$1,'2016 population'!$A$3:$E$102,2,FALSE),"")</f>
        <v/>
      </c>
      <c r="CL40" s="21" t="str">
        <f>IF('Adjacent Counties'!CL40="x",VLOOKUP('2016 0-64'!CL$1,'2016 population'!$A$3:$E$102,2,FALSE),"")</f>
        <v/>
      </c>
      <c r="CM40" s="21" t="str">
        <f>IF('Adjacent Counties'!CM40="x",VLOOKUP('2016 0-64'!CM$1,'2016 population'!$A$3:$E$102,2,FALSE),"")</f>
        <v/>
      </c>
      <c r="CN40" s="21">
        <f>IF('Adjacent Counties'!CN40="x",VLOOKUP('2016 0-64'!CN$1,'2016 population'!$A$3:$E$102,2,FALSE),"")</f>
        <v>37221</v>
      </c>
      <c r="CO40" s="21">
        <f>IF('Adjacent Counties'!CO40="x",VLOOKUP('2016 0-64'!CO$1,'2016 population'!$A$3:$E$102,2,FALSE),"")</f>
        <v>913634</v>
      </c>
      <c r="CP40" s="21" t="str">
        <f>IF('Adjacent Counties'!CP40="x",VLOOKUP('2016 0-64'!CP$1,'2016 population'!$A$3:$E$102,2,FALSE),"")</f>
        <v/>
      </c>
      <c r="CQ40" s="21" t="str">
        <f>IF('Adjacent Counties'!CQ40="x",VLOOKUP('2016 0-64'!CQ$1,'2016 population'!$A$3:$E$102,2,FALSE),"")</f>
        <v/>
      </c>
      <c r="CR40" s="21" t="str">
        <f>IF('Adjacent Counties'!CR40="x",VLOOKUP('2016 0-64'!CR$1,'2016 population'!$A$3:$E$102,2,FALSE),"")</f>
        <v/>
      </c>
      <c r="CS40" s="21" t="str">
        <f>IF('Adjacent Counties'!CS40="x",VLOOKUP('2016 0-64'!CS$1,'2016 population'!$A$3:$E$102,2,FALSE),"")</f>
        <v/>
      </c>
      <c r="CT40" s="21" t="str">
        <f>IF('Adjacent Counties'!CT40="x",VLOOKUP('2016 0-64'!CT$1,'2016 population'!$A$3:$E$102,2,FALSE),"")</f>
        <v/>
      </c>
      <c r="CU40" s="21" t="str">
        <f>IF('Adjacent Counties'!CU40="x",VLOOKUP('2016 0-64'!CU$1,'2016 population'!$A$3:$E$102,2,FALSE),"")</f>
        <v/>
      </c>
      <c r="CV40" s="21" t="str">
        <f>IF('Adjacent Counties'!CV40="x",VLOOKUP('2016 0-64'!CV$1,'2016 population'!$A$3:$E$102,2,FALSE),"")</f>
        <v/>
      </c>
      <c r="CW40" s="21" t="str">
        <f>IF('Adjacent Counties'!CW40="x",VLOOKUP('2016 0-64'!CW$1,'2016 population'!$A$3:$E$102,2,FALSE),"")</f>
        <v/>
      </c>
      <c r="CX40" s="21">
        <f t="shared" si="0"/>
        <v>1352766</v>
      </c>
    </row>
    <row r="41" spans="1:102">
      <c r="A41" s="3" t="s">
        <v>39</v>
      </c>
      <c r="B41" s="21" t="str">
        <f>IF('Adjacent Counties'!B41="x",VLOOKUP('2016 0-64'!B$1,'2016 population'!$A$3:$E$102,2,FALSE),"")</f>
        <v/>
      </c>
      <c r="C41" s="21" t="str">
        <f>IF('Adjacent Counties'!C41="x",VLOOKUP('2016 0-64'!C$1,'2016 population'!$A$3:$E$102,2,FALSE),"")</f>
        <v/>
      </c>
      <c r="D41" s="21" t="str">
        <f>IF('Adjacent Counties'!D41="x",VLOOKUP('2016 0-64'!D$1,'2016 population'!$A$3:$E$102,2,FALSE),"")</f>
        <v/>
      </c>
      <c r="E41" s="21" t="str">
        <f>IF('Adjacent Counties'!E41="x",VLOOKUP('2016 0-64'!E$1,'2016 population'!$A$3:$E$102,2,FALSE),"")</f>
        <v/>
      </c>
      <c r="F41" s="21" t="str">
        <f>IF('Adjacent Counties'!F41="x",VLOOKUP('2016 0-64'!F$1,'2016 population'!$A$3:$E$102,2,FALSE),"")</f>
        <v/>
      </c>
      <c r="G41" s="21" t="str">
        <f>IF('Adjacent Counties'!G41="x",VLOOKUP('2016 0-64'!G$1,'2016 population'!$A$3:$E$102,2,FALSE),"")</f>
        <v/>
      </c>
      <c r="H41" s="21" t="str">
        <f>IF('Adjacent Counties'!H41="x",VLOOKUP('2016 0-64'!H$1,'2016 population'!$A$3:$E$102,2,FALSE),"")</f>
        <v/>
      </c>
      <c r="I41" s="21" t="str">
        <f>IF('Adjacent Counties'!I41="x",VLOOKUP('2016 0-64'!I$1,'2016 population'!$A$3:$E$102,2,FALSE),"")</f>
        <v/>
      </c>
      <c r="J41" s="21" t="str">
        <f>IF('Adjacent Counties'!J41="x",VLOOKUP('2016 0-64'!J$1,'2016 population'!$A$3:$E$102,2,FALSE),"")</f>
        <v/>
      </c>
      <c r="K41" s="21" t="str">
        <f>IF('Adjacent Counties'!K41="x",VLOOKUP('2016 0-64'!K$1,'2016 population'!$A$3:$E$102,2,FALSE),"")</f>
        <v/>
      </c>
      <c r="L41" s="21" t="str">
        <f>IF('Adjacent Counties'!L41="x",VLOOKUP('2016 0-64'!L$1,'2016 population'!$A$3:$E$102,2,FALSE),"")</f>
        <v/>
      </c>
      <c r="M41" s="21" t="str">
        <f>IF('Adjacent Counties'!M41="x",VLOOKUP('2016 0-64'!M$1,'2016 population'!$A$3:$E$102,2,FALSE),"")</f>
        <v/>
      </c>
      <c r="N41" s="21" t="str">
        <f>IF('Adjacent Counties'!N41="x",VLOOKUP('2016 0-64'!N$1,'2016 population'!$A$3:$E$102,2,FALSE),"")</f>
        <v/>
      </c>
      <c r="O41" s="21" t="str">
        <f>IF('Adjacent Counties'!O41="x",VLOOKUP('2016 0-64'!O$1,'2016 population'!$A$3:$E$102,2,FALSE),"")</f>
        <v/>
      </c>
      <c r="P41" s="21" t="str">
        <f>IF('Adjacent Counties'!P41="x",VLOOKUP('2016 0-64'!P$1,'2016 population'!$A$3:$E$102,2,FALSE),"")</f>
        <v/>
      </c>
      <c r="Q41" s="21" t="str">
        <f>IF('Adjacent Counties'!Q41="x",VLOOKUP('2016 0-64'!Q$1,'2016 population'!$A$3:$E$102,2,FALSE),"")</f>
        <v/>
      </c>
      <c r="R41" s="21" t="str">
        <f>IF('Adjacent Counties'!R41="x",VLOOKUP('2016 0-64'!R$1,'2016 population'!$A$3:$E$102,2,FALSE),"")</f>
        <v/>
      </c>
      <c r="S41" s="21" t="str">
        <f>IF('Adjacent Counties'!S41="x",VLOOKUP('2016 0-64'!S$1,'2016 population'!$A$3:$E$102,2,FALSE),"")</f>
        <v/>
      </c>
      <c r="T41" s="21" t="str">
        <f>IF('Adjacent Counties'!T41="x",VLOOKUP('2016 0-64'!T$1,'2016 population'!$A$3:$E$102,2,FALSE),"")</f>
        <v/>
      </c>
      <c r="U41" s="21" t="str">
        <f>IF('Adjacent Counties'!U41="x",VLOOKUP('2016 0-64'!U$1,'2016 population'!$A$3:$E$102,2,FALSE),"")</f>
        <v/>
      </c>
      <c r="V41" s="21" t="str">
        <f>IF('Adjacent Counties'!V41="x",VLOOKUP('2016 0-64'!V$1,'2016 population'!$A$3:$E$102,2,FALSE),"")</f>
        <v/>
      </c>
      <c r="W41" s="21" t="str">
        <f>IF('Adjacent Counties'!W41="x",VLOOKUP('2016 0-64'!W$1,'2016 population'!$A$3:$E$102,2,FALSE),"")</f>
        <v/>
      </c>
      <c r="X41" s="21" t="str">
        <f>IF('Adjacent Counties'!X41="x",VLOOKUP('2016 0-64'!X$1,'2016 population'!$A$3:$E$102,2,FALSE),"")</f>
        <v/>
      </c>
      <c r="Y41" s="21" t="str">
        <f>IF('Adjacent Counties'!Y41="x",VLOOKUP('2016 0-64'!Y$1,'2016 population'!$A$3:$E$102,2,FALSE),"")</f>
        <v/>
      </c>
      <c r="Z41" s="21" t="str">
        <f>IF('Adjacent Counties'!Z41="x",VLOOKUP('2016 0-64'!Z$1,'2016 population'!$A$3:$E$102,2,FALSE),"")</f>
        <v/>
      </c>
      <c r="AA41" s="21" t="str">
        <f>IF('Adjacent Counties'!AA41="x",VLOOKUP('2016 0-64'!AA$1,'2016 population'!$A$3:$E$102,2,FALSE),"")</f>
        <v/>
      </c>
      <c r="AB41" s="21" t="str">
        <f>IF('Adjacent Counties'!AB41="x",VLOOKUP('2016 0-64'!AB$1,'2016 population'!$A$3:$E$102,2,FALSE),"")</f>
        <v/>
      </c>
      <c r="AC41" s="21" t="str">
        <f>IF('Adjacent Counties'!AC41="x",VLOOKUP('2016 0-64'!AC$1,'2016 population'!$A$3:$E$102,2,FALSE),"")</f>
        <v/>
      </c>
      <c r="AD41" s="21" t="str">
        <f>IF('Adjacent Counties'!AD41="x",VLOOKUP('2016 0-64'!AD$1,'2016 population'!$A$3:$E$102,2,FALSE),"")</f>
        <v/>
      </c>
      <c r="AE41" s="21" t="str">
        <f>IF('Adjacent Counties'!AE41="x",VLOOKUP('2016 0-64'!AE$1,'2016 population'!$A$3:$E$102,2,FALSE),"")</f>
        <v/>
      </c>
      <c r="AF41" s="21" t="str">
        <f>IF('Adjacent Counties'!AF41="x",VLOOKUP('2016 0-64'!AF$1,'2016 population'!$A$3:$E$102,2,FALSE),"")</f>
        <v/>
      </c>
      <c r="AG41" s="21" t="str">
        <f>IF('Adjacent Counties'!AG41="x",VLOOKUP('2016 0-64'!AG$1,'2016 population'!$A$3:$E$102,2,FALSE),"")</f>
        <v/>
      </c>
      <c r="AH41" s="21" t="str">
        <f>IF('Adjacent Counties'!AH41="x",VLOOKUP('2016 0-64'!AH$1,'2016 population'!$A$3:$E$102,2,FALSE),"")</f>
        <v/>
      </c>
      <c r="AI41" s="21" t="str">
        <f>IF('Adjacent Counties'!AI41="x",VLOOKUP('2016 0-64'!AI$1,'2016 population'!$A$3:$E$102,2,FALSE),"")</f>
        <v/>
      </c>
      <c r="AJ41" s="21" t="str">
        <f>IF('Adjacent Counties'!AJ41="x",VLOOKUP('2016 0-64'!AJ$1,'2016 population'!$A$3:$E$102,2,FALSE),"")</f>
        <v/>
      </c>
      <c r="AK41" s="21" t="str">
        <f>IF('Adjacent Counties'!AK41="x",VLOOKUP('2016 0-64'!AK$1,'2016 population'!$A$3:$E$102,2,FALSE),"")</f>
        <v/>
      </c>
      <c r="AL41" s="21" t="str">
        <f>IF('Adjacent Counties'!AL41="x",VLOOKUP('2016 0-64'!AL$1,'2016 population'!$A$3:$E$102,2,FALSE),"")</f>
        <v/>
      </c>
      <c r="AM41" s="21" t="str">
        <f>IF('Adjacent Counties'!AM41="x",VLOOKUP('2016 0-64'!AM$1,'2016 population'!$A$3:$E$102,2,FALSE),"")</f>
        <v/>
      </c>
      <c r="AN41" s="21" t="str">
        <f>IF('Adjacent Counties'!AN41="x",VLOOKUP('2016 0-64'!AN$1,'2016 population'!$A$3:$E$102,2,FALSE),"")</f>
        <v/>
      </c>
      <c r="AO41" s="21">
        <f>IF('Adjacent Counties'!AO41="x",VLOOKUP('2016 0-64'!AO$1,'2016 population'!$A$3:$E$102,2,FALSE),"")</f>
        <v>17827</v>
      </c>
      <c r="AP41" s="21" t="str">
        <f>IF('Adjacent Counties'!AP41="x",VLOOKUP('2016 0-64'!AP$1,'2016 population'!$A$3:$E$102,2,FALSE),"")</f>
        <v/>
      </c>
      <c r="AQ41" s="21" t="str">
        <f>IF('Adjacent Counties'!AQ41="x",VLOOKUP('2016 0-64'!AQ$1,'2016 population'!$A$3:$E$102,2,FALSE),"")</f>
        <v/>
      </c>
      <c r="AR41" s="21" t="str">
        <f>IF('Adjacent Counties'!AR41="x",VLOOKUP('2016 0-64'!AR$1,'2016 population'!$A$3:$E$102,2,FALSE),"")</f>
        <v/>
      </c>
      <c r="AS41" s="21" t="str">
        <f>IF('Adjacent Counties'!AS41="x",VLOOKUP('2016 0-64'!AS$1,'2016 population'!$A$3:$E$102,2,FALSE),"")</f>
        <v/>
      </c>
      <c r="AT41" s="21" t="str">
        <f>IF('Adjacent Counties'!AT41="x",VLOOKUP('2016 0-64'!AT$1,'2016 population'!$A$3:$E$102,2,FALSE),"")</f>
        <v/>
      </c>
      <c r="AU41" s="21" t="str">
        <f>IF('Adjacent Counties'!AU41="x",VLOOKUP('2016 0-64'!AU$1,'2016 population'!$A$3:$E$102,2,FALSE),"")</f>
        <v/>
      </c>
      <c r="AV41" s="21" t="str">
        <f>IF('Adjacent Counties'!AV41="x",VLOOKUP('2016 0-64'!AV$1,'2016 population'!$A$3:$E$102,2,FALSE),"")</f>
        <v/>
      </c>
      <c r="AW41" s="21" t="str">
        <f>IF('Adjacent Counties'!AW41="x",VLOOKUP('2016 0-64'!AW$1,'2016 population'!$A$3:$E$102,2,FALSE),"")</f>
        <v/>
      </c>
      <c r="AX41" s="21" t="str">
        <f>IF('Adjacent Counties'!AX41="x",VLOOKUP('2016 0-64'!AX$1,'2016 population'!$A$3:$E$102,2,FALSE),"")</f>
        <v/>
      </c>
      <c r="AY41" s="21" t="str">
        <f>IF('Adjacent Counties'!AY41="x",VLOOKUP('2016 0-64'!AY$1,'2016 population'!$A$3:$E$102,2,FALSE),"")</f>
        <v/>
      </c>
      <c r="AZ41" s="21" t="str">
        <f>IF('Adjacent Counties'!AZ41="x",VLOOKUP('2016 0-64'!AZ$1,'2016 population'!$A$3:$E$102,2,FALSE),"")</f>
        <v/>
      </c>
      <c r="BA41" s="21" t="str">
        <f>IF('Adjacent Counties'!BA41="x",VLOOKUP('2016 0-64'!BA$1,'2016 population'!$A$3:$E$102,2,FALSE),"")</f>
        <v/>
      </c>
      <c r="BB41" s="21" t="str">
        <f>IF('Adjacent Counties'!BB41="x",VLOOKUP('2016 0-64'!BB$1,'2016 population'!$A$3:$E$102,2,FALSE),"")</f>
        <v/>
      </c>
      <c r="BC41" s="21">
        <f>IF('Adjacent Counties'!BC41="x",VLOOKUP('2016 0-64'!BC$1,'2016 population'!$A$3:$E$102,2,FALSE),"")</f>
        <v>48097</v>
      </c>
      <c r="BD41" s="21" t="str">
        <f>IF('Adjacent Counties'!BD41="x",VLOOKUP('2016 0-64'!BD$1,'2016 population'!$A$3:$E$102,2,FALSE),"")</f>
        <v/>
      </c>
      <c r="BE41" s="21" t="str">
        <f>IF('Adjacent Counties'!BE41="x",VLOOKUP('2016 0-64'!BE$1,'2016 population'!$A$3:$E$102,2,FALSE),"")</f>
        <v/>
      </c>
      <c r="BF41" s="21" t="str">
        <f>IF('Adjacent Counties'!BF41="x",VLOOKUP('2016 0-64'!BF$1,'2016 population'!$A$3:$E$102,2,FALSE),"")</f>
        <v/>
      </c>
      <c r="BG41" s="21" t="str">
        <f>IF('Adjacent Counties'!BG41="x",VLOOKUP('2016 0-64'!BG$1,'2016 population'!$A$3:$E$102,2,FALSE),"")</f>
        <v/>
      </c>
      <c r="BH41" s="21" t="str">
        <f>IF('Adjacent Counties'!BH41="x",VLOOKUP('2016 0-64'!BH$1,'2016 population'!$A$3:$E$102,2,FALSE),"")</f>
        <v/>
      </c>
      <c r="BI41" s="21" t="str">
        <f>IF('Adjacent Counties'!BI41="x",VLOOKUP('2016 0-64'!BI$1,'2016 population'!$A$3:$E$102,2,FALSE),"")</f>
        <v/>
      </c>
      <c r="BJ41" s="21" t="str">
        <f>IF('Adjacent Counties'!BJ41="x",VLOOKUP('2016 0-64'!BJ$1,'2016 population'!$A$3:$E$102,2,FALSE),"")</f>
        <v/>
      </c>
      <c r="BK41" s="21" t="str">
        <f>IF('Adjacent Counties'!BK41="x",VLOOKUP('2016 0-64'!BK$1,'2016 population'!$A$3:$E$102,2,FALSE),"")</f>
        <v/>
      </c>
      <c r="BL41" s="21" t="str">
        <f>IF('Adjacent Counties'!BL41="x",VLOOKUP('2016 0-64'!BL$1,'2016 population'!$A$3:$E$102,2,FALSE),"")</f>
        <v/>
      </c>
      <c r="BM41" s="21" t="str">
        <f>IF('Adjacent Counties'!BM41="x",VLOOKUP('2016 0-64'!BM$1,'2016 population'!$A$3:$E$102,2,FALSE),"")</f>
        <v/>
      </c>
      <c r="BN41" s="21" t="str">
        <f>IF('Adjacent Counties'!BN41="x",VLOOKUP('2016 0-64'!BN$1,'2016 population'!$A$3:$E$102,2,FALSE),"")</f>
        <v/>
      </c>
      <c r="BO41" s="21" t="str">
        <f>IF('Adjacent Counties'!BO41="x",VLOOKUP('2016 0-64'!BO$1,'2016 population'!$A$3:$E$102,2,FALSE),"")</f>
        <v/>
      </c>
      <c r="BP41" s="21" t="str">
        <f>IF('Adjacent Counties'!BP41="x",VLOOKUP('2016 0-64'!BP$1,'2016 population'!$A$3:$E$102,2,FALSE),"")</f>
        <v/>
      </c>
      <c r="BQ41" s="21" t="str">
        <f>IF('Adjacent Counties'!BQ41="x",VLOOKUP('2016 0-64'!BQ$1,'2016 population'!$A$3:$E$102,2,FALSE),"")</f>
        <v/>
      </c>
      <c r="BR41" s="21" t="str">
        <f>IF('Adjacent Counties'!BR41="x",VLOOKUP('2016 0-64'!BR$1,'2016 population'!$A$3:$E$102,2,FALSE),"")</f>
        <v/>
      </c>
      <c r="BS41" s="21" t="str">
        <f>IF('Adjacent Counties'!BS41="x",VLOOKUP('2016 0-64'!BS$1,'2016 population'!$A$3:$E$102,2,FALSE),"")</f>
        <v/>
      </c>
      <c r="BT41" s="21" t="str">
        <f>IF('Adjacent Counties'!BT41="x",VLOOKUP('2016 0-64'!BT$1,'2016 population'!$A$3:$E$102,2,FALSE),"")</f>
        <v/>
      </c>
      <c r="BU41" s="21" t="str">
        <f>IF('Adjacent Counties'!BU41="x",VLOOKUP('2016 0-64'!BU$1,'2016 population'!$A$3:$E$102,2,FALSE),"")</f>
        <v/>
      </c>
      <c r="BV41" s="21" t="str">
        <f>IF('Adjacent Counties'!BV41="x",VLOOKUP('2016 0-64'!BV$1,'2016 population'!$A$3:$E$102,2,FALSE),"")</f>
        <v/>
      </c>
      <c r="BW41" s="21">
        <f>IF('Adjacent Counties'!BW41="x",VLOOKUP('2016 0-64'!BW$1,'2016 population'!$A$3:$E$102,2,FALSE),"")</f>
        <v>156516</v>
      </c>
      <c r="BX41" s="21" t="str">
        <f>IF('Adjacent Counties'!BX41="x",VLOOKUP('2016 0-64'!BX$1,'2016 population'!$A$3:$E$102,2,FALSE),"")</f>
        <v/>
      </c>
      <c r="BY41" s="21" t="str">
        <f>IF('Adjacent Counties'!BY41="x",VLOOKUP('2016 0-64'!BY$1,'2016 population'!$A$3:$E$102,2,FALSE),"")</f>
        <v/>
      </c>
      <c r="BZ41" s="21" t="str">
        <f>IF('Adjacent Counties'!BZ41="x",VLOOKUP('2016 0-64'!BZ$1,'2016 population'!$A$3:$E$102,2,FALSE),"")</f>
        <v/>
      </c>
      <c r="CA41" s="21" t="str">
        <f>IF('Adjacent Counties'!CA41="x",VLOOKUP('2016 0-64'!CA$1,'2016 population'!$A$3:$E$102,2,FALSE),"")</f>
        <v/>
      </c>
      <c r="CB41" s="21" t="str">
        <f>IF('Adjacent Counties'!CB41="x",VLOOKUP('2016 0-64'!CB$1,'2016 population'!$A$3:$E$102,2,FALSE),"")</f>
        <v/>
      </c>
      <c r="CC41" s="21" t="str">
        <f>IF('Adjacent Counties'!CC41="x",VLOOKUP('2016 0-64'!CC$1,'2016 population'!$A$3:$E$102,2,FALSE),"")</f>
        <v/>
      </c>
      <c r="CD41" s="21" t="str">
        <f>IF('Adjacent Counties'!CD41="x",VLOOKUP('2016 0-64'!CD$1,'2016 population'!$A$3:$E$102,2,FALSE),"")</f>
        <v/>
      </c>
      <c r="CE41" s="21" t="str">
        <f>IF('Adjacent Counties'!CE41="x",VLOOKUP('2016 0-64'!CE$1,'2016 population'!$A$3:$E$102,2,FALSE),"")</f>
        <v/>
      </c>
      <c r="CF41" s="21" t="str">
        <f>IF('Adjacent Counties'!CF41="x",VLOOKUP('2016 0-64'!CF$1,'2016 population'!$A$3:$E$102,2,FALSE),"")</f>
        <v/>
      </c>
      <c r="CG41" s="21" t="str">
        <f>IF('Adjacent Counties'!CG41="x",VLOOKUP('2016 0-64'!CG$1,'2016 population'!$A$3:$E$102,2,FALSE),"")</f>
        <v/>
      </c>
      <c r="CH41" s="21" t="str">
        <f>IF('Adjacent Counties'!CH41="x",VLOOKUP('2016 0-64'!CH$1,'2016 population'!$A$3:$E$102,2,FALSE),"")</f>
        <v/>
      </c>
      <c r="CI41" s="21" t="str">
        <f>IF('Adjacent Counties'!CI41="x",VLOOKUP('2016 0-64'!CI$1,'2016 population'!$A$3:$E$102,2,FALSE),"")</f>
        <v/>
      </c>
      <c r="CJ41" s="21" t="str">
        <f>IF('Adjacent Counties'!CJ41="x",VLOOKUP('2016 0-64'!CJ$1,'2016 population'!$A$3:$E$102,2,FALSE),"")</f>
        <v/>
      </c>
      <c r="CK41" s="21" t="str">
        <f>IF('Adjacent Counties'!CK41="x",VLOOKUP('2016 0-64'!CK$1,'2016 population'!$A$3:$E$102,2,FALSE),"")</f>
        <v/>
      </c>
      <c r="CL41" s="21" t="str">
        <f>IF('Adjacent Counties'!CL41="x",VLOOKUP('2016 0-64'!CL$1,'2016 population'!$A$3:$E$102,2,FALSE),"")</f>
        <v/>
      </c>
      <c r="CM41" s="21" t="str">
        <f>IF('Adjacent Counties'!CM41="x",VLOOKUP('2016 0-64'!CM$1,'2016 population'!$A$3:$E$102,2,FALSE),"")</f>
        <v/>
      </c>
      <c r="CN41" s="21" t="str">
        <f>IF('Adjacent Counties'!CN41="x",VLOOKUP('2016 0-64'!CN$1,'2016 population'!$A$3:$E$102,2,FALSE),"")</f>
        <v/>
      </c>
      <c r="CO41" s="21" t="str">
        <f>IF('Adjacent Counties'!CO41="x",VLOOKUP('2016 0-64'!CO$1,'2016 population'!$A$3:$E$102,2,FALSE),"")</f>
        <v/>
      </c>
      <c r="CP41" s="21" t="str">
        <f>IF('Adjacent Counties'!CP41="x",VLOOKUP('2016 0-64'!CP$1,'2016 population'!$A$3:$E$102,2,FALSE),"")</f>
        <v/>
      </c>
      <c r="CQ41" s="21" t="str">
        <f>IF('Adjacent Counties'!CQ41="x",VLOOKUP('2016 0-64'!CQ$1,'2016 population'!$A$3:$E$102,2,FALSE),"")</f>
        <v/>
      </c>
      <c r="CR41" s="21" t="str">
        <f>IF('Adjacent Counties'!CR41="x",VLOOKUP('2016 0-64'!CR$1,'2016 population'!$A$3:$E$102,2,FALSE),"")</f>
        <v/>
      </c>
      <c r="CS41" s="21">
        <f>IF('Adjacent Counties'!CS41="x",VLOOKUP('2016 0-64'!CS$1,'2016 population'!$A$3:$E$102,2,FALSE),"")</f>
        <v>107226</v>
      </c>
      <c r="CT41" s="21" t="str">
        <f>IF('Adjacent Counties'!CT41="x",VLOOKUP('2016 0-64'!CT$1,'2016 population'!$A$3:$E$102,2,FALSE),"")</f>
        <v/>
      </c>
      <c r="CU41" s="21">
        <f>IF('Adjacent Counties'!CU41="x",VLOOKUP('2016 0-64'!CU$1,'2016 population'!$A$3:$E$102,2,FALSE),"")</f>
        <v>70235</v>
      </c>
      <c r="CV41" s="21" t="str">
        <f>IF('Adjacent Counties'!CV41="x",VLOOKUP('2016 0-64'!CV$1,'2016 population'!$A$3:$E$102,2,FALSE),"")</f>
        <v/>
      </c>
      <c r="CW41" s="21" t="str">
        <f>IF('Adjacent Counties'!CW41="x",VLOOKUP('2016 0-64'!CW$1,'2016 population'!$A$3:$E$102,2,FALSE),"")</f>
        <v/>
      </c>
      <c r="CX41" s="21">
        <f t="shared" si="0"/>
        <v>399901</v>
      </c>
    </row>
    <row r="42" spans="1:102">
      <c r="A42" s="3" t="s">
        <v>40</v>
      </c>
      <c r="B42" s="21">
        <f>IF('Adjacent Counties'!B42="x",VLOOKUP('2016 0-64'!B$1,'2016 population'!$A$3:$E$102,2,FALSE),"")</f>
        <v>129896</v>
      </c>
      <c r="C42" s="21" t="str">
        <f>IF('Adjacent Counties'!C42="x",VLOOKUP('2016 0-64'!C$1,'2016 population'!$A$3:$E$102,2,FALSE),"")</f>
        <v/>
      </c>
      <c r="D42" s="21" t="str">
        <f>IF('Adjacent Counties'!D42="x",VLOOKUP('2016 0-64'!D$1,'2016 population'!$A$3:$E$102,2,FALSE),"")</f>
        <v/>
      </c>
      <c r="E42" s="21" t="str">
        <f>IF('Adjacent Counties'!E42="x",VLOOKUP('2016 0-64'!E$1,'2016 population'!$A$3:$E$102,2,FALSE),"")</f>
        <v/>
      </c>
      <c r="F42" s="21" t="str">
        <f>IF('Adjacent Counties'!F42="x",VLOOKUP('2016 0-64'!F$1,'2016 population'!$A$3:$E$102,2,FALSE),"")</f>
        <v/>
      </c>
      <c r="G42" s="21" t="str">
        <f>IF('Adjacent Counties'!G42="x",VLOOKUP('2016 0-64'!G$1,'2016 population'!$A$3:$E$102,2,FALSE),"")</f>
        <v/>
      </c>
      <c r="H42" s="21" t="str">
        <f>IF('Adjacent Counties'!H42="x",VLOOKUP('2016 0-64'!H$1,'2016 population'!$A$3:$E$102,2,FALSE),"")</f>
        <v/>
      </c>
      <c r="I42" s="21" t="str">
        <f>IF('Adjacent Counties'!I42="x",VLOOKUP('2016 0-64'!I$1,'2016 population'!$A$3:$E$102,2,FALSE),"")</f>
        <v/>
      </c>
      <c r="J42" s="21" t="str">
        <f>IF('Adjacent Counties'!J42="x",VLOOKUP('2016 0-64'!J$1,'2016 population'!$A$3:$E$102,2,FALSE),"")</f>
        <v/>
      </c>
      <c r="K42" s="21" t="str">
        <f>IF('Adjacent Counties'!K42="x",VLOOKUP('2016 0-64'!K$1,'2016 population'!$A$3:$E$102,2,FALSE),"")</f>
        <v/>
      </c>
      <c r="L42" s="21" t="str">
        <f>IF('Adjacent Counties'!L42="x",VLOOKUP('2016 0-64'!L$1,'2016 population'!$A$3:$E$102,2,FALSE),"")</f>
        <v/>
      </c>
      <c r="M42" s="21" t="str">
        <f>IF('Adjacent Counties'!M42="x",VLOOKUP('2016 0-64'!M$1,'2016 population'!$A$3:$E$102,2,FALSE),"")</f>
        <v/>
      </c>
      <c r="N42" s="21" t="str">
        <f>IF('Adjacent Counties'!N42="x",VLOOKUP('2016 0-64'!N$1,'2016 population'!$A$3:$E$102,2,FALSE),"")</f>
        <v/>
      </c>
      <c r="O42" s="21" t="str">
        <f>IF('Adjacent Counties'!O42="x",VLOOKUP('2016 0-64'!O$1,'2016 population'!$A$3:$E$102,2,FALSE),"")</f>
        <v/>
      </c>
      <c r="P42" s="21" t="str">
        <f>IF('Adjacent Counties'!P42="x",VLOOKUP('2016 0-64'!P$1,'2016 population'!$A$3:$E$102,2,FALSE),"")</f>
        <v/>
      </c>
      <c r="Q42" s="21" t="str">
        <f>IF('Adjacent Counties'!Q42="x",VLOOKUP('2016 0-64'!Q$1,'2016 population'!$A$3:$E$102,2,FALSE),"")</f>
        <v/>
      </c>
      <c r="R42" s="21">
        <f>IF('Adjacent Counties'!R42="x",VLOOKUP('2016 0-64'!R$1,'2016 population'!$A$3:$E$102,2,FALSE),"")</f>
        <v>19149</v>
      </c>
      <c r="S42" s="21" t="str">
        <f>IF('Adjacent Counties'!S42="x",VLOOKUP('2016 0-64'!S$1,'2016 population'!$A$3:$E$102,2,FALSE),"")</f>
        <v/>
      </c>
      <c r="T42" s="21" t="str">
        <f>IF('Adjacent Counties'!T42="x",VLOOKUP('2016 0-64'!T$1,'2016 population'!$A$3:$E$102,2,FALSE),"")</f>
        <v/>
      </c>
      <c r="U42" s="21" t="str">
        <f>IF('Adjacent Counties'!U42="x",VLOOKUP('2016 0-64'!U$1,'2016 population'!$A$3:$E$102,2,FALSE),"")</f>
        <v/>
      </c>
      <c r="V42" s="21" t="str">
        <f>IF('Adjacent Counties'!V42="x",VLOOKUP('2016 0-64'!V$1,'2016 population'!$A$3:$E$102,2,FALSE),"")</f>
        <v/>
      </c>
      <c r="W42" s="21" t="str">
        <f>IF('Adjacent Counties'!W42="x",VLOOKUP('2016 0-64'!W$1,'2016 population'!$A$3:$E$102,2,FALSE),"")</f>
        <v/>
      </c>
      <c r="X42" s="21" t="str">
        <f>IF('Adjacent Counties'!X42="x",VLOOKUP('2016 0-64'!X$1,'2016 population'!$A$3:$E$102,2,FALSE),"")</f>
        <v/>
      </c>
      <c r="Y42" s="21" t="str">
        <f>IF('Adjacent Counties'!Y42="x",VLOOKUP('2016 0-64'!Y$1,'2016 population'!$A$3:$E$102,2,FALSE),"")</f>
        <v/>
      </c>
      <c r="Z42" s="21" t="str">
        <f>IF('Adjacent Counties'!Z42="x",VLOOKUP('2016 0-64'!Z$1,'2016 population'!$A$3:$E$102,2,FALSE),"")</f>
        <v/>
      </c>
      <c r="AA42" s="21" t="str">
        <f>IF('Adjacent Counties'!AA42="x",VLOOKUP('2016 0-64'!AA$1,'2016 population'!$A$3:$E$102,2,FALSE),"")</f>
        <v/>
      </c>
      <c r="AB42" s="21" t="str">
        <f>IF('Adjacent Counties'!AB42="x",VLOOKUP('2016 0-64'!AB$1,'2016 population'!$A$3:$E$102,2,FALSE),"")</f>
        <v/>
      </c>
      <c r="AC42" s="21" t="str">
        <f>IF('Adjacent Counties'!AC42="x",VLOOKUP('2016 0-64'!AC$1,'2016 population'!$A$3:$E$102,2,FALSE),"")</f>
        <v/>
      </c>
      <c r="AD42" s="21">
        <f>IF('Adjacent Counties'!AD42="x",VLOOKUP('2016 0-64'!AD$1,'2016 population'!$A$3:$E$102,2,FALSE),"")</f>
        <v>136490</v>
      </c>
      <c r="AE42" s="21" t="str">
        <f>IF('Adjacent Counties'!AE42="x",VLOOKUP('2016 0-64'!AE$1,'2016 population'!$A$3:$E$102,2,FALSE),"")</f>
        <v/>
      </c>
      <c r="AF42" s="21" t="str">
        <f>IF('Adjacent Counties'!AF42="x",VLOOKUP('2016 0-64'!AF$1,'2016 population'!$A$3:$E$102,2,FALSE),"")</f>
        <v/>
      </c>
      <c r="AG42" s="21" t="str">
        <f>IF('Adjacent Counties'!AG42="x",VLOOKUP('2016 0-64'!AG$1,'2016 population'!$A$3:$E$102,2,FALSE),"")</f>
        <v/>
      </c>
      <c r="AH42" s="21" t="str">
        <f>IF('Adjacent Counties'!AH42="x",VLOOKUP('2016 0-64'!AH$1,'2016 population'!$A$3:$E$102,2,FALSE),"")</f>
        <v/>
      </c>
      <c r="AI42" s="21">
        <f>IF('Adjacent Counties'!AI42="x",VLOOKUP('2016 0-64'!AI$1,'2016 population'!$A$3:$E$102,2,FALSE),"")</f>
        <v>312437</v>
      </c>
      <c r="AJ42" s="21" t="str">
        <f>IF('Adjacent Counties'!AJ42="x",VLOOKUP('2016 0-64'!AJ$1,'2016 population'!$A$3:$E$102,2,FALSE),"")</f>
        <v/>
      </c>
      <c r="AK42" s="21" t="str">
        <f>IF('Adjacent Counties'!AK42="x",VLOOKUP('2016 0-64'!AK$1,'2016 population'!$A$3:$E$102,2,FALSE),"")</f>
        <v/>
      </c>
      <c r="AL42" s="21" t="str">
        <f>IF('Adjacent Counties'!AL42="x",VLOOKUP('2016 0-64'!AL$1,'2016 population'!$A$3:$E$102,2,FALSE),"")</f>
        <v/>
      </c>
      <c r="AM42" s="21" t="str">
        <f>IF('Adjacent Counties'!AM42="x",VLOOKUP('2016 0-64'!AM$1,'2016 population'!$A$3:$E$102,2,FALSE),"")</f>
        <v/>
      </c>
      <c r="AN42" s="21" t="str">
        <f>IF('Adjacent Counties'!AN42="x",VLOOKUP('2016 0-64'!AN$1,'2016 population'!$A$3:$E$102,2,FALSE),"")</f>
        <v/>
      </c>
      <c r="AO42" s="21" t="str">
        <f>IF('Adjacent Counties'!AO42="x",VLOOKUP('2016 0-64'!AO$1,'2016 population'!$A$3:$E$102,2,FALSE),"")</f>
        <v/>
      </c>
      <c r="AP42" s="21">
        <f>IF('Adjacent Counties'!AP42="x",VLOOKUP('2016 0-64'!AP$1,'2016 population'!$A$3:$E$102,2,FALSE),"")</f>
        <v>447838</v>
      </c>
      <c r="AQ42" s="21" t="str">
        <f>IF('Adjacent Counties'!AQ42="x",VLOOKUP('2016 0-64'!AQ$1,'2016 population'!$A$3:$E$102,2,FALSE),"")</f>
        <v/>
      </c>
      <c r="AR42" s="21" t="str">
        <f>IF('Adjacent Counties'!AR42="x",VLOOKUP('2016 0-64'!AR$1,'2016 population'!$A$3:$E$102,2,FALSE),"")</f>
        <v/>
      </c>
      <c r="AS42" s="21" t="str">
        <f>IF('Adjacent Counties'!AS42="x",VLOOKUP('2016 0-64'!AS$1,'2016 population'!$A$3:$E$102,2,FALSE),"")</f>
        <v/>
      </c>
      <c r="AT42" s="21" t="str">
        <f>IF('Adjacent Counties'!AT42="x",VLOOKUP('2016 0-64'!AT$1,'2016 population'!$A$3:$E$102,2,FALSE),"")</f>
        <v/>
      </c>
      <c r="AU42" s="21" t="str">
        <f>IF('Adjacent Counties'!AU42="x",VLOOKUP('2016 0-64'!AU$1,'2016 population'!$A$3:$E$102,2,FALSE),"")</f>
        <v/>
      </c>
      <c r="AV42" s="21" t="str">
        <f>IF('Adjacent Counties'!AV42="x",VLOOKUP('2016 0-64'!AV$1,'2016 population'!$A$3:$E$102,2,FALSE),"")</f>
        <v/>
      </c>
      <c r="AW42" s="21" t="str">
        <f>IF('Adjacent Counties'!AW42="x",VLOOKUP('2016 0-64'!AW$1,'2016 population'!$A$3:$E$102,2,FALSE),"")</f>
        <v/>
      </c>
      <c r="AX42" s="21" t="str">
        <f>IF('Adjacent Counties'!AX42="x",VLOOKUP('2016 0-64'!AX$1,'2016 population'!$A$3:$E$102,2,FALSE),"")</f>
        <v/>
      </c>
      <c r="AY42" s="21" t="str">
        <f>IF('Adjacent Counties'!AY42="x",VLOOKUP('2016 0-64'!AY$1,'2016 population'!$A$3:$E$102,2,FALSE),"")</f>
        <v/>
      </c>
      <c r="AZ42" s="21" t="str">
        <f>IF('Adjacent Counties'!AZ42="x",VLOOKUP('2016 0-64'!AZ$1,'2016 population'!$A$3:$E$102,2,FALSE),"")</f>
        <v/>
      </c>
      <c r="BA42" s="21" t="str">
        <f>IF('Adjacent Counties'!BA42="x",VLOOKUP('2016 0-64'!BA$1,'2016 population'!$A$3:$E$102,2,FALSE),"")</f>
        <v/>
      </c>
      <c r="BB42" s="21" t="str">
        <f>IF('Adjacent Counties'!BB42="x",VLOOKUP('2016 0-64'!BB$1,'2016 population'!$A$3:$E$102,2,FALSE),"")</f>
        <v/>
      </c>
      <c r="BC42" s="21" t="str">
        <f>IF('Adjacent Counties'!BC42="x",VLOOKUP('2016 0-64'!BC$1,'2016 population'!$A$3:$E$102,2,FALSE),"")</f>
        <v/>
      </c>
      <c r="BD42" s="21" t="str">
        <f>IF('Adjacent Counties'!BD42="x",VLOOKUP('2016 0-64'!BD$1,'2016 population'!$A$3:$E$102,2,FALSE),"")</f>
        <v/>
      </c>
      <c r="BE42" s="21" t="str">
        <f>IF('Adjacent Counties'!BE42="x",VLOOKUP('2016 0-64'!BE$1,'2016 population'!$A$3:$E$102,2,FALSE),"")</f>
        <v/>
      </c>
      <c r="BF42" s="21" t="str">
        <f>IF('Adjacent Counties'!BF42="x",VLOOKUP('2016 0-64'!BF$1,'2016 population'!$A$3:$E$102,2,FALSE),"")</f>
        <v/>
      </c>
      <c r="BG42" s="21" t="str">
        <f>IF('Adjacent Counties'!BG42="x",VLOOKUP('2016 0-64'!BG$1,'2016 population'!$A$3:$E$102,2,FALSE),"")</f>
        <v/>
      </c>
      <c r="BH42" s="21" t="str">
        <f>IF('Adjacent Counties'!BH42="x",VLOOKUP('2016 0-64'!BH$1,'2016 population'!$A$3:$E$102,2,FALSE),"")</f>
        <v/>
      </c>
      <c r="BI42" s="21" t="str">
        <f>IF('Adjacent Counties'!BI42="x",VLOOKUP('2016 0-64'!BI$1,'2016 population'!$A$3:$E$102,2,FALSE),"")</f>
        <v/>
      </c>
      <c r="BJ42" s="21" t="str">
        <f>IF('Adjacent Counties'!BJ42="x",VLOOKUP('2016 0-64'!BJ$1,'2016 population'!$A$3:$E$102,2,FALSE),"")</f>
        <v/>
      </c>
      <c r="BK42" s="21" t="str">
        <f>IF('Adjacent Counties'!BK42="x",VLOOKUP('2016 0-64'!BK$1,'2016 population'!$A$3:$E$102,2,FALSE),"")</f>
        <v/>
      </c>
      <c r="BL42" s="21" t="str">
        <f>IF('Adjacent Counties'!BL42="x",VLOOKUP('2016 0-64'!BL$1,'2016 population'!$A$3:$E$102,2,FALSE),"")</f>
        <v/>
      </c>
      <c r="BM42" s="21" t="str">
        <f>IF('Adjacent Counties'!BM42="x",VLOOKUP('2016 0-64'!BM$1,'2016 population'!$A$3:$E$102,2,FALSE),"")</f>
        <v/>
      </c>
      <c r="BN42" s="21" t="str">
        <f>IF('Adjacent Counties'!BN42="x",VLOOKUP('2016 0-64'!BN$1,'2016 population'!$A$3:$E$102,2,FALSE),"")</f>
        <v/>
      </c>
      <c r="BO42" s="21" t="str">
        <f>IF('Adjacent Counties'!BO42="x",VLOOKUP('2016 0-64'!BO$1,'2016 population'!$A$3:$E$102,2,FALSE),"")</f>
        <v/>
      </c>
      <c r="BP42" s="21" t="str">
        <f>IF('Adjacent Counties'!BP42="x",VLOOKUP('2016 0-64'!BP$1,'2016 population'!$A$3:$E$102,2,FALSE),"")</f>
        <v/>
      </c>
      <c r="BQ42" s="21" t="str">
        <f>IF('Adjacent Counties'!BQ42="x",VLOOKUP('2016 0-64'!BQ$1,'2016 population'!$A$3:$E$102,2,FALSE),"")</f>
        <v/>
      </c>
      <c r="BR42" s="21" t="str">
        <f>IF('Adjacent Counties'!BR42="x",VLOOKUP('2016 0-64'!BR$1,'2016 population'!$A$3:$E$102,2,FALSE),"")</f>
        <v/>
      </c>
      <c r="BS42" s="21" t="str">
        <f>IF('Adjacent Counties'!BS42="x",VLOOKUP('2016 0-64'!BS$1,'2016 population'!$A$3:$E$102,2,FALSE),"")</f>
        <v/>
      </c>
      <c r="BT42" s="21" t="str">
        <f>IF('Adjacent Counties'!BT42="x",VLOOKUP('2016 0-64'!BT$1,'2016 population'!$A$3:$E$102,2,FALSE),"")</f>
        <v/>
      </c>
      <c r="BU42" s="21" t="str">
        <f>IF('Adjacent Counties'!BU42="x",VLOOKUP('2016 0-64'!BU$1,'2016 population'!$A$3:$E$102,2,FALSE),"")</f>
        <v/>
      </c>
      <c r="BV42" s="21" t="str">
        <f>IF('Adjacent Counties'!BV42="x",VLOOKUP('2016 0-64'!BV$1,'2016 population'!$A$3:$E$102,2,FALSE),"")</f>
        <v/>
      </c>
      <c r="BW42" s="21" t="str">
        <f>IF('Adjacent Counties'!BW42="x",VLOOKUP('2016 0-64'!BW$1,'2016 population'!$A$3:$E$102,2,FALSE),"")</f>
        <v/>
      </c>
      <c r="BX42" s="21" t="str">
        <f>IF('Adjacent Counties'!BX42="x",VLOOKUP('2016 0-64'!BX$1,'2016 population'!$A$3:$E$102,2,FALSE),"")</f>
        <v/>
      </c>
      <c r="BY42" s="21">
        <f>IF('Adjacent Counties'!BY42="x",VLOOKUP('2016 0-64'!BY$1,'2016 population'!$A$3:$E$102,2,FALSE),"")</f>
        <v>118841</v>
      </c>
      <c r="BZ42" s="21" t="str">
        <f>IF('Adjacent Counties'!BZ42="x",VLOOKUP('2016 0-64'!BZ$1,'2016 population'!$A$3:$E$102,2,FALSE),"")</f>
        <v/>
      </c>
      <c r="CA42" s="21" t="str">
        <f>IF('Adjacent Counties'!CA42="x",VLOOKUP('2016 0-64'!CA$1,'2016 population'!$A$3:$E$102,2,FALSE),"")</f>
        <v/>
      </c>
      <c r="CB42" s="21">
        <f>IF('Adjacent Counties'!CB42="x",VLOOKUP('2016 0-64'!CB$1,'2016 population'!$A$3:$E$102,2,FALSE),"")</f>
        <v>73681</v>
      </c>
      <c r="CC42" s="21" t="str">
        <f>IF('Adjacent Counties'!CC42="x",VLOOKUP('2016 0-64'!CC$1,'2016 population'!$A$3:$E$102,2,FALSE),"")</f>
        <v/>
      </c>
      <c r="CD42" s="21" t="str">
        <f>IF('Adjacent Counties'!CD42="x",VLOOKUP('2016 0-64'!CD$1,'2016 population'!$A$3:$E$102,2,FALSE),"")</f>
        <v/>
      </c>
      <c r="CE42" s="21" t="str">
        <f>IF('Adjacent Counties'!CE42="x",VLOOKUP('2016 0-64'!CE$1,'2016 population'!$A$3:$E$102,2,FALSE),"")</f>
        <v/>
      </c>
      <c r="CF42" s="21" t="str">
        <f>IF('Adjacent Counties'!CF42="x",VLOOKUP('2016 0-64'!CF$1,'2016 population'!$A$3:$E$102,2,FALSE),"")</f>
        <v/>
      </c>
      <c r="CG42" s="21" t="str">
        <f>IF('Adjacent Counties'!CG42="x",VLOOKUP('2016 0-64'!CG$1,'2016 population'!$A$3:$E$102,2,FALSE),"")</f>
        <v/>
      </c>
      <c r="CH42" s="21">
        <f>IF('Adjacent Counties'!CH42="x",VLOOKUP('2016 0-64'!CH$1,'2016 population'!$A$3:$E$102,2,FALSE),"")</f>
        <v>37129</v>
      </c>
      <c r="CI42" s="21" t="str">
        <f>IF('Adjacent Counties'!CI42="x",VLOOKUP('2016 0-64'!CI$1,'2016 population'!$A$3:$E$102,2,FALSE),"")</f>
        <v/>
      </c>
      <c r="CJ42" s="21" t="str">
        <f>IF('Adjacent Counties'!CJ42="x",VLOOKUP('2016 0-64'!CJ$1,'2016 population'!$A$3:$E$102,2,FALSE),"")</f>
        <v/>
      </c>
      <c r="CK42" s="21" t="str">
        <f>IF('Adjacent Counties'!CK42="x",VLOOKUP('2016 0-64'!CK$1,'2016 population'!$A$3:$E$102,2,FALSE),"")</f>
        <v/>
      </c>
      <c r="CL42" s="21" t="str">
        <f>IF('Adjacent Counties'!CL42="x",VLOOKUP('2016 0-64'!CL$1,'2016 population'!$A$3:$E$102,2,FALSE),"")</f>
        <v/>
      </c>
      <c r="CM42" s="21" t="str">
        <f>IF('Adjacent Counties'!CM42="x",VLOOKUP('2016 0-64'!CM$1,'2016 population'!$A$3:$E$102,2,FALSE),"")</f>
        <v/>
      </c>
      <c r="CN42" s="21" t="str">
        <f>IF('Adjacent Counties'!CN42="x",VLOOKUP('2016 0-64'!CN$1,'2016 population'!$A$3:$E$102,2,FALSE),"")</f>
        <v/>
      </c>
      <c r="CO42" s="21" t="str">
        <f>IF('Adjacent Counties'!CO42="x",VLOOKUP('2016 0-64'!CO$1,'2016 population'!$A$3:$E$102,2,FALSE),"")</f>
        <v/>
      </c>
      <c r="CP42" s="21" t="str">
        <f>IF('Adjacent Counties'!CP42="x",VLOOKUP('2016 0-64'!CP$1,'2016 population'!$A$3:$E$102,2,FALSE),"")</f>
        <v/>
      </c>
      <c r="CQ42" s="21" t="str">
        <f>IF('Adjacent Counties'!CQ42="x",VLOOKUP('2016 0-64'!CQ$1,'2016 population'!$A$3:$E$102,2,FALSE),"")</f>
        <v/>
      </c>
      <c r="CR42" s="21" t="str">
        <f>IF('Adjacent Counties'!CR42="x",VLOOKUP('2016 0-64'!CR$1,'2016 population'!$A$3:$E$102,2,FALSE),"")</f>
        <v/>
      </c>
      <c r="CS42" s="21" t="str">
        <f>IF('Adjacent Counties'!CS42="x",VLOOKUP('2016 0-64'!CS$1,'2016 population'!$A$3:$E$102,2,FALSE),"")</f>
        <v/>
      </c>
      <c r="CT42" s="21" t="str">
        <f>IF('Adjacent Counties'!CT42="x",VLOOKUP('2016 0-64'!CT$1,'2016 population'!$A$3:$E$102,2,FALSE),"")</f>
        <v/>
      </c>
      <c r="CU42" s="21" t="str">
        <f>IF('Adjacent Counties'!CU42="x",VLOOKUP('2016 0-64'!CU$1,'2016 population'!$A$3:$E$102,2,FALSE),"")</f>
        <v/>
      </c>
      <c r="CV42" s="21" t="str">
        <f>IF('Adjacent Counties'!CV42="x",VLOOKUP('2016 0-64'!CV$1,'2016 population'!$A$3:$E$102,2,FALSE),"")</f>
        <v/>
      </c>
      <c r="CW42" s="21" t="str">
        <f>IF('Adjacent Counties'!CW42="x",VLOOKUP('2016 0-64'!CW$1,'2016 population'!$A$3:$E$102,2,FALSE),"")</f>
        <v/>
      </c>
      <c r="CX42" s="21">
        <f t="shared" si="0"/>
        <v>1275461</v>
      </c>
    </row>
    <row r="43" spans="1:102">
      <c r="A43" s="3" t="s">
        <v>41</v>
      </c>
      <c r="B43" s="21" t="str">
        <f>IF('Adjacent Counties'!B43="x",VLOOKUP('2016 0-64'!B$1,'2016 population'!$A$3:$E$102,2,FALSE),"")</f>
        <v/>
      </c>
      <c r="C43" s="21" t="str">
        <f>IF('Adjacent Counties'!C43="x",VLOOKUP('2016 0-64'!C$1,'2016 population'!$A$3:$E$102,2,FALSE),"")</f>
        <v/>
      </c>
      <c r="D43" s="21" t="str">
        <f>IF('Adjacent Counties'!D43="x",VLOOKUP('2016 0-64'!D$1,'2016 population'!$A$3:$E$102,2,FALSE),"")</f>
        <v/>
      </c>
      <c r="E43" s="21" t="str">
        <f>IF('Adjacent Counties'!E43="x",VLOOKUP('2016 0-64'!E$1,'2016 population'!$A$3:$E$102,2,FALSE),"")</f>
        <v/>
      </c>
      <c r="F43" s="21" t="str">
        <f>IF('Adjacent Counties'!F43="x",VLOOKUP('2016 0-64'!F$1,'2016 population'!$A$3:$E$102,2,FALSE),"")</f>
        <v/>
      </c>
      <c r="G43" s="21" t="str">
        <f>IF('Adjacent Counties'!G43="x",VLOOKUP('2016 0-64'!G$1,'2016 population'!$A$3:$E$102,2,FALSE),"")</f>
        <v/>
      </c>
      <c r="H43" s="21" t="str">
        <f>IF('Adjacent Counties'!H43="x",VLOOKUP('2016 0-64'!H$1,'2016 population'!$A$3:$E$102,2,FALSE),"")</f>
        <v/>
      </c>
      <c r="I43" s="21">
        <f>IF('Adjacent Counties'!I43="x",VLOOKUP('2016 0-64'!I$1,'2016 population'!$A$3:$E$102,2,FALSE),"")</f>
        <v>16689</v>
      </c>
      <c r="J43" s="21" t="str">
        <f>IF('Adjacent Counties'!J43="x",VLOOKUP('2016 0-64'!J$1,'2016 population'!$A$3:$E$102,2,FALSE),"")</f>
        <v/>
      </c>
      <c r="K43" s="21" t="str">
        <f>IF('Adjacent Counties'!K43="x",VLOOKUP('2016 0-64'!K$1,'2016 population'!$A$3:$E$102,2,FALSE),"")</f>
        <v/>
      </c>
      <c r="L43" s="21" t="str">
        <f>IF('Adjacent Counties'!L43="x",VLOOKUP('2016 0-64'!L$1,'2016 population'!$A$3:$E$102,2,FALSE),"")</f>
        <v/>
      </c>
      <c r="M43" s="21" t="str">
        <f>IF('Adjacent Counties'!M43="x",VLOOKUP('2016 0-64'!M$1,'2016 population'!$A$3:$E$102,2,FALSE),"")</f>
        <v/>
      </c>
      <c r="N43" s="21" t="str">
        <f>IF('Adjacent Counties'!N43="x",VLOOKUP('2016 0-64'!N$1,'2016 population'!$A$3:$E$102,2,FALSE),"")</f>
        <v/>
      </c>
      <c r="O43" s="21" t="str">
        <f>IF('Adjacent Counties'!O43="x",VLOOKUP('2016 0-64'!O$1,'2016 population'!$A$3:$E$102,2,FALSE),"")</f>
        <v/>
      </c>
      <c r="P43" s="21" t="str">
        <f>IF('Adjacent Counties'!P43="x",VLOOKUP('2016 0-64'!P$1,'2016 population'!$A$3:$E$102,2,FALSE),"")</f>
        <v/>
      </c>
      <c r="Q43" s="21" t="str">
        <f>IF('Adjacent Counties'!Q43="x",VLOOKUP('2016 0-64'!Q$1,'2016 population'!$A$3:$E$102,2,FALSE),"")</f>
        <v/>
      </c>
      <c r="R43" s="21" t="str">
        <f>IF('Adjacent Counties'!R43="x",VLOOKUP('2016 0-64'!R$1,'2016 population'!$A$3:$E$102,2,FALSE),"")</f>
        <v/>
      </c>
      <c r="S43" s="21" t="str">
        <f>IF('Adjacent Counties'!S43="x",VLOOKUP('2016 0-64'!S$1,'2016 population'!$A$3:$E$102,2,FALSE),"")</f>
        <v/>
      </c>
      <c r="T43" s="21" t="str">
        <f>IF('Adjacent Counties'!T43="x",VLOOKUP('2016 0-64'!T$1,'2016 population'!$A$3:$E$102,2,FALSE),"")</f>
        <v/>
      </c>
      <c r="U43" s="21" t="str">
        <f>IF('Adjacent Counties'!U43="x",VLOOKUP('2016 0-64'!U$1,'2016 population'!$A$3:$E$102,2,FALSE),"")</f>
        <v/>
      </c>
      <c r="V43" s="21" t="str">
        <f>IF('Adjacent Counties'!V43="x",VLOOKUP('2016 0-64'!V$1,'2016 population'!$A$3:$E$102,2,FALSE),"")</f>
        <v/>
      </c>
      <c r="W43" s="21" t="str">
        <f>IF('Adjacent Counties'!W43="x",VLOOKUP('2016 0-64'!W$1,'2016 population'!$A$3:$E$102,2,FALSE),"")</f>
        <v/>
      </c>
      <c r="X43" s="21" t="str">
        <f>IF('Adjacent Counties'!X43="x",VLOOKUP('2016 0-64'!X$1,'2016 population'!$A$3:$E$102,2,FALSE),"")</f>
        <v/>
      </c>
      <c r="Y43" s="21" t="str">
        <f>IF('Adjacent Counties'!Y43="x",VLOOKUP('2016 0-64'!Y$1,'2016 population'!$A$3:$E$102,2,FALSE),"")</f>
        <v/>
      </c>
      <c r="Z43" s="21" t="str">
        <f>IF('Adjacent Counties'!Z43="x",VLOOKUP('2016 0-64'!Z$1,'2016 population'!$A$3:$E$102,2,FALSE),"")</f>
        <v/>
      </c>
      <c r="AA43" s="21" t="str">
        <f>IF('Adjacent Counties'!AA43="x",VLOOKUP('2016 0-64'!AA$1,'2016 population'!$A$3:$E$102,2,FALSE),"")</f>
        <v/>
      </c>
      <c r="AB43" s="21" t="str">
        <f>IF('Adjacent Counties'!AB43="x",VLOOKUP('2016 0-64'!AB$1,'2016 population'!$A$3:$E$102,2,FALSE),"")</f>
        <v/>
      </c>
      <c r="AC43" s="21" t="str">
        <f>IF('Adjacent Counties'!AC43="x",VLOOKUP('2016 0-64'!AC$1,'2016 population'!$A$3:$E$102,2,FALSE),"")</f>
        <v/>
      </c>
      <c r="AD43" s="21" t="str">
        <f>IF('Adjacent Counties'!AD43="x",VLOOKUP('2016 0-64'!AD$1,'2016 population'!$A$3:$E$102,2,FALSE),"")</f>
        <v/>
      </c>
      <c r="AE43" s="21" t="str">
        <f>IF('Adjacent Counties'!AE43="x",VLOOKUP('2016 0-64'!AE$1,'2016 population'!$A$3:$E$102,2,FALSE),"")</f>
        <v/>
      </c>
      <c r="AF43" s="21" t="str">
        <f>IF('Adjacent Counties'!AF43="x",VLOOKUP('2016 0-64'!AF$1,'2016 population'!$A$3:$E$102,2,FALSE),"")</f>
        <v/>
      </c>
      <c r="AG43" s="21" t="str">
        <f>IF('Adjacent Counties'!AG43="x",VLOOKUP('2016 0-64'!AG$1,'2016 population'!$A$3:$E$102,2,FALSE),"")</f>
        <v/>
      </c>
      <c r="AH43" s="21">
        <f>IF('Adjacent Counties'!AH43="x",VLOOKUP('2016 0-64'!AH$1,'2016 population'!$A$3:$E$102,2,FALSE),"")</f>
        <v>45667</v>
      </c>
      <c r="AI43" s="21" t="str">
        <f>IF('Adjacent Counties'!AI43="x",VLOOKUP('2016 0-64'!AI$1,'2016 population'!$A$3:$E$102,2,FALSE),"")</f>
        <v/>
      </c>
      <c r="AJ43" s="21">
        <f>IF('Adjacent Counties'!AJ43="x",VLOOKUP('2016 0-64'!AJ$1,'2016 population'!$A$3:$E$102,2,FALSE),"")</f>
        <v>54524</v>
      </c>
      <c r="AK43" s="21" t="str">
        <f>IF('Adjacent Counties'!AK43="x",VLOOKUP('2016 0-64'!AK$1,'2016 population'!$A$3:$E$102,2,FALSE),"")</f>
        <v/>
      </c>
      <c r="AL43" s="21" t="str">
        <f>IF('Adjacent Counties'!AL43="x",VLOOKUP('2016 0-64'!AL$1,'2016 population'!$A$3:$E$102,2,FALSE),"")</f>
        <v/>
      </c>
      <c r="AM43" s="21" t="str">
        <f>IF('Adjacent Counties'!AM43="x",VLOOKUP('2016 0-64'!AM$1,'2016 population'!$A$3:$E$102,2,FALSE),"")</f>
        <v/>
      </c>
      <c r="AN43" s="21" t="str">
        <f>IF('Adjacent Counties'!AN43="x",VLOOKUP('2016 0-64'!AN$1,'2016 population'!$A$3:$E$102,2,FALSE),"")</f>
        <v/>
      </c>
      <c r="AO43" s="21" t="str">
        <f>IF('Adjacent Counties'!AO43="x",VLOOKUP('2016 0-64'!AO$1,'2016 population'!$A$3:$E$102,2,FALSE),"")</f>
        <v/>
      </c>
      <c r="AP43" s="21" t="str">
        <f>IF('Adjacent Counties'!AP43="x",VLOOKUP('2016 0-64'!AP$1,'2016 population'!$A$3:$E$102,2,FALSE),"")</f>
        <v/>
      </c>
      <c r="AQ43" s="21">
        <f>IF('Adjacent Counties'!AQ43="x",VLOOKUP('2016 0-64'!AQ$1,'2016 population'!$A$3:$E$102,2,FALSE),"")</f>
        <v>42741</v>
      </c>
      <c r="AR43" s="21" t="str">
        <f>IF('Adjacent Counties'!AR43="x",VLOOKUP('2016 0-64'!AR$1,'2016 population'!$A$3:$E$102,2,FALSE),"")</f>
        <v/>
      </c>
      <c r="AS43" s="21" t="str">
        <f>IF('Adjacent Counties'!AS43="x",VLOOKUP('2016 0-64'!AS$1,'2016 population'!$A$3:$E$102,2,FALSE),"")</f>
        <v/>
      </c>
      <c r="AT43" s="21" t="str">
        <f>IF('Adjacent Counties'!AT43="x",VLOOKUP('2016 0-64'!AT$1,'2016 population'!$A$3:$E$102,2,FALSE),"")</f>
        <v/>
      </c>
      <c r="AU43" s="21" t="str">
        <f>IF('Adjacent Counties'!AU43="x",VLOOKUP('2016 0-64'!AU$1,'2016 population'!$A$3:$E$102,2,FALSE),"")</f>
        <v/>
      </c>
      <c r="AV43" s="21" t="str">
        <f>IF('Adjacent Counties'!AV43="x",VLOOKUP('2016 0-64'!AV$1,'2016 population'!$A$3:$E$102,2,FALSE),"")</f>
        <v/>
      </c>
      <c r="AW43" s="21" t="str">
        <f>IF('Adjacent Counties'!AW43="x",VLOOKUP('2016 0-64'!AW$1,'2016 population'!$A$3:$E$102,2,FALSE),"")</f>
        <v/>
      </c>
      <c r="AX43" s="21" t="str">
        <f>IF('Adjacent Counties'!AX43="x",VLOOKUP('2016 0-64'!AX$1,'2016 population'!$A$3:$E$102,2,FALSE),"")</f>
        <v/>
      </c>
      <c r="AY43" s="21" t="str">
        <f>IF('Adjacent Counties'!AY43="x",VLOOKUP('2016 0-64'!AY$1,'2016 population'!$A$3:$E$102,2,FALSE),"")</f>
        <v/>
      </c>
      <c r="AZ43" s="21" t="str">
        <f>IF('Adjacent Counties'!AZ43="x",VLOOKUP('2016 0-64'!AZ$1,'2016 population'!$A$3:$E$102,2,FALSE),"")</f>
        <v/>
      </c>
      <c r="BA43" s="21" t="str">
        <f>IF('Adjacent Counties'!BA43="x",VLOOKUP('2016 0-64'!BA$1,'2016 population'!$A$3:$E$102,2,FALSE),"")</f>
        <v/>
      </c>
      <c r="BB43" s="21" t="str">
        <f>IF('Adjacent Counties'!BB43="x",VLOOKUP('2016 0-64'!BB$1,'2016 population'!$A$3:$E$102,2,FALSE),"")</f>
        <v/>
      </c>
      <c r="BC43" s="21" t="str">
        <f>IF('Adjacent Counties'!BC43="x",VLOOKUP('2016 0-64'!BC$1,'2016 population'!$A$3:$E$102,2,FALSE),"")</f>
        <v/>
      </c>
      <c r="BD43" s="21" t="str">
        <f>IF('Adjacent Counties'!BD43="x",VLOOKUP('2016 0-64'!BD$1,'2016 population'!$A$3:$E$102,2,FALSE),"")</f>
        <v/>
      </c>
      <c r="BE43" s="21" t="str">
        <f>IF('Adjacent Counties'!BE43="x",VLOOKUP('2016 0-64'!BE$1,'2016 population'!$A$3:$E$102,2,FALSE),"")</f>
        <v/>
      </c>
      <c r="BF43" s="21" t="str">
        <f>IF('Adjacent Counties'!BF43="x",VLOOKUP('2016 0-64'!BF$1,'2016 population'!$A$3:$E$102,2,FALSE),"")</f>
        <v/>
      </c>
      <c r="BG43" s="21">
        <f>IF('Adjacent Counties'!BG43="x",VLOOKUP('2016 0-64'!BG$1,'2016 population'!$A$3:$E$102,2,FALSE),"")</f>
        <v>18354</v>
      </c>
      <c r="BH43" s="21" t="str">
        <f>IF('Adjacent Counties'!BH43="x",VLOOKUP('2016 0-64'!BH$1,'2016 population'!$A$3:$E$102,2,FALSE),"")</f>
        <v/>
      </c>
      <c r="BI43" s="21" t="str">
        <f>IF('Adjacent Counties'!BI43="x",VLOOKUP('2016 0-64'!BI$1,'2016 population'!$A$3:$E$102,2,FALSE),"")</f>
        <v/>
      </c>
      <c r="BJ43" s="21" t="str">
        <f>IF('Adjacent Counties'!BJ43="x",VLOOKUP('2016 0-64'!BJ$1,'2016 population'!$A$3:$E$102,2,FALSE),"")</f>
        <v/>
      </c>
      <c r="BK43" s="21" t="str">
        <f>IF('Adjacent Counties'!BK43="x",VLOOKUP('2016 0-64'!BK$1,'2016 population'!$A$3:$E$102,2,FALSE),"")</f>
        <v/>
      </c>
      <c r="BL43" s="21" t="str">
        <f>IF('Adjacent Counties'!BL43="x",VLOOKUP('2016 0-64'!BL$1,'2016 population'!$A$3:$E$102,2,FALSE),"")</f>
        <v/>
      </c>
      <c r="BM43" s="21">
        <f>IF('Adjacent Counties'!BM43="x",VLOOKUP('2016 0-64'!BM$1,'2016 population'!$A$3:$E$102,2,FALSE),"")</f>
        <v>77549</v>
      </c>
      <c r="BN43" s="21" t="str">
        <f>IF('Adjacent Counties'!BN43="x",VLOOKUP('2016 0-64'!BN$1,'2016 population'!$A$3:$E$102,2,FALSE),"")</f>
        <v/>
      </c>
      <c r="BO43" s="21">
        <f>IF('Adjacent Counties'!BO43="x",VLOOKUP('2016 0-64'!BO$1,'2016 population'!$A$3:$E$102,2,FALSE),"")</f>
        <v>15870</v>
      </c>
      <c r="BP43" s="21" t="str">
        <f>IF('Adjacent Counties'!BP43="x",VLOOKUP('2016 0-64'!BP$1,'2016 population'!$A$3:$E$102,2,FALSE),"")</f>
        <v/>
      </c>
      <c r="BQ43" s="21" t="str">
        <f>IF('Adjacent Counties'!BQ43="x",VLOOKUP('2016 0-64'!BQ$1,'2016 population'!$A$3:$E$102,2,FALSE),"")</f>
        <v/>
      </c>
      <c r="BR43" s="21" t="str">
        <f>IF('Adjacent Counties'!BR43="x",VLOOKUP('2016 0-64'!BR$1,'2016 population'!$A$3:$E$102,2,FALSE),"")</f>
        <v/>
      </c>
      <c r="BS43" s="21" t="str">
        <f>IF('Adjacent Counties'!BS43="x",VLOOKUP('2016 0-64'!BS$1,'2016 population'!$A$3:$E$102,2,FALSE),"")</f>
        <v/>
      </c>
      <c r="BT43" s="21" t="str">
        <f>IF('Adjacent Counties'!BT43="x",VLOOKUP('2016 0-64'!BT$1,'2016 population'!$A$3:$E$102,2,FALSE),"")</f>
        <v/>
      </c>
      <c r="BU43" s="21" t="str">
        <f>IF('Adjacent Counties'!BU43="x",VLOOKUP('2016 0-64'!BU$1,'2016 population'!$A$3:$E$102,2,FALSE),"")</f>
        <v/>
      </c>
      <c r="BV43" s="21" t="str">
        <f>IF('Adjacent Counties'!BV43="x",VLOOKUP('2016 0-64'!BV$1,'2016 population'!$A$3:$E$102,2,FALSE),"")</f>
        <v/>
      </c>
      <c r="BW43" s="21" t="str">
        <f>IF('Adjacent Counties'!BW43="x",VLOOKUP('2016 0-64'!BW$1,'2016 population'!$A$3:$E$102,2,FALSE),"")</f>
        <v/>
      </c>
      <c r="BX43" s="21" t="str">
        <f>IF('Adjacent Counties'!BX43="x",VLOOKUP('2016 0-64'!BX$1,'2016 population'!$A$3:$E$102,2,FALSE),"")</f>
        <v/>
      </c>
      <c r="BY43" s="21" t="str">
        <f>IF('Adjacent Counties'!BY43="x",VLOOKUP('2016 0-64'!BY$1,'2016 population'!$A$3:$E$102,2,FALSE),"")</f>
        <v/>
      </c>
      <c r="BZ43" s="21" t="str">
        <f>IF('Adjacent Counties'!BZ43="x",VLOOKUP('2016 0-64'!BZ$1,'2016 population'!$A$3:$E$102,2,FALSE),"")</f>
        <v/>
      </c>
      <c r="CA43" s="21" t="str">
        <f>IF('Adjacent Counties'!CA43="x",VLOOKUP('2016 0-64'!CA$1,'2016 population'!$A$3:$E$102,2,FALSE),"")</f>
        <v/>
      </c>
      <c r="CB43" s="21" t="str">
        <f>IF('Adjacent Counties'!CB43="x",VLOOKUP('2016 0-64'!CB$1,'2016 population'!$A$3:$E$102,2,FALSE),"")</f>
        <v/>
      </c>
      <c r="CC43" s="21" t="str">
        <f>IF('Adjacent Counties'!CC43="x",VLOOKUP('2016 0-64'!CC$1,'2016 population'!$A$3:$E$102,2,FALSE),"")</f>
        <v/>
      </c>
      <c r="CD43" s="21" t="str">
        <f>IF('Adjacent Counties'!CD43="x",VLOOKUP('2016 0-64'!CD$1,'2016 population'!$A$3:$E$102,2,FALSE),"")</f>
        <v/>
      </c>
      <c r="CE43" s="21" t="str">
        <f>IF('Adjacent Counties'!CE43="x",VLOOKUP('2016 0-64'!CE$1,'2016 population'!$A$3:$E$102,2,FALSE),"")</f>
        <v/>
      </c>
      <c r="CF43" s="21" t="str">
        <f>IF('Adjacent Counties'!CF43="x",VLOOKUP('2016 0-64'!CF$1,'2016 population'!$A$3:$E$102,2,FALSE),"")</f>
        <v/>
      </c>
      <c r="CG43" s="21" t="str">
        <f>IF('Adjacent Counties'!CG43="x",VLOOKUP('2016 0-64'!CG$1,'2016 population'!$A$3:$E$102,2,FALSE),"")</f>
        <v/>
      </c>
      <c r="CH43" s="21" t="str">
        <f>IF('Adjacent Counties'!CH43="x",VLOOKUP('2016 0-64'!CH$1,'2016 population'!$A$3:$E$102,2,FALSE),"")</f>
        <v/>
      </c>
      <c r="CI43" s="21" t="str">
        <f>IF('Adjacent Counties'!CI43="x",VLOOKUP('2016 0-64'!CI$1,'2016 population'!$A$3:$E$102,2,FALSE),"")</f>
        <v/>
      </c>
      <c r="CJ43" s="21" t="str">
        <f>IF('Adjacent Counties'!CJ43="x",VLOOKUP('2016 0-64'!CJ$1,'2016 population'!$A$3:$E$102,2,FALSE),"")</f>
        <v/>
      </c>
      <c r="CK43" s="21" t="str">
        <f>IF('Adjacent Counties'!CK43="x",VLOOKUP('2016 0-64'!CK$1,'2016 population'!$A$3:$E$102,2,FALSE),"")</f>
        <v/>
      </c>
      <c r="CL43" s="21" t="str">
        <f>IF('Adjacent Counties'!CL43="x",VLOOKUP('2016 0-64'!CL$1,'2016 population'!$A$3:$E$102,2,FALSE),"")</f>
        <v/>
      </c>
      <c r="CM43" s="21" t="str">
        <f>IF('Adjacent Counties'!CM43="x",VLOOKUP('2016 0-64'!CM$1,'2016 population'!$A$3:$E$102,2,FALSE),"")</f>
        <v/>
      </c>
      <c r="CN43" s="21" t="str">
        <f>IF('Adjacent Counties'!CN43="x",VLOOKUP('2016 0-64'!CN$1,'2016 population'!$A$3:$E$102,2,FALSE),"")</f>
        <v/>
      </c>
      <c r="CO43" s="21" t="str">
        <f>IF('Adjacent Counties'!CO43="x",VLOOKUP('2016 0-64'!CO$1,'2016 population'!$A$3:$E$102,2,FALSE),"")</f>
        <v/>
      </c>
      <c r="CP43" s="21">
        <f>IF('Adjacent Counties'!CP43="x",VLOOKUP('2016 0-64'!CP$1,'2016 population'!$A$3:$E$102,2,FALSE),"")</f>
        <v>15581</v>
      </c>
      <c r="CQ43" s="21" t="str">
        <f>IF('Adjacent Counties'!CQ43="x",VLOOKUP('2016 0-64'!CQ$1,'2016 population'!$A$3:$E$102,2,FALSE),"")</f>
        <v/>
      </c>
      <c r="CR43" s="21" t="str">
        <f>IF('Adjacent Counties'!CR43="x",VLOOKUP('2016 0-64'!CR$1,'2016 population'!$A$3:$E$102,2,FALSE),"")</f>
        <v/>
      </c>
      <c r="CS43" s="21" t="str">
        <f>IF('Adjacent Counties'!CS43="x",VLOOKUP('2016 0-64'!CS$1,'2016 population'!$A$3:$E$102,2,FALSE),"")</f>
        <v/>
      </c>
      <c r="CT43" s="21" t="str">
        <f>IF('Adjacent Counties'!CT43="x",VLOOKUP('2016 0-64'!CT$1,'2016 population'!$A$3:$E$102,2,FALSE),"")</f>
        <v/>
      </c>
      <c r="CU43" s="21" t="str">
        <f>IF('Adjacent Counties'!CU43="x",VLOOKUP('2016 0-64'!CU$1,'2016 population'!$A$3:$E$102,2,FALSE),"")</f>
        <v/>
      </c>
      <c r="CV43" s="21" t="str">
        <f>IF('Adjacent Counties'!CV43="x",VLOOKUP('2016 0-64'!CV$1,'2016 population'!$A$3:$E$102,2,FALSE),"")</f>
        <v/>
      </c>
      <c r="CW43" s="21" t="str">
        <f>IF('Adjacent Counties'!CW43="x",VLOOKUP('2016 0-64'!CW$1,'2016 population'!$A$3:$E$102,2,FALSE),"")</f>
        <v/>
      </c>
      <c r="CX43" s="21">
        <f t="shared" si="0"/>
        <v>286975</v>
      </c>
    </row>
    <row r="44" spans="1:102">
      <c r="A44" s="3" t="s">
        <v>42</v>
      </c>
      <c r="B44" s="21" t="str">
        <f>IF('Adjacent Counties'!B44="x",VLOOKUP('2016 0-64'!B$1,'2016 population'!$A$3:$E$102,2,FALSE),"")</f>
        <v/>
      </c>
      <c r="C44" s="21" t="str">
        <f>IF('Adjacent Counties'!C44="x",VLOOKUP('2016 0-64'!C$1,'2016 population'!$A$3:$E$102,2,FALSE),"")</f>
        <v/>
      </c>
      <c r="D44" s="21" t="str">
        <f>IF('Adjacent Counties'!D44="x",VLOOKUP('2016 0-64'!D$1,'2016 population'!$A$3:$E$102,2,FALSE),"")</f>
        <v/>
      </c>
      <c r="E44" s="21" t="str">
        <f>IF('Adjacent Counties'!E44="x",VLOOKUP('2016 0-64'!E$1,'2016 population'!$A$3:$E$102,2,FALSE),"")</f>
        <v/>
      </c>
      <c r="F44" s="21" t="str">
        <f>IF('Adjacent Counties'!F44="x",VLOOKUP('2016 0-64'!F$1,'2016 population'!$A$3:$E$102,2,FALSE),"")</f>
        <v/>
      </c>
      <c r="G44" s="21" t="str">
        <f>IF('Adjacent Counties'!G44="x",VLOOKUP('2016 0-64'!G$1,'2016 population'!$A$3:$E$102,2,FALSE),"")</f>
        <v/>
      </c>
      <c r="H44" s="21" t="str">
        <f>IF('Adjacent Counties'!H44="x",VLOOKUP('2016 0-64'!H$1,'2016 population'!$A$3:$E$102,2,FALSE),"")</f>
        <v/>
      </c>
      <c r="I44" s="21" t="str">
        <f>IF('Adjacent Counties'!I44="x",VLOOKUP('2016 0-64'!I$1,'2016 population'!$A$3:$E$102,2,FALSE),"")</f>
        <v/>
      </c>
      <c r="J44" s="21" t="str">
        <f>IF('Adjacent Counties'!J44="x",VLOOKUP('2016 0-64'!J$1,'2016 population'!$A$3:$E$102,2,FALSE),"")</f>
        <v/>
      </c>
      <c r="K44" s="21" t="str">
        <f>IF('Adjacent Counties'!K44="x",VLOOKUP('2016 0-64'!K$1,'2016 population'!$A$3:$E$102,2,FALSE),"")</f>
        <v/>
      </c>
      <c r="L44" s="21" t="str">
        <f>IF('Adjacent Counties'!L44="x",VLOOKUP('2016 0-64'!L$1,'2016 population'!$A$3:$E$102,2,FALSE),"")</f>
        <v/>
      </c>
      <c r="M44" s="21" t="str">
        <f>IF('Adjacent Counties'!M44="x",VLOOKUP('2016 0-64'!M$1,'2016 population'!$A$3:$E$102,2,FALSE),"")</f>
        <v/>
      </c>
      <c r="N44" s="21" t="str">
        <f>IF('Adjacent Counties'!N44="x",VLOOKUP('2016 0-64'!N$1,'2016 population'!$A$3:$E$102,2,FALSE),"")</f>
        <v/>
      </c>
      <c r="O44" s="21" t="str">
        <f>IF('Adjacent Counties'!O44="x",VLOOKUP('2016 0-64'!O$1,'2016 population'!$A$3:$E$102,2,FALSE),"")</f>
        <v/>
      </c>
      <c r="P44" s="21" t="str">
        <f>IF('Adjacent Counties'!P44="x",VLOOKUP('2016 0-64'!P$1,'2016 population'!$A$3:$E$102,2,FALSE),"")</f>
        <v/>
      </c>
      <c r="Q44" s="21" t="str">
        <f>IF('Adjacent Counties'!Q44="x",VLOOKUP('2016 0-64'!Q$1,'2016 population'!$A$3:$E$102,2,FALSE),"")</f>
        <v/>
      </c>
      <c r="R44" s="21" t="str">
        <f>IF('Adjacent Counties'!R44="x",VLOOKUP('2016 0-64'!R$1,'2016 population'!$A$3:$E$102,2,FALSE),"")</f>
        <v/>
      </c>
      <c r="S44" s="21" t="str">
        <f>IF('Adjacent Counties'!S44="x",VLOOKUP('2016 0-64'!S$1,'2016 population'!$A$3:$E$102,2,FALSE),"")</f>
        <v/>
      </c>
      <c r="T44" s="21">
        <f>IF('Adjacent Counties'!T44="x",VLOOKUP('2016 0-64'!T$1,'2016 population'!$A$3:$E$102,2,FALSE),"")</f>
        <v>54295</v>
      </c>
      <c r="U44" s="21" t="str">
        <f>IF('Adjacent Counties'!U44="x",VLOOKUP('2016 0-64'!U$1,'2016 population'!$A$3:$E$102,2,FALSE),"")</f>
        <v/>
      </c>
      <c r="V44" s="21" t="str">
        <f>IF('Adjacent Counties'!V44="x",VLOOKUP('2016 0-64'!V$1,'2016 population'!$A$3:$E$102,2,FALSE),"")</f>
        <v/>
      </c>
      <c r="W44" s="21" t="str">
        <f>IF('Adjacent Counties'!W44="x",VLOOKUP('2016 0-64'!W$1,'2016 population'!$A$3:$E$102,2,FALSE),"")</f>
        <v/>
      </c>
      <c r="X44" s="21" t="str">
        <f>IF('Adjacent Counties'!X44="x",VLOOKUP('2016 0-64'!X$1,'2016 population'!$A$3:$E$102,2,FALSE),"")</f>
        <v/>
      </c>
      <c r="Y44" s="21" t="str">
        <f>IF('Adjacent Counties'!Y44="x",VLOOKUP('2016 0-64'!Y$1,'2016 population'!$A$3:$E$102,2,FALSE),"")</f>
        <v/>
      </c>
      <c r="Z44" s="21" t="str">
        <f>IF('Adjacent Counties'!Z44="x",VLOOKUP('2016 0-64'!Z$1,'2016 population'!$A$3:$E$102,2,FALSE),"")</f>
        <v/>
      </c>
      <c r="AA44" s="21">
        <f>IF('Adjacent Counties'!AA44="x",VLOOKUP('2016 0-64'!AA$1,'2016 population'!$A$3:$E$102,2,FALSE),"")</f>
        <v>299279</v>
      </c>
      <c r="AB44" s="21" t="str">
        <f>IF('Adjacent Counties'!AB44="x",VLOOKUP('2016 0-64'!AB$1,'2016 population'!$A$3:$E$102,2,FALSE),"")</f>
        <v/>
      </c>
      <c r="AC44" s="21" t="str">
        <f>IF('Adjacent Counties'!AC44="x",VLOOKUP('2016 0-64'!AC$1,'2016 population'!$A$3:$E$102,2,FALSE),"")</f>
        <v/>
      </c>
      <c r="AD44" s="21" t="str">
        <f>IF('Adjacent Counties'!AD44="x",VLOOKUP('2016 0-64'!AD$1,'2016 population'!$A$3:$E$102,2,FALSE),"")</f>
        <v/>
      </c>
      <c r="AE44" s="21" t="str">
        <f>IF('Adjacent Counties'!AE44="x",VLOOKUP('2016 0-64'!AE$1,'2016 population'!$A$3:$E$102,2,FALSE),"")</f>
        <v/>
      </c>
      <c r="AF44" s="21" t="str">
        <f>IF('Adjacent Counties'!AF44="x",VLOOKUP('2016 0-64'!AF$1,'2016 population'!$A$3:$E$102,2,FALSE),"")</f>
        <v/>
      </c>
      <c r="AG44" s="21" t="str">
        <f>IF('Adjacent Counties'!AG44="x",VLOOKUP('2016 0-64'!AG$1,'2016 population'!$A$3:$E$102,2,FALSE),"")</f>
        <v/>
      </c>
      <c r="AH44" s="21" t="str">
        <f>IF('Adjacent Counties'!AH44="x",VLOOKUP('2016 0-64'!AH$1,'2016 population'!$A$3:$E$102,2,FALSE),"")</f>
        <v/>
      </c>
      <c r="AI44" s="21" t="str">
        <f>IF('Adjacent Counties'!AI44="x",VLOOKUP('2016 0-64'!AI$1,'2016 population'!$A$3:$E$102,2,FALSE),"")</f>
        <v/>
      </c>
      <c r="AJ44" s="21" t="str">
        <f>IF('Adjacent Counties'!AJ44="x",VLOOKUP('2016 0-64'!AJ$1,'2016 population'!$A$3:$E$102,2,FALSE),"")</f>
        <v/>
      </c>
      <c r="AK44" s="21" t="str">
        <f>IF('Adjacent Counties'!AK44="x",VLOOKUP('2016 0-64'!AK$1,'2016 population'!$A$3:$E$102,2,FALSE),"")</f>
        <v/>
      </c>
      <c r="AL44" s="21" t="str">
        <f>IF('Adjacent Counties'!AL44="x",VLOOKUP('2016 0-64'!AL$1,'2016 population'!$A$3:$E$102,2,FALSE),"")</f>
        <v/>
      </c>
      <c r="AM44" s="21" t="str">
        <f>IF('Adjacent Counties'!AM44="x",VLOOKUP('2016 0-64'!AM$1,'2016 population'!$A$3:$E$102,2,FALSE),"")</f>
        <v/>
      </c>
      <c r="AN44" s="21" t="str">
        <f>IF('Adjacent Counties'!AN44="x",VLOOKUP('2016 0-64'!AN$1,'2016 population'!$A$3:$E$102,2,FALSE),"")</f>
        <v/>
      </c>
      <c r="AO44" s="21" t="str">
        <f>IF('Adjacent Counties'!AO44="x",VLOOKUP('2016 0-64'!AO$1,'2016 population'!$A$3:$E$102,2,FALSE),"")</f>
        <v/>
      </c>
      <c r="AP44" s="21" t="str">
        <f>IF('Adjacent Counties'!AP44="x",VLOOKUP('2016 0-64'!AP$1,'2016 population'!$A$3:$E$102,2,FALSE),"")</f>
        <v/>
      </c>
      <c r="AQ44" s="21" t="str">
        <f>IF('Adjacent Counties'!AQ44="x",VLOOKUP('2016 0-64'!AQ$1,'2016 population'!$A$3:$E$102,2,FALSE),"")</f>
        <v/>
      </c>
      <c r="AR44" s="21">
        <f>IF('Adjacent Counties'!AR44="x",VLOOKUP('2016 0-64'!AR$1,'2016 population'!$A$3:$E$102,2,FALSE),"")</f>
        <v>114118</v>
      </c>
      <c r="AS44" s="21" t="str">
        <f>IF('Adjacent Counties'!AS44="x",VLOOKUP('2016 0-64'!AS$1,'2016 population'!$A$3:$E$102,2,FALSE),"")</f>
        <v/>
      </c>
      <c r="AT44" s="21" t="str">
        <f>IF('Adjacent Counties'!AT44="x",VLOOKUP('2016 0-64'!AT$1,'2016 population'!$A$3:$E$102,2,FALSE),"")</f>
        <v/>
      </c>
      <c r="AU44" s="21" t="str">
        <f>IF('Adjacent Counties'!AU44="x",VLOOKUP('2016 0-64'!AU$1,'2016 population'!$A$3:$E$102,2,FALSE),"")</f>
        <v/>
      </c>
      <c r="AV44" s="21" t="str">
        <f>IF('Adjacent Counties'!AV44="x",VLOOKUP('2016 0-64'!AV$1,'2016 population'!$A$3:$E$102,2,FALSE),"")</f>
        <v/>
      </c>
      <c r="AW44" s="21" t="str">
        <f>IF('Adjacent Counties'!AW44="x",VLOOKUP('2016 0-64'!AW$1,'2016 population'!$A$3:$E$102,2,FALSE),"")</f>
        <v/>
      </c>
      <c r="AX44" s="21" t="str">
        <f>IF('Adjacent Counties'!AX44="x",VLOOKUP('2016 0-64'!AX$1,'2016 population'!$A$3:$E$102,2,FALSE),"")</f>
        <v/>
      </c>
      <c r="AY44" s="21" t="str">
        <f>IF('Adjacent Counties'!AY44="x",VLOOKUP('2016 0-64'!AY$1,'2016 population'!$A$3:$E$102,2,FALSE),"")</f>
        <v/>
      </c>
      <c r="AZ44" s="21">
        <f>IF('Adjacent Counties'!AZ44="x",VLOOKUP('2016 0-64'!AZ$1,'2016 population'!$A$3:$E$102,2,FALSE),"")</f>
        <v>161634</v>
      </c>
      <c r="BA44" s="21" t="str">
        <f>IF('Adjacent Counties'!BA44="x",VLOOKUP('2016 0-64'!BA$1,'2016 population'!$A$3:$E$102,2,FALSE),"")</f>
        <v/>
      </c>
      <c r="BB44" s="21">
        <f>IF('Adjacent Counties'!BB44="x",VLOOKUP('2016 0-64'!BB$1,'2016 population'!$A$3:$E$102,2,FALSE),"")</f>
        <v>52237</v>
      </c>
      <c r="BC44" s="21" t="str">
        <f>IF('Adjacent Counties'!BC44="x",VLOOKUP('2016 0-64'!BC$1,'2016 population'!$A$3:$E$102,2,FALSE),"")</f>
        <v/>
      </c>
      <c r="BD44" s="21" t="str">
        <f>IF('Adjacent Counties'!BD44="x",VLOOKUP('2016 0-64'!BD$1,'2016 population'!$A$3:$E$102,2,FALSE),"")</f>
        <v/>
      </c>
      <c r="BE44" s="21" t="str">
        <f>IF('Adjacent Counties'!BE44="x",VLOOKUP('2016 0-64'!BE$1,'2016 population'!$A$3:$E$102,2,FALSE),"")</f>
        <v/>
      </c>
      <c r="BF44" s="21" t="str">
        <f>IF('Adjacent Counties'!BF44="x",VLOOKUP('2016 0-64'!BF$1,'2016 population'!$A$3:$E$102,2,FALSE),"")</f>
        <v/>
      </c>
      <c r="BG44" s="21" t="str">
        <f>IF('Adjacent Counties'!BG44="x",VLOOKUP('2016 0-64'!BG$1,'2016 population'!$A$3:$E$102,2,FALSE),"")</f>
        <v/>
      </c>
      <c r="BH44" s="21" t="str">
        <f>IF('Adjacent Counties'!BH44="x",VLOOKUP('2016 0-64'!BH$1,'2016 population'!$A$3:$E$102,2,FALSE),"")</f>
        <v/>
      </c>
      <c r="BI44" s="21" t="str">
        <f>IF('Adjacent Counties'!BI44="x",VLOOKUP('2016 0-64'!BI$1,'2016 population'!$A$3:$E$102,2,FALSE),"")</f>
        <v/>
      </c>
      <c r="BJ44" s="21" t="str">
        <f>IF('Adjacent Counties'!BJ44="x",VLOOKUP('2016 0-64'!BJ$1,'2016 population'!$A$3:$E$102,2,FALSE),"")</f>
        <v/>
      </c>
      <c r="BK44" s="21" t="str">
        <f>IF('Adjacent Counties'!BK44="x",VLOOKUP('2016 0-64'!BK$1,'2016 population'!$A$3:$E$102,2,FALSE),"")</f>
        <v/>
      </c>
      <c r="BL44" s="21">
        <f>IF('Adjacent Counties'!BL44="x",VLOOKUP('2016 0-64'!BL$1,'2016 population'!$A$3:$E$102,2,FALSE),"")</f>
        <v>71135</v>
      </c>
      <c r="BM44" s="21" t="str">
        <f>IF('Adjacent Counties'!BM44="x",VLOOKUP('2016 0-64'!BM$1,'2016 population'!$A$3:$E$102,2,FALSE),"")</f>
        <v/>
      </c>
      <c r="BN44" s="21" t="str">
        <f>IF('Adjacent Counties'!BN44="x",VLOOKUP('2016 0-64'!BN$1,'2016 population'!$A$3:$E$102,2,FALSE),"")</f>
        <v/>
      </c>
      <c r="BO44" s="21" t="str">
        <f>IF('Adjacent Counties'!BO44="x",VLOOKUP('2016 0-64'!BO$1,'2016 population'!$A$3:$E$102,2,FALSE),"")</f>
        <v/>
      </c>
      <c r="BP44" s="21" t="str">
        <f>IF('Adjacent Counties'!BP44="x",VLOOKUP('2016 0-64'!BP$1,'2016 population'!$A$3:$E$102,2,FALSE),"")</f>
        <v/>
      </c>
      <c r="BQ44" s="21" t="str">
        <f>IF('Adjacent Counties'!BQ44="x",VLOOKUP('2016 0-64'!BQ$1,'2016 population'!$A$3:$E$102,2,FALSE),"")</f>
        <v/>
      </c>
      <c r="BR44" s="21" t="str">
        <f>IF('Adjacent Counties'!BR44="x",VLOOKUP('2016 0-64'!BR$1,'2016 population'!$A$3:$E$102,2,FALSE),"")</f>
        <v/>
      </c>
      <c r="BS44" s="21" t="str">
        <f>IF('Adjacent Counties'!BS44="x",VLOOKUP('2016 0-64'!BS$1,'2016 population'!$A$3:$E$102,2,FALSE),"")</f>
        <v/>
      </c>
      <c r="BT44" s="21" t="str">
        <f>IF('Adjacent Counties'!BT44="x",VLOOKUP('2016 0-64'!BT$1,'2016 population'!$A$3:$E$102,2,FALSE),"")</f>
        <v/>
      </c>
      <c r="BU44" s="21" t="str">
        <f>IF('Adjacent Counties'!BU44="x",VLOOKUP('2016 0-64'!BU$1,'2016 population'!$A$3:$E$102,2,FALSE),"")</f>
        <v/>
      </c>
      <c r="BV44" s="21" t="str">
        <f>IF('Adjacent Counties'!BV44="x",VLOOKUP('2016 0-64'!BV$1,'2016 population'!$A$3:$E$102,2,FALSE),"")</f>
        <v/>
      </c>
      <c r="BW44" s="21" t="str">
        <f>IF('Adjacent Counties'!BW44="x",VLOOKUP('2016 0-64'!BW$1,'2016 population'!$A$3:$E$102,2,FALSE),"")</f>
        <v/>
      </c>
      <c r="BX44" s="21" t="str">
        <f>IF('Adjacent Counties'!BX44="x",VLOOKUP('2016 0-64'!BX$1,'2016 population'!$A$3:$E$102,2,FALSE),"")</f>
        <v/>
      </c>
      <c r="BY44" s="21" t="str">
        <f>IF('Adjacent Counties'!BY44="x",VLOOKUP('2016 0-64'!BY$1,'2016 population'!$A$3:$E$102,2,FALSE),"")</f>
        <v/>
      </c>
      <c r="BZ44" s="21" t="str">
        <f>IF('Adjacent Counties'!BZ44="x",VLOOKUP('2016 0-64'!BZ$1,'2016 population'!$A$3:$E$102,2,FALSE),"")</f>
        <v/>
      </c>
      <c r="CA44" s="21" t="str">
        <f>IF('Adjacent Counties'!CA44="x",VLOOKUP('2016 0-64'!CA$1,'2016 population'!$A$3:$E$102,2,FALSE),"")</f>
        <v/>
      </c>
      <c r="CB44" s="21" t="str">
        <f>IF('Adjacent Counties'!CB44="x",VLOOKUP('2016 0-64'!CB$1,'2016 population'!$A$3:$E$102,2,FALSE),"")</f>
        <v/>
      </c>
      <c r="CC44" s="21" t="str">
        <f>IF('Adjacent Counties'!CC44="x",VLOOKUP('2016 0-64'!CC$1,'2016 population'!$A$3:$E$102,2,FALSE),"")</f>
        <v/>
      </c>
      <c r="CD44" s="21" t="str">
        <f>IF('Adjacent Counties'!CD44="x",VLOOKUP('2016 0-64'!CD$1,'2016 population'!$A$3:$E$102,2,FALSE),"")</f>
        <v/>
      </c>
      <c r="CE44" s="21">
        <f>IF('Adjacent Counties'!CE44="x",VLOOKUP('2016 0-64'!CE$1,'2016 population'!$A$3:$E$102,2,FALSE),"")</f>
        <v>54225</v>
      </c>
      <c r="CF44" s="21" t="str">
        <f>IF('Adjacent Counties'!CF44="x",VLOOKUP('2016 0-64'!CF$1,'2016 population'!$A$3:$E$102,2,FALSE),"")</f>
        <v/>
      </c>
      <c r="CG44" s="21" t="str">
        <f>IF('Adjacent Counties'!CG44="x",VLOOKUP('2016 0-64'!CG$1,'2016 population'!$A$3:$E$102,2,FALSE),"")</f>
        <v/>
      </c>
      <c r="CH44" s="21" t="str">
        <f>IF('Adjacent Counties'!CH44="x",VLOOKUP('2016 0-64'!CH$1,'2016 population'!$A$3:$E$102,2,FALSE),"")</f>
        <v/>
      </c>
      <c r="CI44" s="21" t="str">
        <f>IF('Adjacent Counties'!CI44="x",VLOOKUP('2016 0-64'!CI$1,'2016 population'!$A$3:$E$102,2,FALSE),"")</f>
        <v/>
      </c>
      <c r="CJ44" s="21" t="str">
        <f>IF('Adjacent Counties'!CJ44="x",VLOOKUP('2016 0-64'!CJ$1,'2016 population'!$A$3:$E$102,2,FALSE),"")</f>
        <v/>
      </c>
      <c r="CK44" s="21" t="str">
        <f>IF('Adjacent Counties'!CK44="x",VLOOKUP('2016 0-64'!CK$1,'2016 population'!$A$3:$E$102,2,FALSE),"")</f>
        <v/>
      </c>
      <c r="CL44" s="21" t="str">
        <f>IF('Adjacent Counties'!CL44="x",VLOOKUP('2016 0-64'!CL$1,'2016 population'!$A$3:$E$102,2,FALSE),"")</f>
        <v/>
      </c>
      <c r="CM44" s="21" t="str">
        <f>IF('Adjacent Counties'!CM44="x",VLOOKUP('2016 0-64'!CM$1,'2016 population'!$A$3:$E$102,2,FALSE),"")</f>
        <v/>
      </c>
      <c r="CN44" s="21" t="str">
        <f>IF('Adjacent Counties'!CN44="x",VLOOKUP('2016 0-64'!CN$1,'2016 population'!$A$3:$E$102,2,FALSE),"")</f>
        <v/>
      </c>
      <c r="CO44" s="21">
        <f>IF('Adjacent Counties'!CO44="x",VLOOKUP('2016 0-64'!CO$1,'2016 population'!$A$3:$E$102,2,FALSE),"")</f>
        <v>913634</v>
      </c>
      <c r="CP44" s="21" t="str">
        <f>IF('Adjacent Counties'!CP44="x",VLOOKUP('2016 0-64'!CP$1,'2016 population'!$A$3:$E$102,2,FALSE),"")</f>
        <v/>
      </c>
      <c r="CQ44" s="21" t="str">
        <f>IF('Adjacent Counties'!CQ44="x",VLOOKUP('2016 0-64'!CQ$1,'2016 population'!$A$3:$E$102,2,FALSE),"")</f>
        <v/>
      </c>
      <c r="CR44" s="21" t="str">
        <f>IF('Adjacent Counties'!CR44="x",VLOOKUP('2016 0-64'!CR$1,'2016 population'!$A$3:$E$102,2,FALSE),"")</f>
        <v/>
      </c>
      <c r="CS44" s="21" t="str">
        <f>IF('Adjacent Counties'!CS44="x",VLOOKUP('2016 0-64'!CS$1,'2016 population'!$A$3:$E$102,2,FALSE),"")</f>
        <v/>
      </c>
      <c r="CT44" s="21" t="str">
        <f>IF('Adjacent Counties'!CT44="x",VLOOKUP('2016 0-64'!CT$1,'2016 population'!$A$3:$E$102,2,FALSE),"")</f>
        <v/>
      </c>
      <c r="CU44" s="21" t="str">
        <f>IF('Adjacent Counties'!CU44="x",VLOOKUP('2016 0-64'!CU$1,'2016 population'!$A$3:$E$102,2,FALSE),"")</f>
        <v/>
      </c>
      <c r="CV44" s="21" t="str">
        <f>IF('Adjacent Counties'!CV44="x",VLOOKUP('2016 0-64'!CV$1,'2016 population'!$A$3:$E$102,2,FALSE),"")</f>
        <v/>
      </c>
      <c r="CW44" s="21" t="str">
        <f>IF('Adjacent Counties'!CW44="x",VLOOKUP('2016 0-64'!CW$1,'2016 population'!$A$3:$E$102,2,FALSE),"")</f>
        <v/>
      </c>
      <c r="CX44" s="21">
        <f t="shared" si="0"/>
        <v>1720557</v>
      </c>
    </row>
    <row r="45" spans="1:102">
      <c r="A45" s="3" t="s">
        <v>43</v>
      </c>
      <c r="B45" s="21" t="str">
        <f>IF('Adjacent Counties'!B45="x",VLOOKUP('2016 0-64'!B$1,'2016 population'!$A$3:$E$102,2,FALSE),"")</f>
        <v/>
      </c>
      <c r="C45" s="21" t="str">
        <f>IF('Adjacent Counties'!C45="x",VLOOKUP('2016 0-64'!C$1,'2016 population'!$A$3:$E$102,2,FALSE),"")</f>
        <v/>
      </c>
      <c r="D45" s="21" t="str">
        <f>IF('Adjacent Counties'!D45="x",VLOOKUP('2016 0-64'!D$1,'2016 population'!$A$3:$E$102,2,FALSE),"")</f>
        <v/>
      </c>
      <c r="E45" s="21" t="str">
        <f>IF('Adjacent Counties'!E45="x",VLOOKUP('2016 0-64'!E$1,'2016 population'!$A$3:$E$102,2,FALSE),"")</f>
        <v/>
      </c>
      <c r="F45" s="21" t="str">
        <f>IF('Adjacent Counties'!F45="x",VLOOKUP('2016 0-64'!F$1,'2016 population'!$A$3:$E$102,2,FALSE),"")</f>
        <v/>
      </c>
      <c r="G45" s="21" t="str">
        <f>IF('Adjacent Counties'!G45="x",VLOOKUP('2016 0-64'!G$1,'2016 population'!$A$3:$E$102,2,FALSE),"")</f>
        <v/>
      </c>
      <c r="H45" s="21" t="str">
        <f>IF('Adjacent Counties'!H45="x",VLOOKUP('2016 0-64'!H$1,'2016 population'!$A$3:$E$102,2,FALSE),"")</f>
        <v/>
      </c>
      <c r="I45" s="21" t="str">
        <f>IF('Adjacent Counties'!I45="x",VLOOKUP('2016 0-64'!I$1,'2016 population'!$A$3:$E$102,2,FALSE),"")</f>
        <v/>
      </c>
      <c r="J45" s="21" t="str">
        <f>IF('Adjacent Counties'!J45="x",VLOOKUP('2016 0-64'!J$1,'2016 population'!$A$3:$E$102,2,FALSE),"")</f>
        <v/>
      </c>
      <c r="K45" s="21" t="str">
        <f>IF('Adjacent Counties'!K45="x",VLOOKUP('2016 0-64'!K$1,'2016 population'!$A$3:$E$102,2,FALSE),"")</f>
        <v/>
      </c>
      <c r="L45" s="21">
        <f>IF('Adjacent Counties'!L45="x",VLOOKUP('2016 0-64'!L$1,'2016 population'!$A$3:$E$102,2,FALSE),"")</f>
        <v>209605</v>
      </c>
      <c r="M45" s="21" t="str">
        <f>IF('Adjacent Counties'!M45="x",VLOOKUP('2016 0-64'!M$1,'2016 population'!$A$3:$E$102,2,FALSE),"")</f>
        <v/>
      </c>
      <c r="N45" s="21" t="str">
        <f>IF('Adjacent Counties'!N45="x",VLOOKUP('2016 0-64'!N$1,'2016 population'!$A$3:$E$102,2,FALSE),"")</f>
        <v/>
      </c>
      <c r="O45" s="21" t="str">
        <f>IF('Adjacent Counties'!O45="x",VLOOKUP('2016 0-64'!O$1,'2016 population'!$A$3:$E$102,2,FALSE),"")</f>
        <v/>
      </c>
      <c r="P45" s="21" t="str">
        <f>IF('Adjacent Counties'!P45="x",VLOOKUP('2016 0-64'!P$1,'2016 population'!$A$3:$E$102,2,FALSE),"")</f>
        <v/>
      </c>
      <c r="Q45" s="21" t="str">
        <f>IF('Adjacent Counties'!Q45="x",VLOOKUP('2016 0-64'!Q$1,'2016 population'!$A$3:$E$102,2,FALSE),"")</f>
        <v/>
      </c>
      <c r="R45" s="21" t="str">
        <f>IF('Adjacent Counties'!R45="x",VLOOKUP('2016 0-64'!R$1,'2016 population'!$A$3:$E$102,2,FALSE),"")</f>
        <v/>
      </c>
      <c r="S45" s="21" t="str">
        <f>IF('Adjacent Counties'!S45="x",VLOOKUP('2016 0-64'!S$1,'2016 population'!$A$3:$E$102,2,FALSE),"")</f>
        <v/>
      </c>
      <c r="T45" s="21" t="str">
        <f>IF('Adjacent Counties'!T45="x",VLOOKUP('2016 0-64'!T$1,'2016 population'!$A$3:$E$102,2,FALSE),"")</f>
        <v/>
      </c>
      <c r="U45" s="21" t="str">
        <f>IF('Adjacent Counties'!U45="x",VLOOKUP('2016 0-64'!U$1,'2016 population'!$A$3:$E$102,2,FALSE),"")</f>
        <v/>
      </c>
      <c r="V45" s="21" t="str">
        <f>IF('Adjacent Counties'!V45="x",VLOOKUP('2016 0-64'!V$1,'2016 population'!$A$3:$E$102,2,FALSE),"")</f>
        <v/>
      </c>
      <c r="W45" s="21" t="str">
        <f>IF('Adjacent Counties'!W45="x",VLOOKUP('2016 0-64'!W$1,'2016 population'!$A$3:$E$102,2,FALSE),"")</f>
        <v/>
      </c>
      <c r="X45" s="21" t="str">
        <f>IF('Adjacent Counties'!X45="x",VLOOKUP('2016 0-64'!X$1,'2016 population'!$A$3:$E$102,2,FALSE),"")</f>
        <v/>
      </c>
      <c r="Y45" s="21" t="str">
        <f>IF('Adjacent Counties'!Y45="x",VLOOKUP('2016 0-64'!Y$1,'2016 population'!$A$3:$E$102,2,FALSE),"")</f>
        <v/>
      </c>
      <c r="Z45" s="21" t="str">
        <f>IF('Adjacent Counties'!Z45="x",VLOOKUP('2016 0-64'!Z$1,'2016 population'!$A$3:$E$102,2,FALSE),"")</f>
        <v/>
      </c>
      <c r="AA45" s="21" t="str">
        <f>IF('Adjacent Counties'!AA45="x",VLOOKUP('2016 0-64'!AA$1,'2016 population'!$A$3:$E$102,2,FALSE),"")</f>
        <v/>
      </c>
      <c r="AB45" s="21" t="str">
        <f>IF('Adjacent Counties'!AB45="x",VLOOKUP('2016 0-64'!AB$1,'2016 population'!$A$3:$E$102,2,FALSE),"")</f>
        <v/>
      </c>
      <c r="AC45" s="21" t="str">
        <f>IF('Adjacent Counties'!AC45="x",VLOOKUP('2016 0-64'!AC$1,'2016 population'!$A$3:$E$102,2,FALSE),"")</f>
        <v/>
      </c>
      <c r="AD45" s="21" t="str">
        <f>IF('Adjacent Counties'!AD45="x",VLOOKUP('2016 0-64'!AD$1,'2016 population'!$A$3:$E$102,2,FALSE),"")</f>
        <v/>
      </c>
      <c r="AE45" s="21" t="str">
        <f>IF('Adjacent Counties'!AE45="x",VLOOKUP('2016 0-64'!AE$1,'2016 population'!$A$3:$E$102,2,FALSE),"")</f>
        <v/>
      </c>
      <c r="AF45" s="21" t="str">
        <f>IF('Adjacent Counties'!AF45="x",VLOOKUP('2016 0-64'!AF$1,'2016 population'!$A$3:$E$102,2,FALSE),"")</f>
        <v/>
      </c>
      <c r="AG45" s="21" t="str">
        <f>IF('Adjacent Counties'!AG45="x",VLOOKUP('2016 0-64'!AG$1,'2016 population'!$A$3:$E$102,2,FALSE),"")</f>
        <v/>
      </c>
      <c r="AH45" s="21" t="str">
        <f>IF('Adjacent Counties'!AH45="x",VLOOKUP('2016 0-64'!AH$1,'2016 population'!$A$3:$E$102,2,FALSE),"")</f>
        <v/>
      </c>
      <c r="AI45" s="21" t="str">
        <f>IF('Adjacent Counties'!AI45="x",VLOOKUP('2016 0-64'!AI$1,'2016 population'!$A$3:$E$102,2,FALSE),"")</f>
        <v/>
      </c>
      <c r="AJ45" s="21" t="str">
        <f>IF('Adjacent Counties'!AJ45="x",VLOOKUP('2016 0-64'!AJ$1,'2016 population'!$A$3:$E$102,2,FALSE),"")</f>
        <v/>
      </c>
      <c r="AK45" s="21" t="str">
        <f>IF('Adjacent Counties'!AK45="x",VLOOKUP('2016 0-64'!AK$1,'2016 population'!$A$3:$E$102,2,FALSE),"")</f>
        <v/>
      </c>
      <c r="AL45" s="21" t="str">
        <f>IF('Adjacent Counties'!AL45="x",VLOOKUP('2016 0-64'!AL$1,'2016 population'!$A$3:$E$102,2,FALSE),"")</f>
        <v/>
      </c>
      <c r="AM45" s="21" t="str">
        <f>IF('Adjacent Counties'!AM45="x",VLOOKUP('2016 0-64'!AM$1,'2016 population'!$A$3:$E$102,2,FALSE),"")</f>
        <v/>
      </c>
      <c r="AN45" s="21" t="str">
        <f>IF('Adjacent Counties'!AN45="x",VLOOKUP('2016 0-64'!AN$1,'2016 population'!$A$3:$E$102,2,FALSE),"")</f>
        <v/>
      </c>
      <c r="AO45" s="21" t="str">
        <f>IF('Adjacent Counties'!AO45="x",VLOOKUP('2016 0-64'!AO$1,'2016 population'!$A$3:$E$102,2,FALSE),"")</f>
        <v/>
      </c>
      <c r="AP45" s="21" t="str">
        <f>IF('Adjacent Counties'!AP45="x",VLOOKUP('2016 0-64'!AP$1,'2016 population'!$A$3:$E$102,2,FALSE),"")</f>
        <v/>
      </c>
      <c r="AQ45" s="21" t="str">
        <f>IF('Adjacent Counties'!AQ45="x",VLOOKUP('2016 0-64'!AQ$1,'2016 population'!$A$3:$E$102,2,FALSE),"")</f>
        <v/>
      </c>
      <c r="AR45" s="21" t="str">
        <f>IF('Adjacent Counties'!AR45="x",VLOOKUP('2016 0-64'!AR$1,'2016 population'!$A$3:$E$102,2,FALSE),"")</f>
        <v/>
      </c>
      <c r="AS45" s="21">
        <f>IF('Adjacent Counties'!AS45="x",VLOOKUP('2016 0-64'!AS$1,'2016 population'!$A$3:$E$102,2,FALSE),"")</f>
        <v>45652</v>
      </c>
      <c r="AT45" s="21">
        <f>IF('Adjacent Counties'!AT45="x",VLOOKUP('2016 0-64'!AT$1,'2016 population'!$A$3:$E$102,2,FALSE),"")</f>
        <v>83545</v>
      </c>
      <c r="AU45" s="21" t="str">
        <f>IF('Adjacent Counties'!AU45="x",VLOOKUP('2016 0-64'!AU$1,'2016 population'!$A$3:$E$102,2,FALSE),"")</f>
        <v/>
      </c>
      <c r="AV45" s="21" t="str">
        <f>IF('Adjacent Counties'!AV45="x",VLOOKUP('2016 0-64'!AV$1,'2016 population'!$A$3:$E$102,2,FALSE),"")</f>
        <v/>
      </c>
      <c r="AW45" s="21" t="str">
        <f>IF('Adjacent Counties'!AW45="x",VLOOKUP('2016 0-64'!AW$1,'2016 population'!$A$3:$E$102,2,FALSE),"")</f>
        <v/>
      </c>
      <c r="AX45" s="21" t="str">
        <f>IF('Adjacent Counties'!AX45="x",VLOOKUP('2016 0-64'!AX$1,'2016 population'!$A$3:$E$102,2,FALSE),"")</f>
        <v/>
      </c>
      <c r="AY45" s="21">
        <f>IF('Adjacent Counties'!AY45="x",VLOOKUP('2016 0-64'!AY$1,'2016 population'!$A$3:$E$102,2,FALSE),"")</f>
        <v>33448</v>
      </c>
      <c r="AZ45" s="21" t="str">
        <f>IF('Adjacent Counties'!AZ45="x",VLOOKUP('2016 0-64'!AZ$1,'2016 population'!$A$3:$E$102,2,FALSE),"")</f>
        <v/>
      </c>
      <c r="BA45" s="21" t="str">
        <f>IF('Adjacent Counties'!BA45="x",VLOOKUP('2016 0-64'!BA$1,'2016 population'!$A$3:$E$102,2,FALSE),"")</f>
        <v/>
      </c>
      <c r="BB45" s="21" t="str">
        <f>IF('Adjacent Counties'!BB45="x",VLOOKUP('2016 0-64'!BB$1,'2016 population'!$A$3:$E$102,2,FALSE),"")</f>
        <v/>
      </c>
      <c r="BC45" s="21" t="str">
        <f>IF('Adjacent Counties'!BC45="x",VLOOKUP('2016 0-64'!BC$1,'2016 population'!$A$3:$E$102,2,FALSE),"")</f>
        <v/>
      </c>
      <c r="BD45" s="21" t="str">
        <f>IF('Adjacent Counties'!BD45="x",VLOOKUP('2016 0-64'!BD$1,'2016 population'!$A$3:$E$102,2,FALSE),"")</f>
        <v/>
      </c>
      <c r="BE45" s="21" t="str">
        <f>IF('Adjacent Counties'!BE45="x",VLOOKUP('2016 0-64'!BE$1,'2016 population'!$A$3:$E$102,2,FALSE),"")</f>
        <v/>
      </c>
      <c r="BF45" s="21">
        <f>IF('Adjacent Counties'!BF45="x",VLOOKUP('2016 0-64'!BF$1,'2016 population'!$A$3:$E$102,2,FALSE),"")</f>
        <v>16973</v>
      </c>
      <c r="BG45" s="21" t="str">
        <f>IF('Adjacent Counties'!BG45="x",VLOOKUP('2016 0-64'!BG$1,'2016 population'!$A$3:$E$102,2,FALSE),"")</f>
        <v/>
      </c>
      <c r="BH45" s="21" t="str">
        <f>IF('Adjacent Counties'!BH45="x",VLOOKUP('2016 0-64'!BH$1,'2016 population'!$A$3:$E$102,2,FALSE),"")</f>
        <v/>
      </c>
      <c r="BI45" s="21" t="str">
        <f>IF('Adjacent Counties'!BI45="x",VLOOKUP('2016 0-64'!BI$1,'2016 population'!$A$3:$E$102,2,FALSE),"")</f>
        <v/>
      </c>
      <c r="BJ45" s="21" t="str">
        <f>IF('Adjacent Counties'!BJ45="x",VLOOKUP('2016 0-64'!BJ$1,'2016 population'!$A$3:$E$102,2,FALSE),"")</f>
        <v/>
      </c>
      <c r="BK45" s="21" t="str">
        <f>IF('Adjacent Counties'!BK45="x",VLOOKUP('2016 0-64'!BK$1,'2016 population'!$A$3:$E$102,2,FALSE),"")</f>
        <v/>
      </c>
      <c r="BL45" s="21" t="str">
        <f>IF('Adjacent Counties'!BL45="x",VLOOKUP('2016 0-64'!BL$1,'2016 population'!$A$3:$E$102,2,FALSE),"")</f>
        <v/>
      </c>
      <c r="BM45" s="21" t="str">
        <f>IF('Adjacent Counties'!BM45="x",VLOOKUP('2016 0-64'!BM$1,'2016 population'!$A$3:$E$102,2,FALSE),"")</f>
        <v/>
      </c>
      <c r="BN45" s="21" t="str">
        <f>IF('Adjacent Counties'!BN45="x",VLOOKUP('2016 0-64'!BN$1,'2016 population'!$A$3:$E$102,2,FALSE),"")</f>
        <v/>
      </c>
      <c r="BO45" s="21" t="str">
        <f>IF('Adjacent Counties'!BO45="x",VLOOKUP('2016 0-64'!BO$1,'2016 population'!$A$3:$E$102,2,FALSE),"")</f>
        <v/>
      </c>
      <c r="BP45" s="21" t="str">
        <f>IF('Adjacent Counties'!BP45="x",VLOOKUP('2016 0-64'!BP$1,'2016 population'!$A$3:$E$102,2,FALSE),"")</f>
        <v/>
      </c>
      <c r="BQ45" s="21" t="str">
        <f>IF('Adjacent Counties'!BQ45="x",VLOOKUP('2016 0-64'!BQ$1,'2016 population'!$A$3:$E$102,2,FALSE),"")</f>
        <v/>
      </c>
      <c r="BR45" s="21" t="str">
        <f>IF('Adjacent Counties'!BR45="x",VLOOKUP('2016 0-64'!BR$1,'2016 population'!$A$3:$E$102,2,FALSE),"")</f>
        <v/>
      </c>
      <c r="BS45" s="21" t="str">
        <f>IF('Adjacent Counties'!BS45="x",VLOOKUP('2016 0-64'!BS$1,'2016 population'!$A$3:$E$102,2,FALSE),"")</f>
        <v/>
      </c>
      <c r="BT45" s="21" t="str">
        <f>IF('Adjacent Counties'!BT45="x",VLOOKUP('2016 0-64'!BT$1,'2016 population'!$A$3:$E$102,2,FALSE),"")</f>
        <v/>
      </c>
      <c r="BU45" s="21" t="str">
        <f>IF('Adjacent Counties'!BU45="x",VLOOKUP('2016 0-64'!BU$1,'2016 population'!$A$3:$E$102,2,FALSE),"")</f>
        <v/>
      </c>
      <c r="BV45" s="21" t="str">
        <f>IF('Adjacent Counties'!BV45="x",VLOOKUP('2016 0-64'!BV$1,'2016 population'!$A$3:$E$102,2,FALSE),"")</f>
        <v/>
      </c>
      <c r="BW45" s="21" t="str">
        <f>IF('Adjacent Counties'!BW45="x",VLOOKUP('2016 0-64'!BW$1,'2016 population'!$A$3:$E$102,2,FALSE),"")</f>
        <v/>
      </c>
      <c r="BX45" s="21" t="str">
        <f>IF('Adjacent Counties'!BX45="x",VLOOKUP('2016 0-64'!BX$1,'2016 population'!$A$3:$E$102,2,FALSE),"")</f>
        <v/>
      </c>
      <c r="BY45" s="21" t="str">
        <f>IF('Adjacent Counties'!BY45="x",VLOOKUP('2016 0-64'!BY$1,'2016 population'!$A$3:$E$102,2,FALSE),"")</f>
        <v/>
      </c>
      <c r="BZ45" s="21" t="str">
        <f>IF('Adjacent Counties'!BZ45="x",VLOOKUP('2016 0-64'!BZ$1,'2016 population'!$A$3:$E$102,2,FALSE),"")</f>
        <v/>
      </c>
      <c r="CA45" s="21" t="str">
        <f>IF('Adjacent Counties'!CA45="x",VLOOKUP('2016 0-64'!CA$1,'2016 population'!$A$3:$E$102,2,FALSE),"")</f>
        <v/>
      </c>
      <c r="CB45" s="21" t="str">
        <f>IF('Adjacent Counties'!CB45="x",VLOOKUP('2016 0-64'!CB$1,'2016 population'!$A$3:$E$102,2,FALSE),"")</f>
        <v/>
      </c>
      <c r="CC45" s="21" t="str">
        <f>IF('Adjacent Counties'!CC45="x",VLOOKUP('2016 0-64'!CC$1,'2016 population'!$A$3:$E$102,2,FALSE),"")</f>
        <v/>
      </c>
      <c r="CD45" s="21" t="str">
        <f>IF('Adjacent Counties'!CD45="x",VLOOKUP('2016 0-64'!CD$1,'2016 population'!$A$3:$E$102,2,FALSE),"")</f>
        <v/>
      </c>
      <c r="CE45" s="21" t="str">
        <f>IF('Adjacent Counties'!CE45="x",VLOOKUP('2016 0-64'!CE$1,'2016 population'!$A$3:$E$102,2,FALSE),"")</f>
        <v/>
      </c>
      <c r="CF45" s="21" t="str">
        <f>IF('Adjacent Counties'!CF45="x",VLOOKUP('2016 0-64'!CF$1,'2016 population'!$A$3:$E$102,2,FALSE),"")</f>
        <v/>
      </c>
      <c r="CG45" s="21" t="str">
        <f>IF('Adjacent Counties'!CG45="x",VLOOKUP('2016 0-64'!CG$1,'2016 population'!$A$3:$E$102,2,FALSE),"")</f>
        <v/>
      </c>
      <c r="CH45" s="21" t="str">
        <f>IF('Adjacent Counties'!CH45="x",VLOOKUP('2016 0-64'!CH$1,'2016 population'!$A$3:$E$102,2,FALSE),"")</f>
        <v/>
      </c>
      <c r="CI45" s="21" t="str">
        <f>IF('Adjacent Counties'!CI45="x",VLOOKUP('2016 0-64'!CI$1,'2016 population'!$A$3:$E$102,2,FALSE),"")</f>
        <v/>
      </c>
      <c r="CJ45" s="21">
        <f>IF('Adjacent Counties'!CJ45="x",VLOOKUP('2016 0-64'!CJ$1,'2016 population'!$A$3:$E$102,2,FALSE),"")</f>
        <v>12276</v>
      </c>
      <c r="CK45" s="21">
        <f>IF('Adjacent Counties'!CK45="x",VLOOKUP('2016 0-64'!CK$1,'2016 population'!$A$3:$E$102,2,FALSE),"")</f>
        <v>23539</v>
      </c>
      <c r="CL45" s="21" t="str">
        <f>IF('Adjacent Counties'!CL45="x",VLOOKUP('2016 0-64'!CL$1,'2016 population'!$A$3:$E$102,2,FALSE),"")</f>
        <v/>
      </c>
      <c r="CM45" s="21" t="str">
        <f>IF('Adjacent Counties'!CM45="x",VLOOKUP('2016 0-64'!CM$1,'2016 population'!$A$3:$E$102,2,FALSE),"")</f>
        <v/>
      </c>
      <c r="CN45" s="21" t="str">
        <f>IF('Adjacent Counties'!CN45="x",VLOOKUP('2016 0-64'!CN$1,'2016 population'!$A$3:$E$102,2,FALSE),"")</f>
        <v/>
      </c>
      <c r="CO45" s="21" t="str">
        <f>IF('Adjacent Counties'!CO45="x",VLOOKUP('2016 0-64'!CO$1,'2016 population'!$A$3:$E$102,2,FALSE),"")</f>
        <v/>
      </c>
      <c r="CP45" s="21" t="str">
        <f>IF('Adjacent Counties'!CP45="x",VLOOKUP('2016 0-64'!CP$1,'2016 population'!$A$3:$E$102,2,FALSE),"")</f>
        <v/>
      </c>
      <c r="CQ45" s="21" t="str">
        <f>IF('Adjacent Counties'!CQ45="x",VLOOKUP('2016 0-64'!CQ$1,'2016 population'!$A$3:$E$102,2,FALSE),"")</f>
        <v/>
      </c>
      <c r="CR45" s="21" t="str">
        <f>IF('Adjacent Counties'!CR45="x",VLOOKUP('2016 0-64'!CR$1,'2016 population'!$A$3:$E$102,2,FALSE),"")</f>
        <v/>
      </c>
      <c r="CS45" s="21" t="str">
        <f>IF('Adjacent Counties'!CS45="x",VLOOKUP('2016 0-64'!CS$1,'2016 population'!$A$3:$E$102,2,FALSE),"")</f>
        <v/>
      </c>
      <c r="CT45" s="21" t="str">
        <f>IF('Adjacent Counties'!CT45="x",VLOOKUP('2016 0-64'!CT$1,'2016 population'!$A$3:$E$102,2,FALSE),"")</f>
        <v/>
      </c>
      <c r="CU45" s="21" t="str">
        <f>IF('Adjacent Counties'!CU45="x",VLOOKUP('2016 0-64'!CU$1,'2016 population'!$A$3:$E$102,2,FALSE),"")</f>
        <v/>
      </c>
      <c r="CV45" s="21" t="str">
        <f>IF('Adjacent Counties'!CV45="x",VLOOKUP('2016 0-64'!CV$1,'2016 population'!$A$3:$E$102,2,FALSE),"")</f>
        <v/>
      </c>
      <c r="CW45" s="21" t="str">
        <f>IF('Adjacent Counties'!CW45="x",VLOOKUP('2016 0-64'!CW$1,'2016 population'!$A$3:$E$102,2,FALSE),"")</f>
        <v/>
      </c>
      <c r="CX45" s="21">
        <f t="shared" si="0"/>
        <v>425038</v>
      </c>
    </row>
    <row r="46" spans="1:102">
      <c r="A46" s="3" t="s">
        <v>44</v>
      </c>
      <c r="B46" s="21" t="str">
        <f>IF('Adjacent Counties'!B46="x",VLOOKUP('2016 0-64'!B$1,'2016 population'!$A$3:$E$102,2,FALSE),"")</f>
        <v/>
      </c>
      <c r="C46" s="21" t="str">
        <f>IF('Adjacent Counties'!C46="x",VLOOKUP('2016 0-64'!C$1,'2016 population'!$A$3:$E$102,2,FALSE),"")</f>
        <v/>
      </c>
      <c r="D46" s="21" t="str">
        <f>IF('Adjacent Counties'!D46="x",VLOOKUP('2016 0-64'!D$1,'2016 population'!$A$3:$E$102,2,FALSE),"")</f>
        <v/>
      </c>
      <c r="E46" s="21" t="str">
        <f>IF('Adjacent Counties'!E46="x",VLOOKUP('2016 0-64'!E$1,'2016 population'!$A$3:$E$102,2,FALSE),"")</f>
        <v/>
      </c>
      <c r="F46" s="21" t="str">
        <f>IF('Adjacent Counties'!F46="x",VLOOKUP('2016 0-64'!F$1,'2016 population'!$A$3:$E$102,2,FALSE),"")</f>
        <v/>
      </c>
      <c r="G46" s="21" t="str">
        <f>IF('Adjacent Counties'!G46="x",VLOOKUP('2016 0-64'!G$1,'2016 population'!$A$3:$E$102,2,FALSE),"")</f>
        <v/>
      </c>
      <c r="H46" s="21" t="str">
        <f>IF('Adjacent Counties'!H46="x",VLOOKUP('2016 0-64'!H$1,'2016 population'!$A$3:$E$102,2,FALSE),"")</f>
        <v/>
      </c>
      <c r="I46" s="21" t="str">
        <f>IF('Adjacent Counties'!I46="x",VLOOKUP('2016 0-64'!I$1,'2016 population'!$A$3:$E$102,2,FALSE),"")</f>
        <v/>
      </c>
      <c r="J46" s="21" t="str">
        <f>IF('Adjacent Counties'!J46="x",VLOOKUP('2016 0-64'!J$1,'2016 population'!$A$3:$E$102,2,FALSE),"")</f>
        <v/>
      </c>
      <c r="K46" s="21" t="str">
        <f>IF('Adjacent Counties'!K46="x",VLOOKUP('2016 0-64'!K$1,'2016 population'!$A$3:$E$102,2,FALSE),"")</f>
        <v/>
      </c>
      <c r="L46" s="21">
        <f>IF('Adjacent Counties'!L46="x",VLOOKUP('2016 0-64'!L$1,'2016 population'!$A$3:$E$102,2,FALSE),"")</f>
        <v>209605</v>
      </c>
      <c r="M46" s="21" t="str">
        <f>IF('Adjacent Counties'!M46="x",VLOOKUP('2016 0-64'!M$1,'2016 population'!$A$3:$E$102,2,FALSE),"")</f>
        <v/>
      </c>
      <c r="N46" s="21" t="str">
        <f>IF('Adjacent Counties'!N46="x",VLOOKUP('2016 0-64'!N$1,'2016 population'!$A$3:$E$102,2,FALSE),"")</f>
        <v/>
      </c>
      <c r="O46" s="21" t="str">
        <f>IF('Adjacent Counties'!O46="x",VLOOKUP('2016 0-64'!O$1,'2016 population'!$A$3:$E$102,2,FALSE),"")</f>
        <v/>
      </c>
      <c r="P46" s="21" t="str">
        <f>IF('Adjacent Counties'!P46="x",VLOOKUP('2016 0-64'!P$1,'2016 population'!$A$3:$E$102,2,FALSE),"")</f>
        <v/>
      </c>
      <c r="Q46" s="21" t="str">
        <f>IF('Adjacent Counties'!Q46="x",VLOOKUP('2016 0-64'!Q$1,'2016 population'!$A$3:$E$102,2,FALSE),"")</f>
        <v/>
      </c>
      <c r="R46" s="21" t="str">
        <f>IF('Adjacent Counties'!R46="x",VLOOKUP('2016 0-64'!R$1,'2016 population'!$A$3:$E$102,2,FALSE),"")</f>
        <v/>
      </c>
      <c r="S46" s="21" t="str">
        <f>IF('Adjacent Counties'!S46="x",VLOOKUP('2016 0-64'!S$1,'2016 population'!$A$3:$E$102,2,FALSE),"")</f>
        <v/>
      </c>
      <c r="T46" s="21" t="str">
        <f>IF('Adjacent Counties'!T46="x",VLOOKUP('2016 0-64'!T$1,'2016 population'!$A$3:$E$102,2,FALSE),"")</f>
        <v/>
      </c>
      <c r="U46" s="21" t="str">
        <f>IF('Adjacent Counties'!U46="x",VLOOKUP('2016 0-64'!U$1,'2016 population'!$A$3:$E$102,2,FALSE),"")</f>
        <v/>
      </c>
      <c r="V46" s="21" t="str">
        <f>IF('Adjacent Counties'!V46="x",VLOOKUP('2016 0-64'!V$1,'2016 population'!$A$3:$E$102,2,FALSE),"")</f>
        <v/>
      </c>
      <c r="W46" s="21" t="str">
        <f>IF('Adjacent Counties'!W46="x",VLOOKUP('2016 0-64'!W$1,'2016 population'!$A$3:$E$102,2,FALSE),"")</f>
        <v/>
      </c>
      <c r="X46" s="21" t="str">
        <f>IF('Adjacent Counties'!X46="x",VLOOKUP('2016 0-64'!X$1,'2016 population'!$A$3:$E$102,2,FALSE),"")</f>
        <v/>
      </c>
      <c r="Y46" s="21" t="str">
        <f>IF('Adjacent Counties'!Y46="x",VLOOKUP('2016 0-64'!Y$1,'2016 population'!$A$3:$E$102,2,FALSE),"")</f>
        <v/>
      </c>
      <c r="Z46" s="21" t="str">
        <f>IF('Adjacent Counties'!Z46="x",VLOOKUP('2016 0-64'!Z$1,'2016 population'!$A$3:$E$102,2,FALSE),"")</f>
        <v/>
      </c>
      <c r="AA46" s="21" t="str">
        <f>IF('Adjacent Counties'!AA46="x",VLOOKUP('2016 0-64'!AA$1,'2016 population'!$A$3:$E$102,2,FALSE),"")</f>
        <v/>
      </c>
      <c r="AB46" s="21" t="str">
        <f>IF('Adjacent Counties'!AB46="x",VLOOKUP('2016 0-64'!AB$1,'2016 population'!$A$3:$E$102,2,FALSE),"")</f>
        <v/>
      </c>
      <c r="AC46" s="21" t="str">
        <f>IF('Adjacent Counties'!AC46="x",VLOOKUP('2016 0-64'!AC$1,'2016 population'!$A$3:$E$102,2,FALSE),"")</f>
        <v/>
      </c>
      <c r="AD46" s="21" t="str">
        <f>IF('Adjacent Counties'!AD46="x",VLOOKUP('2016 0-64'!AD$1,'2016 population'!$A$3:$E$102,2,FALSE),"")</f>
        <v/>
      </c>
      <c r="AE46" s="21" t="str">
        <f>IF('Adjacent Counties'!AE46="x",VLOOKUP('2016 0-64'!AE$1,'2016 population'!$A$3:$E$102,2,FALSE),"")</f>
        <v/>
      </c>
      <c r="AF46" s="21" t="str">
        <f>IF('Adjacent Counties'!AF46="x",VLOOKUP('2016 0-64'!AF$1,'2016 population'!$A$3:$E$102,2,FALSE),"")</f>
        <v/>
      </c>
      <c r="AG46" s="21" t="str">
        <f>IF('Adjacent Counties'!AG46="x",VLOOKUP('2016 0-64'!AG$1,'2016 population'!$A$3:$E$102,2,FALSE),"")</f>
        <v/>
      </c>
      <c r="AH46" s="21" t="str">
        <f>IF('Adjacent Counties'!AH46="x",VLOOKUP('2016 0-64'!AH$1,'2016 population'!$A$3:$E$102,2,FALSE),"")</f>
        <v/>
      </c>
      <c r="AI46" s="21" t="str">
        <f>IF('Adjacent Counties'!AI46="x",VLOOKUP('2016 0-64'!AI$1,'2016 population'!$A$3:$E$102,2,FALSE),"")</f>
        <v/>
      </c>
      <c r="AJ46" s="21" t="str">
        <f>IF('Adjacent Counties'!AJ46="x",VLOOKUP('2016 0-64'!AJ$1,'2016 population'!$A$3:$E$102,2,FALSE),"")</f>
        <v/>
      </c>
      <c r="AK46" s="21" t="str">
        <f>IF('Adjacent Counties'!AK46="x",VLOOKUP('2016 0-64'!AK$1,'2016 population'!$A$3:$E$102,2,FALSE),"")</f>
        <v/>
      </c>
      <c r="AL46" s="21" t="str">
        <f>IF('Adjacent Counties'!AL46="x",VLOOKUP('2016 0-64'!AL$1,'2016 population'!$A$3:$E$102,2,FALSE),"")</f>
        <v/>
      </c>
      <c r="AM46" s="21" t="str">
        <f>IF('Adjacent Counties'!AM46="x",VLOOKUP('2016 0-64'!AM$1,'2016 population'!$A$3:$E$102,2,FALSE),"")</f>
        <v/>
      </c>
      <c r="AN46" s="21" t="str">
        <f>IF('Adjacent Counties'!AN46="x",VLOOKUP('2016 0-64'!AN$1,'2016 population'!$A$3:$E$102,2,FALSE),"")</f>
        <v/>
      </c>
      <c r="AO46" s="21" t="str">
        <f>IF('Adjacent Counties'!AO46="x",VLOOKUP('2016 0-64'!AO$1,'2016 population'!$A$3:$E$102,2,FALSE),"")</f>
        <v/>
      </c>
      <c r="AP46" s="21" t="str">
        <f>IF('Adjacent Counties'!AP46="x",VLOOKUP('2016 0-64'!AP$1,'2016 population'!$A$3:$E$102,2,FALSE),"")</f>
        <v/>
      </c>
      <c r="AQ46" s="21" t="str">
        <f>IF('Adjacent Counties'!AQ46="x",VLOOKUP('2016 0-64'!AQ$1,'2016 population'!$A$3:$E$102,2,FALSE),"")</f>
        <v/>
      </c>
      <c r="AR46" s="21" t="str">
        <f>IF('Adjacent Counties'!AR46="x",VLOOKUP('2016 0-64'!AR$1,'2016 population'!$A$3:$E$102,2,FALSE),"")</f>
        <v/>
      </c>
      <c r="AS46" s="21">
        <f>IF('Adjacent Counties'!AS46="x",VLOOKUP('2016 0-64'!AS$1,'2016 population'!$A$3:$E$102,2,FALSE),"")</f>
        <v>45652</v>
      </c>
      <c r="AT46" s="21">
        <f>IF('Adjacent Counties'!AT46="x",VLOOKUP('2016 0-64'!AT$1,'2016 population'!$A$3:$E$102,2,FALSE),"")</f>
        <v>83545</v>
      </c>
      <c r="AU46" s="21" t="str">
        <f>IF('Adjacent Counties'!AU46="x",VLOOKUP('2016 0-64'!AU$1,'2016 population'!$A$3:$E$102,2,FALSE),"")</f>
        <v/>
      </c>
      <c r="AV46" s="21" t="str">
        <f>IF('Adjacent Counties'!AV46="x",VLOOKUP('2016 0-64'!AV$1,'2016 population'!$A$3:$E$102,2,FALSE),"")</f>
        <v/>
      </c>
      <c r="AW46" s="21" t="str">
        <f>IF('Adjacent Counties'!AW46="x",VLOOKUP('2016 0-64'!AW$1,'2016 population'!$A$3:$E$102,2,FALSE),"")</f>
        <v/>
      </c>
      <c r="AX46" s="21" t="str">
        <f>IF('Adjacent Counties'!AX46="x",VLOOKUP('2016 0-64'!AX$1,'2016 population'!$A$3:$E$102,2,FALSE),"")</f>
        <v/>
      </c>
      <c r="AY46" s="21" t="str">
        <f>IF('Adjacent Counties'!AY46="x",VLOOKUP('2016 0-64'!AY$1,'2016 population'!$A$3:$E$102,2,FALSE),"")</f>
        <v/>
      </c>
      <c r="AZ46" s="21" t="str">
        <f>IF('Adjacent Counties'!AZ46="x",VLOOKUP('2016 0-64'!AZ$1,'2016 population'!$A$3:$E$102,2,FALSE),"")</f>
        <v/>
      </c>
      <c r="BA46" s="21" t="str">
        <f>IF('Adjacent Counties'!BA46="x",VLOOKUP('2016 0-64'!BA$1,'2016 population'!$A$3:$E$102,2,FALSE),"")</f>
        <v/>
      </c>
      <c r="BB46" s="21" t="str">
        <f>IF('Adjacent Counties'!BB46="x",VLOOKUP('2016 0-64'!BB$1,'2016 population'!$A$3:$E$102,2,FALSE),"")</f>
        <v/>
      </c>
      <c r="BC46" s="21" t="str">
        <f>IF('Adjacent Counties'!BC46="x",VLOOKUP('2016 0-64'!BC$1,'2016 population'!$A$3:$E$102,2,FALSE),"")</f>
        <v/>
      </c>
      <c r="BD46" s="21" t="str">
        <f>IF('Adjacent Counties'!BD46="x",VLOOKUP('2016 0-64'!BD$1,'2016 population'!$A$3:$E$102,2,FALSE),"")</f>
        <v/>
      </c>
      <c r="BE46" s="21" t="str">
        <f>IF('Adjacent Counties'!BE46="x",VLOOKUP('2016 0-64'!BE$1,'2016 population'!$A$3:$E$102,2,FALSE),"")</f>
        <v/>
      </c>
      <c r="BF46" s="21" t="str">
        <f>IF('Adjacent Counties'!BF46="x",VLOOKUP('2016 0-64'!BF$1,'2016 population'!$A$3:$E$102,2,FALSE),"")</f>
        <v/>
      </c>
      <c r="BG46" s="21" t="str">
        <f>IF('Adjacent Counties'!BG46="x",VLOOKUP('2016 0-64'!BG$1,'2016 population'!$A$3:$E$102,2,FALSE),"")</f>
        <v/>
      </c>
      <c r="BH46" s="21" t="str">
        <f>IF('Adjacent Counties'!BH46="x",VLOOKUP('2016 0-64'!BH$1,'2016 population'!$A$3:$E$102,2,FALSE),"")</f>
        <v/>
      </c>
      <c r="BI46" s="21" t="str">
        <f>IF('Adjacent Counties'!BI46="x",VLOOKUP('2016 0-64'!BI$1,'2016 population'!$A$3:$E$102,2,FALSE),"")</f>
        <v/>
      </c>
      <c r="BJ46" s="21" t="str">
        <f>IF('Adjacent Counties'!BJ46="x",VLOOKUP('2016 0-64'!BJ$1,'2016 population'!$A$3:$E$102,2,FALSE),"")</f>
        <v/>
      </c>
      <c r="BK46" s="21" t="str">
        <f>IF('Adjacent Counties'!BK46="x",VLOOKUP('2016 0-64'!BK$1,'2016 population'!$A$3:$E$102,2,FALSE),"")</f>
        <v/>
      </c>
      <c r="BL46" s="21" t="str">
        <f>IF('Adjacent Counties'!BL46="x",VLOOKUP('2016 0-64'!BL$1,'2016 population'!$A$3:$E$102,2,FALSE),"")</f>
        <v/>
      </c>
      <c r="BM46" s="21" t="str">
        <f>IF('Adjacent Counties'!BM46="x",VLOOKUP('2016 0-64'!BM$1,'2016 population'!$A$3:$E$102,2,FALSE),"")</f>
        <v/>
      </c>
      <c r="BN46" s="21" t="str">
        <f>IF('Adjacent Counties'!BN46="x",VLOOKUP('2016 0-64'!BN$1,'2016 population'!$A$3:$E$102,2,FALSE),"")</f>
        <v/>
      </c>
      <c r="BO46" s="21" t="str">
        <f>IF('Adjacent Counties'!BO46="x",VLOOKUP('2016 0-64'!BO$1,'2016 population'!$A$3:$E$102,2,FALSE),"")</f>
        <v/>
      </c>
      <c r="BP46" s="21" t="str">
        <f>IF('Adjacent Counties'!BP46="x",VLOOKUP('2016 0-64'!BP$1,'2016 population'!$A$3:$E$102,2,FALSE),"")</f>
        <v/>
      </c>
      <c r="BQ46" s="21" t="str">
        <f>IF('Adjacent Counties'!BQ46="x",VLOOKUP('2016 0-64'!BQ$1,'2016 population'!$A$3:$E$102,2,FALSE),"")</f>
        <v/>
      </c>
      <c r="BR46" s="21" t="str">
        <f>IF('Adjacent Counties'!BR46="x",VLOOKUP('2016 0-64'!BR$1,'2016 population'!$A$3:$E$102,2,FALSE),"")</f>
        <v/>
      </c>
      <c r="BS46" s="21" t="str">
        <f>IF('Adjacent Counties'!BS46="x",VLOOKUP('2016 0-64'!BS$1,'2016 population'!$A$3:$E$102,2,FALSE),"")</f>
        <v/>
      </c>
      <c r="BT46" s="21" t="str">
        <f>IF('Adjacent Counties'!BT46="x",VLOOKUP('2016 0-64'!BT$1,'2016 population'!$A$3:$E$102,2,FALSE),"")</f>
        <v/>
      </c>
      <c r="BU46" s="21" t="str">
        <f>IF('Adjacent Counties'!BU46="x",VLOOKUP('2016 0-64'!BU$1,'2016 population'!$A$3:$E$102,2,FALSE),"")</f>
        <v/>
      </c>
      <c r="BV46" s="21" t="str">
        <f>IF('Adjacent Counties'!BV46="x",VLOOKUP('2016 0-64'!BV$1,'2016 population'!$A$3:$E$102,2,FALSE),"")</f>
        <v/>
      </c>
      <c r="BW46" s="21" t="str">
        <f>IF('Adjacent Counties'!BW46="x",VLOOKUP('2016 0-64'!BW$1,'2016 population'!$A$3:$E$102,2,FALSE),"")</f>
        <v/>
      </c>
      <c r="BX46" s="21">
        <f>IF('Adjacent Counties'!BX46="x",VLOOKUP('2016 0-64'!BX$1,'2016 population'!$A$3:$E$102,2,FALSE),"")</f>
        <v>14997</v>
      </c>
      <c r="BY46" s="21" t="str">
        <f>IF('Adjacent Counties'!BY46="x",VLOOKUP('2016 0-64'!BY$1,'2016 population'!$A$3:$E$102,2,FALSE),"")</f>
        <v/>
      </c>
      <c r="BZ46" s="21" t="str">
        <f>IF('Adjacent Counties'!BZ46="x",VLOOKUP('2016 0-64'!BZ$1,'2016 population'!$A$3:$E$102,2,FALSE),"")</f>
        <v/>
      </c>
      <c r="CA46" s="21" t="str">
        <f>IF('Adjacent Counties'!CA46="x",VLOOKUP('2016 0-64'!CA$1,'2016 population'!$A$3:$E$102,2,FALSE),"")</f>
        <v/>
      </c>
      <c r="CB46" s="21" t="str">
        <f>IF('Adjacent Counties'!CB46="x",VLOOKUP('2016 0-64'!CB$1,'2016 population'!$A$3:$E$102,2,FALSE),"")</f>
        <v/>
      </c>
      <c r="CC46" s="21" t="str">
        <f>IF('Adjacent Counties'!CC46="x",VLOOKUP('2016 0-64'!CC$1,'2016 population'!$A$3:$E$102,2,FALSE),"")</f>
        <v/>
      </c>
      <c r="CD46" s="21">
        <f>IF('Adjacent Counties'!CD46="x",VLOOKUP('2016 0-64'!CD$1,'2016 population'!$A$3:$E$102,2,FALSE),"")</f>
        <v>53696</v>
      </c>
      <c r="CE46" s="21" t="str">
        <f>IF('Adjacent Counties'!CE46="x",VLOOKUP('2016 0-64'!CE$1,'2016 population'!$A$3:$E$102,2,FALSE),"")</f>
        <v/>
      </c>
      <c r="CF46" s="21" t="str">
        <f>IF('Adjacent Counties'!CF46="x",VLOOKUP('2016 0-64'!CF$1,'2016 population'!$A$3:$E$102,2,FALSE),"")</f>
        <v/>
      </c>
      <c r="CG46" s="21" t="str">
        <f>IF('Adjacent Counties'!CG46="x",VLOOKUP('2016 0-64'!CG$1,'2016 population'!$A$3:$E$102,2,FALSE),"")</f>
        <v/>
      </c>
      <c r="CH46" s="21" t="str">
        <f>IF('Adjacent Counties'!CH46="x",VLOOKUP('2016 0-64'!CH$1,'2016 population'!$A$3:$E$102,2,FALSE),"")</f>
        <v/>
      </c>
      <c r="CI46" s="21" t="str">
        <f>IF('Adjacent Counties'!CI46="x",VLOOKUP('2016 0-64'!CI$1,'2016 population'!$A$3:$E$102,2,FALSE),"")</f>
        <v/>
      </c>
      <c r="CJ46" s="21" t="str">
        <f>IF('Adjacent Counties'!CJ46="x",VLOOKUP('2016 0-64'!CJ$1,'2016 population'!$A$3:$E$102,2,FALSE),"")</f>
        <v/>
      </c>
      <c r="CK46" s="21">
        <f>IF('Adjacent Counties'!CK46="x",VLOOKUP('2016 0-64'!CK$1,'2016 population'!$A$3:$E$102,2,FALSE),"")</f>
        <v>23539</v>
      </c>
      <c r="CL46" s="21" t="str">
        <f>IF('Adjacent Counties'!CL46="x",VLOOKUP('2016 0-64'!CL$1,'2016 population'!$A$3:$E$102,2,FALSE),"")</f>
        <v/>
      </c>
      <c r="CM46" s="21" t="str">
        <f>IF('Adjacent Counties'!CM46="x",VLOOKUP('2016 0-64'!CM$1,'2016 population'!$A$3:$E$102,2,FALSE),"")</f>
        <v/>
      </c>
      <c r="CN46" s="21" t="str">
        <f>IF('Adjacent Counties'!CN46="x",VLOOKUP('2016 0-64'!CN$1,'2016 population'!$A$3:$E$102,2,FALSE),"")</f>
        <v/>
      </c>
      <c r="CO46" s="21" t="str">
        <f>IF('Adjacent Counties'!CO46="x",VLOOKUP('2016 0-64'!CO$1,'2016 population'!$A$3:$E$102,2,FALSE),"")</f>
        <v/>
      </c>
      <c r="CP46" s="21" t="str">
        <f>IF('Adjacent Counties'!CP46="x",VLOOKUP('2016 0-64'!CP$1,'2016 population'!$A$3:$E$102,2,FALSE),"")</f>
        <v/>
      </c>
      <c r="CQ46" s="21" t="str">
        <f>IF('Adjacent Counties'!CQ46="x",VLOOKUP('2016 0-64'!CQ$1,'2016 population'!$A$3:$E$102,2,FALSE),"")</f>
        <v/>
      </c>
      <c r="CR46" s="21" t="str">
        <f>IF('Adjacent Counties'!CR46="x",VLOOKUP('2016 0-64'!CR$1,'2016 population'!$A$3:$E$102,2,FALSE),"")</f>
        <v/>
      </c>
      <c r="CS46" s="21" t="str">
        <f>IF('Adjacent Counties'!CS46="x",VLOOKUP('2016 0-64'!CS$1,'2016 population'!$A$3:$E$102,2,FALSE),"")</f>
        <v/>
      </c>
      <c r="CT46" s="21" t="str">
        <f>IF('Adjacent Counties'!CT46="x",VLOOKUP('2016 0-64'!CT$1,'2016 population'!$A$3:$E$102,2,FALSE),"")</f>
        <v/>
      </c>
      <c r="CU46" s="21" t="str">
        <f>IF('Adjacent Counties'!CU46="x",VLOOKUP('2016 0-64'!CU$1,'2016 population'!$A$3:$E$102,2,FALSE),"")</f>
        <v/>
      </c>
      <c r="CV46" s="21" t="str">
        <f>IF('Adjacent Counties'!CV46="x",VLOOKUP('2016 0-64'!CV$1,'2016 population'!$A$3:$E$102,2,FALSE),"")</f>
        <v/>
      </c>
      <c r="CW46" s="21" t="str">
        <f>IF('Adjacent Counties'!CW46="x",VLOOKUP('2016 0-64'!CW$1,'2016 population'!$A$3:$E$102,2,FALSE),"")</f>
        <v/>
      </c>
      <c r="CX46" s="21">
        <f t="shared" si="0"/>
        <v>431034</v>
      </c>
    </row>
    <row r="47" spans="1:102">
      <c r="A47" s="3" t="s">
        <v>45</v>
      </c>
      <c r="B47" s="21" t="str">
        <f>IF('Adjacent Counties'!B47="x",VLOOKUP('2016 0-64'!B$1,'2016 population'!$A$3:$E$102,2,FALSE),"")</f>
        <v/>
      </c>
      <c r="C47" s="21" t="str">
        <f>IF('Adjacent Counties'!C47="x",VLOOKUP('2016 0-64'!C$1,'2016 population'!$A$3:$E$102,2,FALSE),"")</f>
        <v/>
      </c>
      <c r="D47" s="21" t="str">
        <f>IF('Adjacent Counties'!D47="x",VLOOKUP('2016 0-64'!D$1,'2016 population'!$A$3:$E$102,2,FALSE),"")</f>
        <v/>
      </c>
      <c r="E47" s="21" t="str">
        <f>IF('Adjacent Counties'!E47="x",VLOOKUP('2016 0-64'!E$1,'2016 population'!$A$3:$E$102,2,FALSE),"")</f>
        <v/>
      </c>
      <c r="F47" s="21" t="str">
        <f>IF('Adjacent Counties'!F47="x",VLOOKUP('2016 0-64'!F$1,'2016 population'!$A$3:$E$102,2,FALSE),"")</f>
        <v/>
      </c>
      <c r="G47" s="21" t="str">
        <f>IF('Adjacent Counties'!G47="x",VLOOKUP('2016 0-64'!G$1,'2016 population'!$A$3:$E$102,2,FALSE),"")</f>
        <v/>
      </c>
      <c r="H47" s="21" t="str">
        <f>IF('Adjacent Counties'!H47="x",VLOOKUP('2016 0-64'!H$1,'2016 population'!$A$3:$E$102,2,FALSE),"")</f>
        <v/>
      </c>
      <c r="I47" s="21">
        <f>IF('Adjacent Counties'!I47="x",VLOOKUP('2016 0-64'!I$1,'2016 population'!$A$3:$E$102,2,FALSE),"")</f>
        <v>16689</v>
      </c>
      <c r="J47" s="21" t="str">
        <f>IF('Adjacent Counties'!J47="x",VLOOKUP('2016 0-64'!J$1,'2016 population'!$A$3:$E$102,2,FALSE),"")</f>
        <v/>
      </c>
      <c r="K47" s="21" t="str">
        <f>IF('Adjacent Counties'!K47="x",VLOOKUP('2016 0-64'!K$1,'2016 population'!$A$3:$E$102,2,FALSE),"")</f>
        <v/>
      </c>
      <c r="L47" s="21" t="str">
        <f>IF('Adjacent Counties'!L47="x",VLOOKUP('2016 0-64'!L$1,'2016 population'!$A$3:$E$102,2,FALSE),"")</f>
        <v/>
      </c>
      <c r="M47" s="21" t="str">
        <f>IF('Adjacent Counties'!M47="x",VLOOKUP('2016 0-64'!M$1,'2016 population'!$A$3:$E$102,2,FALSE),"")</f>
        <v/>
      </c>
      <c r="N47" s="21" t="str">
        <f>IF('Adjacent Counties'!N47="x",VLOOKUP('2016 0-64'!N$1,'2016 population'!$A$3:$E$102,2,FALSE),"")</f>
        <v/>
      </c>
      <c r="O47" s="21" t="str">
        <f>IF('Adjacent Counties'!O47="x",VLOOKUP('2016 0-64'!O$1,'2016 population'!$A$3:$E$102,2,FALSE),"")</f>
        <v/>
      </c>
      <c r="P47" s="21" t="str">
        <f>IF('Adjacent Counties'!P47="x",VLOOKUP('2016 0-64'!P$1,'2016 population'!$A$3:$E$102,2,FALSE),"")</f>
        <v/>
      </c>
      <c r="Q47" s="21" t="str">
        <f>IF('Adjacent Counties'!Q47="x",VLOOKUP('2016 0-64'!Q$1,'2016 population'!$A$3:$E$102,2,FALSE),"")</f>
        <v/>
      </c>
      <c r="R47" s="21" t="str">
        <f>IF('Adjacent Counties'!R47="x",VLOOKUP('2016 0-64'!R$1,'2016 population'!$A$3:$E$102,2,FALSE),"")</f>
        <v/>
      </c>
      <c r="S47" s="21" t="str">
        <f>IF('Adjacent Counties'!S47="x",VLOOKUP('2016 0-64'!S$1,'2016 population'!$A$3:$E$102,2,FALSE),"")</f>
        <v/>
      </c>
      <c r="T47" s="21" t="str">
        <f>IF('Adjacent Counties'!T47="x",VLOOKUP('2016 0-64'!T$1,'2016 population'!$A$3:$E$102,2,FALSE),"")</f>
        <v/>
      </c>
      <c r="U47" s="21" t="str">
        <f>IF('Adjacent Counties'!U47="x",VLOOKUP('2016 0-64'!U$1,'2016 population'!$A$3:$E$102,2,FALSE),"")</f>
        <v/>
      </c>
      <c r="V47" s="21">
        <f>IF('Adjacent Counties'!V47="x",VLOOKUP('2016 0-64'!V$1,'2016 population'!$A$3:$E$102,2,FALSE),"")</f>
        <v>11562</v>
      </c>
      <c r="W47" s="21" t="str">
        <f>IF('Adjacent Counties'!W47="x",VLOOKUP('2016 0-64'!W$1,'2016 population'!$A$3:$E$102,2,FALSE),"")</f>
        <v/>
      </c>
      <c r="X47" s="21" t="str">
        <f>IF('Adjacent Counties'!X47="x",VLOOKUP('2016 0-64'!X$1,'2016 population'!$A$3:$E$102,2,FALSE),"")</f>
        <v/>
      </c>
      <c r="Y47" s="21" t="str">
        <f>IF('Adjacent Counties'!Y47="x",VLOOKUP('2016 0-64'!Y$1,'2016 population'!$A$3:$E$102,2,FALSE),"")</f>
        <v/>
      </c>
      <c r="Z47" s="21" t="str">
        <f>IF('Adjacent Counties'!Z47="x",VLOOKUP('2016 0-64'!Z$1,'2016 population'!$A$3:$E$102,2,FALSE),"")</f>
        <v/>
      </c>
      <c r="AA47" s="21" t="str">
        <f>IF('Adjacent Counties'!AA47="x",VLOOKUP('2016 0-64'!AA$1,'2016 population'!$A$3:$E$102,2,FALSE),"")</f>
        <v/>
      </c>
      <c r="AB47" s="21" t="str">
        <f>IF('Adjacent Counties'!AB47="x",VLOOKUP('2016 0-64'!AB$1,'2016 population'!$A$3:$E$102,2,FALSE),"")</f>
        <v/>
      </c>
      <c r="AC47" s="21" t="str">
        <f>IF('Adjacent Counties'!AC47="x",VLOOKUP('2016 0-64'!AC$1,'2016 population'!$A$3:$E$102,2,FALSE),"")</f>
        <v/>
      </c>
      <c r="AD47" s="21" t="str">
        <f>IF('Adjacent Counties'!AD47="x",VLOOKUP('2016 0-64'!AD$1,'2016 population'!$A$3:$E$102,2,FALSE),"")</f>
        <v/>
      </c>
      <c r="AE47" s="21" t="str">
        <f>IF('Adjacent Counties'!AE47="x",VLOOKUP('2016 0-64'!AE$1,'2016 population'!$A$3:$E$102,2,FALSE),"")</f>
        <v/>
      </c>
      <c r="AF47" s="21" t="str">
        <f>IF('Adjacent Counties'!AF47="x",VLOOKUP('2016 0-64'!AF$1,'2016 population'!$A$3:$E$102,2,FALSE),"")</f>
        <v/>
      </c>
      <c r="AG47" s="21" t="str">
        <f>IF('Adjacent Counties'!AG47="x",VLOOKUP('2016 0-64'!AG$1,'2016 population'!$A$3:$E$102,2,FALSE),"")</f>
        <v/>
      </c>
      <c r="AH47" s="21" t="str">
        <f>IF('Adjacent Counties'!AH47="x",VLOOKUP('2016 0-64'!AH$1,'2016 population'!$A$3:$E$102,2,FALSE),"")</f>
        <v/>
      </c>
      <c r="AI47" s="21" t="str">
        <f>IF('Adjacent Counties'!AI47="x",VLOOKUP('2016 0-64'!AI$1,'2016 population'!$A$3:$E$102,2,FALSE),"")</f>
        <v/>
      </c>
      <c r="AJ47" s="21" t="str">
        <f>IF('Adjacent Counties'!AJ47="x",VLOOKUP('2016 0-64'!AJ$1,'2016 population'!$A$3:$E$102,2,FALSE),"")</f>
        <v/>
      </c>
      <c r="AK47" s="21" t="str">
        <f>IF('Adjacent Counties'!AK47="x",VLOOKUP('2016 0-64'!AK$1,'2016 population'!$A$3:$E$102,2,FALSE),"")</f>
        <v/>
      </c>
      <c r="AL47" s="21">
        <f>IF('Adjacent Counties'!AL47="x",VLOOKUP('2016 0-64'!AL$1,'2016 population'!$A$3:$E$102,2,FALSE),"")</f>
        <v>9295</v>
      </c>
      <c r="AM47" s="21" t="str">
        <f>IF('Adjacent Counties'!AM47="x",VLOOKUP('2016 0-64'!AM$1,'2016 population'!$A$3:$E$102,2,FALSE),"")</f>
        <v/>
      </c>
      <c r="AN47" s="21" t="str">
        <f>IF('Adjacent Counties'!AN47="x",VLOOKUP('2016 0-64'!AN$1,'2016 population'!$A$3:$E$102,2,FALSE),"")</f>
        <v/>
      </c>
      <c r="AO47" s="21" t="str">
        <f>IF('Adjacent Counties'!AO47="x",VLOOKUP('2016 0-64'!AO$1,'2016 population'!$A$3:$E$102,2,FALSE),"")</f>
        <v/>
      </c>
      <c r="AP47" s="21" t="str">
        <f>IF('Adjacent Counties'!AP47="x",VLOOKUP('2016 0-64'!AP$1,'2016 population'!$A$3:$E$102,2,FALSE),"")</f>
        <v/>
      </c>
      <c r="AQ47" s="21" t="str">
        <f>IF('Adjacent Counties'!AQ47="x",VLOOKUP('2016 0-64'!AQ$1,'2016 population'!$A$3:$E$102,2,FALSE),"")</f>
        <v/>
      </c>
      <c r="AR47" s="21" t="str">
        <f>IF('Adjacent Counties'!AR47="x",VLOOKUP('2016 0-64'!AR$1,'2016 population'!$A$3:$E$102,2,FALSE),"")</f>
        <v/>
      </c>
      <c r="AS47" s="21" t="str">
        <f>IF('Adjacent Counties'!AS47="x",VLOOKUP('2016 0-64'!AS$1,'2016 population'!$A$3:$E$102,2,FALSE),"")</f>
        <v/>
      </c>
      <c r="AT47" s="21" t="str">
        <f>IF('Adjacent Counties'!AT47="x",VLOOKUP('2016 0-64'!AT$1,'2016 population'!$A$3:$E$102,2,FALSE),"")</f>
        <v/>
      </c>
      <c r="AU47" s="21">
        <f>IF('Adjacent Counties'!AU47="x",VLOOKUP('2016 0-64'!AU$1,'2016 population'!$A$3:$E$102,2,FALSE),"")</f>
        <v>20067</v>
      </c>
      <c r="AV47" s="21" t="str">
        <f>IF('Adjacent Counties'!AV47="x",VLOOKUP('2016 0-64'!AV$1,'2016 population'!$A$3:$E$102,2,FALSE),"")</f>
        <v/>
      </c>
      <c r="AW47" s="21" t="str">
        <f>IF('Adjacent Counties'!AW47="x",VLOOKUP('2016 0-64'!AW$1,'2016 population'!$A$3:$E$102,2,FALSE),"")</f>
        <v/>
      </c>
      <c r="AX47" s="21" t="str">
        <f>IF('Adjacent Counties'!AX47="x",VLOOKUP('2016 0-64'!AX$1,'2016 population'!$A$3:$E$102,2,FALSE),"")</f>
        <v/>
      </c>
      <c r="AY47" s="21" t="str">
        <f>IF('Adjacent Counties'!AY47="x",VLOOKUP('2016 0-64'!AY$1,'2016 population'!$A$3:$E$102,2,FALSE),"")</f>
        <v/>
      </c>
      <c r="AZ47" s="21" t="str">
        <f>IF('Adjacent Counties'!AZ47="x",VLOOKUP('2016 0-64'!AZ$1,'2016 population'!$A$3:$E$102,2,FALSE),"")</f>
        <v/>
      </c>
      <c r="BA47" s="21" t="str">
        <f>IF('Adjacent Counties'!BA47="x",VLOOKUP('2016 0-64'!BA$1,'2016 population'!$A$3:$E$102,2,FALSE),"")</f>
        <v/>
      </c>
      <c r="BB47" s="21" t="str">
        <f>IF('Adjacent Counties'!BB47="x",VLOOKUP('2016 0-64'!BB$1,'2016 population'!$A$3:$E$102,2,FALSE),"")</f>
        <v/>
      </c>
      <c r="BC47" s="21" t="str">
        <f>IF('Adjacent Counties'!BC47="x",VLOOKUP('2016 0-64'!BC$1,'2016 population'!$A$3:$E$102,2,FALSE),"")</f>
        <v/>
      </c>
      <c r="BD47" s="21" t="str">
        <f>IF('Adjacent Counties'!BD47="x",VLOOKUP('2016 0-64'!BD$1,'2016 population'!$A$3:$E$102,2,FALSE),"")</f>
        <v/>
      </c>
      <c r="BE47" s="21" t="str">
        <f>IF('Adjacent Counties'!BE47="x",VLOOKUP('2016 0-64'!BE$1,'2016 population'!$A$3:$E$102,2,FALSE),"")</f>
        <v/>
      </c>
      <c r="BF47" s="21" t="str">
        <f>IF('Adjacent Counties'!BF47="x",VLOOKUP('2016 0-64'!BF$1,'2016 population'!$A$3:$E$102,2,FALSE),"")</f>
        <v/>
      </c>
      <c r="BG47" s="21" t="str">
        <f>IF('Adjacent Counties'!BG47="x",VLOOKUP('2016 0-64'!BG$1,'2016 population'!$A$3:$E$102,2,FALSE),"")</f>
        <v/>
      </c>
      <c r="BH47" s="21" t="str">
        <f>IF('Adjacent Counties'!BH47="x",VLOOKUP('2016 0-64'!BH$1,'2016 population'!$A$3:$E$102,2,FALSE),"")</f>
        <v/>
      </c>
      <c r="BI47" s="21" t="str">
        <f>IF('Adjacent Counties'!BI47="x",VLOOKUP('2016 0-64'!BI$1,'2016 population'!$A$3:$E$102,2,FALSE),"")</f>
        <v/>
      </c>
      <c r="BJ47" s="21" t="str">
        <f>IF('Adjacent Counties'!BJ47="x",VLOOKUP('2016 0-64'!BJ$1,'2016 population'!$A$3:$E$102,2,FALSE),"")</f>
        <v/>
      </c>
      <c r="BK47" s="21" t="str">
        <f>IF('Adjacent Counties'!BK47="x",VLOOKUP('2016 0-64'!BK$1,'2016 population'!$A$3:$E$102,2,FALSE),"")</f>
        <v/>
      </c>
      <c r="BL47" s="21" t="str">
        <f>IF('Adjacent Counties'!BL47="x",VLOOKUP('2016 0-64'!BL$1,'2016 population'!$A$3:$E$102,2,FALSE),"")</f>
        <v/>
      </c>
      <c r="BM47" s="21" t="str">
        <f>IF('Adjacent Counties'!BM47="x",VLOOKUP('2016 0-64'!BM$1,'2016 population'!$A$3:$E$102,2,FALSE),"")</f>
        <v/>
      </c>
      <c r="BN47" s="21" t="str">
        <f>IF('Adjacent Counties'!BN47="x",VLOOKUP('2016 0-64'!BN$1,'2016 population'!$A$3:$E$102,2,FALSE),"")</f>
        <v/>
      </c>
      <c r="BO47" s="21">
        <f>IF('Adjacent Counties'!BO47="x",VLOOKUP('2016 0-64'!BO$1,'2016 population'!$A$3:$E$102,2,FALSE),"")</f>
        <v>15870</v>
      </c>
      <c r="BP47" s="21" t="str">
        <f>IF('Adjacent Counties'!BP47="x",VLOOKUP('2016 0-64'!BP$1,'2016 population'!$A$3:$E$102,2,FALSE),"")</f>
        <v/>
      </c>
      <c r="BQ47" s="21" t="str">
        <f>IF('Adjacent Counties'!BQ47="x",VLOOKUP('2016 0-64'!BQ$1,'2016 population'!$A$3:$E$102,2,FALSE),"")</f>
        <v/>
      </c>
      <c r="BR47" s="21" t="str">
        <f>IF('Adjacent Counties'!BR47="x",VLOOKUP('2016 0-64'!BR$1,'2016 population'!$A$3:$E$102,2,FALSE),"")</f>
        <v/>
      </c>
      <c r="BS47" s="21" t="str">
        <f>IF('Adjacent Counties'!BS47="x",VLOOKUP('2016 0-64'!BS$1,'2016 population'!$A$3:$E$102,2,FALSE),"")</f>
        <v/>
      </c>
      <c r="BT47" s="21" t="str">
        <f>IF('Adjacent Counties'!BT47="x",VLOOKUP('2016 0-64'!BT$1,'2016 population'!$A$3:$E$102,2,FALSE),"")</f>
        <v/>
      </c>
      <c r="BU47" s="21" t="str">
        <f>IF('Adjacent Counties'!BU47="x",VLOOKUP('2016 0-64'!BU$1,'2016 population'!$A$3:$E$102,2,FALSE),"")</f>
        <v/>
      </c>
      <c r="BV47" s="21" t="str">
        <f>IF('Adjacent Counties'!BV47="x",VLOOKUP('2016 0-64'!BV$1,'2016 population'!$A$3:$E$102,2,FALSE),"")</f>
        <v/>
      </c>
      <c r="BW47" s="21" t="str">
        <f>IF('Adjacent Counties'!BW47="x",VLOOKUP('2016 0-64'!BW$1,'2016 population'!$A$3:$E$102,2,FALSE),"")</f>
        <v/>
      </c>
      <c r="BX47" s="21" t="str">
        <f>IF('Adjacent Counties'!BX47="x",VLOOKUP('2016 0-64'!BX$1,'2016 population'!$A$3:$E$102,2,FALSE),"")</f>
        <v/>
      </c>
      <c r="BY47" s="21" t="str">
        <f>IF('Adjacent Counties'!BY47="x",VLOOKUP('2016 0-64'!BY$1,'2016 population'!$A$3:$E$102,2,FALSE),"")</f>
        <v/>
      </c>
      <c r="BZ47" s="21" t="str">
        <f>IF('Adjacent Counties'!BZ47="x",VLOOKUP('2016 0-64'!BZ$1,'2016 population'!$A$3:$E$102,2,FALSE),"")</f>
        <v/>
      </c>
      <c r="CA47" s="21" t="str">
        <f>IF('Adjacent Counties'!CA47="x",VLOOKUP('2016 0-64'!CA$1,'2016 population'!$A$3:$E$102,2,FALSE),"")</f>
        <v/>
      </c>
      <c r="CB47" s="21" t="str">
        <f>IF('Adjacent Counties'!CB47="x",VLOOKUP('2016 0-64'!CB$1,'2016 population'!$A$3:$E$102,2,FALSE),"")</f>
        <v/>
      </c>
      <c r="CC47" s="21" t="str">
        <f>IF('Adjacent Counties'!CC47="x",VLOOKUP('2016 0-64'!CC$1,'2016 population'!$A$3:$E$102,2,FALSE),"")</f>
        <v/>
      </c>
      <c r="CD47" s="21" t="str">
        <f>IF('Adjacent Counties'!CD47="x",VLOOKUP('2016 0-64'!CD$1,'2016 population'!$A$3:$E$102,2,FALSE),"")</f>
        <v/>
      </c>
      <c r="CE47" s="21" t="str">
        <f>IF('Adjacent Counties'!CE47="x",VLOOKUP('2016 0-64'!CE$1,'2016 population'!$A$3:$E$102,2,FALSE),"")</f>
        <v/>
      </c>
      <c r="CF47" s="21" t="str">
        <f>IF('Adjacent Counties'!CF47="x",VLOOKUP('2016 0-64'!CF$1,'2016 population'!$A$3:$E$102,2,FALSE),"")</f>
        <v/>
      </c>
      <c r="CG47" s="21" t="str">
        <f>IF('Adjacent Counties'!CG47="x",VLOOKUP('2016 0-64'!CG$1,'2016 population'!$A$3:$E$102,2,FALSE),"")</f>
        <v/>
      </c>
      <c r="CH47" s="21" t="str">
        <f>IF('Adjacent Counties'!CH47="x",VLOOKUP('2016 0-64'!CH$1,'2016 population'!$A$3:$E$102,2,FALSE),"")</f>
        <v/>
      </c>
      <c r="CI47" s="21" t="str">
        <f>IF('Adjacent Counties'!CI47="x",VLOOKUP('2016 0-64'!CI$1,'2016 population'!$A$3:$E$102,2,FALSE),"")</f>
        <v/>
      </c>
      <c r="CJ47" s="21" t="str">
        <f>IF('Adjacent Counties'!CJ47="x",VLOOKUP('2016 0-64'!CJ$1,'2016 population'!$A$3:$E$102,2,FALSE),"")</f>
        <v/>
      </c>
      <c r="CK47" s="21" t="str">
        <f>IF('Adjacent Counties'!CK47="x",VLOOKUP('2016 0-64'!CK$1,'2016 population'!$A$3:$E$102,2,FALSE),"")</f>
        <v/>
      </c>
      <c r="CL47" s="21" t="str">
        <f>IF('Adjacent Counties'!CL47="x",VLOOKUP('2016 0-64'!CL$1,'2016 population'!$A$3:$E$102,2,FALSE),"")</f>
        <v/>
      </c>
      <c r="CM47" s="21" t="str">
        <f>IF('Adjacent Counties'!CM47="x",VLOOKUP('2016 0-64'!CM$1,'2016 population'!$A$3:$E$102,2,FALSE),"")</f>
        <v/>
      </c>
      <c r="CN47" s="21" t="str">
        <f>IF('Adjacent Counties'!CN47="x",VLOOKUP('2016 0-64'!CN$1,'2016 population'!$A$3:$E$102,2,FALSE),"")</f>
        <v/>
      </c>
      <c r="CO47" s="21" t="str">
        <f>IF('Adjacent Counties'!CO47="x",VLOOKUP('2016 0-64'!CO$1,'2016 population'!$A$3:$E$102,2,FALSE),"")</f>
        <v/>
      </c>
      <c r="CP47" s="21" t="str">
        <f>IF('Adjacent Counties'!CP47="x",VLOOKUP('2016 0-64'!CP$1,'2016 population'!$A$3:$E$102,2,FALSE),"")</f>
        <v/>
      </c>
      <c r="CQ47" s="21" t="str">
        <f>IF('Adjacent Counties'!CQ47="x",VLOOKUP('2016 0-64'!CQ$1,'2016 population'!$A$3:$E$102,2,FALSE),"")</f>
        <v/>
      </c>
      <c r="CR47" s="21" t="str">
        <f>IF('Adjacent Counties'!CR47="x",VLOOKUP('2016 0-64'!CR$1,'2016 population'!$A$3:$E$102,2,FALSE),"")</f>
        <v/>
      </c>
      <c r="CS47" s="21" t="str">
        <f>IF('Adjacent Counties'!CS47="x",VLOOKUP('2016 0-64'!CS$1,'2016 population'!$A$3:$E$102,2,FALSE),"")</f>
        <v/>
      </c>
      <c r="CT47" s="21" t="str">
        <f>IF('Adjacent Counties'!CT47="x",VLOOKUP('2016 0-64'!CT$1,'2016 population'!$A$3:$E$102,2,FALSE),"")</f>
        <v/>
      </c>
      <c r="CU47" s="21" t="str">
        <f>IF('Adjacent Counties'!CU47="x",VLOOKUP('2016 0-64'!CU$1,'2016 population'!$A$3:$E$102,2,FALSE),"")</f>
        <v/>
      </c>
      <c r="CV47" s="21" t="str">
        <f>IF('Adjacent Counties'!CV47="x",VLOOKUP('2016 0-64'!CV$1,'2016 population'!$A$3:$E$102,2,FALSE),"")</f>
        <v/>
      </c>
      <c r="CW47" s="21" t="str">
        <f>IF('Adjacent Counties'!CW47="x",VLOOKUP('2016 0-64'!CW$1,'2016 population'!$A$3:$E$102,2,FALSE),"")</f>
        <v/>
      </c>
      <c r="CX47" s="21">
        <f t="shared" si="0"/>
        <v>73483</v>
      </c>
    </row>
    <row r="48" spans="1:102">
      <c r="A48" s="3" t="s">
        <v>46</v>
      </c>
      <c r="B48" s="21" t="str">
        <f>IF('Adjacent Counties'!B48="x",VLOOKUP('2016 0-64'!B$1,'2016 population'!$A$3:$E$102,2,FALSE),"")</f>
        <v/>
      </c>
      <c r="C48" s="21" t="str">
        <f>IF('Adjacent Counties'!C48="x",VLOOKUP('2016 0-64'!C$1,'2016 population'!$A$3:$E$102,2,FALSE),"")</f>
        <v/>
      </c>
      <c r="D48" s="21" t="str">
        <f>IF('Adjacent Counties'!D48="x",VLOOKUP('2016 0-64'!D$1,'2016 population'!$A$3:$E$102,2,FALSE),"")</f>
        <v/>
      </c>
      <c r="E48" s="21" t="str">
        <f>IF('Adjacent Counties'!E48="x",VLOOKUP('2016 0-64'!E$1,'2016 population'!$A$3:$E$102,2,FALSE),"")</f>
        <v/>
      </c>
      <c r="F48" s="21" t="str">
        <f>IF('Adjacent Counties'!F48="x",VLOOKUP('2016 0-64'!F$1,'2016 population'!$A$3:$E$102,2,FALSE),"")</f>
        <v/>
      </c>
      <c r="G48" s="21" t="str">
        <f>IF('Adjacent Counties'!G48="x",VLOOKUP('2016 0-64'!G$1,'2016 population'!$A$3:$E$102,2,FALSE),"")</f>
        <v/>
      </c>
      <c r="H48" s="21" t="str">
        <f>IF('Adjacent Counties'!H48="x",VLOOKUP('2016 0-64'!H$1,'2016 population'!$A$3:$E$102,2,FALSE),"")</f>
        <v/>
      </c>
      <c r="I48" s="21" t="str">
        <f>IF('Adjacent Counties'!I48="x",VLOOKUP('2016 0-64'!I$1,'2016 population'!$A$3:$E$102,2,FALSE),"")</f>
        <v/>
      </c>
      <c r="J48" s="21" t="str">
        <f>IF('Adjacent Counties'!J48="x",VLOOKUP('2016 0-64'!J$1,'2016 population'!$A$3:$E$102,2,FALSE),"")</f>
        <v/>
      </c>
      <c r="K48" s="21" t="str">
        <f>IF('Adjacent Counties'!K48="x",VLOOKUP('2016 0-64'!K$1,'2016 population'!$A$3:$E$102,2,FALSE),"")</f>
        <v/>
      </c>
      <c r="L48" s="21" t="str">
        <f>IF('Adjacent Counties'!L48="x",VLOOKUP('2016 0-64'!L$1,'2016 population'!$A$3:$E$102,2,FALSE),"")</f>
        <v/>
      </c>
      <c r="M48" s="21" t="str">
        <f>IF('Adjacent Counties'!M48="x",VLOOKUP('2016 0-64'!M$1,'2016 population'!$A$3:$E$102,2,FALSE),"")</f>
        <v/>
      </c>
      <c r="N48" s="21" t="str">
        <f>IF('Adjacent Counties'!N48="x",VLOOKUP('2016 0-64'!N$1,'2016 population'!$A$3:$E$102,2,FALSE),"")</f>
        <v/>
      </c>
      <c r="O48" s="21" t="str">
        <f>IF('Adjacent Counties'!O48="x",VLOOKUP('2016 0-64'!O$1,'2016 population'!$A$3:$E$102,2,FALSE),"")</f>
        <v/>
      </c>
      <c r="P48" s="21" t="str">
        <f>IF('Adjacent Counties'!P48="x",VLOOKUP('2016 0-64'!P$1,'2016 population'!$A$3:$E$102,2,FALSE),"")</f>
        <v/>
      </c>
      <c r="Q48" s="21" t="str">
        <f>IF('Adjacent Counties'!Q48="x",VLOOKUP('2016 0-64'!Q$1,'2016 population'!$A$3:$E$102,2,FALSE),"")</f>
        <v/>
      </c>
      <c r="R48" s="21" t="str">
        <f>IF('Adjacent Counties'!R48="x",VLOOKUP('2016 0-64'!R$1,'2016 population'!$A$3:$E$102,2,FALSE),"")</f>
        <v/>
      </c>
      <c r="S48" s="21" t="str">
        <f>IF('Adjacent Counties'!S48="x",VLOOKUP('2016 0-64'!S$1,'2016 population'!$A$3:$E$102,2,FALSE),"")</f>
        <v/>
      </c>
      <c r="T48" s="21" t="str">
        <f>IF('Adjacent Counties'!T48="x",VLOOKUP('2016 0-64'!T$1,'2016 population'!$A$3:$E$102,2,FALSE),"")</f>
        <v/>
      </c>
      <c r="U48" s="21" t="str">
        <f>IF('Adjacent Counties'!U48="x",VLOOKUP('2016 0-64'!U$1,'2016 population'!$A$3:$E$102,2,FALSE),"")</f>
        <v/>
      </c>
      <c r="V48" s="21" t="str">
        <f>IF('Adjacent Counties'!V48="x",VLOOKUP('2016 0-64'!V$1,'2016 population'!$A$3:$E$102,2,FALSE),"")</f>
        <v/>
      </c>
      <c r="W48" s="21" t="str">
        <f>IF('Adjacent Counties'!W48="x",VLOOKUP('2016 0-64'!W$1,'2016 population'!$A$3:$E$102,2,FALSE),"")</f>
        <v/>
      </c>
      <c r="X48" s="21" t="str">
        <f>IF('Adjacent Counties'!X48="x",VLOOKUP('2016 0-64'!X$1,'2016 population'!$A$3:$E$102,2,FALSE),"")</f>
        <v/>
      </c>
      <c r="Y48" s="21" t="str">
        <f>IF('Adjacent Counties'!Y48="x",VLOOKUP('2016 0-64'!Y$1,'2016 population'!$A$3:$E$102,2,FALSE),"")</f>
        <v/>
      </c>
      <c r="Z48" s="21" t="str">
        <f>IF('Adjacent Counties'!Z48="x",VLOOKUP('2016 0-64'!Z$1,'2016 population'!$A$3:$E$102,2,FALSE),"")</f>
        <v/>
      </c>
      <c r="AA48" s="21">
        <f>IF('Adjacent Counties'!AA48="x",VLOOKUP('2016 0-64'!AA$1,'2016 population'!$A$3:$E$102,2,FALSE),"")</f>
        <v>299279</v>
      </c>
      <c r="AB48" s="21" t="str">
        <f>IF('Adjacent Counties'!AB48="x",VLOOKUP('2016 0-64'!AB$1,'2016 population'!$A$3:$E$102,2,FALSE),"")</f>
        <v/>
      </c>
      <c r="AC48" s="21" t="str">
        <f>IF('Adjacent Counties'!AC48="x",VLOOKUP('2016 0-64'!AC$1,'2016 population'!$A$3:$E$102,2,FALSE),"")</f>
        <v/>
      </c>
      <c r="AD48" s="21" t="str">
        <f>IF('Adjacent Counties'!AD48="x",VLOOKUP('2016 0-64'!AD$1,'2016 population'!$A$3:$E$102,2,FALSE),"")</f>
        <v/>
      </c>
      <c r="AE48" s="21" t="str">
        <f>IF('Adjacent Counties'!AE48="x",VLOOKUP('2016 0-64'!AE$1,'2016 population'!$A$3:$E$102,2,FALSE),"")</f>
        <v/>
      </c>
      <c r="AF48" s="21" t="str">
        <f>IF('Adjacent Counties'!AF48="x",VLOOKUP('2016 0-64'!AF$1,'2016 population'!$A$3:$E$102,2,FALSE),"")</f>
        <v/>
      </c>
      <c r="AG48" s="21" t="str">
        <f>IF('Adjacent Counties'!AG48="x",VLOOKUP('2016 0-64'!AG$1,'2016 population'!$A$3:$E$102,2,FALSE),"")</f>
        <v/>
      </c>
      <c r="AH48" s="21" t="str">
        <f>IF('Adjacent Counties'!AH48="x",VLOOKUP('2016 0-64'!AH$1,'2016 population'!$A$3:$E$102,2,FALSE),"")</f>
        <v/>
      </c>
      <c r="AI48" s="21" t="str">
        <f>IF('Adjacent Counties'!AI48="x",VLOOKUP('2016 0-64'!AI$1,'2016 population'!$A$3:$E$102,2,FALSE),"")</f>
        <v/>
      </c>
      <c r="AJ48" s="21" t="str">
        <f>IF('Adjacent Counties'!AJ48="x",VLOOKUP('2016 0-64'!AJ$1,'2016 population'!$A$3:$E$102,2,FALSE),"")</f>
        <v/>
      </c>
      <c r="AK48" s="21" t="str">
        <f>IF('Adjacent Counties'!AK48="x",VLOOKUP('2016 0-64'!AK$1,'2016 population'!$A$3:$E$102,2,FALSE),"")</f>
        <v/>
      </c>
      <c r="AL48" s="21" t="str">
        <f>IF('Adjacent Counties'!AL48="x",VLOOKUP('2016 0-64'!AL$1,'2016 population'!$A$3:$E$102,2,FALSE),"")</f>
        <v/>
      </c>
      <c r="AM48" s="21" t="str">
        <f>IF('Adjacent Counties'!AM48="x",VLOOKUP('2016 0-64'!AM$1,'2016 population'!$A$3:$E$102,2,FALSE),"")</f>
        <v/>
      </c>
      <c r="AN48" s="21" t="str">
        <f>IF('Adjacent Counties'!AN48="x",VLOOKUP('2016 0-64'!AN$1,'2016 population'!$A$3:$E$102,2,FALSE),"")</f>
        <v/>
      </c>
      <c r="AO48" s="21" t="str">
        <f>IF('Adjacent Counties'!AO48="x",VLOOKUP('2016 0-64'!AO$1,'2016 population'!$A$3:$E$102,2,FALSE),"")</f>
        <v/>
      </c>
      <c r="AP48" s="21" t="str">
        <f>IF('Adjacent Counties'!AP48="x",VLOOKUP('2016 0-64'!AP$1,'2016 population'!$A$3:$E$102,2,FALSE),"")</f>
        <v/>
      </c>
      <c r="AQ48" s="21" t="str">
        <f>IF('Adjacent Counties'!AQ48="x",VLOOKUP('2016 0-64'!AQ$1,'2016 population'!$A$3:$E$102,2,FALSE),"")</f>
        <v/>
      </c>
      <c r="AR48" s="21" t="str">
        <f>IF('Adjacent Counties'!AR48="x",VLOOKUP('2016 0-64'!AR$1,'2016 population'!$A$3:$E$102,2,FALSE),"")</f>
        <v/>
      </c>
      <c r="AS48" s="21" t="str">
        <f>IF('Adjacent Counties'!AS48="x",VLOOKUP('2016 0-64'!AS$1,'2016 population'!$A$3:$E$102,2,FALSE),"")</f>
        <v/>
      </c>
      <c r="AT48" s="21" t="str">
        <f>IF('Adjacent Counties'!AT48="x",VLOOKUP('2016 0-64'!AT$1,'2016 population'!$A$3:$E$102,2,FALSE),"")</f>
        <v/>
      </c>
      <c r="AU48" s="21" t="str">
        <f>IF('Adjacent Counties'!AU48="x",VLOOKUP('2016 0-64'!AU$1,'2016 population'!$A$3:$E$102,2,FALSE),"")</f>
        <v/>
      </c>
      <c r="AV48" s="21">
        <f>IF('Adjacent Counties'!AV48="x",VLOOKUP('2016 0-64'!AV$1,'2016 population'!$A$3:$E$102,2,FALSE),"")</f>
        <v>48447</v>
      </c>
      <c r="AW48" s="21" t="str">
        <f>IF('Adjacent Counties'!AW48="x",VLOOKUP('2016 0-64'!AW$1,'2016 population'!$A$3:$E$102,2,FALSE),"")</f>
        <v/>
      </c>
      <c r="AX48" s="21" t="str">
        <f>IF('Adjacent Counties'!AX48="x",VLOOKUP('2016 0-64'!AX$1,'2016 population'!$A$3:$E$102,2,FALSE),"")</f>
        <v/>
      </c>
      <c r="AY48" s="21" t="str">
        <f>IF('Adjacent Counties'!AY48="x",VLOOKUP('2016 0-64'!AY$1,'2016 population'!$A$3:$E$102,2,FALSE),"")</f>
        <v/>
      </c>
      <c r="AZ48" s="21" t="str">
        <f>IF('Adjacent Counties'!AZ48="x",VLOOKUP('2016 0-64'!AZ$1,'2016 population'!$A$3:$E$102,2,FALSE),"")</f>
        <v/>
      </c>
      <c r="BA48" s="21" t="str">
        <f>IF('Adjacent Counties'!BA48="x",VLOOKUP('2016 0-64'!BA$1,'2016 population'!$A$3:$E$102,2,FALSE),"")</f>
        <v/>
      </c>
      <c r="BB48" s="21" t="str">
        <f>IF('Adjacent Counties'!BB48="x",VLOOKUP('2016 0-64'!BB$1,'2016 population'!$A$3:$E$102,2,FALSE),"")</f>
        <v/>
      </c>
      <c r="BC48" s="21" t="str">
        <f>IF('Adjacent Counties'!BC48="x",VLOOKUP('2016 0-64'!BC$1,'2016 population'!$A$3:$E$102,2,FALSE),"")</f>
        <v/>
      </c>
      <c r="BD48" s="21" t="str">
        <f>IF('Adjacent Counties'!BD48="x",VLOOKUP('2016 0-64'!BD$1,'2016 population'!$A$3:$E$102,2,FALSE),"")</f>
        <v/>
      </c>
      <c r="BE48" s="21" t="str">
        <f>IF('Adjacent Counties'!BE48="x",VLOOKUP('2016 0-64'!BE$1,'2016 population'!$A$3:$E$102,2,FALSE),"")</f>
        <v/>
      </c>
      <c r="BF48" s="21" t="str">
        <f>IF('Adjacent Counties'!BF48="x",VLOOKUP('2016 0-64'!BF$1,'2016 population'!$A$3:$E$102,2,FALSE),"")</f>
        <v/>
      </c>
      <c r="BG48" s="21" t="str">
        <f>IF('Adjacent Counties'!BG48="x",VLOOKUP('2016 0-64'!BG$1,'2016 population'!$A$3:$E$102,2,FALSE),"")</f>
        <v/>
      </c>
      <c r="BH48" s="21" t="str">
        <f>IF('Adjacent Counties'!BH48="x",VLOOKUP('2016 0-64'!BH$1,'2016 population'!$A$3:$E$102,2,FALSE),"")</f>
        <v/>
      </c>
      <c r="BI48" s="21" t="str">
        <f>IF('Adjacent Counties'!BI48="x",VLOOKUP('2016 0-64'!BI$1,'2016 population'!$A$3:$E$102,2,FALSE),"")</f>
        <v/>
      </c>
      <c r="BJ48" s="21" t="str">
        <f>IF('Adjacent Counties'!BJ48="x",VLOOKUP('2016 0-64'!BJ$1,'2016 population'!$A$3:$E$102,2,FALSE),"")</f>
        <v/>
      </c>
      <c r="BK48" s="21" t="str">
        <f>IF('Adjacent Counties'!BK48="x",VLOOKUP('2016 0-64'!BK$1,'2016 population'!$A$3:$E$102,2,FALSE),"")</f>
        <v/>
      </c>
      <c r="BL48" s="21">
        <f>IF('Adjacent Counties'!BL48="x",VLOOKUP('2016 0-64'!BL$1,'2016 population'!$A$3:$E$102,2,FALSE),"")</f>
        <v>71135</v>
      </c>
      <c r="BM48" s="21" t="str">
        <f>IF('Adjacent Counties'!BM48="x",VLOOKUP('2016 0-64'!BM$1,'2016 population'!$A$3:$E$102,2,FALSE),"")</f>
        <v/>
      </c>
      <c r="BN48" s="21" t="str">
        <f>IF('Adjacent Counties'!BN48="x",VLOOKUP('2016 0-64'!BN$1,'2016 population'!$A$3:$E$102,2,FALSE),"")</f>
        <v/>
      </c>
      <c r="BO48" s="21" t="str">
        <f>IF('Adjacent Counties'!BO48="x",VLOOKUP('2016 0-64'!BO$1,'2016 population'!$A$3:$E$102,2,FALSE),"")</f>
        <v/>
      </c>
      <c r="BP48" s="21" t="str">
        <f>IF('Adjacent Counties'!BP48="x",VLOOKUP('2016 0-64'!BP$1,'2016 population'!$A$3:$E$102,2,FALSE),"")</f>
        <v/>
      </c>
      <c r="BQ48" s="21" t="str">
        <f>IF('Adjacent Counties'!BQ48="x",VLOOKUP('2016 0-64'!BQ$1,'2016 population'!$A$3:$E$102,2,FALSE),"")</f>
        <v/>
      </c>
      <c r="BR48" s="21" t="str">
        <f>IF('Adjacent Counties'!BR48="x",VLOOKUP('2016 0-64'!BR$1,'2016 population'!$A$3:$E$102,2,FALSE),"")</f>
        <v/>
      </c>
      <c r="BS48" s="21" t="str">
        <f>IF('Adjacent Counties'!BS48="x",VLOOKUP('2016 0-64'!BS$1,'2016 population'!$A$3:$E$102,2,FALSE),"")</f>
        <v/>
      </c>
      <c r="BT48" s="21" t="str">
        <f>IF('Adjacent Counties'!BT48="x",VLOOKUP('2016 0-64'!BT$1,'2016 population'!$A$3:$E$102,2,FALSE),"")</f>
        <v/>
      </c>
      <c r="BU48" s="21" t="str">
        <f>IF('Adjacent Counties'!BU48="x",VLOOKUP('2016 0-64'!BU$1,'2016 population'!$A$3:$E$102,2,FALSE),"")</f>
        <v/>
      </c>
      <c r="BV48" s="21" t="str">
        <f>IF('Adjacent Counties'!BV48="x",VLOOKUP('2016 0-64'!BV$1,'2016 population'!$A$3:$E$102,2,FALSE),"")</f>
        <v/>
      </c>
      <c r="BW48" s="21" t="str">
        <f>IF('Adjacent Counties'!BW48="x",VLOOKUP('2016 0-64'!BW$1,'2016 population'!$A$3:$E$102,2,FALSE),"")</f>
        <v/>
      </c>
      <c r="BX48" s="21" t="str">
        <f>IF('Adjacent Counties'!BX48="x",VLOOKUP('2016 0-64'!BX$1,'2016 population'!$A$3:$E$102,2,FALSE),"")</f>
        <v/>
      </c>
      <c r="BY48" s="21" t="str">
        <f>IF('Adjacent Counties'!BY48="x",VLOOKUP('2016 0-64'!BY$1,'2016 population'!$A$3:$E$102,2,FALSE),"")</f>
        <v/>
      </c>
      <c r="BZ48" s="21">
        <f>IF('Adjacent Counties'!BZ48="x",VLOOKUP('2016 0-64'!BZ$1,'2016 population'!$A$3:$E$102,2,FALSE),"")</f>
        <v>38311</v>
      </c>
      <c r="CA48" s="21">
        <f>IF('Adjacent Counties'!CA48="x",VLOOKUP('2016 0-64'!CA$1,'2016 population'!$A$3:$E$102,2,FALSE),"")</f>
        <v>114415</v>
      </c>
      <c r="CB48" s="21" t="str">
        <f>IF('Adjacent Counties'!CB48="x",VLOOKUP('2016 0-64'!CB$1,'2016 population'!$A$3:$E$102,2,FALSE),"")</f>
        <v/>
      </c>
      <c r="CC48" s="21" t="str">
        <f>IF('Adjacent Counties'!CC48="x",VLOOKUP('2016 0-64'!CC$1,'2016 population'!$A$3:$E$102,2,FALSE),"")</f>
        <v/>
      </c>
      <c r="CD48" s="21" t="str">
        <f>IF('Adjacent Counties'!CD48="x",VLOOKUP('2016 0-64'!CD$1,'2016 population'!$A$3:$E$102,2,FALSE),"")</f>
        <v/>
      </c>
      <c r="CE48" s="21" t="str">
        <f>IF('Adjacent Counties'!CE48="x",VLOOKUP('2016 0-64'!CE$1,'2016 population'!$A$3:$E$102,2,FALSE),"")</f>
        <v/>
      </c>
      <c r="CF48" s="21">
        <f>IF('Adjacent Counties'!CF48="x",VLOOKUP('2016 0-64'!CF$1,'2016 population'!$A$3:$E$102,2,FALSE),"")</f>
        <v>29864</v>
      </c>
      <c r="CG48" s="21" t="str">
        <f>IF('Adjacent Counties'!CG48="x",VLOOKUP('2016 0-64'!CG$1,'2016 population'!$A$3:$E$102,2,FALSE),"")</f>
        <v/>
      </c>
      <c r="CH48" s="21" t="str">
        <f>IF('Adjacent Counties'!CH48="x",VLOOKUP('2016 0-64'!CH$1,'2016 population'!$A$3:$E$102,2,FALSE),"")</f>
        <v/>
      </c>
      <c r="CI48" s="21" t="str">
        <f>IF('Adjacent Counties'!CI48="x",VLOOKUP('2016 0-64'!CI$1,'2016 population'!$A$3:$E$102,2,FALSE),"")</f>
        <v/>
      </c>
      <c r="CJ48" s="21" t="str">
        <f>IF('Adjacent Counties'!CJ48="x",VLOOKUP('2016 0-64'!CJ$1,'2016 population'!$A$3:$E$102,2,FALSE),"")</f>
        <v/>
      </c>
      <c r="CK48" s="21" t="str">
        <f>IF('Adjacent Counties'!CK48="x",VLOOKUP('2016 0-64'!CK$1,'2016 population'!$A$3:$E$102,2,FALSE),"")</f>
        <v/>
      </c>
      <c r="CL48" s="21" t="str">
        <f>IF('Adjacent Counties'!CL48="x",VLOOKUP('2016 0-64'!CL$1,'2016 population'!$A$3:$E$102,2,FALSE),"")</f>
        <v/>
      </c>
      <c r="CM48" s="21" t="str">
        <f>IF('Adjacent Counties'!CM48="x",VLOOKUP('2016 0-64'!CM$1,'2016 population'!$A$3:$E$102,2,FALSE),"")</f>
        <v/>
      </c>
      <c r="CN48" s="21" t="str">
        <f>IF('Adjacent Counties'!CN48="x",VLOOKUP('2016 0-64'!CN$1,'2016 population'!$A$3:$E$102,2,FALSE),"")</f>
        <v/>
      </c>
      <c r="CO48" s="21" t="str">
        <f>IF('Adjacent Counties'!CO48="x",VLOOKUP('2016 0-64'!CO$1,'2016 population'!$A$3:$E$102,2,FALSE),"")</f>
        <v/>
      </c>
      <c r="CP48" s="21" t="str">
        <f>IF('Adjacent Counties'!CP48="x",VLOOKUP('2016 0-64'!CP$1,'2016 population'!$A$3:$E$102,2,FALSE),"")</f>
        <v/>
      </c>
      <c r="CQ48" s="21" t="str">
        <f>IF('Adjacent Counties'!CQ48="x",VLOOKUP('2016 0-64'!CQ$1,'2016 population'!$A$3:$E$102,2,FALSE),"")</f>
        <v/>
      </c>
      <c r="CR48" s="21" t="str">
        <f>IF('Adjacent Counties'!CR48="x",VLOOKUP('2016 0-64'!CR$1,'2016 population'!$A$3:$E$102,2,FALSE),"")</f>
        <v/>
      </c>
      <c r="CS48" s="21" t="str">
        <f>IF('Adjacent Counties'!CS48="x",VLOOKUP('2016 0-64'!CS$1,'2016 population'!$A$3:$E$102,2,FALSE),"")</f>
        <v/>
      </c>
      <c r="CT48" s="21" t="str">
        <f>IF('Adjacent Counties'!CT48="x",VLOOKUP('2016 0-64'!CT$1,'2016 population'!$A$3:$E$102,2,FALSE),"")</f>
        <v/>
      </c>
      <c r="CU48" s="21" t="str">
        <f>IF('Adjacent Counties'!CU48="x",VLOOKUP('2016 0-64'!CU$1,'2016 population'!$A$3:$E$102,2,FALSE),"")</f>
        <v/>
      </c>
      <c r="CV48" s="21" t="str">
        <f>IF('Adjacent Counties'!CV48="x",VLOOKUP('2016 0-64'!CV$1,'2016 population'!$A$3:$E$102,2,FALSE),"")</f>
        <v/>
      </c>
      <c r="CW48" s="21" t="str">
        <f>IF('Adjacent Counties'!CW48="x",VLOOKUP('2016 0-64'!CW$1,'2016 population'!$A$3:$E$102,2,FALSE),"")</f>
        <v/>
      </c>
      <c r="CX48" s="21">
        <f t="shared" si="0"/>
        <v>601451</v>
      </c>
    </row>
    <row r="49" spans="1:102">
      <c r="A49" s="3" t="s">
        <v>47</v>
      </c>
      <c r="B49" s="21" t="str">
        <f>IF('Adjacent Counties'!B49="x",VLOOKUP('2016 0-64'!B$1,'2016 population'!$A$3:$E$102,2,FALSE),"")</f>
        <v/>
      </c>
      <c r="C49" s="21" t="str">
        <f>IF('Adjacent Counties'!C49="x",VLOOKUP('2016 0-64'!C$1,'2016 population'!$A$3:$E$102,2,FALSE),"")</f>
        <v/>
      </c>
      <c r="D49" s="21" t="str">
        <f>IF('Adjacent Counties'!D49="x",VLOOKUP('2016 0-64'!D$1,'2016 population'!$A$3:$E$102,2,FALSE),"")</f>
        <v/>
      </c>
      <c r="E49" s="21" t="str">
        <f>IF('Adjacent Counties'!E49="x",VLOOKUP('2016 0-64'!E$1,'2016 population'!$A$3:$E$102,2,FALSE),"")</f>
        <v/>
      </c>
      <c r="F49" s="21" t="str">
        <f>IF('Adjacent Counties'!F49="x",VLOOKUP('2016 0-64'!F$1,'2016 population'!$A$3:$E$102,2,FALSE),"")</f>
        <v/>
      </c>
      <c r="G49" s="21" t="str">
        <f>IF('Adjacent Counties'!G49="x",VLOOKUP('2016 0-64'!G$1,'2016 population'!$A$3:$E$102,2,FALSE),"")</f>
        <v/>
      </c>
      <c r="H49" s="21">
        <f>IF('Adjacent Counties'!H49="x",VLOOKUP('2016 0-64'!H$1,'2016 population'!$A$3:$E$102,2,FALSE),"")</f>
        <v>36894</v>
      </c>
      <c r="I49" s="21" t="str">
        <f>IF('Adjacent Counties'!I49="x",VLOOKUP('2016 0-64'!I$1,'2016 population'!$A$3:$E$102,2,FALSE),"")</f>
        <v/>
      </c>
      <c r="J49" s="21" t="str">
        <f>IF('Adjacent Counties'!J49="x",VLOOKUP('2016 0-64'!J$1,'2016 population'!$A$3:$E$102,2,FALSE),"")</f>
        <v/>
      </c>
      <c r="K49" s="21" t="str">
        <f>IF('Adjacent Counties'!K49="x",VLOOKUP('2016 0-64'!K$1,'2016 population'!$A$3:$E$102,2,FALSE),"")</f>
        <v/>
      </c>
      <c r="L49" s="21" t="str">
        <f>IF('Adjacent Counties'!L49="x",VLOOKUP('2016 0-64'!L$1,'2016 population'!$A$3:$E$102,2,FALSE),"")</f>
        <v/>
      </c>
      <c r="M49" s="21" t="str">
        <f>IF('Adjacent Counties'!M49="x",VLOOKUP('2016 0-64'!M$1,'2016 population'!$A$3:$E$102,2,FALSE),"")</f>
        <v/>
      </c>
      <c r="N49" s="21" t="str">
        <f>IF('Adjacent Counties'!N49="x",VLOOKUP('2016 0-64'!N$1,'2016 population'!$A$3:$E$102,2,FALSE),"")</f>
        <v/>
      </c>
      <c r="O49" s="21" t="str">
        <f>IF('Adjacent Counties'!O49="x",VLOOKUP('2016 0-64'!O$1,'2016 population'!$A$3:$E$102,2,FALSE),"")</f>
        <v/>
      </c>
      <c r="P49" s="21" t="str">
        <f>IF('Adjacent Counties'!P49="x",VLOOKUP('2016 0-64'!P$1,'2016 population'!$A$3:$E$102,2,FALSE),"")</f>
        <v/>
      </c>
      <c r="Q49" s="21" t="str">
        <f>IF('Adjacent Counties'!Q49="x",VLOOKUP('2016 0-64'!Q$1,'2016 population'!$A$3:$E$102,2,FALSE),"")</f>
        <v/>
      </c>
      <c r="R49" s="21" t="str">
        <f>IF('Adjacent Counties'!R49="x",VLOOKUP('2016 0-64'!R$1,'2016 population'!$A$3:$E$102,2,FALSE),"")</f>
        <v/>
      </c>
      <c r="S49" s="21" t="str">
        <f>IF('Adjacent Counties'!S49="x",VLOOKUP('2016 0-64'!S$1,'2016 population'!$A$3:$E$102,2,FALSE),"")</f>
        <v/>
      </c>
      <c r="T49" s="21" t="str">
        <f>IF('Adjacent Counties'!T49="x",VLOOKUP('2016 0-64'!T$1,'2016 population'!$A$3:$E$102,2,FALSE),"")</f>
        <v/>
      </c>
      <c r="U49" s="21" t="str">
        <f>IF('Adjacent Counties'!U49="x",VLOOKUP('2016 0-64'!U$1,'2016 population'!$A$3:$E$102,2,FALSE),"")</f>
        <v/>
      </c>
      <c r="V49" s="21" t="str">
        <f>IF('Adjacent Counties'!V49="x",VLOOKUP('2016 0-64'!V$1,'2016 population'!$A$3:$E$102,2,FALSE),"")</f>
        <v/>
      </c>
      <c r="W49" s="21" t="str">
        <f>IF('Adjacent Counties'!W49="x",VLOOKUP('2016 0-64'!W$1,'2016 population'!$A$3:$E$102,2,FALSE),"")</f>
        <v/>
      </c>
      <c r="X49" s="21" t="str">
        <f>IF('Adjacent Counties'!X49="x",VLOOKUP('2016 0-64'!X$1,'2016 population'!$A$3:$E$102,2,FALSE),"")</f>
        <v/>
      </c>
      <c r="Y49" s="21" t="str">
        <f>IF('Adjacent Counties'!Y49="x",VLOOKUP('2016 0-64'!Y$1,'2016 population'!$A$3:$E$102,2,FALSE),"")</f>
        <v/>
      </c>
      <c r="Z49" s="21" t="str">
        <f>IF('Adjacent Counties'!Z49="x",VLOOKUP('2016 0-64'!Z$1,'2016 population'!$A$3:$E$102,2,FALSE),"")</f>
        <v/>
      </c>
      <c r="AA49" s="21" t="str">
        <f>IF('Adjacent Counties'!AA49="x",VLOOKUP('2016 0-64'!AA$1,'2016 population'!$A$3:$E$102,2,FALSE),"")</f>
        <v/>
      </c>
      <c r="AB49" s="21" t="str">
        <f>IF('Adjacent Counties'!AB49="x",VLOOKUP('2016 0-64'!AB$1,'2016 population'!$A$3:$E$102,2,FALSE),"")</f>
        <v/>
      </c>
      <c r="AC49" s="21">
        <f>IF('Adjacent Counties'!AC49="x",VLOOKUP('2016 0-64'!AC$1,'2016 population'!$A$3:$E$102,2,FALSE),"")</f>
        <v>29236</v>
      </c>
      <c r="AD49" s="21" t="str">
        <f>IF('Adjacent Counties'!AD49="x",VLOOKUP('2016 0-64'!AD$1,'2016 population'!$A$3:$E$102,2,FALSE),"")</f>
        <v/>
      </c>
      <c r="AE49" s="21" t="str">
        <f>IF('Adjacent Counties'!AE49="x",VLOOKUP('2016 0-64'!AE$1,'2016 population'!$A$3:$E$102,2,FALSE),"")</f>
        <v/>
      </c>
      <c r="AF49" s="21" t="str">
        <f>IF('Adjacent Counties'!AF49="x",VLOOKUP('2016 0-64'!AF$1,'2016 population'!$A$3:$E$102,2,FALSE),"")</f>
        <v/>
      </c>
      <c r="AG49" s="21" t="str">
        <f>IF('Adjacent Counties'!AG49="x",VLOOKUP('2016 0-64'!AG$1,'2016 population'!$A$3:$E$102,2,FALSE),"")</f>
        <v/>
      </c>
      <c r="AH49" s="21" t="str">
        <f>IF('Adjacent Counties'!AH49="x",VLOOKUP('2016 0-64'!AH$1,'2016 population'!$A$3:$E$102,2,FALSE),"")</f>
        <v/>
      </c>
      <c r="AI49" s="21" t="str">
        <f>IF('Adjacent Counties'!AI49="x",VLOOKUP('2016 0-64'!AI$1,'2016 population'!$A$3:$E$102,2,FALSE),"")</f>
        <v/>
      </c>
      <c r="AJ49" s="21" t="str">
        <f>IF('Adjacent Counties'!AJ49="x",VLOOKUP('2016 0-64'!AJ$1,'2016 population'!$A$3:$E$102,2,FALSE),"")</f>
        <v/>
      </c>
      <c r="AK49" s="21" t="str">
        <f>IF('Adjacent Counties'!AK49="x",VLOOKUP('2016 0-64'!AK$1,'2016 population'!$A$3:$E$102,2,FALSE),"")</f>
        <v/>
      </c>
      <c r="AL49" s="21" t="str">
        <f>IF('Adjacent Counties'!AL49="x",VLOOKUP('2016 0-64'!AL$1,'2016 population'!$A$3:$E$102,2,FALSE),"")</f>
        <v/>
      </c>
      <c r="AM49" s="21" t="str">
        <f>IF('Adjacent Counties'!AM49="x",VLOOKUP('2016 0-64'!AM$1,'2016 population'!$A$3:$E$102,2,FALSE),"")</f>
        <v/>
      </c>
      <c r="AN49" s="21" t="str">
        <f>IF('Adjacent Counties'!AN49="x",VLOOKUP('2016 0-64'!AN$1,'2016 population'!$A$3:$E$102,2,FALSE),"")</f>
        <v/>
      </c>
      <c r="AO49" s="21" t="str">
        <f>IF('Adjacent Counties'!AO49="x",VLOOKUP('2016 0-64'!AO$1,'2016 population'!$A$3:$E$102,2,FALSE),"")</f>
        <v/>
      </c>
      <c r="AP49" s="21" t="str">
        <f>IF('Adjacent Counties'!AP49="x",VLOOKUP('2016 0-64'!AP$1,'2016 population'!$A$3:$E$102,2,FALSE),"")</f>
        <v/>
      </c>
      <c r="AQ49" s="21" t="str">
        <f>IF('Adjacent Counties'!AQ49="x",VLOOKUP('2016 0-64'!AQ$1,'2016 population'!$A$3:$E$102,2,FALSE),"")</f>
        <v/>
      </c>
      <c r="AR49" s="21" t="str">
        <f>IF('Adjacent Counties'!AR49="x",VLOOKUP('2016 0-64'!AR$1,'2016 population'!$A$3:$E$102,2,FALSE),"")</f>
        <v/>
      </c>
      <c r="AS49" s="21" t="str">
        <f>IF('Adjacent Counties'!AS49="x",VLOOKUP('2016 0-64'!AS$1,'2016 population'!$A$3:$E$102,2,FALSE),"")</f>
        <v/>
      </c>
      <c r="AT49" s="21" t="str">
        <f>IF('Adjacent Counties'!AT49="x",VLOOKUP('2016 0-64'!AT$1,'2016 population'!$A$3:$E$102,2,FALSE),"")</f>
        <v/>
      </c>
      <c r="AU49" s="21" t="str">
        <f>IF('Adjacent Counties'!AU49="x",VLOOKUP('2016 0-64'!AU$1,'2016 population'!$A$3:$E$102,2,FALSE),"")</f>
        <v/>
      </c>
      <c r="AV49" s="21" t="str">
        <f>IF('Adjacent Counties'!AV49="x",VLOOKUP('2016 0-64'!AV$1,'2016 population'!$A$3:$E$102,2,FALSE),"")</f>
        <v/>
      </c>
      <c r="AW49" s="21">
        <f>IF('Adjacent Counties'!AW49="x",VLOOKUP('2016 0-64'!AW$1,'2016 population'!$A$3:$E$102,2,FALSE),"")</f>
        <v>4863</v>
      </c>
      <c r="AX49" s="21" t="str">
        <f>IF('Adjacent Counties'!AX49="x",VLOOKUP('2016 0-64'!AX$1,'2016 population'!$A$3:$E$102,2,FALSE),"")</f>
        <v/>
      </c>
      <c r="AY49" s="21" t="str">
        <f>IF('Adjacent Counties'!AY49="x",VLOOKUP('2016 0-64'!AY$1,'2016 population'!$A$3:$E$102,2,FALSE),"")</f>
        <v/>
      </c>
      <c r="AZ49" s="21" t="str">
        <f>IF('Adjacent Counties'!AZ49="x",VLOOKUP('2016 0-64'!AZ$1,'2016 population'!$A$3:$E$102,2,FALSE),"")</f>
        <v/>
      </c>
      <c r="BA49" s="21" t="str">
        <f>IF('Adjacent Counties'!BA49="x",VLOOKUP('2016 0-64'!BA$1,'2016 population'!$A$3:$E$102,2,FALSE),"")</f>
        <v/>
      </c>
      <c r="BB49" s="21" t="str">
        <f>IF('Adjacent Counties'!BB49="x",VLOOKUP('2016 0-64'!BB$1,'2016 population'!$A$3:$E$102,2,FALSE),"")</f>
        <v/>
      </c>
      <c r="BC49" s="21" t="str">
        <f>IF('Adjacent Counties'!BC49="x",VLOOKUP('2016 0-64'!BC$1,'2016 population'!$A$3:$E$102,2,FALSE),"")</f>
        <v/>
      </c>
      <c r="BD49" s="21" t="str">
        <f>IF('Adjacent Counties'!BD49="x",VLOOKUP('2016 0-64'!BD$1,'2016 population'!$A$3:$E$102,2,FALSE),"")</f>
        <v/>
      </c>
      <c r="BE49" s="21" t="str">
        <f>IF('Adjacent Counties'!BE49="x",VLOOKUP('2016 0-64'!BE$1,'2016 population'!$A$3:$E$102,2,FALSE),"")</f>
        <v/>
      </c>
      <c r="BF49" s="21" t="str">
        <f>IF('Adjacent Counties'!BF49="x",VLOOKUP('2016 0-64'!BF$1,'2016 population'!$A$3:$E$102,2,FALSE),"")</f>
        <v/>
      </c>
      <c r="BG49" s="21" t="str">
        <f>IF('Adjacent Counties'!BG49="x",VLOOKUP('2016 0-64'!BG$1,'2016 population'!$A$3:$E$102,2,FALSE),"")</f>
        <v/>
      </c>
      <c r="BH49" s="21" t="str">
        <f>IF('Adjacent Counties'!BH49="x",VLOOKUP('2016 0-64'!BH$1,'2016 population'!$A$3:$E$102,2,FALSE),"")</f>
        <v/>
      </c>
      <c r="BI49" s="21" t="str">
        <f>IF('Adjacent Counties'!BI49="x",VLOOKUP('2016 0-64'!BI$1,'2016 population'!$A$3:$E$102,2,FALSE),"")</f>
        <v/>
      </c>
      <c r="BJ49" s="21" t="str">
        <f>IF('Adjacent Counties'!BJ49="x",VLOOKUP('2016 0-64'!BJ$1,'2016 population'!$A$3:$E$102,2,FALSE),"")</f>
        <v/>
      </c>
      <c r="BK49" s="21" t="str">
        <f>IF('Adjacent Counties'!BK49="x",VLOOKUP('2016 0-64'!BK$1,'2016 population'!$A$3:$E$102,2,FALSE),"")</f>
        <v/>
      </c>
      <c r="BL49" s="21" t="str">
        <f>IF('Adjacent Counties'!BL49="x",VLOOKUP('2016 0-64'!BL$1,'2016 population'!$A$3:$E$102,2,FALSE),"")</f>
        <v/>
      </c>
      <c r="BM49" s="21" t="str">
        <f>IF('Adjacent Counties'!BM49="x",VLOOKUP('2016 0-64'!BM$1,'2016 population'!$A$3:$E$102,2,FALSE),"")</f>
        <v/>
      </c>
      <c r="BN49" s="21" t="str">
        <f>IF('Adjacent Counties'!BN49="x",VLOOKUP('2016 0-64'!BN$1,'2016 population'!$A$3:$E$102,2,FALSE),"")</f>
        <v/>
      </c>
      <c r="BO49" s="21" t="str">
        <f>IF('Adjacent Counties'!BO49="x",VLOOKUP('2016 0-64'!BO$1,'2016 population'!$A$3:$E$102,2,FALSE),"")</f>
        <v/>
      </c>
      <c r="BP49" s="21" t="str">
        <f>IF('Adjacent Counties'!BP49="x",VLOOKUP('2016 0-64'!BP$1,'2016 population'!$A$3:$E$102,2,FALSE),"")</f>
        <v/>
      </c>
      <c r="BQ49" s="21" t="str">
        <f>IF('Adjacent Counties'!BQ49="x",VLOOKUP('2016 0-64'!BQ$1,'2016 population'!$A$3:$E$102,2,FALSE),"")</f>
        <v/>
      </c>
      <c r="BR49" s="21" t="str">
        <f>IF('Adjacent Counties'!BR49="x",VLOOKUP('2016 0-64'!BR$1,'2016 population'!$A$3:$E$102,2,FALSE),"")</f>
        <v/>
      </c>
      <c r="BS49" s="21" t="str">
        <f>IF('Adjacent Counties'!BS49="x",VLOOKUP('2016 0-64'!BS$1,'2016 population'!$A$3:$E$102,2,FALSE),"")</f>
        <v/>
      </c>
      <c r="BT49" s="21" t="str">
        <f>IF('Adjacent Counties'!BT49="x",VLOOKUP('2016 0-64'!BT$1,'2016 population'!$A$3:$E$102,2,FALSE),"")</f>
        <v/>
      </c>
      <c r="BU49" s="21" t="str">
        <f>IF('Adjacent Counties'!BU49="x",VLOOKUP('2016 0-64'!BU$1,'2016 population'!$A$3:$E$102,2,FALSE),"")</f>
        <v/>
      </c>
      <c r="BV49" s="21" t="str">
        <f>IF('Adjacent Counties'!BV49="x",VLOOKUP('2016 0-64'!BV$1,'2016 population'!$A$3:$E$102,2,FALSE),"")</f>
        <v/>
      </c>
      <c r="BW49" s="21" t="str">
        <f>IF('Adjacent Counties'!BW49="x",VLOOKUP('2016 0-64'!BW$1,'2016 population'!$A$3:$E$102,2,FALSE),"")</f>
        <v/>
      </c>
      <c r="BX49" s="21" t="str">
        <f>IF('Adjacent Counties'!BX49="x",VLOOKUP('2016 0-64'!BX$1,'2016 population'!$A$3:$E$102,2,FALSE),"")</f>
        <v/>
      </c>
      <c r="BY49" s="21" t="str">
        <f>IF('Adjacent Counties'!BY49="x",VLOOKUP('2016 0-64'!BY$1,'2016 population'!$A$3:$E$102,2,FALSE),"")</f>
        <v/>
      </c>
      <c r="BZ49" s="21" t="str">
        <f>IF('Adjacent Counties'!BZ49="x",VLOOKUP('2016 0-64'!BZ$1,'2016 population'!$A$3:$E$102,2,FALSE),"")</f>
        <v/>
      </c>
      <c r="CA49" s="21" t="str">
        <f>IF('Adjacent Counties'!CA49="x",VLOOKUP('2016 0-64'!CA$1,'2016 population'!$A$3:$E$102,2,FALSE),"")</f>
        <v/>
      </c>
      <c r="CB49" s="21" t="str">
        <f>IF('Adjacent Counties'!CB49="x",VLOOKUP('2016 0-64'!CB$1,'2016 population'!$A$3:$E$102,2,FALSE),"")</f>
        <v/>
      </c>
      <c r="CC49" s="21" t="str">
        <f>IF('Adjacent Counties'!CC49="x",VLOOKUP('2016 0-64'!CC$1,'2016 population'!$A$3:$E$102,2,FALSE),"")</f>
        <v/>
      </c>
      <c r="CD49" s="21" t="str">
        <f>IF('Adjacent Counties'!CD49="x",VLOOKUP('2016 0-64'!CD$1,'2016 population'!$A$3:$E$102,2,FALSE),"")</f>
        <v/>
      </c>
      <c r="CE49" s="21" t="str">
        <f>IF('Adjacent Counties'!CE49="x",VLOOKUP('2016 0-64'!CE$1,'2016 population'!$A$3:$E$102,2,FALSE),"")</f>
        <v/>
      </c>
      <c r="CF49" s="21" t="str">
        <f>IF('Adjacent Counties'!CF49="x",VLOOKUP('2016 0-64'!CF$1,'2016 population'!$A$3:$E$102,2,FALSE),"")</f>
        <v/>
      </c>
      <c r="CG49" s="21" t="str">
        <f>IF('Adjacent Counties'!CG49="x",VLOOKUP('2016 0-64'!CG$1,'2016 population'!$A$3:$E$102,2,FALSE),"")</f>
        <v/>
      </c>
      <c r="CH49" s="21" t="str">
        <f>IF('Adjacent Counties'!CH49="x",VLOOKUP('2016 0-64'!CH$1,'2016 population'!$A$3:$E$102,2,FALSE),"")</f>
        <v/>
      </c>
      <c r="CI49" s="21" t="str">
        <f>IF('Adjacent Counties'!CI49="x",VLOOKUP('2016 0-64'!CI$1,'2016 population'!$A$3:$E$102,2,FALSE),"")</f>
        <v/>
      </c>
      <c r="CJ49" s="21" t="str">
        <f>IF('Adjacent Counties'!CJ49="x",VLOOKUP('2016 0-64'!CJ$1,'2016 population'!$A$3:$E$102,2,FALSE),"")</f>
        <v/>
      </c>
      <c r="CK49" s="21" t="str">
        <f>IF('Adjacent Counties'!CK49="x",VLOOKUP('2016 0-64'!CK$1,'2016 population'!$A$3:$E$102,2,FALSE),"")</f>
        <v/>
      </c>
      <c r="CL49" s="21">
        <f>IF('Adjacent Counties'!CL49="x",VLOOKUP('2016 0-64'!CL$1,'2016 population'!$A$3:$E$102,2,FALSE),"")</f>
        <v>3274</v>
      </c>
      <c r="CM49" s="21" t="str">
        <f>IF('Adjacent Counties'!CM49="x",VLOOKUP('2016 0-64'!CM$1,'2016 population'!$A$3:$E$102,2,FALSE),"")</f>
        <v/>
      </c>
      <c r="CN49" s="21" t="str">
        <f>IF('Adjacent Counties'!CN49="x",VLOOKUP('2016 0-64'!CN$1,'2016 population'!$A$3:$E$102,2,FALSE),"")</f>
        <v/>
      </c>
      <c r="CO49" s="21" t="str">
        <f>IF('Adjacent Counties'!CO49="x",VLOOKUP('2016 0-64'!CO$1,'2016 population'!$A$3:$E$102,2,FALSE),"")</f>
        <v/>
      </c>
      <c r="CP49" s="21" t="str">
        <f>IF('Adjacent Counties'!CP49="x",VLOOKUP('2016 0-64'!CP$1,'2016 population'!$A$3:$E$102,2,FALSE),"")</f>
        <v/>
      </c>
      <c r="CQ49" s="21">
        <f>IF('Adjacent Counties'!CQ49="x",VLOOKUP('2016 0-64'!CQ$1,'2016 population'!$A$3:$E$102,2,FALSE),"")</f>
        <v>9857</v>
      </c>
      <c r="CR49" s="21" t="str">
        <f>IF('Adjacent Counties'!CR49="x",VLOOKUP('2016 0-64'!CR$1,'2016 population'!$A$3:$E$102,2,FALSE),"")</f>
        <v/>
      </c>
      <c r="CS49" s="21" t="str">
        <f>IF('Adjacent Counties'!CS49="x",VLOOKUP('2016 0-64'!CS$1,'2016 population'!$A$3:$E$102,2,FALSE),"")</f>
        <v/>
      </c>
      <c r="CT49" s="21" t="str">
        <f>IF('Adjacent Counties'!CT49="x",VLOOKUP('2016 0-64'!CT$1,'2016 population'!$A$3:$E$102,2,FALSE),"")</f>
        <v/>
      </c>
      <c r="CU49" s="21" t="str">
        <f>IF('Adjacent Counties'!CU49="x",VLOOKUP('2016 0-64'!CU$1,'2016 population'!$A$3:$E$102,2,FALSE),"")</f>
        <v/>
      </c>
      <c r="CV49" s="21" t="str">
        <f>IF('Adjacent Counties'!CV49="x",VLOOKUP('2016 0-64'!CV$1,'2016 population'!$A$3:$E$102,2,FALSE),"")</f>
        <v/>
      </c>
      <c r="CW49" s="21" t="str">
        <f>IF('Adjacent Counties'!CW49="x",VLOOKUP('2016 0-64'!CW$1,'2016 population'!$A$3:$E$102,2,FALSE),"")</f>
        <v/>
      </c>
      <c r="CX49" s="21">
        <f t="shared" si="0"/>
        <v>84124</v>
      </c>
    </row>
    <row r="50" spans="1:102">
      <c r="A50" s="3" t="s">
        <v>48</v>
      </c>
      <c r="B50" s="21" t="str">
        <f>IF('Adjacent Counties'!B50="x",VLOOKUP('2016 0-64'!B$1,'2016 population'!$A$3:$E$102,2,FALSE),"")</f>
        <v/>
      </c>
      <c r="C50" s="21">
        <f>IF('Adjacent Counties'!C50="x",VLOOKUP('2016 0-64'!C$1,'2016 population'!$A$3:$E$102,2,FALSE),"")</f>
        <v>30338</v>
      </c>
      <c r="D50" s="21" t="str">
        <f>IF('Adjacent Counties'!D50="x",VLOOKUP('2016 0-64'!D$1,'2016 population'!$A$3:$E$102,2,FALSE),"")</f>
        <v/>
      </c>
      <c r="E50" s="21" t="str">
        <f>IF('Adjacent Counties'!E50="x",VLOOKUP('2016 0-64'!E$1,'2016 population'!$A$3:$E$102,2,FALSE),"")</f>
        <v/>
      </c>
      <c r="F50" s="21" t="str">
        <f>IF('Adjacent Counties'!F50="x",VLOOKUP('2016 0-64'!F$1,'2016 population'!$A$3:$E$102,2,FALSE),"")</f>
        <v/>
      </c>
      <c r="G50" s="21" t="str">
        <f>IF('Adjacent Counties'!G50="x",VLOOKUP('2016 0-64'!G$1,'2016 population'!$A$3:$E$102,2,FALSE),"")</f>
        <v/>
      </c>
      <c r="H50" s="21" t="str">
        <f>IF('Adjacent Counties'!H50="x",VLOOKUP('2016 0-64'!H$1,'2016 population'!$A$3:$E$102,2,FALSE),"")</f>
        <v/>
      </c>
      <c r="I50" s="21" t="str">
        <f>IF('Adjacent Counties'!I50="x",VLOOKUP('2016 0-64'!I$1,'2016 population'!$A$3:$E$102,2,FALSE),"")</f>
        <v/>
      </c>
      <c r="J50" s="21" t="str">
        <f>IF('Adjacent Counties'!J50="x",VLOOKUP('2016 0-64'!J$1,'2016 population'!$A$3:$E$102,2,FALSE),"")</f>
        <v/>
      </c>
      <c r="K50" s="21" t="str">
        <f>IF('Adjacent Counties'!K50="x",VLOOKUP('2016 0-64'!K$1,'2016 population'!$A$3:$E$102,2,FALSE),"")</f>
        <v/>
      </c>
      <c r="L50" s="21" t="str">
        <f>IF('Adjacent Counties'!L50="x",VLOOKUP('2016 0-64'!L$1,'2016 population'!$A$3:$E$102,2,FALSE),"")</f>
        <v/>
      </c>
      <c r="M50" s="21" t="str">
        <f>IF('Adjacent Counties'!M50="x",VLOOKUP('2016 0-64'!M$1,'2016 population'!$A$3:$E$102,2,FALSE),"")</f>
        <v/>
      </c>
      <c r="N50" s="21">
        <f>IF('Adjacent Counties'!N50="x",VLOOKUP('2016 0-64'!N$1,'2016 population'!$A$3:$E$102,2,FALSE),"")</f>
        <v>170073</v>
      </c>
      <c r="O50" s="21" t="str">
        <f>IF('Adjacent Counties'!O50="x",VLOOKUP('2016 0-64'!O$1,'2016 population'!$A$3:$E$102,2,FALSE),"")</f>
        <v/>
      </c>
      <c r="P50" s="21" t="str">
        <f>IF('Adjacent Counties'!P50="x",VLOOKUP('2016 0-64'!P$1,'2016 population'!$A$3:$E$102,2,FALSE),"")</f>
        <v/>
      </c>
      <c r="Q50" s="21" t="str">
        <f>IF('Adjacent Counties'!Q50="x",VLOOKUP('2016 0-64'!Q$1,'2016 population'!$A$3:$E$102,2,FALSE),"")</f>
        <v/>
      </c>
      <c r="R50" s="21" t="str">
        <f>IF('Adjacent Counties'!R50="x",VLOOKUP('2016 0-64'!R$1,'2016 population'!$A$3:$E$102,2,FALSE),"")</f>
        <v/>
      </c>
      <c r="S50" s="21">
        <f>IF('Adjacent Counties'!S50="x",VLOOKUP('2016 0-64'!S$1,'2016 population'!$A$3:$E$102,2,FALSE),"")</f>
        <v>129491</v>
      </c>
      <c r="T50" s="21" t="str">
        <f>IF('Adjacent Counties'!T50="x",VLOOKUP('2016 0-64'!T$1,'2016 population'!$A$3:$E$102,2,FALSE),"")</f>
        <v/>
      </c>
      <c r="U50" s="21" t="str">
        <f>IF('Adjacent Counties'!U50="x",VLOOKUP('2016 0-64'!U$1,'2016 population'!$A$3:$E$102,2,FALSE),"")</f>
        <v/>
      </c>
      <c r="V50" s="21" t="str">
        <f>IF('Adjacent Counties'!V50="x",VLOOKUP('2016 0-64'!V$1,'2016 population'!$A$3:$E$102,2,FALSE),"")</f>
        <v/>
      </c>
      <c r="W50" s="21" t="str">
        <f>IF('Adjacent Counties'!W50="x",VLOOKUP('2016 0-64'!W$1,'2016 population'!$A$3:$E$102,2,FALSE),"")</f>
        <v/>
      </c>
      <c r="X50" s="21" t="str">
        <f>IF('Adjacent Counties'!X50="x",VLOOKUP('2016 0-64'!X$1,'2016 population'!$A$3:$E$102,2,FALSE),"")</f>
        <v/>
      </c>
      <c r="Y50" s="21" t="str">
        <f>IF('Adjacent Counties'!Y50="x",VLOOKUP('2016 0-64'!Y$1,'2016 population'!$A$3:$E$102,2,FALSE),"")</f>
        <v/>
      </c>
      <c r="Z50" s="21" t="str">
        <f>IF('Adjacent Counties'!Z50="x",VLOOKUP('2016 0-64'!Z$1,'2016 population'!$A$3:$E$102,2,FALSE),"")</f>
        <v/>
      </c>
      <c r="AA50" s="21" t="str">
        <f>IF('Adjacent Counties'!AA50="x",VLOOKUP('2016 0-64'!AA$1,'2016 population'!$A$3:$E$102,2,FALSE),"")</f>
        <v/>
      </c>
      <c r="AB50" s="21" t="str">
        <f>IF('Adjacent Counties'!AB50="x",VLOOKUP('2016 0-64'!AB$1,'2016 population'!$A$3:$E$102,2,FALSE),"")</f>
        <v/>
      </c>
      <c r="AC50" s="21" t="str">
        <f>IF('Adjacent Counties'!AC50="x",VLOOKUP('2016 0-64'!AC$1,'2016 population'!$A$3:$E$102,2,FALSE),"")</f>
        <v/>
      </c>
      <c r="AD50" s="21" t="str">
        <f>IF('Adjacent Counties'!AD50="x",VLOOKUP('2016 0-64'!AD$1,'2016 population'!$A$3:$E$102,2,FALSE),"")</f>
        <v/>
      </c>
      <c r="AE50" s="21">
        <f>IF('Adjacent Counties'!AE50="x",VLOOKUP('2016 0-64'!AE$1,'2016 population'!$A$3:$E$102,2,FALSE),"")</f>
        <v>33665</v>
      </c>
      <c r="AF50" s="21" t="str">
        <f>IF('Adjacent Counties'!AF50="x",VLOOKUP('2016 0-64'!AF$1,'2016 population'!$A$3:$E$102,2,FALSE),"")</f>
        <v/>
      </c>
      <c r="AG50" s="21" t="str">
        <f>IF('Adjacent Counties'!AG50="x",VLOOKUP('2016 0-64'!AG$1,'2016 population'!$A$3:$E$102,2,FALSE),"")</f>
        <v/>
      </c>
      <c r="AH50" s="21" t="str">
        <f>IF('Adjacent Counties'!AH50="x",VLOOKUP('2016 0-64'!AH$1,'2016 population'!$A$3:$E$102,2,FALSE),"")</f>
        <v/>
      </c>
      <c r="AI50" s="21" t="str">
        <f>IF('Adjacent Counties'!AI50="x",VLOOKUP('2016 0-64'!AI$1,'2016 population'!$A$3:$E$102,2,FALSE),"")</f>
        <v/>
      </c>
      <c r="AJ50" s="21" t="str">
        <f>IF('Adjacent Counties'!AJ50="x",VLOOKUP('2016 0-64'!AJ$1,'2016 population'!$A$3:$E$102,2,FALSE),"")</f>
        <v/>
      </c>
      <c r="AK50" s="21" t="str">
        <f>IF('Adjacent Counties'!AK50="x",VLOOKUP('2016 0-64'!AK$1,'2016 population'!$A$3:$E$102,2,FALSE),"")</f>
        <v/>
      </c>
      <c r="AL50" s="21" t="str">
        <f>IF('Adjacent Counties'!AL50="x",VLOOKUP('2016 0-64'!AL$1,'2016 population'!$A$3:$E$102,2,FALSE),"")</f>
        <v/>
      </c>
      <c r="AM50" s="21" t="str">
        <f>IF('Adjacent Counties'!AM50="x",VLOOKUP('2016 0-64'!AM$1,'2016 population'!$A$3:$E$102,2,FALSE),"")</f>
        <v/>
      </c>
      <c r="AN50" s="21" t="str">
        <f>IF('Adjacent Counties'!AN50="x",VLOOKUP('2016 0-64'!AN$1,'2016 population'!$A$3:$E$102,2,FALSE),"")</f>
        <v/>
      </c>
      <c r="AO50" s="21" t="str">
        <f>IF('Adjacent Counties'!AO50="x",VLOOKUP('2016 0-64'!AO$1,'2016 population'!$A$3:$E$102,2,FALSE),"")</f>
        <v/>
      </c>
      <c r="AP50" s="21" t="str">
        <f>IF('Adjacent Counties'!AP50="x",VLOOKUP('2016 0-64'!AP$1,'2016 population'!$A$3:$E$102,2,FALSE),"")</f>
        <v/>
      </c>
      <c r="AQ50" s="21" t="str">
        <f>IF('Adjacent Counties'!AQ50="x",VLOOKUP('2016 0-64'!AQ$1,'2016 population'!$A$3:$E$102,2,FALSE),"")</f>
        <v/>
      </c>
      <c r="AR50" s="21" t="str">
        <f>IF('Adjacent Counties'!AR50="x",VLOOKUP('2016 0-64'!AR$1,'2016 population'!$A$3:$E$102,2,FALSE),"")</f>
        <v/>
      </c>
      <c r="AS50" s="21" t="str">
        <f>IF('Adjacent Counties'!AS50="x",VLOOKUP('2016 0-64'!AS$1,'2016 population'!$A$3:$E$102,2,FALSE),"")</f>
        <v/>
      </c>
      <c r="AT50" s="21" t="str">
        <f>IF('Adjacent Counties'!AT50="x",VLOOKUP('2016 0-64'!AT$1,'2016 population'!$A$3:$E$102,2,FALSE),"")</f>
        <v/>
      </c>
      <c r="AU50" s="21" t="str">
        <f>IF('Adjacent Counties'!AU50="x",VLOOKUP('2016 0-64'!AU$1,'2016 population'!$A$3:$E$102,2,FALSE),"")</f>
        <v/>
      </c>
      <c r="AV50" s="21" t="str">
        <f>IF('Adjacent Counties'!AV50="x",VLOOKUP('2016 0-64'!AV$1,'2016 population'!$A$3:$E$102,2,FALSE),"")</f>
        <v/>
      </c>
      <c r="AW50" s="21" t="str">
        <f>IF('Adjacent Counties'!AW50="x",VLOOKUP('2016 0-64'!AW$1,'2016 population'!$A$3:$E$102,2,FALSE),"")</f>
        <v/>
      </c>
      <c r="AX50" s="21">
        <f>IF('Adjacent Counties'!AX50="x",VLOOKUP('2016 0-64'!AX$1,'2016 population'!$A$3:$E$102,2,FALSE),"")</f>
        <v>145138</v>
      </c>
      <c r="AY50" s="21" t="str">
        <f>IF('Adjacent Counties'!AY50="x",VLOOKUP('2016 0-64'!AY$1,'2016 population'!$A$3:$E$102,2,FALSE),"")</f>
        <v/>
      </c>
      <c r="AZ50" s="21" t="str">
        <f>IF('Adjacent Counties'!AZ50="x",VLOOKUP('2016 0-64'!AZ$1,'2016 population'!$A$3:$E$102,2,FALSE),"")</f>
        <v/>
      </c>
      <c r="BA50" s="21" t="str">
        <f>IF('Adjacent Counties'!BA50="x",VLOOKUP('2016 0-64'!BA$1,'2016 population'!$A$3:$E$102,2,FALSE),"")</f>
        <v/>
      </c>
      <c r="BB50" s="21" t="str">
        <f>IF('Adjacent Counties'!BB50="x",VLOOKUP('2016 0-64'!BB$1,'2016 population'!$A$3:$E$102,2,FALSE),"")</f>
        <v/>
      </c>
      <c r="BC50" s="21" t="str">
        <f>IF('Adjacent Counties'!BC50="x",VLOOKUP('2016 0-64'!BC$1,'2016 population'!$A$3:$E$102,2,FALSE),"")</f>
        <v/>
      </c>
      <c r="BD50" s="21" t="str">
        <f>IF('Adjacent Counties'!BD50="x",VLOOKUP('2016 0-64'!BD$1,'2016 population'!$A$3:$E$102,2,FALSE),"")</f>
        <v/>
      </c>
      <c r="BE50" s="21" t="str">
        <f>IF('Adjacent Counties'!BE50="x",VLOOKUP('2016 0-64'!BE$1,'2016 population'!$A$3:$E$102,2,FALSE),"")</f>
        <v/>
      </c>
      <c r="BF50" s="21" t="str">
        <f>IF('Adjacent Counties'!BF50="x",VLOOKUP('2016 0-64'!BF$1,'2016 population'!$A$3:$E$102,2,FALSE),"")</f>
        <v/>
      </c>
      <c r="BG50" s="21" t="str">
        <f>IF('Adjacent Counties'!BG50="x",VLOOKUP('2016 0-64'!BG$1,'2016 population'!$A$3:$E$102,2,FALSE),"")</f>
        <v/>
      </c>
      <c r="BH50" s="21" t="str">
        <f>IF('Adjacent Counties'!BH50="x",VLOOKUP('2016 0-64'!BH$1,'2016 population'!$A$3:$E$102,2,FALSE),"")</f>
        <v/>
      </c>
      <c r="BI50" s="21">
        <f>IF('Adjacent Counties'!BI50="x",VLOOKUP('2016 0-64'!BI$1,'2016 population'!$A$3:$E$102,2,FALSE),"")</f>
        <v>941457</v>
      </c>
      <c r="BJ50" s="21" t="str">
        <f>IF('Adjacent Counties'!BJ50="x",VLOOKUP('2016 0-64'!BJ$1,'2016 population'!$A$3:$E$102,2,FALSE),"")</f>
        <v/>
      </c>
      <c r="BK50" s="21" t="str">
        <f>IF('Adjacent Counties'!BK50="x",VLOOKUP('2016 0-64'!BK$1,'2016 population'!$A$3:$E$102,2,FALSE),"")</f>
        <v/>
      </c>
      <c r="BL50" s="21" t="str">
        <f>IF('Adjacent Counties'!BL50="x",VLOOKUP('2016 0-64'!BL$1,'2016 population'!$A$3:$E$102,2,FALSE),"")</f>
        <v/>
      </c>
      <c r="BM50" s="21" t="str">
        <f>IF('Adjacent Counties'!BM50="x",VLOOKUP('2016 0-64'!BM$1,'2016 population'!$A$3:$E$102,2,FALSE),"")</f>
        <v/>
      </c>
      <c r="BN50" s="21" t="str">
        <f>IF('Adjacent Counties'!BN50="x",VLOOKUP('2016 0-64'!BN$1,'2016 population'!$A$3:$E$102,2,FALSE),"")</f>
        <v/>
      </c>
      <c r="BO50" s="21" t="str">
        <f>IF('Adjacent Counties'!BO50="x",VLOOKUP('2016 0-64'!BO$1,'2016 population'!$A$3:$E$102,2,FALSE),"")</f>
        <v/>
      </c>
      <c r="BP50" s="21" t="str">
        <f>IF('Adjacent Counties'!BP50="x",VLOOKUP('2016 0-64'!BP$1,'2016 population'!$A$3:$E$102,2,FALSE),"")</f>
        <v/>
      </c>
      <c r="BQ50" s="21" t="str">
        <f>IF('Adjacent Counties'!BQ50="x",VLOOKUP('2016 0-64'!BQ$1,'2016 population'!$A$3:$E$102,2,FALSE),"")</f>
        <v/>
      </c>
      <c r="BR50" s="21" t="str">
        <f>IF('Adjacent Counties'!BR50="x",VLOOKUP('2016 0-64'!BR$1,'2016 population'!$A$3:$E$102,2,FALSE),"")</f>
        <v/>
      </c>
      <c r="BS50" s="21" t="str">
        <f>IF('Adjacent Counties'!BS50="x",VLOOKUP('2016 0-64'!BS$1,'2016 population'!$A$3:$E$102,2,FALSE),"")</f>
        <v/>
      </c>
      <c r="BT50" s="21" t="str">
        <f>IF('Adjacent Counties'!BT50="x",VLOOKUP('2016 0-64'!BT$1,'2016 population'!$A$3:$E$102,2,FALSE),"")</f>
        <v/>
      </c>
      <c r="BU50" s="21" t="str">
        <f>IF('Adjacent Counties'!BU50="x",VLOOKUP('2016 0-64'!BU$1,'2016 population'!$A$3:$E$102,2,FALSE),"")</f>
        <v/>
      </c>
      <c r="BV50" s="21" t="str">
        <f>IF('Adjacent Counties'!BV50="x",VLOOKUP('2016 0-64'!BV$1,'2016 population'!$A$3:$E$102,2,FALSE),"")</f>
        <v/>
      </c>
      <c r="BW50" s="21" t="str">
        <f>IF('Adjacent Counties'!BW50="x",VLOOKUP('2016 0-64'!BW$1,'2016 population'!$A$3:$E$102,2,FALSE),"")</f>
        <v/>
      </c>
      <c r="BX50" s="21" t="str">
        <f>IF('Adjacent Counties'!BX50="x",VLOOKUP('2016 0-64'!BX$1,'2016 population'!$A$3:$E$102,2,FALSE),"")</f>
        <v/>
      </c>
      <c r="BY50" s="21" t="str">
        <f>IF('Adjacent Counties'!BY50="x",VLOOKUP('2016 0-64'!BY$1,'2016 population'!$A$3:$E$102,2,FALSE),"")</f>
        <v/>
      </c>
      <c r="BZ50" s="21" t="str">
        <f>IF('Adjacent Counties'!BZ50="x",VLOOKUP('2016 0-64'!BZ$1,'2016 population'!$A$3:$E$102,2,FALSE),"")</f>
        <v/>
      </c>
      <c r="CA50" s="21" t="str">
        <f>IF('Adjacent Counties'!CA50="x",VLOOKUP('2016 0-64'!CA$1,'2016 population'!$A$3:$E$102,2,FALSE),"")</f>
        <v/>
      </c>
      <c r="CB50" s="21" t="str">
        <f>IF('Adjacent Counties'!CB50="x",VLOOKUP('2016 0-64'!CB$1,'2016 population'!$A$3:$E$102,2,FALSE),"")</f>
        <v/>
      </c>
      <c r="CC50" s="21">
        <f>IF('Adjacent Counties'!CC50="x",VLOOKUP('2016 0-64'!CC$1,'2016 population'!$A$3:$E$102,2,FALSE),"")</f>
        <v>116717</v>
      </c>
      <c r="CD50" s="21" t="str">
        <f>IF('Adjacent Counties'!CD50="x",VLOOKUP('2016 0-64'!CD$1,'2016 population'!$A$3:$E$102,2,FALSE),"")</f>
        <v/>
      </c>
      <c r="CE50" s="21" t="str">
        <f>IF('Adjacent Counties'!CE50="x",VLOOKUP('2016 0-64'!CE$1,'2016 population'!$A$3:$E$102,2,FALSE),"")</f>
        <v/>
      </c>
      <c r="CF50" s="21" t="str">
        <f>IF('Adjacent Counties'!CF50="x",VLOOKUP('2016 0-64'!CF$1,'2016 population'!$A$3:$E$102,2,FALSE),"")</f>
        <v/>
      </c>
      <c r="CG50" s="21" t="str">
        <f>IF('Adjacent Counties'!CG50="x",VLOOKUP('2016 0-64'!CG$1,'2016 population'!$A$3:$E$102,2,FALSE),"")</f>
        <v/>
      </c>
      <c r="CH50" s="21" t="str">
        <f>IF('Adjacent Counties'!CH50="x",VLOOKUP('2016 0-64'!CH$1,'2016 population'!$A$3:$E$102,2,FALSE),"")</f>
        <v/>
      </c>
      <c r="CI50" s="21" t="str">
        <f>IF('Adjacent Counties'!CI50="x",VLOOKUP('2016 0-64'!CI$1,'2016 population'!$A$3:$E$102,2,FALSE),"")</f>
        <v/>
      </c>
      <c r="CJ50" s="21" t="str">
        <f>IF('Adjacent Counties'!CJ50="x",VLOOKUP('2016 0-64'!CJ$1,'2016 population'!$A$3:$E$102,2,FALSE),"")</f>
        <v/>
      </c>
      <c r="CK50" s="21" t="str">
        <f>IF('Adjacent Counties'!CK50="x",VLOOKUP('2016 0-64'!CK$1,'2016 population'!$A$3:$E$102,2,FALSE),"")</f>
        <v/>
      </c>
      <c r="CL50" s="21" t="str">
        <f>IF('Adjacent Counties'!CL50="x",VLOOKUP('2016 0-64'!CL$1,'2016 population'!$A$3:$E$102,2,FALSE),"")</f>
        <v/>
      </c>
      <c r="CM50" s="21" t="str">
        <f>IF('Adjacent Counties'!CM50="x",VLOOKUP('2016 0-64'!CM$1,'2016 population'!$A$3:$E$102,2,FALSE),"")</f>
        <v/>
      </c>
      <c r="CN50" s="21" t="str">
        <f>IF('Adjacent Counties'!CN50="x",VLOOKUP('2016 0-64'!CN$1,'2016 population'!$A$3:$E$102,2,FALSE),"")</f>
        <v/>
      </c>
      <c r="CO50" s="21" t="str">
        <f>IF('Adjacent Counties'!CO50="x",VLOOKUP('2016 0-64'!CO$1,'2016 population'!$A$3:$E$102,2,FALSE),"")</f>
        <v/>
      </c>
      <c r="CP50" s="21" t="str">
        <f>IF('Adjacent Counties'!CP50="x",VLOOKUP('2016 0-64'!CP$1,'2016 population'!$A$3:$E$102,2,FALSE),"")</f>
        <v/>
      </c>
      <c r="CQ50" s="21" t="str">
        <f>IF('Adjacent Counties'!CQ50="x",VLOOKUP('2016 0-64'!CQ$1,'2016 population'!$A$3:$E$102,2,FALSE),"")</f>
        <v/>
      </c>
      <c r="CR50" s="21" t="str">
        <f>IF('Adjacent Counties'!CR50="x",VLOOKUP('2016 0-64'!CR$1,'2016 population'!$A$3:$E$102,2,FALSE),"")</f>
        <v/>
      </c>
      <c r="CS50" s="21" t="str">
        <f>IF('Adjacent Counties'!CS50="x",VLOOKUP('2016 0-64'!CS$1,'2016 population'!$A$3:$E$102,2,FALSE),"")</f>
        <v/>
      </c>
      <c r="CT50" s="21">
        <f>IF('Adjacent Counties'!CT50="x",VLOOKUP('2016 0-64'!CT$1,'2016 population'!$A$3:$E$102,2,FALSE),"")</f>
        <v>55759</v>
      </c>
      <c r="CU50" s="21" t="str">
        <f>IF('Adjacent Counties'!CU50="x",VLOOKUP('2016 0-64'!CU$1,'2016 population'!$A$3:$E$102,2,FALSE),"")</f>
        <v/>
      </c>
      <c r="CV50" s="21">
        <f>IF('Adjacent Counties'!CV50="x",VLOOKUP('2016 0-64'!CV$1,'2016 population'!$A$3:$E$102,2,FALSE),"")</f>
        <v>30727</v>
      </c>
      <c r="CW50" s="21" t="str">
        <f>IF('Adjacent Counties'!CW50="x",VLOOKUP('2016 0-64'!CW$1,'2016 population'!$A$3:$E$102,2,FALSE),"")</f>
        <v/>
      </c>
      <c r="CX50" s="21">
        <f t="shared" si="0"/>
        <v>1653365</v>
      </c>
    </row>
    <row r="51" spans="1:102">
      <c r="A51" s="3" t="s">
        <v>49</v>
      </c>
      <c r="B51" s="21" t="str">
        <f>IF('Adjacent Counties'!B51="x",VLOOKUP('2016 0-64'!B$1,'2016 population'!$A$3:$E$102,2,FALSE),"")</f>
        <v/>
      </c>
      <c r="C51" s="21" t="str">
        <f>IF('Adjacent Counties'!C51="x",VLOOKUP('2016 0-64'!C$1,'2016 population'!$A$3:$E$102,2,FALSE),"")</f>
        <v/>
      </c>
      <c r="D51" s="21" t="str">
        <f>IF('Adjacent Counties'!D51="x",VLOOKUP('2016 0-64'!D$1,'2016 population'!$A$3:$E$102,2,FALSE),"")</f>
        <v/>
      </c>
      <c r="E51" s="21" t="str">
        <f>IF('Adjacent Counties'!E51="x",VLOOKUP('2016 0-64'!E$1,'2016 population'!$A$3:$E$102,2,FALSE),"")</f>
        <v/>
      </c>
      <c r="F51" s="21" t="str">
        <f>IF('Adjacent Counties'!F51="x",VLOOKUP('2016 0-64'!F$1,'2016 population'!$A$3:$E$102,2,FALSE),"")</f>
        <v/>
      </c>
      <c r="G51" s="21" t="str">
        <f>IF('Adjacent Counties'!G51="x",VLOOKUP('2016 0-64'!G$1,'2016 population'!$A$3:$E$102,2,FALSE),"")</f>
        <v/>
      </c>
      <c r="H51" s="21" t="str">
        <f>IF('Adjacent Counties'!H51="x",VLOOKUP('2016 0-64'!H$1,'2016 population'!$A$3:$E$102,2,FALSE),"")</f>
        <v/>
      </c>
      <c r="I51" s="21" t="str">
        <f>IF('Adjacent Counties'!I51="x",VLOOKUP('2016 0-64'!I$1,'2016 population'!$A$3:$E$102,2,FALSE),"")</f>
        <v/>
      </c>
      <c r="J51" s="21" t="str">
        <f>IF('Adjacent Counties'!J51="x",VLOOKUP('2016 0-64'!J$1,'2016 population'!$A$3:$E$102,2,FALSE),"")</f>
        <v/>
      </c>
      <c r="K51" s="21" t="str">
        <f>IF('Adjacent Counties'!K51="x",VLOOKUP('2016 0-64'!K$1,'2016 population'!$A$3:$E$102,2,FALSE),"")</f>
        <v/>
      </c>
      <c r="L51" s="21" t="str">
        <f>IF('Adjacent Counties'!L51="x",VLOOKUP('2016 0-64'!L$1,'2016 population'!$A$3:$E$102,2,FALSE),"")</f>
        <v/>
      </c>
      <c r="M51" s="21" t="str">
        <f>IF('Adjacent Counties'!M51="x",VLOOKUP('2016 0-64'!M$1,'2016 population'!$A$3:$E$102,2,FALSE),"")</f>
        <v/>
      </c>
      <c r="N51" s="21" t="str">
        <f>IF('Adjacent Counties'!N51="x",VLOOKUP('2016 0-64'!N$1,'2016 population'!$A$3:$E$102,2,FALSE),"")</f>
        <v/>
      </c>
      <c r="O51" s="21" t="str">
        <f>IF('Adjacent Counties'!O51="x",VLOOKUP('2016 0-64'!O$1,'2016 population'!$A$3:$E$102,2,FALSE),"")</f>
        <v/>
      </c>
      <c r="P51" s="21" t="str">
        <f>IF('Adjacent Counties'!P51="x",VLOOKUP('2016 0-64'!P$1,'2016 population'!$A$3:$E$102,2,FALSE),"")</f>
        <v/>
      </c>
      <c r="Q51" s="21" t="str">
        <f>IF('Adjacent Counties'!Q51="x",VLOOKUP('2016 0-64'!Q$1,'2016 population'!$A$3:$E$102,2,FALSE),"")</f>
        <v/>
      </c>
      <c r="R51" s="21" t="str">
        <f>IF('Adjacent Counties'!R51="x",VLOOKUP('2016 0-64'!R$1,'2016 population'!$A$3:$E$102,2,FALSE),"")</f>
        <v/>
      </c>
      <c r="S51" s="21" t="str">
        <f>IF('Adjacent Counties'!S51="x",VLOOKUP('2016 0-64'!S$1,'2016 population'!$A$3:$E$102,2,FALSE),"")</f>
        <v/>
      </c>
      <c r="T51" s="21" t="str">
        <f>IF('Adjacent Counties'!T51="x",VLOOKUP('2016 0-64'!T$1,'2016 population'!$A$3:$E$102,2,FALSE),"")</f>
        <v/>
      </c>
      <c r="U51" s="21" t="str">
        <f>IF('Adjacent Counties'!U51="x",VLOOKUP('2016 0-64'!U$1,'2016 population'!$A$3:$E$102,2,FALSE),"")</f>
        <v/>
      </c>
      <c r="V51" s="21" t="str">
        <f>IF('Adjacent Counties'!V51="x",VLOOKUP('2016 0-64'!V$1,'2016 population'!$A$3:$E$102,2,FALSE),"")</f>
        <v/>
      </c>
      <c r="W51" s="21" t="str">
        <f>IF('Adjacent Counties'!W51="x",VLOOKUP('2016 0-64'!W$1,'2016 population'!$A$3:$E$102,2,FALSE),"")</f>
        <v/>
      </c>
      <c r="X51" s="21" t="str">
        <f>IF('Adjacent Counties'!X51="x",VLOOKUP('2016 0-64'!X$1,'2016 population'!$A$3:$E$102,2,FALSE),"")</f>
        <v/>
      </c>
      <c r="Y51" s="21" t="str">
        <f>IF('Adjacent Counties'!Y51="x",VLOOKUP('2016 0-64'!Y$1,'2016 population'!$A$3:$E$102,2,FALSE),"")</f>
        <v/>
      </c>
      <c r="Z51" s="21" t="str">
        <f>IF('Adjacent Counties'!Z51="x",VLOOKUP('2016 0-64'!Z$1,'2016 population'!$A$3:$E$102,2,FALSE),"")</f>
        <v/>
      </c>
      <c r="AA51" s="21" t="str">
        <f>IF('Adjacent Counties'!AA51="x",VLOOKUP('2016 0-64'!AA$1,'2016 population'!$A$3:$E$102,2,FALSE),"")</f>
        <v/>
      </c>
      <c r="AB51" s="21" t="str">
        <f>IF('Adjacent Counties'!AB51="x",VLOOKUP('2016 0-64'!AB$1,'2016 population'!$A$3:$E$102,2,FALSE),"")</f>
        <v/>
      </c>
      <c r="AC51" s="21" t="str">
        <f>IF('Adjacent Counties'!AC51="x",VLOOKUP('2016 0-64'!AC$1,'2016 population'!$A$3:$E$102,2,FALSE),"")</f>
        <v/>
      </c>
      <c r="AD51" s="21" t="str">
        <f>IF('Adjacent Counties'!AD51="x",VLOOKUP('2016 0-64'!AD$1,'2016 population'!$A$3:$E$102,2,FALSE),"")</f>
        <v/>
      </c>
      <c r="AE51" s="21" t="str">
        <f>IF('Adjacent Counties'!AE51="x",VLOOKUP('2016 0-64'!AE$1,'2016 population'!$A$3:$E$102,2,FALSE),"")</f>
        <v/>
      </c>
      <c r="AF51" s="21" t="str">
        <f>IF('Adjacent Counties'!AF51="x",VLOOKUP('2016 0-64'!AF$1,'2016 population'!$A$3:$E$102,2,FALSE),"")</f>
        <v/>
      </c>
      <c r="AG51" s="21" t="str">
        <f>IF('Adjacent Counties'!AG51="x",VLOOKUP('2016 0-64'!AG$1,'2016 population'!$A$3:$E$102,2,FALSE),"")</f>
        <v/>
      </c>
      <c r="AH51" s="21" t="str">
        <f>IF('Adjacent Counties'!AH51="x",VLOOKUP('2016 0-64'!AH$1,'2016 population'!$A$3:$E$102,2,FALSE),"")</f>
        <v/>
      </c>
      <c r="AI51" s="21" t="str">
        <f>IF('Adjacent Counties'!AI51="x",VLOOKUP('2016 0-64'!AI$1,'2016 population'!$A$3:$E$102,2,FALSE),"")</f>
        <v/>
      </c>
      <c r="AJ51" s="21" t="str">
        <f>IF('Adjacent Counties'!AJ51="x",VLOOKUP('2016 0-64'!AJ$1,'2016 population'!$A$3:$E$102,2,FALSE),"")</f>
        <v/>
      </c>
      <c r="AK51" s="21" t="str">
        <f>IF('Adjacent Counties'!AK51="x",VLOOKUP('2016 0-64'!AK$1,'2016 population'!$A$3:$E$102,2,FALSE),"")</f>
        <v/>
      </c>
      <c r="AL51" s="21" t="str">
        <f>IF('Adjacent Counties'!AL51="x",VLOOKUP('2016 0-64'!AL$1,'2016 population'!$A$3:$E$102,2,FALSE),"")</f>
        <v/>
      </c>
      <c r="AM51" s="21" t="str">
        <f>IF('Adjacent Counties'!AM51="x",VLOOKUP('2016 0-64'!AM$1,'2016 population'!$A$3:$E$102,2,FALSE),"")</f>
        <v/>
      </c>
      <c r="AN51" s="21" t="str">
        <f>IF('Adjacent Counties'!AN51="x",VLOOKUP('2016 0-64'!AN$1,'2016 population'!$A$3:$E$102,2,FALSE),"")</f>
        <v/>
      </c>
      <c r="AO51" s="21" t="str">
        <f>IF('Adjacent Counties'!AO51="x",VLOOKUP('2016 0-64'!AO$1,'2016 population'!$A$3:$E$102,2,FALSE),"")</f>
        <v/>
      </c>
      <c r="AP51" s="21" t="str">
        <f>IF('Adjacent Counties'!AP51="x",VLOOKUP('2016 0-64'!AP$1,'2016 population'!$A$3:$E$102,2,FALSE),"")</f>
        <v/>
      </c>
      <c r="AQ51" s="21" t="str">
        <f>IF('Adjacent Counties'!AQ51="x",VLOOKUP('2016 0-64'!AQ$1,'2016 population'!$A$3:$E$102,2,FALSE),"")</f>
        <v/>
      </c>
      <c r="AR51" s="21" t="str">
        <f>IF('Adjacent Counties'!AR51="x",VLOOKUP('2016 0-64'!AR$1,'2016 population'!$A$3:$E$102,2,FALSE),"")</f>
        <v/>
      </c>
      <c r="AS51" s="21">
        <f>IF('Adjacent Counties'!AS51="x",VLOOKUP('2016 0-64'!AS$1,'2016 population'!$A$3:$E$102,2,FALSE),"")</f>
        <v>45652</v>
      </c>
      <c r="AT51" s="21" t="str">
        <f>IF('Adjacent Counties'!AT51="x",VLOOKUP('2016 0-64'!AT$1,'2016 population'!$A$3:$E$102,2,FALSE),"")</f>
        <v/>
      </c>
      <c r="AU51" s="21" t="str">
        <f>IF('Adjacent Counties'!AU51="x",VLOOKUP('2016 0-64'!AU$1,'2016 population'!$A$3:$E$102,2,FALSE),"")</f>
        <v/>
      </c>
      <c r="AV51" s="21" t="str">
        <f>IF('Adjacent Counties'!AV51="x",VLOOKUP('2016 0-64'!AV$1,'2016 population'!$A$3:$E$102,2,FALSE),"")</f>
        <v/>
      </c>
      <c r="AW51" s="21" t="str">
        <f>IF('Adjacent Counties'!AW51="x",VLOOKUP('2016 0-64'!AW$1,'2016 population'!$A$3:$E$102,2,FALSE),"")</f>
        <v/>
      </c>
      <c r="AX51" s="21" t="str">
        <f>IF('Adjacent Counties'!AX51="x",VLOOKUP('2016 0-64'!AX$1,'2016 population'!$A$3:$E$102,2,FALSE),"")</f>
        <v/>
      </c>
      <c r="AY51" s="21">
        <f>IF('Adjacent Counties'!AY51="x",VLOOKUP('2016 0-64'!AY$1,'2016 population'!$A$3:$E$102,2,FALSE),"")</f>
        <v>33448</v>
      </c>
      <c r="AZ51" s="21" t="str">
        <f>IF('Adjacent Counties'!AZ51="x",VLOOKUP('2016 0-64'!AZ$1,'2016 population'!$A$3:$E$102,2,FALSE),"")</f>
        <v/>
      </c>
      <c r="BA51" s="21" t="str">
        <f>IF('Adjacent Counties'!BA51="x",VLOOKUP('2016 0-64'!BA$1,'2016 population'!$A$3:$E$102,2,FALSE),"")</f>
        <v/>
      </c>
      <c r="BB51" s="21" t="str">
        <f>IF('Adjacent Counties'!BB51="x",VLOOKUP('2016 0-64'!BB$1,'2016 population'!$A$3:$E$102,2,FALSE),"")</f>
        <v/>
      </c>
      <c r="BC51" s="21" t="str">
        <f>IF('Adjacent Counties'!BC51="x",VLOOKUP('2016 0-64'!BC$1,'2016 population'!$A$3:$E$102,2,FALSE),"")</f>
        <v/>
      </c>
      <c r="BD51" s="21" t="str">
        <f>IF('Adjacent Counties'!BD51="x",VLOOKUP('2016 0-64'!BD$1,'2016 population'!$A$3:$E$102,2,FALSE),"")</f>
        <v/>
      </c>
      <c r="BE51" s="21">
        <f>IF('Adjacent Counties'!BE51="x",VLOOKUP('2016 0-64'!BE$1,'2016 population'!$A$3:$E$102,2,FALSE),"")</f>
        <v>24758</v>
      </c>
      <c r="BF51" s="21" t="str">
        <f>IF('Adjacent Counties'!BF51="x",VLOOKUP('2016 0-64'!BF$1,'2016 population'!$A$3:$E$102,2,FALSE),"")</f>
        <v/>
      </c>
      <c r="BG51" s="21" t="str">
        <f>IF('Adjacent Counties'!BG51="x",VLOOKUP('2016 0-64'!BG$1,'2016 population'!$A$3:$E$102,2,FALSE),"")</f>
        <v/>
      </c>
      <c r="BH51" s="21" t="str">
        <f>IF('Adjacent Counties'!BH51="x",VLOOKUP('2016 0-64'!BH$1,'2016 population'!$A$3:$E$102,2,FALSE),"")</f>
        <v/>
      </c>
      <c r="BI51" s="21" t="str">
        <f>IF('Adjacent Counties'!BI51="x",VLOOKUP('2016 0-64'!BI$1,'2016 population'!$A$3:$E$102,2,FALSE),"")</f>
        <v/>
      </c>
      <c r="BJ51" s="21" t="str">
        <f>IF('Adjacent Counties'!BJ51="x",VLOOKUP('2016 0-64'!BJ$1,'2016 population'!$A$3:$E$102,2,FALSE),"")</f>
        <v/>
      </c>
      <c r="BK51" s="21" t="str">
        <f>IF('Adjacent Counties'!BK51="x",VLOOKUP('2016 0-64'!BK$1,'2016 population'!$A$3:$E$102,2,FALSE),"")</f>
        <v/>
      </c>
      <c r="BL51" s="21" t="str">
        <f>IF('Adjacent Counties'!BL51="x",VLOOKUP('2016 0-64'!BL$1,'2016 population'!$A$3:$E$102,2,FALSE),"")</f>
        <v/>
      </c>
      <c r="BM51" s="21" t="str">
        <f>IF('Adjacent Counties'!BM51="x",VLOOKUP('2016 0-64'!BM$1,'2016 population'!$A$3:$E$102,2,FALSE),"")</f>
        <v/>
      </c>
      <c r="BN51" s="21" t="str">
        <f>IF('Adjacent Counties'!BN51="x",VLOOKUP('2016 0-64'!BN$1,'2016 population'!$A$3:$E$102,2,FALSE),"")</f>
        <v/>
      </c>
      <c r="BO51" s="21" t="str">
        <f>IF('Adjacent Counties'!BO51="x",VLOOKUP('2016 0-64'!BO$1,'2016 population'!$A$3:$E$102,2,FALSE),"")</f>
        <v/>
      </c>
      <c r="BP51" s="21" t="str">
        <f>IF('Adjacent Counties'!BP51="x",VLOOKUP('2016 0-64'!BP$1,'2016 population'!$A$3:$E$102,2,FALSE),"")</f>
        <v/>
      </c>
      <c r="BQ51" s="21" t="str">
        <f>IF('Adjacent Counties'!BQ51="x",VLOOKUP('2016 0-64'!BQ$1,'2016 population'!$A$3:$E$102,2,FALSE),"")</f>
        <v/>
      </c>
      <c r="BR51" s="21" t="str">
        <f>IF('Adjacent Counties'!BR51="x",VLOOKUP('2016 0-64'!BR$1,'2016 population'!$A$3:$E$102,2,FALSE),"")</f>
        <v/>
      </c>
      <c r="BS51" s="21" t="str">
        <f>IF('Adjacent Counties'!BS51="x",VLOOKUP('2016 0-64'!BS$1,'2016 population'!$A$3:$E$102,2,FALSE),"")</f>
        <v/>
      </c>
      <c r="BT51" s="21" t="str">
        <f>IF('Adjacent Counties'!BT51="x",VLOOKUP('2016 0-64'!BT$1,'2016 population'!$A$3:$E$102,2,FALSE),"")</f>
        <v/>
      </c>
      <c r="BU51" s="21" t="str">
        <f>IF('Adjacent Counties'!BU51="x",VLOOKUP('2016 0-64'!BU$1,'2016 population'!$A$3:$E$102,2,FALSE),"")</f>
        <v/>
      </c>
      <c r="BV51" s="21" t="str">
        <f>IF('Adjacent Counties'!BV51="x",VLOOKUP('2016 0-64'!BV$1,'2016 population'!$A$3:$E$102,2,FALSE),"")</f>
        <v/>
      </c>
      <c r="BW51" s="21" t="str">
        <f>IF('Adjacent Counties'!BW51="x",VLOOKUP('2016 0-64'!BW$1,'2016 population'!$A$3:$E$102,2,FALSE),"")</f>
        <v/>
      </c>
      <c r="BX51" s="21" t="str">
        <f>IF('Adjacent Counties'!BX51="x",VLOOKUP('2016 0-64'!BX$1,'2016 population'!$A$3:$E$102,2,FALSE),"")</f>
        <v/>
      </c>
      <c r="BY51" s="21" t="str">
        <f>IF('Adjacent Counties'!BY51="x",VLOOKUP('2016 0-64'!BY$1,'2016 population'!$A$3:$E$102,2,FALSE),"")</f>
        <v/>
      </c>
      <c r="BZ51" s="21" t="str">
        <f>IF('Adjacent Counties'!BZ51="x",VLOOKUP('2016 0-64'!BZ$1,'2016 population'!$A$3:$E$102,2,FALSE),"")</f>
        <v/>
      </c>
      <c r="CA51" s="21" t="str">
        <f>IF('Adjacent Counties'!CA51="x",VLOOKUP('2016 0-64'!CA$1,'2016 population'!$A$3:$E$102,2,FALSE),"")</f>
        <v/>
      </c>
      <c r="CB51" s="21" t="str">
        <f>IF('Adjacent Counties'!CB51="x",VLOOKUP('2016 0-64'!CB$1,'2016 population'!$A$3:$E$102,2,FALSE),"")</f>
        <v/>
      </c>
      <c r="CC51" s="21" t="str">
        <f>IF('Adjacent Counties'!CC51="x",VLOOKUP('2016 0-64'!CC$1,'2016 population'!$A$3:$E$102,2,FALSE),"")</f>
        <v/>
      </c>
      <c r="CD51" s="21" t="str">
        <f>IF('Adjacent Counties'!CD51="x",VLOOKUP('2016 0-64'!CD$1,'2016 population'!$A$3:$E$102,2,FALSE),"")</f>
        <v/>
      </c>
      <c r="CE51" s="21" t="str">
        <f>IF('Adjacent Counties'!CE51="x",VLOOKUP('2016 0-64'!CE$1,'2016 population'!$A$3:$E$102,2,FALSE),"")</f>
        <v/>
      </c>
      <c r="CF51" s="21" t="str">
        <f>IF('Adjacent Counties'!CF51="x",VLOOKUP('2016 0-64'!CF$1,'2016 population'!$A$3:$E$102,2,FALSE),"")</f>
        <v/>
      </c>
      <c r="CG51" s="21" t="str">
        <f>IF('Adjacent Counties'!CG51="x",VLOOKUP('2016 0-64'!CG$1,'2016 population'!$A$3:$E$102,2,FALSE),"")</f>
        <v/>
      </c>
      <c r="CH51" s="21" t="str">
        <f>IF('Adjacent Counties'!CH51="x",VLOOKUP('2016 0-64'!CH$1,'2016 population'!$A$3:$E$102,2,FALSE),"")</f>
        <v/>
      </c>
      <c r="CI51" s="21" t="str">
        <f>IF('Adjacent Counties'!CI51="x",VLOOKUP('2016 0-64'!CI$1,'2016 population'!$A$3:$E$102,2,FALSE),"")</f>
        <v/>
      </c>
      <c r="CJ51" s="21">
        <f>IF('Adjacent Counties'!CJ51="x",VLOOKUP('2016 0-64'!CJ$1,'2016 population'!$A$3:$E$102,2,FALSE),"")</f>
        <v>12276</v>
      </c>
      <c r="CK51" s="21">
        <f>IF('Adjacent Counties'!CK51="x",VLOOKUP('2016 0-64'!CK$1,'2016 population'!$A$3:$E$102,2,FALSE),"")</f>
        <v>23539</v>
      </c>
      <c r="CL51" s="21" t="str">
        <f>IF('Adjacent Counties'!CL51="x",VLOOKUP('2016 0-64'!CL$1,'2016 population'!$A$3:$E$102,2,FALSE),"")</f>
        <v/>
      </c>
      <c r="CM51" s="21" t="str">
        <f>IF('Adjacent Counties'!CM51="x",VLOOKUP('2016 0-64'!CM$1,'2016 population'!$A$3:$E$102,2,FALSE),"")</f>
        <v/>
      </c>
      <c r="CN51" s="21" t="str">
        <f>IF('Adjacent Counties'!CN51="x",VLOOKUP('2016 0-64'!CN$1,'2016 population'!$A$3:$E$102,2,FALSE),"")</f>
        <v/>
      </c>
      <c r="CO51" s="21" t="str">
        <f>IF('Adjacent Counties'!CO51="x",VLOOKUP('2016 0-64'!CO$1,'2016 population'!$A$3:$E$102,2,FALSE),"")</f>
        <v/>
      </c>
      <c r="CP51" s="21" t="str">
        <f>IF('Adjacent Counties'!CP51="x",VLOOKUP('2016 0-64'!CP$1,'2016 population'!$A$3:$E$102,2,FALSE),"")</f>
        <v/>
      </c>
      <c r="CQ51" s="21" t="str">
        <f>IF('Adjacent Counties'!CQ51="x",VLOOKUP('2016 0-64'!CQ$1,'2016 population'!$A$3:$E$102,2,FALSE),"")</f>
        <v/>
      </c>
      <c r="CR51" s="21" t="str">
        <f>IF('Adjacent Counties'!CR51="x",VLOOKUP('2016 0-64'!CR$1,'2016 population'!$A$3:$E$102,2,FALSE),"")</f>
        <v/>
      </c>
      <c r="CS51" s="21" t="str">
        <f>IF('Adjacent Counties'!CS51="x",VLOOKUP('2016 0-64'!CS$1,'2016 population'!$A$3:$E$102,2,FALSE),"")</f>
        <v/>
      </c>
      <c r="CT51" s="21" t="str">
        <f>IF('Adjacent Counties'!CT51="x",VLOOKUP('2016 0-64'!CT$1,'2016 population'!$A$3:$E$102,2,FALSE),"")</f>
        <v/>
      </c>
      <c r="CU51" s="21" t="str">
        <f>IF('Adjacent Counties'!CU51="x",VLOOKUP('2016 0-64'!CU$1,'2016 population'!$A$3:$E$102,2,FALSE),"")</f>
        <v/>
      </c>
      <c r="CV51" s="21" t="str">
        <f>IF('Adjacent Counties'!CV51="x",VLOOKUP('2016 0-64'!CV$1,'2016 population'!$A$3:$E$102,2,FALSE),"")</f>
        <v/>
      </c>
      <c r="CW51" s="21" t="str">
        <f>IF('Adjacent Counties'!CW51="x",VLOOKUP('2016 0-64'!CW$1,'2016 population'!$A$3:$E$102,2,FALSE),"")</f>
        <v/>
      </c>
      <c r="CX51" s="21">
        <f t="shared" si="0"/>
        <v>139673</v>
      </c>
    </row>
    <row r="52" spans="1:102">
      <c r="A52" s="3" t="s">
        <v>50</v>
      </c>
      <c r="B52" s="21" t="str">
        <f>IF('Adjacent Counties'!B52="x",VLOOKUP('2016 0-64'!B$1,'2016 population'!$A$3:$E$102,2,FALSE),"")</f>
        <v/>
      </c>
      <c r="C52" s="21" t="str">
        <f>IF('Adjacent Counties'!C52="x",VLOOKUP('2016 0-64'!C$1,'2016 population'!$A$3:$E$102,2,FALSE),"")</f>
        <v/>
      </c>
      <c r="D52" s="21" t="str">
        <f>IF('Adjacent Counties'!D52="x",VLOOKUP('2016 0-64'!D$1,'2016 population'!$A$3:$E$102,2,FALSE),"")</f>
        <v/>
      </c>
      <c r="E52" s="21" t="str">
        <f>IF('Adjacent Counties'!E52="x",VLOOKUP('2016 0-64'!E$1,'2016 population'!$A$3:$E$102,2,FALSE),"")</f>
        <v/>
      </c>
      <c r="F52" s="21" t="str">
        <f>IF('Adjacent Counties'!F52="x",VLOOKUP('2016 0-64'!F$1,'2016 population'!$A$3:$E$102,2,FALSE),"")</f>
        <v/>
      </c>
      <c r="G52" s="21" t="str">
        <f>IF('Adjacent Counties'!G52="x",VLOOKUP('2016 0-64'!G$1,'2016 population'!$A$3:$E$102,2,FALSE),"")</f>
        <v/>
      </c>
      <c r="H52" s="21" t="str">
        <f>IF('Adjacent Counties'!H52="x",VLOOKUP('2016 0-64'!H$1,'2016 population'!$A$3:$E$102,2,FALSE),"")</f>
        <v/>
      </c>
      <c r="I52" s="21" t="str">
        <f>IF('Adjacent Counties'!I52="x",VLOOKUP('2016 0-64'!I$1,'2016 population'!$A$3:$E$102,2,FALSE),"")</f>
        <v/>
      </c>
      <c r="J52" s="21" t="str">
        <f>IF('Adjacent Counties'!J52="x",VLOOKUP('2016 0-64'!J$1,'2016 population'!$A$3:$E$102,2,FALSE),"")</f>
        <v/>
      </c>
      <c r="K52" s="21" t="str">
        <f>IF('Adjacent Counties'!K52="x",VLOOKUP('2016 0-64'!K$1,'2016 population'!$A$3:$E$102,2,FALSE),"")</f>
        <v/>
      </c>
      <c r="L52" s="21" t="str">
        <f>IF('Adjacent Counties'!L52="x",VLOOKUP('2016 0-64'!L$1,'2016 population'!$A$3:$E$102,2,FALSE),"")</f>
        <v/>
      </c>
      <c r="M52" s="21" t="str">
        <f>IF('Adjacent Counties'!M52="x",VLOOKUP('2016 0-64'!M$1,'2016 population'!$A$3:$E$102,2,FALSE),"")</f>
        <v/>
      </c>
      <c r="N52" s="21" t="str">
        <f>IF('Adjacent Counties'!N52="x",VLOOKUP('2016 0-64'!N$1,'2016 population'!$A$3:$E$102,2,FALSE),"")</f>
        <v/>
      </c>
      <c r="O52" s="21" t="str">
        <f>IF('Adjacent Counties'!O52="x",VLOOKUP('2016 0-64'!O$1,'2016 population'!$A$3:$E$102,2,FALSE),"")</f>
        <v/>
      </c>
      <c r="P52" s="21" t="str">
        <f>IF('Adjacent Counties'!P52="x",VLOOKUP('2016 0-64'!P$1,'2016 population'!$A$3:$E$102,2,FALSE),"")</f>
        <v/>
      </c>
      <c r="Q52" s="21" t="str">
        <f>IF('Adjacent Counties'!Q52="x",VLOOKUP('2016 0-64'!Q$1,'2016 population'!$A$3:$E$102,2,FALSE),"")</f>
        <v/>
      </c>
      <c r="R52" s="21" t="str">
        <f>IF('Adjacent Counties'!R52="x",VLOOKUP('2016 0-64'!R$1,'2016 population'!$A$3:$E$102,2,FALSE),"")</f>
        <v/>
      </c>
      <c r="S52" s="21" t="str">
        <f>IF('Adjacent Counties'!S52="x",VLOOKUP('2016 0-64'!S$1,'2016 population'!$A$3:$E$102,2,FALSE),"")</f>
        <v/>
      </c>
      <c r="T52" s="21" t="str">
        <f>IF('Adjacent Counties'!T52="x",VLOOKUP('2016 0-64'!T$1,'2016 population'!$A$3:$E$102,2,FALSE),"")</f>
        <v/>
      </c>
      <c r="U52" s="21" t="str">
        <f>IF('Adjacent Counties'!U52="x",VLOOKUP('2016 0-64'!U$1,'2016 population'!$A$3:$E$102,2,FALSE),"")</f>
        <v/>
      </c>
      <c r="V52" s="21" t="str">
        <f>IF('Adjacent Counties'!V52="x",VLOOKUP('2016 0-64'!V$1,'2016 population'!$A$3:$E$102,2,FALSE),"")</f>
        <v/>
      </c>
      <c r="W52" s="21" t="str">
        <f>IF('Adjacent Counties'!W52="x",VLOOKUP('2016 0-64'!W$1,'2016 population'!$A$3:$E$102,2,FALSE),"")</f>
        <v/>
      </c>
      <c r="X52" s="21" t="str">
        <f>IF('Adjacent Counties'!X52="x",VLOOKUP('2016 0-64'!X$1,'2016 population'!$A$3:$E$102,2,FALSE),"")</f>
        <v/>
      </c>
      <c r="Y52" s="21" t="str">
        <f>IF('Adjacent Counties'!Y52="x",VLOOKUP('2016 0-64'!Y$1,'2016 population'!$A$3:$E$102,2,FALSE),"")</f>
        <v/>
      </c>
      <c r="Z52" s="21" t="str">
        <f>IF('Adjacent Counties'!Z52="x",VLOOKUP('2016 0-64'!Z$1,'2016 population'!$A$3:$E$102,2,FALSE),"")</f>
        <v/>
      </c>
      <c r="AA52" s="21" t="str">
        <f>IF('Adjacent Counties'!AA52="x",VLOOKUP('2016 0-64'!AA$1,'2016 population'!$A$3:$E$102,2,FALSE),"")</f>
        <v/>
      </c>
      <c r="AB52" s="21" t="str">
        <f>IF('Adjacent Counties'!AB52="x",VLOOKUP('2016 0-64'!AB$1,'2016 population'!$A$3:$E$102,2,FALSE),"")</f>
        <v/>
      </c>
      <c r="AC52" s="21" t="str">
        <f>IF('Adjacent Counties'!AC52="x",VLOOKUP('2016 0-64'!AC$1,'2016 population'!$A$3:$E$102,2,FALSE),"")</f>
        <v/>
      </c>
      <c r="AD52" s="21" t="str">
        <f>IF('Adjacent Counties'!AD52="x",VLOOKUP('2016 0-64'!AD$1,'2016 population'!$A$3:$E$102,2,FALSE),"")</f>
        <v/>
      </c>
      <c r="AE52" s="21" t="str">
        <f>IF('Adjacent Counties'!AE52="x",VLOOKUP('2016 0-64'!AE$1,'2016 population'!$A$3:$E$102,2,FALSE),"")</f>
        <v/>
      </c>
      <c r="AF52" s="21" t="str">
        <f>IF('Adjacent Counties'!AF52="x",VLOOKUP('2016 0-64'!AF$1,'2016 population'!$A$3:$E$102,2,FALSE),"")</f>
        <v/>
      </c>
      <c r="AG52" s="21" t="str">
        <f>IF('Adjacent Counties'!AG52="x",VLOOKUP('2016 0-64'!AG$1,'2016 population'!$A$3:$E$102,2,FALSE),"")</f>
        <v/>
      </c>
      <c r="AH52" s="21" t="str">
        <f>IF('Adjacent Counties'!AH52="x",VLOOKUP('2016 0-64'!AH$1,'2016 population'!$A$3:$E$102,2,FALSE),"")</f>
        <v/>
      </c>
      <c r="AI52" s="21" t="str">
        <f>IF('Adjacent Counties'!AI52="x",VLOOKUP('2016 0-64'!AI$1,'2016 population'!$A$3:$E$102,2,FALSE),"")</f>
        <v/>
      </c>
      <c r="AJ52" s="21" t="str">
        <f>IF('Adjacent Counties'!AJ52="x",VLOOKUP('2016 0-64'!AJ$1,'2016 population'!$A$3:$E$102,2,FALSE),"")</f>
        <v/>
      </c>
      <c r="AK52" s="21" t="str">
        <f>IF('Adjacent Counties'!AK52="x",VLOOKUP('2016 0-64'!AK$1,'2016 population'!$A$3:$E$102,2,FALSE),"")</f>
        <v/>
      </c>
      <c r="AL52" s="21" t="str">
        <f>IF('Adjacent Counties'!AL52="x",VLOOKUP('2016 0-64'!AL$1,'2016 population'!$A$3:$E$102,2,FALSE),"")</f>
        <v/>
      </c>
      <c r="AM52" s="21" t="str">
        <f>IF('Adjacent Counties'!AM52="x",VLOOKUP('2016 0-64'!AM$1,'2016 population'!$A$3:$E$102,2,FALSE),"")</f>
        <v/>
      </c>
      <c r="AN52" s="21" t="str">
        <f>IF('Adjacent Counties'!AN52="x",VLOOKUP('2016 0-64'!AN$1,'2016 population'!$A$3:$E$102,2,FALSE),"")</f>
        <v/>
      </c>
      <c r="AO52" s="21" t="str">
        <f>IF('Adjacent Counties'!AO52="x",VLOOKUP('2016 0-64'!AO$1,'2016 population'!$A$3:$E$102,2,FALSE),"")</f>
        <v/>
      </c>
      <c r="AP52" s="21" t="str">
        <f>IF('Adjacent Counties'!AP52="x",VLOOKUP('2016 0-64'!AP$1,'2016 population'!$A$3:$E$102,2,FALSE),"")</f>
        <v/>
      </c>
      <c r="AQ52" s="21" t="str">
        <f>IF('Adjacent Counties'!AQ52="x",VLOOKUP('2016 0-64'!AQ$1,'2016 population'!$A$3:$E$102,2,FALSE),"")</f>
        <v/>
      </c>
      <c r="AR52" s="21">
        <f>IF('Adjacent Counties'!AR52="x",VLOOKUP('2016 0-64'!AR$1,'2016 population'!$A$3:$E$102,2,FALSE),"")</f>
        <v>114118</v>
      </c>
      <c r="AS52" s="21" t="str">
        <f>IF('Adjacent Counties'!AS52="x",VLOOKUP('2016 0-64'!AS$1,'2016 population'!$A$3:$E$102,2,FALSE),"")</f>
        <v/>
      </c>
      <c r="AT52" s="21" t="str">
        <f>IF('Adjacent Counties'!AT52="x",VLOOKUP('2016 0-64'!AT$1,'2016 population'!$A$3:$E$102,2,FALSE),"")</f>
        <v/>
      </c>
      <c r="AU52" s="21" t="str">
        <f>IF('Adjacent Counties'!AU52="x",VLOOKUP('2016 0-64'!AU$1,'2016 population'!$A$3:$E$102,2,FALSE),"")</f>
        <v/>
      </c>
      <c r="AV52" s="21" t="str">
        <f>IF('Adjacent Counties'!AV52="x",VLOOKUP('2016 0-64'!AV$1,'2016 population'!$A$3:$E$102,2,FALSE),"")</f>
        <v/>
      </c>
      <c r="AW52" s="21" t="str">
        <f>IF('Adjacent Counties'!AW52="x",VLOOKUP('2016 0-64'!AW$1,'2016 population'!$A$3:$E$102,2,FALSE),"")</f>
        <v/>
      </c>
      <c r="AX52" s="21" t="str">
        <f>IF('Adjacent Counties'!AX52="x",VLOOKUP('2016 0-64'!AX$1,'2016 population'!$A$3:$E$102,2,FALSE),"")</f>
        <v/>
      </c>
      <c r="AY52" s="21" t="str">
        <f>IF('Adjacent Counties'!AY52="x",VLOOKUP('2016 0-64'!AY$1,'2016 population'!$A$3:$E$102,2,FALSE),"")</f>
        <v/>
      </c>
      <c r="AZ52" s="21">
        <f>IF('Adjacent Counties'!AZ52="x",VLOOKUP('2016 0-64'!AZ$1,'2016 population'!$A$3:$E$102,2,FALSE),"")</f>
        <v>161634</v>
      </c>
      <c r="BA52" s="21" t="str">
        <f>IF('Adjacent Counties'!BA52="x",VLOOKUP('2016 0-64'!BA$1,'2016 population'!$A$3:$E$102,2,FALSE),"")</f>
        <v/>
      </c>
      <c r="BB52" s="21" t="str">
        <f>IF('Adjacent Counties'!BB52="x",VLOOKUP('2016 0-64'!BB$1,'2016 population'!$A$3:$E$102,2,FALSE),"")</f>
        <v/>
      </c>
      <c r="BC52" s="21" t="str">
        <f>IF('Adjacent Counties'!BC52="x",VLOOKUP('2016 0-64'!BC$1,'2016 population'!$A$3:$E$102,2,FALSE),"")</f>
        <v/>
      </c>
      <c r="BD52" s="21" t="str">
        <f>IF('Adjacent Counties'!BD52="x",VLOOKUP('2016 0-64'!BD$1,'2016 population'!$A$3:$E$102,2,FALSE),"")</f>
        <v/>
      </c>
      <c r="BE52" s="21" t="str">
        <f>IF('Adjacent Counties'!BE52="x",VLOOKUP('2016 0-64'!BE$1,'2016 population'!$A$3:$E$102,2,FALSE),"")</f>
        <v/>
      </c>
      <c r="BF52" s="21" t="str">
        <f>IF('Adjacent Counties'!BF52="x",VLOOKUP('2016 0-64'!BF$1,'2016 population'!$A$3:$E$102,2,FALSE),"")</f>
        <v/>
      </c>
      <c r="BG52" s="21" t="str">
        <f>IF('Adjacent Counties'!BG52="x",VLOOKUP('2016 0-64'!BG$1,'2016 population'!$A$3:$E$102,2,FALSE),"")</f>
        <v/>
      </c>
      <c r="BH52" s="21" t="str">
        <f>IF('Adjacent Counties'!BH52="x",VLOOKUP('2016 0-64'!BH$1,'2016 population'!$A$3:$E$102,2,FALSE),"")</f>
        <v/>
      </c>
      <c r="BI52" s="21" t="str">
        <f>IF('Adjacent Counties'!BI52="x",VLOOKUP('2016 0-64'!BI$1,'2016 population'!$A$3:$E$102,2,FALSE),"")</f>
        <v/>
      </c>
      <c r="BJ52" s="21" t="str">
        <f>IF('Adjacent Counties'!BJ52="x",VLOOKUP('2016 0-64'!BJ$1,'2016 population'!$A$3:$E$102,2,FALSE),"")</f>
        <v/>
      </c>
      <c r="BK52" s="21" t="str">
        <f>IF('Adjacent Counties'!BK52="x",VLOOKUP('2016 0-64'!BK$1,'2016 population'!$A$3:$E$102,2,FALSE),"")</f>
        <v/>
      </c>
      <c r="BL52" s="21" t="str">
        <f>IF('Adjacent Counties'!BL52="x",VLOOKUP('2016 0-64'!BL$1,'2016 population'!$A$3:$E$102,2,FALSE),"")</f>
        <v/>
      </c>
      <c r="BM52" s="21">
        <f>IF('Adjacent Counties'!BM52="x",VLOOKUP('2016 0-64'!BM$1,'2016 population'!$A$3:$E$102,2,FALSE),"")</f>
        <v>77549</v>
      </c>
      <c r="BN52" s="21" t="str">
        <f>IF('Adjacent Counties'!BN52="x",VLOOKUP('2016 0-64'!BN$1,'2016 population'!$A$3:$E$102,2,FALSE),"")</f>
        <v/>
      </c>
      <c r="BO52" s="21" t="str">
        <f>IF('Adjacent Counties'!BO52="x",VLOOKUP('2016 0-64'!BO$1,'2016 population'!$A$3:$E$102,2,FALSE),"")</f>
        <v/>
      </c>
      <c r="BP52" s="21" t="str">
        <f>IF('Adjacent Counties'!BP52="x",VLOOKUP('2016 0-64'!BP$1,'2016 population'!$A$3:$E$102,2,FALSE),"")</f>
        <v/>
      </c>
      <c r="BQ52" s="21" t="str">
        <f>IF('Adjacent Counties'!BQ52="x",VLOOKUP('2016 0-64'!BQ$1,'2016 population'!$A$3:$E$102,2,FALSE),"")</f>
        <v/>
      </c>
      <c r="BR52" s="21" t="str">
        <f>IF('Adjacent Counties'!BR52="x",VLOOKUP('2016 0-64'!BR$1,'2016 population'!$A$3:$E$102,2,FALSE),"")</f>
        <v/>
      </c>
      <c r="BS52" s="21" t="str">
        <f>IF('Adjacent Counties'!BS52="x",VLOOKUP('2016 0-64'!BS$1,'2016 population'!$A$3:$E$102,2,FALSE),"")</f>
        <v/>
      </c>
      <c r="BT52" s="21" t="str">
        <f>IF('Adjacent Counties'!BT52="x",VLOOKUP('2016 0-64'!BT$1,'2016 population'!$A$3:$E$102,2,FALSE),"")</f>
        <v/>
      </c>
      <c r="BU52" s="21" t="str">
        <f>IF('Adjacent Counties'!BU52="x",VLOOKUP('2016 0-64'!BU$1,'2016 population'!$A$3:$E$102,2,FALSE),"")</f>
        <v/>
      </c>
      <c r="BV52" s="21" t="str">
        <f>IF('Adjacent Counties'!BV52="x",VLOOKUP('2016 0-64'!BV$1,'2016 population'!$A$3:$E$102,2,FALSE),"")</f>
        <v/>
      </c>
      <c r="BW52" s="21" t="str">
        <f>IF('Adjacent Counties'!BW52="x",VLOOKUP('2016 0-64'!BW$1,'2016 population'!$A$3:$E$102,2,FALSE),"")</f>
        <v/>
      </c>
      <c r="BX52" s="21" t="str">
        <f>IF('Adjacent Counties'!BX52="x",VLOOKUP('2016 0-64'!BX$1,'2016 population'!$A$3:$E$102,2,FALSE),"")</f>
        <v/>
      </c>
      <c r="BY52" s="21" t="str">
        <f>IF('Adjacent Counties'!BY52="x",VLOOKUP('2016 0-64'!BY$1,'2016 population'!$A$3:$E$102,2,FALSE),"")</f>
        <v/>
      </c>
      <c r="BZ52" s="21" t="str">
        <f>IF('Adjacent Counties'!BZ52="x",VLOOKUP('2016 0-64'!BZ$1,'2016 population'!$A$3:$E$102,2,FALSE),"")</f>
        <v/>
      </c>
      <c r="CA52" s="21" t="str">
        <f>IF('Adjacent Counties'!CA52="x",VLOOKUP('2016 0-64'!CA$1,'2016 population'!$A$3:$E$102,2,FALSE),"")</f>
        <v/>
      </c>
      <c r="CB52" s="21" t="str">
        <f>IF('Adjacent Counties'!CB52="x",VLOOKUP('2016 0-64'!CB$1,'2016 population'!$A$3:$E$102,2,FALSE),"")</f>
        <v/>
      </c>
      <c r="CC52" s="21" t="str">
        <f>IF('Adjacent Counties'!CC52="x",VLOOKUP('2016 0-64'!CC$1,'2016 population'!$A$3:$E$102,2,FALSE),"")</f>
        <v/>
      </c>
      <c r="CD52" s="21" t="str">
        <f>IF('Adjacent Counties'!CD52="x",VLOOKUP('2016 0-64'!CD$1,'2016 population'!$A$3:$E$102,2,FALSE),"")</f>
        <v/>
      </c>
      <c r="CE52" s="21">
        <f>IF('Adjacent Counties'!CE52="x",VLOOKUP('2016 0-64'!CE$1,'2016 population'!$A$3:$E$102,2,FALSE),"")</f>
        <v>54225</v>
      </c>
      <c r="CF52" s="21" t="str">
        <f>IF('Adjacent Counties'!CF52="x",VLOOKUP('2016 0-64'!CF$1,'2016 population'!$A$3:$E$102,2,FALSE),"")</f>
        <v/>
      </c>
      <c r="CG52" s="21" t="str">
        <f>IF('Adjacent Counties'!CG52="x",VLOOKUP('2016 0-64'!CG$1,'2016 population'!$A$3:$E$102,2,FALSE),"")</f>
        <v/>
      </c>
      <c r="CH52" s="21" t="str">
        <f>IF('Adjacent Counties'!CH52="x",VLOOKUP('2016 0-64'!CH$1,'2016 population'!$A$3:$E$102,2,FALSE),"")</f>
        <v/>
      </c>
      <c r="CI52" s="21" t="str">
        <f>IF('Adjacent Counties'!CI52="x",VLOOKUP('2016 0-64'!CI$1,'2016 population'!$A$3:$E$102,2,FALSE),"")</f>
        <v/>
      </c>
      <c r="CJ52" s="21" t="str">
        <f>IF('Adjacent Counties'!CJ52="x",VLOOKUP('2016 0-64'!CJ$1,'2016 population'!$A$3:$E$102,2,FALSE),"")</f>
        <v/>
      </c>
      <c r="CK52" s="21" t="str">
        <f>IF('Adjacent Counties'!CK52="x",VLOOKUP('2016 0-64'!CK$1,'2016 population'!$A$3:$E$102,2,FALSE),"")</f>
        <v/>
      </c>
      <c r="CL52" s="21" t="str">
        <f>IF('Adjacent Counties'!CL52="x",VLOOKUP('2016 0-64'!CL$1,'2016 population'!$A$3:$E$102,2,FALSE),"")</f>
        <v/>
      </c>
      <c r="CM52" s="21" t="str">
        <f>IF('Adjacent Counties'!CM52="x",VLOOKUP('2016 0-64'!CM$1,'2016 population'!$A$3:$E$102,2,FALSE),"")</f>
        <v/>
      </c>
      <c r="CN52" s="21" t="str">
        <f>IF('Adjacent Counties'!CN52="x",VLOOKUP('2016 0-64'!CN$1,'2016 population'!$A$3:$E$102,2,FALSE),"")</f>
        <v/>
      </c>
      <c r="CO52" s="21">
        <f>IF('Adjacent Counties'!CO52="x",VLOOKUP('2016 0-64'!CO$1,'2016 population'!$A$3:$E$102,2,FALSE),"")</f>
        <v>913634</v>
      </c>
      <c r="CP52" s="21" t="str">
        <f>IF('Adjacent Counties'!CP52="x",VLOOKUP('2016 0-64'!CP$1,'2016 population'!$A$3:$E$102,2,FALSE),"")</f>
        <v/>
      </c>
      <c r="CQ52" s="21" t="str">
        <f>IF('Adjacent Counties'!CQ52="x",VLOOKUP('2016 0-64'!CQ$1,'2016 population'!$A$3:$E$102,2,FALSE),"")</f>
        <v/>
      </c>
      <c r="CR52" s="21" t="str">
        <f>IF('Adjacent Counties'!CR52="x",VLOOKUP('2016 0-64'!CR$1,'2016 population'!$A$3:$E$102,2,FALSE),"")</f>
        <v/>
      </c>
      <c r="CS52" s="21">
        <f>IF('Adjacent Counties'!CS52="x",VLOOKUP('2016 0-64'!CS$1,'2016 population'!$A$3:$E$102,2,FALSE),"")</f>
        <v>107226</v>
      </c>
      <c r="CT52" s="21" t="str">
        <f>IF('Adjacent Counties'!CT52="x",VLOOKUP('2016 0-64'!CT$1,'2016 population'!$A$3:$E$102,2,FALSE),"")</f>
        <v/>
      </c>
      <c r="CU52" s="21">
        <f>IF('Adjacent Counties'!CU52="x",VLOOKUP('2016 0-64'!CU$1,'2016 population'!$A$3:$E$102,2,FALSE),"")</f>
        <v>70235</v>
      </c>
      <c r="CV52" s="21" t="str">
        <f>IF('Adjacent Counties'!CV52="x",VLOOKUP('2016 0-64'!CV$1,'2016 population'!$A$3:$E$102,2,FALSE),"")</f>
        <v/>
      </c>
      <c r="CW52" s="21" t="str">
        <f>IF('Adjacent Counties'!CW52="x",VLOOKUP('2016 0-64'!CW$1,'2016 population'!$A$3:$E$102,2,FALSE),"")</f>
        <v/>
      </c>
      <c r="CX52" s="21">
        <f t="shared" si="0"/>
        <v>1498621</v>
      </c>
    </row>
    <row r="53" spans="1:102">
      <c r="A53" s="3" t="s">
        <v>51</v>
      </c>
      <c r="B53" s="21" t="str">
        <f>IF('Adjacent Counties'!B53="x",VLOOKUP('2016 0-64'!B$1,'2016 population'!$A$3:$E$102,2,FALSE),"")</f>
        <v/>
      </c>
      <c r="C53" s="21" t="str">
        <f>IF('Adjacent Counties'!C53="x",VLOOKUP('2016 0-64'!C$1,'2016 population'!$A$3:$E$102,2,FALSE),"")</f>
        <v/>
      </c>
      <c r="D53" s="21" t="str">
        <f>IF('Adjacent Counties'!D53="x",VLOOKUP('2016 0-64'!D$1,'2016 population'!$A$3:$E$102,2,FALSE),"")</f>
        <v/>
      </c>
      <c r="E53" s="21" t="str">
        <f>IF('Adjacent Counties'!E53="x",VLOOKUP('2016 0-64'!E$1,'2016 population'!$A$3:$E$102,2,FALSE),"")</f>
        <v/>
      </c>
      <c r="F53" s="21" t="str">
        <f>IF('Adjacent Counties'!F53="x",VLOOKUP('2016 0-64'!F$1,'2016 population'!$A$3:$E$102,2,FALSE),"")</f>
        <v/>
      </c>
      <c r="G53" s="21" t="str">
        <f>IF('Adjacent Counties'!G53="x",VLOOKUP('2016 0-64'!G$1,'2016 population'!$A$3:$E$102,2,FALSE),"")</f>
        <v/>
      </c>
      <c r="H53" s="21" t="str">
        <f>IF('Adjacent Counties'!H53="x",VLOOKUP('2016 0-64'!H$1,'2016 population'!$A$3:$E$102,2,FALSE),"")</f>
        <v/>
      </c>
      <c r="I53" s="21" t="str">
        <f>IF('Adjacent Counties'!I53="x",VLOOKUP('2016 0-64'!I$1,'2016 population'!$A$3:$E$102,2,FALSE),"")</f>
        <v/>
      </c>
      <c r="J53" s="21" t="str">
        <f>IF('Adjacent Counties'!J53="x",VLOOKUP('2016 0-64'!J$1,'2016 population'!$A$3:$E$102,2,FALSE),"")</f>
        <v/>
      </c>
      <c r="K53" s="21" t="str">
        <f>IF('Adjacent Counties'!K53="x",VLOOKUP('2016 0-64'!K$1,'2016 population'!$A$3:$E$102,2,FALSE),"")</f>
        <v/>
      </c>
      <c r="L53" s="21" t="str">
        <f>IF('Adjacent Counties'!L53="x",VLOOKUP('2016 0-64'!L$1,'2016 population'!$A$3:$E$102,2,FALSE),"")</f>
        <v/>
      </c>
      <c r="M53" s="21" t="str">
        <f>IF('Adjacent Counties'!M53="x",VLOOKUP('2016 0-64'!M$1,'2016 population'!$A$3:$E$102,2,FALSE),"")</f>
        <v/>
      </c>
      <c r="N53" s="21" t="str">
        <f>IF('Adjacent Counties'!N53="x",VLOOKUP('2016 0-64'!N$1,'2016 population'!$A$3:$E$102,2,FALSE),"")</f>
        <v/>
      </c>
      <c r="O53" s="21" t="str">
        <f>IF('Adjacent Counties'!O53="x",VLOOKUP('2016 0-64'!O$1,'2016 population'!$A$3:$E$102,2,FALSE),"")</f>
        <v/>
      </c>
      <c r="P53" s="21" t="str">
        <f>IF('Adjacent Counties'!P53="x",VLOOKUP('2016 0-64'!P$1,'2016 population'!$A$3:$E$102,2,FALSE),"")</f>
        <v/>
      </c>
      <c r="Q53" s="21">
        <f>IF('Adjacent Counties'!Q53="x",VLOOKUP('2016 0-64'!Q$1,'2016 population'!$A$3:$E$102,2,FALSE),"")</f>
        <v>55339</v>
      </c>
      <c r="R53" s="21" t="str">
        <f>IF('Adjacent Counties'!R53="x",VLOOKUP('2016 0-64'!R$1,'2016 population'!$A$3:$E$102,2,FALSE),"")</f>
        <v/>
      </c>
      <c r="S53" s="21" t="str">
        <f>IF('Adjacent Counties'!S53="x",VLOOKUP('2016 0-64'!S$1,'2016 population'!$A$3:$E$102,2,FALSE),"")</f>
        <v/>
      </c>
      <c r="T53" s="21" t="str">
        <f>IF('Adjacent Counties'!T53="x",VLOOKUP('2016 0-64'!T$1,'2016 population'!$A$3:$E$102,2,FALSE),"")</f>
        <v/>
      </c>
      <c r="U53" s="21" t="str">
        <f>IF('Adjacent Counties'!U53="x",VLOOKUP('2016 0-64'!U$1,'2016 population'!$A$3:$E$102,2,FALSE),"")</f>
        <v/>
      </c>
      <c r="V53" s="21" t="str">
        <f>IF('Adjacent Counties'!V53="x",VLOOKUP('2016 0-64'!V$1,'2016 population'!$A$3:$E$102,2,FALSE),"")</f>
        <v/>
      </c>
      <c r="W53" s="21" t="str">
        <f>IF('Adjacent Counties'!W53="x",VLOOKUP('2016 0-64'!W$1,'2016 population'!$A$3:$E$102,2,FALSE),"")</f>
        <v/>
      </c>
      <c r="X53" s="21" t="str">
        <f>IF('Adjacent Counties'!X53="x",VLOOKUP('2016 0-64'!X$1,'2016 population'!$A$3:$E$102,2,FALSE),"")</f>
        <v/>
      </c>
      <c r="Y53" s="21" t="str">
        <f>IF('Adjacent Counties'!Y53="x",VLOOKUP('2016 0-64'!Y$1,'2016 population'!$A$3:$E$102,2,FALSE),"")</f>
        <v/>
      </c>
      <c r="Z53" s="21">
        <f>IF('Adjacent Counties'!Z53="x",VLOOKUP('2016 0-64'!Z$1,'2016 population'!$A$3:$E$102,2,FALSE),"")</f>
        <v>87742</v>
      </c>
      <c r="AA53" s="21" t="str">
        <f>IF('Adjacent Counties'!AA53="x",VLOOKUP('2016 0-64'!AA$1,'2016 population'!$A$3:$E$102,2,FALSE),"")</f>
        <v/>
      </c>
      <c r="AB53" s="21" t="str">
        <f>IF('Adjacent Counties'!AB53="x",VLOOKUP('2016 0-64'!AB$1,'2016 population'!$A$3:$E$102,2,FALSE),"")</f>
        <v/>
      </c>
      <c r="AC53" s="21" t="str">
        <f>IF('Adjacent Counties'!AC53="x",VLOOKUP('2016 0-64'!AC$1,'2016 population'!$A$3:$E$102,2,FALSE),"")</f>
        <v/>
      </c>
      <c r="AD53" s="21" t="str">
        <f>IF('Adjacent Counties'!AD53="x",VLOOKUP('2016 0-64'!AD$1,'2016 population'!$A$3:$E$102,2,FALSE),"")</f>
        <v/>
      </c>
      <c r="AE53" s="21" t="str">
        <f>IF('Adjacent Counties'!AE53="x",VLOOKUP('2016 0-64'!AE$1,'2016 population'!$A$3:$E$102,2,FALSE),"")</f>
        <v/>
      </c>
      <c r="AF53" s="21">
        <f>IF('Adjacent Counties'!AF53="x",VLOOKUP('2016 0-64'!AF$1,'2016 population'!$A$3:$E$102,2,FALSE),"")</f>
        <v>50719</v>
      </c>
      <c r="AG53" s="21" t="str">
        <f>IF('Adjacent Counties'!AG53="x",VLOOKUP('2016 0-64'!AG$1,'2016 population'!$A$3:$E$102,2,FALSE),"")</f>
        <v/>
      </c>
      <c r="AH53" s="21" t="str">
        <f>IF('Adjacent Counties'!AH53="x",VLOOKUP('2016 0-64'!AH$1,'2016 population'!$A$3:$E$102,2,FALSE),"")</f>
        <v/>
      </c>
      <c r="AI53" s="21" t="str">
        <f>IF('Adjacent Counties'!AI53="x",VLOOKUP('2016 0-64'!AI$1,'2016 population'!$A$3:$E$102,2,FALSE),"")</f>
        <v/>
      </c>
      <c r="AJ53" s="21" t="str">
        <f>IF('Adjacent Counties'!AJ53="x",VLOOKUP('2016 0-64'!AJ$1,'2016 population'!$A$3:$E$102,2,FALSE),"")</f>
        <v/>
      </c>
      <c r="AK53" s="21" t="str">
        <f>IF('Adjacent Counties'!AK53="x",VLOOKUP('2016 0-64'!AK$1,'2016 population'!$A$3:$E$102,2,FALSE),"")</f>
        <v/>
      </c>
      <c r="AL53" s="21" t="str">
        <f>IF('Adjacent Counties'!AL53="x",VLOOKUP('2016 0-64'!AL$1,'2016 population'!$A$3:$E$102,2,FALSE),"")</f>
        <v/>
      </c>
      <c r="AM53" s="21" t="str">
        <f>IF('Adjacent Counties'!AM53="x",VLOOKUP('2016 0-64'!AM$1,'2016 population'!$A$3:$E$102,2,FALSE),"")</f>
        <v/>
      </c>
      <c r="AN53" s="21" t="str">
        <f>IF('Adjacent Counties'!AN53="x",VLOOKUP('2016 0-64'!AN$1,'2016 population'!$A$3:$E$102,2,FALSE),"")</f>
        <v/>
      </c>
      <c r="AO53" s="21" t="str">
        <f>IF('Adjacent Counties'!AO53="x",VLOOKUP('2016 0-64'!AO$1,'2016 population'!$A$3:$E$102,2,FALSE),"")</f>
        <v/>
      </c>
      <c r="AP53" s="21" t="str">
        <f>IF('Adjacent Counties'!AP53="x",VLOOKUP('2016 0-64'!AP$1,'2016 population'!$A$3:$E$102,2,FALSE),"")</f>
        <v/>
      </c>
      <c r="AQ53" s="21" t="str">
        <f>IF('Adjacent Counties'!AQ53="x",VLOOKUP('2016 0-64'!AQ$1,'2016 population'!$A$3:$E$102,2,FALSE),"")</f>
        <v/>
      </c>
      <c r="AR53" s="21" t="str">
        <f>IF('Adjacent Counties'!AR53="x",VLOOKUP('2016 0-64'!AR$1,'2016 population'!$A$3:$E$102,2,FALSE),"")</f>
        <v/>
      </c>
      <c r="AS53" s="21" t="str">
        <f>IF('Adjacent Counties'!AS53="x",VLOOKUP('2016 0-64'!AS$1,'2016 population'!$A$3:$E$102,2,FALSE),"")</f>
        <v/>
      </c>
      <c r="AT53" s="21" t="str">
        <f>IF('Adjacent Counties'!AT53="x",VLOOKUP('2016 0-64'!AT$1,'2016 population'!$A$3:$E$102,2,FALSE),"")</f>
        <v/>
      </c>
      <c r="AU53" s="21" t="str">
        <f>IF('Adjacent Counties'!AU53="x",VLOOKUP('2016 0-64'!AU$1,'2016 population'!$A$3:$E$102,2,FALSE),"")</f>
        <v/>
      </c>
      <c r="AV53" s="21" t="str">
        <f>IF('Adjacent Counties'!AV53="x",VLOOKUP('2016 0-64'!AV$1,'2016 population'!$A$3:$E$102,2,FALSE),"")</f>
        <v/>
      </c>
      <c r="AW53" s="21" t="str">
        <f>IF('Adjacent Counties'!AW53="x",VLOOKUP('2016 0-64'!AW$1,'2016 population'!$A$3:$E$102,2,FALSE),"")</f>
        <v/>
      </c>
      <c r="AX53" s="21" t="str">
        <f>IF('Adjacent Counties'!AX53="x",VLOOKUP('2016 0-64'!AX$1,'2016 population'!$A$3:$E$102,2,FALSE),"")</f>
        <v/>
      </c>
      <c r="AY53" s="21" t="str">
        <f>IF('Adjacent Counties'!AY53="x",VLOOKUP('2016 0-64'!AY$1,'2016 population'!$A$3:$E$102,2,FALSE),"")</f>
        <v/>
      </c>
      <c r="AZ53" s="21" t="str">
        <f>IF('Adjacent Counties'!AZ53="x",VLOOKUP('2016 0-64'!AZ$1,'2016 population'!$A$3:$E$102,2,FALSE),"")</f>
        <v/>
      </c>
      <c r="BA53" s="21">
        <f>IF('Adjacent Counties'!BA53="x",VLOOKUP('2016 0-64'!BA$1,'2016 population'!$A$3:$E$102,2,FALSE),"")</f>
        <v>8540</v>
      </c>
      <c r="BB53" s="21" t="str">
        <f>IF('Adjacent Counties'!BB53="x",VLOOKUP('2016 0-64'!BB$1,'2016 population'!$A$3:$E$102,2,FALSE),"")</f>
        <v/>
      </c>
      <c r="BC53" s="21">
        <f>IF('Adjacent Counties'!BC53="x",VLOOKUP('2016 0-64'!BC$1,'2016 population'!$A$3:$E$102,2,FALSE),"")</f>
        <v>48097</v>
      </c>
      <c r="BD53" s="21" t="str">
        <f>IF('Adjacent Counties'!BD53="x",VLOOKUP('2016 0-64'!BD$1,'2016 population'!$A$3:$E$102,2,FALSE),"")</f>
        <v/>
      </c>
      <c r="BE53" s="21" t="str">
        <f>IF('Adjacent Counties'!BE53="x",VLOOKUP('2016 0-64'!BE$1,'2016 population'!$A$3:$E$102,2,FALSE),"")</f>
        <v/>
      </c>
      <c r="BF53" s="21" t="str">
        <f>IF('Adjacent Counties'!BF53="x",VLOOKUP('2016 0-64'!BF$1,'2016 population'!$A$3:$E$102,2,FALSE),"")</f>
        <v/>
      </c>
      <c r="BG53" s="21" t="str">
        <f>IF('Adjacent Counties'!BG53="x",VLOOKUP('2016 0-64'!BG$1,'2016 population'!$A$3:$E$102,2,FALSE),"")</f>
        <v/>
      </c>
      <c r="BH53" s="21" t="str">
        <f>IF('Adjacent Counties'!BH53="x",VLOOKUP('2016 0-64'!BH$1,'2016 population'!$A$3:$E$102,2,FALSE),"")</f>
        <v/>
      </c>
      <c r="BI53" s="21" t="str">
        <f>IF('Adjacent Counties'!BI53="x",VLOOKUP('2016 0-64'!BI$1,'2016 population'!$A$3:$E$102,2,FALSE),"")</f>
        <v/>
      </c>
      <c r="BJ53" s="21" t="str">
        <f>IF('Adjacent Counties'!BJ53="x",VLOOKUP('2016 0-64'!BJ$1,'2016 population'!$A$3:$E$102,2,FALSE),"")</f>
        <v/>
      </c>
      <c r="BK53" s="21" t="str">
        <f>IF('Adjacent Counties'!BK53="x",VLOOKUP('2016 0-64'!BK$1,'2016 population'!$A$3:$E$102,2,FALSE),"")</f>
        <v/>
      </c>
      <c r="BL53" s="21" t="str">
        <f>IF('Adjacent Counties'!BL53="x",VLOOKUP('2016 0-64'!BL$1,'2016 population'!$A$3:$E$102,2,FALSE),"")</f>
        <v/>
      </c>
      <c r="BM53" s="21" t="str">
        <f>IF('Adjacent Counties'!BM53="x",VLOOKUP('2016 0-64'!BM$1,'2016 population'!$A$3:$E$102,2,FALSE),"")</f>
        <v/>
      </c>
      <c r="BN53" s="21" t="str">
        <f>IF('Adjacent Counties'!BN53="x",VLOOKUP('2016 0-64'!BN$1,'2016 population'!$A$3:$E$102,2,FALSE),"")</f>
        <v/>
      </c>
      <c r="BO53" s="21" t="str">
        <f>IF('Adjacent Counties'!BO53="x",VLOOKUP('2016 0-64'!BO$1,'2016 population'!$A$3:$E$102,2,FALSE),"")</f>
        <v/>
      </c>
      <c r="BP53" s="21">
        <f>IF('Adjacent Counties'!BP53="x",VLOOKUP('2016 0-64'!BP$1,'2016 population'!$A$3:$E$102,2,FALSE),"")</f>
        <v>186532</v>
      </c>
      <c r="BQ53" s="21" t="str">
        <f>IF('Adjacent Counties'!BQ53="x",VLOOKUP('2016 0-64'!BQ$1,'2016 population'!$A$3:$E$102,2,FALSE),"")</f>
        <v/>
      </c>
      <c r="BR53" s="21" t="str">
        <f>IF('Adjacent Counties'!BR53="x",VLOOKUP('2016 0-64'!BR$1,'2016 population'!$A$3:$E$102,2,FALSE),"")</f>
        <v/>
      </c>
      <c r="BS53" s="21" t="str">
        <f>IF('Adjacent Counties'!BS53="x",VLOOKUP('2016 0-64'!BS$1,'2016 population'!$A$3:$E$102,2,FALSE),"")</f>
        <v/>
      </c>
      <c r="BT53" s="21" t="str">
        <f>IF('Adjacent Counties'!BT53="x",VLOOKUP('2016 0-64'!BT$1,'2016 population'!$A$3:$E$102,2,FALSE),"")</f>
        <v/>
      </c>
      <c r="BU53" s="21" t="str">
        <f>IF('Adjacent Counties'!BU53="x",VLOOKUP('2016 0-64'!BU$1,'2016 population'!$A$3:$E$102,2,FALSE),"")</f>
        <v/>
      </c>
      <c r="BV53" s="21" t="str">
        <f>IF('Adjacent Counties'!BV53="x",VLOOKUP('2016 0-64'!BV$1,'2016 population'!$A$3:$E$102,2,FALSE),"")</f>
        <v/>
      </c>
      <c r="BW53" s="21" t="str">
        <f>IF('Adjacent Counties'!BW53="x",VLOOKUP('2016 0-64'!BW$1,'2016 population'!$A$3:$E$102,2,FALSE),"")</f>
        <v/>
      </c>
      <c r="BX53" s="21" t="str">
        <f>IF('Adjacent Counties'!BX53="x",VLOOKUP('2016 0-64'!BX$1,'2016 population'!$A$3:$E$102,2,FALSE),"")</f>
        <v/>
      </c>
      <c r="BY53" s="21" t="str">
        <f>IF('Adjacent Counties'!BY53="x",VLOOKUP('2016 0-64'!BY$1,'2016 population'!$A$3:$E$102,2,FALSE),"")</f>
        <v/>
      </c>
      <c r="BZ53" s="21" t="str">
        <f>IF('Adjacent Counties'!BZ53="x",VLOOKUP('2016 0-64'!BZ$1,'2016 population'!$A$3:$E$102,2,FALSE),"")</f>
        <v/>
      </c>
      <c r="CA53" s="21" t="str">
        <f>IF('Adjacent Counties'!CA53="x",VLOOKUP('2016 0-64'!CA$1,'2016 population'!$A$3:$E$102,2,FALSE),"")</f>
        <v/>
      </c>
      <c r="CB53" s="21" t="str">
        <f>IF('Adjacent Counties'!CB53="x",VLOOKUP('2016 0-64'!CB$1,'2016 population'!$A$3:$E$102,2,FALSE),"")</f>
        <v/>
      </c>
      <c r="CC53" s="21" t="str">
        <f>IF('Adjacent Counties'!CC53="x",VLOOKUP('2016 0-64'!CC$1,'2016 population'!$A$3:$E$102,2,FALSE),"")</f>
        <v/>
      </c>
      <c r="CD53" s="21" t="str">
        <f>IF('Adjacent Counties'!CD53="x",VLOOKUP('2016 0-64'!CD$1,'2016 population'!$A$3:$E$102,2,FALSE),"")</f>
        <v/>
      </c>
      <c r="CE53" s="21" t="str">
        <f>IF('Adjacent Counties'!CE53="x",VLOOKUP('2016 0-64'!CE$1,'2016 population'!$A$3:$E$102,2,FALSE),"")</f>
        <v/>
      </c>
      <c r="CF53" s="21" t="str">
        <f>IF('Adjacent Counties'!CF53="x",VLOOKUP('2016 0-64'!CF$1,'2016 population'!$A$3:$E$102,2,FALSE),"")</f>
        <v/>
      </c>
      <c r="CG53" s="21" t="str">
        <f>IF('Adjacent Counties'!CG53="x",VLOOKUP('2016 0-64'!CG$1,'2016 population'!$A$3:$E$102,2,FALSE),"")</f>
        <v/>
      </c>
      <c r="CH53" s="21" t="str">
        <f>IF('Adjacent Counties'!CH53="x",VLOOKUP('2016 0-64'!CH$1,'2016 population'!$A$3:$E$102,2,FALSE),"")</f>
        <v/>
      </c>
      <c r="CI53" s="21" t="str">
        <f>IF('Adjacent Counties'!CI53="x",VLOOKUP('2016 0-64'!CI$1,'2016 population'!$A$3:$E$102,2,FALSE),"")</f>
        <v/>
      </c>
      <c r="CJ53" s="21" t="str">
        <f>IF('Adjacent Counties'!CJ53="x",VLOOKUP('2016 0-64'!CJ$1,'2016 population'!$A$3:$E$102,2,FALSE),"")</f>
        <v/>
      </c>
      <c r="CK53" s="21" t="str">
        <f>IF('Adjacent Counties'!CK53="x",VLOOKUP('2016 0-64'!CK$1,'2016 population'!$A$3:$E$102,2,FALSE),"")</f>
        <v/>
      </c>
      <c r="CL53" s="21" t="str">
        <f>IF('Adjacent Counties'!CL53="x",VLOOKUP('2016 0-64'!CL$1,'2016 population'!$A$3:$E$102,2,FALSE),"")</f>
        <v/>
      </c>
      <c r="CM53" s="21" t="str">
        <f>IF('Adjacent Counties'!CM53="x",VLOOKUP('2016 0-64'!CM$1,'2016 population'!$A$3:$E$102,2,FALSE),"")</f>
        <v/>
      </c>
      <c r="CN53" s="21" t="str">
        <f>IF('Adjacent Counties'!CN53="x",VLOOKUP('2016 0-64'!CN$1,'2016 population'!$A$3:$E$102,2,FALSE),"")</f>
        <v/>
      </c>
      <c r="CO53" s="21" t="str">
        <f>IF('Adjacent Counties'!CO53="x",VLOOKUP('2016 0-64'!CO$1,'2016 population'!$A$3:$E$102,2,FALSE),"")</f>
        <v/>
      </c>
      <c r="CP53" s="21" t="str">
        <f>IF('Adjacent Counties'!CP53="x",VLOOKUP('2016 0-64'!CP$1,'2016 population'!$A$3:$E$102,2,FALSE),"")</f>
        <v/>
      </c>
      <c r="CQ53" s="21" t="str">
        <f>IF('Adjacent Counties'!CQ53="x",VLOOKUP('2016 0-64'!CQ$1,'2016 population'!$A$3:$E$102,2,FALSE),"")</f>
        <v/>
      </c>
      <c r="CR53" s="21" t="str">
        <f>IF('Adjacent Counties'!CR53="x",VLOOKUP('2016 0-64'!CR$1,'2016 population'!$A$3:$E$102,2,FALSE),"")</f>
        <v/>
      </c>
      <c r="CS53" s="21" t="str">
        <f>IF('Adjacent Counties'!CS53="x",VLOOKUP('2016 0-64'!CS$1,'2016 population'!$A$3:$E$102,2,FALSE),"")</f>
        <v/>
      </c>
      <c r="CT53" s="21" t="str">
        <f>IF('Adjacent Counties'!CT53="x",VLOOKUP('2016 0-64'!CT$1,'2016 population'!$A$3:$E$102,2,FALSE),"")</f>
        <v/>
      </c>
      <c r="CU53" s="21" t="str">
        <f>IF('Adjacent Counties'!CU53="x",VLOOKUP('2016 0-64'!CU$1,'2016 population'!$A$3:$E$102,2,FALSE),"")</f>
        <v/>
      </c>
      <c r="CV53" s="21" t="str">
        <f>IF('Adjacent Counties'!CV53="x",VLOOKUP('2016 0-64'!CV$1,'2016 population'!$A$3:$E$102,2,FALSE),"")</f>
        <v/>
      </c>
      <c r="CW53" s="21" t="str">
        <f>IF('Adjacent Counties'!CW53="x",VLOOKUP('2016 0-64'!CW$1,'2016 population'!$A$3:$E$102,2,FALSE),"")</f>
        <v/>
      </c>
      <c r="CX53" s="21">
        <f t="shared" si="0"/>
        <v>436969</v>
      </c>
    </row>
    <row r="54" spans="1:102">
      <c r="A54" s="3" t="s">
        <v>52</v>
      </c>
      <c r="B54" s="21" t="str">
        <f>IF('Adjacent Counties'!B54="x",VLOOKUP('2016 0-64'!B$1,'2016 population'!$A$3:$E$102,2,FALSE),"")</f>
        <v/>
      </c>
      <c r="C54" s="21" t="str">
        <f>IF('Adjacent Counties'!C54="x",VLOOKUP('2016 0-64'!C$1,'2016 population'!$A$3:$E$102,2,FALSE),"")</f>
        <v/>
      </c>
      <c r="D54" s="21" t="str">
        <f>IF('Adjacent Counties'!D54="x",VLOOKUP('2016 0-64'!D$1,'2016 population'!$A$3:$E$102,2,FALSE),"")</f>
        <v/>
      </c>
      <c r="E54" s="21" t="str">
        <f>IF('Adjacent Counties'!E54="x",VLOOKUP('2016 0-64'!E$1,'2016 population'!$A$3:$E$102,2,FALSE),"")</f>
        <v/>
      </c>
      <c r="F54" s="21" t="str">
        <f>IF('Adjacent Counties'!F54="x",VLOOKUP('2016 0-64'!F$1,'2016 population'!$A$3:$E$102,2,FALSE),"")</f>
        <v/>
      </c>
      <c r="G54" s="21" t="str">
        <f>IF('Adjacent Counties'!G54="x",VLOOKUP('2016 0-64'!G$1,'2016 population'!$A$3:$E$102,2,FALSE),"")</f>
        <v/>
      </c>
      <c r="H54" s="21" t="str">
        <f>IF('Adjacent Counties'!H54="x",VLOOKUP('2016 0-64'!H$1,'2016 population'!$A$3:$E$102,2,FALSE),"")</f>
        <v/>
      </c>
      <c r="I54" s="21" t="str">
        <f>IF('Adjacent Counties'!I54="x",VLOOKUP('2016 0-64'!I$1,'2016 population'!$A$3:$E$102,2,FALSE),"")</f>
        <v/>
      </c>
      <c r="J54" s="21" t="str">
        <f>IF('Adjacent Counties'!J54="x",VLOOKUP('2016 0-64'!J$1,'2016 population'!$A$3:$E$102,2,FALSE),"")</f>
        <v/>
      </c>
      <c r="K54" s="21" t="str">
        <f>IF('Adjacent Counties'!K54="x",VLOOKUP('2016 0-64'!K$1,'2016 population'!$A$3:$E$102,2,FALSE),"")</f>
        <v/>
      </c>
      <c r="L54" s="21" t="str">
        <f>IF('Adjacent Counties'!L54="x",VLOOKUP('2016 0-64'!L$1,'2016 population'!$A$3:$E$102,2,FALSE),"")</f>
        <v/>
      </c>
      <c r="M54" s="21" t="str">
        <f>IF('Adjacent Counties'!M54="x",VLOOKUP('2016 0-64'!M$1,'2016 population'!$A$3:$E$102,2,FALSE),"")</f>
        <v/>
      </c>
      <c r="N54" s="21" t="str">
        <f>IF('Adjacent Counties'!N54="x",VLOOKUP('2016 0-64'!N$1,'2016 population'!$A$3:$E$102,2,FALSE),"")</f>
        <v/>
      </c>
      <c r="O54" s="21" t="str">
        <f>IF('Adjacent Counties'!O54="x",VLOOKUP('2016 0-64'!O$1,'2016 population'!$A$3:$E$102,2,FALSE),"")</f>
        <v/>
      </c>
      <c r="P54" s="21" t="str">
        <f>IF('Adjacent Counties'!P54="x",VLOOKUP('2016 0-64'!P$1,'2016 population'!$A$3:$E$102,2,FALSE),"")</f>
        <v/>
      </c>
      <c r="Q54" s="21" t="str">
        <f>IF('Adjacent Counties'!Q54="x",VLOOKUP('2016 0-64'!Q$1,'2016 population'!$A$3:$E$102,2,FALSE),"")</f>
        <v/>
      </c>
      <c r="R54" s="21" t="str">
        <f>IF('Adjacent Counties'!R54="x",VLOOKUP('2016 0-64'!R$1,'2016 population'!$A$3:$E$102,2,FALSE),"")</f>
        <v/>
      </c>
      <c r="S54" s="21" t="str">
        <f>IF('Adjacent Counties'!S54="x",VLOOKUP('2016 0-64'!S$1,'2016 population'!$A$3:$E$102,2,FALSE),"")</f>
        <v/>
      </c>
      <c r="T54" s="21">
        <f>IF('Adjacent Counties'!T54="x",VLOOKUP('2016 0-64'!T$1,'2016 population'!$A$3:$E$102,2,FALSE),"")</f>
        <v>54295</v>
      </c>
      <c r="U54" s="21" t="str">
        <f>IF('Adjacent Counties'!U54="x",VLOOKUP('2016 0-64'!U$1,'2016 population'!$A$3:$E$102,2,FALSE),"")</f>
        <v/>
      </c>
      <c r="V54" s="21" t="str">
        <f>IF('Adjacent Counties'!V54="x",VLOOKUP('2016 0-64'!V$1,'2016 population'!$A$3:$E$102,2,FALSE),"")</f>
        <v/>
      </c>
      <c r="W54" s="21" t="str">
        <f>IF('Adjacent Counties'!W54="x",VLOOKUP('2016 0-64'!W$1,'2016 population'!$A$3:$E$102,2,FALSE),"")</f>
        <v/>
      </c>
      <c r="X54" s="21" t="str">
        <f>IF('Adjacent Counties'!X54="x",VLOOKUP('2016 0-64'!X$1,'2016 population'!$A$3:$E$102,2,FALSE),"")</f>
        <v/>
      </c>
      <c r="Y54" s="21" t="str">
        <f>IF('Adjacent Counties'!Y54="x",VLOOKUP('2016 0-64'!Y$1,'2016 population'!$A$3:$E$102,2,FALSE),"")</f>
        <v/>
      </c>
      <c r="Z54" s="21" t="str">
        <f>IF('Adjacent Counties'!Z54="x",VLOOKUP('2016 0-64'!Z$1,'2016 population'!$A$3:$E$102,2,FALSE),"")</f>
        <v/>
      </c>
      <c r="AA54" s="21" t="str">
        <f>IF('Adjacent Counties'!AA54="x",VLOOKUP('2016 0-64'!AA$1,'2016 population'!$A$3:$E$102,2,FALSE),"")</f>
        <v/>
      </c>
      <c r="AB54" s="21" t="str">
        <f>IF('Adjacent Counties'!AB54="x",VLOOKUP('2016 0-64'!AB$1,'2016 population'!$A$3:$E$102,2,FALSE),"")</f>
        <v/>
      </c>
      <c r="AC54" s="21" t="str">
        <f>IF('Adjacent Counties'!AC54="x",VLOOKUP('2016 0-64'!AC$1,'2016 population'!$A$3:$E$102,2,FALSE),"")</f>
        <v/>
      </c>
      <c r="AD54" s="21" t="str">
        <f>IF('Adjacent Counties'!AD54="x",VLOOKUP('2016 0-64'!AD$1,'2016 population'!$A$3:$E$102,2,FALSE),"")</f>
        <v/>
      </c>
      <c r="AE54" s="21" t="str">
        <f>IF('Adjacent Counties'!AE54="x",VLOOKUP('2016 0-64'!AE$1,'2016 population'!$A$3:$E$102,2,FALSE),"")</f>
        <v/>
      </c>
      <c r="AF54" s="21" t="str">
        <f>IF('Adjacent Counties'!AF54="x",VLOOKUP('2016 0-64'!AF$1,'2016 population'!$A$3:$E$102,2,FALSE),"")</f>
        <v/>
      </c>
      <c r="AG54" s="21" t="str">
        <f>IF('Adjacent Counties'!AG54="x",VLOOKUP('2016 0-64'!AG$1,'2016 population'!$A$3:$E$102,2,FALSE),"")</f>
        <v/>
      </c>
      <c r="AH54" s="21" t="str">
        <f>IF('Adjacent Counties'!AH54="x",VLOOKUP('2016 0-64'!AH$1,'2016 population'!$A$3:$E$102,2,FALSE),"")</f>
        <v/>
      </c>
      <c r="AI54" s="21" t="str">
        <f>IF('Adjacent Counties'!AI54="x",VLOOKUP('2016 0-64'!AI$1,'2016 population'!$A$3:$E$102,2,FALSE),"")</f>
        <v/>
      </c>
      <c r="AJ54" s="21" t="str">
        <f>IF('Adjacent Counties'!AJ54="x",VLOOKUP('2016 0-64'!AJ$1,'2016 population'!$A$3:$E$102,2,FALSE),"")</f>
        <v/>
      </c>
      <c r="AK54" s="21" t="str">
        <f>IF('Adjacent Counties'!AK54="x",VLOOKUP('2016 0-64'!AK$1,'2016 population'!$A$3:$E$102,2,FALSE),"")</f>
        <v/>
      </c>
      <c r="AL54" s="21" t="str">
        <f>IF('Adjacent Counties'!AL54="x",VLOOKUP('2016 0-64'!AL$1,'2016 population'!$A$3:$E$102,2,FALSE),"")</f>
        <v/>
      </c>
      <c r="AM54" s="21" t="str">
        <f>IF('Adjacent Counties'!AM54="x",VLOOKUP('2016 0-64'!AM$1,'2016 population'!$A$3:$E$102,2,FALSE),"")</f>
        <v/>
      </c>
      <c r="AN54" s="21" t="str">
        <f>IF('Adjacent Counties'!AN54="x",VLOOKUP('2016 0-64'!AN$1,'2016 population'!$A$3:$E$102,2,FALSE),"")</f>
        <v/>
      </c>
      <c r="AO54" s="21" t="str">
        <f>IF('Adjacent Counties'!AO54="x",VLOOKUP('2016 0-64'!AO$1,'2016 population'!$A$3:$E$102,2,FALSE),"")</f>
        <v/>
      </c>
      <c r="AP54" s="21" t="str">
        <f>IF('Adjacent Counties'!AP54="x",VLOOKUP('2016 0-64'!AP$1,'2016 population'!$A$3:$E$102,2,FALSE),"")</f>
        <v/>
      </c>
      <c r="AQ54" s="21" t="str">
        <f>IF('Adjacent Counties'!AQ54="x",VLOOKUP('2016 0-64'!AQ$1,'2016 population'!$A$3:$E$102,2,FALSE),"")</f>
        <v/>
      </c>
      <c r="AR54" s="21">
        <f>IF('Adjacent Counties'!AR54="x",VLOOKUP('2016 0-64'!AR$1,'2016 population'!$A$3:$E$102,2,FALSE),"")</f>
        <v>114118</v>
      </c>
      <c r="AS54" s="21" t="str">
        <f>IF('Adjacent Counties'!AS54="x",VLOOKUP('2016 0-64'!AS$1,'2016 population'!$A$3:$E$102,2,FALSE),"")</f>
        <v/>
      </c>
      <c r="AT54" s="21" t="str">
        <f>IF('Adjacent Counties'!AT54="x",VLOOKUP('2016 0-64'!AT$1,'2016 population'!$A$3:$E$102,2,FALSE),"")</f>
        <v/>
      </c>
      <c r="AU54" s="21" t="str">
        <f>IF('Adjacent Counties'!AU54="x",VLOOKUP('2016 0-64'!AU$1,'2016 population'!$A$3:$E$102,2,FALSE),"")</f>
        <v/>
      </c>
      <c r="AV54" s="21" t="str">
        <f>IF('Adjacent Counties'!AV54="x",VLOOKUP('2016 0-64'!AV$1,'2016 population'!$A$3:$E$102,2,FALSE),"")</f>
        <v/>
      </c>
      <c r="AW54" s="21" t="str">
        <f>IF('Adjacent Counties'!AW54="x",VLOOKUP('2016 0-64'!AW$1,'2016 population'!$A$3:$E$102,2,FALSE),"")</f>
        <v/>
      </c>
      <c r="AX54" s="21" t="str">
        <f>IF('Adjacent Counties'!AX54="x",VLOOKUP('2016 0-64'!AX$1,'2016 population'!$A$3:$E$102,2,FALSE),"")</f>
        <v/>
      </c>
      <c r="AY54" s="21" t="str">
        <f>IF('Adjacent Counties'!AY54="x",VLOOKUP('2016 0-64'!AY$1,'2016 population'!$A$3:$E$102,2,FALSE),"")</f>
        <v/>
      </c>
      <c r="AZ54" s="21" t="str">
        <f>IF('Adjacent Counties'!AZ54="x",VLOOKUP('2016 0-64'!AZ$1,'2016 population'!$A$3:$E$102,2,FALSE),"")</f>
        <v/>
      </c>
      <c r="BA54" s="21" t="str">
        <f>IF('Adjacent Counties'!BA54="x",VLOOKUP('2016 0-64'!BA$1,'2016 population'!$A$3:$E$102,2,FALSE),"")</f>
        <v/>
      </c>
      <c r="BB54" s="21">
        <f>IF('Adjacent Counties'!BB54="x",VLOOKUP('2016 0-64'!BB$1,'2016 population'!$A$3:$E$102,2,FALSE),"")</f>
        <v>52237</v>
      </c>
      <c r="BC54" s="21" t="str">
        <f>IF('Adjacent Counties'!BC54="x",VLOOKUP('2016 0-64'!BC$1,'2016 population'!$A$3:$E$102,2,FALSE),"")</f>
        <v/>
      </c>
      <c r="BD54" s="21" t="str">
        <f>IF('Adjacent Counties'!BD54="x",VLOOKUP('2016 0-64'!BD$1,'2016 population'!$A$3:$E$102,2,FALSE),"")</f>
        <v/>
      </c>
      <c r="BE54" s="21" t="str">
        <f>IF('Adjacent Counties'!BE54="x",VLOOKUP('2016 0-64'!BE$1,'2016 population'!$A$3:$E$102,2,FALSE),"")</f>
        <v/>
      </c>
      <c r="BF54" s="21" t="str">
        <f>IF('Adjacent Counties'!BF54="x",VLOOKUP('2016 0-64'!BF$1,'2016 population'!$A$3:$E$102,2,FALSE),"")</f>
        <v/>
      </c>
      <c r="BG54" s="21" t="str">
        <f>IF('Adjacent Counties'!BG54="x",VLOOKUP('2016 0-64'!BG$1,'2016 population'!$A$3:$E$102,2,FALSE),"")</f>
        <v/>
      </c>
      <c r="BH54" s="21" t="str">
        <f>IF('Adjacent Counties'!BH54="x",VLOOKUP('2016 0-64'!BH$1,'2016 population'!$A$3:$E$102,2,FALSE),"")</f>
        <v/>
      </c>
      <c r="BI54" s="21" t="str">
        <f>IF('Adjacent Counties'!BI54="x",VLOOKUP('2016 0-64'!BI$1,'2016 population'!$A$3:$E$102,2,FALSE),"")</f>
        <v/>
      </c>
      <c r="BJ54" s="21" t="str">
        <f>IF('Adjacent Counties'!BJ54="x",VLOOKUP('2016 0-64'!BJ$1,'2016 population'!$A$3:$E$102,2,FALSE),"")</f>
        <v/>
      </c>
      <c r="BK54" s="21" t="str">
        <f>IF('Adjacent Counties'!BK54="x",VLOOKUP('2016 0-64'!BK$1,'2016 population'!$A$3:$E$102,2,FALSE),"")</f>
        <v/>
      </c>
      <c r="BL54" s="21">
        <f>IF('Adjacent Counties'!BL54="x",VLOOKUP('2016 0-64'!BL$1,'2016 population'!$A$3:$E$102,2,FALSE),"")</f>
        <v>71135</v>
      </c>
      <c r="BM54" s="21" t="str">
        <f>IF('Adjacent Counties'!BM54="x",VLOOKUP('2016 0-64'!BM$1,'2016 population'!$A$3:$E$102,2,FALSE),"")</f>
        <v/>
      </c>
      <c r="BN54" s="21" t="str">
        <f>IF('Adjacent Counties'!BN54="x",VLOOKUP('2016 0-64'!BN$1,'2016 population'!$A$3:$E$102,2,FALSE),"")</f>
        <v/>
      </c>
      <c r="BO54" s="21" t="str">
        <f>IF('Adjacent Counties'!BO54="x",VLOOKUP('2016 0-64'!BO$1,'2016 population'!$A$3:$E$102,2,FALSE),"")</f>
        <v/>
      </c>
      <c r="BP54" s="21" t="str">
        <f>IF('Adjacent Counties'!BP54="x",VLOOKUP('2016 0-64'!BP$1,'2016 population'!$A$3:$E$102,2,FALSE),"")</f>
        <v/>
      </c>
      <c r="BQ54" s="21" t="str">
        <f>IF('Adjacent Counties'!BQ54="x",VLOOKUP('2016 0-64'!BQ$1,'2016 population'!$A$3:$E$102,2,FALSE),"")</f>
        <v/>
      </c>
      <c r="BR54" s="21" t="str">
        <f>IF('Adjacent Counties'!BR54="x",VLOOKUP('2016 0-64'!BR$1,'2016 population'!$A$3:$E$102,2,FALSE),"")</f>
        <v/>
      </c>
      <c r="BS54" s="21" t="str">
        <f>IF('Adjacent Counties'!BS54="x",VLOOKUP('2016 0-64'!BS$1,'2016 population'!$A$3:$E$102,2,FALSE),"")</f>
        <v/>
      </c>
      <c r="BT54" s="21" t="str">
        <f>IF('Adjacent Counties'!BT54="x",VLOOKUP('2016 0-64'!BT$1,'2016 population'!$A$3:$E$102,2,FALSE),"")</f>
        <v/>
      </c>
      <c r="BU54" s="21" t="str">
        <f>IF('Adjacent Counties'!BU54="x",VLOOKUP('2016 0-64'!BU$1,'2016 population'!$A$3:$E$102,2,FALSE),"")</f>
        <v/>
      </c>
      <c r="BV54" s="21" t="str">
        <f>IF('Adjacent Counties'!BV54="x",VLOOKUP('2016 0-64'!BV$1,'2016 population'!$A$3:$E$102,2,FALSE),"")</f>
        <v/>
      </c>
      <c r="BW54" s="21" t="str">
        <f>IF('Adjacent Counties'!BW54="x",VLOOKUP('2016 0-64'!BW$1,'2016 population'!$A$3:$E$102,2,FALSE),"")</f>
        <v/>
      </c>
      <c r="BX54" s="21" t="str">
        <f>IF('Adjacent Counties'!BX54="x",VLOOKUP('2016 0-64'!BX$1,'2016 population'!$A$3:$E$102,2,FALSE),"")</f>
        <v/>
      </c>
      <c r="BY54" s="21" t="str">
        <f>IF('Adjacent Counties'!BY54="x",VLOOKUP('2016 0-64'!BY$1,'2016 population'!$A$3:$E$102,2,FALSE),"")</f>
        <v/>
      </c>
      <c r="BZ54" s="21" t="str">
        <f>IF('Adjacent Counties'!BZ54="x",VLOOKUP('2016 0-64'!BZ$1,'2016 population'!$A$3:$E$102,2,FALSE),"")</f>
        <v/>
      </c>
      <c r="CA54" s="21" t="str">
        <f>IF('Adjacent Counties'!CA54="x",VLOOKUP('2016 0-64'!CA$1,'2016 population'!$A$3:$E$102,2,FALSE),"")</f>
        <v/>
      </c>
      <c r="CB54" s="21" t="str">
        <f>IF('Adjacent Counties'!CB54="x",VLOOKUP('2016 0-64'!CB$1,'2016 population'!$A$3:$E$102,2,FALSE),"")</f>
        <v/>
      </c>
      <c r="CC54" s="21" t="str">
        <f>IF('Adjacent Counties'!CC54="x",VLOOKUP('2016 0-64'!CC$1,'2016 population'!$A$3:$E$102,2,FALSE),"")</f>
        <v/>
      </c>
      <c r="CD54" s="21" t="str">
        <f>IF('Adjacent Counties'!CD54="x",VLOOKUP('2016 0-64'!CD$1,'2016 population'!$A$3:$E$102,2,FALSE),"")</f>
        <v/>
      </c>
      <c r="CE54" s="21" t="str">
        <f>IF('Adjacent Counties'!CE54="x",VLOOKUP('2016 0-64'!CE$1,'2016 population'!$A$3:$E$102,2,FALSE),"")</f>
        <v/>
      </c>
      <c r="CF54" s="21" t="str">
        <f>IF('Adjacent Counties'!CF54="x",VLOOKUP('2016 0-64'!CF$1,'2016 population'!$A$3:$E$102,2,FALSE),"")</f>
        <v/>
      </c>
      <c r="CG54" s="21" t="str">
        <f>IF('Adjacent Counties'!CG54="x",VLOOKUP('2016 0-64'!CG$1,'2016 population'!$A$3:$E$102,2,FALSE),"")</f>
        <v/>
      </c>
      <c r="CH54" s="21" t="str">
        <f>IF('Adjacent Counties'!CH54="x",VLOOKUP('2016 0-64'!CH$1,'2016 population'!$A$3:$E$102,2,FALSE),"")</f>
        <v/>
      </c>
      <c r="CI54" s="21" t="str">
        <f>IF('Adjacent Counties'!CI54="x",VLOOKUP('2016 0-64'!CI$1,'2016 population'!$A$3:$E$102,2,FALSE),"")</f>
        <v/>
      </c>
      <c r="CJ54" s="21" t="str">
        <f>IF('Adjacent Counties'!CJ54="x",VLOOKUP('2016 0-64'!CJ$1,'2016 population'!$A$3:$E$102,2,FALSE),"")</f>
        <v/>
      </c>
      <c r="CK54" s="21" t="str">
        <f>IF('Adjacent Counties'!CK54="x",VLOOKUP('2016 0-64'!CK$1,'2016 population'!$A$3:$E$102,2,FALSE),"")</f>
        <v/>
      </c>
      <c r="CL54" s="21" t="str">
        <f>IF('Adjacent Counties'!CL54="x",VLOOKUP('2016 0-64'!CL$1,'2016 population'!$A$3:$E$102,2,FALSE),"")</f>
        <v/>
      </c>
      <c r="CM54" s="21" t="str">
        <f>IF('Adjacent Counties'!CM54="x",VLOOKUP('2016 0-64'!CM$1,'2016 population'!$A$3:$E$102,2,FALSE),"")</f>
        <v/>
      </c>
      <c r="CN54" s="21" t="str">
        <f>IF('Adjacent Counties'!CN54="x",VLOOKUP('2016 0-64'!CN$1,'2016 population'!$A$3:$E$102,2,FALSE),"")</f>
        <v/>
      </c>
      <c r="CO54" s="21" t="str">
        <f>IF('Adjacent Counties'!CO54="x",VLOOKUP('2016 0-64'!CO$1,'2016 population'!$A$3:$E$102,2,FALSE),"")</f>
        <v/>
      </c>
      <c r="CP54" s="21" t="str">
        <f>IF('Adjacent Counties'!CP54="x",VLOOKUP('2016 0-64'!CP$1,'2016 population'!$A$3:$E$102,2,FALSE),"")</f>
        <v/>
      </c>
      <c r="CQ54" s="21" t="str">
        <f>IF('Adjacent Counties'!CQ54="x",VLOOKUP('2016 0-64'!CQ$1,'2016 population'!$A$3:$E$102,2,FALSE),"")</f>
        <v/>
      </c>
      <c r="CR54" s="21" t="str">
        <f>IF('Adjacent Counties'!CR54="x",VLOOKUP('2016 0-64'!CR$1,'2016 population'!$A$3:$E$102,2,FALSE),"")</f>
        <v/>
      </c>
      <c r="CS54" s="21" t="str">
        <f>IF('Adjacent Counties'!CS54="x",VLOOKUP('2016 0-64'!CS$1,'2016 population'!$A$3:$E$102,2,FALSE),"")</f>
        <v/>
      </c>
      <c r="CT54" s="21" t="str">
        <f>IF('Adjacent Counties'!CT54="x",VLOOKUP('2016 0-64'!CT$1,'2016 population'!$A$3:$E$102,2,FALSE),"")</f>
        <v/>
      </c>
      <c r="CU54" s="21" t="str">
        <f>IF('Adjacent Counties'!CU54="x",VLOOKUP('2016 0-64'!CU$1,'2016 population'!$A$3:$E$102,2,FALSE),"")</f>
        <v/>
      </c>
      <c r="CV54" s="21" t="str">
        <f>IF('Adjacent Counties'!CV54="x",VLOOKUP('2016 0-64'!CV$1,'2016 population'!$A$3:$E$102,2,FALSE),"")</f>
        <v/>
      </c>
      <c r="CW54" s="21" t="str">
        <f>IF('Adjacent Counties'!CW54="x",VLOOKUP('2016 0-64'!CW$1,'2016 population'!$A$3:$E$102,2,FALSE),"")</f>
        <v/>
      </c>
      <c r="CX54" s="21">
        <f t="shared" si="0"/>
        <v>291785</v>
      </c>
    </row>
    <row r="55" spans="1:102">
      <c r="A55" s="3" t="s">
        <v>53</v>
      </c>
      <c r="B55" s="21" t="str">
        <f>IF('Adjacent Counties'!B55="x",VLOOKUP('2016 0-64'!B$1,'2016 population'!$A$3:$E$102,2,FALSE),"")</f>
        <v/>
      </c>
      <c r="C55" s="21" t="str">
        <f>IF('Adjacent Counties'!C55="x",VLOOKUP('2016 0-64'!C$1,'2016 population'!$A$3:$E$102,2,FALSE),"")</f>
        <v/>
      </c>
      <c r="D55" s="21" t="str">
        <f>IF('Adjacent Counties'!D55="x",VLOOKUP('2016 0-64'!D$1,'2016 population'!$A$3:$E$102,2,FALSE),"")</f>
        <v/>
      </c>
      <c r="E55" s="21" t="str">
        <f>IF('Adjacent Counties'!E55="x",VLOOKUP('2016 0-64'!E$1,'2016 population'!$A$3:$E$102,2,FALSE),"")</f>
        <v/>
      </c>
      <c r="F55" s="21" t="str">
        <f>IF('Adjacent Counties'!F55="x",VLOOKUP('2016 0-64'!F$1,'2016 population'!$A$3:$E$102,2,FALSE),"")</f>
        <v/>
      </c>
      <c r="G55" s="21" t="str">
        <f>IF('Adjacent Counties'!G55="x",VLOOKUP('2016 0-64'!G$1,'2016 population'!$A$3:$E$102,2,FALSE),"")</f>
        <v/>
      </c>
      <c r="H55" s="21" t="str">
        <f>IF('Adjacent Counties'!H55="x",VLOOKUP('2016 0-64'!H$1,'2016 population'!$A$3:$E$102,2,FALSE),"")</f>
        <v/>
      </c>
      <c r="I55" s="21" t="str">
        <f>IF('Adjacent Counties'!I55="x",VLOOKUP('2016 0-64'!I$1,'2016 population'!$A$3:$E$102,2,FALSE),"")</f>
        <v/>
      </c>
      <c r="J55" s="21" t="str">
        <f>IF('Adjacent Counties'!J55="x",VLOOKUP('2016 0-64'!J$1,'2016 population'!$A$3:$E$102,2,FALSE),"")</f>
        <v/>
      </c>
      <c r="K55" s="21" t="str">
        <f>IF('Adjacent Counties'!K55="x",VLOOKUP('2016 0-64'!K$1,'2016 population'!$A$3:$E$102,2,FALSE),"")</f>
        <v/>
      </c>
      <c r="L55" s="21" t="str">
        <f>IF('Adjacent Counties'!L55="x",VLOOKUP('2016 0-64'!L$1,'2016 population'!$A$3:$E$102,2,FALSE),"")</f>
        <v/>
      </c>
      <c r="M55" s="21" t="str">
        <f>IF('Adjacent Counties'!M55="x",VLOOKUP('2016 0-64'!M$1,'2016 population'!$A$3:$E$102,2,FALSE),"")</f>
        <v/>
      </c>
      <c r="N55" s="21" t="str">
        <f>IF('Adjacent Counties'!N55="x",VLOOKUP('2016 0-64'!N$1,'2016 population'!$A$3:$E$102,2,FALSE),"")</f>
        <v/>
      </c>
      <c r="O55" s="21" t="str">
        <f>IF('Adjacent Counties'!O55="x",VLOOKUP('2016 0-64'!O$1,'2016 population'!$A$3:$E$102,2,FALSE),"")</f>
        <v/>
      </c>
      <c r="P55" s="21" t="str">
        <f>IF('Adjacent Counties'!P55="x",VLOOKUP('2016 0-64'!P$1,'2016 population'!$A$3:$E$102,2,FALSE),"")</f>
        <v/>
      </c>
      <c r="Q55" s="21" t="str">
        <f>IF('Adjacent Counties'!Q55="x",VLOOKUP('2016 0-64'!Q$1,'2016 population'!$A$3:$E$102,2,FALSE),"")</f>
        <v/>
      </c>
      <c r="R55" s="21" t="str">
        <f>IF('Adjacent Counties'!R55="x",VLOOKUP('2016 0-64'!R$1,'2016 population'!$A$3:$E$102,2,FALSE),"")</f>
        <v/>
      </c>
      <c r="S55" s="21" t="str">
        <f>IF('Adjacent Counties'!S55="x",VLOOKUP('2016 0-64'!S$1,'2016 population'!$A$3:$E$102,2,FALSE),"")</f>
        <v/>
      </c>
      <c r="T55" s="21" t="str">
        <f>IF('Adjacent Counties'!T55="x",VLOOKUP('2016 0-64'!T$1,'2016 population'!$A$3:$E$102,2,FALSE),"")</f>
        <v/>
      </c>
      <c r="U55" s="21" t="str">
        <f>IF('Adjacent Counties'!U55="x",VLOOKUP('2016 0-64'!U$1,'2016 population'!$A$3:$E$102,2,FALSE),"")</f>
        <v/>
      </c>
      <c r="V55" s="21" t="str">
        <f>IF('Adjacent Counties'!V55="x",VLOOKUP('2016 0-64'!V$1,'2016 population'!$A$3:$E$102,2,FALSE),"")</f>
        <v/>
      </c>
      <c r="W55" s="21" t="str">
        <f>IF('Adjacent Counties'!W55="x",VLOOKUP('2016 0-64'!W$1,'2016 population'!$A$3:$E$102,2,FALSE),"")</f>
        <v/>
      </c>
      <c r="X55" s="21" t="str">
        <f>IF('Adjacent Counties'!X55="x",VLOOKUP('2016 0-64'!X$1,'2016 population'!$A$3:$E$102,2,FALSE),"")</f>
        <v/>
      </c>
      <c r="Y55" s="21" t="str">
        <f>IF('Adjacent Counties'!Y55="x",VLOOKUP('2016 0-64'!Y$1,'2016 population'!$A$3:$E$102,2,FALSE),"")</f>
        <v/>
      </c>
      <c r="Z55" s="21">
        <f>IF('Adjacent Counties'!Z55="x",VLOOKUP('2016 0-64'!Z$1,'2016 population'!$A$3:$E$102,2,FALSE),"")</f>
        <v>87742</v>
      </c>
      <c r="AA55" s="21" t="str">
        <f>IF('Adjacent Counties'!AA55="x",VLOOKUP('2016 0-64'!AA$1,'2016 population'!$A$3:$E$102,2,FALSE),"")</f>
        <v/>
      </c>
      <c r="AB55" s="21" t="str">
        <f>IF('Adjacent Counties'!AB55="x",VLOOKUP('2016 0-64'!AB$1,'2016 population'!$A$3:$E$102,2,FALSE),"")</f>
        <v/>
      </c>
      <c r="AC55" s="21" t="str">
        <f>IF('Adjacent Counties'!AC55="x",VLOOKUP('2016 0-64'!AC$1,'2016 population'!$A$3:$E$102,2,FALSE),"")</f>
        <v/>
      </c>
      <c r="AD55" s="21" t="str">
        <f>IF('Adjacent Counties'!AD55="x",VLOOKUP('2016 0-64'!AD$1,'2016 population'!$A$3:$E$102,2,FALSE),"")</f>
        <v/>
      </c>
      <c r="AE55" s="21" t="str">
        <f>IF('Adjacent Counties'!AE55="x",VLOOKUP('2016 0-64'!AE$1,'2016 population'!$A$3:$E$102,2,FALSE),"")</f>
        <v/>
      </c>
      <c r="AF55" s="21">
        <f>IF('Adjacent Counties'!AF55="x",VLOOKUP('2016 0-64'!AF$1,'2016 population'!$A$3:$E$102,2,FALSE),"")</f>
        <v>50719</v>
      </c>
      <c r="AG55" s="21" t="str">
        <f>IF('Adjacent Counties'!AG55="x",VLOOKUP('2016 0-64'!AG$1,'2016 population'!$A$3:$E$102,2,FALSE),"")</f>
        <v/>
      </c>
      <c r="AH55" s="21" t="str">
        <f>IF('Adjacent Counties'!AH55="x",VLOOKUP('2016 0-64'!AH$1,'2016 population'!$A$3:$E$102,2,FALSE),"")</f>
        <v/>
      </c>
      <c r="AI55" s="21" t="str">
        <f>IF('Adjacent Counties'!AI55="x",VLOOKUP('2016 0-64'!AI$1,'2016 population'!$A$3:$E$102,2,FALSE),"")</f>
        <v/>
      </c>
      <c r="AJ55" s="21" t="str">
        <f>IF('Adjacent Counties'!AJ55="x",VLOOKUP('2016 0-64'!AJ$1,'2016 population'!$A$3:$E$102,2,FALSE),"")</f>
        <v/>
      </c>
      <c r="AK55" s="21" t="str">
        <f>IF('Adjacent Counties'!AK55="x",VLOOKUP('2016 0-64'!AK$1,'2016 population'!$A$3:$E$102,2,FALSE),"")</f>
        <v/>
      </c>
      <c r="AL55" s="21" t="str">
        <f>IF('Adjacent Counties'!AL55="x",VLOOKUP('2016 0-64'!AL$1,'2016 population'!$A$3:$E$102,2,FALSE),"")</f>
        <v/>
      </c>
      <c r="AM55" s="21" t="str">
        <f>IF('Adjacent Counties'!AM55="x",VLOOKUP('2016 0-64'!AM$1,'2016 population'!$A$3:$E$102,2,FALSE),"")</f>
        <v/>
      </c>
      <c r="AN55" s="21" t="str">
        <f>IF('Adjacent Counties'!AN55="x",VLOOKUP('2016 0-64'!AN$1,'2016 population'!$A$3:$E$102,2,FALSE),"")</f>
        <v/>
      </c>
      <c r="AO55" s="21">
        <f>IF('Adjacent Counties'!AO55="x",VLOOKUP('2016 0-64'!AO$1,'2016 population'!$A$3:$E$102,2,FALSE),"")</f>
        <v>17827</v>
      </c>
      <c r="AP55" s="21" t="str">
        <f>IF('Adjacent Counties'!AP55="x",VLOOKUP('2016 0-64'!AP$1,'2016 population'!$A$3:$E$102,2,FALSE),"")</f>
        <v/>
      </c>
      <c r="AQ55" s="21" t="str">
        <f>IF('Adjacent Counties'!AQ55="x",VLOOKUP('2016 0-64'!AQ$1,'2016 population'!$A$3:$E$102,2,FALSE),"")</f>
        <v/>
      </c>
      <c r="AR55" s="21" t="str">
        <f>IF('Adjacent Counties'!AR55="x",VLOOKUP('2016 0-64'!AR$1,'2016 population'!$A$3:$E$102,2,FALSE),"")</f>
        <v/>
      </c>
      <c r="AS55" s="21" t="str">
        <f>IF('Adjacent Counties'!AS55="x",VLOOKUP('2016 0-64'!AS$1,'2016 population'!$A$3:$E$102,2,FALSE),"")</f>
        <v/>
      </c>
      <c r="AT55" s="21" t="str">
        <f>IF('Adjacent Counties'!AT55="x",VLOOKUP('2016 0-64'!AT$1,'2016 population'!$A$3:$E$102,2,FALSE),"")</f>
        <v/>
      </c>
      <c r="AU55" s="21" t="str">
        <f>IF('Adjacent Counties'!AU55="x",VLOOKUP('2016 0-64'!AU$1,'2016 population'!$A$3:$E$102,2,FALSE),"")</f>
        <v/>
      </c>
      <c r="AV55" s="21" t="str">
        <f>IF('Adjacent Counties'!AV55="x",VLOOKUP('2016 0-64'!AV$1,'2016 population'!$A$3:$E$102,2,FALSE),"")</f>
        <v/>
      </c>
      <c r="AW55" s="21" t="str">
        <f>IF('Adjacent Counties'!AW55="x",VLOOKUP('2016 0-64'!AW$1,'2016 population'!$A$3:$E$102,2,FALSE),"")</f>
        <v/>
      </c>
      <c r="AX55" s="21" t="str">
        <f>IF('Adjacent Counties'!AX55="x",VLOOKUP('2016 0-64'!AX$1,'2016 population'!$A$3:$E$102,2,FALSE),"")</f>
        <v/>
      </c>
      <c r="AY55" s="21" t="str">
        <f>IF('Adjacent Counties'!AY55="x",VLOOKUP('2016 0-64'!AY$1,'2016 population'!$A$3:$E$102,2,FALSE),"")</f>
        <v/>
      </c>
      <c r="AZ55" s="21" t="str">
        <f>IF('Adjacent Counties'!AZ55="x",VLOOKUP('2016 0-64'!AZ$1,'2016 population'!$A$3:$E$102,2,FALSE),"")</f>
        <v/>
      </c>
      <c r="BA55" s="21">
        <f>IF('Adjacent Counties'!BA55="x",VLOOKUP('2016 0-64'!BA$1,'2016 population'!$A$3:$E$102,2,FALSE),"")</f>
        <v>8540</v>
      </c>
      <c r="BB55" s="21" t="str">
        <f>IF('Adjacent Counties'!BB55="x",VLOOKUP('2016 0-64'!BB$1,'2016 population'!$A$3:$E$102,2,FALSE),"")</f>
        <v/>
      </c>
      <c r="BC55" s="21">
        <f>IF('Adjacent Counties'!BC55="x",VLOOKUP('2016 0-64'!BC$1,'2016 population'!$A$3:$E$102,2,FALSE),"")</f>
        <v>48097</v>
      </c>
      <c r="BD55" s="21" t="str">
        <f>IF('Adjacent Counties'!BD55="x",VLOOKUP('2016 0-64'!BD$1,'2016 population'!$A$3:$E$102,2,FALSE),"")</f>
        <v/>
      </c>
      <c r="BE55" s="21" t="str">
        <f>IF('Adjacent Counties'!BE55="x",VLOOKUP('2016 0-64'!BE$1,'2016 population'!$A$3:$E$102,2,FALSE),"")</f>
        <v/>
      </c>
      <c r="BF55" s="21" t="str">
        <f>IF('Adjacent Counties'!BF55="x",VLOOKUP('2016 0-64'!BF$1,'2016 population'!$A$3:$E$102,2,FALSE),"")</f>
        <v/>
      </c>
      <c r="BG55" s="21" t="str">
        <f>IF('Adjacent Counties'!BG55="x",VLOOKUP('2016 0-64'!BG$1,'2016 population'!$A$3:$E$102,2,FALSE),"")</f>
        <v/>
      </c>
      <c r="BH55" s="21" t="str">
        <f>IF('Adjacent Counties'!BH55="x",VLOOKUP('2016 0-64'!BH$1,'2016 population'!$A$3:$E$102,2,FALSE),"")</f>
        <v/>
      </c>
      <c r="BI55" s="21" t="str">
        <f>IF('Adjacent Counties'!BI55="x",VLOOKUP('2016 0-64'!BI$1,'2016 population'!$A$3:$E$102,2,FALSE),"")</f>
        <v/>
      </c>
      <c r="BJ55" s="21" t="str">
        <f>IF('Adjacent Counties'!BJ55="x",VLOOKUP('2016 0-64'!BJ$1,'2016 population'!$A$3:$E$102,2,FALSE),"")</f>
        <v/>
      </c>
      <c r="BK55" s="21" t="str">
        <f>IF('Adjacent Counties'!BK55="x",VLOOKUP('2016 0-64'!BK$1,'2016 population'!$A$3:$E$102,2,FALSE),"")</f>
        <v/>
      </c>
      <c r="BL55" s="21" t="str">
        <f>IF('Adjacent Counties'!BL55="x",VLOOKUP('2016 0-64'!BL$1,'2016 population'!$A$3:$E$102,2,FALSE),"")</f>
        <v/>
      </c>
      <c r="BM55" s="21" t="str">
        <f>IF('Adjacent Counties'!BM55="x",VLOOKUP('2016 0-64'!BM$1,'2016 population'!$A$3:$E$102,2,FALSE),"")</f>
        <v/>
      </c>
      <c r="BN55" s="21" t="str">
        <f>IF('Adjacent Counties'!BN55="x",VLOOKUP('2016 0-64'!BN$1,'2016 population'!$A$3:$E$102,2,FALSE),"")</f>
        <v/>
      </c>
      <c r="BO55" s="21" t="str">
        <f>IF('Adjacent Counties'!BO55="x",VLOOKUP('2016 0-64'!BO$1,'2016 population'!$A$3:$E$102,2,FALSE),"")</f>
        <v/>
      </c>
      <c r="BP55" s="21" t="str">
        <f>IF('Adjacent Counties'!BP55="x",VLOOKUP('2016 0-64'!BP$1,'2016 population'!$A$3:$E$102,2,FALSE),"")</f>
        <v/>
      </c>
      <c r="BQ55" s="21" t="str">
        <f>IF('Adjacent Counties'!BQ55="x",VLOOKUP('2016 0-64'!BQ$1,'2016 population'!$A$3:$E$102,2,FALSE),"")</f>
        <v/>
      </c>
      <c r="BR55" s="21" t="str">
        <f>IF('Adjacent Counties'!BR55="x",VLOOKUP('2016 0-64'!BR$1,'2016 population'!$A$3:$E$102,2,FALSE),"")</f>
        <v/>
      </c>
      <c r="BS55" s="21" t="str">
        <f>IF('Adjacent Counties'!BS55="x",VLOOKUP('2016 0-64'!BS$1,'2016 population'!$A$3:$E$102,2,FALSE),"")</f>
        <v/>
      </c>
      <c r="BT55" s="21" t="str">
        <f>IF('Adjacent Counties'!BT55="x",VLOOKUP('2016 0-64'!BT$1,'2016 population'!$A$3:$E$102,2,FALSE),"")</f>
        <v/>
      </c>
      <c r="BU55" s="21" t="str">
        <f>IF('Adjacent Counties'!BU55="x",VLOOKUP('2016 0-64'!BU$1,'2016 population'!$A$3:$E$102,2,FALSE),"")</f>
        <v/>
      </c>
      <c r="BV55" s="21" t="str">
        <f>IF('Adjacent Counties'!BV55="x",VLOOKUP('2016 0-64'!BV$1,'2016 population'!$A$3:$E$102,2,FALSE),"")</f>
        <v/>
      </c>
      <c r="BW55" s="21">
        <f>IF('Adjacent Counties'!BW55="x",VLOOKUP('2016 0-64'!BW$1,'2016 population'!$A$3:$E$102,2,FALSE),"")</f>
        <v>156516</v>
      </c>
      <c r="BX55" s="21" t="str">
        <f>IF('Adjacent Counties'!BX55="x",VLOOKUP('2016 0-64'!BX$1,'2016 population'!$A$3:$E$102,2,FALSE),"")</f>
        <v/>
      </c>
      <c r="BY55" s="21" t="str">
        <f>IF('Adjacent Counties'!BY55="x",VLOOKUP('2016 0-64'!BY$1,'2016 population'!$A$3:$E$102,2,FALSE),"")</f>
        <v/>
      </c>
      <c r="BZ55" s="21" t="str">
        <f>IF('Adjacent Counties'!BZ55="x",VLOOKUP('2016 0-64'!BZ$1,'2016 population'!$A$3:$E$102,2,FALSE),"")</f>
        <v/>
      </c>
      <c r="CA55" s="21" t="str">
        <f>IF('Adjacent Counties'!CA55="x",VLOOKUP('2016 0-64'!CA$1,'2016 population'!$A$3:$E$102,2,FALSE),"")</f>
        <v/>
      </c>
      <c r="CB55" s="21" t="str">
        <f>IF('Adjacent Counties'!CB55="x",VLOOKUP('2016 0-64'!CB$1,'2016 population'!$A$3:$E$102,2,FALSE),"")</f>
        <v/>
      </c>
      <c r="CC55" s="21" t="str">
        <f>IF('Adjacent Counties'!CC55="x",VLOOKUP('2016 0-64'!CC$1,'2016 population'!$A$3:$E$102,2,FALSE),"")</f>
        <v/>
      </c>
      <c r="CD55" s="21" t="str">
        <f>IF('Adjacent Counties'!CD55="x",VLOOKUP('2016 0-64'!CD$1,'2016 population'!$A$3:$E$102,2,FALSE),"")</f>
        <v/>
      </c>
      <c r="CE55" s="21" t="str">
        <f>IF('Adjacent Counties'!CE55="x",VLOOKUP('2016 0-64'!CE$1,'2016 population'!$A$3:$E$102,2,FALSE),"")</f>
        <v/>
      </c>
      <c r="CF55" s="21" t="str">
        <f>IF('Adjacent Counties'!CF55="x",VLOOKUP('2016 0-64'!CF$1,'2016 population'!$A$3:$E$102,2,FALSE),"")</f>
        <v/>
      </c>
      <c r="CG55" s="21" t="str">
        <f>IF('Adjacent Counties'!CG55="x",VLOOKUP('2016 0-64'!CG$1,'2016 population'!$A$3:$E$102,2,FALSE),"")</f>
        <v/>
      </c>
      <c r="CH55" s="21" t="str">
        <f>IF('Adjacent Counties'!CH55="x",VLOOKUP('2016 0-64'!CH$1,'2016 population'!$A$3:$E$102,2,FALSE),"")</f>
        <v/>
      </c>
      <c r="CI55" s="21" t="str">
        <f>IF('Adjacent Counties'!CI55="x",VLOOKUP('2016 0-64'!CI$1,'2016 population'!$A$3:$E$102,2,FALSE),"")</f>
        <v/>
      </c>
      <c r="CJ55" s="21" t="str">
        <f>IF('Adjacent Counties'!CJ55="x",VLOOKUP('2016 0-64'!CJ$1,'2016 population'!$A$3:$E$102,2,FALSE),"")</f>
        <v/>
      </c>
      <c r="CK55" s="21" t="str">
        <f>IF('Adjacent Counties'!CK55="x",VLOOKUP('2016 0-64'!CK$1,'2016 population'!$A$3:$E$102,2,FALSE),"")</f>
        <v/>
      </c>
      <c r="CL55" s="21" t="str">
        <f>IF('Adjacent Counties'!CL55="x",VLOOKUP('2016 0-64'!CL$1,'2016 population'!$A$3:$E$102,2,FALSE),"")</f>
        <v/>
      </c>
      <c r="CM55" s="21" t="str">
        <f>IF('Adjacent Counties'!CM55="x",VLOOKUP('2016 0-64'!CM$1,'2016 population'!$A$3:$E$102,2,FALSE),"")</f>
        <v/>
      </c>
      <c r="CN55" s="21" t="str">
        <f>IF('Adjacent Counties'!CN55="x",VLOOKUP('2016 0-64'!CN$1,'2016 population'!$A$3:$E$102,2,FALSE),"")</f>
        <v/>
      </c>
      <c r="CO55" s="21" t="str">
        <f>IF('Adjacent Counties'!CO55="x",VLOOKUP('2016 0-64'!CO$1,'2016 population'!$A$3:$E$102,2,FALSE),"")</f>
        <v/>
      </c>
      <c r="CP55" s="21" t="str">
        <f>IF('Adjacent Counties'!CP55="x",VLOOKUP('2016 0-64'!CP$1,'2016 population'!$A$3:$E$102,2,FALSE),"")</f>
        <v/>
      </c>
      <c r="CQ55" s="21" t="str">
        <f>IF('Adjacent Counties'!CQ55="x",VLOOKUP('2016 0-64'!CQ$1,'2016 population'!$A$3:$E$102,2,FALSE),"")</f>
        <v/>
      </c>
      <c r="CR55" s="21" t="str">
        <f>IF('Adjacent Counties'!CR55="x",VLOOKUP('2016 0-64'!CR$1,'2016 population'!$A$3:$E$102,2,FALSE),"")</f>
        <v/>
      </c>
      <c r="CS55" s="21">
        <f>IF('Adjacent Counties'!CS55="x",VLOOKUP('2016 0-64'!CS$1,'2016 population'!$A$3:$E$102,2,FALSE),"")</f>
        <v>107226</v>
      </c>
      <c r="CT55" s="21" t="str">
        <f>IF('Adjacent Counties'!CT55="x",VLOOKUP('2016 0-64'!CT$1,'2016 population'!$A$3:$E$102,2,FALSE),"")</f>
        <v/>
      </c>
      <c r="CU55" s="21" t="str">
        <f>IF('Adjacent Counties'!CU55="x",VLOOKUP('2016 0-64'!CU$1,'2016 population'!$A$3:$E$102,2,FALSE),"")</f>
        <v/>
      </c>
      <c r="CV55" s="21" t="str">
        <f>IF('Adjacent Counties'!CV55="x",VLOOKUP('2016 0-64'!CV$1,'2016 population'!$A$3:$E$102,2,FALSE),"")</f>
        <v/>
      </c>
      <c r="CW55" s="21" t="str">
        <f>IF('Adjacent Counties'!CW55="x",VLOOKUP('2016 0-64'!CW$1,'2016 population'!$A$3:$E$102,2,FALSE),"")</f>
        <v/>
      </c>
      <c r="CX55" s="21">
        <f t="shared" si="0"/>
        <v>476667</v>
      </c>
    </row>
    <row r="56" spans="1:102">
      <c r="A56" s="3" t="s">
        <v>54</v>
      </c>
      <c r="B56" s="21" t="str">
        <f>IF('Adjacent Counties'!B56="x",VLOOKUP('2016 0-64'!B$1,'2016 population'!$A$3:$E$102,2,FALSE),"")</f>
        <v/>
      </c>
      <c r="C56" s="21" t="str">
        <f>IF('Adjacent Counties'!C56="x",VLOOKUP('2016 0-64'!C$1,'2016 population'!$A$3:$E$102,2,FALSE),"")</f>
        <v/>
      </c>
      <c r="D56" s="21" t="str">
        <f>IF('Adjacent Counties'!D56="x",VLOOKUP('2016 0-64'!D$1,'2016 population'!$A$3:$E$102,2,FALSE),"")</f>
        <v/>
      </c>
      <c r="E56" s="21" t="str">
        <f>IF('Adjacent Counties'!E56="x",VLOOKUP('2016 0-64'!E$1,'2016 population'!$A$3:$E$102,2,FALSE),"")</f>
        <v/>
      </c>
      <c r="F56" s="21" t="str">
        <f>IF('Adjacent Counties'!F56="x",VLOOKUP('2016 0-64'!F$1,'2016 population'!$A$3:$E$102,2,FALSE),"")</f>
        <v/>
      </c>
      <c r="G56" s="21" t="str">
        <f>IF('Adjacent Counties'!G56="x",VLOOKUP('2016 0-64'!G$1,'2016 population'!$A$3:$E$102,2,FALSE),"")</f>
        <v/>
      </c>
      <c r="H56" s="21" t="str">
        <f>IF('Adjacent Counties'!H56="x",VLOOKUP('2016 0-64'!H$1,'2016 population'!$A$3:$E$102,2,FALSE),"")</f>
        <v/>
      </c>
      <c r="I56" s="21" t="str">
        <f>IF('Adjacent Counties'!I56="x",VLOOKUP('2016 0-64'!I$1,'2016 population'!$A$3:$E$102,2,FALSE),"")</f>
        <v/>
      </c>
      <c r="J56" s="21" t="str">
        <f>IF('Adjacent Counties'!J56="x",VLOOKUP('2016 0-64'!J$1,'2016 population'!$A$3:$E$102,2,FALSE),"")</f>
        <v/>
      </c>
      <c r="K56" s="21" t="str">
        <f>IF('Adjacent Counties'!K56="x",VLOOKUP('2016 0-64'!K$1,'2016 population'!$A$3:$E$102,2,FALSE),"")</f>
        <v/>
      </c>
      <c r="L56" s="21" t="str">
        <f>IF('Adjacent Counties'!L56="x",VLOOKUP('2016 0-64'!L$1,'2016 population'!$A$3:$E$102,2,FALSE),"")</f>
        <v/>
      </c>
      <c r="M56" s="21">
        <f>IF('Adjacent Counties'!M56="x",VLOOKUP('2016 0-64'!M$1,'2016 population'!$A$3:$E$102,2,FALSE),"")</f>
        <v>71707</v>
      </c>
      <c r="N56" s="21" t="str">
        <f>IF('Adjacent Counties'!N56="x",VLOOKUP('2016 0-64'!N$1,'2016 population'!$A$3:$E$102,2,FALSE),"")</f>
        <v/>
      </c>
      <c r="O56" s="21" t="str">
        <f>IF('Adjacent Counties'!O56="x",VLOOKUP('2016 0-64'!O$1,'2016 population'!$A$3:$E$102,2,FALSE),"")</f>
        <v/>
      </c>
      <c r="P56" s="21" t="str">
        <f>IF('Adjacent Counties'!P56="x",VLOOKUP('2016 0-64'!P$1,'2016 population'!$A$3:$E$102,2,FALSE),"")</f>
        <v/>
      </c>
      <c r="Q56" s="21" t="str">
        <f>IF('Adjacent Counties'!Q56="x",VLOOKUP('2016 0-64'!Q$1,'2016 population'!$A$3:$E$102,2,FALSE),"")</f>
        <v/>
      </c>
      <c r="R56" s="21" t="str">
        <f>IF('Adjacent Counties'!R56="x",VLOOKUP('2016 0-64'!R$1,'2016 population'!$A$3:$E$102,2,FALSE),"")</f>
        <v/>
      </c>
      <c r="S56" s="21">
        <f>IF('Adjacent Counties'!S56="x",VLOOKUP('2016 0-64'!S$1,'2016 population'!$A$3:$E$102,2,FALSE),"")</f>
        <v>129491</v>
      </c>
      <c r="T56" s="21" t="str">
        <f>IF('Adjacent Counties'!T56="x",VLOOKUP('2016 0-64'!T$1,'2016 population'!$A$3:$E$102,2,FALSE),"")</f>
        <v/>
      </c>
      <c r="U56" s="21" t="str">
        <f>IF('Adjacent Counties'!U56="x",VLOOKUP('2016 0-64'!U$1,'2016 population'!$A$3:$E$102,2,FALSE),"")</f>
        <v/>
      </c>
      <c r="V56" s="21" t="str">
        <f>IF('Adjacent Counties'!V56="x",VLOOKUP('2016 0-64'!V$1,'2016 population'!$A$3:$E$102,2,FALSE),"")</f>
        <v/>
      </c>
      <c r="W56" s="21" t="str">
        <f>IF('Adjacent Counties'!W56="x",VLOOKUP('2016 0-64'!W$1,'2016 population'!$A$3:$E$102,2,FALSE),"")</f>
        <v/>
      </c>
      <c r="X56" s="21">
        <f>IF('Adjacent Counties'!X56="x",VLOOKUP('2016 0-64'!X$1,'2016 population'!$A$3:$E$102,2,FALSE),"")</f>
        <v>79731</v>
      </c>
      <c r="Y56" s="21" t="str">
        <f>IF('Adjacent Counties'!Y56="x",VLOOKUP('2016 0-64'!Y$1,'2016 population'!$A$3:$E$102,2,FALSE),"")</f>
        <v/>
      </c>
      <c r="Z56" s="21" t="str">
        <f>IF('Adjacent Counties'!Z56="x",VLOOKUP('2016 0-64'!Z$1,'2016 population'!$A$3:$E$102,2,FALSE),"")</f>
        <v/>
      </c>
      <c r="AA56" s="21" t="str">
        <f>IF('Adjacent Counties'!AA56="x",VLOOKUP('2016 0-64'!AA$1,'2016 population'!$A$3:$E$102,2,FALSE),"")</f>
        <v/>
      </c>
      <c r="AB56" s="21" t="str">
        <f>IF('Adjacent Counties'!AB56="x",VLOOKUP('2016 0-64'!AB$1,'2016 population'!$A$3:$E$102,2,FALSE),"")</f>
        <v/>
      </c>
      <c r="AC56" s="21" t="str">
        <f>IF('Adjacent Counties'!AC56="x",VLOOKUP('2016 0-64'!AC$1,'2016 population'!$A$3:$E$102,2,FALSE),"")</f>
        <v/>
      </c>
      <c r="AD56" s="21" t="str">
        <f>IF('Adjacent Counties'!AD56="x",VLOOKUP('2016 0-64'!AD$1,'2016 population'!$A$3:$E$102,2,FALSE),"")</f>
        <v/>
      </c>
      <c r="AE56" s="21" t="str">
        <f>IF('Adjacent Counties'!AE56="x",VLOOKUP('2016 0-64'!AE$1,'2016 population'!$A$3:$E$102,2,FALSE),"")</f>
        <v/>
      </c>
      <c r="AF56" s="21" t="str">
        <f>IF('Adjacent Counties'!AF56="x",VLOOKUP('2016 0-64'!AF$1,'2016 population'!$A$3:$E$102,2,FALSE),"")</f>
        <v/>
      </c>
      <c r="AG56" s="21" t="str">
        <f>IF('Adjacent Counties'!AG56="x",VLOOKUP('2016 0-64'!AG$1,'2016 population'!$A$3:$E$102,2,FALSE),"")</f>
        <v/>
      </c>
      <c r="AH56" s="21" t="str">
        <f>IF('Adjacent Counties'!AH56="x",VLOOKUP('2016 0-64'!AH$1,'2016 population'!$A$3:$E$102,2,FALSE),"")</f>
        <v/>
      </c>
      <c r="AI56" s="21" t="str">
        <f>IF('Adjacent Counties'!AI56="x",VLOOKUP('2016 0-64'!AI$1,'2016 population'!$A$3:$E$102,2,FALSE),"")</f>
        <v/>
      </c>
      <c r="AJ56" s="21" t="str">
        <f>IF('Adjacent Counties'!AJ56="x",VLOOKUP('2016 0-64'!AJ$1,'2016 population'!$A$3:$E$102,2,FALSE),"")</f>
        <v/>
      </c>
      <c r="AK56" s="21">
        <f>IF('Adjacent Counties'!AK56="x",VLOOKUP('2016 0-64'!AK$1,'2016 population'!$A$3:$E$102,2,FALSE),"")</f>
        <v>180672</v>
      </c>
      <c r="AL56" s="21" t="str">
        <f>IF('Adjacent Counties'!AL56="x",VLOOKUP('2016 0-64'!AL$1,'2016 population'!$A$3:$E$102,2,FALSE),"")</f>
        <v/>
      </c>
      <c r="AM56" s="21" t="str">
        <f>IF('Adjacent Counties'!AM56="x",VLOOKUP('2016 0-64'!AM$1,'2016 population'!$A$3:$E$102,2,FALSE),"")</f>
        <v/>
      </c>
      <c r="AN56" s="21" t="str">
        <f>IF('Adjacent Counties'!AN56="x",VLOOKUP('2016 0-64'!AN$1,'2016 population'!$A$3:$E$102,2,FALSE),"")</f>
        <v/>
      </c>
      <c r="AO56" s="21" t="str">
        <f>IF('Adjacent Counties'!AO56="x",VLOOKUP('2016 0-64'!AO$1,'2016 population'!$A$3:$E$102,2,FALSE),"")</f>
        <v/>
      </c>
      <c r="AP56" s="21" t="str">
        <f>IF('Adjacent Counties'!AP56="x",VLOOKUP('2016 0-64'!AP$1,'2016 population'!$A$3:$E$102,2,FALSE),"")</f>
        <v/>
      </c>
      <c r="AQ56" s="21" t="str">
        <f>IF('Adjacent Counties'!AQ56="x",VLOOKUP('2016 0-64'!AQ$1,'2016 population'!$A$3:$E$102,2,FALSE),"")</f>
        <v/>
      </c>
      <c r="AR56" s="21" t="str">
        <f>IF('Adjacent Counties'!AR56="x",VLOOKUP('2016 0-64'!AR$1,'2016 population'!$A$3:$E$102,2,FALSE),"")</f>
        <v/>
      </c>
      <c r="AS56" s="21" t="str">
        <f>IF('Adjacent Counties'!AS56="x",VLOOKUP('2016 0-64'!AS$1,'2016 population'!$A$3:$E$102,2,FALSE),"")</f>
        <v/>
      </c>
      <c r="AT56" s="21" t="str">
        <f>IF('Adjacent Counties'!AT56="x",VLOOKUP('2016 0-64'!AT$1,'2016 population'!$A$3:$E$102,2,FALSE),"")</f>
        <v/>
      </c>
      <c r="AU56" s="21" t="str">
        <f>IF('Adjacent Counties'!AU56="x",VLOOKUP('2016 0-64'!AU$1,'2016 population'!$A$3:$E$102,2,FALSE),"")</f>
        <v/>
      </c>
      <c r="AV56" s="21" t="str">
        <f>IF('Adjacent Counties'!AV56="x",VLOOKUP('2016 0-64'!AV$1,'2016 population'!$A$3:$E$102,2,FALSE),"")</f>
        <v/>
      </c>
      <c r="AW56" s="21" t="str">
        <f>IF('Adjacent Counties'!AW56="x",VLOOKUP('2016 0-64'!AW$1,'2016 population'!$A$3:$E$102,2,FALSE),"")</f>
        <v/>
      </c>
      <c r="AX56" s="21" t="str">
        <f>IF('Adjacent Counties'!AX56="x",VLOOKUP('2016 0-64'!AX$1,'2016 population'!$A$3:$E$102,2,FALSE),"")</f>
        <v/>
      </c>
      <c r="AY56" s="21" t="str">
        <f>IF('Adjacent Counties'!AY56="x",VLOOKUP('2016 0-64'!AY$1,'2016 population'!$A$3:$E$102,2,FALSE),"")</f>
        <v/>
      </c>
      <c r="AZ56" s="21" t="str">
        <f>IF('Adjacent Counties'!AZ56="x",VLOOKUP('2016 0-64'!AZ$1,'2016 population'!$A$3:$E$102,2,FALSE),"")</f>
        <v/>
      </c>
      <c r="BA56" s="21" t="str">
        <f>IF('Adjacent Counties'!BA56="x",VLOOKUP('2016 0-64'!BA$1,'2016 population'!$A$3:$E$102,2,FALSE),"")</f>
        <v/>
      </c>
      <c r="BB56" s="21" t="str">
        <f>IF('Adjacent Counties'!BB56="x",VLOOKUP('2016 0-64'!BB$1,'2016 population'!$A$3:$E$102,2,FALSE),"")</f>
        <v/>
      </c>
      <c r="BC56" s="21" t="str">
        <f>IF('Adjacent Counties'!BC56="x",VLOOKUP('2016 0-64'!BC$1,'2016 population'!$A$3:$E$102,2,FALSE),"")</f>
        <v/>
      </c>
      <c r="BD56" s="21">
        <f>IF('Adjacent Counties'!BD56="x",VLOOKUP('2016 0-64'!BD$1,'2016 population'!$A$3:$E$102,2,FALSE),"")</f>
        <v>67741</v>
      </c>
      <c r="BE56" s="21" t="str">
        <f>IF('Adjacent Counties'!BE56="x",VLOOKUP('2016 0-64'!BE$1,'2016 population'!$A$3:$E$102,2,FALSE),"")</f>
        <v/>
      </c>
      <c r="BF56" s="21" t="str">
        <f>IF('Adjacent Counties'!BF56="x",VLOOKUP('2016 0-64'!BF$1,'2016 population'!$A$3:$E$102,2,FALSE),"")</f>
        <v/>
      </c>
      <c r="BG56" s="21" t="str">
        <f>IF('Adjacent Counties'!BG56="x",VLOOKUP('2016 0-64'!BG$1,'2016 population'!$A$3:$E$102,2,FALSE),"")</f>
        <v/>
      </c>
      <c r="BH56" s="21" t="str">
        <f>IF('Adjacent Counties'!BH56="x",VLOOKUP('2016 0-64'!BH$1,'2016 population'!$A$3:$E$102,2,FALSE),"")</f>
        <v/>
      </c>
      <c r="BI56" s="21">
        <f>IF('Adjacent Counties'!BI56="x",VLOOKUP('2016 0-64'!BI$1,'2016 population'!$A$3:$E$102,2,FALSE),"")</f>
        <v>941457</v>
      </c>
      <c r="BJ56" s="21" t="str">
        <f>IF('Adjacent Counties'!BJ56="x",VLOOKUP('2016 0-64'!BJ$1,'2016 population'!$A$3:$E$102,2,FALSE),"")</f>
        <v/>
      </c>
      <c r="BK56" s="21" t="str">
        <f>IF('Adjacent Counties'!BK56="x",VLOOKUP('2016 0-64'!BK$1,'2016 population'!$A$3:$E$102,2,FALSE),"")</f>
        <v/>
      </c>
      <c r="BL56" s="21" t="str">
        <f>IF('Adjacent Counties'!BL56="x",VLOOKUP('2016 0-64'!BL$1,'2016 population'!$A$3:$E$102,2,FALSE),"")</f>
        <v/>
      </c>
      <c r="BM56" s="21" t="str">
        <f>IF('Adjacent Counties'!BM56="x",VLOOKUP('2016 0-64'!BM$1,'2016 population'!$A$3:$E$102,2,FALSE),"")</f>
        <v/>
      </c>
      <c r="BN56" s="21" t="str">
        <f>IF('Adjacent Counties'!BN56="x",VLOOKUP('2016 0-64'!BN$1,'2016 population'!$A$3:$E$102,2,FALSE),"")</f>
        <v/>
      </c>
      <c r="BO56" s="21" t="str">
        <f>IF('Adjacent Counties'!BO56="x",VLOOKUP('2016 0-64'!BO$1,'2016 population'!$A$3:$E$102,2,FALSE),"")</f>
        <v/>
      </c>
      <c r="BP56" s="21" t="str">
        <f>IF('Adjacent Counties'!BP56="x",VLOOKUP('2016 0-64'!BP$1,'2016 population'!$A$3:$E$102,2,FALSE),"")</f>
        <v/>
      </c>
      <c r="BQ56" s="21" t="str">
        <f>IF('Adjacent Counties'!BQ56="x",VLOOKUP('2016 0-64'!BQ$1,'2016 population'!$A$3:$E$102,2,FALSE),"")</f>
        <v/>
      </c>
      <c r="BR56" s="21" t="str">
        <f>IF('Adjacent Counties'!BR56="x",VLOOKUP('2016 0-64'!BR$1,'2016 population'!$A$3:$E$102,2,FALSE),"")</f>
        <v/>
      </c>
      <c r="BS56" s="21" t="str">
        <f>IF('Adjacent Counties'!BS56="x",VLOOKUP('2016 0-64'!BS$1,'2016 population'!$A$3:$E$102,2,FALSE),"")</f>
        <v/>
      </c>
      <c r="BT56" s="21" t="str">
        <f>IF('Adjacent Counties'!BT56="x",VLOOKUP('2016 0-64'!BT$1,'2016 population'!$A$3:$E$102,2,FALSE),"")</f>
        <v/>
      </c>
      <c r="BU56" s="21" t="str">
        <f>IF('Adjacent Counties'!BU56="x",VLOOKUP('2016 0-64'!BU$1,'2016 population'!$A$3:$E$102,2,FALSE),"")</f>
        <v/>
      </c>
      <c r="BV56" s="21" t="str">
        <f>IF('Adjacent Counties'!BV56="x",VLOOKUP('2016 0-64'!BV$1,'2016 population'!$A$3:$E$102,2,FALSE),"")</f>
        <v/>
      </c>
      <c r="BW56" s="21" t="str">
        <f>IF('Adjacent Counties'!BW56="x",VLOOKUP('2016 0-64'!BW$1,'2016 population'!$A$3:$E$102,2,FALSE),"")</f>
        <v/>
      </c>
      <c r="BX56" s="21" t="str">
        <f>IF('Adjacent Counties'!BX56="x",VLOOKUP('2016 0-64'!BX$1,'2016 population'!$A$3:$E$102,2,FALSE),"")</f>
        <v/>
      </c>
      <c r="BY56" s="21" t="str">
        <f>IF('Adjacent Counties'!BY56="x",VLOOKUP('2016 0-64'!BY$1,'2016 population'!$A$3:$E$102,2,FALSE),"")</f>
        <v/>
      </c>
      <c r="BZ56" s="21" t="str">
        <f>IF('Adjacent Counties'!BZ56="x",VLOOKUP('2016 0-64'!BZ$1,'2016 population'!$A$3:$E$102,2,FALSE),"")</f>
        <v/>
      </c>
      <c r="CA56" s="21" t="str">
        <f>IF('Adjacent Counties'!CA56="x",VLOOKUP('2016 0-64'!CA$1,'2016 population'!$A$3:$E$102,2,FALSE),"")</f>
        <v/>
      </c>
      <c r="CB56" s="21" t="str">
        <f>IF('Adjacent Counties'!CB56="x",VLOOKUP('2016 0-64'!CB$1,'2016 population'!$A$3:$E$102,2,FALSE),"")</f>
        <v/>
      </c>
      <c r="CC56" s="21" t="str">
        <f>IF('Adjacent Counties'!CC56="x",VLOOKUP('2016 0-64'!CC$1,'2016 population'!$A$3:$E$102,2,FALSE),"")</f>
        <v/>
      </c>
      <c r="CD56" s="21" t="str">
        <f>IF('Adjacent Counties'!CD56="x",VLOOKUP('2016 0-64'!CD$1,'2016 population'!$A$3:$E$102,2,FALSE),"")</f>
        <v/>
      </c>
      <c r="CE56" s="21" t="str">
        <f>IF('Adjacent Counties'!CE56="x",VLOOKUP('2016 0-64'!CE$1,'2016 population'!$A$3:$E$102,2,FALSE),"")</f>
        <v/>
      </c>
      <c r="CF56" s="21" t="str">
        <f>IF('Adjacent Counties'!CF56="x",VLOOKUP('2016 0-64'!CF$1,'2016 population'!$A$3:$E$102,2,FALSE),"")</f>
        <v/>
      </c>
      <c r="CG56" s="21" t="str">
        <f>IF('Adjacent Counties'!CG56="x",VLOOKUP('2016 0-64'!CG$1,'2016 population'!$A$3:$E$102,2,FALSE),"")</f>
        <v/>
      </c>
      <c r="CH56" s="21" t="str">
        <f>IF('Adjacent Counties'!CH56="x",VLOOKUP('2016 0-64'!CH$1,'2016 population'!$A$3:$E$102,2,FALSE),"")</f>
        <v/>
      </c>
      <c r="CI56" s="21" t="str">
        <f>IF('Adjacent Counties'!CI56="x",VLOOKUP('2016 0-64'!CI$1,'2016 population'!$A$3:$E$102,2,FALSE),"")</f>
        <v/>
      </c>
      <c r="CJ56" s="21" t="str">
        <f>IF('Adjacent Counties'!CJ56="x",VLOOKUP('2016 0-64'!CJ$1,'2016 population'!$A$3:$E$102,2,FALSE),"")</f>
        <v/>
      </c>
      <c r="CK56" s="21" t="str">
        <f>IF('Adjacent Counties'!CK56="x",VLOOKUP('2016 0-64'!CK$1,'2016 population'!$A$3:$E$102,2,FALSE),"")</f>
        <v/>
      </c>
      <c r="CL56" s="21" t="str">
        <f>IF('Adjacent Counties'!CL56="x",VLOOKUP('2016 0-64'!CL$1,'2016 population'!$A$3:$E$102,2,FALSE),"")</f>
        <v/>
      </c>
      <c r="CM56" s="21" t="str">
        <f>IF('Adjacent Counties'!CM56="x",VLOOKUP('2016 0-64'!CM$1,'2016 population'!$A$3:$E$102,2,FALSE),"")</f>
        <v/>
      </c>
      <c r="CN56" s="21" t="str">
        <f>IF('Adjacent Counties'!CN56="x",VLOOKUP('2016 0-64'!CN$1,'2016 population'!$A$3:$E$102,2,FALSE),"")</f>
        <v/>
      </c>
      <c r="CO56" s="21" t="str">
        <f>IF('Adjacent Counties'!CO56="x",VLOOKUP('2016 0-64'!CO$1,'2016 population'!$A$3:$E$102,2,FALSE),"")</f>
        <v/>
      </c>
      <c r="CP56" s="21" t="str">
        <f>IF('Adjacent Counties'!CP56="x",VLOOKUP('2016 0-64'!CP$1,'2016 population'!$A$3:$E$102,2,FALSE),"")</f>
        <v/>
      </c>
      <c r="CQ56" s="21" t="str">
        <f>IF('Adjacent Counties'!CQ56="x",VLOOKUP('2016 0-64'!CQ$1,'2016 population'!$A$3:$E$102,2,FALSE),"")</f>
        <v/>
      </c>
      <c r="CR56" s="21" t="str">
        <f>IF('Adjacent Counties'!CR56="x",VLOOKUP('2016 0-64'!CR$1,'2016 population'!$A$3:$E$102,2,FALSE),"")</f>
        <v/>
      </c>
      <c r="CS56" s="21" t="str">
        <f>IF('Adjacent Counties'!CS56="x",VLOOKUP('2016 0-64'!CS$1,'2016 population'!$A$3:$E$102,2,FALSE),"")</f>
        <v/>
      </c>
      <c r="CT56" s="21" t="str">
        <f>IF('Adjacent Counties'!CT56="x",VLOOKUP('2016 0-64'!CT$1,'2016 population'!$A$3:$E$102,2,FALSE),"")</f>
        <v/>
      </c>
      <c r="CU56" s="21" t="str">
        <f>IF('Adjacent Counties'!CU56="x",VLOOKUP('2016 0-64'!CU$1,'2016 population'!$A$3:$E$102,2,FALSE),"")</f>
        <v/>
      </c>
      <c r="CV56" s="21" t="str">
        <f>IF('Adjacent Counties'!CV56="x",VLOOKUP('2016 0-64'!CV$1,'2016 population'!$A$3:$E$102,2,FALSE),"")</f>
        <v/>
      </c>
      <c r="CW56" s="21" t="str">
        <f>IF('Adjacent Counties'!CW56="x",VLOOKUP('2016 0-64'!CW$1,'2016 population'!$A$3:$E$102,2,FALSE),"")</f>
        <v/>
      </c>
      <c r="CX56" s="21">
        <f t="shared" si="0"/>
        <v>1470799</v>
      </c>
    </row>
    <row r="57" spans="1:102">
      <c r="A57" s="3" t="s">
        <v>55</v>
      </c>
      <c r="B57" s="21" t="str">
        <f>IF('Adjacent Counties'!B57="x",VLOOKUP('2016 0-64'!B$1,'2016 population'!$A$3:$E$102,2,FALSE),"")</f>
        <v/>
      </c>
      <c r="C57" s="21" t="str">
        <f>IF('Adjacent Counties'!C57="x",VLOOKUP('2016 0-64'!C$1,'2016 population'!$A$3:$E$102,2,FALSE),"")</f>
        <v/>
      </c>
      <c r="D57" s="21" t="str">
        <f>IF('Adjacent Counties'!D57="x",VLOOKUP('2016 0-64'!D$1,'2016 population'!$A$3:$E$102,2,FALSE),"")</f>
        <v/>
      </c>
      <c r="E57" s="21" t="str">
        <f>IF('Adjacent Counties'!E57="x",VLOOKUP('2016 0-64'!E$1,'2016 population'!$A$3:$E$102,2,FALSE),"")</f>
        <v/>
      </c>
      <c r="F57" s="21" t="str">
        <f>IF('Adjacent Counties'!F57="x",VLOOKUP('2016 0-64'!F$1,'2016 population'!$A$3:$E$102,2,FALSE),"")</f>
        <v/>
      </c>
      <c r="G57" s="21" t="str">
        <f>IF('Adjacent Counties'!G57="x",VLOOKUP('2016 0-64'!G$1,'2016 population'!$A$3:$E$102,2,FALSE),"")</f>
        <v/>
      </c>
      <c r="H57" s="21" t="str">
        <f>IF('Adjacent Counties'!H57="x",VLOOKUP('2016 0-64'!H$1,'2016 population'!$A$3:$E$102,2,FALSE),"")</f>
        <v/>
      </c>
      <c r="I57" s="21" t="str">
        <f>IF('Adjacent Counties'!I57="x",VLOOKUP('2016 0-64'!I$1,'2016 population'!$A$3:$E$102,2,FALSE),"")</f>
        <v/>
      </c>
      <c r="J57" s="21" t="str">
        <f>IF('Adjacent Counties'!J57="x",VLOOKUP('2016 0-64'!J$1,'2016 population'!$A$3:$E$102,2,FALSE),"")</f>
        <v/>
      </c>
      <c r="K57" s="21" t="str">
        <f>IF('Adjacent Counties'!K57="x",VLOOKUP('2016 0-64'!K$1,'2016 population'!$A$3:$E$102,2,FALSE),"")</f>
        <v/>
      </c>
      <c r="L57" s="21" t="str">
        <f>IF('Adjacent Counties'!L57="x",VLOOKUP('2016 0-64'!L$1,'2016 population'!$A$3:$E$102,2,FALSE),"")</f>
        <v/>
      </c>
      <c r="M57" s="21" t="str">
        <f>IF('Adjacent Counties'!M57="x",VLOOKUP('2016 0-64'!M$1,'2016 population'!$A$3:$E$102,2,FALSE),"")</f>
        <v/>
      </c>
      <c r="N57" s="21" t="str">
        <f>IF('Adjacent Counties'!N57="x",VLOOKUP('2016 0-64'!N$1,'2016 population'!$A$3:$E$102,2,FALSE),"")</f>
        <v/>
      </c>
      <c r="O57" s="21" t="str">
        <f>IF('Adjacent Counties'!O57="x",VLOOKUP('2016 0-64'!O$1,'2016 population'!$A$3:$E$102,2,FALSE),"")</f>
        <v/>
      </c>
      <c r="P57" s="21" t="str">
        <f>IF('Adjacent Counties'!P57="x",VLOOKUP('2016 0-64'!P$1,'2016 population'!$A$3:$E$102,2,FALSE),"")</f>
        <v/>
      </c>
      <c r="Q57" s="21" t="str">
        <f>IF('Adjacent Counties'!Q57="x",VLOOKUP('2016 0-64'!Q$1,'2016 population'!$A$3:$E$102,2,FALSE),"")</f>
        <v/>
      </c>
      <c r="R57" s="21" t="str">
        <f>IF('Adjacent Counties'!R57="x",VLOOKUP('2016 0-64'!R$1,'2016 population'!$A$3:$E$102,2,FALSE),"")</f>
        <v/>
      </c>
      <c r="S57" s="21" t="str">
        <f>IF('Adjacent Counties'!S57="x",VLOOKUP('2016 0-64'!S$1,'2016 population'!$A$3:$E$102,2,FALSE),"")</f>
        <v/>
      </c>
      <c r="T57" s="21" t="str">
        <f>IF('Adjacent Counties'!T57="x",VLOOKUP('2016 0-64'!T$1,'2016 population'!$A$3:$E$102,2,FALSE),"")</f>
        <v/>
      </c>
      <c r="U57" s="21">
        <f>IF('Adjacent Counties'!U57="x",VLOOKUP('2016 0-64'!U$1,'2016 population'!$A$3:$E$102,2,FALSE),"")</f>
        <v>19941</v>
      </c>
      <c r="V57" s="21" t="str">
        <f>IF('Adjacent Counties'!V57="x",VLOOKUP('2016 0-64'!V$1,'2016 population'!$A$3:$E$102,2,FALSE),"")</f>
        <v/>
      </c>
      <c r="W57" s="21">
        <f>IF('Adjacent Counties'!W57="x",VLOOKUP('2016 0-64'!W$1,'2016 population'!$A$3:$E$102,2,FALSE),"")</f>
        <v>7904</v>
      </c>
      <c r="X57" s="21" t="str">
        <f>IF('Adjacent Counties'!X57="x",VLOOKUP('2016 0-64'!X$1,'2016 population'!$A$3:$E$102,2,FALSE),"")</f>
        <v/>
      </c>
      <c r="Y57" s="21" t="str">
        <f>IF('Adjacent Counties'!Y57="x",VLOOKUP('2016 0-64'!Y$1,'2016 population'!$A$3:$E$102,2,FALSE),"")</f>
        <v/>
      </c>
      <c r="Z57" s="21" t="str">
        <f>IF('Adjacent Counties'!Z57="x",VLOOKUP('2016 0-64'!Z$1,'2016 population'!$A$3:$E$102,2,FALSE),"")</f>
        <v/>
      </c>
      <c r="AA57" s="21" t="str">
        <f>IF('Adjacent Counties'!AA57="x",VLOOKUP('2016 0-64'!AA$1,'2016 population'!$A$3:$E$102,2,FALSE),"")</f>
        <v/>
      </c>
      <c r="AB57" s="21" t="str">
        <f>IF('Adjacent Counties'!AB57="x",VLOOKUP('2016 0-64'!AB$1,'2016 population'!$A$3:$E$102,2,FALSE),"")</f>
        <v/>
      </c>
      <c r="AC57" s="21" t="str">
        <f>IF('Adjacent Counties'!AC57="x",VLOOKUP('2016 0-64'!AC$1,'2016 population'!$A$3:$E$102,2,FALSE),"")</f>
        <v/>
      </c>
      <c r="AD57" s="21" t="str">
        <f>IF('Adjacent Counties'!AD57="x",VLOOKUP('2016 0-64'!AD$1,'2016 population'!$A$3:$E$102,2,FALSE),"")</f>
        <v/>
      </c>
      <c r="AE57" s="21" t="str">
        <f>IF('Adjacent Counties'!AE57="x",VLOOKUP('2016 0-64'!AE$1,'2016 population'!$A$3:$E$102,2,FALSE),"")</f>
        <v/>
      </c>
      <c r="AF57" s="21" t="str">
        <f>IF('Adjacent Counties'!AF57="x",VLOOKUP('2016 0-64'!AF$1,'2016 population'!$A$3:$E$102,2,FALSE),"")</f>
        <v/>
      </c>
      <c r="AG57" s="21" t="str">
        <f>IF('Adjacent Counties'!AG57="x",VLOOKUP('2016 0-64'!AG$1,'2016 population'!$A$3:$E$102,2,FALSE),"")</f>
        <v/>
      </c>
      <c r="AH57" s="21" t="str">
        <f>IF('Adjacent Counties'!AH57="x",VLOOKUP('2016 0-64'!AH$1,'2016 population'!$A$3:$E$102,2,FALSE),"")</f>
        <v/>
      </c>
      <c r="AI57" s="21" t="str">
        <f>IF('Adjacent Counties'!AI57="x",VLOOKUP('2016 0-64'!AI$1,'2016 population'!$A$3:$E$102,2,FALSE),"")</f>
        <v/>
      </c>
      <c r="AJ57" s="21" t="str">
        <f>IF('Adjacent Counties'!AJ57="x",VLOOKUP('2016 0-64'!AJ$1,'2016 population'!$A$3:$E$102,2,FALSE),"")</f>
        <v/>
      </c>
      <c r="AK57" s="21" t="str">
        <f>IF('Adjacent Counties'!AK57="x",VLOOKUP('2016 0-64'!AK$1,'2016 population'!$A$3:$E$102,2,FALSE),"")</f>
        <v/>
      </c>
      <c r="AL57" s="21" t="str">
        <f>IF('Adjacent Counties'!AL57="x",VLOOKUP('2016 0-64'!AL$1,'2016 population'!$A$3:$E$102,2,FALSE),"")</f>
        <v/>
      </c>
      <c r="AM57" s="21">
        <f>IF('Adjacent Counties'!AM57="x",VLOOKUP('2016 0-64'!AM$1,'2016 population'!$A$3:$E$102,2,FALSE),"")</f>
        <v>7024</v>
      </c>
      <c r="AN57" s="21" t="str">
        <f>IF('Adjacent Counties'!AN57="x",VLOOKUP('2016 0-64'!AN$1,'2016 population'!$A$3:$E$102,2,FALSE),"")</f>
        <v/>
      </c>
      <c r="AO57" s="21" t="str">
        <f>IF('Adjacent Counties'!AO57="x",VLOOKUP('2016 0-64'!AO$1,'2016 population'!$A$3:$E$102,2,FALSE),"")</f>
        <v/>
      </c>
      <c r="AP57" s="21" t="str">
        <f>IF('Adjacent Counties'!AP57="x",VLOOKUP('2016 0-64'!AP$1,'2016 population'!$A$3:$E$102,2,FALSE),"")</f>
        <v/>
      </c>
      <c r="AQ57" s="21" t="str">
        <f>IF('Adjacent Counties'!AQ57="x",VLOOKUP('2016 0-64'!AQ$1,'2016 population'!$A$3:$E$102,2,FALSE),"")</f>
        <v/>
      </c>
      <c r="AR57" s="21" t="str">
        <f>IF('Adjacent Counties'!AR57="x",VLOOKUP('2016 0-64'!AR$1,'2016 population'!$A$3:$E$102,2,FALSE),"")</f>
        <v/>
      </c>
      <c r="AS57" s="21" t="str">
        <f>IF('Adjacent Counties'!AS57="x",VLOOKUP('2016 0-64'!AS$1,'2016 population'!$A$3:$E$102,2,FALSE),"")</f>
        <v/>
      </c>
      <c r="AT57" s="21" t="str">
        <f>IF('Adjacent Counties'!AT57="x",VLOOKUP('2016 0-64'!AT$1,'2016 population'!$A$3:$E$102,2,FALSE),"")</f>
        <v/>
      </c>
      <c r="AU57" s="21" t="str">
        <f>IF('Adjacent Counties'!AU57="x",VLOOKUP('2016 0-64'!AU$1,'2016 population'!$A$3:$E$102,2,FALSE),"")</f>
        <v/>
      </c>
      <c r="AV57" s="21" t="str">
        <f>IF('Adjacent Counties'!AV57="x",VLOOKUP('2016 0-64'!AV$1,'2016 population'!$A$3:$E$102,2,FALSE),"")</f>
        <v/>
      </c>
      <c r="AW57" s="21" t="str">
        <f>IF('Adjacent Counties'!AW57="x",VLOOKUP('2016 0-64'!AW$1,'2016 population'!$A$3:$E$102,2,FALSE),"")</f>
        <v/>
      </c>
      <c r="AX57" s="21" t="str">
        <f>IF('Adjacent Counties'!AX57="x",VLOOKUP('2016 0-64'!AX$1,'2016 population'!$A$3:$E$102,2,FALSE),"")</f>
        <v/>
      </c>
      <c r="AY57" s="21">
        <f>IF('Adjacent Counties'!AY57="x",VLOOKUP('2016 0-64'!AY$1,'2016 population'!$A$3:$E$102,2,FALSE),"")</f>
        <v>33448</v>
      </c>
      <c r="AZ57" s="21" t="str">
        <f>IF('Adjacent Counties'!AZ57="x",VLOOKUP('2016 0-64'!AZ$1,'2016 population'!$A$3:$E$102,2,FALSE),"")</f>
        <v/>
      </c>
      <c r="BA57" s="21" t="str">
        <f>IF('Adjacent Counties'!BA57="x",VLOOKUP('2016 0-64'!BA$1,'2016 population'!$A$3:$E$102,2,FALSE),"")</f>
        <v/>
      </c>
      <c r="BB57" s="21" t="str">
        <f>IF('Adjacent Counties'!BB57="x",VLOOKUP('2016 0-64'!BB$1,'2016 population'!$A$3:$E$102,2,FALSE),"")</f>
        <v/>
      </c>
      <c r="BC57" s="21" t="str">
        <f>IF('Adjacent Counties'!BC57="x",VLOOKUP('2016 0-64'!BC$1,'2016 population'!$A$3:$E$102,2,FALSE),"")</f>
        <v/>
      </c>
      <c r="BD57" s="21" t="str">
        <f>IF('Adjacent Counties'!BD57="x",VLOOKUP('2016 0-64'!BD$1,'2016 population'!$A$3:$E$102,2,FALSE),"")</f>
        <v/>
      </c>
      <c r="BE57" s="21">
        <f>IF('Adjacent Counties'!BE57="x",VLOOKUP('2016 0-64'!BE$1,'2016 population'!$A$3:$E$102,2,FALSE),"")</f>
        <v>24758</v>
      </c>
      <c r="BF57" s="21" t="str">
        <f>IF('Adjacent Counties'!BF57="x",VLOOKUP('2016 0-64'!BF$1,'2016 population'!$A$3:$E$102,2,FALSE),"")</f>
        <v/>
      </c>
      <c r="BG57" s="21" t="str">
        <f>IF('Adjacent Counties'!BG57="x",VLOOKUP('2016 0-64'!BG$1,'2016 population'!$A$3:$E$102,2,FALSE),"")</f>
        <v/>
      </c>
      <c r="BH57" s="21" t="str">
        <f>IF('Adjacent Counties'!BH57="x",VLOOKUP('2016 0-64'!BH$1,'2016 population'!$A$3:$E$102,2,FALSE),"")</f>
        <v/>
      </c>
      <c r="BI57" s="21" t="str">
        <f>IF('Adjacent Counties'!BI57="x",VLOOKUP('2016 0-64'!BI$1,'2016 population'!$A$3:$E$102,2,FALSE),"")</f>
        <v/>
      </c>
      <c r="BJ57" s="21" t="str">
        <f>IF('Adjacent Counties'!BJ57="x",VLOOKUP('2016 0-64'!BJ$1,'2016 population'!$A$3:$E$102,2,FALSE),"")</f>
        <v/>
      </c>
      <c r="BK57" s="21" t="str">
        <f>IF('Adjacent Counties'!BK57="x",VLOOKUP('2016 0-64'!BK$1,'2016 population'!$A$3:$E$102,2,FALSE),"")</f>
        <v/>
      </c>
      <c r="BL57" s="21" t="str">
        <f>IF('Adjacent Counties'!BL57="x",VLOOKUP('2016 0-64'!BL$1,'2016 population'!$A$3:$E$102,2,FALSE),"")</f>
        <v/>
      </c>
      <c r="BM57" s="21" t="str">
        <f>IF('Adjacent Counties'!BM57="x",VLOOKUP('2016 0-64'!BM$1,'2016 population'!$A$3:$E$102,2,FALSE),"")</f>
        <v/>
      </c>
      <c r="BN57" s="21" t="str">
        <f>IF('Adjacent Counties'!BN57="x",VLOOKUP('2016 0-64'!BN$1,'2016 population'!$A$3:$E$102,2,FALSE),"")</f>
        <v/>
      </c>
      <c r="BO57" s="21" t="str">
        <f>IF('Adjacent Counties'!BO57="x",VLOOKUP('2016 0-64'!BO$1,'2016 population'!$A$3:$E$102,2,FALSE),"")</f>
        <v/>
      </c>
      <c r="BP57" s="21" t="str">
        <f>IF('Adjacent Counties'!BP57="x",VLOOKUP('2016 0-64'!BP$1,'2016 population'!$A$3:$E$102,2,FALSE),"")</f>
        <v/>
      </c>
      <c r="BQ57" s="21" t="str">
        <f>IF('Adjacent Counties'!BQ57="x",VLOOKUP('2016 0-64'!BQ$1,'2016 population'!$A$3:$E$102,2,FALSE),"")</f>
        <v/>
      </c>
      <c r="BR57" s="21" t="str">
        <f>IF('Adjacent Counties'!BR57="x",VLOOKUP('2016 0-64'!BR$1,'2016 population'!$A$3:$E$102,2,FALSE),"")</f>
        <v/>
      </c>
      <c r="BS57" s="21" t="str">
        <f>IF('Adjacent Counties'!BS57="x",VLOOKUP('2016 0-64'!BS$1,'2016 population'!$A$3:$E$102,2,FALSE),"")</f>
        <v/>
      </c>
      <c r="BT57" s="21" t="str">
        <f>IF('Adjacent Counties'!BT57="x",VLOOKUP('2016 0-64'!BT$1,'2016 population'!$A$3:$E$102,2,FALSE),"")</f>
        <v/>
      </c>
      <c r="BU57" s="21" t="str">
        <f>IF('Adjacent Counties'!BU57="x",VLOOKUP('2016 0-64'!BU$1,'2016 population'!$A$3:$E$102,2,FALSE),"")</f>
        <v/>
      </c>
      <c r="BV57" s="21" t="str">
        <f>IF('Adjacent Counties'!BV57="x",VLOOKUP('2016 0-64'!BV$1,'2016 population'!$A$3:$E$102,2,FALSE),"")</f>
        <v/>
      </c>
      <c r="BW57" s="21" t="str">
        <f>IF('Adjacent Counties'!BW57="x",VLOOKUP('2016 0-64'!BW$1,'2016 population'!$A$3:$E$102,2,FALSE),"")</f>
        <v/>
      </c>
      <c r="BX57" s="21" t="str">
        <f>IF('Adjacent Counties'!BX57="x",VLOOKUP('2016 0-64'!BX$1,'2016 population'!$A$3:$E$102,2,FALSE),"")</f>
        <v/>
      </c>
      <c r="BY57" s="21" t="str">
        <f>IF('Adjacent Counties'!BY57="x",VLOOKUP('2016 0-64'!BY$1,'2016 population'!$A$3:$E$102,2,FALSE),"")</f>
        <v/>
      </c>
      <c r="BZ57" s="21" t="str">
        <f>IF('Adjacent Counties'!BZ57="x",VLOOKUP('2016 0-64'!BZ$1,'2016 population'!$A$3:$E$102,2,FALSE),"")</f>
        <v/>
      </c>
      <c r="CA57" s="21" t="str">
        <f>IF('Adjacent Counties'!CA57="x",VLOOKUP('2016 0-64'!CA$1,'2016 population'!$A$3:$E$102,2,FALSE),"")</f>
        <v/>
      </c>
      <c r="CB57" s="21" t="str">
        <f>IF('Adjacent Counties'!CB57="x",VLOOKUP('2016 0-64'!CB$1,'2016 population'!$A$3:$E$102,2,FALSE),"")</f>
        <v/>
      </c>
      <c r="CC57" s="21" t="str">
        <f>IF('Adjacent Counties'!CC57="x",VLOOKUP('2016 0-64'!CC$1,'2016 population'!$A$3:$E$102,2,FALSE),"")</f>
        <v/>
      </c>
      <c r="CD57" s="21" t="str">
        <f>IF('Adjacent Counties'!CD57="x",VLOOKUP('2016 0-64'!CD$1,'2016 population'!$A$3:$E$102,2,FALSE),"")</f>
        <v/>
      </c>
      <c r="CE57" s="21" t="str">
        <f>IF('Adjacent Counties'!CE57="x",VLOOKUP('2016 0-64'!CE$1,'2016 population'!$A$3:$E$102,2,FALSE),"")</f>
        <v/>
      </c>
      <c r="CF57" s="21" t="str">
        <f>IF('Adjacent Counties'!CF57="x",VLOOKUP('2016 0-64'!CF$1,'2016 population'!$A$3:$E$102,2,FALSE),"")</f>
        <v/>
      </c>
      <c r="CG57" s="21" t="str">
        <f>IF('Adjacent Counties'!CG57="x",VLOOKUP('2016 0-64'!CG$1,'2016 population'!$A$3:$E$102,2,FALSE),"")</f>
        <v/>
      </c>
      <c r="CH57" s="21" t="str">
        <f>IF('Adjacent Counties'!CH57="x",VLOOKUP('2016 0-64'!CH$1,'2016 population'!$A$3:$E$102,2,FALSE),"")</f>
        <v/>
      </c>
      <c r="CI57" s="21" t="str">
        <f>IF('Adjacent Counties'!CI57="x",VLOOKUP('2016 0-64'!CI$1,'2016 population'!$A$3:$E$102,2,FALSE),"")</f>
        <v/>
      </c>
      <c r="CJ57" s="21">
        <f>IF('Adjacent Counties'!CJ57="x",VLOOKUP('2016 0-64'!CJ$1,'2016 population'!$A$3:$E$102,2,FALSE),"")</f>
        <v>12276</v>
      </c>
      <c r="CK57" s="21" t="str">
        <f>IF('Adjacent Counties'!CK57="x",VLOOKUP('2016 0-64'!CK$1,'2016 population'!$A$3:$E$102,2,FALSE),"")</f>
        <v/>
      </c>
      <c r="CL57" s="21" t="str">
        <f>IF('Adjacent Counties'!CL57="x",VLOOKUP('2016 0-64'!CL$1,'2016 population'!$A$3:$E$102,2,FALSE),"")</f>
        <v/>
      </c>
      <c r="CM57" s="21" t="str">
        <f>IF('Adjacent Counties'!CM57="x",VLOOKUP('2016 0-64'!CM$1,'2016 population'!$A$3:$E$102,2,FALSE),"")</f>
        <v/>
      </c>
      <c r="CN57" s="21" t="str">
        <f>IF('Adjacent Counties'!CN57="x",VLOOKUP('2016 0-64'!CN$1,'2016 population'!$A$3:$E$102,2,FALSE),"")</f>
        <v/>
      </c>
      <c r="CO57" s="21" t="str">
        <f>IF('Adjacent Counties'!CO57="x",VLOOKUP('2016 0-64'!CO$1,'2016 population'!$A$3:$E$102,2,FALSE),"")</f>
        <v/>
      </c>
      <c r="CP57" s="21" t="str">
        <f>IF('Adjacent Counties'!CP57="x",VLOOKUP('2016 0-64'!CP$1,'2016 population'!$A$3:$E$102,2,FALSE),"")</f>
        <v/>
      </c>
      <c r="CQ57" s="21" t="str">
        <f>IF('Adjacent Counties'!CQ57="x",VLOOKUP('2016 0-64'!CQ$1,'2016 population'!$A$3:$E$102,2,FALSE),"")</f>
        <v/>
      </c>
      <c r="CR57" s="21" t="str">
        <f>IF('Adjacent Counties'!CR57="x",VLOOKUP('2016 0-64'!CR$1,'2016 population'!$A$3:$E$102,2,FALSE),"")</f>
        <v/>
      </c>
      <c r="CS57" s="21" t="str">
        <f>IF('Adjacent Counties'!CS57="x",VLOOKUP('2016 0-64'!CS$1,'2016 population'!$A$3:$E$102,2,FALSE),"")</f>
        <v/>
      </c>
      <c r="CT57" s="21" t="str">
        <f>IF('Adjacent Counties'!CT57="x",VLOOKUP('2016 0-64'!CT$1,'2016 population'!$A$3:$E$102,2,FALSE),"")</f>
        <v/>
      </c>
      <c r="CU57" s="21" t="str">
        <f>IF('Adjacent Counties'!CU57="x",VLOOKUP('2016 0-64'!CU$1,'2016 population'!$A$3:$E$102,2,FALSE),"")</f>
        <v/>
      </c>
      <c r="CV57" s="21" t="str">
        <f>IF('Adjacent Counties'!CV57="x",VLOOKUP('2016 0-64'!CV$1,'2016 population'!$A$3:$E$102,2,FALSE),"")</f>
        <v/>
      </c>
      <c r="CW57" s="21" t="str">
        <f>IF('Adjacent Counties'!CW57="x",VLOOKUP('2016 0-64'!CW$1,'2016 population'!$A$3:$E$102,2,FALSE),"")</f>
        <v/>
      </c>
      <c r="CX57" s="21">
        <f t="shared" si="0"/>
        <v>105351</v>
      </c>
    </row>
    <row r="58" spans="1:102">
      <c r="A58" s="3" t="s">
        <v>56</v>
      </c>
      <c r="B58" s="21" t="str">
        <f>IF('Adjacent Counties'!B58="x",VLOOKUP('2016 0-64'!B$1,'2016 population'!$A$3:$E$102,2,FALSE),"")</f>
        <v/>
      </c>
      <c r="C58" s="21" t="str">
        <f>IF('Adjacent Counties'!C58="x",VLOOKUP('2016 0-64'!C$1,'2016 population'!$A$3:$E$102,2,FALSE),"")</f>
        <v/>
      </c>
      <c r="D58" s="21" t="str">
        <f>IF('Adjacent Counties'!D58="x",VLOOKUP('2016 0-64'!D$1,'2016 population'!$A$3:$E$102,2,FALSE),"")</f>
        <v/>
      </c>
      <c r="E58" s="21" t="str">
        <f>IF('Adjacent Counties'!E58="x",VLOOKUP('2016 0-64'!E$1,'2016 population'!$A$3:$E$102,2,FALSE),"")</f>
        <v/>
      </c>
      <c r="F58" s="21" t="str">
        <f>IF('Adjacent Counties'!F58="x",VLOOKUP('2016 0-64'!F$1,'2016 population'!$A$3:$E$102,2,FALSE),"")</f>
        <v/>
      </c>
      <c r="G58" s="21" t="str">
        <f>IF('Adjacent Counties'!G58="x",VLOOKUP('2016 0-64'!G$1,'2016 population'!$A$3:$E$102,2,FALSE),"")</f>
        <v/>
      </c>
      <c r="H58" s="21" t="str">
        <f>IF('Adjacent Counties'!H58="x",VLOOKUP('2016 0-64'!H$1,'2016 population'!$A$3:$E$102,2,FALSE),"")</f>
        <v/>
      </c>
      <c r="I58" s="21" t="str">
        <f>IF('Adjacent Counties'!I58="x",VLOOKUP('2016 0-64'!I$1,'2016 population'!$A$3:$E$102,2,FALSE),"")</f>
        <v/>
      </c>
      <c r="J58" s="21" t="str">
        <f>IF('Adjacent Counties'!J58="x",VLOOKUP('2016 0-64'!J$1,'2016 population'!$A$3:$E$102,2,FALSE),"")</f>
        <v/>
      </c>
      <c r="K58" s="21" t="str">
        <f>IF('Adjacent Counties'!K58="x",VLOOKUP('2016 0-64'!K$1,'2016 population'!$A$3:$E$102,2,FALSE),"")</f>
        <v/>
      </c>
      <c r="L58" s="21">
        <f>IF('Adjacent Counties'!L58="x",VLOOKUP('2016 0-64'!L$1,'2016 population'!$A$3:$E$102,2,FALSE),"")</f>
        <v>209605</v>
      </c>
      <c r="M58" s="21" t="str">
        <f>IF('Adjacent Counties'!M58="x",VLOOKUP('2016 0-64'!M$1,'2016 population'!$A$3:$E$102,2,FALSE),"")</f>
        <v/>
      </c>
      <c r="N58" s="21" t="str">
        <f>IF('Adjacent Counties'!N58="x",VLOOKUP('2016 0-64'!N$1,'2016 population'!$A$3:$E$102,2,FALSE),"")</f>
        <v/>
      </c>
      <c r="O58" s="21" t="str">
        <f>IF('Adjacent Counties'!O58="x",VLOOKUP('2016 0-64'!O$1,'2016 population'!$A$3:$E$102,2,FALSE),"")</f>
        <v/>
      </c>
      <c r="P58" s="21" t="str">
        <f>IF('Adjacent Counties'!P58="x",VLOOKUP('2016 0-64'!P$1,'2016 population'!$A$3:$E$102,2,FALSE),"")</f>
        <v/>
      </c>
      <c r="Q58" s="21" t="str">
        <f>IF('Adjacent Counties'!Q58="x",VLOOKUP('2016 0-64'!Q$1,'2016 population'!$A$3:$E$102,2,FALSE),"")</f>
        <v/>
      </c>
      <c r="R58" s="21" t="str">
        <f>IF('Adjacent Counties'!R58="x",VLOOKUP('2016 0-64'!R$1,'2016 population'!$A$3:$E$102,2,FALSE),"")</f>
        <v/>
      </c>
      <c r="S58" s="21" t="str">
        <f>IF('Adjacent Counties'!S58="x",VLOOKUP('2016 0-64'!S$1,'2016 population'!$A$3:$E$102,2,FALSE),"")</f>
        <v/>
      </c>
      <c r="T58" s="21" t="str">
        <f>IF('Adjacent Counties'!T58="x",VLOOKUP('2016 0-64'!T$1,'2016 population'!$A$3:$E$102,2,FALSE),"")</f>
        <v/>
      </c>
      <c r="U58" s="21" t="str">
        <f>IF('Adjacent Counties'!U58="x",VLOOKUP('2016 0-64'!U$1,'2016 population'!$A$3:$E$102,2,FALSE),"")</f>
        <v/>
      </c>
      <c r="V58" s="21" t="str">
        <f>IF('Adjacent Counties'!V58="x",VLOOKUP('2016 0-64'!V$1,'2016 population'!$A$3:$E$102,2,FALSE),"")</f>
        <v/>
      </c>
      <c r="W58" s="21" t="str">
        <f>IF('Adjacent Counties'!W58="x",VLOOKUP('2016 0-64'!W$1,'2016 population'!$A$3:$E$102,2,FALSE),"")</f>
        <v/>
      </c>
      <c r="X58" s="21" t="str">
        <f>IF('Adjacent Counties'!X58="x",VLOOKUP('2016 0-64'!X$1,'2016 population'!$A$3:$E$102,2,FALSE),"")</f>
        <v/>
      </c>
      <c r="Y58" s="21" t="str">
        <f>IF('Adjacent Counties'!Y58="x",VLOOKUP('2016 0-64'!Y$1,'2016 population'!$A$3:$E$102,2,FALSE),"")</f>
        <v/>
      </c>
      <c r="Z58" s="21" t="str">
        <f>IF('Adjacent Counties'!Z58="x",VLOOKUP('2016 0-64'!Z$1,'2016 population'!$A$3:$E$102,2,FALSE),"")</f>
        <v/>
      </c>
      <c r="AA58" s="21" t="str">
        <f>IF('Adjacent Counties'!AA58="x",VLOOKUP('2016 0-64'!AA$1,'2016 population'!$A$3:$E$102,2,FALSE),"")</f>
        <v/>
      </c>
      <c r="AB58" s="21" t="str">
        <f>IF('Adjacent Counties'!AB58="x",VLOOKUP('2016 0-64'!AB$1,'2016 population'!$A$3:$E$102,2,FALSE),"")</f>
        <v/>
      </c>
      <c r="AC58" s="21" t="str">
        <f>IF('Adjacent Counties'!AC58="x",VLOOKUP('2016 0-64'!AC$1,'2016 population'!$A$3:$E$102,2,FALSE),"")</f>
        <v/>
      </c>
      <c r="AD58" s="21" t="str">
        <f>IF('Adjacent Counties'!AD58="x",VLOOKUP('2016 0-64'!AD$1,'2016 population'!$A$3:$E$102,2,FALSE),"")</f>
        <v/>
      </c>
      <c r="AE58" s="21" t="str">
        <f>IF('Adjacent Counties'!AE58="x",VLOOKUP('2016 0-64'!AE$1,'2016 population'!$A$3:$E$102,2,FALSE),"")</f>
        <v/>
      </c>
      <c r="AF58" s="21" t="str">
        <f>IF('Adjacent Counties'!AF58="x",VLOOKUP('2016 0-64'!AF$1,'2016 population'!$A$3:$E$102,2,FALSE),"")</f>
        <v/>
      </c>
      <c r="AG58" s="21" t="str">
        <f>IF('Adjacent Counties'!AG58="x",VLOOKUP('2016 0-64'!AG$1,'2016 population'!$A$3:$E$102,2,FALSE),"")</f>
        <v/>
      </c>
      <c r="AH58" s="21" t="str">
        <f>IF('Adjacent Counties'!AH58="x",VLOOKUP('2016 0-64'!AH$1,'2016 population'!$A$3:$E$102,2,FALSE),"")</f>
        <v/>
      </c>
      <c r="AI58" s="21" t="str">
        <f>IF('Adjacent Counties'!AI58="x",VLOOKUP('2016 0-64'!AI$1,'2016 population'!$A$3:$E$102,2,FALSE),"")</f>
        <v/>
      </c>
      <c r="AJ58" s="21" t="str">
        <f>IF('Adjacent Counties'!AJ58="x",VLOOKUP('2016 0-64'!AJ$1,'2016 population'!$A$3:$E$102,2,FALSE),"")</f>
        <v/>
      </c>
      <c r="AK58" s="21" t="str">
        <f>IF('Adjacent Counties'!AK58="x",VLOOKUP('2016 0-64'!AK$1,'2016 population'!$A$3:$E$102,2,FALSE),"")</f>
        <v/>
      </c>
      <c r="AL58" s="21" t="str">
        <f>IF('Adjacent Counties'!AL58="x",VLOOKUP('2016 0-64'!AL$1,'2016 population'!$A$3:$E$102,2,FALSE),"")</f>
        <v/>
      </c>
      <c r="AM58" s="21" t="str">
        <f>IF('Adjacent Counties'!AM58="x",VLOOKUP('2016 0-64'!AM$1,'2016 population'!$A$3:$E$102,2,FALSE),"")</f>
        <v/>
      </c>
      <c r="AN58" s="21" t="str">
        <f>IF('Adjacent Counties'!AN58="x",VLOOKUP('2016 0-64'!AN$1,'2016 population'!$A$3:$E$102,2,FALSE),"")</f>
        <v/>
      </c>
      <c r="AO58" s="21" t="str">
        <f>IF('Adjacent Counties'!AO58="x",VLOOKUP('2016 0-64'!AO$1,'2016 population'!$A$3:$E$102,2,FALSE),"")</f>
        <v/>
      </c>
      <c r="AP58" s="21" t="str">
        <f>IF('Adjacent Counties'!AP58="x",VLOOKUP('2016 0-64'!AP$1,'2016 population'!$A$3:$E$102,2,FALSE),"")</f>
        <v/>
      </c>
      <c r="AQ58" s="21" t="str">
        <f>IF('Adjacent Counties'!AQ58="x",VLOOKUP('2016 0-64'!AQ$1,'2016 population'!$A$3:$E$102,2,FALSE),"")</f>
        <v/>
      </c>
      <c r="AR58" s="21" t="str">
        <f>IF('Adjacent Counties'!AR58="x",VLOOKUP('2016 0-64'!AR$1,'2016 population'!$A$3:$E$102,2,FALSE),"")</f>
        <v/>
      </c>
      <c r="AS58" s="21">
        <f>IF('Adjacent Counties'!AS58="x",VLOOKUP('2016 0-64'!AS$1,'2016 population'!$A$3:$E$102,2,FALSE),"")</f>
        <v>45652</v>
      </c>
      <c r="AT58" s="21" t="str">
        <f>IF('Adjacent Counties'!AT58="x",VLOOKUP('2016 0-64'!AT$1,'2016 population'!$A$3:$E$102,2,FALSE),"")</f>
        <v/>
      </c>
      <c r="AU58" s="21" t="str">
        <f>IF('Adjacent Counties'!AU58="x",VLOOKUP('2016 0-64'!AU$1,'2016 population'!$A$3:$E$102,2,FALSE),"")</f>
        <v/>
      </c>
      <c r="AV58" s="21" t="str">
        <f>IF('Adjacent Counties'!AV58="x",VLOOKUP('2016 0-64'!AV$1,'2016 population'!$A$3:$E$102,2,FALSE),"")</f>
        <v/>
      </c>
      <c r="AW58" s="21" t="str">
        <f>IF('Adjacent Counties'!AW58="x",VLOOKUP('2016 0-64'!AW$1,'2016 population'!$A$3:$E$102,2,FALSE),"")</f>
        <v/>
      </c>
      <c r="AX58" s="21" t="str">
        <f>IF('Adjacent Counties'!AX58="x",VLOOKUP('2016 0-64'!AX$1,'2016 population'!$A$3:$E$102,2,FALSE),"")</f>
        <v/>
      </c>
      <c r="AY58" s="21" t="str">
        <f>IF('Adjacent Counties'!AY58="x",VLOOKUP('2016 0-64'!AY$1,'2016 population'!$A$3:$E$102,2,FALSE),"")</f>
        <v/>
      </c>
      <c r="AZ58" s="21" t="str">
        <f>IF('Adjacent Counties'!AZ58="x",VLOOKUP('2016 0-64'!AZ$1,'2016 population'!$A$3:$E$102,2,FALSE),"")</f>
        <v/>
      </c>
      <c r="BA58" s="21" t="str">
        <f>IF('Adjacent Counties'!BA58="x",VLOOKUP('2016 0-64'!BA$1,'2016 population'!$A$3:$E$102,2,FALSE),"")</f>
        <v/>
      </c>
      <c r="BB58" s="21" t="str">
        <f>IF('Adjacent Counties'!BB58="x",VLOOKUP('2016 0-64'!BB$1,'2016 population'!$A$3:$E$102,2,FALSE),"")</f>
        <v/>
      </c>
      <c r="BC58" s="21" t="str">
        <f>IF('Adjacent Counties'!BC58="x",VLOOKUP('2016 0-64'!BC$1,'2016 population'!$A$3:$E$102,2,FALSE),"")</f>
        <v/>
      </c>
      <c r="BD58" s="21" t="str">
        <f>IF('Adjacent Counties'!BD58="x",VLOOKUP('2016 0-64'!BD$1,'2016 population'!$A$3:$E$102,2,FALSE),"")</f>
        <v/>
      </c>
      <c r="BE58" s="21" t="str">
        <f>IF('Adjacent Counties'!BE58="x",VLOOKUP('2016 0-64'!BE$1,'2016 population'!$A$3:$E$102,2,FALSE),"")</f>
        <v/>
      </c>
      <c r="BF58" s="21">
        <f>IF('Adjacent Counties'!BF58="x",VLOOKUP('2016 0-64'!BF$1,'2016 population'!$A$3:$E$102,2,FALSE),"")</f>
        <v>16973</v>
      </c>
      <c r="BG58" s="21" t="str">
        <f>IF('Adjacent Counties'!BG58="x",VLOOKUP('2016 0-64'!BG$1,'2016 population'!$A$3:$E$102,2,FALSE),"")</f>
        <v/>
      </c>
      <c r="BH58" s="21" t="str">
        <f>IF('Adjacent Counties'!BH58="x",VLOOKUP('2016 0-64'!BH$1,'2016 population'!$A$3:$E$102,2,FALSE),"")</f>
        <v/>
      </c>
      <c r="BI58" s="21" t="str">
        <f>IF('Adjacent Counties'!BI58="x",VLOOKUP('2016 0-64'!BI$1,'2016 population'!$A$3:$E$102,2,FALSE),"")</f>
        <v/>
      </c>
      <c r="BJ58" s="21" t="str">
        <f>IF('Adjacent Counties'!BJ58="x",VLOOKUP('2016 0-64'!BJ$1,'2016 population'!$A$3:$E$102,2,FALSE),"")</f>
        <v/>
      </c>
      <c r="BK58" s="21" t="str">
        <f>IF('Adjacent Counties'!BK58="x",VLOOKUP('2016 0-64'!BK$1,'2016 population'!$A$3:$E$102,2,FALSE),"")</f>
        <v/>
      </c>
      <c r="BL58" s="21" t="str">
        <f>IF('Adjacent Counties'!BL58="x",VLOOKUP('2016 0-64'!BL$1,'2016 population'!$A$3:$E$102,2,FALSE),"")</f>
        <v/>
      </c>
      <c r="BM58" s="21" t="str">
        <f>IF('Adjacent Counties'!BM58="x",VLOOKUP('2016 0-64'!BM$1,'2016 population'!$A$3:$E$102,2,FALSE),"")</f>
        <v/>
      </c>
      <c r="BN58" s="21" t="str">
        <f>IF('Adjacent Counties'!BN58="x",VLOOKUP('2016 0-64'!BN$1,'2016 population'!$A$3:$E$102,2,FALSE),"")</f>
        <v/>
      </c>
      <c r="BO58" s="21" t="str">
        <f>IF('Adjacent Counties'!BO58="x",VLOOKUP('2016 0-64'!BO$1,'2016 population'!$A$3:$E$102,2,FALSE),"")</f>
        <v/>
      </c>
      <c r="BP58" s="21" t="str">
        <f>IF('Adjacent Counties'!BP58="x",VLOOKUP('2016 0-64'!BP$1,'2016 population'!$A$3:$E$102,2,FALSE),"")</f>
        <v/>
      </c>
      <c r="BQ58" s="21" t="str">
        <f>IF('Adjacent Counties'!BQ58="x",VLOOKUP('2016 0-64'!BQ$1,'2016 population'!$A$3:$E$102,2,FALSE),"")</f>
        <v/>
      </c>
      <c r="BR58" s="21" t="str">
        <f>IF('Adjacent Counties'!BR58="x",VLOOKUP('2016 0-64'!BR$1,'2016 population'!$A$3:$E$102,2,FALSE),"")</f>
        <v/>
      </c>
      <c r="BS58" s="21" t="str">
        <f>IF('Adjacent Counties'!BS58="x",VLOOKUP('2016 0-64'!BS$1,'2016 population'!$A$3:$E$102,2,FALSE),"")</f>
        <v/>
      </c>
      <c r="BT58" s="21" t="str">
        <f>IF('Adjacent Counties'!BT58="x",VLOOKUP('2016 0-64'!BT$1,'2016 population'!$A$3:$E$102,2,FALSE),"")</f>
        <v/>
      </c>
      <c r="BU58" s="21" t="str">
        <f>IF('Adjacent Counties'!BU58="x",VLOOKUP('2016 0-64'!BU$1,'2016 population'!$A$3:$E$102,2,FALSE),"")</f>
        <v/>
      </c>
      <c r="BV58" s="21" t="str">
        <f>IF('Adjacent Counties'!BV58="x",VLOOKUP('2016 0-64'!BV$1,'2016 population'!$A$3:$E$102,2,FALSE),"")</f>
        <v/>
      </c>
      <c r="BW58" s="21" t="str">
        <f>IF('Adjacent Counties'!BW58="x",VLOOKUP('2016 0-64'!BW$1,'2016 population'!$A$3:$E$102,2,FALSE),"")</f>
        <v/>
      </c>
      <c r="BX58" s="21" t="str">
        <f>IF('Adjacent Counties'!BX58="x",VLOOKUP('2016 0-64'!BX$1,'2016 population'!$A$3:$E$102,2,FALSE),"")</f>
        <v/>
      </c>
      <c r="BY58" s="21" t="str">
        <f>IF('Adjacent Counties'!BY58="x",VLOOKUP('2016 0-64'!BY$1,'2016 population'!$A$3:$E$102,2,FALSE),"")</f>
        <v/>
      </c>
      <c r="BZ58" s="21" t="str">
        <f>IF('Adjacent Counties'!BZ58="x",VLOOKUP('2016 0-64'!BZ$1,'2016 population'!$A$3:$E$102,2,FALSE),"")</f>
        <v/>
      </c>
      <c r="CA58" s="21" t="str">
        <f>IF('Adjacent Counties'!CA58="x",VLOOKUP('2016 0-64'!CA$1,'2016 population'!$A$3:$E$102,2,FALSE),"")</f>
        <v/>
      </c>
      <c r="CB58" s="21" t="str">
        <f>IF('Adjacent Counties'!CB58="x",VLOOKUP('2016 0-64'!CB$1,'2016 population'!$A$3:$E$102,2,FALSE),"")</f>
        <v/>
      </c>
      <c r="CC58" s="21" t="str">
        <f>IF('Adjacent Counties'!CC58="x",VLOOKUP('2016 0-64'!CC$1,'2016 population'!$A$3:$E$102,2,FALSE),"")</f>
        <v/>
      </c>
      <c r="CD58" s="21" t="str">
        <f>IF('Adjacent Counties'!CD58="x",VLOOKUP('2016 0-64'!CD$1,'2016 population'!$A$3:$E$102,2,FALSE),"")</f>
        <v/>
      </c>
      <c r="CE58" s="21" t="str">
        <f>IF('Adjacent Counties'!CE58="x",VLOOKUP('2016 0-64'!CE$1,'2016 population'!$A$3:$E$102,2,FALSE),"")</f>
        <v/>
      </c>
      <c r="CF58" s="21" t="str">
        <f>IF('Adjacent Counties'!CF58="x",VLOOKUP('2016 0-64'!CF$1,'2016 population'!$A$3:$E$102,2,FALSE),"")</f>
        <v/>
      </c>
      <c r="CG58" s="21" t="str">
        <f>IF('Adjacent Counties'!CG58="x",VLOOKUP('2016 0-64'!CG$1,'2016 population'!$A$3:$E$102,2,FALSE),"")</f>
        <v/>
      </c>
      <c r="CH58" s="21" t="str">
        <f>IF('Adjacent Counties'!CH58="x",VLOOKUP('2016 0-64'!CH$1,'2016 population'!$A$3:$E$102,2,FALSE),"")</f>
        <v/>
      </c>
      <c r="CI58" s="21" t="str">
        <f>IF('Adjacent Counties'!CI58="x",VLOOKUP('2016 0-64'!CI$1,'2016 population'!$A$3:$E$102,2,FALSE),"")</f>
        <v/>
      </c>
      <c r="CJ58" s="21" t="str">
        <f>IF('Adjacent Counties'!CJ58="x",VLOOKUP('2016 0-64'!CJ$1,'2016 population'!$A$3:$E$102,2,FALSE),"")</f>
        <v/>
      </c>
      <c r="CK58" s="21" t="str">
        <f>IF('Adjacent Counties'!CK58="x",VLOOKUP('2016 0-64'!CK$1,'2016 population'!$A$3:$E$102,2,FALSE),"")</f>
        <v/>
      </c>
      <c r="CL58" s="21" t="str">
        <f>IF('Adjacent Counties'!CL58="x",VLOOKUP('2016 0-64'!CL$1,'2016 population'!$A$3:$E$102,2,FALSE),"")</f>
        <v/>
      </c>
      <c r="CM58" s="21" t="str">
        <f>IF('Adjacent Counties'!CM58="x",VLOOKUP('2016 0-64'!CM$1,'2016 population'!$A$3:$E$102,2,FALSE),"")</f>
        <v/>
      </c>
      <c r="CN58" s="21" t="str">
        <f>IF('Adjacent Counties'!CN58="x",VLOOKUP('2016 0-64'!CN$1,'2016 population'!$A$3:$E$102,2,FALSE),"")</f>
        <v/>
      </c>
      <c r="CO58" s="21" t="str">
        <f>IF('Adjacent Counties'!CO58="x",VLOOKUP('2016 0-64'!CO$1,'2016 population'!$A$3:$E$102,2,FALSE),"")</f>
        <v/>
      </c>
      <c r="CP58" s="21" t="str">
        <f>IF('Adjacent Counties'!CP58="x",VLOOKUP('2016 0-64'!CP$1,'2016 population'!$A$3:$E$102,2,FALSE),"")</f>
        <v/>
      </c>
      <c r="CQ58" s="21" t="str">
        <f>IF('Adjacent Counties'!CQ58="x",VLOOKUP('2016 0-64'!CQ$1,'2016 population'!$A$3:$E$102,2,FALSE),"")</f>
        <v/>
      </c>
      <c r="CR58" s="21" t="str">
        <f>IF('Adjacent Counties'!CR58="x",VLOOKUP('2016 0-64'!CR$1,'2016 population'!$A$3:$E$102,2,FALSE),"")</f>
        <v/>
      </c>
      <c r="CS58" s="21" t="str">
        <f>IF('Adjacent Counties'!CS58="x",VLOOKUP('2016 0-64'!CS$1,'2016 population'!$A$3:$E$102,2,FALSE),"")</f>
        <v/>
      </c>
      <c r="CT58" s="21" t="str">
        <f>IF('Adjacent Counties'!CT58="x",VLOOKUP('2016 0-64'!CT$1,'2016 population'!$A$3:$E$102,2,FALSE),"")</f>
        <v/>
      </c>
      <c r="CU58" s="21" t="str">
        <f>IF('Adjacent Counties'!CU58="x",VLOOKUP('2016 0-64'!CU$1,'2016 population'!$A$3:$E$102,2,FALSE),"")</f>
        <v/>
      </c>
      <c r="CV58" s="21" t="str">
        <f>IF('Adjacent Counties'!CV58="x",VLOOKUP('2016 0-64'!CV$1,'2016 population'!$A$3:$E$102,2,FALSE),"")</f>
        <v/>
      </c>
      <c r="CW58" s="21">
        <f>IF('Adjacent Counties'!CW58="x",VLOOKUP('2016 0-64'!CW$1,'2016 population'!$A$3:$E$102,2,FALSE),"")</f>
        <v>13678</v>
      </c>
      <c r="CX58" s="21">
        <f t="shared" si="0"/>
        <v>285908</v>
      </c>
    </row>
    <row r="59" spans="1:102">
      <c r="A59" s="3" t="s">
        <v>57</v>
      </c>
      <c r="B59" s="21" t="str">
        <f>IF('Adjacent Counties'!B59="x",VLOOKUP('2016 0-64'!B$1,'2016 population'!$A$3:$E$102,2,FALSE),"")</f>
        <v/>
      </c>
      <c r="C59" s="21" t="str">
        <f>IF('Adjacent Counties'!C59="x",VLOOKUP('2016 0-64'!C$1,'2016 population'!$A$3:$E$102,2,FALSE),"")</f>
        <v/>
      </c>
      <c r="D59" s="21" t="str">
        <f>IF('Adjacent Counties'!D59="x",VLOOKUP('2016 0-64'!D$1,'2016 population'!$A$3:$E$102,2,FALSE),"")</f>
        <v/>
      </c>
      <c r="E59" s="21" t="str">
        <f>IF('Adjacent Counties'!E59="x",VLOOKUP('2016 0-64'!E$1,'2016 population'!$A$3:$E$102,2,FALSE),"")</f>
        <v/>
      </c>
      <c r="F59" s="21" t="str">
        <f>IF('Adjacent Counties'!F59="x",VLOOKUP('2016 0-64'!F$1,'2016 population'!$A$3:$E$102,2,FALSE),"")</f>
        <v/>
      </c>
      <c r="G59" s="21" t="str">
        <f>IF('Adjacent Counties'!G59="x",VLOOKUP('2016 0-64'!G$1,'2016 population'!$A$3:$E$102,2,FALSE),"")</f>
        <v/>
      </c>
      <c r="H59" s="21">
        <f>IF('Adjacent Counties'!H59="x",VLOOKUP('2016 0-64'!H$1,'2016 population'!$A$3:$E$102,2,FALSE),"")</f>
        <v>36894</v>
      </c>
      <c r="I59" s="21">
        <f>IF('Adjacent Counties'!I59="x",VLOOKUP('2016 0-64'!I$1,'2016 population'!$A$3:$E$102,2,FALSE),"")</f>
        <v>16689</v>
      </c>
      <c r="J59" s="21" t="str">
        <f>IF('Adjacent Counties'!J59="x",VLOOKUP('2016 0-64'!J$1,'2016 population'!$A$3:$E$102,2,FALSE),"")</f>
        <v/>
      </c>
      <c r="K59" s="21" t="str">
        <f>IF('Adjacent Counties'!K59="x",VLOOKUP('2016 0-64'!K$1,'2016 population'!$A$3:$E$102,2,FALSE),"")</f>
        <v/>
      </c>
      <c r="L59" s="21" t="str">
        <f>IF('Adjacent Counties'!L59="x",VLOOKUP('2016 0-64'!L$1,'2016 population'!$A$3:$E$102,2,FALSE),"")</f>
        <v/>
      </c>
      <c r="M59" s="21" t="str">
        <f>IF('Adjacent Counties'!M59="x",VLOOKUP('2016 0-64'!M$1,'2016 population'!$A$3:$E$102,2,FALSE),"")</f>
        <v/>
      </c>
      <c r="N59" s="21" t="str">
        <f>IF('Adjacent Counties'!N59="x",VLOOKUP('2016 0-64'!N$1,'2016 population'!$A$3:$E$102,2,FALSE),"")</f>
        <v/>
      </c>
      <c r="O59" s="21" t="str">
        <f>IF('Adjacent Counties'!O59="x",VLOOKUP('2016 0-64'!O$1,'2016 population'!$A$3:$E$102,2,FALSE),"")</f>
        <v/>
      </c>
      <c r="P59" s="21" t="str">
        <f>IF('Adjacent Counties'!P59="x",VLOOKUP('2016 0-64'!P$1,'2016 population'!$A$3:$E$102,2,FALSE),"")</f>
        <v/>
      </c>
      <c r="Q59" s="21" t="str">
        <f>IF('Adjacent Counties'!Q59="x",VLOOKUP('2016 0-64'!Q$1,'2016 population'!$A$3:$E$102,2,FALSE),"")</f>
        <v/>
      </c>
      <c r="R59" s="21" t="str">
        <f>IF('Adjacent Counties'!R59="x",VLOOKUP('2016 0-64'!R$1,'2016 population'!$A$3:$E$102,2,FALSE),"")</f>
        <v/>
      </c>
      <c r="S59" s="21" t="str">
        <f>IF('Adjacent Counties'!S59="x",VLOOKUP('2016 0-64'!S$1,'2016 population'!$A$3:$E$102,2,FALSE),"")</f>
        <v/>
      </c>
      <c r="T59" s="21" t="str">
        <f>IF('Adjacent Counties'!T59="x",VLOOKUP('2016 0-64'!T$1,'2016 population'!$A$3:$E$102,2,FALSE),"")</f>
        <v/>
      </c>
      <c r="U59" s="21" t="str">
        <f>IF('Adjacent Counties'!U59="x",VLOOKUP('2016 0-64'!U$1,'2016 population'!$A$3:$E$102,2,FALSE),"")</f>
        <v/>
      </c>
      <c r="V59" s="21" t="str">
        <f>IF('Adjacent Counties'!V59="x",VLOOKUP('2016 0-64'!V$1,'2016 population'!$A$3:$E$102,2,FALSE),"")</f>
        <v/>
      </c>
      <c r="W59" s="21" t="str">
        <f>IF('Adjacent Counties'!W59="x",VLOOKUP('2016 0-64'!W$1,'2016 population'!$A$3:$E$102,2,FALSE),"")</f>
        <v/>
      </c>
      <c r="X59" s="21" t="str">
        <f>IF('Adjacent Counties'!X59="x",VLOOKUP('2016 0-64'!X$1,'2016 population'!$A$3:$E$102,2,FALSE),"")</f>
        <v/>
      </c>
      <c r="Y59" s="21" t="str">
        <f>IF('Adjacent Counties'!Y59="x",VLOOKUP('2016 0-64'!Y$1,'2016 population'!$A$3:$E$102,2,FALSE),"")</f>
        <v/>
      </c>
      <c r="Z59" s="21" t="str">
        <f>IF('Adjacent Counties'!Z59="x",VLOOKUP('2016 0-64'!Z$1,'2016 population'!$A$3:$E$102,2,FALSE),"")</f>
        <v/>
      </c>
      <c r="AA59" s="21" t="str">
        <f>IF('Adjacent Counties'!AA59="x",VLOOKUP('2016 0-64'!AA$1,'2016 population'!$A$3:$E$102,2,FALSE),"")</f>
        <v/>
      </c>
      <c r="AB59" s="21" t="str">
        <f>IF('Adjacent Counties'!AB59="x",VLOOKUP('2016 0-64'!AB$1,'2016 population'!$A$3:$E$102,2,FALSE),"")</f>
        <v/>
      </c>
      <c r="AC59" s="21" t="str">
        <f>IF('Adjacent Counties'!AC59="x",VLOOKUP('2016 0-64'!AC$1,'2016 population'!$A$3:$E$102,2,FALSE),"")</f>
        <v/>
      </c>
      <c r="AD59" s="21" t="str">
        <f>IF('Adjacent Counties'!AD59="x",VLOOKUP('2016 0-64'!AD$1,'2016 population'!$A$3:$E$102,2,FALSE),"")</f>
        <v/>
      </c>
      <c r="AE59" s="21" t="str">
        <f>IF('Adjacent Counties'!AE59="x",VLOOKUP('2016 0-64'!AE$1,'2016 population'!$A$3:$E$102,2,FALSE),"")</f>
        <v/>
      </c>
      <c r="AF59" s="21" t="str">
        <f>IF('Adjacent Counties'!AF59="x",VLOOKUP('2016 0-64'!AF$1,'2016 population'!$A$3:$E$102,2,FALSE),"")</f>
        <v/>
      </c>
      <c r="AG59" s="21" t="str">
        <f>IF('Adjacent Counties'!AG59="x",VLOOKUP('2016 0-64'!AG$1,'2016 population'!$A$3:$E$102,2,FALSE),"")</f>
        <v/>
      </c>
      <c r="AH59" s="21">
        <f>IF('Adjacent Counties'!AH59="x",VLOOKUP('2016 0-64'!AH$1,'2016 population'!$A$3:$E$102,2,FALSE),"")</f>
        <v>45667</v>
      </c>
      <c r="AI59" s="21" t="str">
        <f>IF('Adjacent Counties'!AI59="x",VLOOKUP('2016 0-64'!AI$1,'2016 population'!$A$3:$E$102,2,FALSE),"")</f>
        <v/>
      </c>
      <c r="AJ59" s="21" t="str">
        <f>IF('Adjacent Counties'!AJ59="x",VLOOKUP('2016 0-64'!AJ$1,'2016 population'!$A$3:$E$102,2,FALSE),"")</f>
        <v/>
      </c>
      <c r="AK59" s="21" t="str">
        <f>IF('Adjacent Counties'!AK59="x",VLOOKUP('2016 0-64'!AK$1,'2016 population'!$A$3:$E$102,2,FALSE),"")</f>
        <v/>
      </c>
      <c r="AL59" s="21" t="str">
        <f>IF('Adjacent Counties'!AL59="x",VLOOKUP('2016 0-64'!AL$1,'2016 population'!$A$3:$E$102,2,FALSE),"")</f>
        <v/>
      </c>
      <c r="AM59" s="21" t="str">
        <f>IF('Adjacent Counties'!AM59="x",VLOOKUP('2016 0-64'!AM$1,'2016 population'!$A$3:$E$102,2,FALSE),"")</f>
        <v/>
      </c>
      <c r="AN59" s="21" t="str">
        <f>IF('Adjacent Counties'!AN59="x",VLOOKUP('2016 0-64'!AN$1,'2016 population'!$A$3:$E$102,2,FALSE),"")</f>
        <v/>
      </c>
      <c r="AO59" s="21" t="str">
        <f>IF('Adjacent Counties'!AO59="x",VLOOKUP('2016 0-64'!AO$1,'2016 population'!$A$3:$E$102,2,FALSE),"")</f>
        <v/>
      </c>
      <c r="AP59" s="21" t="str">
        <f>IF('Adjacent Counties'!AP59="x",VLOOKUP('2016 0-64'!AP$1,'2016 population'!$A$3:$E$102,2,FALSE),"")</f>
        <v/>
      </c>
      <c r="AQ59" s="21">
        <f>IF('Adjacent Counties'!AQ59="x",VLOOKUP('2016 0-64'!AQ$1,'2016 population'!$A$3:$E$102,2,FALSE),"")</f>
        <v>42741</v>
      </c>
      <c r="AR59" s="21" t="str">
        <f>IF('Adjacent Counties'!AR59="x",VLOOKUP('2016 0-64'!AR$1,'2016 population'!$A$3:$E$102,2,FALSE),"")</f>
        <v/>
      </c>
      <c r="AS59" s="21" t="str">
        <f>IF('Adjacent Counties'!AS59="x",VLOOKUP('2016 0-64'!AS$1,'2016 population'!$A$3:$E$102,2,FALSE),"")</f>
        <v/>
      </c>
      <c r="AT59" s="21" t="str">
        <f>IF('Adjacent Counties'!AT59="x",VLOOKUP('2016 0-64'!AT$1,'2016 population'!$A$3:$E$102,2,FALSE),"")</f>
        <v/>
      </c>
      <c r="AU59" s="21" t="str">
        <f>IF('Adjacent Counties'!AU59="x",VLOOKUP('2016 0-64'!AU$1,'2016 population'!$A$3:$E$102,2,FALSE),"")</f>
        <v/>
      </c>
      <c r="AV59" s="21" t="str">
        <f>IF('Adjacent Counties'!AV59="x",VLOOKUP('2016 0-64'!AV$1,'2016 population'!$A$3:$E$102,2,FALSE),"")</f>
        <v/>
      </c>
      <c r="AW59" s="21" t="str">
        <f>IF('Adjacent Counties'!AW59="x",VLOOKUP('2016 0-64'!AW$1,'2016 population'!$A$3:$E$102,2,FALSE),"")</f>
        <v/>
      </c>
      <c r="AX59" s="21" t="str">
        <f>IF('Adjacent Counties'!AX59="x",VLOOKUP('2016 0-64'!AX$1,'2016 population'!$A$3:$E$102,2,FALSE),"")</f>
        <v/>
      </c>
      <c r="AY59" s="21" t="str">
        <f>IF('Adjacent Counties'!AY59="x",VLOOKUP('2016 0-64'!AY$1,'2016 population'!$A$3:$E$102,2,FALSE),"")</f>
        <v/>
      </c>
      <c r="AZ59" s="21" t="str">
        <f>IF('Adjacent Counties'!AZ59="x",VLOOKUP('2016 0-64'!AZ$1,'2016 population'!$A$3:$E$102,2,FALSE),"")</f>
        <v/>
      </c>
      <c r="BA59" s="21" t="str">
        <f>IF('Adjacent Counties'!BA59="x",VLOOKUP('2016 0-64'!BA$1,'2016 population'!$A$3:$E$102,2,FALSE),"")</f>
        <v/>
      </c>
      <c r="BB59" s="21" t="str">
        <f>IF('Adjacent Counties'!BB59="x",VLOOKUP('2016 0-64'!BB$1,'2016 population'!$A$3:$E$102,2,FALSE),"")</f>
        <v/>
      </c>
      <c r="BC59" s="21" t="str">
        <f>IF('Adjacent Counties'!BC59="x",VLOOKUP('2016 0-64'!BC$1,'2016 population'!$A$3:$E$102,2,FALSE),"")</f>
        <v/>
      </c>
      <c r="BD59" s="21" t="str">
        <f>IF('Adjacent Counties'!BD59="x",VLOOKUP('2016 0-64'!BD$1,'2016 population'!$A$3:$E$102,2,FALSE),"")</f>
        <v/>
      </c>
      <c r="BE59" s="21" t="str">
        <f>IF('Adjacent Counties'!BE59="x",VLOOKUP('2016 0-64'!BE$1,'2016 population'!$A$3:$E$102,2,FALSE),"")</f>
        <v/>
      </c>
      <c r="BF59" s="21" t="str">
        <f>IF('Adjacent Counties'!BF59="x",VLOOKUP('2016 0-64'!BF$1,'2016 population'!$A$3:$E$102,2,FALSE),"")</f>
        <v/>
      </c>
      <c r="BG59" s="21">
        <f>IF('Adjacent Counties'!BG59="x",VLOOKUP('2016 0-64'!BG$1,'2016 population'!$A$3:$E$102,2,FALSE),"")</f>
        <v>18354</v>
      </c>
      <c r="BH59" s="21" t="str">
        <f>IF('Adjacent Counties'!BH59="x",VLOOKUP('2016 0-64'!BH$1,'2016 population'!$A$3:$E$102,2,FALSE),"")</f>
        <v/>
      </c>
      <c r="BI59" s="21" t="str">
        <f>IF('Adjacent Counties'!BI59="x",VLOOKUP('2016 0-64'!BI$1,'2016 population'!$A$3:$E$102,2,FALSE),"")</f>
        <v/>
      </c>
      <c r="BJ59" s="21" t="str">
        <f>IF('Adjacent Counties'!BJ59="x",VLOOKUP('2016 0-64'!BJ$1,'2016 population'!$A$3:$E$102,2,FALSE),"")</f>
        <v/>
      </c>
      <c r="BK59" s="21" t="str">
        <f>IF('Adjacent Counties'!BK59="x",VLOOKUP('2016 0-64'!BK$1,'2016 population'!$A$3:$E$102,2,FALSE),"")</f>
        <v/>
      </c>
      <c r="BL59" s="21" t="str">
        <f>IF('Adjacent Counties'!BL59="x",VLOOKUP('2016 0-64'!BL$1,'2016 population'!$A$3:$E$102,2,FALSE),"")</f>
        <v/>
      </c>
      <c r="BM59" s="21" t="str">
        <f>IF('Adjacent Counties'!BM59="x",VLOOKUP('2016 0-64'!BM$1,'2016 population'!$A$3:$E$102,2,FALSE),"")</f>
        <v/>
      </c>
      <c r="BN59" s="21" t="str">
        <f>IF('Adjacent Counties'!BN59="x",VLOOKUP('2016 0-64'!BN$1,'2016 population'!$A$3:$E$102,2,FALSE),"")</f>
        <v/>
      </c>
      <c r="BO59" s="21" t="str">
        <f>IF('Adjacent Counties'!BO59="x",VLOOKUP('2016 0-64'!BO$1,'2016 population'!$A$3:$E$102,2,FALSE),"")</f>
        <v/>
      </c>
      <c r="BP59" s="21" t="str">
        <f>IF('Adjacent Counties'!BP59="x",VLOOKUP('2016 0-64'!BP$1,'2016 population'!$A$3:$E$102,2,FALSE),"")</f>
        <v/>
      </c>
      <c r="BQ59" s="21" t="str">
        <f>IF('Adjacent Counties'!BQ59="x",VLOOKUP('2016 0-64'!BQ$1,'2016 population'!$A$3:$E$102,2,FALSE),"")</f>
        <v/>
      </c>
      <c r="BR59" s="21" t="str">
        <f>IF('Adjacent Counties'!BR59="x",VLOOKUP('2016 0-64'!BR$1,'2016 population'!$A$3:$E$102,2,FALSE),"")</f>
        <v/>
      </c>
      <c r="BS59" s="21" t="str">
        <f>IF('Adjacent Counties'!BS59="x",VLOOKUP('2016 0-64'!BS$1,'2016 population'!$A$3:$E$102,2,FALSE),"")</f>
        <v/>
      </c>
      <c r="BT59" s="21" t="str">
        <f>IF('Adjacent Counties'!BT59="x",VLOOKUP('2016 0-64'!BT$1,'2016 population'!$A$3:$E$102,2,FALSE),"")</f>
        <v/>
      </c>
      <c r="BU59" s="21" t="str">
        <f>IF('Adjacent Counties'!BU59="x",VLOOKUP('2016 0-64'!BU$1,'2016 population'!$A$3:$E$102,2,FALSE),"")</f>
        <v/>
      </c>
      <c r="BV59" s="21" t="str">
        <f>IF('Adjacent Counties'!BV59="x",VLOOKUP('2016 0-64'!BV$1,'2016 population'!$A$3:$E$102,2,FALSE),"")</f>
        <v/>
      </c>
      <c r="BW59" s="21">
        <f>IF('Adjacent Counties'!BW59="x",VLOOKUP('2016 0-64'!BW$1,'2016 population'!$A$3:$E$102,2,FALSE),"")</f>
        <v>156516</v>
      </c>
      <c r="BX59" s="21" t="str">
        <f>IF('Adjacent Counties'!BX59="x",VLOOKUP('2016 0-64'!BX$1,'2016 population'!$A$3:$E$102,2,FALSE),"")</f>
        <v/>
      </c>
      <c r="BY59" s="21" t="str">
        <f>IF('Adjacent Counties'!BY59="x",VLOOKUP('2016 0-64'!BY$1,'2016 population'!$A$3:$E$102,2,FALSE),"")</f>
        <v/>
      </c>
      <c r="BZ59" s="21" t="str">
        <f>IF('Adjacent Counties'!BZ59="x",VLOOKUP('2016 0-64'!BZ$1,'2016 population'!$A$3:$E$102,2,FALSE),"")</f>
        <v/>
      </c>
      <c r="CA59" s="21" t="str">
        <f>IF('Adjacent Counties'!CA59="x",VLOOKUP('2016 0-64'!CA$1,'2016 population'!$A$3:$E$102,2,FALSE),"")</f>
        <v/>
      </c>
      <c r="CB59" s="21" t="str">
        <f>IF('Adjacent Counties'!CB59="x",VLOOKUP('2016 0-64'!CB$1,'2016 population'!$A$3:$E$102,2,FALSE),"")</f>
        <v/>
      </c>
      <c r="CC59" s="21" t="str">
        <f>IF('Adjacent Counties'!CC59="x",VLOOKUP('2016 0-64'!CC$1,'2016 population'!$A$3:$E$102,2,FALSE),"")</f>
        <v/>
      </c>
      <c r="CD59" s="21" t="str">
        <f>IF('Adjacent Counties'!CD59="x",VLOOKUP('2016 0-64'!CD$1,'2016 population'!$A$3:$E$102,2,FALSE),"")</f>
        <v/>
      </c>
      <c r="CE59" s="21" t="str">
        <f>IF('Adjacent Counties'!CE59="x",VLOOKUP('2016 0-64'!CE$1,'2016 population'!$A$3:$E$102,2,FALSE),"")</f>
        <v/>
      </c>
      <c r="CF59" s="21" t="str">
        <f>IF('Adjacent Counties'!CF59="x",VLOOKUP('2016 0-64'!CF$1,'2016 population'!$A$3:$E$102,2,FALSE),"")</f>
        <v/>
      </c>
      <c r="CG59" s="21" t="str">
        <f>IF('Adjacent Counties'!CG59="x",VLOOKUP('2016 0-64'!CG$1,'2016 population'!$A$3:$E$102,2,FALSE),"")</f>
        <v/>
      </c>
      <c r="CH59" s="21" t="str">
        <f>IF('Adjacent Counties'!CH59="x",VLOOKUP('2016 0-64'!CH$1,'2016 population'!$A$3:$E$102,2,FALSE),"")</f>
        <v/>
      </c>
      <c r="CI59" s="21" t="str">
        <f>IF('Adjacent Counties'!CI59="x",VLOOKUP('2016 0-64'!CI$1,'2016 population'!$A$3:$E$102,2,FALSE),"")</f>
        <v/>
      </c>
      <c r="CJ59" s="21" t="str">
        <f>IF('Adjacent Counties'!CJ59="x",VLOOKUP('2016 0-64'!CJ$1,'2016 population'!$A$3:$E$102,2,FALSE),"")</f>
        <v/>
      </c>
      <c r="CK59" s="21" t="str">
        <f>IF('Adjacent Counties'!CK59="x",VLOOKUP('2016 0-64'!CK$1,'2016 population'!$A$3:$E$102,2,FALSE),"")</f>
        <v/>
      </c>
      <c r="CL59" s="21" t="str">
        <f>IF('Adjacent Counties'!CL59="x",VLOOKUP('2016 0-64'!CL$1,'2016 population'!$A$3:$E$102,2,FALSE),"")</f>
        <v/>
      </c>
      <c r="CM59" s="21" t="str">
        <f>IF('Adjacent Counties'!CM59="x",VLOOKUP('2016 0-64'!CM$1,'2016 population'!$A$3:$E$102,2,FALSE),"")</f>
        <v/>
      </c>
      <c r="CN59" s="21" t="str">
        <f>IF('Adjacent Counties'!CN59="x",VLOOKUP('2016 0-64'!CN$1,'2016 population'!$A$3:$E$102,2,FALSE),"")</f>
        <v/>
      </c>
      <c r="CO59" s="21" t="str">
        <f>IF('Adjacent Counties'!CO59="x",VLOOKUP('2016 0-64'!CO$1,'2016 population'!$A$3:$E$102,2,FALSE),"")</f>
        <v/>
      </c>
      <c r="CP59" s="21" t="str">
        <f>IF('Adjacent Counties'!CP59="x",VLOOKUP('2016 0-64'!CP$1,'2016 population'!$A$3:$E$102,2,FALSE),"")</f>
        <v/>
      </c>
      <c r="CQ59" s="21">
        <f>IF('Adjacent Counties'!CQ59="x",VLOOKUP('2016 0-64'!CQ$1,'2016 population'!$A$3:$E$102,2,FALSE),"")</f>
        <v>9857</v>
      </c>
      <c r="CR59" s="21" t="str">
        <f>IF('Adjacent Counties'!CR59="x",VLOOKUP('2016 0-64'!CR$1,'2016 population'!$A$3:$E$102,2,FALSE),"")</f>
        <v/>
      </c>
      <c r="CS59" s="21" t="str">
        <f>IF('Adjacent Counties'!CS59="x",VLOOKUP('2016 0-64'!CS$1,'2016 population'!$A$3:$E$102,2,FALSE),"")</f>
        <v/>
      </c>
      <c r="CT59" s="21" t="str">
        <f>IF('Adjacent Counties'!CT59="x",VLOOKUP('2016 0-64'!CT$1,'2016 population'!$A$3:$E$102,2,FALSE),"")</f>
        <v/>
      </c>
      <c r="CU59" s="21" t="str">
        <f>IF('Adjacent Counties'!CU59="x",VLOOKUP('2016 0-64'!CU$1,'2016 population'!$A$3:$E$102,2,FALSE),"")</f>
        <v/>
      </c>
      <c r="CV59" s="21" t="str">
        <f>IF('Adjacent Counties'!CV59="x",VLOOKUP('2016 0-64'!CV$1,'2016 population'!$A$3:$E$102,2,FALSE),"")</f>
        <v/>
      </c>
      <c r="CW59" s="21" t="str">
        <f>IF('Adjacent Counties'!CW59="x",VLOOKUP('2016 0-64'!CW$1,'2016 population'!$A$3:$E$102,2,FALSE),"")</f>
        <v/>
      </c>
      <c r="CX59" s="21">
        <f t="shared" si="0"/>
        <v>326718</v>
      </c>
    </row>
    <row r="60" spans="1:102">
      <c r="A60" s="3" t="s">
        <v>58</v>
      </c>
      <c r="B60" s="21" t="str">
        <f>IF('Adjacent Counties'!B60="x",VLOOKUP('2016 0-64'!B$1,'2016 population'!$A$3:$E$102,2,FALSE),"")</f>
        <v/>
      </c>
      <c r="C60" s="21" t="str">
        <f>IF('Adjacent Counties'!C60="x",VLOOKUP('2016 0-64'!C$1,'2016 population'!$A$3:$E$102,2,FALSE),"")</f>
        <v/>
      </c>
      <c r="D60" s="21" t="str">
        <f>IF('Adjacent Counties'!D60="x",VLOOKUP('2016 0-64'!D$1,'2016 population'!$A$3:$E$102,2,FALSE),"")</f>
        <v/>
      </c>
      <c r="E60" s="21" t="str">
        <f>IF('Adjacent Counties'!E60="x",VLOOKUP('2016 0-64'!E$1,'2016 population'!$A$3:$E$102,2,FALSE),"")</f>
        <v/>
      </c>
      <c r="F60" s="21" t="str">
        <f>IF('Adjacent Counties'!F60="x",VLOOKUP('2016 0-64'!F$1,'2016 population'!$A$3:$E$102,2,FALSE),"")</f>
        <v/>
      </c>
      <c r="G60" s="21" t="str">
        <f>IF('Adjacent Counties'!G60="x",VLOOKUP('2016 0-64'!G$1,'2016 population'!$A$3:$E$102,2,FALSE),"")</f>
        <v/>
      </c>
      <c r="H60" s="21" t="str">
        <f>IF('Adjacent Counties'!H60="x",VLOOKUP('2016 0-64'!H$1,'2016 population'!$A$3:$E$102,2,FALSE),"")</f>
        <v/>
      </c>
      <c r="I60" s="21" t="str">
        <f>IF('Adjacent Counties'!I60="x",VLOOKUP('2016 0-64'!I$1,'2016 population'!$A$3:$E$102,2,FALSE),"")</f>
        <v/>
      </c>
      <c r="J60" s="21" t="str">
        <f>IF('Adjacent Counties'!J60="x",VLOOKUP('2016 0-64'!J$1,'2016 population'!$A$3:$E$102,2,FALSE),"")</f>
        <v/>
      </c>
      <c r="K60" s="21" t="str">
        <f>IF('Adjacent Counties'!K60="x",VLOOKUP('2016 0-64'!K$1,'2016 population'!$A$3:$E$102,2,FALSE),"")</f>
        <v/>
      </c>
      <c r="L60" s="21">
        <f>IF('Adjacent Counties'!L60="x",VLOOKUP('2016 0-64'!L$1,'2016 population'!$A$3:$E$102,2,FALSE),"")</f>
        <v>209605</v>
      </c>
      <c r="M60" s="21">
        <f>IF('Adjacent Counties'!M60="x",VLOOKUP('2016 0-64'!M$1,'2016 population'!$A$3:$E$102,2,FALSE),"")</f>
        <v>71707</v>
      </c>
      <c r="N60" s="21" t="str">
        <f>IF('Adjacent Counties'!N60="x",VLOOKUP('2016 0-64'!N$1,'2016 population'!$A$3:$E$102,2,FALSE),"")</f>
        <v/>
      </c>
      <c r="O60" s="21" t="str">
        <f>IF('Adjacent Counties'!O60="x",VLOOKUP('2016 0-64'!O$1,'2016 population'!$A$3:$E$102,2,FALSE),"")</f>
        <v/>
      </c>
      <c r="P60" s="21" t="str">
        <f>IF('Adjacent Counties'!P60="x",VLOOKUP('2016 0-64'!P$1,'2016 population'!$A$3:$E$102,2,FALSE),"")</f>
        <v/>
      </c>
      <c r="Q60" s="21" t="str">
        <f>IF('Adjacent Counties'!Q60="x",VLOOKUP('2016 0-64'!Q$1,'2016 population'!$A$3:$E$102,2,FALSE),"")</f>
        <v/>
      </c>
      <c r="R60" s="21" t="str">
        <f>IF('Adjacent Counties'!R60="x",VLOOKUP('2016 0-64'!R$1,'2016 population'!$A$3:$E$102,2,FALSE),"")</f>
        <v/>
      </c>
      <c r="S60" s="21" t="str">
        <f>IF('Adjacent Counties'!S60="x",VLOOKUP('2016 0-64'!S$1,'2016 population'!$A$3:$E$102,2,FALSE),"")</f>
        <v/>
      </c>
      <c r="T60" s="21" t="str">
        <f>IF('Adjacent Counties'!T60="x",VLOOKUP('2016 0-64'!T$1,'2016 population'!$A$3:$E$102,2,FALSE),"")</f>
        <v/>
      </c>
      <c r="U60" s="21" t="str">
        <f>IF('Adjacent Counties'!U60="x",VLOOKUP('2016 0-64'!U$1,'2016 population'!$A$3:$E$102,2,FALSE),"")</f>
        <v/>
      </c>
      <c r="V60" s="21" t="str">
        <f>IF('Adjacent Counties'!V60="x",VLOOKUP('2016 0-64'!V$1,'2016 population'!$A$3:$E$102,2,FALSE),"")</f>
        <v/>
      </c>
      <c r="W60" s="21" t="str">
        <f>IF('Adjacent Counties'!W60="x",VLOOKUP('2016 0-64'!W$1,'2016 population'!$A$3:$E$102,2,FALSE),"")</f>
        <v/>
      </c>
      <c r="X60" s="21" t="str">
        <f>IF('Adjacent Counties'!X60="x",VLOOKUP('2016 0-64'!X$1,'2016 population'!$A$3:$E$102,2,FALSE),"")</f>
        <v/>
      </c>
      <c r="Y60" s="21" t="str">
        <f>IF('Adjacent Counties'!Y60="x",VLOOKUP('2016 0-64'!Y$1,'2016 population'!$A$3:$E$102,2,FALSE),"")</f>
        <v/>
      </c>
      <c r="Z60" s="21" t="str">
        <f>IF('Adjacent Counties'!Z60="x",VLOOKUP('2016 0-64'!Z$1,'2016 population'!$A$3:$E$102,2,FALSE),"")</f>
        <v/>
      </c>
      <c r="AA60" s="21" t="str">
        <f>IF('Adjacent Counties'!AA60="x",VLOOKUP('2016 0-64'!AA$1,'2016 population'!$A$3:$E$102,2,FALSE),"")</f>
        <v/>
      </c>
      <c r="AB60" s="21" t="str">
        <f>IF('Adjacent Counties'!AB60="x",VLOOKUP('2016 0-64'!AB$1,'2016 population'!$A$3:$E$102,2,FALSE),"")</f>
        <v/>
      </c>
      <c r="AC60" s="21" t="str">
        <f>IF('Adjacent Counties'!AC60="x",VLOOKUP('2016 0-64'!AC$1,'2016 population'!$A$3:$E$102,2,FALSE),"")</f>
        <v/>
      </c>
      <c r="AD60" s="21" t="str">
        <f>IF('Adjacent Counties'!AD60="x",VLOOKUP('2016 0-64'!AD$1,'2016 population'!$A$3:$E$102,2,FALSE),"")</f>
        <v/>
      </c>
      <c r="AE60" s="21" t="str">
        <f>IF('Adjacent Counties'!AE60="x",VLOOKUP('2016 0-64'!AE$1,'2016 population'!$A$3:$E$102,2,FALSE),"")</f>
        <v/>
      </c>
      <c r="AF60" s="21" t="str">
        <f>IF('Adjacent Counties'!AF60="x",VLOOKUP('2016 0-64'!AF$1,'2016 population'!$A$3:$E$102,2,FALSE),"")</f>
        <v/>
      </c>
      <c r="AG60" s="21" t="str">
        <f>IF('Adjacent Counties'!AG60="x",VLOOKUP('2016 0-64'!AG$1,'2016 population'!$A$3:$E$102,2,FALSE),"")</f>
        <v/>
      </c>
      <c r="AH60" s="21" t="str">
        <f>IF('Adjacent Counties'!AH60="x",VLOOKUP('2016 0-64'!AH$1,'2016 population'!$A$3:$E$102,2,FALSE),"")</f>
        <v/>
      </c>
      <c r="AI60" s="21" t="str">
        <f>IF('Adjacent Counties'!AI60="x",VLOOKUP('2016 0-64'!AI$1,'2016 population'!$A$3:$E$102,2,FALSE),"")</f>
        <v/>
      </c>
      <c r="AJ60" s="21" t="str">
        <f>IF('Adjacent Counties'!AJ60="x",VLOOKUP('2016 0-64'!AJ$1,'2016 population'!$A$3:$E$102,2,FALSE),"")</f>
        <v/>
      </c>
      <c r="AK60" s="21" t="str">
        <f>IF('Adjacent Counties'!AK60="x",VLOOKUP('2016 0-64'!AK$1,'2016 population'!$A$3:$E$102,2,FALSE),"")</f>
        <v/>
      </c>
      <c r="AL60" s="21" t="str">
        <f>IF('Adjacent Counties'!AL60="x",VLOOKUP('2016 0-64'!AL$1,'2016 population'!$A$3:$E$102,2,FALSE),"")</f>
        <v/>
      </c>
      <c r="AM60" s="21" t="str">
        <f>IF('Adjacent Counties'!AM60="x",VLOOKUP('2016 0-64'!AM$1,'2016 population'!$A$3:$E$102,2,FALSE),"")</f>
        <v/>
      </c>
      <c r="AN60" s="21" t="str">
        <f>IF('Adjacent Counties'!AN60="x",VLOOKUP('2016 0-64'!AN$1,'2016 population'!$A$3:$E$102,2,FALSE),"")</f>
        <v/>
      </c>
      <c r="AO60" s="21" t="str">
        <f>IF('Adjacent Counties'!AO60="x",VLOOKUP('2016 0-64'!AO$1,'2016 population'!$A$3:$E$102,2,FALSE),"")</f>
        <v/>
      </c>
      <c r="AP60" s="21" t="str">
        <f>IF('Adjacent Counties'!AP60="x",VLOOKUP('2016 0-64'!AP$1,'2016 population'!$A$3:$E$102,2,FALSE),"")</f>
        <v/>
      </c>
      <c r="AQ60" s="21" t="str">
        <f>IF('Adjacent Counties'!AQ60="x",VLOOKUP('2016 0-64'!AQ$1,'2016 population'!$A$3:$E$102,2,FALSE),"")</f>
        <v/>
      </c>
      <c r="AR60" s="21" t="str">
        <f>IF('Adjacent Counties'!AR60="x",VLOOKUP('2016 0-64'!AR$1,'2016 population'!$A$3:$E$102,2,FALSE),"")</f>
        <v/>
      </c>
      <c r="AS60" s="21" t="str">
        <f>IF('Adjacent Counties'!AS60="x",VLOOKUP('2016 0-64'!AS$1,'2016 population'!$A$3:$E$102,2,FALSE),"")</f>
        <v/>
      </c>
      <c r="AT60" s="21" t="str">
        <f>IF('Adjacent Counties'!AT60="x",VLOOKUP('2016 0-64'!AT$1,'2016 population'!$A$3:$E$102,2,FALSE),"")</f>
        <v/>
      </c>
      <c r="AU60" s="21" t="str">
        <f>IF('Adjacent Counties'!AU60="x",VLOOKUP('2016 0-64'!AU$1,'2016 population'!$A$3:$E$102,2,FALSE),"")</f>
        <v/>
      </c>
      <c r="AV60" s="21" t="str">
        <f>IF('Adjacent Counties'!AV60="x",VLOOKUP('2016 0-64'!AV$1,'2016 population'!$A$3:$E$102,2,FALSE),"")</f>
        <v/>
      </c>
      <c r="AW60" s="21" t="str">
        <f>IF('Adjacent Counties'!AW60="x",VLOOKUP('2016 0-64'!AW$1,'2016 population'!$A$3:$E$102,2,FALSE),"")</f>
        <v/>
      </c>
      <c r="AX60" s="21" t="str">
        <f>IF('Adjacent Counties'!AX60="x",VLOOKUP('2016 0-64'!AX$1,'2016 population'!$A$3:$E$102,2,FALSE),"")</f>
        <v/>
      </c>
      <c r="AY60" s="21" t="str">
        <f>IF('Adjacent Counties'!AY60="x",VLOOKUP('2016 0-64'!AY$1,'2016 population'!$A$3:$E$102,2,FALSE),"")</f>
        <v/>
      </c>
      <c r="AZ60" s="21" t="str">
        <f>IF('Adjacent Counties'!AZ60="x",VLOOKUP('2016 0-64'!AZ$1,'2016 population'!$A$3:$E$102,2,FALSE),"")</f>
        <v/>
      </c>
      <c r="BA60" s="21" t="str">
        <f>IF('Adjacent Counties'!BA60="x",VLOOKUP('2016 0-64'!BA$1,'2016 population'!$A$3:$E$102,2,FALSE),"")</f>
        <v/>
      </c>
      <c r="BB60" s="21" t="str">
        <f>IF('Adjacent Counties'!BB60="x",VLOOKUP('2016 0-64'!BB$1,'2016 population'!$A$3:$E$102,2,FALSE),"")</f>
        <v/>
      </c>
      <c r="BC60" s="21" t="str">
        <f>IF('Adjacent Counties'!BC60="x",VLOOKUP('2016 0-64'!BC$1,'2016 population'!$A$3:$E$102,2,FALSE),"")</f>
        <v/>
      </c>
      <c r="BD60" s="21" t="str">
        <f>IF('Adjacent Counties'!BD60="x",VLOOKUP('2016 0-64'!BD$1,'2016 population'!$A$3:$E$102,2,FALSE),"")</f>
        <v/>
      </c>
      <c r="BE60" s="21" t="str">
        <f>IF('Adjacent Counties'!BE60="x",VLOOKUP('2016 0-64'!BE$1,'2016 population'!$A$3:$E$102,2,FALSE),"")</f>
        <v/>
      </c>
      <c r="BF60" s="21" t="str">
        <f>IF('Adjacent Counties'!BF60="x",VLOOKUP('2016 0-64'!BF$1,'2016 population'!$A$3:$E$102,2,FALSE),"")</f>
        <v/>
      </c>
      <c r="BG60" s="21" t="str">
        <f>IF('Adjacent Counties'!BG60="x",VLOOKUP('2016 0-64'!BG$1,'2016 population'!$A$3:$E$102,2,FALSE),"")</f>
        <v/>
      </c>
      <c r="BH60" s="21">
        <f>IF('Adjacent Counties'!BH60="x",VLOOKUP('2016 0-64'!BH$1,'2016 population'!$A$3:$E$102,2,FALSE),"")</f>
        <v>36464</v>
      </c>
      <c r="BI60" s="21" t="str">
        <f>IF('Adjacent Counties'!BI60="x",VLOOKUP('2016 0-64'!BI$1,'2016 population'!$A$3:$E$102,2,FALSE),"")</f>
        <v/>
      </c>
      <c r="BJ60" s="21">
        <f>IF('Adjacent Counties'!BJ60="x",VLOOKUP('2016 0-64'!BJ$1,'2016 population'!$A$3:$E$102,2,FALSE),"")</f>
        <v>11749</v>
      </c>
      <c r="BK60" s="21" t="str">
        <f>IF('Adjacent Counties'!BK60="x",VLOOKUP('2016 0-64'!BK$1,'2016 population'!$A$3:$E$102,2,FALSE),"")</f>
        <v/>
      </c>
      <c r="BL60" s="21" t="str">
        <f>IF('Adjacent Counties'!BL60="x",VLOOKUP('2016 0-64'!BL$1,'2016 population'!$A$3:$E$102,2,FALSE),"")</f>
        <v/>
      </c>
      <c r="BM60" s="21" t="str">
        <f>IF('Adjacent Counties'!BM60="x",VLOOKUP('2016 0-64'!BM$1,'2016 population'!$A$3:$E$102,2,FALSE),"")</f>
        <v/>
      </c>
      <c r="BN60" s="21" t="str">
        <f>IF('Adjacent Counties'!BN60="x",VLOOKUP('2016 0-64'!BN$1,'2016 population'!$A$3:$E$102,2,FALSE),"")</f>
        <v/>
      </c>
      <c r="BO60" s="21" t="str">
        <f>IF('Adjacent Counties'!BO60="x",VLOOKUP('2016 0-64'!BO$1,'2016 population'!$A$3:$E$102,2,FALSE),"")</f>
        <v/>
      </c>
      <c r="BP60" s="21" t="str">
        <f>IF('Adjacent Counties'!BP60="x",VLOOKUP('2016 0-64'!BP$1,'2016 population'!$A$3:$E$102,2,FALSE),"")</f>
        <v/>
      </c>
      <c r="BQ60" s="21" t="str">
        <f>IF('Adjacent Counties'!BQ60="x",VLOOKUP('2016 0-64'!BQ$1,'2016 population'!$A$3:$E$102,2,FALSE),"")</f>
        <v/>
      </c>
      <c r="BR60" s="21" t="str">
        <f>IF('Adjacent Counties'!BR60="x",VLOOKUP('2016 0-64'!BR$1,'2016 population'!$A$3:$E$102,2,FALSE),"")</f>
        <v/>
      </c>
      <c r="BS60" s="21" t="str">
        <f>IF('Adjacent Counties'!BS60="x",VLOOKUP('2016 0-64'!BS$1,'2016 population'!$A$3:$E$102,2,FALSE),"")</f>
        <v/>
      </c>
      <c r="BT60" s="21" t="str">
        <f>IF('Adjacent Counties'!BT60="x",VLOOKUP('2016 0-64'!BT$1,'2016 population'!$A$3:$E$102,2,FALSE),"")</f>
        <v/>
      </c>
      <c r="BU60" s="21" t="str">
        <f>IF('Adjacent Counties'!BU60="x",VLOOKUP('2016 0-64'!BU$1,'2016 population'!$A$3:$E$102,2,FALSE),"")</f>
        <v/>
      </c>
      <c r="BV60" s="21" t="str">
        <f>IF('Adjacent Counties'!BV60="x",VLOOKUP('2016 0-64'!BV$1,'2016 population'!$A$3:$E$102,2,FALSE),"")</f>
        <v/>
      </c>
      <c r="BW60" s="21" t="str">
        <f>IF('Adjacent Counties'!BW60="x",VLOOKUP('2016 0-64'!BW$1,'2016 population'!$A$3:$E$102,2,FALSE),"")</f>
        <v/>
      </c>
      <c r="BX60" s="21" t="str">
        <f>IF('Adjacent Counties'!BX60="x",VLOOKUP('2016 0-64'!BX$1,'2016 population'!$A$3:$E$102,2,FALSE),"")</f>
        <v/>
      </c>
      <c r="BY60" s="21" t="str">
        <f>IF('Adjacent Counties'!BY60="x",VLOOKUP('2016 0-64'!BY$1,'2016 population'!$A$3:$E$102,2,FALSE),"")</f>
        <v/>
      </c>
      <c r="BZ60" s="21" t="str">
        <f>IF('Adjacent Counties'!BZ60="x",VLOOKUP('2016 0-64'!BZ$1,'2016 population'!$A$3:$E$102,2,FALSE),"")</f>
        <v/>
      </c>
      <c r="CA60" s="21" t="str">
        <f>IF('Adjacent Counties'!CA60="x",VLOOKUP('2016 0-64'!CA$1,'2016 population'!$A$3:$E$102,2,FALSE),"")</f>
        <v/>
      </c>
      <c r="CB60" s="21" t="str">
        <f>IF('Adjacent Counties'!CB60="x",VLOOKUP('2016 0-64'!CB$1,'2016 population'!$A$3:$E$102,2,FALSE),"")</f>
        <v/>
      </c>
      <c r="CC60" s="21" t="str">
        <f>IF('Adjacent Counties'!CC60="x",VLOOKUP('2016 0-64'!CC$1,'2016 population'!$A$3:$E$102,2,FALSE),"")</f>
        <v/>
      </c>
      <c r="CD60" s="21">
        <f>IF('Adjacent Counties'!CD60="x",VLOOKUP('2016 0-64'!CD$1,'2016 population'!$A$3:$E$102,2,FALSE),"")</f>
        <v>53696</v>
      </c>
      <c r="CE60" s="21" t="str">
        <f>IF('Adjacent Counties'!CE60="x",VLOOKUP('2016 0-64'!CE$1,'2016 population'!$A$3:$E$102,2,FALSE),"")</f>
        <v/>
      </c>
      <c r="CF60" s="21" t="str">
        <f>IF('Adjacent Counties'!CF60="x",VLOOKUP('2016 0-64'!CF$1,'2016 population'!$A$3:$E$102,2,FALSE),"")</f>
        <v/>
      </c>
      <c r="CG60" s="21" t="str">
        <f>IF('Adjacent Counties'!CG60="x",VLOOKUP('2016 0-64'!CG$1,'2016 population'!$A$3:$E$102,2,FALSE),"")</f>
        <v/>
      </c>
      <c r="CH60" s="21" t="str">
        <f>IF('Adjacent Counties'!CH60="x",VLOOKUP('2016 0-64'!CH$1,'2016 population'!$A$3:$E$102,2,FALSE),"")</f>
        <v/>
      </c>
      <c r="CI60" s="21" t="str">
        <f>IF('Adjacent Counties'!CI60="x",VLOOKUP('2016 0-64'!CI$1,'2016 population'!$A$3:$E$102,2,FALSE),"")</f>
        <v/>
      </c>
      <c r="CJ60" s="21" t="str">
        <f>IF('Adjacent Counties'!CJ60="x",VLOOKUP('2016 0-64'!CJ$1,'2016 population'!$A$3:$E$102,2,FALSE),"")</f>
        <v/>
      </c>
      <c r="CK60" s="21" t="str">
        <f>IF('Adjacent Counties'!CK60="x",VLOOKUP('2016 0-64'!CK$1,'2016 population'!$A$3:$E$102,2,FALSE),"")</f>
        <v/>
      </c>
      <c r="CL60" s="21" t="str">
        <f>IF('Adjacent Counties'!CL60="x",VLOOKUP('2016 0-64'!CL$1,'2016 population'!$A$3:$E$102,2,FALSE),"")</f>
        <v/>
      </c>
      <c r="CM60" s="21" t="str">
        <f>IF('Adjacent Counties'!CM60="x",VLOOKUP('2016 0-64'!CM$1,'2016 population'!$A$3:$E$102,2,FALSE),"")</f>
        <v/>
      </c>
      <c r="CN60" s="21" t="str">
        <f>IF('Adjacent Counties'!CN60="x",VLOOKUP('2016 0-64'!CN$1,'2016 population'!$A$3:$E$102,2,FALSE),"")</f>
        <v/>
      </c>
      <c r="CO60" s="21" t="str">
        <f>IF('Adjacent Counties'!CO60="x",VLOOKUP('2016 0-64'!CO$1,'2016 population'!$A$3:$E$102,2,FALSE),"")</f>
        <v/>
      </c>
      <c r="CP60" s="21" t="str">
        <f>IF('Adjacent Counties'!CP60="x",VLOOKUP('2016 0-64'!CP$1,'2016 population'!$A$3:$E$102,2,FALSE),"")</f>
        <v/>
      </c>
      <c r="CQ60" s="21" t="str">
        <f>IF('Adjacent Counties'!CQ60="x",VLOOKUP('2016 0-64'!CQ$1,'2016 population'!$A$3:$E$102,2,FALSE),"")</f>
        <v/>
      </c>
      <c r="CR60" s="21" t="str">
        <f>IF('Adjacent Counties'!CR60="x",VLOOKUP('2016 0-64'!CR$1,'2016 population'!$A$3:$E$102,2,FALSE),"")</f>
        <v/>
      </c>
      <c r="CS60" s="21" t="str">
        <f>IF('Adjacent Counties'!CS60="x",VLOOKUP('2016 0-64'!CS$1,'2016 population'!$A$3:$E$102,2,FALSE),"")</f>
        <v/>
      </c>
      <c r="CT60" s="21" t="str">
        <f>IF('Adjacent Counties'!CT60="x",VLOOKUP('2016 0-64'!CT$1,'2016 population'!$A$3:$E$102,2,FALSE),"")</f>
        <v/>
      </c>
      <c r="CU60" s="21" t="str">
        <f>IF('Adjacent Counties'!CU60="x",VLOOKUP('2016 0-64'!CU$1,'2016 population'!$A$3:$E$102,2,FALSE),"")</f>
        <v/>
      </c>
      <c r="CV60" s="21" t="str">
        <f>IF('Adjacent Counties'!CV60="x",VLOOKUP('2016 0-64'!CV$1,'2016 population'!$A$3:$E$102,2,FALSE),"")</f>
        <v/>
      </c>
      <c r="CW60" s="21">
        <f>IF('Adjacent Counties'!CW60="x",VLOOKUP('2016 0-64'!CW$1,'2016 population'!$A$3:$E$102,2,FALSE),"")</f>
        <v>13678</v>
      </c>
      <c r="CX60" s="21">
        <f t="shared" si="0"/>
        <v>396899</v>
      </c>
    </row>
    <row r="61" spans="1:102">
      <c r="A61" s="3" t="s">
        <v>59</v>
      </c>
      <c r="B61" s="21" t="str">
        <f>IF('Adjacent Counties'!B61="x",VLOOKUP('2016 0-64'!B$1,'2016 population'!$A$3:$E$102,2,FALSE),"")</f>
        <v/>
      </c>
      <c r="C61" s="21" t="str">
        <f>IF('Adjacent Counties'!C61="x",VLOOKUP('2016 0-64'!C$1,'2016 population'!$A$3:$E$102,2,FALSE),"")</f>
        <v/>
      </c>
      <c r="D61" s="21" t="str">
        <f>IF('Adjacent Counties'!D61="x",VLOOKUP('2016 0-64'!D$1,'2016 population'!$A$3:$E$102,2,FALSE),"")</f>
        <v/>
      </c>
      <c r="E61" s="21" t="str">
        <f>IF('Adjacent Counties'!E61="x",VLOOKUP('2016 0-64'!E$1,'2016 population'!$A$3:$E$102,2,FALSE),"")</f>
        <v/>
      </c>
      <c r="F61" s="21" t="str">
        <f>IF('Adjacent Counties'!F61="x",VLOOKUP('2016 0-64'!F$1,'2016 population'!$A$3:$E$102,2,FALSE),"")</f>
        <v/>
      </c>
      <c r="G61" s="21" t="str">
        <f>IF('Adjacent Counties'!G61="x",VLOOKUP('2016 0-64'!G$1,'2016 population'!$A$3:$E$102,2,FALSE),"")</f>
        <v/>
      </c>
      <c r="H61" s="21" t="str">
        <f>IF('Adjacent Counties'!H61="x",VLOOKUP('2016 0-64'!H$1,'2016 population'!$A$3:$E$102,2,FALSE),"")</f>
        <v/>
      </c>
      <c r="I61" s="21" t="str">
        <f>IF('Adjacent Counties'!I61="x",VLOOKUP('2016 0-64'!I$1,'2016 population'!$A$3:$E$102,2,FALSE),"")</f>
        <v/>
      </c>
      <c r="J61" s="21" t="str">
        <f>IF('Adjacent Counties'!J61="x",VLOOKUP('2016 0-64'!J$1,'2016 population'!$A$3:$E$102,2,FALSE),"")</f>
        <v/>
      </c>
      <c r="K61" s="21" t="str">
        <f>IF('Adjacent Counties'!K61="x",VLOOKUP('2016 0-64'!K$1,'2016 population'!$A$3:$E$102,2,FALSE),"")</f>
        <v/>
      </c>
      <c r="L61" s="21" t="str">
        <f>IF('Adjacent Counties'!L61="x",VLOOKUP('2016 0-64'!L$1,'2016 population'!$A$3:$E$102,2,FALSE),"")</f>
        <v/>
      </c>
      <c r="M61" s="21" t="str">
        <f>IF('Adjacent Counties'!M61="x",VLOOKUP('2016 0-64'!M$1,'2016 population'!$A$3:$E$102,2,FALSE),"")</f>
        <v/>
      </c>
      <c r="N61" s="21">
        <f>IF('Adjacent Counties'!N61="x",VLOOKUP('2016 0-64'!N$1,'2016 population'!$A$3:$E$102,2,FALSE),"")</f>
        <v>170073</v>
      </c>
      <c r="O61" s="21" t="str">
        <f>IF('Adjacent Counties'!O61="x",VLOOKUP('2016 0-64'!O$1,'2016 population'!$A$3:$E$102,2,FALSE),"")</f>
        <v/>
      </c>
      <c r="P61" s="21" t="str">
        <f>IF('Adjacent Counties'!P61="x",VLOOKUP('2016 0-64'!P$1,'2016 population'!$A$3:$E$102,2,FALSE),"")</f>
        <v/>
      </c>
      <c r="Q61" s="21" t="str">
        <f>IF('Adjacent Counties'!Q61="x",VLOOKUP('2016 0-64'!Q$1,'2016 population'!$A$3:$E$102,2,FALSE),"")</f>
        <v/>
      </c>
      <c r="R61" s="21" t="str">
        <f>IF('Adjacent Counties'!R61="x",VLOOKUP('2016 0-64'!R$1,'2016 population'!$A$3:$E$102,2,FALSE),"")</f>
        <v/>
      </c>
      <c r="S61" s="21" t="str">
        <f>IF('Adjacent Counties'!S61="x",VLOOKUP('2016 0-64'!S$1,'2016 population'!$A$3:$E$102,2,FALSE),"")</f>
        <v/>
      </c>
      <c r="T61" s="21" t="str">
        <f>IF('Adjacent Counties'!T61="x",VLOOKUP('2016 0-64'!T$1,'2016 population'!$A$3:$E$102,2,FALSE),"")</f>
        <v/>
      </c>
      <c r="U61" s="21" t="str">
        <f>IF('Adjacent Counties'!U61="x",VLOOKUP('2016 0-64'!U$1,'2016 population'!$A$3:$E$102,2,FALSE),"")</f>
        <v/>
      </c>
      <c r="V61" s="21" t="str">
        <f>IF('Adjacent Counties'!V61="x",VLOOKUP('2016 0-64'!V$1,'2016 population'!$A$3:$E$102,2,FALSE),"")</f>
        <v/>
      </c>
      <c r="W61" s="21" t="str">
        <f>IF('Adjacent Counties'!W61="x",VLOOKUP('2016 0-64'!W$1,'2016 population'!$A$3:$E$102,2,FALSE),"")</f>
        <v/>
      </c>
      <c r="X61" s="21" t="str">
        <f>IF('Adjacent Counties'!X61="x",VLOOKUP('2016 0-64'!X$1,'2016 population'!$A$3:$E$102,2,FALSE),"")</f>
        <v/>
      </c>
      <c r="Y61" s="21" t="str">
        <f>IF('Adjacent Counties'!Y61="x",VLOOKUP('2016 0-64'!Y$1,'2016 population'!$A$3:$E$102,2,FALSE),"")</f>
        <v/>
      </c>
      <c r="Z61" s="21" t="str">
        <f>IF('Adjacent Counties'!Z61="x",VLOOKUP('2016 0-64'!Z$1,'2016 population'!$A$3:$E$102,2,FALSE),"")</f>
        <v/>
      </c>
      <c r="AA61" s="21" t="str">
        <f>IF('Adjacent Counties'!AA61="x",VLOOKUP('2016 0-64'!AA$1,'2016 population'!$A$3:$E$102,2,FALSE),"")</f>
        <v/>
      </c>
      <c r="AB61" s="21" t="str">
        <f>IF('Adjacent Counties'!AB61="x",VLOOKUP('2016 0-64'!AB$1,'2016 population'!$A$3:$E$102,2,FALSE),"")</f>
        <v/>
      </c>
      <c r="AC61" s="21" t="str">
        <f>IF('Adjacent Counties'!AC61="x",VLOOKUP('2016 0-64'!AC$1,'2016 population'!$A$3:$E$102,2,FALSE),"")</f>
        <v/>
      </c>
      <c r="AD61" s="21" t="str">
        <f>IF('Adjacent Counties'!AD61="x",VLOOKUP('2016 0-64'!AD$1,'2016 population'!$A$3:$E$102,2,FALSE),"")</f>
        <v/>
      </c>
      <c r="AE61" s="21" t="str">
        <f>IF('Adjacent Counties'!AE61="x",VLOOKUP('2016 0-64'!AE$1,'2016 population'!$A$3:$E$102,2,FALSE),"")</f>
        <v/>
      </c>
      <c r="AF61" s="21" t="str">
        <f>IF('Adjacent Counties'!AF61="x",VLOOKUP('2016 0-64'!AF$1,'2016 population'!$A$3:$E$102,2,FALSE),"")</f>
        <v/>
      </c>
      <c r="AG61" s="21" t="str">
        <f>IF('Adjacent Counties'!AG61="x",VLOOKUP('2016 0-64'!AG$1,'2016 population'!$A$3:$E$102,2,FALSE),"")</f>
        <v/>
      </c>
      <c r="AH61" s="21" t="str">
        <f>IF('Adjacent Counties'!AH61="x",VLOOKUP('2016 0-64'!AH$1,'2016 population'!$A$3:$E$102,2,FALSE),"")</f>
        <v/>
      </c>
      <c r="AI61" s="21" t="str">
        <f>IF('Adjacent Counties'!AI61="x",VLOOKUP('2016 0-64'!AI$1,'2016 population'!$A$3:$E$102,2,FALSE),"")</f>
        <v/>
      </c>
      <c r="AJ61" s="21" t="str">
        <f>IF('Adjacent Counties'!AJ61="x",VLOOKUP('2016 0-64'!AJ$1,'2016 population'!$A$3:$E$102,2,FALSE),"")</f>
        <v/>
      </c>
      <c r="AK61" s="21">
        <f>IF('Adjacent Counties'!AK61="x",VLOOKUP('2016 0-64'!AK$1,'2016 population'!$A$3:$E$102,2,FALSE),"")</f>
        <v>180672</v>
      </c>
      <c r="AL61" s="21" t="str">
        <f>IF('Adjacent Counties'!AL61="x",VLOOKUP('2016 0-64'!AL$1,'2016 population'!$A$3:$E$102,2,FALSE),"")</f>
        <v/>
      </c>
      <c r="AM61" s="21" t="str">
        <f>IF('Adjacent Counties'!AM61="x",VLOOKUP('2016 0-64'!AM$1,'2016 population'!$A$3:$E$102,2,FALSE),"")</f>
        <v/>
      </c>
      <c r="AN61" s="21" t="str">
        <f>IF('Adjacent Counties'!AN61="x",VLOOKUP('2016 0-64'!AN$1,'2016 population'!$A$3:$E$102,2,FALSE),"")</f>
        <v/>
      </c>
      <c r="AO61" s="21" t="str">
        <f>IF('Adjacent Counties'!AO61="x",VLOOKUP('2016 0-64'!AO$1,'2016 population'!$A$3:$E$102,2,FALSE),"")</f>
        <v/>
      </c>
      <c r="AP61" s="21" t="str">
        <f>IF('Adjacent Counties'!AP61="x",VLOOKUP('2016 0-64'!AP$1,'2016 population'!$A$3:$E$102,2,FALSE),"")</f>
        <v/>
      </c>
      <c r="AQ61" s="21" t="str">
        <f>IF('Adjacent Counties'!AQ61="x",VLOOKUP('2016 0-64'!AQ$1,'2016 population'!$A$3:$E$102,2,FALSE),"")</f>
        <v/>
      </c>
      <c r="AR61" s="21" t="str">
        <f>IF('Adjacent Counties'!AR61="x",VLOOKUP('2016 0-64'!AR$1,'2016 population'!$A$3:$E$102,2,FALSE),"")</f>
        <v/>
      </c>
      <c r="AS61" s="21" t="str">
        <f>IF('Adjacent Counties'!AS61="x",VLOOKUP('2016 0-64'!AS$1,'2016 population'!$A$3:$E$102,2,FALSE),"")</f>
        <v/>
      </c>
      <c r="AT61" s="21" t="str">
        <f>IF('Adjacent Counties'!AT61="x",VLOOKUP('2016 0-64'!AT$1,'2016 population'!$A$3:$E$102,2,FALSE),"")</f>
        <v/>
      </c>
      <c r="AU61" s="21" t="str">
        <f>IF('Adjacent Counties'!AU61="x",VLOOKUP('2016 0-64'!AU$1,'2016 population'!$A$3:$E$102,2,FALSE),"")</f>
        <v/>
      </c>
      <c r="AV61" s="21" t="str">
        <f>IF('Adjacent Counties'!AV61="x",VLOOKUP('2016 0-64'!AV$1,'2016 population'!$A$3:$E$102,2,FALSE),"")</f>
        <v/>
      </c>
      <c r="AW61" s="21" t="str">
        <f>IF('Adjacent Counties'!AW61="x",VLOOKUP('2016 0-64'!AW$1,'2016 population'!$A$3:$E$102,2,FALSE),"")</f>
        <v/>
      </c>
      <c r="AX61" s="21">
        <f>IF('Adjacent Counties'!AX61="x",VLOOKUP('2016 0-64'!AX$1,'2016 population'!$A$3:$E$102,2,FALSE),"")</f>
        <v>145138</v>
      </c>
      <c r="AY61" s="21" t="str">
        <f>IF('Adjacent Counties'!AY61="x",VLOOKUP('2016 0-64'!AY$1,'2016 population'!$A$3:$E$102,2,FALSE),"")</f>
        <v/>
      </c>
      <c r="AZ61" s="21" t="str">
        <f>IF('Adjacent Counties'!AZ61="x",VLOOKUP('2016 0-64'!AZ$1,'2016 population'!$A$3:$E$102,2,FALSE),"")</f>
        <v/>
      </c>
      <c r="BA61" s="21" t="str">
        <f>IF('Adjacent Counties'!BA61="x",VLOOKUP('2016 0-64'!BA$1,'2016 population'!$A$3:$E$102,2,FALSE),"")</f>
        <v/>
      </c>
      <c r="BB61" s="21" t="str">
        <f>IF('Adjacent Counties'!BB61="x",VLOOKUP('2016 0-64'!BB$1,'2016 population'!$A$3:$E$102,2,FALSE),"")</f>
        <v/>
      </c>
      <c r="BC61" s="21" t="str">
        <f>IF('Adjacent Counties'!BC61="x",VLOOKUP('2016 0-64'!BC$1,'2016 population'!$A$3:$E$102,2,FALSE),"")</f>
        <v/>
      </c>
      <c r="BD61" s="21">
        <f>IF('Adjacent Counties'!BD61="x",VLOOKUP('2016 0-64'!BD$1,'2016 population'!$A$3:$E$102,2,FALSE),"")</f>
        <v>67741</v>
      </c>
      <c r="BE61" s="21" t="str">
        <f>IF('Adjacent Counties'!BE61="x",VLOOKUP('2016 0-64'!BE$1,'2016 population'!$A$3:$E$102,2,FALSE),"")</f>
        <v/>
      </c>
      <c r="BF61" s="21" t="str">
        <f>IF('Adjacent Counties'!BF61="x",VLOOKUP('2016 0-64'!BF$1,'2016 population'!$A$3:$E$102,2,FALSE),"")</f>
        <v/>
      </c>
      <c r="BG61" s="21" t="str">
        <f>IF('Adjacent Counties'!BG61="x",VLOOKUP('2016 0-64'!BG$1,'2016 population'!$A$3:$E$102,2,FALSE),"")</f>
        <v/>
      </c>
      <c r="BH61" s="21" t="str">
        <f>IF('Adjacent Counties'!BH61="x",VLOOKUP('2016 0-64'!BH$1,'2016 population'!$A$3:$E$102,2,FALSE),"")</f>
        <v/>
      </c>
      <c r="BI61" s="21">
        <f>IF('Adjacent Counties'!BI61="x",VLOOKUP('2016 0-64'!BI$1,'2016 population'!$A$3:$E$102,2,FALSE),"")</f>
        <v>941457</v>
      </c>
      <c r="BJ61" s="21" t="str">
        <f>IF('Adjacent Counties'!BJ61="x",VLOOKUP('2016 0-64'!BJ$1,'2016 population'!$A$3:$E$102,2,FALSE),"")</f>
        <v/>
      </c>
      <c r="BK61" s="21" t="str">
        <f>IF('Adjacent Counties'!BK61="x",VLOOKUP('2016 0-64'!BK$1,'2016 population'!$A$3:$E$102,2,FALSE),"")</f>
        <v/>
      </c>
      <c r="BL61" s="21" t="str">
        <f>IF('Adjacent Counties'!BL61="x",VLOOKUP('2016 0-64'!BL$1,'2016 population'!$A$3:$E$102,2,FALSE),"")</f>
        <v/>
      </c>
      <c r="BM61" s="21" t="str">
        <f>IF('Adjacent Counties'!BM61="x",VLOOKUP('2016 0-64'!BM$1,'2016 population'!$A$3:$E$102,2,FALSE),"")</f>
        <v/>
      </c>
      <c r="BN61" s="21" t="str">
        <f>IF('Adjacent Counties'!BN61="x",VLOOKUP('2016 0-64'!BN$1,'2016 population'!$A$3:$E$102,2,FALSE),"")</f>
        <v/>
      </c>
      <c r="BO61" s="21" t="str">
        <f>IF('Adjacent Counties'!BO61="x",VLOOKUP('2016 0-64'!BO$1,'2016 population'!$A$3:$E$102,2,FALSE),"")</f>
        <v/>
      </c>
      <c r="BP61" s="21" t="str">
        <f>IF('Adjacent Counties'!BP61="x",VLOOKUP('2016 0-64'!BP$1,'2016 population'!$A$3:$E$102,2,FALSE),"")</f>
        <v/>
      </c>
      <c r="BQ61" s="21" t="str">
        <f>IF('Adjacent Counties'!BQ61="x",VLOOKUP('2016 0-64'!BQ$1,'2016 population'!$A$3:$E$102,2,FALSE),"")</f>
        <v/>
      </c>
      <c r="BR61" s="21" t="str">
        <f>IF('Adjacent Counties'!BR61="x",VLOOKUP('2016 0-64'!BR$1,'2016 population'!$A$3:$E$102,2,FALSE),"")</f>
        <v/>
      </c>
      <c r="BS61" s="21" t="str">
        <f>IF('Adjacent Counties'!BS61="x",VLOOKUP('2016 0-64'!BS$1,'2016 population'!$A$3:$E$102,2,FALSE),"")</f>
        <v/>
      </c>
      <c r="BT61" s="21" t="str">
        <f>IF('Adjacent Counties'!BT61="x",VLOOKUP('2016 0-64'!BT$1,'2016 population'!$A$3:$E$102,2,FALSE),"")</f>
        <v/>
      </c>
      <c r="BU61" s="21" t="str">
        <f>IF('Adjacent Counties'!BU61="x",VLOOKUP('2016 0-64'!BU$1,'2016 population'!$A$3:$E$102,2,FALSE),"")</f>
        <v/>
      </c>
      <c r="BV61" s="21" t="str">
        <f>IF('Adjacent Counties'!BV61="x",VLOOKUP('2016 0-64'!BV$1,'2016 population'!$A$3:$E$102,2,FALSE),"")</f>
        <v/>
      </c>
      <c r="BW61" s="21" t="str">
        <f>IF('Adjacent Counties'!BW61="x",VLOOKUP('2016 0-64'!BW$1,'2016 population'!$A$3:$E$102,2,FALSE),"")</f>
        <v/>
      </c>
      <c r="BX61" s="21" t="str">
        <f>IF('Adjacent Counties'!BX61="x",VLOOKUP('2016 0-64'!BX$1,'2016 population'!$A$3:$E$102,2,FALSE),"")</f>
        <v/>
      </c>
      <c r="BY61" s="21" t="str">
        <f>IF('Adjacent Counties'!BY61="x",VLOOKUP('2016 0-64'!BY$1,'2016 population'!$A$3:$E$102,2,FALSE),"")</f>
        <v/>
      </c>
      <c r="BZ61" s="21" t="str">
        <f>IF('Adjacent Counties'!BZ61="x",VLOOKUP('2016 0-64'!BZ$1,'2016 population'!$A$3:$E$102,2,FALSE),"")</f>
        <v/>
      </c>
      <c r="CA61" s="21" t="str">
        <f>IF('Adjacent Counties'!CA61="x",VLOOKUP('2016 0-64'!CA$1,'2016 population'!$A$3:$E$102,2,FALSE),"")</f>
        <v/>
      </c>
      <c r="CB61" s="21" t="str">
        <f>IF('Adjacent Counties'!CB61="x",VLOOKUP('2016 0-64'!CB$1,'2016 population'!$A$3:$E$102,2,FALSE),"")</f>
        <v/>
      </c>
      <c r="CC61" s="21" t="str">
        <f>IF('Adjacent Counties'!CC61="x",VLOOKUP('2016 0-64'!CC$1,'2016 population'!$A$3:$E$102,2,FALSE),"")</f>
        <v/>
      </c>
      <c r="CD61" s="21" t="str">
        <f>IF('Adjacent Counties'!CD61="x",VLOOKUP('2016 0-64'!CD$1,'2016 population'!$A$3:$E$102,2,FALSE),"")</f>
        <v/>
      </c>
      <c r="CE61" s="21" t="str">
        <f>IF('Adjacent Counties'!CE61="x",VLOOKUP('2016 0-64'!CE$1,'2016 population'!$A$3:$E$102,2,FALSE),"")</f>
        <v/>
      </c>
      <c r="CF61" s="21" t="str">
        <f>IF('Adjacent Counties'!CF61="x",VLOOKUP('2016 0-64'!CF$1,'2016 population'!$A$3:$E$102,2,FALSE),"")</f>
        <v/>
      </c>
      <c r="CG61" s="21" t="str">
        <f>IF('Adjacent Counties'!CG61="x",VLOOKUP('2016 0-64'!CG$1,'2016 population'!$A$3:$E$102,2,FALSE),"")</f>
        <v/>
      </c>
      <c r="CH61" s="21" t="str">
        <f>IF('Adjacent Counties'!CH61="x",VLOOKUP('2016 0-64'!CH$1,'2016 population'!$A$3:$E$102,2,FALSE),"")</f>
        <v/>
      </c>
      <c r="CI61" s="21" t="str">
        <f>IF('Adjacent Counties'!CI61="x",VLOOKUP('2016 0-64'!CI$1,'2016 population'!$A$3:$E$102,2,FALSE),"")</f>
        <v/>
      </c>
      <c r="CJ61" s="21" t="str">
        <f>IF('Adjacent Counties'!CJ61="x",VLOOKUP('2016 0-64'!CJ$1,'2016 population'!$A$3:$E$102,2,FALSE),"")</f>
        <v/>
      </c>
      <c r="CK61" s="21" t="str">
        <f>IF('Adjacent Counties'!CK61="x",VLOOKUP('2016 0-64'!CK$1,'2016 population'!$A$3:$E$102,2,FALSE),"")</f>
        <v/>
      </c>
      <c r="CL61" s="21" t="str">
        <f>IF('Adjacent Counties'!CL61="x",VLOOKUP('2016 0-64'!CL$1,'2016 population'!$A$3:$E$102,2,FALSE),"")</f>
        <v/>
      </c>
      <c r="CM61" s="21">
        <f>IF('Adjacent Counties'!CM61="x",VLOOKUP('2016 0-64'!CM$1,'2016 population'!$A$3:$E$102,2,FALSE),"")</f>
        <v>196208</v>
      </c>
      <c r="CN61" s="21" t="str">
        <f>IF('Adjacent Counties'!CN61="x",VLOOKUP('2016 0-64'!CN$1,'2016 population'!$A$3:$E$102,2,FALSE),"")</f>
        <v/>
      </c>
      <c r="CO61" s="21" t="str">
        <f>IF('Adjacent Counties'!CO61="x",VLOOKUP('2016 0-64'!CO$1,'2016 population'!$A$3:$E$102,2,FALSE),"")</f>
        <v/>
      </c>
      <c r="CP61" s="21" t="str">
        <f>IF('Adjacent Counties'!CP61="x",VLOOKUP('2016 0-64'!CP$1,'2016 population'!$A$3:$E$102,2,FALSE),"")</f>
        <v/>
      </c>
      <c r="CQ61" s="21" t="str">
        <f>IF('Adjacent Counties'!CQ61="x",VLOOKUP('2016 0-64'!CQ$1,'2016 population'!$A$3:$E$102,2,FALSE),"")</f>
        <v/>
      </c>
      <c r="CR61" s="21" t="str">
        <f>IF('Adjacent Counties'!CR61="x",VLOOKUP('2016 0-64'!CR$1,'2016 population'!$A$3:$E$102,2,FALSE),"")</f>
        <v/>
      </c>
      <c r="CS61" s="21" t="str">
        <f>IF('Adjacent Counties'!CS61="x",VLOOKUP('2016 0-64'!CS$1,'2016 population'!$A$3:$E$102,2,FALSE),"")</f>
        <v/>
      </c>
      <c r="CT61" s="21" t="str">
        <f>IF('Adjacent Counties'!CT61="x",VLOOKUP('2016 0-64'!CT$1,'2016 population'!$A$3:$E$102,2,FALSE),"")</f>
        <v/>
      </c>
      <c r="CU61" s="21" t="str">
        <f>IF('Adjacent Counties'!CU61="x",VLOOKUP('2016 0-64'!CU$1,'2016 population'!$A$3:$E$102,2,FALSE),"")</f>
        <v/>
      </c>
      <c r="CV61" s="21" t="str">
        <f>IF('Adjacent Counties'!CV61="x",VLOOKUP('2016 0-64'!CV$1,'2016 population'!$A$3:$E$102,2,FALSE),"")</f>
        <v/>
      </c>
      <c r="CW61" s="21" t="str">
        <f>IF('Adjacent Counties'!CW61="x",VLOOKUP('2016 0-64'!CW$1,'2016 population'!$A$3:$E$102,2,FALSE),"")</f>
        <v/>
      </c>
      <c r="CX61" s="21">
        <f t="shared" si="0"/>
        <v>1701289</v>
      </c>
    </row>
    <row r="62" spans="1:102">
      <c r="A62" s="3" t="s">
        <v>60</v>
      </c>
      <c r="B62" s="21" t="str">
        <f>IF('Adjacent Counties'!B62="x",VLOOKUP('2016 0-64'!B$1,'2016 population'!$A$3:$E$102,2,FALSE),"")</f>
        <v/>
      </c>
      <c r="C62" s="21" t="str">
        <f>IF('Adjacent Counties'!C62="x",VLOOKUP('2016 0-64'!C$1,'2016 population'!$A$3:$E$102,2,FALSE),"")</f>
        <v/>
      </c>
      <c r="D62" s="21" t="str">
        <f>IF('Adjacent Counties'!D62="x",VLOOKUP('2016 0-64'!D$1,'2016 population'!$A$3:$E$102,2,FALSE),"")</f>
        <v/>
      </c>
      <c r="E62" s="21" t="str">
        <f>IF('Adjacent Counties'!E62="x",VLOOKUP('2016 0-64'!E$1,'2016 population'!$A$3:$E$102,2,FALSE),"")</f>
        <v/>
      </c>
      <c r="F62" s="21" t="str">
        <f>IF('Adjacent Counties'!F62="x",VLOOKUP('2016 0-64'!F$1,'2016 population'!$A$3:$E$102,2,FALSE),"")</f>
        <v/>
      </c>
      <c r="G62" s="21">
        <f>IF('Adjacent Counties'!G62="x",VLOOKUP('2016 0-64'!G$1,'2016 population'!$A$3:$E$102,2,FALSE),"")</f>
        <v>14173</v>
      </c>
      <c r="H62" s="21" t="str">
        <f>IF('Adjacent Counties'!H62="x",VLOOKUP('2016 0-64'!H$1,'2016 population'!$A$3:$E$102,2,FALSE),"")</f>
        <v/>
      </c>
      <c r="I62" s="21" t="str">
        <f>IF('Adjacent Counties'!I62="x",VLOOKUP('2016 0-64'!I$1,'2016 population'!$A$3:$E$102,2,FALSE),"")</f>
        <v/>
      </c>
      <c r="J62" s="21" t="str">
        <f>IF('Adjacent Counties'!J62="x",VLOOKUP('2016 0-64'!J$1,'2016 population'!$A$3:$E$102,2,FALSE),"")</f>
        <v/>
      </c>
      <c r="K62" s="21" t="str">
        <f>IF('Adjacent Counties'!K62="x",VLOOKUP('2016 0-64'!K$1,'2016 population'!$A$3:$E$102,2,FALSE),"")</f>
        <v/>
      </c>
      <c r="L62" s="21" t="str">
        <f>IF('Adjacent Counties'!L62="x",VLOOKUP('2016 0-64'!L$1,'2016 population'!$A$3:$E$102,2,FALSE),"")</f>
        <v/>
      </c>
      <c r="M62" s="21">
        <f>IF('Adjacent Counties'!M62="x",VLOOKUP('2016 0-64'!M$1,'2016 population'!$A$3:$E$102,2,FALSE),"")</f>
        <v>71707</v>
      </c>
      <c r="N62" s="21" t="str">
        <f>IF('Adjacent Counties'!N62="x",VLOOKUP('2016 0-64'!N$1,'2016 population'!$A$3:$E$102,2,FALSE),"")</f>
        <v/>
      </c>
      <c r="O62" s="21" t="str">
        <f>IF('Adjacent Counties'!O62="x",VLOOKUP('2016 0-64'!O$1,'2016 population'!$A$3:$E$102,2,FALSE),"")</f>
        <v/>
      </c>
      <c r="P62" s="21" t="str">
        <f>IF('Adjacent Counties'!P62="x",VLOOKUP('2016 0-64'!P$1,'2016 population'!$A$3:$E$102,2,FALSE),"")</f>
        <v/>
      </c>
      <c r="Q62" s="21" t="str">
        <f>IF('Adjacent Counties'!Q62="x",VLOOKUP('2016 0-64'!Q$1,'2016 population'!$A$3:$E$102,2,FALSE),"")</f>
        <v/>
      </c>
      <c r="R62" s="21" t="str">
        <f>IF('Adjacent Counties'!R62="x",VLOOKUP('2016 0-64'!R$1,'2016 population'!$A$3:$E$102,2,FALSE),"")</f>
        <v/>
      </c>
      <c r="S62" s="21" t="str">
        <f>IF('Adjacent Counties'!S62="x",VLOOKUP('2016 0-64'!S$1,'2016 population'!$A$3:$E$102,2,FALSE),"")</f>
        <v/>
      </c>
      <c r="T62" s="21" t="str">
        <f>IF('Adjacent Counties'!T62="x",VLOOKUP('2016 0-64'!T$1,'2016 population'!$A$3:$E$102,2,FALSE),"")</f>
        <v/>
      </c>
      <c r="U62" s="21" t="str">
        <f>IF('Adjacent Counties'!U62="x",VLOOKUP('2016 0-64'!U$1,'2016 population'!$A$3:$E$102,2,FALSE),"")</f>
        <v/>
      </c>
      <c r="V62" s="21" t="str">
        <f>IF('Adjacent Counties'!V62="x",VLOOKUP('2016 0-64'!V$1,'2016 population'!$A$3:$E$102,2,FALSE),"")</f>
        <v/>
      </c>
      <c r="W62" s="21" t="str">
        <f>IF('Adjacent Counties'!W62="x",VLOOKUP('2016 0-64'!W$1,'2016 population'!$A$3:$E$102,2,FALSE),"")</f>
        <v/>
      </c>
      <c r="X62" s="21" t="str">
        <f>IF('Adjacent Counties'!X62="x",VLOOKUP('2016 0-64'!X$1,'2016 population'!$A$3:$E$102,2,FALSE),"")</f>
        <v/>
      </c>
      <c r="Y62" s="21" t="str">
        <f>IF('Adjacent Counties'!Y62="x",VLOOKUP('2016 0-64'!Y$1,'2016 population'!$A$3:$E$102,2,FALSE),"")</f>
        <v/>
      </c>
      <c r="Z62" s="21" t="str">
        <f>IF('Adjacent Counties'!Z62="x",VLOOKUP('2016 0-64'!Z$1,'2016 population'!$A$3:$E$102,2,FALSE),"")</f>
        <v/>
      </c>
      <c r="AA62" s="21" t="str">
        <f>IF('Adjacent Counties'!AA62="x",VLOOKUP('2016 0-64'!AA$1,'2016 population'!$A$3:$E$102,2,FALSE),"")</f>
        <v/>
      </c>
      <c r="AB62" s="21" t="str">
        <f>IF('Adjacent Counties'!AB62="x",VLOOKUP('2016 0-64'!AB$1,'2016 population'!$A$3:$E$102,2,FALSE),"")</f>
        <v/>
      </c>
      <c r="AC62" s="21" t="str">
        <f>IF('Adjacent Counties'!AC62="x",VLOOKUP('2016 0-64'!AC$1,'2016 population'!$A$3:$E$102,2,FALSE),"")</f>
        <v/>
      </c>
      <c r="AD62" s="21" t="str">
        <f>IF('Adjacent Counties'!AD62="x",VLOOKUP('2016 0-64'!AD$1,'2016 population'!$A$3:$E$102,2,FALSE),"")</f>
        <v/>
      </c>
      <c r="AE62" s="21" t="str">
        <f>IF('Adjacent Counties'!AE62="x",VLOOKUP('2016 0-64'!AE$1,'2016 population'!$A$3:$E$102,2,FALSE),"")</f>
        <v/>
      </c>
      <c r="AF62" s="21" t="str">
        <f>IF('Adjacent Counties'!AF62="x",VLOOKUP('2016 0-64'!AF$1,'2016 population'!$A$3:$E$102,2,FALSE),"")</f>
        <v/>
      </c>
      <c r="AG62" s="21" t="str">
        <f>IF('Adjacent Counties'!AG62="x",VLOOKUP('2016 0-64'!AG$1,'2016 population'!$A$3:$E$102,2,FALSE),"")</f>
        <v/>
      </c>
      <c r="AH62" s="21" t="str">
        <f>IF('Adjacent Counties'!AH62="x",VLOOKUP('2016 0-64'!AH$1,'2016 population'!$A$3:$E$102,2,FALSE),"")</f>
        <v/>
      </c>
      <c r="AI62" s="21" t="str">
        <f>IF('Adjacent Counties'!AI62="x",VLOOKUP('2016 0-64'!AI$1,'2016 population'!$A$3:$E$102,2,FALSE),"")</f>
        <v/>
      </c>
      <c r="AJ62" s="21" t="str">
        <f>IF('Adjacent Counties'!AJ62="x",VLOOKUP('2016 0-64'!AJ$1,'2016 population'!$A$3:$E$102,2,FALSE),"")</f>
        <v/>
      </c>
      <c r="AK62" s="21" t="str">
        <f>IF('Adjacent Counties'!AK62="x",VLOOKUP('2016 0-64'!AK$1,'2016 population'!$A$3:$E$102,2,FALSE),"")</f>
        <v/>
      </c>
      <c r="AL62" s="21" t="str">
        <f>IF('Adjacent Counties'!AL62="x",VLOOKUP('2016 0-64'!AL$1,'2016 population'!$A$3:$E$102,2,FALSE),"")</f>
        <v/>
      </c>
      <c r="AM62" s="21" t="str">
        <f>IF('Adjacent Counties'!AM62="x",VLOOKUP('2016 0-64'!AM$1,'2016 population'!$A$3:$E$102,2,FALSE),"")</f>
        <v/>
      </c>
      <c r="AN62" s="21" t="str">
        <f>IF('Adjacent Counties'!AN62="x",VLOOKUP('2016 0-64'!AN$1,'2016 population'!$A$3:$E$102,2,FALSE),"")</f>
        <v/>
      </c>
      <c r="AO62" s="21" t="str">
        <f>IF('Adjacent Counties'!AO62="x",VLOOKUP('2016 0-64'!AO$1,'2016 population'!$A$3:$E$102,2,FALSE),"")</f>
        <v/>
      </c>
      <c r="AP62" s="21" t="str">
        <f>IF('Adjacent Counties'!AP62="x",VLOOKUP('2016 0-64'!AP$1,'2016 population'!$A$3:$E$102,2,FALSE),"")</f>
        <v/>
      </c>
      <c r="AQ62" s="21" t="str">
        <f>IF('Adjacent Counties'!AQ62="x",VLOOKUP('2016 0-64'!AQ$1,'2016 population'!$A$3:$E$102,2,FALSE),"")</f>
        <v/>
      </c>
      <c r="AR62" s="21" t="str">
        <f>IF('Adjacent Counties'!AR62="x",VLOOKUP('2016 0-64'!AR$1,'2016 population'!$A$3:$E$102,2,FALSE),"")</f>
        <v/>
      </c>
      <c r="AS62" s="21" t="str">
        <f>IF('Adjacent Counties'!AS62="x",VLOOKUP('2016 0-64'!AS$1,'2016 population'!$A$3:$E$102,2,FALSE),"")</f>
        <v/>
      </c>
      <c r="AT62" s="21" t="str">
        <f>IF('Adjacent Counties'!AT62="x",VLOOKUP('2016 0-64'!AT$1,'2016 population'!$A$3:$E$102,2,FALSE),"")</f>
        <v/>
      </c>
      <c r="AU62" s="21" t="str">
        <f>IF('Adjacent Counties'!AU62="x",VLOOKUP('2016 0-64'!AU$1,'2016 population'!$A$3:$E$102,2,FALSE),"")</f>
        <v/>
      </c>
      <c r="AV62" s="21" t="str">
        <f>IF('Adjacent Counties'!AV62="x",VLOOKUP('2016 0-64'!AV$1,'2016 population'!$A$3:$E$102,2,FALSE),"")</f>
        <v/>
      </c>
      <c r="AW62" s="21" t="str">
        <f>IF('Adjacent Counties'!AW62="x",VLOOKUP('2016 0-64'!AW$1,'2016 population'!$A$3:$E$102,2,FALSE),"")</f>
        <v/>
      </c>
      <c r="AX62" s="21" t="str">
        <f>IF('Adjacent Counties'!AX62="x",VLOOKUP('2016 0-64'!AX$1,'2016 population'!$A$3:$E$102,2,FALSE),"")</f>
        <v/>
      </c>
      <c r="AY62" s="21" t="str">
        <f>IF('Adjacent Counties'!AY62="x",VLOOKUP('2016 0-64'!AY$1,'2016 population'!$A$3:$E$102,2,FALSE),"")</f>
        <v/>
      </c>
      <c r="AZ62" s="21" t="str">
        <f>IF('Adjacent Counties'!AZ62="x",VLOOKUP('2016 0-64'!AZ$1,'2016 population'!$A$3:$E$102,2,FALSE),"")</f>
        <v/>
      </c>
      <c r="BA62" s="21" t="str">
        <f>IF('Adjacent Counties'!BA62="x",VLOOKUP('2016 0-64'!BA$1,'2016 population'!$A$3:$E$102,2,FALSE),"")</f>
        <v/>
      </c>
      <c r="BB62" s="21" t="str">
        <f>IF('Adjacent Counties'!BB62="x",VLOOKUP('2016 0-64'!BB$1,'2016 population'!$A$3:$E$102,2,FALSE),"")</f>
        <v/>
      </c>
      <c r="BC62" s="21" t="str">
        <f>IF('Adjacent Counties'!BC62="x",VLOOKUP('2016 0-64'!BC$1,'2016 population'!$A$3:$E$102,2,FALSE),"")</f>
        <v/>
      </c>
      <c r="BD62" s="21" t="str">
        <f>IF('Adjacent Counties'!BD62="x",VLOOKUP('2016 0-64'!BD$1,'2016 population'!$A$3:$E$102,2,FALSE),"")</f>
        <v/>
      </c>
      <c r="BE62" s="21" t="str">
        <f>IF('Adjacent Counties'!BE62="x",VLOOKUP('2016 0-64'!BE$1,'2016 population'!$A$3:$E$102,2,FALSE),"")</f>
        <v/>
      </c>
      <c r="BF62" s="21" t="str">
        <f>IF('Adjacent Counties'!BF62="x",VLOOKUP('2016 0-64'!BF$1,'2016 population'!$A$3:$E$102,2,FALSE),"")</f>
        <v/>
      </c>
      <c r="BG62" s="21" t="str">
        <f>IF('Adjacent Counties'!BG62="x",VLOOKUP('2016 0-64'!BG$1,'2016 population'!$A$3:$E$102,2,FALSE),"")</f>
        <v/>
      </c>
      <c r="BH62" s="21">
        <f>IF('Adjacent Counties'!BH62="x",VLOOKUP('2016 0-64'!BH$1,'2016 population'!$A$3:$E$102,2,FALSE),"")</f>
        <v>36464</v>
      </c>
      <c r="BI62" s="21" t="str">
        <f>IF('Adjacent Counties'!BI62="x",VLOOKUP('2016 0-64'!BI$1,'2016 population'!$A$3:$E$102,2,FALSE),"")</f>
        <v/>
      </c>
      <c r="BJ62" s="21">
        <f>IF('Adjacent Counties'!BJ62="x",VLOOKUP('2016 0-64'!BJ$1,'2016 population'!$A$3:$E$102,2,FALSE),"")</f>
        <v>11749</v>
      </c>
      <c r="BK62" s="21" t="str">
        <f>IF('Adjacent Counties'!BK62="x",VLOOKUP('2016 0-64'!BK$1,'2016 population'!$A$3:$E$102,2,FALSE),"")</f>
        <v/>
      </c>
      <c r="BL62" s="21" t="str">
        <f>IF('Adjacent Counties'!BL62="x",VLOOKUP('2016 0-64'!BL$1,'2016 population'!$A$3:$E$102,2,FALSE),"")</f>
        <v/>
      </c>
      <c r="BM62" s="21" t="str">
        <f>IF('Adjacent Counties'!BM62="x",VLOOKUP('2016 0-64'!BM$1,'2016 population'!$A$3:$E$102,2,FALSE),"")</f>
        <v/>
      </c>
      <c r="BN62" s="21" t="str">
        <f>IF('Adjacent Counties'!BN62="x",VLOOKUP('2016 0-64'!BN$1,'2016 population'!$A$3:$E$102,2,FALSE),"")</f>
        <v/>
      </c>
      <c r="BO62" s="21" t="str">
        <f>IF('Adjacent Counties'!BO62="x",VLOOKUP('2016 0-64'!BO$1,'2016 population'!$A$3:$E$102,2,FALSE),"")</f>
        <v/>
      </c>
      <c r="BP62" s="21" t="str">
        <f>IF('Adjacent Counties'!BP62="x",VLOOKUP('2016 0-64'!BP$1,'2016 population'!$A$3:$E$102,2,FALSE),"")</f>
        <v/>
      </c>
      <c r="BQ62" s="21" t="str">
        <f>IF('Adjacent Counties'!BQ62="x",VLOOKUP('2016 0-64'!BQ$1,'2016 population'!$A$3:$E$102,2,FALSE),"")</f>
        <v/>
      </c>
      <c r="BR62" s="21" t="str">
        <f>IF('Adjacent Counties'!BR62="x",VLOOKUP('2016 0-64'!BR$1,'2016 population'!$A$3:$E$102,2,FALSE),"")</f>
        <v/>
      </c>
      <c r="BS62" s="21" t="str">
        <f>IF('Adjacent Counties'!BS62="x",VLOOKUP('2016 0-64'!BS$1,'2016 population'!$A$3:$E$102,2,FALSE),"")</f>
        <v/>
      </c>
      <c r="BT62" s="21" t="str">
        <f>IF('Adjacent Counties'!BT62="x",VLOOKUP('2016 0-64'!BT$1,'2016 population'!$A$3:$E$102,2,FALSE),"")</f>
        <v/>
      </c>
      <c r="BU62" s="21" t="str">
        <f>IF('Adjacent Counties'!BU62="x",VLOOKUP('2016 0-64'!BU$1,'2016 population'!$A$3:$E$102,2,FALSE),"")</f>
        <v/>
      </c>
      <c r="BV62" s="21" t="str">
        <f>IF('Adjacent Counties'!BV62="x",VLOOKUP('2016 0-64'!BV$1,'2016 population'!$A$3:$E$102,2,FALSE),"")</f>
        <v/>
      </c>
      <c r="BW62" s="21" t="str">
        <f>IF('Adjacent Counties'!BW62="x",VLOOKUP('2016 0-64'!BW$1,'2016 population'!$A$3:$E$102,2,FALSE),"")</f>
        <v/>
      </c>
      <c r="BX62" s="21" t="str">
        <f>IF('Adjacent Counties'!BX62="x",VLOOKUP('2016 0-64'!BX$1,'2016 population'!$A$3:$E$102,2,FALSE),"")</f>
        <v/>
      </c>
      <c r="BY62" s="21" t="str">
        <f>IF('Adjacent Counties'!BY62="x",VLOOKUP('2016 0-64'!BY$1,'2016 population'!$A$3:$E$102,2,FALSE),"")</f>
        <v/>
      </c>
      <c r="BZ62" s="21" t="str">
        <f>IF('Adjacent Counties'!BZ62="x",VLOOKUP('2016 0-64'!BZ$1,'2016 population'!$A$3:$E$102,2,FALSE),"")</f>
        <v/>
      </c>
      <c r="CA62" s="21" t="str">
        <f>IF('Adjacent Counties'!CA62="x",VLOOKUP('2016 0-64'!CA$1,'2016 population'!$A$3:$E$102,2,FALSE),"")</f>
        <v/>
      </c>
      <c r="CB62" s="21" t="str">
        <f>IF('Adjacent Counties'!CB62="x",VLOOKUP('2016 0-64'!CB$1,'2016 population'!$A$3:$E$102,2,FALSE),"")</f>
        <v/>
      </c>
      <c r="CC62" s="21" t="str">
        <f>IF('Adjacent Counties'!CC62="x",VLOOKUP('2016 0-64'!CC$1,'2016 population'!$A$3:$E$102,2,FALSE),"")</f>
        <v/>
      </c>
      <c r="CD62" s="21" t="str">
        <f>IF('Adjacent Counties'!CD62="x",VLOOKUP('2016 0-64'!CD$1,'2016 population'!$A$3:$E$102,2,FALSE),"")</f>
        <v/>
      </c>
      <c r="CE62" s="21" t="str">
        <f>IF('Adjacent Counties'!CE62="x",VLOOKUP('2016 0-64'!CE$1,'2016 population'!$A$3:$E$102,2,FALSE),"")</f>
        <v/>
      </c>
      <c r="CF62" s="21" t="str">
        <f>IF('Adjacent Counties'!CF62="x",VLOOKUP('2016 0-64'!CF$1,'2016 population'!$A$3:$E$102,2,FALSE),"")</f>
        <v/>
      </c>
      <c r="CG62" s="21" t="str">
        <f>IF('Adjacent Counties'!CG62="x",VLOOKUP('2016 0-64'!CG$1,'2016 population'!$A$3:$E$102,2,FALSE),"")</f>
        <v/>
      </c>
      <c r="CH62" s="21" t="str">
        <f>IF('Adjacent Counties'!CH62="x",VLOOKUP('2016 0-64'!CH$1,'2016 population'!$A$3:$E$102,2,FALSE),"")</f>
        <v/>
      </c>
      <c r="CI62" s="21" t="str">
        <f>IF('Adjacent Counties'!CI62="x",VLOOKUP('2016 0-64'!CI$1,'2016 population'!$A$3:$E$102,2,FALSE),"")</f>
        <v/>
      </c>
      <c r="CJ62" s="21" t="str">
        <f>IF('Adjacent Counties'!CJ62="x",VLOOKUP('2016 0-64'!CJ$1,'2016 population'!$A$3:$E$102,2,FALSE),"")</f>
        <v/>
      </c>
      <c r="CK62" s="21" t="str">
        <f>IF('Adjacent Counties'!CK62="x",VLOOKUP('2016 0-64'!CK$1,'2016 population'!$A$3:$E$102,2,FALSE),"")</f>
        <v/>
      </c>
      <c r="CL62" s="21" t="str">
        <f>IF('Adjacent Counties'!CL62="x",VLOOKUP('2016 0-64'!CL$1,'2016 population'!$A$3:$E$102,2,FALSE),"")</f>
        <v/>
      </c>
      <c r="CM62" s="21" t="str">
        <f>IF('Adjacent Counties'!CM62="x",VLOOKUP('2016 0-64'!CM$1,'2016 population'!$A$3:$E$102,2,FALSE),"")</f>
        <v/>
      </c>
      <c r="CN62" s="21" t="str">
        <f>IF('Adjacent Counties'!CN62="x",VLOOKUP('2016 0-64'!CN$1,'2016 population'!$A$3:$E$102,2,FALSE),"")</f>
        <v/>
      </c>
      <c r="CO62" s="21" t="str">
        <f>IF('Adjacent Counties'!CO62="x",VLOOKUP('2016 0-64'!CO$1,'2016 population'!$A$3:$E$102,2,FALSE),"")</f>
        <v/>
      </c>
      <c r="CP62" s="21" t="str">
        <f>IF('Adjacent Counties'!CP62="x",VLOOKUP('2016 0-64'!CP$1,'2016 population'!$A$3:$E$102,2,FALSE),"")</f>
        <v/>
      </c>
      <c r="CQ62" s="21" t="str">
        <f>IF('Adjacent Counties'!CQ62="x",VLOOKUP('2016 0-64'!CQ$1,'2016 population'!$A$3:$E$102,2,FALSE),"")</f>
        <v/>
      </c>
      <c r="CR62" s="21" t="str">
        <f>IF('Adjacent Counties'!CR62="x",VLOOKUP('2016 0-64'!CR$1,'2016 population'!$A$3:$E$102,2,FALSE),"")</f>
        <v/>
      </c>
      <c r="CS62" s="21" t="str">
        <f>IF('Adjacent Counties'!CS62="x",VLOOKUP('2016 0-64'!CS$1,'2016 population'!$A$3:$E$102,2,FALSE),"")</f>
        <v/>
      </c>
      <c r="CT62" s="21" t="str">
        <f>IF('Adjacent Counties'!CT62="x",VLOOKUP('2016 0-64'!CT$1,'2016 population'!$A$3:$E$102,2,FALSE),"")</f>
        <v/>
      </c>
      <c r="CU62" s="21" t="str">
        <f>IF('Adjacent Counties'!CU62="x",VLOOKUP('2016 0-64'!CU$1,'2016 population'!$A$3:$E$102,2,FALSE),"")</f>
        <v/>
      </c>
      <c r="CV62" s="21" t="str">
        <f>IF('Adjacent Counties'!CV62="x",VLOOKUP('2016 0-64'!CV$1,'2016 population'!$A$3:$E$102,2,FALSE),"")</f>
        <v/>
      </c>
      <c r="CW62" s="21">
        <f>IF('Adjacent Counties'!CW62="x",VLOOKUP('2016 0-64'!CW$1,'2016 population'!$A$3:$E$102,2,FALSE),"")</f>
        <v>13678</v>
      </c>
      <c r="CX62" s="21">
        <f t="shared" si="0"/>
        <v>147771</v>
      </c>
    </row>
    <row r="63" spans="1:102">
      <c r="A63" s="3" t="s">
        <v>61</v>
      </c>
      <c r="B63" s="21" t="str">
        <f>IF('Adjacent Counties'!B63="x",VLOOKUP('2016 0-64'!B$1,'2016 population'!$A$3:$E$102,2,FALSE),"")</f>
        <v/>
      </c>
      <c r="C63" s="21" t="str">
        <f>IF('Adjacent Counties'!C63="x",VLOOKUP('2016 0-64'!C$1,'2016 population'!$A$3:$E$102,2,FALSE),"")</f>
        <v/>
      </c>
      <c r="D63" s="21" t="str">
        <f>IF('Adjacent Counties'!D63="x",VLOOKUP('2016 0-64'!D$1,'2016 population'!$A$3:$E$102,2,FALSE),"")</f>
        <v/>
      </c>
      <c r="E63" s="21" t="str">
        <f>IF('Adjacent Counties'!E63="x",VLOOKUP('2016 0-64'!E$1,'2016 population'!$A$3:$E$102,2,FALSE),"")</f>
        <v/>
      </c>
      <c r="F63" s="21" t="str">
        <f>IF('Adjacent Counties'!F63="x",VLOOKUP('2016 0-64'!F$1,'2016 population'!$A$3:$E$102,2,FALSE),"")</f>
        <v/>
      </c>
      <c r="G63" s="21" t="str">
        <f>IF('Adjacent Counties'!G63="x",VLOOKUP('2016 0-64'!G$1,'2016 population'!$A$3:$E$102,2,FALSE),"")</f>
        <v/>
      </c>
      <c r="H63" s="21" t="str">
        <f>IF('Adjacent Counties'!H63="x",VLOOKUP('2016 0-64'!H$1,'2016 population'!$A$3:$E$102,2,FALSE),"")</f>
        <v/>
      </c>
      <c r="I63" s="21" t="str">
        <f>IF('Adjacent Counties'!I63="x",VLOOKUP('2016 0-64'!I$1,'2016 population'!$A$3:$E$102,2,FALSE),"")</f>
        <v/>
      </c>
      <c r="J63" s="21" t="str">
        <f>IF('Adjacent Counties'!J63="x",VLOOKUP('2016 0-64'!J$1,'2016 population'!$A$3:$E$102,2,FALSE),"")</f>
        <v/>
      </c>
      <c r="K63" s="21" t="str">
        <f>IF('Adjacent Counties'!K63="x",VLOOKUP('2016 0-64'!K$1,'2016 population'!$A$3:$E$102,2,FALSE),"")</f>
        <v/>
      </c>
      <c r="L63" s="21" t="str">
        <f>IF('Adjacent Counties'!L63="x",VLOOKUP('2016 0-64'!L$1,'2016 population'!$A$3:$E$102,2,FALSE),"")</f>
        <v/>
      </c>
      <c r="M63" s="21" t="str">
        <f>IF('Adjacent Counties'!M63="x",VLOOKUP('2016 0-64'!M$1,'2016 population'!$A$3:$E$102,2,FALSE),"")</f>
        <v/>
      </c>
      <c r="N63" s="21" t="str">
        <f>IF('Adjacent Counties'!N63="x",VLOOKUP('2016 0-64'!N$1,'2016 population'!$A$3:$E$102,2,FALSE),"")</f>
        <v/>
      </c>
      <c r="O63" s="21" t="str">
        <f>IF('Adjacent Counties'!O63="x",VLOOKUP('2016 0-64'!O$1,'2016 population'!$A$3:$E$102,2,FALSE),"")</f>
        <v/>
      </c>
      <c r="P63" s="21" t="str">
        <f>IF('Adjacent Counties'!P63="x",VLOOKUP('2016 0-64'!P$1,'2016 population'!$A$3:$E$102,2,FALSE),"")</f>
        <v/>
      </c>
      <c r="Q63" s="21" t="str">
        <f>IF('Adjacent Counties'!Q63="x",VLOOKUP('2016 0-64'!Q$1,'2016 population'!$A$3:$E$102,2,FALSE),"")</f>
        <v/>
      </c>
      <c r="R63" s="21" t="str">
        <f>IF('Adjacent Counties'!R63="x",VLOOKUP('2016 0-64'!R$1,'2016 population'!$A$3:$E$102,2,FALSE),"")</f>
        <v/>
      </c>
      <c r="S63" s="21" t="str">
        <f>IF('Adjacent Counties'!S63="x",VLOOKUP('2016 0-64'!S$1,'2016 population'!$A$3:$E$102,2,FALSE),"")</f>
        <v/>
      </c>
      <c r="T63" s="21" t="str">
        <f>IF('Adjacent Counties'!T63="x",VLOOKUP('2016 0-64'!T$1,'2016 population'!$A$3:$E$102,2,FALSE),"")</f>
        <v/>
      </c>
      <c r="U63" s="21" t="str">
        <f>IF('Adjacent Counties'!U63="x",VLOOKUP('2016 0-64'!U$1,'2016 population'!$A$3:$E$102,2,FALSE),"")</f>
        <v/>
      </c>
      <c r="V63" s="21" t="str">
        <f>IF('Adjacent Counties'!V63="x",VLOOKUP('2016 0-64'!V$1,'2016 population'!$A$3:$E$102,2,FALSE),"")</f>
        <v/>
      </c>
      <c r="W63" s="21" t="str">
        <f>IF('Adjacent Counties'!W63="x",VLOOKUP('2016 0-64'!W$1,'2016 population'!$A$3:$E$102,2,FALSE),"")</f>
        <v/>
      </c>
      <c r="X63" s="21" t="str">
        <f>IF('Adjacent Counties'!X63="x",VLOOKUP('2016 0-64'!X$1,'2016 population'!$A$3:$E$102,2,FALSE),"")</f>
        <v/>
      </c>
      <c r="Y63" s="21" t="str">
        <f>IF('Adjacent Counties'!Y63="x",VLOOKUP('2016 0-64'!Y$1,'2016 population'!$A$3:$E$102,2,FALSE),"")</f>
        <v/>
      </c>
      <c r="Z63" s="21" t="str">
        <f>IF('Adjacent Counties'!Z63="x",VLOOKUP('2016 0-64'!Z$1,'2016 population'!$A$3:$E$102,2,FALSE),"")</f>
        <v/>
      </c>
      <c r="AA63" s="21" t="str">
        <f>IF('Adjacent Counties'!AA63="x",VLOOKUP('2016 0-64'!AA$1,'2016 population'!$A$3:$E$102,2,FALSE),"")</f>
        <v/>
      </c>
      <c r="AB63" s="21" t="str">
        <f>IF('Adjacent Counties'!AB63="x",VLOOKUP('2016 0-64'!AB$1,'2016 population'!$A$3:$E$102,2,FALSE),"")</f>
        <v/>
      </c>
      <c r="AC63" s="21" t="str">
        <f>IF('Adjacent Counties'!AC63="x",VLOOKUP('2016 0-64'!AC$1,'2016 population'!$A$3:$E$102,2,FALSE),"")</f>
        <v/>
      </c>
      <c r="AD63" s="21">
        <f>IF('Adjacent Counties'!AD63="x",VLOOKUP('2016 0-64'!AD$1,'2016 population'!$A$3:$E$102,2,FALSE),"")</f>
        <v>136490</v>
      </c>
      <c r="AE63" s="21" t="str">
        <f>IF('Adjacent Counties'!AE63="x",VLOOKUP('2016 0-64'!AE$1,'2016 population'!$A$3:$E$102,2,FALSE),"")</f>
        <v/>
      </c>
      <c r="AF63" s="21" t="str">
        <f>IF('Adjacent Counties'!AF63="x",VLOOKUP('2016 0-64'!AF$1,'2016 population'!$A$3:$E$102,2,FALSE),"")</f>
        <v/>
      </c>
      <c r="AG63" s="21" t="str">
        <f>IF('Adjacent Counties'!AG63="x",VLOOKUP('2016 0-64'!AG$1,'2016 population'!$A$3:$E$102,2,FALSE),"")</f>
        <v/>
      </c>
      <c r="AH63" s="21" t="str">
        <f>IF('Adjacent Counties'!AH63="x",VLOOKUP('2016 0-64'!AH$1,'2016 population'!$A$3:$E$102,2,FALSE),"")</f>
        <v/>
      </c>
      <c r="AI63" s="21" t="str">
        <f>IF('Adjacent Counties'!AI63="x",VLOOKUP('2016 0-64'!AI$1,'2016 population'!$A$3:$E$102,2,FALSE),"")</f>
        <v/>
      </c>
      <c r="AJ63" s="21" t="str">
        <f>IF('Adjacent Counties'!AJ63="x",VLOOKUP('2016 0-64'!AJ$1,'2016 population'!$A$3:$E$102,2,FALSE),"")</f>
        <v/>
      </c>
      <c r="AK63" s="21" t="str">
        <f>IF('Adjacent Counties'!AK63="x",VLOOKUP('2016 0-64'!AK$1,'2016 population'!$A$3:$E$102,2,FALSE),"")</f>
        <v/>
      </c>
      <c r="AL63" s="21" t="str">
        <f>IF('Adjacent Counties'!AL63="x",VLOOKUP('2016 0-64'!AL$1,'2016 population'!$A$3:$E$102,2,FALSE),"")</f>
        <v/>
      </c>
      <c r="AM63" s="21" t="str">
        <f>IF('Adjacent Counties'!AM63="x",VLOOKUP('2016 0-64'!AM$1,'2016 population'!$A$3:$E$102,2,FALSE),"")</f>
        <v/>
      </c>
      <c r="AN63" s="21" t="str">
        <f>IF('Adjacent Counties'!AN63="x",VLOOKUP('2016 0-64'!AN$1,'2016 population'!$A$3:$E$102,2,FALSE),"")</f>
        <v/>
      </c>
      <c r="AO63" s="21" t="str">
        <f>IF('Adjacent Counties'!AO63="x",VLOOKUP('2016 0-64'!AO$1,'2016 population'!$A$3:$E$102,2,FALSE),"")</f>
        <v/>
      </c>
      <c r="AP63" s="21" t="str">
        <f>IF('Adjacent Counties'!AP63="x",VLOOKUP('2016 0-64'!AP$1,'2016 population'!$A$3:$E$102,2,FALSE),"")</f>
        <v/>
      </c>
      <c r="AQ63" s="21" t="str">
        <f>IF('Adjacent Counties'!AQ63="x",VLOOKUP('2016 0-64'!AQ$1,'2016 population'!$A$3:$E$102,2,FALSE),"")</f>
        <v/>
      </c>
      <c r="AR63" s="21" t="str">
        <f>IF('Adjacent Counties'!AR63="x",VLOOKUP('2016 0-64'!AR$1,'2016 population'!$A$3:$E$102,2,FALSE),"")</f>
        <v/>
      </c>
      <c r="AS63" s="21" t="str">
        <f>IF('Adjacent Counties'!AS63="x",VLOOKUP('2016 0-64'!AS$1,'2016 population'!$A$3:$E$102,2,FALSE),"")</f>
        <v/>
      </c>
      <c r="AT63" s="21" t="str">
        <f>IF('Adjacent Counties'!AT63="x",VLOOKUP('2016 0-64'!AT$1,'2016 population'!$A$3:$E$102,2,FALSE),"")</f>
        <v/>
      </c>
      <c r="AU63" s="21" t="str">
        <f>IF('Adjacent Counties'!AU63="x",VLOOKUP('2016 0-64'!AU$1,'2016 population'!$A$3:$E$102,2,FALSE),"")</f>
        <v/>
      </c>
      <c r="AV63" s="21" t="str">
        <f>IF('Adjacent Counties'!AV63="x",VLOOKUP('2016 0-64'!AV$1,'2016 population'!$A$3:$E$102,2,FALSE),"")</f>
        <v/>
      </c>
      <c r="AW63" s="21" t="str">
        <f>IF('Adjacent Counties'!AW63="x",VLOOKUP('2016 0-64'!AW$1,'2016 population'!$A$3:$E$102,2,FALSE),"")</f>
        <v/>
      </c>
      <c r="AX63" s="21" t="str">
        <f>IF('Adjacent Counties'!AX63="x",VLOOKUP('2016 0-64'!AX$1,'2016 population'!$A$3:$E$102,2,FALSE),"")</f>
        <v/>
      </c>
      <c r="AY63" s="21" t="str">
        <f>IF('Adjacent Counties'!AY63="x",VLOOKUP('2016 0-64'!AY$1,'2016 population'!$A$3:$E$102,2,FALSE),"")</f>
        <v/>
      </c>
      <c r="AZ63" s="21" t="str">
        <f>IF('Adjacent Counties'!AZ63="x",VLOOKUP('2016 0-64'!AZ$1,'2016 population'!$A$3:$E$102,2,FALSE),"")</f>
        <v/>
      </c>
      <c r="BA63" s="21" t="str">
        <f>IF('Adjacent Counties'!BA63="x",VLOOKUP('2016 0-64'!BA$1,'2016 population'!$A$3:$E$102,2,FALSE),"")</f>
        <v/>
      </c>
      <c r="BB63" s="21" t="str">
        <f>IF('Adjacent Counties'!BB63="x",VLOOKUP('2016 0-64'!BB$1,'2016 population'!$A$3:$E$102,2,FALSE),"")</f>
        <v/>
      </c>
      <c r="BC63" s="21" t="str">
        <f>IF('Adjacent Counties'!BC63="x",VLOOKUP('2016 0-64'!BC$1,'2016 population'!$A$3:$E$102,2,FALSE),"")</f>
        <v/>
      </c>
      <c r="BD63" s="21" t="str">
        <f>IF('Adjacent Counties'!BD63="x",VLOOKUP('2016 0-64'!BD$1,'2016 population'!$A$3:$E$102,2,FALSE),"")</f>
        <v/>
      </c>
      <c r="BE63" s="21" t="str">
        <f>IF('Adjacent Counties'!BE63="x",VLOOKUP('2016 0-64'!BE$1,'2016 population'!$A$3:$E$102,2,FALSE),"")</f>
        <v/>
      </c>
      <c r="BF63" s="21" t="str">
        <f>IF('Adjacent Counties'!BF63="x",VLOOKUP('2016 0-64'!BF$1,'2016 population'!$A$3:$E$102,2,FALSE),"")</f>
        <v/>
      </c>
      <c r="BG63" s="21" t="str">
        <f>IF('Adjacent Counties'!BG63="x",VLOOKUP('2016 0-64'!BG$1,'2016 population'!$A$3:$E$102,2,FALSE),"")</f>
        <v/>
      </c>
      <c r="BH63" s="21" t="str">
        <f>IF('Adjacent Counties'!BH63="x",VLOOKUP('2016 0-64'!BH$1,'2016 population'!$A$3:$E$102,2,FALSE),"")</f>
        <v/>
      </c>
      <c r="BI63" s="21" t="str">
        <f>IF('Adjacent Counties'!BI63="x",VLOOKUP('2016 0-64'!BI$1,'2016 population'!$A$3:$E$102,2,FALSE),"")</f>
        <v/>
      </c>
      <c r="BJ63" s="21" t="str">
        <f>IF('Adjacent Counties'!BJ63="x",VLOOKUP('2016 0-64'!BJ$1,'2016 population'!$A$3:$E$102,2,FALSE),"")</f>
        <v/>
      </c>
      <c r="BK63" s="21">
        <f>IF('Adjacent Counties'!BK63="x",VLOOKUP('2016 0-64'!BK$1,'2016 population'!$A$3:$E$102,2,FALSE),"")</f>
        <v>22311</v>
      </c>
      <c r="BL63" s="21">
        <f>IF('Adjacent Counties'!BL63="x",VLOOKUP('2016 0-64'!BL$1,'2016 population'!$A$3:$E$102,2,FALSE),"")</f>
        <v>71135</v>
      </c>
      <c r="BM63" s="21" t="str">
        <f>IF('Adjacent Counties'!BM63="x",VLOOKUP('2016 0-64'!BM$1,'2016 population'!$A$3:$E$102,2,FALSE),"")</f>
        <v/>
      </c>
      <c r="BN63" s="21" t="str">
        <f>IF('Adjacent Counties'!BN63="x",VLOOKUP('2016 0-64'!BN$1,'2016 population'!$A$3:$E$102,2,FALSE),"")</f>
        <v/>
      </c>
      <c r="BO63" s="21" t="str">
        <f>IF('Adjacent Counties'!BO63="x",VLOOKUP('2016 0-64'!BO$1,'2016 population'!$A$3:$E$102,2,FALSE),"")</f>
        <v/>
      </c>
      <c r="BP63" s="21" t="str">
        <f>IF('Adjacent Counties'!BP63="x",VLOOKUP('2016 0-64'!BP$1,'2016 population'!$A$3:$E$102,2,FALSE),"")</f>
        <v/>
      </c>
      <c r="BQ63" s="21" t="str">
        <f>IF('Adjacent Counties'!BQ63="x",VLOOKUP('2016 0-64'!BQ$1,'2016 population'!$A$3:$E$102,2,FALSE),"")</f>
        <v/>
      </c>
      <c r="BR63" s="21" t="str">
        <f>IF('Adjacent Counties'!BR63="x",VLOOKUP('2016 0-64'!BR$1,'2016 population'!$A$3:$E$102,2,FALSE),"")</f>
        <v/>
      </c>
      <c r="BS63" s="21" t="str">
        <f>IF('Adjacent Counties'!BS63="x",VLOOKUP('2016 0-64'!BS$1,'2016 population'!$A$3:$E$102,2,FALSE),"")</f>
        <v/>
      </c>
      <c r="BT63" s="21" t="str">
        <f>IF('Adjacent Counties'!BT63="x",VLOOKUP('2016 0-64'!BT$1,'2016 population'!$A$3:$E$102,2,FALSE),"")</f>
        <v/>
      </c>
      <c r="BU63" s="21" t="str">
        <f>IF('Adjacent Counties'!BU63="x",VLOOKUP('2016 0-64'!BU$1,'2016 population'!$A$3:$E$102,2,FALSE),"")</f>
        <v/>
      </c>
      <c r="BV63" s="21" t="str">
        <f>IF('Adjacent Counties'!BV63="x",VLOOKUP('2016 0-64'!BV$1,'2016 population'!$A$3:$E$102,2,FALSE),"")</f>
        <v/>
      </c>
      <c r="BW63" s="21" t="str">
        <f>IF('Adjacent Counties'!BW63="x",VLOOKUP('2016 0-64'!BW$1,'2016 population'!$A$3:$E$102,2,FALSE),"")</f>
        <v/>
      </c>
      <c r="BX63" s="21" t="str">
        <f>IF('Adjacent Counties'!BX63="x",VLOOKUP('2016 0-64'!BX$1,'2016 population'!$A$3:$E$102,2,FALSE),"")</f>
        <v/>
      </c>
      <c r="BY63" s="21">
        <f>IF('Adjacent Counties'!BY63="x",VLOOKUP('2016 0-64'!BY$1,'2016 population'!$A$3:$E$102,2,FALSE),"")</f>
        <v>118841</v>
      </c>
      <c r="BZ63" s="21">
        <f>IF('Adjacent Counties'!BZ63="x",VLOOKUP('2016 0-64'!BZ$1,'2016 population'!$A$3:$E$102,2,FALSE),"")</f>
        <v>38311</v>
      </c>
      <c r="CA63" s="21" t="str">
        <f>IF('Adjacent Counties'!CA63="x",VLOOKUP('2016 0-64'!CA$1,'2016 population'!$A$3:$E$102,2,FALSE),"")</f>
        <v/>
      </c>
      <c r="CB63" s="21" t="str">
        <f>IF('Adjacent Counties'!CB63="x",VLOOKUP('2016 0-64'!CB$1,'2016 population'!$A$3:$E$102,2,FALSE),"")</f>
        <v/>
      </c>
      <c r="CC63" s="21" t="str">
        <f>IF('Adjacent Counties'!CC63="x",VLOOKUP('2016 0-64'!CC$1,'2016 population'!$A$3:$E$102,2,FALSE),"")</f>
        <v/>
      </c>
      <c r="CD63" s="21" t="str">
        <f>IF('Adjacent Counties'!CD63="x",VLOOKUP('2016 0-64'!CD$1,'2016 population'!$A$3:$E$102,2,FALSE),"")</f>
        <v/>
      </c>
      <c r="CE63" s="21" t="str">
        <f>IF('Adjacent Counties'!CE63="x",VLOOKUP('2016 0-64'!CE$1,'2016 population'!$A$3:$E$102,2,FALSE),"")</f>
        <v/>
      </c>
      <c r="CF63" s="21" t="str">
        <f>IF('Adjacent Counties'!CF63="x",VLOOKUP('2016 0-64'!CF$1,'2016 population'!$A$3:$E$102,2,FALSE),"")</f>
        <v/>
      </c>
      <c r="CG63" s="21">
        <f>IF('Adjacent Counties'!CG63="x",VLOOKUP('2016 0-64'!CG$1,'2016 population'!$A$3:$E$102,2,FALSE),"")</f>
        <v>50021</v>
      </c>
      <c r="CH63" s="21" t="str">
        <f>IF('Adjacent Counties'!CH63="x",VLOOKUP('2016 0-64'!CH$1,'2016 population'!$A$3:$E$102,2,FALSE),"")</f>
        <v/>
      </c>
      <c r="CI63" s="21" t="str">
        <f>IF('Adjacent Counties'!CI63="x",VLOOKUP('2016 0-64'!CI$1,'2016 population'!$A$3:$E$102,2,FALSE),"")</f>
        <v/>
      </c>
      <c r="CJ63" s="21" t="str">
        <f>IF('Adjacent Counties'!CJ63="x",VLOOKUP('2016 0-64'!CJ$1,'2016 population'!$A$3:$E$102,2,FALSE),"")</f>
        <v/>
      </c>
      <c r="CK63" s="21" t="str">
        <f>IF('Adjacent Counties'!CK63="x",VLOOKUP('2016 0-64'!CK$1,'2016 population'!$A$3:$E$102,2,FALSE),"")</f>
        <v/>
      </c>
      <c r="CL63" s="21" t="str">
        <f>IF('Adjacent Counties'!CL63="x",VLOOKUP('2016 0-64'!CL$1,'2016 population'!$A$3:$E$102,2,FALSE),"")</f>
        <v/>
      </c>
      <c r="CM63" s="21" t="str">
        <f>IF('Adjacent Counties'!CM63="x",VLOOKUP('2016 0-64'!CM$1,'2016 population'!$A$3:$E$102,2,FALSE),"")</f>
        <v/>
      </c>
      <c r="CN63" s="21" t="str">
        <f>IF('Adjacent Counties'!CN63="x",VLOOKUP('2016 0-64'!CN$1,'2016 population'!$A$3:$E$102,2,FALSE),"")</f>
        <v/>
      </c>
      <c r="CO63" s="21" t="str">
        <f>IF('Adjacent Counties'!CO63="x",VLOOKUP('2016 0-64'!CO$1,'2016 population'!$A$3:$E$102,2,FALSE),"")</f>
        <v/>
      </c>
      <c r="CP63" s="21" t="str">
        <f>IF('Adjacent Counties'!CP63="x",VLOOKUP('2016 0-64'!CP$1,'2016 population'!$A$3:$E$102,2,FALSE),"")</f>
        <v/>
      </c>
      <c r="CQ63" s="21" t="str">
        <f>IF('Adjacent Counties'!CQ63="x",VLOOKUP('2016 0-64'!CQ$1,'2016 population'!$A$3:$E$102,2,FALSE),"")</f>
        <v/>
      </c>
      <c r="CR63" s="21" t="str">
        <f>IF('Adjacent Counties'!CR63="x",VLOOKUP('2016 0-64'!CR$1,'2016 population'!$A$3:$E$102,2,FALSE),"")</f>
        <v/>
      </c>
      <c r="CS63" s="21" t="str">
        <f>IF('Adjacent Counties'!CS63="x",VLOOKUP('2016 0-64'!CS$1,'2016 population'!$A$3:$E$102,2,FALSE),"")</f>
        <v/>
      </c>
      <c r="CT63" s="21" t="str">
        <f>IF('Adjacent Counties'!CT63="x",VLOOKUP('2016 0-64'!CT$1,'2016 population'!$A$3:$E$102,2,FALSE),"")</f>
        <v/>
      </c>
      <c r="CU63" s="21" t="str">
        <f>IF('Adjacent Counties'!CU63="x",VLOOKUP('2016 0-64'!CU$1,'2016 population'!$A$3:$E$102,2,FALSE),"")</f>
        <v/>
      </c>
      <c r="CV63" s="21" t="str">
        <f>IF('Adjacent Counties'!CV63="x",VLOOKUP('2016 0-64'!CV$1,'2016 population'!$A$3:$E$102,2,FALSE),"")</f>
        <v/>
      </c>
      <c r="CW63" s="21" t="str">
        <f>IF('Adjacent Counties'!CW63="x",VLOOKUP('2016 0-64'!CW$1,'2016 population'!$A$3:$E$102,2,FALSE),"")</f>
        <v/>
      </c>
      <c r="CX63" s="21">
        <f t="shared" si="0"/>
        <v>437109</v>
      </c>
    </row>
    <row r="64" spans="1:102">
      <c r="A64" s="3" t="s">
        <v>62</v>
      </c>
      <c r="B64" s="21" t="str">
        <f>IF('Adjacent Counties'!B64="x",VLOOKUP('2016 0-64'!B$1,'2016 population'!$A$3:$E$102,2,FALSE),"")</f>
        <v/>
      </c>
      <c r="C64" s="21" t="str">
        <f>IF('Adjacent Counties'!C64="x",VLOOKUP('2016 0-64'!C$1,'2016 population'!$A$3:$E$102,2,FALSE),"")</f>
        <v/>
      </c>
      <c r="D64" s="21" t="str">
        <f>IF('Adjacent Counties'!D64="x",VLOOKUP('2016 0-64'!D$1,'2016 population'!$A$3:$E$102,2,FALSE),"")</f>
        <v/>
      </c>
      <c r="E64" s="21" t="str">
        <f>IF('Adjacent Counties'!E64="x",VLOOKUP('2016 0-64'!E$1,'2016 population'!$A$3:$E$102,2,FALSE),"")</f>
        <v/>
      </c>
      <c r="F64" s="21" t="str">
        <f>IF('Adjacent Counties'!F64="x",VLOOKUP('2016 0-64'!F$1,'2016 population'!$A$3:$E$102,2,FALSE),"")</f>
        <v/>
      </c>
      <c r="G64" s="21" t="str">
        <f>IF('Adjacent Counties'!G64="x",VLOOKUP('2016 0-64'!G$1,'2016 population'!$A$3:$E$102,2,FALSE),"")</f>
        <v/>
      </c>
      <c r="H64" s="21" t="str">
        <f>IF('Adjacent Counties'!H64="x",VLOOKUP('2016 0-64'!H$1,'2016 population'!$A$3:$E$102,2,FALSE),"")</f>
        <v/>
      </c>
      <c r="I64" s="21" t="str">
        <f>IF('Adjacent Counties'!I64="x",VLOOKUP('2016 0-64'!I$1,'2016 population'!$A$3:$E$102,2,FALSE),"")</f>
        <v/>
      </c>
      <c r="J64" s="21" t="str">
        <f>IF('Adjacent Counties'!J64="x",VLOOKUP('2016 0-64'!J$1,'2016 population'!$A$3:$E$102,2,FALSE),"")</f>
        <v/>
      </c>
      <c r="K64" s="21" t="str">
        <f>IF('Adjacent Counties'!K64="x",VLOOKUP('2016 0-64'!K$1,'2016 population'!$A$3:$E$102,2,FALSE),"")</f>
        <v/>
      </c>
      <c r="L64" s="21" t="str">
        <f>IF('Adjacent Counties'!L64="x",VLOOKUP('2016 0-64'!L$1,'2016 population'!$A$3:$E$102,2,FALSE),"")</f>
        <v/>
      </c>
      <c r="M64" s="21" t="str">
        <f>IF('Adjacent Counties'!M64="x",VLOOKUP('2016 0-64'!M$1,'2016 population'!$A$3:$E$102,2,FALSE),"")</f>
        <v/>
      </c>
      <c r="N64" s="21" t="str">
        <f>IF('Adjacent Counties'!N64="x",VLOOKUP('2016 0-64'!N$1,'2016 population'!$A$3:$E$102,2,FALSE),"")</f>
        <v/>
      </c>
      <c r="O64" s="21" t="str">
        <f>IF('Adjacent Counties'!O64="x",VLOOKUP('2016 0-64'!O$1,'2016 population'!$A$3:$E$102,2,FALSE),"")</f>
        <v/>
      </c>
      <c r="P64" s="21" t="str">
        <f>IF('Adjacent Counties'!P64="x",VLOOKUP('2016 0-64'!P$1,'2016 population'!$A$3:$E$102,2,FALSE),"")</f>
        <v/>
      </c>
      <c r="Q64" s="21" t="str">
        <f>IF('Adjacent Counties'!Q64="x",VLOOKUP('2016 0-64'!Q$1,'2016 population'!$A$3:$E$102,2,FALSE),"")</f>
        <v/>
      </c>
      <c r="R64" s="21" t="str">
        <f>IF('Adjacent Counties'!R64="x",VLOOKUP('2016 0-64'!R$1,'2016 population'!$A$3:$E$102,2,FALSE),"")</f>
        <v/>
      </c>
      <c r="S64" s="21" t="str">
        <f>IF('Adjacent Counties'!S64="x",VLOOKUP('2016 0-64'!S$1,'2016 population'!$A$3:$E$102,2,FALSE),"")</f>
        <v/>
      </c>
      <c r="T64" s="21">
        <f>IF('Adjacent Counties'!T64="x",VLOOKUP('2016 0-64'!T$1,'2016 population'!$A$3:$E$102,2,FALSE),"")</f>
        <v>54295</v>
      </c>
      <c r="U64" s="21" t="str">
        <f>IF('Adjacent Counties'!U64="x",VLOOKUP('2016 0-64'!U$1,'2016 population'!$A$3:$E$102,2,FALSE),"")</f>
        <v/>
      </c>
      <c r="V64" s="21" t="str">
        <f>IF('Adjacent Counties'!V64="x",VLOOKUP('2016 0-64'!V$1,'2016 population'!$A$3:$E$102,2,FALSE),"")</f>
        <v/>
      </c>
      <c r="W64" s="21" t="str">
        <f>IF('Adjacent Counties'!W64="x",VLOOKUP('2016 0-64'!W$1,'2016 population'!$A$3:$E$102,2,FALSE),"")</f>
        <v/>
      </c>
      <c r="X64" s="21" t="str">
        <f>IF('Adjacent Counties'!X64="x",VLOOKUP('2016 0-64'!X$1,'2016 population'!$A$3:$E$102,2,FALSE),"")</f>
        <v/>
      </c>
      <c r="Y64" s="21" t="str">
        <f>IF('Adjacent Counties'!Y64="x",VLOOKUP('2016 0-64'!Y$1,'2016 population'!$A$3:$E$102,2,FALSE),"")</f>
        <v/>
      </c>
      <c r="Z64" s="21" t="str">
        <f>IF('Adjacent Counties'!Z64="x",VLOOKUP('2016 0-64'!Z$1,'2016 population'!$A$3:$E$102,2,FALSE),"")</f>
        <v/>
      </c>
      <c r="AA64" s="21">
        <f>IF('Adjacent Counties'!AA64="x",VLOOKUP('2016 0-64'!AA$1,'2016 population'!$A$3:$E$102,2,FALSE),"")</f>
        <v>299279</v>
      </c>
      <c r="AB64" s="21" t="str">
        <f>IF('Adjacent Counties'!AB64="x",VLOOKUP('2016 0-64'!AB$1,'2016 population'!$A$3:$E$102,2,FALSE),"")</f>
        <v/>
      </c>
      <c r="AC64" s="21" t="str">
        <f>IF('Adjacent Counties'!AC64="x",VLOOKUP('2016 0-64'!AC$1,'2016 population'!$A$3:$E$102,2,FALSE),"")</f>
        <v/>
      </c>
      <c r="AD64" s="21" t="str">
        <f>IF('Adjacent Counties'!AD64="x",VLOOKUP('2016 0-64'!AD$1,'2016 population'!$A$3:$E$102,2,FALSE),"")</f>
        <v/>
      </c>
      <c r="AE64" s="21" t="str">
        <f>IF('Adjacent Counties'!AE64="x",VLOOKUP('2016 0-64'!AE$1,'2016 population'!$A$3:$E$102,2,FALSE),"")</f>
        <v/>
      </c>
      <c r="AF64" s="21" t="str">
        <f>IF('Adjacent Counties'!AF64="x",VLOOKUP('2016 0-64'!AF$1,'2016 population'!$A$3:$E$102,2,FALSE),"")</f>
        <v/>
      </c>
      <c r="AG64" s="21" t="str">
        <f>IF('Adjacent Counties'!AG64="x",VLOOKUP('2016 0-64'!AG$1,'2016 population'!$A$3:$E$102,2,FALSE),"")</f>
        <v/>
      </c>
      <c r="AH64" s="21" t="str">
        <f>IF('Adjacent Counties'!AH64="x",VLOOKUP('2016 0-64'!AH$1,'2016 population'!$A$3:$E$102,2,FALSE),"")</f>
        <v/>
      </c>
      <c r="AI64" s="21" t="str">
        <f>IF('Adjacent Counties'!AI64="x",VLOOKUP('2016 0-64'!AI$1,'2016 population'!$A$3:$E$102,2,FALSE),"")</f>
        <v/>
      </c>
      <c r="AJ64" s="21" t="str">
        <f>IF('Adjacent Counties'!AJ64="x",VLOOKUP('2016 0-64'!AJ$1,'2016 population'!$A$3:$E$102,2,FALSE),"")</f>
        <v/>
      </c>
      <c r="AK64" s="21" t="str">
        <f>IF('Adjacent Counties'!AK64="x",VLOOKUP('2016 0-64'!AK$1,'2016 population'!$A$3:$E$102,2,FALSE),"")</f>
        <v/>
      </c>
      <c r="AL64" s="21" t="str">
        <f>IF('Adjacent Counties'!AL64="x",VLOOKUP('2016 0-64'!AL$1,'2016 population'!$A$3:$E$102,2,FALSE),"")</f>
        <v/>
      </c>
      <c r="AM64" s="21" t="str">
        <f>IF('Adjacent Counties'!AM64="x",VLOOKUP('2016 0-64'!AM$1,'2016 population'!$A$3:$E$102,2,FALSE),"")</f>
        <v/>
      </c>
      <c r="AN64" s="21" t="str">
        <f>IF('Adjacent Counties'!AN64="x",VLOOKUP('2016 0-64'!AN$1,'2016 population'!$A$3:$E$102,2,FALSE),"")</f>
        <v/>
      </c>
      <c r="AO64" s="21" t="str">
        <f>IF('Adjacent Counties'!AO64="x",VLOOKUP('2016 0-64'!AO$1,'2016 population'!$A$3:$E$102,2,FALSE),"")</f>
        <v/>
      </c>
      <c r="AP64" s="21" t="str">
        <f>IF('Adjacent Counties'!AP64="x",VLOOKUP('2016 0-64'!AP$1,'2016 population'!$A$3:$E$102,2,FALSE),"")</f>
        <v/>
      </c>
      <c r="AQ64" s="21" t="str">
        <f>IF('Adjacent Counties'!AQ64="x",VLOOKUP('2016 0-64'!AQ$1,'2016 population'!$A$3:$E$102,2,FALSE),"")</f>
        <v/>
      </c>
      <c r="AR64" s="21">
        <f>IF('Adjacent Counties'!AR64="x",VLOOKUP('2016 0-64'!AR$1,'2016 population'!$A$3:$E$102,2,FALSE),"")</f>
        <v>114118</v>
      </c>
      <c r="AS64" s="21" t="str">
        <f>IF('Adjacent Counties'!AS64="x",VLOOKUP('2016 0-64'!AS$1,'2016 population'!$A$3:$E$102,2,FALSE),"")</f>
        <v/>
      </c>
      <c r="AT64" s="21" t="str">
        <f>IF('Adjacent Counties'!AT64="x",VLOOKUP('2016 0-64'!AT$1,'2016 population'!$A$3:$E$102,2,FALSE),"")</f>
        <v/>
      </c>
      <c r="AU64" s="21" t="str">
        <f>IF('Adjacent Counties'!AU64="x",VLOOKUP('2016 0-64'!AU$1,'2016 population'!$A$3:$E$102,2,FALSE),"")</f>
        <v/>
      </c>
      <c r="AV64" s="21">
        <f>IF('Adjacent Counties'!AV64="x",VLOOKUP('2016 0-64'!AV$1,'2016 population'!$A$3:$E$102,2,FALSE),"")</f>
        <v>48447</v>
      </c>
      <c r="AW64" s="21" t="str">
        <f>IF('Adjacent Counties'!AW64="x",VLOOKUP('2016 0-64'!AW$1,'2016 population'!$A$3:$E$102,2,FALSE),"")</f>
        <v/>
      </c>
      <c r="AX64" s="21" t="str">
        <f>IF('Adjacent Counties'!AX64="x",VLOOKUP('2016 0-64'!AX$1,'2016 population'!$A$3:$E$102,2,FALSE),"")</f>
        <v/>
      </c>
      <c r="AY64" s="21" t="str">
        <f>IF('Adjacent Counties'!AY64="x",VLOOKUP('2016 0-64'!AY$1,'2016 population'!$A$3:$E$102,2,FALSE),"")</f>
        <v/>
      </c>
      <c r="AZ64" s="21" t="str">
        <f>IF('Adjacent Counties'!AZ64="x",VLOOKUP('2016 0-64'!AZ$1,'2016 population'!$A$3:$E$102,2,FALSE),"")</f>
        <v/>
      </c>
      <c r="BA64" s="21" t="str">
        <f>IF('Adjacent Counties'!BA64="x",VLOOKUP('2016 0-64'!BA$1,'2016 population'!$A$3:$E$102,2,FALSE),"")</f>
        <v/>
      </c>
      <c r="BB64" s="21">
        <f>IF('Adjacent Counties'!BB64="x",VLOOKUP('2016 0-64'!BB$1,'2016 population'!$A$3:$E$102,2,FALSE),"")</f>
        <v>52237</v>
      </c>
      <c r="BC64" s="21" t="str">
        <f>IF('Adjacent Counties'!BC64="x",VLOOKUP('2016 0-64'!BC$1,'2016 population'!$A$3:$E$102,2,FALSE),"")</f>
        <v/>
      </c>
      <c r="BD64" s="21" t="str">
        <f>IF('Adjacent Counties'!BD64="x",VLOOKUP('2016 0-64'!BD$1,'2016 population'!$A$3:$E$102,2,FALSE),"")</f>
        <v/>
      </c>
      <c r="BE64" s="21" t="str">
        <f>IF('Adjacent Counties'!BE64="x",VLOOKUP('2016 0-64'!BE$1,'2016 population'!$A$3:$E$102,2,FALSE),"")</f>
        <v/>
      </c>
      <c r="BF64" s="21" t="str">
        <f>IF('Adjacent Counties'!BF64="x",VLOOKUP('2016 0-64'!BF$1,'2016 population'!$A$3:$E$102,2,FALSE),"")</f>
        <v/>
      </c>
      <c r="BG64" s="21" t="str">
        <f>IF('Adjacent Counties'!BG64="x",VLOOKUP('2016 0-64'!BG$1,'2016 population'!$A$3:$E$102,2,FALSE),"")</f>
        <v/>
      </c>
      <c r="BH64" s="21" t="str">
        <f>IF('Adjacent Counties'!BH64="x",VLOOKUP('2016 0-64'!BH$1,'2016 population'!$A$3:$E$102,2,FALSE),"")</f>
        <v/>
      </c>
      <c r="BI64" s="21" t="str">
        <f>IF('Adjacent Counties'!BI64="x",VLOOKUP('2016 0-64'!BI$1,'2016 population'!$A$3:$E$102,2,FALSE),"")</f>
        <v/>
      </c>
      <c r="BJ64" s="21" t="str">
        <f>IF('Adjacent Counties'!BJ64="x",VLOOKUP('2016 0-64'!BJ$1,'2016 population'!$A$3:$E$102,2,FALSE),"")</f>
        <v/>
      </c>
      <c r="BK64" s="21">
        <f>IF('Adjacent Counties'!BK64="x",VLOOKUP('2016 0-64'!BK$1,'2016 population'!$A$3:$E$102,2,FALSE),"")</f>
        <v>22311</v>
      </c>
      <c r="BL64" s="21">
        <f>IF('Adjacent Counties'!BL64="x",VLOOKUP('2016 0-64'!BL$1,'2016 population'!$A$3:$E$102,2,FALSE),"")</f>
        <v>71135</v>
      </c>
      <c r="BM64" s="21" t="str">
        <f>IF('Adjacent Counties'!BM64="x",VLOOKUP('2016 0-64'!BM$1,'2016 population'!$A$3:$E$102,2,FALSE),"")</f>
        <v/>
      </c>
      <c r="BN64" s="21" t="str">
        <f>IF('Adjacent Counties'!BN64="x",VLOOKUP('2016 0-64'!BN$1,'2016 population'!$A$3:$E$102,2,FALSE),"")</f>
        <v/>
      </c>
      <c r="BO64" s="21" t="str">
        <f>IF('Adjacent Counties'!BO64="x",VLOOKUP('2016 0-64'!BO$1,'2016 population'!$A$3:$E$102,2,FALSE),"")</f>
        <v/>
      </c>
      <c r="BP64" s="21" t="str">
        <f>IF('Adjacent Counties'!BP64="x",VLOOKUP('2016 0-64'!BP$1,'2016 population'!$A$3:$E$102,2,FALSE),"")</f>
        <v/>
      </c>
      <c r="BQ64" s="21" t="str">
        <f>IF('Adjacent Counties'!BQ64="x",VLOOKUP('2016 0-64'!BQ$1,'2016 population'!$A$3:$E$102,2,FALSE),"")</f>
        <v/>
      </c>
      <c r="BR64" s="21" t="str">
        <f>IF('Adjacent Counties'!BR64="x",VLOOKUP('2016 0-64'!BR$1,'2016 population'!$A$3:$E$102,2,FALSE),"")</f>
        <v/>
      </c>
      <c r="BS64" s="21" t="str">
        <f>IF('Adjacent Counties'!BS64="x",VLOOKUP('2016 0-64'!BS$1,'2016 population'!$A$3:$E$102,2,FALSE),"")</f>
        <v/>
      </c>
      <c r="BT64" s="21" t="str">
        <f>IF('Adjacent Counties'!BT64="x",VLOOKUP('2016 0-64'!BT$1,'2016 population'!$A$3:$E$102,2,FALSE),"")</f>
        <v/>
      </c>
      <c r="BU64" s="21" t="str">
        <f>IF('Adjacent Counties'!BU64="x",VLOOKUP('2016 0-64'!BU$1,'2016 population'!$A$3:$E$102,2,FALSE),"")</f>
        <v/>
      </c>
      <c r="BV64" s="21" t="str">
        <f>IF('Adjacent Counties'!BV64="x",VLOOKUP('2016 0-64'!BV$1,'2016 population'!$A$3:$E$102,2,FALSE),"")</f>
        <v/>
      </c>
      <c r="BW64" s="21" t="str">
        <f>IF('Adjacent Counties'!BW64="x",VLOOKUP('2016 0-64'!BW$1,'2016 population'!$A$3:$E$102,2,FALSE),"")</f>
        <v/>
      </c>
      <c r="BX64" s="21" t="str">
        <f>IF('Adjacent Counties'!BX64="x",VLOOKUP('2016 0-64'!BX$1,'2016 population'!$A$3:$E$102,2,FALSE),"")</f>
        <v/>
      </c>
      <c r="BY64" s="21">
        <f>IF('Adjacent Counties'!BY64="x",VLOOKUP('2016 0-64'!BY$1,'2016 population'!$A$3:$E$102,2,FALSE),"")</f>
        <v>118841</v>
      </c>
      <c r="BZ64" s="21">
        <f>IF('Adjacent Counties'!BZ64="x",VLOOKUP('2016 0-64'!BZ$1,'2016 population'!$A$3:$E$102,2,FALSE),"")</f>
        <v>38311</v>
      </c>
      <c r="CA64" s="21" t="str">
        <f>IF('Adjacent Counties'!CA64="x",VLOOKUP('2016 0-64'!CA$1,'2016 population'!$A$3:$E$102,2,FALSE),"")</f>
        <v/>
      </c>
      <c r="CB64" s="21" t="str">
        <f>IF('Adjacent Counties'!CB64="x",VLOOKUP('2016 0-64'!CB$1,'2016 population'!$A$3:$E$102,2,FALSE),"")</f>
        <v/>
      </c>
      <c r="CC64" s="21" t="str">
        <f>IF('Adjacent Counties'!CC64="x",VLOOKUP('2016 0-64'!CC$1,'2016 population'!$A$3:$E$102,2,FALSE),"")</f>
        <v/>
      </c>
      <c r="CD64" s="21" t="str">
        <f>IF('Adjacent Counties'!CD64="x",VLOOKUP('2016 0-64'!CD$1,'2016 population'!$A$3:$E$102,2,FALSE),"")</f>
        <v/>
      </c>
      <c r="CE64" s="21" t="str">
        <f>IF('Adjacent Counties'!CE64="x",VLOOKUP('2016 0-64'!CE$1,'2016 population'!$A$3:$E$102,2,FALSE),"")</f>
        <v/>
      </c>
      <c r="CF64" s="21">
        <f>IF('Adjacent Counties'!CF64="x",VLOOKUP('2016 0-64'!CF$1,'2016 population'!$A$3:$E$102,2,FALSE),"")</f>
        <v>29864</v>
      </c>
      <c r="CG64" s="21" t="str">
        <f>IF('Adjacent Counties'!CG64="x",VLOOKUP('2016 0-64'!CG$1,'2016 population'!$A$3:$E$102,2,FALSE),"")</f>
        <v/>
      </c>
      <c r="CH64" s="21" t="str">
        <f>IF('Adjacent Counties'!CH64="x",VLOOKUP('2016 0-64'!CH$1,'2016 population'!$A$3:$E$102,2,FALSE),"")</f>
        <v/>
      </c>
      <c r="CI64" s="21" t="str">
        <f>IF('Adjacent Counties'!CI64="x",VLOOKUP('2016 0-64'!CI$1,'2016 population'!$A$3:$E$102,2,FALSE),"")</f>
        <v/>
      </c>
      <c r="CJ64" s="21" t="str">
        <f>IF('Adjacent Counties'!CJ64="x",VLOOKUP('2016 0-64'!CJ$1,'2016 population'!$A$3:$E$102,2,FALSE),"")</f>
        <v/>
      </c>
      <c r="CK64" s="21" t="str">
        <f>IF('Adjacent Counties'!CK64="x",VLOOKUP('2016 0-64'!CK$1,'2016 population'!$A$3:$E$102,2,FALSE),"")</f>
        <v/>
      </c>
      <c r="CL64" s="21" t="str">
        <f>IF('Adjacent Counties'!CL64="x",VLOOKUP('2016 0-64'!CL$1,'2016 population'!$A$3:$E$102,2,FALSE),"")</f>
        <v/>
      </c>
      <c r="CM64" s="21" t="str">
        <f>IF('Adjacent Counties'!CM64="x",VLOOKUP('2016 0-64'!CM$1,'2016 population'!$A$3:$E$102,2,FALSE),"")</f>
        <v/>
      </c>
      <c r="CN64" s="21" t="str">
        <f>IF('Adjacent Counties'!CN64="x",VLOOKUP('2016 0-64'!CN$1,'2016 population'!$A$3:$E$102,2,FALSE),"")</f>
        <v/>
      </c>
      <c r="CO64" s="21" t="str">
        <f>IF('Adjacent Counties'!CO64="x",VLOOKUP('2016 0-64'!CO$1,'2016 population'!$A$3:$E$102,2,FALSE),"")</f>
        <v/>
      </c>
      <c r="CP64" s="21" t="str">
        <f>IF('Adjacent Counties'!CP64="x",VLOOKUP('2016 0-64'!CP$1,'2016 population'!$A$3:$E$102,2,FALSE),"")</f>
        <v/>
      </c>
      <c r="CQ64" s="21" t="str">
        <f>IF('Adjacent Counties'!CQ64="x",VLOOKUP('2016 0-64'!CQ$1,'2016 population'!$A$3:$E$102,2,FALSE),"")</f>
        <v/>
      </c>
      <c r="CR64" s="21" t="str">
        <f>IF('Adjacent Counties'!CR64="x",VLOOKUP('2016 0-64'!CR$1,'2016 population'!$A$3:$E$102,2,FALSE),"")</f>
        <v/>
      </c>
      <c r="CS64" s="21" t="str">
        <f>IF('Adjacent Counties'!CS64="x",VLOOKUP('2016 0-64'!CS$1,'2016 population'!$A$3:$E$102,2,FALSE),"")</f>
        <v/>
      </c>
      <c r="CT64" s="21" t="str">
        <f>IF('Adjacent Counties'!CT64="x",VLOOKUP('2016 0-64'!CT$1,'2016 population'!$A$3:$E$102,2,FALSE),"")</f>
        <v/>
      </c>
      <c r="CU64" s="21" t="str">
        <f>IF('Adjacent Counties'!CU64="x",VLOOKUP('2016 0-64'!CU$1,'2016 population'!$A$3:$E$102,2,FALSE),"")</f>
        <v/>
      </c>
      <c r="CV64" s="21" t="str">
        <f>IF('Adjacent Counties'!CV64="x",VLOOKUP('2016 0-64'!CV$1,'2016 population'!$A$3:$E$102,2,FALSE),"")</f>
        <v/>
      </c>
      <c r="CW64" s="21" t="str">
        <f>IF('Adjacent Counties'!CW64="x",VLOOKUP('2016 0-64'!CW$1,'2016 population'!$A$3:$E$102,2,FALSE),"")</f>
        <v/>
      </c>
      <c r="CX64" s="21">
        <f t="shared" si="0"/>
        <v>848838</v>
      </c>
    </row>
    <row r="65" spans="1:102">
      <c r="A65" s="3" t="s">
        <v>63</v>
      </c>
      <c r="B65" s="21" t="str">
        <f>IF('Adjacent Counties'!B65="x",VLOOKUP('2016 0-64'!B$1,'2016 population'!$A$3:$E$102,2,FALSE),"")</f>
        <v/>
      </c>
      <c r="C65" s="21" t="str">
        <f>IF('Adjacent Counties'!C65="x",VLOOKUP('2016 0-64'!C$1,'2016 population'!$A$3:$E$102,2,FALSE),"")</f>
        <v/>
      </c>
      <c r="D65" s="21" t="str">
        <f>IF('Adjacent Counties'!D65="x",VLOOKUP('2016 0-64'!D$1,'2016 population'!$A$3:$E$102,2,FALSE),"")</f>
        <v/>
      </c>
      <c r="E65" s="21" t="str">
        <f>IF('Adjacent Counties'!E65="x",VLOOKUP('2016 0-64'!E$1,'2016 population'!$A$3:$E$102,2,FALSE),"")</f>
        <v/>
      </c>
      <c r="F65" s="21" t="str">
        <f>IF('Adjacent Counties'!F65="x",VLOOKUP('2016 0-64'!F$1,'2016 population'!$A$3:$E$102,2,FALSE),"")</f>
        <v/>
      </c>
      <c r="G65" s="21" t="str">
        <f>IF('Adjacent Counties'!G65="x",VLOOKUP('2016 0-64'!G$1,'2016 population'!$A$3:$E$102,2,FALSE),"")</f>
        <v/>
      </c>
      <c r="H65" s="21" t="str">
        <f>IF('Adjacent Counties'!H65="x",VLOOKUP('2016 0-64'!H$1,'2016 population'!$A$3:$E$102,2,FALSE),"")</f>
        <v/>
      </c>
      <c r="I65" s="21" t="str">
        <f>IF('Adjacent Counties'!I65="x",VLOOKUP('2016 0-64'!I$1,'2016 population'!$A$3:$E$102,2,FALSE),"")</f>
        <v/>
      </c>
      <c r="J65" s="21" t="str">
        <f>IF('Adjacent Counties'!J65="x",VLOOKUP('2016 0-64'!J$1,'2016 population'!$A$3:$E$102,2,FALSE),"")</f>
        <v/>
      </c>
      <c r="K65" s="21" t="str">
        <f>IF('Adjacent Counties'!K65="x",VLOOKUP('2016 0-64'!K$1,'2016 population'!$A$3:$E$102,2,FALSE),"")</f>
        <v/>
      </c>
      <c r="L65" s="21" t="str">
        <f>IF('Adjacent Counties'!L65="x",VLOOKUP('2016 0-64'!L$1,'2016 population'!$A$3:$E$102,2,FALSE),"")</f>
        <v/>
      </c>
      <c r="M65" s="21" t="str">
        <f>IF('Adjacent Counties'!M65="x",VLOOKUP('2016 0-64'!M$1,'2016 population'!$A$3:$E$102,2,FALSE),"")</f>
        <v/>
      </c>
      <c r="N65" s="21" t="str">
        <f>IF('Adjacent Counties'!N65="x",VLOOKUP('2016 0-64'!N$1,'2016 population'!$A$3:$E$102,2,FALSE),"")</f>
        <v/>
      </c>
      <c r="O65" s="21" t="str">
        <f>IF('Adjacent Counties'!O65="x",VLOOKUP('2016 0-64'!O$1,'2016 population'!$A$3:$E$102,2,FALSE),"")</f>
        <v/>
      </c>
      <c r="P65" s="21" t="str">
        <f>IF('Adjacent Counties'!P65="x",VLOOKUP('2016 0-64'!P$1,'2016 population'!$A$3:$E$102,2,FALSE),"")</f>
        <v/>
      </c>
      <c r="Q65" s="21" t="str">
        <f>IF('Adjacent Counties'!Q65="x",VLOOKUP('2016 0-64'!Q$1,'2016 population'!$A$3:$E$102,2,FALSE),"")</f>
        <v/>
      </c>
      <c r="R65" s="21" t="str">
        <f>IF('Adjacent Counties'!R65="x",VLOOKUP('2016 0-64'!R$1,'2016 population'!$A$3:$E$102,2,FALSE),"")</f>
        <v/>
      </c>
      <c r="S65" s="21" t="str">
        <f>IF('Adjacent Counties'!S65="x",VLOOKUP('2016 0-64'!S$1,'2016 population'!$A$3:$E$102,2,FALSE),"")</f>
        <v/>
      </c>
      <c r="T65" s="21" t="str">
        <f>IF('Adjacent Counties'!T65="x",VLOOKUP('2016 0-64'!T$1,'2016 population'!$A$3:$E$102,2,FALSE),"")</f>
        <v/>
      </c>
      <c r="U65" s="21" t="str">
        <f>IF('Adjacent Counties'!U65="x",VLOOKUP('2016 0-64'!U$1,'2016 population'!$A$3:$E$102,2,FALSE),"")</f>
        <v/>
      </c>
      <c r="V65" s="21" t="str">
        <f>IF('Adjacent Counties'!V65="x",VLOOKUP('2016 0-64'!V$1,'2016 population'!$A$3:$E$102,2,FALSE),"")</f>
        <v/>
      </c>
      <c r="W65" s="21" t="str">
        <f>IF('Adjacent Counties'!W65="x",VLOOKUP('2016 0-64'!W$1,'2016 population'!$A$3:$E$102,2,FALSE),"")</f>
        <v/>
      </c>
      <c r="X65" s="21" t="str">
        <f>IF('Adjacent Counties'!X65="x",VLOOKUP('2016 0-64'!X$1,'2016 population'!$A$3:$E$102,2,FALSE),"")</f>
        <v/>
      </c>
      <c r="Y65" s="21" t="str">
        <f>IF('Adjacent Counties'!Y65="x",VLOOKUP('2016 0-64'!Y$1,'2016 population'!$A$3:$E$102,2,FALSE),"")</f>
        <v/>
      </c>
      <c r="Z65" s="21" t="str">
        <f>IF('Adjacent Counties'!Z65="x",VLOOKUP('2016 0-64'!Z$1,'2016 population'!$A$3:$E$102,2,FALSE),"")</f>
        <v/>
      </c>
      <c r="AA65" s="21" t="str">
        <f>IF('Adjacent Counties'!AA65="x",VLOOKUP('2016 0-64'!AA$1,'2016 population'!$A$3:$E$102,2,FALSE),"")</f>
        <v/>
      </c>
      <c r="AB65" s="21" t="str">
        <f>IF('Adjacent Counties'!AB65="x",VLOOKUP('2016 0-64'!AB$1,'2016 population'!$A$3:$E$102,2,FALSE),"")</f>
        <v/>
      </c>
      <c r="AC65" s="21" t="str">
        <f>IF('Adjacent Counties'!AC65="x",VLOOKUP('2016 0-64'!AC$1,'2016 population'!$A$3:$E$102,2,FALSE),"")</f>
        <v/>
      </c>
      <c r="AD65" s="21" t="str">
        <f>IF('Adjacent Counties'!AD65="x",VLOOKUP('2016 0-64'!AD$1,'2016 population'!$A$3:$E$102,2,FALSE),"")</f>
        <v/>
      </c>
      <c r="AE65" s="21" t="str">
        <f>IF('Adjacent Counties'!AE65="x",VLOOKUP('2016 0-64'!AE$1,'2016 population'!$A$3:$E$102,2,FALSE),"")</f>
        <v/>
      </c>
      <c r="AF65" s="21" t="str">
        <f>IF('Adjacent Counties'!AF65="x",VLOOKUP('2016 0-64'!AF$1,'2016 population'!$A$3:$E$102,2,FALSE),"")</f>
        <v/>
      </c>
      <c r="AG65" s="21" t="str">
        <f>IF('Adjacent Counties'!AG65="x",VLOOKUP('2016 0-64'!AG$1,'2016 population'!$A$3:$E$102,2,FALSE),"")</f>
        <v/>
      </c>
      <c r="AH65" s="21">
        <f>IF('Adjacent Counties'!AH65="x",VLOOKUP('2016 0-64'!AH$1,'2016 population'!$A$3:$E$102,2,FALSE),"")</f>
        <v>45667</v>
      </c>
      <c r="AI65" s="21" t="str">
        <f>IF('Adjacent Counties'!AI65="x",VLOOKUP('2016 0-64'!AI$1,'2016 population'!$A$3:$E$102,2,FALSE),"")</f>
        <v/>
      </c>
      <c r="AJ65" s="21">
        <f>IF('Adjacent Counties'!AJ65="x",VLOOKUP('2016 0-64'!AJ$1,'2016 population'!$A$3:$E$102,2,FALSE),"")</f>
        <v>54524</v>
      </c>
      <c r="AK65" s="21" t="str">
        <f>IF('Adjacent Counties'!AK65="x",VLOOKUP('2016 0-64'!AK$1,'2016 population'!$A$3:$E$102,2,FALSE),"")</f>
        <v/>
      </c>
      <c r="AL65" s="21" t="str">
        <f>IF('Adjacent Counties'!AL65="x",VLOOKUP('2016 0-64'!AL$1,'2016 population'!$A$3:$E$102,2,FALSE),"")</f>
        <v/>
      </c>
      <c r="AM65" s="21" t="str">
        <f>IF('Adjacent Counties'!AM65="x",VLOOKUP('2016 0-64'!AM$1,'2016 population'!$A$3:$E$102,2,FALSE),"")</f>
        <v/>
      </c>
      <c r="AN65" s="21" t="str">
        <f>IF('Adjacent Counties'!AN65="x",VLOOKUP('2016 0-64'!AN$1,'2016 population'!$A$3:$E$102,2,FALSE),"")</f>
        <v/>
      </c>
      <c r="AO65" s="21" t="str">
        <f>IF('Adjacent Counties'!AO65="x",VLOOKUP('2016 0-64'!AO$1,'2016 population'!$A$3:$E$102,2,FALSE),"")</f>
        <v/>
      </c>
      <c r="AP65" s="21" t="str">
        <f>IF('Adjacent Counties'!AP65="x",VLOOKUP('2016 0-64'!AP$1,'2016 population'!$A$3:$E$102,2,FALSE),"")</f>
        <v/>
      </c>
      <c r="AQ65" s="21">
        <f>IF('Adjacent Counties'!AQ65="x",VLOOKUP('2016 0-64'!AQ$1,'2016 population'!$A$3:$E$102,2,FALSE),"")</f>
        <v>42741</v>
      </c>
      <c r="AR65" s="21" t="str">
        <f>IF('Adjacent Counties'!AR65="x",VLOOKUP('2016 0-64'!AR$1,'2016 population'!$A$3:$E$102,2,FALSE),"")</f>
        <v/>
      </c>
      <c r="AS65" s="21" t="str">
        <f>IF('Adjacent Counties'!AS65="x",VLOOKUP('2016 0-64'!AS$1,'2016 population'!$A$3:$E$102,2,FALSE),"")</f>
        <v/>
      </c>
      <c r="AT65" s="21" t="str">
        <f>IF('Adjacent Counties'!AT65="x",VLOOKUP('2016 0-64'!AT$1,'2016 population'!$A$3:$E$102,2,FALSE),"")</f>
        <v/>
      </c>
      <c r="AU65" s="21" t="str">
        <f>IF('Adjacent Counties'!AU65="x",VLOOKUP('2016 0-64'!AU$1,'2016 population'!$A$3:$E$102,2,FALSE),"")</f>
        <v/>
      </c>
      <c r="AV65" s="21" t="str">
        <f>IF('Adjacent Counties'!AV65="x",VLOOKUP('2016 0-64'!AV$1,'2016 population'!$A$3:$E$102,2,FALSE),"")</f>
        <v/>
      </c>
      <c r="AW65" s="21" t="str">
        <f>IF('Adjacent Counties'!AW65="x",VLOOKUP('2016 0-64'!AW$1,'2016 population'!$A$3:$E$102,2,FALSE),"")</f>
        <v/>
      </c>
      <c r="AX65" s="21" t="str">
        <f>IF('Adjacent Counties'!AX65="x",VLOOKUP('2016 0-64'!AX$1,'2016 population'!$A$3:$E$102,2,FALSE),"")</f>
        <v/>
      </c>
      <c r="AY65" s="21" t="str">
        <f>IF('Adjacent Counties'!AY65="x",VLOOKUP('2016 0-64'!AY$1,'2016 population'!$A$3:$E$102,2,FALSE),"")</f>
        <v/>
      </c>
      <c r="AZ65" s="21">
        <f>IF('Adjacent Counties'!AZ65="x",VLOOKUP('2016 0-64'!AZ$1,'2016 population'!$A$3:$E$102,2,FALSE),"")</f>
        <v>161634</v>
      </c>
      <c r="BA65" s="21" t="str">
        <f>IF('Adjacent Counties'!BA65="x",VLOOKUP('2016 0-64'!BA$1,'2016 population'!$A$3:$E$102,2,FALSE),"")</f>
        <v/>
      </c>
      <c r="BB65" s="21" t="str">
        <f>IF('Adjacent Counties'!BB65="x",VLOOKUP('2016 0-64'!BB$1,'2016 population'!$A$3:$E$102,2,FALSE),"")</f>
        <v/>
      </c>
      <c r="BC65" s="21" t="str">
        <f>IF('Adjacent Counties'!BC65="x",VLOOKUP('2016 0-64'!BC$1,'2016 population'!$A$3:$E$102,2,FALSE),"")</f>
        <v/>
      </c>
      <c r="BD65" s="21" t="str">
        <f>IF('Adjacent Counties'!BD65="x",VLOOKUP('2016 0-64'!BD$1,'2016 population'!$A$3:$E$102,2,FALSE),"")</f>
        <v/>
      </c>
      <c r="BE65" s="21" t="str">
        <f>IF('Adjacent Counties'!BE65="x",VLOOKUP('2016 0-64'!BE$1,'2016 population'!$A$3:$E$102,2,FALSE),"")</f>
        <v/>
      </c>
      <c r="BF65" s="21" t="str">
        <f>IF('Adjacent Counties'!BF65="x",VLOOKUP('2016 0-64'!BF$1,'2016 population'!$A$3:$E$102,2,FALSE),"")</f>
        <v/>
      </c>
      <c r="BG65" s="21" t="str">
        <f>IF('Adjacent Counties'!BG65="x",VLOOKUP('2016 0-64'!BG$1,'2016 population'!$A$3:$E$102,2,FALSE),"")</f>
        <v/>
      </c>
      <c r="BH65" s="21" t="str">
        <f>IF('Adjacent Counties'!BH65="x",VLOOKUP('2016 0-64'!BH$1,'2016 population'!$A$3:$E$102,2,FALSE),"")</f>
        <v/>
      </c>
      <c r="BI65" s="21" t="str">
        <f>IF('Adjacent Counties'!BI65="x",VLOOKUP('2016 0-64'!BI$1,'2016 population'!$A$3:$E$102,2,FALSE),"")</f>
        <v/>
      </c>
      <c r="BJ65" s="21" t="str">
        <f>IF('Adjacent Counties'!BJ65="x",VLOOKUP('2016 0-64'!BJ$1,'2016 population'!$A$3:$E$102,2,FALSE),"")</f>
        <v/>
      </c>
      <c r="BK65" s="21" t="str">
        <f>IF('Adjacent Counties'!BK65="x",VLOOKUP('2016 0-64'!BK$1,'2016 population'!$A$3:$E$102,2,FALSE),"")</f>
        <v/>
      </c>
      <c r="BL65" s="21" t="str">
        <f>IF('Adjacent Counties'!BL65="x",VLOOKUP('2016 0-64'!BL$1,'2016 population'!$A$3:$E$102,2,FALSE),"")</f>
        <v/>
      </c>
      <c r="BM65" s="21">
        <f>IF('Adjacent Counties'!BM65="x",VLOOKUP('2016 0-64'!BM$1,'2016 population'!$A$3:$E$102,2,FALSE),"")</f>
        <v>77549</v>
      </c>
      <c r="BN65" s="21" t="str">
        <f>IF('Adjacent Counties'!BN65="x",VLOOKUP('2016 0-64'!BN$1,'2016 population'!$A$3:$E$102,2,FALSE),"")</f>
        <v/>
      </c>
      <c r="BO65" s="21" t="str">
        <f>IF('Adjacent Counties'!BO65="x",VLOOKUP('2016 0-64'!BO$1,'2016 population'!$A$3:$E$102,2,FALSE),"")</f>
        <v/>
      </c>
      <c r="BP65" s="21" t="str">
        <f>IF('Adjacent Counties'!BP65="x",VLOOKUP('2016 0-64'!BP$1,'2016 population'!$A$3:$E$102,2,FALSE),"")</f>
        <v/>
      </c>
      <c r="BQ65" s="21" t="str">
        <f>IF('Adjacent Counties'!BQ65="x",VLOOKUP('2016 0-64'!BQ$1,'2016 population'!$A$3:$E$102,2,FALSE),"")</f>
        <v/>
      </c>
      <c r="BR65" s="21" t="str">
        <f>IF('Adjacent Counties'!BR65="x",VLOOKUP('2016 0-64'!BR$1,'2016 population'!$A$3:$E$102,2,FALSE),"")</f>
        <v/>
      </c>
      <c r="BS65" s="21" t="str">
        <f>IF('Adjacent Counties'!BS65="x",VLOOKUP('2016 0-64'!BS$1,'2016 population'!$A$3:$E$102,2,FALSE),"")</f>
        <v/>
      </c>
      <c r="BT65" s="21" t="str">
        <f>IF('Adjacent Counties'!BT65="x",VLOOKUP('2016 0-64'!BT$1,'2016 population'!$A$3:$E$102,2,FALSE),"")</f>
        <v/>
      </c>
      <c r="BU65" s="21" t="str">
        <f>IF('Adjacent Counties'!BU65="x",VLOOKUP('2016 0-64'!BU$1,'2016 population'!$A$3:$E$102,2,FALSE),"")</f>
        <v/>
      </c>
      <c r="BV65" s="21" t="str">
        <f>IF('Adjacent Counties'!BV65="x",VLOOKUP('2016 0-64'!BV$1,'2016 population'!$A$3:$E$102,2,FALSE),"")</f>
        <v/>
      </c>
      <c r="BW65" s="21" t="str">
        <f>IF('Adjacent Counties'!BW65="x",VLOOKUP('2016 0-64'!BW$1,'2016 population'!$A$3:$E$102,2,FALSE),"")</f>
        <v/>
      </c>
      <c r="BX65" s="21" t="str">
        <f>IF('Adjacent Counties'!BX65="x",VLOOKUP('2016 0-64'!BX$1,'2016 population'!$A$3:$E$102,2,FALSE),"")</f>
        <v/>
      </c>
      <c r="BY65" s="21" t="str">
        <f>IF('Adjacent Counties'!BY65="x",VLOOKUP('2016 0-64'!BY$1,'2016 population'!$A$3:$E$102,2,FALSE),"")</f>
        <v/>
      </c>
      <c r="BZ65" s="21" t="str">
        <f>IF('Adjacent Counties'!BZ65="x",VLOOKUP('2016 0-64'!BZ$1,'2016 population'!$A$3:$E$102,2,FALSE),"")</f>
        <v/>
      </c>
      <c r="CA65" s="21" t="str">
        <f>IF('Adjacent Counties'!CA65="x",VLOOKUP('2016 0-64'!CA$1,'2016 population'!$A$3:$E$102,2,FALSE),"")</f>
        <v/>
      </c>
      <c r="CB65" s="21" t="str">
        <f>IF('Adjacent Counties'!CB65="x",VLOOKUP('2016 0-64'!CB$1,'2016 population'!$A$3:$E$102,2,FALSE),"")</f>
        <v/>
      </c>
      <c r="CC65" s="21" t="str">
        <f>IF('Adjacent Counties'!CC65="x",VLOOKUP('2016 0-64'!CC$1,'2016 population'!$A$3:$E$102,2,FALSE),"")</f>
        <v/>
      </c>
      <c r="CD65" s="21" t="str">
        <f>IF('Adjacent Counties'!CD65="x",VLOOKUP('2016 0-64'!CD$1,'2016 population'!$A$3:$E$102,2,FALSE),"")</f>
        <v/>
      </c>
      <c r="CE65" s="21" t="str">
        <f>IF('Adjacent Counties'!CE65="x",VLOOKUP('2016 0-64'!CE$1,'2016 population'!$A$3:$E$102,2,FALSE),"")</f>
        <v/>
      </c>
      <c r="CF65" s="21" t="str">
        <f>IF('Adjacent Counties'!CF65="x",VLOOKUP('2016 0-64'!CF$1,'2016 population'!$A$3:$E$102,2,FALSE),"")</f>
        <v/>
      </c>
      <c r="CG65" s="21" t="str">
        <f>IF('Adjacent Counties'!CG65="x",VLOOKUP('2016 0-64'!CG$1,'2016 population'!$A$3:$E$102,2,FALSE),"")</f>
        <v/>
      </c>
      <c r="CH65" s="21" t="str">
        <f>IF('Adjacent Counties'!CH65="x",VLOOKUP('2016 0-64'!CH$1,'2016 population'!$A$3:$E$102,2,FALSE),"")</f>
        <v/>
      </c>
      <c r="CI65" s="21" t="str">
        <f>IF('Adjacent Counties'!CI65="x",VLOOKUP('2016 0-64'!CI$1,'2016 population'!$A$3:$E$102,2,FALSE),"")</f>
        <v/>
      </c>
      <c r="CJ65" s="21" t="str">
        <f>IF('Adjacent Counties'!CJ65="x",VLOOKUP('2016 0-64'!CJ$1,'2016 population'!$A$3:$E$102,2,FALSE),"")</f>
        <v/>
      </c>
      <c r="CK65" s="21" t="str">
        <f>IF('Adjacent Counties'!CK65="x",VLOOKUP('2016 0-64'!CK$1,'2016 population'!$A$3:$E$102,2,FALSE),"")</f>
        <v/>
      </c>
      <c r="CL65" s="21" t="str">
        <f>IF('Adjacent Counties'!CL65="x",VLOOKUP('2016 0-64'!CL$1,'2016 population'!$A$3:$E$102,2,FALSE),"")</f>
        <v/>
      </c>
      <c r="CM65" s="21" t="str">
        <f>IF('Adjacent Counties'!CM65="x",VLOOKUP('2016 0-64'!CM$1,'2016 population'!$A$3:$E$102,2,FALSE),"")</f>
        <v/>
      </c>
      <c r="CN65" s="21" t="str">
        <f>IF('Adjacent Counties'!CN65="x",VLOOKUP('2016 0-64'!CN$1,'2016 population'!$A$3:$E$102,2,FALSE),"")</f>
        <v/>
      </c>
      <c r="CO65" s="21">
        <f>IF('Adjacent Counties'!CO65="x",VLOOKUP('2016 0-64'!CO$1,'2016 population'!$A$3:$E$102,2,FALSE),"")</f>
        <v>913634</v>
      </c>
      <c r="CP65" s="21">
        <f>IF('Adjacent Counties'!CP65="x",VLOOKUP('2016 0-64'!CP$1,'2016 population'!$A$3:$E$102,2,FALSE),"")</f>
        <v>15581</v>
      </c>
      <c r="CQ65" s="21" t="str">
        <f>IF('Adjacent Counties'!CQ65="x",VLOOKUP('2016 0-64'!CQ$1,'2016 population'!$A$3:$E$102,2,FALSE),"")</f>
        <v/>
      </c>
      <c r="CR65" s="21" t="str">
        <f>IF('Adjacent Counties'!CR65="x",VLOOKUP('2016 0-64'!CR$1,'2016 population'!$A$3:$E$102,2,FALSE),"")</f>
        <v/>
      </c>
      <c r="CS65" s="21" t="str">
        <f>IF('Adjacent Counties'!CS65="x",VLOOKUP('2016 0-64'!CS$1,'2016 population'!$A$3:$E$102,2,FALSE),"")</f>
        <v/>
      </c>
      <c r="CT65" s="21" t="str">
        <f>IF('Adjacent Counties'!CT65="x",VLOOKUP('2016 0-64'!CT$1,'2016 population'!$A$3:$E$102,2,FALSE),"")</f>
        <v/>
      </c>
      <c r="CU65" s="21">
        <f>IF('Adjacent Counties'!CU65="x",VLOOKUP('2016 0-64'!CU$1,'2016 population'!$A$3:$E$102,2,FALSE),"")</f>
        <v>70235</v>
      </c>
      <c r="CV65" s="21" t="str">
        <f>IF('Adjacent Counties'!CV65="x",VLOOKUP('2016 0-64'!CV$1,'2016 population'!$A$3:$E$102,2,FALSE),"")</f>
        <v/>
      </c>
      <c r="CW65" s="21" t="str">
        <f>IF('Adjacent Counties'!CW65="x",VLOOKUP('2016 0-64'!CW$1,'2016 population'!$A$3:$E$102,2,FALSE),"")</f>
        <v/>
      </c>
      <c r="CX65" s="21">
        <f t="shared" si="0"/>
        <v>1381565</v>
      </c>
    </row>
    <row r="66" spans="1:102">
      <c r="A66" s="3" t="s">
        <v>64</v>
      </c>
      <c r="B66" s="21" t="str">
        <f>IF('Adjacent Counties'!B66="x",VLOOKUP('2016 0-64'!B$1,'2016 population'!$A$3:$E$102,2,FALSE),"")</f>
        <v/>
      </c>
      <c r="C66" s="21" t="str">
        <f>IF('Adjacent Counties'!C66="x",VLOOKUP('2016 0-64'!C$1,'2016 population'!$A$3:$E$102,2,FALSE),"")</f>
        <v/>
      </c>
      <c r="D66" s="21" t="str">
        <f>IF('Adjacent Counties'!D66="x",VLOOKUP('2016 0-64'!D$1,'2016 population'!$A$3:$E$102,2,FALSE),"")</f>
        <v/>
      </c>
      <c r="E66" s="21" t="str">
        <f>IF('Adjacent Counties'!E66="x",VLOOKUP('2016 0-64'!E$1,'2016 population'!$A$3:$E$102,2,FALSE),"")</f>
        <v/>
      </c>
      <c r="F66" s="21" t="str">
        <f>IF('Adjacent Counties'!F66="x",VLOOKUP('2016 0-64'!F$1,'2016 population'!$A$3:$E$102,2,FALSE),"")</f>
        <v/>
      </c>
      <c r="G66" s="21" t="str">
        <f>IF('Adjacent Counties'!G66="x",VLOOKUP('2016 0-64'!G$1,'2016 population'!$A$3:$E$102,2,FALSE),"")</f>
        <v/>
      </c>
      <c r="H66" s="21" t="str">
        <f>IF('Adjacent Counties'!H66="x",VLOOKUP('2016 0-64'!H$1,'2016 population'!$A$3:$E$102,2,FALSE),"")</f>
        <v/>
      </c>
      <c r="I66" s="21" t="str">
        <f>IF('Adjacent Counties'!I66="x",VLOOKUP('2016 0-64'!I$1,'2016 population'!$A$3:$E$102,2,FALSE),"")</f>
        <v/>
      </c>
      <c r="J66" s="21" t="str">
        <f>IF('Adjacent Counties'!J66="x",VLOOKUP('2016 0-64'!J$1,'2016 population'!$A$3:$E$102,2,FALSE),"")</f>
        <v/>
      </c>
      <c r="K66" s="21">
        <f>IF('Adjacent Counties'!K66="x",VLOOKUP('2016 0-64'!K$1,'2016 population'!$A$3:$E$102,2,FALSE),"")</f>
        <v>89808</v>
      </c>
      <c r="L66" s="21" t="str">
        <f>IF('Adjacent Counties'!L66="x",VLOOKUP('2016 0-64'!L$1,'2016 population'!$A$3:$E$102,2,FALSE),"")</f>
        <v/>
      </c>
      <c r="M66" s="21" t="str">
        <f>IF('Adjacent Counties'!M66="x",VLOOKUP('2016 0-64'!M$1,'2016 population'!$A$3:$E$102,2,FALSE),"")</f>
        <v/>
      </c>
      <c r="N66" s="21" t="str">
        <f>IF('Adjacent Counties'!N66="x",VLOOKUP('2016 0-64'!N$1,'2016 population'!$A$3:$E$102,2,FALSE),"")</f>
        <v/>
      </c>
      <c r="O66" s="21" t="str">
        <f>IF('Adjacent Counties'!O66="x",VLOOKUP('2016 0-64'!O$1,'2016 population'!$A$3:$E$102,2,FALSE),"")</f>
        <v/>
      </c>
      <c r="P66" s="21" t="str">
        <f>IF('Adjacent Counties'!P66="x",VLOOKUP('2016 0-64'!P$1,'2016 population'!$A$3:$E$102,2,FALSE),"")</f>
        <v/>
      </c>
      <c r="Q66" s="21" t="str">
        <f>IF('Adjacent Counties'!Q66="x",VLOOKUP('2016 0-64'!Q$1,'2016 population'!$A$3:$E$102,2,FALSE),"")</f>
        <v/>
      </c>
      <c r="R66" s="21" t="str">
        <f>IF('Adjacent Counties'!R66="x",VLOOKUP('2016 0-64'!R$1,'2016 population'!$A$3:$E$102,2,FALSE),"")</f>
        <v/>
      </c>
      <c r="S66" s="21" t="str">
        <f>IF('Adjacent Counties'!S66="x",VLOOKUP('2016 0-64'!S$1,'2016 population'!$A$3:$E$102,2,FALSE),"")</f>
        <v/>
      </c>
      <c r="T66" s="21" t="str">
        <f>IF('Adjacent Counties'!T66="x",VLOOKUP('2016 0-64'!T$1,'2016 population'!$A$3:$E$102,2,FALSE),"")</f>
        <v/>
      </c>
      <c r="U66" s="21" t="str">
        <f>IF('Adjacent Counties'!U66="x",VLOOKUP('2016 0-64'!U$1,'2016 population'!$A$3:$E$102,2,FALSE),"")</f>
        <v/>
      </c>
      <c r="V66" s="21" t="str">
        <f>IF('Adjacent Counties'!V66="x",VLOOKUP('2016 0-64'!V$1,'2016 population'!$A$3:$E$102,2,FALSE),"")</f>
        <v/>
      </c>
      <c r="W66" s="21" t="str">
        <f>IF('Adjacent Counties'!W66="x",VLOOKUP('2016 0-64'!W$1,'2016 population'!$A$3:$E$102,2,FALSE),"")</f>
        <v/>
      </c>
      <c r="X66" s="21" t="str">
        <f>IF('Adjacent Counties'!X66="x",VLOOKUP('2016 0-64'!X$1,'2016 population'!$A$3:$E$102,2,FALSE),"")</f>
        <v/>
      </c>
      <c r="Y66" s="21" t="str">
        <f>IF('Adjacent Counties'!Y66="x",VLOOKUP('2016 0-64'!Y$1,'2016 population'!$A$3:$E$102,2,FALSE),"")</f>
        <v/>
      </c>
      <c r="Z66" s="21" t="str">
        <f>IF('Adjacent Counties'!Z66="x",VLOOKUP('2016 0-64'!Z$1,'2016 population'!$A$3:$E$102,2,FALSE),"")</f>
        <v/>
      </c>
      <c r="AA66" s="21" t="str">
        <f>IF('Adjacent Counties'!AA66="x",VLOOKUP('2016 0-64'!AA$1,'2016 population'!$A$3:$E$102,2,FALSE),"")</f>
        <v/>
      </c>
      <c r="AB66" s="21" t="str">
        <f>IF('Adjacent Counties'!AB66="x",VLOOKUP('2016 0-64'!AB$1,'2016 population'!$A$3:$E$102,2,FALSE),"")</f>
        <v/>
      </c>
      <c r="AC66" s="21" t="str">
        <f>IF('Adjacent Counties'!AC66="x",VLOOKUP('2016 0-64'!AC$1,'2016 population'!$A$3:$E$102,2,FALSE),"")</f>
        <v/>
      </c>
      <c r="AD66" s="21" t="str">
        <f>IF('Adjacent Counties'!AD66="x",VLOOKUP('2016 0-64'!AD$1,'2016 population'!$A$3:$E$102,2,FALSE),"")</f>
        <v/>
      </c>
      <c r="AE66" s="21" t="str">
        <f>IF('Adjacent Counties'!AE66="x",VLOOKUP('2016 0-64'!AE$1,'2016 population'!$A$3:$E$102,2,FALSE),"")</f>
        <v/>
      </c>
      <c r="AF66" s="21" t="str">
        <f>IF('Adjacent Counties'!AF66="x",VLOOKUP('2016 0-64'!AF$1,'2016 population'!$A$3:$E$102,2,FALSE),"")</f>
        <v/>
      </c>
      <c r="AG66" s="21" t="str">
        <f>IF('Adjacent Counties'!AG66="x",VLOOKUP('2016 0-64'!AG$1,'2016 population'!$A$3:$E$102,2,FALSE),"")</f>
        <v/>
      </c>
      <c r="AH66" s="21" t="str">
        <f>IF('Adjacent Counties'!AH66="x",VLOOKUP('2016 0-64'!AH$1,'2016 population'!$A$3:$E$102,2,FALSE),"")</f>
        <v/>
      </c>
      <c r="AI66" s="21" t="str">
        <f>IF('Adjacent Counties'!AI66="x",VLOOKUP('2016 0-64'!AI$1,'2016 population'!$A$3:$E$102,2,FALSE),"")</f>
        <v/>
      </c>
      <c r="AJ66" s="21" t="str">
        <f>IF('Adjacent Counties'!AJ66="x",VLOOKUP('2016 0-64'!AJ$1,'2016 population'!$A$3:$E$102,2,FALSE),"")</f>
        <v/>
      </c>
      <c r="AK66" s="21" t="str">
        <f>IF('Adjacent Counties'!AK66="x",VLOOKUP('2016 0-64'!AK$1,'2016 population'!$A$3:$E$102,2,FALSE),"")</f>
        <v/>
      </c>
      <c r="AL66" s="21" t="str">
        <f>IF('Adjacent Counties'!AL66="x",VLOOKUP('2016 0-64'!AL$1,'2016 population'!$A$3:$E$102,2,FALSE),"")</f>
        <v/>
      </c>
      <c r="AM66" s="21" t="str">
        <f>IF('Adjacent Counties'!AM66="x",VLOOKUP('2016 0-64'!AM$1,'2016 population'!$A$3:$E$102,2,FALSE),"")</f>
        <v/>
      </c>
      <c r="AN66" s="21" t="str">
        <f>IF('Adjacent Counties'!AN66="x",VLOOKUP('2016 0-64'!AN$1,'2016 population'!$A$3:$E$102,2,FALSE),"")</f>
        <v/>
      </c>
      <c r="AO66" s="21" t="str">
        <f>IF('Adjacent Counties'!AO66="x",VLOOKUP('2016 0-64'!AO$1,'2016 population'!$A$3:$E$102,2,FALSE),"")</f>
        <v/>
      </c>
      <c r="AP66" s="21" t="str">
        <f>IF('Adjacent Counties'!AP66="x",VLOOKUP('2016 0-64'!AP$1,'2016 population'!$A$3:$E$102,2,FALSE),"")</f>
        <v/>
      </c>
      <c r="AQ66" s="21" t="str">
        <f>IF('Adjacent Counties'!AQ66="x",VLOOKUP('2016 0-64'!AQ$1,'2016 population'!$A$3:$E$102,2,FALSE),"")</f>
        <v/>
      </c>
      <c r="AR66" s="21" t="str">
        <f>IF('Adjacent Counties'!AR66="x",VLOOKUP('2016 0-64'!AR$1,'2016 population'!$A$3:$E$102,2,FALSE),"")</f>
        <v/>
      </c>
      <c r="AS66" s="21" t="str">
        <f>IF('Adjacent Counties'!AS66="x",VLOOKUP('2016 0-64'!AS$1,'2016 population'!$A$3:$E$102,2,FALSE),"")</f>
        <v/>
      </c>
      <c r="AT66" s="21" t="str">
        <f>IF('Adjacent Counties'!AT66="x",VLOOKUP('2016 0-64'!AT$1,'2016 population'!$A$3:$E$102,2,FALSE),"")</f>
        <v/>
      </c>
      <c r="AU66" s="21" t="str">
        <f>IF('Adjacent Counties'!AU66="x",VLOOKUP('2016 0-64'!AU$1,'2016 population'!$A$3:$E$102,2,FALSE),"")</f>
        <v/>
      </c>
      <c r="AV66" s="21" t="str">
        <f>IF('Adjacent Counties'!AV66="x",VLOOKUP('2016 0-64'!AV$1,'2016 population'!$A$3:$E$102,2,FALSE),"")</f>
        <v/>
      </c>
      <c r="AW66" s="21" t="str">
        <f>IF('Adjacent Counties'!AW66="x",VLOOKUP('2016 0-64'!AW$1,'2016 population'!$A$3:$E$102,2,FALSE),"")</f>
        <v/>
      </c>
      <c r="AX66" s="21" t="str">
        <f>IF('Adjacent Counties'!AX66="x",VLOOKUP('2016 0-64'!AX$1,'2016 population'!$A$3:$E$102,2,FALSE),"")</f>
        <v/>
      </c>
      <c r="AY66" s="21" t="str">
        <f>IF('Adjacent Counties'!AY66="x",VLOOKUP('2016 0-64'!AY$1,'2016 population'!$A$3:$E$102,2,FALSE),"")</f>
        <v/>
      </c>
      <c r="AZ66" s="21" t="str">
        <f>IF('Adjacent Counties'!AZ66="x",VLOOKUP('2016 0-64'!AZ$1,'2016 population'!$A$3:$E$102,2,FALSE),"")</f>
        <v/>
      </c>
      <c r="BA66" s="21" t="str">
        <f>IF('Adjacent Counties'!BA66="x",VLOOKUP('2016 0-64'!BA$1,'2016 population'!$A$3:$E$102,2,FALSE),"")</f>
        <v/>
      </c>
      <c r="BB66" s="21" t="str">
        <f>IF('Adjacent Counties'!BB66="x",VLOOKUP('2016 0-64'!BB$1,'2016 population'!$A$3:$E$102,2,FALSE),"")</f>
        <v/>
      </c>
      <c r="BC66" s="21" t="str">
        <f>IF('Adjacent Counties'!BC66="x",VLOOKUP('2016 0-64'!BC$1,'2016 population'!$A$3:$E$102,2,FALSE),"")</f>
        <v/>
      </c>
      <c r="BD66" s="21" t="str">
        <f>IF('Adjacent Counties'!BD66="x",VLOOKUP('2016 0-64'!BD$1,'2016 population'!$A$3:$E$102,2,FALSE),"")</f>
        <v/>
      </c>
      <c r="BE66" s="21" t="str">
        <f>IF('Adjacent Counties'!BE66="x",VLOOKUP('2016 0-64'!BE$1,'2016 population'!$A$3:$E$102,2,FALSE),"")</f>
        <v/>
      </c>
      <c r="BF66" s="21" t="str">
        <f>IF('Adjacent Counties'!BF66="x",VLOOKUP('2016 0-64'!BF$1,'2016 population'!$A$3:$E$102,2,FALSE),"")</f>
        <v/>
      </c>
      <c r="BG66" s="21" t="str">
        <f>IF('Adjacent Counties'!BG66="x",VLOOKUP('2016 0-64'!BG$1,'2016 population'!$A$3:$E$102,2,FALSE),"")</f>
        <v/>
      </c>
      <c r="BH66" s="21" t="str">
        <f>IF('Adjacent Counties'!BH66="x",VLOOKUP('2016 0-64'!BH$1,'2016 population'!$A$3:$E$102,2,FALSE),"")</f>
        <v/>
      </c>
      <c r="BI66" s="21" t="str">
        <f>IF('Adjacent Counties'!BI66="x",VLOOKUP('2016 0-64'!BI$1,'2016 population'!$A$3:$E$102,2,FALSE),"")</f>
        <v/>
      </c>
      <c r="BJ66" s="21" t="str">
        <f>IF('Adjacent Counties'!BJ66="x",VLOOKUP('2016 0-64'!BJ$1,'2016 population'!$A$3:$E$102,2,FALSE),"")</f>
        <v/>
      </c>
      <c r="BK66" s="21" t="str">
        <f>IF('Adjacent Counties'!BK66="x",VLOOKUP('2016 0-64'!BK$1,'2016 population'!$A$3:$E$102,2,FALSE),"")</f>
        <v/>
      </c>
      <c r="BL66" s="21" t="str">
        <f>IF('Adjacent Counties'!BL66="x",VLOOKUP('2016 0-64'!BL$1,'2016 population'!$A$3:$E$102,2,FALSE),"")</f>
        <v/>
      </c>
      <c r="BM66" s="21" t="str">
        <f>IF('Adjacent Counties'!BM66="x",VLOOKUP('2016 0-64'!BM$1,'2016 population'!$A$3:$E$102,2,FALSE),"")</f>
        <v/>
      </c>
      <c r="BN66" s="21">
        <f>IF('Adjacent Counties'!BN66="x",VLOOKUP('2016 0-64'!BN$1,'2016 population'!$A$3:$E$102,2,FALSE),"")</f>
        <v>188471</v>
      </c>
      <c r="BO66" s="21" t="str">
        <f>IF('Adjacent Counties'!BO66="x",VLOOKUP('2016 0-64'!BO$1,'2016 population'!$A$3:$E$102,2,FALSE),"")</f>
        <v/>
      </c>
      <c r="BP66" s="21" t="str">
        <f>IF('Adjacent Counties'!BP66="x",VLOOKUP('2016 0-64'!BP$1,'2016 population'!$A$3:$E$102,2,FALSE),"")</f>
        <v/>
      </c>
      <c r="BQ66" s="21" t="str">
        <f>IF('Adjacent Counties'!BQ66="x",VLOOKUP('2016 0-64'!BQ$1,'2016 population'!$A$3:$E$102,2,FALSE),"")</f>
        <v/>
      </c>
      <c r="BR66" s="21" t="str">
        <f>IF('Adjacent Counties'!BR66="x",VLOOKUP('2016 0-64'!BR$1,'2016 population'!$A$3:$E$102,2,FALSE),"")</f>
        <v/>
      </c>
      <c r="BS66" s="21" t="str">
        <f>IF('Adjacent Counties'!BS66="x",VLOOKUP('2016 0-64'!BS$1,'2016 population'!$A$3:$E$102,2,FALSE),"")</f>
        <v/>
      </c>
      <c r="BT66" s="21">
        <f>IF('Adjacent Counties'!BT66="x",VLOOKUP('2016 0-64'!BT$1,'2016 population'!$A$3:$E$102,2,FALSE),"")</f>
        <v>48388</v>
      </c>
      <c r="BU66" s="21" t="str">
        <f>IF('Adjacent Counties'!BU66="x",VLOOKUP('2016 0-64'!BU$1,'2016 population'!$A$3:$E$102,2,FALSE),"")</f>
        <v/>
      </c>
      <c r="BV66" s="21" t="str">
        <f>IF('Adjacent Counties'!BV66="x",VLOOKUP('2016 0-64'!BV$1,'2016 population'!$A$3:$E$102,2,FALSE),"")</f>
        <v/>
      </c>
      <c r="BW66" s="21" t="str">
        <f>IF('Adjacent Counties'!BW66="x",VLOOKUP('2016 0-64'!BW$1,'2016 population'!$A$3:$E$102,2,FALSE),"")</f>
        <v/>
      </c>
      <c r="BX66" s="21" t="str">
        <f>IF('Adjacent Counties'!BX66="x",VLOOKUP('2016 0-64'!BX$1,'2016 population'!$A$3:$E$102,2,FALSE),"")</f>
        <v/>
      </c>
      <c r="BY66" s="21" t="str">
        <f>IF('Adjacent Counties'!BY66="x",VLOOKUP('2016 0-64'!BY$1,'2016 population'!$A$3:$E$102,2,FALSE),"")</f>
        <v/>
      </c>
      <c r="BZ66" s="21" t="str">
        <f>IF('Adjacent Counties'!BZ66="x",VLOOKUP('2016 0-64'!BZ$1,'2016 population'!$A$3:$E$102,2,FALSE),"")</f>
        <v/>
      </c>
      <c r="CA66" s="21" t="str">
        <f>IF('Adjacent Counties'!CA66="x",VLOOKUP('2016 0-64'!CA$1,'2016 population'!$A$3:$E$102,2,FALSE),"")</f>
        <v/>
      </c>
      <c r="CB66" s="21" t="str">
        <f>IF('Adjacent Counties'!CB66="x",VLOOKUP('2016 0-64'!CB$1,'2016 population'!$A$3:$E$102,2,FALSE),"")</f>
        <v/>
      </c>
      <c r="CC66" s="21" t="str">
        <f>IF('Adjacent Counties'!CC66="x",VLOOKUP('2016 0-64'!CC$1,'2016 population'!$A$3:$E$102,2,FALSE),"")</f>
        <v/>
      </c>
      <c r="CD66" s="21" t="str">
        <f>IF('Adjacent Counties'!CD66="x",VLOOKUP('2016 0-64'!CD$1,'2016 population'!$A$3:$E$102,2,FALSE),"")</f>
        <v/>
      </c>
      <c r="CE66" s="21" t="str">
        <f>IF('Adjacent Counties'!CE66="x",VLOOKUP('2016 0-64'!CE$1,'2016 population'!$A$3:$E$102,2,FALSE),"")</f>
        <v/>
      </c>
      <c r="CF66" s="21" t="str">
        <f>IF('Adjacent Counties'!CF66="x",VLOOKUP('2016 0-64'!CF$1,'2016 population'!$A$3:$E$102,2,FALSE),"")</f>
        <v/>
      </c>
      <c r="CG66" s="21" t="str">
        <f>IF('Adjacent Counties'!CG66="x",VLOOKUP('2016 0-64'!CG$1,'2016 population'!$A$3:$E$102,2,FALSE),"")</f>
        <v/>
      </c>
      <c r="CH66" s="21" t="str">
        <f>IF('Adjacent Counties'!CH66="x",VLOOKUP('2016 0-64'!CH$1,'2016 population'!$A$3:$E$102,2,FALSE),"")</f>
        <v/>
      </c>
      <c r="CI66" s="21" t="str">
        <f>IF('Adjacent Counties'!CI66="x",VLOOKUP('2016 0-64'!CI$1,'2016 population'!$A$3:$E$102,2,FALSE),"")</f>
        <v/>
      </c>
      <c r="CJ66" s="21" t="str">
        <f>IF('Adjacent Counties'!CJ66="x",VLOOKUP('2016 0-64'!CJ$1,'2016 population'!$A$3:$E$102,2,FALSE),"")</f>
        <v/>
      </c>
      <c r="CK66" s="21" t="str">
        <f>IF('Adjacent Counties'!CK66="x",VLOOKUP('2016 0-64'!CK$1,'2016 population'!$A$3:$E$102,2,FALSE),"")</f>
        <v/>
      </c>
      <c r="CL66" s="21" t="str">
        <f>IF('Adjacent Counties'!CL66="x",VLOOKUP('2016 0-64'!CL$1,'2016 population'!$A$3:$E$102,2,FALSE),"")</f>
        <v/>
      </c>
      <c r="CM66" s="21" t="str">
        <f>IF('Adjacent Counties'!CM66="x",VLOOKUP('2016 0-64'!CM$1,'2016 population'!$A$3:$E$102,2,FALSE),"")</f>
        <v/>
      </c>
      <c r="CN66" s="21" t="str">
        <f>IF('Adjacent Counties'!CN66="x",VLOOKUP('2016 0-64'!CN$1,'2016 population'!$A$3:$E$102,2,FALSE),"")</f>
        <v/>
      </c>
      <c r="CO66" s="21" t="str">
        <f>IF('Adjacent Counties'!CO66="x",VLOOKUP('2016 0-64'!CO$1,'2016 population'!$A$3:$E$102,2,FALSE),"")</f>
        <v/>
      </c>
      <c r="CP66" s="21" t="str">
        <f>IF('Adjacent Counties'!CP66="x",VLOOKUP('2016 0-64'!CP$1,'2016 population'!$A$3:$E$102,2,FALSE),"")</f>
        <v/>
      </c>
      <c r="CQ66" s="21" t="str">
        <f>IF('Adjacent Counties'!CQ66="x",VLOOKUP('2016 0-64'!CQ$1,'2016 population'!$A$3:$E$102,2,FALSE),"")</f>
        <v/>
      </c>
      <c r="CR66" s="21" t="str">
        <f>IF('Adjacent Counties'!CR66="x",VLOOKUP('2016 0-64'!CR$1,'2016 population'!$A$3:$E$102,2,FALSE),"")</f>
        <v/>
      </c>
      <c r="CS66" s="21" t="str">
        <f>IF('Adjacent Counties'!CS66="x",VLOOKUP('2016 0-64'!CS$1,'2016 population'!$A$3:$E$102,2,FALSE),"")</f>
        <v/>
      </c>
      <c r="CT66" s="21" t="str">
        <f>IF('Adjacent Counties'!CT66="x",VLOOKUP('2016 0-64'!CT$1,'2016 population'!$A$3:$E$102,2,FALSE),"")</f>
        <v/>
      </c>
      <c r="CU66" s="21" t="str">
        <f>IF('Adjacent Counties'!CU66="x",VLOOKUP('2016 0-64'!CU$1,'2016 population'!$A$3:$E$102,2,FALSE),"")</f>
        <v/>
      </c>
      <c r="CV66" s="21" t="str">
        <f>IF('Adjacent Counties'!CV66="x",VLOOKUP('2016 0-64'!CV$1,'2016 population'!$A$3:$E$102,2,FALSE),"")</f>
        <v/>
      </c>
      <c r="CW66" s="21" t="str">
        <f>IF('Adjacent Counties'!CW66="x",VLOOKUP('2016 0-64'!CW$1,'2016 population'!$A$3:$E$102,2,FALSE),"")</f>
        <v/>
      </c>
      <c r="CX66" s="21">
        <f t="shared" si="0"/>
        <v>326667</v>
      </c>
    </row>
    <row r="67" spans="1:102">
      <c r="A67" s="3" t="s">
        <v>65</v>
      </c>
      <c r="B67" s="21" t="str">
        <f>IF('Adjacent Counties'!B67="x",VLOOKUP('2016 0-64'!B$1,'2016 population'!$A$3:$E$102,2,FALSE),"")</f>
        <v/>
      </c>
      <c r="C67" s="21" t="str">
        <f>IF('Adjacent Counties'!C67="x",VLOOKUP('2016 0-64'!C$1,'2016 population'!$A$3:$E$102,2,FALSE),"")</f>
        <v/>
      </c>
      <c r="D67" s="21" t="str">
        <f>IF('Adjacent Counties'!D67="x",VLOOKUP('2016 0-64'!D$1,'2016 population'!$A$3:$E$102,2,FALSE),"")</f>
        <v/>
      </c>
      <c r="E67" s="21" t="str">
        <f>IF('Adjacent Counties'!E67="x",VLOOKUP('2016 0-64'!E$1,'2016 population'!$A$3:$E$102,2,FALSE),"")</f>
        <v/>
      </c>
      <c r="F67" s="21" t="str">
        <f>IF('Adjacent Counties'!F67="x",VLOOKUP('2016 0-64'!F$1,'2016 population'!$A$3:$E$102,2,FALSE),"")</f>
        <v/>
      </c>
      <c r="G67" s="21" t="str">
        <f>IF('Adjacent Counties'!G67="x",VLOOKUP('2016 0-64'!G$1,'2016 population'!$A$3:$E$102,2,FALSE),"")</f>
        <v/>
      </c>
      <c r="H67" s="21" t="str">
        <f>IF('Adjacent Counties'!H67="x",VLOOKUP('2016 0-64'!H$1,'2016 population'!$A$3:$E$102,2,FALSE),"")</f>
        <v/>
      </c>
      <c r="I67" s="21">
        <f>IF('Adjacent Counties'!I67="x",VLOOKUP('2016 0-64'!I$1,'2016 population'!$A$3:$E$102,2,FALSE),"")</f>
        <v>16689</v>
      </c>
      <c r="J67" s="21" t="str">
        <f>IF('Adjacent Counties'!J67="x",VLOOKUP('2016 0-64'!J$1,'2016 population'!$A$3:$E$102,2,FALSE),"")</f>
        <v/>
      </c>
      <c r="K67" s="21" t="str">
        <f>IF('Adjacent Counties'!K67="x",VLOOKUP('2016 0-64'!K$1,'2016 population'!$A$3:$E$102,2,FALSE),"")</f>
        <v/>
      </c>
      <c r="L67" s="21" t="str">
        <f>IF('Adjacent Counties'!L67="x",VLOOKUP('2016 0-64'!L$1,'2016 population'!$A$3:$E$102,2,FALSE),"")</f>
        <v/>
      </c>
      <c r="M67" s="21" t="str">
        <f>IF('Adjacent Counties'!M67="x",VLOOKUP('2016 0-64'!M$1,'2016 population'!$A$3:$E$102,2,FALSE),"")</f>
        <v/>
      </c>
      <c r="N67" s="21" t="str">
        <f>IF('Adjacent Counties'!N67="x",VLOOKUP('2016 0-64'!N$1,'2016 population'!$A$3:$E$102,2,FALSE),"")</f>
        <v/>
      </c>
      <c r="O67" s="21" t="str">
        <f>IF('Adjacent Counties'!O67="x",VLOOKUP('2016 0-64'!O$1,'2016 population'!$A$3:$E$102,2,FALSE),"")</f>
        <v/>
      </c>
      <c r="P67" s="21" t="str">
        <f>IF('Adjacent Counties'!P67="x",VLOOKUP('2016 0-64'!P$1,'2016 population'!$A$3:$E$102,2,FALSE),"")</f>
        <v/>
      </c>
      <c r="Q67" s="21" t="str">
        <f>IF('Adjacent Counties'!Q67="x",VLOOKUP('2016 0-64'!Q$1,'2016 population'!$A$3:$E$102,2,FALSE),"")</f>
        <v/>
      </c>
      <c r="R67" s="21" t="str">
        <f>IF('Adjacent Counties'!R67="x",VLOOKUP('2016 0-64'!R$1,'2016 population'!$A$3:$E$102,2,FALSE),"")</f>
        <v/>
      </c>
      <c r="S67" s="21" t="str">
        <f>IF('Adjacent Counties'!S67="x",VLOOKUP('2016 0-64'!S$1,'2016 population'!$A$3:$E$102,2,FALSE),"")</f>
        <v/>
      </c>
      <c r="T67" s="21" t="str">
        <f>IF('Adjacent Counties'!T67="x",VLOOKUP('2016 0-64'!T$1,'2016 population'!$A$3:$E$102,2,FALSE),"")</f>
        <v/>
      </c>
      <c r="U67" s="21" t="str">
        <f>IF('Adjacent Counties'!U67="x",VLOOKUP('2016 0-64'!U$1,'2016 population'!$A$3:$E$102,2,FALSE),"")</f>
        <v/>
      </c>
      <c r="V67" s="21" t="str">
        <f>IF('Adjacent Counties'!V67="x",VLOOKUP('2016 0-64'!V$1,'2016 population'!$A$3:$E$102,2,FALSE),"")</f>
        <v/>
      </c>
      <c r="W67" s="21" t="str">
        <f>IF('Adjacent Counties'!W67="x",VLOOKUP('2016 0-64'!W$1,'2016 population'!$A$3:$E$102,2,FALSE),"")</f>
        <v/>
      </c>
      <c r="X67" s="21" t="str">
        <f>IF('Adjacent Counties'!X67="x",VLOOKUP('2016 0-64'!X$1,'2016 population'!$A$3:$E$102,2,FALSE),"")</f>
        <v/>
      </c>
      <c r="Y67" s="21" t="str">
        <f>IF('Adjacent Counties'!Y67="x",VLOOKUP('2016 0-64'!Y$1,'2016 population'!$A$3:$E$102,2,FALSE),"")</f>
        <v/>
      </c>
      <c r="Z67" s="21" t="str">
        <f>IF('Adjacent Counties'!Z67="x",VLOOKUP('2016 0-64'!Z$1,'2016 population'!$A$3:$E$102,2,FALSE),"")</f>
        <v/>
      </c>
      <c r="AA67" s="21" t="str">
        <f>IF('Adjacent Counties'!AA67="x",VLOOKUP('2016 0-64'!AA$1,'2016 population'!$A$3:$E$102,2,FALSE),"")</f>
        <v/>
      </c>
      <c r="AB67" s="21" t="str">
        <f>IF('Adjacent Counties'!AB67="x",VLOOKUP('2016 0-64'!AB$1,'2016 population'!$A$3:$E$102,2,FALSE),"")</f>
        <v/>
      </c>
      <c r="AC67" s="21" t="str">
        <f>IF('Adjacent Counties'!AC67="x",VLOOKUP('2016 0-64'!AC$1,'2016 population'!$A$3:$E$102,2,FALSE),"")</f>
        <v/>
      </c>
      <c r="AD67" s="21" t="str">
        <f>IF('Adjacent Counties'!AD67="x",VLOOKUP('2016 0-64'!AD$1,'2016 population'!$A$3:$E$102,2,FALSE),"")</f>
        <v/>
      </c>
      <c r="AE67" s="21" t="str">
        <f>IF('Adjacent Counties'!AE67="x",VLOOKUP('2016 0-64'!AE$1,'2016 population'!$A$3:$E$102,2,FALSE),"")</f>
        <v/>
      </c>
      <c r="AF67" s="21" t="str">
        <f>IF('Adjacent Counties'!AF67="x",VLOOKUP('2016 0-64'!AF$1,'2016 population'!$A$3:$E$102,2,FALSE),"")</f>
        <v/>
      </c>
      <c r="AG67" s="21" t="str">
        <f>IF('Adjacent Counties'!AG67="x",VLOOKUP('2016 0-64'!AG$1,'2016 population'!$A$3:$E$102,2,FALSE),"")</f>
        <v/>
      </c>
      <c r="AH67" s="21" t="str">
        <f>IF('Adjacent Counties'!AH67="x",VLOOKUP('2016 0-64'!AH$1,'2016 population'!$A$3:$E$102,2,FALSE),"")</f>
        <v/>
      </c>
      <c r="AI67" s="21" t="str">
        <f>IF('Adjacent Counties'!AI67="x",VLOOKUP('2016 0-64'!AI$1,'2016 population'!$A$3:$E$102,2,FALSE),"")</f>
        <v/>
      </c>
      <c r="AJ67" s="21" t="str">
        <f>IF('Adjacent Counties'!AJ67="x",VLOOKUP('2016 0-64'!AJ$1,'2016 population'!$A$3:$E$102,2,FALSE),"")</f>
        <v/>
      </c>
      <c r="AK67" s="21" t="str">
        <f>IF('Adjacent Counties'!AK67="x",VLOOKUP('2016 0-64'!AK$1,'2016 population'!$A$3:$E$102,2,FALSE),"")</f>
        <v/>
      </c>
      <c r="AL67" s="21" t="str">
        <f>IF('Adjacent Counties'!AL67="x",VLOOKUP('2016 0-64'!AL$1,'2016 population'!$A$3:$E$102,2,FALSE),"")</f>
        <v/>
      </c>
      <c r="AM67" s="21" t="str">
        <f>IF('Adjacent Counties'!AM67="x",VLOOKUP('2016 0-64'!AM$1,'2016 population'!$A$3:$E$102,2,FALSE),"")</f>
        <v/>
      </c>
      <c r="AN67" s="21" t="str">
        <f>IF('Adjacent Counties'!AN67="x",VLOOKUP('2016 0-64'!AN$1,'2016 population'!$A$3:$E$102,2,FALSE),"")</f>
        <v/>
      </c>
      <c r="AO67" s="21" t="str">
        <f>IF('Adjacent Counties'!AO67="x",VLOOKUP('2016 0-64'!AO$1,'2016 population'!$A$3:$E$102,2,FALSE),"")</f>
        <v/>
      </c>
      <c r="AP67" s="21" t="str">
        <f>IF('Adjacent Counties'!AP67="x",VLOOKUP('2016 0-64'!AP$1,'2016 population'!$A$3:$E$102,2,FALSE),"")</f>
        <v/>
      </c>
      <c r="AQ67" s="21">
        <f>IF('Adjacent Counties'!AQ67="x",VLOOKUP('2016 0-64'!AQ$1,'2016 population'!$A$3:$E$102,2,FALSE),"")</f>
        <v>42741</v>
      </c>
      <c r="AR67" s="21" t="str">
        <f>IF('Adjacent Counties'!AR67="x",VLOOKUP('2016 0-64'!AR$1,'2016 population'!$A$3:$E$102,2,FALSE),"")</f>
        <v/>
      </c>
      <c r="AS67" s="21" t="str">
        <f>IF('Adjacent Counties'!AS67="x",VLOOKUP('2016 0-64'!AS$1,'2016 population'!$A$3:$E$102,2,FALSE),"")</f>
        <v/>
      </c>
      <c r="AT67" s="21" t="str">
        <f>IF('Adjacent Counties'!AT67="x",VLOOKUP('2016 0-64'!AT$1,'2016 population'!$A$3:$E$102,2,FALSE),"")</f>
        <v/>
      </c>
      <c r="AU67" s="21">
        <f>IF('Adjacent Counties'!AU67="x",VLOOKUP('2016 0-64'!AU$1,'2016 population'!$A$3:$E$102,2,FALSE),"")</f>
        <v>20067</v>
      </c>
      <c r="AV67" s="21" t="str">
        <f>IF('Adjacent Counties'!AV67="x",VLOOKUP('2016 0-64'!AV$1,'2016 population'!$A$3:$E$102,2,FALSE),"")</f>
        <v/>
      </c>
      <c r="AW67" s="21" t="str">
        <f>IF('Adjacent Counties'!AW67="x",VLOOKUP('2016 0-64'!AW$1,'2016 population'!$A$3:$E$102,2,FALSE),"")</f>
        <v/>
      </c>
      <c r="AX67" s="21" t="str">
        <f>IF('Adjacent Counties'!AX67="x",VLOOKUP('2016 0-64'!AX$1,'2016 population'!$A$3:$E$102,2,FALSE),"")</f>
        <v/>
      </c>
      <c r="AY67" s="21" t="str">
        <f>IF('Adjacent Counties'!AY67="x",VLOOKUP('2016 0-64'!AY$1,'2016 population'!$A$3:$E$102,2,FALSE),"")</f>
        <v/>
      </c>
      <c r="AZ67" s="21" t="str">
        <f>IF('Adjacent Counties'!AZ67="x",VLOOKUP('2016 0-64'!AZ$1,'2016 population'!$A$3:$E$102,2,FALSE),"")</f>
        <v/>
      </c>
      <c r="BA67" s="21" t="str">
        <f>IF('Adjacent Counties'!BA67="x",VLOOKUP('2016 0-64'!BA$1,'2016 population'!$A$3:$E$102,2,FALSE),"")</f>
        <v/>
      </c>
      <c r="BB67" s="21" t="str">
        <f>IF('Adjacent Counties'!BB67="x",VLOOKUP('2016 0-64'!BB$1,'2016 population'!$A$3:$E$102,2,FALSE),"")</f>
        <v/>
      </c>
      <c r="BC67" s="21" t="str">
        <f>IF('Adjacent Counties'!BC67="x",VLOOKUP('2016 0-64'!BC$1,'2016 population'!$A$3:$E$102,2,FALSE),"")</f>
        <v/>
      </c>
      <c r="BD67" s="21" t="str">
        <f>IF('Adjacent Counties'!BD67="x",VLOOKUP('2016 0-64'!BD$1,'2016 population'!$A$3:$E$102,2,FALSE),"")</f>
        <v/>
      </c>
      <c r="BE67" s="21" t="str">
        <f>IF('Adjacent Counties'!BE67="x",VLOOKUP('2016 0-64'!BE$1,'2016 population'!$A$3:$E$102,2,FALSE),"")</f>
        <v/>
      </c>
      <c r="BF67" s="21" t="str">
        <f>IF('Adjacent Counties'!BF67="x",VLOOKUP('2016 0-64'!BF$1,'2016 population'!$A$3:$E$102,2,FALSE),"")</f>
        <v/>
      </c>
      <c r="BG67" s="21" t="str">
        <f>IF('Adjacent Counties'!BG67="x",VLOOKUP('2016 0-64'!BG$1,'2016 population'!$A$3:$E$102,2,FALSE),"")</f>
        <v/>
      </c>
      <c r="BH67" s="21" t="str">
        <f>IF('Adjacent Counties'!BH67="x",VLOOKUP('2016 0-64'!BH$1,'2016 population'!$A$3:$E$102,2,FALSE),"")</f>
        <v/>
      </c>
      <c r="BI67" s="21" t="str">
        <f>IF('Adjacent Counties'!BI67="x",VLOOKUP('2016 0-64'!BI$1,'2016 population'!$A$3:$E$102,2,FALSE),"")</f>
        <v/>
      </c>
      <c r="BJ67" s="21" t="str">
        <f>IF('Adjacent Counties'!BJ67="x",VLOOKUP('2016 0-64'!BJ$1,'2016 population'!$A$3:$E$102,2,FALSE),"")</f>
        <v/>
      </c>
      <c r="BK67" s="21" t="str">
        <f>IF('Adjacent Counties'!BK67="x",VLOOKUP('2016 0-64'!BK$1,'2016 population'!$A$3:$E$102,2,FALSE),"")</f>
        <v/>
      </c>
      <c r="BL67" s="21" t="str">
        <f>IF('Adjacent Counties'!BL67="x",VLOOKUP('2016 0-64'!BL$1,'2016 population'!$A$3:$E$102,2,FALSE),"")</f>
        <v/>
      </c>
      <c r="BM67" s="21" t="str">
        <f>IF('Adjacent Counties'!BM67="x",VLOOKUP('2016 0-64'!BM$1,'2016 population'!$A$3:$E$102,2,FALSE),"")</f>
        <v/>
      </c>
      <c r="BN67" s="21" t="str">
        <f>IF('Adjacent Counties'!BN67="x",VLOOKUP('2016 0-64'!BN$1,'2016 population'!$A$3:$E$102,2,FALSE),"")</f>
        <v/>
      </c>
      <c r="BO67" s="21">
        <f>IF('Adjacent Counties'!BO67="x",VLOOKUP('2016 0-64'!BO$1,'2016 population'!$A$3:$E$102,2,FALSE),"")</f>
        <v>15870</v>
      </c>
      <c r="BP67" s="21" t="str">
        <f>IF('Adjacent Counties'!BP67="x",VLOOKUP('2016 0-64'!BP$1,'2016 population'!$A$3:$E$102,2,FALSE),"")</f>
        <v/>
      </c>
      <c r="BQ67" s="21" t="str">
        <f>IF('Adjacent Counties'!BQ67="x",VLOOKUP('2016 0-64'!BQ$1,'2016 population'!$A$3:$E$102,2,FALSE),"")</f>
        <v/>
      </c>
      <c r="BR67" s="21" t="str">
        <f>IF('Adjacent Counties'!BR67="x",VLOOKUP('2016 0-64'!BR$1,'2016 population'!$A$3:$E$102,2,FALSE),"")</f>
        <v/>
      </c>
      <c r="BS67" s="21" t="str">
        <f>IF('Adjacent Counties'!BS67="x",VLOOKUP('2016 0-64'!BS$1,'2016 population'!$A$3:$E$102,2,FALSE),"")</f>
        <v/>
      </c>
      <c r="BT67" s="21" t="str">
        <f>IF('Adjacent Counties'!BT67="x",VLOOKUP('2016 0-64'!BT$1,'2016 population'!$A$3:$E$102,2,FALSE),"")</f>
        <v/>
      </c>
      <c r="BU67" s="21" t="str">
        <f>IF('Adjacent Counties'!BU67="x",VLOOKUP('2016 0-64'!BU$1,'2016 population'!$A$3:$E$102,2,FALSE),"")</f>
        <v/>
      </c>
      <c r="BV67" s="21" t="str">
        <f>IF('Adjacent Counties'!BV67="x",VLOOKUP('2016 0-64'!BV$1,'2016 population'!$A$3:$E$102,2,FALSE),"")</f>
        <v/>
      </c>
      <c r="BW67" s="21" t="str">
        <f>IF('Adjacent Counties'!BW67="x",VLOOKUP('2016 0-64'!BW$1,'2016 population'!$A$3:$E$102,2,FALSE),"")</f>
        <v/>
      </c>
      <c r="BX67" s="21" t="str">
        <f>IF('Adjacent Counties'!BX67="x",VLOOKUP('2016 0-64'!BX$1,'2016 population'!$A$3:$E$102,2,FALSE),"")</f>
        <v/>
      </c>
      <c r="BY67" s="21" t="str">
        <f>IF('Adjacent Counties'!BY67="x",VLOOKUP('2016 0-64'!BY$1,'2016 population'!$A$3:$E$102,2,FALSE),"")</f>
        <v/>
      </c>
      <c r="BZ67" s="21" t="str">
        <f>IF('Adjacent Counties'!BZ67="x",VLOOKUP('2016 0-64'!BZ$1,'2016 population'!$A$3:$E$102,2,FALSE),"")</f>
        <v/>
      </c>
      <c r="CA67" s="21" t="str">
        <f>IF('Adjacent Counties'!CA67="x",VLOOKUP('2016 0-64'!CA$1,'2016 population'!$A$3:$E$102,2,FALSE),"")</f>
        <v/>
      </c>
      <c r="CB67" s="21" t="str">
        <f>IF('Adjacent Counties'!CB67="x",VLOOKUP('2016 0-64'!CB$1,'2016 population'!$A$3:$E$102,2,FALSE),"")</f>
        <v/>
      </c>
      <c r="CC67" s="21" t="str">
        <f>IF('Adjacent Counties'!CC67="x",VLOOKUP('2016 0-64'!CC$1,'2016 population'!$A$3:$E$102,2,FALSE),"")</f>
        <v/>
      </c>
      <c r="CD67" s="21" t="str">
        <f>IF('Adjacent Counties'!CD67="x",VLOOKUP('2016 0-64'!CD$1,'2016 population'!$A$3:$E$102,2,FALSE),"")</f>
        <v/>
      </c>
      <c r="CE67" s="21" t="str">
        <f>IF('Adjacent Counties'!CE67="x",VLOOKUP('2016 0-64'!CE$1,'2016 population'!$A$3:$E$102,2,FALSE),"")</f>
        <v/>
      </c>
      <c r="CF67" s="21" t="str">
        <f>IF('Adjacent Counties'!CF67="x",VLOOKUP('2016 0-64'!CF$1,'2016 population'!$A$3:$E$102,2,FALSE),"")</f>
        <v/>
      </c>
      <c r="CG67" s="21" t="str">
        <f>IF('Adjacent Counties'!CG67="x",VLOOKUP('2016 0-64'!CG$1,'2016 population'!$A$3:$E$102,2,FALSE),"")</f>
        <v/>
      </c>
      <c r="CH67" s="21" t="str">
        <f>IF('Adjacent Counties'!CH67="x",VLOOKUP('2016 0-64'!CH$1,'2016 population'!$A$3:$E$102,2,FALSE),"")</f>
        <v/>
      </c>
      <c r="CI67" s="21" t="str">
        <f>IF('Adjacent Counties'!CI67="x",VLOOKUP('2016 0-64'!CI$1,'2016 population'!$A$3:$E$102,2,FALSE),"")</f>
        <v/>
      </c>
      <c r="CJ67" s="21" t="str">
        <f>IF('Adjacent Counties'!CJ67="x",VLOOKUP('2016 0-64'!CJ$1,'2016 population'!$A$3:$E$102,2,FALSE),"")</f>
        <v/>
      </c>
      <c r="CK67" s="21" t="str">
        <f>IF('Adjacent Counties'!CK67="x",VLOOKUP('2016 0-64'!CK$1,'2016 population'!$A$3:$E$102,2,FALSE),"")</f>
        <v/>
      </c>
      <c r="CL67" s="21" t="str">
        <f>IF('Adjacent Counties'!CL67="x",VLOOKUP('2016 0-64'!CL$1,'2016 population'!$A$3:$E$102,2,FALSE),"")</f>
        <v/>
      </c>
      <c r="CM67" s="21" t="str">
        <f>IF('Adjacent Counties'!CM67="x",VLOOKUP('2016 0-64'!CM$1,'2016 population'!$A$3:$E$102,2,FALSE),"")</f>
        <v/>
      </c>
      <c r="CN67" s="21" t="str">
        <f>IF('Adjacent Counties'!CN67="x",VLOOKUP('2016 0-64'!CN$1,'2016 population'!$A$3:$E$102,2,FALSE),"")</f>
        <v/>
      </c>
      <c r="CO67" s="21" t="str">
        <f>IF('Adjacent Counties'!CO67="x",VLOOKUP('2016 0-64'!CO$1,'2016 population'!$A$3:$E$102,2,FALSE),"")</f>
        <v/>
      </c>
      <c r="CP67" s="21" t="str">
        <f>IF('Adjacent Counties'!CP67="x",VLOOKUP('2016 0-64'!CP$1,'2016 population'!$A$3:$E$102,2,FALSE),"")</f>
        <v/>
      </c>
      <c r="CQ67" s="21" t="str">
        <f>IF('Adjacent Counties'!CQ67="x",VLOOKUP('2016 0-64'!CQ$1,'2016 population'!$A$3:$E$102,2,FALSE),"")</f>
        <v/>
      </c>
      <c r="CR67" s="21" t="str">
        <f>IF('Adjacent Counties'!CR67="x",VLOOKUP('2016 0-64'!CR$1,'2016 population'!$A$3:$E$102,2,FALSE),"")</f>
        <v/>
      </c>
      <c r="CS67" s="21" t="str">
        <f>IF('Adjacent Counties'!CS67="x",VLOOKUP('2016 0-64'!CS$1,'2016 population'!$A$3:$E$102,2,FALSE),"")</f>
        <v/>
      </c>
      <c r="CT67" s="21" t="str">
        <f>IF('Adjacent Counties'!CT67="x",VLOOKUP('2016 0-64'!CT$1,'2016 population'!$A$3:$E$102,2,FALSE),"")</f>
        <v/>
      </c>
      <c r="CU67" s="21" t="str">
        <f>IF('Adjacent Counties'!CU67="x",VLOOKUP('2016 0-64'!CU$1,'2016 population'!$A$3:$E$102,2,FALSE),"")</f>
        <v/>
      </c>
      <c r="CV67" s="21" t="str">
        <f>IF('Adjacent Counties'!CV67="x",VLOOKUP('2016 0-64'!CV$1,'2016 population'!$A$3:$E$102,2,FALSE),"")</f>
        <v/>
      </c>
      <c r="CW67" s="21" t="str">
        <f>IF('Adjacent Counties'!CW67="x",VLOOKUP('2016 0-64'!CW$1,'2016 population'!$A$3:$E$102,2,FALSE),"")</f>
        <v/>
      </c>
      <c r="CX67" s="21">
        <f t="shared" ref="CX67:CX101" si="1">SUM(B67:CW67)</f>
        <v>95367</v>
      </c>
    </row>
    <row r="68" spans="1:102">
      <c r="A68" s="3" t="s">
        <v>66</v>
      </c>
      <c r="B68" s="21" t="str">
        <f>IF('Adjacent Counties'!B68="x",VLOOKUP('2016 0-64'!B$1,'2016 population'!$A$3:$E$102,2,FALSE),"")</f>
        <v/>
      </c>
      <c r="C68" s="21" t="str">
        <f>IF('Adjacent Counties'!C68="x",VLOOKUP('2016 0-64'!C$1,'2016 population'!$A$3:$E$102,2,FALSE),"")</f>
        <v/>
      </c>
      <c r="D68" s="21" t="str">
        <f>IF('Adjacent Counties'!D68="x",VLOOKUP('2016 0-64'!D$1,'2016 population'!$A$3:$E$102,2,FALSE),"")</f>
        <v/>
      </c>
      <c r="E68" s="21" t="str">
        <f>IF('Adjacent Counties'!E68="x",VLOOKUP('2016 0-64'!E$1,'2016 population'!$A$3:$E$102,2,FALSE),"")</f>
        <v/>
      </c>
      <c r="F68" s="21" t="str">
        <f>IF('Adjacent Counties'!F68="x",VLOOKUP('2016 0-64'!F$1,'2016 population'!$A$3:$E$102,2,FALSE),"")</f>
        <v/>
      </c>
      <c r="G68" s="21" t="str">
        <f>IF('Adjacent Counties'!G68="x",VLOOKUP('2016 0-64'!G$1,'2016 population'!$A$3:$E$102,2,FALSE),"")</f>
        <v/>
      </c>
      <c r="H68" s="21" t="str">
        <f>IF('Adjacent Counties'!H68="x",VLOOKUP('2016 0-64'!H$1,'2016 population'!$A$3:$E$102,2,FALSE),"")</f>
        <v/>
      </c>
      <c r="I68" s="21" t="str">
        <f>IF('Adjacent Counties'!I68="x",VLOOKUP('2016 0-64'!I$1,'2016 population'!$A$3:$E$102,2,FALSE),"")</f>
        <v/>
      </c>
      <c r="J68" s="21" t="str">
        <f>IF('Adjacent Counties'!J68="x",VLOOKUP('2016 0-64'!J$1,'2016 population'!$A$3:$E$102,2,FALSE),"")</f>
        <v/>
      </c>
      <c r="K68" s="21" t="str">
        <f>IF('Adjacent Counties'!K68="x",VLOOKUP('2016 0-64'!K$1,'2016 population'!$A$3:$E$102,2,FALSE),"")</f>
        <v/>
      </c>
      <c r="L68" s="21" t="str">
        <f>IF('Adjacent Counties'!L68="x",VLOOKUP('2016 0-64'!L$1,'2016 population'!$A$3:$E$102,2,FALSE),"")</f>
        <v/>
      </c>
      <c r="M68" s="21" t="str">
        <f>IF('Adjacent Counties'!M68="x",VLOOKUP('2016 0-64'!M$1,'2016 population'!$A$3:$E$102,2,FALSE),"")</f>
        <v/>
      </c>
      <c r="N68" s="21" t="str">
        <f>IF('Adjacent Counties'!N68="x",VLOOKUP('2016 0-64'!N$1,'2016 population'!$A$3:$E$102,2,FALSE),"")</f>
        <v/>
      </c>
      <c r="O68" s="21" t="str">
        <f>IF('Adjacent Counties'!O68="x",VLOOKUP('2016 0-64'!O$1,'2016 population'!$A$3:$E$102,2,FALSE),"")</f>
        <v/>
      </c>
      <c r="P68" s="21" t="str">
        <f>IF('Adjacent Counties'!P68="x",VLOOKUP('2016 0-64'!P$1,'2016 population'!$A$3:$E$102,2,FALSE),"")</f>
        <v/>
      </c>
      <c r="Q68" s="21">
        <f>IF('Adjacent Counties'!Q68="x",VLOOKUP('2016 0-64'!Q$1,'2016 population'!$A$3:$E$102,2,FALSE),"")</f>
        <v>55339</v>
      </c>
      <c r="R68" s="21" t="str">
        <f>IF('Adjacent Counties'!R68="x",VLOOKUP('2016 0-64'!R$1,'2016 population'!$A$3:$E$102,2,FALSE),"")</f>
        <v/>
      </c>
      <c r="S68" s="21" t="str">
        <f>IF('Adjacent Counties'!S68="x",VLOOKUP('2016 0-64'!S$1,'2016 population'!$A$3:$E$102,2,FALSE),"")</f>
        <v/>
      </c>
      <c r="T68" s="21" t="str">
        <f>IF('Adjacent Counties'!T68="x",VLOOKUP('2016 0-64'!T$1,'2016 population'!$A$3:$E$102,2,FALSE),"")</f>
        <v/>
      </c>
      <c r="U68" s="21" t="str">
        <f>IF('Adjacent Counties'!U68="x",VLOOKUP('2016 0-64'!U$1,'2016 population'!$A$3:$E$102,2,FALSE),"")</f>
        <v/>
      </c>
      <c r="V68" s="21" t="str">
        <f>IF('Adjacent Counties'!V68="x",VLOOKUP('2016 0-64'!V$1,'2016 population'!$A$3:$E$102,2,FALSE),"")</f>
        <v/>
      </c>
      <c r="W68" s="21" t="str">
        <f>IF('Adjacent Counties'!W68="x",VLOOKUP('2016 0-64'!W$1,'2016 population'!$A$3:$E$102,2,FALSE),"")</f>
        <v/>
      </c>
      <c r="X68" s="21" t="str">
        <f>IF('Adjacent Counties'!X68="x",VLOOKUP('2016 0-64'!X$1,'2016 population'!$A$3:$E$102,2,FALSE),"")</f>
        <v/>
      </c>
      <c r="Y68" s="21" t="str">
        <f>IF('Adjacent Counties'!Y68="x",VLOOKUP('2016 0-64'!Y$1,'2016 population'!$A$3:$E$102,2,FALSE),"")</f>
        <v/>
      </c>
      <c r="Z68" s="21" t="str">
        <f>IF('Adjacent Counties'!Z68="x",VLOOKUP('2016 0-64'!Z$1,'2016 population'!$A$3:$E$102,2,FALSE),"")</f>
        <v/>
      </c>
      <c r="AA68" s="21" t="str">
        <f>IF('Adjacent Counties'!AA68="x",VLOOKUP('2016 0-64'!AA$1,'2016 population'!$A$3:$E$102,2,FALSE),"")</f>
        <v/>
      </c>
      <c r="AB68" s="21" t="str">
        <f>IF('Adjacent Counties'!AB68="x",VLOOKUP('2016 0-64'!AB$1,'2016 population'!$A$3:$E$102,2,FALSE),"")</f>
        <v/>
      </c>
      <c r="AC68" s="21" t="str">
        <f>IF('Adjacent Counties'!AC68="x",VLOOKUP('2016 0-64'!AC$1,'2016 population'!$A$3:$E$102,2,FALSE),"")</f>
        <v/>
      </c>
      <c r="AD68" s="21" t="str">
        <f>IF('Adjacent Counties'!AD68="x",VLOOKUP('2016 0-64'!AD$1,'2016 population'!$A$3:$E$102,2,FALSE),"")</f>
        <v/>
      </c>
      <c r="AE68" s="21" t="str">
        <f>IF('Adjacent Counties'!AE68="x",VLOOKUP('2016 0-64'!AE$1,'2016 population'!$A$3:$E$102,2,FALSE),"")</f>
        <v/>
      </c>
      <c r="AF68" s="21">
        <f>IF('Adjacent Counties'!AF68="x",VLOOKUP('2016 0-64'!AF$1,'2016 population'!$A$3:$E$102,2,FALSE),"")</f>
        <v>50719</v>
      </c>
      <c r="AG68" s="21" t="str">
        <f>IF('Adjacent Counties'!AG68="x",VLOOKUP('2016 0-64'!AG$1,'2016 population'!$A$3:$E$102,2,FALSE),"")</f>
        <v/>
      </c>
      <c r="AH68" s="21" t="str">
        <f>IF('Adjacent Counties'!AH68="x",VLOOKUP('2016 0-64'!AH$1,'2016 population'!$A$3:$E$102,2,FALSE),"")</f>
        <v/>
      </c>
      <c r="AI68" s="21" t="str">
        <f>IF('Adjacent Counties'!AI68="x",VLOOKUP('2016 0-64'!AI$1,'2016 population'!$A$3:$E$102,2,FALSE),"")</f>
        <v/>
      </c>
      <c r="AJ68" s="21" t="str">
        <f>IF('Adjacent Counties'!AJ68="x",VLOOKUP('2016 0-64'!AJ$1,'2016 population'!$A$3:$E$102,2,FALSE),"")</f>
        <v/>
      </c>
      <c r="AK68" s="21" t="str">
        <f>IF('Adjacent Counties'!AK68="x",VLOOKUP('2016 0-64'!AK$1,'2016 population'!$A$3:$E$102,2,FALSE),"")</f>
        <v/>
      </c>
      <c r="AL68" s="21" t="str">
        <f>IF('Adjacent Counties'!AL68="x",VLOOKUP('2016 0-64'!AL$1,'2016 population'!$A$3:$E$102,2,FALSE),"")</f>
        <v/>
      </c>
      <c r="AM68" s="21" t="str">
        <f>IF('Adjacent Counties'!AM68="x",VLOOKUP('2016 0-64'!AM$1,'2016 population'!$A$3:$E$102,2,FALSE),"")</f>
        <v/>
      </c>
      <c r="AN68" s="21" t="str">
        <f>IF('Adjacent Counties'!AN68="x",VLOOKUP('2016 0-64'!AN$1,'2016 population'!$A$3:$E$102,2,FALSE),"")</f>
        <v/>
      </c>
      <c r="AO68" s="21" t="str">
        <f>IF('Adjacent Counties'!AO68="x",VLOOKUP('2016 0-64'!AO$1,'2016 population'!$A$3:$E$102,2,FALSE),"")</f>
        <v/>
      </c>
      <c r="AP68" s="21" t="str">
        <f>IF('Adjacent Counties'!AP68="x",VLOOKUP('2016 0-64'!AP$1,'2016 population'!$A$3:$E$102,2,FALSE),"")</f>
        <v/>
      </c>
      <c r="AQ68" s="21" t="str">
        <f>IF('Adjacent Counties'!AQ68="x",VLOOKUP('2016 0-64'!AQ$1,'2016 population'!$A$3:$E$102,2,FALSE),"")</f>
        <v/>
      </c>
      <c r="AR68" s="21" t="str">
        <f>IF('Adjacent Counties'!AR68="x",VLOOKUP('2016 0-64'!AR$1,'2016 population'!$A$3:$E$102,2,FALSE),"")</f>
        <v/>
      </c>
      <c r="AS68" s="21" t="str">
        <f>IF('Adjacent Counties'!AS68="x",VLOOKUP('2016 0-64'!AS$1,'2016 population'!$A$3:$E$102,2,FALSE),"")</f>
        <v/>
      </c>
      <c r="AT68" s="21" t="str">
        <f>IF('Adjacent Counties'!AT68="x",VLOOKUP('2016 0-64'!AT$1,'2016 population'!$A$3:$E$102,2,FALSE),"")</f>
        <v/>
      </c>
      <c r="AU68" s="21" t="str">
        <f>IF('Adjacent Counties'!AU68="x",VLOOKUP('2016 0-64'!AU$1,'2016 population'!$A$3:$E$102,2,FALSE),"")</f>
        <v/>
      </c>
      <c r="AV68" s="21" t="str">
        <f>IF('Adjacent Counties'!AV68="x",VLOOKUP('2016 0-64'!AV$1,'2016 population'!$A$3:$E$102,2,FALSE),"")</f>
        <v/>
      </c>
      <c r="AW68" s="21" t="str">
        <f>IF('Adjacent Counties'!AW68="x",VLOOKUP('2016 0-64'!AW$1,'2016 population'!$A$3:$E$102,2,FALSE),"")</f>
        <v/>
      </c>
      <c r="AX68" s="21" t="str">
        <f>IF('Adjacent Counties'!AX68="x",VLOOKUP('2016 0-64'!AX$1,'2016 population'!$A$3:$E$102,2,FALSE),"")</f>
        <v/>
      </c>
      <c r="AY68" s="21" t="str">
        <f>IF('Adjacent Counties'!AY68="x",VLOOKUP('2016 0-64'!AY$1,'2016 population'!$A$3:$E$102,2,FALSE),"")</f>
        <v/>
      </c>
      <c r="AZ68" s="21" t="str">
        <f>IF('Adjacent Counties'!AZ68="x",VLOOKUP('2016 0-64'!AZ$1,'2016 population'!$A$3:$E$102,2,FALSE),"")</f>
        <v/>
      </c>
      <c r="BA68" s="21">
        <f>IF('Adjacent Counties'!BA68="x",VLOOKUP('2016 0-64'!BA$1,'2016 population'!$A$3:$E$102,2,FALSE),"")</f>
        <v>8540</v>
      </c>
      <c r="BB68" s="21" t="str">
        <f>IF('Adjacent Counties'!BB68="x",VLOOKUP('2016 0-64'!BB$1,'2016 population'!$A$3:$E$102,2,FALSE),"")</f>
        <v/>
      </c>
      <c r="BC68" s="21" t="str">
        <f>IF('Adjacent Counties'!BC68="x",VLOOKUP('2016 0-64'!BC$1,'2016 population'!$A$3:$E$102,2,FALSE),"")</f>
        <v/>
      </c>
      <c r="BD68" s="21" t="str">
        <f>IF('Adjacent Counties'!BD68="x",VLOOKUP('2016 0-64'!BD$1,'2016 population'!$A$3:$E$102,2,FALSE),"")</f>
        <v/>
      </c>
      <c r="BE68" s="21" t="str">
        <f>IF('Adjacent Counties'!BE68="x",VLOOKUP('2016 0-64'!BE$1,'2016 population'!$A$3:$E$102,2,FALSE),"")</f>
        <v/>
      </c>
      <c r="BF68" s="21" t="str">
        <f>IF('Adjacent Counties'!BF68="x",VLOOKUP('2016 0-64'!BF$1,'2016 population'!$A$3:$E$102,2,FALSE),"")</f>
        <v/>
      </c>
      <c r="BG68" s="21" t="str">
        <f>IF('Adjacent Counties'!BG68="x",VLOOKUP('2016 0-64'!BG$1,'2016 population'!$A$3:$E$102,2,FALSE),"")</f>
        <v/>
      </c>
      <c r="BH68" s="21" t="str">
        <f>IF('Adjacent Counties'!BH68="x",VLOOKUP('2016 0-64'!BH$1,'2016 population'!$A$3:$E$102,2,FALSE),"")</f>
        <v/>
      </c>
      <c r="BI68" s="21" t="str">
        <f>IF('Adjacent Counties'!BI68="x",VLOOKUP('2016 0-64'!BI$1,'2016 population'!$A$3:$E$102,2,FALSE),"")</f>
        <v/>
      </c>
      <c r="BJ68" s="21" t="str">
        <f>IF('Adjacent Counties'!BJ68="x",VLOOKUP('2016 0-64'!BJ$1,'2016 population'!$A$3:$E$102,2,FALSE),"")</f>
        <v/>
      </c>
      <c r="BK68" s="21" t="str">
        <f>IF('Adjacent Counties'!BK68="x",VLOOKUP('2016 0-64'!BK$1,'2016 population'!$A$3:$E$102,2,FALSE),"")</f>
        <v/>
      </c>
      <c r="BL68" s="21" t="str">
        <f>IF('Adjacent Counties'!BL68="x",VLOOKUP('2016 0-64'!BL$1,'2016 population'!$A$3:$E$102,2,FALSE),"")</f>
        <v/>
      </c>
      <c r="BM68" s="21" t="str">
        <f>IF('Adjacent Counties'!BM68="x",VLOOKUP('2016 0-64'!BM$1,'2016 population'!$A$3:$E$102,2,FALSE),"")</f>
        <v/>
      </c>
      <c r="BN68" s="21" t="str">
        <f>IF('Adjacent Counties'!BN68="x",VLOOKUP('2016 0-64'!BN$1,'2016 population'!$A$3:$E$102,2,FALSE),"")</f>
        <v/>
      </c>
      <c r="BO68" s="21" t="str">
        <f>IF('Adjacent Counties'!BO68="x",VLOOKUP('2016 0-64'!BO$1,'2016 population'!$A$3:$E$102,2,FALSE),"")</f>
        <v/>
      </c>
      <c r="BP68" s="21">
        <f>IF('Adjacent Counties'!BP68="x",VLOOKUP('2016 0-64'!BP$1,'2016 population'!$A$3:$E$102,2,FALSE),"")</f>
        <v>186532</v>
      </c>
      <c r="BQ68" s="21" t="str">
        <f>IF('Adjacent Counties'!BQ68="x",VLOOKUP('2016 0-64'!BQ$1,'2016 population'!$A$3:$E$102,2,FALSE),"")</f>
        <v/>
      </c>
      <c r="BR68" s="21" t="str">
        <f>IF('Adjacent Counties'!BR68="x",VLOOKUP('2016 0-64'!BR$1,'2016 population'!$A$3:$E$102,2,FALSE),"")</f>
        <v/>
      </c>
      <c r="BS68" s="21" t="str">
        <f>IF('Adjacent Counties'!BS68="x",VLOOKUP('2016 0-64'!BS$1,'2016 population'!$A$3:$E$102,2,FALSE),"")</f>
        <v/>
      </c>
      <c r="BT68" s="21">
        <f>IF('Adjacent Counties'!BT68="x",VLOOKUP('2016 0-64'!BT$1,'2016 population'!$A$3:$E$102,2,FALSE),"")</f>
        <v>48388</v>
      </c>
      <c r="BU68" s="21" t="str">
        <f>IF('Adjacent Counties'!BU68="x",VLOOKUP('2016 0-64'!BU$1,'2016 population'!$A$3:$E$102,2,FALSE),"")</f>
        <v/>
      </c>
      <c r="BV68" s="21" t="str">
        <f>IF('Adjacent Counties'!BV68="x",VLOOKUP('2016 0-64'!BV$1,'2016 population'!$A$3:$E$102,2,FALSE),"")</f>
        <v/>
      </c>
      <c r="BW68" s="21" t="str">
        <f>IF('Adjacent Counties'!BW68="x",VLOOKUP('2016 0-64'!BW$1,'2016 population'!$A$3:$E$102,2,FALSE),"")</f>
        <v/>
      </c>
      <c r="BX68" s="21" t="str">
        <f>IF('Adjacent Counties'!BX68="x",VLOOKUP('2016 0-64'!BX$1,'2016 population'!$A$3:$E$102,2,FALSE),"")</f>
        <v/>
      </c>
      <c r="BY68" s="21" t="str">
        <f>IF('Adjacent Counties'!BY68="x",VLOOKUP('2016 0-64'!BY$1,'2016 population'!$A$3:$E$102,2,FALSE),"")</f>
        <v/>
      </c>
      <c r="BZ68" s="21" t="str">
        <f>IF('Adjacent Counties'!BZ68="x",VLOOKUP('2016 0-64'!BZ$1,'2016 population'!$A$3:$E$102,2,FALSE),"")</f>
        <v/>
      </c>
      <c r="CA68" s="21" t="str">
        <f>IF('Adjacent Counties'!CA68="x",VLOOKUP('2016 0-64'!CA$1,'2016 population'!$A$3:$E$102,2,FALSE),"")</f>
        <v/>
      </c>
      <c r="CB68" s="21" t="str">
        <f>IF('Adjacent Counties'!CB68="x",VLOOKUP('2016 0-64'!CB$1,'2016 population'!$A$3:$E$102,2,FALSE),"")</f>
        <v/>
      </c>
      <c r="CC68" s="21" t="str">
        <f>IF('Adjacent Counties'!CC68="x",VLOOKUP('2016 0-64'!CC$1,'2016 population'!$A$3:$E$102,2,FALSE),"")</f>
        <v/>
      </c>
      <c r="CD68" s="21" t="str">
        <f>IF('Adjacent Counties'!CD68="x",VLOOKUP('2016 0-64'!CD$1,'2016 population'!$A$3:$E$102,2,FALSE),"")</f>
        <v/>
      </c>
      <c r="CE68" s="21" t="str">
        <f>IF('Adjacent Counties'!CE68="x",VLOOKUP('2016 0-64'!CE$1,'2016 population'!$A$3:$E$102,2,FALSE),"")</f>
        <v/>
      </c>
      <c r="CF68" s="21" t="str">
        <f>IF('Adjacent Counties'!CF68="x",VLOOKUP('2016 0-64'!CF$1,'2016 population'!$A$3:$E$102,2,FALSE),"")</f>
        <v/>
      </c>
      <c r="CG68" s="21" t="str">
        <f>IF('Adjacent Counties'!CG68="x",VLOOKUP('2016 0-64'!CG$1,'2016 population'!$A$3:$E$102,2,FALSE),"")</f>
        <v/>
      </c>
      <c r="CH68" s="21" t="str">
        <f>IF('Adjacent Counties'!CH68="x",VLOOKUP('2016 0-64'!CH$1,'2016 population'!$A$3:$E$102,2,FALSE),"")</f>
        <v/>
      </c>
      <c r="CI68" s="21" t="str">
        <f>IF('Adjacent Counties'!CI68="x",VLOOKUP('2016 0-64'!CI$1,'2016 population'!$A$3:$E$102,2,FALSE),"")</f>
        <v/>
      </c>
      <c r="CJ68" s="21" t="str">
        <f>IF('Adjacent Counties'!CJ68="x",VLOOKUP('2016 0-64'!CJ$1,'2016 population'!$A$3:$E$102,2,FALSE),"")</f>
        <v/>
      </c>
      <c r="CK68" s="21" t="str">
        <f>IF('Adjacent Counties'!CK68="x",VLOOKUP('2016 0-64'!CK$1,'2016 population'!$A$3:$E$102,2,FALSE),"")</f>
        <v/>
      </c>
      <c r="CL68" s="21" t="str">
        <f>IF('Adjacent Counties'!CL68="x",VLOOKUP('2016 0-64'!CL$1,'2016 population'!$A$3:$E$102,2,FALSE),"")</f>
        <v/>
      </c>
      <c r="CM68" s="21" t="str">
        <f>IF('Adjacent Counties'!CM68="x",VLOOKUP('2016 0-64'!CM$1,'2016 population'!$A$3:$E$102,2,FALSE),"")</f>
        <v/>
      </c>
      <c r="CN68" s="21" t="str">
        <f>IF('Adjacent Counties'!CN68="x",VLOOKUP('2016 0-64'!CN$1,'2016 population'!$A$3:$E$102,2,FALSE),"")</f>
        <v/>
      </c>
      <c r="CO68" s="21" t="str">
        <f>IF('Adjacent Counties'!CO68="x",VLOOKUP('2016 0-64'!CO$1,'2016 population'!$A$3:$E$102,2,FALSE),"")</f>
        <v/>
      </c>
      <c r="CP68" s="21" t="str">
        <f>IF('Adjacent Counties'!CP68="x",VLOOKUP('2016 0-64'!CP$1,'2016 population'!$A$3:$E$102,2,FALSE),"")</f>
        <v/>
      </c>
      <c r="CQ68" s="21" t="str">
        <f>IF('Adjacent Counties'!CQ68="x",VLOOKUP('2016 0-64'!CQ$1,'2016 population'!$A$3:$E$102,2,FALSE),"")</f>
        <v/>
      </c>
      <c r="CR68" s="21" t="str">
        <f>IF('Adjacent Counties'!CR68="x",VLOOKUP('2016 0-64'!CR$1,'2016 population'!$A$3:$E$102,2,FALSE),"")</f>
        <v/>
      </c>
      <c r="CS68" s="21" t="str">
        <f>IF('Adjacent Counties'!CS68="x",VLOOKUP('2016 0-64'!CS$1,'2016 population'!$A$3:$E$102,2,FALSE),"")</f>
        <v/>
      </c>
      <c r="CT68" s="21" t="str">
        <f>IF('Adjacent Counties'!CT68="x",VLOOKUP('2016 0-64'!CT$1,'2016 population'!$A$3:$E$102,2,FALSE),"")</f>
        <v/>
      </c>
      <c r="CU68" s="21" t="str">
        <f>IF('Adjacent Counties'!CU68="x",VLOOKUP('2016 0-64'!CU$1,'2016 population'!$A$3:$E$102,2,FALSE),"")</f>
        <v/>
      </c>
      <c r="CV68" s="21" t="str">
        <f>IF('Adjacent Counties'!CV68="x",VLOOKUP('2016 0-64'!CV$1,'2016 population'!$A$3:$E$102,2,FALSE),"")</f>
        <v/>
      </c>
      <c r="CW68" s="21" t="str">
        <f>IF('Adjacent Counties'!CW68="x",VLOOKUP('2016 0-64'!CW$1,'2016 population'!$A$3:$E$102,2,FALSE),"")</f>
        <v/>
      </c>
      <c r="CX68" s="21">
        <f t="shared" si="1"/>
        <v>349518</v>
      </c>
    </row>
    <row r="69" spans="1:102">
      <c r="A69" s="3" t="s">
        <v>67</v>
      </c>
      <c r="B69" s="21">
        <f>IF('Adjacent Counties'!B69="x",VLOOKUP('2016 0-64'!B$1,'2016 population'!$A$3:$E$102,2,FALSE),"")</f>
        <v>129896</v>
      </c>
      <c r="C69" s="21" t="str">
        <f>IF('Adjacent Counties'!C69="x",VLOOKUP('2016 0-64'!C$1,'2016 population'!$A$3:$E$102,2,FALSE),"")</f>
        <v/>
      </c>
      <c r="D69" s="21" t="str">
        <f>IF('Adjacent Counties'!D69="x",VLOOKUP('2016 0-64'!D$1,'2016 population'!$A$3:$E$102,2,FALSE),"")</f>
        <v/>
      </c>
      <c r="E69" s="21" t="str">
        <f>IF('Adjacent Counties'!E69="x",VLOOKUP('2016 0-64'!E$1,'2016 population'!$A$3:$E$102,2,FALSE),"")</f>
        <v/>
      </c>
      <c r="F69" s="21" t="str">
        <f>IF('Adjacent Counties'!F69="x",VLOOKUP('2016 0-64'!F$1,'2016 population'!$A$3:$E$102,2,FALSE),"")</f>
        <v/>
      </c>
      <c r="G69" s="21" t="str">
        <f>IF('Adjacent Counties'!G69="x",VLOOKUP('2016 0-64'!G$1,'2016 population'!$A$3:$E$102,2,FALSE),"")</f>
        <v/>
      </c>
      <c r="H69" s="21" t="str">
        <f>IF('Adjacent Counties'!H69="x",VLOOKUP('2016 0-64'!H$1,'2016 population'!$A$3:$E$102,2,FALSE),"")</f>
        <v/>
      </c>
      <c r="I69" s="21" t="str">
        <f>IF('Adjacent Counties'!I69="x",VLOOKUP('2016 0-64'!I$1,'2016 population'!$A$3:$E$102,2,FALSE),"")</f>
        <v/>
      </c>
      <c r="J69" s="21" t="str">
        <f>IF('Adjacent Counties'!J69="x",VLOOKUP('2016 0-64'!J$1,'2016 population'!$A$3:$E$102,2,FALSE),"")</f>
        <v/>
      </c>
      <c r="K69" s="21" t="str">
        <f>IF('Adjacent Counties'!K69="x",VLOOKUP('2016 0-64'!K$1,'2016 population'!$A$3:$E$102,2,FALSE),"")</f>
        <v/>
      </c>
      <c r="L69" s="21" t="str">
        <f>IF('Adjacent Counties'!L69="x",VLOOKUP('2016 0-64'!L$1,'2016 population'!$A$3:$E$102,2,FALSE),"")</f>
        <v/>
      </c>
      <c r="M69" s="21" t="str">
        <f>IF('Adjacent Counties'!M69="x",VLOOKUP('2016 0-64'!M$1,'2016 population'!$A$3:$E$102,2,FALSE),"")</f>
        <v/>
      </c>
      <c r="N69" s="21" t="str">
        <f>IF('Adjacent Counties'!N69="x",VLOOKUP('2016 0-64'!N$1,'2016 population'!$A$3:$E$102,2,FALSE),"")</f>
        <v/>
      </c>
      <c r="O69" s="21" t="str">
        <f>IF('Adjacent Counties'!O69="x",VLOOKUP('2016 0-64'!O$1,'2016 population'!$A$3:$E$102,2,FALSE),"")</f>
        <v/>
      </c>
      <c r="P69" s="21" t="str">
        <f>IF('Adjacent Counties'!P69="x",VLOOKUP('2016 0-64'!P$1,'2016 population'!$A$3:$E$102,2,FALSE),"")</f>
        <v/>
      </c>
      <c r="Q69" s="21" t="str">
        <f>IF('Adjacent Counties'!Q69="x",VLOOKUP('2016 0-64'!Q$1,'2016 population'!$A$3:$E$102,2,FALSE),"")</f>
        <v/>
      </c>
      <c r="R69" s="21">
        <f>IF('Adjacent Counties'!R69="x",VLOOKUP('2016 0-64'!R$1,'2016 population'!$A$3:$E$102,2,FALSE),"")</f>
        <v>19149</v>
      </c>
      <c r="S69" s="21" t="str">
        <f>IF('Adjacent Counties'!S69="x",VLOOKUP('2016 0-64'!S$1,'2016 population'!$A$3:$E$102,2,FALSE),"")</f>
        <v/>
      </c>
      <c r="T69" s="21">
        <f>IF('Adjacent Counties'!T69="x",VLOOKUP('2016 0-64'!T$1,'2016 population'!$A$3:$E$102,2,FALSE),"")</f>
        <v>54295</v>
      </c>
      <c r="U69" s="21" t="str">
        <f>IF('Adjacent Counties'!U69="x",VLOOKUP('2016 0-64'!U$1,'2016 population'!$A$3:$E$102,2,FALSE),"")</f>
        <v/>
      </c>
      <c r="V69" s="21" t="str">
        <f>IF('Adjacent Counties'!V69="x",VLOOKUP('2016 0-64'!V$1,'2016 population'!$A$3:$E$102,2,FALSE),"")</f>
        <v/>
      </c>
      <c r="W69" s="21" t="str">
        <f>IF('Adjacent Counties'!W69="x",VLOOKUP('2016 0-64'!W$1,'2016 population'!$A$3:$E$102,2,FALSE),"")</f>
        <v/>
      </c>
      <c r="X69" s="21" t="str">
        <f>IF('Adjacent Counties'!X69="x",VLOOKUP('2016 0-64'!X$1,'2016 population'!$A$3:$E$102,2,FALSE),"")</f>
        <v/>
      </c>
      <c r="Y69" s="21" t="str">
        <f>IF('Adjacent Counties'!Y69="x",VLOOKUP('2016 0-64'!Y$1,'2016 population'!$A$3:$E$102,2,FALSE),"")</f>
        <v/>
      </c>
      <c r="Z69" s="21" t="str">
        <f>IF('Adjacent Counties'!Z69="x",VLOOKUP('2016 0-64'!Z$1,'2016 population'!$A$3:$E$102,2,FALSE),"")</f>
        <v/>
      </c>
      <c r="AA69" s="21" t="str">
        <f>IF('Adjacent Counties'!AA69="x",VLOOKUP('2016 0-64'!AA$1,'2016 population'!$A$3:$E$102,2,FALSE),"")</f>
        <v/>
      </c>
      <c r="AB69" s="21" t="str">
        <f>IF('Adjacent Counties'!AB69="x",VLOOKUP('2016 0-64'!AB$1,'2016 population'!$A$3:$E$102,2,FALSE),"")</f>
        <v/>
      </c>
      <c r="AC69" s="21" t="str">
        <f>IF('Adjacent Counties'!AC69="x",VLOOKUP('2016 0-64'!AC$1,'2016 population'!$A$3:$E$102,2,FALSE),"")</f>
        <v/>
      </c>
      <c r="AD69" s="21" t="str">
        <f>IF('Adjacent Counties'!AD69="x",VLOOKUP('2016 0-64'!AD$1,'2016 population'!$A$3:$E$102,2,FALSE),"")</f>
        <v/>
      </c>
      <c r="AE69" s="21" t="str">
        <f>IF('Adjacent Counties'!AE69="x",VLOOKUP('2016 0-64'!AE$1,'2016 population'!$A$3:$E$102,2,FALSE),"")</f>
        <v/>
      </c>
      <c r="AF69" s="21" t="str">
        <f>IF('Adjacent Counties'!AF69="x",VLOOKUP('2016 0-64'!AF$1,'2016 population'!$A$3:$E$102,2,FALSE),"")</f>
        <v/>
      </c>
      <c r="AG69" s="21">
        <f>IF('Adjacent Counties'!AG69="x",VLOOKUP('2016 0-64'!AG$1,'2016 population'!$A$3:$E$102,2,FALSE),"")</f>
        <v>266248</v>
      </c>
      <c r="AH69" s="21" t="str">
        <f>IF('Adjacent Counties'!AH69="x",VLOOKUP('2016 0-64'!AH$1,'2016 population'!$A$3:$E$102,2,FALSE),"")</f>
        <v/>
      </c>
      <c r="AI69" s="21" t="str">
        <f>IF('Adjacent Counties'!AI69="x",VLOOKUP('2016 0-64'!AI$1,'2016 population'!$A$3:$E$102,2,FALSE),"")</f>
        <v/>
      </c>
      <c r="AJ69" s="21" t="str">
        <f>IF('Adjacent Counties'!AJ69="x",VLOOKUP('2016 0-64'!AJ$1,'2016 population'!$A$3:$E$102,2,FALSE),"")</f>
        <v/>
      </c>
      <c r="AK69" s="21" t="str">
        <f>IF('Adjacent Counties'!AK69="x",VLOOKUP('2016 0-64'!AK$1,'2016 population'!$A$3:$E$102,2,FALSE),"")</f>
        <v/>
      </c>
      <c r="AL69" s="21" t="str">
        <f>IF('Adjacent Counties'!AL69="x",VLOOKUP('2016 0-64'!AL$1,'2016 population'!$A$3:$E$102,2,FALSE),"")</f>
        <v/>
      </c>
      <c r="AM69" s="21" t="str">
        <f>IF('Adjacent Counties'!AM69="x",VLOOKUP('2016 0-64'!AM$1,'2016 population'!$A$3:$E$102,2,FALSE),"")</f>
        <v/>
      </c>
      <c r="AN69" s="21" t="str">
        <f>IF('Adjacent Counties'!AN69="x",VLOOKUP('2016 0-64'!AN$1,'2016 population'!$A$3:$E$102,2,FALSE),"")</f>
        <v/>
      </c>
      <c r="AO69" s="21" t="str">
        <f>IF('Adjacent Counties'!AO69="x",VLOOKUP('2016 0-64'!AO$1,'2016 population'!$A$3:$E$102,2,FALSE),"")</f>
        <v/>
      </c>
      <c r="AP69" s="21" t="str">
        <f>IF('Adjacent Counties'!AP69="x",VLOOKUP('2016 0-64'!AP$1,'2016 population'!$A$3:$E$102,2,FALSE),"")</f>
        <v/>
      </c>
      <c r="AQ69" s="21" t="str">
        <f>IF('Adjacent Counties'!AQ69="x",VLOOKUP('2016 0-64'!AQ$1,'2016 population'!$A$3:$E$102,2,FALSE),"")</f>
        <v/>
      </c>
      <c r="AR69" s="21" t="str">
        <f>IF('Adjacent Counties'!AR69="x",VLOOKUP('2016 0-64'!AR$1,'2016 population'!$A$3:$E$102,2,FALSE),"")</f>
        <v/>
      </c>
      <c r="AS69" s="21" t="str">
        <f>IF('Adjacent Counties'!AS69="x",VLOOKUP('2016 0-64'!AS$1,'2016 population'!$A$3:$E$102,2,FALSE),"")</f>
        <v/>
      </c>
      <c r="AT69" s="21" t="str">
        <f>IF('Adjacent Counties'!AT69="x",VLOOKUP('2016 0-64'!AT$1,'2016 population'!$A$3:$E$102,2,FALSE),"")</f>
        <v/>
      </c>
      <c r="AU69" s="21" t="str">
        <f>IF('Adjacent Counties'!AU69="x",VLOOKUP('2016 0-64'!AU$1,'2016 population'!$A$3:$E$102,2,FALSE),"")</f>
        <v/>
      </c>
      <c r="AV69" s="21" t="str">
        <f>IF('Adjacent Counties'!AV69="x",VLOOKUP('2016 0-64'!AV$1,'2016 population'!$A$3:$E$102,2,FALSE),"")</f>
        <v/>
      </c>
      <c r="AW69" s="21" t="str">
        <f>IF('Adjacent Counties'!AW69="x",VLOOKUP('2016 0-64'!AW$1,'2016 population'!$A$3:$E$102,2,FALSE),"")</f>
        <v/>
      </c>
      <c r="AX69" s="21" t="str">
        <f>IF('Adjacent Counties'!AX69="x",VLOOKUP('2016 0-64'!AX$1,'2016 population'!$A$3:$E$102,2,FALSE),"")</f>
        <v/>
      </c>
      <c r="AY69" s="21" t="str">
        <f>IF('Adjacent Counties'!AY69="x",VLOOKUP('2016 0-64'!AY$1,'2016 population'!$A$3:$E$102,2,FALSE),"")</f>
        <v/>
      </c>
      <c r="AZ69" s="21" t="str">
        <f>IF('Adjacent Counties'!AZ69="x",VLOOKUP('2016 0-64'!AZ$1,'2016 population'!$A$3:$E$102,2,FALSE),"")</f>
        <v/>
      </c>
      <c r="BA69" s="21" t="str">
        <f>IF('Adjacent Counties'!BA69="x",VLOOKUP('2016 0-64'!BA$1,'2016 population'!$A$3:$E$102,2,FALSE),"")</f>
        <v/>
      </c>
      <c r="BB69" s="21" t="str">
        <f>IF('Adjacent Counties'!BB69="x",VLOOKUP('2016 0-64'!BB$1,'2016 population'!$A$3:$E$102,2,FALSE),"")</f>
        <v/>
      </c>
      <c r="BC69" s="21" t="str">
        <f>IF('Adjacent Counties'!BC69="x",VLOOKUP('2016 0-64'!BC$1,'2016 population'!$A$3:$E$102,2,FALSE),"")</f>
        <v/>
      </c>
      <c r="BD69" s="21" t="str">
        <f>IF('Adjacent Counties'!BD69="x",VLOOKUP('2016 0-64'!BD$1,'2016 population'!$A$3:$E$102,2,FALSE),"")</f>
        <v/>
      </c>
      <c r="BE69" s="21" t="str">
        <f>IF('Adjacent Counties'!BE69="x",VLOOKUP('2016 0-64'!BE$1,'2016 population'!$A$3:$E$102,2,FALSE),"")</f>
        <v/>
      </c>
      <c r="BF69" s="21" t="str">
        <f>IF('Adjacent Counties'!BF69="x",VLOOKUP('2016 0-64'!BF$1,'2016 population'!$A$3:$E$102,2,FALSE),"")</f>
        <v/>
      </c>
      <c r="BG69" s="21" t="str">
        <f>IF('Adjacent Counties'!BG69="x",VLOOKUP('2016 0-64'!BG$1,'2016 population'!$A$3:$E$102,2,FALSE),"")</f>
        <v/>
      </c>
      <c r="BH69" s="21" t="str">
        <f>IF('Adjacent Counties'!BH69="x",VLOOKUP('2016 0-64'!BH$1,'2016 population'!$A$3:$E$102,2,FALSE),"")</f>
        <v/>
      </c>
      <c r="BI69" s="21" t="str">
        <f>IF('Adjacent Counties'!BI69="x",VLOOKUP('2016 0-64'!BI$1,'2016 population'!$A$3:$E$102,2,FALSE),"")</f>
        <v/>
      </c>
      <c r="BJ69" s="21" t="str">
        <f>IF('Adjacent Counties'!BJ69="x",VLOOKUP('2016 0-64'!BJ$1,'2016 population'!$A$3:$E$102,2,FALSE),"")</f>
        <v/>
      </c>
      <c r="BK69" s="21" t="str">
        <f>IF('Adjacent Counties'!BK69="x",VLOOKUP('2016 0-64'!BK$1,'2016 population'!$A$3:$E$102,2,FALSE),"")</f>
        <v/>
      </c>
      <c r="BL69" s="21" t="str">
        <f>IF('Adjacent Counties'!BL69="x",VLOOKUP('2016 0-64'!BL$1,'2016 population'!$A$3:$E$102,2,FALSE),"")</f>
        <v/>
      </c>
      <c r="BM69" s="21" t="str">
        <f>IF('Adjacent Counties'!BM69="x",VLOOKUP('2016 0-64'!BM$1,'2016 population'!$A$3:$E$102,2,FALSE),"")</f>
        <v/>
      </c>
      <c r="BN69" s="21" t="str">
        <f>IF('Adjacent Counties'!BN69="x",VLOOKUP('2016 0-64'!BN$1,'2016 population'!$A$3:$E$102,2,FALSE),"")</f>
        <v/>
      </c>
      <c r="BO69" s="21" t="str">
        <f>IF('Adjacent Counties'!BO69="x",VLOOKUP('2016 0-64'!BO$1,'2016 population'!$A$3:$E$102,2,FALSE),"")</f>
        <v/>
      </c>
      <c r="BP69" s="21" t="str">
        <f>IF('Adjacent Counties'!BP69="x",VLOOKUP('2016 0-64'!BP$1,'2016 population'!$A$3:$E$102,2,FALSE),"")</f>
        <v/>
      </c>
      <c r="BQ69" s="21">
        <f>IF('Adjacent Counties'!BQ69="x",VLOOKUP('2016 0-64'!BQ$1,'2016 population'!$A$3:$E$102,2,FALSE),"")</f>
        <v>126496</v>
      </c>
      <c r="BR69" s="21" t="str">
        <f>IF('Adjacent Counties'!BR69="x",VLOOKUP('2016 0-64'!BR$1,'2016 population'!$A$3:$E$102,2,FALSE),"")</f>
        <v/>
      </c>
      <c r="BS69" s="21" t="str">
        <f>IF('Adjacent Counties'!BS69="x",VLOOKUP('2016 0-64'!BS$1,'2016 population'!$A$3:$E$102,2,FALSE),"")</f>
        <v/>
      </c>
      <c r="BT69" s="21" t="str">
        <f>IF('Adjacent Counties'!BT69="x",VLOOKUP('2016 0-64'!BT$1,'2016 population'!$A$3:$E$102,2,FALSE),"")</f>
        <v/>
      </c>
      <c r="BU69" s="21" t="str">
        <f>IF('Adjacent Counties'!BU69="x",VLOOKUP('2016 0-64'!BU$1,'2016 population'!$A$3:$E$102,2,FALSE),"")</f>
        <v/>
      </c>
      <c r="BV69" s="21">
        <f>IF('Adjacent Counties'!BV69="x",VLOOKUP('2016 0-64'!BV$1,'2016 population'!$A$3:$E$102,2,FALSE),"")</f>
        <v>32169</v>
      </c>
      <c r="BW69" s="21" t="str">
        <f>IF('Adjacent Counties'!BW69="x",VLOOKUP('2016 0-64'!BW$1,'2016 population'!$A$3:$E$102,2,FALSE),"")</f>
        <v/>
      </c>
      <c r="BX69" s="21" t="str">
        <f>IF('Adjacent Counties'!BX69="x",VLOOKUP('2016 0-64'!BX$1,'2016 population'!$A$3:$E$102,2,FALSE),"")</f>
        <v/>
      </c>
      <c r="BY69" s="21" t="str">
        <f>IF('Adjacent Counties'!BY69="x",VLOOKUP('2016 0-64'!BY$1,'2016 population'!$A$3:$E$102,2,FALSE),"")</f>
        <v/>
      </c>
      <c r="BZ69" s="21" t="str">
        <f>IF('Adjacent Counties'!BZ69="x",VLOOKUP('2016 0-64'!BZ$1,'2016 population'!$A$3:$E$102,2,FALSE),"")</f>
        <v/>
      </c>
      <c r="CA69" s="21" t="str">
        <f>IF('Adjacent Counties'!CA69="x",VLOOKUP('2016 0-64'!CA$1,'2016 population'!$A$3:$E$102,2,FALSE),"")</f>
        <v/>
      </c>
      <c r="CB69" s="21" t="str">
        <f>IF('Adjacent Counties'!CB69="x",VLOOKUP('2016 0-64'!CB$1,'2016 population'!$A$3:$E$102,2,FALSE),"")</f>
        <v/>
      </c>
      <c r="CC69" s="21" t="str">
        <f>IF('Adjacent Counties'!CC69="x",VLOOKUP('2016 0-64'!CC$1,'2016 population'!$A$3:$E$102,2,FALSE),"")</f>
        <v/>
      </c>
      <c r="CD69" s="21" t="str">
        <f>IF('Adjacent Counties'!CD69="x",VLOOKUP('2016 0-64'!CD$1,'2016 population'!$A$3:$E$102,2,FALSE),"")</f>
        <v/>
      </c>
      <c r="CE69" s="21" t="str">
        <f>IF('Adjacent Counties'!CE69="x",VLOOKUP('2016 0-64'!CE$1,'2016 population'!$A$3:$E$102,2,FALSE),"")</f>
        <v/>
      </c>
      <c r="CF69" s="21" t="str">
        <f>IF('Adjacent Counties'!CF69="x",VLOOKUP('2016 0-64'!CF$1,'2016 population'!$A$3:$E$102,2,FALSE),"")</f>
        <v/>
      </c>
      <c r="CG69" s="21" t="str">
        <f>IF('Adjacent Counties'!CG69="x",VLOOKUP('2016 0-64'!CG$1,'2016 population'!$A$3:$E$102,2,FALSE),"")</f>
        <v/>
      </c>
      <c r="CH69" s="21" t="str">
        <f>IF('Adjacent Counties'!CH69="x",VLOOKUP('2016 0-64'!CH$1,'2016 population'!$A$3:$E$102,2,FALSE),"")</f>
        <v/>
      </c>
      <c r="CI69" s="21" t="str">
        <f>IF('Adjacent Counties'!CI69="x",VLOOKUP('2016 0-64'!CI$1,'2016 population'!$A$3:$E$102,2,FALSE),"")</f>
        <v/>
      </c>
      <c r="CJ69" s="21" t="str">
        <f>IF('Adjacent Counties'!CJ69="x",VLOOKUP('2016 0-64'!CJ$1,'2016 population'!$A$3:$E$102,2,FALSE),"")</f>
        <v/>
      </c>
      <c r="CK69" s="21" t="str">
        <f>IF('Adjacent Counties'!CK69="x",VLOOKUP('2016 0-64'!CK$1,'2016 population'!$A$3:$E$102,2,FALSE),"")</f>
        <v/>
      </c>
      <c r="CL69" s="21" t="str">
        <f>IF('Adjacent Counties'!CL69="x",VLOOKUP('2016 0-64'!CL$1,'2016 population'!$A$3:$E$102,2,FALSE),"")</f>
        <v/>
      </c>
      <c r="CM69" s="21" t="str">
        <f>IF('Adjacent Counties'!CM69="x",VLOOKUP('2016 0-64'!CM$1,'2016 population'!$A$3:$E$102,2,FALSE),"")</f>
        <v/>
      </c>
      <c r="CN69" s="21" t="str">
        <f>IF('Adjacent Counties'!CN69="x",VLOOKUP('2016 0-64'!CN$1,'2016 population'!$A$3:$E$102,2,FALSE),"")</f>
        <v/>
      </c>
      <c r="CO69" s="21" t="str">
        <f>IF('Adjacent Counties'!CO69="x",VLOOKUP('2016 0-64'!CO$1,'2016 population'!$A$3:$E$102,2,FALSE),"")</f>
        <v/>
      </c>
      <c r="CP69" s="21" t="str">
        <f>IF('Adjacent Counties'!CP69="x",VLOOKUP('2016 0-64'!CP$1,'2016 population'!$A$3:$E$102,2,FALSE),"")</f>
        <v/>
      </c>
      <c r="CQ69" s="21" t="str">
        <f>IF('Adjacent Counties'!CQ69="x",VLOOKUP('2016 0-64'!CQ$1,'2016 population'!$A$3:$E$102,2,FALSE),"")</f>
        <v/>
      </c>
      <c r="CR69" s="21" t="str">
        <f>IF('Adjacent Counties'!CR69="x",VLOOKUP('2016 0-64'!CR$1,'2016 population'!$A$3:$E$102,2,FALSE),"")</f>
        <v/>
      </c>
      <c r="CS69" s="21" t="str">
        <f>IF('Adjacent Counties'!CS69="x",VLOOKUP('2016 0-64'!CS$1,'2016 population'!$A$3:$E$102,2,FALSE),"")</f>
        <v/>
      </c>
      <c r="CT69" s="21" t="str">
        <f>IF('Adjacent Counties'!CT69="x",VLOOKUP('2016 0-64'!CT$1,'2016 population'!$A$3:$E$102,2,FALSE),"")</f>
        <v/>
      </c>
      <c r="CU69" s="21" t="str">
        <f>IF('Adjacent Counties'!CU69="x",VLOOKUP('2016 0-64'!CU$1,'2016 population'!$A$3:$E$102,2,FALSE),"")</f>
        <v/>
      </c>
      <c r="CV69" s="21" t="str">
        <f>IF('Adjacent Counties'!CV69="x",VLOOKUP('2016 0-64'!CV$1,'2016 population'!$A$3:$E$102,2,FALSE),"")</f>
        <v/>
      </c>
      <c r="CW69" s="21" t="str">
        <f>IF('Adjacent Counties'!CW69="x",VLOOKUP('2016 0-64'!CW$1,'2016 population'!$A$3:$E$102,2,FALSE),"")</f>
        <v/>
      </c>
      <c r="CX69" s="21">
        <f t="shared" si="1"/>
        <v>628253</v>
      </c>
    </row>
    <row r="70" spans="1:102">
      <c r="A70" s="3" t="s">
        <v>68</v>
      </c>
      <c r="B70" s="21" t="str">
        <f>IF('Adjacent Counties'!B70="x",VLOOKUP('2016 0-64'!B$1,'2016 population'!$A$3:$E$102,2,FALSE),"")</f>
        <v/>
      </c>
      <c r="C70" s="21" t="str">
        <f>IF('Adjacent Counties'!C70="x",VLOOKUP('2016 0-64'!C$1,'2016 population'!$A$3:$E$102,2,FALSE),"")</f>
        <v/>
      </c>
      <c r="D70" s="21" t="str">
        <f>IF('Adjacent Counties'!D70="x",VLOOKUP('2016 0-64'!D$1,'2016 population'!$A$3:$E$102,2,FALSE),"")</f>
        <v/>
      </c>
      <c r="E70" s="21" t="str">
        <f>IF('Adjacent Counties'!E70="x",VLOOKUP('2016 0-64'!E$1,'2016 population'!$A$3:$E$102,2,FALSE),"")</f>
        <v/>
      </c>
      <c r="F70" s="21" t="str">
        <f>IF('Adjacent Counties'!F70="x",VLOOKUP('2016 0-64'!F$1,'2016 population'!$A$3:$E$102,2,FALSE),"")</f>
        <v/>
      </c>
      <c r="G70" s="21" t="str">
        <f>IF('Adjacent Counties'!G70="x",VLOOKUP('2016 0-64'!G$1,'2016 population'!$A$3:$E$102,2,FALSE),"")</f>
        <v/>
      </c>
      <c r="H70" s="21">
        <f>IF('Adjacent Counties'!H70="x",VLOOKUP('2016 0-64'!H$1,'2016 population'!$A$3:$E$102,2,FALSE),"")</f>
        <v>36894</v>
      </c>
      <c r="I70" s="21" t="str">
        <f>IF('Adjacent Counties'!I70="x",VLOOKUP('2016 0-64'!I$1,'2016 population'!$A$3:$E$102,2,FALSE),"")</f>
        <v/>
      </c>
      <c r="J70" s="21" t="str">
        <f>IF('Adjacent Counties'!J70="x",VLOOKUP('2016 0-64'!J$1,'2016 population'!$A$3:$E$102,2,FALSE),"")</f>
        <v/>
      </c>
      <c r="K70" s="21" t="str">
        <f>IF('Adjacent Counties'!K70="x",VLOOKUP('2016 0-64'!K$1,'2016 population'!$A$3:$E$102,2,FALSE),"")</f>
        <v/>
      </c>
      <c r="L70" s="21" t="str">
        <f>IF('Adjacent Counties'!L70="x",VLOOKUP('2016 0-64'!L$1,'2016 population'!$A$3:$E$102,2,FALSE),"")</f>
        <v/>
      </c>
      <c r="M70" s="21" t="str">
        <f>IF('Adjacent Counties'!M70="x",VLOOKUP('2016 0-64'!M$1,'2016 population'!$A$3:$E$102,2,FALSE),"")</f>
        <v/>
      </c>
      <c r="N70" s="21" t="str">
        <f>IF('Adjacent Counties'!N70="x",VLOOKUP('2016 0-64'!N$1,'2016 population'!$A$3:$E$102,2,FALSE),"")</f>
        <v/>
      </c>
      <c r="O70" s="21" t="str">
        <f>IF('Adjacent Counties'!O70="x",VLOOKUP('2016 0-64'!O$1,'2016 population'!$A$3:$E$102,2,FALSE),"")</f>
        <v/>
      </c>
      <c r="P70" s="21" t="str">
        <f>IF('Adjacent Counties'!P70="x",VLOOKUP('2016 0-64'!P$1,'2016 population'!$A$3:$E$102,2,FALSE),"")</f>
        <v/>
      </c>
      <c r="Q70" s="21" t="str">
        <f>IF('Adjacent Counties'!Q70="x",VLOOKUP('2016 0-64'!Q$1,'2016 population'!$A$3:$E$102,2,FALSE),"")</f>
        <v/>
      </c>
      <c r="R70" s="21" t="str">
        <f>IF('Adjacent Counties'!R70="x",VLOOKUP('2016 0-64'!R$1,'2016 population'!$A$3:$E$102,2,FALSE),"")</f>
        <v/>
      </c>
      <c r="S70" s="21" t="str">
        <f>IF('Adjacent Counties'!S70="x",VLOOKUP('2016 0-64'!S$1,'2016 population'!$A$3:$E$102,2,FALSE),"")</f>
        <v/>
      </c>
      <c r="T70" s="21" t="str">
        <f>IF('Adjacent Counties'!T70="x",VLOOKUP('2016 0-64'!T$1,'2016 population'!$A$3:$E$102,2,FALSE),"")</f>
        <v/>
      </c>
      <c r="U70" s="21" t="str">
        <f>IF('Adjacent Counties'!U70="x",VLOOKUP('2016 0-64'!U$1,'2016 population'!$A$3:$E$102,2,FALSE),"")</f>
        <v/>
      </c>
      <c r="V70" s="21" t="str">
        <f>IF('Adjacent Counties'!V70="x",VLOOKUP('2016 0-64'!V$1,'2016 population'!$A$3:$E$102,2,FALSE),"")</f>
        <v/>
      </c>
      <c r="W70" s="21" t="str">
        <f>IF('Adjacent Counties'!W70="x",VLOOKUP('2016 0-64'!W$1,'2016 population'!$A$3:$E$102,2,FALSE),"")</f>
        <v/>
      </c>
      <c r="X70" s="21" t="str">
        <f>IF('Adjacent Counties'!X70="x",VLOOKUP('2016 0-64'!X$1,'2016 population'!$A$3:$E$102,2,FALSE),"")</f>
        <v/>
      </c>
      <c r="Y70" s="21" t="str">
        <f>IF('Adjacent Counties'!Y70="x",VLOOKUP('2016 0-64'!Y$1,'2016 population'!$A$3:$E$102,2,FALSE),"")</f>
        <v/>
      </c>
      <c r="Z70" s="21">
        <f>IF('Adjacent Counties'!Z70="x",VLOOKUP('2016 0-64'!Z$1,'2016 population'!$A$3:$E$102,2,FALSE),"")</f>
        <v>87742</v>
      </c>
      <c r="AA70" s="21" t="str">
        <f>IF('Adjacent Counties'!AA70="x",VLOOKUP('2016 0-64'!AA$1,'2016 population'!$A$3:$E$102,2,FALSE),"")</f>
        <v/>
      </c>
      <c r="AB70" s="21" t="str">
        <f>IF('Adjacent Counties'!AB70="x",VLOOKUP('2016 0-64'!AB$1,'2016 population'!$A$3:$E$102,2,FALSE),"")</f>
        <v/>
      </c>
      <c r="AC70" s="21" t="str">
        <f>IF('Adjacent Counties'!AC70="x",VLOOKUP('2016 0-64'!AC$1,'2016 population'!$A$3:$E$102,2,FALSE),"")</f>
        <v/>
      </c>
      <c r="AD70" s="21" t="str">
        <f>IF('Adjacent Counties'!AD70="x",VLOOKUP('2016 0-64'!AD$1,'2016 population'!$A$3:$E$102,2,FALSE),"")</f>
        <v/>
      </c>
      <c r="AE70" s="21" t="str">
        <f>IF('Adjacent Counties'!AE70="x",VLOOKUP('2016 0-64'!AE$1,'2016 population'!$A$3:$E$102,2,FALSE),"")</f>
        <v/>
      </c>
      <c r="AF70" s="21" t="str">
        <f>IF('Adjacent Counties'!AF70="x",VLOOKUP('2016 0-64'!AF$1,'2016 population'!$A$3:$E$102,2,FALSE),"")</f>
        <v/>
      </c>
      <c r="AG70" s="21" t="str">
        <f>IF('Adjacent Counties'!AG70="x",VLOOKUP('2016 0-64'!AG$1,'2016 population'!$A$3:$E$102,2,FALSE),"")</f>
        <v/>
      </c>
      <c r="AH70" s="21" t="str">
        <f>IF('Adjacent Counties'!AH70="x",VLOOKUP('2016 0-64'!AH$1,'2016 population'!$A$3:$E$102,2,FALSE),"")</f>
        <v/>
      </c>
      <c r="AI70" s="21" t="str">
        <f>IF('Adjacent Counties'!AI70="x",VLOOKUP('2016 0-64'!AI$1,'2016 population'!$A$3:$E$102,2,FALSE),"")</f>
        <v/>
      </c>
      <c r="AJ70" s="21" t="str">
        <f>IF('Adjacent Counties'!AJ70="x",VLOOKUP('2016 0-64'!AJ$1,'2016 population'!$A$3:$E$102,2,FALSE),"")</f>
        <v/>
      </c>
      <c r="AK70" s="21" t="str">
        <f>IF('Adjacent Counties'!AK70="x",VLOOKUP('2016 0-64'!AK$1,'2016 population'!$A$3:$E$102,2,FALSE),"")</f>
        <v/>
      </c>
      <c r="AL70" s="21" t="str">
        <f>IF('Adjacent Counties'!AL70="x",VLOOKUP('2016 0-64'!AL$1,'2016 population'!$A$3:$E$102,2,FALSE),"")</f>
        <v/>
      </c>
      <c r="AM70" s="21" t="str">
        <f>IF('Adjacent Counties'!AM70="x",VLOOKUP('2016 0-64'!AM$1,'2016 population'!$A$3:$E$102,2,FALSE),"")</f>
        <v/>
      </c>
      <c r="AN70" s="21" t="str">
        <f>IF('Adjacent Counties'!AN70="x",VLOOKUP('2016 0-64'!AN$1,'2016 population'!$A$3:$E$102,2,FALSE),"")</f>
        <v/>
      </c>
      <c r="AO70" s="21" t="str">
        <f>IF('Adjacent Counties'!AO70="x",VLOOKUP('2016 0-64'!AO$1,'2016 population'!$A$3:$E$102,2,FALSE),"")</f>
        <v/>
      </c>
      <c r="AP70" s="21" t="str">
        <f>IF('Adjacent Counties'!AP70="x",VLOOKUP('2016 0-64'!AP$1,'2016 population'!$A$3:$E$102,2,FALSE),"")</f>
        <v/>
      </c>
      <c r="AQ70" s="21" t="str">
        <f>IF('Adjacent Counties'!AQ70="x",VLOOKUP('2016 0-64'!AQ$1,'2016 population'!$A$3:$E$102,2,FALSE),"")</f>
        <v/>
      </c>
      <c r="AR70" s="21" t="str">
        <f>IF('Adjacent Counties'!AR70="x",VLOOKUP('2016 0-64'!AR$1,'2016 population'!$A$3:$E$102,2,FALSE),"")</f>
        <v/>
      </c>
      <c r="AS70" s="21" t="str">
        <f>IF('Adjacent Counties'!AS70="x",VLOOKUP('2016 0-64'!AS$1,'2016 population'!$A$3:$E$102,2,FALSE),"")</f>
        <v/>
      </c>
      <c r="AT70" s="21" t="str">
        <f>IF('Adjacent Counties'!AT70="x",VLOOKUP('2016 0-64'!AT$1,'2016 population'!$A$3:$E$102,2,FALSE),"")</f>
        <v/>
      </c>
      <c r="AU70" s="21" t="str">
        <f>IF('Adjacent Counties'!AU70="x",VLOOKUP('2016 0-64'!AU$1,'2016 population'!$A$3:$E$102,2,FALSE),"")</f>
        <v/>
      </c>
      <c r="AV70" s="21" t="str">
        <f>IF('Adjacent Counties'!AV70="x",VLOOKUP('2016 0-64'!AV$1,'2016 population'!$A$3:$E$102,2,FALSE),"")</f>
        <v/>
      </c>
      <c r="AW70" s="21" t="str">
        <f>IF('Adjacent Counties'!AW70="x",VLOOKUP('2016 0-64'!AW$1,'2016 population'!$A$3:$E$102,2,FALSE),"")</f>
        <v/>
      </c>
      <c r="AX70" s="21" t="str">
        <f>IF('Adjacent Counties'!AX70="x",VLOOKUP('2016 0-64'!AX$1,'2016 population'!$A$3:$E$102,2,FALSE),"")</f>
        <v/>
      </c>
      <c r="AY70" s="21" t="str">
        <f>IF('Adjacent Counties'!AY70="x",VLOOKUP('2016 0-64'!AY$1,'2016 population'!$A$3:$E$102,2,FALSE),"")</f>
        <v/>
      </c>
      <c r="AZ70" s="21" t="str">
        <f>IF('Adjacent Counties'!AZ70="x",VLOOKUP('2016 0-64'!AZ$1,'2016 population'!$A$3:$E$102,2,FALSE),"")</f>
        <v/>
      </c>
      <c r="BA70" s="21" t="str">
        <f>IF('Adjacent Counties'!BA70="x",VLOOKUP('2016 0-64'!BA$1,'2016 population'!$A$3:$E$102,2,FALSE),"")</f>
        <v/>
      </c>
      <c r="BB70" s="21" t="str">
        <f>IF('Adjacent Counties'!BB70="x",VLOOKUP('2016 0-64'!BB$1,'2016 population'!$A$3:$E$102,2,FALSE),"")</f>
        <v/>
      </c>
      <c r="BC70" s="21" t="str">
        <f>IF('Adjacent Counties'!BC70="x",VLOOKUP('2016 0-64'!BC$1,'2016 population'!$A$3:$E$102,2,FALSE),"")</f>
        <v/>
      </c>
      <c r="BD70" s="21" t="str">
        <f>IF('Adjacent Counties'!BD70="x",VLOOKUP('2016 0-64'!BD$1,'2016 population'!$A$3:$E$102,2,FALSE),"")</f>
        <v/>
      </c>
      <c r="BE70" s="21" t="str">
        <f>IF('Adjacent Counties'!BE70="x",VLOOKUP('2016 0-64'!BE$1,'2016 population'!$A$3:$E$102,2,FALSE),"")</f>
        <v/>
      </c>
      <c r="BF70" s="21" t="str">
        <f>IF('Adjacent Counties'!BF70="x",VLOOKUP('2016 0-64'!BF$1,'2016 population'!$A$3:$E$102,2,FALSE),"")</f>
        <v/>
      </c>
      <c r="BG70" s="21" t="str">
        <f>IF('Adjacent Counties'!BG70="x",VLOOKUP('2016 0-64'!BG$1,'2016 population'!$A$3:$E$102,2,FALSE),"")</f>
        <v/>
      </c>
      <c r="BH70" s="21" t="str">
        <f>IF('Adjacent Counties'!BH70="x",VLOOKUP('2016 0-64'!BH$1,'2016 population'!$A$3:$E$102,2,FALSE),"")</f>
        <v/>
      </c>
      <c r="BI70" s="21" t="str">
        <f>IF('Adjacent Counties'!BI70="x",VLOOKUP('2016 0-64'!BI$1,'2016 population'!$A$3:$E$102,2,FALSE),"")</f>
        <v/>
      </c>
      <c r="BJ70" s="21" t="str">
        <f>IF('Adjacent Counties'!BJ70="x",VLOOKUP('2016 0-64'!BJ$1,'2016 population'!$A$3:$E$102,2,FALSE),"")</f>
        <v/>
      </c>
      <c r="BK70" s="21" t="str">
        <f>IF('Adjacent Counties'!BK70="x",VLOOKUP('2016 0-64'!BK$1,'2016 population'!$A$3:$E$102,2,FALSE),"")</f>
        <v/>
      </c>
      <c r="BL70" s="21" t="str">
        <f>IF('Adjacent Counties'!BL70="x",VLOOKUP('2016 0-64'!BL$1,'2016 population'!$A$3:$E$102,2,FALSE),"")</f>
        <v/>
      </c>
      <c r="BM70" s="21" t="str">
        <f>IF('Adjacent Counties'!BM70="x",VLOOKUP('2016 0-64'!BM$1,'2016 population'!$A$3:$E$102,2,FALSE),"")</f>
        <v/>
      </c>
      <c r="BN70" s="21" t="str">
        <f>IF('Adjacent Counties'!BN70="x",VLOOKUP('2016 0-64'!BN$1,'2016 population'!$A$3:$E$102,2,FALSE),"")</f>
        <v/>
      </c>
      <c r="BO70" s="21" t="str">
        <f>IF('Adjacent Counties'!BO70="x",VLOOKUP('2016 0-64'!BO$1,'2016 population'!$A$3:$E$102,2,FALSE),"")</f>
        <v/>
      </c>
      <c r="BP70" s="21" t="str">
        <f>IF('Adjacent Counties'!BP70="x",VLOOKUP('2016 0-64'!BP$1,'2016 population'!$A$3:$E$102,2,FALSE),"")</f>
        <v/>
      </c>
      <c r="BQ70" s="21" t="str">
        <f>IF('Adjacent Counties'!BQ70="x",VLOOKUP('2016 0-64'!BQ$1,'2016 population'!$A$3:$E$102,2,FALSE),"")</f>
        <v/>
      </c>
      <c r="BR70" s="21">
        <f>IF('Adjacent Counties'!BR70="x",VLOOKUP('2016 0-64'!BR$1,'2016 population'!$A$3:$E$102,2,FALSE),"")</f>
        <v>9487</v>
      </c>
      <c r="BS70" s="21" t="str">
        <f>IF('Adjacent Counties'!BS70="x",VLOOKUP('2016 0-64'!BS$1,'2016 population'!$A$3:$E$102,2,FALSE),"")</f>
        <v/>
      </c>
      <c r="BT70" s="21" t="str">
        <f>IF('Adjacent Counties'!BT70="x",VLOOKUP('2016 0-64'!BT$1,'2016 population'!$A$3:$E$102,2,FALSE),"")</f>
        <v/>
      </c>
      <c r="BU70" s="21" t="str">
        <f>IF('Adjacent Counties'!BU70="x",VLOOKUP('2016 0-64'!BU$1,'2016 population'!$A$3:$E$102,2,FALSE),"")</f>
        <v/>
      </c>
      <c r="BV70" s="21" t="str">
        <f>IF('Adjacent Counties'!BV70="x",VLOOKUP('2016 0-64'!BV$1,'2016 population'!$A$3:$E$102,2,FALSE),"")</f>
        <v/>
      </c>
      <c r="BW70" s="21" t="str">
        <f>IF('Adjacent Counties'!BW70="x",VLOOKUP('2016 0-64'!BW$1,'2016 population'!$A$3:$E$102,2,FALSE),"")</f>
        <v/>
      </c>
      <c r="BX70" s="21" t="str">
        <f>IF('Adjacent Counties'!BX70="x",VLOOKUP('2016 0-64'!BX$1,'2016 population'!$A$3:$E$102,2,FALSE),"")</f>
        <v/>
      </c>
      <c r="BY70" s="21" t="str">
        <f>IF('Adjacent Counties'!BY70="x",VLOOKUP('2016 0-64'!BY$1,'2016 population'!$A$3:$E$102,2,FALSE),"")</f>
        <v/>
      </c>
      <c r="BZ70" s="21" t="str">
        <f>IF('Adjacent Counties'!BZ70="x",VLOOKUP('2016 0-64'!BZ$1,'2016 population'!$A$3:$E$102,2,FALSE),"")</f>
        <v/>
      </c>
      <c r="CA70" s="21" t="str">
        <f>IF('Adjacent Counties'!CA70="x",VLOOKUP('2016 0-64'!CA$1,'2016 population'!$A$3:$E$102,2,FALSE),"")</f>
        <v/>
      </c>
      <c r="CB70" s="21" t="str">
        <f>IF('Adjacent Counties'!CB70="x",VLOOKUP('2016 0-64'!CB$1,'2016 population'!$A$3:$E$102,2,FALSE),"")</f>
        <v/>
      </c>
      <c r="CC70" s="21" t="str">
        <f>IF('Adjacent Counties'!CC70="x",VLOOKUP('2016 0-64'!CC$1,'2016 population'!$A$3:$E$102,2,FALSE),"")</f>
        <v/>
      </c>
      <c r="CD70" s="21" t="str">
        <f>IF('Adjacent Counties'!CD70="x",VLOOKUP('2016 0-64'!CD$1,'2016 population'!$A$3:$E$102,2,FALSE),"")</f>
        <v/>
      </c>
      <c r="CE70" s="21" t="str">
        <f>IF('Adjacent Counties'!CE70="x",VLOOKUP('2016 0-64'!CE$1,'2016 population'!$A$3:$E$102,2,FALSE),"")</f>
        <v/>
      </c>
      <c r="CF70" s="21" t="str">
        <f>IF('Adjacent Counties'!CF70="x",VLOOKUP('2016 0-64'!CF$1,'2016 population'!$A$3:$E$102,2,FALSE),"")</f>
        <v/>
      </c>
      <c r="CG70" s="21" t="str">
        <f>IF('Adjacent Counties'!CG70="x",VLOOKUP('2016 0-64'!CG$1,'2016 population'!$A$3:$E$102,2,FALSE),"")</f>
        <v/>
      </c>
      <c r="CH70" s="21" t="str">
        <f>IF('Adjacent Counties'!CH70="x",VLOOKUP('2016 0-64'!CH$1,'2016 population'!$A$3:$E$102,2,FALSE),"")</f>
        <v/>
      </c>
      <c r="CI70" s="21" t="str">
        <f>IF('Adjacent Counties'!CI70="x",VLOOKUP('2016 0-64'!CI$1,'2016 population'!$A$3:$E$102,2,FALSE),"")</f>
        <v/>
      </c>
      <c r="CJ70" s="21" t="str">
        <f>IF('Adjacent Counties'!CJ70="x",VLOOKUP('2016 0-64'!CJ$1,'2016 population'!$A$3:$E$102,2,FALSE),"")</f>
        <v/>
      </c>
      <c r="CK70" s="21" t="str">
        <f>IF('Adjacent Counties'!CK70="x",VLOOKUP('2016 0-64'!CK$1,'2016 population'!$A$3:$E$102,2,FALSE),"")</f>
        <v/>
      </c>
      <c r="CL70" s="21" t="str">
        <f>IF('Adjacent Counties'!CL70="x",VLOOKUP('2016 0-64'!CL$1,'2016 population'!$A$3:$E$102,2,FALSE),"")</f>
        <v/>
      </c>
      <c r="CM70" s="21" t="str">
        <f>IF('Adjacent Counties'!CM70="x",VLOOKUP('2016 0-64'!CM$1,'2016 population'!$A$3:$E$102,2,FALSE),"")</f>
        <v/>
      </c>
      <c r="CN70" s="21" t="str">
        <f>IF('Adjacent Counties'!CN70="x",VLOOKUP('2016 0-64'!CN$1,'2016 population'!$A$3:$E$102,2,FALSE),"")</f>
        <v/>
      </c>
      <c r="CO70" s="21" t="str">
        <f>IF('Adjacent Counties'!CO70="x",VLOOKUP('2016 0-64'!CO$1,'2016 population'!$A$3:$E$102,2,FALSE),"")</f>
        <v/>
      </c>
      <c r="CP70" s="21" t="str">
        <f>IF('Adjacent Counties'!CP70="x",VLOOKUP('2016 0-64'!CP$1,'2016 population'!$A$3:$E$102,2,FALSE),"")</f>
        <v/>
      </c>
      <c r="CQ70" s="21" t="str">
        <f>IF('Adjacent Counties'!CQ70="x",VLOOKUP('2016 0-64'!CQ$1,'2016 population'!$A$3:$E$102,2,FALSE),"")</f>
        <v/>
      </c>
      <c r="CR70" s="21" t="str">
        <f>IF('Adjacent Counties'!CR70="x",VLOOKUP('2016 0-64'!CR$1,'2016 population'!$A$3:$E$102,2,FALSE),"")</f>
        <v/>
      </c>
      <c r="CS70" s="21" t="str">
        <f>IF('Adjacent Counties'!CS70="x",VLOOKUP('2016 0-64'!CS$1,'2016 population'!$A$3:$E$102,2,FALSE),"")</f>
        <v/>
      </c>
      <c r="CT70" s="21" t="str">
        <f>IF('Adjacent Counties'!CT70="x",VLOOKUP('2016 0-64'!CT$1,'2016 population'!$A$3:$E$102,2,FALSE),"")</f>
        <v/>
      </c>
      <c r="CU70" s="21" t="str">
        <f>IF('Adjacent Counties'!CU70="x",VLOOKUP('2016 0-64'!CU$1,'2016 population'!$A$3:$E$102,2,FALSE),"")</f>
        <v/>
      </c>
      <c r="CV70" s="21" t="str">
        <f>IF('Adjacent Counties'!CV70="x",VLOOKUP('2016 0-64'!CV$1,'2016 population'!$A$3:$E$102,2,FALSE),"")</f>
        <v/>
      </c>
      <c r="CW70" s="21" t="str">
        <f>IF('Adjacent Counties'!CW70="x",VLOOKUP('2016 0-64'!CW$1,'2016 population'!$A$3:$E$102,2,FALSE),"")</f>
        <v/>
      </c>
      <c r="CX70" s="21">
        <f t="shared" si="1"/>
        <v>134123</v>
      </c>
    </row>
    <row r="71" spans="1:102">
      <c r="A71" s="3" t="s">
        <v>69</v>
      </c>
      <c r="B71" s="21" t="str">
        <f>IF('Adjacent Counties'!B71="x",VLOOKUP('2016 0-64'!B$1,'2016 population'!$A$3:$E$102,2,FALSE),"")</f>
        <v/>
      </c>
      <c r="C71" s="21" t="str">
        <f>IF('Adjacent Counties'!C71="x",VLOOKUP('2016 0-64'!C$1,'2016 population'!$A$3:$E$102,2,FALSE),"")</f>
        <v/>
      </c>
      <c r="D71" s="21" t="str">
        <f>IF('Adjacent Counties'!D71="x",VLOOKUP('2016 0-64'!D$1,'2016 population'!$A$3:$E$102,2,FALSE),"")</f>
        <v/>
      </c>
      <c r="E71" s="21" t="str">
        <f>IF('Adjacent Counties'!E71="x",VLOOKUP('2016 0-64'!E$1,'2016 population'!$A$3:$E$102,2,FALSE),"")</f>
        <v/>
      </c>
      <c r="F71" s="21" t="str">
        <f>IF('Adjacent Counties'!F71="x",VLOOKUP('2016 0-64'!F$1,'2016 population'!$A$3:$E$102,2,FALSE),"")</f>
        <v/>
      </c>
      <c r="G71" s="21" t="str">
        <f>IF('Adjacent Counties'!G71="x",VLOOKUP('2016 0-64'!G$1,'2016 population'!$A$3:$E$102,2,FALSE),"")</f>
        <v/>
      </c>
      <c r="H71" s="21" t="str">
        <f>IF('Adjacent Counties'!H71="x",VLOOKUP('2016 0-64'!H$1,'2016 population'!$A$3:$E$102,2,FALSE),"")</f>
        <v/>
      </c>
      <c r="I71" s="21" t="str">
        <f>IF('Adjacent Counties'!I71="x",VLOOKUP('2016 0-64'!I$1,'2016 population'!$A$3:$E$102,2,FALSE),"")</f>
        <v/>
      </c>
      <c r="J71" s="21" t="str">
        <f>IF('Adjacent Counties'!J71="x",VLOOKUP('2016 0-64'!J$1,'2016 population'!$A$3:$E$102,2,FALSE),"")</f>
        <v/>
      </c>
      <c r="K71" s="21" t="str">
        <f>IF('Adjacent Counties'!K71="x",VLOOKUP('2016 0-64'!K$1,'2016 population'!$A$3:$E$102,2,FALSE),"")</f>
        <v/>
      </c>
      <c r="L71" s="21" t="str">
        <f>IF('Adjacent Counties'!L71="x",VLOOKUP('2016 0-64'!L$1,'2016 population'!$A$3:$E$102,2,FALSE),"")</f>
        <v/>
      </c>
      <c r="M71" s="21" t="str">
        <f>IF('Adjacent Counties'!M71="x",VLOOKUP('2016 0-64'!M$1,'2016 population'!$A$3:$E$102,2,FALSE),"")</f>
        <v/>
      </c>
      <c r="N71" s="21" t="str">
        <f>IF('Adjacent Counties'!N71="x",VLOOKUP('2016 0-64'!N$1,'2016 population'!$A$3:$E$102,2,FALSE),"")</f>
        <v/>
      </c>
      <c r="O71" s="21" t="str">
        <f>IF('Adjacent Counties'!O71="x",VLOOKUP('2016 0-64'!O$1,'2016 population'!$A$3:$E$102,2,FALSE),"")</f>
        <v/>
      </c>
      <c r="P71" s="21">
        <f>IF('Adjacent Counties'!P71="x",VLOOKUP('2016 0-64'!P$1,'2016 population'!$A$3:$E$102,2,FALSE),"")</f>
        <v>8841</v>
      </c>
      <c r="Q71" s="21" t="str">
        <f>IF('Adjacent Counties'!Q71="x",VLOOKUP('2016 0-64'!Q$1,'2016 population'!$A$3:$E$102,2,FALSE),"")</f>
        <v/>
      </c>
      <c r="R71" s="21" t="str">
        <f>IF('Adjacent Counties'!R71="x",VLOOKUP('2016 0-64'!R$1,'2016 population'!$A$3:$E$102,2,FALSE),"")</f>
        <v/>
      </c>
      <c r="S71" s="21" t="str">
        <f>IF('Adjacent Counties'!S71="x",VLOOKUP('2016 0-64'!S$1,'2016 population'!$A$3:$E$102,2,FALSE),"")</f>
        <v/>
      </c>
      <c r="T71" s="21" t="str">
        <f>IF('Adjacent Counties'!T71="x",VLOOKUP('2016 0-64'!T$1,'2016 population'!$A$3:$E$102,2,FALSE),"")</f>
        <v/>
      </c>
      <c r="U71" s="21" t="str">
        <f>IF('Adjacent Counties'!U71="x",VLOOKUP('2016 0-64'!U$1,'2016 population'!$A$3:$E$102,2,FALSE),"")</f>
        <v/>
      </c>
      <c r="V71" s="21" t="str">
        <f>IF('Adjacent Counties'!V71="x",VLOOKUP('2016 0-64'!V$1,'2016 population'!$A$3:$E$102,2,FALSE),"")</f>
        <v/>
      </c>
      <c r="W71" s="21" t="str">
        <f>IF('Adjacent Counties'!W71="x",VLOOKUP('2016 0-64'!W$1,'2016 population'!$A$3:$E$102,2,FALSE),"")</f>
        <v/>
      </c>
      <c r="X71" s="21" t="str">
        <f>IF('Adjacent Counties'!X71="x",VLOOKUP('2016 0-64'!X$1,'2016 population'!$A$3:$E$102,2,FALSE),"")</f>
        <v/>
      </c>
      <c r="Y71" s="21" t="str">
        <f>IF('Adjacent Counties'!Y71="x",VLOOKUP('2016 0-64'!Y$1,'2016 population'!$A$3:$E$102,2,FALSE),"")</f>
        <v/>
      </c>
      <c r="Z71" s="21" t="str">
        <f>IF('Adjacent Counties'!Z71="x",VLOOKUP('2016 0-64'!Z$1,'2016 population'!$A$3:$E$102,2,FALSE),"")</f>
        <v/>
      </c>
      <c r="AA71" s="21" t="str">
        <f>IF('Adjacent Counties'!AA71="x",VLOOKUP('2016 0-64'!AA$1,'2016 population'!$A$3:$E$102,2,FALSE),"")</f>
        <v/>
      </c>
      <c r="AB71" s="21" t="str">
        <f>IF('Adjacent Counties'!AB71="x",VLOOKUP('2016 0-64'!AB$1,'2016 population'!$A$3:$E$102,2,FALSE),"")</f>
        <v/>
      </c>
      <c r="AC71" s="21" t="str">
        <f>IF('Adjacent Counties'!AC71="x",VLOOKUP('2016 0-64'!AC$1,'2016 population'!$A$3:$E$102,2,FALSE),"")</f>
        <v/>
      </c>
      <c r="AD71" s="21" t="str">
        <f>IF('Adjacent Counties'!AD71="x",VLOOKUP('2016 0-64'!AD$1,'2016 population'!$A$3:$E$102,2,FALSE),"")</f>
        <v/>
      </c>
      <c r="AE71" s="21" t="str">
        <f>IF('Adjacent Counties'!AE71="x",VLOOKUP('2016 0-64'!AE$1,'2016 population'!$A$3:$E$102,2,FALSE),"")</f>
        <v/>
      </c>
      <c r="AF71" s="21" t="str">
        <f>IF('Adjacent Counties'!AF71="x",VLOOKUP('2016 0-64'!AF$1,'2016 population'!$A$3:$E$102,2,FALSE),"")</f>
        <v/>
      </c>
      <c r="AG71" s="21" t="str">
        <f>IF('Adjacent Counties'!AG71="x",VLOOKUP('2016 0-64'!AG$1,'2016 population'!$A$3:$E$102,2,FALSE),"")</f>
        <v/>
      </c>
      <c r="AH71" s="21" t="str">
        <f>IF('Adjacent Counties'!AH71="x",VLOOKUP('2016 0-64'!AH$1,'2016 population'!$A$3:$E$102,2,FALSE),"")</f>
        <v/>
      </c>
      <c r="AI71" s="21" t="str">
        <f>IF('Adjacent Counties'!AI71="x",VLOOKUP('2016 0-64'!AI$1,'2016 population'!$A$3:$E$102,2,FALSE),"")</f>
        <v/>
      </c>
      <c r="AJ71" s="21" t="str">
        <f>IF('Adjacent Counties'!AJ71="x",VLOOKUP('2016 0-64'!AJ$1,'2016 population'!$A$3:$E$102,2,FALSE),"")</f>
        <v/>
      </c>
      <c r="AK71" s="21" t="str">
        <f>IF('Adjacent Counties'!AK71="x",VLOOKUP('2016 0-64'!AK$1,'2016 population'!$A$3:$E$102,2,FALSE),"")</f>
        <v/>
      </c>
      <c r="AL71" s="21">
        <f>IF('Adjacent Counties'!AL71="x",VLOOKUP('2016 0-64'!AL$1,'2016 population'!$A$3:$E$102,2,FALSE),"")</f>
        <v>9295</v>
      </c>
      <c r="AM71" s="21" t="str">
        <f>IF('Adjacent Counties'!AM71="x",VLOOKUP('2016 0-64'!AM$1,'2016 population'!$A$3:$E$102,2,FALSE),"")</f>
        <v/>
      </c>
      <c r="AN71" s="21" t="str">
        <f>IF('Adjacent Counties'!AN71="x",VLOOKUP('2016 0-64'!AN$1,'2016 population'!$A$3:$E$102,2,FALSE),"")</f>
        <v/>
      </c>
      <c r="AO71" s="21" t="str">
        <f>IF('Adjacent Counties'!AO71="x",VLOOKUP('2016 0-64'!AO$1,'2016 population'!$A$3:$E$102,2,FALSE),"")</f>
        <v/>
      </c>
      <c r="AP71" s="21" t="str">
        <f>IF('Adjacent Counties'!AP71="x",VLOOKUP('2016 0-64'!AP$1,'2016 population'!$A$3:$E$102,2,FALSE),"")</f>
        <v/>
      </c>
      <c r="AQ71" s="21" t="str">
        <f>IF('Adjacent Counties'!AQ71="x",VLOOKUP('2016 0-64'!AQ$1,'2016 population'!$A$3:$E$102,2,FALSE),"")</f>
        <v/>
      </c>
      <c r="AR71" s="21" t="str">
        <f>IF('Adjacent Counties'!AR71="x",VLOOKUP('2016 0-64'!AR$1,'2016 population'!$A$3:$E$102,2,FALSE),"")</f>
        <v/>
      </c>
      <c r="AS71" s="21" t="str">
        <f>IF('Adjacent Counties'!AS71="x",VLOOKUP('2016 0-64'!AS$1,'2016 population'!$A$3:$E$102,2,FALSE),"")</f>
        <v/>
      </c>
      <c r="AT71" s="21" t="str">
        <f>IF('Adjacent Counties'!AT71="x",VLOOKUP('2016 0-64'!AT$1,'2016 population'!$A$3:$E$102,2,FALSE),"")</f>
        <v/>
      </c>
      <c r="AU71" s="21" t="str">
        <f>IF('Adjacent Counties'!AU71="x",VLOOKUP('2016 0-64'!AU$1,'2016 population'!$A$3:$E$102,2,FALSE),"")</f>
        <v/>
      </c>
      <c r="AV71" s="21" t="str">
        <f>IF('Adjacent Counties'!AV71="x",VLOOKUP('2016 0-64'!AV$1,'2016 population'!$A$3:$E$102,2,FALSE),"")</f>
        <v/>
      </c>
      <c r="AW71" s="21" t="str">
        <f>IF('Adjacent Counties'!AW71="x",VLOOKUP('2016 0-64'!AW$1,'2016 population'!$A$3:$E$102,2,FALSE),"")</f>
        <v/>
      </c>
      <c r="AX71" s="21" t="str">
        <f>IF('Adjacent Counties'!AX71="x",VLOOKUP('2016 0-64'!AX$1,'2016 population'!$A$3:$E$102,2,FALSE),"")</f>
        <v/>
      </c>
      <c r="AY71" s="21" t="str">
        <f>IF('Adjacent Counties'!AY71="x",VLOOKUP('2016 0-64'!AY$1,'2016 population'!$A$3:$E$102,2,FALSE),"")</f>
        <v/>
      </c>
      <c r="AZ71" s="21" t="str">
        <f>IF('Adjacent Counties'!AZ71="x",VLOOKUP('2016 0-64'!AZ$1,'2016 population'!$A$3:$E$102,2,FALSE),"")</f>
        <v/>
      </c>
      <c r="BA71" s="21" t="str">
        <f>IF('Adjacent Counties'!BA71="x",VLOOKUP('2016 0-64'!BA$1,'2016 population'!$A$3:$E$102,2,FALSE),"")</f>
        <v/>
      </c>
      <c r="BB71" s="21" t="str">
        <f>IF('Adjacent Counties'!BB71="x",VLOOKUP('2016 0-64'!BB$1,'2016 population'!$A$3:$E$102,2,FALSE),"")</f>
        <v/>
      </c>
      <c r="BC71" s="21" t="str">
        <f>IF('Adjacent Counties'!BC71="x",VLOOKUP('2016 0-64'!BC$1,'2016 population'!$A$3:$E$102,2,FALSE),"")</f>
        <v/>
      </c>
      <c r="BD71" s="21" t="str">
        <f>IF('Adjacent Counties'!BD71="x",VLOOKUP('2016 0-64'!BD$1,'2016 population'!$A$3:$E$102,2,FALSE),"")</f>
        <v/>
      </c>
      <c r="BE71" s="21" t="str">
        <f>IF('Adjacent Counties'!BE71="x",VLOOKUP('2016 0-64'!BE$1,'2016 population'!$A$3:$E$102,2,FALSE),"")</f>
        <v/>
      </c>
      <c r="BF71" s="21" t="str">
        <f>IF('Adjacent Counties'!BF71="x",VLOOKUP('2016 0-64'!BF$1,'2016 population'!$A$3:$E$102,2,FALSE),"")</f>
        <v/>
      </c>
      <c r="BG71" s="21" t="str">
        <f>IF('Adjacent Counties'!BG71="x",VLOOKUP('2016 0-64'!BG$1,'2016 population'!$A$3:$E$102,2,FALSE),"")</f>
        <v/>
      </c>
      <c r="BH71" s="21" t="str">
        <f>IF('Adjacent Counties'!BH71="x",VLOOKUP('2016 0-64'!BH$1,'2016 population'!$A$3:$E$102,2,FALSE),"")</f>
        <v/>
      </c>
      <c r="BI71" s="21" t="str">
        <f>IF('Adjacent Counties'!BI71="x",VLOOKUP('2016 0-64'!BI$1,'2016 population'!$A$3:$E$102,2,FALSE),"")</f>
        <v/>
      </c>
      <c r="BJ71" s="21" t="str">
        <f>IF('Adjacent Counties'!BJ71="x",VLOOKUP('2016 0-64'!BJ$1,'2016 population'!$A$3:$E$102,2,FALSE),"")</f>
        <v/>
      </c>
      <c r="BK71" s="21" t="str">
        <f>IF('Adjacent Counties'!BK71="x",VLOOKUP('2016 0-64'!BK$1,'2016 population'!$A$3:$E$102,2,FALSE),"")</f>
        <v/>
      </c>
      <c r="BL71" s="21" t="str">
        <f>IF('Adjacent Counties'!BL71="x",VLOOKUP('2016 0-64'!BL$1,'2016 population'!$A$3:$E$102,2,FALSE),"")</f>
        <v/>
      </c>
      <c r="BM71" s="21" t="str">
        <f>IF('Adjacent Counties'!BM71="x",VLOOKUP('2016 0-64'!BM$1,'2016 population'!$A$3:$E$102,2,FALSE),"")</f>
        <v/>
      </c>
      <c r="BN71" s="21" t="str">
        <f>IF('Adjacent Counties'!BN71="x",VLOOKUP('2016 0-64'!BN$1,'2016 population'!$A$3:$E$102,2,FALSE),"")</f>
        <v/>
      </c>
      <c r="BO71" s="21" t="str">
        <f>IF('Adjacent Counties'!BO71="x",VLOOKUP('2016 0-64'!BO$1,'2016 population'!$A$3:$E$102,2,FALSE),"")</f>
        <v/>
      </c>
      <c r="BP71" s="21" t="str">
        <f>IF('Adjacent Counties'!BP71="x",VLOOKUP('2016 0-64'!BP$1,'2016 population'!$A$3:$E$102,2,FALSE),"")</f>
        <v/>
      </c>
      <c r="BQ71" s="21" t="str">
        <f>IF('Adjacent Counties'!BQ71="x",VLOOKUP('2016 0-64'!BQ$1,'2016 population'!$A$3:$E$102,2,FALSE),"")</f>
        <v/>
      </c>
      <c r="BR71" s="21" t="str">
        <f>IF('Adjacent Counties'!BR71="x",VLOOKUP('2016 0-64'!BR$1,'2016 population'!$A$3:$E$102,2,FALSE),"")</f>
        <v/>
      </c>
      <c r="BS71" s="21">
        <f>IF('Adjacent Counties'!BS71="x",VLOOKUP('2016 0-64'!BS$1,'2016 population'!$A$3:$E$102,2,FALSE),"")</f>
        <v>32850</v>
      </c>
      <c r="BT71" s="21" t="str">
        <f>IF('Adjacent Counties'!BT71="x",VLOOKUP('2016 0-64'!BT$1,'2016 population'!$A$3:$E$102,2,FALSE),"")</f>
        <v/>
      </c>
      <c r="BU71" s="21">
        <f>IF('Adjacent Counties'!BU71="x",VLOOKUP('2016 0-64'!BU$1,'2016 population'!$A$3:$E$102,2,FALSE),"")</f>
        <v>10473</v>
      </c>
      <c r="BV71" s="21" t="str">
        <f>IF('Adjacent Counties'!BV71="x",VLOOKUP('2016 0-64'!BV$1,'2016 population'!$A$3:$E$102,2,FALSE),"")</f>
        <v/>
      </c>
      <c r="BW71" s="21" t="str">
        <f>IF('Adjacent Counties'!BW71="x",VLOOKUP('2016 0-64'!BW$1,'2016 population'!$A$3:$E$102,2,FALSE),"")</f>
        <v/>
      </c>
      <c r="BX71" s="21" t="str">
        <f>IF('Adjacent Counties'!BX71="x",VLOOKUP('2016 0-64'!BX$1,'2016 population'!$A$3:$E$102,2,FALSE),"")</f>
        <v/>
      </c>
      <c r="BY71" s="21" t="str">
        <f>IF('Adjacent Counties'!BY71="x",VLOOKUP('2016 0-64'!BY$1,'2016 population'!$A$3:$E$102,2,FALSE),"")</f>
        <v/>
      </c>
      <c r="BZ71" s="21" t="str">
        <f>IF('Adjacent Counties'!BZ71="x",VLOOKUP('2016 0-64'!BZ$1,'2016 population'!$A$3:$E$102,2,FALSE),"")</f>
        <v/>
      </c>
      <c r="CA71" s="21" t="str">
        <f>IF('Adjacent Counties'!CA71="x",VLOOKUP('2016 0-64'!CA$1,'2016 population'!$A$3:$E$102,2,FALSE),"")</f>
        <v/>
      </c>
      <c r="CB71" s="21" t="str">
        <f>IF('Adjacent Counties'!CB71="x",VLOOKUP('2016 0-64'!CB$1,'2016 population'!$A$3:$E$102,2,FALSE),"")</f>
        <v/>
      </c>
      <c r="CC71" s="21" t="str">
        <f>IF('Adjacent Counties'!CC71="x",VLOOKUP('2016 0-64'!CC$1,'2016 population'!$A$3:$E$102,2,FALSE),"")</f>
        <v/>
      </c>
      <c r="CD71" s="21" t="str">
        <f>IF('Adjacent Counties'!CD71="x",VLOOKUP('2016 0-64'!CD$1,'2016 population'!$A$3:$E$102,2,FALSE),"")</f>
        <v/>
      </c>
      <c r="CE71" s="21" t="str">
        <f>IF('Adjacent Counties'!CE71="x",VLOOKUP('2016 0-64'!CE$1,'2016 population'!$A$3:$E$102,2,FALSE),"")</f>
        <v/>
      </c>
      <c r="CF71" s="21" t="str">
        <f>IF('Adjacent Counties'!CF71="x",VLOOKUP('2016 0-64'!CF$1,'2016 population'!$A$3:$E$102,2,FALSE),"")</f>
        <v/>
      </c>
      <c r="CG71" s="21" t="str">
        <f>IF('Adjacent Counties'!CG71="x",VLOOKUP('2016 0-64'!CG$1,'2016 population'!$A$3:$E$102,2,FALSE),"")</f>
        <v/>
      </c>
      <c r="CH71" s="21" t="str">
        <f>IF('Adjacent Counties'!CH71="x",VLOOKUP('2016 0-64'!CH$1,'2016 population'!$A$3:$E$102,2,FALSE),"")</f>
        <v/>
      </c>
      <c r="CI71" s="21" t="str">
        <f>IF('Adjacent Counties'!CI71="x",VLOOKUP('2016 0-64'!CI$1,'2016 population'!$A$3:$E$102,2,FALSE),"")</f>
        <v/>
      </c>
      <c r="CJ71" s="21" t="str">
        <f>IF('Adjacent Counties'!CJ71="x",VLOOKUP('2016 0-64'!CJ$1,'2016 population'!$A$3:$E$102,2,FALSE),"")</f>
        <v/>
      </c>
      <c r="CK71" s="21" t="str">
        <f>IF('Adjacent Counties'!CK71="x",VLOOKUP('2016 0-64'!CK$1,'2016 population'!$A$3:$E$102,2,FALSE),"")</f>
        <v/>
      </c>
      <c r="CL71" s="21" t="str">
        <f>IF('Adjacent Counties'!CL71="x",VLOOKUP('2016 0-64'!CL$1,'2016 population'!$A$3:$E$102,2,FALSE),"")</f>
        <v/>
      </c>
      <c r="CM71" s="21" t="str">
        <f>IF('Adjacent Counties'!CM71="x",VLOOKUP('2016 0-64'!CM$1,'2016 population'!$A$3:$E$102,2,FALSE),"")</f>
        <v/>
      </c>
      <c r="CN71" s="21" t="str">
        <f>IF('Adjacent Counties'!CN71="x",VLOOKUP('2016 0-64'!CN$1,'2016 population'!$A$3:$E$102,2,FALSE),"")</f>
        <v/>
      </c>
      <c r="CO71" s="21" t="str">
        <f>IF('Adjacent Counties'!CO71="x",VLOOKUP('2016 0-64'!CO$1,'2016 population'!$A$3:$E$102,2,FALSE),"")</f>
        <v/>
      </c>
      <c r="CP71" s="21" t="str">
        <f>IF('Adjacent Counties'!CP71="x",VLOOKUP('2016 0-64'!CP$1,'2016 population'!$A$3:$E$102,2,FALSE),"")</f>
        <v/>
      </c>
      <c r="CQ71" s="21" t="str">
        <f>IF('Adjacent Counties'!CQ71="x",VLOOKUP('2016 0-64'!CQ$1,'2016 population'!$A$3:$E$102,2,FALSE),"")</f>
        <v/>
      </c>
      <c r="CR71" s="21" t="str">
        <f>IF('Adjacent Counties'!CR71="x",VLOOKUP('2016 0-64'!CR$1,'2016 population'!$A$3:$E$102,2,FALSE),"")</f>
        <v/>
      </c>
      <c r="CS71" s="21" t="str">
        <f>IF('Adjacent Counties'!CS71="x",VLOOKUP('2016 0-64'!CS$1,'2016 population'!$A$3:$E$102,2,FALSE),"")</f>
        <v/>
      </c>
      <c r="CT71" s="21" t="str">
        <f>IF('Adjacent Counties'!CT71="x",VLOOKUP('2016 0-64'!CT$1,'2016 population'!$A$3:$E$102,2,FALSE),"")</f>
        <v/>
      </c>
      <c r="CU71" s="21" t="str">
        <f>IF('Adjacent Counties'!CU71="x",VLOOKUP('2016 0-64'!CU$1,'2016 population'!$A$3:$E$102,2,FALSE),"")</f>
        <v/>
      </c>
      <c r="CV71" s="21" t="str">
        <f>IF('Adjacent Counties'!CV71="x",VLOOKUP('2016 0-64'!CV$1,'2016 population'!$A$3:$E$102,2,FALSE),"")</f>
        <v/>
      </c>
      <c r="CW71" s="21" t="str">
        <f>IF('Adjacent Counties'!CW71="x",VLOOKUP('2016 0-64'!CW$1,'2016 population'!$A$3:$E$102,2,FALSE),"")</f>
        <v/>
      </c>
      <c r="CX71" s="21">
        <f t="shared" si="1"/>
        <v>61459</v>
      </c>
    </row>
    <row r="72" spans="1:102">
      <c r="A72" s="3" t="s">
        <v>70</v>
      </c>
      <c r="B72" s="21" t="str">
        <f>IF('Adjacent Counties'!B72="x",VLOOKUP('2016 0-64'!B$1,'2016 population'!$A$3:$E$102,2,FALSE),"")</f>
        <v/>
      </c>
      <c r="C72" s="21" t="str">
        <f>IF('Adjacent Counties'!C72="x",VLOOKUP('2016 0-64'!C$1,'2016 population'!$A$3:$E$102,2,FALSE),"")</f>
        <v/>
      </c>
      <c r="D72" s="21" t="str">
        <f>IF('Adjacent Counties'!D72="x",VLOOKUP('2016 0-64'!D$1,'2016 population'!$A$3:$E$102,2,FALSE),"")</f>
        <v/>
      </c>
      <c r="E72" s="21" t="str">
        <f>IF('Adjacent Counties'!E72="x",VLOOKUP('2016 0-64'!E$1,'2016 population'!$A$3:$E$102,2,FALSE),"")</f>
        <v/>
      </c>
      <c r="F72" s="21" t="str">
        <f>IF('Adjacent Counties'!F72="x",VLOOKUP('2016 0-64'!F$1,'2016 population'!$A$3:$E$102,2,FALSE),"")</f>
        <v/>
      </c>
      <c r="G72" s="21" t="str">
        <f>IF('Adjacent Counties'!G72="x",VLOOKUP('2016 0-64'!G$1,'2016 population'!$A$3:$E$102,2,FALSE),"")</f>
        <v/>
      </c>
      <c r="H72" s="21" t="str">
        <f>IF('Adjacent Counties'!H72="x",VLOOKUP('2016 0-64'!H$1,'2016 population'!$A$3:$E$102,2,FALSE),"")</f>
        <v/>
      </c>
      <c r="I72" s="21" t="str">
        <f>IF('Adjacent Counties'!I72="x",VLOOKUP('2016 0-64'!I$1,'2016 population'!$A$3:$E$102,2,FALSE),"")</f>
        <v/>
      </c>
      <c r="J72" s="21">
        <f>IF('Adjacent Counties'!J72="x",VLOOKUP('2016 0-64'!J$1,'2016 population'!$A$3:$E$102,2,FALSE),"")</f>
        <v>28480</v>
      </c>
      <c r="K72" s="21">
        <f>IF('Adjacent Counties'!K72="x",VLOOKUP('2016 0-64'!K$1,'2016 population'!$A$3:$E$102,2,FALSE),"")</f>
        <v>89808</v>
      </c>
      <c r="L72" s="21" t="str">
        <f>IF('Adjacent Counties'!L72="x",VLOOKUP('2016 0-64'!L$1,'2016 population'!$A$3:$E$102,2,FALSE),"")</f>
        <v/>
      </c>
      <c r="M72" s="21" t="str">
        <f>IF('Adjacent Counties'!M72="x",VLOOKUP('2016 0-64'!M$1,'2016 population'!$A$3:$E$102,2,FALSE),"")</f>
        <v/>
      </c>
      <c r="N72" s="21" t="str">
        <f>IF('Adjacent Counties'!N72="x",VLOOKUP('2016 0-64'!N$1,'2016 population'!$A$3:$E$102,2,FALSE),"")</f>
        <v/>
      </c>
      <c r="O72" s="21" t="str">
        <f>IF('Adjacent Counties'!O72="x",VLOOKUP('2016 0-64'!O$1,'2016 population'!$A$3:$E$102,2,FALSE),"")</f>
        <v/>
      </c>
      <c r="P72" s="21" t="str">
        <f>IF('Adjacent Counties'!P72="x",VLOOKUP('2016 0-64'!P$1,'2016 population'!$A$3:$E$102,2,FALSE),"")</f>
        <v/>
      </c>
      <c r="Q72" s="21" t="str">
        <f>IF('Adjacent Counties'!Q72="x",VLOOKUP('2016 0-64'!Q$1,'2016 population'!$A$3:$E$102,2,FALSE),"")</f>
        <v/>
      </c>
      <c r="R72" s="21" t="str">
        <f>IF('Adjacent Counties'!R72="x",VLOOKUP('2016 0-64'!R$1,'2016 population'!$A$3:$E$102,2,FALSE),"")</f>
        <v/>
      </c>
      <c r="S72" s="21" t="str">
        <f>IF('Adjacent Counties'!S72="x",VLOOKUP('2016 0-64'!S$1,'2016 population'!$A$3:$E$102,2,FALSE),"")</f>
        <v/>
      </c>
      <c r="T72" s="21" t="str">
        <f>IF('Adjacent Counties'!T72="x",VLOOKUP('2016 0-64'!T$1,'2016 population'!$A$3:$E$102,2,FALSE),"")</f>
        <v/>
      </c>
      <c r="U72" s="21" t="str">
        <f>IF('Adjacent Counties'!U72="x",VLOOKUP('2016 0-64'!U$1,'2016 population'!$A$3:$E$102,2,FALSE),"")</f>
        <v/>
      </c>
      <c r="V72" s="21" t="str">
        <f>IF('Adjacent Counties'!V72="x",VLOOKUP('2016 0-64'!V$1,'2016 population'!$A$3:$E$102,2,FALSE),"")</f>
        <v/>
      </c>
      <c r="W72" s="21" t="str">
        <f>IF('Adjacent Counties'!W72="x",VLOOKUP('2016 0-64'!W$1,'2016 population'!$A$3:$E$102,2,FALSE),"")</f>
        <v/>
      </c>
      <c r="X72" s="21" t="str">
        <f>IF('Adjacent Counties'!X72="x",VLOOKUP('2016 0-64'!X$1,'2016 population'!$A$3:$E$102,2,FALSE),"")</f>
        <v/>
      </c>
      <c r="Y72" s="21">
        <f>IF('Adjacent Counties'!Y72="x",VLOOKUP('2016 0-64'!Y$1,'2016 population'!$A$3:$E$102,2,FALSE),"")</f>
        <v>47402</v>
      </c>
      <c r="Z72" s="21" t="str">
        <f>IF('Adjacent Counties'!Z72="x",VLOOKUP('2016 0-64'!Z$1,'2016 population'!$A$3:$E$102,2,FALSE),"")</f>
        <v/>
      </c>
      <c r="AA72" s="21" t="str">
        <f>IF('Adjacent Counties'!AA72="x",VLOOKUP('2016 0-64'!AA$1,'2016 population'!$A$3:$E$102,2,FALSE),"")</f>
        <v/>
      </c>
      <c r="AB72" s="21" t="str">
        <f>IF('Adjacent Counties'!AB72="x",VLOOKUP('2016 0-64'!AB$1,'2016 population'!$A$3:$E$102,2,FALSE),"")</f>
        <v/>
      </c>
      <c r="AC72" s="21" t="str">
        <f>IF('Adjacent Counties'!AC72="x",VLOOKUP('2016 0-64'!AC$1,'2016 population'!$A$3:$E$102,2,FALSE),"")</f>
        <v/>
      </c>
      <c r="AD72" s="21" t="str">
        <f>IF('Adjacent Counties'!AD72="x",VLOOKUP('2016 0-64'!AD$1,'2016 population'!$A$3:$E$102,2,FALSE),"")</f>
        <v/>
      </c>
      <c r="AE72" s="21" t="str">
        <f>IF('Adjacent Counties'!AE72="x",VLOOKUP('2016 0-64'!AE$1,'2016 population'!$A$3:$E$102,2,FALSE),"")</f>
        <v/>
      </c>
      <c r="AF72" s="21">
        <f>IF('Adjacent Counties'!AF72="x",VLOOKUP('2016 0-64'!AF$1,'2016 population'!$A$3:$E$102,2,FALSE),"")</f>
        <v>50719</v>
      </c>
      <c r="AG72" s="21" t="str">
        <f>IF('Adjacent Counties'!AG72="x",VLOOKUP('2016 0-64'!AG$1,'2016 population'!$A$3:$E$102,2,FALSE),"")</f>
        <v/>
      </c>
      <c r="AH72" s="21" t="str">
        <f>IF('Adjacent Counties'!AH72="x",VLOOKUP('2016 0-64'!AH$1,'2016 population'!$A$3:$E$102,2,FALSE),"")</f>
        <v/>
      </c>
      <c r="AI72" s="21" t="str">
        <f>IF('Adjacent Counties'!AI72="x",VLOOKUP('2016 0-64'!AI$1,'2016 population'!$A$3:$E$102,2,FALSE),"")</f>
        <v/>
      </c>
      <c r="AJ72" s="21" t="str">
        <f>IF('Adjacent Counties'!AJ72="x",VLOOKUP('2016 0-64'!AJ$1,'2016 population'!$A$3:$E$102,2,FALSE),"")</f>
        <v/>
      </c>
      <c r="AK72" s="21" t="str">
        <f>IF('Adjacent Counties'!AK72="x",VLOOKUP('2016 0-64'!AK$1,'2016 population'!$A$3:$E$102,2,FALSE),"")</f>
        <v/>
      </c>
      <c r="AL72" s="21" t="str">
        <f>IF('Adjacent Counties'!AL72="x",VLOOKUP('2016 0-64'!AL$1,'2016 population'!$A$3:$E$102,2,FALSE),"")</f>
        <v/>
      </c>
      <c r="AM72" s="21" t="str">
        <f>IF('Adjacent Counties'!AM72="x",VLOOKUP('2016 0-64'!AM$1,'2016 population'!$A$3:$E$102,2,FALSE),"")</f>
        <v/>
      </c>
      <c r="AN72" s="21" t="str">
        <f>IF('Adjacent Counties'!AN72="x",VLOOKUP('2016 0-64'!AN$1,'2016 population'!$A$3:$E$102,2,FALSE),"")</f>
        <v/>
      </c>
      <c r="AO72" s="21" t="str">
        <f>IF('Adjacent Counties'!AO72="x",VLOOKUP('2016 0-64'!AO$1,'2016 population'!$A$3:$E$102,2,FALSE),"")</f>
        <v/>
      </c>
      <c r="AP72" s="21" t="str">
        <f>IF('Adjacent Counties'!AP72="x",VLOOKUP('2016 0-64'!AP$1,'2016 population'!$A$3:$E$102,2,FALSE),"")</f>
        <v/>
      </c>
      <c r="AQ72" s="21" t="str">
        <f>IF('Adjacent Counties'!AQ72="x",VLOOKUP('2016 0-64'!AQ$1,'2016 population'!$A$3:$E$102,2,FALSE),"")</f>
        <v/>
      </c>
      <c r="AR72" s="21" t="str">
        <f>IF('Adjacent Counties'!AR72="x",VLOOKUP('2016 0-64'!AR$1,'2016 population'!$A$3:$E$102,2,FALSE),"")</f>
        <v/>
      </c>
      <c r="AS72" s="21" t="str">
        <f>IF('Adjacent Counties'!AS72="x",VLOOKUP('2016 0-64'!AS$1,'2016 population'!$A$3:$E$102,2,FALSE),"")</f>
        <v/>
      </c>
      <c r="AT72" s="21" t="str">
        <f>IF('Adjacent Counties'!AT72="x",VLOOKUP('2016 0-64'!AT$1,'2016 population'!$A$3:$E$102,2,FALSE),"")</f>
        <v/>
      </c>
      <c r="AU72" s="21" t="str">
        <f>IF('Adjacent Counties'!AU72="x",VLOOKUP('2016 0-64'!AU$1,'2016 population'!$A$3:$E$102,2,FALSE),"")</f>
        <v/>
      </c>
      <c r="AV72" s="21" t="str">
        <f>IF('Adjacent Counties'!AV72="x",VLOOKUP('2016 0-64'!AV$1,'2016 population'!$A$3:$E$102,2,FALSE),"")</f>
        <v/>
      </c>
      <c r="AW72" s="21" t="str">
        <f>IF('Adjacent Counties'!AW72="x",VLOOKUP('2016 0-64'!AW$1,'2016 population'!$A$3:$E$102,2,FALSE),"")</f>
        <v/>
      </c>
      <c r="AX72" s="21" t="str">
        <f>IF('Adjacent Counties'!AX72="x",VLOOKUP('2016 0-64'!AX$1,'2016 population'!$A$3:$E$102,2,FALSE),"")</f>
        <v/>
      </c>
      <c r="AY72" s="21" t="str">
        <f>IF('Adjacent Counties'!AY72="x",VLOOKUP('2016 0-64'!AY$1,'2016 population'!$A$3:$E$102,2,FALSE),"")</f>
        <v/>
      </c>
      <c r="AZ72" s="21" t="str">
        <f>IF('Adjacent Counties'!AZ72="x",VLOOKUP('2016 0-64'!AZ$1,'2016 population'!$A$3:$E$102,2,FALSE),"")</f>
        <v/>
      </c>
      <c r="BA72" s="21" t="str">
        <f>IF('Adjacent Counties'!BA72="x",VLOOKUP('2016 0-64'!BA$1,'2016 population'!$A$3:$E$102,2,FALSE),"")</f>
        <v/>
      </c>
      <c r="BB72" s="21" t="str">
        <f>IF('Adjacent Counties'!BB72="x",VLOOKUP('2016 0-64'!BB$1,'2016 population'!$A$3:$E$102,2,FALSE),"")</f>
        <v/>
      </c>
      <c r="BC72" s="21" t="str">
        <f>IF('Adjacent Counties'!BC72="x",VLOOKUP('2016 0-64'!BC$1,'2016 population'!$A$3:$E$102,2,FALSE),"")</f>
        <v/>
      </c>
      <c r="BD72" s="21" t="str">
        <f>IF('Adjacent Counties'!BD72="x",VLOOKUP('2016 0-64'!BD$1,'2016 population'!$A$3:$E$102,2,FALSE),"")</f>
        <v/>
      </c>
      <c r="BE72" s="21" t="str">
        <f>IF('Adjacent Counties'!BE72="x",VLOOKUP('2016 0-64'!BE$1,'2016 population'!$A$3:$E$102,2,FALSE),"")</f>
        <v/>
      </c>
      <c r="BF72" s="21" t="str">
        <f>IF('Adjacent Counties'!BF72="x",VLOOKUP('2016 0-64'!BF$1,'2016 population'!$A$3:$E$102,2,FALSE),"")</f>
        <v/>
      </c>
      <c r="BG72" s="21" t="str">
        <f>IF('Adjacent Counties'!BG72="x",VLOOKUP('2016 0-64'!BG$1,'2016 population'!$A$3:$E$102,2,FALSE),"")</f>
        <v/>
      </c>
      <c r="BH72" s="21" t="str">
        <f>IF('Adjacent Counties'!BH72="x",VLOOKUP('2016 0-64'!BH$1,'2016 population'!$A$3:$E$102,2,FALSE),"")</f>
        <v/>
      </c>
      <c r="BI72" s="21" t="str">
        <f>IF('Adjacent Counties'!BI72="x",VLOOKUP('2016 0-64'!BI$1,'2016 population'!$A$3:$E$102,2,FALSE),"")</f>
        <v/>
      </c>
      <c r="BJ72" s="21" t="str">
        <f>IF('Adjacent Counties'!BJ72="x",VLOOKUP('2016 0-64'!BJ$1,'2016 population'!$A$3:$E$102,2,FALSE),"")</f>
        <v/>
      </c>
      <c r="BK72" s="21" t="str">
        <f>IF('Adjacent Counties'!BK72="x",VLOOKUP('2016 0-64'!BK$1,'2016 population'!$A$3:$E$102,2,FALSE),"")</f>
        <v/>
      </c>
      <c r="BL72" s="21" t="str">
        <f>IF('Adjacent Counties'!BL72="x",VLOOKUP('2016 0-64'!BL$1,'2016 population'!$A$3:$E$102,2,FALSE),"")</f>
        <v/>
      </c>
      <c r="BM72" s="21" t="str">
        <f>IF('Adjacent Counties'!BM72="x",VLOOKUP('2016 0-64'!BM$1,'2016 population'!$A$3:$E$102,2,FALSE),"")</f>
        <v/>
      </c>
      <c r="BN72" s="21">
        <f>IF('Adjacent Counties'!BN72="x",VLOOKUP('2016 0-64'!BN$1,'2016 population'!$A$3:$E$102,2,FALSE),"")</f>
        <v>188471</v>
      </c>
      <c r="BO72" s="21" t="str">
        <f>IF('Adjacent Counties'!BO72="x",VLOOKUP('2016 0-64'!BO$1,'2016 population'!$A$3:$E$102,2,FALSE),"")</f>
        <v/>
      </c>
      <c r="BP72" s="21">
        <f>IF('Adjacent Counties'!BP72="x",VLOOKUP('2016 0-64'!BP$1,'2016 population'!$A$3:$E$102,2,FALSE),"")</f>
        <v>186532</v>
      </c>
      <c r="BQ72" s="21" t="str">
        <f>IF('Adjacent Counties'!BQ72="x",VLOOKUP('2016 0-64'!BQ$1,'2016 population'!$A$3:$E$102,2,FALSE),"")</f>
        <v/>
      </c>
      <c r="BR72" s="21" t="str">
        <f>IF('Adjacent Counties'!BR72="x",VLOOKUP('2016 0-64'!BR$1,'2016 population'!$A$3:$E$102,2,FALSE),"")</f>
        <v/>
      </c>
      <c r="BS72" s="21" t="str">
        <f>IF('Adjacent Counties'!BS72="x",VLOOKUP('2016 0-64'!BS$1,'2016 population'!$A$3:$E$102,2,FALSE),"")</f>
        <v/>
      </c>
      <c r="BT72" s="21">
        <f>IF('Adjacent Counties'!BT72="x",VLOOKUP('2016 0-64'!BT$1,'2016 population'!$A$3:$E$102,2,FALSE),"")</f>
        <v>48388</v>
      </c>
      <c r="BU72" s="21" t="str">
        <f>IF('Adjacent Counties'!BU72="x",VLOOKUP('2016 0-64'!BU$1,'2016 population'!$A$3:$E$102,2,FALSE),"")</f>
        <v/>
      </c>
      <c r="BV72" s="21" t="str">
        <f>IF('Adjacent Counties'!BV72="x",VLOOKUP('2016 0-64'!BV$1,'2016 population'!$A$3:$E$102,2,FALSE),"")</f>
        <v/>
      </c>
      <c r="BW72" s="21" t="str">
        <f>IF('Adjacent Counties'!BW72="x",VLOOKUP('2016 0-64'!BW$1,'2016 population'!$A$3:$E$102,2,FALSE),"")</f>
        <v/>
      </c>
      <c r="BX72" s="21" t="str">
        <f>IF('Adjacent Counties'!BX72="x",VLOOKUP('2016 0-64'!BX$1,'2016 population'!$A$3:$E$102,2,FALSE),"")</f>
        <v/>
      </c>
      <c r="BY72" s="21" t="str">
        <f>IF('Adjacent Counties'!BY72="x",VLOOKUP('2016 0-64'!BY$1,'2016 population'!$A$3:$E$102,2,FALSE),"")</f>
        <v/>
      </c>
      <c r="BZ72" s="21" t="str">
        <f>IF('Adjacent Counties'!BZ72="x",VLOOKUP('2016 0-64'!BZ$1,'2016 population'!$A$3:$E$102,2,FALSE),"")</f>
        <v/>
      </c>
      <c r="CA72" s="21" t="str">
        <f>IF('Adjacent Counties'!CA72="x",VLOOKUP('2016 0-64'!CA$1,'2016 population'!$A$3:$E$102,2,FALSE),"")</f>
        <v/>
      </c>
      <c r="CB72" s="21" t="str">
        <f>IF('Adjacent Counties'!CB72="x",VLOOKUP('2016 0-64'!CB$1,'2016 population'!$A$3:$E$102,2,FALSE),"")</f>
        <v/>
      </c>
      <c r="CC72" s="21" t="str">
        <f>IF('Adjacent Counties'!CC72="x",VLOOKUP('2016 0-64'!CC$1,'2016 population'!$A$3:$E$102,2,FALSE),"")</f>
        <v/>
      </c>
      <c r="CD72" s="21" t="str">
        <f>IF('Adjacent Counties'!CD72="x",VLOOKUP('2016 0-64'!CD$1,'2016 population'!$A$3:$E$102,2,FALSE),"")</f>
        <v/>
      </c>
      <c r="CE72" s="21">
        <f>IF('Adjacent Counties'!CE72="x",VLOOKUP('2016 0-64'!CE$1,'2016 population'!$A$3:$E$102,2,FALSE),"")</f>
        <v>54225</v>
      </c>
      <c r="CF72" s="21" t="str">
        <f>IF('Adjacent Counties'!CF72="x",VLOOKUP('2016 0-64'!CF$1,'2016 population'!$A$3:$E$102,2,FALSE),"")</f>
        <v/>
      </c>
      <c r="CG72" s="21" t="str">
        <f>IF('Adjacent Counties'!CG72="x",VLOOKUP('2016 0-64'!CG$1,'2016 population'!$A$3:$E$102,2,FALSE),"")</f>
        <v/>
      </c>
      <c r="CH72" s="21" t="str">
        <f>IF('Adjacent Counties'!CH72="x",VLOOKUP('2016 0-64'!CH$1,'2016 population'!$A$3:$E$102,2,FALSE),"")</f>
        <v/>
      </c>
      <c r="CI72" s="21" t="str">
        <f>IF('Adjacent Counties'!CI72="x",VLOOKUP('2016 0-64'!CI$1,'2016 population'!$A$3:$E$102,2,FALSE),"")</f>
        <v/>
      </c>
      <c r="CJ72" s="21" t="str">
        <f>IF('Adjacent Counties'!CJ72="x",VLOOKUP('2016 0-64'!CJ$1,'2016 population'!$A$3:$E$102,2,FALSE),"")</f>
        <v/>
      </c>
      <c r="CK72" s="21" t="str">
        <f>IF('Adjacent Counties'!CK72="x",VLOOKUP('2016 0-64'!CK$1,'2016 population'!$A$3:$E$102,2,FALSE),"")</f>
        <v/>
      </c>
      <c r="CL72" s="21" t="str">
        <f>IF('Adjacent Counties'!CL72="x",VLOOKUP('2016 0-64'!CL$1,'2016 population'!$A$3:$E$102,2,FALSE),"")</f>
        <v/>
      </c>
      <c r="CM72" s="21" t="str">
        <f>IF('Adjacent Counties'!CM72="x",VLOOKUP('2016 0-64'!CM$1,'2016 population'!$A$3:$E$102,2,FALSE),"")</f>
        <v/>
      </c>
      <c r="CN72" s="21" t="str">
        <f>IF('Adjacent Counties'!CN72="x",VLOOKUP('2016 0-64'!CN$1,'2016 population'!$A$3:$E$102,2,FALSE),"")</f>
        <v/>
      </c>
      <c r="CO72" s="21" t="str">
        <f>IF('Adjacent Counties'!CO72="x",VLOOKUP('2016 0-64'!CO$1,'2016 population'!$A$3:$E$102,2,FALSE),"")</f>
        <v/>
      </c>
      <c r="CP72" s="21" t="str">
        <f>IF('Adjacent Counties'!CP72="x",VLOOKUP('2016 0-64'!CP$1,'2016 population'!$A$3:$E$102,2,FALSE),"")</f>
        <v/>
      </c>
      <c r="CQ72" s="21" t="str">
        <f>IF('Adjacent Counties'!CQ72="x",VLOOKUP('2016 0-64'!CQ$1,'2016 population'!$A$3:$E$102,2,FALSE),"")</f>
        <v/>
      </c>
      <c r="CR72" s="21" t="str">
        <f>IF('Adjacent Counties'!CR72="x",VLOOKUP('2016 0-64'!CR$1,'2016 population'!$A$3:$E$102,2,FALSE),"")</f>
        <v/>
      </c>
      <c r="CS72" s="21" t="str">
        <f>IF('Adjacent Counties'!CS72="x",VLOOKUP('2016 0-64'!CS$1,'2016 population'!$A$3:$E$102,2,FALSE),"")</f>
        <v/>
      </c>
      <c r="CT72" s="21" t="str">
        <f>IF('Adjacent Counties'!CT72="x",VLOOKUP('2016 0-64'!CT$1,'2016 population'!$A$3:$E$102,2,FALSE),"")</f>
        <v/>
      </c>
      <c r="CU72" s="21" t="str">
        <f>IF('Adjacent Counties'!CU72="x",VLOOKUP('2016 0-64'!CU$1,'2016 population'!$A$3:$E$102,2,FALSE),"")</f>
        <v/>
      </c>
      <c r="CV72" s="21" t="str">
        <f>IF('Adjacent Counties'!CV72="x",VLOOKUP('2016 0-64'!CV$1,'2016 population'!$A$3:$E$102,2,FALSE),"")</f>
        <v/>
      </c>
      <c r="CW72" s="21" t="str">
        <f>IF('Adjacent Counties'!CW72="x",VLOOKUP('2016 0-64'!CW$1,'2016 population'!$A$3:$E$102,2,FALSE),"")</f>
        <v/>
      </c>
      <c r="CX72" s="21">
        <f t="shared" si="1"/>
        <v>694025</v>
      </c>
    </row>
    <row r="73" spans="1:102">
      <c r="A73" s="3" t="s">
        <v>71</v>
      </c>
      <c r="B73" s="21" t="str">
        <f>IF('Adjacent Counties'!B73="x",VLOOKUP('2016 0-64'!B$1,'2016 population'!$A$3:$E$102,2,FALSE),"")</f>
        <v/>
      </c>
      <c r="C73" s="21" t="str">
        <f>IF('Adjacent Counties'!C73="x",VLOOKUP('2016 0-64'!C$1,'2016 population'!$A$3:$E$102,2,FALSE),"")</f>
        <v/>
      </c>
      <c r="D73" s="21" t="str">
        <f>IF('Adjacent Counties'!D73="x",VLOOKUP('2016 0-64'!D$1,'2016 population'!$A$3:$E$102,2,FALSE),"")</f>
        <v/>
      </c>
      <c r="E73" s="21" t="str">
        <f>IF('Adjacent Counties'!E73="x",VLOOKUP('2016 0-64'!E$1,'2016 population'!$A$3:$E$102,2,FALSE),"")</f>
        <v/>
      </c>
      <c r="F73" s="21" t="str">
        <f>IF('Adjacent Counties'!F73="x",VLOOKUP('2016 0-64'!F$1,'2016 population'!$A$3:$E$102,2,FALSE),"")</f>
        <v/>
      </c>
      <c r="G73" s="21" t="str">
        <f>IF('Adjacent Counties'!G73="x",VLOOKUP('2016 0-64'!G$1,'2016 population'!$A$3:$E$102,2,FALSE),"")</f>
        <v/>
      </c>
      <c r="H73" s="21" t="str">
        <f>IF('Adjacent Counties'!H73="x",VLOOKUP('2016 0-64'!H$1,'2016 population'!$A$3:$E$102,2,FALSE),"")</f>
        <v/>
      </c>
      <c r="I73" s="21" t="str">
        <f>IF('Adjacent Counties'!I73="x",VLOOKUP('2016 0-64'!I$1,'2016 population'!$A$3:$E$102,2,FALSE),"")</f>
        <v/>
      </c>
      <c r="J73" s="21" t="str">
        <f>IF('Adjacent Counties'!J73="x",VLOOKUP('2016 0-64'!J$1,'2016 population'!$A$3:$E$102,2,FALSE),"")</f>
        <v/>
      </c>
      <c r="K73" s="21" t="str">
        <f>IF('Adjacent Counties'!K73="x",VLOOKUP('2016 0-64'!K$1,'2016 population'!$A$3:$E$102,2,FALSE),"")</f>
        <v/>
      </c>
      <c r="L73" s="21" t="str">
        <f>IF('Adjacent Counties'!L73="x",VLOOKUP('2016 0-64'!L$1,'2016 population'!$A$3:$E$102,2,FALSE),"")</f>
        <v/>
      </c>
      <c r="M73" s="21" t="str">
        <f>IF('Adjacent Counties'!M73="x",VLOOKUP('2016 0-64'!M$1,'2016 population'!$A$3:$E$102,2,FALSE),"")</f>
        <v/>
      </c>
      <c r="N73" s="21" t="str">
        <f>IF('Adjacent Counties'!N73="x",VLOOKUP('2016 0-64'!N$1,'2016 population'!$A$3:$E$102,2,FALSE),"")</f>
        <v/>
      </c>
      <c r="O73" s="21" t="str">
        <f>IF('Adjacent Counties'!O73="x",VLOOKUP('2016 0-64'!O$1,'2016 population'!$A$3:$E$102,2,FALSE),"")</f>
        <v/>
      </c>
      <c r="P73" s="21" t="str">
        <f>IF('Adjacent Counties'!P73="x",VLOOKUP('2016 0-64'!P$1,'2016 population'!$A$3:$E$102,2,FALSE),"")</f>
        <v/>
      </c>
      <c r="Q73" s="21" t="str">
        <f>IF('Adjacent Counties'!Q73="x",VLOOKUP('2016 0-64'!Q$1,'2016 population'!$A$3:$E$102,2,FALSE),"")</f>
        <v/>
      </c>
      <c r="R73" s="21" t="str">
        <f>IF('Adjacent Counties'!R73="x",VLOOKUP('2016 0-64'!R$1,'2016 population'!$A$3:$E$102,2,FALSE),"")</f>
        <v/>
      </c>
      <c r="S73" s="21" t="str">
        <f>IF('Adjacent Counties'!S73="x",VLOOKUP('2016 0-64'!S$1,'2016 population'!$A$3:$E$102,2,FALSE),"")</f>
        <v/>
      </c>
      <c r="T73" s="21" t="str">
        <f>IF('Adjacent Counties'!T73="x",VLOOKUP('2016 0-64'!T$1,'2016 population'!$A$3:$E$102,2,FALSE),"")</f>
        <v/>
      </c>
      <c r="U73" s="21" t="str">
        <f>IF('Adjacent Counties'!U73="x",VLOOKUP('2016 0-64'!U$1,'2016 population'!$A$3:$E$102,2,FALSE),"")</f>
        <v/>
      </c>
      <c r="V73" s="21">
        <f>IF('Adjacent Counties'!V73="x",VLOOKUP('2016 0-64'!V$1,'2016 population'!$A$3:$E$102,2,FALSE),"")</f>
        <v>11562</v>
      </c>
      <c r="W73" s="21" t="str">
        <f>IF('Adjacent Counties'!W73="x",VLOOKUP('2016 0-64'!W$1,'2016 population'!$A$3:$E$102,2,FALSE),"")</f>
        <v/>
      </c>
      <c r="X73" s="21" t="str">
        <f>IF('Adjacent Counties'!X73="x",VLOOKUP('2016 0-64'!X$1,'2016 population'!$A$3:$E$102,2,FALSE),"")</f>
        <v/>
      </c>
      <c r="Y73" s="21" t="str">
        <f>IF('Adjacent Counties'!Y73="x",VLOOKUP('2016 0-64'!Y$1,'2016 population'!$A$3:$E$102,2,FALSE),"")</f>
        <v/>
      </c>
      <c r="Z73" s="21" t="str">
        <f>IF('Adjacent Counties'!Z73="x",VLOOKUP('2016 0-64'!Z$1,'2016 population'!$A$3:$E$102,2,FALSE),"")</f>
        <v/>
      </c>
      <c r="AA73" s="21" t="str">
        <f>IF('Adjacent Counties'!AA73="x",VLOOKUP('2016 0-64'!AA$1,'2016 population'!$A$3:$E$102,2,FALSE),"")</f>
        <v/>
      </c>
      <c r="AB73" s="21" t="str">
        <f>IF('Adjacent Counties'!AB73="x",VLOOKUP('2016 0-64'!AB$1,'2016 population'!$A$3:$E$102,2,FALSE),"")</f>
        <v/>
      </c>
      <c r="AC73" s="21" t="str">
        <f>IF('Adjacent Counties'!AC73="x",VLOOKUP('2016 0-64'!AC$1,'2016 population'!$A$3:$E$102,2,FALSE),"")</f>
        <v/>
      </c>
      <c r="AD73" s="21" t="str">
        <f>IF('Adjacent Counties'!AD73="x",VLOOKUP('2016 0-64'!AD$1,'2016 population'!$A$3:$E$102,2,FALSE),"")</f>
        <v/>
      </c>
      <c r="AE73" s="21" t="str">
        <f>IF('Adjacent Counties'!AE73="x",VLOOKUP('2016 0-64'!AE$1,'2016 population'!$A$3:$E$102,2,FALSE),"")</f>
        <v/>
      </c>
      <c r="AF73" s="21" t="str">
        <f>IF('Adjacent Counties'!AF73="x",VLOOKUP('2016 0-64'!AF$1,'2016 population'!$A$3:$E$102,2,FALSE),"")</f>
        <v/>
      </c>
      <c r="AG73" s="21" t="str">
        <f>IF('Adjacent Counties'!AG73="x",VLOOKUP('2016 0-64'!AG$1,'2016 population'!$A$3:$E$102,2,FALSE),"")</f>
        <v/>
      </c>
      <c r="AH73" s="21" t="str">
        <f>IF('Adjacent Counties'!AH73="x",VLOOKUP('2016 0-64'!AH$1,'2016 population'!$A$3:$E$102,2,FALSE),"")</f>
        <v/>
      </c>
      <c r="AI73" s="21" t="str">
        <f>IF('Adjacent Counties'!AI73="x",VLOOKUP('2016 0-64'!AI$1,'2016 population'!$A$3:$E$102,2,FALSE),"")</f>
        <v/>
      </c>
      <c r="AJ73" s="21" t="str">
        <f>IF('Adjacent Counties'!AJ73="x",VLOOKUP('2016 0-64'!AJ$1,'2016 population'!$A$3:$E$102,2,FALSE),"")</f>
        <v/>
      </c>
      <c r="AK73" s="21" t="str">
        <f>IF('Adjacent Counties'!AK73="x",VLOOKUP('2016 0-64'!AK$1,'2016 population'!$A$3:$E$102,2,FALSE),"")</f>
        <v/>
      </c>
      <c r="AL73" s="21">
        <f>IF('Adjacent Counties'!AL73="x",VLOOKUP('2016 0-64'!AL$1,'2016 population'!$A$3:$E$102,2,FALSE),"")</f>
        <v>9295</v>
      </c>
      <c r="AM73" s="21" t="str">
        <f>IF('Adjacent Counties'!AM73="x",VLOOKUP('2016 0-64'!AM$1,'2016 population'!$A$3:$E$102,2,FALSE),"")</f>
        <v/>
      </c>
      <c r="AN73" s="21" t="str">
        <f>IF('Adjacent Counties'!AN73="x",VLOOKUP('2016 0-64'!AN$1,'2016 population'!$A$3:$E$102,2,FALSE),"")</f>
        <v/>
      </c>
      <c r="AO73" s="21" t="str">
        <f>IF('Adjacent Counties'!AO73="x",VLOOKUP('2016 0-64'!AO$1,'2016 population'!$A$3:$E$102,2,FALSE),"")</f>
        <v/>
      </c>
      <c r="AP73" s="21" t="str">
        <f>IF('Adjacent Counties'!AP73="x",VLOOKUP('2016 0-64'!AP$1,'2016 population'!$A$3:$E$102,2,FALSE),"")</f>
        <v/>
      </c>
      <c r="AQ73" s="21" t="str">
        <f>IF('Adjacent Counties'!AQ73="x",VLOOKUP('2016 0-64'!AQ$1,'2016 population'!$A$3:$E$102,2,FALSE),"")</f>
        <v/>
      </c>
      <c r="AR73" s="21" t="str">
        <f>IF('Adjacent Counties'!AR73="x",VLOOKUP('2016 0-64'!AR$1,'2016 population'!$A$3:$E$102,2,FALSE),"")</f>
        <v/>
      </c>
      <c r="AS73" s="21" t="str">
        <f>IF('Adjacent Counties'!AS73="x",VLOOKUP('2016 0-64'!AS$1,'2016 population'!$A$3:$E$102,2,FALSE),"")</f>
        <v/>
      </c>
      <c r="AT73" s="21" t="str">
        <f>IF('Adjacent Counties'!AT73="x",VLOOKUP('2016 0-64'!AT$1,'2016 population'!$A$3:$E$102,2,FALSE),"")</f>
        <v/>
      </c>
      <c r="AU73" s="21" t="str">
        <f>IF('Adjacent Counties'!AU73="x",VLOOKUP('2016 0-64'!AU$1,'2016 population'!$A$3:$E$102,2,FALSE),"")</f>
        <v/>
      </c>
      <c r="AV73" s="21" t="str">
        <f>IF('Adjacent Counties'!AV73="x",VLOOKUP('2016 0-64'!AV$1,'2016 population'!$A$3:$E$102,2,FALSE),"")</f>
        <v/>
      </c>
      <c r="AW73" s="21" t="str">
        <f>IF('Adjacent Counties'!AW73="x",VLOOKUP('2016 0-64'!AW$1,'2016 population'!$A$3:$E$102,2,FALSE),"")</f>
        <v/>
      </c>
      <c r="AX73" s="21" t="str">
        <f>IF('Adjacent Counties'!AX73="x",VLOOKUP('2016 0-64'!AX$1,'2016 population'!$A$3:$E$102,2,FALSE),"")</f>
        <v/>
      </c>
      <c r="AY73" s="21" t="str">
        <f>IF('Adjacent Counties'!AY73="x",VLOOKUP('2016 0-64'!AY$1,'2016 population'!$A$3:$E$102,2,FALSE),"")</f>
        <v/>
      </c>
      <c r="AZ73" s="21" t="str">
        <f>IF('Adjacent Counties'!AZ73="x",VLOOKUP('2016 0-64'!AZ$1,'2016 population'!$A$3:$E$102,2,FALSE),"")</f>
        <v/>
      </c>
      <c r="BA73" s="21" t="str">
        <f>IF('Adjacent Counties'!BA73="x",VLOOKUP('2016 0-64'!BA$1,'2016 population'!$A$3:$E$102,2,FALSE),"")</f>
        <v/>
      </c>
      <c r="BB73" s="21" t="str">
        <f>IF('Adjacent Counties'!BB73="x",VLOOKUP('2016 0-64'!BB$1,'2016 population'!$A$3:$E$102,2,FALSE),"")</f>
        <v/>
      </c>
      <c r="BC73" s="21" t="str">
        <f>IF('Adjacent Counties'!BC73="x",VLOOKUP('2016 0-64'!BC$1,'2016 population'!$A$3:$E$102,2,FALSE),"")</f>
        <v/>
      </c>
      <c r="BD73" s="21" t="str">
        <f>IF('Adjacent Counties'!BD73="x",VLOOKUP('2016 0-64'!BD$1,'2016 population'!$A$3:$E$102,2,FALSE),"")</f>
        <v/>
      </c>
      <c r="BE73" s="21" t="str">
        <f>IF('Adjacent Counties'!BE73="x",VLOOKUP('2016 0-64'!BE$1,'2016 population'!$A$3:$E$102,2,FALSE),"")</f>
        <v/>
      </c>
      <c r="BF73" s="21" t="str">
        <f>IF('Adjacent Counties'!BF73="x",VLOOKUP('2016 0-64'!BF$1,'2016 population'!$A$3:$E$102,2,FALSE),"")</f>
        <v/>
      </c>
      <c r="BG73" s="21" t="str">
        <f>IF('Adjacent Counties'!BG73="x",VLOOKUP('2016 0-64'!BG$1,'2016 population'!$A$3:$E$102,2,FALSE),"")</f>
        <v/>
      </c>
      <c r="BH73" s="21" t="str">
        <f>IF('Adjacent Counties'!BH73="x",VLOOKUP('2016 0-64'!BH$1,'2016 population'!$A$3:$E$102,2,FALSE),"")</f>
        <v/>
      </c>
      <c r="BI73" s="21" t="str">
        <f>IF('Adjacent Counties'!BI73="x",VLOOKUP('2016 0-64'!BI$1,'2016 population'!$A$3:$E$102,2,FALSE),"")</f>
        <v/>
      </c>
      <c r="BJ73" s="21" t="str">
        <f>IF('Adjacent Counties'!BJ73="x",VLOOKUP('2016 0-64'!BJ$1,'2016 population'!$A$3:$E$102,2,FALSE),"")</f>
        <v/>
      </c>
      <c r="BK73" s="21" t="str">
        <f>IF('Adjacent Counties'!BK73="x",VLOOKUP('2016 0-64'!BK$1,'2016 population'!$A$3:$E$102,2,FALSE),"")</f>
        <v/>
      </c>
      <c r="BL73" s="21" t="str">
        <f>IF('Adjacent Counties'!BL73="x",VLOOKUP('2016 0-64'!BL$1,'2016 population'!$A$3:$E$102,2,FALSE),"")</f>
        <v/>
      </c>
      <c r="BM73" s="21" t="str">
        <f>IF('Adjacent Counties'!BM73="x",VLOOKUP('2016 0-64'!BM$1,'2016 population'!$A$3:$E$102,2,FALSE),"")</f>
        <v/>
      </c>
      <c r="BN73" s="21" t="str">
        <f>IF('Adjacent Counties'!BN73="x",VLOOKUP('2016 0-64'!BN$1,'2016 population'!$A$3:$E$102,2,FALSE),"")</f>
        <v/>
      </c>
      <c r="BO73" s="21" t="str">
        <f>IF('Adjacent Counties'!BO73="x",VLOOKUP('2016 0-64'!BO$1,'2016 population'!$A$3:$E$102,2,FALSE),"")</f>
        <v/>
      </c>
      <c r="BP73" s="21" t="str">
        <f>IF('Adjacent Counties'!BP73="x",VLOOKUP('2016 0-64'!BP$1,'2016 population'!$A$3:$E$102,2,FALSE),"")</f>
        <v/>
      </c>
      <c r="BQ73" s="21" t="str">
        <f>IF('Adjacent Counties'!BQ73="x",VLOOKUP('2016 0-64'!BQ$1,'2016 population'!$A$3:$E$102,2,FALSE),"")</f>
        <v/>
      </c>
      <c r="BR73" s="21" t="str">
        <f>IF('Adjacent Counties'!BR73="x",VLOOKUP('2016 0-64'!BR$1,'2016 population'!$A$3:$E$102,2,FALSE),"")</f>
        <v/>
      </c>
      <c r="BS73" s="21">
        <f>IF('Adjacent Counties'!BS73="x",VLOOKUP('2016 0-64'!BS$1,'2016 population'!$A$3:$E$102,2,FALSE),"")</f>
        <v>32850</v>
      </c>
      <c r="BT73" s="21" t="str">
        <f>IF('Adjacent Counties'!BT73="x",VLOOKUP('2016 0-64'!BT$1,'2016 population'!$A$3:$E$102,2,FALSE),"")</f>
        <v/>
      </c>
      <c r="BU73" s="21">
        <f>IF('Adjacent Counties'!BU73="x",VLOOKUP('2016 0-64'!BU$1,'2016 population'!$A$3:$E$102,2,FALSE),"")</f>
        <v>10473</v>
      </c>
      <c r="BV73" s="21" t="str">
        <f>IF('Adjacent Counties'!BV73="x",VLOOKUP('2016 0-64'!BV$1,'2016 population'!$A$3:$E$102,2,FALSE),"")</f>
        <v/>
      </c>
      <c r="BW73" s="21" t="str">
        <f>IF('Adjacent Counties'!BW73="x",VLOOKUP('2016 0-64'!BW$1,'2016 population'!$A$3:$E$102,2,FALSE),"")</f>
        <v/>
      </c>
      <c r="BX73" s="21" t="str">
        <f>IF('Adjacent Counties'!BX73="x",VLOOKUP('2016 0-64'!BX$1,'2016 population'!$A$3:$E$102,2,FALSE),"")</f>
        <v/>
      </c>
      <c r="BY73" s="21" t="str">
        <f>IF('Adjacent Counties'!BY73="x",VLOOKUP('2016 0-64'!BY$1,'2016 population'!$A$3:$E$102,2,FALSE),"")</f>
        <v/>
      </c>
      <c r="BZ73" s="21" t="str">
        <f>IF('Adjacent Counties'!BZ73="x",VLOOKUP('2016 0-64'!BZ$1,'2016 population'!$A$3:$E$102,2,FALSE),"")</f>
        <v/>
      </c>
      <c r="CA73" s="21" t="str">
        <f>IF('Adjacent Counties'!CA73="x",VLOOKUP('2016 0-64'!CA$1,'2016 population'!$A$3:$E$102,2,FALSE),"")</f>
        <v/>
      </c>
      <c r="CB73" s="21" t="str">
        <f>IF('Adjacent Counties'!CB73="x",VLOOKUP('2016 0-64'!CB$1,'2016 population'!$A$3:$E$102,2,FALSE),"")</f>
        <v/>
      </c>
      <c r="CC73" s="21" t="str">
        <f>IF('Adjacent Counties'!CC73="x",VLOOKUP('2016 0-64'!CC$1,'2016 population'!$A$3:$E$102,2,FALSE),"")</f>
        <v/>
      </c>
      <c r="CD73" s="21" t="str">
        <f>IF('Adjacent Counties'!CD73="x",VLOOKUP('2016 0-64'!CD$1,'2016 population'!$A$3:$E$102,2,FALSE),"")</f>
        <v/>
      </c>
      <c r="CE73" s="21" t="str">
        <f>IF('Adjacent Counties'!CE73="x",VLOOKUP('2016 0-64'!CE$1,'2016 population'!$A$3:$E$102,2,FALSE),"")</f>
        <v/>
      </c>
      <c r="CF73" s="21" t="str">
        <f>IF('Adjacent Counties'!CF73="x",VLOOKUP('2016 0-64'!CF$1,'2016 population'!$A$3:$E$102,2,FALSE),"")</f>
        <v/>
      </c>
      <c r="CG73" s="21" t="str">
        <f>IF('Adjacent Counties'!CG73="x",VLOOKUP('2016 0-64'!CG$1,'2016 population'!$A$3:$E$102,2,FALSE),"")</f>
        <v/>
      </c>
      <c r="CH73" s="21" t="str">
        <f>IF('Adjacent Counties'!CH73="x",VLOOKUP('2016 0-64'!CH$1,'2016 population'!$A$3:$E$102,2,FALSE),"")</f>
        <v/>
      </c>
      <c r="CI73" s="21" t="str">
        <f>IF('Adjacent Counties'!CI73="x",VLOOKUP('2016 0-64'!CI$1,'2016 population'!$A$3:$E$102,2,FALSE),"")</f>
        <v/>
      </c>
      <c r="CJ73" s="21" t="str">
        <f>IF('Adjacent Counties'!CJ73="x",VLOOKUP('2016 0-64'!CJ$1,'2016 population'!$A$3:$E$102,2,FALSE),"")</f>
        <v/>
      </c>
      <c r="CK73" s="21" t="str">
        <f>IF('Adjacent Counties'!CK73="x",VLOOKUP('2016 0-64'!CK$1,'2016 population'!$A$3:$E$102,2,FALSE),"")</f>
        <v/>
      </c>
      <c r="CL73" s="21" t="str">
        <f>IF('Adjacent Counties'!CL73="x",VLOOKUP('2016 0-64'!CL$1,'2016 population'!$A$3:$E$102,2,FALSE),"")</f>
        <v/>
      </c>
      <c r="CM73" s="21" t="str">
        <f>IF('Adjacent Counties'!CM73="x",VLOOKUP('2016 0-64'!CM$1,'2016 population'!$A$3:$E$102,2,FALSE),"")</f>
        <v/>
      </c>
      <c r="CN73" s="21" t="str">
        <f>IF('Adjacent Counties'!CN73="x",VLOOKUP('2016 0-64'!CN$1,'2016 population'!$A$3:$E$102,2,FALSE),"")</f>
        <v/>
      </c>
      <c r="CO73" s="21" t="str">
        <f>IF('Adjacent Counties'!CO73="x",VLOOKUP('2016 0-64'!CO$1,'2016 population'!$A$3:$E$102,2,FALSE),"")</f>
        <v/>
      </c>
      <c r="CP73" s="21" t="str">
        <f>IF('Adjacent Counties'!CP73="x",VLOOKUP('2016 0-64'!CP$1,'2016 population'!$A$3:$E$102,2,FALSE),"")</f>
        <v/>
      </c>
      <c r="CQ73" s="21" t="str">
        <f>IF('Adjacent Counties'!CQ73="x",VLOOKUP('2016 0-64'!CQ$1,'2016 population'!$A$3:$E$102,2,FALSE),"")</f>
        <v/>
      </c>
      <c r="CR73" s="21" t="str">
        <f>IF('Adjacent Counties'!CR73="x",VLOOKUP('2016 0-64'!CR$1,'2016 population'!$A$3:$E$102,2,FALSE),"")</f>
        <v/>
      </c>
      <c r="CS73" s="21" t="str">
        <f>IF('Adjacent Counties'!CS73="x",VLOOKUP('2016 0-64'!CS$1,'2016 population'!$A$3:$E$102,2,FALSE),"")</f>
        <v/>
      </c>
      <c r="CT73" s="21" t="str">
        <f>IF('Adjacent Counties'!CT73="x",VLOOKUP('2016 0-64'!CT$1,'2016 population'!$A$3:$E$102,2,FALSE),"")</f>
        <v/>
      </c>
      <c r="CU73" s="21" t="str">
        <f>IF('Adjacent Counties'!CU73="x",VLOOKUP('2016 0-64'!CU$1,'2016 population'!$A$3:$E$102,2,FALSE),"")</f>
        <v/>
      </c>
      <c r="CV73" s="21" t="str">
        <f>IF('Adjacent Counties'!CV73="x",VLOOKUP('2016 0-64'!CV$1,'2016 population'!$A$3:$E$102,2,FALSE),"")</f>
        <v/>
      </c>
      <c r="CW73" s="21" t="str">
        <f>IF('Adjacent Counties'!CW73="x",VLOOKUP('2016 0-64'!CW$1,'2016 population'!$A$3:$E$102,2,FALSE),"")</f>
        <v/>
      </c>
      <c r="CX73" s="21">
        <f t="shared" si="1"/>
        <v>64180</v>
      </c>
    </row>
    <row r="74" spans="1:102">
      <c r="A74" s="3" t="s">
        <v>72</v>
      </c>
      <c r="B74" s="21" t="str">
        <f>IF('Adjacent Counties'!B74="x",VLOOKUP('2016 0-64'!B$1,'2016 population'!$A$3:$E$102,2,FALSE),"")</f>
        <v/>
      </c>
      <c r="C74" s="21" t="str">
        <f>IF('Adjacent Counties'!C74="x",VLOOKUP('2016 0-64'!C$1,'2016 population'!$A$3:$E$102,2,FALSE),"")</f>
        <v/>
      </c>
      <c r="D74" s="21" t="str">
        <f>IF('Adjacent Counties'!D74="x",VLOOKUP('2016 0-64'!D$1,'2016 population'!$A$3:$E$102,2,FALSE),"")</f>
        <v/>
      </c>
      <c r="E74" s="21" t="str">
        <f>IF('Adjacent Counties'!E74="x",VLOOKUP('2016 0-64'!E$1,'2016 population'!$A$3:$E$102,2,FALSE),"")</f>
        <v/>
      </c>
      <c r="F74" s="21" t="str">
        <f>IF('Adjacent Counties'!F74="x",VLOOKUP('2016 0-64'!F$1,'2016 population'!$A$3:$E$102,2,FALSE),"")</f>
        <v/>
      </c>
      <c r="G74" s="21" t="str">
        <f>IF('Adjacent Counties'!G74="x",VLOOKUP('2016 0-64'!G$1,'2016 population'!$A$3:$E$102,2,FALSE),"")</f>
        <v/>
      </c>
      <c r="H74" s="21" t="str">
        <f>IF('Adjacent Counties'!H74="x",VLOOKUP('2016 0-64'!H$1,'2016 population'!$A$3:$E$102,2,FALSE),"")</f>
        <v/>
      </c>
      <c r="I74" s="21" t="str">
        <f>IF('Adjacent Counties'!I74="x",VLOOKUP('2016 0-64'!I$1,'2016 population'!$A$3:$E$102,2,FALSE),"")</f>
        <v/>
      </c>
      <c r="J74" s="21" t="str">
        <f>IF('Adjacent Counties'!J74="x",VLOOKUP('2016 0-64'!J$1,'2016 population'!$A$3:$E$102,2,FALSE),"")</f>
        <v/>
      </c>
      <c r="K74" s="21" t="str">
        <f>IF('Adjacent Counties'!K74="x",VLOOKUP('2016 0-64'!K$1,'2016 population'!$A$3:$E$102,2,FALSE),"")</f>
        <v/>
      </c>
      <c r="L74" s="21" t="str">
        <f>IF('Adjacent Counties'!L74="x",VLOOKUP('2016 0-64'!L$1,'2016 population'!$A$3:$E$102,2,FALSE),"")</f>
        <v/>
      </c>
      <c r="M74" s="21" t="str">
        <f>IF('Adjacent Counties'!M74="x",VLOOKUP('2016 0-64'!M$1,'2016 population'!$A$3:$E$102,2,FALSE),"")</f>
        <v/>
      </c>
      <c r="N74" s="21" t="str">
        <f>IF('Adjacent Counties'!N74="x",VLOOKUP('2016 0-64'!N$1,'2016 population'!$A$3:$E$102,2,FALSE),"")</f>
        <v/>
      </c>
      <c r="O74" s="21" t="str">
        <f>IF('Adjacent Counties'!O74="x",VLOOKUP('2016 0-64'!O$1,'2016 population'!$A$3:$E$102,2,FALSE),"")</f>
        <v/>
      </c>
      <c r="P74" s="21" t="str">
        <f>IF('Adjacent Counties'!P74="x",VLOOKUP('2016 0-64'!P$1,'2016 population'!$A$3:$E$102,2,FALSE),"")</f>
        <v/>
      </c>
      <c r="Q74" s="21" t="str">
        <f>IF('Adjacent Counties'!Q74="x",VLOOKUP('2016 0-64'!Q$1,'2016 population'!$A$3:$E$102,2,FALSE),"")</f>
        <v/>
      </c>
      <c r="R74" s="21">
        <f>IF('Adjacent Counties'!R74="x",VLOOKUP('2016 0-64'!R$1,'2016 population'!$A$3:$E$102,2,FALSE),"")</f>
        <v>19149</v>
      </c>
      <c r="S74" s="21" t="str">
        <f>IF('Adjacent Counties'!S74="x",VLOOKUP('2016 0-64'!S$1,'2016 population'!$A$3:$E$102,2,FALSE),"")</f>
        <v/>
      </c>
      <c r="T74" s="21" t="str">
        <f>IF('Adjacent Counties'!T74="x",VLOOKUP('2016 0-64'!T$1,'2016 population'!$A$3:$E$102,2,FALSE),"")</f>
        <v/>
      </c>
      <c r="U74" s="21" t="str">
        <f>IF('Adjacent Counties'!U74="x",VLOOKUP('2016 0-64'!U$1,'2016 population'!$A$3:$E$102,2,FALSE),"")</f>
        <v/>
      </c>
      <c r="V74" s="21" t="str">
        <f>IF('Adjacent Counties'!V74="x",VLOOKUP('2016 0-64'!V$1,'2016 population'!$A$3:$E$102,2,FALSE),"")</f>
        <v/>
      </c>
      <c r="W74" s="21" t="str">
        <f>IF('Adjacent Counties'!W74="x",VLOOKUP('2016 0-64'!W$1,'2016 population'!$A$3:$E$102,2,FALSE),"")</f>
        <v/>
      </c>
      <c r="X74" s="21" t="str">
        <f>IF('Adjacent Counties'!X74="x",VLOOKUP('2016 0-64'!X$1,'2016 population'!$A$3:$E$102,2,FALSE),"")</f>
        <v/>
      </c>
      <c r="Y74" s="21" t="str">
        <f>IF('Adjacent Counties'!Y74="x",VLOOKUP('2016 0-64'!Y$1,'2016 population'!$A$3:$E$102,2,FALSE),"")</f>
        <v/>
      </c>
      <c r="Z74" s="21" t="str">
        <f>IF('Adjacent Counties'!Z74="x",VLOOKUP('2016 0-64'!Z$1,'2016 population'!$A$3:$E$102,2,FALSE),"")</f>
        <v/>
      </c>
      <c r="AA74" s="21" t="str">
        <f>IF('Adjacent Counties'!AA74="x",VLOOKUP('2016 0-64'!AA$1,'2016 population'!$A$3:$E$102,2,FALSE),"")</f>
        <v/>
      </c>
      <c r="AB74" s="21" t="str">
        <f>IF('Adjacent Counties'!AB74="x",VLOOKUP('2016 0-64'!AB$1,'2016 population'!$A$3:$E$102,2,FALSE),"")</f>
        <v/>
      </c>
      <c r="AC74" s="21" t="str">
        <f>IF('Adjacent Counties'!AC74="x",VLOOKUP('2016 0-64'!AC$1,'2016 population'!$A$3:$E$102,2,FALSE),"")</f>
        <v/>
      </c>
      <c r="AD74" s="21" t="str">
        <f>IF('Adjacent Counties'!AD74="x",VLOOKUP('2016 0-64'!AD$1,'2016 population'!$A$3:$E$102,2,FALSE),"")</f>
        <v/>
      </c>
      <c r="AE74" s="21" t="str">
        <f>IF('Adjacent Counties'!AE74="x",VLOOKUP('2016 0-64'!AE$1,'2016 population'!$A$3:$E$102,2,FALSE),"")</f>
        <v/>
      </c>
      <c r="AF74" s="21" t="str">
        <f>IF('Adjacent Counties'!AF74="x",VLOOKUP('2016 0-64'!AF$1,'2016 population'!$A$3:$E$102,2,FALSE),"")</f>
        <v/>
      </c>
      <c r="AG74" s="21">
        <f>IF('Adjacent Counties'!AG74="x",VLOOKUP('2016 0-64'!AG$1,'2016 population'!$A$3:$E$102,2,FALSE),"")</f>
        <v>266248</v>
      </c>
      <c r="AH74" s="21" t="str">
        <f>IF('Adjacent Counties'!AH74="x",VLOOKUP('2016 0-64'!AH$1,'2016 population'!$A$3:$E$102,2,FALSE),"")</f>
        <v/>
      </c>
      <c r="AI74" s="21" t="str">
        <f>IF('Adjacent Counties'!AI74="x",VLOOKUP('2016 0-64'!AI$1,'2016 population'!$A$3:$E$102,2,FALSE),"")</f>
        <v/>
      </c>
      <c r="AJ74" s="21" t="str">
        <f>IF('Adjacent Counties'!AJ74="x",VLOOKUP('2016 0-64'!AJ$1,'2016 population'!$A$3:$E$102,2,FALSE),"")</f>
        <v/>
      </c>
      <c r="AK74" s="21" t="str">
        <f>IF('Adjacent Counties'!AK74="x",VLOOKUP('2016 0-64'!AK$1,'2016 population'!$A$3:$E$102,2,FALSE),"")</f>
        <v/>
      </c>
      <c r="AL74" s="21" t="str">
        <f>IF('Adjacent Counties'!AL74="x",VLOOKUP('2016 0-64'!AL$1,'2016 population'!$A$3:$E$102,2,FALSE),"")</f>
        <v/>
      </c>
      <c r="AM74" s="21" t="str">
        <f>IF('Adjacent Counties'!AM74="x",VLOOKUP('2016 0-64'!AM$1,'2016 population'!$A$3:$E$102,2,FALSE),"")</f>
        <v/>
      </c>
      <c r="AN74" s="21">
        <f>IF('Adjacent Counties'!AN74="x",VLOOKUP('2016 0-64'!AN$1,'2016 population'!$A$3:$E$102,2,FALSE),"")</f>
        <v>48970</v>
      </c>
      <c r="AO74" s="21" t="str">
        <f>IF('Adjacent Counties'!AO74="x",VLOOKUP('2016 0-64'!AO$1,'2016 population'!$A$3:$E$102,2,FALSE),"")</f>
        <v/>
      </c>
      <c r="AP74" s="21" t="str">
        <f>IF('Adjacent Counties'!AP74="x",VLOOKUP('2016 0-64'!AP$1,'2016 population'!$A$3:$E$102,2,FALSE),"")</f>
        <v/>
      </c>
      <c r="AQ74" s="21" t="str">
        <f>IF('Adjacent Counties'!AQ74="x",VLOOKUP('2016 0-64'!AQ$1,'2016 population'!$A$3:$E$102,2,FALSE),"")</f>
        <v/>
      </c>
      <c r="AR74" s="21" t="str">
        <f>IF('Adjacent Counties'!AR74="x",VLOOKUP('2016 0-64'!AR$1,'2016 population'!$A$3:$E$102,2,FALSE),"")</f>
        <v/>
      </c>
      <c r="AS74" s="21" t="str">
        <f>IF('Adjacent Counties'!AS74="x",VLOOKUP('2016 0-64'!AS$1,'2016 population'!$A$3:$E$102,2,FALSE),"")</f>
        <v/>
      </c>
      <c r="AT74" s="21" t="str">
        <f>IF('Adjacent Counties'!AT74="x",VLOOKUP('2016 0-64'!AT$1,'2016 population'!$A$3:$E$102,2,FALSE),"")</f>
        <v/>
      </c>
      <c r="AU74" s="21" t="str">
        <f>IF('Adjacent Counties'!AU74="x",VLOOKUP('2016 0-64'!AU$1,'2016 population'!$A$3:$E$102,2,FALSE),"")</f>
        <v/>
      </c>
      <c r="AV74" s="21" t="str">
        <f>IF('Adjacent Counties'!AV74="x",VLOOKUP('2016 0-64'!AV$1,'2016 population'!$A$3:$E$102,2,FALSE),"")</f>
        <v/>
      </c>
      <c r="AW74" s="21" t="str">
        <f>IF('Adjacent Counties'!AW74="x",VLOOKUP('2016 0-64'!AW$1,'2016 population'!$A$3:$E$102,2,FALSE),"")</f>
        <v/>
      </c>
      <c r="AX74" s="21" t="str">
        <f>IF('Adjacent Counties'!AX74="x",VLOOKUP('2016 0-64'!AX$1,'2016 population'!$A$3:$E$102,2,FALSE),"")</f>
        <v/>
      </c>
      <c r="AY74" s="21" t="str">
        <f>IF('Adjacent Counties'!AY74="x",VLOOKUP('2016 0-64'!AY$1,'2016 population'!$A$3:$E$102,2,FALSE),"")</f>
        <v/>
      </c>
      <c r="AZ74" s="21" t="str">
        <f>IF('Adjacent Counties'!AZ74="x",VLOOKUP('2016 0-64'!AZ$1,'2016 population'!$A$3:$E$102,2,FALSE),"")</f>
        <v/>
      </c>
      <c r="BA74" s="21" t="str">
        <f>IF('Adjacent Counties'!BA74="x",VLOOKUP('2016 0-64'!BA$1,'2016 population'!$A$3:$E$102,2,FALSE),"")</f>
        <v/>
      </c>
      <c r="BB74" s="21" t="str">
        <f>IF('Adjacent Counties'!BB74="x",VLOOKUP('2016 0-64'!BB$1,'2016 population'!$A$3:$E$102,2,FALSE),"")</f>
        <v/>
      </c>
      <c r="BC74" s="21" t="str">
        <f>IF('Adjacent Counties'!BC74="x",VLOOKUP('2016 0-64'!BC$1,'2016 population'!$A$3:$E$102,2,FALSE),"")</f>
        <v/>
      </c>
      <c r="BD74" s="21" t="str">
        <f>IF('Adjacent Counties'!BD74="x",VLOOKUP('2016 0-64'!BD$1,'2016 population'!$A$3:$E$102,2,FALSE),"")</f>
        <v/>
      </c>
      <c r="BE74" s="21" t="str">
        <f>IF('Adjacent Counties'!BE74="x",VLOOKUP('2016 0-64'!BE$1,'2016 population'!$A$3:$E$102,2,FALSE),"")</f>
        <v/>
      </c>
      <c r="BF74" s="21" t="str">
        <f>IF('Adjacent Counties'!BF74="x",VLOOKUP('2016 0-64'!BF$1,'2016 population'!$A$3:$E$102,2,FALSE),"")</f>
        <v/>
      </c>
      <c r="BG74" s="21" t="str">
        <f>IF('Adjacent Counties'!BG74="x",VLOOKUP('2016 0-64'!BG$1,'2016 population'!$A$3:$E$102,2,FALSE),"")</f>
        <v/>
      </c>
      <c r="BH74" s="21" t="str">
        <f>IF('Adjacent Counties'!BH74="x",VLOOKUP('2016 0-64'!BH$1,'2016 population'!$A$3:$E$102,2,FALSE),"")</f>
        <v/>
      </c>
      <c r="BI74" s="21" t="str">
        <f>IF('Adjacent Counties'!BI74="x",VLOOKUP('2016 0-64'!BI$1,'2016 population'!$A$3:$E$102,2,FALSE),"")</f>
        <v/>
      </c>
      <c r="BJ74" s="21" t="str">
        <f>IF('Adjacent Counties'!BJ74="x",VLOOKUP('2016 0-64'!BJ$1,'2016 population'!$A$3:$E$102,2,FALSE),"")</f>
        <v/>
      </c>
      <c r="BK74" s="21" t="str">
        <f>IF('Adjacent Counties'!BK74="x",VLOOKUP('2016 0-64'!BK$1,'2016 population'!$A$3:$E$102,2,FALSE),"")</f>
        <v/>
      </c>
      <c r="BL74" s="21" t="str">
        <f>IF('Adjacent Counties'!BL74="x",VLOOKUP('2016 0-64'!BL$1,'2016 population'!$A$3:$E$102,2,FALSE),"")</f>
        <v/>
      </c>
      <c r="BM74" s="21" t="str">
        <f>IF('Adjacent Counties'!BM74="x",VLOOKUP('2016 0-64'!BM$1,'2016 population'!$A$3:$E$102,2,FALSE),"")</f>
        <v/>
      </c>
      <c r="BN74" s="21" t="str">
        <f>IF('Adjacent Counties'!BN74="x",VLOOKUP('2016 0-64'!BN$1,'2016 population'!$A$3:$E$102,2,FALSE),"")</f>
        <v/>
      </c>
      <c r="BO74" s="21" t="str">
        <f>IF('Adjacent Counties'!BO74="x",VLOOKUP('2016 0-64'!BO$1,'2016 population'!$A$3:$E$102,2,FALSE),"")</f>
        <v/>
      </c>
      <c r="BP74" s="21" t="str">
        <f>IF('Adjacent Counties'!BP74="x",VLOOKUP('2016 0-64'!BP$1,'2016 population'!$A$3:$E$102,2,FALSE),"")</f>
        <v/>
      </c>
      <c r="BQ74" s="21">
        <f>IF('Adjacent Counties'!BQ74="x",VLOOKUP('2016 0-64'!BQ$1,'2016 population'!$A$3:$E$102,2,FALSE),"")</f>
        <v>126496</v>
      </c>
      <c r="BR74" s="21" t="str">
        <f>IF('Adjacent Counties'!BR74="x",VLOOKUP('2016 0-64'!BR$1,'2016 population'!$A$3:$E$102,2,FALSE),"")</f>
        <v/>
      </c>
      <c r="BS74" s="21" t="str">
        <f>IF('Adjacent Counties'!BS74="x",VLOOKUP('2016 0-64'!BS$1,'2016 population'!$A$3:$E$102,2,FALSE),"")</f>
        <v/>
      </c>
      <c r="BT74" s="21" t="str">
        <f>IF('Adjacent Counties'!BT74="x",VLOOKUP('2016 0-64'!BT$1,'2016 population'!$A$3:$E$102,2,FALSE),"")</f>
        <v/>
      </c>
      <c r="BU74" s="21" t="str">
        <f>IF('Adjacent Counties'!BU74="x",VLOOKUP('2016 0-64'!BU$1,'2016 population'!$A$3:$E$102,2,FALSE),"")</f>
        <v/>
      </c>
      <c r="BV74" s="21">
        <f>IF('Adjacent Counties'!BV74="x",VLOOKUP('2016 0-64'!BV$1,'2016 population'!$A$3:$E$102,2,FALSE),"")</f>
        <v>32169</v>
      </c>
      <c r="BW74" s="21" t="str">
        <f>IF('Adjacent Counties'!BW74="x",VLOOKUP('2016 0-64'!BW$1,'2016 population'!$A$3:$E$102,2,FALSE),"")</f>
        <v/>
      </c>
      <c r="BX74" s="21" t="str">
        <f>IF('Adjacent Counties'!BX74="x",VLOOKUP('2016 0-64'!BX$1,'2016 population'!$A$3:$E$102,2,FALSE),"")</f>
        <v/>
      </c>
      <c r="BY74" s="21" t="str">
        <f>IF('Adjacent Counties'!BY74="x",VLOOKUP('2016 0-64'!BY$1,'2016 population'!$A$3:$E$102,2,FALSE),"")</f>
        <v/>
      </c>
      <c r="BZ74" s="21" t="str">
        <f>IF('Adjacent Counties'!BZ74="x",VLOOKUP('2016 0-64'!BZ$1,'2016 population'!$A$3:$E$102,2,FALSE),"")</f>
        <v/>
      </c>
      <c r="CA74" s="21" t="str">
        <f>IF('Adjacent Counties'!CA74="x",VLOOKUP('2016 0-64'!CA$1,'2016 population'!$A$3:$E$102,2,FALSE),"")</f>
        <v/>
      </c>
      <c r="CB74" s="21" t="str">
        <f>IF('Adjacent Counties'!CB74="x",VLOOKUP('2016 0-64'!CB$1,'2016 population'!$A$3:$E$102,2,FALSE),"")</f>
        <v/>
      </c>
      <c r="CC74" s="21" t="str">
        <f>IF('Adjacent Counties'!CC74="x",VLOOKUP('2016 0-64'!CC$1,'2016 population'!$A$3:$E$102,2,FALSE),"")</f>
        <v/>
      </c>
      <c r="CD74" s="21" t="str">
        <f>IF('Adjacent Counties'!CD74="x",VLOOKUP('2016 0-64'!CD$1,'2016 population'!$A$3:$E$102,2,FALSE),"")</f>
        <v/>
      </c>
      <c r="CE74" s="21" t="str">
        <f>IF('Adjacent Counties'!CE74="x",VLOOKUP('2016 0-64'!CE$1,'2016 population'!$A$3:$E$102,2,FALSE),"")</f>
        <v/>
      </c>
      <c r="CF74" s="21" t="str">
        <f>IF('Adjacent Counties'!CF74="x",VLOOKUP('2016 0-64'!CF$1,'2016 population'!$A$3:$E$102,2,FALSE),"")</f>
        <v/>
      </c>
      <c r="CG74" s="21" t="str">
        <f>IF('Adjacent Counties'!CG74="x",VLOOKUP('2016 0-64'!CG$1,'2016 population'!$A$3:$E$102,2,FALSE),"")</f>
        <v/>
      </c>
      <c r="CH74" s="21" t="str">
        <f>IF('Adjacent Counties'!CH74="x",VLOOKUP('2016 0-64'!CH$1,'2016 population'!$A$3:$E$102,2,FALSE),"")</f>
        <v/>
      </c>
      <c r="CI74" s="21" t="str">
        <f>IF('Adjacent Counties'!CI74="x",VLOOKUP('2016 0-64'!CI$1,'2016 population'!$A$3:$E$102,2,FALSE),"")</f>
        <v/>
      </c>
      <c r="CJ74" s="21" t="str">
        <f>IF('Adjacent Counties'!CJ74="x",VLOOKUP('2016 0-64'!CJ$1,'2016 population'!$A$3:$E$102,2,FALSE),"")</f>
        <v/>
      </c>
      <c r="CK74" s="21" t="str">
        <f>IF('Adjacent Counties'!CK74="x",VLOOKUP('2016 0-64'!CK$1,'2016 population'!$A$3:$E$102,2,FALSE),"")</f>
        <v/>
      </c>
      <c r="CL74" s="21" t="str">
        <f>IF('Adjacent Counties'!CL74="x",VLOOKUP('2016 0-64'!CL$1,'2016 population'!$A$3:$E$102,2,FALSE),"")</f>
        <v/>
      </c>
      <c r="CM74" s="21" t="str">
        <f>IF('Adjacent Counties'!CM74="x",VLOOKUP('2016 0-64'!CM$1,'2016 population'!$A$3:$E$102,2,FALSE),"")</f>
        <v/>
      </c>
      <c r="CN74" s="21" t="str">
        <f>IF('Adjacent Counties'!CN74="x",VLOOKUP('2016 0-64'!CN$1,'2016 population'!$A$3:$E$102,2,FALSE),"")</f>
        <v/>
      </c>
      <c r="CO74" s="21" t="str">
        <f>IF('Adjacent Counties'!CO74="x",VLOOKUP('2016 0-64'!CO$1,'2016 population'!$A$3:$E$102,2,FALSE),"")</f>
        <v/>
      </c>
      <c r="CP74" s="21" t="str">
        <f>IF('Adjacent Counties'!CP74="x",VLOOKUP('2016 0-64'!CP$1,'2016 population'!$A$3:$E$102,2,FALSE),"")</f>
        <v/>
      </c>
      <c r="CQ74" s="21" t="str">
        <f>IF('Adjacent Counties'!CQ74="x",VLOOKUP('2016 0-64'!CQ$1,'2016 population'!$A$3:$E$102,2,FALSE),"")</f>
        <v/>
      </c>
      <c r="CR74" s="21" t="str">
        <f>IF('Adjacent Counties'!CR74="x",VLOOKUP('2016 0-64'!CR$1,'2016 population'!$A$3:$E$102,2,FALSE),"")</f>
        <v/>
      </c>
      <c r="CS74" s="21" t="str">
        <f>IF('Adjacent Counties'!CS74="x",VLOOKUP('2016 0-64'!CS$1,'2016 population'!$A$3:$E$102,2,FALSE),"")</f>
        <v/>
      </c>
      <c r="CT74" s="21" t="str">
        <f>IF('Adjacent Counties'!CT74="x",VLOOKUP('2016 0-64'!CT$1,'2016 population'!$A$3:$E$102,2,FALSE),"")</f>
        <v/>
      </c>
      <c r="CU74" s="21" t="str">
        <f>IF('Adjacent Counties'!CU74="x",VLOOKUP('2016 0-64'!CU$1,'2016 population'!$A$3:$E$102,2,FALSE),"")</f>
        <v/>
      </c>
      <c r="CV74" s="21" t="str">
        <f>IF('Adjacent Counties'!CV74="x",VLOOKUP('2016 0-64'!CV$1,'2016 population'!$A$3:$E$102,2,FALSE),"")</f>
        <v/>
      </c>
      <c r="CW74" s="21" t="str">
        <f>IF('Adjacent Counties'!CW74="x",VLOOKUP('2016 0-64'!CW$1,'2016 population'!$A$3:$E$102,2,FALSE),"")</f>
        <v/>
      </c>
      <c r="CX74" s="21">
        <f t="shared" si="1"/>
        <v>493032</v>
      </c>
    </row>
    <row r="75" spans="1:102">
      <c r="A75" s="3" t="s">
        <v>73</v>
      </c>
      <c r="B75" s="21" t="str">
        <f>IF('Adjacent Counties'!B75="x",VLOOKUP('2016 0-64'!B$1,'2016 population'!$A$3:$E$102,2,FALSE),"")</f>
        <v/>
      </c>
      <c r="C75" s="21" t="str">
        <f>IF('Adjacent Counties'!C75="x",VLOOKUP('2016 0-64'!C$1,'2016 population'!$A$3:$E$102,2,FALSE),"")</f>
        <v/>
      </c>
      <c r="D75" s="21" t="str">
        <f>IF('Adjacent Counties'!D75="x",VLOOKUP('2016 0-64'!D$1,'2016 population'!$A$3:$E$102,2,FALSE),"")</f>
        <v/>
      </c>
      <c r="E75" s="21" t="str">
        <f>IF('Adjacent Counties'!E75="x",VLOOKUP('2016 0-64'!E$1,'2016 population'!$A$3:$E$102,2,FALSE),"")</f>
        <v/>
      </c>
      <c r="F75" s="21" t="str">
        <f>IF('Adjacent Counties'!F75="x",VLOOKUP('2016 0-64'!F$1,'2016 population'!$A$3:$E$102,2,FALSE),"")</f>
        <v/>
      </c>
      <c r="G75" s="21" t="str">
        <f>IF('Adjacent Counties'!G75="x",VLOOKUP('2016 0-64'!G$1,'2016 population'!$A$3:$E$102,2,FALSE),"")</f>
        <v/>
      </c>
      <c r="H75" s="21">
        <f>IF('Adjacent Counties'!H75="x",VLOOKUP('2016 0-64'!H$1,'2016 population'!$A$3:$E$102,2,FALSE),"")</f>
        <v>36894</v>
      </c>
      <c r="I75" s="21" t="str">
        <f>IF('Adjacent Counties'!I75="x",VLOOKUP('2016 0-64'!I$1,'2016 population'!$A$3:$E$102,2,FALSE),"")</f>
        <v/>
      </c>
      <c r="J75" s="21" t="str">
        <f>IF('Adjacent Counties'!J75="x",VLOOKUP('2016 0-64'!J$1,'2016 population'!$A$3:$E$102,2,FALSE),"")</f>
        <v/>
      </c>
      <c r="K75" s="21" t="str">
        <f>IF('Adjacent Counties'!K75="x",VLOOKUP('2016 0-64'!K$1,'2016 population'!$A$3:$E$102,2,FALSE),"")</f>
        <v/>
      </c>
      <c r="L75" s="21" t="str">
        <f>IF('Adjacent Counties'!L75="x",VLOOKUP('2016 0-64'!L$1,'2016 population'!$A$3:$E$102,2,FALSE),"")</f>
        <v/>
      </c>
      <c r="M75" s="21" t="str">
        <f>IF('Adjacent Counties'!M75="x",VLOOKUP('2016 0-64'!M$1,'2016 population'!$A$3:$E$102,2,FALSE),"")</f>
        <v/>
      </c>
      <c r="N75" s="21" t="str">
        <f>IF('Adjacent Counties'!N75="x",VLOOKUP('2016 0-64'!N$1,'2016 population'!$A$3:$E$102,2,FALSE),"")</f>
        <v/>
      </c>
      <c r="O75" s="21" t="str">
        <f>IF('Adjacent Counties'!O75="x",VLOOKUP('2016 0-64'!O$1,'2016 population'!$A$3:$E$102,2,FALSE),"")</f>
        <v/>
      </c>
      <c r="P75" s="21" t="str">
        <f>IF('Adjacent Counties'!P75="x",VLOOKUP('2016 0-64'!P$1,'2016 population'!$A$3:$E$102,2,FALSE),"")</f>
        <v/>
      </c>
      <c r="Q75" s="21" t="str">
        <f>IF('Adjacent Counties'!Q75="x",VLOOKUP('2016 0-64'!Q$1,'2016 population'!$A$3:$E$102,2,FALSE),"")</f>
        <v/>
      </c>
      <c r="R75" s="21" t="str">
        <f>IF('Adjacent Counties'!R75="x",VLOOKUP('2016 0-64'!R$1,'2016 population'!$A$3:$E$102,2,FALSE),"")</f>
        <v/>
      </c>
      <c r="S75" s="21" t="str">
        <f>IF('Adjacent Counties'!S75="x",VLOOKUP('2016 0-64'!S$1,'2016 population'!$A$3:$E$102,2,FALSE),"")</f>
        <v/>
      </c>
      <c r="T75" s="21" t="str">
        <f>IF('Adjacent Counties'!T75="x",VLOOKUP('2016 0-64'!T$1,'2016 population'!$A$3:$E$102,2,FALSE),"")</f>
        <v/>
      </c>
      <c r="U75" s="21" t="str">
        <f>IF('Adjacent Counties'!U75="x",VLOOKUP('2016 0-64'!U$1,'2016 population'!$A$3:$E$102,2,FALSE),"")</f>
        <v/>
      </c>
      <c r="V75" s="21" t="str">
        <f>IF('Adjacent Counties'!V75="x",VLOOKUP('2016 0-64'!V$1,'2016 population'!$A$3:$E$102,2,FALSE),"")</f>
        <v/>
      </c>
      <c r="W75" s="21" t="str">
        <f>IF('Adjacent Counties'!W75="x",VLOOKUP('2016 0-64'!W$1,'2016 population'!$A$3:$E$102,2,FALSE),"")</f>
        <v/>
      </c>
      <c r="X75" s="21" t="str">
        <f>IF('Adjacent Counties'!X75="x",VLOOKUP('2016 0-64'!X$1,'2016 population'!$A$3:$E$102,2,FALSE),"")</f>
        <v/>
      </c>
      <c r="Y75" s="21" t="str">
        <f>IF('Adjacent Counties'!Y75="x",VLOOKUP('2016 0-64'!Y$1,'2016 population'!$A$3:$E$102,2,FALSE),"")</f>
        <v/>
      </c>
      <c r="Z75" s="21">
        <f>IF('Adjacent Counties'!Z75="x",VLOOKUP('2016 0-64'!Z$1,'2016 population'!$A$3:$E$102,2,FALSE),"")</f>
        <v>87742</v>
      </c>
      <c r="AA75" s="21" t="str">
        <f>IF('Adjacent Counties'!AA75="x",VLOOKUP('2016 0-64'!AA$1,'2016 population'!$A$3:$E$102,2,FALSE),"")</f>
        <v/>
      </c>
      <c r="AB75" s="21" t="str">
        <f>IF('Adjacent Counties'!AB75="x",VLOOKUP('2016 0-64'!AB$1,'2016 population'!$A$3:$E$102,2,FALSE),"")</f>
        <v/>
      </c>
      <c r="AC75" s="21" t="str">
        <f>IF('Adjacent Counties'!AC75="x",VLOOKUP('2016 0-64'!AC$1,'2016 population'!$A$3:$E$102,2,FALSE),"")</f>
        <v/>
      </c>
      <c r="AD75" s="21" t="str">
        <f>IF('Adjacent Counties'!AD75="x",VLOOKUP('2016 0-64'!AD$1,'2016 population'!$A$3:$E$102,2,FALSE),"")</f>
        <v/>
      </c>
      <c r="AE75" s="21" t="str">
        <f>IF('Adjacent Counties'!AE75="x",VLOOKUP('2016 0-64'!AE$1,'2016 population'!$A$3:$E$102,2,FALSE),"")</f>
        <v/>
      </c>
      <c r="AF75" s="21" t="str">
        <f>IF('Adjacent Counties'!AF75="x",VLOOKUP('2016 0-64'!AF$1,'2016 population'!$A$3:$E$102,2,FALSE),"")</f>
        <v/>
      </c>
      <c r="AG75" s="21" t="str">
        <f>IF('Adjacent Counties'!AG75="x",VLOOKUP('2016 0-64'!AG$1,'2016 population'!$A$3:$E$102,2,FALSE),"")</f>
        <v/>
      </c>
      <c r="AH75" s="21">
        <f>IF('Adjacent Counties'!AH75="x",VLOOKUP('2016 0-64'!AH$1,'2016 population'!$A$3:$E$102,2,FALSE),"")</f>
        <v>45667</v>
      </c>
      <c r="AI75" s="21" t="str">
        <f>IF('Adjacent Counties'!AI75="x",VLOOKUP('2016 0-64'!AI$1,'2016 population'!$A$3:$E$102,2,FALSE),"")</f>
        <v/>
      </c>
      <c r="AJ75" s="21" t="str">
        <f>IF('Adjacent Counties'!AJ75="x",VLOOKUP('2016 0-64'!AJ$1,'2016 population'!$A$3:$E$102,2,FALSE),"")</f>
        <v/>
      </c>
      <c r="AK75" s="21" t="str">
        <f>IF('Adjacent Counties'!AK75="x",VLOOKUP('2016 0-64'!AK$1,'2016 population'!$A$3:$E$102,2,FALSE),"")</f>
        <v/>
      </c>
      <c r="AL75" s="21" t="str">
        <f>IF('Adjacent Counties'!AL75="x",VLOOKUP('2016 0-64'!AL$1,'2016 population'!$A$3:$E$102,2,FALSE),"")</f>
        <v/>
      </c>
      <c r="AM75" s="21" t="str">
        <f>IF('Adjacent Counties'!AM75="x",VLOOKUP('2016 0-64'!AM$1,'2016 population'!$A$3:$E$102,2,FALSE),"")</f>
        <v/>
      </c>
      <c r="AN75" s="21" t="str">
        <f>IF('Adjacent Counties'!AN75="x",VLOOKUP('2016 0-64'!AN$1,'2016 population'!$A$3:$E$102,2,FALSE),"")</f>
        <v/>
      </c>
      <c r="AO75" s="21">
        <f>IF('Adjacent Counties'!AO75="x",VLOOKUP('2016 0-64'!AO$1,'2016 population'!$A$3:$E$102,2,FALSE),"")</f>
        <v>17827</v>
      </c>
      <c r="AP75" s="21" t="str">
        <f>IF('Adjacent Counties'!AP75="x",VLOOKUP('2016 0-64'!AP$1,'2016 population'!$A$3:$E$102,2,FALSE),"")</f>
        <v/>
      </c>
      <c r="AQ75" s="21" t="str">
        <f>IF('Adjacent Counties'!AQ75="x",VLOOKUP('2016 0-64'!AQ$1,'2016 population'!$A$3:$E$102,2,FALSE),"")</f>
        <v/>
      </c>
      <c r="AR75" s="21" t="str">
        <f>IF('Adjacent Counties'!AR75="x",VLOOKUP('2016 0-64'!AR$1,'2016 population'!$A$3:$E$102,2,FALSE),"")</f>
        <v/>
      </c>
      <c r="AS75" s="21" t="str">
        <f>IF('Adjacent Counties'!AS75="x",VLOOKUP('2016 0-64'!AS$1,'2016 population'!$A$3:$E$102,2,FALSE),"")</f>
        <v/>
      </c>
      <c r="AT75" s="21" t="str">
        <f>IF('Adjacent Counties'!AT75="x",VLOOKUP('2016 0-64'!AT$1,'2016 population'!$A$3:$E$102,2,FALSE),"")</f>
        <v/>
      </c>
      <c r="AU75" s="21" t="str">
        <f>IF('Adjacent Counties'!AU75="x",VLOOKUP('2016 0-64'!AU$1,'2016 population'!$A$3:$E$102,2,FALSE),"")</f>
        <v/>
      </c>
      <c r="AV75" s="21" t="str">
        <f>IF('Adjacent Counties'!AV75="x",VLOOKUP('2016 0-64'!AV$1,'2016 population'!$A$3:$E$102,2,FALSE),"")</f>
        <v/>
      </c>
      <c r="AW75" s="21" t="str">
        <f>IF('Adjacent Counties'!AW75="x",VLOOKUP('2016 0-64'!AW$1,'2016 population'!$A$3:$E$102,2,FALSE),"")</f>
        <v/>
      </c>
      <c r="AX75" s="21" t="str">
        <f>IF('Adjacent Counties'!AX75="x",VLOOKUP('2016 0-64'!AX$1,'2016 population'!$A$3:$E$102,2,FALSE),"")</f>
        <v/>
      </c>
      <c r="AY75" s="21" t="str">
        <f>IF('Adjacent Counties'!AY75="x",VLOOKUP('2016 0-64'!AY$1,'2016 population'!$A$3:$E$102,2,FALSE),"")</f>
        <v/>
      </c>
      <c r="AZ75" s="21" t="str">
        <f>IF('Adjacent Counties'!AZ75="x",VLOOKUP('2016 0-64'!AZ$1,'2016 population'!$A$3:$E$102,2,FALSE),"")</f>
        <v/>
      </c>
      <c r="BA75" s="21" t="str">
        <f>IF('Adjacent Counties'!BA75="x",VLOOKUP('2016 0-64'!BA$1,'2016 population'!$A$3:$E$102,2,FALSE),"")</f>
        <v/>
      </c>
      <c r="BB75" s="21" t="str">
        <f>IF('Adjacent Counties'!BB75="x",VLOOKUP('2016 0-64'!BB$1,'2016 population'!$A$3:$E$102,2,FALSE),"")</f>
        <v/>
      </c>
      <c r="BC75" s="21">
        <f>IF('Adjacent Counties'!BC75="x",VLOOKUP('2016 0-64'!BC$1,'2016 population'!$A$3:$E$102,2,FALSE),"")</f>
        <v>48097</v>
      </c>
      <c r="BD75" s="21" t="str">
        <f>IF('Adjacent Counties'!BD75="x",VLOOKUP('2016 0-64'!BD$1,'2016 population'!$A$3:$E$102,2,FALSE),"")</f>
        <v/>
      </c>
      <c r="BE75" s="21" t="str">
        <f>IF('Adjacent Counties'!BE75="x",VLOOKUP('2016 0-64'!BE$1,'2016 population'!$A$3:$E$102,2,FALSE),"")</f>
        <v/>
      </c>
      <c r="BF75" s="21" t="str">
        <f>IF('Adjacent Counties'!BF75="x",VLOOKUP('2016 0-64'!BF$1,'2016 population'!$A$3:$E$102,2,FALSE),"")</f>
        <v/>
      </c>
      <c r="BG75" s="21">
        <f>IF('Adjacent Counties'!BG75="x",VLOOKUP('2016 0-64'!BG$1,'2016 population'!$A$3:$E$102,2,FALSE),"")</f>
        <v>18354</v>
      </c>
      <c r="BH75" s="21" t="str">
        <f>IF('Adjacent Counties'!BH75="x",VLOOKUP('2016 0-64'!BH$1,'2016 population'!$A$3:$E$102,2,FALSE),"")</f>
        <v/>
      </c>
      <c r="BI75" s="21" t="str">
        <f>IF('Adjacent Counties'!BI75="x",VLOOKUP('2016 0-64'!BI$1,'2016 population'!$A$3:$E$102,2,FALSE),"")</f>
        <v/>
      </c>
      <c r="BJ75" s="21" t="str">
        <f>IF('Adjacent Counties'!BJ75="x",VLOOKUP('2016 0-64'!BJ$1,'2016 population'!$A$3:$E$102,2,FALSE),"")</f>
        <v/>
      </c>
      <c r="BK75" s="21" t="str">
        <f>IF('Adjacent Counties'!BK75="x",VLOOKUP('2016 0-64'!BK$1,'2016 population'!$A$3:$E$102,2,FALSE),"")</f>
        <v/>
      </c>
      <c r="BL75" s="21" t="str">
        <f>IF('Adjacent Counties'!BL75="x",VLOOKUP('2016 0-64'!BL$1,'2016 population'!$A$3:$E$102,2,FALSE),"")</f>
        <v/>
      </c>
      <c r="BM75" s="21" t="str">
        <f>IF('Adjacent Counties'!BM75="x",VLOOKUP('2016 0-64'!BM$1,'2016 population'!$A$3:$E$102,2,FALSE),"")</f>
        <v/>
      </c>
      <c r="BN75" s="21" t="str">
        <f>IF('Adjacent Counties'!BN75="x",VLOOKUP('2016 0-64'!BN$1,'2016 population'!$A$3:$E$102,2,FALSE),"")</f>
        <v/>
      </c>
      <c r="BO75" s="21" t="str">
        <f>IF('Adjacent Counties'!BO75="x",VLOOKUP('2016 0-64'!BO$1,'2016 population'!$A$3:$E$102,2,FALSE),"")</f>
        <v/>
      </c>
      <c r="BP75" s="21" t="str">
        <f>IF('Adjacent Counties'!BP75="x",VLOOKUP('2016 0-64'!BP$1,'2016 population'!$A$3:$E$102,2,FALSE),"")</f>
        <v/>
      </c>
      <c r="BQ75" s="21" t="str">
        <f>IF('Adjacent Counties'!BQ75="x",VLOOKUP('2016 0-64'!BQ$1,'2016 population'!$A$3:$E$102,2,FALSE),"")</f>
        <v/>
      </c>
      <c r="BR75" s="21" t="str">
        <f>IF('Adjacent Counties'!BR75="x",VLOOKUP('2016 0-64'!BR$1,'2016 population'!$A$3:$E$102,2,FALSE),"")</f>
        <v/>
      </c>
      <c r="BS75" s="21" t="str">
        <f>IF('Adjacent Counties'!BS75="x",VLOOKUP('2016 0-64'!BS$1,'2016 population'!$A$3:$E$102,2,FALSE),"")</f>
        <v/>
      </c>
      <c r="BT75" s="21" t="str">
        <f>IF('Adjacent Counties'!BT75="x",VLOOKUP('2016 0-64'!BT$1,'2016 population'!$A$3:$E$102,2,FALSE),"")</f>
        <v/>
      </c>
      <c r="BU75" s="21" t="str">
        <f>IF('Adjacent Counties'!BU75="x",VLOOKUP('2016 0-64'!BU$1,'2016 population'!$A$3:$E$102,2,FALSE),"")</f>
        <v/>
      </c>
      <c r="BV75" s="21" t="str">
        <f>IF('Adjacent Counties'!BV75="x",VLOOKUP('2016 0-64'!BV$1,'2016 population'!$A$3:$E$102,2,FALSE),"")</f>
        <v/>
      </c>
      <c r="BW75" s="21">
        <f>IF('Adjacent Counties'!BW75="x",VLOOKUP('2016 0-64'!BW$1,'2016 population'!$A$3:$E$102,2,FALSE),"")</f>
        <v>156516</v>
      </c>
      <c r="BX75" s="21" t="str">
        <f>IF('Adjacent Counties'!BX75="x",VLOOKUP('2016 0-64'!BX$1,'2016 population'!$A$3:$E$102,2,FALSE),"")</f>
        <v/>
      </c>
      <c r="BY75" s="21" t="str">
        <f>IF('Adjacent Counties'!BY75="x",VLOOKUP('2016 0-64'!BY$1,'2016 population'!$A$3:$E$102,2,FALSE),"")</f>
        <v/>
      </c>
      <c r="BZ75" s="21" t="str">
        <f>IF('Adjacent Counties'!BZ75="x",VLOOKUP('2016 0-64'!BZ$1,'2016 population'!$A$3:$E$102,2,FALSE),"")</f>
        <v/>
      </c>
      <c r="CA75" s="21" t="str">
        <f>IF('Adjacent Counties'!CA75="x",VLOOKUP('2016 0-64'!CA$1,'2016 population'!$A$3:$E$102,2,FALSE),"")</f>
        <v/>
      </c>
      <c r="CB75" s="21" t="str">
        <f>IF('Adjacent Counties'!CB75="x",VLOOKUP('2016 0-64'!CB$1,'2016 population'!$A$3:$E$102,2,FALSE),"")</f>
        <v/>
      </c>
      <c r="CC75" s="21" t="str">
        <f>IF('Adjacent Counties'!CC75="x",VLOOKUP('2016 0-64'!CC$1,'2016 population'!$A$3:$E$102,2,FALSE),"")</f>
        <v/>
      </c>
      <c r="CD75" s="21" t="str">
        <f>IF('Adjacent Counties'!CD75="x",VLOOKUP('2016 0-64'!CD$1,'2016 population'!$A$3:$E$102,2,FALSE),"")</f>
        <v/>
      </c>
      <c r="CE75" s="21" t="str">
        <f>IF('Adjacent Counties'!CE75="x",VLOOKUP('2016 0-64'!CE$1,'2016 population'!$A$3:$E$102,2,FALSE),"")</f>
        <v/>
      </c>
      <c r="CF75" s="21" t="str">
        <f>IF('Adjacent Counties'!CF75="x",VLOOKUP('2016 0-64'!CF$1,'2016 population'!$A$3:$E$102,2,FALSE),"")</f>
        <v/>
      </c>
      <c r="CG75" s="21" t="str">
        <f>IF('Adjacent Counties'!CG75="x",VLOOKUP('2016 0-64'!CG$1,'2016 population'!$A$3:$E$102,2,FALSE),"")</f>
        <v/>
      </c>
      <c r="CH75" s="21" t="str">
        <f>IF('Adjacent Counties'!CH75="x",VLOOKUP('2016 0-64'!CH$1,'2016 population'!$A$3:$E$102,2,FALSE),"")</f>
        <v/>
      </c>
      <c r="CI75" s="21" t="str">
        <f>IF('Adjacent Counties'!CI75="x",VLOOKUP('2016 0-64'!CI$1,'2016 population'!$A$3:$E$102,2,FALSE),"")</f>
        <v/>
      </c>
      <c r="CJ75" s="21" t="str">
        <f>IF('Adjacent Counties'!CJ75="x",VLOOKUP('2016 0-64'!CJ$1,'2016 population'!$A$3:$E$102,2,FALSE),"")</f>
        <v/>
      </c>
      <c r="CK75" s="21" t="str">
        <f>IF('Adjacent Counties'!CK75="x",VLOOKUP('2016 0-64'!CK$1,'2016 population'!$A$3:$E$102,2,FALSE),"")</f>
        <v/>
      </c>
      <c r="CL75" s="21" t="str">
        <f>IF('Adjacent Counties'!CL75="x",VLOOKUP('2016 0-64'!CL$1,'2016 population'!$A$3:$E$102,2,FALSE),"")</f>
        <v/>
      </c>
      <c r="CM75" s="21" t="str">
        <f>IF('Adjacent Counties'!CM75="x",VLOOKUP('2016 0-64'!CM$1,'2016 population'!$A$3:$E$102,2,FALSE),"")</f>
        <v/>
      </c>
      <c r="CN75" s="21" t="str">
        <f>IF('Adjacent Counties'!CN75="x",VLOOKUP('2016 0-64'!CN$1,'2016 population'!$A$3:$E$102,2,FALSE),"")</f>
        <v/>
      </c>
      <c r="CO75" s="21" t="str">
        <f>IF('Adjacent Counties'!CO75="x",VLOOKUP('2016 0-64'!CO$1,'2016 population'!$A$3:$E$102,2,FALSE),"")</f>
        <v/>
      </c>
      <c r="CP75" s="21" t="str">
        <f>IF('Adjacent Counties'!CP75="x",VLOOKUP('2016 0-64'!CP$1,'2016 population'!$A$3:$E$102,2,FALSE),"")</f>
        <v/>
      </c>
      <c r="CQ75" s="21" t="str">
        <f>IF('Adjacent Counties'!CQ75="x",VLOOKUP('2016 0-64'!CQ$1,'2016 population'!$A$3:$E$102,2,FALSE),"")</f>
        <v/>
      </c>
      <c r="CR75" s="21" t="str">
        <f>IF('Adjacent Counties'!CR75="x",VLOOKUP('2016 0-64'!CR$1,'2016 population'!$A$3:$E$102,2,FALSE),"")</f>
        <v/>
      </c>
      <c r="CS75" s="21" t="str">
        <f>IF('Adjacent Counties'!CS75="x",VLOOKUP('2016 0-64'!CS$1,'2016 population'!$A$3:$E$102,2,FALSE),"")</f>
        <v/>
      </c>
      <c r="CT75" s="21" t="str">
        <f>IF('Adjacent Counties'!CT75="x",VLOOKUP('2016 0-64'!CT$1,'2016 population'!$A$3:$E$102,2,FALSE),"")</f>
        <v/>
      </c>
      <c r="CU75" s="21">
        <f>IF('Adjacent Counties'!CU75="x",VLOOKUP('2016 0-64'!CU$1,'2016 population'!$A$3:$E$102,2,FALSE),"")</f>
        <v>70235</v>
      </c>
      <c r="CV75" s="21" t="str">
        <f>IF('Adjacent Counties'!CV75="x",VLOOKUP('2016 0-64'!CV$1,'2016 population'!$A$3:$E$102,2,FALSE),"")</f>
        <v/>
      </c>
      <c r="CW75" s="21" t="str">
        <f>IF('Adjacent Counties'!CW75="x",VLOOKUP('2016 0-64'!CW$1,'2016 population'!$A$3:$E$102,2,FALSE),"")</f>
        <v/>
      </c>
      <c r="CX75" s="21">
        <f t="shared" si="1"/>
        <v>481332</v>
      </c>
    </row>
    <row r="76" spans="1:102">
      <c r="A76" s="3" t="s">
        <v>74</v>
      </c>
      <c r="B76" s="21" t="str">
        <f>IF('Adjacent Counties'!B76="x",VLOOKUP('2016 0-64'!B$1,'2016 population'!$A$3:$E$102,2,FALSE),"")</f>
        <v/>
      </c>
      <c r="C76" s="21" t="str">
        <f>IF('Adjacent Counties'!C76="x",VLOOKUP('2016 0-64'!C$1,'2016 population'!$A$3:$E$102,2,FALSE),"")</f>
        <v/>
      </c>
      <c r="D76" s="21" t="str">
        <f>IF('Adjacent Counties'!D76="x",VLOOKUP('2016 0-64'!D$1,'2016 population'!$A$3:$E$102,2,FALSE),"")</f>
        <v/>
      </c>
      <c r="E76" s="21" t="str">
        <f>IF('Adjacent Counties'!E76="x",VLOOKUP('2016 0-64'!E$1,'2016 population'!$A$3:$E$102,2,FALSE),"")</f>
        <v/>
      </c>
      <c r="F76" s="21" t="str">
        <f>IF('Adjacent Counties'!F76="x",VLOOKUP('2016 0-64'!F$1,'2016 population'!$A$3:$E$102,2,FALSE),"")</f>
        <v/>
      </c>
      <c r="G76" s="21" t="str">
        <f>IF('Adjacent Counties'!G76="x",VLOOKUP('2016 0-64'!G$1,'2016 population'!$A$3:$E$102,2,FALSE),"")</f>
        <v/>
      </c>
      <c r="H76" s="21" t="str">
        <f>IF('Adjacent Counties'!H76="x",VLOOKUP('2016 0-64'!H$1,'2016 population'!$A$3:$E$102,2,FALSE),"")</f>
        <v/>
      </c>
      <c r="I76" s="21" t="str">
        <f>IF('Adjacent Counties'!I76="x",VLOOKUP('2016 0-64'!I$1,'2016 population'!$A$3:$E$102,2,FALSE),"")</f>
        <v/>
      </c>
      <c r="J76" s="21" t="str">
        <f>IF('Adjacent Counties'!J76="x",VLOOKUP('2016 0-64'!J$1,'2016 population'!$A$3:$E$102,2,FALSE),"")</f>
        <v/>
      </c>
      <c r="K76" s="21" t="str">
        <f>IF('Adjacent Counties'!K76="x",VLOOKUP('2016 0-64'!K$1,'2016 population'!$A$3:$E$102,2,FALSE),"")</f>
        <v/>
      </c>
      <c r="L76" s="21" t="str">
        <f>IF('Adjacent Counties'!L76="x",VLOOKUP('2016 0-64'!L$1,'2016 population'!$A$3:$E$102,2,FALSE),"")</f>
        <v/>
      </c>
      <c r="M76" s="21" t="str">
        <f>IF('Adjacent Counties'!M76="x",VLOOKUP('2016 0-64'!M$1,'2016 population'!$A$3:$E$102,2,FALSE),"")</f>
        <v/>
      </c>
      <c r="N76" s="21" t="str">
        <f>IF('Adjacent Counties'!N76="x",VLOOKUP('2016 0-64'!N$1,'2016 population'!$A$3:$E$102,2,FALSE),"")</f>
        <v/>
      </c>
      <c r="O76" s="21" t="str">
        <f>IF('Adjacent Counties'!O76="x",VLOOKUP('2016 0-64'!O$1,'2016 population'!$A$3:$E$102,2,FALSE),"")</f>
        <v/>
      </c>
      <c r="P76" s="21" t="str">
        <f>IF('Adjacent Counties'!P76="x",VLOOKUP('2016 0-64'!P$1,'2016 population'!$A$3:$E$102,2,FALSE),"")</f>
        <v/>
      </c>
      <c r="Q76" s="21" t="str">
        <f>IF('Adjacent Counties'!Q76="x",VLOOKUP('2016 0-64'!Q$1,'2016 population'!$A$3:$E$102,2,FALSE),"")</f>
        <v/>
      </c>
      <c r="R76" s="21" t="str">
        <f>IF('Adjacent Counties'!R76="x",VLOOKUP('2016 0-64'!R$1,'2016 population'!$A$3:$E$102,2,FALSE),"")</f>
        <v/>
      </c>
      <c r="S76" s="21" t="str">
        <f>IF('Adjacent Counties'!S76="x",VLOOKUP('2016 0-64'!S$1,'2016 population'!$A$3:$E$102,2,FALSE),"")</f>
        <v/>
      </c>
      <c r="T76" s="21" t="str">
        <f>IF('Adjacent Counties'!T76="x",VLOOKUP('2016 0-64'!T$1,'2016 population'!$A$3:$E$102,2,FALSE),"")</f>
        <v/>
      </c>
      <c r="U76" s="21" t="str">
        <f>IF('Adjacent Counties'!U76="x",VLOOKUP('2016 0-64'!U$1,'2016 population'!$A$3:$E$102,2,FALSE),"")</f>
        <v/>
      </c>
      <c r="V76" s="21" t="str">
        <f>IF('Adjacent Counties'!V76="x",VLOOKUP('2016 0-64'!V$1,'2016 population'!$A$3:$E$102,2,FALSE),"")</f>
        <v/>
      </c>
      <c r="W76" s="21" t="str">
        <f>IF('Adjacent Counties'!W76="x",VLOOKUP('2016 0-64'!W$1,'2016 population'!$A$3:$E$102,2,FALSE),"")</f>
        <v/>
      </c>
      <c r="X76" s="21" t="str">
        <f>IF('Adjacent Counties'!X76="x",VLOOKUP('2016 0-64'!X$1,'2016 population'!$A$3:$E$102,2,FALSE),"")</f>
        <v/>
      </c>
      <c r="Y76" s="21" t="str">
        <f>IF('Adjacent Counties'!Y76="x",VLOOKUP('2016 0-64'!Y$1,'2016 population'!$A$3:$E$102,2,FALSE),"")</f>
        <v/>
      </c>
      <c r="Z76" s="21" t="str">
        <f>IF('Adjacent Counties'!Z76="x",VLOOKUP('2016 0-64'!Z$1,'2016 population'!$A$3:$E$102,2,FALSE),"")</f>
        <v/>
      </c>
      <c r="AA76" s="21" t="str">
        <f>IF('Adjacent Counties'!AA76="x",VLOOKUP('2016 0-64'!AA$1,'2016 population'!$A$3:$E$102,2,FALSE),"")</f>
        <v/>
      </c>
      <c r="AB76" s="21" t="str">
        <f>IF('Adjacent Counties'!AB76="x",VLOOKUP('2016 0-64'!AB$1,'2016 population'!$A$3:$E$102,2,FALSE),"")</f>
        <v/>
      </c>
      <c r="AC76" s="21" t="str">
        <f>IF('Adjacent Counties'!AC76="x",VLOOKUP('2016 0-64'!AC$1,'2016 population'!$A$3:$E$102,2,FALSE),"")</f>
        <v/>
      </c>
      <c r="AD76" s="21" t="str">
        <f>IF('Adjacent Counties'!AD76="x",VLOOKUP('2016 0-64'!AD$1,'2016 population'!$A$3:$E$102,2,FALSE),"")</f>
        <v/>
      </c>
      <c r="AE76" s="21" t="str">
        <f>IF('Adjacent Counties'!AE76="x",VLOOKUP('2016 0-64'!AE$1,'2016 population'!$A$3:$E$102,2,FALSE),"")</f>
        <v/>
      </c>
      <c r="AF76" s="21" t="str">
        <f>IF('Adjacent Counties'!AF76="x",VLOOKUP('2016 0-64'!AF$1,'2016 population'!$A$3:$E$102,2,FALSE),"")</f>
        <v/>
      </c>
      <c r="AG76" s="21" t="str">
        <f>IF('Adjacent Counties'!AG76="x",VLOOKUP('2016 0-64'!AG$1,'2016 population'!$A$3:$E$102,2,FALSE),"")</f>
        <v/>
      </c>
      <c r="AH76" s="21" t="str">
        <f>IF('Adjacent Counties'!AH76="x",VLOOKUP('2016 0-64'!AH$1,'2016 population'!$A$3:$E$102,2,FALSE),"")</f>
        <v/>
      </c>
      <c r="AI76" s="21" t="str">
        <f>IF('Adjacent Counties'!AI76="x",VLOOKUP('2016 0-64'!AI$1,'2016 population'!$A$3:$E$102,2,FALSE),"")</f>
        <v/>
      </c>
      <c r="AJ76" s="21" t="str">
        <f>IF('Adjacent Counties'!AJ76="x",VLOOKUP('2016 0-64'!AJ$1,'2016 population'!$A$3:$E$102,2,FALSE),"")</f>
        <v/>
      </c>
      <c r="AK76" s="21" t="str">
        <f>IF('Adjacent Counties'!AK76="x",VLOOKUP('2016 0-64'!AK$1,'2016 population'!$A$3:$E$102,2,FALSE),"")</f>
        <v/>
      </c>
      <c r="AL76" s="21" t="str">
        <f>IF('Adjacent Counties'!AL76="x",VLOOKUP('2016 0-64'!AL$1,'2016 population'!$A$3:$E$102,2,FALSE),"")</f>
        <v/>
      </c>
      <c r="AM76" s="21" t="str">
        <f>IF('Adjacent Counties'!AM76="x",VLOOKUP('2016 0-64'!AM$1,'2016 population'!$A$3:$E$102,2,FALSE),"")</f>
        <v/>
      </c>
      <c r="AN76" s="21" t="str">
        <f>IF('Adjacent Counties'!AN76="x",VLOOKUP('2016 0-64'!AN$1,'2016 population'!$A$3:$E$102,2,FALSE),"")</f>
        <v/>
      </c>
      <c r="AO76" s="21" t="str">
        <f>IF('Adjacent Counties'!AO76="x",VLOOKUP('2016 0-64'!AO$1,'2016 population'!$A$3:$E$102,2,FALSE),"")</f>
        <v/>
      </c>
      <c r="AP76" s="21" t="str">
        <f>IF('Adjacent Counties'!AP76="x",VLOOKUP('2016 0-64'!AP$1,'2016 population'!$A$3:$E$102,2,FALSE),"")</f>
        <v/>
      </c>
      <c r="AQ76" s="21" t="str">
        <f>IF('Adjacent Counties'!AQ76="x",VLOOKUP('2016 0-64'!AQ$1,'2016 population'!$A$3:$E$102,2,FALSE),"")</f>
        <v/>
      </c>
      <c r="AR76" s="21" t="str">
        <f>IF('Adjacent Counties'!AR76="x",VLOOKUP('2016 0-64'!AR$1,'2016 population'!$A$3:$E$102,2,FALSE),"")</f>
        <v/>
      </c>
      <c r="AS76" s="21" t="str">
        <f>IF('Adjacent Counties'!AS76="x",VLOOKUP('2016 0-64'!AS$1,'2016 population'!$A$3:$E$102,2,FALSE),"")</f>
        <v/>
      </c>
      <c r="AT76" s="21">
        <f>IF('Adjacent Counties'!AT76="x",VLOOKUP('2016 0-64'!AT$1,'2016 population'!$A$3:$E$102,2,FALSE),"")</f>
        <v>83545</v>
      </c>
      <c r="AU76" s="21" t="str">
        <f>IF('Adjacent Counties'!AU76="x",VLOOKUP('2016 0-64'!AU$1,'2016 population'!$A$3:$E$102,2,FALSE),"")</f>
        <v/>
      </c>
      <c r="AV76" s="21" t="str">
        <f>IF('Adjacent Counties'!AV76="x",VLOOKUP('2016 0-64'!AV$1,'2016 population'!$A$3:$E$102,2,FALSE),"")</f>
        <v/>
      </c>
      <c r="AW76" s="21" t="str">
        <f>IF('Adjacent Counties'!AW76="x",VLOOKUP('2016 0-64'!AW$1,'2016 population'!$A$3:$E$102,2,FALSE),"")</f>
        <v/>
      </c>
      <c r="AX76" s="21" t="str">
        <f>IF('Adjacent Counties'!AX76="x",VLOOKUP('2016 0-64'!AX$1,'2016 population'!$A$3:$E$102,2,FALSE),"")</f>
        <v/>
      </c>
      <c r="AY76" s="21" t="str">
        <f>IF('Adjacent Counties'!AY76="x",VLOOKUP('2016 0-64'!AY$1,'2016 population'!$A$3:$E$102,2,FALSE),"")</f>
        <v/>
      </c>
      <c r="AZ76" s="21" t="str">
        <f>IF('Adjacent Counties'!AZ76="x",VLOOKUP('2016 0-64'!AZ$1,'2016 population'!$A$3:$E$102,2,FALSE),"")</f>
        <v/>
      </c>
      <c r="BA76" s="21" t="str">
        <f>IF('Adjacent Counties'!BA76="x",VLOOKUP('2016 0-64'!BA$1,'2016 population'!$A$3:$E$102,2,FALSE),"")</f>
        <v/>
      </c>
      <c r="BB76" s="21" t="str">
        <f>IF('Adjacent Counties'!BB76="x",VLOOKUP('2016 0-64'!BB$1,'2016 population'!$A$3:$E$102,2,FALSE),"")</f>
        <v/>
      </c>
      <c r="BC76" s="21" t="str">
        <f>IF('Adjacent Counties'!BC76="x",VLOOKUP('2016 0-64'!BC$1,'2016 population'!$A$3:$E$102,2,FALSE),"")</f>
        <v/>
      </c>
      <c r="BD76" s="21" t="str">
        <f>IF('Adjacent Counties'!BD76="x",VLOOKUP('2016 0-64'!BD$1,'2016 population'!$A$3:$E$102,2,FALSE),"")</f>
        <v/>
      </c>
      <c r="BE76" s="21" t="str">
        <f>IF('Adjacent Counties'!BE76="x",VLOOKUP('2016 0-64'!BE$1,'2016 population'!$A$3:$E$102,2,FALSE),"")</f>
        <v/>
      </c>
      <c r="BF76" s="21" t="str">
        <f>IF('Adjacent Counties'!BF76="x",VLOOKUP('2016 0-64'!BF$1,'2016 population'!$A$3:$E$102,2,FALSE),"")</f>
        <v/>
      </c>
      <c r="BG76" s="21" t="str">
        <f>IF('Adjacent Counties'!BG76="x",VLOOKUP('2016 0-64'!BG$1,'2016 population'!$A$3:$E$102,2,FALSE),"")</f>
        <v/>
      </c>
      <c r="BH76" s="21" t="str">
        <f>IF('Adjacent Counties'!BH76="x",VLOOKUP('2016 0-64'!BH$1,'2016 population'!$A$3:$E$102,2,FALSE),"")</f>
        <v/>
      </c>
      <c r="BI76" s="21" t="str">
        <f>IF('Adjacent Counties'!BI76="x",VLOOKUP('2016 0-64'!BI$1,'2016 population'!$A$3:$E$102,2,FALSE),"")</f>
        <v/>
      </c>
      <c r="BJ76" s="21" t="str">
        <f>IF('Adjacent Counties'!BJ76="x",VLOOKUP('2016 0-64'!BJ$1,'2016 population'!$A$3:$E$102,2,FALSE),"")</f>
        <v/>
      </c>
      <c r="BK76" s="21" t="str">
        <f>IF('Adjacent Counties'!BK76="x",VLOOKUP('2016 0-64'!BK$1,'2016 population'!$A$3:$E$102,2,FALSE),"")</f>
        <v/>
      </c>
      <c r="BL76" s="21" t="str">
        <f>IF('Adjacent Counties'!BL76="x",VLOOKUP('2016 0-64'!BL$1,'2016 population'!$A$3:$E$102,2,FALSE),"")</f>
        <v/>
      </c>
      <c r="BM76" s="21" t="str">
        <f>IF('Adjacent Counties'!BM76="x",VLOOKUP('2016 0-64'!BM$1,'2016 population'!$A$3:$E$102,2,FALSE),"")</f>
        <v/>
      </c>
      <c r="BN76" s="21" t="str">
        <f>IF('Adjacent Counties'!BN76="x",VLOOKUP('2016 0-64'!BN$1,'2016 population'!$A$3:$E$102,2,FALSE),"")</f>
        <v/>
      </c>
      <c r="BO76" s="21" t="str">
        <f>IF('Adjacent Counties'!BO76="x",VLOOKUP('2016 0-64'!BO$1,'2016 population'!$A$3:$E$102,2,FALSE),"")</f>
        <v/>
      </c>
      <c r="BP76" s="21" t="str">
        <f>IF('Adjacent Counties'!BP76="x",VLOOKUP('2016 0-64'!BP$1,'2016 population'!$A$3:$E$102,2,FALSE),"")</f>
        <v/>
      </c>
      <c r="BQ76" s="21" t="str">
        <f>IF('Adjacent Counties'!BQ76="x",VLOOKUP('2016 0-64'!BQ$1,'2016 population'!$A$3:$E$102,2,FALSE),"")</f>
        <v/>
      </c>
      <c r="BR76" s="21" t="str">
        <f>IF('Adjacent Counties'!BR76="x",VLOOKUP('2016 0-64'!BR$1,'2016 population'!$A$3:$E$102,2,FALSE),"")</f>
        <v/>
      </c>
      <c r="BS76" s="21" t="str">
        <f>IF('Adjacent Counties'!BS76="x",VLOOKUP('2016 0-64'!BS$1,'2016 population'!$A$3:$E$102,2,FALSE),"")</f>
        <v/>
      </c>
      <c r="BT76" s="21" t="str">
        <f>IF('Adjacent Counties'!BT76="x",VLOOKUP('2016 0-64'!BT$1,'2016 population'!$A$3:$E$102,2,FALSE),"")</f>
        <v/>
      </c>
      <c r="BU76" s="21" t="str">
        <f>IF('Adjacent Counties'!BU76="x",VLOOKUP('2016 0-64'!BU$1,'2016 population'!$A$3:$E$102,2,FALSE),"")</f>
        <v/>
      </c>
      <c r="BV76" s="21" t="str">
        <f>IF('Adjacent Counties'!BV76="x",VLOOKUP('2016 0-64'!BV$1,'2016 population'!$A$3:$E$102,2,FALSE),"")</f>
        <v/>
      </c>
      <c r="BW76" s="21" t="str">
        <f>IF('Adjacent Counties'!BW76="x",VLOOKUP('2016 0-64'!BW$1,'2016 population'!$A$3:$E$102,2,FALSE),"")</f>
        <v/>
      </c>
      <c r="BX76" s="21">
        <f>IF('Adjacent Counties'!BX76="x",VLOOKUP('2016 0-64'!BX$1,'2016 population'!$A$3:$E$102,2,FALSE),"")</f>
        <v>14997</v>
      </c>
      <c r="BY76" s="21" t="str">
        <f>IF('Adjacent Counties'!BY76="x",VLOOKUP('2016 0-64'!BY$1,'2016 population'!$A$3:$E$102,2,FALSE),"")</f>
        <v/>
      </c>
      <c r="BZ76" s="21" t="str">
        <f>IF('Adjacent Counties'!BZ76="x",VLOOKUP('2016 0-64'!BZ$1,'2016 population'!$A$3:$E$102,2,FALSE),"")</f>
        <v/>
      </c>
      <c r="CA76" s="21" t="str">
        <f>IF('Adjacent Counties'!CA76="x",VLOOKUP('2016 0-64'!CA$1,'2016 population'!$A$3:$E$102,2,FALSE),"")</f>
        <v/>
      </c>
      <c r="CB76" s="21" t="str">
        <f>IF('Adjacent Counties'!CB76="x",VLOOKUP('2016 0-64'!CB$1,'2016 population'!$A$3:$E$102,2,FALSE),"")</f>
        <v/>
      </c>
      <c r="CC76" s="21" t="str">
        <f>IF('Adjacent Counties'!CC76="x",VLOOKUP('2016 0-64'!CC$1,'2016 population'!$A$3:$E$102,2,FALSE),"")</f>
        <v/>
      </c>
      <c r="CD76" s="21">
        <f>IF('Adjacent Counties'!CD76="x",VLOOKUP('2016 0-64'!CD$1,'2016 population'!$A$3:$E$102,2,FALSE),"")</f>
        <v>53696</v>
      </c>
      <c r="CE76" s="21" t="str">
        <f>IF('Adjacent Counties'!CE76="x",VLOOKUP('2016 0-64'!CE$1,'2016 population'!$A$3:$E$102,2,FALSE),"")</f>
        <v/>
      </c>
      <c r="CF76" s="21" t="str">
        <f>IF('Adjacent Counties'!CF76="x",VLOOKUP('2016 0-64'!CF$1,'2016 population'!$A$3:$E$102,2,FALSE),"")</f>
        <v/>
      </c>
      <c r="CG76" s="21" t="str">
        <f>IF('Adjacent Counties'!CG76="x",VLOOKUP('2016 0-64'!CG$1,'2016 population'!$A$3:$E$102,2,FALSE),"")</f>
        <v/>
      </c>
      <c r="CH76" s="21" t="str">
        <f>IF('Adjacent Counties'!CH76="x",VLOOKUP('2016 0-64'!CH$1,'2016 population'!$A$3:$E$102,2,FALSE),"")</f>
        <v/>
      </c>
      <c r="CI76" s="21" t="str">
        <f>IF('Adjacent Counties'!CI76="x",VLOOKUP('2016 0-64'!CI$1,'2016 population'!$A$3:$E$102,2,FALSE),"")</f>
        <v/>
      </c>
      <c r="CJ76" s="21" t="str">
        <f>IF('Adjacent Counties'!CJ76="x",VLOOKUP('2016 0-64'!CJ$1,'2016 population'!$A$3:$E$102,2,FALSE),"")</f>
        <v/>
      </c>
      <c r="CK76" s="21" t="str">
        <f>IF('Adjacent Counties'!CK76="x",VLOOKUP('2016 0-64'!CK$1,'2016 population'!$A$3:$E$102,2,FALSE),"")</f>
        <v/>
      </c>
      <c r="CL76" s="21" t="str">
        <f>IF('Adjacent Counties'!CL76="x",VLOOKUP('2016 0-64'!CL$1,'2016 population'!$A$3:$E$102,2,FALSE),"")</f>
        <v/>
      </c>
      <c r="CM76" s="21" t="str">
        <f>IF('Adjacent Counties'!CM76="x",VLOOKUP('2016 0-64'!CM$1,'2016 population'!$A$3:$E$102,2,FALSE),"")</f>
        <v/>
      </c>
      <c r="CN76" s="21" t="str">
        <f>IF('Adjacent Counties'!CN76="x",VLOOKUP('2016 0-64'!CN$1,'2016 population'!$A$3:$E$102,2,FALSE),"")</f>
        <v/>
      </c>
      <c r="CO76" s="21" t="str">
        <f>IF('Adjacent Counties'!CO76="x",VLOOKUP('2016 0-64'!CO$1,'2016 population'!$A$3:$E$102,2,FALSE),"")</f>
        <v/>
      </c>
      <c r="CP76" s="21" t="str">
        <f>IF('Adjacent Counties'!CP76="x",VLOOKUP('2016 0-64'!CP$1,'2016 population'!$A$3:$E$102,2,FALSE),"")</f>
        <v/>
      </c>
      <c r="CQ76" s="21" t="str">
        <f>IF('Adjacent Counties'!CQ76="x",VLOOKUP('2016 0-64'!CQ$1,'2016 population'!$A$3:$E$102,2,FALSE),"")</f>
        <v/>
      </c>
      <c r="CR76" s="21" t="str">
        <f>IF('Adjacent Counties'!CR76="x",VLOOKUP('2016 0-64'!CR$1,'2016 population'!$A$3:$E$102,2,FALSE),"")</f>
        <v/>
      </c>
      <c r="CS76" s="21" t="str">
        <f>IF('Adjacent Counties'!CS76="x",VLOOKUP('2016 0-64'!CS$1,'2016 population'!$A$3:$E$102,2,FALSE),"")</f>
        <v/>
      </c>
      <c r="CT76" s="21" t="str">
        <f>IF('Adjacent Counties'!CT76="x",VLOOKUP('2016 0-64'!CT$1,'2016 population'!$A$3:$E$102,2,FALSE),"")</f>
        <v/>
      </c>
      <c r="CU76" s="21" t="str">
        <f>IF('Adjacent Counties'!CU76="x",VLOOKUP('2016 0-64'!CU$1,'2016 population'!$A$3:$E$102,2,FALSE),"")</f>
        <v/>
      </c>
      <c r="CV76" s="21" t="str">
        <f>IF('Adjacent Counties'!CV76="x",VLOOKUP('2016 0-64'!CV$1,'2016 population'!$A$3:$E$102,2,FALSE),"")</f>
        <v/>
      </c>
      <c r="CW76" s="21" t="str">
        <f>IF('Adjacent Counties'!CW76="x",VLOOKUP('2016 0-64'!CW$1,'2016 population'!$A$3:$E$102,2,FALSE),"")</f>
        <v/>
      </c>
      <c r="CX76" s="21">
        <f t="shared" si="1"/>
        <v>152238</v>
      </c>
    </row>
    <row r="77" spans="1:102">
      <c r="A77" s="3" t="s">
        <v>75</v>
      </c>
      <c r="B77" s="21">
        <f>IF('Adjacent Counties'!B77="x",VLOOKUP('2016 0-64'!B$1,'2016 population'!$A$3:$E$102,2,FALSE),"")</f>
        <v>129896</v>
      </c>
      <c r="C77" s="21" t="str">
        <f>IF('Adjacent Counties'!C77="x",VLOOKUP('2016 0-64'!C$1,'2016 population'!$A$3:$E$102,2,FALSE),"")</f>
        <v/>
      </c>
      <c r="D77" s="21" t="str">
        <f>IF('Adjacent Counties'!D77="x",VLOOKUP('2016 0-64'!D$1,'2016 population'!$A$3:$E$102,2,FALSE),"")</f>
        <v/>
      </c>
      <c r="E77" s="21" t="str">
        <f>IF('Adjacent Counties'!E77="x",VLOOKUP('2016 0-64'!E$1,'2016 population'!$A$3:$E$102,2,FALSE),"")</f>
        <v/>
      </c>
      <c r="F77" s="21" t="str">
        <f>IF('Adjacent Counties'!F77="x",VLOOKUP('2016 0-64'!F$1,'2016 population'!$A$3:$E$102,2,FALSE),"")</f>
        <v/>
      </c>
      <c r="G77" s="21" t="str">
        <f>IF('Adjacent Counties'!G77="x",VLOOKUP('2016 0-64'!G$1,'2016 population'!$A$3:$E$102,2,FALSE),"")</f>
        <v/>
      </c>
      <c r="H77" s="21" t="str">
        <f>IF('Adjacent Counties'!H77="x",VLOOKUP('2016 0-64'!H$1,'2016 population'!$A$3:$E$102,2,FALSE),"")</f>
        <v/>
      </c>
      <c r="I77" s="21" t="str">
        <f>IF('Adjacent Counties'!I77="x",VLOOKUP('2016 0-64'!I$1,'2016 population'!$A$3:$E$102,2,FALSE),"")</f>
        <v/>
      </c>
      <c r="J77" s="21" t="str">
        <f>IF('Adjacent Counties'!J77="x",VLOOKUP('2016 0-64'!J$1,'2016 population'!$A$3:$E$102,2,FALSE),"")</f>
        <v/>
      </c>
      <c r="K77" s="21" t="str">
        <f>IF('Adjacent Counties'!K77="x",VLOOKUP('2016 0-64'!K$1,'2016 population'!$A$3:$E$102,2,FALSE),"")</f>
        <v/>
      </c>
      <c r="L77" s="21" t="str">
        <f>IF('Adjacent Counties'!L77="x",VLOOKUP('2016 0-64'!L$1,'2016 population'!$A$3:$E$102,2,FALSE),"")</f>
        <v/>
      </c>
      <c r="M77" s="21" t="str">
        <f>IF('Adjacent Counties'!M77="x",VLOOKUP('2016 0-64'!M$1,'2016 population'!$A$3:$E$102,2,FALSE),"")</f>
        <v/>
      </c>
      <c r="N77" s="21" t="str">
        <f>IF('Adjacent Counties'!N77="x",VLOOKUP('2016 0-64'!N$1,'2016 population'!$A$3:$E$102,2,FALSE),"")</f>
        <v/>
      </c>
      <c r="O77" s="21" t="str">
        <f>IF('Adjacent Counties'!O77="x",VLOOKUP('2016 0-64'!O$1,'2016 population'!$A$3:$E$102,2,FALSE),"")</f>
        <v/>
      </c>
      <c r="P77" s="21" t="str">
        <f>IF('Adjacent Counties'!P77="x",VLOOKUP('2016 0-64'!P$1,'2016 population'!$A$3:$E$102,2,FALSE),"")</f>
        <v/>
      </c>
      <c r="Q77" s="21" t="str">
        <f>IF('Adjacent Counties'!Q77="x",VLOOKUP('2016 0-64'!Q$1,'2016 population'!$A$3:$E$102,2,FALSE),"")</f>
        <v/>
      </c>
      <c r="R77" s="21" t="str">
        <f>IF('Adjacent Counties'!R77="x",VLOOKUP('2016 0-64'!R$1,'2016 population'!$A$3:$E$102,2,FALSE),"")</f>
        <v/>
      </c>
      <c r="S77" s="21" t="str">
        <f>IF('Adjacent Counties'!S77="x",VLOOKUP('2016 0-64'!S$1,'2016 population'!$A$3:$E$102,2,FALSE),"")</f>
        <v/>
      </c>
      <c r="T77" s="21">
        <f>IF('Adjacent Counties'!T77="x",VLOOKUP('2016 0-64'!T$1,'2016 population'!$A$3:$E$102,2,FALSE),"")</f>
        <v>54295</v>
      </c>
      <c r="U77" s="21" t="str">
        <f>IF('Adjacent Counties'!U77="x",VLOOKUP('2016 0-64'!U$1,'2016 population'!$A$3:$E$102,2,FALSE),"")</f>
        <v/>
      </c>
      <c r="V77" s="21" t="str">
        <f>IF('Adjacent Counties'!V77="x",VLOOKUP('2016 0-64'!V$1,'2016 population'!$A$3:$E$102,2,FALSE),"")</f>
        <v/>
      </c>
      <c r="W77" s="21" t="str">
        <f>IF('Adjacent Counties'!W77="x",VLOOKUP('2016 0-64'!W$1,'2016 population'!$A$3:$E$102,2,FALSE),"")</f>
        <v/>
      </c>
      <c r="X77" s="21" t="str">
        <f>IF('Adjacent Counties'!X77="x",VLOOKUP('2016 0-64'!X$1,'2016 population'!$A$3:$E$102,2,FALSE),"")</f>
        <v/>
      </c>
      <c r="Y77" s="21" t="str">
        <f>IF('Adjacent Counties'!Y77="x",VLOOKUP('2016 0-64'!Y$1,'2016 population'!$A$3:$E$102,2,FALSE),"")</f>
        <v/>
      </c>
      <c r="Z77" s="21" t="str">
        <f>IF('Adjacent Counties'!Z77="x",VLOOKUP('2016 0-64'!Z$1,'2016 population'!$A$3:$E$102,2,FALSE),"")</f>
        <v/>
      </c>
      <c r="AA77" s="21" t="str">
        <f>IF('Adjacent Counties'!AA77="x",VLOOKUP('2016 0-64'!AA$1,'2016 population'!$A$3:$E$102,2,FALSE),"")</f>
        <v/>
      </c>
      <c r="AB77" s="21" t="str">
        <f>IF('Adjacent Counties'!AB77="x",VLOOKUP('2016 0-64'!AB$1,'2016 population'!$A$3:$E$102,2,FALSE),"")</f>
        <v/>
      </c>
      <c r="AC77" s="21" t="str">
        <f>IF('Adjacent Counties'!AC77="x",VLOOKUP('2016 0-64'!AC$1,'2016 population'!$A$3:$E$102,2,FALSE),"")</f>
        <v/>
      </c>
      <c r="AD77" s="21">
        <f>IF('Adjacent Counties'!AD77="x",VLOOKUP('2016 0-64'!AD$1,'2016 population'!$A$3:$E$102,2,FALSE),"")</f>
        <v>136490</v>
      </c>
      <c r="AE77" s="21" t="str">
        <f>IF('Adjacent Counties'!AE77="x",VLOOKUP('2016 0-64'!AE$1,'2016 population'!$A$3:$E$102,2,FALSE),"")</f>
        <v/>
      </c>
      <c r="AF77" s="21" t="str">
        <f>IF('Adjacent Counties'!AF77="x",VLOOKUP('2016 0-64'!AF$1,'2016 population'!$A$3:$E$102,2,FALSE),"")</f>
        <v/>
      </c>
      <c r="AG77" s="21" t="str">
        <f>IF('Adjacent Counties'!AG77="x",VLOOKUP('2016 0-64'!AG$1,'2016 population'!$A$3:$E$102,2,FALSE),"")</f>
        <v/>
      </c>
      <c r="AH77" s="21" t="str">
        <f>IF('Adjacent Counties'!AH77="x",VLOOKUP('2016 0-64'!AH$1,'2016 population'!$A$3:$E$102,2,FALSE),"")</f>
        <v/>
      </c>
      <c r="AI77" s="21" t="str">
        <f>IF('Adjacent Counties'!AI77="x",VLOOKUP('2016 0-64'!AI$1,'2016 population'!$A$3:$E$102,2,FALSE),"")</f>
        <v/>
      </c>
      <c r="AJ77" s="21" t="str">
        <f>IF('Adjacent Counties'!AJ77="x",VLOOKUP('2016 0-64'!AJ$1,'2016 population'!$A$3:$E$102,2,FALSE),"")</f>
        <v/>
      </c>
      <c r="AK77" s="21" t="str">
        <f>IF('Adjacent Counties'!AK77="x",VLOOKUP('2016 0-64'!AK$1,'2016 population'!$A$3:$E$102,2,FALSE),"")</f>
        <v/>
      </c>
      <c r="AL77" s="21" t="str">
        <f>IF('Adjacent Counties'!AL77="x",VLOOKUP('2016 0-64'!AL$1,'2016 population'!$A$3:$E$102,2,FALSE),"")</f>
        <v/>
      </c>
      <c r="AM77" s="21" t="str">
        <f>IF('Adjacent Counties'!AM77="x",VLOOKUP('2016 0-64'!AM$1,'2016 population'!$A$3:$E$102,2,FALSE),"")</f>
        <v/>
      </c>
      <c r="AN77" s="21" t="str">
        <f>IF('Adjacent Counties'!AN77="x",VLOOKUP('2016 0-64'!AN$1,'2016 population'!$A$3:$E$102,2,FALSE),"")</f>
        <v/>
      </c>
      <c r="AO77" s="21" t="str">
        <f>IF('Adjacent Counties'!AO77="x",VLOOKUP('2016 0-64'!AO$1,'2016 population'!$A$3:$E$102,2,FALSE),"")</f>
        <v/>
      </c>
      <c r="AP77" s="21">
        <f>IF('Adjacent Counties'!AP77="x",VLOOKUP('2016 0-64'!AP$1,'2016 population'!$A$3:$E$102,2,FALSE),"")</f>
        <v>447838</v>
      </c>
      <c r="AQ77" s="21" t="str">
        <f>IF('Adjacent Counties'!AQ77="x",VLOOKUP('2016 0-64'!AQ$1,'2016 population'!$A$3:$E$102,2,FALSE),"")</f>
        <v/>
      </c>
      <c r="AR77" s="21" t="str">
        <f>IF('Adjacent Counties'!AR77="x",VLOOKUP('2016 0-64'!AR$1,'2016 population'!$A$3:$E$102,2,FALSE),"")</f>
        <v/>
      </c>
      <c r="AS77" s="21" t="str">
        <f>IF('Adjacent Counties'!AS77="x",VLOOKUP('2016 0-64'!AS$1,'2016 population'!$A$3:$E$102,2,FALSE),"")</f>
        <v/>
      </c>
      <c r="AT77" s="21" t="str">
        <f>IF('Adjacent Counties'!AT77="x",VLOOKUP('2016 0-64'!AT$1,'2016 population'!$A$3:$E$102,2,FALSE),"")</f>
        <v/>
      </c>
      <c r="AU77" s="21" t="str">
        <f>IF('Adjacent Counties'!AU77="x",VLOOKUP('2016 0-64'!AU$1,'2016 population'!$A$3:$E$102,2,FALSE),"")</f>
        <v/>
      </c>
      <c r="AV77" s="21" t="str">
        <f>IF('Adjacent Counties'!AV77="x",VLOOKUP('2016 0-64'!AV$1,'2016 population'!$A$3:$E$102,2,FALSE),"")</f>
        <v/>
      </c>
      <c r="AW77" s="21" t="str">
        <f>IF('Adjacent Counties'!AW77="x",VLOOKUP('2016 0-64'!AW$1,'2016 population'!$A$3:$E$102,2,FALSE),"")</f>
        <v/>
      </c>
      <c r="AX77" s="21" t="str">
        <f>IF('Adjacent Counties'!AX77="x",VLOOKUP('2016 0-64'!AX$1,'2016 population'!$A$3:$E$102,2,FALSE),"")</f>
        <v/>
      </c>
      <c r="AY77" s="21" t="str">
        <f>IF('Adjacent Counties'!AY77="x",VLOOKUP('2016 0-64'!AY$1,'2016 population'!$A$3:$E$102,2,FALSE),"")</f>
        <v/>
      </c>
      <c r="AZ77" s="21" t="str">
        <f>IF('Adjacent Counties'!AZ77="x",VLOOKUP('2016 0-64'!AZ$1,'2016 population'!$A$3:$E$102,2,FALSE),"")</f>
        <v/>
      </c>
      <c r="BA77" s="21" t="str">
        <f>IF('Adjacent Counties'!BA77="x",VLOOKUP('2016 0-64'!BA$1,'2016 population'!$A$3:$E$102,2,FALSE),"")</f>
        <v/>
      </c>
      <c r="BB77" s="21" t="str">
        <f>IF('Adjacent Counties'!BB77="x",VLOOKUP('2016 0-64'!BB$1,'2016 population'!$A$3:$E$102,2,FALSE),"")</f>
        <v/>
      </c>
      <c r="BC77" s="21" t="str">
        <f>IF('Adjacent Counties'!BC77="x",VLOOKUP('2016 0-64'!BC$1,'2016 population'!$A$3:$E$102,2,FALSE),"")</f>
        <v/>
      </c>
      <c r="BD77" s="21" t="str">
        <f>IF('Adjacent Counties'!BD77="x",VLOOKUP('2016 0-64'!BD$1,'2016 population'!$A$3:$E$102,2,FALSE),"")</f>
        <v/>
      </c>
      <c r="BE77" s="21" t="str">
        <f>IF('Adjacent Counties'!BE77="x",VLOOKUP('2016 0-64'!BE$1,'2016 population'!$A$3:$E$102,2,FALSE),"")</f>
        <v/>
      </c>
      <c r="BF77" s="21" t="str">
        <f>IF('Adjacent Counties'!BF77="x",VLOOKUP('2016 0-64'!BF$1,'2016 population'!$A$3:$E$102,2,FALSE),"")</f>
        <v/>
      </c>
      <c r="BG77" s="21" t="str">
        <f>IF('Adjacent Counties'!BG77="x",VLOOKUP('2016 0-64'!BG$1,'2016 population'!$A$3:$E$102,2,FALSE),"")</f>
        <v/>
      </c>
      <c r="BH77" s="21" t="str">
        <f>IF('Adjacent Counties'!BH77="x",VLOOKUP('2016 0-64'!BH$1,'2016 population'!$A$3:$E$102,2,FALSE),"")</f>
        <v/>
      </c>
      <c r="BI77" s="21" t="str">
        <f>IF('Adjacent Counties'!BI77="x",VLOOKUP('2016 0-64'!BI$1,'2016 population'!$A$3:$E$102,2,FALSE),"")</f>
        <v/>
      </c>
      <c r="BJ77" s="21" t="str">
        <f>IF('Adjacent Counties'!BJ77="x",VLOOKUP('2016 0-64'!BJ$1,'2016 population'!$A$3:$E$102,2,FALSE),"")</f>
        <v/>
      </c>
      <c r="BK77" s="21">
        <f>IF('Adjacent Counties'!BK77="x",VLOOKUP('2016 0-64'!BK$1,'2016 population'!$A$3:$E$102,2,FALSE),"")</f>
        <v>22311</v>
      </c>
      <c r="BL77" s="21">
        <f>IF('Adjacent Counties'!BL77="x",VLOOKUP('2016 0-64'!BL$1,'2016 population'!$A$3:$E$102,2,FALSE),"")</f>
        <v>71135</v>
      </c>
      <c r="BM77" s="21" t="str">
        <f>IF('Adjacent Counties'!BM77="x",VLOOKUP('2016 0-64'!BM$1,'2016 population'!$A$3:$E$102,2,FALSE),"")</f>
        <v/>
      </c>
      <c r="BN77" s="21" t="str">
        <f>IF('Adjacent Counties'!BN77="x",VLOOKUP('2016 0-64'!BN$1,'2016 population'!$A$3:$E$102,2,FALSE),"")</f>
        <v/>
      </c>
      <c r="BO77" s="21" t="str">
        <f>IF('Adjacent Counties'!BO77="x",VLOOKUP('2016 0-64'!BO$1,'2016 population'!$A$3:$E$102,2,FALSE),"")</f>
        <v/>
      </c>
      <c r="BP77" s="21" t="str">
        <f>IF('Adjacent Counties'!BP77="x",VLOOKUP('2016 0-64'!BP$1,'2016 population'!$A$3:$E$102,2,FALSE),"")</f>
        <v/>
      </c>
      <c r="BQ77" s="21" t="str">
        <f>IF('Adjacent Counties'!BQ77="x",VLOOKUP('2016 0-64'!BQ$1,'2016 population'!$A$3:$E$102,2,FALSE),"")</f>
        <v/>
      </c>
      <c r="BR77" s="21" t="str">
        <f>IF('Adjacent Counties'!BR77="x",VLOOKUP('2016 0-64'!BR$1,'2016 population'!$A$3:$E$102,2,FALSE),"")</f>
        <v/>
      </c>
      <c r="BS77" s="21" t="str">
        <f>IF('Adjacent Counties'!BS77="x",VLOOKUP('2016 0-64'!BS$1,'2016 population'!$A$3:$E$102,2,FALSE),"")</f>
        <v/>
      </c>
      <c r="BT77" s="21" t="str">
        <f>IF('Adjacent Counties'!BT77="x",VLOOKUP('2016 0-64'!BT$1,'2016 population'!$A$3:$E$102,2,FALSE),"")</f>
        <v/>
      </c>
      <c r="BU77" s="21" t="str">
        <f>IF('Adjacent Counties'!BU77="x",VLOOKUP('2016 0-64'!BU$1,'2016 population'!$A$3:$E$102,2,FALSE),"")</f>
        <v/>
      </c>
      <c r="BV77" s="21" t="str">
        <f>IF('Adjacent Counties'!BV77="x",VLOOKUP('2016 0-64'!BV$1,'2016 population'!$A$3:$E$102,2,FALSE),"")</f>
        <v/>
      </c>
      <c r="BW77" s="21" t="str">
        <f>IF('Adjacent Counties'!BW77="x",VLOOKUP('2016 0-64'!BW$1,'2016 population'!$A$3:$E$102,2,FALSE),"")</f>
        <v/>
      </c>
      <c r="BX77" s="21" t="str">
        <f>IF('Adjacent Counties'!BX77="x",VLOOKUP('2016 0-64'!BX$1,'2016 population'!$A$3:$E$102,2,FALSE),"")</f>
        <v/>
      </c>
      <c r="BY77" s="21">
        <f>IF('Adjacent Counties'!BY77="x",VLOOKUP('2016 0-64'!BY$1,'2016 population'!$A$3:$E$102,2,FALSE),"")</f>
        <v>118841</v>
      </c>
      <c r="BZ77" s="21" t="str">
        <f>IF('Adjacent Counties'!BZ77="x",VLOOKUP('2016 0-64'!BZ$1,'2016 population'!$A$3:$E$102,2,FALSE),"")</f>
        <v/>
      </c>
      <c r="CA77" s="21" t="str">
        <f>IF('Adjacent Counties'!CA77="x",VLOOKUP('2016 0-64'!CA$1,'2016 population'!$A$3:$E$102,2,FALSE),"")</f>
        <v/>
      </c>
      <c r="CB77" s="21" t="str">
        <f>IF('Adjacent Counties'!CB77="x",VLOOKUP('2016 0-64'!CB$1,'2016 population'!$A$3:$E$102,2,FALSE),"")</f>
        <v/>
      </c>
      <c r="CC77" s="21" t="str">
        <f>IF('Adjacent Counties'!CC77="x",VLOOKUP('2016 0-64'!CC$1,'2016 population'!$A$3:$E$102,2,FALSE),"")</f>
        <v/>
      </c>
      <c r="CD77" s="21" t="str">
        <f>IF('Adjacent Counties'!CD77="x",VLOOKUP('2016 0-64'!CD$1,'2016 population'!$A$3:$E$102,2,FALSE),"")</f>
        <v/>
      </c>
      <c r="CE77" s="21" t="str">
        <f>IF('Adjacent Counties'!CE77="x",VLOOKUP('2016 0-64'!CE$1,'2016 population'!$A$3:$E$102,2,FALSE),"")</f>
        <v/>
      </c>
      <c r="CF77" s="21" t="str">
        <f>IF('Adjacent Counties'!CF77="x",VLOOKUP('2016 0-64'!CF$1,'2016 population'!$A$3:$E$102,2,FALSE),"")</f>
        <v/>
      </c>
      <c r="CG77" s="21" t="str">
        <f>IF('Adjacent Counties'!CG77="x",VLOOKUP('2016 0-64'!CG$1,'2016 population'!$A$3:$E$102,2,FALSE),"")</f>
        <v/>
      </c>
      <c r="CH77" s="21" t="str">
        <f>IF('Adjacent Counties'!CH77="x",VLOOKUP('2016 0-64'!CH$1,'2016 population'!$A$3:$E$102,2,FALSE),"")</f>
        <v/>
      </c>
      <c r="CI77" s="21" t="str">
        <f>IF('Adjacent Counties'!CI77="x",VLOOKUP('2016 0-64'!CI$1,'2016 population'!$A$3:$E$102,2,FALSE),"")</f>
        <v/>
      </c>
      <c r="CJ77" s="21" t="str">
        <f>IF('Adjacent Counties'!CJ77="x",VLOOKUP('2016 0-64'!CJ$1,'2016 population'!$A$3:$E$102,2,FALSE),"")</f>
        <v/>
      </c>
      <c r="CK77" s="21" t="str">
        <f>IF('Adjacent Counties'!CK77="x",VLOOKUP('2016 0-64'!CK$1,'2016 population'!$A$3:$E$102,2,FALSE),"")</f>
        <v/>
      </c>
      <c r="CL77" s="21" t="str">
        <f>IF('Adjacent Counties'!CL77="x",VLOOKUP('2016 0-64'!CL$1,'2016 population'!$A$3:$E$102,2,FALSE),"")</f>
        <v/>
      </c>
      <c r="CM77" s="21" t="str">
        <f>IF('Adjacent Counties'!CM77="x",VLOOKUP('2016 0-64'!CM$1,'2016 population'!$A$3:$E$102,2,FALSE),"")</f>
        <v/>
      </c>
      <c r="CN77" s="21" t="str">
        <f>IF('Adjacent Counties'!CN77="x",VLOOKUP('2016 0-64'!CN$1,'2016 population'!$A$3:$E$102,2,FALSE),"")</f>
        <v/>
      </c>
      <c r="CO77" s="21" t="str">
        <f>IF('Adjacent Counties'!CO77="x",VLOOKUP('2016 0-64'!CO$1,'2016 population'!$A$3:$E$102,2,FALSE),"")</f>
        <v/>
      </c>
      <c r="CP77" s="21" t="str">
        <f>IF('Adjacent Counties'!CP77="x",VLOOKUP('2016 0-64'!CP$1,'2016 population'!$A$3:$E$102,2,FALSE),"")</f>
        <v/>
      </c>
      <c r="CQ77" s="21" t="str">
        <f>IF('Adjacent Counties'!CQ77="x",VLOOKUP('2016 0-64'!CQ$1,'2016 population'!$A$3:$E$102,2,FALSE),"")</f>
        <v/>
      </c>
      <c r="CR77" s="21" t="str">
        <f>IF('Adjacent Counties'!CR77="x",VLOOKUP('2016 0-64'!CR$1,'2016 population'!$A$3:$E$102,2,FALSE),"")</f>
        <v/>
      </c>
      <c r="CS77" s="21" t="str">
        <f>IF('Adjacent Counties'!CS77="x",VLOOKUP('2016 0-64'!CS$1,'2016 population'!$A$3:$E$102,2,FALSE),"")</f>
        <v/>
      </c>
      <c r="CT77" s="21" t="str">
        <f>IF('Adjacent Counties'!CT77="x",VLOOKUP('2016 0-64'!CT$1,'2016 population'!$A$3:$E$102,2,FALSE),"")</f>
        <v/>
      </c>
      <c r="CU77" s="21" t="str">
        <f>IF('Adjacent Counties'!CU77="x",VLOOKUP('2016 0-64'!CU$1,'2016 population'!$A$3:$E$102,2,FALSE),"")</f>
        <v/>
      </c>
      <c r="CV77" s="21" t="str">
        <f>IF('Adjacent Counties'!CV77="x",VLOOKUP('2016 0-64'!CV$1,'2016 population'!$A$3:$E$102,2,FALSE),"")</f>
        <v/>
      </c>
      <c r="CW77" s="21" t="str">
        <f>IF('Adjacent Counties'!CW77="x",VLOOKUP('2016 0-64'!CW$1,'2016 population'!$A$3:$E$102,2,FALSE),"")</f>
        <v/>
      </c>
      <c r="CX77" s="21">
        <f t="shared" si="1"/>
        <v>980806</v>
      </c>
    </row>
    <row r="78" spans="1:102">
      <c r="A78" s="3" t="s">
        <v>76</v>
      </c>
      <c r="B78" s="21" t="str">
        <f>IF('Adjacent Counties'!B78="x",VLOOKUP('2016 0-64'!B$1,'2016 population'!$A$3:$E$102,2,FALSE),"")</f>
        <v/>
      </c>
      <c r="C78" s="21" t="str">
        <f>IF('Adjacent Counties'!C78="x",VLOOKUP('2016 0-64'!C$1,'2016 population'!$A$3:$E$102,2,FALSE),"")</f>
        <v/>
      </c>
      <c r="D78" s="21" t="str">
        <f>IF('Adjacent Counties'!D78="x",VLOOKUP('2016 0-64'!D$1,'2016 population'!$A$3:$E$102,2,FALSE),"")</f>
        <v/>
      </c>
      <c r="E78" s="21">
        <f>IF('Adjacent Counties'!E78="x",VLOOKUP('2016 0-64'!E$1,'2016 population'!$A$3:$E$102,2,FALSE),"")</f>
        <v>21973</v>
      </c>
      <c r="F78" s="21" t="str">
        <f>IF('Adjacent Counties'!F78="x",VLOOKUP('2016 0-64'!F$1,'2016 population'!$A$3:$E$102,2,FALSE),"")</f>
        <v/>
      </c>
      <c r="G78" s="21" t="str">
        <f>IF('Adjacent Counties'!G78="x",VLOOKUP('2016 0-64'!G$1,'2016 population'!$A$3:$E$102,2,FALSE),"")</f>
        <v/>
      </c>
      <c r="H78" s="21" t="str">
        <f>IF('Adjacent Counties'!H78="x",VLOOKUP('2016 0-64'!H$1,'2016 population'!$A$3:$E$102,2,FALSE),"")</f>
        <v/>
      </c>
      <c r="I78" s="21" t="str">
        <f>IF('Adjacent Counties'!I78="x",VLOOKUP('2016 0-64'!I$1,'2016 population'!$A$3:$E$102,2,FALSE),"")</f>
        <v/>
      </c>
      <c r="J78" s="21" t="str">
        <f>IF('Adjacent Counties'!J78="x",VLOOKUP('2016 0-64'!J$1,'2016 population'!$A$3:$E$102,2,FALSE),"")</f>
        <v/>
      </c>
      <c r="K78" s="21" t="str">
        <f>IF('Adjacent Counties'!K78="x",VLOOKUP('2016 0-64'!K$1,'2016 population'!$A$3:$E$102,2,FALSE),"")</f>
        <v/>
      </c>
      <c r="L78" s="21" t="str">
        <f>IF('Adjacent Counties'!L78="x",VLOOKUP('2016 0-64'!L$1,'2016 population'!$A$3:$E$102,2,FALSE),"")</f>
        <v/>
      </c>
      <c r="M78" s="21" t="str">
        <f>IF('Adjacent Counties'!M78="x",VLOOKUP('2016 0-64'!M$1,'2016 population'!$A$3:$E$102,2,FALSE),"")</f>
        <v/>
      </c>
      <c r="N78" s="21" t="str">
        <f>IF('Adjacent Counties'!N78="x",VLOOKUP('2016 0-64'!N$1,'2016 population'!$A$3:$E$102,2,FALSE),"")</f>
        <v/>
      </c>
      <c r="O78" s="21" t="str">
        <f>IF('Adjacent Counties'!O78="x",VLOOKUP('2016 0-64'!O$1,'2016 population'!$A$3:$E$102,2,FALSE),"")</f>
        <v/>
      </c>
      <c r="P78" s="21" t="str">
        <f>IF('Adjacent Counties'!P78="x",VLOOKUP('2016 0-64'!P$1,'2016 population'!$A$3:$E$102,2,FALSE),"")</f>
        <v/>
      </c>
      <c r="Q78" s="21" t="str">
        <f>IF('Adjacent Counties'!Q78="x",VLOOKUP('2016 0-64'!Q$1,'2016 population'!$A$3:$E$102,2,FALSE),"")</f>
        <v/>
      </c>
      <c r="R78" s="21" t="str">
        <f>IF('Adjacent Counties'!R78="x",VLOOKUP('2016 0-64'!R$1,'2016 population'!$A$3:$E$102,2,FALSE),"")</f>
        <v/>
      </c>
      <c r="S78" s="21" t="str">
        <f>IF('Adjacent Counties'!S78="x",VLOOKUP('2016 0-64'!S$1,'2016 population'!$A$3:$E$102,2,FALSE),"")</f>
        <v/>
      </c>
      <c r="T78" s="21" t="str">
        <f>IF('Adjacent Counties'!T78="x",VLOOKUP('2016 0-64'!T$1,'2016 population'!$A$3:$E$102,2,FALSE),"")</f>
        <v/>
      </c>
      <c r="U78" s="21" t="str">
        <f>IF('Adjacent Counties'!U78="x",VLOOKUP('2016 0-64'!U$1,'2016 population'!$A$3:$E$102,2,FALSE),"")</f>
        <v/>
      </c>
      <c r="V78" s="21" t="str">
        <f>IF('Adjacent Counties'!V78="x",VLOOKUP('2016 0-64'!V$1,'2016 population'!$A$3:$E$102,2,FALSE),"")</f>
        <v/>
      </c>
      <c r="W78" s="21" t="str">
        <f>IF('Adjacent Counties'!W78="x",VLOOKUP('2016 0-64'!W$1,'2016 population'!$A$3:$E$102,2,FALSE),"")</f>
        <v/>
      </c>
      <c r="X78" s="21" t="str">
        <f>IF('Adjacent Counties'!X78="x",VLOOKUP('2016 0-64'!X$1,'2016 population'!$A$3:$E$102,2,FALSE),"")</f>
        <v/>
      </c>
      <c r="Y78" s="21" t="str">
        <f>IF('Adjacent Counties'!Y78="x",VLOOKUP('2016 0-64'!Y$1,'2016 population'!$A$3:$E$102,2,FALSE),"")</f>
        <v/>
      </c>
      <c r="Z78" s="21" t="str">
        <f>IF('Adjacent Counties'!Z78="x",VLOOKUP('2016 0-64'!Z$1,'2016 population'!$A$3:$E$102,2,FALSE),"")</f>
        <v/>
      </c>
      <c r="AA78" s="21" t="str">
        <f>IF('Adjacent Counties'!AA78="x",VLOOKUP('2016 0-64'!AA$1,'2016 population'!$A$3:$E$102,2,FALSE),"")</f>
        <v/>
      </c>
      <c r="AB78" s="21" t="str">
        <f>IF('Adjacent Counties'!AB78="x",VLOOKUP('2016 0-64'!AB$1,'2016 population'!$A$3:$E$102,2,FALSE),"")</f>
        <v/>
      </c>
      <c r="AC78" s="21" t="str">
        <f>IF('Adjacent Counties'!AC78="x",VLOOKUP('2016 0-64'!AC$1,'2016 population'!$A$3:$E$102,2,FALSE),"")</f>
        <v/>
      </c>
      <c r="AD78" s="21" t="str">
        <f>IF('Adjacent Counties'!AD78="x",VLOOKUP('2016 0-64'!AD$1,'2016 population'!$A$3:$E$102,2,FALSE),"")</f>
        <v/>
      </c>
      <c r="AE78" s="21" t="str">
        <f>IF('Adjacent Counties'!AE78="x",VLOOKUP('2016 0-64'!AE$1,'2016 population'!$A$3:$E$102,2,FALSE),"")</f>
        <v/>
      </c>
      <c r="AF78" s="21" t="str">
        <f>IF('Adjacent Counties'!AF78="x",VLOOKUP('2016 0-64'!AF$1,'2016 population'!$A$3:$E$102,2,FALSE),"")</f>
        <v/>
      </c>
      <c r="AG78" s="21" t="str">
        <f>IF('Adjacent Counties'!AG78="x",VLOOKUP('2016 0-64'!AG$1,'2016 population'!$A$3:$E$102,2,FALSE),"")</f>
        <v/>
      </c>
      <c r="AH78" s="21" t="str">
        <f>IF('Adjacent Counties'!AH78="x",VLOOKUP('2016 0-64'!AH$1,'2016 population'!$A$3:$E$102,2,FALSE),"")</f>
        <v/>
      </c>
      <c r="AI78" s="21" t="str">
        <f>IF('Adjacent Counties'!AI78="x",VLOOKUP('2016 0-64'!AI$1,'2016 population'!$A$3:$E$102,2,FALSE),"")</f>
        <v/>
      </c>
      <c r="AJ78" s="21" t="str">
        <f>IF('Adjacent Counties'!AJ78="x",VLOOKUP('2016 0-64'!AJ$1,'2016 population'!$A$3:$E$102,2,FALSE),"")</f>
        <v/>
      </c>
      <c r="AK78" s="21" t="str">
        <f>IF('Adjacent Counties'!AK78="x",VLOOKUP('2016 0-64'!AK$1,'2016 population'!$A$3:$E$102,2,FALSE),"")</f>
        <v/>
      </c>
      <c r="AL78" s="21" t="str">
        <f>IF('Adjacent Counties'!AL78="x",VLOOKUP('2016 0-64'!AL$1,'2016 population'!$A$3:$E$102,2,FALSE),"")</f>
        <v/>
      </c>
      <c r="AM78" s="21" t="str">
        <f>IF('Adjacent Counties'!AM78="x",VLOOKUP('2016 0-64'!AM$1,'2016 population'!$A$3:$E$102,2,FALSE),"")</f>
        <v/>
      </c>
      <c r="AN78" s="21" t="str">
        <f>IF('Adjacent Counties'!AN78="x",VLOOKUP('2016 0-64'!AN$1,'2016 population'!$A$3:$E$102,2,FALSE),"")</f>
        <v/>
      </c>
      <c r="AO78" s="21" t="str">
        <f>IF('Adjacent Counties'!AO78="x",VLOOKUP('2016 0-64'!AO$1,'2016 population'!$A$3:$E$102,2,FALSE),"")</f>
        <v/>
      </c>
      <c r="AP78" s="21" t="str">
        <f>IF('Adjacent Counties'!AP78="x",VLOOKUP('2016 0-64'!AP$1,'2016 population'!$A$3:$E$102,2,FALSE),"")</f>
        <v/>
      </c>
      <c r="AQ78" s="21" t="str">
        <f>IF('Adjacent Counties'!AQ78="x",VLOOKUP('2016 0-64'!AQ$1,'2016 population'!$A$3:$E$102,2,FALSE),"")</f>
        <v/>
      </c>
      <c r="AR78" s="21" t="str">
        <f>IF('Adjacent Counties'!AR78="x",VLOOKUP('2016 0-64'!AR$1,'2016 population'!$A$3:$E$102,2,FALSE),"")</f>
        <v/>
      </c>
      <c r="AS78" s="21" t="str">
        <f>IF('Adjacent Counties'!AS78="x",VLOOKUP('2016 0-64'!AS$1,'2016 population'!$A$3:$E$102,2,FALSE),"")</f>
        <v/>
      </c>
      <c r="AT78" s="21" t="str">
        <f>IF('Adjacent Counties'!AT78="x",VLOOKUP('2016 0-64'!AT$1,'2016 population'!$A$3:$E$102,2,FALSE),"")</f>
        <v/>
      </c>
      <c r="AU78" s="21" t="str">
        <f>IF('Adjacent Counties'!AU78="x",VLOOKUP('2016 0-64'!AU$1,'2016 population'!$A$3:$E$102,2,FALSE),"")</f>
        <v/>
      </c>
      <c r="AV78" s="21">
        <f>IF('Adjacent Counties'!AV78="x",VLOOKUP('2016 0-64'!AV$1,'2016 population'!$A$3:$E$102,2,FALSE),"")</f>
        <v>48447</v>
      </c>
      <c r="AW78" s="21" t="str">
        <f>IF('Adjacent Counties'!AW78="x",VLOOKUP('2016 0-64'!AW$1,'2016 population'!$A$3:$E$102,2,FALSE),"")</f>
        <v/>
      </c>
      <c r="AX78" s="21" t="str">
        <f>IF('Adjacent Counties'!AX78="x",VLOOKUP('2016 0-64'!AX$1,'2016 population'!$A$3:$E$102,2,FALSE),"")</f>
        <v/>
      </c>
      <c r="AY78" s="21" t="str">
        <f>IF('Adjacent Counties'!AY78="x",VLOOKUP('2016 0-64'!AY$1,'2016 population'!$A$3:$E$102,2,FALSE),"")</f>
        <v/>
      </c>
      <c r="AZ78" s="21" t="str">
        <f>IF('Adjacent Counties'!AZ78="x",VLOOKUP('2016 0-64'!AZ$1,'2016 population'!$A$3:$E$102,2,FALSE),"")</f>
        <v/>
      </c>
      <c r="BA78" s="21" t="str">
        <f>IF('Adjacent Counties'!BA78="x",VLOOKUP('2016 0-64'!BA$1,'2016 population'!$A$3:$E$102,2,FALSE),"")</f>
        <v/>
      </c>
      <c r="BB78" s="21" t="str">
        <f>IF('Adjacent Counties'!BB78="x",VLOOKUP('2016 0-64'!BB$1,'2016 population'!$A$3:$E$102,2,FALSE),"")</f>
        <v/>
      </c>
      <c r="BC78" s="21" t="str">
        <f>IF('Adjacent Counties'!BC78="x",VLOOKUP('2016 0-64'!BC$1,'2016 population'!$A$3:$E$102,2,FALSE),"")</f>
        <v/>
      </c>
      <c r="BD78" s="21" t="str">
        <f>IF('Adjacent Counties'!BD78="x",VLOOKUP('2016 0-64'!BD$1,'2016 population'!$A$3:$E$102,2,FALSE),"")</f>
        <v/>
      </c>
      <c r="BE78" s="21" t="str">
        <f>IF('Adjacent Counties'!BE78="x",VLOOKUP('2016 0-64'!BE$1,'2016 population'!$A$3:$E$102,2,FALSE),"")</f>
        <v/>
      </c>
      <c r="BF78" s="21" t="str">
        <f>IF('Adjacent Counties'!BF78="x",VLOOKUP('2016 0-64'!BF$1,'2016 population'!$A$3:$E$102,2,FALSE),"")</f>
        <v/>
      </c>
      <c r="BG78" s="21" t="str">
        <f>IF('Adjacent Counties'!BG78="x",VLOOKUP('2016 0-64'!BG$1,'2016 population'!$A$3:$E$102,2,FALSE),"")</f>
        <v/>
      </c>
      <c r="BH78" s="21" t="str">
        <f>IF('Adjacent Counties'!BH78="x",VLOOKUP('2016 0-64'!BH$1,'2016 population'!$A$3:$E$102,2,FALSE),"")</f>
        <v/>
      </c>
      <c r="BI78" s="21" t="str">
        <f>IF('Adjacent Counties'!BI78="x",VLOOKUP('2016 0-64'!BI$1,'2016 population'!$A$3:$E$102,2,FALSE),"")</f>
        <v/>
      </c>
      <c r="BJ78" s="21" t="str">
        <f>IF('Adjacent Counties'!BJ78="x",VLOOKUP('2016 0-64'!BJ$1,'2016 population'!$A$3:$E$102,2,FALSE),"")</f>
        <v/>
      </c>
      <c r="BK78" s="21">
        <f>IF('Adjacent Counties'!BK78="x",VLOOKUP('2016 0-64'!BK$1,'2016 population'!$A$3:$E$102,2,FALSE),"")</f>
        <v>22311</v>
      </c>
      <c r="BL78" s="21">
        <f>IF('Adjacent Counties'!BL78="x",VLOOKUP('2016 0-64'!BL$1,'2016 population'!$A$3:$E$102,2,FALSE),"")</f>
        <v>71135</v>
      </c>
      <c r="BM78" s="21" t="str">
        <f>IF('Adjacent Counties'!BM78="x",VLOOKUP('2016 0-64'!BM$1,'2016 population'!$A$3:$E$102,2,FALSE),"")</f>
        <v/>
      </c>
      <c r="BN78" s="21" t="str">
        <f>IF('Adjacent Counties'!BN78="x",VLOOKUP('2016 0-64'!BN$1,'2016 population'!$A$3:$E$102,2,FALSE),"")</f>
        <v/>
      </c>
      <c r="BO78" s="21" t="str">
        <f>IF('Adjacent Counties'!BO78="x",VLOOKUP('2016 0-64'!BO$1,'2016 population'!$A$3:$E$102,2,FALSE),"")</f>
        <v/>
      </c>
      <c r="BP78" s="21" t="str">
        <f>IF('Adjacent Counties'!BP78="x",VLOOKUP('2016 0-64'!BP$1,'2016 population'!$A$3:$E$102,2,FALSE),"")</f>
        <v/>
      </c>
      <c r="BQ78" s="21" t="str">
        <f>IF('Adjacent Counties'!BQ78="x",VLOOKUP('2016 0-64'!BQ$1,'2016 population'!$A$3:$E$102,2,FALSE),"")</f>
        <v/>
      </c>
      <c r="BR78" s="21" t="str">
        <f>IF('Adjacent Counties'!BR78="x",VLOOKUP('2016 0-64'!BR$1,'2016 population'!$A$3:$E$102,2,FALSE),"")</f>
        <v/>
      </c>
      <c r="BS78" s="21" t="str">
        <f>IF('Adjacent Counties'!BS78="x",VLOOKUP('2016 0-64'!BS$1,'2016 population'!$A$3:$E$102,2,FALSE),"")</f>
        <v/>
      </c>
      <c r="BT78" s="21" t="str">
        <f>IF('Adjacent Counties'!BT78="x",VLOOKUP('2016 0-64'!BT$1,'2016 population'!$A$3:$E$102,2,FALSE),"")</f>
        <v/>
      </c>
      <c r="BU78" s="21" t="str">
        <f>IF('Adjacent Counties'!BU78="x",VLOOKUP('2016 0-64'!BU$1,'2016 population'!$A$3:$E$102,2,FALSE),"")</f>
        <v/>
      </c>
      <c r="BV78" s="21" t="str">
        <f>IF('Adjacent Counties'!BV78="x",VLOOKUP('2016 0-64'!BV$1,'2016 population'!$A$3:$E$102,2,FALSE),"")</f>
        <v/>
      </c>
      <c r="BW78" s="21" t="str">
        <f>IF('Adjacent Counties'!BW78="x",VLOOKUP('2016 0-64'!BW$1,'2016 population'!$A$3:$E$102,2,FALSE),"")</f>
        <v/>
      </c>
      <c r="BX78" s="21" t="str">
        <f>IF('Adjacent Counties'!BX78="x",VLOOKUP('2016 0-64'!BX$1,'2016 population'!$A$3:$E$102,2,FALSE),"")</f>
        <v/>
      </c>
      <c r="BY78" s="21" t="str">
        <f>IF('Adjacent Counties'!BY78="x",VLOOKUP('2016 0-64'!BY$1,'2016 population'!$A$3:$E$102,2,FALSE),"")</f>
        <v/>
      </c>
      <c r="BZ78" s="21">
        <f>IF('Adjacent Counties'!BZ78="x",VLOOKUP('2016 0-64'!BZ$1,'2016 population'!$A$3:$E$102,2,FALSE),"")</f>
        <v>38311</v>
      </c>
      <c r="CA78" s="21" t="str">
        <f>IF('Adjacent Counties'!CA78="x",VLOOKUP('2016 0-64'!CA$1,'2016 population'!$A$3:$E$102,2,FALSE),"")</f>
        <v/>
      </c>
      <c r="CB78" s="21" t="str">
        <f>IF('Adjacent Counties'!CB78="x",VLOOKUP('2016 0-64'!CB$1,'2016 population'!$A$3:$E$102,2,FALSE),"")</f>
        <v/>
      </c>
      <c r="CC78" s="21" t="str">
        <f>IF('Adjacent Counties'!CC78="x",VLOOKUP('2016 0-64'!CC$1,'2016 population'!$A$3:$E$102,2,FALSE),"")</f>
        <v/>
      </c>
      <c r="CD78" s="21" t="str">
        <f>IF('Adjacent Counties'!CD78="x",VLOOKUP('2016 0-64'!CD$1,'2016 population'!$A$3:$E$102,2,FALSE),"")</f>
        <v/>
      </c>
      <c r="CE78" s="21" t="str">
        <f>IF('Adjacent Counties'!CE78="x",VLOOKUP('2016 0-64'!CE$1,'2016 population'!$A$3:$E$102,2,FALSE),"")</f>
        <v/>
      </c>
      <c r="CF78" s="21">
        <f>IF('Adjacent Counties'!CF78="x",VLOOKUP('2016 0-64'!CF$1,'2016 population'!$A$3:$E$102,2,FALSE),"")</f>
        <v>29864</v>
      </c>
      <c r="CG78" s="21">
        <f>IF('Adjacent Counties'!CG78="x",VLOOKUP('2016 0-64'!CG$1,'2016 population'!$A$3:$E$102,2,FALSE),"")</f>
        <v>50021</v>
      </c>
      <c r="CH78" s="21" t="str">
        <f>IF('Adjacent Counties'!CH78="x",VLOOKUP('2016 0-64'!CH$1,'2016 population'!$A$3:$E$102,2,FALSE),"")</f>
        <v/>
      </c>
      <c r="CI78" s="21" t="str">
        <f>IF('Adjacent Counties'!CI78="x",VLOOKUP('2016 0-64'!CI$1,'2016 population'!$A$3:$E$102,2,FALSE),"")</f>
        <v/>
      </c>
      <c r="CJ78" s="21" t="str">
        <f>IF('Adjacent Counties'!CJ78="x",VLOOKUP('2016 0-64'!CJ$1,'2016 population'!$A$3:$E$102,2,FALSE),"")</f>
        <v/>
      </c>
      <c r="CK78" s="21" t="str">
        <f>IF('Adjacent Counties'!CK78="x",VLOOKUP('2016 0-64'!CK$1,'2016 population'!$A$3:$E$102,2,FALSE),"")</f>
        <v/>
      </c>
      <c r="CL78" s="21" t="str">
        <f>IF('Adjacent Counties'!CL78="x",VLOOKUP('2016 0-64'!CL$1,'2016 population'!$A$3:$E$102,2,FALSE),"")</f>
        <v/>
      </c>
      <c r="CM78" s="21" t="str">
        <f>IF('Adjacent Counties'!CM78="x",VLOOKUP('2016 0-64'!CM$1,'2016 population'!$A$3:$E$102,2,FALSE),"")</f>
        <v/>
      </c>
      <c r="CN78" s="21" t="str">
        <f>IF('Adjacent Counties'!CN78="x",VLOOKUP('2016 0-64'!CN$1,'2016 population'!$A$3:$E$102,2,FALSE),"")</f>
        <v/>
      </c>
      <c r="CO78" s="21" t="str">
        <f>IF('Adjacent Counties'!CO78="x",VLOOKUP('2016 0-64'!CO$1,'2016 population'!$A$3:$E$102,2,FALSE),"")</f>
        <v/>
      </c>
      <c r="CP78" s="21" t="str">
        <f>IF('Adjacent Counties'!CP78="x",VLOOKUP('2016 0-64'!CP$1,'2016 population'!$A$3:$E$102,2,FALSE),"")</f>
        <v/>
      </c>
      <c r="CQ78" s="21" t="str">
        <f>IF('Adjacent Counties'!CQ78="x",VLOOKUP('2016 0-64'!CQ$1,'2016 population'!$A$3:$E$102,2,FALSE),"")</f>
        <v/>
      </c>
      <c r="CR78" s="21" t="str">
        <f>IF('Adjacent Counties'!CR78="x",VLOOKUP('2016 0-64'!CR$1,'2016 population'!$A$3:$E$102,2,FALSE),"")</f>
        <v/>
      </c>
      <c r="CS78" s="21" t="str">
        <f>IF('Adjacent Counties'!CS78="x",VLOOKUP('2016 0-64'!CS$1,'2016 population'!$A$3:$E$102,2,FALSE),"")</f>
        <v/>
      </c>
      <c r="CT78" s="21" t="str">
        <f>IF('Adjacent Counties'!CT78="x",VLOOKUP('2016 0-64'!CT$1,'2016 population'!$A$3:$E$102,2,FALSE),"")</f>
        <v/>
      </c>
      <c r="CU78" s="21" t="str">
        <f>IF('Adjacent Counties'!CU78="x",VLOOKUP('2016 0-64'!CU$1,'2016 population'!$A$3:$E$102,2,FALSE),"")</f>
        <v/>
      </c>
      <c r="CV78" s="21" t="str">
        <f>IF('Adjacent Counties'!CV78="x",VLOOKUP('2016 0-64'!CV$1,'2016 population'!$A$3:$E$102,2,FALSE),"")</f>
        <v/>
      </c>
      <c r="CW78" s="21" t="str">
        <f>IF('Adjacent Counties'!CW78="x",VLOOKUP('2016 0-64'!CW$1,'2016 population'!$A$3:$E$102,2,FALSE),"")</f>
        <v/>
      </c>
      <c r="CX78" s="21">
        <f t="shared" si="1"/>
        <v>282062</v>
      </c>
    </row>
    <row r="79" spans="1:102">
      <c r="A79" s="3" t="s">
        <v>77</v>
      </c>
      <c r="B79" s="21" t="str">
        <f>IF('Adjacent Counties'!B79="x",VLOOKUP('2016 0-64'!B$1,'2016 population'!$A$3:$E$102,2,FALSE),"")</f>
        <v/>
      </c>
      <c r="C79" s="21" t="str">
        <f>IF('Adjacent Counties'!C79="x",VLOOKUP('2016 0-64'!C$1,'2016 population'!$A$3:$E$102,2,FALSE),"")</f>
        <v/>
      </c>
      <c r="D79" s="21" t="str">
        <f>IF('Adjacent Counties'!D79="x",VLOOKUP('2016 0-64'!D$1,'2016 population'!$A$3:$E$102,2,FALSE),"")</f>
        <v/>
      </c>
      <c r="E79" s="21" t="str">
        <f>IF('Adjacent Counties'!E79="x",VLOOKUP('2016 0-64'!E$1,'2016 population'!$A$3:$E$102,2,FALSE),"")</f>
        <v/>
      </c>
      <c r="F79" s="21" t="str">
        <f>IF('Adjacent Counties'!F79="x",VLOOKUP('2016 0-64'!F$1,'2016 population'!$A$3:$E$102,2,FALSE),"")</f>
        <v/>
      </c>
      <c r="G79" s="21" t="str">
        <f>IF('Adjacent Counties'!G79="x",VLOOKUP('2016 0-64'!G$1,'2016 population'!$A$3:$E$102,2,FALSE),"")</f>
        <v/>
      </c>
      <c r="H79" s="21" t="str">
        <f>IF('Adjacent Counties'!H79="x",VLOOKUP('2016 0-64'!H$1,'2016 population'!$A$3:$E$102,2,FALSE),"")</f>
        <v/>
      </c>
      <c r="I79" s="21" t="str">
        <f>IF('Adjacent Counties'!I79="x",VLOOKUP('2016 0-64'!I$1,'2016 population'!$A$3:$E$102,2,FALSE),"")</f>
        <v/>
      </c>
      <c r="J79" s="21">
        <f>IF('Adjacent Counties'!J79="x",VLOOKUP('2016 0-64'!J$1,'2016 population'!$A$3:$E$102,2,FALSE),"")</f>
        <v>28480</v>
      </c>
      <c r="K79" s="21" t="str">
        <f>IF('Adjacent Counties'!K79="x",VLOOKUP('2016 0-64'!K$1,'2016 population'!$A$3:$E$102,2,FALSE),"")</f>
        <v/>
      </c>
      <c r="L79" s="21" t="str">
        <f>IF('Adjacent Counties'!L79="x",VLOOKUP('2016 0-64'!L$1,'2016 population'!$A$3:$E$102,2,FALSE),"")</f>
        <v/>
      </c>
      <c r="M79" s="21" t="str">
        <f>IF('Adjacent Counties'!M79="x",VLOOKUP('2016 0-64'!M$1,'2016 population'!$A$3:$E$102,2,FALSE),"")</f>
        <v/>
      </c>
      <c r="N79" s="21" t="str">
        <f>IF('Adjacent Counties'!N79="x",VLOOKUP('2016 0-64'!N$1,'2016 population'!$A$3:$E$102,2,FALSE),"")</f>
        <v/>
      </c>
      <c r="O79" s="21" t="str">
        <f>IF('Adjacent Counties'!O79="x",VLOOKUP('2016 0-64'!O$1,'2016 population'!$A$3:$E$102,2,FALSE),"")</f>
        <v/>
      </c>
      <c r="P79" s="21" t="str">
        <f>IF('Adjacent Counties'!P79="x",VLOOKUP('2016 0-64'!P$1,'2016 population'!$A$3:$E$102,2,FALSE),"")</f>
        <v/>
      </c>
      <c r="Q79" s="21" t="str">
        <f>IF('Adjacent Counties'!Q79="x",VLOOKUP('2016 0-64'!Q$1,'2016 population'!$A$3:$E$102,2,FALSE),"")</f>
        <v/>
      </c>
      <c r="R79" s="21" t="str">
        <f>IF('Adjacent Counties'!R79="x",VLOOKUP('2016 0-64'!R$1,'2016 population'!$A$3:$E$102,2,FALSE),"")</f>
        <v/>
      </c>
      <c r="S79" s="21" t="str">
        <f>IF('Adjacent Counties'!S79="x",VLOOKUP('2016 0-64'!S$1,'2016 population'!$A$3:$E$102,2,FALSE),"")</f>
        <v/>
      </c>
      <c r="T79" s="21" t="str">
        <f>IF('Adjacent Counties'!T79="x",VLOOKUP('2016 0-64'!T$1,'2016 population'!$A$3:$E$102,2,FALSE),"")</f>
        <v/>
      </c>
      <c r="U79" s="21" t="str">
        <f>IF('Adjacent Counties'!U79="x",VLOOKUP('2016 0-64'!U$1,'2016 population'!$A$3:$E$102,2,FALSE),"")</f>
        <v/>
      </c>
      <c r="V79" s="21" t="str">
        <f>IF('Adjacent Counties'!V79="x",VLOOKUP('2016 0-64'!V$1,'2016 population'!$A$3:$E$102,2,FALSE),"")</f>
        <v/>
      </c>
      <c r="W79" s="21" t="str">
        <f>IF('Adjacent Counties'!W79="x",VLOOKUP('2016 0-64'!W$1,'2016 population'!$A$3:$E$102,2,FALSE),"")</f>
        <v/>
      </c>
      <c r="X79" s="21" t="str">
        <f>IF('Adjacent Counties'!X79="x",VLOOKUP('2016 0-64'!X$1,'2016 population'!$A$3:$E$102,2,FALSE),"")</f>
        <v/>
      </c>
      <c r="Y79" s="21">
        <f>IF('Adjacent Counties'!Y79="x",VLOOKUP('2016 0-64'!Y$1,'2016 population'!$A$3:$E$102,2,FALSE),"")</f>
        <v>47402</v>
      </c>
      <c r="Z79" s="21" t="str">
        <f>IF('Adjacent Counties'!Z79="x",VLOOKUP('2016 0-64'!Z$1,'2016 population'!$A$3:$E$102,2,FALSE),"")</f>
        <v/>
      </c>
      <c r="AA79" s="21">
        <f>IF('Adjacent Counties'!AA79="x",VLOOKUP('2016 0-64'!AA$1,'2016 population'!$A$3:$E$102,2,FALSE),"")</f>
        <v>299279</v>
      </c>
      <c r="AB79" s="21" t="str">
        <f>IF('Adjacent Counties'!AB79="x",VLOOKUP('2016 0-64'!AB$1,'2016 population'!$A$3:$E$102,2,FALSE),"")</f>
        <v/>
      </c>
      <c r="AC79" s="21" t="str">
        <f>IF('Adjacent Counties'!AC79="x",VLOOKUP('2016 0-64'!AC$1,'2016 population'!$A$3:$E$102,2,FALSE),"")</f>
        <v/>
      </c>
      <c r="AD79" s="21" t="str">
        <f>IF('Adjacent Counties'!AD79="x",VLOOKUP('2016 0-64'!AD$1,'2016 population'!$A$3:$E$102,2,FALSE),"")</f>
        <v/>
      </c>
      <c r="AE79" s="21" t="str">
        <f>IF('Adjacent Counties'!AE79="x",VLOOKUP('2016 0-64'!AE$1,'2016 population'!$A$3:$E$102,2,FALSE),"")</f>
        <v/>
      </c>
      <c r="AF79" s="21" t="str">
        <f>IF('Adjacent Counties'!AF79="x",VLOOKUP('2016 0-64'!AF$1,'2016 population'!$A$3:$E$102,2,FALSE),"")</f>
        <v/>
      </c>
      <c r="AG79" s="21" t="str">
        <f>IF('Adjacent Counties'!AG79="x",VLOOKUP('2016 0-64'!AG$1,'2016 population'!$A$3:$E$102,2,FALSE),"")</f>
        <v/>
      </c>
      <c r="AH79" s="21" t="str">
        <f>IF('Adjacent Counties'!AH79="x",VLOOKUP('2016 0-64'!AH$1,'2016 population'!$A$3:$E$102,2,FALSE),"")</f>
        <v/>
      </c>
      <c r="AI79" s="21" t="str">
        <f>IF('Adjacent Counties'!AI79="x",VLOOKUP('2016 0-64'!AI$1,'2016 population'!$A$3:$E$102,2,FALSE),"")</f>
        <v/>
      </c>
      <c r="AJ79" s="21" t="str">
        <f>IF('Adjacent Counties'!AJ79="x",VLOOKUP('2016 0-64'!AJ$1,'2016 population'!$A$3:$E$102,2,FALSE),"")</f>
        <v/>
      </c>
      <c r="AK79" s="21" t="str">
        <f>IF('Adjacent Counties'!AK79="x",VLOOKUP('2016 0-64'!AK$1,'2016 population'!$A$3:$E$102,2,FALSE),"")</f>
        <v/>
      </c>
      <c r="AL79" s="21" t="str">
        <f>IF('Adjacent Counties'!AL79="x",VLOOKUP('2016 0-64'!AL$1,'2016 population'!$A$3:$E$102,2,FALSE),"")</f>
        <v/>
      </c>
      <c r="AM79" s="21" t="str">
        <f>IF('Adjacent Counties'!AM79="x",VLOOKUP('2016 0-64'!AM$1,'2016 population'!$A$3:$E$102,2,FALSE),"")</f>
        <v/>
      </c>
      <c r="AN79" s="21" t="str">
        <f>IF('Adjacent Counties'!AN79="x",VLOOKUP('2016 0-64'!AN$1,'2016 population'!$A$3:$E$102,2,FALSE),"")</f>
        <v/>
      </c>
      <c r="AO79" s="21" t="str">
        <f>IF('Adjacent Counties'!AO79="x",VLOOKUP('2016 0-64'!AO$1,'2016 population'!$A$3:$E$102,2,FALSE),"")</f>
        <v/>
      </c>
      <c r="AP79" s="21" t="str">
        <f>IF('Adjacent Counties'!AP79="x",VLOOKUP('2016 0-64'!AP$1,'2016 population'!$A$3:$E$102,2,FALSE),"")</f>
        <v/>
      </c>
      <c r="AQ79" s="21" t="str">
        <f>IF('Adjacent Counties'!AQ79="x",VLOOKUP('2016 0-64'!AQ$1,'2016 population'!$A$3:$E$102,2,FALSE),"")</f>
        <v/>
      </c>
      <c r="AR79" s="21" t="str">
        <f>IF('Adjacent Counties'!AR79="x",VLOOKUP('2016 0-64'!AR$1,'2016 population'!$A$3:$E$102,2,FALSE),"")</f>
        <v/>
      </c>
      <c r="AS79" s="21" t="str">
        <f>IF('Adjacent Counties'!AS79="x",VLOOKUP('2016 0-64'!AS$1,'2016 population'!$A$3:$E$102,2,FALSE),"")</f>
        <v/>
      </c>
      <c r="AT79" s="21" t="str">
        <f>IF('Adjacent Counties'!AT79="x",VLOOKUP('2016 0-64'!AT$1,'2016 population'!$A$3:$E$102,2,FALSE),"")</f>
        <v/>
      </c>
      <c r="AU79" s="21" t="str">
        <f>IF('Adjacent Counties'!AU79="x",VLOOKUP('2016 0-64'!AU$1,'2016 population'!$A$3:$E$102,2,FALSE),"")</f>
        <v/>
      </c>
      <c r="AV79" s="21">
        <f>IF('Adjacent Counties'!AV79="x",VLOOKUP('2016 0-64'!AV$1,'2016 population'!$A$3:$E$102,2,FALSE),"")</f>
        <v>48447</v>
      </c>
      <c r="AW79" s="21" t="str">
        <f>IF('Adjacent Counties'!AW79="x",VLOOKUP('2016 0-64'!AW$1,'2016 population'!$A$3:$E$102,2,FALSE),"")</f>
        <v/>
      </c>
      <c r="AX79" s="21" t="str">
        <f>IF('Adjacent Counties'!AX79="x",VLOOKUP('2016 0-64'!AX$1,'2016 population'!$A$3:$E$102,2,FALSE),"")</f>
        <v/>
      </c>
      <c r="AY79" s="21" t="str">
        <f>IF('Adjacent Counties'!AY79="x",VLOOKUP('2016 0-64'!AY$1,'2016 population'!$A$3:$E$102,2,FALSE),"")</f>
        <v/>
      </c>
      <c r="AZ79" s="21" t="str">
        <f>IF('Adjacent Counties'!AZ79="x",VLOOKUP('2016 0-64'!AZ$1,'2016 population'!$A$3:$E$102,2,FALSE),"")</f>
        <v/>
      </c>
      <c r="BA79" s="21" t="str">
        <f>IF('Adjacent Counties'!BA79="x",VLOOKUP('2016 0-64'!BA$1,'2016 population'!$A$3:$E$102,2,FALSE),"")</f>
        <v/>
      </c>
      <c r="BB79" s="21" t="str">
        <f>IF('Adjacent Counties'!BB79="x",VLOOKUP('2016 0-64'!BB$1,'2016 population'!$A$3:$E$102,2,FALSE),"")</f>
        <v/>
      </c>
      <c r="BC79" s="21" t="str">
        <f>IF('Adjacent Counties'!BC79="x",VLOOKUP('2016 0-64'!BC$1,'2016 population'!$A$3:$E$102,2,FALSE),"")</f>
        <v/>
      </c>
      <c r="BD79" s="21" t="str">
        <f>IF('Adjacent Counties'!BD79="x",VLOOKUP('2016 0-64'!BD$1,'2016 population'!$A$3:$E$102,2,FALSE),"")</f>
        <v/>
      </c>
      <c r="BE79" s="21" t="str">
        <f>IF('Adjacent Counties'!BE79="x",VLOOKUP('2016 0-64'!BE$1,'2016 population'!$A$3:$E$102,2,FALSE),"")</f>
        <v/>
      </c>
      <c r="BF79" s="21" t="str">
        <f>IF('Adjacent Counties'!BF79="x",VLOOKUP('2016 0-64'!BF$1,'2016 population'!$A$3:$E$102,2,FALSE),"")</f>
        <v/>
      </c>
      <c r="BG79" s="21" t="str">
        <f>IF('Adjacent Counties'!BG79="x",VLOOKUP('2016 0-64'!BG$1,'2016 population'!$A$3:$E$102,2,FALSE),"")</f>
        <v/>
      </c>
      <c r="BH79" s="21" t="str">
        <f>IF('Adjacent Counties'!BH79="x",VLOOKUP('2016 0-64'!BH$1,'2016 population'!$A$3:$E$102,2,FALSE),"")</f>
        <v/>
      </c>
      <c r="BI79" s="21" t="str">
        <f>IF('Adjacent Counties'!BI79="x",VLOOKUP('2016 0-64'!BI$1,'2016 population'!$A$3:$E$102,2,FALSE),"")</f>
        <v/>
      </c>
      <c r="BJ79" s="21" t="str">
        <f>IF('Adjacent Counties'!BJ79="x",VLOOKUP('2016 0-64'!BJ$1,'2016 population'!$A$3:$E$102,2,FALSE),"")</f>
        <v/>
      </c>
      <c r="BK79" s="21" t="str">
        <f>IF('Adjacent Counties'!BK79="x",VLOOKUP('2016 0-64'!BK$1,'2016 population'!$A$3:$E$102,2,FALSE),"")</f>
        <v/>
      </c>
      <c r="BL79" s="21" t="str">
        <f>IF('Adjacent Counties'!BL79="x",VLOOKUP('2016 0-64'!BL$1,'2016 population'!$A$3:$E$102,2,FALSE),"")</f>
        <v/>
      </c>
      <c r="BM79" s="21" t="str">
        <f>IF('Adjacent Counties'!BM79="x",VLOOKUP('2016 0-64'!BM$1,'2016 population'!$A$3:$E$102,2,FALSE),"")</f>
        <v/>
      </c>
      <c r="BN79" s="21" t="str">
        <f>IF('Adjacent Counties'!BN79="x",VLOOKUP('2016 0-64'!BN$1,'2016 population'!$A$3:$E$102,2,FALSE),"")</f>
        <v/>
      </c>
      <c r="BO79" s="21" t="str">
        <f>IF('Adjacent Counties'!BO79="x",VLOOKUP('2016 0-64'!BO$1,'2016 population'!$A$3:$E$102,2,FALSE),"")</f>
        <v/>
      </c>
      <c r="BP79" s="21" t="str">
        <f>IF('Adjacent Counties'!BP79="x",VLOOKUP('2016 0-64'!BP$1,'2016 population'!$A$3:$E$102,2,FALSE),"")</f>
        <v/>
      </c>
      <c r="BQ79" s="21" t="str">
        <f>IF('Adjacent Counties'!BQ79="x",VLOOKUP('2016 0-64'!BQ$1,'2016 population'!$A$3:$E$102,2,FALSE),"")</f>
        <v/>
      </c>
      <c r="BR79" s="21" t="str">
        <f>IF('Adjacent Counties'!BR79="x",VLOOKUP('2016 0-64'!BR$1,'2016 population'!$A$3:$E$102,2,FALSE),"")</f>
        <v/>
      </c>
      <c r="BS79" s="21" t="str">
        <f>IF('Adjacent Counties'!BS79="x",VLOOKUP('2016 0-64'!BS$1,'2016 population'!$A$3:$E$102,2,FALSE),"")</f>
        <v/>
      </c>
      <c r="BT79" s="21" t="str">
        <f>IF('Adjacent Counties'!BT79="x",VLOOKUP('2016 0-64'!BT$1,'2016 population'!$A$3:$E$102,2,FALSE),"")</f>
        <v/>
      </c>
      <c r="BU79" s="21" t="str">
        <f>IF('Adjacent Counties'!BU79="x",VLOOKUP('2016 0-64'!BU$1,'2016 population'!$A$3:$E$102,2,FALSE),"")</f>
        <v/>
      </c>
      <c r="BV79" s="21" t="str">
        <f>IF('Adjacent Counties'!BV79="x",VLOOKUP('2016 0-64'!BV$1,'2016 population'!$A$3:$E$102,2,FALSE),"")</f>
        <v/>
      </c>
      <c r="BW79" s="21" t="str">
        <f>IF('Adjacent Counties'!BW79="x",VLOOKUP('2016 0-64'!BW$1,'2016 population'!$A$3:$E$102,2,FALSE),"")</f>
        <v/>
      </c>
      <c r="BX79" s="21" t="str">
        <f>IF('Adjacent Counties'!BX79="x",VLOOKUP('2016 0-64'!BX$1,'2016 population'!$A$3:$E$102,2,FALSE),"")</f>
        <v/>
      </c>
      <c r="BY79" s="21" t="str">
        <f>IF('Adjacent Counties'!BY79="x",VLOOKUP('2016 0-64'!BY$1,'2016 population'!$A$3:$E$102,2,FALSE),"")</f>
        <v/>
      </c>
      <c r="BZ79" s="21" t="str">
        <f>IF('Adjacent Counties'!BZ79="x",VLOOKUP('2016 0-64'!BZ$1,'2016 population'!$A$3:$E$102,2,FALSE),"")</f>
        <v/>
      </c>
      <c r="CA79" s="21">
        <f>IF('Adjacent Counties'!CA79="x",VLOOKUP('2016 0-64'!CA$1,'2016 population'!$A$3:$E$102,2,FALSE),"")</f>
        <v>114415</v>
      </c>
      <c r="CB79" s="21" t="str">
        <f>IF('Adjacent Counties'!CB79="x",VLOOKUP('2016 0-64'!CB$1,'2016 population'!$A$3:$E$102,2,FALSE),"")</f>
        <v/>
      </c>
      <c r="CC79" s="21" t="str">
        <f>IF('Adjacent Counties'!CC79="x",VLOOKUP('2016 0-64'!CC$1,'2016 population'!$A$3:$E$102,2,FALSE),"")</f>
        <v/>
      </c>
      <c r="CD79" s="21" t="str">
        <f>IF('Adjacent Counties'!CD79="x",VLOOKUP('2016 0-64'!CD$1,'2016 population'!$A$3:$E$102,2,FALSE),"")</f>
        <v/>
      </c>
      <c r="CE79" s="21" t="str">
        <f>IF('Adjacent Counties'!CE79="x",VLOOKUP('2016 0-64'!CE$1,'2016 population'!$A$3:$E$102,2,FALSE),"")</f>
        <v/>
      </c>
      <c r="CF79" s="21">
        <f>IF('Adjacent Counties'!CF79="x",VLOOKUP('2016 0-64'!CF$1,'2016 population'!$A$3:$E$102,2,FALSE),"")</f>
        <v>29864</v>
      </c>
      <c r="CG79" s="21" t="str">
        <f>IF('Adjacent Counties'!CG79="x",VLOOKUP('2016 0-64'!CG$1,'2016 population'!$A$3:$E$102,2,FALSE),"")</f>
        <v/>
      </c>
      <c r="CH79" s="21" t="str">
        <f>IF('Adjacent Counties'!CH79="x",VLOOKUP('2016 0-64'!CH$1,'2016 population'!$A$3:$E$102,2,FALSE),"")</f>
        <v/>
      </c>
      <c r="CI79" s="21" t="str">
        <f>IF('Adjacent Counties'!CI79="x",VLOOKUP('2016 0-64'!CI$1,'2016 population'!$A$3:$E$102,2,FALSE),"")</f>
        <v/>
      </c>
      <c r="CJ79" s="21" t="str">
        <f>IF('Adjacent Counties'!CJ79="x",VLOOKUP('2016 0-64'!CJ$1,'2016 population'!$A$3:$E$102,2,FALSE),"")</f>
        <v/>
      </c>
      <c r="CK79" s="21" t="str">
        <f>IF('Adjacent Counties'!CK79="x",VLOOKUP('2016 0-64'!CK$1,'2016 population'!$A$3:$E$102,2,FALSE),"")</f>
        <v/>
      </c>
      <c r="CL79" s="21" t="str">
        <f>IF('Adjacent Counties'!CL79="x",VLOOKUP('2016 0-64'!CL$1,'2016 population'!$A$3:$E$102,2,FALSE),"")</f>
        <v/>
      </c>
      <c r="CM79" s="21" t="str">
        <f>IF('Adjacent Counties'!CM79="x",VLOOKUP('2016 0-64'!CM$1,'2016 population'!$A$3:$E$102,2,FALSE),"")</f>
        <v/>
      </c>
      <c r="CN79" s="21" t="str">
        <f>IF('Adjacent Counties'!CN79="x",VLOOKUP('2016 0-64'!CN$1,'2016 population'!$A$3:$E$102,2,FALSE),"")</f>
        <v/>
      </c>
      <c r="CO79" s="21" t="str">
        <f>IF('Adjacent Counties'!CO79="x",VLOOKUP('2016 0-64'!CO$1,'2016 population'!$A$3:$E$102,2,FALSE),"")</f>
        <v/>
      </c>
      <c r="CP79" s="21" t="str">
        <f>IF('Adjacent Counties'!CP79="x",VLOOKUP('2016 0-64'!CP$1,'2016 population'!$A$3:$E$102,2,FALSE),"")</f>
        <v/>
      </c>
      <c r="CQ79" s="21" t="str">
        <f>IF('Adjacent Counties'!CQ79="x",VLOOKUP('2016 0-64'!CQ$1,'2016 population'!$A$3:$E$102,2,FALSE),"")</f>
        <v/>
      </c>
      <c r="CR79" s="21" t="str">
        <f>IF('Adjacent Counties'!CR79="x",VLOOKUP('2016 0-64'!CR$1,'2016 population'!$A$3:$E$102,2,FALSE),"")</f>
        <v/>
      </c>
      <c r="CS79" s="21" t="str">
        <f>IF('Adjacent Counties'!CS79="x",VLOOKUP('2016 0-64'!CS$1,'2016 population'!$A$3:$E$102,2,FALSE),"")</f>
        <v/>
      </c>
      <c r="CT79" s="21" t="str">
        <f>IF('Adjacent Counties'!CT79="x",VLOOKUP('2016 0-64'!CT$1,'2016 population'!$A$3:$E$102,2,FALSE),"")</f>
        <v/>
      </c>
      <c r="CU79" s="21" t="str">
        <f>IF('Adjacent Counties'!CU79="x",VLOOKUP('2016 0-64'!CU$1,'2016 population'!$A$3:$E$102,2,FALSE),"")</f>
        <v/>
      </c>
      <c r="CV79" s="21" t="str">
        <f>IF('Adjacent Counties'!CV79="x",VLOOKUP('2016 0-64'!CV$1,'2016 population'!$A$3:$E$102,2,FALSE),"")</f>
        <v/>
      </c>
      <c r="CW79" s="21" t="str">
        <f>IF('Adjacent Counties'!CW79="x",VLOOKUP('2016 0-64'!CW$1,'2016 population'!$A$3:$E$102,2,FALSE),"")</f>
        <v/>
      </c>
      <c r="CX79" s="21">
        <f t="shared" si="1"/>
        <v>567887</v>
      </c>
    </row>
    <row r="80" spans="1:102">
      <c r="A80" s="3" t="s">
        <v>78</v>
      </c>
      <c r="B80" s="21">
        <f>IF('Adjacent Counties'!B80="x",VLOOKUP('2016 0-64'!B$1,'2016 population'!$A$3:$E$102,2,FALSE),"")</f>
        <v>129896</v>
      </c>
      <c r="C80" s="21" t="str">
        <f>IF('Adjacent Counties'!C80="x",VLOOKUP('2016 0-64'!C$1,'2016 population'!$A$3:$E$102,2,FALSE),"")</f>
        <v/>
      </c>
      <c r="D80" s="21" t="str">
        <f>IF('Adjacent Counties'!D80="x",VLOOKUP('2016 0-64'!D$1,'2016 population'!$A$3:$E$102,2,FALSE),"")</f>
        <v/>
      </c>
      <c r="E80" s="21" t="str">
        <f>IF('Adjacent Counties'!E80="x",VLOOKUP('2016 0-64'!E$1,'2016 population'!$A$3:$E$102,2,FALSE),"")</f>
        <v/>
      </c>
      <c r="F80" s="21" t="str">
        <f>IF('Adjacent Counties'!F80="x",VLOOKUP('2016 0-64'!F$1,'2016 population'!$A$3:$E$102,2,FALSE),"")</f>
        <v/>
      </c>
      <c r="G80" s="21" t="str">
        <f>IF('Adjacent Counties'!G80="x",VLOOKUP('2016 0-64'!G$1,'2016 population'!$A$3:$E$102,2,FALSE),"")</f>
        <v/>
      </c>
      <c r="H80" s="21" t="str">
        <f>IF('Adjacent Counties'!H80="x",VLOOKUP('2016 0-64'!H$1,'2016 population'!$A$3:$E$102,2,FALSE),"")</f>
        <v/>
      </c>
      <c r="I80" s="21" t="str">
        <f>IF('Adjacent Counties'!I80="x",VLOOKUP('2016 0-64'!I$1,'2016 population'!$A$3:$E$102,2,FALSE),"")</f>
        <v/>
      </c>
      <c r="J80" s="21" t="str">
        <f>IF('Adjacent Counties'!J80="x",VLOOKUP('2016 0-64'!J$1,'2016 population'!$A$3:$E$102,2,FALSE),"")</f>
        <v/>
      </c>
      <c r="K80" s="21" t="str">
        <f>IF('Adjacent Counties'!K80="x",VLOOKUP('2016 0-64'!K$1,'2016 population'!$A$3:$E$102,2,FALSE),"")</f>
        <v/>
      </c>
      <c r="L80" s="21" t="str">
        <f>IF('Adjacent Counties'!L80="x",VLOOKUP('2016 0-64'!L$1,'2016 population'!$A$3:$E$102,2,FALSE),"")</f>
        <v/>
      </c>
      <c r="M80" s="21" t="str">
        <f>IF('Adjacent Counties'!M80="x",VLOOKUP('2016 0-64'!M$1,'2016 population'!$A$3:$E$102,2,FALSE),"")</f>
        <v/>
      </c>
      <c r="N80" s="21" t="str">
        <f>IF('Adjacent Counties'!N80="x",VLOOKUP('2016 0-64'!N$1,'2016 population'!$A$3:$E$102,2,FALSE),"")</f>
        <v/>
      </c>
      <c r="O80" s="21" t="str">
        <f>IF('Adjacent Counties'!O80="x",VLOOKUP('2016 0-64'!O$1,'2016 population'!$A$3:$E$102,2,FALSE),"")</f>
        <v/>
      </c>
      <c r="P80" s="21" t="str">
        <f>IF('Adjacent Counties'!P80="x",VLOOKUP('2016 0-64'!P$1,'2016 population'!$A$3:$E$102,2,FALSE),"")</f>
        <v/>
      </c>
      <c r="Q80" s="21" t="str">
        <f>IF('Adjacent Counties'!Q80="x",VLOOKUP('2016 0-64'!Q$1,'2016 population'!$A$3:$E$102,2,FALSE),"")</f>
        <v/>
      </c>
      <c r="R80" s="21">
        <f>IF('Adjacent Counties'!R80="x",VLOOKUP('2016 0-64'!R$1,'2016 population'!$A$3:$E$102,2,FALSE),"")</f>
        <v>19149</v>
      </c>
      <c r="S80" s="21" t="str">
        <f>IF('Adjacent Counties'!S80="x",VLOOKUP('2016 0-64'!S$1,'2016 population'!$A$3:$E$102,2,FALSE),"")</f>
        <v/>
      </c>
      <c r="T80" s="21" t="str">
        <f>IF('Adjacent Counties'!T80="x",VLOOKUP('2016 0-64'!T$1,'2016 population'!$A$3:$E$102,2,FALSE),"")</f>
        <v/>
      </c>
      <c r="U80" s="21" t="str">
        <f>IF('Adjacent Counties'!U80="x",VLOOKUP('2016 0-64'!U$1,'2016 population'!$A$3:$E$102,2,FALSE),"")</f>
        <v/>
      </c>
      <c r="V80" s="21" t="str">
        <f>IF('Adjacent Counties'!V80="x",VLOOKUP('2016 0-64'!V$1,'2016 population'!$A$3:$E$102,2,FALSE),"")</f>
        <v/>
      </c>
      <c r="W80" s="21" t="str">
        <f>IF('Adjacent Counties'!W80="x",VLOOKUP('2016 0-64'!W$1,'2016 population'!$A$3:$E$102,2,FALSE),"")</f>
        <v/>
      </c>
      <c r="X80" s="21" t="str">
        <f>IF('Adjacent Counties'!X80="x",VLOOKUP('2016 0-64'!X$1,'2016 population'!$A$3:$E$102,2,FALSE),"")</f>
        <v/>
      </c>
      <c r="Y80" s="21" t="str">
        <f>IF('Adjacent Counties'!Y80="x",VLOOKUP('2016 0-64'!Y$1,'2016 population'!$A$3:$E$102,2,FALSE),"")</f>
        <v/>
      </c>
      <c r="Z80" s="21" t="str">
        <f>IF('Adjacent Counties'!Z80="x",VLOOKUP('2016 0-64'!Z$1,'2016 population'!$A$3:$E$102,2,FALSE),"")</f>
        <v/>
      </c>
      <c r="AA80" s="21" t="str">
        <f>IF('Adjacent Counties'!AA80="x",VLOOKUP('2016 0-64'!AA$1,'2016 population'!$A$3:$E$102,2,FALSE),"")</f>
        <v/>
      </c>
      <c r="AB80" s="21" t="str">
        <f>IF('Adjacent Counties'!AB80="x",VLOOKUP('2016 0-64'!AB$1,'2016 population'!$A$3:$E$102,2,FALSE),"")</f>
        <v/>
      </c>
      <c r="AC80" s="21" t="str">
        <f>IF('Adjacent Counties'!AC80="x",VLOOKUP('2016 0-64'!AC$1,'2016 population'!$A$3:$E$102,2,FALSE),"")</f>
        <v/>
      </c>
      <c r="AD80" s="21" t="str">
        <f>IF('Adjacent Counties'!AD80="x",VLOOKUP('2016 0-64'!AD$1,'2016 population'!$A$3:$E$102,2,FALSE),"")</f>
        <v/>
      </c>
      <c r="AE80" s="21" t="str">
        <f>IF('Adjacent Counties'!AE80="x",VLOOKUP('2016 0-64'!AE$1,'2016 population'!$A$3:$E$102,2,FALSE),"")</f>
        <v/>
      </c>
      <c r="AF80" s="21" t="str">
        <f>IF('Adjacent Counties'!AF80="x",VLOOKUP('2016 0-64'!AF$1,'2016 population'!$A$3:$E$102,2,FALSE),"")</f>
        <v/>
      </c>
      <c r="AG80" s="21" t="str">
        <f>IF('Adjacent Counties'!AG80="x",VLOOKUP('2016 0-64'!AG$1,'2016 population'!$A$3:$E$102,2,FALSE),"")</f>
        <v/>
      </c>
      <c r="AH80" s="21" t="str">
        <f>IF('Adjacent Counties'!AH80="x",VLOOKUP('2016 0-64'!AH$1,'2016 population'!$A$3:$E$102,2,FALSE),"")</f>
        <v/>
      </c>
      <c r="AI80" s="21">
        <f>IF('Adjacent Counties'!AI80="x",VLOOKUP('2016 0-64'!AI$1,'2016 population'!$A$3:$E$102,2,FALSE),"")</f>
        <v>312437</v>
      </c>
      <c r="AJ80" s="21" t="str">
        <f>IF('Adjacent Counties'!AJ80="x",VLOOKUP('2016 0-64'!AJ$1,'2016 population'!$A$3:$E$102,2,FALSE),"")</f>
        <v/>
      </c>
      <c r="AK80" s="21" t="str">
        <f>IF('Adjacent Counties'!AK80="x",VLOOKUP('2016 0-64'!AK$1,'2016 population'!$A$3:$E$102,2,FALSE),"")</f>
        <v/>
      </c>
      <c r="AL80" s="21" t="str">
        <f>IF('Adjacent Counties'!AL80="x",VLOOKUP('2016 0-64'!AL$1,'2016 population'!$A$3:$E$102,2,FALSE),"")</f>
        <v/>
      </c>
      <c r="AM80" s="21" t="str">
        <f>IF('Adjacent Counties'!AM80="x",VLOOKUP('2016 0-64'!AM$1,'2016 population'!$A$3:$E$102,2,FALSE),"")</f>
        <v/>
      </c>
      <c r="AN80" s="21" t="str">
        <f>IF('Adjacent Counties'!AN80="x",VLOOKUP('2016 0-64'!AN$1,'2016 population'!$A$3:$E$102,2,FALSE),"")</f>
        <v/>
      </c>
      <c r="AO80" s="21" t="str">
        <f>IF('Adjacent Counties'!AO80="x",VLOOKUP('2016 0-64'!AO$1,'2016 population'!$A$3:$E$102,2,FALSE),"")</f>
        <v/>
      </c>
      <c r="AP80" s="21">
        <f>IF('Adjacent Counties'!AP80="x",VLOOKUP('2016 0-64'!AP$1,'2016 population'!$A$3:$E$102,2,FALSE),"")</f>
        <v>447838</v>
      </c>
      <c r="AQ80" s="21" t="str">
        <f>IF('Adjacent Counties'!AQ80="x",VLOOKUP('2016 0-64'!AQ$1,'2016 population'!$A$3:$E$102,2,FALSE),"")</f>
        <v/>
      </c>
      <c r="AR80" s="21" t="str">
        <f>IF('Adjacent Counties'!AR80="x",VLOOKUP('2016 0-64'!AR$1,'2016 population'!$A$3:$E$102,2,FALSE),"")</f>
        <v/>
      </c>
      <c r="AS80" s="21" t="str">
        <f>IF('Adjacent Counties'!AS80="x",VLOOKUP('2016 0-64'!AS$1,'2016 population'!$A$3:$E$102,2,FALSE),"")</f>
        <v/>
      </c>
      <c r="AT80" s="21" t="str">
        <f>IF('Adjacent Counties'!AT80="x",VLOOKUP('2016 0-64'!AT$1,'2016 population'!$A$3:$E$102,2,FALSE),"")</f>
        <v/>
      </c>
      <c r="AU80" s="21" t="str">
        <f>IF('Adjacent Counties'!AU80="x",VLOOKUP('2016 0-64'!AU$1,'2016 population'!$A$3:$E$102,2,FALSE),"")</f>
        <v/>
      </c>
      <c r="AV80" s="21" t="str">
        <f>IF('Adjacent Counties'!AV80="x",VLOOKUP('2016 0-64'!AV$1,'2016 population'!$A$3:$E$102,2,FALSE),"")</f>
        <v/>
      </c>
      <c r="AW80" s="21" t="str">
        <f>IF('Adjacent Counties'!AW80="x",VLOOKUP('2016 0-64'!AW$1,'2016 population'!$A$3:$E$102,2,FALSE),"")</f>
        <v/>
      </c>
      <c r="AX80" s="21" t="str">
        <f>IF('Adjacent Counties'!AX80="x",VLOOKUP('2016 0-64'!AX$1,'2016 population'!$A$3:$E$102,2,FALSE),"")</f>
        <v/>
      </c>
      <c r="AY80" s="21" t="str">
        <f>IF('Adjacent Counties'!AY80="x",VLOOKUP('2016 0-64'!AY$1,'2016 population'!$A$3:$E$102,2,FALSE),"")</f>
        <v/>
      </c>
      <c r="AZ80" s="21" t="str">
        <f>IF('Adjacent Counties'!AZ80="x",VLOOKUP('2016 0-64'!AZ$1,'2016 population'!$A$3:$E$102,2,FALSE),"")</f>
        <v/>
      </c>
      <c r="BA80" s="21" t="str">
        <f>IF('Adjacent Counties'!BA80="x",VLOOKUP('2016 0-64'!BA$1,'2016 population'!$A$3:$E$102,2,FALSE),"")</f>
        <v/>
      </c>
      <c r="BB80" s="21" t="str">
        <f>IF('Adjacent Counties'!BB80="x",VLOOKUP('2016 0-64'!BB$1,'2016 population'!$A$3:$E$102,2,FALSE),"")</f>
        <v/>
      </c>
      <c r="BC80" s="21" t="str">
        <f>IF('Adjacent Counties'!BC80="x",VLOOKUP('2016 0-64'!BC$1,'2016 population'!$A$3:$E$102,2,FALSE),"")</f>
        <v/>
      </c>
      <c r="BD80" s="21" t="str">
        <f>IF('Adjacent Counties'!BD80="x",VLOOKUP('2016 0-64'!BD$1,'2016 population'!$A$3:$E$102,2,FALSE),"")</f>
        <v/>
      </c>
      <c r="BE80" s="21" t="str">
        <f>IF('Adjacent Counties'!BE80="x",VLOOKUP('2016 0-64'!BE$1,'2016 population'!$A$3:$E$102,2,FALSE),"")</f>
        <v/>
      </c>
      <c r="BF80" s="21" t="str">
        <f>IF('Adjacent Counties'!BF80="x",VLOOKUP('2016 0-64'!BF$1,'2016 population'!$A$3:$E$102,2,FALSE),"")</f>
        <v/>
      </c>
      <c r="BG80" s="21" t="str">
        <f>IF('Adjacent Counties'!BG80="x",VLOOKUP('2016 0-64'!BG$1,'2016 population'!$A$3:$E$102,2,FALSE),"")</f>
        <v/>
      </c>
      <c r="BH80" s="21" t="str">
        <f>IF('Adjacent Counties'!BH80="x",VLOOKUP('2016 0-64'!BH$1,'2016 population'!$A$3:$E$102,2,FALSE),"")</f>
        <v/>
      </c>
      <c r="BI80" s="21" t="str">
        <f>IF('Adjacent Counties'!BI80="x",VLOOKUP('2016 0-64'!BI$1,'2016 population'!$A$3:$E$102,2,FALSE),"")</f>
        <v/>
      </c>
      <c r="BJ80" s="21" t="str">
        <f>IF('Adjacent Counties'!BJ80="x",VLOOKUP('2016 0-64'!BJ$1,'2016 population'!$A$3:$E$102,2,FALSE),"")</f>
        <v/>
      </c>
      <c r="BK80" s="21" t="str">
        <f>IF('Adjacent Counties'!BK80="x",VLOOKUP('2016 0-64'!BK$1,'2016 population'!$A$3:$E$102,2,FALSE),"")</f>
        <v/>
      </c>
      <c r="BL80" s="21" t="str">
        <f>IF('Adjacent Counties'!BL80="x",VLOOKUP('2016 0-64'!BL$1,'2016 population'!$A$3:$E$102,2,FALSE),"")</f>
        <v/>
      </c>
      <c r="BM80" s="21" t="str">
        <f>IF('Adjacent Counties'!BM80="x",VLOOKUP('2016 0-64'!BM$1,'2016 population'!$A$3:$E$102,2,FALSE),"")</f>
        <v/>
      </c>
      <c r="BN80" s="21" t="str">
        <f>IF('Adjacent Counties'!BN80="x",VLOOKUP('2016 0-64'!BN$1,'2016 population'!$A$3:$E$102,2,FALSE),"")</f>
        <v/>
      </c>
      <c r="BO80" s="21" t="str">
        <f>IF('Adjacent Counties'!BO80="x",VLOOKUP('2016 0-64'!BO$1,'2016 population'!$A$3:$E$102,2,FALSE),"")</f>
        <v/>
      </c>
      <c r="BP80" s="21" t="str">
        <f>IF('Adjacent Counties'!BP80="x",VLOOKUP('2016 0-64'!BP$1,'2016 population'!$A$3:$E$102,2,FALSE),"")</f>
        <v/>
      </c>
      <c r="BQ80" s="21" t="str">
        <f>IF('Adjacent Counties'!BQ80="x",VLOOKUP('2016 0-64'!BQ$1,'2016 population'!$A$3:$E$102,2,FALSE),"")</f>
        <v/>
      </c>
      <c r="BR80" s="21" t="str">
        <f>IF('Adjacent Counties'!BR80="x",VLOOKUP('2016 0-64'!BR$1,'2016 population'!$A$3:$E$102,2,FALSE),"")</f>
        <v/>
      </c>
      <c r="BS80" s="21" t="str">
        <f>IF('Adjacent Counties'!BS80="x",VLOOKUP('2016 0-64'!BS$1,'2016 population'!$A$3:$E$102,2,FALSE),"")</f>
        <v/>
      </c>
      <c r="BT80" s="21" t="str">
        <f>IF('Adjacent Counties'!BT80="x",VLOOKUP('2016 0-64'!BT$1,'2016 population'!$A$3:$E$102,2,FALSE),"")</f>
        <v/>
      </c>
      <c r="BU80" s="21" t="str">
        <f>IF('Adjacent Counties'!BU80="x",VLOOKUP('2016 0-64'!BU$1,'2016 population'!$A$3:$E$102,2,FALSE),"")</f>
        <v/>
      </c>
      <c r="BV80" s="21" t="str">
        <f>IF('Adjacent Counties'!BV80="x",VLOOKUP('2016 0-64'!BV$1,'2016 population'!$A$3:$E$102,2,FALSE),"")</f>
        <v/>
      </c>
      <c r="BW80" s="21" t="str">
        <f>IF('Adjacent Counties'!BW80="x",VLOOKUP('2016 0-64'!BW$1,'2016 population'!$A$3:$E$102,2,FALSE),"")</f>
        <v/>
      </c>
      <c r="BX80" s="21" t="str">
        <f>IF('Adjacent Counties'!BX80="x",VLOOKUP('2016 0-64'!BX$1,'2016 population'!$A$3:$E$102,2,FALSE),"")</f>
        <v/>
      </c>
      <c r="BY80" s="21" t="str">
        <f>IF('Adjacent Counties'!BY80="x",VLOOKUP('2016 0-64'!BY$1,'2016 population'!$A$3:$E$102,2,FALSE),"")</f>
        <v/>
      </c>
      <c r="BZ80" s="21" t="str">
        <f>IF('Adjacent Counties'!BZ80="x",VLOOKUP('2016 0-64'!BZ$1,'2016 population'!$A$3:$E$102,2,FALSE),"")</f>
        <v/>
      </c>
      <c r="CA80" s="21" t="str">
        <f>IF('Adjacent Counties'!CA80="x",VLOOKUP('2016 0-64'!CA$1,'2016 population'!$A$3:$E$102,2,FALSE),"")</f>
        <v/>
      </c>
      <c r="CB80" s="21">
        <f>IF('Adjacent Counties'!CB80="x",VLOOKUP('2016 0-64'!CB$1,'2016 population'!$A$3:$E$102,2,FALSE),"")</f>
        <v>73681</v>
      </c>
      <c r="CC80" s="21" t="str">
        <f>IF('Adjacent Counties'!CC80="x",VLOOKUP('2016 0-64'!CC$1,'2016 population'!$A$3:$E$102,2,FALSE),"")</f>
        <v/>
      </c>
      <c r="CD80" s="21" t="str">
        <f>IF('Adjacent Counties'!CD80="x",VLOOKUP('2016 0-64'!CD$1,'2016 population'!$A$3:$E$102,2,FALSE),"")</f>
        <v/>
      </c>
      <c r="CE80" s="21" t="str">
        <f>IF('Adjacent Counties'!CE80="x",VLOOKUP('2016 0-64'!CE$1,'2016 population'!$A$3:$E$102,2,FALSE),"")</f>
        <v/>
      </c>
      <c r="CF80" s="21" t="str">
        <f>IF('Adjacent Counties'!CF80="x",VLOOKUP('2016 0-64'!CF$1,'2016 population'!$A$3:$E$102,2,FALSE),"")</f>
        <v/>
      </c>
      <c r="CG80" s="21" t="str">
        <f>IF('Adjacent Counties'!CG80="x",VLOOKUP('2016 0-64'!CG$1,'2016 population'!$A$3:$E$102,2,FALSE),"")</f>
        <v/>
      </c>
      <c r="CH80" s="21">
        <f>IF('Adjacent Counties'!CH80="x",VLOOKUP('2016 0-64'!CH$1,'2016 population'!$A$3:$E$102,2,FALSE),"")</f>
        <v>37129</v>
      </c>
      <c r="CI80" s="21" t="str">
        <f>IF('Adjacent Counties'!CI80="x",VLOOKUP('2016 0-64'!CI$1,'2016 population'!$A$3:$E$102,2,FALSE),"")</f>
        <v/>
      </c>
      <c r="CJ80" s="21" t="str">
        <f>IF('Adjacent Counties'!CJ80="x",VLOOKUP('2016 0-64'!CJ$1,'2016 population'!$A$3:$E$102,2,FALSE),"")</f>
        <v/>
      </c>
      <c r="CK80" s="21" t="str">
        <f>IF('Adjacent Counties'!CK80="x",VLOOKUP('2016 0-64'!CK$1,'2016 population'!$A$3:$E$102,2,FALSE),"")</f>
        <v/>
      </c>
      <c r="CL80" s="21" t="str">
        <f>IF('Adjacent Counties'!CL80="x",VLOOKUP('2016 0-64'!CL$1,'2016 population'!$A$3:$E$102,2,FALSE),"")</f>
        <v/>
      </c>
      <c r="CM80" s="21" t="str">
        <f>IF('Adjacent Counties'!CM80="x",VLOOKUP('2016 0-64'!CM$1,'2016 population'!$A$3:$E$102,2,FALSE),"")</f>
        <v/>
      </c>
      <c r="CN80" s="21" t="str">
        <f>IF('Adjacent Counties'!CN80="x",VLOOKUP('2016 0-64'!CN$1,'2016 population'!$A$3:$E$102,2,FALSE),"")</f>
        <v/>
      </c>
      <c r="CO80" s="21" t="str">
        <f>IF('Adjacent Counties'!CO80="x",VLOOKUP('2016 0-64'!CO$1,'2016 population'!$A$3:$E$102,2,FALSE),"")</f>
        <v/>
      </c>
      <c r="CP80" s="21" t="str">
        <f>IF('Adjacent Counties'!CP80="x",VLOOKUP('2016 0-64'!CP$1,'2016 population'!$A$3:$E$102,2,FALSE),"")</f>
        <v/>
      </c>
      <c r="CQ80" s="21" t="str">
        <f>IF('Adjacent Counties'!CQ80="x",VLOOKUP('2016 0-64'!CQ$1,'2016 population'!$A$3:$E$102,2,FALSE),"")</f>
        <v/>
      </c>
      <c r="CR80" s="21" t="str">
        <f>IF('Adjacent Counties'!CR80="x",VLOOKUP('2016 0-64'!CR$1,'2016 population'!$A$3:$E$102,2,FALSE),"")</f>
        <v/>
      </c>
      <c r="CS80" s="21" t="str">
        <f>IF('Adjacent Counties'!CS80="x",VLOOKUP('2016 0-64'!CS$1,'2016 population'!$A$3:$E$102,2,FALSE),"")</f>
        <v/>
      </c>
      <c r="CT80" s="21" t="str">
        <f>IF('Adjacent Counties'!CT80="x",VLOOKUP('2016 0-64'!CT$1,'2016 population'!$A$3:$E$102,2,FALSE),"")</f>
        <v/>
      </c>
      <c r="CU80" s="21" t="str">
        <f>IF('Adjacent Counties'!CU80="x",VLOOKUP('2016 0-64'!CU$1,'2016 population'!$A$3:$E$102,2,FALSE),"")</f>
        <v/>
      </c>
      <c r="CV80" s="21" t="str">
        <f>IF('Adjacent Counties'!CV80="x",VLOOKUP('2016 0-64'!CV$1,'2016 population'!$A$3:$E$102,2,FALSE),"")</f>
        <v/>
      </c>
      <c r="CW80" s="21" t="str">
        <f>IF('Adjacent Counties'!CW80="x",VLOOKUP('2016 0-64'!CW$1,'2016 population'!$A$3:$E$102,2,FALSE),"")</f>
        <v/>
      </c>
      <c r="CX80" s="21">
        <f t="shared" si="1"/>
        <v>1020130</v>
      </c>
    </row>
    <row r="81" spans="1:102">
      <c r="A81" s="3" t="s">
        <v>79</v>
      </c>
      <c r="B81" s="21" t="str">
        <f>IF('Adjacent Counties'!B81="x",VLOOKUP('2016 0-64'!B$1,'2016 population'!$A$3:$E$102,2,FALSE),"")</f>
        <v/>
      </c>
      <c r="C81" s="21" t="str">
        <f>IF('Adjacent Counties'!C81="x",VLOOKUP('2016 0-64'!C$1,'2016 population'!$A$3:$E$102,2,FALSE),"")</f>
        <v/>
      </c>
      <c r="D81" s="21" t="str">
        <f>IF('Adjacent Counties'!D81="x",VLOOKUP('2016 0-64'!D$1,'2016 population'!$A$3:$E$102,2,FALSE),"")</f>
        <v/>
      </c>
      <c r="E81" s="21" t="str">
        <f>IF('Adjacent Counties'!E81="x",VLOOKUP('2016 0-64'!E$1,'2016 population'!$A$3:$E$102,2,FALSE),"")</f>
        <v/>
      </c>
      <c r="F81" s="21" t="str">
        <f>IF('Adjacent Counties'!F81="x",VLOOKUP('2016 0-64'!F$1,'2016 population'!$A$3:$E$102,2,FALSE),"")</f>
        <v/>
      </c>
      <c r="G81" s="21" t="str">
        <f>IF('Adjacent Counties'!G81="x",VLOOKUP('2016 0-64'!G$1,'2016 population'!$A$3:$E$102,2,FALSE),"")</f>
        <v/>
      </c>
      <c r="H81" s="21" t="str">
        <f>IF('Adjacent Counties'!H81="x",VLOOKUP('2016 0-64'!H$1,'2016 population'!$A$3:$E$102,2,FALSE),"")</f>
        <v/>
      </c>
      <c r="I81" s="21" t="str">
        <f>IF('Adjacent Counties'!I81="x",VLOOKUP('2016 0-64'!I$1,'2016 population'!$A$3:$E$102,2,FALSE),"")</f>
        <v/>
      </c>
      <c r="J81" s="21" t="str">
        <f>IF('Adjacent Counties'!J81="x",VLOOKUP('2016 0-64'!J$1,'2016 population'!$A$3:$E$102,2,FALSE),"")</f>
        <v/>
      </c>
      <c r="K81" s="21" t="str">
        <f>IF('Adjacent Counties'!K81="x",VLOOKUP('2016 0-64'!K$1,'2016 population'!$A$3:$E$102,2,FALSE),"")</f>
        <v/>
      </c>
      <c r="L81" s="21" t="str">
        <f>IF('Adjacent Counties'!L81="x",VLOOKUP('2016 0-64'!L$1,'2016 population'!$A$3:$E$102,2,FALSE),"")</f>
        <v/>
      </c>
      <c r="M81" s="21" t="str">
        <f>IF('Adjacent Counties'!M81="x",VLOOKUP('2016 0-64'!M$1,'2016 population'!$A$3:$E$102,2,FALSE),"")</f>
        <v/>
      </c>
      <c r="N81" s="21">
        <f>IF('Adjacent Counties'!N81="x",VLOOKUP('2016 0-64'!N$1,'2016 population'!$A$3:$E$102,2,FALSE),"")</f>
        <v>170073</v>
      </c>
      <c r="O81" s="21" t="str">
        <f>IF('Adjacent Counties'!O81="x",VLOOKUP('2016 0-64'!O$1,'2016 population'!$A$3:$E$102,2,FALSE),"")</f>
        <v/>
      </c>
      <c r="P81" s="21" t="str">
        <f>IF('Adjacent Counties'!P81="x",VLOOKUP('2016 0-64'!P$1,'2016 population'!$A$3:$E$102,2,FALSE),"")</f>
        <v/>
      </c>
      <c r="Q81" s="21" t="str">
        <f>IF('Adjacent Counties'!Q81="x",VLOOKUP('2016 0-64'!Q$1,'2016 population'!$A$3:$E$102,2,FALSE),"")</f>
        <v/>
      </c>
      <c r="R81" s="21" t="str">
        <f>IF('Adjacent Counties'!R81="x",VLOOKUP('2016 0-64'!R$1,'2016 population'!$A$3:$E$102,2,FALSE),"")</f>
        <v/>
      </c>
      <c r="S81" s="21" t="str">
        <f>IF('Adjacent Counties'!S81="x",VLOOKUP('2016 0-64'!S$1,'2016 population'!$A$3:$E$102,2,FALSE),"")</f>
        <v/>
      </c>
      <c r="T81" s="21" t="str">
        <f>IF('Adjacent Counties'!T81="x",VLOOKUP('2016 0-64'!T$1,'2016 population'!$A$3:$E$102,2,FALSE),"")</f>
        <v/>
      </c>
      <c r="U81" s="21" t="str">
        <f>IF('Adjacent Counties'!U81="x",VLOOKUP('2016 0-64'!U$1,'2016 population'!$A$3:$E$102,2,FALSE),"")</f>
        <v/>
      </c>
      <c r="V81" s="21" t="str">
        <f>IF('Adjacent Counties'!V81="x",VLOOKUP('2016 0-64'!V$1,'2016 population'!$A$3:$E$102,2,FALSE),"")</f>
        <v/>
      </c>
      <c r="W81" s="21" t="str">
        <f>IF('Adjacent Counties'!W81="x",VLOOKUP('2016 0-64'!W$1,'2016 population'!$A$3:$E$102,2,FALSE),"")</f>
        <v/>
      </c>
      <c r="X81" s="21" t="str">
        <f>IF('Adjacent Counties'!X81="x",VLOOKUP('2016 0-64'!X$1,'2016 population'!$A$3:$E$102,2,FALSE),"")</f>
        <v/>
      </c>
      <c r="Y81" s="21" t="str">
        <f>IF('Adjacent Counties'!Y81="x",VLOOKUP('2016 0-64'!Y$1,'2016 population'!$A$3:$E$102,2,FALSE),"")</f>
        <v/>
      </c>
      <c r="Z81" s="21" t="str">
        <f>IF('Adjacent Counties'!Z81="x",VLOOKUP('2016 0-64'!Z$1,'2016 population'!$A$3:$E$102,2,FALSE),"")</f>
        <v/>
      </c>
      <c r="AA81" s="21" t="str">
        <f>IF('Adjacent Counties'!AA81="x",VLOOKUP('2016 0-64'!AA$1,'2016 population'!$A$3:$E$102,2,FALSE),"")</f>
        <v/>
      </c>
      <c r="AB81" s="21" t="str">
        <f>IF('Adjacent Counties'!AB81="x",VLOOKUP('2016 0-64'!AB$1,'2016 population'!$A$3:$E$102,2,FALSE),"")</f>
        <v/>
      </c>
      <c r="AC81" s="21" t="str">
        <f>IF('Adjacent Counties'!AC81="x",VLOOKUP('2016 0-64'!AC$1,'2016 population'!$A$3:$E$102,2,FALSE),"")</f>
        <v/>
      </c>
      <c r="AD81" s="21">
        <f>IF('Adjacent Counties'!AD81="x",VLOOKUP('2016 0-64'!AD$1,'2016 population'!$A$3:$E$102,2,FALSE),"")</f>
        <v>136490</v>
      </c>
      <c r="AE81" s="21">
        <f>IF('Adjacent Counties'!AE81="x",VLOOKUP('2016 0-64'!AE$1,'2016 population'!$A$3:$E$102,2,FALSE),"")</f>
        <v>33665</v>
      </c>
      <c r="AF81" s="21" t="str">
        <f>IF('Adjacent Counties'!AF81="x",VLOOKUP('2016 0-64'!AF$1,'2016 population'!$A$3:$E$102,2,FALSE),"")</f>
        <v/>
      </c>
      <c r="AG81" s="21" t="str">
        <f>IF('Adjacent Counties'!AG81="x",VLOOKUP('2016 0-64'!AG$1,'2016 population'!$A$3:$E$102,2,FALSE),"")</f>
        <v/>
      </c>
      <c r="AH81" s="21" t="str">
        <f>IF('Adjacent Counties'!AH81="x",VLOOKUP('2016 0-64'!AH$1,'2016 population'!$A$3:$E$102,2,FALSE),"")</f>
        <v/>
      </c>
      <c r="AI81" s="21" t="str">
        <f>IF('Adjacent Counties'!AI81="x",VLOOKUP('2016 0-64'!AI$1,'2016 population'!$A$3:$E$102,2,FALSE),"")</f>
        <v/>
      </c>
      <c r="AJ81" s="21" t="str">
        <f>IF('Adjacent Counties'!AJ81="x",VLOOKUP('2016 0-64'!AJ$1,'2016 population'!$A$3:$E$102,2,FALSE),"")</f>
        <v/>
      </c>
      <c r="AK81" s="21" t="str">
        <f>IF('Adjacent Counties'!AK81="x",VLOOKUP('2016 0-64'!AK$1,'2016 population'!$A$3:$E$102,2,FALSE),"")</f>
        <v/>
      </c>
      <c r="AL81" s="21" t="str">
        <f>IF('Adjacent Counties'!AL81="x",VLOOKUP('2016 0-64'!AL$1,'2016 population'!$A$3:$E$102,2,FALSE),"")</f>
        <v/>
      </c>
      <c r="AM81" s="21" t="str">
        <f>IF('Adjacent Counties'!AM81="x",VLOOKUP('2016 0-64'!AM$1,'2016 population'!$A$3:$E$102,2,FALSE),"")</f>
        <v/>
      </c>
      <c r="AN81" s="21" t="str">
        <f>IF('Adjacent Counties'!AN81="x",VLOOKUP('2016 0-64'!AN$1,'2016 population'!$A$3:$E$102,2,FALSE),"")</f>
        <v/>
      </c>
      <c r="AO81" s="21" t="str">
        <f>IF('Adjacent Counties'!AO81="x",VLOOKUP('2016 0-64'!AO$1,'2016 population'!$A$3:$E$102,2,FALSE),"")</f>
        <v/>
      </c>
      <c r="AP81" s="21" t="str">
        <f>IF('Adjacent Counties'!AP81="x",VLOOKUP('2016 0-64'!AP$1,'2016 population'!$A$3:$E$102,2,FALSE),"")</f>
        <v/>
      </c>
      <c r="AQ81" s="21" t="str">
        <f>IF('Adjacent Counties'!AQ81="x",VLOOKUP('2016 0-64'!AQ$1,'2016 population'!$A$3:$E$102,2,FALSE),"")</f>
        <v/>
      </c>
      <c r="AR81" s="21" t="str">
        <f>IF('Adjacent Counties'!AR81="x",VLOOKUP('2016 0-64'!AR$1,'2016 population'!$A$3:$E$102,2,FALSE),"")</f>
        <v/>
      </c>
      <c r="AS81" s="21" t="str">
        <f>IF('Adjacent Counties'!AS81="x",VLOOKUP('2016 0-64'!AS$1,'2016 population'!$A$3:$E$102,2,FALSE),"")</f>
        <v/>
      </c>
      <c r="AT81" s="21" t="str">
        <f>IF('Adjacent Counties'!AT81="x",VLOOKUP('2016 0-64'!AT$1,'2016 population'!$A$3:$E$102,2,FALSE),"")</f>
        <v/>
      </c>
      <c r="AU81" s="21" t="str">
        <f>IF('Adjacent Counties'!AU81="x",VLOOKUP('2016 0-64'!AU$1,'2016 population'!$A$3:$E$102,2,FALSE),"")</f>
        <v/>
      </c>
      <c r="AV81" s="21" t="str">
        <f>IF('Adjacent Counties'!AV81="x",VLOOKUP('2016 0-64'!AV$1,'2016 population'!$A$3:$E$102,2,FALSE),"")</f>
        <v/>
      </c>
      <c r="AW81" s="21" t="str">
        <f>IF('Adjacent Counties'!AW81="x",VLOOKUP('2016 0-64'!AW$1,'2016 population'!$A$3:$E$102,2,FALSE),"")</f>
        <v/>
      </c>
      <c r="AX81" s="21">
        <f>IF('Adjacent Counties'!AX81="x",VLOOKUP('2016 0-64'!AX$1,'2016 population'!$A$3:$E$102,2,FALSE),"")</f>
        <v>145138</v>
      </c>
      <c r="AY81" s="21" t="str">
        <f>IF('Adjacent Counties'!AY81="x",VLOOKUP('2016 0-64'!AY$1,'2016 population'!$A$3:$E$102,2,FALSE),"")</f>
        <v/>
      </c>
      <c r="AZ81" s="21" t="str">
        <f>IF('Adjacent Counties'!AZ81="x",VLOOKUP('2016 0-64'!AZ$1,'2016 population'!$A$3:$E$102,2,FALSE),"")</f>
        <v/>
      </c>
      <c r="BA81" s="21" t="str">
        <f>IF('Adjacent Counties'!BA81="x",VLOOKUP('2016 0-64'!BA$1,'2016 population'!$A$3:$E$102,2,FALSE),"")</f>
        <v/>
      </c>
      <c r="BB81" s="21" t="str">
        <f>IF('Adjacent Counties'!BB81="x",VLOOKUP('2016 0-64'!BB$1,'2016 population'!$A$3:$E$102,2,FALSE),"")</f>
        <v/>
      </c>
      <c r="BC81" s="21" t="str">
        <f>IF('Adjacent Counties'!BC81="x",VLOOKUP('2016 0-64'!BC$1,'2016 population'!$A$3:$E$102,2,FALSE),"")</f>
        <v/>
      </c>
      <c r="BD81" s="21" t="str">
        <f>IF('Adjacent Counties'!BD81="x",VLOOKUP('2016 0-64'!BD$1,'2016 population'!$A$3:$E$102,2,FALSE),"")</f>
        <v/>
      </c>
      <c r="BE81" s="21" t="str">
        <f>IF('Adjacent Counties'!BE81="x",VLOOKUP('2016 0-64'!BE$1,'2016 population'!$A$3:$E$102,2,FALSE),"")</f>
        <v/>
      </c>
      <c r="BF81" s="21" t="str">
        <f>IF('Adjacent Counties'!BF81="x",VLOOKUP('2016 0-64'!BF$1,'2016 population'!$A$3:$E$102,2,FALSE),"")</f>
        <v/>
      </c>
      <c r="BG81" s="21" t="str">
        <f>IF('Adjacent Counties'!BG81="x",VLOOKUP('2016 0-64'!BG$1,'2016 population'!$A$3:$E$102,2,FALSE),"")</f>
        <v/>
      </c>
      <c r="BH81" s="21" t="str">
        <f>IF('Adjacent Counties'!BH81="x",VLOOKUP('2016 0-64'!BH$1,'2016 population'!$A$3:$E$102,2,FALSE),"")</f>
        <v/>
      </c>
      <c r="BI81" s="21" t="str">
        <f>IF('Adjacent Counties'!BI81="x",VLOOKUP('2016 0-64'!BI$1,'2016 population'!$A$3:$E$102,2,FALSE),"")</f>
        <v/>
      </c>
      <c r="BJ81" s="21" t="str">
        <f>IF('Adjacent Counties'!BJ81="x",VLOOKUP('2016 0-64'!BJ$1,'2016 population'!$A$3:$E$102,2,FALSE),"")</f>
        <v/>
      </c>
      <c r="BK81" s="21" t="str">
        <f>IF('Adjacent Counties'!BK81="x",VLOOKUP('2016 0-64'!BK$1,'2016 population'!$A$3:$E$102,2,FALSE),"")</f>
        <v/>
      </c>
      <c r="BL81" s="21" t="str">
        <f>IF('Adjacent Counties'!BL81="x",VLOOKUP('2016 0-64'!BL$1,'2016 population'!$A$3:$E$102,2,FALSE),"")</f>
        <v/>
      </c>
      <c r="BM81" s="21" t="str">
        <f>IF('Adjacent Counties'!BM81="x",VLOOKUP('2016 0-64'!BM$1,'2016 population'!$A$3:$E$102,2,FALSE),"")</f>
        <v/>
      </c>
      <c r="BN81" s="21" t="str">
        <f>IF('Adjacent Counties'!BN81="x",VLOOKUP('2016 0-64'!BN$1,'2016 population'!$A$3:$E$102,2,FALSE),"")</f>
        <v/>
      </c>
      <c r="BO81" s="21" t="str">
        <f>IF('Adjacent Counties'!BO81="x",VLOOKUP('2016 0-64'!BO$1,'2016 population'!$A$3:$E$102,2,FALSE),"")</f>
        <v/>
      </c>
      <c r="BP81" s="21" t="str">
        <f>IF('Adjacent Counties'!BP81="x",VLOOKUP('2016 0-64'!BP$1,'2016 population'!$A$3:$E$102,2,FALSE),"")</f>
        <v/>
      </c>
      <c r="BQ81" s="21" t="str">
        <f>IF('Adjacent Counties'!BQ81="x",VLOOKUP('2016 0-64'!BQ$1,'2016 population'!$A$3:$E$102,2,FALSE),"")</f>
        <v/>
      </c>
      <c r="BR81" s="21" t="str">
        <f>IF('Adjacent Counties'!BR81="x",VLOOKUP('2016 0-64'!BR$1,'2016 population'!$A$3:$E$102,2,FALSE),"")</f>
        <v/>
      </c>
      <c r="BS81" s="21" t="str">
        <f>IF('Adjacent Counties'!BS81="x",VLOOKUP('2016 0-64'!BS$1,'2016 population'!$A$3:$E$102,2,FALSE),"")</f>
        <v/>
      </c>
      <c r="BT81" s="21" t="str">
        <f>IF('Adjacent Counties'!BT81="x",VLOOKUP('2016 0-64'!BT$1,'2016 population'!$A$3:$E$102,2,FALSE),"")</f>
        <v/>
      </c>
      <c r="BU81" s="21" t="str">
        <f>IF('Adjacent Counties'!BU81="x",VLOOKUP('2016 0-64'!BU$1,'2016 population'!$A$3:$E$102,2,FALSE),"")</f>
        <v/>
      </c>
      <c r="BV81" s="21" t="str">
        <f>IF('Adjacent Counties'!BV81="x",VLOOKUP('2016 0-64'!BV$1,'2016 population'!$A$3:$E$102,2,FALSE),"")</f>
        <v/>
      </c>
      <c r="BW81" s="21" t="str">
        <f>IF('Adjacent Counties'!BW81="x",VLOOKUP('2016 0-64'!BW$1,'2016 population'!$A$3:$E$102,2,FALSE),"")</f>
        <v/>
      </c>
      <c r="BX81" s="21" t="str">
        <f>IF('Adjacent Counties'!BX81="x",VLOOKUP('2016 0-64'!BX$1,'2016 population'!$A$3:$E$102,2,FALSE),"")</f>
        <v/>
      </c>
      <c r="BY81" s="21" t="str">
        <f>IF('Adjacent Counties'!BY81="x",VLOOKUP('2016 0-64'!BY$1,'2016 population'!$A$3:$E$102,2,FALSE),"")</f>
        <v/>
      </c>
      <c r="BZ81" s="21" t="str">
        <f>IF('Adjacent Counties'!BZ81="x",VLOOKUP('2016 0-64'!BZ$1,'2016 population'!$A$3:$E$102,2,FALSE),"")</f>
        <v/>
      </c>
      <c r="CA81" s="21" t="str">
        <f>IF('Adjacent Counties'!CA81="x",VLOOKUP('2016 0-64'!CA$1,'2016 population'!$A$3:$E$102,2,FALSE),"")</f>
        <v/>
      </c>
      <c r="CB81" s="21" t="str">
        <f>IF('Adjacent Counties'!CB81="x",VLOOKUP('2016 0-64'!CB$1,'2016 population'!$A$3:$E$102,2,FALSE),"")</f>
        <v/>
      </c>
      <c r="CC81" s="21">
        <f>IF('Adjacent Counties'!CC81="x",VLOOKUP('2016 0-64'!CC$1,'2016 population'!$A$3:$E$102,2,FALSE),"")</f>
        <v>116717</v>
      </c>
      <c r="CD81" s="21" t="str">
        <f>IF('Adjacent Counties'!CD81="x",VLOOKUP('2016 0-64'!CD$1,'2016 population'!$A$3:$E$102,2,FALSE),"")</f>
        <v/>
      </c>
      <c r="CE81" s="21" t="str">
        <f>IF('Adjacent Counties'!CE81="x",VLOOKUP('2016 0-64'!CE$1,'2016 population'!$A$3:$E$102,2,FALSE),"")</f>
        <v/>
      </c>
      <c r="CF81" s="21" t="str">
        <f>IF('Adjacent Counties'!CF81="x",VLOOKUP('2016 0-64'!CF$1,'2016 population'!$A$3:$E$102,2,FALSE),"")</f>
        <v/>
      </c>
      <c r="CG81" s="21">
        <f>IF('Adjacent Counties'!CG81="x",VLOOKUP('2016 0-64'!CG$1,'2016 population'!$A$3:$E$102,2,FALSE),"")</f>
        <v>50021</v>
      </c>
      <c r="CH81" s="21" t="str">
        <f>IF('Adjacent Counties'!CH81="x",VLOOKUP('2016 0-64'!CH$1,'2016 population'!$A$3:$E$102,2,FALSE),"")</f>
        <v/>
      </c>
      <c r="CI81" s="21" t="str">
        <f>IF('Adjacent Counties'!CI81="x",VLOOKUP('2016 0-64'!CI$1,'2016 population'!$A$3:$E$102,2,FALSE),"")</f>
        <v/>
      </c>
      <c r="CJ81" s="21" t="str">
        <f>IF('Adjacent Counties'!CJ81="x",VLOOKUP('2016 0-64'!CJ$1,'2016 population'!$A$3:$E$102,2,FALSE),"")</f>
        <v/>
      </c>
      <c r="CK81" s="21" t="str">
        <f>IF('Adjacent Counties'!CK81="x",VLOOKUP('2016 0-64'!CK$1,'2016 population'!$A$3:$E$102,2,FALSE),"")</f>
        <v/>
      </c>
      <c r="CL81" s="21" t="str">
        <f>IF('Adjacent Counties'!CL81="x",VLOOKUP('2016 0-64'!CL$1,'2016 population'!$A$3:$E$102,2,FALSE),"")</f>
        <v/>
      </c>
      <c r="CM81" s="21" t="str">
        <f>IF('Adjacent Counties'!CM81="x",VLOOKUP('2016 0-64'!CM$1,'2016 population'!$A$3:$E$102,2,FALSE),"")</f>
        <v/>
      </c>
      <c r="CN81" s="21" t="str">
        <f>IF('Adjacent Counties'!CN81="x",VLOOKUP('2016 0-64'!CN$1,'2016 population'!$A$3:$E$102,2,FALSE),"")</f>
        <v/>
      </c>
      <c r="CO81" s="21" t="str">
        <f>IF('Adjacent Counties'!CO81="x",VLOOKUP('2016 0-64'!CO$1,'2016 population'!$A$3:$E$102,2,FALSE),"")</f>
        <v/>
      </c>
      <c r="CP81" s="21" t="str">
        <f>IF('Adjacent Counties'!CP81="x",VLOOKUP('2016 0-64'!CP$1,'2016 population'!$A$3:$E$102,2,FALSE),"")</f>
        <v/>
      </c>
      <c r="CQ81" s="21" t="str">
        <f>IF('Adjacent Counties'!CQ81="x",VLOOKUP('2016 0-64'!CQ$1,'2016 population'!$A$3:$E$102,2,FALSE),"")</f>
        <v/>
      </c>
      <c r="CR81" s="21" t="str">
        <f>IF('Adjacent Counties'!CR81="x",VLOOKUP('2016 0-64'!CR$1,'2016 population'!$A$3:$E$102,2,FALSE),"")</f>
        <v/>
      </c>
      <c r="CS81" s="21" t="str">
        <f>IF('Adjacent Counties'!CS81="x",VLOOKUP('2016 0-64'!CS$1,'2016 population'!$A$3:$E$102,2,FALSE),"")</f>
        <v/>
      </c>
      <c r="CT81" s="21" t="str">
        <f>IF('Adjacent Counties'!CT81="x",VLOOKUP('2016 0-64'!CT$1,'2016 population'!$A$3:$E$102,2,FALSE),"")</f>
        <v/>
      </c>
      <c r="CU81" s="21" t="str">
        <f>IF('Adjacent Counties'!CU81="x",VLOOKUP('2016 0-64'!CU$1,'2016 population'!$A$3:$E$102,2,FALSE),"")</f>
        <v/>
      </c>
      <c r="CV81" s="21" t="str">
        <f>IF('Adjacent Counties'!CV81="x",VLOOKUP('2016 0-64'!CV$1,'2016 population'!$A$3:$E$102,2,FALSE),"")</f>
        <v/>
      </c>
      <c r="CW81" s="21" t="str">
        <f>IF('Adjacent Counties'!CW81="x",VLOOKUP('2016 0-64'!CW$1,'2016 population'!$A$3:$E$102,2,FALSE),"")</f>
        <v/>
      </c>
      <c r="CX81" s="21">
        <f t="shared" si="1"/>
        <v>652104</v>
      </c>
    </row>
    <row r="82" spans="1:102">
      <c r="A82" s="3" t="s">
        <v>80</v>
      </c>
      <c r="B82" s="21" t="str">
        <f>IF('Adjacent Counties'!B82="x",VLOOKUP('2016 0-64'!B$1,'2016 population'!$A$3:$E$102,2,FALSE),"")</f>
        <v/>
      </c>
      <c r="C82" s="21" t="str">
        <f>IF('Adjacent Counties'!C82="x",VLOOKUP('2016 0-64'!C$1,'2016 population'!$A$3:$E$102,2,FALSE),"")</f>
        <v/>
      </c>
      <c r="D82" s="21" t="str">
        <f>IF('Adjacent Counties'!D82="x",VLOOKUP('2016 0-64'!D$1,'2016 population'!$A$3:$E$102,2,FALSE),"")</f>
        <v/>
      </c>
      <c r="E82" s="21" t="str">
        <f>IF('Adjacent Counties'!E82="x",VLOOKUP('2016 0-64'!E$1,'2016 population'!$A$3:$E$102,2,FALSE),"")</f>
        <v/>
      </c>
      <c r="F82" s="21" t="str">
        <f>IF('Adjacent Counties'!F82="x",VLOOKUP('2016 0-64'!F$1,'2016 population'!$A$3:$E$102,2,FALSE),"")</f>
        <v/>
      </c>
      <c r="G82" s="21" t="str">
        <f>IF('Adjacent Counties'!G82="x",VLOOKUP('2016 0-64'!G$1,'2016 population'!$A$3:$E$102,2,FALSE),"")</f>
        <v/>
      </c>
      <c r="H82" s="21" t="str">
        <f>IF('Adjacent Counties'!H82="x",VLOOKUP('2016 0-64'!H$1,'2016 population'!$A$3:$E$102,2,FALSE),"")</f>
        <v/>
      </c>
      <c r="I82" s="21" t="str">
        <f>IF('Adjacent Counties'!I82="x",VLOOKUP('2016 0-64'!I$1,'2016 population'!$A$3:$E$102,2,FALSE),"")</f>
        <v/>
      </c>
      <c r="J82" s="21" t="str">
        <f>IF('Adjacent Counties'!J82="x",VLOOKUP('2016 0-64'!J$1,'2016 population'!$A$3:$E$102,2,FALSE),"")</f>
        <v/>
      </c>
      <c r="K82" s="21" t="str">
        <f>IF('Adjacent Counties'!K82="x",VLOOKUP('2016 0-64'!K$1,'2016 population'!$A$3:$E$102,2,FALSE),"")</f>
        <v/>
      </c>
      <c r="L82" s="21">
        <f>IF('Adjacent Counties'!L82="x",VLOOKUP('2016 0-64'!L$1,'2016 population'!$A$3:$E$102,2,FALSE),"")</f>
        <v>209605</v>
      </c>
      <c r="M82" s="21">
        <f>IF('Adjacent Counties'!M82="x",VLOOKUP('2016 0-64'!M$1,'2016 population'!$A$3:$E$102,2,FALSE),"")</f>
        <v>71707</v>
      </c>
      <c r="N82" s="21" t="str">
        <f>IF('Adjacent Counties'!N82="x",VLOOKUP('2016 0-64'!N$1,'2016 population'!$A$3:$E$102,2,FALSE),"")</f>
        <v/>
      </c>
      <c r="O82" s="21" t="str">
        <f>IF('Adjacent Counties'!O82="x",VLOOKUP('2016 0-64'!O$1,'2016 population'!$A$3:$E$102,2,FALSE),"")</f>
        <v/>
      </c>
      <c r="P82" s="21" t="str">
        <f>IF('Adjacent Counties'!P82="x",VLOOKUP('2016 0-64'!P$1,'2016 population'!$A$3:$E$102,2,FALSE),"")</f>
        <v/>
      </c>
      <c r="Q82" s="21" t="str">
        <f>IF('Adjacent Counties'!Q82="x",VLOOKUP('2016 0-64'!Q$1,'2016 population'!$A$3:$E$102,2,FALSE),"")</f>
        <v/>
      </c>
      <c r="R82" s="21" t="str">
        <f>IF('Adjacent Counties'!R82="x",VLOOKUP('2016 0-64'!R$1,'2016 population'!$A$3:$E$102,2,FALSE),"")</f>
        <v/>
      </c>
      <c r="S82" s="21" t="str">
        <f>IF('Adjacent Counties'!S82="x",VLOOKUP('2016 0-64'!S$1,'2016 population'!$A$3:$E$102,2,FALSE),"")</f>
        <v/>
      </c>
      <c r="T82" s="21" t="str">
        <f>IF('Adjacent Counties'!T82="x",VLOOKUP('2016 0-64'!T$1,'2016 population'!$A$3:$E$102,2,FALSE),"")</f>
        <v/>
      </c>
      <c r="U82" s="21" t="str">
        <f>IF('Adjacent Counties'!U82="x",VLOOKUP('2016 0-64'!U$1,'2016 population'!$A$3:$E$102,2,FALSE),"")</f>
        <v/>
      </c>
      <c r="V82" s="21" t="str">
        <f>IF('Adjacent Counties'!V82="x",VLOOKUP('2016 0-64'!V$1,'2016 population'!$A$3:$E$102,2,FALSE),"")</f>
        <v/>
      </c>
      <c r="W82" s="21" t="str">
        <f>IF('Adjacent Counties'!W82="x",VLOOKUP('2016 0-64'!W$1,'2016 population'!$A$3:$E$102,2,FALSE),"")</f>
        <v/>
      </c>
      <c r="X82" s="21">
        <f>IF('Adjacent Counties'!X82="x",VLOOKUP('2016 0-64'!X$1,'2016 population'!$A$3:$E$102,2,FALSE),"")</f>
        <v>79731</v>
      </c>
      <c r="Y82" s="21" t="str">
        <f>IF('Adjacent Counties'!Y82="x",VLOOKUP('2016 0-64'!Y$1,'2016 population'!$A$3:$E$102,2,FALSE),"")</f>
        <v/>
      </c>
      <c r="Z82" s="21" t="str">
        <f>IF('Adjacent Counties'!Z82="x",VLOOKUP('2016 0-64'!Z$1,'2016 population'!$A$3:$E$102,2,FALSE),"")</f>
        <v/>
      </c>
      <c r="AA82" s="21" t="str">
        <f>IF('Adjacent Counties'!AA82="x",VLOOKUP('2016 0-64'!AA$1,'2016 population'!$A$3:$E$102,2,FALSE),"")</f>
        <v/>
      </c>
      <c r="AB82" s="21" t="str">
        <f>IF('Adjacent Counties'!AB82="x",VLOOKUP('2016 0-64'!AB$1,'2016 population'!$A$3:$E$102,2,FALSE),"")</f>
        <v/>
      </c>
      <c r="AC82" s="21" t="str">
        <f>IF('Adjacent Counties'!AC82="x",VLOOKUP('2016 0-64'!AC$1,'2016 population'!$A$3:$E$102,2,FALSE),"")</f>
        <v/>
      </c>
      <c r="AD82" s="21" t="str">
        <f>IF('Adjacent Counties'!AD82="x",VLOOKUP('2016 0-64'!AD$1,'2016 population'!$A$3:$E$102,2,FALSE),"")</f>
        <v/>
      </c>
      <c r="AE82" s="21" t="str">
        <f>IF('Adjacent Counties'!AE82="x",VLOOKUP('2016 0-64'!AE$1,'2016 population'!$A$3:$E$102,2,FALSE),"")</f>
        <v/>
      </c>
      <c r="AF82" s="21" t="str">
        <f>IF('Adjacent Counties'!AF82="x",VLOOKUP('2016 0-64'!AF$1,'2016 population'!$A$3:$E$102,2,FALSE),"")</f>
        <v/>
      </c>
      <c r="AG82" s="21" t="str">
        <f>IF('Adjacent Counties'!AG82="x",VLOOKUP('2016 0-64'!AG$1,'2016 population'!$A$3:$E$102,2,FALSE),"")</f>
        <v/>
      </c>
      <c r="AH82" s="21" t="str">
        <f>IF('Adjacent Counties'!AH82="x",VLOOKUP('2016 0-64'!AH$1,'2016 population'!$A$3:$E$102,2,FALSE),"")</f>
        <v/>
      </c>
      <c r="AI82" s="21" t="str">
        <f>IF('Adjacent Counties'!AI82="x",VLOOKUP('2016 0-64'!AI$1,'2016 population'!$A$3:$E$102,2,FALSE),"")</f>
        <v/>
      </c>
      <c r="AJ82" s="21" t="str">
        <f>IF('Adjacent Counties'!AJ82="x",VLOOKUP('2016 0-64'!AJ$1,'2016 population'!$A$3:$E$102,2,FALSE),"")</f>
        <v/>
      </c>
      <c r="AK82" s="21" t="str">
        <f>IF('Adjacent Counties'!AK82="x",VLOOKUP('2016 0-64'!AK$1,'2016 population'!$A$3:$E$102,2,FALSE),"")</f>
        <v/>
      </c>
      <c r="AL82" s="21" t="str">
        <f>IF('Adjacent Counties'!AL82="x",VLOOKUP('2016 0-64'!AL$1,'2016 population'!$A$3:$E$102,2,FALSE),"")</f>
        <v/>
      </c>
      <c r="AM82" s="21" t="str">
        <f>IF('Adjacent Counties'!AM82="x",VLOOKUP('2016 0-64'!AM$1,'2016 population'!$A$3:$E$102,2,FALSE),"")</f>
        <v/>
      </c>
      <c r="AN82" s="21" t="str">
        <f>IF('Adjacent Counties'!AN82="x",VLOOKUP('2016 0-64'!AN$1,'2016 population'!$A$3:$E$102,2,FALSE),"")</f>
        <v/>
      </c>
      <c r="AO82" s="21" t="str">
        <f>IF('Adjacent Counties'!AO82="x",VLOOKUP('2016 0-64'!AO$1,'2016 population'!$A$3:$E$102,2,FALSE),"")</f>
        <v/>
      </c>
      <c r="AP82" s="21" t="str">
        <f>IF('Adjacent Counties'!AP82="x",VLOOKUP('2016 0-64'!AP$1,'2016 population'!$A$3:$E$102,2,FALSE),"")</f>
        <v/>
      </c>
      <c r="AQ82" s="21" t="str">
        <f>IF('Adjacent Counties'!AQ82="x",VLOOKUP('2016 0-64'!AQ$1,'2016 population'!$A$3:$E$102,2,FALSE),"")</f>
        <v/>
      </c>
      <c r="AR82" s="21" t="str">
        <f>IF('Adjacent Counties'!AR82="x",VLOOKUP('2016 0-64'!AR$1,'2016 population'!$A$3:$E$102,2,FALSE),"")</f>
        <v/>
      </c>
      <c r="AS82" s="21" t="str">
        <f>IF('Adjacent Counties'!AS82="x",VLOOKUP('2016 0-64'!AS$1,'2016 population'!$A$3:$E$102,2,FALSE),"")</f>
        <v/>
      </c>
      <c r="AT82" s="21">
        <f>IF('Adjacent Counties'!AT82="x",VLOOKUP('2016 0-64'!AT$1,'2016 population'!$A$3:$E$102,2,FALSE),"")</f>
        <v>83545</v>
      </c>
      <c r="AU82" s="21" t="str">
        <f>IF('Adjacent Counties'!AU82="x",VLOOKUP('2016 0-64'!AU$1,'2016 population'!$A$3:$E$102,2,FALSE),"")</f>
        <v/>
      </c>
      <c r="AV82" s="21" t="str">
        <f>IF('Adjacent Counties'!AV82="x",VLOOKUP('2016 0-64'!AV$1,'2016 population'!$A$3:$E$102,2,FALSE),"")</f>
        <v/>
      </c>
      <c r="AW82" s="21" t="str">
        <f>IF('Adjacent Counties'!AW82="x",VLOOKUP('2016 0-64'!AW$1,'2016 population'!$A$3:$E$102,2,FALSE),"")</f>
        <v/>
      </c>
      <c r="AX82" s="21" t="str">
        <f>IF('Adjacent Counties'!AX82="x",VLOOKUP('2016 0-64'!AX$1,'2016 population'!$A$3:$E$102,2,FALSE),"")</f>
        <v/>
      </c>
      <c r="AY82" s="21" t="str">
        <f>IF('Adjacent Counties'!AY82="x",VLOOKUP('2016 0-64'!AY$1,'2016 population'!$A$3:$E$102,2,FALSE),"")</f>
        <v/>
      </c>
      <c r="AZ82" s="21" t="str">
        <f>IF('Adjacent Counties'!AZ82="x",VLOOKUP('2016 0-64'!AZ$1,'2016 population'!$A$3:$E$102,2,FALSE),"")</f>
        <v/>
      </c>
      <c r="BA82" s="21" t="str">
        <f>IF('Adjacent Counties'!BA82="x",VLOOKUP('2016 0-64'!BA$1,'2016 population'!$A$3:$E$102,2,FALSE),"")</f>
        <v/>
      </c>
      <c r="BB82" s="21" t="str">
        <f>IF('Adjacent Counties'!BB82="x",VLOOKUP('2016 0-64'!BB$1,'2016 population'!$A$3:$E$102,2,FALSE),"")</f>
        <v/>
      </c>
      <c r="BC82" s="21" t="str">
        <f>IF('Adjacent Counties'!BC82="x",VLOOKUP('2016 0-64'!BC$1,'2016 population'!$A$3:$E$102,2,FALSE),"")</f>
        <v/>
      </c>
      <c r="BD82" s="21" t="str">
        <f>IF('Adjacent Counties'!BD82="x",VLOOKUP('2016 0-64'!BD$1,'2016 population'!$A$3:$E$102,2,FALSE),"")</f>
        <v/>
      </c>
      <c r="BE82" s="21" t="str">
        <f>IF('Adjacent Counties'!BE82="x",VLOOKUP('2016 0-64'!BE$1,'2016 population'!$A$3:$E$102,2,FALSE),"")</f>
        <v/>
      </c>
      <c r="BF82" s="21" t="str">
        <f>IF('Adjacent Counties'!BF82="x",VLOOKUP('2016 0-64'!BF$1,'2016 population'!$A$3:$E$102,2,FALSE),"")</f>
        <v/>
      </c>
      <c r="BG82" s="21" t="str">
        <f>IF('Adjacent Counties'!BG82="x",VLOOKUP('2016 0-64'!BG$1,'2016 population'!$A$3:$E$102,2,FALSE),"")</f>
        <v/>
      </c>
      <c r="BH82" s="21">
        <f>IF('Adjacent Counties'!BH82="x",VLOOKUP('2016 0-64'!BH$1,'2016 population'!$A$3:$E$102,2,FALSE),"")</f>
        <v>36464</v>
      </c>
      <c r="BI82" s="21" t="str">
        <f>IF('Adjacent Counties'!BI82="x",VLOOKUP('2016 0-64'!BI$1,'2016 population'!$A$3:$E$102,2,FALSE),"")</f>
        <v/>
      </c>
      <c r="BJ82" s="21" t="str">
        <f>IF('Adjacent Counties'!BJ82="x",VLOOKUP('2016 0-64'!BJ$1,'2016 population'!$A$3:$E$102,2,FALSE),"")</f>
        <v/>
      </c>
      <c r="BK82" s="21" t="str">
        <f>IF('Adjacent Counties'!BK82="x",VLOOKUP('2016 0-64'!BK$1,'2016 population'!$A$3:$E$102,2,FALSE),"")</f>
        <v/>
      </c>
      <c r="BL82" s="21" t="str">
        <f>IF('Adjacent Counties'!BL82="x",VLOOKUP('2016 0-64'!BL$1,'2016 population'!$A$3:$E$102,2,FALSE),"")</f>
        <v/>
      </c>
      <c r="BM82" s="21" t="str">
        <f>IF('Adjacent Counties'!BM82="x",VLOOKUP('2016 0-64'!BM$1,'2016 population'!$A$3:$E$102,2,FALSE),"")</f>
        <v/>
      </c>
      <c r="BN82" s="21" t="str">
        <f>IF('Adjacent Counties'!BN82="x",VLOOKUP('2016 0-64'!BN$1,'2016 population'!$A$3:$E$102,2,FALSE),"")</f>
        <v/>
      </c>
      <c r="BO82" s="21" t="str">
        <f>IF('Adjacent Counties'!BO82="x",VLOOKUP('2016 0-64'!BO$1,'2016 population'!$A$3:$E$102,2,FALSE),"")</f>
        <v/>
      </c>
      <c r="BP82" s="21" t="str">
        <f>IF('Adjacent Counties'!BP82="x",VLOOKUP('2016 0-64'!BP$1,'2016 population'!$A$3:$E$102,2,FALSE),"")</f>
        <v/>
      </c>
      <c r="BQ82" s="21" t="str">
        <f>IF('Adjacent Counties'!BQ82="x",VLOOKUP('2016 0-64'!BQ$1,'2016 population'!$A$3:$E$102,2,FALSE),"")</f>
        <v/>
      </c>
      <c r="BR82" s="21" t="str">
        <f>IF('Adjacent Counties'!BR82="x",VLOOKUP('2016 0-64'!BR$1,'2016 population'!$A$3:$E$102,2,FALSE),"")</f>
        <v/>
      </c>
      <c r="BS82" s="21" t="str">
        <f>IF('Adjacent Counties'!BS82="x",VLOOKUP('2016 0-64'!BS$1,'2016 population'!$A$3:$E$102,2,FALSE),"")</f>
        <v/>
      </c>
      <c r="BT82" s="21" t="str">
        <f>IF('Adjacent Counties'!BT82="x",VLOOKUP('2016 0-64'!BT$1,'2016 population'!$A$3:$E$102,2,FALSE),"")</f>
        <v/>
      </c>
      <c r="BU82" s="21" t="str">
        <f>IF('Adjacent Counties'!BU82="x",VLOOKUP('2016 0-64'!BU$1,'2016 population'!$A$3:$E$102,2,FALSE),"")</f>
        <v/>
      </c>
      <c r="BV82" s="21" t="str">
        <f>IF('Adjacent Counties'!BV82="x",VLOOKUP('2016 0-64'!BV$1,'2016 population'!$A$3:$E$102,2,FALSE),"")</f>
        <v/>
      </c>
      <c r="BW82" s="21" t="str">
        <f>IF('Adjacent Counties'!BW82="x",VLOOKUP('2016 0-64'!BW$1,'2016 population'!$A$3:$E$102,2,FALSE),"")</f>
        <v/>
      </c>
      <c r="BX82" s="21">
        <f>IF('Adjacent Counties'!BX82="x",VLOOKUP('2016 0-64'!BX$1,'2016 population'!$A$3:$E$102,2,FALSE),"")</f>
        <v>14997</v>
      </c>
      <c r="BY82" s="21" t="str">
        <f>IF('Adjacent Counties'!BY82="x",VLOOKUP('2016 0-64'!BY$1,'2016 population'!$A$3:$E$102,2,FALSE),"")</f>
        <v/>
      </c>
      <c r="BZ82" s="21" t="str">
        <f>IF('Adjacent Counties'!BZ82="x",VLOOKUP('2016 0-64'!BZ$1,'2016 population'!$A$3:$E$102,2,FALSE),"")</f>
        <v/>
      </c>
      <c r="CA82" s="21" t="str">
        <f>IF('Adjacent Counties'!CA82="x",VLOOKUP('2016 0-64'!CA$1,'2016 population'!$A$3:$E$102,2,FALSE),"")</f>
        <v/>
      </c>
      <c r="CB82" s="21" t="str">
        <f>IF('Adjacent Counties'!CB82="x",VLOOKUP('2016 0-64'!CB$1,'2016 population'!$A$3:$E$102,2,FALSE),"")</f>
        <v/>
      </c>
      <c r="CC82" s="21" t="str">
        <f>IF('Adjacent Counties'!CC82="x",VLOOKUP('2016 0-64'!CC$1,'2016 population'!$A$3:$E$102,2,FALSE),"")</f>
        <v/>
      </c>
      <c r="CD82" s="21">
        <f>IF('Adjacent Counties'!CD82="x",VLOOKUP('2016 0-64'!CD$1,'2016 population'!$A$3:$E$102,2,FALSE),"")</f>
        <v>53696</v>
      </c>
      <c r="CE82" s="21" t="str">
        <f>IF('Adjacent Counties'!CE82="x",VLOOKUP('2016 0-64'!CE$1,'2016 population'!$A$3:$E$102,2,FALSE),"")</f>
        <v/>
      </c>
      <c r="CF82" s="21" t="str">
        <f>IF('Adjacent Counties'!CF82="x",VLOOKUP('2016 0-64'!CF$1,'2016 population'!$A$3:$E$102,2,FALSE),"")</f>
        <v/>
      </c>
      <c r="CG82" s="21" t="str">
        <f>IF('Adjacent Counties'!CG82="x",VLOOKUP('2016 0-64'!CG$1,'2016 population'!$A$3:$E$102,2,FALSE),"")</f>
        <v/>
      </c>
      <c r="CH82" s="21" t="str">
        <f>IF('Adjacent Counties'!CH82="x",VLOOKUP('2016 0-64'!CH$1,'2016 population'!$A$3:$E$102,2,FALSE),"")</f>
        <v/>
      </c>
      <c r="CI82" s="21" t="str">
        <f>IF('Adjacent Counties'!CI82="x",VLOOKUP('2016 0-64'!CI$1,'2016 population'!$A$3:$E$102,2,FALSE),"")</f>
        <v/>
      </c>
      <c r="CJ82" s="21" t="str">
        <f>IF('Adjacent Counties'!CJ82="x",VLOOKUP('2016 0-64'!CJ$1,'2016 population'!$A$3:$E$102,2,FALSE),"")</f>
        <v/>
      </c>
      <c r="CK82" s="21" t="str">
        <f>IF('Adjacent Counties'!CK82="x",VLOOKUP('2016 0-64'!CK$1,'2016 population'!$A$3:$E$102,2,FALSE),"")</f>
        <v/>
      </c>
      <c r="CL82" s="21" t="str">
        <f>IF('Adjacent Counties'!CL82="x",VLOOKUP('2016 0-64'!CL$1,'2016 population'!$A$3:$E$102,2,FALSE),"")</f>
        <v/>
      </c>
      <c r="CM82" s="21" t="str">
        <f>IF('Adjacent Counties'!CM82="x",VLOOKUP('2016 0-64'!CM$1,'2016 population'!$A$3:$E$102,2,FALSE),"")</f>
        <v/>
      </c>
      <c r="CN82" s="21" t="str">
        <f>IF('Adjacent Counties'!CN82="x",VLOOKUP('2016 0-64'!CN$1,'2016 population'!$A$3:$E$102,2,FALSE),"")</f>
        <v/>
      </c>
      <c r="CO82" s="21" t="str">
        <f>IF('Adjacent Counties'!CO82="x",VLOOKUP('2016 0-64'!CO$1,'2016 population'!$A$3:$E$102,2,FALSE),"")</f>
        <v/>
      </c>
      <c r="CP82" s="21" t="str">
        <f>IF('Adjacent Counties'!CP82="x",VLOOKUP('2016 0-64'!CP$1,'2016 population'!$A$3:$E$102,2,FALSE),"")</f>
        <v/>
      </c>
      <c r="CQ82" s="21" t="str">
        <f>IF('Adjacent Counties'!CQ82="x",VLOOKUP('2016 0-64'!CQ$1,'2016 population'!$A$3:$E$102,2,FALSE),"")</f>
        <v/>
      </c>
      <c r="CR82" s="21" t="str">
        <f>IF('Adjacent Counties'!CR82="x",VLOOKUP('2016 0-64'!CR$1,'2016 population'!$A$3:$E$102,2,FALSE),"")</f>
        <v/>
      </c>
      <c r="CS82" s="21" t="str">
        <f>IF('Adjacent Counties'!CS82="x",VLOOKUP('2016 0-64'!CS$1,'2016 population'!$A$3:$E$102,2,FALSE),"")</f>
        <v/>
      </c>
      <c r="CT82" s="21" t="str">
        <f>IF('Adjacent Counties'!CT82="x",VLOOKUP('2016 0-64'!CT$1,'2016 population'!$A$3:$E$102,2,FALSE),"")</f>
        <v/>
      </c>
      <c r="CU82" s="21" t="str">
        <f>IF('Adjacent Counties'!CU82="x",VLOOKUP('2016 0-64'!CU$1,'2016 population'!$A$3:$E$102,2,FALSE),"")</f>
        <v/>
      </c>
      <c r="CV82" s="21" t="str">
        <f>IF('Adjacent Counties'!CV82="x",VLOOKUP('2016 0-64'!CV$1,'2016 population'!$A$3:$E$102,2,FALSE),"")</f>
        <v/>
      </c>
      <c r="CW82" s="21" t="str">
        <f>IF('Adjacent Counties'!CW82="x",VLOOKUP('2016 0-64'!CW$1,'2016 population'!$A$3:$E$102,2,FALSE),"")</f>
        <v/>
      </c>
      <c r="CX82" s="21">
        <f t="shared" si="1"/>
        <v>549745</v>
      </c>
    </row>
    <row r="83" spans="1:102">
      <c r="A83" s="3" t="s">
        <v>81</v>
      </c>
      <c r="B83" s="21" t="str">
        <f>IF('Adjacent Counties'!B83="x",VLOOKUP('2016 0-64'!B$1,'2016 population'!$A$3:$E$102,2,FALSE),"")</f>
        <v/>
      </c>
      <c r="C83" s="21" t="str">
        <f>IF('Adjacent Counties'!C83="x",VLOOKUP('2016 0-64'!C$1,'2016 population'!$A$3:$E$102,2,FALSE),"")</f>
        <v/>
      </c>
      <c r="D83" s="21" t="str">
        <f>IF('Adjacent Counties'!D83="x",VLOOKUP('2016 0-64'!D$1,'2016 population'!$A$3:$E$102,2,FALSE),"")</f>
        <v/>
      </c>
      <c r="E83" s="21" t="str">
        <f>IF('Adjacent Counties'!E83="x",VLOOKUP('2016 0-64'!E$1,'2016 population'!$A$3:$E$102,2,FALSE),"")</f>
        <v/>
      </c>
      <c r="F83" s="21" t="str">
        <f>IF('Adjacent Counties'!F83="x",VLOOKUP('2016 0-64'!F$1,'2016 population'!$A$3:$E$102,2,FALSE),"")</f>
        <v/>
      </c>
      <c r="G83" s="21" t="str">
        <f>IF('Adjacent Counties'!G83="x",VLOOKUP('2016 0-64'!G$1,'2016 population'!$A$3:$E$102,2,FALSE),"")</f>
        <v/>
      </c>
      <c r="H83" s="21" t="str">
        <f>IF('Adjacent Counties'!H83="x",VLOOKUP('2016 0-64'!H$1,'2016 population'!$A$3:$E$102,2,FALSE),"")</f>
        <v/>
      </c>
      <c r="I83" s="21" t="str">
        <f>IF('Adjacent Counties'!I83="x",VLOOKUP('2016 0-64'!I$1,'2016 population'!$A$3:$E$102,2,FALSE),"")</f>
        <v/>
      </c>
      <c r="J83" s="21">
        <f>IF('Adjacent Counties'!J83="x",VLOOKUP('2016 0-64'!J$1,'2016 population'!$A$3:$E$102,2,FALSE),"")</f>
        <v>28480</v>
      </c>
      <c r="K83" s="21" t="str">
        <f>IF('Adjacent Counties'!K83="x",VLOOKUP('2016 0-64'!K$1,'2016 population'!$A$3:$E$102,2,FALSE),"")</f>
        <v/>
      </c>
      <c r="L83" s="21" t="str">
        <f>IF('Adjacent Counties'!L83="x",VLOOKUP('2016 0-64'!L$1,'2016 population'!$A$3:$E$102,2,FALSE),"")</f>
        <v/>
      </c>
      <c r="M83" s="21" t="str">
        <f>IF('Adjacent Counties'!M83="x",VLOOKUP('2016 0-64'!M$1,'2016 population'!$A$3:$E$102,2,FALSE),"")</f>
        <v/>
      </c>
      <c r="N83" s="21" t="str">
        <f>IF('Adjacent Counties'!N83="x",VLOOKUP('2016 0-64'!N$1,'2016 population'!$A$3:$E$102,2,FALSE),"")</f>
        <v/>
      </c>
      <c r="O83" s="21" t="str">
        <f>IF('Adjacent Counties'!O83="x",VLOOKUP('2016 0-64'!O$1,'2016 population'!$A$3:$E$102,2,FALSE),"")</f>
        <v/>
      </c>
      <c r="P83" s="21" t="str">
        <f>IF('Adjacent Counties'!P83="x",VLOOKUP('2016 0-64'!P$1,'2016 population'!$A$3:$E$102,2,FALSE),"")</f>
        <v/>
      </c>
      <c r="Q83" s="21" t="str">
        <f>IF('Adjacent Counties'!Q83="x",VLOOKUP('2016 0-64'!Q$1,'2016 population'!$A$3:$E$102,2,FALSE),"")</f>
        <v/>
      </c>
      <c r="R83" s="21" t="str">
        <f>IF('Adjacent Counties'!R83="x",VLOOKUP('2016 0-64'!R$1,'2016 population'!$A$3:$E$102,2,FALSE),"")</f>
        <v/>
      </c>
      <c r="S83" s="21" t="str">
        <f>IF('Adjacent Counties'!S83="x",VLOOKUP('2016 0-64'!S$1,'2016 population'!$A$3:$E$102,2,FALSE),"")</f>
        <v/>
      </c>
      <c r="T83" s="21" t="str">
        <f>IF('Adjacent Counties'!T83="x",VLOOKUP('2016 0-64'!T$1,'2016 population'!$A$3:$E$102,2,FALSE),"")</f>
        <v/>
      </c>
      <c r="U83" s="21" t="str">
        <f>IF('Adjacent Counties'!U83="x",VLOOKUP('2016 0-64'!U$1,'2016 population'!$A$3:$E$102,2,FALSE),"")</f>
        <v/>
      </c>
      <c r="V83" s="21" t="str">
        <f>IF('Adjacent Counties'!V83="x",VLOOKUP('2016 0-64'!V$1,'2016 population'!$A$3:$E$102,2,FALSE),"")</f>
        <v/>
      </c>
      <c r="W83" s="21" t="str">
        <f>IF('Adjacent Counties'!W83="x",VLOOKUP('2016 0-64'!W$1,'2016 population'!$A$3:$E$102,2,FALSE),"")</f>
        <v/>
      </c>
      <c r="X83" s="21" t="str">
        <f>IF('Adjacent Counties'!X83="x",VLOOKUP('2016 0-64'!X$1,'2016 population'!$A$3:$E$102,2,FALSE),"")</f>
        <v/>
      </c>
      <c r="Y83" s="21" t="str">
        <f>IF('Adjacent Counties'!Y83="x",VLOOKUP('2016 0-64'!Y$1,'2016 population'!$A$3:$E$102,2,FALSE),"")</f>
        <v/>
      </c>
      <c r="Z83" s="21" t="str">
        <f>IF('Adjacent Counties'!Z83="x",VLOOKUP('2016 0-64'!Z$1,'2016 population'!$A$3:$E$102,2,FALSE),"")</f>
        <v/>
      </c>
      <c r="AA83" s="21">
        <f>IF('Adjacent Counties'!AA83="x",VLOOKUP('2016 0-64'!AA$1,'2016 population'!$A$3:$E$102,2,FALSE),"")</f>
        <v>299279</v>
      </c>
      <c r="AB83" s="21" t="str">
        <f>IF('Adjacent Counties'!AB83="x",VLOOKUP('2016 0-64'!AB$1,'2016 population'!$A$3:$E$102,2,FALSE),"")</f>
        <v/>
      </c>
      <c r="AC83" s="21" t="str">
        <f>IF('Adjacent Counties'!AC83="x",VLOOKUP('2016 0-64'!AC$1,'2016 population'!$A$3:$E$102,2,FALSE),"")</f>
        <v/>
      </c>
      <c r="AD83" s="21" t="str">
        <f>IF('Adjacent Counties'!AD83="x",VLOOKUP('2016 0-64'!AD$1,'2016 population'!$A$3:$E$102,2,FALSE),"")</f>
        <v/>
      </c>
      <c r="AE83" s="21" t="str">
        <f>IF('Adjacent Counties'!AE83="x",VLOOKUP('2016 0-64'!AE$1,'2016 population'!$A$3:$E$102,2,FALSE),"")</f>
        <v/>
      </c>
      <c r="AF83" s="21">
        <f>IF('Adjacent Counties'!AF83="x",VLOOKUP('2016 0-64'!AF$1,'2016 population'!$A$3:$E$102,2,FALSE),"")</f>
        <v>50719</v>
      </c>
      <c r="AG83" s="21" t="str">
        <f>IF('Adjacent Counties'!AG83="x",VLOOKUP('2016 0-64'!AG$1,'2016 population'!$A$3:$E$102,2,FALSE),"")</f>
        <v/>
      </c>
      <c r="AH83" s="21" t="str">
        <f>IF('Adjacent Counties'!AH83="x",VLOOKUP('2016 0-64'!AH$1,'2016 population'!$A$3:$E$102,2,FALSE),"")</f>
        <v/>
      </c>
      <c r="AI83" s="21" t="str">
        <f>IF('Adjacent Counties'!AI83="x",VLOOKUP('2016 0-64'!AI$1,'2016 population'!$A$3:$E$102,2,FALSE),"")</f>
        <v/>
      </c>
      <c r="AJ83" s="21" t="str">
        <f>IF('Adjacent Counties'!AJ83="x",VLOOKUP('2016 0-64'!AJ$1,'2016 population'!$A$3:$E$102,2,FALSE),"")</f>
        <v/>
      </c>
      <c r="AK83" s="21" t="str">
        <f>IF('Adjacent Counties'!AK83="x",VLOOKUP('2016 0-64'!AK$1,'2016 population'!$A$3:$E$102,2,FALSE),"")</f>
        <v/>
      </c>
      <c r="AL83" s="21" t="str">
        <f>IF('Adjacent Counties'!AL83="x",VLOOKUP('2016 0-64'!AL$1,'2016 population'!$A$3:$E$102,2,FALSE),"")</f>
        <v/>
      </c>
      <c r="AM83" s="21" t="str">
        <f>IF('Adjacent Counties'!AM83="x",VLOOKUP('2016 0-64'!AM$1,'2016 population'!$A$3:$E$102,2,FALSE),"")</f>
        <v/>
      </c>
      <c r="AN83" s="21" t="str">
        <f>IF('Adjacent Counties'!AN83="x",VLOOKUP('2016 0-64'!AN$1,'2016 population'!$A$3:$E$102,2,FALSE),"")</f>
        <v/>
      </c>
      <c r="AO83" s="21" t="str">
        <f>IF('Adjacent Counties'!AO83="x",VLOOKUP('2016 0-64'!AO$1,'2016 population'!$A$3:$E$102,2,FALSE),"")</f>
        <v/>
      </c>
      <c r="AP83" s="21" t="str">
        <f>IF('Adjacent Counties'!AP83="x",VLOOKUP('2016 0-64'!AP$1,'2016 population'!$A$3:$E$102,2,FALSE),"")</f>
        <v/>
      </c>
      <c r="AQ83" s="21" t="str">
        <f>IF('Adjacent Counties'!AQ83="x",VLOOKUP('2016 0-64'!AQ$1,'2016 population'!$A$3:$E$102,2,FALSE),"")</f>
        <v/>
      </c>
      <c r="AR83" s="21">
        <f>IF('Adjacent Counties'!AR83="x",VLOOKUP('2016 0-64'!AR$1,'2016 population'!$A$3:$E$102,2,FALSE),"")</f>
        <v>114118</v>
      </c>
      <c r="AS83" s="21" t="str">
        <f>IF('Adjacent Counties'!AS83="x",VLOOKUP('2016 0-64'!AS$1,'2016 population'!$A$3:$E$102,2,FALSE),"")</f>
        <v/>
      </c>
      <c r="AT83" s="21" t="str">
        <f>IF('Adjacent Counties'!AT83="x",VLOOKUP('2016 0-64'!AT$1,'2016 population'!$A$3:$E$102,2,FALSE),"")</f>
        <v/>
      </c>
      <c r="AU83" s="21" t="str">
        <f>IF('Adjacent Counties'!AU83="x",VLOOKUP('2016 0-64'!AU$1,'2016 population'!$A$3:$E$102,2,FALSE),"")</f>
        <v/>
      </c>
      <c r="AV83" s="21" t="str">
        <f>IF('Adjacent Counties'!AV83="x",VLOOKUP('2016 0-64'!AV$1,'2016 population'!$A$3:$E$102,2,FALSE),"")</f>
        <v/>
      </c>
      <c r="AW83" s="21" t="str">
        <f>IF('Adjacent Counties'!AW83="x",VLOOKUP('2016 0-64'!AW$1,'2016 population'!$A$3:$E$102,2,FALSE),"")</f>
        <v/>
      </c>
      <c r="AX83" s="21" t="str">
        <f>IF('Adjacent Counties'!AX83="x",VLOOKUP('2016 0-64'!AX$1,'2016 population'!$A$3:$E$102,2,FALSE),"")</f>
        <v/>
      </c>
      <c r="AY83" s="21" t="str">
        <f>IF('Adjacent Counties'!AY83="x",VLOOKUP('2016 0-64'!AY$1,'2016 population'!$A$3:$E$102,2,FALSE),"")</f>
        <v/>
      </c>
      <c r="AZ83" s="21">
        <f>IF('Adjacent Counties'!AZ83="x",VLOOKUP('2016 0-64'!AZ$1,'2016 population'!$A$3:$E$102,2,FALSE),"")</f>
        <v>161634</v>
      </c>
      <c r="BA83" s="21" t="str">
        <f>IF('Adjacent Counties'!BA83="x",VLOOKUP('2016 0-64'!BA$1,'2016 population'!$A$3:$E$102,2,FALSE),"")</f>
        <v/>
      </c>
      <c r="BB83" s="21" t="str">
        <f>IF('Adjacent Counties'!BB83="x",VLOOKUP('2016 0-64'!BB$1,'2016 population'!$A$3:$E$102,2,FALSE),"")</f>
        <v/>
      </c>
      <c r="BC83" s="21" t="str">
        <f>IF('Adjacent Counties'!BC83="x",VLOOKUP('2016 0-64'!BC$1,'2016 population'!$A$3:$E$102,2,FALSE),"")</f>
        <v/>
      </c>
      <c r="BD83" s="21" t="str">
        <f>IF('Adjacent Counties'!BD83="x",VLOOKUP('2016 0-64'!BD$1,'2016 population'!$A$3:$E$102,2,FALSE),"")</f>
        <v/>
      </c>
      <c r="BE83" s="21" t="str">
        <f>IF('Adjacent Counties'!BE83="x",VLOOKUP('2016 0-64'!BE$1,'2016 population'!$A$3:$E$102,2,FALSE),"")</f>
        <v/>
      </c>
      <c r="BF83" s="21" t="str">
        <f>IF('Adjacent Counties'!BF83="x",VLOOKUP('2016 0-64'!BF$1,'2016 population'!$A$3:$E$102,2,FALSE),"")</f>
        <v/>
      </c>
      <c r="BG83" s="21" t="str">
        <f>IF('Adjacent Counties'!BG83="x",VLOOKUP('2016 0-64'!BG$1,'2016 population'!$A$3:$E$102,2,FALSE),"")</f>
        <v/>
      </c>
      <c r="BH83" s="21" t="str">
        <f>IF('Adjacent Counties'!BH83="x",VLOOKUP('2016 0-64'!BH$1,'2016 population'!$A$3:$E$102,2,FALSE),"")</f>
        <v/>
      </c>
      <c r="BI83" s="21" t="str">
        <f>IF('Adjacent Counties'!BI83="x",VLOOKUP('2016 0-64'!BI$1,'2016 population'!$A$3:$E$102,2,FALSE),"")</f>
        <v/>
      </c>
      <c r="BJ83" s="21" t="str">
        <f>IF('Adjacent Counties'!BJ83="x",VLOOKUP('2016 0-64'!BJ$1,'2016 population'!$A$3:$E$102,2,FALSE),"")</f>
        <v/>
      </c>
      <c r="BK83" s="21" t="str">
        <f>IF('Adjacent Counties'!BK83="x",VLOOKUP('2016 0-64'!BK$1,'2016 population'!$A$3:$E$102,2,FALSE),"")</f>
        <v/>
      </c>
      <c r="BL83" s="21" t="str">
        <f>IF('Adjacent Counties'!BL83="x",VLOOKUP('2016 0-64'!BL$1,'2016 population'!$A$3:$E$102,2,FALSE),"")</f>
        <v/>
      </c>
      <c r="BM83" s="21" t="str">
        <f>IF('Adjacent Counties'!BM83="x",VLOOKUP('2016 0-64'!BM$1,'2016 population'!$A$3:$E$102,2,FALSE),"")</f>
        <v/>
      </c>
      <c r="BN83" s="21" t="str">
        <f>IF('Adjacent Counties'!BN83="x",VLOOKUP('2016 0-64'!BN$1,'2016 population'!$A$3:$E$102,2,FALSE),"")</f>
        <v/>
      </c>
      <c r="BO83" s="21" t="str">
        <f>IF('Adjacent Counties'!BO83="x",VLOOKUP('2016 0-64'!BO$1,'2016 population'!$A$3:$E$102,2,FALSE),"")</f>
        <v/>
      </c>
      <c r="BP83" s="21" t="str">
        <f>IF('Adjacent Counties'!BP83="x",VLOOKUP('2016 0-64'!BP$1,'2016 population'!$A$3:$E$102,2,FALSE),"")</f>
        <v/>
      </c>
      <c r="BQ83" s="21" t="str">
        <f>IF('Adjacent Counties'!BQ83="x",VLOOKUP('2016 0-64'!BQ$1,'2016 population'!$A$3:$E$102,2,FALSE),"")</f>
        <v/>
      </c>
      <c r="BR83" s="21" t="str">
        <f>IF('Adjacent Counties'!BR83="x",VLOOKUP('2016 0-64'!BR$1,'2016 population'!$A$3:$E$102,2,FALSE),"")</f>
        <v/>
      </c>
      <c r="BS83" s="21" t="str">
        <f>IF('Adjacent Counties'!BS83="x",VLOOKUP('2016 0-64'!BS$1,'2016 population'!$A$3:$E$102,2,FALSE),"")</f>
        <v/>
      </c>
      <c r="BT83" s="21">
        <f>IF('Adjacent Counties'!BT83="x",VLOOKUP('2016 0-64'!BT$1,'2016 population'!$A$3:$E$102,2,FALSE),"")</f>
        <v>48388</v>
      </c>
      <c r="BU83" s="21" t="str">
        <f>IF('Adjacent Counties'!BU83="x",VLOOKUP('2016 0-64'!BU$1,'2016 population'!$A$3:$E$102,2,FALSE),"")</f>
        <v/>
      </c>
      <c r="BV83" s="21" t="str">
        <f>IF('Adjacent Counties'!BV83="x",VLOOKUP('2016 0-64'!BV$1,'2016 population'!$A$3:$E$102,2,FALSE),"")</f>
        <v/>
      </c>
      <c r="BW83" s="21" t="str">
        <f>IF('Adjacent Counties'!BW83="x",VLOOKUP('2016 0-64'!BW$1,'2016 population'!$A$3:$E$102,2,FALSE),"")</f>
        <v/>
      </c>
      <c r="BX83" s="21" t="str">
        <f>IF('Adjacent Counties'!BX83="x",VLOOKUP('2016 0-64'!BX$1,'2016 population'!$A$3:$E$102,2,FALSE),"")</f>
        <v/>
      </c>
      <c r="BY83" s="21" t="str">
        <f>IF('Adjacent Counties'!BY83="x",VLOOKUP('2016 0-64'!BY$1,'2016 population'!$A$3:$E$102,2,FALSE),"")</f>
        <v/>
      </c>
      <c r="BZ83" s="21" t="str">
        <f>IF('Adjacent Counties'!BZ83="x",VLOOKUP('2016 0-64'!BZ$1,'2016 population'!$A$3:$E$102,2,FALSE),"")</f>
        <v/>
      </c>
      <c r="CA83" s="21" t="str">
        <f>IF('Adjacent Counties'!CA83="x",VLOOKUP('2016 0-64'!CA$1,'2016 population'!$A$3:$E$102,2,FALSE),"")</f>
        <v/>
      </c>
      <c r="CB83" s="21" t="str">
        <f>IF('Adjacent Counties'!CB83="x",VLOOKUP('2016 0-64'!CB$1,'2016 population'!$A$3:$E$102,2,FALSE),"")</f>
        <v/>
      </c>
      <c r="CC83" s="21" t="str">
        <f>IF('Adjacent Counties'!CC83="x",VLOOKUP('2016 0-64'!CC$1,'2016 population'!$A$3:$E$102,2,FALSE),"")</f>
        <v/>
      </c>
      <c r="CD83" s="21" t="str">
        <f>IF('Adjacent Counties'!CD83="x",VLOOKUP('2016 0-64'!CD$1,'2016 population'!$A$3:$E$102,2,FALSE),"")</f>
        <v/>
      </c>
      <c r="CE83" s="21">
        <f>IF('Adjacent Counties'!CE83="x",VLOOKUP('2016 0-64'!CE$1,'2016 population'!$A$3:$E$102,2,FALSE),"")</f>
        <v>54225</v>
      </c>
      <c r="CF83" s="21" t="str">
        <f>IF('Adjacent Counties'!CF83="x",VLOOKUP('2016 0-64'!CF$1,'2016 population'!$A$3:$E$102,2,FALSE),"")</f>
        <v/>
      </c>
      <c r="CG83" s="21" t="str">
        <f>IF('Adjacent Counties'!CG83="x",VLOOKUP('2016 0-64'!CG$1,'2016 population'!$A$3:$E$102,2,FALSE),"")</f>
        <v/>
      </c>
      <c r="CH83" s="21" t="str">
        <f>IF('Adjacent Counties'!CH83="x",VLOOKUP('2016 0-64'!CH$1,'2016 population'!$A$3:$E$102,2,FALSE),"")</f>
        <v/>
      </c>
      <c r="CI83" s="21" t="str">
        <f>IF('Adjacent Counties'!CI83="x",VLOOKUP('2016 0-64'!CI$1,'2016 population'!$A$3:$E$102,2,FALSE),"")</f>
        <v/>
      </c>
      <c r="CJ83" s="21" t="str">
        <f>IF('Adjacent Counties'!CJ83="x",VLOOKUP('2016 0-64'!CJ$1,'2016 population'!$A$3:$E$102,2,FALSE),"")</f>
        <v/>
      </c>
      <c r="CK83" s="21" t="str">
        <f>IF('Adjacent Counties'!CK83="x",VLOOKUP('2016 0-64'!CK$1,'2016 population'!$A$3:$E$102,2,FALSE),"")</f>
        <v/>
      </c>
      <c r="CL83" s="21" t="str">
        <f>IF('Adjacent Counties'!CL83="x",VLOOKUP('2016 0-64'!CL$1,'2016 population'!$A$3:$E$102,2,FALSE),"")</f>
        <v/>
      </c>
      <c r="CM83" s="21" t="str">
        <f>IF('Adjacent Counties'!CM83="x",VLOOKUP('2016 0-64'!CM$1,'2016 population'!$A$3:$E$102,2,FALSE),"")</f>
        <v/>
      </c>
      <c r="CN83" s="21" t="str">
        <f>IF('Adjacent Counties'!CN83="x",VLOOKUP('2016 0-64'!CN$1,'2016 population'!$A$3:$E$102,2,FALSE),"")</f>
        <v/>
      </c>
      <c r="CO83" s="21" t="str">
        <f>IF('Adjacent Counties'!CO83="x",VLOOKUP('2016 0-64'!CO$1,'2016 population'!$A$3:$E$102,2,FALSE),"")</f>
        <v/>
      </c>
      <c r="CP83" s="21" t="str">
        <f>IF('Adjacent Counties'!CP83="x",VLOOKUP('2016 0-64'!CP$1,'2016 population'!$A$3:$E$102,2,FALSE),"")</f>
        <v/>
      </c>
      <c r="CQ83" s="21" t="str">
        <f>IF('Adjacent Counties'!CQ83="x",VLOOKUP('2016 0-64'!CQ$1,'2016 population'!$A$3:$E$102,2,FALSE),"")</f>
        <v/>
      </c>
      <c r="CR83" s="21" t="str">
        <f>IF('Adjacent Counties'!CR83="x",VLOOKUP('2016 0-64'!CR$1,'2016 population'!$A$3:$E$102,2,FALSE),"")</f>
        <v/>
      </c>
      <c r="CS83" s="21">
        <f>IF('Adjacent Counties'!CS83="x",VLOOKUP('2016 0-64'!CS$1,'2016 population'!$A$3:$E$102,2,FALSE),"")</f>
        <v>107226</v>
      </c>
      <c r="CT83" s="21" t="str">
        <f>IF('Adjacent Counties'!CT83="x",VLOOKUP('2016 0-64'!CT$1,'2016 population'!$A$3:$E$102,2,FALSE),"")</f>
        <v/>
      </c>
      <c r="CU83" s="21" t="str">
        <f>IF('Adjacent Counties'!CU83="x",VLOOKUP('2016 0-64'!CU$1,'2016 population'!$A$3:$E$102,2,FALSE),"")</f>
        <v/>
      </c>
      <c r="CV83" s="21" t="str">
        <f>IF('Adjacent Counties'!CV83="x",VLOOKUP('2016 0-64'!CV$1,'2016 population'!$A$3:$E$102,2,FALSE),"")</f>
        <v/>
      </c>
      <c r="CW83" s="21" t="str">
        <f>IF('Adjacent Counties'!CW83="x",VLOOKUP('2016 0-64'!CW$1,'2016 population'!$A$3:$E$102,2,FALSE),"")</f>
        <v/>
      </c>
      <c r="CX83" s="21">
        <f t="shared" si="1"/>
        <v>864069</v>
      </c>
    </row>
    <row r="84" spans="1:102">
      <c r="A84" s="3" t="s">
        <v>82</v>
      </c>
      <c r="B84" s="21" t="str">
        <f>IF('Adjacent Counties'!B84="x",VLOOKUP('2016 0-64'!B$1,'2016 population'!$A$3:$E$102,2,FALSE),"")</f>
        <v/>
      </c>
      <c r="C84" s="21" t="str">
        <f>IF('Adjacent Counties'!C84="x",VLOOKUP('2016 0-64'!C$1,'2016 population'!$A$3:$E$102,2,FALSE),"")</f>
        <v/>
      </c>
      <c r="D84" s="21" t="str">
        <f>IF('Adjacent Counties'!D84="x",VLOOKUP('2016 0-64'!D$1,'2016 population'!$A$3:$E$102,2,FALSE),"")</f>
        <v/>
      </c>
      <c r="E84" s="21" t="str">
        <f>IF('Adjacent Counties'!E84="x",VLOOKUP('2016 0-64'!E$1,'2016 population'!$A$3:$E$102,2,FALSE),"")</f>
        <v/>
      </c>
      <c r="F84" s="21" t="str">
        <f>IF('Adjacent Counties'!F84="x",VLOOKUP('2016 0-64'!F$1,'2016 population'!$A$3:$E$102,2,FALSE),"")</f>
        <v/>
      </c>
      <c r="G84" s="21" t="str">
        <f>IF('Adjacent Counties'!G84="x",VLOOKUP('2016 0-64'!G$1,'2016 population'!$A$3:$E$102,2,FALSE),"")</f>
        <v/>
      </c>
      <c r="H84" s="21" t="str">
        <f>IF('Adjacent Counties'!H84="x",VLOOKUP('2016 0-64'!H$1,'2016 population'!$A$3:$E$102,2,FALSE),"")</f>
        <v/>
      </c>
      <c r="I84" s="21" t="str">
        <f>IF('Adjacent Counties'!I84="x",VLOOKUP('2016 0-64'!I$1,'2016 population'!$A$3:$E$102,2,FALSE),"")</f>
        <v/>
      </c>
      <c r="J84" s="21" t="str">
        <f>IF('Adjacent Counties'!J84="x",VLOOKUP('2016 0-64'!J$1,'2016 population'!$A$3:$E$102,2,FALSE),"")</f>
        <v/>
      </c>
      <c r="K84" s="21" t="str">
        <f>IF('Adjacent Counties'!K84="x",VLOOKUP('2016 0-64'!K$1,'2016 population'!$A$3:$E$102,2,FALSE),"")</f>
        <v/>
      </c>
      <c r="L84" s="21" t="str">
        <f>IF('Adjacent Counties'!L84="x",VLOOKUP('2016 0-64'!L$1,'2016 population'!$A$3:$E$102,2,FALSE),"")</f>
        <v/>
      </c>
      <c r="M84" s="21" t="str">
        <f>IF('Adjacent Counties'!M84="x",VLOOKUP('2016 0-64'!M$1,'2016 population'!$A$3:$E$102,2,FALSE),"")</f>
        <v/>
      </c>
      <c r="N84" s="21" t="str">
        <f>IF('Adjacent Counties'!N84="x",VLOOKUP('2016 0-64'!N$1,'2016 population'!$A$3:$E$102,2,FALSE),"")</f>
        <v/>
      </c>
      <c r="O84" s="21" t="str">
        <f>IF('Adjacent Counties'!O84="x",VLOOKUP('2016 0-64'!O$1,'2016 population'!$A$3:$E$102,2,FALSE),"")</f>
        <v/>
      </c>
      <c r="P84" s="21" t="str">
        <f>IF('Adjacent Counties'!P84="x",VLOOKUP('2016 0-64'!P$1,'2016 population'!$A$3:$E$102,2,FALSE),"")</f>
        <v/>
      </c>
      <c r="Q84" s="21" t="str">
        <f>IF('Adjacent Counties'!Q84="x",VLOOKUP('2016 0-64'!Q$1,'2016 population'!$A$3:$E$102,2,FALSE),"")</f>
        <v/>
      </c>
      <c r="R84" s="21" t="str">
        <f>IF('Adjacent Counties'!R84="x",VLOOKUP('2016 0-64'!R$1,'2016 population'!$A$3:$E$102,2,FALSE),"")</f>
        <v/>
      </c>
      <c r="S84" s="21" t="str">
        <f>IF('Adjacent Counties'!S84="x",VLOOKUP('2016 0-64'!S$1,'2016 population'!$A$3:$E$102,2,FALSE),"")</f>
        <v/>
      </c>
      <c r="T84" s="21" t="str">
        <f>IF('Adjacent Counties'!T84="x",VLOOKUP('2016 0-64'!T$1,'2016 population'!$A$3:$E$102,2,FALSE),"")</f>
        <v/>
      </c>
      <c r="U84" s="21" t="str">
        <f>IF('Adjacent Counties'!U84="x",VLOOKUP('2016 0-64'!U$1,'2016 population'!$A$3:$E$102,2,FALSE),"")</f>
        <v/>
      </c>
      <c r="V84" s="21" t="str">
        <f>IF('Adjacent Counties'!V84="x",VLOOKUP('2016 0-64'!V$1,'2016 population'!$A$3:$E$102,2,FALSE),"")</f>
        <v/>
      </c>
      <c r="W84" s="21" t="str">
        <f>IF('Adjacent Counties'!W84="x",VLOOKUP('2016 0-64'!W$1,'2016 population'!$A$3:$E$102,2,FALSE),"")</f>
        <v/>
      </c>
      <c r="X84" s="21" t="str">
        <f>IF('Adjacent Counties'!X84="x",VLOOKUP('2016 0-64'!X$1,'2016 population'!$A$3:$E$102,2,FALSE),"")</f>
        <v/>
      </c>
      <c r="Y84" s="21" t="str">
        <f>IF('Adjacent Counties'!Y84="x",VLOOKUP('2016 0-64'!Y$1,'2016 population'!$A$3:$E$102,2,FALSE),"")</f>
        <v/>
      </c>
      <c r="Z84" s="21" t="str">
        <f>IF('Adjacent Counties'!Z84="x",VLOOKUP('2016 0-64'!Z$1,'2016 population'!$A$3:$E$102,2,FALSE),"")</f>
        <v/>
      </c>
      <c r="AA84" s="21" t="str">
        <f>IF('Adjacent Counties'!AA84="x",VLOOKUP('2016 0-64'!AA$1,'2016 population'!$A$3:$E$102,2,FALSE),"")</f>
        <v/>
      </c>
      <c r="AB84" s="21" t="str">
        <f>IF('Adjacent Counties'!AB84="x",VLOOKUP('2016 0-64'!AB$1,'2016 population'!$A$3:$E$102,2,FALSE),"")</f>
        <v/>
      </c>
      <c r="AC84" s="21" t="str">
        <f>IF('Adjacent Counties'!AC84="x",VLOOKUP('2016 0-64'!AC$1,'2016 population'!$A$3:$E$102,2,FALSE),"")</f>
        <v/>
      </c>
      <c r="AD84" s="21" t="str">
        <f>IF('Adjacent Counties'!AD84="x",VLOOKUP('2016 0-64'!AD$1,'2016 population'!$A$3:$E$102,2,FALSE),"")</f>
        <v/>
      </c>
      <c r="AE84" s="21" t="str">
        <f>IF('Adjacent Counties'!AE84="x",VLOOKUP('2016 0-64'!AE$1,'2016 population'!$A$3:$E$102,2,FALSE),"")</f>
        <v/>
      </c>
      <c r="AF84" s="21" t="str">
        <f>IF('Adjacent Counties'!AF84="x",VLOOKUP('2016 0-64'!AF$1,'2016 population'!$A$3:$E$102,2,FALSE),"")</f>
        <v/>
      </c>
      <c r="AG84" s="21" t="str">
        <f>IF('Adjacent Counties'!AG84="x",VLOOKUP('2016 0-64'!AG$1,'2016 population'!$A$3:$E$102,2,FALSE),"")</f>
        <v/>
      </c>
      <c r="AH84" s="21" t="str">
        <f>IF('Adjacent Counties'!AH84="x",VLOOKUP('2016 0-64'!AH$1,'2016 population'!$A$3:$E$102,2,FALSE),"")</f>
        <v/>
      </c>
      <c r="AI84" s="21" t="str">
        <f>IF('Adjacent Counties'!AI84="x",VLOOKUP('2016 0-64'!AI$1,'2016 population'!$A$3:$E$102,2,FALSE),"")</f>
        <v/>
      </c>
      <c r="AJ84" s="21" t="str">
        <f>IF('Adjacent Counties'!AJ84="x",VLOOKUP('2016 0-64'!AJ$1,'2016 population'!$A$3:$E$102,2,FALSE),"")</f>
        <v/>
      </c>
      <c r="AK84" s="21" t="str">
        <f>IF('Adjacent Counties'!AK84="x",VLOOKUP('2016 0-64'!AK$1,'2016 population'!$A$3:$E$102,2,FALSE),"")</f>
        <v/>
      </c>
      <c r="AL84" s="21" t="str">
        <f>IF('Adjacent Counties'!AL84="x",VLOOKUP('2016 0-64'!AL$1,'2016 population'!$A$3:$E$102,2,FALSE),"")</f>
        <v/>
      </c>
      <c r="AM84" s="21" t="str">
        <f>IF('Adjacent Counties'!AM84="x",VLOOKUP('2016 0-64'!AM$1,'2016 population'!$A$3:$E$102,2,FALSE),"")</f>
        <v/>
      </c>
      <c r="AN84" s="21" t="str">
        <f>IF('Adjacent Counties'!AN84="x",VLOOKUP('2016 0-64'!AN$1,'2016 population'!$A$3:$E$102,2,FALSE),"")</f>
        <v/>
      </c>
      <c r="AO84" s="21" t="str">
        <f>IF('Adjacent Counties'!AO84="x",VLOOKUP('2016 0-64'!AO$1,'2016 population'!$A$3:$E$102,2,FALSE),"")</f>
        <v/>
      </c>
      <c r="AP84" s="21" t="str">
        <f>IF('Adjacent Counties'!AP84="x",VLOOKUP('2016 0-64'!AP$1,'2016 population'!$A$3:$E$102,2,FALSE),"")</f>
        <v/>
      </c>
      <c r="AQ84" s="21" t="str">
        <f>IF('Adjacent Counties'!AQ84="x",VLOOKUP('2016 0-64'!AQ$1,'2016 population'!$A$3:$E$102,2,FALSE),"")</f>
        <v/>
      </c>
      <c r="AR84" s="21" t="str">
        <f>IF('Adjacent Counties'!AR84="x",VLOOKUP('2016 0-64'!AR$1,'2016 population'!$A$3:$E$102,2,FALSE),"")</f>
        <v/>
      </c>
      <c r="AS84" s="21" t="str">
        <f>IF('Adjacent Counties'!AS84="x",VLOOKUP('2016 0-64'!AS$1,'2016 population'!$A$3:$E$102,2,FALSE),"")</f>
        <v/>
      </c>
      <c r="AT84" s="21" t="str">
        <f>IF('Adjacent Counties'!AT84="x",VLOOKUP('2016 0-64'!AT$1,'2016 population'!$A$3:$E$102,2,FALSE),"")</f>
        <v/>
      </c>
      <c r="AU84" s="21" t="str">
        <f>IF('Adjacent Counties'!AU84="x",VLOOKUP('2016 0-64'!AU$1,'2016 population'!$A$3:$E$102,2,FALSE),"")</f>
        <v/>
      </c>
      <c r="AV84" s="21">
        <f>IF('Adjacent Counties'!AV84="x",VLOOKUP('2016 0-64'!AV$1,'2016 population'!$A$3:$E$102,2,FALSE),"")</f>
        <v>48447</v>
      </c>
      <c r="AW84" s="21" t="str">
        <f>IF('Adjacent Counties'!AW84="x",VLOOKUP('2016 0-64'!AW$1,'2016 population'!$A$3:$E$102,2,FALSE),"")</f>
        <v/>
      </c>
      <c r="AX84" s="21" t="str">
        <f>IF('Adjacent Counties'!AX84="x",VLOOKUP('2016 0-64'!AX$1,'2016 population'!$A$3:$E$102,2,FALSE),"")</f>
        <v/>
      </c>
      <c r="AY84" s="21" t="str">
        <f>IF('Adjacent Counties'!AY84="x",VLOOKUP('2016 0-64'!AY$1,'2016 population'!$A$3:$E$102,2,FALSE),"")</f>
        <v/>
      </c>
      <c r="AZ84" s="21" t="str">
        <f>IF('Adjacent Counties'!AZ84="x",VLOOKUP('2016 0-64'!AZ$1,'2016 population'!$A$3:$E$102,2,FALSE),"")</f>
        <v/>
      </c>
      <c r="BA84" s="21" t="str">
        <f>IF('Adjacent Counties'!BA84="x",VLOOKUP('2016 0-64'!BA$1,'2016 population'!$A$3:$E$102,2,FALSE),"")</f>
        <v/>
      </c>
      <c r="BB84" s="21" t="str">
        <f>IF('Adjacent Counties'!BB84="x",VLOOKUP('2016 0-64'!BB$1,'2016 population'!$A$3:$E$102,2,FALSE),"")</f>
        <v/>
      </c>
      <c r="BC84" s="21" t="str">
        <f>IF('Adjacent Counties'!BC84="x",VLOOKUP('2016 0-64'!BC$1,'2016 population'!$A$3:$E$102,2,FALSE),"")</f>
        <v/>
      </c>
      <c r="BD84" s="21" t="str">
        <f>IF('Adjacent Counties'!BD84="x",VLOOKUP('2016 0-64'!BD$1,'2016 population'!$A$3:$E$102,2,FALSE),"")</f>
        <v/>
      </c>
      <c r="BE84" s="21" t="str">
        <f>IF('Adjacent Counties'!BE84="x",VLOOKUP('2016 0-64'!BE$1,'2016 population'!$A$3:$E$102,2,FALSE),"")</f>
        <v/>
      </c>
      <c r="BF84" s="21" t="str">
        <f>IF('Adjacent Counties'!BF84="x",VLOOKUP('2016 0-64'!BF$1,'2016 population'!$A$3:$E$102,2,FALSE),"")</f>
        <v/>
      </c>
      <c r="BG84" s="21" t="str">
        <f>IF('Adjacent Counties'!BG84="x",VLOOKUP('2016 0-64'!BG$1,'2016 population'!$A$3:$E$102,2,FALSE),"")</f>
        <v/>
      </c>
      <c r="BH84" s="21" t="str">
        <f>IF('Adjacent Counties'!BH84="x",VLOOKUP('2016 0-64'!BH$1,'2016 population'!$A$3:$E$102,2,FALSE),"")</f>
        <v/>
      </c>
      <c r="BI84" s="21" t="str">
        <f>IF('Adjacent Counties'!BI84="x",VLOOKUP('2016 0-64'!BI$1,'2016 population'!$A$3:$E$102,2,FALSE),"")</f>
        <v/>
      </c>
      <c r="BJ84" s="21" t="str">
        <f>IF('Adjacent Counties'!BJ84="x",VLOOKUP('2016 0-64'!BJ$1,'2016 population'!$A$3:$E$102,2,FALSE),"")</f>
        <v/>
      </c>
      <c r="BK84" s="21" t="str">
        <f>IF('Adjacent Counties'!BK84="x",VLOOKUP('2016 0-64'!BK$1,'2016 population'!$A$3:$E$102,2,FALSE),"")</f>
        <v/>
      </c>
      <c r="BL84" s="21">
        <f>IF('Adjacent Counties'!BL84="x",VLOOKUP('2016 0-64'!BL$1,'2016 population'!$A$3:$E$102,2,FALSE),"")</f>
        <v>71135</v>
      </c>
      <c r="BM84" s="21" t="str">
        <f>IF('Adjacent Counties'!BM84="x",VLOOKUP('2016 0-64'!BM$1,'2016 population'!$A$3:$E$102,2,FALSE),"")</f>
        <v/>
      </c>
      <c r="BN84" s="21" t="str">
        <f>IF('Adjacent Counties'!BN84="x",VLOOKUP('2016 0-64'!BN$1,'2016 population'!$A$3:$E$102,2,FALSE),"")</f>
        <v/>
      </c>
      <c r="BO84" s="21" t="str">
        <f>IF('Adjacent Counties'!BO84="x",VLOOKUP('2016 0-64'!BO$1,'2016 population'!$A$3:$E$102,2,FALSE),"")</f>
        <v/>
      </c>
      <c r="BP84" s="21" t="str">
        <f>IF('Adjacent Counties'!BP84="x",VLOOKUP('2016 0-64'!BP$1,'2016 population'!$A$3:$E$102,2,FALSE),"")</f>
        <v/>
      </c>
      <c r="BQ84" s="21" t="str">
        <f>IF('Adjacent Counties'!BQ84="x",VLOOKUP('2016 0-64'!BQ$1,'2016 population'!$A$3:$E$102,2,FALSE),"")</f>
        <v/>
      </c>
      <c r="BR84" s="21" t="str">
        <f>IF('Adjacent Counties'!BR84="x",VLOOKUP('2016 0-64'!BR$1,'2016 population'!$A$3:$E$102,2,FALSE),"")</f>
        <v/>
      </c>
      <c r="BS84" s="21" t="str">
        <f>IF('Adjacent Counties'!BS84="x",VLOOKUP('2016 0-64'!BS$1,'2016 population'!$A$3:$E$102,2,FALSE),"")</f>
        <v/>
      </c>
      <c r="BT84" s="21" t="str">
        <f>IF('Adjacent Counties'!BT84="x",VLOOKUP('2016 0-64'!BT$1,'2016 population'!$A$3:$E$102,2,FALSE),"")</f>
        <v/>
      </c>
      <c r="BU84" s="21" t="str">
        <f>IF('Adjacent Counties'!BU84="x",VLOOKUP('2016 0-64'!BU$1,'2016 population'!$A$3:$E$102,2,FALSE),"")</f>
        <v/>
      </c>
      <c r="BV84" s="21" t="str">
        <f>IF('Adjacent Counties'!BV84="x",VLOOKUP('2016 0-64'!BV$1,'2016 population'!$A$3:$E$102,2,FALSE),"")</f>
        <v/>
      </c>
      <c r="BW84" s="21" t="str">
        <f>IF('Adjacent Counties'!BW84="x",VLOOKUP('2016 0-64'!BW$1,'2016 population'!$A$3:$E$102,2,FALSE),"")</f>
        <v/>
      </c>
      <c r="BX84" s="21" t="str">
        <f>IF('Adjacent Counties'!BX84="x",VLOOKUP('2016 0-64'!BX$1,'2016 population'!$A$3:$E$102,2,FALSE),"")</f>
        <v/>
      </c>
      <c r="BY84" s="21" t="str">
        <f>IF('Adjacent Counties'!BY84="x",VLOOKUP('2016 0-64'!BY$1,'2016 population'!$A$3:$E$102,2,FALSE),"")</f>
        <v/>
      </c>
      <c r="BZ84" s="21">
        <f>IF('Adjacent Counties'!BZ84="x",VLOOKUP('2016 0-64'!BZ$1,'2016 population'!$A$3:$E$102,2,FALSE),"")</f>
        <v>38311</v>
      </c>
      <c r="CA84" s="21">
        <f>IF('Adjacent Counties'!CA84="x",VLOOKUP('2016 0-64'!CA$1,'2016 population'!$A$3:$E$102,2,FALSE),"")</f>
        <v>114415</v>
      </c>
      <c r="CB84" s="21" t="str">
        <f>IF('Adjacent Counties'!CB84="x",VLOOKUP('2016 0-64'!CB$1,'2016 population'!$A$3:$E$102,2,FALSE),"")</f>
        <v/>
      </c>
      <c r="CC84" s="21" t="str">
        <f>IF('Adjacent Counties'!CC84="x",VLOOKUP('2016 0-64'!CC$1,'2016 population'!$A$3:$E$102,2,FALSE),"")</f>
        <v/>
      </c>
      <c r="CD84" s="21" t="str">
        <f>IF('Adjacent Counties'!CD84="x",VLOOKUP('2016 0-64'!CD$1,'2016 population'!$A$3:$E$102,2,FALSE),"")</f>
        <v/>
      </c>
      <c r="CE84" s="21" t="str">
        <f>IF('Adjacent Counties'!CE84="x",VLOOKUP('2016 0-64'!CE$1,'2016 population'!$A$3:$E$102,2,FALSE),"")</f>
        <v/>
      </c>
      <c r="CF84" s="21">
        <f>IF('Adjacent Counties'!CF84="x",VLOOKUP('2016 0-64'!CF$1,'2016 population'!$A$3:$E$102,2,FALSE),"")</f>
        <v>29864</v>
      </c>
      <c r="CG84" s="21" t="str">
        <f>IF('Adjacent Counties'!CG84="x",VLOOKUP('2016 0-64'!CG$1,'2016 population'!$A$3:$E$102,2,FALSE),"")</f>
        <v/>
      </c>
      <c r="CH84" s="21" t="str">
        <f>IF('Adjacent Counties'!CH84="x",VLOOKUP('2016 0-64'!CH$1,'2016 population'!$A$3:$E$102,2,FALSE),"")</f>
        <v/>
      </c>
      <c r="CI84" s="21" t="str">
        <f>IF('Adjacent Counties'!CI84="x",VLOOKUP('2016 0-64'!CI$1,'2016 population'!$A$3:$E$102,2,FALSE),"")</f>
        <v/>
      </c>
      <c r="CJ84" s="21" t="str">
        <f>IF('Adjacent Counties'!CJ84="x",VLOOKUP('2016 0-64'!CJ$1,'2016 population'!$A$3:$E$102,2,FALSE),"")</f>
        <v/>
      </c>
      <c r="CK84" s="21" t="str">
        <f>IF('Adjacent Counties'!CK84="x",VLOOKUP('2016 0-64'!CK$1,'2016 population'!$A$3:$E$102,2,FALSE),"")</f>
        <v/>
      </c>
      <c r="CL84" s="21" t="str">
        <f>IF('Adjacent Counties'!CL84="x",VLOOKUP('2016 0-64'!CL$1,'2016 population'!$A$3:$E$102,2,FALSE),"")</f>
        <v/>
      </c>
      <c r="CM84" s="21" t="str">
        <f>IF('Adjacent Counties'!CM84="x",VLOOKUP('2016 0-64'!CM$1,'2016 population'!$A$3:$E$102,2,FALSE),"")</f>
        <v/>
      </c>
      <c r="CN84" s="21" t="str">
        <f>IF('Adjacent Counties'!CN84="x",VLOOKUP('2016 0-64'!CN$1,'2016 population'!$A$3:$E$102,2,FALSE),"")</f>
        <v/>
      </c>
      <c r="CO84" s="21" t="str">
        <f>IF('Adjacent Counties'!CO84="x",VLOOKUP('2016 0-64'!CO$1,'2016 population'!$A$3:$E$102,2,FALSE),"")</f>
        <v/>
      </c>
      <c r="CP84" s="21" t="str">
        <f>IF('Adjacent Counties'!CP84="x",VLOOKUP('2016 0-64'!CP$1,'2016 population'!$A$3:$E$102,2,FALSE),"")</f>
        <v/>
      </c>
      <c r="CQ84" s="21" t="str">
        <f>IF('Adjacent Counties'!CQ84="x",VLOOKUP('2016 0-64'!CQ$1,'2016 population'!$A$3:$E$102,2,FALSE),"")</f>
        <v/>
      </c>
      <c r="CR84" s="21" t="str">
        <f>IF('Adjacent Counties'!CR84="x",VLOOKUP('2016 0-64'!CR$1,'2016 population'!$A$3:$E$102,2,FALSE),"")</f>
        <v/>
      </c>
      <c r="CS84" s="21" t="str">
        <f>IF('Adjacent Counties'!CS84="x",VLOOKUP('2016 0-64'!CS$1,'2016 population'!$A$3:$E$102,2,FALSE),"")</f>
        <v/>
      </c>
      <c r="CT84" s="21" t="str">
        <f>IF('Adjacent Counties'!CT84="x",VLOOKUP('2016 0-64'!CT$1,'2016 population'!$A$3:$E$102,2,FALSE),"")</f>
        <v/>
      </c>
      <c r="CU84" s="21" t="str">
        <f>IF('Adjacent Counties'!CU84="x",VLOOKUP('2016 0-64'!CU$1,'2016 population'!$A$3:$E$102,2,FALSE),"")</f>
        <v/>
      </c>
      <c r="CV84" s="21" t="str">
        <f>IF('Adjacent Counties'!CV84="x",VLOOKUP('2016 0-64'!CV$1,'2016 population'!$A$3:$E$102,2,FALSE),"")</f>
        <v/>
      </c>
      <c r="CW84" s="21" t="str">
        <f>IF('Adjacent Counties'!CW84="x",VLOOKUP('2016 0-64'!CW$1,'2016 population'!$A$3:$E$102,2,FALSE),"")</f>
        <v/>
      </c>
      <c r="CX84" s="21">
        <f t="shared" si="1"/>
        <v>302172</v>
      </c>
    </row>
    <row r="85" spans="1:102">
      <c r="A85" s="3" t="s">
        <v>83</v>
      </c>
      <c r="B85" s="21" t="str">
        <f>IF('Adjacent Counties'!B85="x",VLOOKUP('2016 0-64'!B$1,'2016 population'!$A$3:$E$102,2,FALSE),"")</f>
        <v/>
      </c>
      <c r="C85" s="21" t="str">
        <f>IF('Adjacent Counties'!C85="x",VLOOKUP('2016 0-64'!C$1,'2016 population'!$A$3:$E$102,2,FALSE),"")</f>
        <v/>
      </c>
      <c r="D85" s="21" t="str">
        <f>IF('Adjacent Counties'!D85="x",VLOOKUP('2016 0-64'!D$1,'2016 population'!$A$3:$E$102,2,FALSE),"")</f>
        <v/>
      </c>
      <c r="E85" s="21">
        <f>IF('Adjacent Counties'!E85="x",VLOOKUP('2016 0-64'!E$1,'2016 population'!$A$3:$E$102,2,FALSE),"")</f>
        <v>21973</v>
      </c>
      <c r="F85" s="21" t="str">
        <f>IF('Adjacent Counties'!F85="x",VLOOKUP('2016 0-64'!F$1,'2016 population'!$A$3:$E$102,2,FALSE),"")</f>
        <v/>
      </c>
      <c r="G85" s="21" t="str">
        <f>IF('Adjacent Counties'!G85="x",VLOOKUP('2016 0-64'!G$1,'2016 population'!$A$3:$E$102,2,FALSE),"")</f>
        <v/>
      </c>
      <c r="H85" s="21" t="str">
        <f>IF('Adjacent Counties'!H85="x",VLOOKUP('2016 0-64'!H$1,'2016 population'!$A$3:$E$102,2,FALSE),"")</f>
        <v/>
      </c>
      <c r="I85" s="21" t="str">
        <f>IF('Adjacent Counties'!I85="x",VLOOKUP('2016 0-64'!I$1,'2016 population'!$A$3:$E$102,2,FALSE),"")</f>
        <v/>
      </c>
      <c r="J85" s="21" t="str">
        <f>IF('Adjacent Counties'!J85="x",VLOOKUP('2016 0-64'!J$1,'2016 population'!$A$3:$E$102,2,FALSE),"")</f>
        <v/>
      </c>
      <c r="K85" s="21" t="str">
        <f>IF('Adjacent Counties'!K85="x",VLOOKUP('2016 0-64'!K$1,'2016 population'!$A$3:$E$102,2,FALSE),"")</f>
        <v/>
      </c>
      <c r="L85" s="21" t="str">
        <f>IF('Adjacent Counties'!L85="x",VLOOKUP('2016 0-64'!L$1,'2016 population'!$A$3:$E$102,2,FALSE),"")</f>
        <v/>
      </c>
      <c r="M85" s="21" t="str">
        <f>IF('Adjacent Counties'!M85="x",VLOOKUP('2016 0-64'!M$1,'2016 population'!$A$3:$E$102,2,FALSE),"")</f>
        <v/>
      </c>
      <c r="N85" s="21">
        <f>IF('Adjacent Counties'!N85="x",VLOOKUP('2016 0-64'!N$1,'2016 population'!$A$3:$E$102,2,FALSE),"")</f>
        <v>170073</v>
      </c>
      <c r="O85" s="21" t="str">
        <f>IF('Adjacent Counties'!O85="x",VLOOKUP('2016 0-64'!O$1,'2016 population'!$A$3:$E$102,2,FALSE),"")</f>
        <v/>
      </c>
      <c r="P85" s="21" t="str">
        <f>IF('Adjacent Counties'!P85="x",VLOOKUP('2016 0-64'!P$1,'2016 population'!$A$3:$E$102,2,FALSE),"")</f>
        <v/>
      </c>
      <c r="Q85" s="21" t="str">
        <f>IF('Adjacent Counties'!Q85="x",VLOOKUP('2016 0-64'!Q$1,'2016 population'!$A$3:$E$102,2,FALSE),"")</f>
        <v/>
      </c>
      <c r="R85" s="21" t="str">
        <f>IF('Adjacent Counties'!R85="x",VLOOKUP('2016 0-64'!R$1,'2016 population'!$A$3:$E$102,2,FALSE),"")</f>
        <v/>
      </c>
      <c r="S85" s="21" t="str">
        <f>IF('Adjacent Counties'!S85="x",VLOOKUP('2016 0-64'!S$1,'2016 population'!$A$3:$E$102,2,FALSE),"")</f>
        <v/>
      </c>
      <c r="T85" s="21" t="str">
        <f>IF('Adjacent Counties'!T85="x",VLOOKUP('2016 0-64'!T$1,'2016 population'!$A$3:$E$102,2,FALSE),"")</f>
        <v/>
      </c>
      <c r="U85" s="21" t="str">
        <f>IF('Adjacent Counties'!U85="x",VLOOKUP('2016 0-64'!U$1,'2016 population'!$A$3:$E$102,2,FALSE),"")</f>
        <v/>
      </c>
      <c r="V85" s="21" t="str">
        <f>IF('Adjacent Counties'!V85="x",VLOOKUP('2016 0-64'!V$1,'2016 population'!$A$3:$E$102,2,FALSE),"")</f>
        <v/>
      </c>
      <c r="W85" s="21" t="str">
        <f>IF('Adjacent Counties'!W85="x",VLOOKUP('2016 0-64'!W$1,'2016 population'!$A$3:$E$102,2,FALSE),"")</f>
        <v/>
      </c>
      <c r="X85" s="21" t="str">
        <f>IF('Adjacent Counties'!X85="x",VLOOKUP('2016 0-64'!X$1,'2016 population'!$A$3:$E$102,2,FALSE),"")</f>
        <v/>
      </c>
      <c r="Y85" s="21" t="str">
        <f>IF('Adjacent Counties'!Y85="x",VLOOKUP('2016 0-64'!Y$1,'2016 population'!$A$3:$E$102,2,FALSE),"")</f>
        <v/>
      </c>
      <c r="Z85" s="21" t="str">
        <f>IF('Adjacent Counties'!Z85="x",VLOOKUP('2016 0-64'!Z$1,'2016 population'!$A$3:$E$102,2,FALSE),"")</f>
        <v/>
      </c>
      <c r="AA85" s="21" t="str">
        <f>IF('Adjacent Counties'!AA85="x",VLOOKUP('2016 0-64'!AA$1,'2016 population'!$A$3:$E$102,2,FALSE),"")</f>
        <v/>
      </c>
      <c r="AB85" s="21" t="str">
        <f>IF('Adjacent Counties'!AB85="x",VLOOKUP('2016 0-64'!AB$1,'2016 population'!$A$3:$E$102,2,FALSE),"")</f>
        <v/>
      </c>
      <c r="AC85" s="21" t="str">
        <f>IF('Adjacent Counties'!AC85="x",VLOOKUP('2016 0-64'!AC$1,'2016 population'!$A$3:$E$102,2,FALSE),"")</f>
        <v/>
      </c>
      <c r="AD85" s="21">
        <f>IF('Adjacent Counties'!AD85="x",VLOOKUP('2016 0-64'!AD$1,'2016 population'!$A$3:$E$102,2,FALSE),"")</f>
        <v>136490</v>
      </c>
      <c r="AE85" s="21" t="str">
        <f>IF('Adjacent Counties'!AE85="x",VLOOKUP('2016 0-64'!AE$1,'2016 population'!$A$3:$E$102,2,FALSE),"")</f>
        <v/>
      </c>
      <c r="AF85" s="21" t="str">
        <f>IF('Adjacent Counties'!AF85="x",VLOOKUP('2016 0-64'!AF$1,'2016 population'!$A$3:$E$102,2,FALSE),"")</f>
        <v/>
      </c>
      <c r="AG85" s="21" t="str">
        <f>IF('Adjacent Counties'!AG85="x",VLOOKUP('2016 0-64'!AG$1,'2016 population'!$A$3:$E$102,2,FALSE),"")</f>
        <v/>
      </c>
      <c r="AH85" s="21" t="str">
        <f>IF('Adjacent Counties'!AH85="x",VLOOKUP('2016 0-64'!AH$1,'2016 population'!$A$3:$E$102,2,FALSE),"")</f>
        <v/>
      </c>
      <c r="AI85" s="21" t="str">
        <f>IF('Adjacent Counties'!AI85="x",VLOOKUP('2016 0-64'!AI$1,'2016 population'!$A$3:$E$102,2,FALSE),"")</f>
        <v/>
      </c>
      <c r="AJ85" s="21" t="str">
        <f>IF('Adjacent Counties'!AJ85="x",VLOOKUP('2016 0-64'!AJ$1,'2016 population'!$A$3:$E$102,2,FALSE),"")</f>
        <v/>
      </c>
      <c r="AK85" s="21" t="str">
        <f>IF('Adjacent Counties'!AK85="x",VLOOKUP('2016 0-64'!AK$1,'2016 population'!$A$3:$E$102,2,FALSE),"")</f>
        <v/>
      </c>
      <c r="AL85" s="21" t="str">
        <f>IF('Adjacent Counties'!AL85="x",VLOOKUP('2016 0-64'!AL$1,'2016 population'!$A$3:$E$102,2,FALSE),"")</f>
        <v/>
      </c>
      <c r="AM85" s="21" t="str">
        <f>IF('Adjacent Counties'!AM85="x",VLOOKUP('2016 0-64'!AM$1,'2016 population'!$A$3:$E$102,2,FALSE),"")</f>
        <v/>
      </c>
      <c r="AN85" s="21" t="str">
        <f>IF('Adjacent Counties'!AN85="x",VLOOKUP('2016 0-64'!AN$1,'2016 population'!$A$3:$E$102,2,FALSE),"")</f>
        <v/>
      </c>
      <c r="AO85" s="21" t="str">
        <f>IF('Adjacent Counties'!AO85="x",VLOOKUP('2016 0-64'!AO$1,'2016 population'!$A$3:$E$102,2,FALSE),"")</f>
        <v/>
      </c>
      <c r="AP85" s="21" t="str">
        <f>IF('Adjacent Counties'!AP85="x",VLOOKUP('2016 0-64'!AP$1,'2016 population'!$A$3:$E$102,2,FALSE),"")</f>
        <v/>
      </c>
      <c r="AQ85" s="21" t="str">
        <f>IF('Adjacent Counties'!AQ85="x",VLOOKUP('2016 0-64'!AQ$1,'2016 population'!$A$3:$E$102,2,FALSE),"")</f>
        <v/>
      </c>
      <c r="AR85" s="21" t="str">
        <f>IF('Adjacent Counties'!AR85="x",VLOOKUP('2016 0-64'!AR$1,'2016 population'!$A$3:$E$102,2,FALSE),"")</f>
        <v/>
      </c>
      <c r="AS85" s="21" t="str">
        <f>IF('Adjacent Counties'!AS85="x",VLOOKUP('2016 0-64'!AS$1,'2016 population'!$A$3:$E$102,2,FALSE),"")</f>
        <v/>
      </c>
      <c r="AT85" s="21" t="str">
        <f>IF('Adjacent Counties'!AT85="x",VLOOKUP('2016 0-64'!AT$1,'2016 population'!$A$3:$E$102,2,FALSE),"")</f>
        <v/>
      </c>
      <c r="AU85" s="21" t="str">
        <f>IF('Adjacent Counties'!AU85="x",VLOOKUP('2016 0-64'!AU$1,'2016 population'!$A$3:$E$102,2,FALSE),"")</f>
        <v/>
      </c>
      <c r="AV85" s="21" t="str">
        <f>IF('Adjacent Counties'!AV85="x",VLOOKUP('2016 0-64'!AV$1,'2016 population'!$A$3:$E$102,2,FALSE),"")</f>
        <v/>
      </c>
      <c r="AW85" s="21" t="str">
        <f>IF('Adjacent Counties'!AW85="x",VLOOKUP('2016 0-64'!AW$1,'2016 population'!$A$3:$E$102,2,FALSE),"")</f>
        <v/>
      </c>
      <c r="AX85" s="21" t="str">
        <f>IF('Adjacent Counties'!AX85="x",VLOOKUP('2016 0-64'!AX$1,'2016 population'!$A$3:$E$102,2,FALSE),"")</f>
        <v/>
      </c>
      <c r="AY85" s="21" t="str">
        <f>IF('Adjacent Counties'!AY85="x",VLOOKUP('2016 0-64'!AY$1,'2016 population'!$A$3:$E$102,2,FALSE),"")</f>
        <v/>
      </c>
      <c r="AZ85" s="21" t="str">
        <f>IF('Adjacent Counties'!AZ85="x",VLOOKUP('2016 0-64'!AZ$1,'2016 population'!$A$3:$E$102,2,FALSE),"")</f>
        <v/>
      </c>
      <c r="BA85" s="21" t="str">
        <f>IF('Adjacent Counties'!BA85="x",VLOOKUP('2016 0-64'!BA$1,'2016 population'!$A$3:$E$102,2,FALSE),"")</f>
        <v/>
      </c>
      <c r="BB85" s="21" t="str">
        <f>IF('Adjacent Counties'!BB85="x",VLOOKUP('2016 0-64'!BB$1,'2016 population'!$A$3:$E$102,2,FALSE),"")</f>
        <v/>
      </c>
      <c r="BC85" s="21" t="str">
        <f>IF('Adjacent Counties'!BC85="x",VLOOKUP('2016 0-64'!BC$1,'2016 population'!$A$3:$E$102,2,FALSE),"")</f>
        <v/>
      </c>
      <c r="BD85" s="21" t="str">
        <f>IF('Adjacent Counties'!BD85="x",VLOOKUP('2016 0-64'!BD$1,'2016 population'!$A$3:$E$102,2,FALSE),"")</f>
        <v/>
      </c>
      <c r="BE85" s="21" t="str">
        <f>IF('Adjacent Counties'!BE85="x",VLOOKUP('2016 0-64'!BE$1,'2016 population'!$A$3:$E$102,2,FALSE),"")</f>
        <v/>
      </c>
      <c r="BF85" s="21" t="str">
        <f>IF('Adjacent Counties'!BF85="x",VLOOKUP('2016 0-64'!BF$1,'2016 population'!$A$3:$E$102,2,FALSE),"")</f>
        <v/>
      </c>
      <c r="BG85" s="21" t="str">
        <f>IF('Adjacent Counties'!BG85="x",VLOOKUP('2016 0-64'!BG$1,'2016 population'!$A$3:$E$102,2,FALSE),"")</f>
        <v/>
      </c>
      <c r="BH85" s="21" t="str">
        <f>IF('Adjacent Counties'!BH85="x",VLOOKUP('2016 0-64'!BH$1,'2016 population'!$A$3:$E$102,2,FALSE),"")</f>
        <v/>
      </c>
      <c r="BI85" s="21" t="str">
        <f>IF('Adjacent Counties'!BI85="x",VLOOKUP('2016 0-64'!BI$1,'2016 population'!$A$3:$E$102,2,FALSE),"")</f>
        <v/>
      </c>
      <c r="BJ85" s="21" t="str">
        <f>IF('Adjacent Counties'!BJ85="x",VLOOKUP('2016 0-64'!BJ$1,'2016 population'!$A$3:$E$102,2,FALSE),"")</f>
        <v/>
      </c>
      <c r="BK85" s="21">
        <f>IF('Adjacent Counties'!BK85="x",VLOOKUP('2016 0-64'!BK$1,'2016 population'!$A$3:$E$102,2,FALSE),"")</f>
        <v>22311</v>
      </c>
      <c r="BL85" s="21" t="str">
        <f>IF('Adjacent Counties'!BL85="x",VLOOKUP('2016 0-64'!BL$1,'2016 population'!$A$3:$E$102,2,FALSE),"")</f>
        <v/>
      </c>
      <c r="BM85" s="21" t="str">
        <f>IF('Adjacent Counties'!BM85="x",VLOOKUP('2016 0-64'!BM$1,'2016 population'!$A$3:$E$102,2,FALSE),"")</f>
        <v/>
      </c>
      <c r="BN85" s="21" t="str">
        <f>IF('Adjacent Counties'!BN85="x",VLOOKUP('2016 0-64'!BN$1,'2016 population'!$A$3:$E$102,2,FALSE),"")</f>
        <v/>
      </c>
      <c r="BO85" s="21" t="str">
        <f>IF('Adjacent Counties'!BO85="x",VLOOKUP('2016 0-64'!BO$1,'2016 population'!$A$3:$E$102,2,FALSE),"")</f>
        <v/>
      </c>
      <c r="BP85" s="21" t="str">
        <f>IF('Adjacent Counties'!BP85="x",VLOOKUP('2016 0-64'!BP$1,'2016 population'!$A$3:$E$102,2,FALSE),"")</f>
        <v/>
      </c>
      <c r="BQ85" s="21" t="str">
        <f>IF('Adjacent Counties'!BQ85="x",VLOOKUP('2016 0-64'!BQ$1,'2016 population'!$A$3:$E$102,2,FALSE),"")</f>
        <v/>
      </c>
      <c r="BR85" s="21" t="str">
        <f>IF('Adjacent Counties'!BR85="x",VLOOKUP('2016 0-64'!BR$1,'2016 population'!$A$3:$E$102,2,FALSE),"")</f>
        <v/>
      </c>
      <c r="BS85" s="21" t="str">
        <f>IF('Adjacent Counties'!BS85="x",VLOOKUP('2016 0-64'!BS$1,'2016 population'!$A$3:$E$102,2,FALSE),"")</f>
        <v/>
      </c>
      <c r="BT85" s="21" t="str">
        <f>IF('Adjacent Counties'!BT85="x",VLOOKUP('2016 0-64'!BT$1,'2016 population'!$A$3:$E$102,2,FALSE),"")</f>
        <v/>
      </c>
      <c r="BU85" s="21" t="str">
        <f>IF('Adjacent Counties'!BU85="x",VLOOKUP('2016 0-64'!BU$1,'2016 population'!$A$3:$E$102,2,FALSE),"")</f>
        <v/>
      </c>
      <c r="BV85" s="21" t="str">
        <f>IF('Adjacent Counties'!BV85="x",VLOOKUP('2016 0-64'!BV$1,'2016 population'!$A$3:$E$102,2,FALSE),"")</f>
        <v/>
      </c>
      <c r="BW85" s="21" t="str">
        <f>IF('Adjacent Counties'!BW85="x",VLOOKUP('2016 0-64'!BW$1,'2016 population'!$A$3:$E$102,2,FALSE),"")</f>
        <v/>
      </c>
      <c r="BX85" s="21" t="str">
        <f>IF('Adjacent Counties'!BX85="x",VLOOKUP('2016 0-64'!BX$1,'2016 population'!$A$3:$E$102,2,FALSE),"")</f>
        <v/>
      </c>
      <c r="BY85" s="21" t="str">
        <f>IF('Adjacent Counties'!BY85="x",VLOOKUP('2016 0-64'!BY$1,'2016 population'!$A$3:$E$102,2,FALSE),"")</f>
        <v/>
      </c>
      <c r="BZ85" s="21">
        <f>IF('Adjacent Counties'!BZ85="x",VLOOKUP('2016 0-64'!BZ$1,'2016 population'!$A$3:$E$102,2,FALSE),"")</f>
        <v>38311</v>
      </c>
      <c r="CA85" s="21" t="str">
        <f>IF('Adjacent Counties'!CA85="x",VLOOKUP('2016 0-64'!CA$1,'2016 population'!$A$3:$E$102,2,FALSE),"")</f>
        <v/>
      </c>
      <c r="CB85" s="21" t="str">
        <f>IF('Adjacent Counties'!CB85="x",VLOOKUP('2016 0-64'!CB$1,'2016 population'!$A$3:$E$102,2,FALSE),"")</f>
        <v/>
      </c>
      <c r="CC85" s="21">
        <f>IF('Adjacent Counties'!CC85="x",VLOOKUP('2016 0-64'!CC$1,'2016 population'!$A$3:$E$102,2,FALSE),"")</f>
        <v>116717</v>
      </c>
      <c r="CD85" s="21" t="str">
        <f>IF('Adjacent Counties'!CD85="x",VLOOKUP('2016 0-64'!CD$1,'2016 population'!$A$3:$E$102,2,FALSE),"")</f>
        <v/>
      </c>
      <c r="CE85" s="21" t="str">
        <f>IF('Adjacent Counties'!CE85="x",VLOOKUP('2016 0-64'!CE$1,'2016 population'!$A$3:$E$102,2,FALSE),"")</f>
        <v/>
      </c>
      <c r="CF85" s="21" t="str">
        <f>IF('Adjacent Counties'!CF85="x",VLOOKUP('2016 0-64'!CF$1,'2016 population'!$A$3:$E$102,2,FALSE),"")</f>
        <v/>
      </c>
      <c r="CG85" s="21">
        <f>IF('Adjacent Counties'!CG85="x",VLOOKUP('2016 0-64'!CG$1,'2016 population'!$A$3:$E$102,2,FALSE),"")</f>
        <v>50021</v>
      </c>
      <c r="CH85" s="21" t="str">
        <f>IF('Adjacent Counties'!CH85="x",VLOOKUP('2016 0-64'!CH$1,'2016 population'!$A$3:$E$102,2,FALSE),"")</f>
        <v/>
      </c>
      <c r="CI85" s="21" t="str">
        <f>IF('Adjacent Counties'!CI85="x",VLOOKUP('2016 0-64'!CI$1,'2016 population'!$A$3:$E$102,2,FALSE),"")</f>
        <v/>
      </c>
      <c r="CJ85" s="21" t="str">
        <f>IF('Adjacent Counties'!CJ85="x",VLOOKUP('2016 0-64'!CJ$1,'2016 population'!$A$3:$E$102,2,FALSE),"")</f>
        <v/>
      </c>
      <c r="CK85" s="21" t="str">
        <f>IF('Adjacent Counties'!CK85="x",VLOOKUP('2016 0-64'!CK$1,'2016 population'!$A$3:$E$102,2,FALSE),"")</f>
        <v/>
      </c>
      <c r="CL85" s="21" t="str">
        <f>IF('Adjacent Counties'!CL85="x",VLOOKUP('2016 0-64'!CL$1,'2016 population'!$A$3:$E$102,2,FALSE),"")</f>
        <v/>
      </c>
      <c r="CM85" s="21">
        <f>IF('Adjacent Counties'!CM85="x",VLOOKUP('2016 0-64'!CM$1,'2016 population'!$A$3:$E$102,2,FALSE),"")</f>
        <v>196208</v>
      </c>
      <c r="CN85" s="21" t="str">
        <f>IF('Adjacent Counties'!CN85="x",VLOOKUP('2016 0-64'!CN$1,'2016 population'!$A$3:$E$102,2,FALSE),"")</f>
        <v/>
      </c>
      <c r="CO85" s="21" t="str">
        <f>IF('Adjacent Counties'!CO85="x",VLOOKUP('2016 0-64'!CO$1,'2016 population'!$A$3:$E$102,2,FALSE),"")</f>
        <v/>
      </c>
      <c r="CP85" s="21" t="str">
        <f>IF('Adjacent Counties'!CP85="x",VLOOKUP('2016 0-64'!CP$1,'2016 population'!$A$3:$E$102,2,FALSE),"")</f>
        <v/>
      </c>
      <c r="CQ85" s="21" t="str">
        <f>IF('Adjacent Counties'!CQ85="x",VLOOKUP('2016 0-64'!CQ$1,'2016 population'!$A$3:$E$102,2,FALSE),"")</f>
        <v/>
      </c>
      <c r="CR85" s="21" t="str">
        <f>IF('Adjacent Counties'!CR85="x",VLOOKUP('2016 0-64'!CR$1,'2016 population'!$A$3:$E$102,2,FALSE),"")</f>
        <v/>
      </c>
      <c r="CS85" s="21" t="str">
        <f>IF('Adjacent Counties'!CS85="x",VLOOKUP('2016 0-64'!CS$1,'2016 population'!$A$3:$E$102,2,FALSE),"")</f>
        <v/>
      </c>
      <c r="CT85" s="21" t="str">
        <f>IF('Adjacent Counties'!CT85="x",VLOOKUP('2016 0-64'!CT$1,'2016 population'!$A$3:$E$102,2,FALSE),"")</f>
        <v/>
      </c>
      <c r="CU85" s="21" t="str">
        <f>IF('Adjacent Counties'!CU85="x",VLOOKUP('2016 0-64'!CU$1,'2016 population'!$A$3:$E$102,2,FALSE),"")</f>
        <v/>
      </c>
      <c r="CV85" s="21" t="str">
        <f>IF('Adjacent Counties'!CV85="x",VLOOKUP('2016 0-64'!CV$1,'2016 population'!$A$3:$E$102,2,FALSE),"")</f>
        <v/>
      </c>
      <c r="CW85" s="21" t="str">
        <f>IF('Adjacent Counties'!CW85="x",VLOOKUP('2016 0-64'!CW$1,'2016 population'!$A$3:$E$102,2,FALSE),"")</f>
        <v/>
      </c>
      <c r="CX85" s="21">
        <f t="shared" si="1"/>
        <v>752104</v>
      </c>
    </row>
    <row r="86" spans="1:102">
      <c r="A86" s="3" t="s">
        <v>84</v>
      </c>
      <c r="B86" s="21" t="str">
        <f>IF('Adjacent Counties'!B86="x",VLOOKUP('2016 0-64'!B$1,'2016 population'!$A$3:$E$102,2,FALSE),"")</f>
        <v/>
      </c>
      <c r="C86" s="21" t="str">
        <f>IF('Adjacent Counties'!C86="x",VLOOKUP('2016 0-64'!C$1,'2016 population'!$A$3:$E$102,2,FALSE),"")</f>
        <v/>
      </c>
      <c r="D86" s="21" t="str">
        <f>IF('Adjacent Counties'!D86="x",VLOOKUP('2016 0-64'!D$1,'2016 population'!$A$3:$E$102,2,FALSE),"")</f>
        <v/>
      </c>
      <c r="E86" s="21" t="str">
        <f>IF('Adjacent Counties'!E86="x",VLOOKUP('2016 0-64'!E$1,'2016 population'!$A$3:$E$102,2,FALSE),"")</f>
        <v/>
      </c>
      <c r="F86" s="21" t="str">
        <f>IF('Adjacent Counties'!F86="x",VLOOKUP('2016 0-64'!F$1,'2016 population'!$A$3:$E$102,2,FALSE),"")</f>
        <v/>
      </c>
      <c r="G86" s="21" t="str">
        <f>IF('Adjacent Counties'!G86="x",VLOOKUP('2016 0-64'!G$1,'2016 population'!$A$3:$E$102,2,FALSE),"")</f>
        <v/>
      </c>
      <c r="H86" s="21" t="str">
        <f>IF('Adjacent Counties'!H86="x",VLOOKUP('2016 0-64'!H$1,'2016 population'!$A$3:$E$102,2,FALSE),"")</f>
        <v/>
      </c>
      <c r="I86" s="21" t="str">
        <f>IF('Adjacent Counties'!I86="x",VLOOKUP('2016 0-64'!I$1,'2016 population'!$A$3:$E$102,2,FALSE),"")</f>
        <v/>
      </c>
      <c r="J86" s="21" t="str">
        <f>IF('Adjacent Counties'!J86="x",VLOOKUP('2016 0-64'!J$1,'2016 population'!$A$3:$E$102,2,FALSE),"")</f>
        <v/>
      </c>
      <c r="K86" s="21" t="str">
        <f>IF('Adjacent Counties'!K86="x",VLOOKUP('2016 0-64'!K$1,'2016 population'!$A$3:$E$102,2,FALSE),"")</f>
        <v/>
      </c>
      <c r="L86" s="21" t="str">
        <f>IF('Adjacent Counties'!L86="x",VLOOKUP('2016 0-64'!L$1,'2016 population'!$A$3:$E$102,2,FALSE),"")</f>
        <v/>
      </c>
      <c r="M86" s="21" t="str">
        <f>IF('Adjacent Counties'!M86="x",VLOOKUP('2016 0-64'!M$1,'2016 population'!$A$3:$E$102,2,FALSE),"")</f>
        <v/>
      </c>
      <c r="N86" s="21" t="str">
        <f>IF('Adjacent Counties'!N86="x",VLOOKUP('2016 0-64'!N$1,'2016 population'!$A$3:$E$102,2,FALSE),"")</f>
        <v/>
      </c>
      <c r="O86" s="21" t="str">
        <f>IF('Adjacent Counties'!O86="x",VLOOKUP('2016 0-64'!O$1,'2016 population'!$A$3:$E$102,2,FALSE),"")</f>
        <v/>
      </c>
      <c r="P86" s="21" t="str">
        <f>IF('Adjacent Counties'!P86="x",VLOOKUP('2016 0-64'!P$1,'2016 population'!$A$3:$E$102,2,FALSE),"")</f>
        <v/>
      </c>
      <c r="Q86" s="21" t="str">
        <f>IF('Adjacent Counties'!Q86="x",VLOOKUP('2016 0-64'!Q$1,'2016 population'!$A$3:$E$102,2,FALSE),"")</f>
        <v/>
      </c>
      <c r="R86" s="21" t="str">
        <f>IF('Adjacent Counties'!R86="x",VLOOKUP('2016 0-64'!R$1,'2016 population'!$A$3:$E$102,2,FALSE),"")</f>
        <v/>
      </c>
      <c r="S86" s="21" t="str">
        <f>IF('Adjacent Counties'!S86="x",VLOOKUP('2016 0-64'!S$1,'2016 population'!$A$3:$E$102,2,FALSE),"")</f>
        <v/>
      </c>
      <c r="T86" s="21" t="str">
        <f>IF('Adjacent Counties'!T86="x",VLOOKUP('2016 0-64'!T$1,'2016 population'!$A$3:$E$102,2,FALSE),"")</f>
        <v/>
      </c>
      <c r="U86" s="21" t="str">
        <f>IF('Adjacent Counties'!U86="x",VLOOKUP('2016 0-64'!U$1,'2016 population'!$A$3:$E$102,2,FALSE),"")</f>
        <v/>
      </c>
      <c r="V86" s="21" t="str">
        <f>IF('Adjacent Counties'!V86="x",VLOOKUP('2016 0-64'!V$1,'2016 population'!$A$3:$E$102,2,FALSE),"")</f>
        <v/>
      </c>
      <c r="W86" s="21" t="str">
        <f>IF('Adjacent Counties'!W86="x",VLOOKUP('2016 0-64'!W$1,'2016 population'!$A$3:$E$102,2,FALSE),"")</f>
        <v/>
      </c>
      <c r="X86" s="21" t="str">
        <f>IF('Adjacent Counties'!X86="x",VLOOKUP('2016 0-64'!X$1,'2016 population'!$A$3:$E$102,2,FALSE),"")</f>
        <v/>
      </c>
      <c r="Y86" s="21" t="str">
        <f>IF('Adjacent Counties'!Y86="x",VLOOKUP('2016 0-64'!Y$1,'2016 population'!$A$3:$E$102,2,FALSE),"")</f>
        <v/>
      </c>
      <c r="Z86" s="21" t="str">
        <f>IF('Adjacent Counties'!Z86="x",VLOOKUP('2016 0-64'!Z$1,'2016 population'!$A$3:$E$102,2,FALSE),"")</f>
        <v/>
      </c>
      <c r="AA86" s="21" t="str">
        <f>IF('Adjacent Counties'!AA86="x",VLOOKUP('2016 0-64'!AA$1,'2016 population'!$A$3:$E$102,2,FALSE),"")</f>
        <v/>
      </c>
      <c r="AB86" s="21" t="str">
        <f>IF('Adjacent Counties'!AB86="x",VLOOKUP('2016 0-64'!AB$1,'2016 population'!$A$3:$E$102,2,FALSE),"")</f>
        <v/>
      </c>
      <c r="AC86" s="21" t="str">
        <f>IF('Adjacent Counties'!AC86="x",VLOOKUP('2016 0-64'!AC$1,'2016 population'!$A$3:$E$102,2,FALSE),"")</f>
        <v/>
      </c>
      <c r="AD86" s="21" t="str">
        <f>IF('Adjacent Counties'!AD86="x",VLOOKUP('2016 0-64'!AD$1,'2016 population'!$A$3:$E$102,2,FALSE),"")</f>
        <v/>
      </c>
      <c r="AE86" s="21" t="str">
        <f>IF('Adjacent Counties'!AE86="x",VLOOKUP('2016 0-64'!AE$1,'2016 population'!$A$3:$E$102,2,FALSE),"")</f>
        <v/>
      </c>
      <c r="AF86" s="21" t="str">
        <f>IF('Adjacent Counties'!AF86="x",VLOOKUP('2016 0-64'!AF$1,'2016 population'!$A$3:$E$102,2,FALSE),"")</f>
        <v/>
      </c>
      <c r="AG86" s="21" t="str">
        <f>IF('Adjacent Counties'!AG86="x",VLOOKUP('2016 0-64'!AG$1,'2016 population'!$A$3:$E$102,2,FALSE),"")</f>
        <v/>
      </c>
      <c r="AH86" s="21" t="str">
        <f>IF('Adjacent Counties'!AH86="x",VLOOKUP('2016 0-64'!AH$1,'2016 population'!$A$3:$E$102,2,FALSE),"")</f>
        <v/>
      </c>
      <c r="AI86" s="21">
        <f>IF('Adjacent Counties'!AI86="x",VLOOKUP('2016 0-64'!AI$1,'2016 population'!$A$3:$E$102,2,FALSE),"")</f>
        <v>312437</v>
      </c>
      <c r="AJ86" s="21" t="str">
        <f>IF('Adjacent Counties'!AJ86="x",VLOOKUP('2016 0-64'!AJ$1,'2016 population'!$A$3:$E$102,2,FALSE),"")</f>
        <v/>
      </c>
      <c r="AK86" s="21" t="str">
        <f>IF('Adjacent Counties'!AK86="x",VLOOKUP('2016 0-64'!AK$1,'2016 population'!$A$3:$E$102,2,FALSE),"")</f>
        <v/>
      </c>
      <c r="AL86" s="21" t="str">
        <f>IF('Adjacent Counties'!AL86="x",VLOOKUP('2016 0-64'!AL$1,'2016 population'!$A$3:$E$102,2,FALSE),"")</f>
        <v/>
      </c>
      <c r="AM86" s="21" t="str">
        <f>IF('Adjacent Counties'!AM86="x",VLOOKUP('2016 0-64'!AM$1,'2016 population'!$A$3:$E$102,2,FALSE),"")</f>
        <v/>
      </c>
      <c r="AN86" s="21" t="str">
        <f>IF('Adjacent Counties'!AN86="x",VLOOKUP('2016 0-64'!AN$1,'2016 population'!$A$3:$E$102,2,FALSE),"")</f>
        <v/>
      </c>
      <c r="AO86" s="21" t="str">
        <f>IF('Adjacent Counties'!AO86="x",VLOOKUP('2016 0-64'!AO$1,'2016 population'!$A$3:$E$102,2,FALSE),"")</f>
        <v/>
      </c>
      <c r="AP86" s="21">
        <f>IF('Adjacent Counties'!AP86="x",VLOOKUP('2016 0-64'!AP$1,'2016 population'!$A$3:$E$102,2,FALSE),"")</f>
        <v>447838</v>
      </c>
      <c r="AQ86" s="21" t="str">
        <f>IF('Adjacent Counties'!AQ86="x",VLOOKUP('2016 0-64'!AQ$1,'2016 population'!$A$3:$E$102,2,FALSE),"")</f>
        <v/>
      </c>
      <c r="AR86" s="21" t="str">
        <f>IF('Adjacent Counties'!AR86="x",VLOOKUP('2016 0-64'!AR$1,'2016 population'!$A$3:$E$102,2,FALSE),"")</f>
        <v/>
      </c>
      <c r="AS86" s="21" t="str">
        <f>IF('Adjacent Counties'!AS86="x",VLOOKUP('2016 0-64'!AS$1,'2016 population'!$A$3:$E$102,2,FALSE),"")</f>
        <v/>
      </c>
      <c r="AT86" s="21" t="str">
        <f>IF('Adjacent Counties'!AT86="x",VLOOKUP('2016 0-64'!AT$1,'2016 population'!$A$3:$E$102,2,FALSE),"")</f>
        <v/>
      </c>
      <c r="AU86" s="21" t="str">
        <f>IF('Adjacent Counties'!AU86="x",VLOOKUP('2016 0-64'!AU$1,'2016 population'!$A$3:$E$102,2,FALSE),"")</f>
        <v/>
      </c>
      <c r="AV86" s="21" t="str">
        <f>IF('Adjacent Counties'!AV86="x",VLOOKUP('2016 0-64'!AV$1,'2016 population'!$A$3:$E$102,2,FALSE),"")</f>
        <v/>
      </c>
      <c r="AW86" s="21" t="str">
        <f>IF('Adjacent Counties'!AW86="x",VLOOKUP('2016 0-64'!AW$1,'2016 population'!$A$3:$E$102,2,FALSE),"")</f>
        <v/>
      </c>
      <c r="AX86" s="21" t="str">
        <f>IF('Adjacent Counties'!AX86="x",VLOOKUP('2016 0-64'!AX$1,'2016 population'!$A$3:$E$102,2,FALSE),"")</f>
        <v/>
      </c>
      <c r="AY86" s="21" t="str">
        <f>IF('Adjacent Counties'!AY86="x",VLOOKUP('2016 0-64'!AY$1,'2016 population'!$A$3:$E$102,2,FALSE),"")</f>
        <v/>
      </c>
      <c r="AZ86" s="21" t="str">
        <f>IF('Adjacent Counties'!AZ86="x",VLOOKUP('2016 0-64'!AZ$1,'2016 population'!$A$3:$E$102,2,FALSE),"")</f>
        <v/>
      </c>
      <c r="BA86" s="21" t="str">
        <f>IF('Adjacent Counties'!BA86="x",VLOOKUP('2016 0-64'!BA$1,'2016 population'!$A$3:$E$102,2,FALSE),"")</f>
        <v/>
      </c>
      <c r="BB86" s="21" t="str">
        <f>IF('Adjacent Counties'!BB86="x",VLOOKUP('2016 0-64'!BB$1,'2016 population'!$A$3:$E$102,2,FALSE),"")</f>
        <v/>
      </c>
      <c r="BC86" s="21" t="str">
        <f>IF('Adjacent Counties'!BC86="x",VLOOKUP('2016 0-64'!BC$1,'2016 population'!$A$3:$E$102,2,FALSE),"")</f>
        <v/>
      </c>
      <c r="BD86" s="21" t="str">
        <f>IF('Adjacent Counties'!BD86="x",VLOOKUP('2016 0-64'!BD$1,'2016 population'!$A$3:$E$102,2,FALSE),"")</f>
        <v/>
      </c>
      <c r="BE86" s="21" t="str">
        <f>IF('Adjacent Counties'!BE86="x",VLOOKUP('2016 0-64'!BE$1,'2016 population'!$A$3:$E$102,2,FALSE),"")</f>
        <v/>
      </c>
      <c r="BF86" s="21" t="str">
        <f>IF('Adjacent Counties'!BF86="x",VLOOKUP('2016 0-64'!BF$1,'2016 population'!$A$3:$E$102,2,FALSE),"")</f>
        <v/>
      </c>
      <c r="BG86" s="21" t="str">
        <f>IF('Adjacent Counties'!BG86="x",VLOOKUP('2016 0-64'!BG$1,'2016 population'!$A$3:$E$102,2,FALSE),"")</f>
        <v/>
      </c>
      <c r="BH86" s="21" t="str">
        <f>IF('Adjacent Counties'!BH86="x",VLOOKUP('2016 0-64'!BH$1,'2016 population'!$A$3:$E$102,2,FALSE),"")</f>
        <v/>
      </c>
      <c r="BI86" s="21" t="str">
        <f>IF('Adjacent Counties'!BI86="x",VLOOKUP('2016 0-64'!BI$1,'2016 population'!$A$3:$E$102,2,FALSE),"")</f>
        <v/>
      </c>
      <c r="BJ86" s="21" t="str">
        <f>IF('Adjacent Counties'!BJ86="x",VLOOKUP('2016 0-64'!BJ$1,'2016 population'!$A$3:$E$102,2,FALSE),"")</f>
        <v/>
      </c>
      <c r="BK86" s="21" t="str">
        <f>IF('Adjacent Counties'!BK86="x",VLOOKUP('2016 0-64'!BK$1,'2016 population'!$A$3:$E$102,2,FALSE),"")</f>
        <v/>
      </c>
      <c r="BL86" s="21" t="str">
        <f>IF('Adjacent Counties'!BL86="x",VLOOKUP('2016 0-64'!BL$1,'2016 population'!$A$3:$E$102,2,FALSE),"")</f>
        <v/>
      </c>
      <c r="BM86" s="21" t="str">
        <f>IF('Adjacent Counties'!BM86="x",VLOOKUP('2016 0-64'!BM$1,'2016 population'!$A$3:$E$102,2,FALSE),"")</f>
        <v/>
      </c>
      <c r="BN86" s="21" t="str">
        <f>IF('Adjacent Counties'!BN86="x",VLOOKUP('2016 0-64'!BN$1,'2016 population'!$A$3:$E$102,2,FALSE),"")</f>
        <v/>
      </c>
      <c r="BO86" s="21" t="str">
        <f>IF('Adjacent Counties'!BO86="x",VLOOKUP('2016 0-64'!BO$1,'2016 population'!$A$3:$E$102,2,FALSE),"")</f>
        <v/>
      </c>
      <c r="BP86" s="21" t="str">
        <f>IF('Adjacent Counties'!BP86="x",VLOOKUP('2016 0-64'!BP$1,'2016 population'!$A$3:$E$102,2,FALSE),"")</f>
        <v/>
      </c>
      <c r="BQ86" s="21" t="str">
        <f>IF('Adjacent Counties'!BQ86="x",VLOOKUP('2016 0-64'!BQ$1,'2016 population'!$A$3:$E$102,2,FALSE),"")</f>
        <v/>
      </c>
      <c r="BR86" s="21" t="str">
        <f>IF('Adjacent Counties'!BR86="x",VLOOKUP('2016 0-64'!BR$1,'2016 population'!$A$3:$E$102,2,FALSE),"")</f>
        <v/>
      </c>
      <c r="BS86" s="21" t="str">
        <f>IF('Adjacent Counties'!BS86="x",VLOOKUP('2016 0-64'!BS$1,'2016 population'!$A$3:$E$102,2,FALSE),"")</f>
        <v/>
      </c>
      <c r="BT86" s="21" t="str">
        <f>IF('Adjacent Counties'!BT86="x",VLOOKUP('2016 0-64'!BT$1,'2016 population'!$A$3:$E$102,2,FALSE),"")</f>
        <v/>
      </c>
      <c r="BU86" s="21" t="str">
        <f>IF('Adjacent Counties'!BU86="x",VLOOKUP('2016 0-64'!BU$1,'2016 population'!$A$3:$E$102,2,FALSE),"")</f>
        <v/>
      </c>
      <c r="BV86" s="21" t="str">
        <f>IF('Adjacent Counties'!BV86="x",VLOOKUP('2016 0-64'!BV$1,'2016 population'!$A$3:$E$102,2,FALSE),"")</f>
        <v/>
      </c>
      <c r="BW86" s="21" t="str">
        <f>IF('Adjacent Counties'!BW86="x",VLOOKUP('2016 0-64'!BW$1,'2016 population'!$A$3:$E$102,2,FALSE),"")</f>
        <v/>
      </c>
      <c r="BX86" s="21" t="str">
        <f>IF('Adjacent Counties'!BX86="x",VLOOKUP('2016 0-64'!BX$1,'2016 population'!$A$3:$E$102,2,FALSE),"")</f>
        <v/>
      </c>
      <c r="BY86" s="21" t="str">
        <f>IF('Adjacent Counties'!BY86="x",VLOOKUP('2016 0-64'!BY$1,'2016 population'!$A$3:$E$102,2,FALSE),"")</f>
        <v/>
      </c>
      <c r="BZ86" s="21" t="str">
        <f>IF('Adjacent Counties'!BZ86="x",VLOOKUP('2016 0-64'!BZ$1,'2016 population'!$A$3:$E$102,2,FALSE),"")</f>
        <v/>
      </c>
      <c r="CA86" s="21" t="str">
        <f>IF('Adjacent Counties'!CA86="x",VLOOKUP('2016 0-64'!CA$1,'2016 population'!$A$3:$E$102,2,FALSE),"")</f>
        <v/>
      </c>
      <c r="CB86" s="21">
        <f>IF('Adjacent Counties'!CB86="x",VLOOKUP('2016 0-64'!CB$1,'2016 population'!$A$3:$E$102,2,FALSE),"")</f>
        <v>73681</v>
      </c>
      <c r="CC86" s="21" t="str">
        <f>IF('Adjacent Counties'!CC86="x",VLOOKUP('2016 0-64'!CC$1,'2016 population'!$A$3:$E$102,2,FALSE),"")</f>
        <v/>
      </c>
      <c r="CD86" s="21" t="str">
        <f>IF('Adjacent Counties'!CD86="x",VLOOKUP('2016 0-64'!CD$1,'2016 population'!$A$3:$E$102,2,FALSE),"")</f>
        <v/>
      </c>
      <c r="CE86" s="21" t="str">
        <f>IF('Adjacent Counties'!CE86="x",VLOOKUP('2016 0-64'!CE$1,'2016 population'!$A$3:$E$102,2,FALSE),"")</f>
        <v/>
      </c>
      <c r="CF86" s="21" t="str">
        <f>IF('Adjacent Counties'!CF86="x",VLOOKUP('2016 0-64'!CF$1,'2016 population'!$A$3:$E$102,2,FALSE),"")</f>
        <v/>
      </c>
      <c r="CG86" s="21" t="str">
        <f>IF('Adjacent Counties'!CG86="x",VLOOKUP('2016 0-64'!CG$1,'2016 population'!$A$3:$E$102,2,FALSE),"")</f>
        <v/>
      </c>
      <c r="CH86" s="21">
        <f>IF('Adjacent Counties'!CH86="x",VLOOKUP('2016 0-64'!CH$1,'2016 population'!$A$3:$E$102,2,FALSE),"")</f>
        <v>37129</v>
      </c>
      <c r="CI86" s="21">
        <f>IF('Adjacent Counties'!CI86="x",VLOOKUP('2016 0-64'!CI$1,'2016 population'!$A$3:$E$102,2,FALSE),"")</f>
        <v>59475</v>
      </c>
      <c r="CJ86" s="21" t="str">
        <f>IF('Adjacent Counties'!CJ86="x",VLOOKUP('2016 0-64'!CJ$1,'2016 population'!$A$3:$E$102,2,FALSE),"")</f>
        <v/>
      </c>
      <c r="CK86" s="21" t="str">
        <f>IF('Adjacent Counties'!CK86="x",VLOOKUP('2016 0-64'!CK$1,'2016 population'!$A$3:$E$102,2,FALSE),"")</f>
        <v/>
      </c>
      <c r="CL86" s="21" t="str">
        <f>IF('Adjacent Counties'!CL86="x",VLOOKUP('2016 0-64'!CL$1,'2016 population'!$A$3:$E$102,2,FALSE),"")</f>
        <v/>
      </c>
      <c r="CM86" s="21" t="str">
        <f>IF('Adjacent Counties'!CM86="x",VLOOKUP('2016 0-64'!CM$1,'2016 population'!$A$3:$E$102,2,FALSE),"")</f>
        <v/>
      </c>
      <c r="CN86" s="21" t="str">
        <f>IF('Adjacent Counties'!CN86="x",VLOOKUP('2016 0-64'!CN$1,'2016 population'!$A$3:$E$102,2,FALSE),"")</f>
        <v/>
      </c>
      <c r="CO86" s="21" t="str">
        <f>IF('Adjacent Counties'!CO86="x",VLOOKUP('2016 0-64'!CO$1,'2016 population'!$A$3:$E$102,2,FALSE),"")</f>
        <v/>
      </c>
      <c r="CP86" s="21" t="str">
        <f>IF('Adjacent Counties'!CP86="x",VLOOKUP('2016 0-64'!CP$1,'2016 population'!$A$3:$E$102,2,FALSE),"")</f>
        <v/>
      </c>
      <c r="CQ86" s="21" t="str">
        <f>IF('Adjacent Counties'!CQ86="x",VLOOKUP('2016 0-64'!CQ$1,'2016 population'!$A$3:$E$102,2,FALSE),"")</f>
        <v/>
      </c>
      <c r="CR86" s="21" t="str">
        <f>IF('Adjacent Counties'!CR86="x",VLOOKUP('2016 0-64'!CR$1,'2016 population'!$A$3:$E$102,2,FALSE),"")</f>
        <v/>
      </c>
      <c r="CS86" s="21" t="str">
        <f>IF('Adjacent Counties'!CS86="x",VLOOKUP('2016 0-64'!CS$1,'2016 population'!$A$3:$E$102,2,FALSE),"")</f>
        <v/>
      </c>
      <c r="CT86" s="21" t="str">
        <f>IF('Adjacent Counties'!CT86="x",VLOOKUP('2016 0-64'!CT$1,'2016 population'!$A$3:$E$102,2,FALSE),"")</f>
        <v/>
      </c>
      <c r="CU86" s="21" t="str">
        <f>IF('Adjacent Counties'!CU86="x",VLOOKUP('2016 0-64'!CU$1,'2016 population'!$A$3:$E$102,2,FALSE),"")</f>
        <v/>
      </c>
      <c r="CV86" s="21" t="str">
        <f>IF('Adjacent Counties'!CV86="x",VLOOKUP('2016 0-64'!CV$1,'2016 population'!$A$3:$E$102,2,FALSE),"")</f>
        <v/>
      </c>
      <c r="CW86" s="21" t="str">
        <f>IF('Adjacent Counties'!CW86="x",VLOOKUP('2016 0-64'!CW$1,'2016 population'!$A$3:$E$102,2,FALSE),"")</f>
        <v/>
      </c>
      <c r="CX86" s="21">
        <f t="shared" si="1"/>
        <v>930560</v>
      </c>
    </row>
    <row r="87" spans="1:102">
      <c r="A87" s="3" t="s">
        <v>85</v>
      </c>
      <c r="B87" s="21" t="str">
        <f>IF('Adjacent Counties'!B87="x",VLOOKUP('2016 0-64'!B$1,'2016 population'!$A$3:$E$102,2,FALSE),"")</f>
        <v/>
      </c>
      <c r="C87" s="21" t="str">
        <f>IF('Adjacent Counties'!C87="x",VLOOKUP('2016 0-64'!C$1,'2016 population'!$A$3:$E$102,2,FALSE),"")</f>
        <v/>
      </c>
      <c r="D87" s="21">
        <f>IF('Adjacent Counties'!D87="x",VLOOKUP('2016 0-64'!D$1,'2016 population'!$A$3:$E$102,2,FALSE),"")</f>
        <v>8433</v>
      </c>
      <c r="E87" s="21" t="str">
        <f>IF('Adjacent Counties'!E87="x",VLOOKUP('2016 0-64'!E$1,'2016 population'!$A$3:$E$102,2,FALSE),"")</f>
        <v/>
      </c>
      <c r="F87" s="21" t="str">
        <f>IF('Adjacent Counties'!F87="x",VLOOKUP('2016 0-64'!F$1,'2016 population'!$A$3:$E$102,2,FALSE),"")</f>
        <v/>
      </c>
      <c r="G87" s="21" t="str">
        <f>IF('Adjacent Counties'!G87="x",VLOOKUP('2016 0-64'!G$1,'2016 population'!$A$3:$E$102,2,FALSE),"")</f>
        <v/>
      </c>
      <c r="H87" s="21" t="str">
        <f>IF('Adjacent Counties'!H87="x",VLOOKUP('2016 0-64'!H$1,'2016 population'!$A$3:$E$102,2,FALSE),"")</f>
        <v/>
      </c>
      <c r="I87" s="21" t="str">
        <f>IF('Adjacent Counties'!I87="x",VLOOKUP('2016 0-64'!I$1,'2016 population'!$A$3:$E$102,2,FALSE),"")</f>
        <v/>
      </c>
      <c r="J87" s="21" t="str">
        <f>IF('Adjacent Counties'!J87="x",VLOOKUP('2016 0-64'!J$1,'2016 population'!$A$3:$E$102,2,FALSE),"")</f>
        <v/>
      </c>
      <c r="K87" s="21" t="str">
        <f>IF('Adjacent Counties'!K87="x",VLOOKUP('2016 0-64'!K$1,'2016 population'!$A$3:$E$102,2,FALSE),"")</f>
        <v/>
      </c>
      <c r="L87" s="21" t="str">
        <f>IF('Adjacent Counties'!L87="x",VLOOKUP('2016 0-64'!L$1,'2016 population'!$A$3:$E$102,2,FALSE),"")</f>
        <v/>
      </c>
      <c r="M87" s="21" t="str">
        <f>IF('Adjacent Counties'!M87="x",VLOOKUP('2016 0-64'!M$1,'2016 population'!$A$3:$E$102,2,FALSE),"")</f>
        <v/>
      </c>
      <c r="N87" s="21" t="str">
        <f>IF('Adjacent Counties'!N87="x",VLOOKUP('2016 0-64'!N$1,'2016 population'!$A$3:$E$102,2,FALSE),"")</f>
        <v/>
      </c>
      <c r="O87" s="21" t="str">
        <f>IF('Adjacent Counties'!O87="x",VLOOKUP('2016 0-64'!O$1,'2016 population'!$A$3:$E$102,2,FALSE),"")</f>
        <v/>
      </c>
      <c r="P87" s="21" t="str">
        <f>IF('Adjacent Counties'!P87="x",VLOOKUP('2016 0-64'!P$1,'2016 population'!$A$3:$E$102,2,FALSE),"")</f>
        <v/>
      </c>
      <c r="Q87" s="21" t="str">
        <f>IF('Adjacent Counties'!Q87="x",VLOOKUP('2016 0-64'!Q$1,'2016 population'!$A$3:$E$102,2,FALSE),"")</f>
        <v/>
      </c>
      <c r="R87" s="21" t="str">
        <f>IF('Adjacent Counties'!R87="x",VLOOKUP('2016 0-64'!R$1,'2016 population'!$A$3:$E$102,2,FALSE),"")</f>
        <v/>
      </c>
      <c r="S87" s="21" t="str">
        <f>IF('Adjacent Counties'!S87="x",VLOOKUP('2016 0-64'!S$1,'2016 population'!$A$3:$E$102,2,FALSE),"")</f>
        <v/>
      </c>
      <c r="T87" s="21" t="str">
        <f>IF('Adjacent Counties'!T87="x",VLOOKUP('2016 0-64'!T$1,'2016 population'!$A$3:$E$102,2,FALSE),"")</f>
        <v/>
      </c>
      <c r="U87" s="21" t="str">
        <f>IF('Adjacent Counties'!U87="x",VLOOKUP('2016 0-64'!U$1,'2016 population'!$A$3:$E$102,2,FALSE),"")</f>
        <v/>
      </c>
      <c r="V87" s="21" t="str">
        <f>IF('Adjacent Counties'!V87="x",VLOOKUP('2016 0-64'!V$1,'2016 population'!$A$3:$E$102,2,FALSE),"")</f>
        <v/>
      </c>
      <c r="W87" s="21" t="str">
        <f>IF('Adjacent Counties'!W87="x",VLOOKUP('2016 0-64'!W$1,'2016 population'!$A$3:$E$102,2,FALSE),"")</f>
        <v/>
      </c>
      <c r="X87" s="21" t="str">
        <f>IF('Adjacent Counties'!X87="x",VLOOKUP('2016 0-64'!X$1,'2016 population'!$A$3:$E$102,2,FALSE),"")</f>
        <v/>
      </c>
      <c r="Y87" s="21" t="str">
        <f>IF('Adjacent Counties'!Y87="x",VLOOKUP('2016 0-64'!Y$1,'2016 population'!$A$3:$E$102,2,FALSE),"")</f>
        <v/>
      </c>
      <c r="Z87" s="21" t="str">
        <f>IF('Adjacent Counties'!Z87="x",VLOOKUP('2016 0-64'!Z$1,'2016 population'!$A$3:$E$102,2,FALSE),"")</f>
        <v/>
      </c>
      <c r="AA87" s="21" t="str">
        <f>IF('Adjacent Counties'!AA87="x",VLOOKUP('2016 0-64'!AA$1,'2016 population'!$A$3:$E$102,2,FALSE),"")</f>
        <v/>
      </c>
      <c r="AB87" s="21" t="str">
        <f>IF('Adjacent Counties'!AB87="x",VLOOKUP('2016 0-64'!AB$1,'2016 population'!$A$3:$E$102,2,FALSE),"")</f>
        <v/>
      </c>
      <c r="AC87" s="21" t="str">
        <f>IF('Adjacent Counties'!AC87="x",VLOOKUP('2016 0-64'!AC$1,'2016 population'!$A$3:$E$102,2,FALSE),"")</f>
        <v/>
      </c>
      <c r="AD87" s="21" t="str">
        <f>IF('Adjacent Counties'!AD87="x",VLOOKUP('2016 0-64'!AD$1,'2016 population'!$A$3:$E$102,2,FALSE),"")</f>
        <v/>
      </c>
      <c r="AE87" s="21" t="str">
        <f>IF('Adjacent Counties'!AE87="x",VLOOKUP('2016 0-64'!AE$1,'2016 population'!$A$3:$E$102,2,FALSE),"")</f>
        <v/>
      </c>
      <c r="AF87" s="21" t="str">
        <f>IF('Adjacent Counties'!AF87="x",VLOOKUP('2016 0-64'!AF$1,'2016 population'!$A$3:$E$102,2,FALSE),"")</f>
        <v/>
      </c>
      <c r="AG87" s="21" t="str">
        <f>IF('Adjacent Counties'!AG87="x",VLOOKUP('2016 0-64'!AG$1,'2016 population'!$A$3:$E$102,2,FALSE),"")</f>
        <v/>
      </c>
      <c r="AH87" s="21" t="str">
        <f>IF('Adjacent Counties'!AH87="x",VLOOKUP('2016 0-64'!AH$1,'2016 population'!$A$3:$E$102,2,FALSE),"")</f>
        <v/>
      </c>
      <c r="AI87" s="21">
        <f>IF('Adjacent Counties'!AI87="x",VLOOKUP('2016 0-64'!AI$1,'2016 population'!$A$3:$E$102,2,FALSE),"")</f>
        <v>312437</v>
      </c>
      <c r="AJ87" s="21" t="str">
        <f>IF('Adjacent Counties'!AJ87="x",VLOOKUP('2016 0-64'!AJ$1,'2016 population'!$A$3:$E$102,2,FALSE),"")</f>
        <v/>
      </c>
      <c r="AK87" s="21" t="str">
        <f>IF('Adjacent Counties'!AK87="x",VLOOKUP('2016 0-64'!AK$1,'2016 population'!$A$3:$E$102,2,FALSE),"")</f>
        <v/>
      </c>
      <c r="AL87" s="21" t="str">
        <f>IF('Adjacent Counties'!AL87="x",VLOOKUP('2016 0-64'!AL$1,'2016 population'!$A$3:$E$102,2,FALSE),"")</f>
        <v/>
      </c>
      <c r="AM87" s="21" t="str">
        <f>IF('Adjacent Counties'!AM87="x",VLOOKUP('2016 0-64'!AM$1,'2016 population'!$A$3:$E$102,2,FALSE),"")</f>
        <v/>
      </c>
      <c r="AN87" s="21" t="str">
        <f>IF('Adjacent Counties'!AN87="x",VLOOKUP('2016 0-64'!AN$1,'2016 population'!$A$3:$E$102,2,FALSE),"")</f>
        <v/>
      </c>
      <c r="AO87" s="21" t="str">
        <f>IF('Adjacent Counties'!AO87="x",VLOOKUP('2016 0-64'!AO$1,'2016 population'!$A$3:$E$102,2,FALSE),"")</f>
        <v/>
      </c>
      <c r="AP87" s="21" t="str">
        <f>IF('Adjacent Counties'!AP87="x",VLOOKUP('2016 0-64'!AP$1,'2016 population'!$A$3:$E$102,2,FALSE),"")</f>
        <v/>
      </c>
      <c r="AQ87" s="21" t="str">
        <f>IF('Adjacent Counties'!AQ87="x",VLOOKUP('2016 0-64'!AQ$1,'2016 population'!$A$3:$E$102,2,FALSE),"")</f>
        <v/>
      </c>
      <c r="AR87" s="21" t="str">
        <f>IF('Adjacent Counties'!AR87="x",VLOOKUP('2016 0-64'!AR$1,'2016 population'!$A$3:$E$102,2,FALSE),"")</f>
        <v/>
      </c>
      <c r="AS87" s="21" t="str">
        <f>IF('Adjacent Counties'!AS87="x",VLOOKUP('2016 0-64'!AS$1,'2016 population'!$A$3:$E$102,2,FALSE),"")</f>
        <v/>
      </c>
      <c r="AT87" s="21" t="str">
        <f>IF('Adjacent Counties'!AT87="x",VLOOKUP('2016 0-64'!AT$1,'2016 population'!$A$3:$E$102,2,FALSE),"")</f>
        <v/>
      </c>
      <c r="AU87" s="21" t="str">
        <f>IF('Adjacent Counties'!AU87="x",VLOOKUP('2016 0-64'!AU$1,'2016 population'!$A$3:$E$102,2,FALSE),"")</f>
        <v/>
      </c>
      <c r="AV87" s="21" t="str">
        <f>IF('Adjacent Counties'!AV87="x",VLOOKUP('2016 0-64'!AV$1,'2016 population'!$A$3:$E$102,2,FALSE),"")</f>
        <v/>
      </c>
      <c r="AW87" s="21" t="str">
        <f>IF('Adjacent Counties'!AW87="x",VLOOKUP('2016 0-64'!AW$1,'2016 population'!$A$3:$E$102,2,FALSE),"")</f>
        <v/>
      </c>
      <c r="AX87" s="21" t="str">
        <f>IF('Adjacent Counties'!AX87="x",VLOOKUP('2016 0-64'!AX$1,'2016 population'!$A$3:$E$102,2,FALSE),"")</f>
        <v/>
      </c>
      <c r="AY87" s="21" t="str">
        <f>IF('Adjacent Counties'!AY87="x",VLOOKUP('2016 0-64'!AY$1,'2016 population'!$A$3:$E$102,2,FALSE),"")</f>
        <v/>
      </c>
      <c r="AZ87" s="21" t="str">
        <f>IF('Adjacent Counties'!AZ87="x",VLOOKUP('2016 0-64'!AZ$1,'2016 population'!$A$3:$E$102,2,FALSE),"")</f>
        <v/>
      </c>
      <c r="BA87" s="21" t="str">
        <f>IF('Adjacent Counties'!BA87="x",VLOOKUP('2016 0-64'!BA$1,'2016 population'!$A$3:$E$102,2,FALSE),"")</f>
        <v/>
      </c>
      <c r="BB87" s="21" t="str">
        <f>IF('Adjacent Counties'!BB87="x",VLOOKUP('2016 0-64'!BB$1,'2016 population'!$A$3:$E$102,2,FALSE),"")</f>
        <v/>
      </c>
      <c r="BC87" s="21" t="str">
        <f>IF('Adjacent Counties'!BC87="x",VLOOKUP('2016 0-64'!BC$1,'2016 population'!$A$3:$E$102,2,FALSE),"")</f>
        <v/>
      </c>
      <c r="BD87" s="21" t="str">
        <f>IF('Adjacent Counties'!BD87="x",VLOOKUP('2016 0-64'!BD$1,'2016 population'!$A$3:$E$102,2,FALSE),"")</f>
        <v/>
      </c>
      <c r="BE87" s="21" t="str">
        <f>IF('Adjacent Counties'!BE87="x",VLOOKUP('2016 0-64'!BE$1,'2016 population'!$A$3:$E$102,2,FALSE),"")</f>
        <v/>
      </c>
      <c r="BF87" s="21" t="str">
        <f>IF('Adjacent Counties'!BF87="x",VLOOKUP('2016 0-64'!BF$1,'2016 population'!$A$3:$E$102,2,FALSE),"")</f>
        <v/>
      </c>
      <c r="BG87" s="21" t="str">
        <f>IF('Adjacent Counties'!BG87="x",VLOOKUP('2016 0-64'!BG$1,'2016 population'!$A$3:$E$102,2,FALSE),"")</f>
        <v/>
      </c>
      <c r="BH87" s="21" t="str">
        <f>IF('Adjacent Counties'!BH87="x",VLOOKUP('2016 0-64'!BH$1,'2016 population'!$A$3:$E$102,2,FALSE),"")</f>
        <v/>
      </c>
      <c r="BI87" s="21" t="str">
        <f>IF('Adjacent Counties'!BI87="x",VLOOKUP('2016 0-64'!BI$1,'2016 population'!$A$3:$E$102,2,FALSE),"")</f>
        <v/>
      </c>
      <c r="BJ87" s="21" t="str">
        <f>IF('Adjacent Counties'!BJ87="x",VLOOKUP('2016 0-64'!BJ$1,'2016 population'!$A$3:$E$102,2,FALSE),"")</f>
        <v/>
      </c>
      <c r="BK87" s="21" t="str">
        <f>IF('Adjacent Counties'!BK87="x",VLOOKUP('2016 0-64'!BK$1,'2016 population'!$A$3:$E$102,2,FALSE),"")</f>
        <v/>
      </c>
      <c r="BL87" s="21" t="str">
        <f>IF('Adjacent Counties'!BL87="x",VLOOKUP('2016 0-64'!BL$1,'2016 population'!$A$3:$E$102,2,FALSE),"")</f>
        <v/>
      </c>
      <c r="BM87" s="21" t="str">
        <f>IF('Adjacent Counties'!BM87="x",VLOOKUP('2016 0-64'!BM$1,'2016 population'!$A$3:$E$102,2,FALSE),"")</f>
        <v/>
      </c>
      <c r="BN87" s="21" t="str">
        <f>IF('Adjacent Counties'!BN87="x",VLOOKUP('2016 0-64'!BN$1,'2016 population'!$A$3:$E$102,2,FALSE),"")</f>
        <v/>
      </c>
      <c r="BO87" s="21" t="str">
        <f>IF('Adjacent Counties'!BO87="x",VLOOKUP('2016 0-64'!BO$1,'2016 population'!$A$3:$E$102,2,FALSE),"")</f>
        <v/>
      </c>
      <c r="BP87" s="21" t="str">
        <f>IF('Adjacent Counties'!BP87="x",VLOOKUP('2016 0-64'!BP$1,'2016 population'!$A$3:$E$102,2,FALSE),"")</f>
        <v/>
      </c>
      <c r="BQ87" s="21" t="str">
        <f>IF('Adjacent Counties'!BQ87="x",VLOOKUP('2016 0-64'!BQ$1,'2016 population'!$A$3:$E$102,2,FALSE),"")</f>
        <v/>
      </c>
      <c r="BR87" s="21" t="str">
        <f>IF('Adjacent Counties'!BR87="x",VLOOKUP('2016 0-64'!BR$1,'2016 population'!$A$3:$E$102,2,FALSE),"")</f>
        <v/>
      </c>
      <c r="BS87" s="21" t="str">
        <f>IF('Adjacent Counties'!BS87="x",VLOOKUP('2016 0-64'!BS$1,'2016 population'!$A$3:$E$102,2,FALSE),"")</f>
        <v/>
      </c>
      <c r="BT87" s="21" t="str">
        <f>IF('Adjacent Counties'!BT87="x",VLOOKUP('2016 0-64'!BT$1,'2016 population'!$A$3:$E$102,2,FALSE),"")</f>
        <v/>
      </c>
      <c r="BU87" s="21" t="str">
        <f>IF('Adjacent Counties'!BU87="x",VLOOKUP('2016 0-64'!BU$1,'2016 population'!$A$3:$E$102,2,FALSE),"")</f>
        <v/>
      </c>
      <c r="BV87" s="21" t="str">
        <f>IF('Adjacent Counties'!BV87="x",VLOOKUP('2016 0-64'!BV$1,'2016 population'!$A$3:$E$102,2,FALSE),"")</f>
        <v/>
      </c>
      <c r="BW87" s="21" t="str">
        <f>IF('Adjacent Counties'!BW87="x",VLOOKUP('2016 0-64'!BW$1,'2016 population'!$A$3:$E$102,2,FALSE),"")</f>
        <v/>
      </c>
      <c r="BX87" s="21" t="str">
        <f>IF('Adjacent Counties'!BX87="x",VLOOKUP('2016 0-64'!BX$1,'2016 population'!$A$3:$E$102,2,FALSE),"")</f>
        <v/>
      </c>
      <c r="BY87" s="21" t="str">
        <f>IF('Adjacent Counties'!BY87="x",VLOOKUP('2016 0-64'!BY$1,'2016 population'!$A$3:$E$102,2,FALSE),"")</f>
        <v/>
      </c>
      <c r="BZ87" s="21" t="str">
        <f>IF('Adjacent Counties'!BZ87="x",VLOOKUP('2016 0-64'!BZ$1,'2016 population'!$A$3:$E$102,2,FALSE),"")</f>
        <v/>
      </c>
      <c r="CA87" s="21" t="str">
        <f>IF('Adjacent Counties'!CA87="x",VLOOKUP('2016 0-64'!CA$1,'2016 population'!$A$3:$E$102,2,FALSE),"")</f>
        <v/>
      </c>
      <c r="CB87" s="21" t="str">
        <f>IF('Adjacent Counties'!CB87="x",VLOOKUP('2016 0-64'!CB$1,'2016 population'!$A$3:$E$102,2,FALSE),"")</f>
        <v/>
      </c>
      <c r="CC87" s="21" t="str">
        <f>IF('Adjacent Counties'!CC87="x",VLOOKUP('2016 0-64'!CC$1,'2016 population'!$A$3:$E$102,2,FALSE),"")</f>
        <v/>
      </c>
      <c r="CD87" s="21" t="str">
        <f>IF('Adjacent Counties'!CD87="x",VLOOKUP('2016 0-64'!CD$1,'2016 population'!$A$3:$E$102,2,FALSE),"")</f>
        <v/>
      </c>
      <c r="CE87" s="21" t="str">
        <f>IF('Adjacent Counties'!CE87="x",VLOOKUP('2016 0-64'!CE$1,'2016 population'!$A$3:$E$102,2,FALSE),"")</f>
        <v/>
      </c>
      <c r="CF87" s="21" t="str">
        <f>IF('Adjacent Counties'!CF87="x",VLOOKUP('2016 0-64'!CF$1,'2016 population'!$A$3:$E$102,2,FALSE),"")</f>
        <v/>
      </c>
      <c r="CG87" s="21" t="str">
        <f>IF('Adjacent Counties'!CG87="x",VLOOKUP('2016 0-64'!CG$1,'2016 population'!$A$3:$E$102,2,FALSE),"")</f>
        <v/>
      </c>
      <c r="CH87" s="21">
        <f>IF('Adjacent Counties'!CH87="x",VLOOKUP('2016 0-64'!CH$1,'2016 population'!$A$3:$E$102,2,FALSE),"")</f>
        <v>37129</v>
      </c>
      <c r="CI87" s="21">
        <f>IF('Adjacent Counties'!CI87="x",VLOOKUP('2016 0-64'!CI$1,'2016 population'!$A$3:$E$102,2,FALSE),"")</f>
        <v>59475</v>
      </c>
      <c r="CJ87" s="21" t="str">
        <f>IF('Adjacent Counties'!CJ87="x",VLOOKUP('2016 0-64'!CJ$1,'2016 population'!$A$3:$E$102,2,FALSE),"")</f>
        <v/>
      </c>
      <c r="CK87" s="21" t="str">
        <f>IF('Adjacent Counties'!CK87="x",VLOOKUP('2016 0-64'!CK$1,'2016 population'!$A$3:$E$102,2,FALSE),"")</f>
        <v/>
      </c>
      <c r="CL87" s="21" t="str">
        <f>IF('Adjacent Counties'!CL87="x",VLOOKUP('2016 0-64'!CL$1,'2016 population'!$A$3:$E$102,2,FALSE),"")</f>
        <v/>
      </c>
      <c r="CM87" s="21" t="str">
        <f>IF('Adjacent Counties'!CM87="x",VLOOKUP('2016 0-64'!CM$1,'2016 population'!$A$3:$E$102,2,FALSE),"")</f>
        <v/>
      </c>
      <c r="CN87" s="21" t="str">
        <f>IF('Adjacent Counties'!CN87="x",VLOOKUP('2016 0-64'!CN$1,'2016 population'!$A$3:$E$102,2,FALSE),"")</f>
        <v/>
      </c>
      <c r="CO87" s="21" t="str">
        <f>IF('Adjacent Counties'!CO87="x",VLOOKUP('2016 0-64'!CO$1,'2016 population'!$A$3:$E$102,2,FALSE),"")</f>
        <v/>
      </c>
      <c r="CP87" s="21" t="str">
        <f>IF('Adjacent Counties'!CP87="x",VLOOKUP('2016 0-64'!CP$1,'2016 population'!$A$3:$E$102,2,FALSE),"")</f>
        <v/>
      </c>
      <c r="CQ87" s="21" t="str">
        <f>IF('Adjacent Counties'!CQ87="x",VLOOKUP('2016 0-64'!CQ$1,'2016 population'!$A$3:$E$102,2,FALSE),"")</f>
        <v/>
      </c>
      <c r="CR87" s="21" t="str">
        <f>IF('Adjacent Counties'!CR87="x",VLOOKUP('2016 0-64'!CR$1,'2016 population'!$A$3:$E$102,2,FALSE),"")</f>
        <v/>
      </c>
      <c r="CS87" s="21" t="str">
        <f>IF('Adjacent Counties'!CS87="x",VLOOKUP('2016 0-64'!CS$1,'2016 population'!$A$3:$E$102,2,FALSE),"")</f>
        <v/>
      </c>
      <c r="CT87" s="21">
        <f>IF('Adjacent Counties'!CT87="x",VLOOKUP('2016 0-64'!CT$1,'2016 population'!$A$3:$E$102,2,FALSE),"")</f>
        <v>55759</v>
      </c>
      <c r="CU87" s="21" t="str">
        <f>IF('Adjacent Counties'!CU87="x",VLOOKUP('2016 0-64'!CU$1,'2016 population'!$A$3:$E$102,2,FALSE),"")</f>
        <v/>
      </c>
      <c r="CV87" s="21">
        <f>IF('Adjacent Counties'!CV87="x",VLOOKUP('2016 0-64'!CV$1,'2016 population'!$A$3:$E$102,2,FALSE),"")</f>
        <v>30727</v>
      </c>
      <c r="CW87" s="21" t="str">
        <f>IF('Adjacent Counties'!CW87="x",VLOOKUP('2016 0-64'!CW$1,'2016 population'!$A$3:$E$102,2,FALSE),"")</f>
        <v/>
      </c>
      <c r="CX87" s="21">
        <f t="shared" si="1"/>
        <v>503960</v>
      </c>
    </row>
    <row r="88" spans="1:102">
      <c r="A88" s="3" t="s">
        <v>86</v>
      </c>
      <c r="B88" s="21" t="str">
        <f>IF('Adjacent Counties'!B88="x",VLOOKUP('2016 0-64'!B$1,'2016 population'!$A$3:$E$102,2,FALSE),"")</f>
        <v/>
      </c>
      <c r="C88" s="21" t="str">
        <f>IF('Adjacent Counties'!C88="x",VLOOKUP('2016 0-64'!C$1,'2016 population'!$A$3:$E$102,2,FALSE),"")</f>
        <v/>
      </c>
      <c r="D88" s="21" t="str">
        <f>IF('Adjacent Counties'!D88="x",VLOOKUP('2016 0-64'!D$1,'2016 population'!$A$3:$E$102,2,FALSE),"")</f>
        <v/>
      </c>
      <c r="E88" s="21" t="str">
        <f>IF('Adjacent Counties'!E88="x",VLOOKUP('2016 0-64'!E$1,'2016 population'!$A$3:$E$102,2,FALSE),"")</f>
        <v/>
      </c>
      <c r="F88" s="21" t="str">
        <f>IF('Adjacent Counties'!F88="x",VLOOKUP('2016 0-64'!F$1,'2016 population'!$A$3:$E$102,2,FALSE),"")</f>
        <v/>
      </c>
      <c r="G88" s="21" t="str">
        <f>IF('Adjacent Counties'!G88="x",VLOOKUP('2016 0-64'!G$1,'2016 population'!$A$3:$E$102,2,FALSE),"")</f>
        <v/>
      </c>
      <c r="H88" s="21" t="str">
        <f>IF('Adjacent Counties'!H88="x",VLOOKUP('2016 0-64'!H$1,'2016 population'!$A$3:$E$102,2,FALSE),"")</f>
        <v/>
      </c>
      <c r="I88" s="21" t="str">
        <f>IF('Adjacent Counties'!I88="x",VLOOKUP('2016 0-64'!I$1,'2016 population'!$A$3:$E$102,2,FALSE),"")</f>
        <v/>
      </c>
      <c r="J88" s="21" t="str">
        <f>IF('Adjacent Counties'!J88="x",VLOOKUP('2016 0-64'!J$1,'2016 population'!$A$3:$E$102,2,FALSE),"")</f>
        <v/>
      </c>
      <c r="K88" s="21" t="str">
        <f>IF('Adjacent Counties'!K88="x",VLOOKUP('2016 0-64'!K$1,'2016 population'!$A$3:$E$102,2,FALSE),"")</f>
        <v/>
      </c>
      <c r="L88" s="21" t="str">
        <f>IF('Adjacent Counties'!L88="x",VLOOKUP('2016 0-64'!L$1,'2016 population'!$A$3:$E$102,2,FALSE),"")</f>
        <v/>
      </c>
      <c r="M88" s="21" t="str">
        <f>IF('Adjacent Counties'!M88="x",VLOOKUP('2016 0-64'!M$1,'2016 population'!$A$3:$E$102,2,FALSE),"")</f>
        <v/>
      </c>
      <c r="N88" s="21" t="str">
        <f>IF('Adjacent Counties'!N88="x",VLOOKUP('2016 0-64'!N$1,'2016 population'!$A$3:$E$102,2,FALSE),"")</f>
        <v/>
      </c>
      <c r="O88" s="21" t="str">
        <f>IF('Adjacent Counties'!O88="x",VLOOKUP('2016 0-64'!O$1,'2016 population'!$A$3:$E$102,2,FALSE),"")</f>
        <v/>
      </c>
      <c r="P88" s="21" t="str">
        <f>IF('Adjacent Counties'!P88="x",VLOOKUP('2016 0-64'!P$1,'2016 population'!$A$3:$E$102,2,FALSE),"")</f>
        <v/>
      </c>
      <c r="Q88" s="21" t="str">
        <f>IF('Adjacent Counties'!Q88="x",VLOOKUP('2016 0-64'!Q$1,'2016 population'!$A$3:$E$102,2,FALSE),"")</f>
        <v/>
      </c>
      <c r="R88" s="21" t="str">
        <f>IF('Adjacent Counties'!R88="x",VLOOKUP('2016 0-64'!R$1,'2016 population'!$A$3:$E$102,2,FALSE),"")</f>
        <v/>
      </c>
      <c r="S88" s="21" t="str">
        <f>IF('Adjacent Counties'!S88="x",VLOOKUP('2016 0-64'!S$1,'2016 population'!$A$3:$E$102,2,FALSE),"")</f>
        <v/>
      </c>
      <c r="T88" s="21" t="str">
        <f>IF('Adjacent Counties'!T88="x",VLOOKUP('2016 0-64'!T$1,'2016 population'!$A$3:$E$102,2,FALSE),"")</f>
        <v/>
      </c>
      <c r="U88" s="21">
        <f>IF('Adjacent Counties'!U88="x",VLOOKUP('2016 0-64'!U$1,'2016 population'!$A$3:$E$102,2,FALSE),"")</f>
        <v>19941</v>
      </c>
      <c r="V88" s="21" t="str">
        <f>IF('Adjacent Counties'!V88="x",VLOOKUP('2016 0-64'!V$1,'2016 population'!$A$3:$E$102,2,FALSE),"")</f>
        <v/>
      </c>
      <c r="W88" s="21">
        <f>IF('Adjacent Counties'!W88="x",VLOOKUP('2016 0-64'!W$1,'2016 population'!$A$3:$E$102,2,FALSE),"")</f>
        <v>7904</v>
      </c>
      <c r="X88" s="21" t="str">
        <f>IF('Adjacent Counties'!X88="x",VLOOKUP('2016 0-64'!X$1,'2016 population'!$A$3:$E$102,2,FALSE),"")</f>
        <v/>
      </c>
      <c r="Y88" s="21" t="str">
        <f>IF('Adjacent Counties'!Y88="x",VLOOKUP('2016 0-64'!Y$1,'2016 population'!$A$3:$E$102,2,FALSE),"")</f>
        <v/>
      </c>
      <c r="Z88" s="21" t="str">
        <f>IF('Adjacent Counties'!Z88="x",VLOOKUP('2016 0-64'!Z$1,'2016 population'!$A$3:$E$102,2,FALSE),"")</f>
        <v/>
      </c>
      <c r="AA88" s="21" t="str">
        <f>IF('Adjacent Counties'!AA88="x",VLOOKUP('2016 0-64'!AA$1,'2016 population'!$A$3:$E$102,2,FALSE),"")</f>
        <v/>
      </c>
      <c r="AB88" s="21" t="str">
        <f>IF('Adjacent Counties'!AB88="x",VLOOKUP('2016 0-64'!AB$1,'2016 population'!$A$3:$E$102,2,FALSE),"")</f>
        <v/>
      </c>
      <c r="AC88" s="21" t="str">
        <f>IF('Adjacent Counties'!AC88="x",VLOOKUP('2016 0-64'!AC$1,'2016 population'!$A$3:$E$102,2,FALSE),"")</f>
        <v/>
      </c>
      <c r="AD88" s="21" t="str">
        <f>IF('Adjacent Counties'!AD88="x",VLOOKUP('2016 0-64'!AD$1,'2016 population'!$A$3:$E$102,2,FALSE),"")</f>
        <v/>
      </c>
      <c r="AE88" s="21" t="str">
        <f>IF('Adjacent Counties'!AE88="x",VLOOKUP('2016 0-64'!AE$1,'2016 population'!$A$3:$E$102,2,FALSE),"")</f>
        <v/>
      </c>
      <c r="AF88" s="21" t="str">
        <f>IF('Adjacent Counties'!AF88="x",VLOOKUP('2016 0-64'!AF$1,'2016 population'!$A$3:$E$102,2,FALSE),"")</f>
        <v/>
      </c>
      <c r="AG88" s="21" t="str">
        <f>IF('Adjacent Counties'!AG88="x",VLOOKUP('2016 0-64'!AG$1,'2016 population'!$A$3:$E$102,2,FALSE),"")</f>
        <v/>
      </c>
      <c r="AH88" s="21" t="str">
        <f>IF('Adjacent Counties'!AH88="x",VLOOKUP('2016 0-64'!AH$1,'2016 population'!$A$3:$E$102,2,FALSE),"")</f>
        <v/>
      </c>
      <c r="AI88" s="21" t="str">
        <f>IF('Adjacent Counties'!AI88="x",VLOOKUP('2016 0-64'!AI$1,'2016 population'!$A$3:$E$102,2,FALSE),"")</f>
        <v/>
      </c>
      <c r="AJ88" s="21" t="str">
        <f>IF('Adjacent Counties'!AJ88="x",VLOOKUP('2016 0-64'!AJ$1,'2016 population'!$A$3:$E$102,2,FALSE),"")</f>
        <v/>
      </c>
      <c r="AK88" s="21" t="str">
        <f>IF('Adjacent Counties'!AK88="x",VLOOKUP('2016 0-64'!AK$1,'2016 population'!$A$3:$E$102,2,FALSE),"")</f>
        <v/>
      </c>
      <c r="AL88" s="21" t="str">
        <f>IF('Adjacent Counties'!AL88="x",VLOOKUP('2016 0-64'!AL$1,'2016 population'!$A$3:$E$102,2,FALSE),"")</f>
        <v/>
      </c>
      <c r="AM88" s="21">
        <f>IF('Adjacent Counties'!AM88="x",VLOOKUP('2016 0-64'!AM$1,'2016 population'!$A$3:$E$102,2,FALSE),"")</f>
        <v>7024</v>
      </c>
      <c r="AN88" s="21" t="str">
        <f>IF('Adjacent Counties'!AN88="x",VLOOKUP('2016 0-64'!AN$1,'2016 population'!$A$3:$E$102,2,FALSE),"")</f>
        <v/>
      </c>
      <c r="AO88" s="21" t="str">
        <f>IF('Adjacent Counties'!AO88="x",VLOOKUP('2016 0-64'!AO$1,'2016 population'!$A$3:$E$102,2,FALSE),"")</f>
        <v/>
      </c>
      <c r="AP88" s="21" t="str">
        <f>IF('Adjacent Counties'!AP88="x",VLOOKUP('2016 0-64'!AP$1,'2016 population'!$A$3:$E$102,2,FALSE),"")</f>
        <v/>
      </c>
      <c r="AQ88" s="21" t="str">
        <f>IF('Adjacent Counties'!AQ88="x",VLOOKUP('2016 0-64'!AQ$1,'2016 population'!$A$3:$E$102,2,FALSE),"")</f>
        <v/>
      </c>
      <c r="AR88" s="21" t="str">
        <f>IF('Adjacent Counties'!AR88="x",VLOOKUP('2016 0-64'!AR$1,'2016 population'!$A$3:$E$102,2,FALSE),"")</f>
        <v/>
      </c>
      <c r="AS88" s="21">
        <f>IF('Adjacent Counties'!AS88="x",VLOOKUP('2016 0-64'!AS$1,'2016 population'!$A$3:$E$102,2,FALSE),"")</f>
        <v>45652</v>
      </c>
      <c r="AT88" s="21" t="str">
        <f>IF('Adjacent Counties'!AT88="x",VLOOKUP('2016 0-64'!AT$1,'2016 population'!$A$3:$E$102,2,FALSE),"")</f>
        <v/>
      </c>
      <c r="AU88" s="21" t="str">
        <f>IF('Adjacent Counties'!AU88="x",VLOOKUP('2016 0-64'!AU$1,'2016 population'!$A$3:$E$102,2,FALSE),"")</f>
        <v/>
      </c>
      <c r="AV88" s="21" t="str">
        <f>IF('Adjacent Counties'!AV88="x",VLOOKUP('2016 0-64'!AV$1,'2016 population'!$A$3:$E$102,2,FALSE),"")</f>
        <v/>
      </c>
      <c r="AW88" s="21" t="str">
        <f>IF('Adjacent Counties'!AW88="x",VLOOKUP('2016 0-64'!AW$1,'2016 population'!$A$3:$E$102,2,FALSE),"")</f>
        <v/>
      </c>
      <c r="AX88" s="21" t="str">
        <f>IF('Adjacent Counties'!AX88="x",VLOOKUP('2016 0-64'!AX$1,'2016 population'!$A$3:$E$102,2,FALSE),"")</f>
        <v/>
      </c>
      <c r="AY88" s="21">
        <f>IF('Adjacent Counties'!AY88="x",VLOOKUP('2016 0-64'!AY$1,'2016 population'!$A$3:$E$102,2,FALSE),"")</f>
        <v>33448</v>
      </c>
      <c r="AZ88" s="21" t="str">
        <f>IF('Adjacent Counties'!AZ88="x",VLOOKUP('2016 0-64'!AZ$1,'2016 population'!$A$3:$E$102,2,FALSE),"")</f>
        <v/>
      </c>
      <c r="BA88" s="21" t="str">
        <f>IF('Adjacent Counties'!BA88="x",VLOOKUP('2016 0-64'!BA$1,'2016 population'!$A$3:$E$102,2,FALSE),"")</f>
        <v/>
      </c>
      <c r="BB88" s="21" t="str">
        <f>IF('Adjacent Counties'!BB88="x",VLOOKUP('2016 0-64'!BB$1,'2016 population'!$A$3:$E$102,2,FALSE),"")</f>
        <v/>
      </c>
      <c r="BC88" s="21" t="str">
        <f>IF('Adjacent Counties'!BC88="x",VLOOKUP('2016 0-64'!BC$1,'2016 population'!$A$3:$E$102,2,FALSE),"")</f>
        <v/>
      </c>
      <c r="BD88" s="21" t="str">
        <f>IF('Adjacent Counties'!BD88="x",VLOOKUP('2016 0-64'!BD$1,'2016 population'!$A$3:$E$102,2,FALSE),"")</f>
        <v/>
      </c>
      <c r="BE88" s="21">
        <f>IF('Adjacent Counties'!BE88="x",VLOOKUP('2016 0-64'!BE$1,'2016 population'!$A$3:$E$102,2,FALSE),"")</f>
        <v>24758</v>
      </c>
      <c r="BF88" s="21" t="str">
        <f>IF('Adjacent Counties'!BF88="x",VLOOKUP('2016 0-64'!BF$1,'2016 population'!$A$3:$E$102,2,FALSE),"")</f>
        <v/>
      </c>
      <c r="BG88" s="21" t="str">
        <f>IF('Adjacent Counties'!BG88="x",VLOOKUP('2016 0-64'!BG$1,'2016 population'!$A$3:$E$102,2,FALSE),"")</f>
        <v/>
      </c>
      <c r="BH88" s="21" t="str">
        <f>IF('Adjacent Counties'!BH88="x",VLOOKUP('2016 0-64'!BH$1,'2016 population'!$A$3:$E$102,2,FALSE),"")</f>
        <v/>
      </c>
      <c r="BI88" s="21" t="str">
        <f>IF('Adjacent Counties'!BI88="x",VLOOKUP('2016 0-64'!BI$1,'2016 population'!$A$3:$E$102,2,FALSE),"")</f>
        <v/>
      </c>
      <c r="BJ88" s="21" t="str">
        <f>IF('Adjacent Counties'!BJ88="x",VLOOKUP('2016 0-64'!BJ$1,'2016 population'!$A$3:$E$102,2,FALSE),"")</f>
        <v/>
      </c>
      <c r="BK88" s="21" t="str">
        <f>IF('Adjacent Counties'!BK88="x",VLOOKUP('2016 0-64'!BK$1,'2016 population'!$A$3:$E$102,2,FALSE),"")</f>
        <v/>
      </c>
      <c r="BL88" s="21" t="str">
        <f>IF('Adjacent Counties'!BL88="x",VLOOKUP('2016 0-64'!BL$1,'2016 population'!$A$3:$E$102,2,FALSE),"")</f>
        <v/>
      </c>
      <c r="BM88" s="21" t="str">
        <f>IF('Adjacent Counties'!BM88="x",VLOOKUP('2016 0-64'!BM$1,'2016 population'!$A$3:$E$102,2,FALSE),"")</f>
        <v/>
      </c>
      <c r="BN88" s="21" t="str">
        <f>IF('Adjacent Counties'!BN88="x",VLOOKUP('2016 0-64'!BN$1,'2016 population'!$A$3:$E$102,2,FALSE),"")</f>
        <v/>
      </c>
      <c r="BO88" s="21" t="str">
        <f>IF('Adjacent Counties'!BO88="x",VLOOKUP('2016 0-64'!BO$1,'2016 population'!$A$3:$E$102,2,FALSE),"")</f>
        <v/>
      </c>
      <c r="BP88" s="21" t="str">
        <f>IF('Adjacent Counties'!BP88="x",VLOOKUP('2016 0-64'!BP$1,'2016 population'!$A$3:$E$102,2,FALSE),"")</f>
        <v/>
      </c>
      <c r="BQ88" s="21" t="str">
        <f>IF('Adjacent Counties'!BQ88="x",VLOOKUP('2016 0-64'!BQ$1,'2016 population'!$A$3:$E$102,2,FALSE),"")</f>
        <v/>
      </c>
      <c r="BR88" s="21" t="str">
        <f>IF('Adjacent Counties'!BR88="x",VLOOKUP('2016 0-64'!BR$1,'2016 population'!$A$3:$E$102,2,FALSE),"")</f>
        <v/>
      </c>
      <c r="BS88" s="21" t="str">
        <f>IF('Adjacent Counties'!BS88="x",VLOOKUP('2016 0-64'!BS$1,'2016 population'!$A$3:$E$102,2,FALSE),"")</f>
        <v/>
      </c>
      <c r="BT88" s="21" t="str">
        <f>IF('Adjacent Counties'!BT88="x",VLOOKUP('2016 0-64'!BT$1,'2016 population'!$A$3:$E$102,2,FALSE),"")</f>
        <v/>
      </c>
      <c r="BU88" s="21" t="str">
        <f>IF('Adjacent Counties'!BU88="x",VLOOKUP('2016 0-64'!BU$1,'2016 population'!$A$3:$E$102,2,FALSE),"")</f>
        <v/>
      </c>
      <c r="BV88" s="21" t="str">
        <f>IF('Adjacent Counties'!BV88="x",VLOOKUP('2016 0-64'!BV$1,'2016 population'!$A$3:$E$102,2,FALSE),"")</f>
        <v/>
      </c>
      <c r="BW88" s="21" t="str">
        <f>IF('Adjacent Counties'!BW88="x",VLOOKUP('2016 0-64'!BW$1,'2016 population'!$A$3:$E$102,2,FALSE),"")</f>
        <v/>
      </c>
      <c r="BX88" s="21" t="str">
        <f>IF('Adjacent Counties'!BX88="x",VLOOKUP('2016 0-64'!BX$1,'2016 population'!$A$3:$E$102,2,FALSE),"")</f>
        <v/>
      </c>
      <c r="BY88" s="21" t="str">
        <f>IF('Adjacent Counties'!BY88="x",VLOOKUP('2016 0-64'!BY$1,'2016 population'!$A$3:$E$102,2,FALSE),"")</f>
        <v/>
      </c>
      <c r="BZ88" s="21" t="str">
        <f>IF('Adjacent Counties'!BZ88="x",VLOOKUP('2016 0-64'!BZ$1,'2016 population'!$A$3:$E$102,2,FALSE),"")</f>
        <v/>
      </c>
      <c r="CA88" s="21" t="str">
        <f>IF('Adjacent Counties'!CA88="x",VLOOKUP('2016 0-64'!CA$1,'2016 population'!$A$3:$E$102,2,FALSE),"")</f>
        <v/>
      </c>
      <c r="CB88" s="21" t="str">
        <f>IF('Adjacent Counties'!CB88="x",VLOOKUP('2016 0-64'!CB$1,'2016 population'!$A$3:$E$102,2,FALSE),"")</f>
        <v/>
      </c>
      <c r="CC88" s="21" t="str">
        <f>IF('Adjacent Counties'!CC88="x",VLOOKUP('2016 0-64'!CC$1,'2016 population'!$A$3:$E$102,2,FALSE),"")</f>
        <v/>
      </c>
      <c r="CD88" s="21" t="str">
        <f>IF('Adjacent Counties'!CD88="x",VLOOKUP('2016 0-64'!CD$1,'2016 population'!$A$3:$E$102,2,FALSE),"")</f>
        <v/>
      </c>
      <c r="CE88" s="21" t="str">
        <f>IF('Adjacent Counties'!CE88="x",VLOOKUP('2016 0-64'!CE$1,'2016 population'!$A$3:$E$102,2,FALSE),"")</f>
        <v/>
      </c>
      <c r="CF88" s="21" t="str">
        <f>IF('Adjacent Counties'!CF88="x",VLOOKUP('2016 0-64'!CF$1,'2016 population'!$A$3:$E$102,2,FALSE),"")</f>
        <v/>
      </c>
      <c r="CG88" s="21" t="str">
        <f>IF('Adjacent Counties'!CG88="x",VLOOKUP('2016 0-64'!CG$1,'2016 population'!$A$3:$E$102,2,FALSE),"")</f>
        <v/>
      </c>
      <c r="CH88" s="21" t="str">
        <f>IF('Adjacent Counties'!CH88="x",VLOOKUP('2016 0-64'!CH$1,'2016 population'!$A$3:$E$102,2,FALSE),"")</f>
        <v/>
      </c>
      <c r="CI88" s="21" t="str">
        <f>IF('Adjacent Counties'!CI88="x",VLOOKUP('2016 0-64'!CI$1,'2016 population'!$A$3:$E$102,2,FALSE),"")</f>
        <v/>
      </c>
      <c r="CJ88" s="21">
        <f>IF('Adjacent Counties'!CJ88="x",VLOOKUP('2016 0-64'!CJ$1,'2016 population'!$A$3:$E$102,2,FALSE),"")</f>
        <v>12276</v>
      </c>
      <c r="CK88" s="21" t="str">
        <f>IF('Adjacent Counties'!CK88="x",VLOOKUP('2016 0-64'!CK$1,'2016 population'!$A$3:$E$102,2,FALSE),"")</f>
        <v/>
      </c>
      <c r="CL88" s="21" t="str">
        <f>IF('Adjacent Counties'!CL88="x",VLOOKUP('2016 0-64'!CL$1,'2016 population'!$A$3:$E$102,2,FALSE),"")</f>
        <v/>
      </c>
      <c r="CM88" s="21" t="str">
        <f>IF('Adjacent Counties'!CM88="x",VLOOKUP('2016 0-64'!CM$1,'2016 population'!$A$3:$E$102,2,FALSE),"")</f>
        <v/>
      </c>
      <c r="CN88" s="21" t="str">
        <f>IF('Adjacent Counties'!CN88="x",VLOOKUP('2016 0-64'!CN$1,'2016 population'!$A$3:$E$102,2,FALSE),"")</f>
        <v/>
      </c>
      <c r="CO88" s="21" t="str">
        <f>IF('Adjacent Counties'!CO88="x",VLOOKUP('2016 0-64'!CO$1,'2016 population'!$A$3:$E$102,2,FALSE),"")</f>
        <v/>
      </c>
      <c r="CP88" s="21" t="str">
        <f>IF('Adjacent Counties'!CP88="x",VLOOKUP('2016 0-64'!CP$1,'2016 population'!$A$3:$E$102,2,FALSE),"")</f>
        <v/>
      </c>
      <c r="CQ88" s="21" t="str">
        <f>IF('Adjacent Counties'!CQ88="x",VLOOKUP('2016 0-64'!CQ$1,'2016 population'!$A$3:$E$102,2,FALSE),"")</f>
        <v/>
      </c>
      <c r="CR88" s="21" t="str">
        <f>IF('Adjacent Counties'!CR88="x",VLOOKUP('2016 0-64'!CR$1,'2016 population'!$A$3:$E$102,2,FALSE),"")</f>
        <v/>
      </c>
      <c r="CS88" s="21" t="str">
        <f>IF('Adjacent Counties'!CS88="x",VLOOKUP('2016 0-64'!CS$1,'2016 population'!$A$3:$E$102,2,FALSE),"")</f>
        <v/>
      </c>
      <c r="CT88" s="21" t="str">
        <f>IF('Adjacent Counties'!CT88="x",VLOOKUP('2016 0-64'!CT$1,'2016 population'!$A$3:$E$102,2,FALSE),"")</f>
        <v/>
      </c>
      <c r="CU88" s="21" t="str">
        <f>IF('Adjacent Counties'!CU88="x",VLOOKUP('2016 0-64'!CU$1,'2016 population'!$A$3:$E$102,2,FALSE),"")</f>
        <v/>
      </c>
      <c r="CV88" s="21" t="str">
        <f>IF('Adjacent Counties'!CV88="x",VLOOKUP('2016 0-64'!CV$1,'2016 population'!$A$3:$E$102,2,FALSE),"")</f>
        <v/>
      </c>
      <c r="CW88" s="21" t="str">
        <f>IF('Adjacent Counties'!CW88="x",VLOOKUP('2016 0-64'!CW$1,'2016 population'!$A$3:$E$102,2,FALSE),"")</f>
        <v/>
      </c>
      <c r="CX88" s="21">
        <f t="shared" si="1"/>
        <v>151003</v>
      </c>
    </row>
    <row r="89" spans="1:102">
      <c r="A89" s="3" t="s">
        <v>87</v>
      </c>
      <c r="B89" s="21" t="str">
        <f>IF('Adjacent Counties'!B89="x",VLOOKUP('2016 0-64'!B$1,'2016 population'!$A$3:$E$102,2,FALSE),"")</f>
        <v/>
      </c>
      <c r="C89" s="21" t="str">
        <f>IF('Adjacent Counties'!C89="x",VLOOKUP('2016 0-64'!C$1,'2016 population'!$A$3:$E$102,2,FALSE),"")</f>
        <v/>
      </c>
      <c r="D89" s="21" t="str">
        <f>IF('Adjacent Counties'!D89="x",VLOOKUP('2016 0-64'!D$1,'2016 population'!$A$3:$E$102,2,FALSE),"")</f>
        <v/>
      </c>
      <c r="E89" s="21" t="str">
        <f>IF('Adjacent Counties'!E89="x",VLOOKUP('2016 0-64'!E$1,'2016 population'!$A$3:$E$102,2,FALSE),"")</f>
        <v/>
      </c>
      <c r="F89" s="21" t="str">
        <f>IF('Adjacent Counties'!F89="x",VLOOKUP('2016 0-64'!F$1,'2016 population'!$A$3:$E$102,2,FALSE),"")</f>
        <v/>
      </c>
      <c r="G89" s="21" t="str">
        <f>IF('Adjacent Counties'!G89="x",VLOOKUP('2016 0-64'!G$1,'2016 population'!$A$3:$E$102,2,FALSE),"")</f>
        <v/>
      </c>
      <c r="H89" s="21" t="str">
        <f>IF('Adjacent Counties'!H89="x",VLOOKUP('2016 0-64'!H$1,'2016 population'!$A$3:$E$102,2,FALSE),"")</f>
        <v/>
      </c>
      <c r="I89" s="21" t="str">
        <f>IF('Adjacent Counties'!I89="x",VLOOKUP('2016 0-64'!I$1,'2016 population'!$A$3:$E$102,2,FALSE),"")</f>
        <v/>
      </c>
      <c r="J89" s="21" t="str">
        <f>IF('Adjacent Counties'!J89="x",VLOOKUP('2016 0-64'!J$1,'2016 population'!$A$3:$E$102,2,FALSE),"")</f>
        <v/>
      </c>
      <c r="K89" s="21" t="str">
        <f>IF('Adjacent Counties'!K89="x",VLOOKUP('2016 0-64'!K$1,'2016 population'!$A$3:$E$102,2,FALSE),"")</f>
        <v/>
      </c>
      <c r="L89" s="21">
        <f>IF('Adjacent Counties'!L89="x",VLOOKUP('2016 0-64'!L$1,'2016 population'!$A$3:$E$102,2,FALSE),"")</f>
        <v>209605</v>
      </c>
      <c r="M89" s="21" t="str">
        <f>IF('Adjacent Counties'!M89="x",VLOOKUP('2016 0-64'!M$1,'2016 population'!$A$3:$E$102,2,FALSE),"")</f>
        <v/>
      </c>
      <c r="N89" s="21" t="str">
        <f>IF('Adjacent Counties'!N89="x",VLOOKUP('2016 0-64'!N$1,'2016 population'!$A$3:$E$102,2,FALSE),"")</f>
        <v/>
      </c>
      <c r="O89" s="21" t="str">
        <f>IF('Adjacent Counties'!O89="x",VLOOKUP('2016 0-64'!O$1,'2016 population'!$A$3:$E$102,2,FALSE),"")</f>
        <v/>
      </c>
      <c r="P89" s="21" t="str">
        <f>IF('Adjacent Counties'!P89="x",VLOOKUP('2016 0-64'!P$1,'2016 population'!$A$3:$E$102,2,FALSE),"")</f>
        <v/>
      </c>
      <c r="Q89" s="21" t="str">
        <f>IF('Adjacent Counties'!Q89="x",VLOOKUP('2016 0-64'!Q$1,'2016 population'!$A$3:$E$102,2,FALSE),"")</f>
        <v/>
      </c>
      <c r="R89" s="21" t="str">
        <f>IF('Adjacent Counties'!R89="x",VLOOKUP('2016 0-64'!R$1,'2016 population'!$A$3:$E$102,2,FALSE),"")</f>
        <v/>
      </c>
      <c r="S89" s="21" t="str">
        <f>IF('Adjacent Counties'!S89="x",VLOOKUP('2016 0-64'!S$1,'2016 population'!$A$3:$E$102,2,FALSE),"")</f>
        <v/>
      </c>
      <c r="T89" s="21" t="str">
        <f>IF('Adjacent Counties'!T89="x",VLOOKUP('2016 0-64'!T$1,'2016 population'!$A$3:$E$102,2,FALSE),"")</f>
        <v/>
      </c>
      <c r="U89" s="21" t="str">
        <f>IF('Adjacent Counties'!U89="x",VLOOKUP('2016 0-64'!U$1,'2016 population'!$A$3:$E$102,2,FALSE),"")</f>
        <v/>
      </c>
      <c r="V89" s="21" t="str">
        <f>IF('Adjacent Counties'!V89="x",VLOOKUP('2016 0-64'!V$1,'2016 population'!$A$3:$E$102,2,FALSE),"")</f>
        <v/>
      </c>
      <c r="W89" s="21" t="str">
        <f>IF('Adjacent Counties'!W89="x",VLOOKUP('2016 0-64'!W$1,'2016 population'!$A$3:$E$102,2,FALSE),"")</f>
        <v/>
      </c>
      <c r="X89" s="21" t="str">
        <f>IF('Adjacent Counties'!X89="x",VLOOKUP('2016 0-64'!X$1,'2016 population'!$A$3:$E$102,2,FALSE),"")</f>
        <v/>
      </c>
      <c r="Y89" s="21" t="str">
        <f>IF('Adjacent Counties'!Y89="x",VLOOKUP('2016 0-64'!Y$1,'2016 population'!$A$3:$E$102,2,FALSE),"")</f>
        <v/>
      </c>
      <c r="Z89" s="21" t="str">
        <f>IF('Adjacent Counties'!Z89="x",VLOOKUP('2016 0-64'!Z$1,'2016 population'!$A$3:$E$102,2,FALSE),"")</f>
        <v/>
      </c>
      <c r="AA89" s="21" t="str">
        <f>IF('Adjacent Counties'!AA89="x",VLOOKUP('2016 0-64'!AA$1,'2016 population'!$A$3:$E$102,2,FALSE),"")</f>
        <v/>
      </c>
      <c r="AB89" s="21" t="str">
        <f>IF('Adjacent Counties'!AB89="x",VLOOKUP('2016 0-64'!AB$1,'2016 population'!$A$3:$E$102,2,FALSE),"")</f>
        <v/>
      </c>
      <c r="AC89" s="21" t="str">
        <f>IF('Adjacent Counties'!AC89="x",VLOOKUP('2016 0-64'!AC$1,'2016 population'!$A$3:$E$102,2,FALSE),"")</f>
        <v/>
      </c>
      <c r="AD89" s="21" t="str">
        <f>IF('Adjacent Counties'!AD89="x",VLOOKUP('2016 0-64'!AD$1,'2016 population'!$A$3:$E$102,2,FALSE),"")</f>
        <v/>
      </c>
      <c r="AE89" s="21" t="str">
        <f>IF('Adjacent Counties'!AE89="x",VLOOKUP('2016 0-64'!AE$1,'2016 population'!$A$3:$E$102,2,FALSE),"")</f>
        <v/>
      </c>
      <c r="AF89" s="21" t="str">
        <f>IF('Adjacent Counties'!AF89="x",VLOOKUP('2016 0-64'!AF$1,'2016 population'!$A$3:$E$102,2,FALSE),"")</f>
        <v/>
      </c>
      <c r="AG89" s="21" t="str">
        <f>IF('Adjacent Counties'!AG89="x",VLOOKUP('2016 0-64'!AG$1,'2016 population'!$A$3:$E$102,2,FALSE),"")</f>
        <v/>
      </c>
      <c r="AH89" s="21" t="str">
        <f>IF('Adjacent Counties'!AH89="x",VLOOKUP('2016 0-64'!AH$1,'2016 population'!$A$3:$E$102,2,FALSE),"")</f>
        <v/>
      </c>
      <c r="AI89" s="21" t="str">
        <f>IF('Adjacent Counties'!AI89="x",VLOOKUP('2016 0-64'!AI$1,'2016 population'!$A$3:$E$102,2,FALSE),"")</f>
        <v/>
      </c>
      <c r="AJ89" s="21" t="str">
        <f>IF('Adjacent Counties'!AJ89="x",VLOOKUP('2016 0-64'!AJ$1,'2016 population'!$A$3:$E$102,2,FALSE),"")</f>
        <v/>
      </c>
      <c r="AK89" s="21" t="str">
        <f>IF('Adjacent Counties'!AK89="x",VLOOKUP('2016 0-64'!AK$1,'2016 population'!$A$3:$E$102,2,FALSE),"")</f>
        <v/>
      </c>
      <c r="AL89" s="21" t="str">
        <f>IF('Adjacent Counties'!AL89="x",VLOOKUP('2016 0-64'!AL$1,'2016 population'!$A$3:$E$102,2,FALSE),"")</f>
        <v/>
      </c>
      <c r="AM89" s="21" t="str">
        <f>IF('Adjacent Counties'!AM89="x",VLOOKUP('2016 0-64'!AM$1,'2016 population'!$A$3:$E$102,2,FALSE),"")</f>
        <v/>
      </c>
      <c r="AN89" s="21" t="str">
        <f>IF('Adjacent Counties'!AN89="x",VLOOKUP('2016 0-64'!AN$1,'2016 population'!$A$3:$E$102,2,FALSE),"")</f>
        <v/>
      </c>
      <c r="AO89" s="21" t="str">
        <f>IF('Adjacent Counties'!AO89="x",VLOOKUP('2016 0-64'!AO$1,'2016 population'!$A$3:$E$102,2,FALSE),"")</f>
        <v/>
      </c>
      <c r="AP89" s="21" t="str">
        <f>IF('Adjacent Counties'!AP89="x",VLOOKUP('2016 0-64'!AP$1,'2016 population'!$A$3:$E$102,2,FALSE),"")</f>
        <v/>
      </c>
      <c r="AQ89" s="21" t="str">
        <f>IF('Adjacent Counties'!AQ89="x",VLOOKUP('2016 0-64'!AQ$1,'2016 population'!$A$3:$E$102,2,FALSE),"")</f>
        <v/>
      </c>
      <c r="AR89" s="21" t="str">
        <f>IF('Adjacent Counties'!AR89="x",VLOOKUP('2016 0-64'!AR$1,'2016 population'!$A$3:$E$102,2,FALSE),"")</f>
        <v/>
      </c>
      <c r="AS89" s="21">
        <f>IF('Adjacent Counties'!AS89="x",VLOOKUP('2016 0-64'!AS$1,'2016 population'!$A$3:$E$102,2,FALSE),"")</f>
        <v>45652</v>
      </c>
      <c r="AT89" s="21">
        <f>IF('Adjacent Counties'!AT89="x",VLOOKUP('2016 0-64'!AT$1,'2016 population'!$A$3:$E$102,2,FALSE),"")</f>
        <v>83545</v>
      </c>
      <c r="AU89" s="21" t="str">
        <f>IF('Adjacent Counties'!AU89="x",VLOOKUP('2016 0-64'!AU$1,'2016 population'!$A$3:$E$102,2,FALSE),"")</f>
        <v/>
      </c>
      <c r="AV89" s="21" t="str">
        <f>IF('Adjacent Counties'!AV89="x",VLOOKUP('2016 0-64'!AV$1,'2016 population'!$A$3:$E$102,2,FALSE),"")</f>
        <v/>
      </c>
      <c r="AW89" s="21" t="str">
        <f>IF('Adjacent Counties'!AW89="x",VLOOKUP('2016 0-64'!AW$1,'2016 population'!$A$3:$E$102,2,FALSE),"")</f>
        <v/>
      </c>
      <c r="AX89" s="21" t="str">
        <f>IF('Adjacent Counties'!AX89="x",VLOOKUP('2016 0-64'!AX$1,'2016 population'!$A$3:$E$102,2,FALSE),"")</f>
        <v/>
      </c>
      <c r="AY89" s="21">
        <f>IF('Adjacent Counties'!AY89="x",VLOOKUP('2016 0-64'!AY$1,'2016 population'!$A$3:$E$102,2,FALSE),"")</f>
        <v>33448</v>
      </c>
      <c r="AZ89" s="21" t="str">
        <f>IF('Adjacent Counties'!AZ89="x",VLOOKUP('2016 0-64'!AZ$1,'2016 population'!$A$3:$E$102,2,FALSE),"")</f>
        <v/>
      </c>
      <c r="BA89" s="21" t="str">
        <f>IF('Adjacent Counties'!BA89="x",VLOOKUP('2016 0-64'!BA$1,'2016 population'!$A$3:$E$102,2,FALSE),"")</f>
        <v/>
      </c>
      <c r="BB89" s="21" t="str">
        <f>IF('Adjacent Counties'!BB89="x",VLOOKUP('2016 0-64'!BB$1,'2016 population'!$A$3:$E$102,2,FALSE),"")</f>
        <v/>
      </c>
      <c r="BC89" s="21" t="str">
        <f>IF('Adjacent Counties'!BC89="x",VLOOKUP('2016 0-64'!BC$1,'2016 population'!$A$3:$E$102,2,FALSE),"")</f>
        <v/>
      </c>
      <c r="BD89" s="21" t="str">
        <f>IF('Adjacent Counties'!BD89="x",VLOOKUP('2016 0-64'!BD$1,'2016 population'!$A$3:$E$102,2,FALSE),"")</f>
        <v/>
      </c>
      <c r="BE89" s="21" t="str">
        <f>IF('Adjacent Counties'!BE89="x",VLOOKUP('2016 0-64'!BE$1,'2016 population'!$A$3:$E$102,2,FALSE),"")</f>
        <v/>
      </c>
      <c r="BF89" s="21" t="str">
        <f>IF('Adjacent Counties'!BF89="x",VLOOKUP('2016 0-64'!BF$1,'2016 population'!$A$3:$E$102,2,FALSE),"")</f>
        <v/>
      </c>
      <c r="BG89" s="21" t="str">
        <f>IF('Adjacent Counties'!BG89="x",VLOOKUP('2016 0-64'!BG$1,'2016 population'!$A$3:$E$102,2,FALSE),"")</f>
        <v/>
      </c>
      <c r="BH89" s="21" t="str">
        <f>IF('Adjacent Counties'!BH89="x",VLOOKUP('2016 0-64'!BH$1,'2016 population'!$A$3:$E$102,2,FALSE),"")</f>
        <v/>
      </c>
      <c r="BI89" s="21" t="str">
        <f>IF('Adjacent Counties'!BI89="x",VLOOKUP('2016 0-64'!BI$1,'2016 population'!$A$3:$E$102,2,FALSE),"")</f>
        <v/>
      </c>
      <c r="BJ89" s="21" t="str">
        <f>IF('Adjacent Counties'!BJ89="x",VLOOKUP('2016 0-64'!BJ$1,'2016 population'!$A$3:$E$102,2,FALSE),"")</f>
        <v/>
      </c>
      <c r="BK89" s="21" t="str">
        <f>IF('Adjacent Counties'!BK89="x",VLOOKUP('2016 0-64'!BK$1,'2016 population'!$A$3:$E$102,2,FALSE),"")</f>
        <v/>
      </c>
      <c r="BL89" s="21" t="str">
        <f>IF('Adjacent Counties'!BL89="x",VLOOKUP('2016 0-64'!BL$1,'2016 population'!$A$3:$E$102,2,FALSE),"")</f>
        <v/>
      </c>
      <c r="BM89" s="21" t="str">
        <f>IF('Adjacent Counties'!BM89="x",VLOOKUP('2016 0-64'!BM$1,'2016 population'!$A$3:$E$102,2,FALSE),"")</f>
        <v/>
      </c>
      <c r="BN89" s="21" t="str">
        <f>IF('Adjacent Counties'!BN89="x",VLOOKUP('2016 0-64'!BN$1,'2016 population'!$A$3:$E$102,2,FALSE),"")</f>
        <v/>
      </c>
      <c r="BO89" s="21" t="str">
        <f>IF('Adjacent Counties'!BO89="x",VLOOKUP('2016 0-64'!BO$1,'2016 population'!$A$3:$E$102,2,FALSE),"")</f>
        <v/>
      </c>
      <c r="BP89" s="21" t="str">
        <f>IF('Adjacent Counties'!BP89="x",VLOOKUP('2016 0-64'!BP$1,'2016 population'!$A$3:$E$102,2,FALSE),"")</f>
        <v/>
      </c>
      <c r="BQ89" s="21" t="str">
        <f>IF('Adjacent Counties'!BQ89="x",VLOOKUP('2016 0-64'!BQ$1,'2016 population'!$A$3:$E$102,2,FALSE),"")</f>
        <v/>
      </c>
      <c r="BR89" s="21" t="str">
        <f>IF('Adjacent Counties'!BR89="x",VLOOKUP('2016 0-64'!BR$1,'2016 population'!$A$3:$E$102,2,FALSE),"")</f>
        <v/>
      </c>
      <c r="BS89" s="21" t="str">
        <f>IF('Adjacent Counties'!BS89="x",VLOOKUP('2016 0-64'!BS$1,'2016 population'!$A$3:$E$102,2,FALSE),"")</f>
        <v/>
      </c>
      <c r="BT89" s="21" t="str">
        <f>IF('Adjacent Counties'!BT89="x",VLOOKUP('2016 0-64'!BT$1,'2016 population'!$A$3:$E$102,2,FALSE),"")</f>
        <v/>
      </c>
      <c r="BU89" s="21" t="str">
        <f>IF('Adjacent Counties'!BU89="x",VLOOKUP('2016 0-64'!BU$1,'2016 population'!$A$3:$E$102,2,FALSE),"")</f>
        <v/>
      </c>
      <c r="BV89" s="21" t="str">
        <f>IF('Adjacent Counties'!BV89="x",VLOOKUP('2016 0-64'!BV$1,'2016 population'!$A$3:$E$102,2,FALSE),"")</f>
        <v/>
      </c>
      <c r="BW89" s="21" t="str">
        <f>IF('Adjacent Counties'!BW89="x",VLOOKUP('2016 0-64'!BW$1,'2016 population'!$A$3:$E$102,2,FALSE),"")</f>
        <v/>
      </c>
      <c r="BX89" s="21" t="str">
        <f>IF('Adjacent Counties'!BX89="x",VLOOKUP('2016 0-64'!BX$1,'2016 population'!$A$3:$E$102,2,FALSE),"")</f>
        <v/>
      </c>
      <c r="BY89" s="21" t="str">
        <f>IF('Adjacent Counties'!BY89="x",VLOOKUP('2016 0-64'!BY$1,'2016 population'!$A$3:$E$102,2,FALSE),"")</f>
        <v/>
      </c>
      <c r="BZ89" s="21" t="str">
        <f>IF('Adjacent Counties'!BZ89="x",VLOOKUP('2016 0-64'!BZ$1,'2016 population'!$A$3:$E$102,2,FALSE),"")</f>
        <v/>
      </c>
      <c r="CA89" s="21" t="str">
        <f>IF('Adjacent Counties'!CA89="x",VLOOKUP('2016 0-64'!CA$1,'2016 population'!$A$3:$E$102,2,FALSE),"")</f>
        <v/>
      </c>
      <c r="CB89" s="21" t="str">
        <f>IF('Adjacent Counties'!CB89="x",VLOOKUP('2016 0-64'!CB$1,'2016 population'!$A$3:$E$102,2,FALSE),"")</f>
        <v/>
      </c>
      <c r="CC89" s="21" t="str">
        <f>IF('Adjacent Counties'!CC89="x",VLOOKUP('2016 0-64'!CC$1,'2016 population'!$A$3:$E$102,2,FALSE),"")</f>
        <v/>
      </c>
      <c r="CD89" s="21" t="str">
        <f>IF('Adjacent Counties'!CD89="x",VLOOKUP('2016 0-64'!CD$1,'2016 population'!$A$3:$E$102,2,FALSE),"")</f>
        <v/>
      </c>
      <c r="CE89" s="21" t="str">
        <f>IF('Adjacent Counties'!CE89="x",VLOOKUP('2016 0-64'!CE$1,'2016 population'!$A$3:$E$102,2,FALSE),"")</f>
        <v/>
      </c>
      <c r="CF89" s="21" t="str">
        <f>IF('Adjacent Counties'!CF89="x",VLOOKUP('2016 0-64'!CF$1,'2016 population'!$A$3:$E$102,2,FALSE),"")</f>
        <v/>
      </c>
      <c r="CG89" s="21" t="str">
        <f>IF('Adjacent Counties'!CG89="x",VLOOKUP('2016 0-64'!CG$1,'2016 population'!$A$3:$E$102,2,FALSE),"")</f>
        <v/>
      </c>
      <c r="CH89" s="21" t="str">
        <f>IF('Adjacent Counties'!CH89="x",VLOOKUP('2016 0-64'!CH$1,'2016 population'!$A$3:$E$102,2,FALSE),"")</f>
        <v/>
      </c>
      <c r="CI89" s="21" t="str">
        <f>IF('Adjacent Counties'!CI89="x",VLOOKUP('2016 0-64'!CI$1,'2016 population'!$A$3:$E$102,2,FALSE),"")</f>
        <v/>
      </c>
      <c r="CJ89" s="21" t="str">
        <f>IF('Adjacent Counties'!CJ89="x",VLOOKUP('2016 0-64'!CJ$1,'2016 population'!$A$3:$E$102,2,FALSE),"")</f>
        <v/>
      </c>
      <c r="CK89" s="21">
        <f>IF('Adjacent Counties'!CK89="x",VLOOKUP('2016 0-64'!CK$1,'2016 population'!$A$3:$E$102,2,FALSE),"")</f>
        <v>23539</v>
      </c>
      <c r="CL89" s="21" t="str">
        <f>IF('Adjacent Counties'!CL89="x",VLOOKUP('2016 0-64'!CL$1,'2016 population'!$A$3:$E$102,2,FALSE),"")</f>
        <v/>
      </c>
      <c r="CM89" s="21" t="str">
        <f>IF('Adjacent Counties'!CM89="x",VLOOKUP('2016 0-64'!CM$1,'2016 population'!$A$3:$E$102,2,FALSE),"")</f>
        <v/>
      </c>
      <c r="CN89" s="21" t="str">
        <f>IF('Adjacent Counties'!CN89="x",VLOOKUP('2016 0-64'!CN$1,'2016 population'!$A$3:$E$102,2,FALSE),"")</f>
        <v/>
      </c>
      <c r="CO89" s="21" t="str">
        <f>IF('Adjacent Counties'!CO89="x",VLOOKUP('2016 0-64'!CO$1,'2016 population'!$A$3:$E$102,2,FALSE),"")</f>
        <v/>
      </c>
      <c r="CP89" s="21" t="str">
        <f>IF('Adjacent Counties'!CP89="x",VLOOKUP('2016 0-64'!CP$1,'2016 population'!$A$3:$E$102,2,FALSE),"")</f>
        <v/>
      </c>
      <c r="CQ89" s="21" t="str">
        <f>IF('Adjacent Counties'!CQ89="x",VLOOKUP('2016 0-64'!CQ$1,'2016 population'!$A$3:$E$102,2,FALSE),"")</f>
        <v/>
      </c>
      <c r="CR89" s="21" t="str">
        <f>IF('Adjacent Counties'!CR89="x",VLOOKUP('2016 0-64'!CR$1,'2016 population'!$A$3:$E$102,2,FALSE),"")</f>
        <v/>
      </c>
      <c r="CS89" s="21" t="str">
        <f>IF('Adjacent Counties'!CS89="x",VLOOKUP('2016 0-64'!CS$1,'2016 population'!$A$3:$E$102,2,FALSE),"")</f>
        <v/>
      </c>
      <c r="CT89" s="21" t="str">
        <f>IF('Adjacent Counties'!CT89="x",VLOOKUP('2016 0-64'!CT$1,'2016 population'!$A$3:$E$102,2,FALSE),"")</f>
        <v/>
      </c>
      <c r="CU89" s="21" t="str">
        <f>IF('Adjacent Counties'!CU89="x",VLOOKUP('2016 0-64'!CU$1,'2016 population'!$A$3:$E$102,2,FALSE),"")</f>
        <v/>
      </c>
      <c r="CV89" s="21" t="str">
        <f>IF('Adjacent Counties'!CV89="x",VLOOKUP('2016 0-64'!CV$1,'2016 population'!$A$3:$E$102,2,FALSE),"")</f>
        <v/>
      </c>
      <c r="CW89" s="21" t="str">
        <f>IF('Adjacent Counties'!CW89="x",VLOOKUP('2016 0-64'!CW$1,'2016 population'!$A$3:$E$102,2,FALSE),"")</f>
        <v/>
      </c>
      <c r="CX89" s="21">
        <f t="shared" si="1"/>
        <v>395789</v>
      </c>
    </row>
    <row r="90" spans="1:102">
      <c r="A90" s="3" t="s">
        <v>88</v>
      </c>
      <c r="B90" s="21" t="str">
        <f>IF('Adjacent Counties'!B90="x",VLOOKUP('2016 0-64'!B$1,'2016 population'!$A$3:$E$102,2,FALSE),"")</f>
        <v/>
      </c>
      <c r="C90" s="21" t="str">
        <f>IF('Adjacent Counties'!C90="x",VLOOKUP('2016 0-64'!C$1,'2016 population'!$A$3:$E$102,2,FALSE),"")</f>
        <v/>
      </c>
      <c r="D90" s="21" t="str">
        <f>IF('Adjacent Counties'!D90="x",VLOOKUP('2016 0-64'!D$1,'2016 population'!$A$3:$E$102,2,FALSE),"")</f>
        <v/>
      </c>
      <c r="E90" s="21" t="str">
        <f>IF('Adjacent Counties'!E90="x",VLOOKUP('2016 0-64'!E$1,'2016 population'!$A$3:$E$102,2,FALSE),"")</f>
        <v/>
      </c>
      <c r="F90" s="21" t="str">
        <f>IF('Adjacent Counties'!F90="x",VLOOKUP('2016 0-64'!F$1,'2016 population'!$A$3:$E$102,2,FALSE),"")</f>
        <v/>
      </c>
      <c r="G90" s="21" t="str">
        <f>IF('Adjacent Counties'!G90="x",VLOOKUP('2016 0-64'!G$1,'2016 population'!$A$3:$E$102,2,FALSE),"")</f>
        <v/>
      </c>
      <c r="H90" s="21" t="str">
        <f>IF('Adjacent Counties'!H90="x",VLOOKUP('2016 0-64'!H$1,'2016 population'!$A$3:$E$102,2,FALSE),"")</f>
        <v/>
      </c>
      <c r="I90" s="21" t="str">
        <f>IF('Adjacent Counties'!I90="x",VLOOKUP('2016 0-64'!I$1,'2016 population'!$A$3:$E$102,2,FALSE),"")</f>
        <v/>
      </c>
      <c r="J90" s="21" t="str">
        <f>IF('Adjacent Counties'!J90="x",VLOOKUP('2016 0-64'!J$1,'2016 population'!$A$3:$E$102,2,FALSE),"")</f>
        <v/>
      </c>
      <c r="K90" s="21" t="str">
        <f>IF('Adjacent Counties'!K90="x",VLOOKUP('2016 0-64'!K$1,'2016 population'!$A$3:$E$102,2,FALSE),"")</f>
        <v/>
      </c>
      <c r="L90" s="21" t="str">
        <f>IF('Adjacent Counties'!L90="x",VLOOKUP('2016 0-64'!L$1,'2016 population'!$A$3:$E$102,2,FALSE),"")</f>
        <v/>
      </c>
      <c r="M90" s="21" t="str">
        <f>IF('Adjacent Counties'!M90="x",VLOOKUP('2016 0-64'!M$1,'2016 population'!$A$3:$E$102,2,FALSE),"")</f>
        <v/>
      </c>
      <c r="N90" s="21" t="str">
        <f>IF('Adjacent Counties'!N90="x",VLOOKUP('2016 0-64'!N$1,'2016 population'!$A$3:$E$102,2,FALSE),"")</f>
        <v/>
      </c>
      <c r="O90" s="21" t="str">
        <f>IF('Adjacent Counties'!O90="x",VLOOKUP('2016 0-64'!O$1,'2016 population'!$A$3:$E$102,2,FALSE),"")</f>
        <v/>
      </c>
      <c r="P90" s="21" t="str">
        <f>IF('Adjacent Counties'!P90="x",VLOOKUP('2016 0-64'!P$1,'2016 population'!$A$3:$E$102,2,FALSE),"")</f>
        <v/>
      </c>
      <c r="Q90" s="21" t="str">
        <f>IF('Adjacent Counties'!Q90="x",VLOOKUP('2016 0-64'!Q$1,'2016 population'!$A$3:$E$102,2,FALSE),"")</f>
        <v/>
      </c>
      <c r="R90" s="21" t="str">
        <f>IF('Adjacent Counties'!R90="x",VLOOKUP('2016 0-64'!R$1,'2016 population'!$A$3:$E$102,2,FALSE),"")</f>
        <v/>
      </c>
      <c r="S90" s="21" t="str">
        <f>IF('Adjacent Counties'!S90="x",VLOOKUP('2016 0-64'!S$1,'2016 population'!$A$3:$E$102,2,FALSE),"")</f>
        <v/>
      </c>
      <c r="T90" s="21" t="str">
        <f>IF('Adjacent Counties'!T90="x",VLOOKUP('2016 0-64'!T$1,'2016 population'!$A$3:$E$102,2,FALSE),"")</f>
        <v/>
      </c>
      <c r="U90" s="21" t="str">
        <f>IF('Adjacent Counties'!U90="x",VLOOKUP('2016 0-64'!U$1,'2016 population'!$A$3:$E$102,2,FALSE),"")</f>
        <v/>
      </c>
      <c r="V90" s="21" t="str">
        <f>IF('Adjacent Counties'!V90="x",VLOOKUP('2016 0-64'!V$1,'2016 population'!$A$3:$E$102,2,FALSE),"")</f>
        <v/>
      </c>
      <c r="W90" s="21" t="str">
        <f>IF('Adjacent Counties'!W90="x",VLOOKUP('2016 0-64'!W$1,'2016 population'!$A$3:$E$102,2,FALSE),"")</f>
        <v/>
      </c>
      <c r="X90" s="21" t="str">
        <f>IF('Adjacent Counties'!X90="x",VLOOKUP('2016 0-64'!X$1,'2016 population'!$A$3:$E$102,2,FALSE),"")</f>
        <v/>
      </c>
      <c r="Y90" s="21" t="str">
        <f>IF('Adjacent Counties'!Y90="x",VLOOKUP('2016 0-64'!Y$1,'2016 population'!$A$3:$E$102,2,FALSE),"")</f>
        <v/>
      </c>
      <c r="Z90" s="21" t="str">
        <f>IF('Adjacent Counties'!Z90="x",VLOOKUP('2016 0-64'!Z$1,'2016 population'!$A$3:$E$102,2,FALSE),"")</f>
        <v/>
      </c>
      <c r="AA90" s="21" t="str">
        <f>IF('Adjacent Counties'!AA90="x",VLOOKUP('2016 0-64'!AA$1,'2016 population'!$A$3:$E$102,2,FALSE),"")</f>
        <v/>
      </c>
      <c r="AB90" s="21" t="str">
        <f>IF('Adjacent Counties'!AB90="x",VLOOKUP('2016 0-64'!AB$1,'2016 population'!$A$3:$E$102,2,FALSE),"")</f>
        <v/>
      </c>
      <c r="AC90" s="21" t="str">
        <f>IF('Adjacent Counties'!AC90="x",VLOOKUP('2016 0-64'!AC$1,'2016 population'!$A$3:$E$102,2,FALSE),"")</f>
        <v/>
      </c>
      <c r="AD90" s="21" t="str">
        <f>IF('Adjacent Counties'!AD90="x",VLOOKUP('2016 0-64'!AD$1,'2016 population'!$A$3:$E$102,2,FALSE),"")</f>
        <v/>
      </c>
      <c r="AE90" s="21" t="str">
        <f>IF('Adjacent Counties'!AE90="x",VLOOKUP('2016 0-64'!AE$1,'2016 population'!$A$3:$E$102,2,FALSE),"")</f>
        <v/>
      </c>
      <c r="AF90" s="21" t="str">
        <f>IF('Adjacent Counties'!AF90="x",VLOOKUP('2016 0-64'!AF$1,'2016 population'!$A$3:$E$102,2,FALSE),"")</f>
        <v/>
      </c>
      <c r="AG90" s="21" t="str">
        <f>IF('Adjacent Counties'!AG90="x",VLOOKUP('2016 0-64'!AG$1,'2016 population'!$A$3:$E$102,2,FALSE),"")</f>
        <v/>
      </c>
      <c r="AH90" s="21" t="str">
        <f>IF('Adjacent Counties'!AH90="x",VLOOKUP('2016 0-64'!AH$1,'2016 population'!$A$3:$E$102,2,FALSE),"")</f>
        <v/>
      </c>
      <c r="AI90" s="21" t="str">
        <f>IF('Adjacent Counties'!AI90="x",VLOOKUP('2016 0-64'!AI$1,'2016 population'!$A$3:$E$102,2,FALSE),"")</f>
        <v/>
      </c>
      <c r="AJ90" s="21" t="str">
        <f>IF('Adjacent Counties'!AJ90="x",VLOOKUP('2016 0-64'!AJ$1,'2016 population'!$A$3:$E$102,2,FALSE),"")</f>
        <v/>
      </c>
      <c r="AK90" s="21" t="str">
        <f>IF('Adjacent Counties'!AK90="x",VLOOKUP('2016 0-64'!AK$1,'2016 population'!$A$3:$E$102,2,FALSE),"")</f>
        <v/>
      </c>
      <c r="AL90" s="21" t="str">
        <f>IF('Adjacent Counties'!AL90="x",VLOOKUP('2016 0-64'!AL$1,'2016 population'!$A$3:$E$102,2,FALSE),"")</f>
        <v/>
      </c>
      <c r="AM90" s="21" t="str">
        <f>IF('Adjacent Counties'!AM90="x",VLOOKUP('2016 0-64'!AM$1,'2016 population'!$A$3:$E$102,2,FALSE),"")</f>
        <v/>
      </c>
      <c r="AN90" s="21" t="str">
        <f>IF('Adjacent Counties'!AN90="x",VLOOKUP('2016 0-64'!AN$1,'2016 population'!$A$3:$E$102,2,FALSE),"")</f>
        <v/>
      </c>
      <c r="AO90" s="21" t="str">
        <f>IF('Adjacent Counties'!AO90="x",VLOOKUP('2016 0-64'!AO$1,'2016 population'!$A$3:$E$102,2,FALSE),"")</f>
        <v/>
      </c>
      <c r="AP90" s="21" t="str">
        <f>IF('Adjacent Counties'!AP90="x",VLOOKUP('2016 0-64'!AP$1,'2016 population'!$A$3:$E$102,2,FALSE),"")</f>
        <v/>
      </c>
      <c r="AQ90" s="21" t="str">
        <f>IF('Adjacent Counties'!AQ90="x",VLOOKUP('2016 0-64'!AQ$1,'2016 population'!$A$3:$E$102,2,FALSE),"")</f>
        <v/>
      </c>
      <c r="AR90" s="21" t="str">
        <f>IF('Adjacent Counties'!AR90="x",VLOOKUP('2016 0-64'!AR$1,'2016 population'!$A$3:$E$102,2,FALSE),"")</f>
        <v/>
      </c>
      <c r="AS90" s="21" t="str">
        <f>IF('Adjacent Counties'!AS90="x",VLOOKUP('2016 0-64'!AS$1,'2016 population'!$A$3:$E$102,2,FALSE),"")</f>
        <v/>
      </c>
      <c r="AT90" s="21" t="str">
        <f>IF('Adjacent Counties'!AT90="x",VLOOKUP('2016 0-64'!AT$1,'2016 population'!$A$3:$E$102,2,FALSE),"")</f>
        <v/>
      </c>
      <c r="AU90" s="21" t="str">
        <f>IF('Adjacent Counties'!AU90="x",VLOOKUP('2016 0-64'!AU$1,'2016 population'!$A$3:$E$102,2,FALSE),"")</f>
        <v/>
      </c>
      <c r="AV90" s="21" t="str">
        <f>IF('Adjacent Counties'!AV90="x",VLOOKUP('2016 0-64'!AV$1,'2016 population'!$A$3:$E$102,2,FALSE),"")</f>
        <v/>
      </c>
      <c r="AW90" s="21">
        <f>IF('Adjacent Counties'!AW90="x",VLOOKUP('2016 0-64'!AW$1,'2016 population'!$A$3:$E$102,2,FALSE),"")</f>
        <v>4863</v>
      </c>
      <c r="AX90" s="21" t="str">
        <f>IF('Adjacent Counties'!AX90="x",VLOOKUP('2016 0-64'!AX$1,'2016 population'!$A$3:$E$102,2,FALSE),"")</f>
        <v/>
      </c>
      <c r="AY90" s="21" t="str">
        <f>IF('Adjacent Counties'!AY90="x",VLOOKUP('2016 0-64'!AY$1,'2016 population'!$A$3:$E$102,2,FALSE),"")</f>
        <v/>
      </c>
      <c r="AZ90" s="21" t="str">
        <f>IF('Adjacent Counties'!AZ90="x",VLOOKUP('2016 0-64'!AZ$1,'2016 population'!$A$3:$E$102,2,FALSE),"")</f>
        <v/>
      </c>
      <c r="BA90" s="21" t="str">
        <f>IF('Adjacent Counties'!BA90="x",VLOOKUP('2016 0-64'!BA$1,'2016 population'!$A$3:$E$102,2,FALSE),"")</f>
        <v/>
      </c>
      <c r="BB90" s="21" t="str">
        <f>IF('Adjacent Counties'!BB90="x",VLOOKUP('2016 0-64'!BB$1,'2016 population'!$A$3:$E$102,2,FALSE),"")</f>
        <v/>
      </c>
      <c r="BC90" s="21" t="str">
        <f>IF('Adjacent Counties'!BC90="x",VLOOKUP('2016 0-64'!BC$1,'2016 population'!$A$3:$E$102,2,FALSE),"")</f>
        <v/>
      </c>
      <c r="BD90" s="21" t="str">
        <f>IF('Adjacent Counties'!BD90="x",VLOOKUP('2016 0-64'!BD$1,'2016 population'!$A$3:$E$102,2,FALSE),"")</f>
        <v/>
      </c>
      <c r="BE90" s="21" t="str">
        <f>IF('Adjacent Counties'!BE90="x",VLOOKUP('2016 0-64'!BE$1,'2016 population'!$A$3:$E$102,2,FALSE),"")</f>
        <v/>
      </c>
      <c r="BF90" s="21" t="str">
        <f>IF('Adjacent Counties'!BF90="x",VLOOKUP('2016 0-64'!BF$1,'2016 population'!$A$3:$E$102,2,FALSE),"")</f>
        <v/>
      </c>
      <c r="BG90" s="21" t="str">
        <f>IF('Adjacent Counties'!BG90="x",VLOOKUP('2016 0-64'!BG$1,'2016 population'!$A$3:$E$102,2,FALSE),"")</f>
        <v/>
      </c>
      <c r="BH90" s="21" t="str">
        <f>IF('Adjacent Counties'!BH90="x",VLOOKUP('2016 0-64'!BH$1,'2016 population'!$A$3:$E$102,2,FALSE),"")</f>
        <v/>
      </c>
      <c r="BI90" s="21" t="str">
        <f>IF('Adjacent Counties'!BI90="x",VLOOKUP('2016 0-64'!BI$1,'2016 population'!$A$3:$E$102,2,FALSE),"")</f>
        <v/>
      </c>
      <c r="BJ90" s="21" t="str">
        <f>IF('Adjacent Counties'!BJ90="x",VLOOKUP('2016 0-64'!BJ$1,'2016 population'!$A$3:$E$102,2,FALSE),"")</f>
        <v/>
      </c>
      <c r="BK90" s="21" t="str">
        <f>IF('Adjacent Counties'!BK90="x",VLOOKUP('2016 0-64'!BK$1,'2016 population'!$A$3:$E$102,2,FALSE),"")</f>
        <v/>
      </c>
      <c r="BL90" s="21" t="str">
        <f>IF('Adjacent Counties'!BL90="x",VLOOKUP('2016 0-64'!BL$1,'2016 population'!$A$3:$E$102,2,FALSE),"")</f>
        <v/>
      </c>
      <c r="BM90" s="21" t="str">
        <f>IF('Adjacent Counties'!BM90="x",VLOOKUP('2016 0-64'!BM$1,'2016 population'!$A$3:$E$102,2,FALSE),"")</f>
        <v/>
      </c>
      <c r="BN90" s="21" t="str">
        <f>IF('Adjacent Counties'!BN90="x",VLOOKUP('2016 0-64'!BN$1,'2016 population'!$A$3:$E$102,2,FALSE),"")</f>
        <v/>
      </c>
      <c r="BO90" s="21" t="str">
        <f>IF('Adjacent Counties'!BO90="x",VLOOKUP('2016 0-64'!BO$1,'2016 population'!$A$3:$E$102,2,FALSE),"")</f>
        <v/>
      </c>
      <c r="BP90" s="21" t="str">
        <f>IF('Adjacent Counties'!BP90="x",VLOOKUP('2016 0-64'!BP$1,'2016 population'!$A$3:$E$102,2,FALSE),"")</f>
        <v/>
      </c>
      <c r="BQ90" s="21" t="str">
        <f>IF('Adjacent Counties'!BQ90="x",VLOOKUP('2016 0-64'!BQ$1,'2016 population'!$A$3:$E$102,2,FALSE),"")</f>
        <v/>
      </c>
      <c r="BR90" s="21" t="str">
        <f>IF('Adjacent Counties'!BR90="x",VLOOKUP('2016 0-64'!BR$1,'2016 population'!$A$3:$E$102,2,FALSE),"")</f>
        <v/>
      </c>
      <c r="BS90" s="21" t="str">
        <f>IF('Adjacent Counties'!BS90="x",VLOOKUP('2016 0-64'!BS$1,'2016 population'!$A$3:$E$102,2,FALSE),"")</f>
        <v/>
      </c>
      <c r="BT90" s="21" t="str">
        <f>IF('Adjacent Counties'!BT90="x",VLOOKUP('2016 0-64'!BT$1,'2016 population'!$A$3:$E$102,2,FALSE),"")</f>
        <v/>
      </c>
      <c r="BU90" s="21" t="str">
        <f>IF('Adjacent Counties'!BU90="x",VLOOKUP('2016 0-64'!BU$1,'2016 population'!$A$3:$E$102,2,FALSE),"")</f>
        <v/>
      </c>
      <c r="BV90" s="21" t="str">
        <f>IF('Adjacent Counties'!BV90="x",VLOOKUP('2016 0-64'!BV$1,'2016 population'!$A$3:$E$102,2,FALSE),"")</f>
        <v/>
      </c>
      <c r="BW90" s="21" t="str">
        <f>IF('Adjacent Counties'!BW90="x",VLOOKUP('2016 0-64'!BW$1,'2016 population'!$A$3:$E$102,2,FALSE),"")</f>
        <v/>
      </c>
      <c r="BX90" s="21" t="str">
        <f>IF('Adjacent Counties'!BX90="x",VLOOKUP('2016 0-64'!BX$1,'2016 population'!$A$3:$E$102,2,FALSE),"")</f>
        <v/>
      </c>
      <c r="BY90" s="21" t="str">
        <f>IF('Adjacent Counties'!BY90="x",VLOOKUP('2016 0-64'!BY$1,'2016 population'!$A$3:$E$102,2,FALSE),"")</f>
        <v/>
      </c>
      <c r="BZ90" s="21" t="str">
        <f>IF('Adjacent Counties'!BZ90="x",VLOOKUP('2016 0-64'!BZ$1,'2016 population'!$A$3:$E$102,2,FALSE),"")</f>
        <v/>
      </c>
      <c r="CA90" s="21" t="str">
        <f>IF('Adjacent Counties'!CA90="x",VLOOKUP('2016 0-64'!CA$1,'2016 population'!$A$3:$E$102,2,FALSE),"")</f>
        <v/>
      </c>
      <c r="CB90" s="21" t="str">
        <f>IF('Adjacent Counties'!CB90="x",VLOOKUP('2016 0-64'!CB$1,'2016 population'!$A$3:$E$102,2,FALSE),"")</f>
        <v/>
      </c>
      <c r="CC90" s="21" t="str">
        <f>IF('Adjacent Counties'!CC90="x",VLOOKUP('2016 0-64'!CC$1,'2016 population'!$A$3:$E$102,2,FALSE),"")</f>
        <v/>
      </c>
      <c r="CD90" s="21" t="str">
        <f>IF('Adjacent Counties'!CD90="x",VLOOKUP('2016 0-64'!CD$1,'2016 population'!$A$3:$E$102,2,FALSE),"")</f>
        <v/>
      </c>
      <c r="CE90" s="21" t="str">
        <f>IF('Adjacent Counties'!CE90="x",VLOOKUP('2016 0-64'!CE$1,'2016 population'!$A$3:$E$102,2,FALSE),"")</f>
        <v/>
      </c>
      <c r="CF90" s="21" t="str">
        <f>IF('Adjacent Counties'!CF90="x",VLOOKUP('2016 0-64'!CF$1,'2016 population'!$A$3:$E$102,2,FALSE),"")</f>
        <v/>
      </c>
      <c r="CG90" s="21" t="str">
        <f>IF('Adjacent Counties'!CG90="x",VLOOKUP('2016 0-64'!CG$1,'2016 population'!$A$3:$E$102,2,FALSE),"")</f>
        <v/>
      </c>
      <c r="CH90" s="21" t="str">
        <f>IF('Adjacent Counties'!CH90="x",VLOOKUP('2016 0-64'!CH$1,'2016 population'!$A$3:$E$102,2,FALSE),"")</f>
        <v/>
      </c>
      <c r="CI90" s="21" t="str">
        <f>IF('Adjacent Counties'!CI90="x",VLOOKUP('2016 0-64'!CI$1,'2016 population'!$A$3:$E$102,2,FALSE),"")</f>
        <v/>
      </c>
      <c r="CJ90" s="21" t="str">
        <f>IF('Adjacent Counties'!CJ90="x",VLOOKUP('2016 0-64'!CJ$1,'2016 population'!$A$3:$E$102,2,FALSE),"")</f>
        <v/>
      </c>
      <c r="CK90" s="21" t="str">
        <f>IF('Adjacent Counties'!CK90="x",VLOOKUP('2016 0-64'!CK$1,'2016 population'!$A$3:$E$102,2,FALSE),"")</f>
        <v/>
      </c>
      <c r="CL90" s="21">
        <f>IF('Adjacent Counties'!CL90="x",VLOOKUP('2016 0-64'!CL$1,'2016 population'!$A$3:$E$102,2,FALSE),"")</f>
        <v>3274</v>
      </c>
      <c r="CM90" s="21" t="str">
        <f>IF('Adjacent Counties'!CM90="x",VLOOKUP('2016 0-64'!CM$1,'2016 population'!$A$3:$E$102,2,FALSE),"")</f>
        <v/>
      </c>
      <c r="CN90" s="21" t="str">
        <f>IF('Adjacent Counties'!CN90="x",VLOOKUP('2016 0-64'!CN$1,'2016 population'!$A$3:$E$102,2,FALSE),"")</f>
        <v/>
      </c>
      <c r="CO90" s="21" t="str">
        <f>IF('Adjacent Counties'!CO90="x",VLOOKUP('2016 0-64'!CO$1,'2016 population'!$A$3:$E$102,2,FALSE),"")</f>
        <v/>
      </c>
      <c r="CP90" s="21" t="str">
        <f>IF('Adjacent Counties'!CP90="x",VLOOKUP('2016 0-64'!CP$1,'2016 population'!$A$3:$E$102,2,FALSE),"")</f>
        <v/>
      </c>
      <c r="CQ90" s="21">
        <f>IF('Adjacent Counties'!CQ90="x",VLOOKUP('2016 0-64'!CQ$1,'2016 population'!$A$3:$E$102,2,FALSE),"")</f>
        <v>9857</v>
      </c>
      <c r="CR90" s="21" t="str">
        <f>IF('Adjacent Counties'!CR90="x",VLOOKUP('2016 0-64'!CR$1,'2016 population'!$A$3:$E$102,2,FALSE),"")</f>
        <v/>
      </c>
      <c r="CS90" s="21" t="str">
        <f>IF('Adjacent Counties'!CS90="x",VLOOKUP('2016 0-64'!CS$1,'2016 population'!$A$3:$E$102,2,FALSE),"")</f>
        <v/>
      </c>
      <c r="CT90" s="21" t="str">
        <f>IF('Adjacent Counties'!CT90="x",VLOOKUP('2016 0-64'!CT$1,'2016 population'!$A$3:$E$102,2,FALSE),"")</f>
        <v/>
      </c>
      <c r="CU90" s="21" t="str">
        <f>IF('Adjacent Counties'!CU90="x",VLOOKUP('2016 0-64'!CU$1,'2016 population'!$A$3:$E$102,2,FALSE),"")</f>
        <v/>
      </c>
      <c r="CV90" s="21" t="str">
        <f>IF('Adjacent Counties'!CV90="x",VLOOKUP('2016 0-64'!CV$1,'2016 population'!$A$3:$E$102,2,FALSE),"")</f>
        <v/>
      </c>
      <c r="CW90" s="21" t="str">
        <f>IF('Adjacent Counties'!CW90="x",VLOOKUP('2016 0-64'!CW$1,'2016 population'!$A$3:$E$102,2,FALSE),"")</f>
        <v/>
      </c>
      <c r="CX90" s="21">
        <f t="shared" si="1"/>
        <v>17994</v>
      </c>
    </row>
    <row r="91" spans="1:102">
      <c r="A91" s="3" t="s">
        <v>89</v>
      </c>
      <c r="B91" s="21" t="str">
        <f>IF('Adjacent Counties'!B91="x",VLOOKUP('2016 0-64'!B$1,'2016 population'!$A$3:$E$102,2,FALSE),"")</f>
        <v/>
      </c>
      <c r="C91" s="21" t="str">
        <f>IF('Adjacent Counties'!C91="x",VLOOKUP('2016 0-64'!C$1,'2016 population'!$A$3:$E$102,2,FALSE),"")</f>
        <v/>
      </c>
      <c r="D91" s="21" t="str">
        <f>IF('Adjacent Counties'!D91="x",VLOOKUP('2016 0-64'!D$1,'2016 population'!$A$3:$E$102,2,FALSE),"")</f>
        <v/>
      </c>
      <c r="E91" s="21">
        <f>IF('Adjacent Counties'!E91="x",VLOOKUP('2016 0-64'!E$1,'2016 population'!$A$3:$E$102,2,FALSE),"")</f>
        <v>21973</v>
      </c>
      <c r="F91" s="21" t="str">
        <f>IF('Adjacent Counties'!F91="x",VLOOKUP('2016 0-64'!F$1,'2016 population'!$A$3:$E$102,2,FALSE),"")</f>
        <v/>
      </c>
      <c r="G91" s="21" t="str">
        <f>IF('Adjacent Counties'!G91="x",VLOOKUP('2016 0-64'!G$1,'2016 population'!$A$3:$E$102,2,FALSE),"")</f>
        <v/>
      </c>
      <c r="H91" s="21" t="str">
        <f>IF('Adjacent Counties'!H91="x",VLOOKUP('2016 0-64'!H$1,'2016 population'!$A$3:$E$102,2,FALSE),"")</f>
        <v/>
      </c>
      <c r="I91" s="21" t="str">
        <f>IF('Adjacent Counties'!I91="x",VLOOKUP('2016 0-64'!I$1,'2016 population'!$A$3:$E$102,2,FALSE),"")</f>
        <v/>
      </c>
      <c r="J91" s="21" t="str">
        <f>IF('Adjacent Counties'!J91="x",VLOOKUP('2016 0-64'!J$1,'2016 population'!$A$3:$E$102,2,FALSE),"")</f>
        <v/>
      </c>
      <c r="K91" s="21" t="str">
        <f>IF('Adjacent Counties'!K91="x",VLOOKUP('2016 0-64'!K$1,'2016 population'!$A$3:$E$102,2,FALSE),"")</f>
        <v/>
      </c>
      <c r="L91" s="21" t="str">
        <f>IF('Adjacent Counties'!L91="x",VLOOKUP('2016 0-64'!L$1,'2016 population'!$A$3:$E$102,2,FALSE),"")</f>
        <v/>
      </c>
      <c r="M91" s="21" t="str">
        <f>IF('Adjacent Counties'!M91="x",VLOOKUP('2016 0-64'!M$1,'2016 population'!$A$3:$E$102,2,FALSE),"")</f>
        <v/>
      </c>
      <c r="N91" s="21">
        <f>IF('Adjacent Counties'!N91="x",VLOOKUP('2016 0-64'!N$1,'2016 population'!$A$3:$E$102,2,FALSE),"")</f>
        <v>170073</v>
      </c>
      <c r="O91" s="21" t="str">
        <f>IF('Adjacent Counties'!O91="x",VLOOKUP('2016 0-64'!O$1,'2016 population'!$A$3:$E$102,2,FALSE),"")</f>
        <v/>
      </c>
      <c r="P91" s="21" t="str">
        <f>IF('Adjacent Counties'!P91="x",VLOOKUP('2016 0-64'!P$1,'2016 population'!$A$3:$E$102,2,FALSE),"")</f>
        <v/>
      </c>
      <c r="Q91" s="21" t="str">
        <f>IF('Adjacent Counties'!Q91="x",VLOOKUP('2016 0-64'!Q$1,'2016 population'!$A$3:$E$102,2,FALSE),"")</f>
        <v/>
      </c>
      <c r="R91" s="21" t="str">
        <f>IF('Adjacent Counties'!R91="x",VLOOKUP('2016 0-64'!R$1,'2016 population'!$A$3:$E$102,2,FALSE),"")</f>
        <v/>
      </c>
      <c r="S91" s="21" t="str">
        <f>IF('Adjacent Counties'!S91="x",VLOOKUP('2016 0-64'!S$1,'2016 population'!$A$3:$E$102,2,FALSE),"")</f>
        <v/>
      </c>
      <c r="T91" s="21" t="str">
        <f>IF('Adjacent Counties'!T91="x",VLOOKUP('2016 0-64'!T$1,'2016 population'!$A$3:$E$102,2,FALSE),"")</f>
        <v/>
      </c>
      <c r="U91" s="21" t="str">
        <f>IF('Adjacent Counties'!U91="x",VLOOKUP('2016 0-64'!U$1,'2016 population'!$A$3:$E$102,2,FALSE),"")</f>
        <v/>
      </c>
      <c r="V91" s="21" t="str">
        <f>IF('Adjacent Counties'!V91="x",VLOOKUP('2016 0-64'!V$1,'2016 population'!$A$3:$E$102,2,FALSE),"")</f>
        <v/>
      </c>
      <c r="W91" s="21" t="str">
        <f>IF('Adjacent Counties'!W91="x",VLOOKUP('2016 0-64'!W$1,'2016 population'!$A$3:$E$102,2,FALSE),"")</f>
        <v/>
      </c>
      <c r="X91" s="21" t="str">
        <f>IF('Adjacent Counties'!X91="x",VLOOKUP('2016 0-64'!X$1,'2016 population'!$A$3:$E$102,2,FALSE),"")</f>
        <v/>
      </c>
      <c r="Y91" s="21" t="str">
        <f>IF('Adjacent Counties'!Y91="x",VLOOKUP('2016 0-64'!Y$1,'2016 population'!$A$3:$E$102,2,FALSE),"")</f>
        <v/>
      </c>
      <c r="Z91" s="21" t="str">
        <f>IF('Adjacent Counties'!Z91="x",VLOOKUP('2016 0-64'!Z$1,'2016 population'!$A$3:$E$102,2,FALSE),"")</f>
        <v/>
      </c>
      <c r="AA91" s="21" t="str">
        <f>IF('Adjacent Counties'!AA91="x",VLOOKUP('2016 0-64'!AA$1,'2016 population'!$A$3:$E$102,2,FALSE),"")</f>
        <v/>
      </c>
      <c r="AB91" s="21" t="str">
        <f>IF('Adjacent Counties'!AB91="x",VLOOKUP('2016 0-64'!AB$1,'2016 population'!$A$3:$E$102,2,FALSE),"")</f>
        <v/>
      </c>
      <c r="AC91" s="21" t="str">
        <f>IF('Adjacent Counties'!AC91="x",VLOOKUP('2016 0-64'!AC$1,'2016 population'!$A$3:$E$102,2,FALSE),"")</f>
        <v/>
      </c>
      <c r="AD91" s="21" t="str">
        <f>IF('Adjacent Counties'!AD91="x",VLOOKUP('2016 0-64'!AD$1,'2016 population'!$A$3:$E$102,2,FALSE),"")</f>
        <v/>
      </c>
      <c r="AE91" s="21" t="str">
        <f>IF('Adjacent Counties'!AE91="x",VLOOKUP('2016 0-64'!AE$1,'2016 population'!$A$3:$E$102,2,FALSE),"")</f>
        <v/>
      </c>
      <c r="AF91" s="21" t="str">
        <f>IF('Adjacent Counties'!AF91="x",VLOOKUP('2016 0-64'!AF$1,'2016 population'!$A$3:$E$102,2,FALSE),"")</f>
        <v/>
      </c>
      <c r="AG91" s="21" t="str">
        <f>IF('Adjacent Counties'!AG91="x",VLOOKUP('2016 0-64'!AG$1,'2016 population'!$A$3:$E$102,2,FALSE),"")</f>
        <v/>
      </c>
      <c r="AH91" s="21" t="str">
        <f>IF('Adjacent Counties'!AH91="x",VLOOKUP('2016 0-64'!AH$1,'2016 population'!$A$3:$E$102,2,FALSE),"")</f>
        <v/>
      </c>
      <c r="AI91" s="21" t="str">
        <f>IF('Adjacent Counties'!AI91="x",VLOOKUP('2016 0-64'!AI$1,'2016 population'!$A$3:$E$102,2,FALSE),"")</f>
        <v/>
      </c>
      <c r="AJ91" s="21" t="str">
        <f>IF('Adjacent Counties'!AJ91="x",VLOOKUP('2016 0-64'!AJ$1,'2016 population'!$A$3:$E$102,2,FALSE),"")</f>
        <v/>
      </c>
      <c r="AK91" s="21" t="str">
        <f>IF('Adjacent Counties'!AK91="x",VLOOKUP('2016 0-64'!AK$1,'2016 population'!$A$3:$E$102,2,FALSE),"")</f>
        <v/>
      </c>
      <c r="AL91" s="21" t="str">
        <f>IF('Adjacent Counties'!AL91="x",VLOOKUP('2016 0-64'!AL$1,'2016 population'!$A$3:$E$102,2,FALSE),"")</f>
        <v/>
      </c>
      <c r="AM91" s="21" t="str">
        <f>IF('Adjacent Counties'!AM91="x",VLOOKUP('2016 0-64'!AM$1,'2016 population'!$A$3:$E$102,2,FALSE),"")</f>
        <v/>
      </c>
      <c r="AN91" s="21" t="str">
        <f>IF('Adjacent Counties'!AN91="x",VLOOKUP('2016 0-64'!AN$1,'2016 population'!$A$3:$E$102,2,FALSE),"")</f>
        <v/>
      </c>
      <c r="AO91" s="21" t="str">
        <f>IF('Adjacent Counties'!AO91="x",VLOOKUP('2016 0-64'!AO$1,'2016 population'!$A$3:$E$102,2,FALSE),"")</f>
        <v/>
      </c>
      <c r="AP91" s="21" t="str">
        <f>IF('Adjacent Counties'!AP91="x",VLOOKUP('2016 0-64'!AP$1,'2016 population'!$A$3:$E$102,2,FALSE),"")</f>
        <v/>
      </c>
      <c r="AQ91" s="21" t="str">
        <f>IF('Adjacent Counties'!AQ91="x",VLOOKUP('2016 0-64'!AQ$1,'2016 population'!$A$3:$E$102,2,FALSE),"")</f>
        <v/>
      </c>
      <c r="AR91" s="21" t="str">
        <f>IF('Adjacent Counties'!AR91="x",VLOOKUP('2016 0-64'!AR$1,'2016 population'!$A$3:$E$102,2,FALSE),"")</f>
        <v/>
      </c>
      <c r="AS91" s="21" t="str">
        <f>IF('Adjacent Counties'!AS91="x",VLOOKUP('2016 0-64'!AS$1,'2016 population'!$A$3:$E$102,2,FALSE),"")</f>
        <v/>
      </c>
      <c r="AT91" s="21" t="str">
        <f>IF('Adjacent Counties'!AT91="x",VLOOKUP('2016 0-64'!AT$1,'2016 population'!$A$3:$E$102,2,FALSE),"")</f>
        <v/>
      </c>
      <c r="AU91" s="21" t="str">
        <f>IF('Adjacent Counties'!AU91="x",VLOOKUP('2016 0-64'!AU$1,'2016 population'!$A$3:$E$102,2,FALSE),"")</f>
        <v/>
      </c>
      <c r="AV91" s="21" t="str">
        <f>IF('Adjacent Counties'!AV91="x",VLOOKUP('2016 0-64'!AV$1,'2016 population'!$A$3:$E$102,2,FALSE),"")</f>
        <v/>
      </c>
      <c r="AW91" s="21" t="str">
        <f>IF('Adjacent Counties'!AW91="x",VLOOKUP('2016 0-64'!AW$1,'2016 population'!$A$3:$E$102,2,FALSE),"")</f>
        <v/>
      </c>
      <c r="AX91" s="21" t="str">
        <f>IF('Adjacent Counties'!AX91="x",VLOOKUP('2016 0-64'!AX$1,'2016 population'!$A$3:$E$102,2,FALSE),"")</f>
        <v/>
      </c>
      <c r="AY91" s="21" t="str">
        <f>IF('Adjacent Counties'!AY91="x",VLOOKUP('2016 0-64'!AY$1,'2016 population'!$A$3:$E$102,2,FALSE),"")</f>
        <v/>
      </c>
      <c r="AZ91" s="21" t="str">
        <f>IF('Adjacent Counties'!AZ91="x",VLOOKUP('2016 0-64'!AZ$1,'2016 population'!$A$3:$E$102,2,FALSE),"")</f>
        <v/>
      </c>
      <c r="BA91" s="21" t="str">
        <f>IF('Adjacent Counties'!BA91="x",VLOOKUP('2016 0-64'!BA$1,'2016 population'!$A$3:$E$102,2,FALSE),"")</f>
        <v/>
      </c>
      <c r="BB91" s="21" t="str">
        <f>IF('Adjacent Counties'!BB91="x",VLOOKUP('2016 0-64'!BB$1,'2016 population'!$A$3:$E$102,2,FALSE),"")</f>
        <v/>
      </c>
      <c r="BC91" s="21" t="str">
        <f>IF('Adjacent Counties'!BC91="x",VLOOKUP('2016 0-64'!BC$1,'2016 population'!$A$3:$E$102,2,FALSE),"")</f>
        <v/>
      </c>
      <c r="BD91" s="21" t="str">
        <f>IF('Adjacent Counties'!BD91="x",VLOOKUP('2016 0-64'!BD$1,'2016 population'!$A$3:$E$102,2,FALSE),"")</f>
        <v/>
      </c>
      <c r="BE91" s="21" t="str">
        <f>IF('Adjacent Counties'!BE91="x",VLOOKUP('2016 0-64'!BE$1,'2016 population'!$A$3:$E$102,2,FALSE),"")</f>
        <v/>
      </c>
      <c r="BF91" s="21" t="str">
        <f>IF('Adjacent Counties'!BF91="x",VLOOKUP('2016 0-64'!BF$1,'2016 population'!$A$3:$E$102,2,FALSE),"")</f>
        <v/>
      </c>
      <c r="BG91" s="21" t="str">
        <f>IF('Adjacent Counties'!BG91="x",VLOOKUP('2016 0-64'!BG$1,'2016 population'!$A$3:$E$102,2,FALSE),"")</f>
        <v/>
      </c>
      <c r="BH91" s="21" t="str">
        <f>IF('Adjacent Counties'!BH91="x",VLOOKUP('2016 0-64'!BH$1,'2016 population'!$A$3:$E$102,2,FALSE),"")</f>
        <v/>
      </c>
      <c r="BI91" s="21">
        <f>IF('Adjacent Counties'!BI91="x",VLOOKUP('2016 0-64'!BI$1,'2016 population'!$A$3:$E$102,2,FALSE),"")</f>
        <v>941457</v>
      </c>
      <c r="BJ91" s="21" t="str">
        <f>IF('Adjacent Counties'!BJ91="x",VLOOKUP('2016 0-64'!BJ$1,'2016 population'!$A$3:$E$102,2,FALSE),"")</f>
        <v/>
      </c>
      <c r="BK91" s="21" t="str">
        <f>IF('Adjacent Counties'!BK91="x",VLOOKUP('2016 0-64'!BK$1,'2016 population'!$A$3:$E$102,2,FALSE),"")</f>
        <v/>
      </c>
      <c r="BL91" s="21" t="str">
        <f>IF('Adjacent Counties'!BL91="x",VLOOKUP('2016 0-64'!BL$1,'2016 population'!$A$3:$E$102,2,FALSE),"")</f>
        <v/>
      </c>
      <c r="BM91" s="21" t="str">
        <f>IF('Adjacent Counties'!BM91="x",VLOOKUP('2016 0-64'!BM$1,'2016 population'!$A$3:$E$102,2,FALSE),"")</f>
        <v/>
      </c>
      <c r="BN91" s="21" t="str">
        <f>IF('Adjacent Counties'!BN91="x",VLOOKUP('2016 0-64'!BN$1,'2016 population'!$A$3:$E$102,2,FALSE),"")</f>
        <v/>
      </c>
      <c r="BO91" s="21" t="str">
        <f>IF('Adjacent Counties'!BO91="x",VLOOKUP('2016 0-64'!BO$1,'2016 population'!$A$3:$E$102,2,FALSE),"")</f>
        <v/>
      </c>
      <c r="BP91" s="21" t="str">
        <f>IF('Adjacent Counties'!BP91="x",VLOOKUP('2016 0-64'!BP$1,'2016 population'!$A$3:$E$102,2,FALSE),"")</f>
        <v/>
      </c>
      <c r="BQ91" s="21" t="str">
        <f>IF('Adjacent Counties'!BQ91="x",VLOOKUP('2016 0-64'!BQ$1,'2016 population'!$A$3:$E$102,2,FALSE),"")</f>
        <v/>
      </c>
      <c r="BR91" s="21" t="str">
        <f>IF('Adjacent Counties'!BR91="x",VLOOKUP('2016 0-64'!BR$1,'2016 population'!$A$3:$E$102,2,FALSE),"")</f>
        <v/>
      </c>
      <c r="BS91" s="21" t="str">
        <f>IF('Adjacent Counties'!BS91="x",VLOOKUP('2016 0-64'!BS$1,'2016 population'!$A$3:$E$102,2,FALSE),"")</f>
        <v/>
      </c>
      <c r="BT91" s="21" t="str">
        <f>IF('Adjacent Counties'!BT91="x",VLOOKUP('2016 0-64'!BT$1,'2016 population'!$A$3:$E$102,2,FALSE),"")</f>
        <v/>
      </c>
      <c r="BU91" s="21" t="str">
        <f>IF('Adjacent Counties'!BU91="x",VLOOKUP('2016 0-64'!BU$1,'2016 population'!$A$3:$E$102,2,FALSE),"")</f>
        <v/>
      </c>
      <c r="BV91" s="21" t="str">
        <f>IF('Adjacent Counties'!BV91="x",VLOOKUP('2016 0-64'!BV$1,'2016 population'!$A$3:$E$102,2,FALSE),"")</f>
        <v/>
      </c>
      <c r="BW91" s="21" t="str">
        <f>IF('Adjacent Counties'!BW91="x",VLOOKUP('2016 0-64'!BW$1,'2016 population'!$A$3:$E$102,2,FALSE),"")</f>
        <v/>
      </c>
      <c r="BX91" s="21" t="str">
        <f>IF('Adjacent Counties'!BX91="x",VLOOKUP('2016 0-64'!BX$1,'2016 population'!$A$3:$E$102,2,FALSE),"")</f>
        <v/>
      </c>
      <c r="BY91" s="21" t="str">
        <f>IF('Adjacent Counties'!BY91="x",VLOOKUP('2016 0-64'!BY$1,'2016 population'!$A$3:$E$102,2,FALSE),"")</f>
        <v/>
      </c>
      <c r="BZ91" s="21" t="str">
        <f>IF('Adjacent Counties'!BZ91="x",VLOOKUP('2016 0-64'!BZ$1,'2016 population'!$A$3:$E$102,2,FALSE),"")</f>
        <v/>
      </c>
      <c r="CA91" s="21" t="str">
        <f>IF('Adjacent Counties'!CA91="x",VLOOKUP('2016 0-64'!CA$1,'2016 population'!$A$3:$E$102,2,FALSE),"")</f>
        <v/>
      </c>
      <c r="CB91" s="21" t="str">
        <f>IF('Adjacent Counties'!CB91="x",VLOOKUP('2016 0-64'!CB$1,'2016 population'!$A$3:$E$102,2,FALSE),"")</f>
        <v/>
      </c>
      <c r="CC91" s="21" t="str">
        <f>IF('Adjacent Counties'!CC91="x",VLOOKUP('2016 0-64'!CC$1,'2016 population'!$A$3:$E$102,2,FALSE),"")</f>
        <v/>
      </c>
      <c r="CD91" s="21" t="str">
        <f>IF('Adjacent Counties'!CD91="x",VLOOKUP('2016 0-64'!CD$1,'2016 population'!$A$3:$E$102,2,FALSE),"")</f>
        <v/>
      </c>
      <c r="CE91" s="21" t="str">
        <f>IF('Adjacent Counties'!CE91="x",VLOOKUP('2016 0-64'!CE$1,'2016 population'!$A$3:$E$102,2,FALSE),"")</f>
        <v/>
      </c>
      <c r="CF91" s="21" t="str">
        <f>IF('Adjacent Counties'!CF91="x",VLOOKUP('2016 0-64'!CF$1,'2016 population'!$A$3:$E$102,2,FALSE),"")</f>
        <v/>
      </c>
      <c r="CG91" s="21">
        <f>IF('Adjacent Counties'!CG91="x",VLOOKUP('2016 0-64'!CG$1,'2016 population'!$A$3:$E$102,2,FALSE),"")</f>
        <v>50021</v>
      </c>
      <c r="CH91" s="21" t="str">
        <f>IF('Adjacent Counties'!CH91="x",VLOOKUP('2016 0-64'!CH$1,'2016 population'!$A$3:$E$102,2,FALSE),"")</f>
        <v/>
      </c>
      <c r="CI91" s="21" t="str">
        <f>IF('Adjacent Counties'!CI91="x",VLOOKUP('2016 0-64'!CI$1,'2016 population'!$A$3:$E$102,2,FALSE),"")</f>
        <v/>
      </c>
      <c r="CJ91" s="21" t="str">
        <f>IF('Adjacent Counties'!CJ91="x",VLOOKUP('2016 0-64'!CJ$1,'2016 population'!$A$3:$E$102,2,FALSE),"")</f>
        <v/>
      </c>
      <c r="CK91" s="21" t="str">
        <f>IF('Adjacent Counties'!CK91="x",VLOOKUP('2016 0-64'!CK$1,'2016 population'!$A$3:$E$102,2,FALSE),"")</f>
        <v/>
      </c>
      <c r="CL91" s="21" t="str">
        <f>IF('Adjacent Counties'!CL91="x",VLOOKUP('2016 0-64'!CL$1,'2016 population'!$A$3:$E$102,2,FALSE),"")</f>
        <v/>
      </c>
      <c r="CM91" s="21">
        <f>IF('Adjacent Counties'!CM91="x",VLOOKUP('2016 0-64'!CM$1,'2016 population'!$A$3:$E$102,2,FALSE),"")</f>
        <v>196208</v>
      </c>
      <c r="CN91" s="21" t="str">
        <f>IF('Adjacent Counties'!CN91="x",VLOOKUP('2016 0-64'!CN$1,'2016 population'!$A$3:$E$102,2,FALSE),"")</f>
        <v/>
      </c>
      <c r="CO91" s="21" t="str">
        <f>IF('Adjacent Counties'!CO91="x",VLOOKUP('2016 0-64'!CO$1,'2016 population'!$A$3:$E$102,2,FALSE),"")</f>
        <v/>
      </c>
      <c r="CP91" s="21" t="str">
        <f>IF('Adjacent Counties'!CP91="x",VLOOKUP('2016 0-64'!CP$1,'2016 population'!$A$3:$E$102,2,FALSE),"")</f>
        <v/>
      </c>
      <c r="CQ91" s="21" t="str">
        <f>IF('Adjacent Counties'!CQ91="x",VLOOKUP('2016 0-64'!CQ$1,'2016 population'!$A$3:$E$102,2,FALSE),"")</f>
        <v/>
      </c>
      <c r="CR91" s="21" t="str">
        <f>IF('Adjacent Counties'!CR91="x",VLOOKUP('2016 0-64'!CR$1,'2016 population'!$A$3:$E$102,2,FALSE),"")</f>
        <v/>
      </c>
      <c r="CS91" s="21" t="str">
        <f>IF('Adjacent Counties'!CS91="x",VLOOKUP('2016 0-64'!CS$1,'2016 population'!$A$3:$E$102,2,FALSE),"")</f>
        <v/>
      </c>
      <c r="CT91" s="21" t="str">
        <f>IF('Adjacent Counties'!CT91="x",VLOOKUP('2016 0-64'!CT$1,'2016 population'!$A$3:$E$102,2,FALSE),"")</f>
        <v/>
      </c>
      <c r="CU91" s="21" t="str">
        <f>IF('Adjacent Counties'!CU91="x",VLOOKUP('2016 0-64'!CU$1,'2016 population'!$A$3:$E$102,2,FALSE),"")</f>
        <v/>
      </c>
      <c r="CV91" s="21" t="str">
        <f>IF('Adjacent Counties'!CV91="x",VLOOKUP('2016 0-64'!CV$1,'2016 population'!$A$3:$E$102,2,FALSE),"")</f>
        <v/>
      </c>
      <c r="CW91" s="21" t="str">
        <f>IF('Adjacent Counties'!CW91="x",VLOOKUP('2016 0-64'!CW$1,'2016 population'!$A$3:$E$102,2,FALSE),"")</f>
        <v/>
      </c>
      <c r="CX91" s="21">
        <f t="shared" si="1"/>
        <v>1379732</v>
      </c>
    </row>
    <row r="92" spans="1:102">
      <c r="A92" s="3" t="s">
        <v>90</v>
      </c>
      <c r="B92" s="21" t="str">
        <f>IF('Adjacent Counties'!B92="x",VLOOKUP('2016 0-64'!B$1,'2016 population'!$A$3:$E$102,2,FALSE),"")</f>
        <v/>
      </c>
      <c r="C92" s="21" t="str">
        <f>IF('Adjacent Counties'!C92="x",VLOOKUP('2016 0-64'!C$1,'2016 population'!$A$3:$E$102,2,FALSE),"")</f>
        <v/>
      </c>
      <c r="D92" s="21" t="str">
        <f>IF('Adjacent Counties'!D92="x",VLOOKUP('2016 0-64'!D$1,'2016 population'!$A$3:$E$102,2,FALSE),"")</f>
        <v/>
      </c>
      <c r="E92" s="21" t="str">
        <f>IF('Adjacent Counties'!E92="x",VLOOKUP('2016 0-64'!E$1,'2016 population'!$A$3:$E$102,2,FALSE),"")</f>
        <v/>
      </c>
      <c r="F92" s="21" t="str">
        <f>IF('Adjacent Counties'!F92="x",VLOOKUP('2016 0-64'!F$1,'2016 population'!$A$3:$E$102,2,FALSE),"")</f>
        <v/>
      </c>
      <c r="G92" s="21" t="str">
        <f>IF('Adjacent Counties'!G92="x",VLOOKUP('2016 0-64'!G$1,'2016 population'!$A$3:$E$102,2,FALSE),"")</f>
        <v/>
      </c>
      <c r="H92" s="21" t="str">
        <f>IF('Adjacent Counties'!H92="x",VLOOKUP('2016 0-64'!H$1,'2016 population'!$A$3:$E$102,2,FALSE),"")</f>
        <v/>
      </c>
      <c r="I92" s="21" t="str">
        <f>IF('Adjacent Counties'!I92="x",VLOOKUP('2016 0-64'!I$1,'2016 population'!$A$3:$E$102,2,FALSE),"")</f>
        <v/>
      </c>
      <c r="J92" s="21" t="str">
        <f>IF('Adjacent Counties'!J92="x",VLOOKUP('2016 0-64'!J$1,'2016 population'!$A$3:$E$102,2,FALSE),"")</f>
        <v/>
      </c>
      <c r="K92" s="21" t="str">
        <f>IF('Adjacent Counties'!K92="x",VLOOKUP('2016 0-64'!K$1,'2016 population'!$A$3:$E$102,2,FALSE),"")</f>
        <v/>
      </c>
      <c r="L92" s="21" t="str">
        <f>IF('Adjacent Counties'!L92="x",VLOOKUP('2016 0-64'!L$1,'2016 population'!$A$3:$E$102,2,FALSE),"")</f>
        <v/>
      </c>
      <c r="M92" s="21" t="str">
        <f>IF('Adjacent Counties'!M92="x",VLOOKUP('2016 0-64'!M$1,'2016 population'!$A$3:$E$102,2,FALSE),"")</f>
        <v/>
      </c>
      <c r="N92" s="21" t="str">
        <f>IF('Adjacent Counties'!N92="x",VLOOKUP('2016 0-64'!N$1,'2016 population'!$A$3:$E$102,2,FALSE),"")</f>
        <v/>
      </c>
      <c r="O92" s="21" t="str">
        <f>IF('Adjacent Counties'!O92="x",VLOOKUP('2016 0-64'!O$1,'2016 population'!$A$3:$E$102,2,FALSE),"")</f>
        <v/>
      </c>
      <c r="P92" s="21" t="str">
        <f>IF('Adjacent Counties'!P92="x",VLOOKUP('2016 0-64'!P$1,'2016 population'!$A$3:$E$102,2,FALSE),"")</f>
        <v/>
      </c>
      <c r="Q92" s="21" t="str">
        <f>IF('Adjacent Counties'!Q92="x",VLOOKUP('2016 0-64'!Q$1,'2016 population'!$A$3:$E$102,2,FALSE),"")</f>
        <v/>
      </c>
      <c r="R92" s="21" t="str">
        <f>IF('Adjacent Counties'!R92="x",VLOOKUP('2016 0-64'!R$1,'2016 population'!$A$3:$E$102,2,FALSE),"")</f>
        <v/>
      </c>
      <c r="S92" s="21" t="str">
        <f>IF('Adjacent Counties'!S92="x",VLOOKUP('2016 0-64'!S$1,'2016 population'!$A$3:$E$102,2,FALSE),"")</f>
        <v/>
      </c>
      <c r="T92" s="21" t="str">
        <f>IF('Adjacent Counties'!T92="x",VLOOKUP('2016 0-64'!T$1,'2016 population'!$A$3:$E$102,2,FALSE),"")</f>
        <v/>
      </c>
      <c r="U92" s="21" t="str">
        <f>IF('Adjacent Counties'!U92="x",VLOOKUP('2016 0-64'!U$1,'2016 population'!$A$3:$E$102,2,FALSE),"")</f>
        <v/>
      </c>
      <c r="V92" s="21" t="str">
        <f>IF('Adjacent Counties'!V92="x",VLOOKUP('2016 0-64'!V$1,'2016 population'!$A$3:$E$102,2,FALSE),"")</f>
        <v/>
      </c>
      <c r="W92" s="21" t="str">
        <f>IF('Adjacent Counties'!W92="x",VLOOKUP('2016 0-64'!W$1,'2016 population'!$A$3:$E$102,2,FALSE),"")</f>
        <v/>
      </c>
      <c r="X92" s="21" t="str">
        <f>IF('Adjacent Counties'!X92="x",VLOOKUP('2016 0-64'!X$1,'2016 population'!$A$3:$E$102,2,FALSE),"")</f>
        <v/>
      </c>
      <c r="Y92" s="21" t="str">
        <f>IF('Adjacent Counties'!Y92="x",VLOOKUP('2016 0-64'!Y$1,'2016 population'!$A$3:$E$102,2,FALSE),"")</f>
        <v/>
      </c>
      <c r="Z92" s="21" t="str">
        <f>IF('Adjacent Counties'!Z92="x",VLOOKUP('2016 0-64'!Z$1,'2016 population'!$A$3:$E$102,2,FALSE),"")</f>
        <v/>
      </c>
      <c r="AA92" s="21" t="str">
        <f>IF('Adjacent Counties'!AA92="x",VLOOKUP('2016 0-64'!AA$1,'2016 population'!$A$3:$E$102,2,FALSE),"")</f>
        <v/>
      </c>
      <c r="AB92" s="21" t="str">
        <f>IF('Adjacent Counties'!AB92="x",VLOOKUP('2016 0-64'!AB$1,'2016 population'!$A$3:$E$102,2,FALSE),"")</f>
        <v/>
      </c>
      <c r="AC92" s="21" t="str">
        <f>IF('Adjacent Counties'!AC92="x",VLOOKUP('2016 0-64'!AC$1,'2016 population'!$A$3:$E$102,2,FALSE),"")</f>
        <v/>
      </c>
      <c r="AD92" s="21" t="str">
        <f>IF('Adjacent Counties'!AD92="x",VLOOKUP('2016 0-64'!AD$1,'2016 population'!$A$3:$E$102,2,FALSE),"")</f>
        <v/>
      </c>
      <c r="AE92" s="21" t="str">
        <f>IF('Adjacent Counties'!AE92="x",VLOOKUP('2016 0-64'!AE$1,'2016 population'!$A$3:$E$102,2,FALSE),"")</f>
        <v/>
      </c>
      <c r="AF92" s="21" t="str">
        <f>IF('Adjacent Counties'!AF92="x",VLOOKUP('2016 0-64'!AF$1,'2016 population'!$A$3:$E$102,2,FALSE),"")</f>
        <v/>
      </c>
      <c r="AG92" s="21" t="str">
        <f>IF('Adjacent Counties'!AG92="x",VLOOKUP('2016 0-64'!AG$1,'2016 population'!$A$3:$E$102,2,FALSE),"")</f>
        <v/>
      </c>
      <c r="AH92" s="21" t="str">
        <f>IF('Adjacent Counties'!AH92="x",VLOOKUP('2016 0-64'!AH$1,'2016 population'!$A$3:$E$102,2,FALSE),"")</f>
        <v/>
      </c>
      <c r="AI92" s="21" t="str">
        <f>IF('Adjacent Counties'!AI92="x",VLOOKUP('2016 0-64'!AI$1,'2016 population'!$A$3:$E$102,2,FALSE),"")</f>
        <v/>
      </c>
      <c r="AJ92" s="21">
        <f>IF('Adjacent Counties'!AJ92="x",VLOOKUP('2016 0-64'!AJ$1,'2016 population'!$A$3:$E$102,2,FALSE),"")</f>
        <v>54524</v>
      </c>
      <c r="AK92" s="21" t="str">
        <f>IF('Adjacent Counties'!AK92="x",VLOOKUP('2016 0-64'!AK$1,'2016 population'!$A$3:$E$102,2,FALSE),"")</f>
        <v/>
      </c>
      <c r="AL92" s="21" t="str">
        <f>IF('Adjacent Counties'!AL92="x",VLOOKUP('2016 0-64'!AL$1,'2016 population'!$A$3:$E$102,2,FALSE),"")</f>
        <v/>
      </c>
      <c r="AM92" s="21" t="str">
        <f>IF('Adjacent Counties'!AM92="x",VLOOKUP('2016 0-64'!AM$1,'2016 population'!$A$3:$E$102,2,FALSE),"")</f>
        <v/>
      </c>
      <c r="AN92" s="21">
        <f>IF('Adjacent Counties'!AN92="x",VLOOKUP('2016 0-64'!AN$1,'2016 population'!$A$3:$E$102,2,FALSE),"")</f>
        <v>48970</v>
      </c>
      <c r="AO92" s="21" t="str">
        <f>IF('Adjacent Counties'!AO92="x",VLOOKUP('2016 0-64'!AO$1,'2016 population'!$A$3:$E$102,2,FALSE),"")</f>
        <v/>
      </c>
      <c r="AP92" s="21" t="str">
        <f>IF('Adjacent Counties'!AP92="x",VLOOKUP('2016 0-64'!AP$1,'2016 population'!$A$3:$E$102,2,FALSE),"")</f>
        <v/>
      </c>
      <c r="AQ92" s="21" t="str">
        <f>IF('Adjacent Counties'!AQ92="x",VLOOKUP('2016 0-64'!AQ$1,'2016 population'!$A$3:$E$102,2,FALSE),"")</f>
        <v/>
      </c>
      <c r="AR92" s="21" t="str">
        <f>IF('Adjacent Counties'!AR92="x",VLOOKUP('2016 0-64'!AR$1,'2016 population'!$A$3:$E$102,2,FALSE),"")</f>
        <v/>
      </c>
      <c r="AS92" s="21" t="str">
        <f>IF('Adjacent Counties'!AS92="x",VLOOKUP('2016 0-64'!AS$1,'2016 population'!$A$3:$E$102,2,FALSE),"")</f>
        <v/>
      </c>
      <c r="AT92" s="21" t="str">
        <f>IF('Adjacent Counties'!AT92="x",VLOOKUP('2016 0-64'!AT$1,'2016 population'!$A$3:$E$102,2,FALSE),"")</f>
        <v/>
      </c>
      <c r="AU92" s="21" t="str">
        <f>IF('Adjacent Counties'!AU92="x",VLOOKUP('2016 0-64'!AU$1,'2016 population'!$A$3:$E$102,2,FALSE),"")</f>
        <v/>
      </c>
      <c r="AV92" s="21" t="str">
        <f>IF('Adjacent Counties'!AV92="x",VLOOKUP('2016 0-64'!AV$1,'2016 population'!$A$3:$E$102,2,FALSE),"")</f>
        <v/>
      </c>
      <c r="AW92" s="21" t="str">
        <f>IF('Adjacent Counties'!AW92="x",VLOOKUP('2016 0-64'!AW$1,'2016 population'!$A$3:$E$102,2,FALSE),"")</f>
        <v/>
      </c>
      <c r="AX92" s="21" t="str">
        <f>IF('Adjacent Counties'!AX92="x",VLOOKUP('2016 0-64'!AX$1,'2016 population'!$A$3:$E$102,2,FALSE),"")</f>
        <v/>
      </c>
      <c r="AY92" s="21" t="str">
        <f>IF('Adjacent Counties'!AY92="x",VLOOKUP('2016 0-64'!AY$1,'2016 population'!$A$3:$E$102,2,FALSE),"")</f>
        <v/>
      </c>
      <c r="AZ92" s="21" t="str">
        <f>IF('Adjacent Counties'!AZ92="x",VLOOKUP('2016 0-64'!AZ$1,'2016 population'!$A$3:$E$102,2,FALSE),"")</f>
        <v/>
      </c>
      <c r="BA92" s="21" t="str">
        <f>IF('Adjacent Counties'!BA92="x",VLOOKUP('2016 0-64'!BA$1,'2016 population'!$A$3:$E$102,2,FALSE),"")</f>
        <v/>
      </c>
      <c r="BB92" s="21" t="str">
        <f>IF('Adjacent Counties'!BB92="x",VLOOKUP('2016 0-64'!BB$1,'2016 population'!$A$3:$E$102,2,FALSE),"")</f>
        <v/>
      </c>
      <c r="BC92" s="21" t="str">
        <f>IF('Adjacent Counties'!BC92="x",VLOOKUP('2016 0-64'!BC$1,'2016 population'!$A$3:$E$102,2,FALSE),"")</f>
        <v/>
      </c>
      <c r="BD92" s="21" t="str">
        <f>IF('Adjacent Counties'!BD92="x",VLOOKUP('2016 0-64'!BD$1,'2016 population'!$A$3:$E$102,2,FALSE),"")</f>
        <v/>
      </c>
      <c r="BE92" s="21" t="str">
        <f>IF('Adjacent Counties'!BE92="x",VLOOKUP('2016 0-64'!BE$1,'2016 population'!$A$3:$E$102,2,FALSE),"")</f>
        <v/>
      </c>
      <c r="BF92" s="21" t="str">
        <f>IF('Adjacent Counties'!BF92="x",VLOOKUP('2016 0-64'!BF$1,'2016 population'!$A$3:$E$102,2,FALSE),"")</f>
        <v/>
      </c>
      <c r="BG92" s="21" t="str">
        <f>IF('Adjacent Counties'!BG92="x",VLOOKUP('2016 0-64'!BG$1,'2016 population'!$A$3:$E$102,2,FALSE),"")</f>
        <v/>
      </c>
      <c r="BH92" s="21" t="str">
        <f>IF('Adjacent Counties'!BH92="x",VLOOKUP('2016 0-64'!BH$1,'2016 population'!$A$3:$E$102,2,FALSE),"")</f>
        <v/>
      </c>
      <c r="BI92" s="21" t="str">
        <f>IF('Adjacent Counties'!BI92="x",VLOOKUP('2016 0-64'!BI$1,'2016 population'!$A$3:$E$102,2,FALSE),"")</f>
        <v/>
      </c>
      <c r="BJ92" s="21" t="str">
        <f>IF('Adjacent Counties'!BJ92="x",VLOOKUP('2016 0-64'!BJ$1,'2016 population'!$A$3:$E$102,2,FALSE),"")</f>
        <v/>
      </c>
      <c r="BK92" s="21" t="str">
        <f>IF('Adjacent Counties'!BK92="x",VLOOKUP('2016 0-64'!BK$1,'2016 population'!$A$3:$E$102,2,FALSE),"")</f>
        <v/>
      </c>
      <c r="BL92" s="21" t="str">
        <f>IF('Adjacent Counties'!BL92="x",VLOOKUP('2016 0-64'!BL$1,'2016 population'!$A$3:$E$102,2,FALSE),"")</f>
        <v/>
      </c>
      <c r="BM92" s="21" t="str">
        <f>IF('Adjacent Counties'!BM92="x",VLOOKUP('2016 0-64'!BM$1,'2016 population'!$A$3:$E$102,2,FALSE),"")</f>
        <v/>
      </c>
      <c r="BN92" s="21" t="str">
        <f>IF('Adjacent Counties'!BN92="x",VLOOKUP('2016 0-64'!BN$1,'2016 population'!$A$3:$E$102,2,FALSE),"")</f>
        <v/>
      </c>
      <c r="BO92" s="21" t="str">
        <f>IF('Adjacent Counties'!BO92="x",VLOOKUP('2016 0-64'!BO$1,'2016 population'!$A$3:$E$102,2,FALSE),"")</f>
        <v/>
      </c>
      <c r="BP92" s="21" t="str">
        <f>IF('Adjacent Counties'!BP92="x",VLOOKUP('2016 0-64'!BP$1,'2016 population'!$A$3:$E$102,2,FALSE),"")</f>
        <v/>
      </c>
      <c r="BQ92" s="21" t="str">
        <f>IF('Adjacent Counties'!BQ92="x",VLOOKUP('2016 0-64'!BQ$1,'2016 population'!$A$3:$E$102,2,FALSE),"")</f>
        <v/>
      </c>
      <c r="BR92" s="21" t="str">
        <f>IF('Adjacent Counties'!BR92="x",VLOOKUP('2016 0-64'!BR$1,'2016 population'!$A$3:$E$102,2,FALSE),"")</f>
        <v/>
      </c>
      <c r="BS92" s="21" t="str">
        <f>IF('Adjacent Counties'!BS92="x",VLOOKUP('2016 0-64'!BS$1,'2016 population'!$A$3:$E$102,2,FALSE),"")</f>
        <v/>
      </c>
      <c r="BT92" s="21" t="str">
        <f>IF('Adjacent Counties'!BT92="x",VLOOKUP('2016 0-64'!BT$1,'2016 population'!$A$3:$E$102,2,FALSE),"")</f>
        <v/>
      </c>
      <c r="BU92" s="21" t="str">
        <f>IF('Adjacent Counties'!BU92="x",VLOOKUP('2016 0-64'!BU$1,'2016 population'!$A$3:$E$102,2,FALSE),"")</f>
        <v/>
      </c>
      <c r="BV92" s="21" t="str">
        <f>IF('Adjacent Counties'!BV92="x",VLOOKUP('2016 0-64'!BV$1,'2016 population'!$A$3:$E$102,2,FALSE),"")</f>
        <v/>
      </c>
      <c r="BW92" s="21" t="str">
        <f>IF('Adjacent Counties'!BW92="x",VLOOKUP('2016 0-64'!BW$1,'2016 population'!$A$3:$E$102,2,FALSE),"")</f>
        <v/>
      </c>
      <c r="BX92" s="21" t="str">
        <f>IF('Adjacent Counties'!BX92="x",VLOOKUP('2016 0-64'!BX$1,'2016 population'!$A$3:$E$102,2,FALSE),"")</f>
        <v/>
      </c>
      <c r="BY92" s="21" t="str">
        <f>IF('Adjacent Counties'!BY92="x",VLOOKUP('2016 0-64'!BY$1,'2016 population'!$A$3:$E$102,2,FALSE),"")</f>
        <v/>
      </c>
      <c r="BZ92" s="21" t="str">
        <f>IF('Adjacent Counties'!BZ92="x",VLOOKUP('2016 0-64'!BZ$1,'2016 population'!$A$3:$E$102,2,FALSE),"")</f>
        <v/>
      </c>
      <c r="CA92" s="21" t="str">
        <f>IF('Adjacent Counties'!CA92="x",VLOOKUP('2016 0-64'!CA$1,'2016 population'!$A$3:$E$102,2,FALSE),"")</f>
        <v/>
      </c>
      <c r="CB92" s="21" t="str">
        <f>IF('Adjacent Counties'!CB92="x",VLOOKUP('2016 0-64'!CB$1,'2016 population'!$A$3:$E$102,2,FALSE),"")</f>
        <v/>
      </c>
      <c r="CC92" s="21" t="str">
        <f>IF('Adjacent Counties'!CC92="x",VLOOKUP('2016 0-64'!CC$1,'2016 population'!$A$3:$E$102,2,FALSE),"")</f>
        <v/>
      </c>
      <c r="CD92" s="21" t="str">
        <f>IF('Adjacent Counties'!CD92="x",VLOOKUP('2016 0-64'!CD$1,'2016 population'!$A$3:$E$102,2,FALSE),"")</f>
        <v/>
      </c>
      <c r="CE92" s="21" t="str">
        <f>IF('Adjacent Counties'!CE92="x",VLOOKUP('2016 0-64'!CE$1,'2016 population'!$A$3:$E$102,2,FALSE),"")</f>
        <v/>
      </c>
      <c r="CF92" s="21" t="str">
        <f>IF('Adjacent Counties'!CF92="x",VLOOKUP('2016 0-64'!CF$1,'2016 population'!$A$3:$E$102,2,FALSE),"")</f>
        <v/>
      </c>
      <c r="CG92" s="21" t="str">
        <f>IF('Adjacent Counties'!CG92="x",VLOOKUP('2016 0-64'!CG$1,'2016 population'!$A$3:$E$102,2,FALSE),"")</f>
        <v/>
      </c>
      <c r="CH92" s="21" t="str">
        <f>IF('Adjacent Counties'!CH92="x",VLOOKUP('2016 0-64'!CH$1,'2016 population'!$A$3:$E$102,2,FALSE),"")</f>
        <v/>
      </c>
      <c r="CI92" s="21" t="str">
        <f>IF('Adjacent Counties'!CI92="x",VLOOKUP('2016 0-64'!CI$1,'2016 population'!$A$3:$E$102,2,FALSE),"")</f>
        <v/>
      </c>
      <c r="CJ92" s="21" t="str">
        <f>IF('Adjacent Counties'!CJ92="x",VLOOKUP('2016 0-64'!CJ$1,'2016 population'!$A$3:$E$102,2,FALSE),"")</f>
        <v/>
      </c>
      <c r="CK92" s="21" t="str">
        <f>IF('Adjacent Counties'!CK92="x",VLOOKUP('2016 0-64'!CK$1,'2016 population'!$A$3:$E$102,2,FALSE),"")</f>
        <v/>
      </c>
      <c r="CL92" s="21" t="str">
        <f>IF('Adjacent Counties'!CL92="x",VLOOKUP('2016 0-64'!CL$1,'2016 population'!$A$3:$E$102,2,FALSE),"")</f>
        <v/>
      </c>
      <c r="CM92" s="21" t="str">
        <f>IF('Adjacent Counties'!CM92="x",VLOOKUP('2016 0-64'!CM$1,'2016 population'!$A$3:$E$102,2,FALSE),"")</f>
        <v/>
      </c>
      <c r="CN92" s="21">
        <f>IF('Adjacent Counties'!CN92="x",VLOOKUP('2016 0-64'!CN$1,'2016 population'!$A$3:$E$102,2,FALSE),"")</f>
        <v>37221</v>
      </c>
      <c r="CO92" s="21" t="str">
        <f>IF('Adjacent Counties'!CO92="x",VLOOKUP('2016 0-64'!CO$1,'2016 population'!$A$3:$E$102,2,FALSE),"")</f>
        <v/>
      </c>
      <c r="CP92" s="21">
        <f>IF('Adjacent Counties'!CP92="x",VLOOKUP('2016 0-64'!CP$1,'2016 population'!$A$3:$E$102,2,FALSE),"")</f>
        <v>15581</v>
      </c>
      <c r="CQ92" s="21" t="str">
        <f>IF('Adjacent Counties'!CQ92="x",VLOOKUP('2016 0-64'!CQ$1,'2016 population'!$A$3:$E$102,2,FALSE),"")</f>
        <v/>
      </c>
      <c r="CR92" s="21" t="str">
        <f>IF('Adjacent Counties'!CR92="x",VLOOKUP('2016 0-64'!CR$1,'2016 population'!$A$3:$E$102,2,FALSE),"")</f>
        <v/>
      </c>
      <c r="CS92" s="21" t="str">
        <f>IF('Adjacent Counties'!CS92="x",VLOOKUP('2016 0-64'!CS$1,'2016 population'!$A$3:$E$102,2,FALSE),"")</f>
        <v/>
      </c>
      <c r="CT92" s="21" t="str">
        <f>IF('Adjacent Counties'!CT92="x",VLOOKUP('2016 0-64'!CT$1,'2016 population'!$A$3:$E$102,2,FALSE),"")</f>
        <v/>
      </c>
      <c r="CU92" s="21" t="str">
        <f>IF('Adjacent Counties'!CU92="x",VLOOKUP('2016 0-64'!CU$1,'2016 population'!$A$3:$E$102,2,FALSE),"")</f>
        <v/>
      </c>
      <c r="CV92" s="21" t="str">
        <f>IF('Adjacent Counties'!CV92="x",VLOOKUP('2016 0-64'!CV$1,'2016 population'!$A$3:$E$102,2,FALSE),"")</f>
        <v/>
      </c>
      <c r="CW92" s="21" t="str">
        <f>IF('Adjacent Counties'!CW92="x",VLOOKUP('2016 0-64'!CW$1,'2016 population'!$A$3:$E$102,2,FALSE),"")</f>
        <v/>
      </c>
      <c r="CX92" s="21">
        <f t="shared" si="1"/>
        <v>156296</v>
      </c>
    </row>
    <row r="93" spans="1:102">
      <c r="A93" s="3" t="s">
        <v>91</v>
      </c>
      <c r="B93" s="21" t="str">
        <f>IF('Adjacent Counties'!B93="x",VLOOKUP('2016 0-64'!B$1,'2016 population'!$A$3:$E$102,2,FALSE),"")</f>
        <v/>
      </c>
      <c r="C93" s="21" t="str">
        <f>IF('Adjacent Counties'!C93="x",VLOOKUP('2016 0-64'!C$1,'2016 population'!$A$3:$E$102,2,FALSE),"")</f>
        <v/>
      </c>
      <c r="D93" s="21" t="str">
        <f>IF('Adjacent Counties'!D93="x",VLOOKUP('2016 0-64'!D$1,'2016 population'!$A$3:$E$102,2,FALSE),"")</f>
        <v/>
      </c>
      <c r="E93" s="21" t="str">
        <f>IF('Adjacent Counties'!E93="x",VLOOKUP('2016 0-64'!E$1,'2016 population'!$A$3:$E$102,2,FALSE),"")</f>
        <v/>
      </c>
      <c r="F93" s="21" t="str">
        <f>IF('Adjacent Counties'!F93="x",VLOOKUP('2016 0-64'!F$1,'2016 population'!$A$3:$E$102,2,FALSE),"")</f>
        <v/>
      </c>
      <c r="G93" s="21" t="str">
        <f>IF('Adjacent Counties'!G93="x",VLOOKUP('2016 0-64'!G$1,'2016 population'!$A$3:$E$102,2,FALSE),"")</f>
        <v/>
      </c>
      <c r="H93" s="21" t="str">
        <f>IF('Adjacent Counties'!H93="x",VLOOKUP('2016 0-64'!H$1,'2016 population'!$A$3:$E$102,2,FALSE),"")</f>
        <v/>
      </c>
      <c r="I93" s="21" t="str">
        <f>IF('Adjacent Counties'!I93="x",VLOOKUP('2016 0-64'!I$1,'2016 population'!$A$3:$E$102,2,FALSE),"")</f>
        <v/>
      </c>
      <c r="J93" s="21" t="str">
        <f>IF('Adjacent Counties'!J93="x",VLOOKUP('2016 0-64'!J$1,'2016 population'!$A$3:$E$102,2,FALSE),"")</f>
        <v/>
      </c>
      <c r="K93" s="21" t="str">
        <f>IF('Adjacent Counties'!K93="x",VLOOKUP('2016 0-64'!K$1,'2016 population'!$A$3:$E$102,2,FALSE),"")</f>
        <v/>
      </c>
      <c r="L93" s="21" t="str">
        <f>IF('Adjacent Counties'!L93="x",VLOOKUP('2016 0-64'!L$1,'2016 population'!$A$3:$E$102,2,FALSE),"")</f>
        <v/>
      </c>
      <c r="M93" s="21" t="str">
        <f>IF('Adjacent Counties'!M93="x",VLOOKUP('2016 0-64'!M$1,'2016 population'!$A$3:$E$102,2,FALSE),"")</f>
        <v/>
      </c>
      <c r="N93" s="21" t="str">
        <f>IF('Adjacent Counties'!N93="x",VLOOKUP('2016 0-64'!N$1,'2016 population'!$A$3:$E$102,2,FALSE),"")</f>
        <v/>
      </c>
      <c r="O93" s="21" t="str">
        <f>IF('Adjacent Counties'!O93="x",VLOOKUP('2016 0-64'!O$1,'2016 population'!$A$3:$E$102,2,FALSE),"")</f>
        <v/>
      </c>
      <c r="P93" s="21" t="str">
        <f>IF('Adjacent Counties'!P93="x",VLOOKUP('2016 0-64'!P$1,'2016 population'!$A$3:$E$102,2,FALSE),"")</f>
        <v/>
      </c>
      <c r="Q93" s="21" t="str">
        <f>IF('Adjacent Counties'!Q93="x",VLOOKUP('2016 0-64'!Q$1,'2016 population'!$A$3:$E$102,2,FALSE),"")</f>
        <v/>
      </c>
      <c r="R93" s="21" t="str">
        <f>IF('Adjacent Counties'!R93="x",VLOOKUP('2016 0-64'!R$1,'2016 population'!$A$3:$E$102,2,FALSE),"")</f>
        <v/>
      </c>
      <c r="S93" s="21" t="str">
        <f>IF('Adjacent Counties'!S93="x",VLOOKUP('2016 0-64'!S$1,'2016 population'!$A$3:$E$102,2,FALSE),"")</f>
        <v/>
      </c>
      <c r="T93" s="21">
        <f>IF('Adjacent Counties'!T93="x",VLOOKUP('2016 0-64'!T$1,'2016 population'!$A$3:$E$102,2,FALSE),"")</f>
        <v>54295</v>
      </c>
      <c r="U93" s="21" t="str">
        <f>IF('Adjacent Counties'!U93="x",VLOOKUP('2016 0-64'!U$1,'2016 population'!$A$3:$E$102,2,FALSE),"")</f>
        <v/>
      </c>
      <c r="V93" s="21" t="str">
        <f>IF('Adjacent Counties'!V93="x",VLOOKUP('2016 0-64'!V$1,'2016 population'!$A$3:$E$102,2,FALSE),"")</f>
        <v/>
      </c>
      <c r="W93" s="21" t="str">
        <f>IF('Adjacent Counties'!W93="x",VLOOKUP('2016 0-64'!W$1,'2016 population'!$A$3:$E$102,2,FALSE),"")</f>
        <v/>
      </c>
      <c r="X93" s="21" t="str">
        <f>IF('Adjacent Counties'!X93="x",VLOOKUP('2016 0-64'!X$1,'2016 population'!$A$3:$E$102,2,FALSE),"")</f>
        <v/>
      </c>
      <c r="Y93" s="21" t="str">
        <f>IF('Adjacent Counties'!Y93="x",VLOOKUP('2016 0-64'!Y$1,'2016 population'!$A$3:$E$102,2,FALSE),"")</f>
        <v/>
      </c>
      <c r="Z93" s="21" t="str">
        <f>IF('Adjacent Counties'!Z93="x",VLOOKUP('2016 0-64'!Z$1,'2016 population'!$A$3:$E$102,2,FALSE),"")</f>
        <v/>
      </c>
      <c r="AA93" s="21" t="str">
        <f>IF('Adjacent Counties'!AA93="x",VLOOKUP('2016 0-64'!AA$1,'2016 population'!$A$3:$E$102,2,FALSE),"")</f>
        <v/>
      </c>
      <c r="AB93" s="21" t="str">
        <f>IF('Adjacent Counties'!AB93="x",VLOOKUP('2016 0-64'!AB$1,'2016 population'!$A$3:$E$102,2,FALSE),"")</f>
        <v/>
      </c>
      <c r="AC93" s="21" t="str">
        <f>IF('Adjacent Counties'!AC93="x",VLOOKUP('2016 0-64'!AC$1,'2016 population'!$A$3:$E$102,2,FALSE),"")</f>
        <v/>
      </c>
      <c r="AD93" s="21" t="str">
        <f>IF('Adjacent Counties'!AD93="x",VLOOKUP('2016 0-64'!AD$1,'2016 population'!$A$3:$E$102,2,FALSE),"")</f>
        <v/>
      </c>
      <c r="AE93" s="21" t="str">
        <f>IF('Adjacent Counties'!AE93="x",VLOOKUP('2016 0-64'!AE$1,'2016 population'!$A$3:$E$102,2,FALSE),"")</f>
        <v/>
      </c>
      <c r="AF93" s="21" t="str">
        <f>IF('Adjacent Counties'!AF93="x",VLOOKUP('2016 0-64'!AF$1,'2016 population'!$A$3:$E$102,2,FALSE),"")</f>
        <v/>
      </c>
      <c r="AG93" s="21">
        <f>IF('Adjacent Counties'!AG93="x",VLOOKUP('2016 0-64'!AG$1,'2016 population'!$A$3:$E$102,2,FALSE),"")</f>
        <v>266248</v>
      </c>
      <c r="AH93" s="21" t="str">
        <f>IF('Adjacent Counties'!AH93="x",VLOOKUP('2016 0-64'!AH$1,'2016 population'!$A$3:$E$102,2,FALSE),"")</f>
        <v/>
      </c>
      <c r="AI93" s="21" t="str">
        <f>IF('Adjacent Counties'!AI93="x",VLOOKUP('2016 0-64'!AI$1,'2016 population'!$A$3:$E$102,2,FALSE),"")</f>
        <v/>
      </c>
      <c r="AJ93" s="21">
        <f>IF('Adjacent Counties'!AJ93="x",VLOOKUP('2016 0-64'!AJ$1,'2016 population'!$A$3:$E$102,2,FALSE),"")</f>
        <v>54524</v>
      </c>
      <c r="AK93" s="21" t="str">
        <f>IF('Adjacent Counties'!AK93="x",VLOOKUP('2016 0-64'!AK$1,'2016 population'!$A$3:$E$102,2,FALSE),"")</f>
        <v/>
      </c>
      <c r="AL93" s="21" t="str">
        <f>IF('Adjacent Counties'!AL93="x",VLOOKUP('2016 0-64'!AL$1,'2016 population'!$A$3:$E$102,2,FALSE),"")</f>
        <v/>
      </c>
      <c r="AM93" s="21" t="str">
        <f>IF('Adjacent Counties'!AM93="x",VLOOKUP('2016 0-64'!AM$1,'2016 population'!$A$3:$E$102,2,FALSE),"")</f>
        <v/>
      </c>
      <c r="AN93" s="21">
        <f>IF('Adjacent Counties'!AN93="x",VLOOKUP('2016 0-64'!AN$1,'2016 population'!$A$3:$E$102,2,FALSE),"")</f>
        <v>48970</v>
      </c>
      <c r="AO93" s="21" t="str">
        <f>IF('Adjacent Counties'!AO93="x",VLOOKUP('2016 0-64'!AO$1,'2016 population'!$A$3:$E$102,2,FALSE),"")</f>
        <v/>
      </c>
      <c r="AP93" s="21" t="str">
        <f>IF('Adjacent Counties'!AP93="x",VLOOKUP('2016 0-64'!AP$1,'2016 population'!$A$3:$E$102,2,FALSE),"")</f>
        <v/>
      </c>
      <c r="AQ93" s="21" t="str">
        <f>IF('Adjacent Counties'!AQ93="x",VLOOKUP('2016 0-64'!AQ$1,'2016 population'!$A$3:$E$102,2,FALSE),"")</f>
        <v/>
      </c>
      <c r="AR93" s="21">
        <f>IF('Adjacent Counties'!AR93="x",VLOOKUP('2016 0-64'!AR$1,'2016 population'!$A$3:$E$102,2,FALSE),"")</f>
        <v>114118</v>
      </c>
      <c r="AS93" s="21" t="str">
        <f>IF('Adjacent Counties'!AS93="x",VLOOKUP('2016 0-64'!AS$1,'2016 population'!$A$3:$E$102,2,FALSE),"")</f>
        <v/>
      </c>
      <c r="AT93" s="21" t="str">
        <f>IF('Adjacent Counties'!AT93="x",VLOOKUP('2016 0-64'!AT$1,'2016 population'!$A$3:$E$102,2,FALSE),"")</f>
        <v/>
      </c>
      <c r="AU93" s="21" t="str">
        <f>IF('Adjacent Counties'!AU93="x",VLOOKUP('2016 0-64'!AU$1,'2016 population'!$A$3:$E$102,2,FALSE),"")</f>
        <v/>
      </c>
      <c r="AV93" s="21" t="str">
        <f>IF('Adjacent Counties'!AV93="x",VLOOKUP('2016 0-64'!AV$1,'2016 population'!$A$3:$E$102,2,FALSE),"")</f>
        <v/>
      </c>
      <c r="AW93" s="21" t="str">
        <f>IF('Adjacent Counties'!AW93="x",VLOOKUP('2016 0-64'!AW$1,'2016 population'!$A$3:$E$102,2,FALSE),"")</f>
        <v/>
      </c>
      <c r="AX93" s="21" t="str">
        <f>IF('Adjacent Counties'!AX93="x",VLOOKUP('2016 0-64'!AX$1,'2016 population'!$A$3:$E$102,2,FALSE),"")</f>
        <v/>
      </c>
      <c r="AY93" s="21" t="str">
        <f>IF('Adjacent Counties'!AY93="x",VLOOKUP('2016 0-64'!AY$1,'2016 population'!$A$3:$E$102,2,FALSE),"")</f>
        <v/>
      </c>
      <c r="AZ93" s="21">
        <f>IF('Adjacent Counties'!AZ93="x",VLOOKUP('2016 0-64'!AZ$1,'2016 population'!$A$3:$E$102,2,FALSE),"")</f>
        <v>161634</v>
      </c>
      <c r="BA93" s="21" t="str">
        <f>IF('Adjacent Counties'!BA93="x",VLOOKUP('2016 0-64'!BA$1,'2016 population'!$A$3:$E$102,2,FALSE),"")</f>
        <v/>
      </c>
      <c r="BB93" s="21" t="str">
        <f>IF('Adjacent Counties'!BB93="x",VLOOKUP('2016 0-64'!BB$1,'2016 population'!$A$3:$E$102,2,FALSE),"")</f>
        <v/>
      </c>
      <c r="BC93" s="21" t="str">
        <f>IF('Adjacent Counties'!BC93="x",VLOOKUP('2016 0-64'!BC$1,'2016 population'!$A$3:$E$102,2,FALSE),"")</f>
        <v/>
      </c>
      <c r="BD93" s="21" t="str">
        <f>IF('Adjacent Counties'!BD93="x",VLOOKUP('2016 0-64'!BD$1,'2016 population'!$A$3:$E$102,2,FALSE),"")</f>
        <v/>
      </c>
      <c r="BE93" s="21" t="str">
        <f>IF('Adjacent Counties'!BE93="x",VLOOKUP('2016 0-64'!BE$1,'2016 population'!$A$3:$E$102,2,FALSE),"")</f>
        <v/>
      </c>
      <c r="BF93" s="21" t="str">
        <f>IF('Adjacent Counties'!BF93="x",VLOOKUP('2016 0-64'!BF$1,'2016 population'!$A$3:$E$102,2,FALSE),"")</f>
        <v/>
      </c>
      <c r="BG93" s="21" t="str">
        <f>IF('Adjacent Counties'!BG93="x",VLOOKUP('2016 0-64'!BG$1,'2016 population'!$A$3:$E$102,2,FALSE),"")</f>
        <v/>
      </c>
      <c r="BH93" s="21" t="str">
        <f>IF('Adjacent Counties'!BH93="x",VLOOKUP('2016 0-64'!BH$1,'2016 population'!$A$3:$E$102,2,FALSE),"")</f>
        <v/>
      </c>
      <c r="BI93" s="21" t="str">
        <f>IF('Adjacent Counties'!BI93="x",VLOOKUP('2016 0-64'!BI$1,'2016 population'!$A$3:$E$102,2,FALSE),"")</f>
        <v/>
      </c>
      <c r="BJ93" s="21" t="str">
        <f>IF('Adjacent Counties'!BJ93="x",VLOOKUP('2016 0-64'!BJ$1,'2016 population'!$A$3:$E$102,2,FALSE),"")</f>
        <v/>
      </c>
      <c r="BK93" s="21" t="str">
        <f>IF('Adjacent Counties'!BK93="x",VLOOKUP('2016 0-64'!BK$1,'2016 population'!$A$3:$E$102,2,FALSE),"")</f>
        <v/>
      </c>
      <c r="BL93" s="21" t="str">
        <f>IF('Adjacent Counties'!BL93="x",VLOOKUP('2016 0-64'!BL$1,'2016 population'!$A$3:$E$102,2,FALSE),"")</f>
        <v/>
      </c>
      <c r="BM93" s="21">
        <f>IF('Adjacent Counties'!BM93="x",VLOOKUP('2016 0-64'!BM$1,'2016 population'!$A$3:$E$102,2,FALSE),"")</f>
        <v>77549</v>
      </c>
      <c r="BN93" s="21" t="str">
        <f>IF('Adjacent Counties'!BN93="x",VLOOKUP('2016 0-64'!BN$1,'2016 population'!$A$3:$E$102,2,FALSE),"")</f>
        <v/>
      </c>
      <c r="BO93" s="21" t="str">
        <f>IF('Adjacent Counties'!BO93="x",VLOOKUP('2016 0-64'!BO$1,'2016 population'!$A$3:$E$102,2,FALSE),"")</f>
        <v/>
      </c>
      <c r="BP93" s="21" t="str">
        <f>IF('Adjacent Counties'!BP93="x",VLOOKUP('2016 0-64'!BP$1,'2016 population'!$A$3:$E$102,2,FALSE),"")</f>
        <v/>
      </c>
      <c r="BQ93" s="21" t="str">
        <f>IF('Adjacent Counties'!BQ93="x",VLOOKUP('2016 0-64'!BQ$1,'2016 population'!$A$3:$E$102,2,FALSE),"")</f>
        <v/>
      </c>
      <c r="BR93" s="21" t="str">
        <f>IF('Adjacent Counties'!BR93="x",VLOOKUP('2016 0-64'!BR$1,'2016 population'!$A$3:$E$102,2,FALSE),"")</f>
        <v/>
      </c>
      <c r="BS93" s="21" t="str">
        <f>IF('Adjacent Counties'!BS93="x",VLOOKUP('2016 0-64'!BS$1,'2016 population'!$A$3:$E$102,2,FALSE),"")</f>
        <v/>
      </c>
      <c r="BT93" s="21" t="str">
        <f>IF('Adjacent Counties'!BT93="x",VLOOKUP('2016 0-64'!BT$1,'2016 population'!$A$3:$E$102,2,FALSE),"")</f>
        <v/>
      </c>
      <c r="BU93" s="21" t="str">
        <f>IF('Adjacent Counties'!BU93="x",VLOOKUP('2016 0-64'!BU$1,'2016 population'!$A$3:$E$102,2,FALSE),"")</f>
        <v/>
      </c>
      <c r="BV93" s="21" t="str">
        <f>IF('Adjacent Counties'!BV93="x",VLOOKUP('2016 0-64'!BV$1,'2016 population'!$A$3:$E$102,2,FALSE),"")</f>
        <v/>
      </c>
      <c r="BW93" s="21" t="str">
        <f>IF('Adjacent Counties'!BW93="x",VLOOKUP('2016 0-64'!BW$1,'2016 population'!$A$3:$E$102,2,FALSE),"")</f>
        <v/>
      </c>
      <c r="BX93" s="21" t="str">
        <f>IF('Adjacent Counties'!BX93="x",VLOOKUP('2016 0-64'!BX$1,'2016 population'!$A$3:$E$102,2,FALSE),"")</f>
        <v/>
      </c>
      <c r="BY93" s="21" t="str">
        <f>IF('Adjacent Counties'!BY93="x",VLOOKUP('2016 0-64'!BY$1,'2016 population'!$A$3:$E$102,2,FALSE),"")</f>
        <v/>
      </c>
      <c r="BZ93" s="21" t="str">
        <f>IF('Adjacent Counties'!BZ93="x",VLOOKUP('2016 0-64'!BZ$1,'2016 population'!$A$3:$E$102,2,FALSE),"")</f>
        <v/>
      </c>
      <c r="CA93" s="21" t="str">
        <f>IF('Adjacent Counties'!CA93="x",VLOOKUP('2016 0-64'!CA$1,'2016 population'!$A$3:$E$102,2,FALSE),"")</f>
        <v/>
      </c>
      <c r="CB93" s="21" t="str">
        <f>IF('Adjacent Counties'!CB93="x",VLOOKUP('2016 0-64'!CB$1,'2016 population'!$A$3:$E$102,2,FALSE),"")</f>
        <v/>
      </c>
      <c r="CC93" s="21" t="str">
        <f>IF('Adjacent Counties'!CC93="x",VLOOKUP('2016 0-64'!CC$1,'2016 population'!$A$3:$E$102,2,FALSE),"")</f>
        <v/>
      </c>
      <c r="CD93" s="21" t="str">
        <f>IF('Adjacent Counties'!CD93="x",VLOOKUP('2016 0-64'!CD$1,'2016 population'!$A$3:$E$102,2,FALSE),"")</f>
        <v/>
      </c>
      <c r="CE93" s="21" t="str">
        <f>IF('Adjacent Counties'!CE93="x",VLOOKUP('2016 0-64'!CE$1,'2016 population'!$A$3:$E$102,2,FALSE),"")</f>
        <v/>
      </c>
      <c r="CF93" s="21" t="str">
        <f>IF('Adjacent Counties'!CF93="x",VLOOKUP('2016 0-64'!CF$1,'2016 population'!$A$3:$E$102,2,FALSE),"")</f>
        <v/>
      </c>
      <c r="CG93" s="21" t="str">
        <f>IF('Adjacent Counties'!CG93="x",VLOOKUP('2016 0-64'!CG$1,'2016 population'!$A$3:$E$102,2,FALSE),"")</f>
        <v/>
      </c>
      <c r="CH93" s="21" t="str">
        <f>IF('Adjacent Counties'!CH93="x",VLOOKUP('2016 0-64'!CH$1,'2016 population'!$A$3:$E$102,2,FALSE),"")</f>
        <v/>
      </c>
      <c r="CI93" s="21" t="str">
        <f>IF('Adjacent Counties'!CI93="x",VLOOKUP('2016 0-64'!CI$1,'2016 population'!$A$3:$E$102,2,FALSE),"")</f>
        <v/>
      </c>
      <c r="CJ93" s="21" t="str">
        <f>IF('Adjacent Counties'!CJ93="x",VLOOKUP('2016 0-64'!CJ$1,'2016 population'!$A$3:$E$102,2,FALSE),"")</f>
        <v/>
      </c>
      <c r="CK93" s="21" t="str">
        <f>IF('Adjacent Counties'!CK93="x",VLOOKUP('2016 0-64'!CK$1,'2016 population'!$A$3:$E$102,2,FALSE),"")</f>
        <v/>
      </c>
      <c r="CL93" s="21" t="str">
        <f>IF('Adjacent Counties'!CL93="x",VLOOKUP('2016 0-64'!CL$1,'2016 population'!$A$3:$E$102,2,FALSE),"")</f>
        <v/>
      </c>
      <c r="CM93" s="21" t="str">
        <f>IF('Adjacent Counties'!CM93="x",VLOOKUP('2016 0-64'!CM$1,'2016 population'!$A$3:$E$102,2,FALSE),"")</f>
        <v/>
      </c>
      <c r="CN93" s="21" t="str">
        <f>IF('Adjacent Counties'!CN93="x",VLOOKUP('2016 0-64'!CN$1,'2016 population'!$A$3:$E$102,2,FALSE),"")</f>
        <v/>
      </c>
      <c r="CO93" s="21">
        <f>IF('Adjacent Counties'!CO93="x",VLOOKUP('2016 0-64'!CO$1,'2016 population'!$A$3:$E$102,2,FALSE),"")</f>
        <v>913634</v>
      </c>
      <c r="CP93" s="21" t="str">
        <f>IF('Adjacent Counties'!CP93="x",VLOOKUP('2016 0-64'!CP$1,'2016 population'!$A$3:$E$102,2,FALSE),"")</f>
        <v/>
      </c>
      <c r="CQ93" s="21" t="str">
        <f>IF('Adjacent Counties'!CQ93="x",VLOOKUP('2016 0-64'!CQ$1,'2016 population'!$A$3:$E$102,2,FALSE),"")</f>
        <v/>
      </c>
      <c r="CR93" s="21" t="str">
        <f>IF('Adjacent Counties'!CR93="x",VLOOKUP('2016 0-64'!CR$1,'2016 population'!$A$3:$E$102,2,FALSE),"")</f>
        <v/>
      </c>
      <c r="CS93" s="21" t="str">
        <f>IF('Adjacent Counties'!CS93="x",VLOOKUP('2016 0-64'!CS$1,'2016 population'!$A$3:$E$102,2,FALSE),"")</f>
        <v/>
      </c>
      <c r="CT93" s="21" t="str">
        <f>IF('Adjacent Counties'!CT93="x",VLOOKUP('2016 0-64'!CT$1,'2016 population'!$A$3:$E$102,2,FALSE),"")</f>
        <v/>
      </c>
      <c r="CU93" s="21" t="str">
        <f>IF('Adjacent Counties'!CU93="x",VLOOKUP('2016 0-64'!CU$1,'2016 population'!$A$3:$E$102,2,FALSE),"")</f>
        <v/>
      </c>
      <c r="CV93" s="21" t="str">
        <f>IF('Adjacent Counties'!CV93="x",VLOOKUP('2016 0-64'!CV$1,'2016 population'!$A$3:$E$102,2,FALSE),"")</f>
        <v/>
      </c>
      <c r="CW93" s="21" t="str">
        <f>IF('Adjacent Counties'!CW93="x",VLOOKUP('2016 0-64'!CW$1,'2016 population'!$A$3:$E$102,2,FALSE),"")</f>
        <v/>
      </c>
      <c r="CX93" s="21">
        <f t="shared" si="1"/>
        <v>1690972</v>
      </c>
    </row>
    <row r="94" spans="1:102">
      <c r="A94" s="3" t="s">
        <v>92</v>
      </c>
      <c r="B94" s="21" t="str">
        <f>IF('Adjacent Counties'!B94="x",VLOOKUP('2016 0-64'!B$1,'2016 population'!$A$3:$E$102,2,FALSE),"")</f>
        <v/>
      </c>
      <c r="C94" s="21" t="str">
        <f>IF('Adjacent Counties'!C94="x",VLOOKUP('2016 0-64'!C$1,'2016 population'!$A$3:$E$102,2,FALSE),"")</f>
        <v/>
      </c>
      <c r="D94" s="21" t="str">
        <f>IF('Adjacent Counties'!D94="x",VLOOKUP('2016 0-64'!D$1,'2016 population'!$A$3:$E$102,2,FALSE),"")</f>
        <v/>
      </c>
      <c r="E94" s="21" t="str">
        <f>IF('Adjacent Counties'!E94="x",VLOOKUP('2016 0-64'!E$1,'2016 population'!$A$3:$E$102,2,FALSE),"")</f>
        <v/>
      </c>
      <c r="F94" s="21" t="str">
        <f>IF('Adjacent Counties'!F94="x",VLOOKUP('2016 0-64'!F$1,'2016 population'!$A$3:$E$102,2,FALSE),"")</f>
        <v/>
      </c>
      <c r="G94" s="21" t="str">
        <f>IF('Adjacent Counties'!G94="x",VLOOKUP('2016 0-64'!G$1,'2016 population'!$A$3:$E$102,2,FALSE),"")</f>
        <v/>
      </c>
      <c r="H94" s="21" t="str">
        <f>IF('Adjacent Counties'!H94="x",VLOOKUP('2016 0-64'!H$1,'2016 population'!$A$3:$E$102,2,FALSE),"")</f>
        <v/>
      </c>
      <c r="I94" s="21" t="str">
        <f>IF('Adjacent Counties'!I94="x",VLOOKUP('2016 0-64'!I$1,'2016 population'!$A$3:$E$102,2,FALSE),"")</f>
        <v/>
      </c>
      <c r="J94" s="21" t="str">
        <f>IF('Adjacent Counties'!J94="x",VLOOKUP('2016 0-64'!J$1,'2016 population'!$A$3:$E$102,2,FALSE),"")</f>
        <v/>
      </c>
      <c r="K94" s="21" t="str">
        <f>IF('Adjacent Counties'!K94="x",VLOOKUP('2016 0-64'!K$1,'2016 population'!$A$3:$E$102,2,FALSE),"")</f>
        <v/>
      </c>
      <c r="L94" s="21" t="str">
        <f>IF('Adjacent Counties'!L94="x",VLOOKUP('2016 0-64'!L$1,'2016 population'!$A$3:$E$102,2,FALSE),"")</f>
        <v/>
      </c>
      <c r="M94" s="21" t="str">
        <f>IF('Adjacent Counties'!M94="x",VLOOKUP('2016 0-64'!M$1,'2016 population'!$A$3:$E$102,2,FALSE),"")</f>
        <v/>
      </c>
      <c r="N94" s="21" t="str">
        <f>IF('Adjacent Counties'!N94="x",VLOOKUP('2016 0-64'!N$1,'2016 population'!$A$3:$E$102,2,FALSE),"")</f>
        <v/>
      </c>
      <c r="O94" s="21" t="str">
        <f>IF('Adjacent Counties'!O94="x",VLOOKUP('2016 0-64'!O$1,'2016 population'!$A$3:$E$102,2,FALSE),"")</f>
        <v/>
      </c>
      <c r="P94" s="21" t="str">
        <f>IF('Adjacent Counties'!P94="x",VLOOKUP('2016 0-64'!P$1,'2016 population'!$A$3:$E$102,2,FALSE),"")</f>
        <v/>
      </c>
      <c r="Q94" s="21" t="str">
        <f>IF('Adjacent Counties'!Q94="x",VLOOKUP('2016 0-64'!Q$1,'2016 population'!$A$3:$E$102,2,FALSE),"")</f>
        <v/>
      </c>
      <c r="R94" s="21" t="str">
        <f>IF('Adjacent Counties'!R94="x",VLOOKUP('2016 0-64'!R$1,'2016 population'!$A$3:$E$102,2,FALSE),"")</f>
        <v/>
      </c>
      <c r="S94" s="21" t="str">
        <f>IF('Adjacent Counties'!S94="x",VLOOKUP('2016 0-64'!S$1,'2016 population'!$A$3:$E$102,2,FALSE),"")</f>
        <v/>
      </c>
      <c r="T94" s="21" t="str">
        <f>IF('Adjacent Counties'!T94="x",VLOOKUP('2016 0-64'!T$1,'2016 population'!$A$3:$E$102,2,FALSE),"")</f>
        <v/>
      </c>
      <c r="U94" s="21" t="str">
        <f>IF('Adjacent Counties'!U94="x",VLOOKUP('2016 0-64'!U$1,'2016 population'!$A$3:$E$102,2,FALSE),"")</f>
        <v/>
      </c>
      <c r="V94" s="21" t="str">
        <f>IF('Adjacent Counties'!V94="x",VLOOKUP('2016 0-64'!V$1,'2016 population'!$A$3:$E$102,2,FALSE),"")</f>
        <v/>
      </c>
      <c r="W94" s="21" t="str">
        <f>IF('Adjacent Counties'!W94="x",VLOOKUP('2016 0-64'!W$1,'2016 population'!$A$3:$E$102,2,FALSE),"")</f>
        <v/>
      </c>
      <c r="X94" s="21" t="str">
        <f>IF('Adjacent Counties'!X94="x",VLOOKUP('2016 0-64'!X$1,'2016 population'!$A$3:$E$102,2,FALSE),"")</f>
        <v/>
      </c>
      <c r="Y94" s="21" t="str">
        <f>IF('Adjacent Counties'!Y94="x",VLOOKUP('2016 0-64'!Y$1,'2016 population'!$A$3:$E$102,2,FALSE),"")</f>
        <v/>
      </c>
      <c r="Z94" s="21" t="str">
        <f>IF('Adjacent Counties'!Z94="x",VLOOKUP('2016 0-64'!Z$1,'2016 population'!$A$3:$E$102,2,FALSE),"")</f>
        <v/>
      </c>
      <c r="AA94" s="21" t="str">
        <f>IF('Adjacent Counties'!AA94="x",VLOOKUP('2016 0-64'!AA$1,'2016 population'!$A$3:$E$102,2,FALSE),"")</f>
        <v/>
      </c>
      <c r="AB94" s="21" t="str">
        <f>IF('Adjacent Counties'!AB94="x",VLOOKUP('2016 0-64'!AB$1,'2016 population'!$A$3:$E$102,2,FALSE),"")</f>
        <v/>
      </c>
      <c r="AC94" s="21" t="str">
        <f>IF('Adjacent Counties'!AC94="x",VLOOKUP('2016 0-64'!AC$1,'2016 population'!$A$3:$E$102,2,FALSE),"")</f>
        <v/>
      </c>
      <c r="AD94" s="21" t="str">
        <f>IF('Adjacent Counties'!AD94="x",VLOOKUP('2016 0-64'!AD$1,'2016 population'!$A$3:$E$102,2,FALSE),"")</f>
        <v/>
      </c>
      <c r="AE94" s="21" t="str">
        <f>IF('Adjacent Counties'!AE94="x",VLOOKUP('2016 0-64'!AE$1,'2016 population'!$A$3:$E$102,2,FALSE),"")</f>
        <v/>
      </c>
      <c r="AF94" s="21" t="str">
        <f>IF('Adjacent Counties'!AF94="x",VLOOKUP('2016 0-64'!AF$1,'2016 population'!$A$3:$E$102,2,FALSE),"")</f>
        <v/>
      </c>
      <c r="AG94" s="21" t="str">
        <f>IF('Adjacent Counties'!AG94="x",VLOOKUP('2016 0-64'!AG$1,'2016 population'!$A$3:$E$102,2,FALSE),"")</f>
        <v/>
      </c>
      <c r="AH94" s="21" t="str">
        <f>IF('Adjacent Counties'!AH94="x",VLOOKUP('2016 0-64'!AH$1,'2016 population'!$A$3:$E$102,2,FALSE),"")</f>
        <v/>
      </c>
      <c r="AI94" s="21" t="str">
        <f>IF('Adjacent Counties'!AI94="x",VLOOKUP('2016 0-64'!AI$1,'2016 population'!$A$3:$E$102,2,FALSE),"")</f>
        <v/>
      </c>
      <c r="AJ94" s="21">
        <f>IF('Adjacent Counties'!AJ94="x",VLOOKUP('2016 0-64'!AJ$1,'2016 population'!$A$3:$E$102,2,FALSE),"")</f>
        <v>54524</v>
      </c>
      <c r="AK94" s="21" t="str">
        <f>IF('Adjacent Counties'!AK94="x",VLOOKUP('2016 0-64'!AK$1,'2016 population'!$A$3:$E$102,2,FALSE),"")</f>
        <v/>
      </c>
      <c r="AL94" s="21" t="str">
        <f>IF('Adjacent Counties'!AL94="x",VLOOKUP('2016 0-64'!AL$1,'2016 population'!$A$3:$E$102,2,FALSE),"")</f>
        <v/>
      </c>
      <c r="AM94" s="21" t="str">
        <f>IF('Adjacent Counties'!AM94="x",VLOOKUP('2016 0-64'!AM$1,'2016 population'!$A$3:$E$102,2,FALSE),"")</f>
        <v/>
      </c>
      <c r="AN94" s="21" t="str">
        <f>IF('Adjacent Counties'!AN94="x",VLOOKUP('2016 0-64'!AN$1,'2016 population'!$A$3:$E$102,2,FALSE),"")</f>
        <v/>
      </c>
      <c r="AO94" s="21" t="str">
        <f>IF('Adjacent Counties'!AO94="x",VLOOKUP('2016 0-64'!AO$1,'2016 population'!$A$3:$E$102,2,FALSE),"")</f>
        <v/>
      </c>
      <c r="AP94" s="21" t="str">
        <f>IF('Adjacent Counties'!AP94="x",VLOOKUP('2016 0-64'!AP$1,'2016 population'!$A$3:$E$102,2,FALSE),"")</f>
        <v/>
      </c>
      <c r="AQ94" s="21">
        <f>IF('Adjacent Counties'!AQ94="x",VLOOKUP('2016 0-64'!AQ$1,'2016 population'!$A$3:$E$102,2,FALSE),"")</f>
        <v>42741</v>
      </c>
      <c r="AR94" s="21" t="str">
        <f>IF('Adjacent Counties'!AR94="x",VLOOKUP('2016 0-64'!AR$1,'2016 population'!$A$3:$E$102,2,FALSE),"")</f>
        <v/>
      </c>
      <c r="AS94" s="21" t="str">
        <f>IF('Adjacent Counties'!AS94="x",VLOOKUP('2016 0-64'!AS$1,'2016 population'!$A$3:$E$102,2,FALSE),"")</f>
        <v/>
      </c>
      <c r="AT94" s="21" t="str">
        <f>IF('Adjacent Counties'!AT94="x",VLOOKUP('2016 0-64'!AT$1,'2016 population'!$A$3:$E$102,2,FALSE),"")</f>
        <v/>
      </c>
      <c r="AU94" s="21" t="str">
        <f>IF('Adjacent Counties'!AU94="x",VLOOKUP('2016 0-64'!AU$1,'2016 population'!$A$3:$E$102,2,FALSE),"")</f>
        <v/>
      </c>
      <c r="AV94" s="21" t="str">
        <f>IF('Adjacent Counties'!AV94="x",VLOOKUP('2016 0-64'!AV$1,'2016 population'!$A$3:$E$102,2,FALSE),"")</f>
        <v/>
      </c>
      <c r="AW94" s="21" t="str">
        <f>IF('Adjacent Counties'!AW94="x",VLOOKUP('2016 0-64'!AW$1,'2016 population'!$A$3:$E$102,2,FALSE),"")</f>
        <v/>
      </c>
      <c r="AX94" s="21" t="str">
        <f>IF('Adjacent Counties'!AX94="x",VLOOKUP('2016 0-64'!AX$1,'2016 population'!$A$3:$E$102,2,FALSE),"")</f>
        <v/>
      </c>
      <c r="AY94" s="21" t="str">
        <f>IF('Adjacent Counties'!AY94="x",VLOOKUP('2016 0-64'!AY$1,'2016 population'!$A$3:$E$102,2,FALSE),"")</f>
        <v/>
      </c>
      <c r="AZ94" s="21" t="str">
        <f>IF('Adjacent Counties'!AZ94="x",VLOOKUP('2016 0-64'!AZ$1,'2016 population'!$A$3:$E$102,2,FALSE),"")</f>
        <v/>
      </c>
      <c r="BA94" s="21" t="str">
        <f>IF('Adjacent Counties'!BA94="x",VLOOKUP('2016 0-64'!BA$1,'2016 population'!$A$3:$E$102,2,FALSE),"")</f>
        <v/>
      </c>
      <c r="BB94" s="21" t="str">
        <f>IF('Adjacent Counties'!BB94="x",VLOOKUP('2016 0-64'!BB$1,'2016 population'!$A$3:$E$102,2,FALSE),"")</f>
        <v/>
      </c>
      <c r="BC94" s="21" t="str">
        <f>IF('Adjacent Counties'!BC94="x",VLOOKUP('2016 0-64'!BC$1,'2016 population'!$A$3:$E$102,2,FALSE),"")</f>
        <v/>
      </c>
      <c r="BD94" s="21" t="str">
        <f>IF('Adjacent Counties'!BD94="x",VLOOKUP('2016 0-64'!BD$1,'2016 population'!$A$3:$E$102,2,FALSE),"")</f>
        <v/>
      </c>
      <c r="BE94" s="21" t="str">
        <f>IF('Adjacent Counties'!BE94="x",VLOOKUP('2016 0-64'!BE$1,'2016 population'!$A$3:$E$102,2,FALSE),"")</f>
        <v/>
      </c>
      <c r="BF94" s="21" t="str">
        <f>IF('Adjacent Counties'!BF94="x",VLOOKUP('2016 0-64'!BF$1,'2016 population'!$A$3:$E$102,2,FALSE),"")</f>
        <v/>
      </c>
      <c r="BG94" s="21" t="str">
        <f>IF('Adjacent Counties'!BG94="x",VLOOKUP('2016 0-64'!BG$1,'2016 population'!$A$3:$E$102,2,FALSE),"")</f>
        <v/>
      </c>
      <c r="BH94" s="21" t="str">
        <f>IF('Adjacent Counties'!BH94="x",VLOOKUP('2016 0-64'!BH$1,'2016 population'!$A$3:$E$102,2,FALSE),"")</f>
        <v/>
      </c>
      <c r="BI94" s="21" t="str">
        <f>IF('Adjacent Counties'!BI94="x",VLOOKUP('2016 0-64'!BI$1,'2016 population'!$A$3:$E$102,2,FALSE),"")</f>
        <v/>
      </c>
      <c r="BJ94" s="21" t="str">
        <f>IF('Adjacent Counties'!BJ94="x",VLOOKUP('2016 0-64'!BJ$1,'2016 population'!$A$3:$E$102,2,FALSE),"")</f>
        <v/>
      </c>
      <c r="BK94" s="21" t="str">
        <f>IF('Adjacent Counties'!BK94="x",VLOOKUP('2016 0-64'!BK$1,'2016 population'!$A$3:$E$102,2,FALSE),"")</f>
        <v/>
      </c>
      <c r="BL94" s="21" t="str">
        <f>IF('Adjacent Counties'!BL94="x",VLOOKUP('2016 0-64'!BL$1,'2016 population'!$A$3:$E$102,2,FALSE),"")</f>
        <v/>
      </c>
      <c r="BM94" s="21">
        <f>IF('Adjacent Counties'!BM94="x",VLOOKUP('2016 0-64'!BM$1,'2016 population'!$A$3:$E$102,2,FALSE),"")</f>
        <v>77549</v>
      </c>
      <c r="BN94" s="21" t="str">
        <f>IF('Adjacent Counties'!BN94="x",VLOOKUP('2016 0-64'!BN$1,'2016 population'!$A$3:$E$102,2,FALSE),"")</f>
        <v/>
      </c>
      <c r="BO94" s="21" t="str">
        <f>IF('Adjacent Counties'!BO94="x",VLOOKUP('2016 0-64'!BO$1,'2016 population'!$A$3:$E$102,2,FALSE),"")</f>
        <v/>
      </c>
      <c r="BP94" s="21" t="str">
        <f>IF('Adjacent Counties'!BP94="x",VLOOKUP('2016 0-64'!BP$1,'2016 population'!$A$3:$E$102,2,FALSE),"")</f>
        <v/>
      </c>
      <c r="BQ94" s="21" t="str">
        <f>IF('Adjacent Counties'!BQ94="x",VLOOKUP('2016 0-64'!BQ$1,'2016 population'!$A$3:$E$102,2,FALSE),"")</f>
        <v/>
      </c>
      <c r="BR94" s="21" t="str">
        <f>IF('Adjacent Counties'!BR94="x",VLOOKUP('2016 0-64'!BR$1,'2016 population'!$A$3:$E$102,2,FALSE),"")</f>
        <v/>
      </c>
      <c r="BS94" s="21" t="str">
        <f>IF('Adjacent Counties'!BS94="x",VLOOKUP('2016 0-64'!BS$1,'2016 population'!$A$3:$E$102,2,FALSE),"")</f>
        <v/>
      </c>
      <c r="BT94" s="21" t="str">
        <f>IF('Adjacent Counties'!BT94="x",VLOOKUP('2016 0-64'!BT$1,'2016 population'!$A$3:$E$102,2,FALSE),"")</f>
        <v/>
      </c>
      <c r="BU94" s="21" t="str">
        <f>IF('Adjacent Counties'!BU94="x",VLOOKUP('2016 0-64'!BU$1,'2016 population'!$A$3:$E$102,2,FALSE),"")</f>
        <v/>
      </c>
      <c r="BV94" s="21" t="str">
        <f>IF('Adjacent Counties'!BV94="x",VLOOKUP('2016 0-64'!BV$1,'2016 population'!$A$3:$E$102,2,FALSE),"")</f>
        <v/>
      </c>
      <c r="BW94" s="21" t="str">
        <f>IF('Adjacent Counties'!BW94="x",VLOOKUP('2016 0-64'!BW$1,'2016 population'!$A$3:$E$102,2,FALSE),"")</f>
        <v/>
      </c>
      <c r="BX94" s="21" t="str">
        <f>IF('Adjacent Counties'!BX94="x",VLOOKUP('2016 0-64'!BX$1,'2016 population'!$A$3:$E$102,2,FALSE),"")</f>
        <v/>
      </c>
      <c r="BY94" s="21" t="str">
        <f>IF('Adjacent Counties'!BY94="x",VLOOKUP('2016 0-64'!BY$1,'2016 population'!$A$3:$E$102,2,FALSE),"")</f>
        <v/>
      </c>
      <c r="BZ94" s="21" t="str">
        <f>IF('Adjacent Counties'!BZ94="x",VLOOKUP('2016 0-64'!BZ$1,'2016 population'!$A$3:$E$102,2,FALSE),"")</f>
        <v/>
      </c>
      <c r="CA94" s="21" t="str">
        <f>IF('Adjacent Counties'!CA94="x",VLOOKUP('2016 0-64'!CA$1,'2016 population'!$A$3:$E$102,2,FALSE),"")</f>
        <v/>
      </c>
      <c r="CB94" s="21" t="str">
        <f>IF('Adjacent Counties'!CB94="x",VLOOKUP('2016 0-64'!CB$1,'2016 population'!$A$3:$E$102,2,FALSE),"")</f>
        <v/>
      </c>
      <c r="CC94" s="21" t="str">
        <f>IF('Adjacent Counties'!CC94="x",VLOOKUP('2016 0-64'!CC$1,'2016 population'!$A$3:$E$102,2,FALSE),"")</f>
        <v/>
      </c>
      <c r="CD94" s="21" t="str">
        <f>IF('Adjacent Counties'!CD94="x",VLOOKUP('2016 0-64'!CD$1,'2016 population'!$A$3:$E$102,2,FALSE),"")</f>
        <v/>
      </c>
      <c r="CE94" s="21" t="str">
        <f>IF('Adjacent Counties'!CE94="x",VLOOKUP('2016 0-64'!CE$1,'2016 population'!$A$3:$E$102,2,FALSE),"")</f>
        <v/>
      </c>
      <c r="CF94" s="21" t="str">
        <f>IF('Adjacent Counties'!CF94="x",VLOOKUP('2016 0-64'!CF$1,'2016 population'!$A$3:$E$102,2,FALSE),"")</f>
        <v/>
      </c>
      <c r="CG94" s="21" t="str">
        <f>IF('Adjacent Counties'!CG94="x",VLOOKUP('2016 0-64'!CG$1,'2016 population'!$A$3:$E$102,2,FALSE),"")</f>
        <v/>
      </c>
      <c r="CH94" s="21" t="str">
        <f>IF('Adjacent Counties'!CH94="x",VLOOKUP('2016 0-64'!CH$1,'2016 population'!$A$3:$E$102,2,FALSE),"")</f>
        <v/>
      </c>
      <c r="CI94" s="21" t="str">
        <f>IF('Adjacent Counties'!CI94="x",VLOOKUP('2016 0-64'!CI$1,'2016 population'!$A$3:$E$102,2,FALSE),"")</f>
        <v/>
      </c>
      <c r="CJ94" s="21" t="str">
        <f>IF('Adjacent Counties'!CJ94="x",VLOOKUP('2016 0-64'!CJ$1,'2016 population'!$A$3:$E$102,2,FALSE),"")</f>
        <v/>
      </c>
      <c r="CK94" s="21" t="str">
        <f>IF('Adjacent Counties'!CK94="x",VLOOKUP('2016 0-64'!CK$1,'2016 population'!$A$3:$E$102,2,FALSE),"")</f>
        <v/>
      </c>
      <c r="CL94" s="21" t="str">
        <f>IF('Adjacent Counties'!CL94="x",VLOOKUP('2016 0-64'!CL$1,'2016 population'!$A$3:$E$102,2,FALSE),"")</f>
        <v/>
      </c>
      <c r="CM94" s="21" t="str">
        <f>IF('Adjacent Counties'!CM94="x",VLOOKUP('2016 0-64'!CM$1,'2016 population'!$A$3:$E$102,2,FALSE),"")</f>
        <v/>
      </c>
      <c r="CN94" s="21">
        <f>IF('Adjacent Counties'!CN94="x",VLOOKUP('2016 0-64'!CN$1,'2016 population'!$A$3:$E$102,2,FALSE),"")</f>
        <v>37221</v>
      </c>
      <c r="CO94" s="21" t="str">
        <f>IF('Adjacent Counties'!CO94="x",VLOOKUP('2016 0-64'!CO$1,'2016 population'!$A$3:$E$102,2,FALSE),"")</f>
        <v/>
      </c>
      <c r="CP94" s="21">
        <f>IF('Adjacent Counties'!CP94="x",VLOOKUP('2016 0-64'!CP$1,'2016 population'!$A$3:$E$102,2,FALSE),"")</f>
        <v>15581</v>
      </c>
      <c r="CQ94" s="21" t="str">
        <f>IF('Adjacent Counties'!CQ94="x",VLOOKUP('2016 0-64'!CQ$1,'2016 population'!$A$3:$E$102,2,FALSE),"")</f>
        <v/>
      </c>
      <c r="CR94" s="21" t="str">
        <f>IF('Adjacent Counties'!CR94="x",VLOOKUP('2016 0-64'!CR$1,'2016 population'!$A$3:$E$102,2,FALSE),"")</f>
        <v/>
      </c>
      <c r="CS94" s="21" t="str">
        <f>IF('Adjacent Counties'!CS94="x",VLOOKUP('2016 0-64'!CS$1,'2016 population'!$A$3:$E$102,2,FALSE),"")</f>
        <v/>
      </c>
      <c r="CT94" s="21" t="str">
        <f>IF('Adjacent Counties'!CT94="x",VLOOKUP('2016 0-64'!CT$1,'2016 population'!$A$3:$E$102,2,FALSE),"")</f>
        <v/>
      </c>
      <c r="CU94" s="21" t="str">
        <f>IF('Adjacent Counties'!CU94="x",VLOOKUP('2016 0-64'!CU$1,'2016 population'!$A$3:$E$102,2,FALSE),"")</f>
        <v/>
      </c>
      <c r="CV94" s="21" t="str">
        <f>IF('Adjacent Counties'!CV94="x",VLOOKUP('2016 0-64'!CV$1,'2016 population'!$A$3:$E$102,2,FALSE),"")</f>
        <v/>
      </c>
      <c r="CW94" s="21" t="str">
        <f>IF('Adjacent Counties'!CW94="x",VLOOKUP('2016 0-64'!CW$1,'2016 population'!$A$3:$E$102,2,FALSE),"")</f>
        <v/>
      </c>
      <c r="CX94" s="21">
        <f t="shared" si="1"/>
        <v>227616</v>
      </c>
    </row>
    <row r="95" spans="1:102">
      <c r="A95" s="3" t="s">
        <v>93</v>
      </c>
      <c r="B95" s="21" t="str">
        <f>IF('Adjacent Counties'!B95="x",VLOOKUP('2016 0-64'!B$1,'2016 population'!$A$3:$E$102,2,FALSE),"")</f>
        <v/>
      </c>
      <c r="C95" s="21" t="str">
        <f>IF('Adjacent Counties'!C95="x",VLOOKUP('2016 0-64'!C$1,'2016 population'!$A$3:$E$102,2,FALSE),"")</f>
        <v/>
      </c>
      <c r="D95" s="21" t="str">
        <f>IF('Adjacent Counties'!D95="x",VLOOKUP('2016 0-64'!D$1,'2016 population'!$A$3:$E$102,2,FALSE),"")</f>
        <v/>
      </c>
      <c r="E95" s="21" t="str">
        <f>IF('Adjacent Counties'!E95="x",VLOOKUP('2016 0-64'!E$1,'2016 population'!$A$3:$E$102,2,FALSE),"")</f>
        <v/>
      </c>
      <c r="F95" s="21" t="str">
        <f>IF('Adjacent Counties'!F95="x",VLOOKUP('2016 0-64'!F$1,'2016 population'!$A$3:$E$102,2,FALSE),"")</f>
        <v/>
      </c>
      <c r="G95" s="21" t="str">
        <f>IF('Adjacent Counties'!G95="x",VLOOKUP('2016 0-64'!G$1,'2016 population'!$A$3:$E$102,2,FALSE),"")</f>
        <v/>
      </c>
      <c r="H95" s="21">
        <f>IF('Adjacent Counties'!H95="x",VLOOKUP('2016 0-64'!H$1,'2016 population'!$A$3:$E$102,2,FALSE),"")</f>
        <v>36894</v>
      </c>
      <c r="I95" s="21">
        <f>IF('Adjacent Counties'!I95="x",VLOOKUP('2016 0-64'!I$1,'2016 population'!$A$3:$E$102,2,FALSE),"")</f>
        <v>16689</v>
      </c>
      <c r="J95" s="21" t="str">
        <f>IF('Adjacent Counties'!J95="x",VLOOKUP('2016 0-64'!J$1,'2016 population'!$A$3:$E$102,2,FALSE),"")</f>
        <v/>
      </c>
      <c r="K95" s="21" t="str">
        <f>IF('Adjacent Counties'!K95="x",VLOOKUP('2016 0-64'!K$1,'2016 population'!$A$3:$E$102,2,FALSE),"")</f>
        <v/>
      </c>
      <c r="L95" s="21" t="str">
        <f>IF('Adjacent Counties'!L95="x",VLOOKUP('2016 0-64'!L$1,'2016 population'!$A$3:$E$102,2,FALSE),"")</f>
        <v/>
      </c>
      <c r="M95" s="21" t="str">
        <f>IF('Adjacent Counties'!M95="x",VLOOKUP('2016 0-64'!M$1,'2016 population'!$A$3:$E$102,2,FALSE),"")</f>
        <v/>
      </c>
      <c r="N95" s="21" t="str">
        <f>IF('Adjacent Counties'!N95="x",VLOOKUP('2016 0-64'!N$1,'2016 population'!$A$3:$E$102,2,FALSE),"")</f>
        <v/>
      </c>
      <c r="O95" s="21" t="str">
        <f>IF('Adjacent Counties'!O95="x",VLOOKUP('2016 0-64'!O$1,'2016 population'!$A$3:$E$102,2,FALSE),"")</f>
        <v/>
      </c>
      <c r="P95" s="21" t="str">
        <f>IF('Adjacent Counties'!P95="x",VLOOKUP('2016 0-64'!P$1,'2016 population'!$A$3:$E$102,2,FALSE),"")</f>
        <v/>
      </c>
      <c r="Q95" s="21" t="str">
        <f>IF('Adjacent Counties'!Q95="x",VLOOKUP('2016 0-64'!Q$1,'2016 population'!$A$3:$E$102,2,FALSE),"")</f>
        <v/>
      </c>
      <c r="R95" s="21" t="str">
        <f>IF('Adjacent Counties'!R95="x",VLOOKUP('2016 0-64'!R$1,'2016 population'!$A$3:$E$102,2,FALSE),"")</f>
        <v/>
      </c>
      <c r="S95" s="21" t="str">
        <f>IF('Adjacent Counties'!S95="x",VLOOKUP('2016 0-64'!S$1,'2016 population'!$A$3:$E$102,2,FALSE),"")</f>
        <v/>
      </c>
      <c r="T95" s="21" t="str">
        <f>IF('Adjacent Counties'!T95="x",VLOOKUP('2016 0-64'!T$1,'2016 population'!$A$3:$E$102,2,FALSE),"")</f>
        <v/>
      </c>
      <c r="U95" s="21" t="str">
        <f>IF('Adjacent Counties'!U95="x",VLOOKUP('2016 0-64'!U$1,'2016 population'!$A$3:$E$102,2,FALSE),"")</f>
        <v/>
      </c>
      <c r="V95" s="21" t="str">
        <f>IF('Adjacent Counties'!V95="x",VLOOKUP('2016 0-64'!V$1,'2016 population'!$A$3:$E$102,2,FALSE),"")</f>
        <v/>
      </c>
      <c r="W95" s="21" t="str">
        <f>IF('Adjacent Counties'!W95="x",VLOOKUP('2016 0-64'!W$1,'2016 population'!$A$3:$E$102,2,FALSE),"")</f>
        <v/>
      </c>
      <c r="X95" s="21" t="str">
        <f>IF('Adjacent Counties'!X95="x",VLOOKUP('2016 0-64'!X$1,'2016 population'!$A$3:$E$102,2,FALSE),"")</f>
        <v/>
      </c>
      <c r="Y95" s="21" t="str">
        <f>IF('Adjacent Counties'!Y95="x",VLOOKUP('2016 0-64'!Y$1,'2016 population'!$A$3:$E$102,2,FALSE),"")</f>
        <v/>
      </c>
      <c r="Z95" s="21" t="str">
        <f>IF('Adjacent Counties'!Z95="x",VLOOKUP('2016 0-64'!Z$1,'2016 population'!$A$3:$E$102,2,FALSE),"")</f>
        <v/>
      </c>
      <c r="AA95" s="21" t="str">
        <f>IF('Adjacent Counties'!AA95="x",VLOOKUP('2016 0-64'!AA$1,'2016 population'!$A$3:$E$102,2,FALSE),"")</f>
        <v/>
      </c>
      <c r="AB95" s="21" t="str">
        <f>IF('Adjacent Counties'!AB95="x",VLOOKUP('2016 0-64'!AB$1,'2016 population'!$A$3:$E$102,2,FALSE),"")</f>
        <v/>
      </c>
      <c r="AC95" s="21" t="str">
        <f>IF('Adjacent Counties'!AC95="x",VLOOKUP('2016 0-64'!AC$1,'2016 population'!$A$3:$E$102,2,FALSE),"")</f>
        <v/>
      </c>
      <c r="AD95" s="21" t="str">
        <f>IF('Adjacent Counties'!AD95="x",VLOOKUP('2016 0-64'!AD$1,'2016 population'!$A$3:$E$102,2,FALSE),"")</f>
        <v/>
      </c>
      <c r="AE95" s="21" t="str">
        <f>IF('Adjacent Counties'!AE95="x",VLOOKUP('2016 0-64'!AE$1,'2016 population'!$A$3:$E$102,2,FALSE),"")</f>
        <v/>
      </c>
      <c r="AF95" s="21" t="str">
        <f>IF('Adjacent Counties'!AF95="x",VLOOKUP('2016 0-64'!AF$1,'2016 population'!$A$3:$E$102,2,FALSE),"")</f>
        <v/>
      </c>
      <c r="AG95" s="21" t="str">
        <f>IF('Adjacent Counties'!AG95="x",VLOOKUP('2016 0-64'!AG$1,'2016 population'!$A$3:$E$102,2,FALSE),"")</f>
        <v/>
      </c>
      <c r="AH95" s="21" t="str">
        <f>IF('Adjacent Counties'!AH95="x",VLOOKUP('2016 0-64'!AH$1,'2016 population'!$A$3:$E$102,2,FALSE),"")</f>
        <v/>
      </c>
      <c r="AI95" s="21" t="str">
        <f>IF('Adjacent Counties'!AI95="x",VLOOKUP('2016 0-64'!AI$1,'2016 population'!$A$3:$E$102,2,FALSE),"")</f>
        <v/>
      </c>
      <c r="AJ95" s="21" t="str">
        <f>IF('Adjacent Counties'!AJ95="x",VLOOKUP('2016 0-64'!AJ$1,'2016 population'!$A$3:$E$102,2,FALSE),"")</f>
        <v/>
      </c>
      <c r="AK95" s="21" t="str">
        <f>IF('Adjacent Counties'!AK95="x",VLOOKUP('2016 0-64'!AK$1,'2016 population'!$A$3:$E$102,2,FALSE),"")</f>
        <v/>
      </c>
      <c r="AL95" s="21" t="str">
        <f>IF('Adjacent Counties'!AL95="x",VLOOKUP('2016 0-64'!AL$1,'2016 population'!$A$3:$E$102,2,FALSE),"")</f>
        <v/>
      </c>
      <c r="AM95" s="21" t="str">
        <f>IF('Adjacent Counties'!AM95="x",VLOOKUP('2016 0-64'!AM$1,'2016 population'!$A$3:$E$102,2,FALSE),"")</f>
        <v/>
      </c>
      <c r="AN95" s="21" t="str">
        <f>IF('Adjacent Counties'!AN95="x",VLOOKUP('2016 0-64'!AN$1,'2016 population'!$A$3:$E$102,2,FALSE),"")</f>
        <v/>
      </c>
      <c r="AO95" s="21" t="str">
        <f>IF('Adjacent Counties'!AO95="x",VLOOKUP('2016 0-64'!AO$1,'2016 population'!$A$3:$E$102,2,FALSE),"")</f>
        <v/>
      </c>
      <c r="AP95" s="21" t="str">
        <f>IF('Adjacent Counties'!AP95="x",VLOOKUP('2016 0-64'!AP$1,'2016 population'!$A$3:$E$102,2,FALSE),"")</f>
        <v/>
      </c>
      <c r="AQ95" s="21" t="str">
        <f>IF('Adjacent Counties'!AQ95="x",VLOOKUP('2016 0-64'!AQ$1,'2016 population'!$A$3:$E$102,2,FALSE),"")</f>
        <v/>
      </c>
      <c r="AR95" s="21" t="str">
        <f>IF('Adjacent Counties'!AR95="x",VLOOKUP('2016 0-64'!AR$1,'2016 population'!$A$3:$E$102,2,FALSE),"")</f>
        <v/>
      </c>
      <c r="AS95" s="21" t="str">
        <f>IF('Adjacent Counties'!AS95="x",VLOOKUP('2016 0-64'!AS$1,'2016 population'!$A$3:$E$102,2,FALSE),"")</f>
        <v/>
      </c>
      <c r="AT95" s="21" t="str">
        <f>IF('Adjacent Counties'!AT95="x",VLOOKUP('2016 0-64'!AT$1,'2016 population'!$A$3:$E$102,2,FALSE),"")</f>
        <v/>
      </c>
      <c r="AU95" s="21" t="str">
        <f>IF('Adjacent Counties'!AU95="x",VLOOKUP('2016 0-64'!AU$1,'2016 population'!$A$3:$E$102,2,FALSE),"")</f>
        <v/>
      </c>
      <c r="AV95" s="21" t="str">
        <f>IF('Adjacent Counties'!AV95="x",VLOOKUP('2016 0-64'!AV$1,'2016 population'!$A$3:$E$102,2,FALSE),"")</f>
        <v/>
      </c>
      <c r="AW95" s="21">
        <f>IF('Adjacent Counties'!AW95="x",VLOOKUP('2016 0-64'!AW$1,'2016 population'!$A$3:$E$102,2,FALSE),"")</f>
        <v>4863</v>
      </c>
      <c r="AX95" s="21" t="str">
        <f>IF('Adjacent Counties'!AX95="x",VLOOKUP('2016 0-64'!AX$1,'2016 population'!$A$3:$E$102,2,FALSE),"")</f>
        <v/>
      </c>
      <c r="AY95" s="21" t="str">
        <f>IF('Adjacent Counties'!AY95="x",VLOOKUP('2016 0-64'!AY$1,'2016 population'!$A$3:$E$102,2,FALSE),"")</f>
        <v/>
      </c>
      <c r="AZ95" s="21" t="str">
        <f>IF('Adjacent Counties'!AZ95="x",VLOOKUP('2016 0-64'!AZ$1,'2016 population'!$A$3:$E$102,2,FALSE),"")</f>
        <v/>
      </c>
      <c r="BA95" s="21" t="str">
        <f>IF('Adjacent Counties'!BA95="x",VLOOKUP('2016 0-64'!BA$1,'2016 population'!$A$3:$E$102,2,FALSE),"")</f>
        <v/>
      </c>
      <c r="BB95" s="21" t="str">
        <f>IF('Adjacent Counties'!BB95="x",VLOOKUP('2016 0-64'!BB$1,'2016 population'!$A$3:$E$102,2,FALSE),"")</f>
        <v/>
      </c>
      <c r="BC95" s="21" t="str">
        <f>IF('Adjacent Counties'!BC95="x",VLOOKUP('2016 0-64'!BC$1,'2016 population'!$A$3:$E$102,2,FALSE),"")</f>
        <v/>
      </c>
      <c r="BD95" s="21" t="str">
        <f>IF('Adjacent Counties'!BD95="x",VLOOKUP('2016 0-64'!BD$1,'2016 population'!$A$3:$E$102,2,FALSE),"")</f>
        <v/>
      </c>
      <c r="BE95" s="21" t="str">
        <f>IF('Adjacent Counties'!BE95="x",VLOOKUP('2016 0-64'!BE$1,'2016 population'!$A$3:$E$102,2,FALSE),"")</f>
        <v/>
      </c>
      <c r="BF95" s="21" t="str">
        <f>IF('Adjacent Counties'!BF95="x",VLOOKUP('2016 0-64'!BF$1,'2016 population'!$A$3:$E$102,2,FALSE),"")</f>
        <v/>
      </c>
      <c r="BG95" s="21">
        <f>IF('Adjacent Counties'!BG95="x",VLOOKUP('2016 0-64'!BG$1,'2016 population'!$A$3:$E$102,2,FALSE),"")</f>
        <v>18354</v>
      </c>
      <c r="BH95" s="21" t="str">
        <f>IF('Adjacent Counties'!BH95="x",VLOOKUP('2016 0-64'!BH$1,'2016 population'!$A$3:$E$102,2,FALSE),"")</f>
        <v/>
      </c>
      <c r="BI95" s="21" t="str">
        <f>IF('Adjacent Counties'!BI95="x",VLOOKUP('2016 0-64'!BI$1,'2016 population'!$A$3:$E$102,2,FALSE),"")</f>
        <v/>
      </c>
      <c r="BJ95" s="21" t="str">
        <f>IF('Adjacent Counties'!BJ95="x",VLOOKUP('2016 0-64'!BJ$1,'2016 population'!$A$3:$E$102,2,FALSE),"")</f>
        <v/>
      </c>
      <c r="BK95" s="21" t="str">
        <f>IF('Adjacent Counties'!BK95="x",VLOOKUP('2016 0-64'!BK$1,'2016 population'!$A$3:$E$102,2,FALSE),"")</f>
        <v/>
      </c>
      <c r="BL95" s="21" t="str">
        <f>IF('Adjacent Counties'!BL95="x",VLOOKUP('2016 0-64'!BL$1,'2016 population'!$A$3:$E$102,2,FALSE),"")</f>
        <v/>
      </c>
      <c r="BM95" s="21" t="str">
        <f>IF('Adjacent Counties'!BM95="x",VLOOKUP('2016 0-64'!BM$1,'2016 population'!$A$3:$E$102,2,FALSE),"")</f>
        <v/>
      </c>
      <c r="BN95" s="21" t="str">
        <f>IF('Adjacent Counties'!BN95="x",VLOOKUP('2016 0-64'!BN$1,'2016 population'!$A$3:$E$102,2,FALSE),"")</f>
        <v/>
      </c>
      <c r="BO95" s="21" t="str">
        <f>IF('Adjacent Counties'!BO95="x",VLOOKUP('2016 0-64'!BO$1,'2016 population'!$A$3:$E$102,2,FALSE),"")</f>
        <v/>
      </c>
      <c r="BP95" s="21" t="str">
        <f>IF('Adjacent Counties'!BP95="x",VLOOKUP('2016 0-64'!BP$1,'2016 population'!$A$3:$E$102,2,FALSE),"")</f>
        <v/>
      </c>
      <c r="BQ95" s="21" t="str">
        <f>IF('Adjacent Counties'!BQ95="x",VLOOKUP('2016 0-64'!BQ$1,'2016 population'!$A$3:$E$102,2,FALSE),"")</f>
        <v/>
      </c>
      <c r="BR95" s="21" t="str">
        <f>IF('Adjacent Counties'!BR95="x",VLOOKUP('2016 0-64'!BR$1,'2016 population'!$A$3:$E$102,2,FALSE),"")</f>
        <v/>
      </c>
      <c r="BS95" s="21" t="str">
        <f>IF('Adjacent Counties'!BS95="x",VLOOKUP('2016 0-64'!BS$1,'2016 population'!$A$3:$E$102,2,FALSE),"")</f>
        <v/>
      </c>
      <c r="BT95" s="21" t="str">
        <f>IF('Adjacent Counties'!BT95="x",VLOOKUP('2016 0-64'!BT$1,'2016 population'!$A$3:$E$102,2,FALSE),"")</f>
        <v/>
      </c>
      <c r="BU95" s="21" t="str">
        <f>IF('Adjacent Counties'!BU95="x",VLOOKUP('2016 0-64'!BU$1,'2016 population'!$A$3:$E$102,2,FALSE),"")</f>
        <v/>
      </c>
      <c r="BV95" s="21" t="str">
        <f>IF('Adjacent Counties'!BV95="x",VLOOKUP('2016 0-64'!BV$1,'2016 population'!$A$3:$E$102,2,FALSE),"")</f>
        <v/>
      </c>
      <c r="BW95" s="21" t="str">
        <f>IF('Adjacent Counties'!BW95="x",VLOOKUP('2016 0-64'!BW$1,'2016 population'!$A$3:$E$102,2,FALSE),"")</f>
        <v/>
      </c>
      <c r="BX95" s="21" t="str">
        <f>IF('Adjacent Counties'!BX95="x",VLOOKUP('2016 0-64'!BX$1,'2016 population'!$A$3:$E$102,2,FALSE),"")</f>
        <v/>
      </c>
      <c r="BY95" s="21" t="str">
        <f>IF('Adjacent Counties'!BY95="x",VLOOKUP('2016 0-64'!BY$1,'2016 population'!$A$3:$E$102,2,FALSE),"")</f>
        <v/>
      </c>
      <c r="BZ95" s="21" t="str">
        <f>IF('Adjacent Counties'!BZ95="x",VLOOKUP('2016 0-64'!BZ$1,'2016 population'!$A$3:$E$102,2,FALSE),"")</f>
        <v/>
      </c>
      <c r="CA95" s="21" t="str">
        <f>IF('Adjacent Counties'!CA95="x",VLOOKUP('2016 0-64'!CA$1,'2016 population'!$A$3:$E$102,2,FALSE),"")</f>
        <v/>
      </c>
      <c r="CB95" s="21" t="str">
        <f>IF('Adjacent Counties'!CB95="x",VLOOKUP('2016 0-64'!CB$1,'2016 population'!$A$3:$E$102,2,FALSE),"")</f>
        <v/>
      </c>
      <c r="CC95" s="21" t="str">
        <f>IF('Adjacent Counties'!CC95="x",VLOOKUP('2016 0-64'!CC$1,'2016 population'!$A$3:$E$102,2,FALSE),"")</f>
        <v/>
      </c>
      <c r="CD95" s="21" t="str">
        <f>IF('Adjacent Counties'!CD95="x",VLOOKUP('2016 0-64'!CD$1,'2016 population'!$A$3:$E$102,2,FALSE),"")</f>
        <v/>
      </c>
      <c r="CE95" s="21" t="str">
        <f>IF('Adjacent Counties'!CE95="x",VLOOKUP('2016 0-64'!CE$1,'2016 population'!$A$3:$E$102,2,FALSE),"")</f>
        <v/>
      </c>
      <c r="CF95" s="21" t="str">
        <f>IF('Adjacent Counties'!CF95="x",VLOOKUP('2016 0-64'!CF$1,'2016 population'!$A$3:$E$102,2,FALSE),"")</f>
        <v/>
      </c>
      <c r="CG95" s="21" t="str">
        <f>IF('Adjacent Counties'!CG95="x",VLOOKUP('2016 0-64'!CG$1,'2016 population'!$A$3:$E$102,2,FALSE),"")</f>
        <v/>
      </c>
      <c r="CH95" s="21" t="str">
        <f>IF('Adjacent Counties'!CH95="x",VLOOKUP('2016 0-64'!CH$1,'2016 population'!$A$3:$E$102,2,FALSE),"")</f>
        <v/>
      </c>
      <c r="CI95" s="21" t="str">
        <f>IF('Adjacent Counties'!CI95="x",VLOOKUP('2016 0-64'!CI$1,'2016 population'!$A$3:$E$102,2,FALSE),"")</f>
        <v/>
      </c>
      <c r="CJ95" s="21" t="str">
        <f>IF('Adjacent Counties'!CJ95="x",VLOOKUP('2016 0-64'!CJ$1,'2016 population'!$A$3:$E$102,2,FALSE),"")</f>
        <v/>
      </c>
      <c r="CK95" s="21" t="str">
        <f>IF('Adjacent Counties'!CK95="x",VLOOKUP('2016 0-64'!CK$1,'2016 population'!$A$3:$E$102,2,FALSE),"")</f>
        <v/>
      </c>
      <c r="CL95" s="21">
        <f>IF('Adjacent Counties'!CL95="x",VLOOKUP('2016 0-64'!CL$1,'2016 population'!$A$3:$E$102,2,FALSE),"")</f>
        <v>3274</v>
      </c>
      <c r="CM95" s="21" t="str">
        <f>IF('Adjacent Counties'!CM95="x",VLOOKUP('2016 0-64'!CM$1,'2016 population'!$A$3:$E$102,2,FALSE),"")</f>
        <v/>
      </c>
      <c r="CN95" s="21" t="str">
        <f>IF('Adjacent Counties'!CN95="x",VLOOKUP('2016 0-64'!CN$1,'2016 population'!$A$3:$E$102,2,FALSE),"")</f>
        <v/>
      </c>
      <c r="CO95" s="21" t="str">
        <f>IF('Adjacent Counties'!CO95="x",VLOOKUP('2016 0-64'!CO$1,'2016 population'!$A$3:$E$102,2,FALSE),"")</f>
        <v/>
      </c>
      <c r="CP95" s="21" t="str">
        <f>IF('Adjacent Counties'!CP95="x",VLOOKUP('2016 0-64'!CP$1,'2016 population'!$A$3:$E$102,2,FALSE),"")</f>
        <v/>
      </c>
      <c r="CQ95" s="21">
        <f>IF('Adjacent Counties'!CQ95="x",VLOOKUP('2016 0-64'!CQ$1,'2016 population'!$A$3:$E$102,2,FALSE),"")</f>
        <v>9857</v>
      </c>
      <c r="CR95" s="21" t="str">
        <f>IF('Adjacent Counties'!CR95="x",VLOOKUP('2016 0-64'!CR$1,'2016 population'!$A$3:$E$102,2,FALSE),"")</f>
        <v/>
      </c>
      <c r="CS95" s="21" t="str">
        <f>IF('Adjacent Counties'!CS95="x",VLOOKUP('2016 0-64'!CS$1,'2016 population'!$A$3:$E$102,2,FALSE),"")</f>
        <v/>
      </c>
      <c r="CT95" s="21" t="str">
        <f>IF('Adjacent Counties'!CT95="x",VLOOKUP('2016 0-64'!CT$1,'2016 population'!$A$3:$E$102,2,FALSE),"")</f>
        <v/>
      </c>
      <c r="CU95" s="21" t="str">
        <f>IF('Adjacent Counties'!CU95="x",VLOOKUP('2016 0-64'!CU$1,'2016 population'!$A$3:$E$102,2,FALSE),"")</f>
        <v/>
      </c>
      <c r="CV95" s="21" t="str">
        <f>IF('Adjacent Counties'!CV95="x",VLOOKUP('2016 0-64'!CV$1,'2016 population'!$A$3:$E$102,2,FALSE),"")</f>
        <v/>
      </c>
      <c r="CW95" s="21" t="str">
        <f>IF('Adjacent Counties'!CW95="x",VLOOKUP('2016 0-64'!CW$1,'2016 population'!$A$3:$E$102,2,FALSE),"")</f>
        <v/>
      </c>
      <c r="CX95" s="21">
        <f t="shared" si="1"/>
        <v>89931</v>
      </c>
    </row>
    <row r="96" spans="1:102">
      <c r="A96" s="3" t="s">
        <v>94</v>
      </c>
      <c r="B96" s="21" t="str">
        <f>IF('Adjacent Counties'!B96="x",VLOOKUP('2016 0-64'!B$1,'2016 population'!$A$3:$E$102,2,FALSE),"")</f>
        <v/>
      </c>
      <c r="C96" s="21" t="str">
        <f>IF('Adjacent Counties'!C96="x",VLOOKUP('2016 0-64'!C$1,'2016 population'!$A$3:$E$102,2,FALSE),"")</f>
        <v/>
      </c>
      <c r="D96" s="21" t="str">
        <f>IF('Adjacent Counties'!D96="x",VLOOKUP('2016 0-64'!D$1,'2016 population'!$A$3:$E$102,2,FALSE),"")</f>
        <v/>
      </c>
      <c r="E96" s="21" t="str">
        <f>IF('Adjacent Counties'!E96="x",VLOOKUP('2016 0-64'!E$1,'2016 population'!$A$3:$E$102,2,FALSE),"")</f>
        <v/>
      </c>
      <c r="F96" s="21">
        <f>IF('Adjacent Counties'!F96="x",VLOOKUP('2016 0-64'!F$1,'2016 population'!$A$3:$E$102,2,FALSE),"")</f>
        <v>20910</v>
      </c>
      <c r="G96" s="21">
        <f>IF('Adjacent Counties'!G96="x",VLOOKUP('2016 0-64'!G$1,'2016 population'!$A$3:$E$102,2,FALSE),"")</f>
        <v>14173</v>
      </c>
      <c r="H96" s="21" t="str">
        <f>IF('Adjacent Counties'!H96="x",VLOOKUP('2016 0-64'!H$1,'2016 population'!$A$3:$E$102,2,FALSE),"")</f>
        <v/>
      </c>
      <c r="I96" s="21" t="str">
        <f>IF('Adjacent Counties'!I96="x",VLOOKUP('2016 0-64'!I$1,'2016 population'!$A$3:$E$102,2,FALSE),"")</f>
        <v/>
      </c>
      <c r="J96" s="21" t="str">
        <f>IF('Adjacent Counties'!J96="x",VLOOKUP('2016 0-64'!J$1,'2016 population'!$A$3:$E$102,2,FALSE),"")</f>
        <v/>
      </c>
      <c r="K96" s="21" t="str">
        <f>IF('Adjacent Counties'!K96="x",VLOOKUP('2016 0-64'!K$1,'2016 population'!$A$3:$E$102,2,FALSE),"")</f>
        <v/>
      </c>
      <c r="L96" s="21" t="str">
        <f>IF('Adjacent Counties'!L96="x",VLOOKUP('2016 0-64'!L$1,'2016 population'!$A$3:$E$102,2,FALSE),"")</f>
        <v/>
      </c>
      <c r="M96" s="21" t="str">
        <f>IF('Adjacent Counties'!M96="x",VLOOKUP('2016 0-64'!M$1,'2016 population'!$A$3:$E$102,2,FALSE),"")</f>
        <v/>
      </c>
      <c r="N96" s="21" t="str">
        <f>IF('Adjacent Counties'!N96="x",VLOOKUP('2016 0-64'!N$1,'2016 population'!$A$3:$E$102,2,FALSE),"")</f>
        <v/>
      </c>
      <c r="O96" s="21">
        <f>IF('Adjacent Counties'!O96="x",VLOOKUP('2016 0-64'!O$1,'2016 population'!$A$3:$E$102,2,FALSE),"")</f>
        <v>67029</v>
      </c>
      <c r="P96" s="21" t="str">
        <f>IF('Adjacent Counties'!P96="x",VLOOKUP('2016 0-64'!P$1,'2016 population'!$A$3:$E$102,2,FALSE),"")</f>
        <v/>
      </c>
      <c r="Q96" s="21" t="str">
        <f>IF('Adjacent Counties'!Q96="x",VLOOKUP('2016 0-64'!Q$1,'2016 population'!$A$3:$E$102,2,FALSE),"")</f>
        <v/>
      </c>
      <c r="R96" s="21" t="str">
        <f>IF('Adjacent Counties'!R96="x",VLOOKUP('2016 0-64'!R$1,'2016 population'!$A$3:$E$102,2,FALSE),"")</f>
        <v/>
      </c>
      <c r="S96" s="21" t="str">
        <f>IF('Adjacent Counties'!S96="x",VLOOKUP('2016 0-64'!S$1,'2016 population'!$A$3:$E$102,2,FALSE),"")</f>
        <v/>
      </c>
      <c r="T96" s="21" t="str">
        <f>IF('Adjacent Counties'!T96="x",VLOOKUP('2016 0-64'!T$1,'2016 population'!$A$3:$E$102,2,FALSE),"")</f>
        <v/>
      </c>
      <c r="U96" s="21" t="str">
        <f>IF('Adjacent Counties'!U96="x",VLOOKUP('2016 0-64'!U$1,'2016 population'!$A$3:$E$102,2,FALSE),"")</f>
        <v/>
      </c>
      <c r="V96" s="21" t="str">
        <f>IF('Adjacent Counties'!V96="x",VLOOKUP('2016 0-64'!V$1,'2016 population'!$A$3:$E$102,2,FALSE),"")</f>
        <v/>
      </c>
      <c r="W96" s="21" t="str">
        <f>IF('Adjacent Counties'!W96="x",VLOOKUP('2016 0-64'!W$1,'2016 population'!$A$3:$E$102,2,FALSE),"")</f>
        <v/>
      </c>
      <c r="X96" s="21" t="str">
        <f>IF('Adjacent Counties'!X96="x",VLOOKUP('2016 0-64'!X$1,'2016 population'!$A$3:$E$102,2,FALSE),"")</f>
        <v/>
      </c>
      <c r="Y96" s="21" t="str">
        <f>IF('Adjacent Counties'!Y96="x",VLOOKUP('2016 0-64'!Y$1,'2016 population'!$A$3:$E$102,2,FALSE),"")</f>
        <v/>
      </c>
      <c r="Z96" s="21" t="str">
        <f>IF('Adjacent Counties'!Z96="x",VLOOKUP('2016 0-64'!Z$1,'2016 population'!$A$3:$E$102,2,FALSE),"")</f>
        <v/>
      </c>
      <c r="AA96" s="21" t="str">
        <f>IF('Adjacent Counties'!AA96="x",VLOOKUP('2016 0-64'!AA$1,'2016 population'!$A$3:$E$102,2,FALSE),"")</f>
        <v/>
      </c>
      <c r="AB96" s="21" t="str">
        <f>IF('Adjacent Counties'!AB96="x",VLOOKUP('2016 0-64'!AB$1,'2016 population'!$A$3:$E$102,2,FALSE),"")</f>
        <v/>
      </c>
      <c r="AC96" s="21" t="str">
        <f>IF('Adjacent Counties'!AC96="x",VLOOKUP('2016 0-64'!AC$1,'2016 population'!$A$3:$E$102,2,FALSE),"")</f>
        <v/>
      </c>
      <c r="AD96" s="21" t="str">
        <f>IF('Adjacent Counties'!AD96="x",VLOOKUP('2016 0-64'!AD$1,'2016 population'!$A$3:$E$102,2,FALSE),"")</f>
        <v/>
      </c>
      <c r="AE96" s="21" t="str">
        <f>IF('Adjacent Counties'!AE96="x",VLOOKUP('2016 0-64'!AE$1,'2016 population'!$A$3:$E$102,2,FALSE),"")</f>
        <v/>
      </c>
      <c r="AF96" s="21" t="str">
        <f>IF('Adjacent Counties'!AF96="x",VLOOKUP('2016 0-64'!AF$1,'2016 population'!$A$3:$E$102,2,FALSE),"")</f>
        <v/>
      </c>
      <c r="AG96" s="21" t="str">
        <f>IF('Adjacent Counties'!AG96="x",VLOOKUP('2016 0-64'!AG$1,'2016 population'!$A$3:$E$102,2,FALSE),"")</f>
        <v/>
      </c>
      <c r="AH96" s="21" t="str">
        <f>IF('Adjacent Counties'!AH96="x",VLOOKUP('2016 0-64'!AH$1,'2016 population'!$A$3:$E$102,2,FALSE),"")</f>
        <v/>
      </c>
      <c r="AI96" s="21" t="str">
        <f>IF('Adjacent Counties'!AI96="x",VLOOKUP('2016 0-64'!AI$1,'2016 population'!$A$3:$E$102,2,FALSE),"")</f>
        <v/>
      </c>
      <c r="AJ96" s="21" t="str">
        <f>IF('Adjacent Counties'!AJ96="x",VLOOKUP('2016 0-64'!AJ$1,'2016 population'!$A$3:$E$102,2,FALSE),"")</f>
        <v/>
      </c>
      <c r="AK96" s="21" t="str">
        <f>IF('Adjacent Counties'!AK96="x",VLOOKUP('2016 0-64'!AK$1,'2016 population'!$A$3:$E$102,2,FALSE),"")</f>
        <v/>
      </c>
      <c r="AL96" s="21" t="str">
        <f>IF('Adjacent Counties'!AL96="x",VLOOKUP('2016 0-64'!AL$1,'2016 population'!$A$3:$E$102,2,FALSE),"")</f>
        <v/>
      </c>
      <c r="AM96" s="21" t="str">
        <f>IF('Adjacent Counties'!AM96="x",VLOOKUP('2016 0-64'!AM$1,'2016 population'!$A$3:$E$102,2,FALSE),"")</f>
        <v/>
      </c>
      <c r="AN96" s="21" t="str">
        <f>IF('Adjacent Counties'!AN96="x",VLOOKUP('2016 0-64'!AN$1,'2016 population'!$A$3:$E$102,2,FALSE),"")</f>
        <v/>
      </c>
      <c r="AO96" s="21" t="str">
        <f>IF('Adjacent Counties'!AO96="x",VLOOKUP('2016 0-64'!AO$1,'2016 population'!$A$3:$E$102,2,FALSE),"")</f>
        <v/>
      </c>
      <c r="AP96" s="21" t="str">
        <f>IF('Adjacent Counties'!AP96="x",VLOOKUP('2016 0-64'!AP$1,'2016 population'!$A$3:$E$102,2,FALSE),"")</f>
        <v/>
      </c>
      <c r="AQ96" s="21" t="str">
        <f>IF('Adjacent Counties'!AQ96="x",VLOOKUP('2016 0-64'!AQ$1,'2016 population'!$A$3:$E$102,2,FALSE),"")</f>
        <v/>
      </c>
      <c r="AR96" s="21" t="str">
        <f>IF('Adjacent Counties'!AR96="x",VLOOKUP('2016 0-64'!AR$1,'2016 population'!$A$3:$E$102,2,FALSE),"")</f>
        <v/>
      </c>
      <c r="AS96" s="21" t="str">
        <f>IF('Adjacent Counties'!AS96="x",VLOOKUP('2016 0-64'!AS$1,'2016 population'!$A$3:$E$102,2,FALSE),"")</f>
        <v/>
      </c>
      <c r="AT96" s="21" t="str">
        <f>IF('Adjacent Counties'!AT96="x",VLOOKUP('2016 0-64'!AT$1,'2016 population'!$A$3:$E$102,2,FALSE),"")</f>
        <v/>
      </c>
      <c r="AU96" s="21" t="str">
        <f>IF('Adjacent Counties'!AU96="x",VLOOKUP('2016 0-64'!AU$1,'2016 population'!$A$3:$E$102,2,FALSE),"")</f>
        <v/>
      </c>
      <c r="AV96" s="21" t="str">
        <f>IF('Adjacent Counties'!AV96="x",VLOOKUP('2016 0-64'!AV$1,'2016 population'!$A$3:$E$102,2,FALSE),"")</f>
        <v/>
      </c>
      <c r="AW96" s="21" t="str">
        <f>IF('Adjacent Counties'!AW96="x",VLOOKUP('2016 0-64'!AW$1,'2016 population'!$A$3:$E$102,2,FALSE),"")</f>
        <v/>
      </c>
      <c r="AX96" s="21" t="str">
        <f>IF('Adjacent Counties'!AX96="x",VLOOKUP('2016 0-64'!AX$1,'2016 population'!$A$3:$E$102,2,FALSE),"")</f>
        <v/>
      </c>
      <c r="AY96" s="21" t="str">
        <f>IF('Adjacent Counties'!AY96="x",VLOOKUP('2016 0-64'!AY$1,'2016 population'!$A$3:$E$102,2,FALSE),"")</f>
        <v/>
      </c>
      <c r="AZ96" s="21" t="str">
        <f>IF('Adjacent Counties'!AZ96="x",VLOOKUP('2016 0-64'!AZ$1,'2016 population'!$A$3:$E$102,2,FALSE),"")</f>
        <v/>
      </c>
      <c r="BA96" s="21" t="str">
        <f>IF('Adjacent Counties'!BA96="x",VLOOKUP('2016 0-64'!BA$1,'2016 population'!$A$3:$E$102,2,FALSE),"")</f>
        <v/>
      </c>
      <c r="BB96" s="21" t="str">
        <f>IF('Adjacent Counties'!BB96="x",VLOOKUP('2016 0-64'!BB$1,'2016 population'!$A$3:$E$102,2,FALSE),"")</f>
        <v/>
      </c>
      <c r="BC96" s="21" t="str">
        <f>IF('Adjacent Counties'!BC96="x",VLOOKUP('2016 0-64'!BC$1,'2016 population'!$A$3:$E$102,2,FALSE),"")</f>
        <v/>
      </c>
      <c r="BD96" s="21" t="str">
        <f>IF('Adjacent Counties'!BD96="x",VLOOKUP('2016 0-64'!BD$1,'2016 population'!$A$3:$E$102,2,FALSE),"")</f>
        <v/>
      </c>
      <c r="BE96" s="21" t="str">
        <f>IF('Adjacent Counties'!BE96="x",VLOOKUP('2016 0-64'!BE$1,'2016 population'!$A$3:$E$102,2,FALSE),"")</f>
        <v/>
      </c>
      <c r="BF96" s="21" t="str">
        <f>IF('Adjacent Counties'!BF96="x",VLOOKUP('2016 0-64'!BF$1,'2016 population'!$A$3:$E$102,2,FALSE),"")</f>
        <v/>
      </c>
      <c r="BG96" s="21" t="str">
        <f>IF('Adjacent Counties'!BG96="x",VLOOKUP('2016 0-64'!BG$1,'2016 population'!$A$3:$E$102,2,FALSE),"")</f>
        <v/>
      </c>
      <c r="BH96" s="21" t="str">
        <f>IF('Adjacent Counties'!BH96="x",VLOOKUP('2016 0-64'!BH$1,'2016 population'!$A$3:$E$102,2,FALSE),"")</f>
        <v/>
      </c>
      <c r="BI96" s="21" t="str">
        <f>IF('Adjacent Counties'!BI96="x",VLOOKUP('2016 0-64'!BI$1,'2016 population'!$A$3:$E$102,2,FALSE),"")</f>
        <v/>
      </c>
      <c r="BJ96" s="21" t="str">
        <f>IF('Adjacent Counties'!BJ96="x",VLOOKUP('2016 0-64'!BJ$1,'2016 population'!$A$3:$E$102,2,FALSE),"")</f>
        <v/>
      </c>
      <c r="BK96" s="21" t="str">
        <f>IF('Adjacent Counties'!BK96="x",VLOOKUP('2016 0-64'!BK$1,'2016 population'!$A$3:$E$102,2,FALSE),"")</f>
        <v/>
      </c>
      <c r="BL96" s="21" t="str">
        <f>IF('Adjacent Counties'!BL96="x",VLOOKUP('2016 0-64'!BL$1,'2016 population'!$A$3:$E$102,2,FALSE),"")</f>
        <v/>
      </c>
      <c r="BM96" s="21" t="str">
        <f>IF('Adjacent Counties'!BM96="x",VLOOKUP('2016 0-64'!BM$1,'2016 population'!$A$3:$E$102,2,FALSE),"")</f>
        <v/>
      </c>
      <c r="BN96" s="21" t="str">
        <f>IF('Adjacent Counties'!BN96="x",VLOOKUP('2016 0-64'!BN$1,'2016 population'!$A$3:$E$102,2,FALSE),"")</f>
        <v/>
      </c>
      <c r="BO96" s="21" t="str">
        <f>IF('Adjacent Counties'!BO96="x",VLOOKUP('2016 0-64'!BO$1,'2016 population'!$A$3:$E$102,2,FALSE),"")</f>
        <v/>
      </c>
      <c r="BP96" s="21" t="str">
        <f>IF('Adjacent Counties'!BP96="x",VLOOKUP('2016 0-64'!BP$1,'2016 population'!$A$3:$E$102,2,FALSE),"")</f>
        <v/>
      </c>
      <c r="BQ96" s="21" t="str">
        <f>IF('Adjacent Counties'!BQ96="x",VLOOKUP('2016 0-64'!BQ$1,'2016 population'!$A$3:$E$102,2,FALSE),"")</f>
        <v/>
      </c>
      <c r="BR96" s="21" t="str">
        <f>IF('Adjacent Counties'!BR96="x",VLOOKUP('2016 0-64'!BR$1,'2016 population'!$A$3:$E$102,2,FALSE),"")</f>
        <v/>
      </c>
      <c r="BS96" s="21" t="str">
        <f>IF('Adjacent Counties'!BS96="x",VLOOKUP('2016 0-64'!BS$1,'2016 population'!$A$3:$E$102,2,FALSE),"")</f>
        <v/>
      </c>
      <c r="BT96" s="21" t="str">
        <f>IF('Adjacent Counties'!BT96="x",VLOOKUP('2016 0-64'!BT$1,'2016 population'!$A$3:$E$102,2,FALSE),"")</f>
        <v/>
      </c>
      <c r="BU96" s="21" t="str">
        <f>IF('Adjacent Counties'!BU96="x",VLOOKUP('2016 0-64'!BU$1,'2016 population'!$A$3:$E$102,2,FALSE),"")</f>
        <v/>
      </c>
      <c r="BV96" s="21" t="str">
        <f>IF('Adjacent Counties'!BV96="x",VLOOKUP('2016 0-64'!BV$1,'2016 population'!$A$3:$E$102,2,FALSE),"")</f>
        <v/>
      </c>
      <c r="BW96" s="21" t="str">
        <f>IF('Adjacent Counties'!BW96="x",VLOOKUP('2016 0-64'!BW$1,'2016 population'!$A$3:$E$102,2,FALSE),"")</f>
        <v/>
      </c>
      <c r="BX96" s="21" t="str">
        <f>IF('Adjacent Counties'!BX96="x",VLOOKUP('2016 0-64'!BX$1,'2016 population'!$A$3:$E$102,2,FALSE),"")</f>
        <v/>
      </c>
      <c r="BY96" s="21" t="str">
        <f>IF('Adjacent Counties'!BY96="x",VLOOKUP('2016 0-64'!BY$1,'2016 population'!$A$3:$E$102,2,FALSE),"")</f>
        <v/>
      </c>
      <c r="BZ96" s="21" t="str">
        <f>IF('Adjacent Counties'!BZ96="x",VLOOKUP('2016 0-64'!BZ$1,'2016 population'!$A$3:$E$102,2,FALSE),"")</f>
        <v/>
      </c>
      <c r="CA96" s="21" t="str">
        <f>IF('Adjacent Counties'!CA96="x",VLOOKUP('2016 0-64'!CA$1,'2016 population'!$A$3:$E$102,2,FALSE),"")</f>
        <v/>
      </c>
      <c r="CB96" s="21" t="str">
        <f>IF('Adjacent Counties'!CB96="x",VLOOKUP('2016 0-64'!CB$1,'2016 population'!$A$3:$E$102,2,FALSE),"")</f>
        <v/>
      </c>
      <c r="CC96" s="21" t="str">
        <f>IF('Adjacent Counties'!CC96="x",VLOOKUP('2016 0-64'!CC$1,'2016 population'!$A$3:$E$102,2,FALSE),"")</f>
        <v/>
      </c>
      <c r="CD96" s="21" t="str">
        <f>IF('Adjacent Counties'!CD96="x",VLOOKUP('2016 0-64'!CD$1,'2016 population'!$A$3:$E$102,2,FALSE),"")</f>
        <v/>
      </c>
      <c r="CE96" s="21" t="str">
        <f>IF('Adjacent Counties'!CE96="x",VLOOKUP('2016 0-64'!CE$1,'2016 population'!$A$3:$E$102,2,FALSE),"")</f>
        <v/>
      </c>
      <c r="CF96" s="21" t="str">
        <f>IF('Adjacent Counties'!CF96="x",VLOOKUP('2016 0-64'!CF$1,'2016 population'!$A$3:$E$102,2,FALSE),"")</f>
        <v/>
      </c>
      <c r="CG96" s="21" t="str">
        <f>IF('Adjacent Counties'!CG96="x",VLOOKUP('2016 0-64'!CG$1,'2016 population'!$A$3:$E$102,2,FALSE),"")</f>
        <v/>
      </c>
      <c r="CH96" s="21" t="str">
        <f>IF('Adjacent Counties'!CH96="x",VLOOKUP('2016 0-64'!CH$1,'2016 population'!$A$3:$E$102,2,FALSE),"")</f>
        <v/>
      </c>
      <c r="CI96" s="21" t="str">
        <f>IF('Adjacent Counties'!CI96="x",VLOOKUP('2016 0-64'!CI$1,'2016 population'!$A$3:$E$102,2,FALSE),"")</f>
        <v/>
      </c>
      <c r="CJ96" s="21" t="str">
        <f>IF('Adjacent Counties'!CJ96="x",VLOOKUP('2016 0-64'!CJ$1,'2016 population'!$A$3:$E$102,2,FALSE),"")</f>
        <v/>
      </c>
      <c r="CK96" s="21" t="str">
        <f>IF('Adjacent Counties'!CK96="x",VLOOKUP('2016 0-64'!CK$1,'2016 population'!$A$3:$E$102,2,FALSE),"")</f>
        <v/>
      </c>
      <c r="CL96" s="21" t="str">
        <f>IF('Adjacent Counties'!CL96="x",VLOOKUP('2016 0-64'!CL$1,'2016 population'!$A$3:$E$102,2,FALSE),"")</f>
        <v/>
      </c>
      <c r="CM96" s="21" t="str">
        <f>IF('Adjacent Counties'!CM96="x",VLOOKUP('2016 0-64'!CM$1,'2016 population'!$A$3:$E$102,2,FALSE),"")</f>
        <v/>
      </c>
      <c r="CN96" s="21" t="str">
        <f>IF('Adjacent Counties'!CN96="x",VLOOKUP('2016 0-64'!CN$1,'2016 population'!$A$3:$E$102,2,FALSE),"")</f>
        <v/>
      </c>
      <c r="CO96" s="21" t="str">
        <f>IF('Adjacent Counties'!CO96="x",VLOOKUP('2016 0-64'!CO$1,'2016 population'!$A$3:$E$102,2,FALSE),"")</f>
        <v/>
      </c>
      <c r="CP96" s="21" t="str">
        <f>IF('Adjacent Counties'!CP96="x",VLOOKUP('2016 0-64'!CP$1,'2016 population'!$A$3:$E$102,2,FALSE),"")</f>
        <v/>
      </c>
      <c r="CQ96" s="21" t="str">
        <f>IF('Adjacent Counties'!CQ96="x",VLOOKUP('2016 0-64'!CQ$1,'2016 population'!$A$3:$E$102,2,FALSE),"")</f>
        <v/>
      </c>
      <c r="CR96" s="21">
        <f>IF('Adjacent Counties'!CR96="x",VLOOKUP('2016 0-64'!CR$1,'2016 population'!$A$3:$E$102,2,FALSE),"")</f>
        <v>45192</v>
      </c>
      <c r="CS96" s="21" t="str">
        <f>IF('Adjacent Counties'!CS96="x",VLOOKUP('2016 0-64'!CS$1,'2016 population'!$A$3:$E$102,2,FALSE),"")</f>
        <v/>
      </c>
      <c r="CT96" s="21">
        <f>IF('Adjacent Counties'!CT96="x",VLOOKUP('2016 0-64'!CT$1,'2016 population'!$A$3:$E$102,2,FALSE),"")</f>
        <v>55759</v>
      </c>
      <c r="CU96" s="21" t="str">
        <f>IF('Adjacent Counties'!CU96="x",VLOOKUP('2016 0-64'!CU$1,'2016 population'!$A$3:$E$102,2,FALSE),"")</f>
        <v/>
      </c>
      <c r="CV96" s="21" t="str">
        <f>IF('Adjacent Counties'!CV96="x",VLOOKUP('2016 0-64'!CV$1,'2016 population'!$A$3:$E$102,2,FALSE),"")</f>
        <v/>
      </c>
      <c r="CW96" s="21" t="str">
        <f>IF('Adjacent Counties'!CW96="x",VLOOKUP('2016 0-64'!CW$1,'2016 population'!$A$3:$E$102,2,FALSE),"")</f>
        <v/>
      </c>
      <c r="CX96" s="21">
        <f t="shared" si="1"/>
        <v>203063</v>
      </c>
    </row>
    <row r="97" spans="1:102">
      <c r="A97" s="3" t="s">
        <v>95</v>
      </c>
      <c r="B97" s="21" t="str">
        <f>IF('Adjacent Counties'!B97="x",VLOOKUP('2016 0-64'!B$1,'2016 population'!$A$3:$E$102,2,FALSE),"")</f>
        <v/>
      </c>
      <c r="C97" s="21" t="str">
        <f>IF('Adjacent Counties'!C97="x",VLOOKUP('2016 0-64'!C$1,'2016 population'!$A$3:$E$102,2,FALSE),"")</f>
        <v/>
      </c>
      <c r="D97" s="21" t="str">
        <f>IF('Adjacent Counties'!D97="x",VLOOKUP('2016 0-64'!D$1,'2016 population'!$A$3:$E$102,2,FALSE),"")</f>
        <v/>
      </c>
      <c r="E97" s="21" t="str">
        <f>IF('Adjacent Counties'!E97="x",VLOOKUP('2016 0-64'!E$1,'2016 population'!$A$3:$E$102,2,FALSE),"")</f>
        <v/>
      </c>
      <c r="F97" s="21" t="str">
        <f>IF('Adjacent Counties'!F97="x",VLOOKUP('2016 0-64'!F$1,'2016 population'!$A$3:$E$102,2,FALSE),"")</f>
        <v/>
      </c>
      <c r="G97" s="21" t="str">
        <f>IF('Adjacent Counties'!G97="x",VLOOKUP('2016 0-64'!G$1,'2016 population'!$A$3:$E$102,2,FALSE),"")</f>
        <v/>
      </c>
      <c r="H97" s="21" t="str">
        <f>IF('Adjacent Counties'!H97="x",VLOOKUP('2016 0-64'!H$1,'2016 population'!$A$3:$E$102,2,FALSE),"")</f>
        <v/>
      </c>
      <c r="I97" s="21" t="str">
        <f>IF('Adjacent Counties'!I97="x",VLOOKUP('2016 0-64'!I$1,'2016 population'!$A$3:$E$102,2,FALSE),"")</f>
        <v/>
      </c>
      <c r="J97" s="21" t="str">
        <f>IF('Adjacent Counties'!J97="x",VLOOKUP('2016 0-64'!J$1,'2016 population'!$A$3:$E$102,2,FALSE),"")</f>
        <v/>
      </c>
      <c r="K97" s="21" t="str">
        <f>IF('Adjacent Counties'!K97="x",VLOOKUP('2016 0-64'!K$1,'2016 population'!$A$3:$E$102,2,FALSE),"")</f>
        <v/>
      </c>
      <c r="L97" s="21" t="str">
        <f>IF('Adjacent Counties'!L97="x",VLOOKUP('2016 0-64'!L$1,'2016 population'!$A$3:$E$102,2,FALSE),"")</f>
        <v/>
      </c>
      <c r="M97" s="21" t="str">
        <f>IF('Adjacent Counties'!M97="x",VLOOKUP('2016 0-64'!M$1,'2016 population'!$A$3:$E$102,2,FALSE),"")</f>
        <v/>
      </c>
      <c r="N97" s="21" t="str">
        <f>IF('Adjacent Counties'!N97="x",VLOOKUP('2016 0-64'!N$1,'2016 population'!$A$3:$E$102,2,FALSE),"")</f>
        <v/>
      </c>
      <c r="O97" s="21" t="str">
        <f>IF('Adjacent Counties'!O97="x",VLOOKUP('2016 0-64'!O$1,'2016 population'!$A$3:$E$102,2,FALSE),"")</f>
        <v/>
      </c>
      <c r="P97" s="21" t="str">
        <f>IF('Adjacent Counties'!P97="x",VLOOKUP('2016 0-64'!P$1,'2016 population'!$A$3:$E$102,2,FALSE),"")</f>
        <v/>
      </c>
      <c r="Q97" s="21" t="str">
        <f>IF('Adjacent Counties'!Q97="x",VLOOKUP('2016 0-64'!Q$1,'2016 population'!$A$3:$E$102,2,FALSE),"")</f>
        <v/>
      </c>
      <c r="R97" s="21" t="str">
        <f>IF('Adjacent Counties'!R97="x",VLOOKUP('2016 0-64'!R$1,'2016 population'!$A$3:$E$102,2,FALSE),"")</f>
        <v/>
      </c>
      <c r="S97" s="21" t="str">
        <f>IF('Adjacent Counties'!S97="x",VLOOKUP('2016 0-64'!S$1,'2016 population'!$A$3:$E$102,2,FALSE),"")</f>
        <v/>
      </c>
      <c r="T97" s="21" t="str">
        <f>IF('Adjacent Counties'!T97="x",VLOOKUP('2016 0-64'!T$1,'2016 population'!$A$3:$E$102,2,FALSE),"")</f>
        <v/>
      </c>
      <c r="U97" s="21" t="str">
        <f>IF('Adjacent Counties'!U97="x",VLOOKUP('2016 0-64'!U$1,'2016 population'!$A$3:$E$102,2,FALSE),"")</f>
        <v/>
      </c>
      <c r="V97" s="21" t="str">
        <f>IF('Adjacent Counties'!V97="x",VLOOKUP('2016 0-64'!V$1,'2016 population'!$A$3:$E$102,2,FALSE),"")</f>
        <v/>
      </c>
      <c r="W97" s="21" t="str">
        <f>IF('Adjacent Counties'!W97="x",VLOOKUP('2016 0-64'!W$1,'2016 population'!$A$3:$E$102,2,FALSE),"")</f>
        <v/>
      </c>
      <c r="X97" s="21" t="str">
        <f>IF('Adjacent Counties'!X97="x",VLOOKUP('2016 0-64'!X$1,'2016 population'!$A$3:$E$102,2,FALSE),"")</f>
        <v/>
      </c>
      <c r="Y97" s="21" t="str">
        <f>IF('Adjacent Counties'!Y97="x",VLOOKUP('2016 0-64'!Y$1,'2016 population'!$A$3:$E$102,2,FALSE),"")</f>
        <v/>
      </c>
      <c r="Z97" s="21" t="str">
        <f>IF('Adjacent Counties'!Z97="x",VLOOKUP('2016 0-64'!Z$1,'2016 population'!$A$3:$E$102,2,FALSE),"")</f>
        <v/>
      </c>
      <c r="AA97" s="21" t="str">
        <f>IF('Adjacent Counties'!AA97="x",VLOOKUP('2016 0-64'!AA$1,'2016 population'!$A$3:$E$102,2,FALSE),"")</f>
        <v/>
      </c>
      <c r="AB97" s="21" t="str">
        <f>IF('Adjacent Counties'!AB97="x",VLOOKUP('2016 0-64'!AB$1,'2016 population'!$A$3:$E$102,2,FALSE),"")</f>
        <v/>
      </c>
      <c r="AC97" s="21" t="str">
        <f>IF('Adjacent Counties'!AC97="x",VLOOKUP('2016 0-64'!AC$1,'2016 population'!$A$3:$E$102,2,FALSE),"")</f>
        <v/>
      </c>
      <c r="AD97" s="21" t="str">
        <f>IF('Adjacent Counties'!AD97="x",VLOOKUP('2016 0-64'!AD$1,'2016 population'!$A$3:$E$102,2,FALSE),"")</f>
        <v/>
      </c>
      <c r="AE97" s="21" t="str">
        <f>IF('Adjacent Counties'!AE97="x",VLOOKUP('2016 0-64'!AE$1,'2016 population'!$A$3:$E$102,2,FALSE),"")</f>
        <v/>
      </c>
      <c r="AF97" s="21">
        <f>IF('Adjacent Counties'!AF97="x",VLOOKUP('2016 0-64'!AF$1,'2016 population'!$A$3:$E$102,2,FALSE),"")</f>
        <v>50719</v>
      </c>
      <c r="AG97" s="21" t="str">
        <f>IF('Adjacent Counties'!AG97="x",VLOOKUP('2016 0-64'!AG$1,'2016 population'!$A$3:$E$102,2,FALSE),"")</f>
        <v/>
      </c>
      <c r="AH97" s="21" t="str">
        <f>IF('Adjacent Counties'!AH97="x",VLOOKUP('2016 0-64'!AH$1,'2016 population'!$A$3:$E$102,2,FALSE),"")</f>
        <v/>
      </c>
      <c r="AI97" s="21" t="str">
        <f>IF('Adjacent Counties'!AI97="x",VLOOKUP('2016 0-64'!AI$1,'2016 population'!$A$3:$E$102,2,FALSE),"")</f>
        <v/>
      </c>
      <c r="AJ97" s="21" t="str">
        <f>IF('Adjacent Counties'!AJ97="x",VLOOKUP('2016 0-64'!AJ$1,'2016 population'!$A$3:$E$102,2,FALSE),"")</f>
        <v/>
      </c>
      <c r="AK97" s="21" t="str">
        <f>IF('Adjacent Counties'!AK97="x",VLOOKUP('2016 0-64'!AK$1,'2016 population'!$A$3:$E$102,2,FALSE),"")</f>
        <v/>
      </c>
      <c r="AL97" s="21" t="str">
        <f>IF('Adjacent Counties'!AL97="x",VLOOKUP('2016 0-64'!AL$1,'2016 population'!$A$3:$E$102,2,FALSE),"")</f>
        <v/>
      </c>
      <c r="AM97" s="21" t="str">
        <f>IF('Adjacent Counties'!AM97="x",VLOOKUP('2016 0-64'!AM$1,'2016 population'!$A$3:$E$102,2,FALSE),"")</f>
        <v/>
      </c>
      <c r="AN97" s="21" t="str">
        <f>IF('Adjacent Counties'!AN97="x",VLOOKUP('2016 0-64'!AN$1,'2016 population'!$A$3:$E$102,2,FALSE),"")</f>
        <v/>
      </c>
      <c r="AO97" s="21">
        <f>IF('Adjacent Counties'!AO97="x",VLOOKUP('2016 0-64'!AO$1,'2016 population'!$A$3:$E$102,2,FALSE),"")</f>
        <v>17827</v>
      </c>
      <c r="AP97" s="21" t="str">
        <f>IF('Adjacent Counties'!AP97="x",VLOOKUP('2016 0-64'!AP$1,'2016 population'!$A$3:$E$102,2,FALSE),"")</f>
        <v/>
      </c>
      <c r="AQ97" s="21" t="str">
        <f>IF('Adjacent Counties'!AQ97="x",VLOOKUP('2016 0-64'!AQ$1,'2016 population'!$A$3:$E$102,2,FALSE),"")</f>
        <v/>
      </c>
      <c r="AR97" s="21" t="str">
        <f>IF('Adjacent Counties'!AR97="x",VLOOKUP('2016 0-64'!AR$1,'2016 population'!$A$3:$E$102,2,FALSE),"")</f>
        <v/>
      </c>
      <c r="AS97" s="21" t="str">
        <f>IF('Adjacent Counties'!AS97="x",VLOOKUP('2016 0-64'!AS$1,'2016 population'!$A$3:$E$102,2,FALSE),"")</f>
        <v/>
      </c>
      <c r="AT97" s="21" t="str">
        <f>IF('Adjacent Counties'!AT97="x",VLOOKUP('2016 0-64'!AT$1,'2016 population'!$A$3:$E$102,2,FALSE),"")</f>
        <v/>
      </c>
      <c r="AU97" s="21" t="str">
        <f>IF('Adjacent Counties'!AU97="x",VLOOKUP('2016 0-64'!AU$1,'2016 population'!$A$3:$E$102,2,FALSE),"")</f>
        <v/>
      </c>
      <c r="AV97" s="21" t="str">
        <f>IF('Adjacent Counties'!AV97="x",VLOOKUP('2016 0-64'!AV$1,'2016 population'!$A$3:$E$102,2,FALSE),"")</f>
        <v/>
      </c>
      <c r="AW97" s="21" t="str">
        <f>IF('Adjacent Counties'!AW97="x",VLOOKUP('2016 0-64'!AW$1,'2016 population'!$A$3:$E$102,2,FALSE),"")</f>
        <v/>
      </c>
      <c r="AX97" s="21" t="str">
        <f>IF('Adjacent Counties'!AX97="x",VLOOKUP('2016 0-64'!AX$1,'2016 population'!$A$3:$E$102,2,FALSE),"")</f>
        <v/>
      </c>
      <c r="AY97" s="21" t="str">
        <f>IF('Adjacent Counties'!AY97="x",VLOOKUP('2016 0-64'!AY$1,'2016 population'!$A$3:$E$102,2,FALSE),"")</f>
        <v/>
      </c>
      <c r="AZ97" s="21">
        <f>IF('Adjacent Counties'!AZ97="x",VLOOKUP('2016 0-64'!AZ$1,'2016 population'!$A$3:$E$102,2,FALSE),"")</f>
        <v>161634</v>
      </c>
      <c r="BA97" s="21" t="str">
        <f>IF('Adjacent Counties'!BA97="x",VLOOKUP('2016 0-64'!BA$1,'2016 population'!$A$3:$E$102,2,FALSE),"")</f>
        <v/>
      </c>
      <c r="BB97" s="21" t="str">
        <f>IF('Adjacent Counties'!BB97="x",VLOOKUP('2016 0-64'!BB$1,'2016 population'!$A$3:$E$102,2,FALSE),"")</f>
        <v/>
      </c>
      <c r="BC97" s="21">
        <f>IF('Adjacent Counties'!BC97="x",VLOOKUP('2016 0-64'!BC$1,'2016 population'!$A$3:$E$102,2,FALSE),"")</f>
        <v>48097</v>
      </c>
      <c r="BD97" s="21" t="str">
        <f>IF('Adjacent Counties'!BD97="x",VLOOKUP('2016 0-64'!BD$1,'2016 population'!$A$3:$E$102,2,FALSE),"")</f>
        <v/>
      </c>
      <c r="BE97" s="21" t="str">
        <f>IF('Adjacent Counties'!BE97="x",VLOOKUP('2016 0-64'!BE$1,'2016 population'!$A$3:$E$102,2,FALSE),"")</f>
        <v/>
      </c>
      <c r="BF97" s="21" t="str">
        <f>IF('Adjacent Counties'!BF97="x",VLOOKUP('2016 0-64'!BF$1,'2016 population'!$A$3:$E$102,2,FALSE),"")</f>
        <v/>
      </c>
      <c r="BG97" s="21" t="str">
        <f>IF('Adjacent Counties'!BG97="x",VLOOKUP('2016 0-64'!BG$1,'2016 population'!$A$3:$E$102,2,FALSE),"")</f>
        <v/>
      </c>
      <c r="BH97" s="21" t="str">
        <f>IF('Adjacent Counties'!BH97="x",VLOOKUP('2016 0-64'!BH$1,'2016 population'!$A$3:$E$102,2,FALSE),"")</f>
        <v/>
      </c>
      <c r="BI97" s="21" t="str">
        <f>IF('Adjacent Counties'!BI97="x",VLOOKUP('2016 0-64'!BI$1,'2016 population'!$A$3:$E$102,2,FALSE),"")</f>
        <v/>
      </c>
      <c r="BJ97" s="21" t="str">
        <f>IF('Adjacent Counties'!BJ97="x",VLOOKUP('2016 0-64'!BJ$1,'2016 population'!$A$3:$E$102,2,FALSE),"")</f>
        <v/>
      </c>
      <c r="BK97" s="21" t="str">
        <f>IF('Adjacent Counties'!BK97="x",VLOOKUP('2016 0-64'!BK$1,'2016 population'!$A$3:$E$102,2,FALSE),"")</f>
        <v/>
      </c>
      <c r="BL97" s="21" t="str">
        <f>IF('Adjacent Counties'!BL97="x",VLOOKUP('2016 0-64'!BL$1,'2016 population'!$A$3:$E$102,2,FALSE),"")</f>
        <v/>
      </c>
      <c r="BM97" s="21" t="str">
        <f>IF('Adjacent Counties'!BM97="x",VLOOKUP('2016 0-64'!BM$1,'2016 population'!$A$3:$E$102,2,FALSE),"")</f>
        <v/>
      </c>
      <c r="BN97" s="21" t="str">
        <f>IF('Adjacent Counties'!BN97="x",VLOOKUP('2016 0-64'!BN$1,'2016 population'!$A$3:$E$102,2,FALSE),"")</f>
        <v/>
      </c>
      <c r="BO97" s="21" t="str">
        <f>IF('Adjacent Counties'!BO97="x",VLOOKUP('2016 0-64'!BO$1,'2016 population'!$A$3:$E$102,2,FALSE),"")</f>
        <v/>
      </c>
      <c r="BP97" s="21" t="str">
        <f>IF('Adjacent Counties'!BP97="x",VLOOKUP('2016 0-64'!BP$1,'2016 population'!$A$3:$E$102,2,FALSE),"")</f>
        <v/>
      </c>
      <c r="BQ97" s="21" t="str">
        <f>IF('Adjacent Counties'!BQ97="x",VLOOKUP('2016 0-64'!BQ$1,'2016 population'!$A$3:$E$102,2,FALSE),"")</f>
        <v/>
      </c>
      <c r="BR97" s="21" t="str">
        <f>IF('Adjacent Counties'!BR97="x",VLOOKUP('2016 0-64'!BR$1,'2016 population'!$A$3:$E$102,2,FALSE),"")</f>
        <v/>
      </c>
      <c r="BS97" s="21" t="str">
        <f>IF('Adjacent Counties'!BS97="x",VLOOKUP('2016 0-64'!BS$1,'2016 population'!$A$3:$E$102,2,FALSE),"")</f>
        <v/>
      </c>
      <c r="BT97" s="21" t="str">
        <f>IF('Adjacent Counties'!BT97="x",VLOOKUP('2016 0-64'!BT$1,'2016 population'!$A$3:$E$102,2,FALSE),"")</f>
        <v/>
      </c>
      <c r="BU97" s="21" t="str">
        <f>IF('Adjacent Counties'!BU97="x",VLOOKUP('2016 0-64'!BU$1,'2016 population'!$A$3:$E$102,2,FALSE),"")</f>
        <v/>
      </c>
      <c r="BV97" s="21" t="str">
        <f>IF('Adjacent Counties'!BV97="x",VLOOKUP('2016 0-64'!BV$1,'2016 population'!$A$3:$E$102,2,FALSE),"")</f>
        <v/>
      </c>
      <c r="BW97" s="21" t="str">
        <f>IF('Adjacent Counties'!BW97="x",VLOOKUP('2016 0-64'!BW$1,'2016 population'!$A$3:$E$102,2,FALSE),"")</f>
        <v/>
      </c>
      <c r="BX97" s="21" t="str">
        <f>IF('Adjacent Counties'!BX97="x",VLOOKUP('2016 0-64'!BX$1,'2016 population'!$A$3:$E$102,2,FALSE),"")</f>
        <v/>
      </c>
      <c r="BY97" s="21" t="str">
        <f>IF('Adjacent Counties'!BY97="x",VLOOKUP('2016 0-64'!BY$1,'2016 population'!$A$3:$E$102,2,FALSE),"")</f>
        <v/>
      </c>
      <c r="BZ97" s="21" t="str">
        <f>IF('Adjacent Counties'!BZ97="x",VLOOKUP('2016 0-64'!BZ$1,'2016 population'!$A$3:$E$102,2,FALSE),"")</f>
        <v/>
      </c>
      <c r="CA97" s="21" t="str">
        <f>IF('Adjacent Counties'!CA97="x",VLOOKUP('2016 0-64'!CA$1,'2016 population'!$A$3:$E$102,2,FALSE),"")</f>
        <v/>
      </c>
      <c r="CB97" s="21" t="str">
        <f>IF('Adjacent Counties'!CB97="x",VLOOKUP('2016 0-64'!CB$1,'2016 population'!$A$3:$E$102,2,FALSE),"")</f>
        <v/>
      </c>
      <c r="CC97" s="21" t="str">
        <f>IF('Adjacent Counties'!CC97="x",VLOOKUP('2016 0-64'!CC$1,'2016 population'!$A$3:$E$102,2,FALSE),"")</f>
        <v/>
      </c>
      <c r="CD97" s="21" t="str">
        <f>IF('Adjacent Counties'!CD97="x",VLOOKUP('2016 0-64'!CD$1,'2016 population'!$A$3:$E$102,2,FALSE),"")</f>
        <v/>
      </c>
      <c r="CE97" s="21">
        <f>IF('Adjacent Counties'!CE97="x",VLOOKUP('2016 0-64'!CE$1,'2016 population'!$A$3:$E$102,2,FALSE),"")</f>
        <v>54225</v>
      </c>
      <c r="CF97" s="21" t="str">
        <f>IF('Adjacent Counties'!CF97="x",VLOOKUP('2016 0-64'!CF$1,'2016 population'!$A$3:$E$102,2,FALSE),"")</f>
        <v/>
      </c>
      <c r="CG97" s="21" t="str">
        <f>IF('Adjacent Counties'!CG97="x",VLOOKUP('2016 0-64'!CG$1,'2016 population'!$A$3:$E$102,2,FALSE),"")</f>
        <v/>
      </c>
      <c r="CH97" s="21" t="str">
        <f>IF('Adjacent Counties'!CH97="x",VLOOKUP('2016 0-64'!CH$1,'2016 population'!$A$3:$E$102,2,FALSE),"")</f>
        <v/>
      </c>
      <c r="CI97" s="21" t="str">
        <f>IF('Adjacent Counties'!CI97="x",VLOOKUP('2016 0-64'!CI$1,'2016 population'!$A$3:$E$102,2,FALSE),"")</f>
        <v/>
      </c>
      <c r="CJ97" s="21" t="str">
        <f>IF('Adjacent Counties'!CJ97="x",VLOOKUP('2016 0-64'!CJ$1,'2016 population'!$A$3:$E$102,2,FALSE),"")</f>
        <v/>
      </c>
      <c r="CK97" s="21" t="str">
        <f>IF('Adjacent Counties'!CK97="x",VLOOKUP('2016 0-64'!CK$1,'2016 population'!$A$3:$E$102,2,FALSE),"")</f>
        <v/>
      </c>
      <c r="CL97" s="21" t="str">
        <f>IF('Adjacent Counties'!CL97="x",VLOOKUP('2016 0-64'!CL$1,'2016 population'!$A$3:$E$102,2,FALSE),"")</f>
        <v/>
      </c>
      <c r="CM97" s="21" t="str">
        <f>IF('Adjacent Counties'!CM97="x",VLOOKUP('2016 0-64'!CM$1,'2016 population'!$A$3:$E$102,2,FALSE),"")</f>
        <v/>
      </c>
      <c r="CN97" s="21" t="str">
        <f>IF('Adjacent Counties'!CN97="x",VLOOKUP('2016 0-64'!CN$1,'2016 population'!$A$3:$E$102,2,FALSE),"")</f>
        <v/>
      </c>
      <c r="CO97" s="21" t="str">
        <f>IF('Adjacent Counties'!CO97="x",VLOOKUP('2016 0-64'!CO$1,'2016 population'!$A$3:$E$102,2,FALSE),"")</f>
        <v/>
      </c>
      <c r="CP97" s="21" t="str">
        <f>IF('Adjacent Counties'!CP97="x",VLOOKUP('2016 0-64'!CP$1,'2016 population'!$A$3:$E$102,2,FALSE),"")</f>
        <v/>
      </c>
      <c r="CQ97" s="21" t="str">
        <f>IF('Adjacent Counties'!CQ97="x",VLOOKUP('2016 0-64'!CQ$1,'2016 population'!$A$3:$E$102,2,FALSE),"")</f>
        <v/>
      </c>
      <c r="CR97" s="21" t="str">
        <f>IF('Adjacent Counties'!CR97="x",VLOOKUP('2016 0-64'!CR$1,'2016 population'!$A$3:$E$102,2,FALSE),"")</f>
        <v/>
      </c>
      <c r="CS97" s="21">
        <f>IF('Adjacent Counties'!CS97="x",VLOOKUP('2016 0-64'!CS$1,'2016 population'!$A$3:$E$102,2,FALSE),"")</f>
        <v>107226</v>
      </c>
      <c r="CT97" s="21" t="str">
        <f>IF('Adjacent Counties'!CT97="x",VLOOKUP('2016 0-64'!CT$1,'2016 population'!$A$3:$E$102,2,FALSE),"")</f>
        <v/>
      </c>
      <c r="CU97" s="21">
        <f>IF('Adjacent Counties'!CU97="x",VLOOKUP('2016 0-64'!CU$1,'2016 population'!$A$3:$E$102,2,FALSE),"")</f>
        <v>70235</v>
      </c>
      <c r="CV97" s="21" t="str">
        <f>IF('Adjacent Counties'!CV97="x",VLOOKUP('2016 0-64'!CV$1,'2016 population'!$A$3:$E$102,2,FALSE),"")</f>
        <v/>
      </c>
      <c r="CW97" s="21" t="str">
        <f>IF('Adjacent Counties'!CW97="x",VLOOKUP('2016 0-64'!CW$1,'2016 population'!$A$3:$E$102,2,FALSE),"")</f>
        <v/>
      </c>
      <c r="CX97" s="21">
        <f t="shared" si="1"/>
        <v>509963</v>
      </c>
    </row>
    <row r="98" spans="1:102">
      <c r="A98" s="3" t="s">
        <v>96</v>
      </c>
      <c r="B98" s="21" t="str">
        <f>IF('Adjacent Counties'!B98="x",VLOOKUP('2016 0-64'!B$1,'2016 population'!$A$3:$E$102,2,FALSE),"")</f>
        <v/>
      </c>
      <c r="C98" s="21">
        <f>IF('Adjacent Counties'!C98="x",VLOOKUP('2016 0-64'!C$1,'2016 population'!$A$3:$E$102,2,FALSE),"")</f>
        <v>30338</v>
      </c>
      <c r="D98" s="21">
        <f>IF('Adjacent Counties'!D98="x",VLOOKUP('2016 0-64'!D$1,'2016 population'!$A$3:$E$102,2,FALSE),"")</f>
        <v>8433</v>
      </c>
      <c r="E98" s="21" t="str">
        <f>IF('Adjacent Counties'!E98="x",VLOOKUP('2016 0-64'!E$1,'2016 population'!$A$3:$E$102,2,FALSE),"")</f>
        <v/>
      </c>
      <c r="F98" s="21">
        <f>IF('Adjacent Counties'!F98="x",VLOOKUP('2016 0-64'!F$1,'2016 population'!$A$3:$E$102,2,FALSE),"")</f>
        <v>20910</v>
      </c>
      <c r="G98" s="21" t="str">
        <f>IF('Adjacent Counties'!G98="x",VLOOKUP('2016 0-64'!G$1,'2016 population'!$A$3:$E$102,2,FALSE),"")</f>
        <v/>
      </c>
      <c r="H98" s="21" t="str">
        <f>IF('Adjacent Counties'!H98="x",VLOOKUP('2016 0-64'!H$1,'2016 population'!$A$3:$E$102,2,FALSE),"")</f>
        <v/>
      </c>
      <c r="I98" s="21" t="str">
        <f>IF('Adjacent Counties'!I98="x",VLOOKUP('2016 0-64'!I$1,'2016 population'!$A$3:$E$102,2,FALSE),"")</f>
        <v/>
      </c>
      <c r="J98" s="21" t="str">
        <f>IF('Adjacent Counties'!J98="x",VLOOKUP('2016 0-64'!J$1,'2016 population'!$A$3:$E$102,2,FALSE),"")</f>
        <v/>
      </c>
      <c r="K98" s="21" t="str">
        <f>IF('Adjacent Counties'!K98="x",VLOOKUP('2016 0-64'!K$1,'2016 population'!$A$3:$E$102,2,FALSE),"")</f>
        <v/>
      </c>
      <c r="L98" s="21" t="str">
        <f>IF('Adjacent Counties'!L98="x",VLOOKUP('2016 0-64'!L$1,'2016 population'!$A$3:$E$102,2,FALSE),"")</f>
        <v/>
      </c>
      <c r="M98" s="21" t="str">
        <f>IF('Adjacent Counties'!M98="x",VLOOKUP('2016 0-64'!M$1,'2016 population'!$A$3:$E$102,2,FALSE),"")</f>
        <v/>
      </c>
      <c r="N98" s="21" t="str">
        <f>IF('Adjacent Counties'!N98="x",VLOOKUP('2016 0-64'!N$1,'2016 population'!$A$3:$E$102,2,FALSE),"")</f>
        <v/>
      </c>
      <c r="O98" s="21">
        <f>IF('Adjacent Counties'!O98="x",VLOOKUP('2016 0-64'!O$1,'2016 population'!$A$3:$E$102,2,FALSE),"")</f>
        <v>67029</v>
      </c>
      <c r="P98" s="21" t="str">
        <f>IF('Adjacent Counties'!P98="x",VLOOKUP('2016 0-64'!P$1,'2016 population'!$A$3:$E$102,2,FALSE),"")</f>
        <v/>
      </c>
      <c r="Q98" s="21" t="str">
        <f>IF('Adjacent Counties'!Q98="x",VLOOKUP('2016 0-64'!Q$1,'2016 population'!$A$3:$E$102,2,FALSE),"")</f>
        <v/>
      </c>
      <c r="R98" s="21" t="str">
        <f>IF('Adjacent Counties'!R98="x",VLOOKUP('2016 0-64'!R$1,'2016 population'!$A$3:$E$102,2,FALSE),"")</f>
        <v/>
      </c>
      <c r="S98" s="21" t="str">
        <f>IF('Adjacent Counties'!S98="x",VLOOKUP('2016 0-64'!S$1,'2016 population'!$A$3:$E$102,2,FALSE),"")</f>
        <v/>
      </c>
      <c r="T98" s="21" t="str">
        <f>IF('Adjacent Counties'!T98="x",VLOOKUP('2016 0-64'!T$1,'2016 population'!$A$3:$E$102,2,FALSE),"")</f>
        <v/>
      </c>
      <c r="U98" s="21" t="str">
        <f>IF('Adjacent Counties'!U98="x",VLOOKUP('2016 0-64'!U$1,'2016 population'!$A$3:$E$102,2,FALSE),"")</f>
        <v/>
      </c>
      <c r="V98" s="21" t="str">
        <f>IF('Adjacent Counties'!V98="x",VLOOKUP('2016 0-64'!V$1,'2016 population'!$A$3:$E$102,2,FALSE),"")</f>
        <v/>
      </c>
      <c r="W98" s="21" t="str">
        <f>IF('Adjacent Counties'!W98="x",VLOOKUP('2016 0-64'!W$1,'2016 population'!$A$3:$E$102,2,FALSE),"")</f>
        <v/>
      </c>
      <c r="X98" s="21" t="str">
        <f>IF('Adjacent Counties'!X98="x",VLOOKUP('2016 0-64'!X$1,'2016 population'!$A$3:$E$102,2,FALSE),"")</f>
        <v/>
      </c>
      <c r="Y98" s="21" t="str">
        <f>IF('Adjacent Counties'!Y98="x",VLOOKUP('2016 0-64'!Y$1,'2016 population'!$A$3:$E$102,2,FALSE),"")</f>
        <v/>
      </c>
      <c r="Z98" s="21" t="str">
        <f>IF('Adjacent Counties'!Z98="x",VLOOKUP('2016 0-64'!Z$1,'2016 population'!$A$3:$E$102,2,FALSE),"")</f>
        <v/>
      </c>
      <c r="AA98" s="21" t="str">
        <f>IF('Adjacent Counties'!AA98="x",VLOOKUP('2016 0-64'!AA$1,'2016 population'!$A$3:$E$102,2,FALSE),"")</f>
        <v/>
      </c>
      <c r="AB98" s="21" t="str">
        <f>IF('Adjacent Counties'!AB98="x",VLOOKUP('2016 0-64'!AB$1,'2016 population'!$A$3:$E$102,2,FALSE),"")</f>
        <v/>
      </c>
      <c r="AC98" s="21" t="str">
        <f>IF('Adjacent Counties'!AC98="x",VLOOKUP('2016 0-64'!AC$1,'2016 population'!$A$3:$E$102,2,FALSE),"")</f>
        <v/>
      </c>
      <c r="AD98" s="21" t="str">
        <f>IF('Adjacent Counties'!AD98="x",VLOOKUP('2016 0-64'!AD$1,'2016 population'!$A$3:$E$102,2,FALSE),"")</f>
        <v/>
      </c>
      <c r="AE98" s="21" t="str">
        <f>IF('Adjacent Counties'!AE98="x",VLOOKUP('2016 0-64'!AE$1,'2016 population'!$A$3:$E$102,2,FALSE),"")</f>
        <v/>
      </c>
      <c r="AF98" s="21" t="str">
        <f>IF('Adjacent Counties'!AF98="x",VLOOKUP('2016 0-64'!AF$1,'2016 population'!$A$3:$E$102,2,FALSE),"")</f>
        <v/>
      </c>
      <c r="AG98" s="21" t="str">
        <f>IF('Adjacent Counties'!AG98="x",VLOOKUP('2016 0-64'!AG$1,'2016 population'!$A$3:$E$102,2,FALSE),"")</f>
        <v/>
      </c>
      <c r="AH98" s="21" t="str">
        <f>IF('Adjacent Counties'!AH98="x",VLOOKUP('2016 0-64'!AH$1,'2016 population'!$A$3:$E$102,2,FALSE),"")</f>
        <v/>
      </c>
      <c r="AI98" s="21" t="str">
        <f>IF('Adjacent Counties'!AI98="x",VLOOKUP('2016 0-64'!AI$1,'2016 population'!$A$3:$E$102,2,FALSE),"")</f>
        <v/>
      </c>
      <c r="AJ98" s="21" t="str">
        <f>IF('Adjacent Counties'!AJ98="x",VLOOKUP('2016 0-64'!AJ$1,'2016 population'!$A$3:$E$102,2,FALSE),"")</f>
        <v/>
      </c>
      <c r="AK98" s="21" t="str">
        <f>IF('Adjacent Counties'!AK98="x",VLOOKUP('2016 0-64'!AK$1,'2016 population'!$A$3:$E$102,2,FALSE),"")</f>
        <v/>
      </c>
      <c r="AL98" s="21" t="str">
        <f>IF('Adjacent Counties'!AL98="x",VLOOKUP('2016 0-64'!AL$1,'2016 population'!$A$3:$E$102,2,FALSE),"")</f>
        <v/>
      </c>
      <c r="AM98" s="21" t="str">
        <f>IF('Adjacent Counties'!AM98="x",VLOOKUP('2016 0-64'!AM$1,'2016 population'!$A$3:$E$102,2,FALSE),"")</f>
        <v/>
      </c>
      <c r="AN98" s="21" t="str">
        <f>IF('Adjacent Counties'!AN98="x",VLOOKUP('2016 0-64'!AN$1,'2016 population'!$A$3:$E$102,2,FALSE),"")</f>
        <v/>
      </c>
      <c r="AO98" s="21" t="str">
        <f>IF('Adjacent Counties'!AO98="x",VLOOKUP('2016 0-64'!AO$1,'2016 population'!$A$3:$E$102,2,FALSE),"")</f>
        <v/>
      </c>
      <c r="AP98" s="21" t="str">
        <f>IF('Adjacent Counties'!AP98="x",VLOOKUP('2016 0-64'!AP$1,'2016 population'!$A$3:$E$102,2,FALSE),"")</f>
        <v/>
      </c>
      <c r="AQ98" s="21" t="str">
        <f>IF('Adjacent Counties'!AQ98="x",VLOOKUP('2016 0-64'!AQ$1,'2016 population'!$A$3:$E$102,2,FALSE),"")</f>
        <v/>
      </c>
      <c r="AR98" s="21" t="str">
        <f>IF('Adjacent Counties'!AR98="x",VLOOKUP('2016 0-64'!AR$1,'2016 population'!$A$3:$E$102,2,FALSE),"")</f>
        <v/>
      </c>
      <c r="AS98" s="21" t="str">
        <f>IF('Adjacent Counties'!AS98="x",VLOOKUP('2016 0-64'!AS$1,'2016 population'!$A$3:$E$102,2,FALSE),"")</f>
        <v/>
      </c>
      <c r="AT98" s="21" t="str">
        <f>IF('Adjacent Counties'!AT98="x",VLOOKUP('2016 0-64'!AT$1,'2016 population'!$A$3:$E$102,2,FALSE),"")</f>
        <v/>
      </c>
      <c r="AU98" s="21" t="str">
        <f>IF('Adjacent Counties'!AU98="x",VLOOKUP('2016 0-64'!AU$1,'2016 population'!$A$3:$E$102,2,FALSE),"")</f>
        <v/>
      </c>
      <c r="AV98" s="21" t="str">
        <f>IF('Adjacent Counties'!AV98="x",VLOOKUP('2016 0-64'!AV$1,'2016 population'!$A$3:$E$102,2,FALSE),"")</f>
        <v/>
      </c>
      <c r="AW98" s="21" t="str">
        <f>IF('Adjacent Counties'!AW98="x",VLOOKUP('2016 0-64'!AW$1,'2016 population'!$A$3:$E$102,2,FALSE),"")</f>
        <v/>
      </c>
      <c r="AX98" s="21">
        <f>IF('Adjacent Counties'!AX98="x",VLOOKUP('2016 0-64'!AX$1,'2016 population'!$A$3:$E$102,2,FALSE),"")</f>
        <v>145138</v>
      </c>
      <c r="AY98" s="21" t="str">
        <f>IF('Adjacent Counties'!AY98="x",VLOOKUP('2016 0-64'!AY$1,'2016 population'!$A$3:$E$102,2,FALSE),"")</f>
        <v/>
      </c>
      <c r="AZ98" s="21" t="str">
        <f>IF('Adjacent Counties'!AZ98="x",VLOOKUP('2016 0-64'!AZ$1,'2016 population'!$A$3:$E$102,2,FALSE),"")</f>
        <v/>
      </c>
      <c r="BA98" s="21" t="str">
        <f>IF('Adjacent Counties'!BA98="x",VLOOKUP('2016 0-64'!BA$1,'2016 population'!$A$3:$E$102,2,FALSE),"")</f>
        <v/>
      </c>
      <c r="BB98" s="21" t="str">
        <f>IF('Adjacent Counties'!BB98="x",VLOOKUP('2016 0-64'!BB$1,'2016 population'!$A$3:$E$102,2,FALSE),"")</f>
        <v/>
      </c>
      <c r="BC98" s="21" t="str">
        <f>IF('Adjacent Counties'!BC98="x",VLOOKUP('2016 0-64'!BC$1,'2016 population'!$A$3:$E$102,2,FALSE),"")</f>
        <v/>
      </c>
      <c r="BD98" s="21" t="str">
        <f>IF('Adjacent Counties'!BD98="x",VLOOKUP('2016 0-64'!BD$1,'2016 population'!$A$3:$E$102,2,FALSE),"")</f>
        <v/>
      </c>
      <c r="BE98" s="21" t="str">
        <f>IF('Adjacent Counties'!BE98="x",VLOOKUP('2016 0-64'!BE$1,'2016 population'!$A$3:$E$102,2,FALSE),"")</f>
        <v/>
      </c>
      <c r="BF98" s="21" t="str">
        <f>IF('Adjacent Counties'!BF98="x",VLOOKUP('2016 0-64'!BF$1,'2016 population'!$A$3:$E$102,2,FALSE),"")</f>
        <v/>
      </c>
      <c r="BG98" s="21" t="str">
        <f>IF('Adjacent Counties'!BG98="x",VLOOKUP('2016 0-64'!BG$1,'2016 population'!$A$3:$E$102,2,FALSE),"")</f>
        <v/>
      </c>
      <c r="BH98" s="21" t="str">
        <f>IF('Adjacent Counties'!BH98="x",VLOOKUP('2016 0-64'!BH$1,'2016 population'!$A$3:$E$102,2,FALSE),"")</f>
        <v/>
      </c>
      <c r="BI98" s="21" t="str">
        <f>IF('Adjacent Counties'!BI98="x",VLOOKUP('2016 0-64'!BI$1,'2016 population'!$A$3:$E$102,2,FALSE),"")</f>
        <v/>
      </c>
      <c r="BJ98" s="21" t="str">
        <f>IF('Adjacent Counties'!BJ98="x",VLOOKUP('2016 0-64'!BJ$1,'2016 population'!$A$3:$E$102,2,FALSE),"")</f>
        <v/>
      </c>
      <c r="BK98" s="21" t="str">
        <f>IF('Adjacent Counties'!BK98="x",VLOOKUP('2016 0-64'!BK$1,'2016 population'!$A$3:$E$102,2,FALSE),"")</f>
        <v/>
      </c>
      <c r="BL98" s="21" t="str">
        <f>IF('Adjacent Counties'!BL98="x",VLOOKUP('2016 0-64'!BL$1,'2016 population'!$A$3:$E$102,2,FALSE),"")</f>
        <v/>
      </c>
      <c r="BM98" s="21" t="str">
        <f>IF('Adjacent Counties'!BM98="x",VLOOKUP('2016 0-64'!BM$1,'2016 population'!$A$3:$E$102,2,FALSE),"")</f>
        <v/>
      </c>
      <c r="BN98" s="21" t="str">
        <f>IF('Adjacent Counties'!BN98="x",VLOOKUP('2016 0-64'!BN$1,'2016 population'!$A$3:$E$102,2,FALSE),"")</f>
        <v/>
      </c>
      <c r="BO98" s="21" t="str">
        <f>IF('Adjacent Counties'!BO98="x",VLOOKUP('2016 0-64'!BO$1,'2016 population'!$A$3:$E$102,2,FALSE),"")</f>
        <v/>
      </c>
      <c r="BP98" s="21" t="str">
        <f>IF('Adjacent Counties'!BP98="x",VLOOKUP('2016 0-64'!BP$1,'2016 population'!$A$3:$E$102,2,FALSE),"")</f>
        <v/>
      </c>
      <c r="BQ98" s="21" t="str">
        <f>IF('Adjacent Counties'!BQ98="x",VLOOKUP('2016 0-64'!BQ$1,'2016 population'!$A$3:$E$102,2,FALSE),"")</f>
        <v/>
      </c>
      <c r="BR98" s="21" t="str">
        <f>IF('Adjacent Counties'!BR98="x",VLOOKUP('2016 0-64'!BR$1,'2016 population'!$A$3:$E$102,2,FALSE),"")</f>
        <v/>
      </c>
      <c r="BS98" s="21" t="str">
        <f>IF('Adjacent Counties'!BS98="x",VLOOKUP('2016 0-64'!BS$1,'2016 population'!$A$3:$E$102,2,FALSE),"")</f>
        <v/>
      </c>
      <c r="BT98" s="21" t="str">
        <f>IF('Adjacent Counties'!BT98="x",VLOOKUP('2016 0-64'!BT$1,'2016 population'!$A$3:$E$102,2,FALSE),"")</f>
        <v/>
      </c>
      <c r="BU98" s="21" t="str">
        <f>IF('Adjacent Counties'!BU98="x",VLOOKUP('2016 0-64'!BU$1,'2016 population'!$A$3:$E$102,2,FALSE),"")</f>
        <v/>
      </c>
      <c r="BV98" s="21" t="str">
        <f>IF('Adjacent Counties'!BV98="x",VLOOKUP('2016 0-64'!BV$1,'2016 population'!$A$3:$E$102,2,FALSE),"")</f>
        <v/>
      </c>
      <c r="BW98" s="21" t="str">
        <f>IF('Adjacent Counties'!BW98="x",VLOOKUP('2016 0-64'!BW$1,'2016 population'!$A$3:$E$102,2,FALSE),"")</f>
        <v/>
      </c>
      <c r="BX98" s="21" t="str">
        <f>IF('Adjacent Counties'!BX98="x",VLOOKUP('2016 0-64'!BX$1,'2016 population'!$A$3:$E$102,2,FALSE),"")</f>
        <v/>
      </c>
      <c r="BY98" s="21" t="str">
        <f>IF('Adjacent Counties'!BY98="x",VLOOKUP('2016 0-64'!BY$1,'2016 population'!$A$3:$E$102,2,FALSE),"")</f>
        <v/>
      </c>
      <c r="BZ98" s="21" t="str">
        <f>IF('Adjacent Counties'!BZ98="x",VLOOKUP('2016 0-64'!BZ$1,'2016 population'!$A$3:$E$102,2,FALSE),"")</f>
        <v/>
      </c>
      <c r="CA98" s="21" t="str">
        <f>IF('Adjacent Counties'!CA98="x",VLOOKUP('2016 0-64'!CA$1,'2016 population'!$A$3:$E$102,2,FALSE),"")</f>
        <v/>
      </c>
      <c r="CB98" s="21" t="str">
        <f>IF('Adjacent Counties'!CB98="x",VLOOKUP('2016 0-64'!CB$1,'2016 population'!$A$3:$E$102,2,FALSE),"")</f>
        <v/>
      </c>
      <c r="CC98" s="21" t="str">
        <f>IF('Adjacent Counties'!CC98="x",VLOOKUP('2016 0-64'!CC$1,'2016 population'!$A$3:$E$102,2,FALSE),"")</f>
        <v/>
      </c>
      <c r="CD98" s="21" t="str">
        <f>IF('Adjacent Counties'!CD98="x",VLOOKUP('2016 0-64'!CD$1,'2016 population'!$A$3:$E$102,2,FALSE),"")</f>
        <v/>
      </c>
      <c r="CE98" s="21" t="str">
        <f>IF('Adjacent Counties'!CE98="x",VLOOKUP('2016 0-64'!CE$1,'2016 population'!$A$3:$E$102,2,FALSE),"")</f>
        <v/>
      </c>
      <c r="CF98" s="21" t="str">
        <f>IF('Adjacent Counties'!CF98="x",VLOOKUP('2016 0-64'!CF$1,'2016 population'!$A$3:$E$102,2,FALSE),"")</f>
        <v/>
      </c>
      <c r="CG98" s="21" t="str">
        <f>IF('Adjacent Counties'!CG98="x",VLOOKUP('2016 0-64'!CG$1,'2016 population'!$A$3:$E$102,2,FALSE),"")</f>
        <v/>
      </c>
      <c r="CH98" s="21" t="str">
        <f>IF('Adjacent Counties'!CH98="x",VLOOKUP('2016 0-64'!CH$1,'2016 population'!$A$3:$E$102,2,FALSE),"")</f>
        <v/>
      </c>
      <c r="CI98" s="21">
        <f>IF('Adjacent Counties'!CI98="x",VLOOKUP('2016 0-64'!CI$1,'2016 population'!$A$3:$E$102,2,FALSE),"")</f>
        <v>59475</v>
      </c>
      <c r="CJ98" s="21" t="str">
        <f>IF('Adjacent Counties'!CJ98="x",VLOOKUP('2016 0-64'!CJ$1,'2016 population'!$A$3:$E$102,2,FALSE),"")</f>
        <v/>
      </c>
      <c r="CK98" s="21" t="str">
        <f>IF('Adjacent Counties'!CK98="x",VLOOKUP('2016 0-64'!CK$1,'2016 population'!$A$3:$E$102,2,FALSE),"")</f>
        <v/>
      </c>
      <c r="CL98" s="21" t="str">
        <f>IF('Adjacent Counties'!CL98="x",VLOOKUP('2016 0-64'!CL$1,'2016 population'!$A$3:$E$102,2,FALSE),"")</f>
        <v/>
      </c>
      <c r="CM98" s="21" t="str">
        <f>IF('Adjacent Counties'!CM98="x",VLOOKUP('2016 0-64'!CM$1,'2016 population'!$A$3:$E$102,2,FALSE),"")</f>
        <v/>
      </c>
      <c r="CN98" s="21" t="str">
        <f>IF('Adjacent Counties'!CN98="x",VLOOKUP('2016 0-64'!CN$1,'2016 population'!$A$3:$E$102,2,FALSE),"")</f>
        <v/>
      </c>
      <c r="CO98" s="21" t="str">
        <f>IF('Adjacent Counties'!CO98="x",VLOOKUP('2016 0-64'!CO$1,'2016 population'!$A$3:$E$102,2,FALSE),"")</f>
        <v/>
      </c>
      <c r="CP98" s="21" t="str">
        <f>IF('Adjacent Counties'!CP98="x",VLOOKUP('2016 0-64'!CP$1,'2016 population'!$A$3:$E$102,2,FALSE),"")</f>
        <v/>
      </c>
      <c r="CQ98" s="21" t="str">
        <f>IF('Adjacent Counties'!CQ98="x",VLOOKUP('2016 0-64'!CQ$1,'2016 population'!$A$3:$E$102,2,FALSE),"")</f>
        <v/>
      </c>
      <c r="CR98" s="21">
        <f>IF('Adjacent Counties'!CR98="x",VLOOKUP('2016 0-64'!CR$1,'2016 population'!$A$3:$E$102,2,FALSE),"")</f>
        <v>45192</v>
      </c>
      <c r="CS98" s="21" t="str">
        <f>IF('Adjacent Counties'!CS98="x",VLOOKUP('2016 0-64'!CS$1,'2016 population'!$A$3:$E$102,2,FALSE),"")</f>
        <v/>
      </c>
      <c r="CT98" s="21">
        <f>IF('Adjacent Counties'!CT98="x",VLOOKUP('2016 0-64'!CT$1,'2016 population'!$A$3:$E$102,2,FALSE),"")</f>
        <v>55759</v>
      </c>
      <c r="CU98" s="21" t="str">
        <f>IF('Adjacent Counties'!CU98="x",VLOOKUP('2016 0-64'!CU$1,'2016 population'!$A$3:$E$102,2,FALSE),"")</f>
        <v/>
      </c>
      <c r="CV98" s="21">
        <f>IF('Adjacent Counties'!CV98="x",VLOOKUP('2016 0-64'!CV$1,'2016 population'!$A$3:$E$102,2,FALSE),"")</f>
        <v>30727</v>
      </c>
      <c r="CW98" s="21" t="str">
        <f>IF('Adjacent Counties'!CW98="x",VLOOKUP('2016 0-64'!CW$1,'2016 population'!$A$3:$E$102,2,FALSE),"")</f>
        <v/>
      </c>
      <c r="CX98" s="21">
        <f t="shared" si="1"/>
        <v>463001</v>
      </c>
    </row>
    <row r="99" spans="1:102">
      <c r="A99" s="3" t="s">
        <v>97</v>
      </c>
      <c r="B99" s="21" t="str">
        <f>IF('Adjacent Counties'!B99="x",VLOOKUP('2016 0-64'!B$1,'2016 population'!$A$3:$E$102,2,FALSE),"")</f>
        <v/>
      </c>
      <c r="C99" s="21" t="str">
        <f>IF('Adjacent Counties'!C99="x",VLOOKUP('2016 0-64'!C$1,'2016 population'!$A$3:$E$102,2,FALSE),"")</f>
        <v/>
      </c>
      <c r="D99" s="21" t="str">
        <f>IF('Adjacent Counties'!D99="x",VLOOKUP('2016 0-64'!D$1,'2016 population'!$A$3:$E$102,2,FALSE),"")</f>
        <v/>
      </c>
      <c r="E99" s="21" t="str">
        <f>IF('Adjacent Counties'!E99="x",VLOOKUP('2016 0-64'!E$1,'2016 population'!$A$3:$E$102,2,FALSE),"")</f>
        <v/>
      </c>
      <c r="F99" s="21" t="str">
        <f>IF('Adjacent Counties'!F99="x",VLOOKUP('2016 0-64'!F$1,'2016 population'!$A$3:$E$102,2,FALSE),"")</f>
        <v/>
      </c>
      <c r="G99" s="21" t="str">
        <f>IF('Adjacent Counties'!G99="x",VLOOKUP('2016 0-64'!G$1,'2016 population'!$A$3:$E$102,2,FALSE),"")</f>
        <v/>
      </c>
      <c r="H99" s="21" t="str">
        <f>IF('Adjacent Counties'!H99="x",VLOOKUP('2016 0-64'!H$1,'2016 population'!$A$3:$E$102,2,FALSE),"")</f>
        <v/>
      </c>
      <c r="I99" s="21" t="str">
        <f>IF('Adjacent Counties'!I99="x",VLOOKUP('2016 0-64'!I$1,'2016 population'!$A$3:$E$102,2,FALSE),"")</f>
        <v/>
      </c>
      <c r="J99" s="21" t="str">
        <f>IF('Adjacent Counties'!J99="x",VLOOKUP('2016 0-64'!J$1,'2016 population'!$A$3:$E$102,2,FALSE),"")</f>
        <v/>
      </c>
      <c r="K99" s="21" t="str">
        <f>IF('Adjacent Counties'!K99="x",VLOOKUP('2016 0-64'!K$1,'2016 population'!$A$3:$E$102,2,FALSE),"")</f>
        <v/>
      </c>
      <c r="L99" s="21" t="str">
        <f>IF('Adjacent Counties'!L99="x",VLOOKUP('2016 0-64'!L$1,'2016 population'!$A$3:$E$102,2,FALSE),"")</f>
        <v/>
      </c>
      <c r="M99" s="21" t="str">
        <f>IF('Adjacent Counties'!M99="x",VLOOKUP('2016 0-64'!M$1,'2016 population'!$A$3:$E$102,2,FALSE),"")</f>
        <v/>
      </c>
      <c r="N99" s="21" t="str">
        <f>IF('Adjacent Counties'!N99="x",VLOOKUP('2016 0-64'!N$1,'2016 population'!$A$3:$E$102,2,FALSE),"")</f>
        <v/>
      </c>
      <c r="O99" s="21" t="str">
        <f>IF('Adjacent Counties'!O99="x",VLOOKUP('2016 0-64'!O$1,'2016 population'!$A$3:$E$102,2,FALSE),"")</f>
        <v/>
      </c>
      <c r="P99" s="21" t="str">
        <f>IF('Adjacent Counties'!P99="x",VLOOKUP('2016 0-64'!P$1,'2016 population'!$A$3:$E$102,2,FALSE),"")</f>
        <v/>
      </c>
      <c r="Q99" s="21" t="str">
        <f>IF('Adjacent Counties'!Q99="x",VLOOKUP('2016 0-64'!Q$1,'2016 population'!$A$3:$E$102,2,FALSE),"")</f>
        <v/>
      </c>
      <c r="R99" s="21" t="str">
        <f>IF('Adjacent Counties'!R99="x",VLOOKUP('2016 0-64'!R$1,'2016 population'!$A$3:$E$102,2,FALSE),"")</f>
        <v/>
      </c>
      <c r="S99" s="21" t="str">
        <f>IF('Adjacent Counties'!S99="x",VLOOKUP('2016 0-64'!S$1,'2016 population'!$A$3:$E$102,2,FALSE),"")</f>
        <v/>
      </c>
      <c r="T99" s="21" t="str">
        <f>IF('Adjacent Counties'!T99="x",VLOOKUP('2016 0-64'!T$1,'2016 population'!$A$3:$E$102,2,FALSE),"")</f>
        <v/>
      </c>
      <c r="U99" s="21" t="str">
        <f>IF('Adjacent Counties'!U99="x",VLOOKUP('2016 0-64'!U$1,'2016 population'!$A$3:$E$102,2,FALSE),"")</f>
        <v/>
      </c>
      <c r="V99" s="21" t="str">
        <f>IF('Adjacent Counties'!V99="x",VLOOKUP('2016 0-64'!V$1,'2016 population'!$A$3:$E$102,2,FALSE),"")</f>
        <v/>
      </c>
      <c r="W99" s="21" t="str">
        <f>IF('Adjacent Counties'!W99="x",VLOOKUP('2016 0-64'!W$1,'2016 population'!$A$3:$E$102,2,FALSE),"")</f>
        <v/>
      </c>
      <c r="X99" s="21" t="str">
        <f>IF('Adjacent Counties'!X99="x",VLOOKUP('2016 0-64'!X$1,'2016 population'!$A$3:$E$102,2,FALSE),"")</f>
        <v/>
      </c>
      <c r="Y99" s="21" t="str">
        <f>IF('Adjacent Counties'!Y99="x",VLOOKUP('2016 0-64'!Y$1,'2016 population'!$A$3:$E$102,2,FALSE),"")</f>
        <v/>
      </c>
      <c r="Z99" s="21" t="str">
        <f>IF('Adjacent Counties'!Z99="x",VLOOKUP('2016 0-64'!Z$1,'2016 population'!$A$3:$E$102,2,FALSE),"")</f>
        <v/>
      </c>
      <c r="AA99" s="21" t="str">
        <f>IF('Adjacent Counties'!AA99="x",VLOOKUP('2016 0-64'!AA$1,'2016 population'!$A$3:$E$102,2,FALSE),"")</f>
        <v/>
      </c>
      <c r="AB99" s="21" t="str">
        <f>IF('Adjacent Counties'!AB99="x",VLOOKUP('2016 0-64'!AB$1,'2016 population'!$A$3:$E$102,2,FALSE),"")</f>
        <v/>
      </c>
      <c r="AC99" s="21" t="str">
        <f>IF('Adjacent Counties'!AC99="x",VLOOKUP('2016 0-64'!AC$1,'2016 population'!$A$3:$E$102,2,FALSE),"")</f>
        <v/>
      </c>
      <c r="AD99" s="21" t="str">
        <f>IF('Adjacent Counties'!AD99="x",VLOOKUP('2016 0-64'!AD$1,'2016 population'!$A$3:$E$102,2,FALSE),"")</f>
        <v/>
      </c>
      <c r="AE99" s="21" t="str">
        <f>IF('Adjacent Counties'!AE99="x",VLOOKUP('2016 0-64'!AE$1,'2016 population'!$A$3:$E$102,2,FALSE),"")</f>
        <v/>
      </c>
      <c r="AF99" s="21" t="str">
        <f>IF('Adjacent Counties'!AF99="x",VLOOKUP('2016 0-64'!AF$1,'2016 population'!$A$3:$E$102,2,FALSE),"")</f>
        <v/>
      </c>
      <c r="AG99" s="21" t="str">
        <f>IF('Adjacent Counties'!AG99="x",VLOOKUP('2016 0-64'!AG$1,'2016 population'!$A$3:$E$102,2,FALSE),"")</f>
        <v/>
      </c>
      <c r="AH99" s="21">
        <f>IF('Adjacent Counties'!AH99="x",VLOOKUP('2016 0-64'!AH$1,'2016 population'!$A$3:$E$102,2,FALSE),"")</f>
        <v>45667</v>
      </c>
      <c r="AI99" s="21" t="str">
        <f>IF('Adjacent Counties'!AI99="x",VLOOKUP('2016 0-64'!AI$1,'2016 population'!$A$3:$E$102,2,FALSE),"")</f>
        <v/>
      </c>
      <c r="AJ99" s="21" t="str">
        <f>IF('Adjacent Counties'!AJ99="x",VLOOKUP('2016 0-64'!AJ$1,'2016 population'!$A$3:$E$102,2,FALSE),"")</f>
        <v/>
      </c>
      <c r="AK99" s="21" t="str">
        <f>IF('Adjacent Counties'!AK99="x",VLOOKUP('2016 0-64'!AK$1,'2016 population'!$A$3:$E$102,2,FALSE),"")</f>
        <v/>
      </c>
      <c r="AL99" s="21" t="str">
        <f>IF('Adjacent Counties'!AL99="x",VLOOKUP('2016 0-64'!AL$1,'2016 population'!$A$3:$E$102,2,FALSE),"")</f>
        <v/>
      </c>
      <c r="AM99" s="21" t="str">
        <f>IF('Adjacent Counties'!AM99="x",VLOOKUP('2016 0-64'!AM$1,'2016 population'!$A$3:$E$102,2,FALSE),"")</f>
        <v/>
      </c>
      <c r="AN99" s="21" t="str">
        <f>IF('Adjacent Counties'!AN99="x",VLOOKUP('2016 0-64'!AN$1,'2016 population'!$A$3:$E$102,2,FALSE),"")</f>
        <v/>
      </c>
      <c r="AO99" s="21">
        <f>IF('Adjacent Counties'!AO99="x",VLOOKUP('2016 0-64'!AO$1,'2016 population'!$A$3:$E$102,2,FALSE),"")</f>
        <v>17827</v>
      </c>
      <c r="AP99" s="21" t="str">
        <f>IF('Adjacent Counties'!AP99="x",VLOOKUP('2016 0-64'!AP$1,'2016 population'!$A$3:$E$102,2,FALSE),"")</f>
        <v/>
      </c>
      <c r="AQ99" s="21" t="str">
        <f>IF('Adjacent Counties'!AQ99="x",VLOOKUP('2016 0-64'!AQ$1,'2016 population'!$A$3:$E$102,2,FALSE),"")</f>
        <v/>
      </c>
      <c r="AR99" s="21" t="str">
        <f>IF('Adjacent Counties'!AR99="x",VLOOKUP('2016 0-64'!AR$1,'2016 population'!$A$3:$E$102,2,FALSE),"")</f>
        <v/>
      </c>
      <c r="AS99" s="21" t="str">
        <f>IF('Adjacent Counties'!AS99="x",VLOOKUP('2016 0-64'!AS$1,'2016 population'!$A$3:$E$102,2,FALSE),"")</f>
        <v/>
      </c>
      <c r="AT99" s="21" t="str">
        <f>IF('Adjacent Counties'!AT99="x",VLOOKUP('2016 0-64'!AT$1,'2016 population'!$A$3:$E$102,2,FALSE),"")</f>
        <v/>
      </c>
      <c r="AU99" s="21" t="str">
        <f>IF('Adjacent Counties'!AU99="x",VLOOKUP('2016 0-64'!AU$1,'2016 population'!$A$3:$E$102,2,FALSE),"")</f>
        <v/>
      </c>
      <c r="AV99" s="21" t="str">
        <f>IF('Adjacent Counties'!AV99="x",VLOOKUP('2016 0-64'!AV$1,'2016 population'!$A$3:$E$102,2,FALSE),"")</f>
        <v/>
      </c>
      <c r="AW99" s="21" t="str">
        <f>IF('Adjacent Counties'!AW99="x",VLOOKUP('2016 0-64'!AW$1,'2016 population'!$A$3:$E$102,2,FALSE),"")</f>
        <v/>
      </c>
      <c r="AX99" s="21" t="str">
        <f>IF('Adjacent Counties'!AX99="x",VLOOKUP('2016 0-64'!AX$1,'2016 population'!$A$3:$E$102,2,FALSE),"")</f>
        <v/>
      </c>
      <c r="AY99" s="21" t="str">
        <f>IF('Adjacent Counties'!AY99="x",VLOOKUP('2016 0-64'!AY$1,'2016 population'!$A$3:$E$102,2,FALSE),"")</f>
        <v/>
      </c>
      <c r="AZ99" s="21">
        <f>IF('Adjacent Counties'!AZ99="x",VLOOKUP('2016 0-64'!AZ$1,'2016 population'!$A$3:$E$102,2,FALSE),"")</f>
        <v>161634</v>
      </c>
      <c r="BA99" s="21" t="str">
        <f>IF('Adjacent Counties'!BA99="x",VLOOKUP('2016 0-64'!BA$1,'2016 population'!$A$3:$E$102,2,FALSE),"")</f>
        <v/>
      </c>
      <c r="BB99" s="21" t="str">
        <f>IF('Adjacent Counties'!BB99="x",VLOOKUP('2016 0-64'!BB$1,'2016 population'!$A$3:$E$102,2,FALSE),"")</f>
        <v/>
      </c>
      <c r="BC99" s="21" t="str">
        <f>IF('Adjacent Counties'!BC99="x",VLOOKUP('2016 0-64'!BC$1,'2016 population'!$A$3:$E$102,2,FALSE),"")</f>
        <v/>
      </c>
      <c r="BD99" s="21" t="str">
        <f>IF('Adjacent Counties'!BD99="x",VLOOKUP('2016 0-64'!BD$1,'2016 population'!$A$3:$E$102,2,FALSE),"")</f>
        <v/>
      </c>
      <c r="BE99" s="21" t="str">
        <f>IF('Adjacent Counties'!BE99="x",VLOOKUP('2016 0-64'!BE$1,'2016 population'!$A$3:$E$102,2,FALSE),"")</f>
        <v/>
      </c>
      <c r="BF99" s="21" t="str">
        <f>IF('Adjacent Counties'!BF99="x",VLOOKUP('2016 0-64'!BF$1,'2016 population'!$A$3:$E$102,2,FALSE),"")</f>
        <v/>
      </c>
      <c r="BG99" s="21" t="str">
        <f>IF('Adjacent Counties'!BG99="x",VLOOKUP('2016 0-64'!BG$1,'2016 population'!$A$3:$E$102,2,FALSE),"")</f>
        <v/>
      </c>
      <c r="BH99" s="21" t="str">
        <f>IF('Adjacent Counties'!BH99="x",VLOOKUP('2016 0-64'!BH$1,'2016 population'!$A$3:$E$102,2,FALSE),"")</f>
        <v/>
      </c>
      <c r="BI99" s="21" t="str">
        <f>IF('Adjacent Counties'!BI99="x",VLOOKUP('2016 0-64'!BI$1,'2016 population'!$A$3:$E$102,2,FALSE),"")</f>
        <v/>
      </c>
      <c r="BJ99" s="21" t="str">
        <f>IF('Adjacent Counties'!BJ99="x",VLOOKUP('2016 0-64'!BJ$1,'2016 population'!$A$3:$E$102,2,FALSE),"")</f>
        <v/>
      </c>
      <c r="BK99" s="21" t="str">
        <f>IF('Adjacent Counties'!BK99="x",VLOOKUP('2016 0-64'!BK$1,'2016 population'!$A$3:$E$102,2,FALSE),"")</f>
        <v/>
      </c>
      <c r="BL99" s="21" t="str">
        <f>IF('Adjacent Counties'!BL99="x",VLOOKUP('2016 0-64'!BL$1,'2016 population'!$A$3:$E$102,2,FALSE),"")</f>
        <v/>
      </c>
      <c r="BM99" s="21">
        <f>IF('Adjacent Counties'!BM99="x",VLOOKUP('2016 0-64'!BM$1,'2016 population'!$A$3:$E$102,2,FALSE),"")</f>
        <v>77549</v>
      </c>
      <c r="BN99" s="21" t="str">
        <f>IF('Adjacent Counties'!BN99="x",VLOOKUP('2016 0-64'!BN$1,'2016 population'!$A$3:$E$102,2,FALSE),"")</f>
        <v/>
      </c>
      <c r="BO99" s="21" t="str">
        <f>IF('Adjacent Counties'!BO99="x",VLOOKUP('2016 0-64'!BO$1,'2016 population'!$A$3:$E$102,2,FALSE),"")</f>
        <v/>
      </c>
      <c r="BP99" s="21" t="str">
        <f>IF('Adjacent Counties'!BP99="x",VLOOKUP('2016 0-64'!BP$1,'2016 population'!$A$3:$E$102,2,FALSE),"")</f>
        <v/>
      </c>
      <c r="BQ99" s="21" t="str">
        <f>IF('Adjacent Counties'!BQ99="x",VLOOKUP('2016 0-64'!BQ$1,'2016 population'!$A$3:$E$102,2,FALSE),"")</f>
        <v/>
      </c>
      <c r="BR99" s="21" t="str">
        <f>IF('Adjacent Counties'!BR99="x",VLOOKUP('2016 0-64'!BR$1,'2016 population'!$A$3:$E$102,2,FALSE),"")</f>
        <v/>
      </c>
      <c r="BS99" s="21" t="str">
        <f>IF('Adjacent Counties'!BS99="x",VLOOKUP('2016 0-64'!BS$1,'2016 population'!$A$3:$E$102,2,FALSE),"")</f>
        <v/>
      </c>
      <c r="BT99" s="21" t="str">
        <f>IF('Adjacent Counties'!BT99="x",VLOOKUP('2016 0-64'!BT$1,'2016 population'!$A$3:$E$102,2,FALSE),"")</f>
        <v/>
      </c>
      <c r="BU99" s="21" t="str">
        <f>IF('Adjacent Counties'!BU99="x",VLOOKUP('2016 0-64'!BU$1,'2016 population'!$A$3:$E$102,2,FALSE),"")</f>
        <v/>
      </c>
      <c r="BV99" s="21" t="str">
        <f>IF('Adjacent Counties'!BV99="x",VLOOKUP('2016 0-64'!BV$1,'2016 population'!$A$3:$E$102,2,FALSE),"")</f>
        <v/>
      </c>
      <c r="BW99" s="21">
        <f>IF('Adjacent Counties'!BW99="x",VLOOKUP('2016 0-64'!BW$1,'2016 population'!$A$3:$E$102,2,FALSE),"")</f>
        <v>156516</v>
      </c>
      <c r="BX99" s="21" t="str">
        <f>IF('Adjacent Counties'!BX99="x",VLOOKUP('2016 0-64'!BX$1,'2016 population'!$A$3:$E$102,2,FALSE),"")</f>
        <v/>
      </c>
      <c r="BY99" s="21" t="str">
        <f>IF('Adjacent Counties'!BY99="x",VLOOKUP('2016 0-64'!BY$1,'2016 population'!$A$3:$E$102,2,FALSE),"")</f>
        <v/>
      </c>
      <c r="BZ99" s="21" t="str">
        <f>IF('Adjacent Counties'!BZ99="x",VLOOKUP('2016 0-64'!BZ$1,'2016 population'!$A$3:$E$102,2,FALSE),"")</f>
        <v/>
      </c>
      <c r="CA99" s="21" t="str">
        <f>IF('Adjacent Counties'!CA99="x",VLOOKUP('2016 0-64'!CA$1,'2016 population'!$A$3:$E$102,2,FALSE),"")</f>
        <v/>
      </c>
      <c r="CB99" s="21" t="str">
        <f>IF('Adjacent Counties'!CB99="x",VLOOKUP('2016 0-64'!CB$1,'2016 population'!$A$3:$E$102,2,FALSE),"")</f>
        <v/>
      </c>
      <c r="CC99" s="21" t="str">
        <f>IF('Adjacent Counties'!CC99="x",VLOOKUP('2016 0-64'!CC$1,'2016 population'!$A$3:$E$102,2,FALSE),"")</f>
        <v/>
      </c>
      <c r="CD99" s="21" t="str">
        <f>IF('Adjacent Counties'!CD99="x",VLOOKUP('2016 0-64'!CD$1,'2016 population'!$A$3:$E$102,2,FALSE),"")</f>
        <v/>
      </c>
      <c r="CE99" s="21" t="str">
        <f>IF('Adjacent Counties'!CE99="x",VLOOKUP('2016 0-64'!CE$1,'2016 population'!$A$3:$E$102,2,FALSE),"")</f>
        <v/>
      </c>
      <c r="CF99" s="21" t="str">
        <f>IF('Adjacent Counties'!CF99="x",VLOOKUP('2016 0-64'!CF$1,'2016 population'!$A$3:$E$102,2,FALSE),"")</f>
        <v/>
      </c>
      <c r="CG99" s="21" t="str">
        <f>IF('Adjacent Counties'!CG99="x",VLOOKUP('2016 0-64'!CG$1,'2016 population'!$A$3:$E$102,2,FALSE),"")</f>
        <v/>
      </c>
      <c r="CH99" s="21" t="str">
        <f>IF('Adjacent Counties'!CH99="x",VLOOKUP('2016 0-64'!CH$1,'2016 population'!$A$3:$E$102,2,FALSE),"")</f>
        <v/>
      </c>
      <c r="CI99" s="21" t="str">
        <f>IF('Adjacent Counties'!CI99="x",VLOOKUP('2016 0-64'!CI$1,'2016 population'!$A$3:$E$102,2,FALSE),"")</f>
        <v/>
      </c>
      <c r="CJ99" s="21" t="str">
        <f>IF('Adjacent Counties'!CJ99="x",VLOOKUP('2016 0-64'!CJ$1,'2016 population'!$A$3:$E$102,2,FALSE),"")</f>
        <v/>
      </c>
      <c r="CK99" s="21" t="str">
        <f>IF('Adjacent Counties'!CK99="x",VLOOKUP('2016 0-64'!CK$1,'2016 population'!$A$3:$E$102,2,FALSE),"")</f>
        <v/>
      </c>
      <c r="CL99" s="21" t="str">
        <f>IF('Adjacent Counties'!CL99="x",VLOOKUP('2016 0-64'!CL$1,'2016 population'!$A$3:$E$102,2,FALSE),"")</f>
        <v/>
      </c>
      <c r="CM99" s="21" t="str">
        <f>IF('Adjacent Counties'!CM99="x",VLOOKUP('2016 0-64'!CM$1,'2016 population'!$A$3:$E$102,2,FALSE),"")</f>
        <v/>
      </c>
      <c r="CN99" s="21" t="str">
        <f>IF('Adjacent Counties'!CN99="x",VLOOKUP('2016 0-64'!CN$1,'2016 population'!$A$3:$E$102,2,FALSE),"")</f>
        <v/>
      </c>
      <c r="CO99" s="21" t="str">
        <f>IF('Adjacent Counties'!CO99="x",VLOOKUP('2016 0-64'!CO$1,'2016 population'!$A$3:$E$102,2,FALSE),"")</f>
        <v/>
      </c>
      <c r="CP99" s="21" t="str">
        <f>IF('Adjacent Counties'!CP99="x",VLOOKUP('2016 0-64'!CP$1,'2016 population'!$A$3:$E$102,2,FALSE),"")</f>
        <v/>
      </c>
      <c r="CQ99" s="21" t="str">
        <f>IF('Adjacent Counties'!CQ99="x",VLOOKUP('2016 0-64'!CQ$1,'2016 population'!$A$3:$E$102,2,FALSE),"")</f>
        <v/>
      </c>
      <c r="CR99" s="21" t="str">
        <f>IF('Adjacent Counties'!CR99="x",VLOOKUP('2016 0-64'!CR$1,'2016 population'!$A$3:$E$102,2,FALSE),"")</f>
        <v/>
      </c>
      <c r="CS99" s="21">
        <f>IF('Adjacent Counties'!CS99="x",VLOOKUP('2016 0-64'!CS$1,'2016 population'!$A$3:$E$102,2,FALSE),"")</f>
        <v>107226</v>
      </c>
      <c r="CT99" s="21" t="str">
        <f>IF('Adjacent Counties'!CT99="x",VLOOKUP('2016 0-64'!CT$1,'2016 population'!$A$3:$E$102,2,FALSE),"")</f>
        <v/>
      </c>
      <c r="CU99" s="21">
        <f>IF('Adjacent Counties'!CU99="x",VLOOKUP('2016 0-64'!CU$1,'2016 population'!$A$3:$E$102,2,FALSE),"")</f>
        <v>70235</v>
      </c>
      <c r="CV99" s="21" t="str">
        <f>IF('Adjacent Counties'!CV99="x",VLOOKUP('2016 0-64'!CV$1,'2016 population'!$A$3:$E$102,2,FALSE),"")</f>
        <v/>
      </c>
      <c r="CW99" s="21" t="str">
        <f>IF('Adjacent Counties'!CW99="x",VLOOKUP('2016 0-64'!CW$1,'2016 population'!$A$3:$E$102,2,FALSE),"")</f>
        <v/>
      </c>
      <c r="CX99" s="21">
        <f t="shared" si="1"/>
        <v>636654</v>
      </c>
    </row>
    <row r="100" spans="1:102">
      <c r="A100" s="3" t="s">
        <v>98</v>
      </c>
      <c r="B100" s="21" t="str">
        <f>IF('Adjacent Counties'!B100="x",VLOOKUP('2016 0-64'!B$1,'2016 population'!$A$3:$E$102,2,FALSE),"")</f>
        <v/>
      </c>
      <c r="C100" s="21" t="str">
        <f>IF('Adjacent Counties'!C100="x",VLOOKUP('2016 0-64'!C$1,'2016 population'!$A$3:$E$102,2,FALSE),"")</f>
        <v/>
      </c>
      <c r="D100" s="21" t="str">
        <f>IF('Adjacent Counties'!D100="x",VLOOKUP('2016 0-64'!D$1,'2016 population'!$A$3:$E$102,2,FALSE),"")</f>
        <v/>
      </c>
      <c r="E100" s="21" t="str">
        <f>IF('Adjacent Counties'!E100="x",VLOOKUP('2016 0-64'!E$1,'2016 population'!$A$3:$E$102,2,FALSE),"")</f>
        <v/>
      </c>
      <c r="F100" s="21" t="str">
        <f>IF('Adjacent Counties'!F100="x",VLOOKUP('2016 0-64'!F$1,'2016 population'!$A$3:$E$102,2,FALSE),"")</f>
        <v/>
      </c>
      <c r="G100" s="21" t="str">
        <f>IF('Adjacent Counties'!G100="x",VLOOKUP('2016 0-64'!G$1,'2016 population'!$A$3:$E$102,2,FALSE),"")</f>
        <v/>
      </c>
      <c r="H100" s="21" t="str">
        <f>IF('Adjacent Counties'!H100="x",VLOOKUP('2016 0-64'!H$1,'2016 population'!$A$3:$E$102,2,FALSE),"")</f>
        <v/>
      </c>
      <c r="I100" s="21" t="str">
        <f>IF('Adjacent Counties'!I100="x",VLOOKUP('2016 0-64'!I$1,'2016 population'!$A$3:$E$102,2,FALSE),"")</f>
        <v/>
      </c>
      <c r="J100" s="21" t="str">
        <f>IF('Adjacent Counties'!J100="x",VLOOKUP('2016 0-64'!J$1,'2016 population'!$A$3:$E$102,2,FALSE),"")</f>
        <v/>
      </c>
      <c r="K100" s="21" t="str">
        <f>IF('Adjacent Counties'!K100="x",VLOOKUP('2016 0-64'!K$1,'2016 population'!$A$3:$E$102,2,FALSE),"")</f>
        <v/>
      </c>
      <c r="L100" s="21" t="str">
        <f>IF('Adjacent Counties'!L100="x",VLOOKUP('2016 0-64'!L$1,'2016 population'!$A$3:$E$102,2,FALSE),"")</f>
        <v/>
      </c>
      <c r="M100" s="21" t="str">
        <f>IF('Adjacent Counties'!M100="x",VLOOKUP('2016 0-64'!M$1,'2016 population'!$A$3:$E$102,2,FALSE),"")</f>
        <v/>
      </c>
      <c r="N100" s="21" t="str">
        <f>IF('Adjacent Counties'!N100="x",VLOOKUP('2016 0-64'!N$1,'2016 population'!$A$3:$E$102,2,FALSE),"")</f>
        <v/>
      </c>
      <c r="O100" s="21" t="str">
        <f>IF('Adjacent Counties'!O100="x",VLOOKUP('2016 0-64'!O$1,'2016 population'!$A$3:$E$102,2,FALSE),"")</f>
        <v/>
      </c>
      <c r="P100" s="21" t="str">
        <f>IF('Adjacent Counties'!P100="x",VLOOKUP('2016 0-64'!P$1,'2016 population'!$A$3:$E$102,2,FALSE),"")</f>
        <v/>
      </c>
      <c r="Q100" s="21" t="str">
        <f>IF('Adjacent Counties'!Q100="x",VLOOKUP('2016 0-64'!Q$1,'2016 population'!$A$3:$E$102,2,FALSE),"")</f>
        <v/>
      </c>
      <c r="R100" s="21" t="str">
        <f>IF('Adjacent Counties'!R100="x",VLOOKUP('2016 0-64'!R$1,'2016 population'!$A$3:$E$102,2,FALSE),"")</f>
        <v/>
      </c>
      <c r="S100" s="21" t="str">
        <f>IF('Adjacent Counties'!S100="x",VLOOKUP('2016 0-64'!S$1,'2016 population'!$A$3:$E$102,2,FALSE),"")</f>
        <v/>
      </c>
      <c r="T100" s="21" t="str">
        <f>IF('Adjacent Counties'!T100="x",VLOOKUP('2016 0-64'!T$1,'2016 population'!$A$3:$E$102,2,FALSE),"")</f>
        <v/>
      </c>
      <c r="U100" s="21" t="str">
        <f>IF('Adjacent Counties'!U100="x",VLOOKUP('2016 0-64'!U$1,'2016 population'!$A$3:$E$102,2,FALSE),"")</f>
        <v/>
      </c>
      <c r="V100" s="21" t="str">
        <f>IF('Adjacent Counties'!V100="x",VLOOKUP('2016 0-64'!V$1,'2016 population'!$A$3:$E$102,2,FALSE),"")</f>
        <v/>
      </c>
      <c r="W100" s="21" t="str">
        <f>IF('Adjacent Counties'!W100="x",VLOOKUP('2016 0-64'!W$1,'2016 population'!$A$3:$E$102,2,FALSE),"")</f>
        <v/>
      </c>
      <c r="X100" s="21" t="str">
        <f>IF('Adjacent Counties'!X100="x",VLOOKUP('2016 0-64'!X$1,'2016 population'!$A$3:$E$102,2,FALSE),"")</f>
        <v/>
      </c>
      <c r="Y100" s="21" t="str">
        <f>IF('Adjacent Counties'!Y100="x",VLOOKUP('2016 0-64'!Y$1,'2016 population'!$A$3:$E$102,2,FALSE),"")</f>
        <v/>
      </c>
      <c r="Z100" s="21" t="str">
        <f>IF('Adjacent Counties'!Z100="x",VLOOKUP('2016 0-64'!Z$1,'2016 population'!$A$3:$E$102,2,FALSE),"")</f>
        <v/>
      </c>
      <c r="AA100" s="21" t="str">
        <f>IF('Adjacent Counties'!AA100="x",VLOOKUP('2016 0-64'!AA$1,'2016 population'!$A$3:$E$102,2,FALSE),"")</f>
        <v/>
      </c>
      <c r="AB100" s="21" t="str">
        <f>IF('Adjacent Counties'!AB100="x",VLOOKUP('2016 0-64'!AB$1,'2016 population'!$A$3:$E$102,2,FALSE),"")</f>
        <v/>
      </c>
      <c r="AC100" s="21" t="str">
        <f>IF('Adjacent Counties'!AC100="x",VLOOKUP('2016 0-64'!AC$1,'2016 population'!$A$3:$E$102,2,FALSE),"")</f>
        <v/>
      </c>
      <c r="AD100" s="21" t="str">
        <f>IF('Adjacent Counties'!AD100="x",VLOOKUP('2016 0-64'!AD$1,'2016 population'!$A$3:$E$102,2,FALSE),"")</f>
        <v/>
      </c>
      <c r="AE100" s="21">
        <f>IF('Adjacent Counties'!AE100="x",VLOOKUP('2016 0-64'!AE$1,'2016 population'!$A$3:$E$102,2,FALSE),"")</f>
        <v>33665</v>
      </c>
      <c r="AF100" s="21" t="str">
        <f>IF('Adjacent Counties'!AF100="x",VLOOKUP('2016 0-64'!AF$1,'2016 population'!$A$3:$E$102,2,FALSE),"")</f>
        <v/>
      </c>
      <c r="AG100" s="21" t="str">
        <f>IF('Adjacent Counties'!AG100="x",VLOOKUP('2016 0-64'!AG$1,'2016 population'!$A$3:$E$102,2,FALSE),"")</f>
        <v/>
      </c>
      <c r="AH100" s="21" t="str">
        <f>IF('Adjacent Counties'!AH100="x",VLOOKUP('2016 0-64'!AH$1,'2016 population'!$A$3:$E$102,2,FALSE),"")</f>
        <v/>
      </c>
      <c r="AI100" s="21">
        <f>IF('Adjacent Counties'!AI100="x",VLOOKUP('2016 0-64'!AI$1,'2016 population'!$A$3:$E$102,2,FALSE),"")</f>
        <v>312437</v>
      </c>
      <c r="AJ100" s="21" t="str">
        <f>IF('Adjacent Counties'!AJ100="x",VLOOKUP('2016 0-64'!AJ$1,'2016 population'!$A$3:$E$102,2,FALSE),"")</f>
        <v/>
      </c>
      <c r="AK100" s="21" t="str">
        <f>IF('Adjacent Counties'!AK100="x",VLOOKUP('2016 0-64'!AK$1,'2016 population'!$A$3:$E$102,2,FALSE),"")</f>
        <v/>
      </c>
      <c r="AL100" s="21" t="str">
        <f>IF('Adjacent Counties'!AL100="x",VLOOKUP('2016 0-64'!AL$1,'2016 population'!$A$3:$E$102,2,FALSE),"")</f>
        <v/>
      </c>
      <c r="AM100" s="21" t="str">
        <f>IF('Adjacent Counties'!AM100="x",VLOOKUP('2016 0-64'!AM$1,'2016 population'!$A$3:$E$102,2,FALSE),"")</f>
        <v/>
      </c>
      <c r="AN100" s="21" t="str">
        <f>IF('Adjacent Counties'!AN100="x",VLOOKUP('2016 0-64'!AN$1,'2016 population'!$A$3:$E$102,2,FALSE),"")</f>
        <v/>
      </c>
      <c r="AO100" s="21" t="str">
        <f>IF('Adjacent Counties'!AO100="x",VLOOKUP('2016 0-64'!AO$1,'2016 population'!$A$3:$E$102,2,FALSE),"")</f>
        <v/>
      </c>
      <c r="AP100" s="21" t="str">
        <f>IF('Adjacent Counties'!AP100="x",VLOOKUP('2016 0-64'!AP$1,'2016 population'!$A$3:$E$102,2,FALSE),"")</f>
        <v/>
      </c>
      <c r="AQ100" s="21" t="str">
        <f>IF('Adjacent Counties'!AQ100="x",VLOOKUP('2016 0-64'!AQ$1,'2016 population'!$A$3:$E$102,2,FALSE),"")</f>
        <v/>
      </c>
      <c r="AR100" s="21" t="str">
        <f>IF('Adjacent Counties'!AR100="x",VLOOKUP('2016 0-64'!AR$1,'2016 population'!$A$3:$E$102,2,FALSE),"")</f>
        <v/>
      </c>
      <c r="AS100" s="21" t="str">
        <f>IF('Adjacent Counties'!AS100="x",VLOOKUP('2016 0-64'!AS$1,'2016 population'!$A$3:$E$102,2,FALSE),"")</f>
        <v/>
      </c>
      <c r="AT100" s="21" t="str">
        <f>IF('Adjacent Counties'!AT100="x",VLOOKUP('2016 0-64'!AT$1,'2016 population'!$A$3:$E$102,2,FALSE),"")</f>
        <v/>
      </c>
      <c r="AU100" s="21" t="str">
        <f>IF('Adjacent Counties'!AU100="x",VLOOKUP('2016 0-64'!AU$1,'2016 population'!$A$3:$E$102,2,FALSE),"")</f>
        <v/>
      </c>
      <c r="AV100" s="21" t="str">
        <f>IF('Adjacent Counties'!AV100="x",VLOOKUP('2016 0-64'!AV$1,'2016 population'!$A$3:$E$102,2,FALSE),"")</f>
        <v/>
      </c>
      <c r="AW100" s="21" t="str">
        <f>IF('Adjacent Counties'!AW100="x",VLOOKUP('2016 0-64'!AW$1,'2016 population'!$A$3:$E$102,2,FALSE),"")</f>
        <v/>
      </c>
      <c r="AX100" s="21">
        <f>IF('Adjacent Counties'!AX100="x",VLOOKUP('2016 0-64'!AX$1,'2016 population'!$A$3:$E$102,2,FALSE),"")</f>
        <v>145138</v>
      </c>
      <c r="AY100" s="21" t="str">
        <f>IF('Adjacent Counties'!AY100="x",VLOOKUP('2016 0-64'!AY$1,'2016 population'!$A$3:$E$102,2,FALSE),"")</f>
        <v/>
      </c>
      <c r="AZ100" s="21" t="str">
        <f>IF('Adjacent Counties'!AZ100="x",VLOOKUP('2016 0-64'!AZ$1,'2016 population'!$A$3:$E$102,2,FALSE),"")</f>
        <v/>
      </c>
      <c r="BA100" s="21" t="str">
        <f>IF('Adjacent Counties'!BA100="x",VLOOKUP('2016 0-64'!BA$1,'2016 population'!$A$3:$E$102,2,FALSE),"")</f>
        <v/>
      </c>
      <c r="BB100" s="21" t="str">
        <f>IF('Adjacent Counties'!BB100="x",VLOOKUP('2016 0-64'!BB$1,'2016 population'!$A$3:$E$102,2,FALSE),"")</f>
        <v/>
      </c>
      <c r="BC100" s="21" t="str">
        <f>IF('Adjacent Counties'!BC100="x",VLOOKUP('2016 0-64'!BC$1,'2016 population'!$A$3:$E$102,2,FALSE),"")</f>
        <v/>
      </c>
      <c r="BD100" s="21" t="str">
        <f>IF('Adjacent Counties'!BD100="x",VLOOKUP('2016 0-64'!BD$1,'2016 population'!$A$3:$E$102,2,FALSE),"")</f>
        <v/>
      </c>
      <c r="BE100" s="21" t="str">
        <f>IF('Adjacent Counties'!BE100="x",VLOOKUP('2016 0-64'!BE$1,'2016 population'!$A$3:$E$102,2,FALSE),"")</f>
        <v/>
      </c>
      <c r="BF100" s="21" t="str">
        <f>IF('Adjacent Counties'!BF100="x",VLOOKUP('2016 0-64'!BF$1,'2016 population'!$A$3:$E$102,2,FALSE),"")</f>
        <v/>
      </c>
      <c r="BG100" s="21" t="str">
        <f>IF('Adjacent Counties'!BG100="x",VLOOKUP('2016 0-64'!BG$1,'2016 population'!$A$3:$E$102,2,FALSE),"")</f>
        <v/>
      </c>
      <c r="BH100" s="21" t="str">
        <f>IF('Adjacent Counties'!BH100="x",VLOOKUP('2016 0-64'!BH$1,'2016 population'!$A$3:$E$102,2,FALSE),"")</f>
        <v/>
      </c>
      <c r="BI100" s="21" t="str">
        <f>IF('Adjacent Counties'!BI100="x",VLOOKUP('2016 0-64'!BI$1,'2016 population'!$A$3:$E$102,2,FALSE),"")</f>
        <v/>
      </c>
      <c r="BJ100" s="21" t="str">
        <f>IF('Adjacent Counties'!BJ100="x",VLOOKUP('2016 0-64'!BJ$1,'2016 population'!$A$3:$E$102,2,FALSE),"")</f>
        <v/>
      </c>
      <c r="BK100" s="21" t="str">
        <f>IF('Adjacent Counties'!BK100="x",VLOOKUP('2016 0-64'!BK$1,'2016 population'!$A$3:$E$102,2,FALSE),"")</f>
        <v/>
      </c>
      <c r="BL100" s="21" t="str">
        <f>IF('Adjacent Counties'!BL100="x",VLOOKUP('2016 0-64'!BL$1,'2016 population'!$A$3:$E$102,2,FALSE),"")</f>
        <v/>
      </c>
      <c r="BM100" s="21" t="str">
        <f>IF('Adjacent Counties'!BM100="x",VLOOKUP('2016 0-64'!BM$1,'2016 population'!$A$3:$E$102,2,FALSE),"")</f>
        <v/>
      </c>
      <c r="BN100" s="21" t="str">
        <f>IF('Adjacent Counties'!BN100="x",VLOOKUP('2016 0-64'!BN$1,'2016 population'!$A$3:$E$102,2,FALSE),"")</f>
        <v/>
      </c>
      <c r="BO100" s="21" t="str">
        <f>IF('Adjacent Counties'!BO100="x",VLOOKUP('2016 0-64'!BO$1,'2016 population'!$A$3:$E$102,2,FALSE),"")</f>
        <v/>
      </c>
      <c r="BP100" s="21" t="str">
        <f>IF('Adjacent Counties'!BP100="x",VLOOKUP('2016 0-64'!BP$1,'2016 population'!$A$3:$E$102,2,FALSE),"")</f>
        <v/>
      </c>
      <c r="BQ100" s="21" t="str">
        <f>IF('Adjacent Counties'!BQ100="x",VLOOKUP('2016 0-64'!BQ$1,'2016 population'!$A$3:$E$102,2,FALSE),"")</f>
        <v/>
      </c>
      <c r="BR100" s="21" t="str">
        <f>IF('Adjacent Counties'!BR100="x",VLOOKUP('2016 0-64'!BR$1,'2016 population'!$A$3:$E$102,2,FALSE),"")</f>
        <v/>
      </c>
      <c r="BS100" s="21" t="str">
        <f>IF('Adjacent Counties'!BS100="x",VLOOKUP('2016 0-64'!BS$1,'2016 population'!$A$3:$E$102,2,FALSE),"")</f>
        <v/>
      </c>
      <c r="BT100" s="21" t="str">
        <f>IF('Adjacent Counties'!BT100="x",VLOOKUP('2016 0-64'!BT$1,'2016 population'!$A$3:$E$102,2,FALSE),"")</f>
        <v/>
      </c>
      <c r="BU100" s="21" t="str">
        <f>IF('Adjacent Counties'!BU100="x",VLOOKUP('2016 0-64'!BU$1,'2016 population'!$A$3:$E$102,2,FALSE),"")</f>
        <v/>
      </c>
      <c r="BV100" s="21" t="str">
        <f>IF('Adjacent Counties'!BV100="x",VLOOKUP('2016 0-64'!BV$1,'2016 population'!$A$3:$E$102,2,FALSE),"")</f>
        <v/>
      </c>
      <c r="BW100" s="21" t="str">
        <f>IF('Adjacent Counties'!BW100="x",VLOOKUP('2016 0-64'!BW$1,'2016 population'!$A$3:$E$102,2,FALSE),"")</f>
        <v/>
      </c>
      <c r="BX100" s="21" t="str">
        <f>IF('Adjacent Counties'!BX100="x",VLOOKUP('2016 0-64'!BX$1,'2016 population'!$A$3:$E$102,2,FALSE),"")</f>
        <v/>
      </c>
      <c r="BY100" s="21" t="str">
        <f>IF('Adjacent Counties'!BY100="x",VLOOKUP('2016 0-64'!BY$1,'2016 population'!$A$3:$E$102,2,FALSE),"")</f>
        <v/>
      </c>
      <c r="BZ100" s="21" t="str">
        <f>IF('Adjacent Counties'!BZ100="x",VLOOKUP('2016 0-64'!BZ$1,'2016 population'!$A$3:$E$102,2,FALSE),"")</f>
        <v/>
      </c>
      <c r="CA100" s="21" t="str">
        <f>IF('Adjacent Counties'!CA100="x",VLOOKUP('2016 0-64'!CA$1,'2016 population'!$A$3:$E$102,2,FALSE),"")</f>
        <v/>
      </c>
      <c r="CB100" s="21" t="str">
        <f>IF('Adjacent Counties'!CB100="x",VLOOKUP('2016 0-64'!CB$1,'2016 population'!$A$3:$E$102,2,FALSE),"")</f>
        <v/>
      </c>
      <c r="CC100" s="21" t="str">
        <f>IF('Adjacent Counties'!CC100="x",VLOOKUP('2016 0-64'!CC$1,'2016 population'!$A$3:$E$102,2,FALSE),"")</f>
        <v/>
      </c>
      <c r="CD100" s="21" t="str">
        <f>IF('Adjacent Counties'!CD100="x",VLOOKUP('2016 0-64'!CD$1,'2016 population'!$A$3:$E$102,2,FALSE),"")</f>
        <v/>
      </c>
      <c r="CE100" s="21" t="str">
        <f>IF('Adjacent Counties'!CE100="x",VLOOKUP('2016 0-64'!CE$1,'2016 population'!$A$3:$E$102,2,FALSE),"")</f>
        <v/>
      </c>
      <c r="CF100" s="21" t="str">
        <f>IF('Adjacent Counties'!CF100="x",VLOOKUP('2016 0-64'!CF$1,'2016 population'!$A$3:$E$102,2,FALSE),"")</f>
        <v/>
      </c>
      <c r="CG100" s="21" t="str">
        <f>IF('Adjacent Counties'!CG100="x",VLOOKUP('2016 0-64'!CG$1,'2016 population'!$A$3:$E$102,2,FALSE),"")</f>
        <v/>
      </c>
      <c r="CH100" s="21" t="str">
        <f>IF('Adjacent Counties'!CH100="x",VLOOKUP('2016 0-64'!CH$1,'2016 population'!$A$3:$E$102,2,FALSE),"")</f>
        <v/>
      </c>
      <c r="CI100" s="21">
        <f>IF('Adjacent Counties'!CI100="x",VLOOKUP('2016 0-64'!CI$1,'2016 population'!$A$3:$E$102,2,FALSE),"")</f>
        <v>59475</v>
      </c>
      <c r="CJ100" s="21" t="str">
        <f>IF('Adjacent Counties'!CJ100="x",VLOOKUP('2016 0-64'!CJ$1,'2016 population'!$A$3:$E$102,2,FALSE),"")</f>
        <v/>
      </c>
      <c r="CK100" s="21" t="str">
        <f>IF('Adjacent Counties'!CK100="x",VLOOKUP('2016 0-64'!CK$1,'2016 population'!$A$3:$E$102,2,FALSE),"")</f>
        <v/>
      </c>
      <c r="CL100" s="21" t="str">
        <f>IF('Adjacent Counties'!CL100="x",VLOOKUP('2016 0-64'!CL$1,'2016 population'!$A$3:$E$102,2,FALSE),"")</f>
        <v/>
      </c>
      <c r="CM100" s="21" t="str">
        <f>IF('Adjacent Counties'!CM100="x",VLOOKUP('2016 0-64'!CM$1,'2016 population'!$A$3:$E$102,2,FALSE),"")</f>
        <v/>
      </c>
      <c r="CN100" s="21" t="str">
        <f>IF('Adjacent Counties'!CN100="x",VLOOKUP('2016 0-64'!CN$1,'2016 population'!$A$3:$E$102,2,FALSE),"")</f>
        <v/>
      </c>
      <c r="CO100" s="21" t="str">
        <f>IF('Adjacent Counties'!CO100="x",VLOOKUP('2016 0-64'!CO$1,'2016 population'!$A$3:$E$102,2,FALSE),"")</f>
        <v/>
      </c>
      <c r="CP100" s="21" t="str">
        <f>IF('Adjacent Counties'!CP100="x",VLOOKUP('2016 0-64'!CP$1,'2016 population'!$A$3:$E$102,2,FALSE),"")</f>
        <v/>
      </c>
      <c r="CQ100" s="21" t="str">
        <f>IF('Adjacent Counties'!CQ100="x",VLOOKUP('2016 0-64'!CQ$1,'2016 population'!$A$3:$E$102,2,FALSE),"")</f>
        <v/>
      </c>
      <c r="CR100" s="21" t="str">
        <f>IF('Adjacent Counties'!CR100="x",VLOOKUP('2016 0-64'!CR$1,'2016 population'!$A$3:$E$102,2,FALSE),"")</f>
        <v/>
      </c>
      <c r="CS100" s="21" t="str">
        <f>IF('Adjacent Counties'!CS100="x",VLOOKUP('2016 0-64'!CS$1,'2016 population'!$A$3:$E$102,2,FALSE),"")</f>
        <v/>
      </c>
      <c r="CT100" s="21">
        <f>IF('Adjacent Counties'!CT100="x",VLOOKUP('2016 0-64'!CT$1,'2016 population'!$A$3:$E$102,2,FALSE),"")</f>
        <v>55759</v>
      </c>
      <c r="CU100" s="21" t="str">
        <f>IF('Adjacent Counties'!CU100="x",VLOOKUP('2016 0-64'!CU$1,'2016 population'!$A$3:$E$102,2,FALSE),"")</f>
        <v/>
      </c>
      <c r="CV100" s="21">
        <f>IF('Adjacent Counties'!CV100="x",VLOOKUP('2016 0-64'!CV$1,'2016 population'!$A$3:$E$102,2,FALSE),"")</f>
        <v>30727</v>
      </c>
      <c r="CW100" s="21" t="str">
        <f>IF('Adjacent Counties'!CW100="x",VLOOKUP('2016 0-64'!CW$1,'2016 population'!$A$3:$E$102,2,FALSE),"")</f>
        <v/>
      </c>
      <c r="CX100" s="21">
        <f t="shared" si="1"/>
        <v>637201</v>
      </c>
    </row>
    <row r="101" spans="1:102">
      <c r="A101" s="3" t="s">
        <v>99</v>
      </c>
      <c r="B101" s="21" t="str">
        <f>IF('Adjacent Counties'!B101="x",VLOOKUP('2016 0-64'!B$1,'2016 population'!$A$3:$E$102,2,FALSE),"")</f>
        <v/>
      </c>
      <c r="C101" s="21" t="str">
        <f>IF('Adjacent Counties'!C101="x",VLOOKUP('2016 0-64'!C$1,'2016 population'!$A$3:$E$102,2,FALSE),"")</f>
        <v/>
      </c>
      <c r="D101" s="21" t="str">
        <f>IF('Adjacent Counties'!D101="x",VLOOKUP('2016 0-64'!D$1,'2016 population'!$A$3:$E$102,2,FALSE),"")</f>
        <v/>
      </c>
      <c r="E101" s="21" t="str">
        <f>IF('Adjacent Counties'!E101="x",VLOOKUP('2016 0-64'!E$1,'2016 population'!$A$3:$E$102,2,FALSE),"")</f>
        <v/>
      </c>
      <c r="F101" s="21" t="str">
        <f>IF('Adjacent Counties'!F101="x",VLOOKUP('2016 0-64'!F$1,'2016 population'!$A$3:$E$102,2,FALSE),"")</f>
        <v/>
      </c>
      <c r="G101" s="21" t="str">
        <f>IF('Adjacent Counties'!G101="x",VLOOKUP('2016 0-64'!G$1,'2016 population'!$A$3:$E$102,2,FALSE),"")</f>
        <v/>
      </c>
      <c r="H101" s="21" t="str">
        <f>IF('Adjacent Counties'!H101="x",VLOOKUP('2016 0-64'!H$1,'2016 population'!$A$3:$E$102,2,FALSE),"")</f>
        <v/>
      </c>
      <c r="I101" s="21" t="str">
        <f>IF('Adjacent Counties'!I101="x",VLOOKUP('2016 0-64'!I$1,'2016 population'!$A$3:$E$102,2,FALSE),"")</f>
        <v/>
      </c>
      <c r="J101" s="21" t="str">
        <f>IF('Adjacent Counties'!J101="x",VLOOKUP('2016 0-64'!J$1,'2016 population'!$A$3:$E$102,2,FALSE),"")</f>
        <v/>
      </c>
      <c r="K101" s="21" t="str">
        <f>IF('Adjacent Counties'!K101="x",VLOOKUP('2016 0-64'!K$1,'2016 population'!$A$3:$E$102,2,FALSE),"")</f>
        <v/>
      </c>
      <c r="L101" s="21">
        <f>IF('Adjacent Counties'!L101="x",VLOOKUP('2016 0-64'!L$1,'2016 population'!$A$3:$E$102,2,FALSE),"")</f>
        <v>209605</v>
      </c>
      <c r="M101" s="21" t="str">
        <f>IF('Adjacent Counties'!M101="x",VLOOKUP('2016 0-64'!M$1,'2016 population'!$A$3:$E$102,2,FALSE),"")</f>
        <v/>
      </c>
      <c r="N101" s="21" t="str">
        <f>IF('Adjacent Counties'!N101="x",VLOOKUP('2016 0-64'!N$1,'2016 population'!$A$3:$E$102,2,FALSE),"")</f>
        <v/>
      </c>
      <c r="O101" s="21" t="str">
        <f>IF('Adjacent Counties'!O101="x",VLOOKUP('2016 0-64'!O$1,'2016 population'!$A$3:$E$102,2,FALSE),"")</f>
        <v/>
      </c>
      <c r="P101" s="21" t="str">
        <f>IF('Adjacent Counties'!P101="x",VLOOKUP('2016 0-64'!P$1,'2016 population'!$A$3:$E$102,2,FALSE),"")</f>
        <v/>
      </c>
      <c r="Q101" s="21" t="str">
        <f>IF('Adjacent Counties'!Q101="x",VLOOKUP('2016 0-64'!Q$1,'2016 population'!$A$3:$E$102,2,FALSE),"")</f>
        <v/>
      </c>
      <c r="R101" s="21" t="str">
        <f>IF('Adjacent Counties'!R101="x",VLOOKUP('2016 0-64'!R$1,'2016 population'!$A$3:$E$102,2,FALSE),"")</f>
        <v/>
      </c>
      <c r="S101" s="21" t="str">
        <f>IF('Adjacent Counties'!S101="x",VLOOKUP('2016 0-64'!S$1,'2016 population'!$A$3:$E$102,2,FALSE),"")</f>
        <v/>
      </c>
      <c r="T101" s="21" t="str">
        <f>IF('Adjacent Counties'!T101="x",VLOOKUP('2016 0-64'!T$1,'2016 population'!$A$3:$E$102,2,FALSE),"")</f>
        <v/>
      </c>
      <c r="U101" s="21" t="str">
        <f>IF('Adjacent Counties'!U101="x",VLOOKUP('2016 0-64'!U$1,'2016 population'!$A$3:$E$102,2,FALSE),"")</f>
        <v/>
      </c>
      <c r="V101" s="21" t="str">
        <f>IF('Adjacent Counties'!V101="x",VLOOKUP('2016 0-64'!V$1,'2016 population'!$A$3:$E$102,2,FALSE),"")</f>
        <v/>
      </c>
      <c r="W101" s="21" t="str">
        <f>IF('Adjacent Counties'!W101="x",VLOOKUP('2016 0-64'!W$1,'2016 population'!$A$3:$E$102,2,FALSE),"")</f>
        <v/>
      </c>
      <c r="X101" s="21" t="str">
        <f>IF('Adjacent Counties'!X101="x",VLOOKUP('2016 0-64'!X$1,'2016 population'!$A$3:$E$102,2,FALSE),"")</f>
        <v/>
      </c>
      <c r="Y101" s="21" t="str">
        <f>IF('Adjacent Counties'!Y101="x",VLOOKUP('2016 0-64'!Y$1,'2016 population'!$A$3:$E$102,2,FALSE),"")</f>
        <v/>
      </c>
      <c r="Z101" s="21" t="str">
        <f>IF('Adjacent Counties'!Z101="x",VLOOKUP('2016 0-64'!Z$1,'2016 population'!$A$3:$E$102,2,FALSE),"")</f>
        <v/>
      </c>
      <c r="AA101" s="21" t="str">
        <f>IF('Adjacent Counties'!AA101="x",VLOOKUP('2016 0-64'!AA$1,'2016 population'!$A$3:$E$102,2,FALSE),"")</f>
        <v/>
      </c>
      <c r="AB101" s="21" t="str">
        <f>IF('Adjacent Counties'!AB101="x",VLOOKUP('2016 0-64'!AB$1,'2016 population'!$A$3:$E$102,2,FALSE),"")</f>
        <v/>
      </c>
      <c r="AC101" s="21" t="str">
        <f>IF('Adjacent Counties'!AC101="x",VLOOKUP('2016 0-64'!AC$1,'2016 population'!$A$3:$E$102,2,FALSE),"")</f>
        <v/>
      </c>
      <c r="AD101" s="21" t="str">
        <f>IF('Adjacent Counties'!AD101="x",VLOOKUP('2016 0-64'!AD$1,'2016 population'!$A$3:$E$102,2,FALSE),"")</f>
        <v/>
      </c>
      <c r="AE101" s="21" t="str">
        <f>IF('Adjacent Counties'!AE101="x",VLOOKUP('2016 0-64'!AE$1,'2016 population'!$A$3:$E$102,2,FALSE),"")</f>
        <v/>
      </c>
      <c r="AF101" s="21" t="str">
        <f>IF('Adjacent Counties'!AF101="x",VLOOKUP('2016 0-64'!AF$1,'2016 population'!$A$3:$E$102,2,FALSE),"")</f>
        <v/>
      </c>
      <c r="AG101" s="21" t="str">
        <f>IF('Adjacent Counties'!AG101="x",VLOOKUP('2016 0-64'!AG$1,'2016 population'!$A$3:$E$102,2,FALSE),"")</f>
        <v/>
      </c>
      <c r="AH101" s="21" t="str">
        <f>IF('Adjacent Counties'!AH101="x",VLOOKUP('2016 0-64'!AH$1,'2016 population'!$A$3:$E$102,2,FALSE),"")</f>
        <v/>
      </c>
      <c r="AI101" s="21" t="str">
        <f>IF('Adjacent Counties'!AI101="x",VLOOKUP('2016 0-64'!AI$1,'2016 population'!$A$3:$E$102,2,FALSE),"")</f>
        <v/>
      </c>
      <c r="AJ101" s="21" t="str">
        <f>IF('Adjacent Counties'!AJ101="x",VLOOKUP('2016 0-64'!AJ$1,'2016 population'!$A$3:$E$102,2,FALSE),"")</f>
        <v/>
      </c>
      <c r="AK101" s="21" t="str">
        <f>IF('Adjacent Counties'!AK101="x",VLOOKUP('2016 0-64'!AK$1,'2016 population'!$A$3:$E$102,2,FALSE),"")</f>
        <v/>
      </c>
      <c r="AL101" s="21" t="str">
        <f>IF('Adjacent Counties'!AL101="x",VLOOKUP('2016 0-64'!AL$1,'2016 population'!$A$3:$E$102,2,FALSE),"")</f>
        <v/>
      </c>
      <c r="AM101" s="21" t="str">
        <f>IF('Adjacent Counties'!AM101="x",VLOOKUP('2016 0-64'!AM$1,'2016 population'!$A$3:$E$102,2,FALSE),"")</f>
        <v/>
      </c>
      <c r="AN101" s="21" t="str">
        <f>IF('Adjacent Counties'!AN101="x",VLOOKUP('2016 0-64'!AN$1,'2016 population'!$A$3:$E$102,2,FALSE),"")</f>
        <v/>
      </c>
      <c r="AO101" s="21" t="str">
        <f>IF('Adjacent Counties'!AO101="x",VLOOKUP('2016 0-64'!AO$1,'2016 population'!$A$3:$E$102,2,FALSE),"")</f>
        <v/>
      </c>
      <c r="AP101" s="21" t="str">
        <f>IF('Adjacent Counties'!AP101="x",VLOOKUP('2016 0-64'!AP$1,'2016 population'!$A$3:$E$102,2,FALSE),"")</f>
        <v/>
      </c>
      <c r="AQ101" s="21" t="str">
        <f>IF('Adjacent Counties'!AQ101="x",VLOOKUP('2016 0-64'!AQ$1,'2016 population'!$A$3:$E$102,2,FALSE),"")</f>
        <v/>
      </c>
      <c r="AR101" s="21" t="str">
        <f>IF('Adjacent Counties'!AR101="x",VLOOKUP('2016 0-64'!AR$1,'2016 population'!$A$3:$E$102,2,FALSE),"")</f>
        <v/>
      </c>
      <c r="AS101" s="21" t="str">
        <f>IF('Adjacent Counties'!AS101="x",VLOOKUP('2016 0-64'!AS$1,'2016 population'!$A$3:$E$102,2,FALSE),"")</f>
        <v/>
      </c>
      <c r="AT101" s="21" t="str">
        <f>IF('Adjacent Counties'!AT101="x",VLOOKUP('2016 0-64'!AT$1,'2016 population'!$A$3:$E$102,2,FALSE),"")</f>
        <v/>
      </c>
      <c r="AU101" s="21" t="str">
        <f>IF('Adjacent Counties'!AU101="x",VLOOKUP('2016 0-64'!AU$1,'2016 population'!$A$3:$E$102,2,FALSE),"")</f>
        <v/>
      </c>
      <c r="AV101" s="21" t="str">
        <f>IF('Adjacent Counties'!AV101="x",VLOOKUP('2016 0-64'!AV$1,'2016 population'!$A$3:$E$102,2,FALSE),"")</f>
        <v/>
      </c>
      <c r="AW101" s="21" t="str">
        <f>IF('Adjacent Counties'!AW101="x",VLOOKUP('2016 0-64'!AW$1,'2016 population'!$A$3:$E$102,2,FALSE),"")</f>
        <v/>
      </c>
      <c r="AX101" s="21" t="str">
        <f>IF('Adjacent Counties'!AX101="x",VLOOKUP('2016 0-64'!AX$1,'2016 population'!$A$3:$E$102,2,FALSE),"")</f>
        <v/>
      </c>
      <c r="AY101" s="21" t="str">
        <f>IF('Adjacent Counties'!AY101="x",VLOOKUP('2016 0-64'!AY$1,'2016 population'!$A$3:$E$102,2,FALSE),"")</f>
        <v/>
      </c>
      <c r="AZ101" s="21" t="str">
        <f>IF('Adjacent Counties'!AZ101="x",VLOOKUP('2016 0-64'!AZ$1,'2016 population'!$A$3:$E$102,2,FALSE),"")</f>
        <v/>
      </c>
      <c r="BA101" s="21" t="str">
        <f>IF('Adjacent Counties'!BA101="x",VLOOKUP('2016 0-64'!BA$1,'2016 population'!$A$3:$E$102,2,FALSE),"")</f>
        <v/>
      </c>
      <c r="BB101" s="21" t="str">
        <f>IF('Adjacent Counties'!BB101="x",VLOOKUP('2016 0-64'!BB$1,'2016 population'!$A$3:$E$102,2,FALSE),"")</f>
        <v/>
      </c>
      <c r="BC101" s="21" t="str">
        <f>IF('Adjacent Counties'!BC101="x",VLOOKUP('2016 0-64'!BC$1,'2016 population'!$A$3:$E$102,2,FALSE),"")</f>
        <v/>
      </c>
      <c r="BD101" s="21" t="str">
        <f>IF('Adjacent Counties'!BD101="x",VLOOKUP('2016 0-64'!BD$1,'2016 population'!$A$3:$E$102,2,FALSE),"")</f>
        <v/>
      </c>
      <c r="BE101" s="21" t="str">
        <f>IF('Adjacent Counties'!BE101="x",VLOOKUP('2016 0-64'!BE$1,'2016 population'!$A$3:$E$102,2,FALSE),"")</f>
        <v/>
      </c>
      <c r="BF101" s="21">
        <f>IF('Adjacent Counties'!BF101="x",VLOOKUP('2016 0-64'!BF$1,'2016 population'!$A$3:$E$102,2,FALSE),"")</f>
        <v>16973</v>
      </c>
      <c r="BG101" s="21" t="str">
        <f>IF('Adjacent Counties'!BG101="x",VLOOKUP('2016 0-64'!BG$1,'2016 population'!$A$3:$E$102,2,FALSE),"")</f>
        <v/>
      </c>
      <c r="BH101" s="21">
        <f>IF('Adjacent Counties'!BH101="x",VLOOKUP('2016 0-64'!BH$1,'2016 population'!$A$3:$E$102,2,FALSE),"")</f>
        <v>36464</v>
      </c>
      <c r="BI101" s="21" t="str">
        <f>IF('Adjacent Counties'!BI101="x",VLOOKUP('2016 0-64'!BI$1,'2016 population'!$A$3:$E$102,2,FALSE),"")</f>
        <v/>
      </c>
      <c r="BJ101" s="21">
        <f>IF('Adjacent Counties'!BJ101="x",VLOOKUP('2016 0-64'!BJ$1,'2016 population'!$A$3:$E$102,2,FALSE),"")</f>
        <v>11749</v>
      </c>
      <c r="BK101" s="21" t="str">
        <f>IF('Adjacent Counties'!BK101="x",VLOOKUP('2016 0-64'!BK$1,'2016 population'!$A$3:$E$102,2,FALSE),"")</f>
        <v/>
      </c>
      <c r="BL101" s="21" t="str">
        <f>IF('Adjacent Counties'!BL101="x",VLOOKUP('2016 0-64'!BL$1,'2016 population'!$A$3:$E$102,2,FALSE),"")</f>
        <v/>
      </c>
      <c r="BM101" s="21" t="str">
        <f>IF('Adjacent Counties'!BM101="x",VLOOKUP('2016 0-64'!BM$1,'2016 population'!$A$3:$E$102,2,FALSE),"")</f>
        <v/>
      </c>
      <c r="BN101" s="21" t="str">
        <f>IF('Adjacent Counties'!BN101="x",VLOOKUP('2016 0-64'!BN$1,'2016 population'!$A$3:$E$102,2,FALSE),"")</f>
        <v/>
      </c>
      <c r="BO101" s="21" t="str">
        <f>IF('Adjacent Counties'!BO101="x",VLOOKUP('2016 0-64'!BO$1,'2016 population'!$A$3:$E$102,2,FALSE),"")</f>
        <v/>
      </c>
      <c r="BP101" s="21" t="str">
        <f>IF('Adjacent Counties'!BP101="x",VLOOKUP('2016 0-64'!BP$1,'2016 population'!$A$3:$E$102,2,FALSE),"")</f>
        <v/>
      </c>
      <c r="BQ101" s="21" t="str">
        <f>IF('Adjacent Counties'!BQ101="x",VLOOKUP('2016 0-64'!BQ$1,'2016 population'!$A$3:$E$102,2,FALSE),"")</f>
        <v/>
      </c>
      <c r="BR101" s="21" t="str">
        <f>IF('Adjacent Counties'!BR101="x",VLOOKUP('2016 0-64'!BR$1,'2016 population'!$A$3:$E$102,2,FALSE),"")</f>
        <v/>
      </c>
      <c r="BS101" s="21" t="str">
        <f>IF('Adjacent Counties'!BS101="x",VLOOKUP('2016 0-64'!BS$1,'2016 population'!$A$3:$E$102,2,FALSE),"")</f>
        <v/>
      </c>
      <c r="BT101" s="21" t="str">
        <f>IF('Adjacent Counties'!BT101="x",VLOOKUP('2016 0-64'!BT$1,'2016 population'!$A$3:$E$102,2,FALSE),"")</f>
        <v/>
      </c>
      <c r="BU101" s="21" t="str">
        <f>IF('Adjacent Counties'!BU101="x",VLOOKUP('2016 0-64'!BU$1,'2016 population'!$A$3:$E$102,2,FALSE),"")</f>
        <v/>
      </c>
      <c r="BV101" s="21" t="str">
        <f>IF('Adjacent Counties'!BV101="x",VLOOKUP('2016 0-64'!BV$1,'2016 population'!$A$3:$E$102,2,FALSE),"")</f>
        <v/>
      </c>
      <c r="BW101" s="21" t="str">
        <f>IF('Adjacent Counties'!BW101="x",VLOOKUP('2016 0-64'!BW$1,'2016 population'!$A$3:$E$102,2,FALSE),"")</f>
        <v/>
      </c>
      <c r="BX101" s="21" t="str">
        <f>IF('Adjacent Counties'!BX101="x",VLOOKUP('2016 0-64'!BX$1,'2016 population'!$A$3:$E$102,2,FALSE),"")</f>
        <v/>
      </c>
      <c r="BY101" s="21" t="str">
        <f>IF('Adjacent Counties'!BY101="x",VLOOKUP('2016 0-64'!BY$1,'2016 population'!$A$3:$E$102,2,FALSE),"")</f>
        <v/>
      </c>
      <c r="BZ101" s="21" t="str">
        <f>IF('Adjacent Counties'!BZ101="x",VLOOKUP('2016 0-64'!BZ$1,'2016 population'!$A$3:$E$102,2,FALSE),"")</f>
        <v/>
      </c>
      <c r="CA101" s="21" t="str">
        <f>IF('Adjacent Counties'!CA101="x",VLOOKUP('2016 0-64'!CA$1,'2016 population'!$A$3:$E$102,2,FALSE),"")</f>
        <v/>
      </c>
      <c r="CB101" s="21" t="str">
        <f>IF('Adjacent Counties'!CB101="x",VLOOKUP('2016 0-64'!CB$1,'2016 population'!$A$3:$E$102,2,FALSE),"")</f>
        <v/>
      </c>
      <c r="CC101" s="21" t="str">
        <f>IF('Adjacent Counties'!CC101="x",VLOOKUP('2016 0-64'!CC$1,'2016 population'!$A$3:$E$102,2,FALSE),"")</f>
        <v/>
      </c>
      <c r="CD101" s="21" t="str">
        <f>IF('Adjacent Counties'!CD101="x",VLOOKUP('2016 0-64'!CD$1,'2016 population'!$A$3:$E$102,2,FALSE),"")</f>
        <v/>
      </c>
      <c r="CE101" s="21" t="str">
        <f>IF('Adjacent Counties'!CE101="x",VLOOKUP('2016 0-64'!CE$1,'2016 population'!$A$3:$E$102,2,FALSE),"")</f>
        <v/>
      </c>
      <c r="CF101" s="21" t="str">
        <f>IF('Adjacent Counties'!CF101="x",VLOOKUP('2016 0-64'!CF$1,'2016 population'!$A$3:$E$102,2,FALSE),"")</f>
        <v/>
      </c>
      <c r="CG101" s="21" t="str">
        <f>IF('Adjacent Counties'!CG101="x",VLOOKUP('2016 0-64'!CG$1,'2016 population'!$A$3:$E$102,2,FALSE),"")</f>
        <v/>
      </c>
      <c r="CH101" s="21" t="str">
        <f>IF('Adjacent Counties'!CH101="x",VLOOKUP('2016 0-64'!CH$1,'2016 population'!$A$3:$E$102,2,FALSE),"")</f>
        <v/>
      </c>
      <c r="CI101" s="21" t="str">
        <f>IF('Adjacent Counties'!CI101="x",VLOOKUP('2016 0-64'!CI$1,'2016 population'!$A$3:$E$102,2,FALSE),"")</f>
        <v/>
      </c>
      <c r="CJ101" s="21" t="str">
        <f>IF('Adjacent Counties'!CJ101="x",VLOOKUP('2016 0-64'!CJ$1,'2016 population'!$A$3:$E$102,2,FALSE),"")</f>
        <v/>
      </c>
      <c r="CK101" s="21" t="str">
        <f>IF('Adjacent Counties'!CK101="x",VLOOKUP('2016 0-64'!CK$1,'2016 population'!$A$3:$E$102,2,FALSE),"")</f>
        <v/>
      </c>
      <c r="CL101" s="21" t="str">
        <f>IF('Adjacent Counties'!CL101="x",VLOOKUP('2016 0-64'!CL$1,'2016 population'!$A$3:$E$102,2,FALSE),"")</f>
        <v/>
      </c>
      <c r="CM101" s="21" t="str">
        <f>IF('Adjacent Counties'!CM101="x",VLOOKUP('2016 0-64'!CM$1,'2016 population'!$A$3:$E$102,2,FALSE),"")</f>
        <v/>
      </c>
      <c r="CN101" s="21" t="str">
        <f>IF('Adjacent Counties'!CN101="x",VLOOKUP('2016 0-64'!CN$1,'2016 population'!$A$3:$E$102,2,FALSE),"")</f>
        <v/>
      </c>
      <c r="CO101" s="21" t="str">
        <f>IF('Adjacent Counties'!CO101="x",VLOOKUP('2016 0-64'!CO$1,'2016 population'!$A$3:$E$102,2,FALSE),"")</f>
        <v/>
      </c>
      <c r="CP101" s="21" t="str">
        <f>IF('Adjacent Counties'!CP101="x",VLOOKUP('2016 0-64'!CP$1,'2016 population'!$A$3:$E$102,2,FALSE),"")</f>
        <v/>
      </c>
      <c r="CQ101" s="21" t="str">
        <f>IF('Adjacent Counties'!CQ101="x",VLOOKUP('2016 0-64'!CQ$1,'2016 population'!$A$3:$E$102,2,FALSE),"")</f>
        <v/>
      </c>
      <c r="CR101" s="21" t="str">
        <f>IF('Adjacent Counties'!CR101="x",VLOOKUP('2016 0-64'!CR$1,'2016 population'!$A$3:$E$102,2,FALSE),"")</f>
        <v/>
      </c>
      <c r="CS101" s="21" t="str">
        <f>IF('Adjacent Counties'!CS101="x",VLOOKUP('2016 0-64'!CS$1,'2016 population'!$A$3:$E$102,2,FALSE),"")</f>
        <v/>
      </c>
      <c r="CT101" s="21" t="str">
        <f>IF('Adjacent Counties'!CT101="x",VLOOKUP('2016 0-64'!CT$1,'2016 population'!$A$3:$E$102,2,FALSE),"")</f>
        <v/>
      </c>
      <c r="CU101" s="21" t="str">
        <f>IF('Adjacent Counties'!CU101="x",VLOOKUP('2016 0-64'!CU$1,'2016 population'!$A$3:$E$102,2,FALSE),"")</f>
        <v/>
      </c>
      <c r="CV101" s="21" t="str">
        <f>IF('Adjacent Counties'!CV101="x",VLOOKUP('2016 0-64'!CV$1,'2016 population'!$A$3:$E$102,2,FALSE),"")</f>
        <v/>
      </c>
      <c r="CW101" s="21">
        <f>IF('Adjacent Counties'!CW101="x",VLOOKUP('2016 0-64'!CW$1,'2016 population'!$A$3:$E$102,2,FALSE),"")</f>
        <v>13678</v>
      </c>
      <c r="CX101" s="21">
        <f t="shared" si="1"/>
        <v>288469</v>
      </c>
    </row>
    <row r="103" spans="1:102" ht="30">
      <c r="A103" s="6" t="s">
        <v>107</v>
      </c>
      <c r="B103" s="21">
        <f t="shared" ref="B103:BM103" si="2">MIN(B2:B102)</f>
        <v>129896</v>
      </c>
      <c r="C103" s="21">
        <f t="shared" si="2"/>
        <v>30338</v>
      </c>
      <c r="D103" s="21">
        <f t="shared" si="2"/>
        <v>8433</v>
      </c>
      <c r="E103" s="21">
        <f t="shared" si="2"/>
        <v>21973</v>
      </c>
      <c r="F103" s="21">
        <f t="shared" si="2"/>
        <v>20910</v>
      </c>
      <c r="G103" s="21">
        <f t="shared" si="2"/>
        <v>14173</v>
      </c>
      <c r="H103" s="21">
        <f t="shared" si="2"/>
        <v>36894</v>
      </c>
      <c r="I103" s="21">
        <f t="shared" si="2"/>
        <v>16689</v>
      </c>
      <c r="J103" s="21">
        <f t="shared" si="2"/>
        <v>28480</v>
      </c>
      <c r="K103" s="21">
        <f t="shared" si="2"/>
        <v>89808</v>
      </c>
      <c r="L103" s="21">
        <f t="shared" si="2"/>
        <v>209605</v>
      </c>
      <c r="M103" s="21">
        <f t="shared" si="2"/>
        <v>71707</v>
      </c>
      <c r="N103" s="21">
        <f t="shared" si="2"/>
        <v>170073</v>
      </c>
      <c r="O103" s="21">
        <f t="shared" si="2"/>
        <v>67029</v>
      </c>
      <c r="P103" s="21">
        <f t="shared" si="2"/>
        <v>8841</v>
      </c>
      <c r="Q103" s="21">
        <f t="shared" si="2"/>
        <v>55339</v>
      </c>
      <c r="R103" s="21">
        <f t="shared" si="2"/>
        <v>19149</v>
      </c>
      <c r="S103" s="21">
        <f t="shared" si="2"/>
        <v>129491</v>
      </c>
      <c r="T103" s="21">
        <f t="shared" si="2"/>
        <v>54295</v>
      </c>
      <c r="U103" s="21">
        <f t="shared" si="2"/>
        <v>19941</v>
      </c>
      <c r="V103" s="21">
        <f t="shared" si="2"/>
        <v>11562</v>
      </c>
      <c r="W103" s="21">
        <f t="shared" si="2"/>
        <v>7904</v>
      </c>
      <c r="X103" s="21">
        <f t="shared" si="2"/>
        <v>79731</v>
      </c>
      <c r="Y103" s="21">
        <f t="shared" si="2"/>
        <v>47402</v>
      </c>
      <c r="Z103" s="21">
        <f t="shared" si="2"/>
        <v>87742</v>
      </c>
      <c r="AA103" s="21">
        <f t="shared" si="2"/>
        <v>299279</v>
      </c>
      <c r="AB103" s="21">
        <f t="shared" si="2"/>
        <v>21522</v>
      </c>
      <c r="AC103" s="21">
        <f t="shared" si="2"/>
        <v>29236</v>
      </c>
      <c r="AD103" s="21">
        <f t="shared" si="2"/>
        <v>136490</v>
      </c>
      <c r="AE103" s="21">
        <f t="shared" si="2"/>
        <v>33665</v>
      </c>
      <c r="AF103" s="21">
        <f t="shared" si="2"/>
        <v>50719</v>
      </c>
      <c r="AG103" s="21">
        <f t="shared" si="2"/>
        <v>266248</v>
      </c>
      <c r="AH103" s="21">
        <f t="shared" si="2"/>
        <v>45667</v>
      </c>
      <c r="AI103" s="21">
        <f t="shared" si="2"/>
        <v>312437</v>
      </c>
      <c r="AJ103" s="21">
        <f t="shared" si="2"/>
        <v>54524</v>
      </c>
      <c r="AK103" s="21">
        <f t="shared" si="2"/>
        <v>180672</v>
      </c>
      <c r="AL103" s="21">
        <f t="shared" si="2"/>
        <v>9295</v>
      </c>
      <c r="AM103" s="21">
        <f t="shared" si="2"/>
        <v>7024</v>
      </c>
      <c r="AN103" s="21">
        <f t="shared" si="2"/>
        <v>48970</v>
      </c>
      <c r="AO103" s="21">
        <f t="shared" si="2"/>
        <v>17827</v>
      </c>
      <c r="AP103" s="21">
        <f t="shared" si="2"/>
        <v>447838</v>
      </c>
      <c r="AQ103" s="21">
        <f t="shared" si="2"/>
        <v>42741</v>
      </c>
      <c r="AR103" s="21">
        <f t="shared" si="2"/>
        <v>114118</v>
      </c>
      <c r="AS103" s="21">
        <f t="shared" si="2"/>
        <v>45652</v>
      </c>
      <c r="AT103" s="21">
        <f t="shared" si="2"/>
        <v>83545</v>
      </c>
      <c r="AU103" s="21">
        <f t="shared" si="2"/>
        <v>20067</v>
      </c>
      <c r="AV103" s="21">
        <f t="shared" si="2"/>
        <v>48447</v>
      </c>
      <c r="AW103" s="21">
        <f t="shared" si="2"/>
        <v>4863</v>
      </c>
      <c r="AX103" s="21">
        <f t="shared" si="2"/>
        <v>145138</v>
      </c>
      <c r="AY103" s="21">
        <f t="shared" si="2"/>
        <v>33448</v>
      </c>
      <c r="AZ103" s="21">
        <f t="shared" si="2"/>
        <v>161634</v>
      </c>
      <c r="BA103" s="21">
        <f t="shared" si="2"/>
        <v>8540</v>
      </c>
      <c r="BB103" s="21">
        <f t="shared" si="2"/>
        <v>52237</v>
      </c>
      <c r="BC103" s="21">
        <f t="shared" si="2"/>
        <v>48097</v>
      </c>
      <c r="BD103" s="21">
        <f t="shared" si="2"/>
        <v>67741</v>
      </c>
      <c r="BE103" s="21">
        <f t="shared" si="2"/>
        <v>24758</v>
      </c>
      <c r="BF103" s="21">
        <f t="shared" si="2"/>
        <v>16973</v>
      </c>
      <c r="BG103" s="21">
        <f t="shared" si="2"/>
        <v>18354</v>
      </c>
      <c r="BH103" s="21">
        <f t="shared" si="2"/>
        <v>36464</v>
      </c>
      <c r="BI103" s="21">
        <f t="shared" si="2"/>
        <v>941457</v>
      </c>
      <c r="BJ103" s="21">
        <f t="shared" si="2"/>
        <v>11749</v>
      </c>
      <c r="BK103" s="21">
        <f t="shared" si="2"/>
        <v>22311</v>
      </c>
      <c r="BL103" s="21">
        <f t="shared" si="2"/>
        <v>71135</v>
      </c>
      <c r="BM103" s="21">
        <f t="shared" si="2"/>
        <v>77549</v>
      </c>
      <c r="BN103" s="21">
        <f t="shared" ref="BN103:CS103" si="3">MIN(BN2:BN102)</f>
        <v>188471</v>
      </c>
      <c r="BO103" s="21">
        <f t="shared" si="3"/>
        <v>15870</v>
      </c>
      <c r="BP103" s="21">
        <f t="shared" si="3"/>
        <v>186532</v>
      </c>
      <c r="BQ103" s="21">
        <f t="shared" si="3"/>
        <v>126496</v>
      </c>
      <c r="BR103" s="21">
        <f t="shared" si="3"/>
        <v>9487</v>
      </c>
      <c r="BS103" s="21">
        <f t="shared" si="3"/>
        <v>32850</v>
      </c>
      <c r="BT103" s="21">
        <f t="shared" si="3"/>
        <v>48388</v>
      </c>
      <c r="BU103" s="21">
        <f t="shared" si="3"/>
        <v>10473</v>
      </c>
      <c r="BV103" s="21">
        <f t="shared" si="3"/>
        <v>32169</v>
      </c>
      <c r="BW103" s="21">
        <f t="shared" si="3"/>
        <v>156516</v>
      </c>
      <c r="BX103" s="21">
        <f t="shared" si="3"/>
        <v>14997</v>
      </c>
      <c r="BY103" s="21">
        <f t="shared" si="3"/>
        <v>118841</v>
      </c>
      <c r="BZ103" s="21">
        <f t="shared" si="3"/>
        <v>38311</v>
      </c>
      <c r="CA103" s="21">
        <f t="shared" si="3"/>
        <v>114415</v>
      </c>
      <c r="CB103" s="21">
        <f t="shared" si="3"/>
        <v>73681</v>
      </c>
      <c r="CC103" s="21">
        <f t="shared" si="3"/>
        <v>116717</v>
      </c>
      <c r="CD103" s="21">
        <f t="shared" si="3"/>
        <v>53696</v>
      </c>
      <c r="CE103" s="21">
        <f t="shared" si="3"/>
        <v>54225</v>
      </c>
      <c r="CF103" s="21">
        <f t="shared" si="3"/>
        <v>29864</v>
      </c>
      <c r="CG103" s="21">
        <f t="shared" si="3"/>
        <v>50021</v>
      </c>
      <c r="CH103" s="21">
        <f t="shared" si="3"/>
        <v>37129</v>
      </c>
      <c r="CI103" s="21">
        <f t="shared" si="3"/>
        <v>59475</v>
      </c>
      <c r="CJ103" s="21">
        <f t="shared" si="3"/>
        <v>12276</v>
      </c>
      <c r="CK103" s="21">
        <f t="shared" si="3"/>
        <v>23539</v>
      </c>
      <c r="CL103" s="21">
        <f t="shared" si="3"/>
        <v>3274</v>
      </c>
      <c r="CM103" s="21">
        <f t="shared" si="3"/>
        <v>196208</v>
      </c>
      <c r="CN103" s="21">
        <f t="shared" si="3"/>
        <v>37221</v>
      </c>
      <c r="CO103" s="21">
        <f t="shared" si="3"/>
        <v>913634</v>
      </c>
      <c r="CP103" s="21">
        <f t="shared" si="3"/>
        <v>15581</v>
      </c>
      <c r="CQ103" s="21">
        <f t="shared" si="3"/>
        <v>9857</v>
      </c>
      <c r="CR103" s="21">
        <f t="shared" si="3"/>
        <v>45192</v>
      </c>
      <c r="CS103" s="21">
        <f t="shared" si="3"/>
        <v>107226</v>
      </c>
      <c r="CT103" s="21">
        <f>MIN(CT2:CT102)</f>
        <v>55759</v>
      </c>
      <c r="CU103" s="21">
        <f t="shared" ref="CU103:CW103" si="4">MIN(CU2:CU102)</f>
        <v>70235</v>
      </c>
      <c r="CV103" s="21">
        <f t="shared" si="4"/>
        <v>30727</v>
      </c>
      <c r="CW103" s="21">
        <f t="shared" si="4"/>
        <v>13678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03"/>
  <sheetViews>
    <sheetView workbookViewId="0"/>
  </sheetViews>
  <sheetFormatPr defaultRowHeight="15"/>
  <cols>
    <col min="1" max="1" width="13.140625" style="21" bestFit="1" customWidth="1"/>
    <col min="2" max="2" width="7" style="21" bestFit="1" customWidth="1"/>
    <col min="3" max="3" width="6" style="21" bestFit="1" customWidth="1"/>
    <col min="4" max="4" width="5" style="21" bestFit="1" customWidth="1"/>
    <col min="5" max="11" width="6" style="21" bestFit="1" customWidth="1"/>
    <col min="12" max="12" width="7" style="21" bestFit="1" customWidth="1"/>
    <col min="13" max="13" width="6" style="21" bestFit="1" customWidth="1"/>
    <col min="14" max="14" width="7" style="21" bestFit="1" customWidth="1"/>
    <col min="15" max="15" width="6" style="21" bestFit="1" customWidth="1"/>
    <col min="16" max="16" width="5" style="21" bestFit="1" customWidth="1"/>
    <col min="17" max="18" width="6" style="21" bestFit="1" customWidth="1"/>
    <col min="19" max="19" width="7" style="21" bestFit="1" customWidth="1"/>
    <col min="20" max="22" width="6" style="21" bestFit="1" customWidth="1"/>
    <col min="23" max="23" width="5" style="21" bestFit="1" customWidth="1"/>
    <col min="24" max="26" width="6" style="21" bestFit="1" customWidth="1"/>
    <col min="27" max="27" width="7" style="21" bestFit="1" customWidth="1"/>
    <col min="28" max="29" width="6" style="21" bestFit="1" customWidth="1"/>
    <col min="30" max="30" width="7" style="21" bestFit="1" customWidth="1"/>
    <col min="31" max="32" width="6" style="21" bestFit="1" customWidth="1"/>
    <col min="33" max="33" width="7" style="21" bestFit="1" customWidth="1"/>
    <col min="34" max="34" width="6" style="21" bestFit="1" customWidth="1"/>
    <col min="35" max="35" width="7" style="21" bestFit="1" customWidth="1"/>
    <col min="36" max="36" width="6" style="21" bestFit="1" customWidth="1"/>
    <col min="37" max="37" width="7" style="21" bestFit="1" customWidth="1"/>
    <col min="38" max="39" width="5" style="21" bestFit="1" customWidth="1"/>
    <col min="40" max="41" width="6" style="21" bestFit="1" customWidth="1"/>
    <col min="42" max="42" width="7" style="21" bestFit="1" customWidth="1"/>
    <col min="43" max="43" width="6" style="21" bestFit="1" customWidth="1"/>
    <col min="44" max="44" width="7" style="21" bestFit="1" customWidth="1"/>
    <col min="45" max="48" width="6" style="21" bestFit="1" customWidth="1"/>
    <col min="49" max="49" width="5" style="21" bestFit="1" customWidth="1"/>
    <col min="50" max="50" width="7" style="21" bestFit="1" customWidth="1"/>
    <col min="51" max="51" width="6" style="21" bestFit="1" customWidth="1"/>
    <col min="52" max="52" width="7" style="21" bestFit="1" customWidth="1"/>
    <col min="53" max="53" width="5" style="21" bestFit="1" customWidth="1"/>
    <col min="54" max="60" width="6" style="21" bestFit="1" customWidth="1"/>
    <col min="61" max="61" width="7" style="21" bestFit="1" customWidth="1"/>
    <col min="62" max="65" width="6" style="21" bestFit="1" customWidth="1"/>
    <col min="66" max="66" width="7" style="21" bestFit="1" customWidth="1"/>
    <col min="67" max="67" width="6" style="21" bestFit="1" customWidth="1"/>
    <col min="68" max="69" width="7" style="21" bestFit="1" customWidth="1"/>
    <col min="70" max="70" width="5" style="21" bestFit="1" customWidth="1"/>
    <col min="71" max="74" width="6" style="21" bestFit="1" customWidth="1"/>
    <col min="75" max="75" width="7" style="21" bestFit="1" customWidth="1"/>
    <col min="76" max="76" width="6" style="21" bestFit="1" customWidth="1"/>
    <col min="77" max="77" width="7" style="21" bestFit="1" customWidth="1"/>
    <col min="78" max="78" width="6" style="21" bestFit="1" customWidth="1"/>
    <col min="79" max="79" width="7" style="21" bestFit="1" customWidth="1"/>
    <col min="80" max="80" width="6" style="21" bestFit="1" customWidth="1"/>
    <col min="81" max="81" width="7" style="21" bestFit="1" customWidth="1"/>
    <col min="82" max="89" width="6" style="21" bestFit="1" customWidth="1"/>
    <col min="90" max="90" width="5" style="21" bestFit="1" customWidth="1"/>
    <col min="91" max="91" width="7" style="21" bestFit="1" customWidth="1"/>
    <col min="92" max="92" width="6" style="21" bestFit="1" customWidth="1"/>
    <col min="93" max="93" width="7" style="21" bestFit="1" customWidth="1"/>
    <col min="94" max="96" width="6" style="21" bestFit="1" customWidth="1"/>
    <col min="97" max="97" width="7" style="21" bestFit="1" customWidth="1"/>
    <col min="98" max="101" width="6" style="21" bestFit="1" customWidth="1"/>
    <col min="102" max="16384" width="9.140625" style="21"/>
  </cols>
  <sheetData>
    <row r="1" spans="1:102" ht="101.2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  <c r="BP1" s="1" t="s">
        <v>66</v>
      </c>
      <c r="BQ1" s="1" t="s">
        <v>67</v>
      </c>
      <c r="BR1" s="1" t="s">
        <v>68</v>
      </c>
      <c r="BS1" s="1" t="s">
        <v>69</v>
      </c>
      <c r="BT1" s="1" t="s">
        <v>70</v>
      </c>
      <c r="BU1" s="1" t="s">
        <v>71</v>
      </c>
      <c r="BV1" s="1" t="s">
        <v>72</v>
      </c>
      <c r="BW1" s="1" t="s">
        <v>73</v>
      </c>
      <c r="BX1" s="1" t="s">
        <v>74</v>
      </c>
      <c r="BY1" s="1" t="s">
        <v>75</v>
      </c>
      <c r="BZ1" s="1" t="s">
        <v>76</v>
      </c>
      <c r="CA1" s="1" t="s">
        <v>77</v>
      </c>
      <c r="CB1" s="1" t="s">
        <v>78</v>
      </c>
      <c r="CC1" s="1" t="s">
        <v>79</v>
      </c>
      <c r="CD1" s="1" t="s">
        <v>80</v>
      </c>
      <c r="CE1" s="1" t="s">
        <v>81</v>
      </c>
      <c r="CF1" s="1" t="s">
        <v>82</v>
      </c>
      <c r="CG1" s="1" t="s">
        <v>83</v>
      </c>
      <c r="CH1" s="1" t="s">
        <v>84</v>
      </c>
      <c r="CI1" s="1" t="s">
        <v>85</v>
      </c>
      <c r="CJ1" s="1" t="s">
        <v>86</v>
      </c>
      <c r="CK1" s="1" t="s">
        <v>87</v>
      </c>
      <c r="CL1" s="1" t="s">
        <v>88</v>
      </c>
      <c r="CM1" s="1" t="s">
        <v>89</v>
      </c>
      <c r="CN1" s="1" t="s">
        <v>90</v>
      </c>
      <c r="CO1" s="1" t="s">
        <v>91</v>
      </c>
      <c r="CP1" s="1" t="s">
        <v>92</v>
      </c>
      <c r="CQ1" s="1" t="s">
        <v>93</v>
      </c>
      <c r="CR1" s="1" t="s">
        <v>94</v>
      </c>
      <c r="CS1" s="1" t="s">
        <v>95</v>
      </c>
      <c r="CT1" s="1" t="s">
        <v>96</v>
      </c>
      <c r="CU1" s="1" t="s">
        <v>97</v>
      </c>
      <c r="CV1" s="1" t="s">
        <v>98</v>
      </c>
      <c r="CW1" s="1" t="s">
        <v>99</v>
      </c>
      <c r="CX1" s="4" t="s">
        <v>154</v>
      </c>
    </row>
    <row r="2" spans="1:102">
      <c r="A2" s="3" t="s">
        <v>0</v>
      </c>
      <c r="B2" s="21">
        <f>IF('Adjacent Counties'!B2="x",VLOOKUP('2016 0-64'!B$1,'2016 population'!$A$3:$E$102,3,FALSE),"")</f>
        <v>14436</v>
      </c>
      <c r="C2" s="21" t="str">
        <f>IF('Adjacent Counties'!C2="x",VLOOKUP('2016 0-64'!C$1,'2016 population'!$A$3:$E$102,3,FALSE),"")</f>
        <v/>
      </c>
      <c r="D2" s="21" t="str">
        <f>IF('Adjacent Counties'!D2="x",VLOOKUP('2016 0-64'!D$1,'2016 population'!$A$3:$E$102,3,FALSE),"")</f>
        <v/>
      </c>
      <c r="E2" s="21" t="str">
        <f>IF('Adjacent Counties'!E2="x",VLOOKUP('2016 0-64'!E$1,'2016 population'!$A$3:$E$102,3,FALSE),"")</f>
        <v/>
      </c>
      <c r="F2" s="21" t="str">
        <f>IF('Adjacent Counties'!F2="x",VLOOKUP('2016 0-64'!F$1,'2016 population'!$A$3:$E$102,3,FALSE),"")</f>
        <v/>
      </c>
      <c r="G2" s="21" t="str">
        <f>IF('Adjacent Counties'!G2="x",VLOOKUP('2016 0-64'!G$1,'2016 population'!$A$3:$E$102,3,FALSE),"")</f>
        <v/>
      </c>
      <c r="H2" s="21" t="str">
        <f>IF('Adjacent Counties'!H2="x",VLOOKUP('2016 0-64'!H$1,'2016 population'!$A$3:$E$102,3,FALSE),"")</f>
        <v/>
      </c>
      <c r="I2" s="21" t="str">
        <f>IF('Adjacent Counties'!I2="x",VLOOKUP('2016 0-64'!I$1,'2016 population'!$A$3:$E$102,3,FALSE),"")</f>
        <v/>
      </c>
      <c r="J2" s="21" t="str">
        <f>IF('Adjacent Counties'!J2="x",VLOOKUP('2016 0-64'!J$1,'2016 population'!$A$3:$E$102,3,FALSE),"")</f>
        <v/>
      </c>
      <c r="K2" s="21" t="str">
        <f>IF('Adjacent Counties'!K2="x",VLOOKUP('2016 0-64'!K$1,'2016 population'!$A$3:$E$102,3,FALSE),"")</f>
        <v/>
      </c>
      <c r="L2" s="21" t="str">
        <f>IF('Adjacent Counties'!L2="x",VLOOKUP('2016 0-64'!L$1,'2016 population'!$A$3:$E$102,3,FALSE),"")</f>
        <v/>
      </c>
      <c r="M2" s="21" t="str">
        <f>IF('Adjacent Counties'!M2="x",VLOOKUP('2016 0-64'!M$1,'2016 population'!$A$3:$E$102,3,FALSE),"")</f>
        <v/>
      </c>
      <c r="N2" s="21" t="str">
        <f>IF('Adjacent Counties'!N2="x",VLOOKUP('2016 0-64'!N$1,'2016 population'!$A$3:$E$102,3,FALSE),"")</f>
        <v/>
      </c>
      <c r="O2" s="21" t="str">
        <f>IF('Adjacent Counties'!O2="x",VLOOKUP('2016 0-64'!O$1,'2016 population'!$A$3:$E$102,3,FALSE),"")</f>
        <v/>
      </c>
      <c r="P2" s="21" t="str">
        <f>IF('Adjacent Counties'!P2="x",VLOOKUP('2016 0-64'!P$1,'2016 population'!$A$3:$E$102,3,FALSE),"")</f>
        <v/>
      </c>
      <c r="Q2" s="21" t="str">
        <f>IF('Adjacent Counties'!Q2="x",VLOOKUP('2016 0-64'!Q$1,'2016 population'!$A$3:$E$102,3,FALSE),"")</f>
        <v/>
      </c>
      <c r="R2" s="21">
        <f>IF('Adjacent Counties'!R2="x",VLOOKUP('2016 0-64'!R$1,'2016 population'!$A$3:$E$102,3,FALSE),"")</f>
        <v>2804</v>
      </c>
      <c r="S2" s="21" t="str">
        <f>IF('Adjacent Counties'!S2="x",VLOOKUP('2016 0-64'!S$1,'2016 population'!$A$3:$E$102,3,FALSE),"")</f>
        <v/>
      </c>
      <c r="T2" s="21">
        <f>IF('Adjacent Counties'!T2="x",VLOOKUP('2016 0-64'!T$1,'2016 population'!$A$3:$E$102,3,FALSE),"")</f>
        <v>9563</v>
      </c>
      <c r="U2" s="21" t="str">
        <f>IF('Adjacent Counties'!U2="x",VLOOKUP('2016 0-64'!U$1,'2016 population'!$A$3:$E$102,3,FALSE),"")</f>
        <v/>
      </c>
      <c r="V2" s="21" t="str">
        <f>IF('Adjacent Counties'!V2="x",VLOOKUP('2016 0-64'!V$1,'2016 population'!$A$3:$E$102,3,FALSE),"")</f>
        <v/>
      </c>
      <c r="W2" s="21" t="str">
        <f>IF('Adjacent Counties'!W2="x",VLOOKUP('2016 0-64'!W$1,'2016 population'!$A$3:$E$102,3,FALSE),"")</f>
        <v/>
      </c>
      <c r="X2" s="21" t="str">
        <f>IF('Adjacent Counties'!X2="x",VLOOKUP('2016 0-64'!X$1,'2016 population'!$A$3:$E$102,3,FALSE),"")</f>
        <v/>
      </c>
      <c r="Y2" s="21" t="str">
        <f>IF('Adjacent Counties'!Y2="x",VLOOKUP('2016 0-64'!Y$1,'2016 population'!$A$3:$E$102,3,FALSE),"")</f>
        <v/>
      </c>
      <c r="Z2" s="21" t="str">
        <f>IF('Adjacent Counties'!Z2="x",VLOOKUP('2016 0-64'!Z$1,'2016 population'!$A$3:$E$102,3,FALSE),"")</f>
        <v/>
      </c>
      <c r="AA2" s="21" t="str">
        <f>IF('Adjacent Counties'!AA2="x",VLOOKUP('2016 0-64'!AA$1,'2016 population'!$A$3:$E$102,3,FALSE),"")</f>
        <v/>
      </c>
      <c r="AB2" s="21" t="str">
        <f>IF('Adjacent Counties'!AB2="x",VLOOKUP('2016 0-64'!AB$1,'2016 population'!$A$3:$E$102,3,FALSE),"")</f>
        <v/>
      </c>
      <c r="AC2" s="21" t="str">
        <f>IF('Adjacent Counties'!AC2="x",VLOOKUP('2016 0-64'!AC$1,'2016 population'!$A$3:$E$102,3,FALSE),"")</f>
        <v/>
      </c>
      <c r="AD2" s="21" t="str">
        <f>IF('Adjacent Counties'!AD2="x",VLOOKUP('2016 0-64'!AD$1,'2016 population'!$A$3:$E$102,3,FALSE),"")</f>
        <v/>
      </c>
      <c r="AE2" s="21" t="str">
        <f>IF('Adjacent Counties'!AE2="x",VLOOKUP('2016 0-64'!AE$1,'2016 population'!$A$3:$E$102,3,FALSE),"")</f>
        <v/>
      </c>
      <c r="AF2" s="21" t="str">
        <f>IF('Adjacent Counties'!AF2="x",VLOOKUP('2016 0-64'!AF$1,'2016 population'!$A$3:$E$102,3,FALSE),"")</f>
        <v/>
      </c>
      <c r="AG2" s="21" t="str">
        <f>IF('Adjacent Counties'!AG2="x",VLOOKUP('2016 0-64'!AG$1,'2016 population'!$A$3:$E$102,3,FALSE),"")</f>
        <v/>
      </c>
      <c r="AH2" s="21" t="str">
        <f>IF('Adjacent Counties'!AH2="x",VLOOKUP('2016 0-64'!AH$1,'2016 population'!$A$3:$E$102,3,FALSE),"")</f>
        <v/>
      </c>
      <c r="AI2" s="21" t="str">
        <f>IF('Adjacent Counties'!AI2="x",VLOOKUP('2016 0-64'!AI$1,'2016 population'!$A$3:$E$102,3,FALSE),"")</f>
        <v/>
      </c>
      <c r="AJ2" s="21" t="str">
        <f>IF('Adjacent Counties'!AJ2="x",VLOOKUP('2016 0-64'!AJ$1,'2016 population'!$A$3:$E$102,3,FALSE),"")</f>
        <v/>
      </c>
      <c r="AK2" s="21" t="str">
        <f>IF('Adjacent Counties'!AK2="x",VLOOKUP('2016 0-64'!AK$1,'2016 population'!$A$3:$E$102,3,FALSE),"")</f>
        <v/>
      </c>
      <c r="AL2" s="21" t="str">
        <f>IF('Adjacent Counties'!AL2="x",VLOOKUP('2016 0-64'!AL$1,'2016 population'!$A$3:$E$102,3,FALSE),"")</f>
        <v/>
      </c>
      <c r="AM2" s="21" t="str">
        <f>IF('Adjacent Counties'!AM2="x",VLOOKUP('2016 0-64'!AM$1,'2016 population'!$A$3:$E$102,3,FALSE),"")</f>
        <v/>
      </c>
      <c r="AN2" s="21" t="str">
        <f>IF('Adjacent Counties'!AN2="x",VLOOKUP('2016 0-64'!AN$1,'2016 population'!$A$3:$E$102,3,FALSE),"")</f>
        <v/>
      </c>
      <c r="AO2" s="21" t="str">
        <f>IF('Adjacent Counties'!AO2="x",VLOOKUP('2016 0-64'!AO$1,'2016 population'!$A$3:$E$102,3,FALSE),"")</f>
        <v/>
      </c>
      <c r="AP2" s="21">
        <f>IF('Adjacent Counties'!AP2="x",VLOOKUP('2016 0-64'!AP$1,'2016 population'!$A$3:$E$102,3,FALSE),"")</f>
        <v>44512</v>
      </c>
      <c r="AQ2" s="21" t="str">
        <f>IF('Adjacent Counties'!AQ2="x",VLOOKUP('2016 0-64'!AQ$1,'2016 population'!$A$3:$E$102,3,FALSE),"")</f>
        <v/>
      </c>
      <c r="AR2" s="21" t="str">
        <f>IF('Adjacent Counties'!AR2="x",VLOOKUP('2016 0-64'!AR$1,'2016 population'!$A$3:$E$102,3,FALSE),"")</f>
        <v/>
      </c>
      <c r="AS2" s="21" t="str">
        <f>IF('Adjacent Counties'!AS2="x",VLOOKUP('2016 0-64'!AS$1,'2016 population'!$A$3:$E$102,3,FALSE),"")</f>
        <v/>
      </c>
      <c r="AT2" s="21" t="str">
        <f>IF('Adjacent Counties'!AT2="x",VLOOKUP('2016 0-64'!AT$1,'2016 population'!$A$3:$E$102,3,FALSE),"")</f>
        <v/>
      </c>
      <c r="AU2" s="21" t="str">
        <f>IF('Adjacent Counties'!AU2="x",VLOOKUP('2016 0-64'!AU$1,'2016 population'!$A$3:$E$102,3,FALSE),"")</f>
        <v/>
      </c>
      <c r="AV2" s="21" t="str">
        <f>IF('Adjacent Counties'!AV2="x",VLOOKUP('2016 0-64'!AV$1,'2016 population'!$A$3:$E$102,3,FALSE),"")</f>
        <v/>
      </c>
      <c r="AW2" s="21" t="str">
        <f>IF('Adjacent Counties'!AW2="x",VLOOKUP('2016 0-64'!AW$1,'2016 population'!$A$3:$E$102,3,FALSE),"")</f>
        <v/>
      </c>
      <c r="AX2" s="21" t="str">
        <f>IF('Adjacent Counties'!AX2="x",VLOOKUP('2016 0-64'!AX$1,'2016 population'!$A$3:$E$102,3,FALSE),"")</f>
        <v/>
      </c>
      <c r="AY2" s="21" t="str">
        <f>IF('Adjacent Counties'!AY2="x",VLOOKUP('2016 0-64'!AY$1,'2016 population'!$A$3:$E$102,3,FALSE),"")</f>
        <v/>
      </c>
      <c r="AZ2" s="21" t="str">
        <f>IF('Adjacent Counties'!AZ2="x",VLOOKUP('2016 0-64'!AZ$1,'2016 population'!$A$3:$E$102,3,FALSE),"")</f>
        <v/>
      </c>
      <c r="BA2" s="21" t="str">
        <f>IF('Adjacent Counties'!BA2="x",VLOOKUP('2016 0-64'!BA$1,'2016 population'!$A$3:$E$102,3,FALSE),"")</f>
        <v/>
      </c>
      <c r="BB2" s="21" t="str">
        <f>IF('Adjacent Counties'!BB2="x",VLOOKUP('2016 0-64'!BB$1,'2016 population'!$A$3:$E$102,3,FALSE),"")</f>
        <v/>
      </c>
      <c r="BC2" s="21" t="str">
        <f>IF('Adjacent Counties'!BC2="x",VLOOKUP('2016 0-64'!BC$1,'2016 population'!$A$3:$E$102,3,FALSE),"")</f>
        <v/>
      </c>
      <c r="BD2" s="21" t="str">
        <f>IF('Adjacent Counties'!BD2="x",VLOOKUP('2016 0-64'!BD$1,'2016 population'!$A$3:$E$102,3,FALSE),"")</f>
        <v/>
      </c>
      <c r="BE2" s="21" t="str">
        <f>IF('Adjacent Counties'!BE2="x",VLOOKUP('2016 0-64'!BE$1,'2016 population'!$A$3:$E$102,3,FALSE),"")</f>
        <v/>
      </c>
      <c r="BF2" s="21" t="str">
        <f>IF('Adjacent Counties'!BF2="x",VLOOKUP('2016 0-64'!BF$1,'2016 population'!$A$3:$E$102,3,FALSE),"")</f>
        <v/>
      </c>
      <c r="BG2" s="21" t="str">
        <f>IF('Adjacent Counties'!BG2="x",VLOOKUP('2016 0-64'!BG$1,'2016 population'!$A$3:$E$102,3,FALSE),"")</f>
        <v/>
      </c>
      <c r="BH2" s="21" t="str">
        <f>IF('Adjacent Counties'!BH2="x",VLOOKUP('2016 0-64'!BH$1,'2016 population'!$A$3:$E$102,3,FALSE),"")</f>
        <v/>
      </c>
      <c r="BI2" s="21" t="str">
        <f>IF('Adjacent Counties'!BI2="x",VLOOKUP('2016 0-64'!BI$1,'2016 population'!$A$3:$E$102,3,FALSE),"")</f>
        <v/>
      </c>
      <c r="BJ2" s="21" t="str">
        <f>IF('Adjacent Counties'!BJ2="x",VLOOKUP('2016 0-64'!BJ$1,'2016 population'!$A$3:$E$102,3,FALSE),"")</f>
        <v/>
      </c>
      <c r="BK2" s="21" t="str">
        <f>IF('Adjacent Counties'!BK2="x",VLOOKUP('2016 0-64'!BK$1,'2016 population'!$A$3:$E$102,3,FALSE),"")</f>
        <v/>
      </c>
      <c r="BL2" s="21" t="str">
        <f>IF('Adjacent Counties'!BL2="x",VLOOKUP('2016 0-64'!BL$1,'2016 population'!$A$3:$E$102,3,FALSE),"")</f>
        <v/>
      </c>
      <c r="BM2" s="21" t="str">
        <f>IF('Adjacent Counties'!BM2="x",VLOOKUP('2016 0-64'!BM$1,'2016 population'!$A$3:$E$102,3,FALSE),"")</f>
        <v/>
      </c>
      <c r="BN2" s="21" t="str">
        <f>IF('Adjacent Counties'!BN2="x",VLOOKUP('2016 0-64'!BN$1,'2016 population'!$A$3:$E$102,3,FALSE),"")</f>
        <v/>
      </c>
      <c r="BO2" s="21" t="str">
        <f>IF('Adjacent Counties'!BO2="x",VLOOKUP('2016 0-64'!BO$1,'2016 population'!$A$3:$E$102,3,FALSE),"")</f>
        <v/>
      </c>
      <c r="BP2" s="21" t="str">
        <f>IF('Adjacent Counties'!BP2="x",VLOOKUP('2016 0-64'!BP$1,'2016 population'!$A$3:$E$102,3,FALSE),"")</f>
        <v/>
      </c>
      <c r="BQ2" s="21">
        <f>IF('Adjacent Counties'!BQ2="x",VLOOKUP('2016 0-64'!BQ$1,'2016 population'!$A$3:$E$102,3,FALSE),"")</f>
        <v>11662</v>
      </c>
      <c r="BR2" s="21" t="str">
        <f>IF('Adjacent Counties'!BR2="x",VLOOKUP('2016 0-64'!BR$1,'2016 population'!$A$3:$E$102,3,FALSE),"")</f>
        <v/>
      </c>
      <c r="BS2" s="21" t="str">
        <f>IF('Adjacent Counties'!BS2="x",VLOOKUP('2016 0-64'!BS$1,'2016 population'!$A$3:$E$102,3,FALSE),"")</f>
        <v/>
      </c>
      <c r="BT2" s="21" t="str">
        <f>IF('Adjacent Counties'!BT2="x",VLOOKUP('2016 0-64'!BT$1,'2016 population'!$A$3:$E$102,3,FALSE),"")</f>
        <v/>
      </c>
      <c r="BU2" s="21" t="str">
        <f>IF('Adjacent Counties'!BU2="x",VLOOKUP('2016 0-64'!BU$1,'2016 population'!$A$3:$E$102,3,FALSE),"")</f>
        <v/>
      </c>
      <c r="BV2" s="21" t="str">
        <f>IF('Adjacent Counties'!BV2="x",VLOOKUP('2016 0-64'!BV$1,'2016 population'!$A$3:$E$102,3,FALSE),"")</f>
        <v/>
      </c>
      <c r="BW2" s="21" t="str">
        <f>IF('Adjacent Counties'!BW2="x",VLOOKUP('2016 0-64'!BW$1,'2016 population'!$A$3:$E$102,3,FALSE),"")</f>
        <v/>
      </c>
      <c r="BX2" s="21" t="str">
        <f>IF('Adjacent Counties'!BX2="x",VLOOKUP('2016 0-64'!BX$1,'2016 population'!$A$3:$E$102,3,FALSE),"")</f>
        <v/>
      </c>
      <c r="BY2" s="21">
        <f>IF('Adjacent Counties'!BY2="x",VLOOKUP('2016 0-64'!BY$1,'2016 population'!$A$3:$E$102,3,FALSE),"")</f>
        <v>14312</v>
      </c>
      <c r="BZ2" s="21" t="str">
        <f>IF('Adjacent Counties'!BZ2="x",VLOOKUP('2016 0-64'!BZ$1,'2016 population'!$A$3:$E$102,3,FALSE),"")</f>
        <v/>
      </c>
      <c r="CA2" s="21" t="str">
        <f>IF('Adjacent Counties'!CA2="x",VLOOKUP('2016 0-64'!CA$1,'2016 population'!$A$3:$E$102,3,FALSE),"")</f>
        <v/>
      </c>
      <c r="CB2" s="21">
        <f>IF('Adjacent Counties'!CB2="x",VLOOKUP('2016 0-64'!CB$1,'2016 population'!$A$3:$E$102,3,FALSE),"")</f>
        <v>10027</v>
      </c>
      <c r="CC2" s="21" t="str">
        <f>IF('Adjacent Counties'!CC2="x",VLOOKUP('2016 0-64'!CC$1,'2016 population'!$A$3:$E$102,3,FALSE),"")</f>
        <v/>
      </c>
      <c r="CD2" s="21" t="str">
        <f>IF('Adjacent Counties'!CD2="x",VLOOKUP('2016 0-64'!CD$1,'2016 population'!$A$3:$E$102,3,FALSE),"")</f>
        <v/>
      </c>
      <c r="CE2" s="21" t="str">
        <f>IF('Adjacent Counties'!CE2="x",VLOOKUP('2016 0-64'!CE$1,'2016 population'!$A$3:$E$102,3,FALSE),"")</f>
        <v/>
      </c>
      <c r="CF2" s="21" t="str">
        <f>IF('Adjacent Counties'!CF2="x",VLOOKUP('2016 0-64'!CF$1,'2016 population'!$A$3:$E$102,3,FALSE),"")</f>
        <v/>
      </c>
      <c r="CG2" s="21" t="str">
        <f>IF('Adjacent Counties'!CG2="x",VLOOKUP('2016 0-64'!CG$1,'2016 population'!$A$3:$E$102,3,FALSE),"")</f>
        <v/>
      </c>
      <c r="CH2" s="21" t="str">
        <f>IF('Adjacent Counties'!CH2="x",VLOOKUP('2016 0-64'!CH$1,'2016 population'!$A$3:$E$102,3,FALSE),"")</f>
        <v/>
      </c>
      <c r="CI2" s="21" t="str">
        <f>IF('Adjacent Counties'!CI2="x",VLOOKUP('2016 0-64'!CI$1,'2016 population'!$A$3:$E$102,3,FALSE),"")</f>
        <v/>
      </c>
      <c r="CJ2" s="21" t="str">
        <f>IF('Adjacent Counties'!CJ2="x",VLOOKUP('2016 0-64'!CJ$1,'2016 population'!$A$3:$E$102,3,FALSE),"")</f>
        <v/>
      </c>
      <c r="CK2" s="21" t="str">
        <f>IF('Adjacent Counties'!CK2="x",VLOOKUP('2016 0-64'!CK$1,'2016 population'!$A$3:$E$102,3,FALSE),"")</f>
        <v/>
      </c>
      <c r="CL2" s="21" t="str">
        <f>IF('Adjacent Counties'!CL2="x",VLOOKUP('2016 0-64'!CL$1,'2016 population'!$A$3:$E$102,3,FALSE),"")</f>
        <v/>
      </c>
      <c r="CM2" s="21" t="str">
        <f>IF('Adjacent Counties'!CM2="x",VLOOKUP('2016 0-64'!CM$1,'2016 population'!$A$3:$E$102,3,FALSE),"")</f>
        <v/>
      </c>
      <c r="CN2" s="21" t="str">
        <f>IF('Adjacent Counties'!CN2="x",VLOOKUP('2016 0-64'!CN$1,'2016 population'!$A$3:$E$102,3,FALSE),"")</f>
        <v/>
      </c>
      <c r="CO2" s="21" t="str">
        <f>IF('Adjacent Counties'!CO2="x",VLOOKUP('2016 0-64'!CO$1,'2016 population'!$A$3:$E$102,3,FALSE),"")</f>
        <v/>
      </c>
      <c r="CP2" s="21" t="str">
        <f>IF('Adjacent Counties'!CP2="x",VLOOKUP('2016 0-64'!CP$1,'2016 population'!$A$3:$E$102,3,FALSE),"")</f>
        <v/>
      </c>
      <c r="CQ2" s="21" t="str">
        <f>IF('Adjacent Counties'!CQ2="x",VLOOKUP('2016 0-64'!CQ$1,'2016 population'!$A$3:$E$102,3,FALSE),"")</f>
        <v/>
      </c>
      <c r="CR2" s="21" t="str">
        <f>IF('Adjacent Counties'!CR2="x",VLOOKUP('2016 0-64'!CR$1,'2016 population'!$A$3:$E$102,3,FALSE),"")</f>
        <v/>
      </c>
      <c r="CS2" s="21" t="str">
        <f>IF('Adjacent Counties'!CS2="x",VLOOKUP('2016 0-64'!CS$1,'2016 population'!$A$3:$E$102,3,FALSE),"")</f>
        <v/>
      </c>
      <c r="CT2" s="21" t="str">
        <f>IF('Adjacent Counties'!CT2="x",VLOOKUP('2016 0-64'!CT$1,'2016 population'!$A$3:$E$102,3,FALSE),"")</f>
        <v/>
      </c>
      <c r="CU2" s="21" t="str">
        <f>IF('Adjacent Counties'!CU2="x",VLOOKUP('2016 0-64'!CU$1,'2016 population'!$A$3:$E$102,3,FALSE),"")</f>
        <v/>
      </c>
      <c r="CV2" s="21" t="str">
        <f>IF('Adjacent Counties'!CV2="x",VLOOKUP('2016 0-64'!CV$1,'2016 population'!$A$3:$E$102,3,FALSE),"")</f>
        <v/>
      </c>
      <c r="CW2" s="21" t="str">
        <f>IF('Adjacent Counties'!CW2="x",VLOOKUP('2016 0-64'!CW$1,'2016 population'!$A$3:$E$102,3,FALSE),"")</f>
        <v/>
      </c>
      <c r="CX2" s="21">
        <f>SUM(B2:CW2)</f>
        <v>107316</v>
      </c>
    </row>
    <row r="3" spans="1:102">
      <c r="A3" s="3" t="s">
        <v>1</v>
      </c>
      <c r="B3" s="21" t="str">
        <f>IF('Adjacent Counties'!B3="x",VLOOKUP('2016 0-64'!B$1,'2016 population'!$A$3:$E$102,3,FALSE),"")</f>
        <v/>
      </c>
      <c r="C3" s="21">
        <f>IF('Adjacent Counties'!C3="x",VLOOKUP('2016 0-64'!C$1,'2016 population'!$A$3:$E$102,3,FALSE),"")</f>
        <v>4205</v>
      </c>
      <c r="D3" s="21" t="str">
        <f>IF('Adjacent Counties'!D3="x",VLOOKUP('2016 0-64'!D$1,'2016 population'!$A$3:$E$102,3,FALSE),"")</f>
        <v/>
      </c>
      <c r="E3" s="21" t="str">
        <f>IF('Adjacent Counties'!E3="x",VLOOKUP('2016 0-64'!E$1,'2016 population'!$A$3:$E$102,3,FALSE),"")</f>
        <v/>
      </c>
      <c r="F3" s="21" t="str">
        <f>IF('Adjacent Counties'!F3="x",VLOOKUP('2016 0-64'!F$1,'2016 population'!$A$3:$E$102,3,FALSE),"")</f>
        <v/>
      </c>
      <c r="G3" s="21" t="str">
        <f>IF('Adjacent Counties'!G3="x",VLOOKUP('2016 0-64'!G$1,'2016 population'!$A$3:$E$102,3,FALSE),"")</f>
        <v/>
      </c>
      <c r="H3" s="21" t="str">
        <f>IF('Adjacent Counties'!H3="x",VLOOKUP('2016 0-64'!H$1,'2016 population'!$A$3:$E$102,3,FALSE),"")</f>
        <v/>
      </c>
      <c r="I3" s="21" t="str">
        <f>IF('Adjacent Counties'!I3="x",VLOOKUP('2016 0-64'!I$1,'2016 population'!$A$3:$E$102,3,FALSE),"")</f>
        <v/>
      </c>
      <c r="J3" s="21" t="str">
        <f>IF('Adjacent Counties'!J3="x",VLOOKUP('2016 0-64'!J$1,'2016 population'!$A$3:$E$102,3,FALSE),"")</f>
        <v/>
      </c>
      <c r="K3" s="21" t="str">
        <f>IF('Adjacent Counties'!K3="x",VLOOKUP('2016 0-64'!K$1,'2016 population'!$A$3:$E$102,3,FALSE),"")</f>
        <v/>
      </c>
      <c r="L3" s="21" t="str">
        <f>IF('Adjacent Counties'!L3="x",VLOOKUP('2016 0-64'!L$1,'2016 population'!$A$3:$E$102,3,FALSE),"")</f>
        <v/>
      </c>
      <c r="M3" s="21" t="str">
        <f>IF('Adjacent Counties'!M3="x",VLOOKUP('2016 0-64'!M$1,'2016 population'!$A$3:$E$102,3,FALSE),"")</f>
        <v/>
      </c>
      <c r="N3" s="21" t="str">
        <f>IF('Adjacent Counties'!N3="x",VLOOKUP('2016 0-64'!N$1,'2016 population'!$A$3:$E$102,3,FALSE),"")</f>
        <v/>
      </c>
      <c r="O3" s="21">
        <f>IF('Adjacent Counties'!O3="x",VLOOKUP('2016 0-64'!O$1,'2016 population'!$A$3:$E$102,3,FALSE),"")</f>
        <v>9024</v>
      </c>
      <c r="P3" s="21" t="str">
        <f>IF('Adjacent Counties'!P3="x",VLOOKUP('2016 0-64'!P$1,'2016 population'!$A$3:$E$102,3,FALSE),"")</f>
        <v/>
      </c>
      <c r="Q3" s="21" t="str">
        <f>IF('Adjacent Counties'!Q3="x",VLOOKUP('2016 0-64'!Q$1,'2016 population'!$A$3:$E$102,3,FALSE),"")</f>
        <v/>
      </c>
      <c r="R3" s="21" t="str">
        <f>IF('Adjacent Counties'!R3="x",VLOOKUP('2016 0-64'!R$1,'2016 population'!$A$3:$E$102,3,FALSE),"")</f>
        <v/>
      </c>
      <c r="S3" s="21">
        <f>IF('Adjacent Counties'!S3="x",VLOOKUP('2016 0-64'!S$1,'2016 population'!$A$3:$E$102,3,FALSE),"")</f>
        <v>15801</v>
      </c>
      <c r="T3" s="21" t="str">
        <f>IF('Adjacent Counties'!T3="x",VLOOKUP('2016 0-64'!T$1,'2016 population'!$A$3:$E$102,3,FALSE),"")</f>
        <v/>
      </c>
      <c r="U3" s="21" t="str">
        <f>IF('Adjacent Counties'!U3="x",VLOOKUP('2016 0-64'!U$1,'2016 population'!$A$3:$E$102,3,FALSE),"")</f>
        <v/>
      </c>
      <c r="V3" s="21" t="str">
        <f>IF('Adjacent Counties'!V3="x",VLOOKUP('2016 0-64'!V$1,'2016 population'!$A$3:$E$102,3,FALSE),"")</f>
        <v/>
      </c>
      <c r="W3" s="21" t="str">
        <f>IF('Adjacent Counties'!W3="x",VLOOKUP('2016 0-64'!W$1,'2016 population'!$A$3:$E$102,3,FALSE),"")</f>
        <v/>
      </c>
      <c r="X3" s="21" t="str">
        <f>IF('Adjacent Counties'!X3="x",VLOOKUP('2016 0-64'!X$1,'2016 population'!$A$3:$E$102,3,FALSE),"")</f>
        <v/>
      </c>
      <c r="Y3" s="21" t="str">
        <f>IF('Adjacent Counties'!Y3="x",VLOOKUP('2016 0-64'!Y$1,'2016 population'!$A$3:$E$102,3,FALSE),"")</f>
        <v/>
      </c>
      <c r="Z3" s="21" t="str">
        <f>IF('Adjacent Counties'!Z3="x",VLOOKUP('2016 0-64'!Z$1,'2016 population'!$A$3:$E$102,3,FALSE),"")</f>
        <v/>
      </c>
      <c r="AA3" s="21" t="str">
        <f>IF('Adjacent Counties'!AA3="x",VLOOKUP('2016 0-64'!AA$1,'2016 population'!$A$3:$E$102,3,FALSE),"")</f>
        <v/>
      </c>
      <c r="AB3" s="21" t="str">
        <f>IF('Adjacent Counties'!AB3="x",VLOOKUP('2016 0-64'!AB$1,'2016 population'!$A$3:$E$102,3,FALSE),"")</f>
        <v/>
      </c>
      <c r="AC3" s="21" t="str">
        <f>IF('Adjacent Counties'!AC3="x",VLOOKUP('2016 0-64'!AC$1,'2016 population'!$A$3:$E$102,3,FALSE),"")</f>
        <v/>
      </c>
      <c r="AD3" s="21" t="str">
        <f>IF('Adjacent Counties'!AD3="x",VLOOKUP('2016 0-64'!AD$1,'2016 population'!$A$3:$E$102,3,FALSE),"")</f>
        <v/>
      </c>
      <c r="AE3" s="21" t="str">
        <f>IF('Adjacent Counties'!AE3="x",VLOOKUP('2016 0-64'!AE$1,'2016 population'!$A$3:$E$102,3,FALSE),"")</f>
        <v/>
      </c>
      <c r="AF3" s="21" t="str">
        <f>IF('Adjacent Counties'!AF3="x",VLOOKUP('2016 0-64'!AF$1,'2016 population'!$A$3:$E$102,3,FALSE),"")</f>
        <v/>
      </c>
      <c r="AG3" s="21" t="str">
        <f>IF('Adjacent Counties'!AG3="x",VLOOKUP('2016 0-64'!AG$1,'2016 population'!$A$3:$E$102,3,FALSE),"")</f>
        <v/>
      </c>
      <c r="AH3" s="21" t="str">
        <f>IF('Adjacent Counties'!AH3="x",VLOOKUP('2016 0-64'!AH$1,'2016 population'!$A$3:$E$102,3,FALSE),"")</f>
        <v/>
      </c>
      <c r="AI3" s="21" t="str">
        <f>IF('Adjacent Counties'!AI3="x",VLOOKUP('2016 0-64'!AI$1,'2016 population'!$A$3:$E$102,3,FALSE),"")</f>
        <v/>
      </c>
      <c r="AJ3" s="21" t="str">
        <f>IF('Adjacent Counties'!AJ3="x",VLOOKUP('2016 0-64'!AJ$1,'2016 population'!$A$3:$E$102,3,FALSE),"")</f>
        <v/>
      </c>
      <c r="AK3" s="21" t="str">
        <f>IF('Adjacent Counties'!AK3="x",VLOOKUP('2016 0-64'!AK$1,'2016 population'!$A$3:$E$102,3,FALSE),"")</f>
        <v/>
      </c>
      <c r="AL3" s="21" t="str">
        <f>IF('Adjacent Counties'!AL3="x",VLOOKUP('2016 0-64'!AL$1,'2016 population'!$A$3:$E$102,3,FALSE),"")</f>
        <v/>
      </c>
      <c r="AM3" s="21" t="str">
        <f>IF('Adjacent Counties'!AM3="x",VLOOKUP('2016 0-64'!AM$1,'2016 population'!$A$3:$E$102,3,FALSE),"")</f>
        <v/>
      </c>
      <c r="AN3" s="21" t="str">
        <f>IF('Adjacent Counties'!AN3="x",VLOOKUP('2016 0-64'!AN$1,'2016 population'!$A$3:$E$102,3,FALSE),"")</f>
        <v/>
      </c>
      <c r="AO3" s="21" t="str">
        <f>IF('Adjacent Counties'!AO3="x",VLOOKUP('2016 0-64'!AO$1,'2016 population'!$A$3:$E$102,3,FALSE),"")</f>
        <v/>
      </c>
      <c r="AP3" s="21" t="str">
        <f>IF('Adjacent Counties'!AP3="x",VLOOKUP('2016 0-64'!AP$1,'2016 population'!$A$3:$E$102,3,FALSE),"")</f>
        <v/>
      </c>
      <c r="AQ3" s="21" t="str">
        <f>IF('Adjacent Counties'!AQ3="x",VLOOKUP('2016 0-64'!AQ$1,'2016 population'!$A$3:$E$102,3,FALSE),"")</f>
        <v/>
      </c>
      <c r="AR3" s="21" t="str">
        <f>IF('Adjacent Counties'!AR3="x",VLOOKUP('2016 0-64'!AR$1,'2016 population'!$A$3:$E$102,3,FALSE),"")</f>
        <v/>
      </c>
      <c r="AS3" s="21" t="str">
        <f>IF('Adjacent Counties'!AS3="x",VLOOKUP('2016 0-64'!AS$1,'2016 population'!$A$3:$E$102,3,FALSE),"")</f>
        <v/>
      </c>
      <c r="AT3" s="21" t="str">
        <f>IF('Adjacent Counties'!AT3="x",VLOOKUP('2016 0-64'!AT$1,'2016 population'!$A$3:$E$102,3,FALSE),"")</f>
        <v/>
      </c>
      <c r="AU3" s="21" t="str">
        <f>IF('Adjacent Counties'!AU3="x",VLOOKUP('2016 0-64'!AU$1,'2016 population'!$A$3:$E$102,3,FALSE),"")</f>
        <v/>
      </c>
      <c r="AV3" s="21" t="str">
        <f>IF('Adjacent Counties'!AV3="x",VLOOKUP('2016 0-64'!AV$1,'2016 population'!$A$3:$E$102,3,FALSE),"")</f>
        <v/>
      </c>
      <c r="AW3" s="21" t="str">
        <f>IF('Adjacent Counties'!AW3="x",VLOOKUP('2016 0-64'!AW$1,'2016 population'!$A$3:$E$102,3,FALSE),"")</f>
        <v/>
      </c>
      <c r="AX3" s="21">
        <f>IF('Adjacent Counties'!AX3="x",VLOOKUP('2016 0-64'!AX$1,'2016 population'!$A$3:$E$102,3,FALSE),"")</f>
        <v>15730</v>
      </c>
      <c r="AY3" s="21" t="str">
        <f>IF('Adjacent Counties'!AY3="x",VLOOKUP('2016 0-64'!AY$1,'2016 population'!$A$3:$E$102,3,FALSE),"")</f>
        <v/>
      </c>
      <c r="AZ3" s="21" t="str">
        <f>IF('Adjacent Counties'!AZ3="x",VLOOKUP('2016 0-64'!AZ$1,'2016 population'!$A$3:$E$102,3,FALSE),"")</f>
        <v/>
      </c>
      <c r="BA3" s="21" t="str">
        <f>IF('Adjacent Counties'!BA3="x",VLOOKUP('2016 0-64'!BA$1,'2016 population'!$A$3:$E$102,3,FALSE),"")</f>
        <v/>
      </c>
      <c r="BB3" s="21" t="str">
        <f>IF('Adjacent Counties'!BB3="x",VLOOKUP('2016 0-64'!BB$1,'2016 population'!$A$3:$E$102,3,FALSE),"")</f>
        <v/>
      </c>
      <c r="BC3" s="21" t="str">
        <f>IF('Adjacent Counties'!BC3="x",VLOOKUP('2016 0-64'!BC$1,'2016 population'!$A$3:$E$102,3,FALSE),"")</f>
        <v/>
      </c>
      <c r="BD3" s="21" t="str">
        <f>IF('Adjacent Counties'!BD3="x",VLOOKUP('2016 0-64'!BD$1,'2016 population'!$A$3:$E$102,3,FALSE),"")</f>
        <v/>
      </c>
      <c r="BE3" s="21" t="str">
        <f>IF('Adjacent Counties'!BE3="x",VLOOKUP('2016 0-64'!BE$1,'2016 population'!$A$3:$E$102,3,FALSE),"")</f>
        <v/>
      </c>
      <c r="BF3" s="21" t="str">
        <f>IF('Adjacent Counties'!BF3="x",VLOOKUP('2016 0-64'!BF$1,'2016 population'!$A$3:$E$102,3,FALSE),"")</f>
        <v/>
      </c>
      <c r="BG3" s="21" t="str">
        <f>IF('Adjacent Counties'!BG3="x",VLOOKUP('2016 0-64'!BG$1,'2016 population'!$A$3:$E$102,3,FALSE),"")</f>
        <v/>
      </c>
      <c r="BH3" s="21" t="str">
        <f>IF('Adjacent Counties'!BH3="x",VLOOKUP('2016 0-64'!BH$1,'2016 population'!$A$3:$E$102,3,FALSE),"")</f>
        <v/>
      </c>
      <c r="BI3" s="21" t="str">
        <f>IF('Adjacent Counties'!BI3="x",VLOOKUP('2016 0-64'!BI$1,'2016 population'!$A$3:$E$102,3,FALSE),"")</f>
        <v/>
      </c>
      <c r="BJ3" s="21" t="str">
        <f>IF('Adjacent Counties'!BJ3="x",VLOOKUP('2016 0-64'!BJ$1,'2016 population'!$A$3:$E$102,3,FALSE),"")</f>
        <v/>
      </c>
      <c r="BK3" s="21" t="str">
        <f>IF('Adjacent Counties'!BK3="x",VLOOKUP('2016 0-64'!BK$1,'2016 population'!$A$3:$E$102,3,FALSE),"")</f>
        <v/>
      </c>
      <c r="BL3" s="21" t="str">
        <f>IF('Adjacent Counties'!BL3="x",VLOOKUP('2016 0-64'!BL$1,'2016 population'!$A$3:$E$102,3,FALSE),"")</f>
        <v/>
      </c>
      <c r="BM3" s="21" t="str">
        <f>IF('Adjacent Counties'!BM3="x",VLOOKUP('2016 0-64'!BM$1,'2016 population'!$A$3:$E$102,3,FALSE),"")</f>
        <v/>
      </c>
      <c r="BN3" s="21" t="str">
        <f>IF('Adjacent Counties'!BN3="x",VLOOKUP('2016 0-64'!BN$1,'2016 population'!$A$3:$E$102,3,FALSE),"")</f>
        <v/>
      </c>
      <c r="BO3" s="21" t="str">
        <f>IF('Adjacent Counties'!BO3="x",VLOOKUP('2016 0-64'!BO$1,'2016 population'!$A$3:$E$102,3,FALSE),"")</f>
        <v/>
      </c>
      <c r="BP3" s="21" t="str">
        <f>IF('Adjacent Counties'!BP3="x",VLOOKUP('2016 0-64'!BP$1,'2016 population'!$A$3:$E$102,3,FALSE),"")</f>
        <v/>
      </c>
      <c r="BQ3" s="21" t="str">
        <f>IF('Adjacent Counties'!BQ3="x",VLOOKUP('2016 0-64'!BQ$1,'2016 population'!$A$3:$E$102,3,FALSE),"")</f>
        <v/>
      </c>
      <c r="BR3" s="21" t="str">
        <f>IF('Adjacent Counties'!BR3="x",VLOOKUP('2016 0-64'!BR$1,'2016 population'!$A$3:$E$102,3,FALSE),"")</f>
        <v/>
      </c>
      <c r="BS3" s="21" t="str">
        <f>IF('Adjacent Counties'!BS3="x",VLOOKUP('2016 0-64'!BS$1,'2016 population'!$A$3:$E$102,3,FALSE),"")</f>
        <v/>
      </c>
      <c r="BT3" s="21" t="str">
        <f>IF('Adjacent Counties'!BT3="x",VLOOKUP('2016 0-64'!BT$1,'2016 population'!$A$3:$E$102,3,FALSE),"")</f>
        <v/>
      </c>
      <c r="BU3" s="21" t="str">
        <f>IF('Adjacent Counties'!BU3="x",VLOOKUP('2016 0-64'!BU$1,'2016 population'!$A$3:$E$102,3,FALSE),"")</f>
        <v/>
      </c>
      <c r="BV3" s="21" t="str">
        <f>IF('Adjacent Counties'!BV3="x",VLOOKUP('2016 0-64'!BV$1,'2016 population'!$A$3:$E$102,3,FALSE),"")</f>
        <v/>
      </c>
      <c r="BW3" s="21" t="str">
        <f>IF('Adjacent Counties'!BW3="x",VLOOKUP('2016 0-64'!BW$1,'2016 population'!$A$3:$E$102,3,FALSE),"")</f>
        <v/>
      </c>
      <c r="BX3" s="21" t="str">
        <f>IF('Adjacent Counties'!BX3="x",VLOOKUP('2016 0-64'!BX$1,'2016 population'!$A$3:$E$102,3,FALSE),"")</f>
        <v/>
      </c>
      <c r="BY3" s="21" t="str">
        <f>IF('Adjacent Counties'!BY3="x",VLOOKUP('2016 0-64'!BY$1,'2016 population'!$A$3:$E$102,3,FALSE),"")</f>
        <v/>
      </c>
      <c r="BZ3" s="21" t="str">
        <f>IF('Adjacent Counties'!BZ3="x",VLOOKUP('2016 0-64'!BZ$1,'2016 population'!$A$3:$E$102,3,FALSE),"")</f>
        <v/>
      </c>
      <c r="CA3" s="21" t="str">
        <f>IF('Adjacent Counties'!CA3="x",VLOOKUP('2016 0-64'!CA$1,'2016 population'!$A$3:$E$102,3,FALSE),"")</f>
        <v/>
      </c>
      <c r="CB3" s="21" t="str">
        <f>IF('Adjacent Counties'!CB3="x",VLOOKUP('2016 0-64'!CB$1,'2016 population'!$A$3:$E$102,3,FALSE),"")</f>
        <v/>
      </c>
      <c r="CC3" s="21" t="str">
        <f>IF('Adjacent Counties'!CC3="x",VLOOKUP('2016 0-64'!CC$1,'2016 population'!$A$3:$E$102,3,FALSE),"")</f>
        <v/>
      </c>
      <c r="CD3" s="21" t="str">
        <f>IF('Adjacent Counties'!CD3="x",VLOOKUP('2016 0-64'!CD$1,'2016 population'!$A$3:$E$102,3,FALSE),"")</f>
        <v/>
      </c>
      <c r="CE3" s="21" t="str">
        <f>IF('Adjacent Counties'!CE3="x",VLOOKUP('2016 0-64'!CE$1,'2016 population'!$A$3:$E$102,3,FALSE),"")</f>
        <v/>
      </c>
      <c r="CF3" s="21" t="str">
        <f>IF('Adjacent Counties'!CF3="x",VLOOKUP('2016 0-64'!CF$1,'2016 population'!$A$3:$E$102,3,FALSE),"")</f>
        <v/>
      </c>
      <c r="CG3" s="21" t="str">
        <f>IF('Adjacent Counties'!CG3="x",VLOOKUP('2016 0-64'!CG$1,'2016 population'!$A$3:$E$102,3,FALSE),"")</f>
        <v/>
      </c>
      <c r="CH3" s="21" t="str">
        <f>IF('Adjacent Counties'!CH3="x",VLOOKUP('2016 0-64'!CH$1,'2016 population'!$A$3:$E$102,3,FALSE),"")</f>
        <v/>
      </c>
      <c r="CI3" s="21" t="str">
        <f>IF('Adjacent Counties'!CI3="x",VLOOKUP('2016 0-64'!CI$1,'2016 population'!$A$3:$E$102,3,FALSE),"")</f>
        <v/>
      </c>
      <c r="CJ3" s="21" t="str">
        <f>IF('Adjacent Counties'!CJ3="x",VLOOKUP('2016 0-64'!CJ$1,'2016 population'!$A$3:$E$102,3,FALSE),"")</f>
        <v/>
      </c>
      <c r="CK3" s="21" t="str">
        <f>IF('Adjacent Counties'!CK3="x",VLOOKUP('2016 0-64'!CK$1,'2016 population'!$A$3:$E$102,3,FALSE),"")</f>
        <v/>
      </c>
      <c r="CL3" s="21" t="str">
        <f>IF('Adjacent Counties'!CL3="x",VLOOKUP('2016 0-64'!CL$1,'2016 population'!$A$3:$E$102,3,FALSE),"")</f>
        <v/>
      </c>
      <c r="CM3" s="21" t="str">
        <f>IF('Adjacent Counties'!CM3="x",VLOOKUP('2016 0-64'!CM$1,'2016 population'!$A$3:$E$102,3,FALSE),"")</f>
        <v/>
      </c>
      <c r="CN3" s="21" t="str">
        <f>IF('Adjacent Counties'!CN3="x",VLOOKUP('2016 0-64'!CN$1,'2016 population'!$A$3:$E$102,3,FALSE),"")</f>
        <v/>
      </c>
      <c r="CO3" s="21" t="str">
        <f>IF('Adjacent Counties'!CO3="x",VLOOKUP('2016 0-64'!CO$1,'2016 population'!$A$3:$E$102,3,FALSE),"")</f>
        <v/>
      </c>
      <c r="CP3" s="21" t="str">
        <f>IF('Adjacent Counties'!CP3="x",VLOOKUP('2016 0-64'!CP$1,'2016 population'!$A$3:$E$102,3,FALSE),"")</f>
        <v/>
      </c>
      <c r="CQ3" s="21" t="str">
        <f>IF('Adjacent Counties'!CQ3="x",VLOOKUP('2016 0-64'!CQ$1,'2016 population'!$A$3:$E$102,3,FALSE),"")</f>
        <v/>
      </c>
      <c r="CR3" s="21" t="str">
        <f>IF('Adjacent Counties'!CR3="x",VLOOKUP('2016 0-64'!CR$1,'2016 population'!$A$3:$E$102,3,FALSE),"")</f>
        <v/>
      </c>
      <c r="CS3" s="21" t="str">
        <f>IF('Adjacent Counties'!CS3="x",VLOOKUP('2016 0-64'!CS$1,'2016 population'!$A$3:$E$102,3,FALSE),"")</f>
        <v/>
      </c>
      <c r="CT3" s="21">
        <f>IF('Adjacent Counties'!CT3="x",VLOOKUP('2016 0-64'!CT$1,'2016 population'!$A$3:$E$102,3,FALSE),"")</f>
        <v>8164</v>
      </c>
      <c r="CU3" s="21" t="str">
        <f>IF('Adjacent Counties'!CU3="x",VLOOKUP('2016 0-64'!CU$1,'2016 population'!$A$3:$E$102,3,FALSE),"")</f>
        <v/>
      </c>
      <c r="CV3" s="21" t="str">
        <f>IF('Adjacent Counties'!CV3="x",VLOOKUP('2016 0-64'!CV$1,'2016 population'!$A$3:$E$102,3,FALSE),"")</f>
        <v/>
      </c>
      <c r="CW3" s="21" t="str">
        <f>IF('Adjacent Counties'!CW3="x",VLOOKUP('2016 0-64'!CW$1,'2016 population'!$A$3:$E$102,3,FALSE),"")</f>
        <v/>
      </c>
      <c r="CX3" s="21">
        <f t="shared" ref="CX3:CX66" si="0">SUM(B3:CW3)</f>
        <v>52924</v>
      </c>
    </row>
    <row r="4" spans="1:102">
      <c r="A4" s="3" t="s">
        <v>2</v>
      </c>
      <c r="B4" s="21" t="str">
        <f>IF('Adjacent Counties'!B4="x",VLOOKUP('2016 0-64'!B$1,'2016 population'!$A$3:$E$102,3,FALSE),"")</f>
        <v/>
      </c>
      <c r="C4" s="21" t="str">
        <f>IF('Adjacent Counties'!C4="x",VLOOKUP('2016 0-64'!C$1,'2016 population'!$A$3:$E$102,3,FALSE),"")</f>
        <v/>
      </c>
      <c r="D4" s="21">
        <f>IF('Adjacent Counties'!D4="x",VLOOKUP('2016 0-64'!D$1,'2016 population'!$A$3:$E$102,3,FALSE),"")</f>
        <v>1558</v>
      </c>
      <c r="E4" s="21" t="str">
        <f>IF('Adjacent Counties'!E4="x",VLOOKUP('2016 0-64'!E$1,'2016 population'!$A$3:$E$102,3,FALSE),"")</f>
        <v/>
      </c>
      <c r="F4" s="21">
        <f>IF('Adjacent Counties'!F4="x",VLOOKUP('2016 0-64'!F$1,'2016 population'!$A$3:$E$102,3,FALSE),"")</f>
        <v>3687</v>
      </c>
      <c r="G4" s="21" t="str">
        <f>IF('Adjacent Counties'!G4="x",VLOOKUP('2016 0-64'!G$1,'2016 population'!$A$3:$E$102,3,FALSE),"")</f>
        <v/>
      </c>
      <c r="H4" s="21" t="str">
        <f>IF('Adjacent Counties'!H4="x",VLOOKUP('2016 0-64'!H$1,'2016 population'!$A$3:$E$102,3,FALSE),"")</f>
        <v/>
      </c>
      <c r="I4" s="21" t="str">
        <f>IF('Adjacent Counties'!I4="x",VLOOKUP('2016 0-64'!I$1,'2016 population'!$A$3:$E$102,3,FALSE),"")</f>
        <v/>
      </c>
      <c r="J4" s="21" t="str">
        <f>IF('Adjacent Counties'!J4="x",VLOOKUP('2016 0-64'!J$1,'2016 population'!$A$3:$E$102,3,FALSE),"")</f>
        <v/>
      </c>
      <c r="K4" s="21" t="str">
        <f>IF('Adjacent Counties'!K4="x",VLOOKUP('2016 0-64'!K$1,'2016 population'!$A$3:$E$102,3,FALSE),"")</f>
        <v/>
      </c>
      <c r="L4" s="21" t="str">
        <f>IF('Adjacent Counties'!L4="x",VLOOKUP('2016 0-64'!L$1,'2016 population'!$A$3:$E$102,3,FALSE),"")</f>
        <v/>
      </c>
      <c r="M4" s="21" t="str">
        <f>IF('Adjacent Counties'!M4="x",VLOOKUP('2016 0-64'!M$1,'2016 population'!$A$3:$E$102,3,FALSE),"")</f>
        <v/>
      </c>
      <c r="N4" s="21" t="str">
        <f>IF('Adjacent Counties'!N4="x",VLOOKUP('2016 0-64'!N$1,'2016 population'!$A$3:$E$102,3,FALSE),"")</f>
        <v/>
      </c>
      <c r="O4" s="21" t="str">
        <f>IF('Adjacent Counties'!O4="x",VLOOKUP('2016 0-64'!O$1,'2016 population'!$A$3:$E$102,3,FALSE),"")</f>
        <v/>
      </c>
      <c r="P4" s="21" t="str">
        <f>IF('Adjacent Counties'!P4="x",VLOOKUP('2016 0-64'!P$1,'2016 population'!$A$3:$E$102,3,FALSE),"")</f>
        <v/>
      </c>
      <c r="Q4" s="21" t="str">
        <f>IF('Adjacent Counties'!Q4="x",VLOOKUP('2016 0-64'!Q$1,'2016 population'!$A$3:$E$102,3,FALSE),"")</f>
        <v/>
      </c>
      <c r="R4" s="21" t="str">
        <f>IF('Adjacent Counties'!R4="x",VLOOKUP('2016 0-64'!R$1,'2016 population'!$A$3:$E$102,3,FALSE),"")</f>
        <v/>
      </c>
      <c r="S4" s="21" t="str">
        <f>IF('Adjacent Counties'!S4="x",VLOOKUP('2016 0-64'!S$1,'2016 population'!$A$3:$E$102,3,FALSE),"")</f>
        <v/>
      </c>
      <c r="T4" s="21" t="str">
        <f>IF('Adjacent Counties'!T4="x",VLOOKUP('2016 0-64'!T$1,'2016 population'!$A$3:$E$102,3,FALSE),"")</f>
        <v/>
      </c>
      <c r="U4" s="21" t="str">
        <f>IF('Adjacent Counties'!U4="x",VLOOKUP('2016 0-64'!U$1,'2016 population'!$A$3:$E$102,3,FALSE),"")</f>
        <v/>
      </c>
      <c r="V4" s="21" t="str">
        <f>IF('Adjacent Counties'!V4="x",VLOOKUP('2016 0-64'!V$1,'2016 population'!$A$3:$E$102,3,FALSE),"")</f>
        <v/>
      </c>
      <c r="W4" s="21" t="str">
        <f>IF('Adjacent Counties'!W4="x",VLOOKUP('2016 0-64'!W$1,'2016 population'!$A$3:$E$102,3,FALSE),"")</f>
        <v/>
      </c>
      <c r="X4" s="21" t="str">
        <f>IF('Adjacent Counties'!X4="x",VLOOKUP('2016 0-64'!X$1,'2016 population'!$A$3:$E$102,3,FALSE),"")</f>
        <v/>
      </c>
      <c r="Y4" s="21" t="str">
        <f>IF('Adjacent Counties'!Y4="x",VLOOKUP('2016 0-64'!Y$1,'2016 population'!$A$3:$E$102,3,FALSE),"")</f>
        <v/>
      </c>
      <c r="Z4" s="21" t="str">
        <f>IF('Adjacent Counties'!Z4="x",VLOOKUP('2016 0-64'!Z$1,'2016 population'!$A$3:$E$102,3,FALSE),"")</f>
        <v/>
      </c>
      <c r="AA4" s="21" t="str">
        <f>IF('Adjacent Counties'!AA4="x",VLOOKUP('2016 0-64'!AA$1,'2016 population'!$A$3:$E$102,3,FALSE),"")</f>
        <v/>
      </c>
      <c r="AB4" s="21" t="str">
        <f>IF('Adjacent Counties'!AB4="x",VLOOKUP('2016 0-64'!AB$1,'2016 population'!$A$3:$E$102,3,FALSE),"")</f>
        <v/>
      </c>
      <c r="AC4" s="21" t="str">
        <f>IF('Adjacent Counties'!AC4="x",VLOOKUP('2016 0-64'!AC$1,'2016 population'!$A$3:$E$102,3,FALSE),"")</f>
        <v/>
      </c>
      <c r="AD4" s="21" t="str">
        <f>IF('Adjacent Counties'!AD4="x",VLOOKUP('2016 0-64'!AD$1,'2016 population'!$A$3:$E$102,3,FALSE),"")</f>
        <v/>
      </c>
      <c r="AE4" s="21" t="str">
        <f>IF('Adjacent Counties'!AE4="x",VLOOKUP('2016 0-64'!AE$1,'2016 population'!$A$3:$E$102,3,FALSE),"")</f>
        <v/>
      </c>
      <c r="AF4" s="21" t="str">
        <f>IF('Adjacent Counties'!AF4="x",VLOOKUP('2016 0-64'!AF$1,'2016 population'!$A$3:$E$102,3,FALSE),"")</f>
        <v/>
      </c>
      <c r="AG4" s="21" t="str">
        <f>IF('Adjacent Counties'!AG4="x",VLOOKUP('2016 0-64'!AG$1,'2016 population'!$A$3:$E$102,3,FALSE),"")</f>
        <v/>
      </c>
      <c r="AH4" s="21" t="str">
        <f>IF('Adjacent Counties'!AH4="x",VLOOKUP('2016 0-64'!AH$1,'2016 population'!$A$3:$E$102,3,FALSE),"")</f>
        <v/>
      </c>
      <c r="AI4" s="21" t="str">
        <f>IF('Adjacent Counties'!AI4="x",VLOOKUP('2016 0-64'!AI$1,'2016 population'!$A$3:$E$102,3,FALSE),"")</f>
        <v/>
      </c>
      <c r="AJ4" s="21" t="str">
        <f>IF('Adjacent Counties'!AJ4="x",VLOOKUP('2016 0-64'!AJ$1,'2016 population'!$A$3:$E$102,3,FALSE),"")</f>
        <v/>
      </c>
      <c r="AK4" s="21" t="str">
        <f>IF('Adjacent Counties'!AK4="x",VLOOKUP('2016 0-64'!AK$1,'2016 population'!$A$3:$E$102,3,FALSE),"")</f>
        <v/>
      </c>
      <c r="AL4" s="21" t="str">
        <f>IF('Adjacent Counties'!AL4="x",VLOOKUP('2016 0-64'!AL$1,'2016 population'!$A$3:$E$102,3,FALSE),"")</f>
        <v/>
      </c>
      <c r="AM4" s="21" t="str">
        <f>IF('Adjacent Counties'!AM4="x",VLOOKUP('2016 0-64'!AM$1,'2016 population'!$A$3:$E$102,3,FALSE),"")</f>
        <v/>
      </c>
      <c r="AN4" s="21" t="str">
        <f>IF('Adjacent Counties'!AN4="x",VLOOKUP('2016 0-64'!AN$1,'2016 population'!$A$3:$E$102,3,FALSE),"")</f>
        <v/>
      </c>
      <c r="AO4" s="21" t="str">
        <f>IF('Adjacent Counties'!AO4="x",VLOOKUP('2016 0-64'!AO$1,'2016 population'!$A$3:$E$102,3,FALSE),"")</f>
        <v/>
      </c>
      <c r="AP4" s="21" t="str">
        <f>IF('Adjacent Counties'!AP4="x",VLOOKUP('2016 0-64'!AP$1,'2016 population'!$A$3:$E$102,3,FALSE),"")</f>
        <v/>
      </c>
      <c r="AQ4" s="21" t="str">
        <f>IF('Adjacent Counties'!AQ4="x",VLOOKUP('2016 0-64'!AQ$1,'2016 population'!$A$3:$E$102,3,FALSE),"")</f>
        <v/>
      </c>
      <c r="AR4" s="21" t="str">
        <f>IF('Adjacent Counties'!AR4="x",VLOOKUP('2016 0-64'!AR$1,'2016 population'!$A$3:$E$102,3,FALSE),"")</f>
        <v/>
      </c>
      <c r="AS4" s="21" t="str">
        <f>IF('Adjacent Counties'!AS4="x",VLOOKUP('2016 0-64'!AS$1,'2016 population'!$A$3:$E$102,3,FALSE),"")</f>
        <v/>
      </c>
      <c r="AT4" s="21" t="str">
        <f>IF('Adjacent Counties'!AT4="x",VLOOKUP('2016 0-64'!AT$1,'2016 population'!$A$3:$E$102,3,FALSE),"")</f>
        <v/>
      </c>
      <c r="AU4" s="21" t="str">
        <f>IF('Adjacent Counties'!AU4="x",VLOOKUP('2016 0-64'!AU$1,'2016 population'!$A$3:$E$102,3,FALSE),"")</f>
        <v/>
      </c>
      <c r="AV4" s="21" t="str">
        <f>IF('Adjacent Counties'!AV4="x",VLOOKUP('2016 0-64'!AV$1,'2016 population'!$A$3:$E$102,3,FALSE),"")</f>
        <v/>
      </c>
      <c r="AW4" s="21" t="str">
        <f>IF('Adjacent Counties'!AW4="x",VLOOKUP('2016 0-64'!AW$1,'2016 population'!$A$3:$E$102,3,FALSE),"")</f>
        <v/>
      </c>
      <c r="AX4" s="21" t="str">
        <f>IF('Adjacent Counties'!AX4="x",VLOOKUP('2016 0-64'!AX$1,'2016 population'!$A$3:$E$102,3,FALSE),"")</f>
        <v/>
      </c>
      <c r="AY4" s="21" t="str">
        <f>IF('Adjacent Counties'!AY4="x",VLOOKUP('2016 0-64'!AY$1,'2016 population'!$A$3:$E$102,3,FALSE),"")</f>
        <v/>
      </c>
      <c r="AZ4" s="21" t="str">
        <f>IF('Adjacent Counties'!AZ4="x",VLOOKUP('2016 0-64'!AZ$1,'2016 population'!$A$3:$E$102,3,FALSE),"")</f>
        <v/>
      </c>
      <c r="BA4" s="21" t="str">
        <f>IF('Adjacent Counties'!BA4="x",VLOOKUP('2016 0-64'!BA$1,'2016 population'!$A$3:$E$102,3,FALSE),"")</f>
        <v/>
      </c>
      <c r="BB4" s="21" t="str">
        <f>IF('Adjacent Counties'!BB4="x",VLOOKUP('2016 0-64'!BB$1,'2016 population'!$A$3:$E$102,3,FALSE),"")</f>
        <v/>
      </c>
      <c r="BC4" s="21" t="str">
        <f>IF('Adjacent Counties'!BC4="x",VLOOKUP('2016 0-64'!BC$1,'2016 population'!$A$3:$E$102,3,FALSE),"")</f>
        <v/>
      </c>
      <c r="BD4" s="21" t="str">
        <f>IF('Adjacent Counties'!BD4="x",VLOOKUP('2016 0-64'!BD$1,'2016 population'!$A$3:$E$102,3,FALSE),"")</f>
        <v/>
      </c>
      <c r="BE4" s="21" t="str">
        <f>IF('Adjacent Counties'!BE4="x",VLOOKUP('2016 0-64'!BE$1,'2016 population'!$A$3:$E$102,3,FALSE),"")</f>
        <v/>
      </c>
      <c r="BF4" s="21" t="str">
        <f>IF('Adjacent Counties'!BF4="x",VLOOKUP('2016 0-64'!BF$1,'2016 population'!$A$3:$E$102,3,FALSE),"")</f>
        <v/>
      </c>
      <c r="BG4" s="21" t="str">
        <f>IF('Adjacent Counties'!BG4="x",VLOOKUP('2016 0-64'!BG$1,'2016 population'!$A$3:$E$102,3,FALSE),"")</f>
        <v/>
      </c>
      <c r="BH4" s="21" t="str">
        <f>IF('Adjacent Counties'!BH4="x",VLOOKUP('2016 0-64'!BH$1,'2016 population'!$A$3:$E$102,3,FALSE),"")</f>
        <v/>
      </c>
      <c r="BI4" s="21" t="str">
        <f>IF('Adjacent Counties'!BI4="x",VLOOKUP('2016 0-64'!BI$1,'2016 population'!$A$3:$E$102,3,FALSE),"")</f>
        <v/>
      </c>
      <c r="BJ4" s="21" t="str">
        <f>IF('Adjacent Counties'!BJ4="x",VLOOKUP('2016 0-64'!BJ$1,'2016 population'!$A$3:$E$102,3,FALSE),"")</f>
        <v/>
      </c>
      <c r="BK4" s="21" t="str">
        <f>IF('Adjacent Counties'!BK4="x",VLOOKUP('2016 0-64'!BK$1,'2016 population'!$A$3:$E$102,3,FALSE),"")</f>
        <v/>
      </c>
      <c r="BL4" s="21" t="str">
        <f>IF('Adjacent Counties'!BL4="x",VLOOKUP('2016 0-64'!BL$1,'2016 population'!$A$3:$E$102,3,FALSE),"")</f>
        <v/>
      </c>
      <c r="BM4" s="21" t="str">
        <f>IF('Adjacent Counties'!BM4="x",VLOOKUP('2016 0-64'!BM$1,'2016 population'!$A$3:$E$102,3,FALSE),"")</f>
        <v/>
      </c>
      <c r="BN4" s="21" t="str">
        <f>IF('Adjacent Counties'!BN4="x",VLOOKUP('2016 0-64'!BN$1,'2016 population'!$A$3:$E$102,3,FALSE),"")</f>
        <v/>
      </c>
      <c r="BO4" s="21" t="str">
        <f>IF('Adjacent Counties'!BO4="x",VLOOKUP('2016 0-64'!BO$1,'2016 population'!$A$3:$E$102,3,FALSE),"")</f>
        <v/>
      </c>
      <c r="BP4" s="21" t="str">
        <f>IF('Adjacent Counties'!BP4="x",VLOOKUP('2016 0-64'!BP$1,'2016 population'!$A$3:$E$102,3,FALSE),"")</f>
        <v/>
      </c>
      <c r="BQ4" s="21" t="str">
        <f>IF('Adjacent Counties'!BQ4="x",VLOOKUP('2016 0-64'!BQ$1,'2016 population'!$A$3:$E$102,3,FALSE),"")</f>
        <v/>
      </c>
      <c r="BR4" s="21" t="str">
        <f>IF('Adjacent Counties'!BR4="x",VLOOKUP('2016 0-64'!BR$1,'2016 population'!$A$3:$E$102,3,FALSE),"")</f>
        <v/>
      </c>
      <c r="BS4" s="21" t="str">
        <f>IF('Adjacent Counties'!BS4="x",VLOOKUP('2016 0-64'!BS$1,'2016 population'!$A$3:$E$102,3,FALSE),"")</f>
        <v/>
      </c>
      <c r="BT4" s="21" t="str">
        <f>IF('Adjacent Counties'!BT4="x",VLOOKUP('2016 0-64'!BT$1,'2016 population'!$A$3:$E$102,3,FALSE),"")</f>
        <v/>
      </c>
      <c r="BU4" s="21" t="str">
        <f>IF('Adjacent Counties'!BU4="x",VLOOKUP('2016 0-64'!BU$1,'2016 population'!$A$3:$E$102,3,FALSE),"")</f>
        <v/>
      </c>
      <c r="BV4" s="21" t="str">
        <f>IF('Adjacent Counties'!BV4="x",VLOOKUP('2016 0-64'!BV$1,'2016 population'!$A$3:$E$102,3,FALSE),"")</f>
        <v/>
      </c>
      <c r="BW4" s="21" t="str">
        <f>IF('Adjacent Counties'!BW4="x",VLOOKUP('2016 0-64'!BW$1,'2016 population'!$A$3:$E$102,3,FALSE),"")</f>
        <v/>
      </c>
      <c r="BX4" s="21" t="str">
        <f>IF('Adjacent Counties'!BX4="x",VLOOKUP('2016 0-64'!BX$1,'2016 population'!$A$3:$E$102,3,FALSE),"")</f>
        <v/>
      </c>
      <c r="BY4" s="21" t="str">
        <f>IF('Adjacent Counties'!BY4="x",VLOOKUP('2016 0-64'!BY$1,'2016 population'!$A$3:$E$102,3,FALSE),"")</f>
        <v/>
      </c>
      <c r="BZ4" s="21" t="str">
        <f>IF('Adjacent Counties'!BZ4="x",VLOOKUP('2016 0-64'!BZ$1,'2016 population'!$A$3:$E$102,3,FALSE),"")</f>
        <v/>
      </c>
      <c r="CA4" s="21" t="str">
        <f>IF('Adjacent Counties'!CA4="x",VLOOKUP('2016 0-64'!CA$1,'2016 population'!$A$3:$E$102,3,FALSE),"")</f>
        <v/>
      </c>
      <c r="CB4" s="21" t="str">
        <f>IF('Adjacent Counties'!CB4="x",VLOOKUP('2016 0-64'!CB$1,'2016 population'!$A$3:$E$102,3,FALSE),"")</f>
        <v/>
      </c>
      <c r="CC4" s="21" t="str">
        <f>IF('Adjacent Counties'!CC4="x",VLOOKUP('2016 0-64'!CC$1,'2016 population'!$A$3:$E$102,3,FALSE),"")</f>
        <v/>
      </c>
      <c r="CD4" s="21" t="str">
        <f>IF('Adjacent Counties'!CD4="x",VLOOKUP('2016 0-64'!CD$1,'2016 population'!$A$3:$E$102,3,FALSE),"")</f>
        <v/>
      </c>
      <c r="CE4" s="21" t="str">
        <f>IF('Adjacent Counties'!CE4="x",VLOOKUP('2016 0-64'!CE$1,'2016 population'!$A$3:$E$102,3,FALSE),"")</f>
        <v/>
      </c>
      <c r="CF4" s="21" t="str">
        <f>IF('Adjacent Counties'!CF4="x",VLOOKUP('2016 0-64'!CF$1,'2016 population'!$A$3:$E$102,3,FALSE),"")</f>
        <v/>
      </c>
      <c r="CG4" s="21" t="str">
        <f>IF('Adjacent Counties'!CG4="x",VLOOKUP('2016 0-64'!CG$1,'2016 population'!$A$3:$E$102,3,FALSE),"")</f>
        <v/>
      </c>
      <c r="CH4" s="21" t="str">
        <f>IF('Adjacent Counties'!CH4="x",VLOOKUP('2016 0-64'!CH$1,'2016 population'!$A$3:$E$102,3,FALSE),"")</f>
        <v/>
      </c>
      <c r="CI4" s="21">
        <f>IF('Adjacent Counties'!CI4="x",VLOOKUP('2016 0-64'!CI$1,'2016 population'!$A$3:$E$102,3,FALSE),"")</f>
        <v>7935</v>
      </c>
      <c r="CJ4" s="21" t="str">
        <f>IF('Adjacent Counties'!CJ4="x",VLOOKUP('2016 0-64'!CJ$1,'2016 population'!$A$3:$E$102,3,FALSE),"")</f>
        <v/>
      </c>
      <c r="CK4" s="21" t="str">
        <f>IF('Adjacent Counties'!CK4="x",VLOOKUP('2016 0-64'!CK$1,'2016 population'!$A$3:$E$102,3,FALSE),"")</f>
        <v/>
      </c>
      <c r="CL4" s="21" t="str">
        <f>IF('Adjacent Counties'!CL4="x",VLOOKUP('2016 0-64'!CL$1,'2016 population'!$A$3:$E$102,3,FALSE),"")</f>
        <v/>
      </c>
      <c r="CM4" s="21" t="str">
        <f>IF('Adjacent Counties'!CM4="x",VLOOKUP('2016 0-64'!CM$1,'2016 population'!$A$3:$E$102,3,FALSE),"")</f>
        <v/>
      </c>
      <c r="CN4" s="21" t="str">
        <f>IF('Adjacent Counties'!CN4="x",VLOOKUP('2016 0-64'!CN$1,'2016 population'!$A$3:$E$102,3,FALSE),"")</f>
        <v/>
      </c>
      <c r="CO4" s="21" t="str">
        <f>IF('Adjacent Counties'!CO4="x",VLOOKUP('2016 0-64'!CO$1,'2016 population'!$A$3:$E$102,3,FALSE),"")</f>
        <v/>
      </c>
      <c r="CP4" s="21" t="str">
        <f>IF('Adjacent Counties'!CP4="x",VLOOKUP('2016 0-64'!CP$1,'2016 population'!$A$3:$E$102,3,FALSE),"")</f>
        <v/>
      </c>
      <c r="CQ4" s="21" t="str">
        <f>IF('Adjacent Counties'!CQ4="x",VLOOKUP('2016 0-64'!CQ$1,'2016 population'!$A$3:$E$102,3,FALSE),"")</f>
        <v/>
      </c>
      <c r="CR4" s="21" t="str">
        <f>IF('Adjacent Counties'!CR4="x",VLOOKUP('2016 0-64'!CR$1,'2016 population'!$A$3:$E$102,3,FALSE),"")</f>
        <v/>
      </c>
      <c r="CS4" s="21" t="str">
        <f>IF('Adjacent Counties'!CS4="x",VLOOKUP('2016 0-64'!CS$1,'2016 population'!$A$3:$E$102,3,FALSE),"")</f>
        <v/>
      </c>
      <c r="CT4" s="21">
        <f>IF('Adjacent Counties'!CT4="x",VLOOKUP('2016 0-64'!CT$1,'2016 population'!$A$3:$E$102,3,FALSE),"")</f>
        <v>8164</v>
      </c>
      <c r="CU4" s="21" t="str">
        <f>IF('Adjacent Counties'!CU4="x",VLOOKUP('2016 0-64'!CU$1,'2016 population'!$A$3:$E$102,3,FALSE),"")</f>
        <v/>
      </c>
      <c r="CV4" s="21" t="str">
        <f>IF('Adjacent Counties'!CV4="x",VLOOKUP('2016 0-64'!CV$1,'2016 population'!$A$3:$E$102,3,FALSE),"")</f>
        <v/>
      </c>
      <c r="CW4" s="21" t="str">
        <f>IF('Adjacent Counties'!CW4="x",VLOOKUP('2016 0-64'!CW$1,'2016 population'!$A$3:$E$102,3,FALSE),"")</f>
        <v/>
      </c>
      <c r="CX4" s="21">
        <f t="shared" si="0"/>
        <v>21344</v>
      </c>
    </row>
    <row r="5" spans="1:102">
      <c r="A5" s="3" t="s">
        <v>3</v>
      </c>
      <c r="B5" s="21" t="str">
        <f>IF('Adjacent Counties'!B5="x",VLOOKUP('2016 0-64'!B$1,'2016 population'!$A$3:$E$102,3,FALSE),"")</f>
        <v/>
      </c>
      <c r="C5" s="21" t="str">
        <f>IF('Adjacent Counties'!C5="x",VLOOKUP('2016 0-64'!C$1,'2016 population'!$A$3:$E$102,3,FALSE),"")</f>
        <v/>
      </c>
      <c r="D5" s="21" t="str">
        <f>IF('Adjacent Counties'!D5="x",VLOOKUP('2016 0-64'!D$1,'2016 population'!$A$3:$E$102,3,FALSE),"")</f>
        <v/>
      </c>
      <c r="E5" s="21">
        <f>IF('Adjacent Counties'!E5="x",VLOOKUP('2016 0-64'!E$1,'2016 population'!$A$3:$E$102,3,FALSE),"")</f>
        <v>2627</v>
      </c>
      <c r="F5" s="21" t="str">
        <f>IF('Adjacent Counties'!F5="x",VLOOKUP('2016 0-64'!F$1,'2016 population'!$A$3:$E$102,3,FALSE),"")</f>
        <v/>
      </c>
      <c r="G5" s="21" t="str">
        <f>IF('Adjacent Counties'!G5="x",VLOOKUP('2016 0-64'!G$1,'2016 population'!$A$3:$E$102,3,FALSE),"")</f>
        <v/>
      </c>
      <c r="H5" s="21" t="str">
        <f>IF('Adjacent Counties'!H5="x",VLOOKUP('2016 0-64'!H$1,'2016 population'!$A$3:$E$102,3,FALSE),"")</f>
        <v/>
      </c>
      <c r="I5" s="21" t="str">
        <f>IF('Adjacent Counties'!I5="x",VLOOKUP('2016 0-64'!I$1,'2016 population'!$A$3:$E$102,3,FALSE),"")</f>
        <v/>
      </c>
      <c r="J5" s="21" t="str">
        <f>IF('Adjacent Counties'!J5="x",VLOOKUP('2016 0-64'!J$1,'2016 population'!$A$3:$E$102,3,FALSE),"")</f>
        <v/>
      </c>
      <c r="K5" s="21" t="str">
        <f>IF('Adjacent Counties'!K5="x",VLOOKUP('2016 0-64'!K$1,'2016 population'!$A$3:$E$102,3,FALSE),"")</f>
        <v/>
      </c>
      <c r="L5" s="21" t="str">
        <f>IF('Adjacent Counties'!L5="x",VLOOKUP('2016 0-64'!L$1,'2016 population'!$A$3:$E$102,3,FALSE),"")</f>
        <v/>
      </c>
      <c r="M5" s="21" t="str">
        <f>IF('Adjacent Counties'!M5="x",VLOOKUP('2016 0-64'!M$1,'2016 population'!$A$3:$E$102,3,FALSE),"")</f>
        <v/>
      </c>
      <c r="N5" s="21" t="str">
        <f>IF('Adjacent Counties'!N5="x",VLOOKUP('2016 0-64'!N$1,'2016 population'!$A$3:$E$102,3,FALSE),"")</f>
        <v/>
      </c>
      <c r="O5" s="21" t="str">
        <f>IF('Adjacent Counties'!O5="x",VLOOKUP('2016 0-64'!O$1,'2016 population'!$A$3:$E$102,3,FALSE),"")</f>
        <v/>
      </c>
      <c r="P5" s="21" t="str">
        <f>IF('Adjacent Counties'!P5="x",VLOOKUP('2016 0-64'!P$1,'2016 population'!$A$3:$E$102,3,FALSE),"")</f>
        <v/>
      </c>
      <c r="Q5" s="21" t="str">
        <f>IF('Adjacent Counties'!Q5="x",VLOOKUP('2016 0-64'!Q$1,'2016 population'!$A$3:$E$102,3,FALSE),"")</f>
        <v/>
      </c>
      <c r="R5" s="21" t="str">
        <f>IF('Adjacent Counties'!R5="x",VLOOKUP('2016 0-64'!R$1,'2016 population'!$A$3:$E$102,3,FALSE),"")</f>
        <v/>
      </c>
      <c r="S5" s="21" t="str">
        <f>IF('Adjacent Counties'!S5="x",VLOOKUP('2016 0-64'!S$1,'2016 population'!$A$3:$E$102,3,FALSE),"")</f>
        <v/>
      </c>
      <c r="T5" s="21" t="str">
        <f>IF('Adjacent Counties'!T5="x",VLOOKUP('2016 0-64'!T$1,'2016 population'!$A$3:$E$102,3,FALSE),"")</f>
        <v/>
      </c>
      <c r="U5" s="21" t="str">
        <f>IF('Adjacent Counties'!U5="x",VLOOKUP('2016 0-64'!U$1,'2016 population'!$A$3:$E$102,3,FALSE),"")</f>
        <v/>
      </c>
      <c r="V5" s="21" t="str">
        <f>IF('Adjacent Counties'!V5="x",VLOOKUP('2016 0-64'!V$1,'2016 population'!$A$3:$E$102,3,FALSE),"")</f>
        <v/>
      </c>
      <c r="W5" s="21" t="str">
        <f>IF('Adjacent Counties'!W5="x",VLOOKUP('2016 0-64'!W$1,'2016 population'!$A$3:$E$102,3,FALSE),"")</f>
        <v/>
      </c>
      <c r="X5" s="21" t="str">
        <f>IF('Adjacent Counties'!X5="x",VLOOKUP('2016 0-64'!X$1,'2016 population'!$A$3:$E$102,3,FALSE),"")</f>
        <v/>
      </c>
      <c r="Y5" s="21" t="str">
        <f>IF('Adjacent Counties'!Y5="x",VLOOKUP('2016 0-64'!Y$1,'2016 population'!$A$3:$E$102,3,FALSE),"")</f>
        <v/>
      </c>
      <c r="Z5" s="21" t="str">
        <f>IF('Adjacent Counties'!Z5="x",VLOOKUP('2016 0-64'!Z$1,'2016 population'!$A$3:$E$102,3,FALSE),"")</f>
        <v/>
      </c>
      <c r="AA5" s="21" t="str">
        <f>IF('Adjacent Counties'!AA5="x",VLOOKUP('2016 0-64'!AA$1,'2016 population'!$A$3:$E$102,3,FALSE),"")</f>
        <v/>
      </c>
      <c r="AB5" s="21" t="str">
        <f>IF('Adjacent Counties'!AB5="x",VLOOKUP('2016 0-64'!AB$1,'2016 population'!$A$3:$E$102,3,FALSE),"")</f>
        <v/>
      </c>
      <c r="AC5" s="21" t="str">
        <f>IF('Adjacent Counties'!AC5="x",VLOOKUP('2016 0-64'!AC$1,'2016 population'!$A$3:$E$102,3,FALSE),"")</f>
        <v/>
      </c>
      <c r="AD5" s="21" t="str">
        <f>IF('Adjacent Counties'!AD5="x",VLOOKUP('2016 0-64'!AD$1,'2016 population'!$A$3:$E$102,3,FALSE),"")</f>
        <v/>
      </c>
      <c r="AE5" s="21" t="str">
        <f>IF('Adjacent Counties'!AE5="x",VLOOKUP('2016 0-64'!AE$1,'2016 population'!$A$3:$E$102,3,FALSE),"")</f>
        <v/>
      </c>
      <c r="AF5" s="21" t="str">
        <f>IF('Adjacent Counties'!AF5="x",VLOOKUP('2016 0-64'!AF$1,'2016 population'!$A$3:$E$102,3,FALSE),"")</f>
        <v/>
      </c>
      <c r="AG5" s="21" t="str">
        <f>IF('Adjacent Counties'!AG5="x",VLOOKUP('2016 0-64'!AG$1,'2016 population'!$A$3:$E$102,3,FALSE),"")</f>
        <v/>
      </c>
      <c r="AH5" s="21" t="str">
        <f>IF('Adjacent Counties'!AH5="x",VLOOKUP('2016 0-64'!AH$1,'2016 population'!$A$3:$E$102,3,FALSE),"")</f>
        <v/>
      </c>
      <c r="AI5" s="21" t="str">
        <f>IF('Adjacent Counties'!AI5="x",VLOOKUP('2016 0-64'!AI$1,'2016 population'!$A$3:$E$102,3,FALSE),"")</f>
        <v/>
      </c>
      <c r="AJ5" s="21" t="str">
        <f>IF('Adjacent Counties'!AJ5="x",VLOOKUP('2016 0-64'!AJ$1,'2016 population'!$A$3:$E$102,3,FALSE),"")</f>
        <v/>
      </c>
      <c r="AK5" s="21" t="str">
        <f>IF('Adjacent Counties'!AK5="x",VLOOKUP('2016 0-64'!AK$1,'2016 population'!$A$3:$E$102,3,FALSE),"")</f>
        <v/>
      </c>
      <c r="AL5" s="21" t="str">
        <f>IF('Adjacent Counties'!AL5="x",VLOOKUP('2016 0-64'!AL$1,'2016 population'!$A$3:$E$102,3,FALSE),"")</f>
        <v/>
      </c>
      <c r="AM5" s="21" t="str">
        <f>IF('Adjacent Counties'!AM5="x",VLOOKUP('2016 0-64'!AM$1,'2016 population'!$A$3:$E$102,3,FALSE),"")</f>
        <v/>
      </c>
      <c r="AN5" s="21" t="str">
        <f>IF('Adjacent Counties'!AN5="x",VLOOKUP('2016 0-64'!AN$1,'2016 population'!$A$3:$E$102,3,FALSE),"")</f>
        <v/>
      </c>
      <c r="AO5" s="21" t="str">
        <f>IF('Adjacent Counties'!AO5="x",VLOOKUP('2016 0-64'!AO$1,'2016 population'!$A$3:$E$102,3,FALSE),"")</f>
        <v/>
      </c>
      <c r="AP5" s="21" t="str">
        <f>IF('Adjacent Counties'!AP5="x",VLOOKUP('2016 0-64'!AP$1,'2016 population'!$A$3:$E$102,3,FALSE),"")</f>
        <v/>
      </c>
      <c r="AQ5" s="21" t="str">
        <f>IF('Adjacent Counties'!AQ5="x",VLOOKUP('2016 0-64'!AQ$1,'2016 population'!$A$3:$E$102,3,FALSE),"")</f>
        <v/>
      </c>
      <c r="AR5" s="21" t="str">
        <f>IF('Adjacent Counties'!AR5="x",VLOOKUP('2016 0-64'!AR$1,'2016 population'!$A$3:$E$102,3,FALSE),"")</f>
        <v/>
      </c>
      <c r="AS5" s="21" t="str">
        <f>IF('Adjacent Counties'!AS5="x",VLOOKUP('2016 0-64'!AS$1,'2016 population'!$A$3:$E$102,3,FALSE),"")</f>
        <v/>
      </c>
      <c r="AT5" s="21" t="str">
        <f>IF('Adjacent Counties'!AT5="x",VLOOKUP('2016 0-64'!AT$1,'2016 population'!$A$3:$E$102,3,FALSE),"")</f>
        <v/>
      </c>
      <c r="AU5" s="21" t="str">
        <f>IF('Adjacent Counties'!AU5="x",VLOOKUP('2016 0-64'!AU$1,'2016 population'!$A$3:$E$102,3,FALSE),"")</f>
        <v/>
      </c>
      <c r="AV5" s="21" t="str">
        <f>IF('Adjacent Counties'!AV5="x",VLOOKUP('2016 0-64'!AV$1,'2016 population'!$A$3:$E$102,3,FALSE),"")</f>
        <v/>
      </c>
      <c r="AW5" s="21" t="str">
        <f>IF('Adjacent Counties'!AW5="x",VLOOKUP('2016 0-64'!AW$1,'2016 population'!$A$3:$E$102,3,FALSE),"")</f>
        <v/>
      </c>
      <c r="AX5" s="21" t="str">
        <f>IF('Adjacent Counties'!AX5="x",VLOOKUP('2016 0-64'!AX$1,'2016 population'!$A$3:$E$102,3,FALSE),"")</f>
        <v/>
      </c>
      <c r="AY5" s="21" t="str">
        <f>IF('Adjacent Counties'!AY5="x",VLOOKUP('2016 0-64'!AY$1,'2016 population'!$A$3:$E$102,3,FALSE),"")</f>
        <v/>
      </c>
      <c r="AZ5" s="21" t="str">
        <f>IF('Adjacent Counties'!AZ5="x",VLOOKUP('2016 0-64'!AZ$1,'2016 population'!$A$3:$E$102,3,FALSE),"")</f>
        <v/>
      </c>
      <c r="BA5" s="21" t="str">
        <f>IF('Adjacent Counties'!BA5="x",VLOOKUP('2016 0-64'!BA$1,'2016 population'!$A$3:$E$102,3,FALSE),"")</f>
        <v/>
      </c>
      <c r="BB5" s="21" t="str">
        <f>IF('Adjacent Counties'!BB5="x",VLOOKUP('2016 0-64'!BB$1,'2016 population'!$A$3:$E$102,3,FALSE),"")</f>
        <v/>
      </c>
      <c r="BC5" s="21" t="str">
        <f>IF('Adjacent Counties'!BC5="x",VLOOKUP('2016 0-64'!BC$1,'2016 population'!$A$3:$E$102,3,FALSE),"")</f>
        <v/>
      </c>
      <c r="BD5" s="21" t="str">
        <f>IF('Adjacent Counties'!BD5="x",VLOOKUP('2016 0-64'!BD$1,'2016 population'!$A$3:$E$102,3,FALSE),"")</f>
        <v/>
      </c>
      <c r="BE5" s="21" t="str">
        <f>IF('Adjacent Counties'!BE5="x",VLOOKUP('2016 0-64'!BE$1,'2016 population'!$A$3:$E$102,3,FALSE),"")</f>
        <v/>
      </c>
      <c r="BF5" s="21" t="str">
        <f>IF('Adjacent Counties'!BF5="x",VLOOKUP('2016 0-64'!BF$1,'2016 population'!$A$3:$E$102,3,FALSE),"")</f>
        <v/>
      </c>
      <c r="BG5" s="21" t="str">
        <f>IF('Adjacent Counties'!BG5="x",VLOOKUP('2016 0-64'!BG$1,'2016 population'!$A$3:$E$102,3,FALSE),"")</f>
        <v/>
      </c>
      <c r="BH5" s="21" t="str">
        <f>IF('Adjacent Counties'!BH5="x",VLOOKUP('2016 0-64'!BH$1,'2016 population'!$A$3:$E$102,3,FALSE),"")</f>
        <v/>
      </c>
      <c r="BI5" s="21" t="str">
        <f>IF('Adjacent Counties'!BI5="x",VLOOKUP('2016 0-64'!BI$1,'2016 population'!$A$3:$E$102,3,FALSE),"")</f>
        <v/>
      </c>
      <c r="BJ5" s="21" t="str">
        <f>IF('Adjacent Counties'!BJ5="x",VLOOKUP('2016 0-64'!BJ$1,'2016 population'!$A$3:$E$102,3,FALSE),"")</f>
        <v/>
      </c>
      <c r="BK5" s="21" t="str">
        <f>IF('Adjacent Counties'!BK5="x",VLOOKUP('2016 0-64'!BK$1,'2016 population'!$A$3:$E$102,3,FALSE),"")</f>
        <v/>
      </c>
      <c r="BL5" s="21" t="str">
        <f>IF('Adjacent Counties'!BL5="x",VLOOKUP('2016 0-64'!BL$1,'2016 population'!$A$3:$E$102,3,FALSE),"")</f>
        <v/>
      </c>
      <c r="BM5" s="21" t="str">
        <f>IF('Adjacent Counties'!BM5="x",VLOOKUP('2016 0-64'!BM$1,'2016 population'!$A$3:$E$102,3,FALSE),"")</f>
        <v/>
      </c>
      <c r="BN5" s="21" t="str">
        <f>IF('Adjacent Counties'!BN5="x",VLOOKUP('2016 0-64'!BN$1,'2016 population'!$A$3:$E$102,3,FALSE),"")</f>
        <v/>
      </c>
      <c r="BO5" s="21" t="str">
        <f>IF('Adjacent Counties'!BO5="x",VLOOKUP('2016 0-64'!BO$1,'2016 population'!$A$3:$E$102,3,FALSE),"")</f>
        <v/>
      </c>
      <c r="BP5" s="21" t="str">
        <f>IF('Adjacent Counties'!BP5="x",VLOOKUP('2016 0-64'!BP$1,'2016 population'!$A$3:$E$102,3,FALSE),"")</f>
        <v/>
      </c>
      <c r="BQ5" s="21" t="str">
        <f>IF('Adjacent Counties'!BQ5="x",VLOOKUP('2016 0-64'!BQ$1,'2016 population'!$A$3:$E$102,3,FALSE),"")</f>
        <v/>
      </c>
      <c r="BR5" s="21" t="str">
        <f>IF('Adjacent Counties'!BR5="x",VLOOKUP('2016 0-64'!BR$1,'2016 population'!$A$3:$E$102,3,FALSE),"")</f>
        <v/>
      </c>
      <c r="BS5" s="21" t="str">
        <f>IF('Adjacent Counties'!BS5="x",VLOOKUP('2016 0-64'!BS$1,'2016 population'!$A$3:$E$102,3,FALSE),"")</f>
        <v/>
      </c>
      <c r="BT5" s="21" t="str">
        <f>IF('Adjacent Counties'!BT5="x",VLOOKUP('2016 0-64'!BT$1,'2016 population'!$A$3:$E$102,3,FALSE),"")</f>
        <v/>
      </c>
      <c r="BU5" s="21" t="str">
        <f>IF('Adjacent Counties'!BU5="x",VLOOKUP('2016 0-64'!BU$1,'2016 population'!$A$3:$E$102,3,FALSE),"")</f>
        <v/>
      </c>
      <c r="BV5" s="21" t="str">
        <f>IF('Adjacent Counties'!BV5="x",VLOOKUP('2016 0-64'!BV$1,'2016 population'!$A$3:$E$102,3,FALSE),"")</f>
        <v/>
      </c>
      <c r="BW5" s="21" t="str">
        <f>IF('Adjacent Counties'!BW5="x",VLOOKUP('2016 0-64'!BW$1,'2016 population'!$A$3:$E$102,3,FALSE),"")</f>
        <v/>
      </c>
      <c r="BX5" s="21" t="str">
        <f>IF('Adjacent Counties'!BX5="x",VLOOKUP('2016 0-64'!BX$1,'2016 population'!$A$3:$E$102,3,FALSE),"")</f>
        <v/>
      </c>
      <c r="BY5" s="21" t="str">
        <f>IF('Adjacent Counties'!BY5="x",VLOOKUP('2016 0-64'!BY$1,'2016 population'!$A$3:$E$102,3,FALSE),"")</f>
        <v/>
      </c>
      <c r="BZ5" s="21">
        <f>IF('Adjacent Counties'!BZ5="x",VLOOKUP('2016 0-64'!BZ$1,'2016 population'!$A$3:$E$102,3,FALSE),"")</f>
        <v>4669</v>
      </c>
      <c r="CA5" s="21" t="str">
        <f>IF('Adjacent Counties'!CA5="x",VLOOKUP('2016 0-64'!CA$1,'2016 population'!$A$3:$E$102,3,FALSE),"")</f>
        <v/>
      </c>
      <c r="CB5" s="21" t="str">
        <f>IF('Adjacent Counties'!CB5="x",VLOOKUP('2016 0-64'!CB$1,'2016 population'!$A$3:$E$102,3,FALSE),"")</f>
        <v/>
      </c>
      <c r="CC5" s="21" t="str">
        <f>IF('Adjacent Counties'!CC5="x",VLOOKUP('2016 0-64'!CC$1,'2016 population'!$A$3:$E$102,3,FALSE),"")</f>
        <v/>
      </c>
      <c r="CD5" s="21" t="str">
        <f>IF('Adjacent Counties'!CD5="x",VLOOKUP('2016 0-64'!CD$1,'2016 population'!$A$3:$E$102,3,FALSE),"")</f>
        <v/>
      </c>
      <c r="CE5" s="21" t="str">
        <f>IF('Adjacent Counties'!CE5="x",VLOOKUP('2016 0-64'!CE$1,'2016 population'!$A$3:$E$102,3,FALSE),"")</f>
        <v/>
      </c>
      <c r="CF5" s="21" t="str">
        <f>IF('Adjacent Counties'!CF5="x",VLOOKUP('2016 0-64'!CF$1,'2016 population'!$A$3:$E$102,3,FALSE),"")</f>
        <v/>
      </c>
      <c r="CG5" s="21">
        <f>IF('Adjacent Counties'!CG5="x",VLOOKUP('2016 0-64'!CG$1,'2016 population'!$A$3:$E$102,3,FALSE),"")</f>
        <v>6502</v>
      </c>
      <c r="CH5" s="21" t="str">
        <f>IF('Adjacent Counties'!CH5="x",VLOOKUP('2016 0-64'!CH$1,'2016 population'!$A$3:$E$102,3,FALSE),"")</f>
        <v/>
      </c>
      <c r="CI5" s="21" t="str">
        <f>IF('Adjacent Counties'!CI5="x",VLOOKUP('2016 0-64'!CI$1,'2016 population'!$A$3:$E$102,3,FALSE),"")</f>
        <v/>
      </c>
      <c r="CJ5" s="21" t="str">
        <f>IF('Adjacent Counties'!CJ5="x",VLOOKUP('2016 0-64'!CJ$1,'2016 population'!$A$3:$E$102,3,FALSE),"")</f>
        <v/>
      </c>
      <c r="CK5" s="21" t="str">
        <f>IF('Adjacent Counties'!CK5="x",VLOOKUP('2016 0-64'!CK$1,'2016 population'!$A$3:$E$102,3,FALSE),"")</f>
        <v/>
      </c>
      <c r="CL5" s="21" t="str">
        <f>IF('Adjacent Counties'!CL5="x",VLOOKUP('2016 0-64'!CL$1,'2016 population'!$A$3:$E$102,3,FALSE),"")</f>
        <v/>
      </c>
      <c r="CM5" s="21">
        <f>IF('Adjacent Counties'!CM5="x",VLOOKUP('2016 0-64'!CM$1,'2016 population'!$A$3:$E$102,3,FALSE),"")</f>
        <v>17090</v>
      </c>
      <c r="CN5" s="21" t="str">
        <f>IF('Adjacent Counties'!CN5="x",VLOOKUP('2016 0-64'!CN$1,'2016 population'!$A$3:$E$102,3,FALSE),"")</f>
        <v/>
      </c>
      <c r="CO5" s="21" t="str">
        <f>IF('Adjacent Counties'!CO5="x",VLOOKUP('2016 0-64'!CO$1,'2016 population'!$A$3:$E$102,3,FALSE),"")</f>
        <v/>
      </c>
      <c r="CP5" s="21" t="str">
        <f>IF('Adjacent Counties'!CP5="x",VLOOKUP('2016 0-64'!CP$1,'2016 population'!$A$3:$E$102,3,FALSE),"")</f>
        <v/>
      </c>
      <c r="CQ5" s="21" t="str">
        <f>IF('Adjacent Counties'!CQ5="x",VLOOKUP('2016 0-64'!CQ$1,'2016 population'!$A$3:$E$102,3,FALSE),"")</f>
        <v/>
      </c>
      <c r="CR5" s="21" t="str">
        <f>IF('Adjacent Counties'!CR5="x",VLOOKUP('2016 0-64'!CR$1,'2016 population'!$A$3:$E$102,3,FALSE),"")</f>
        <v/>
      </c>
      <c r="CS5" s="21" t="str">
        <f>IF('Adjacent Counties'!CS5="x",VLOOKUP('2016 0-64'!CS$1,'2016 population'!$A$3:$E$102,3,FALSE),"")</f>
        <v/>
      </c>
      <c r="CT5" s="21" t="str">
        <f>IF('Adjacent Counties'!CT5="x",VLOOKUP('2016 0-64'!CT$1,'2016 population'!$A$3:$E$102,3,FALSE),"")</f>
        <v/>
      </c>
      <c r="CU5" s="21" t="str">
        <f>IF('Adjacent Counties'!CU5="x",VLOOKUP('2016 0-64'!CU$1,'2016 population'!$A$3:$E$102,3,FALSE),"")</f>
        <v/>
      </c>
      <c r="CV5" s="21" t="str">
        <f>IF('Adjacent Counties'!CV5="x",VLOOKUP('2016 0-64'!CV$1,'2016 population'!$A$3:$E$102,3,FALSE),"")</f>
        <v/>
      </c>
      <c r="CW5" s="21" t="str">
        <f>IF('Adjacent Counties'!CW5="x",VLOOKUP('2016 0-64'!CW$1,'2016 population'!$A$3:$E$102,3,FALSE),"")</f>
        <v/>
      </c>
      <c r="CX5" s="21">
        <f t="shared" si="0"/>
        <v>30888</v>
      </c>
    </row>
    <row r="6" spans="1:102">
      <c r="A6" s="3" t="s">
        <v>4</v>
      </c>
      <c r="B6" s="21" t="str">
        <f>IF('Adjacent Counties'!B6="x",VLOOKUP('2016 0-64'!B$1,'2016 population'!$A$3:$E$102,3,FALSE),"")</f>
        <v/>
      </c>
      <c r="C6" s="21" t="str">
        <f>IF('Adjacent Counties'!C6="x",VLOOKUP('2016 0-64'!C$1,'2016 population'!$A$3:$E$102,3,FALSE),"")</f>
        <v/>
      </c>
      <c r="D6" s="21">
        <f>IF('Adjacent Counties'!D6="x",VLOOKUP('2016 0-64'!D$1,'2016 population'!$A$3:$E$102,3,FALSE),"")</f>
        <v>1558</v>
      </c>
      <c r="E6" s="21" t="str">
        <f>IF('Adjacent Counties'!E6="x",VLOOKUP('2016 0-64'!E$1,'2016 population'!$A$3:$E$102,3,FALSE),"")</f>
        <v/>
      </c>
      <c r="F6" s="21">
        <f>IF('Adjacent Counties'!F6="x",VLOOKUP('2016 0-64'!F$1,'2016 population'!$A$3:$E$102,3,FALSE),"")</f>
        <v>3687</v>
      </c>
      <c r="G6" s="21" t="str">
        <f>IF('Adjacent Counties'!G6="x",VLOOKUP('2016 0-64'!G$1,'2016 population'!$A$3:$E$102,3,FALSE),"")</f>
        <v/>
      </c>
      <c r="H6" s="21" t="str">
        <f>IF('Adjacent Counties'!H6="x",VLOOKUP('2016 0-64'!H$1,'2016 population'!$A$3:$E$102,3,FALSE),"")</f>
        <v/>
      </c>
      <c r="I6" s="21" t="str">
        <f>IF('Adjacent Counties'!I6="x",VLOOKUP('2016 0-64'!I$1,'2016 population'!$A$3:$E$102,3,FALSE),"")</f>
        <v/>
      </c>
      <c r="J6" s="21" t="str">
        <f>IF('Adjacent Counties'!J6="x",VLOOKUP('2016 0-64'!J$1,'2016 population'!$A$3:$E$102,3,FALSE),"")</f>
        <v/>
      </c>
      <c r="K6" s="21" t="str">
        <f>IF('Adjacent Counties'!K6="x",VLOOKUP('2016 0-64'!K$1,'2016 population'!$A$3:$E$102,3,FALSE),"")</f>
        <v/>
      </c>
      <c r="L6" s="21" t="str">
        <f>IF('Adjacent Counties'!L6="x",VLOOKUP('2016 0-64'!L$1,'2016 population'!$A$3:$E$102,3,FALSE),"")</f>
        <v/>
      </c>
      <c r="M6" s="21" t="str">
        <f>IF('Adjacent Counties'!M6="x",VLOOKUP('2016 0-64'!M$1,'2016 population'!$A$3:$E$102,3,FALSE),"")</f>
        <v/>
      </c>
      <c r="N6" s="21" t="str">
        <f>IF('Adjacent Counties'!N6="x",VLOOKUP('2016 0-64'!N$1,'2016 population'!$A$3:$E$102,3,FALSE),"")</f>
        <v/>
      </c>
      <c r="O6" s="21" t="str">
        <f>IF('Adjacent Counties'!O6="x",VLOOKUP('2016 0-64'!O$1,'2016 population'!$A$3:$E$102,3,FALSE),"")</f>
        <v/>
      </c>
      <c r="P6" s="21" t="str">
        <f>IF('Adjacent Counties'!P6="x",VLOOKUP('2016 0-64'!P$1,'2016 population'!$A$3:$E$102,3,FALSE),"")</f>
        <v/>
      </c>
      <c r="Q6" s="21" t="str">
        <f>IF('Adjacent Counties'!Q6="x",VLOOKUP('2016 0-64'!Q$1,'2016 population'!$A$3:$E$102,3,FALSE),"")</f>
        <v/>
      </c>
      <c r="R6" s="21" t="str">
        <f>IF('Adjacent Counties'!R6="x",VLOOKUP('2016 0-64'!R$1,'2016 population'!$A$3:$E$102,3,FALSE),"")</f>
        <v/>
      </c>
      <c r="S6" s="21" t="str">
        <f>IF('Adjacent Counties'!S6="x",VLOOKUP('2016 0-64'!S$1,'2016 population'!$A$3:$E$102,3,FALSE),"")</f>
        <v/>
      </c>
      <c r="T6" s="21" t="str">
        <f>IF('Adjacent Counties'!T6="x",VLOOKUP('2016 0-64'!T$1,'2016 population'!$A$3:$E$102,3,FALSE),"")</f>
        <v/>
      </c>
      <c r="U6" s="21" t="str">
        <f>IF('Adjacent Counties'!U6="x",VLOOKUP('2016 0-64'!U$1,'2016 population'!$A$3:$E$102,3,FALSE),"")</f>
        <v/>
      </c>
      <c r="V6" s="21" t="str">
        <f>IF('Adjacent Counties'!V6="x",VLOOKUP('2016 0-64'!V$1,'2016 population'!$A$3:$E$102,3,FALSE),"")</f>
        <v/>
      </c>
      <c r="W6" s="21" t="str">
        <f>IF('Adjacent Counties'!W6="x",VLOOKUP('2016 0-64'!W$1,'2016 population'!$A$3:$E$102,3,FALSE),"")</f>
        <v/>
      </c>
      <c r="X6" s="21" t="str">
        <f>IF('Adjacent Counties'!X6="x",VLOOKUP('2016 0-64'!X$1,'2016 population'!$A$3:$E$102,3,FALSE),"")</f>
        <v/>
      </c>
      <c r="Y6" s="21" t="str">
        <f>IF('Adjacent Counties'!Y6="x",VLOOKUP('2016 0-64'!Y$1,'2016 population'!$A$3:$E$102,3,FALSE),"")</f>
        <v/>
      </c>
      <c r="Z6" s="21" t="str">
        <f>IF('Adjacent Counties'!Z6="x",VLOOKUP('2016 0-64'!Z$1,'2016 population'!$A$3:$E$102,3,FALSE),"")</f>
        <v/>
      </c>
      <c r="AA6" s="21" t="str">
        <f>IF('Adjacent Counties'!AA6="x",VLOOKUP('2016 0-64'!AA$1,'2016 population'!$A$3:$E$102,3,FALSE),"")</f>
        <v/>
      </c>
      <c r="AB6" s="21" t="str">
        <f>IF('Adjacent Counties'!AB6="x",VLOOKUP('2016 0-64'!AB$1,'2016 population'!$A$3:$E$102,3,FALSE),"")</f>
        <v/>
      </c>
      <c r="AC6" s="21" t="str">
        <f>IF('Adjacent Counties'!AC6="x",VLOOKUP('2016 0-64'!AC$1,'2016 population'!$A$3:$E$102,3,FALSE),"")</f>
        <v/>
      </c>
      <c r="AD6" s="21" t="str">
        <f>IF('Adjacent Counties'!AD6="x",VLOOKUP('2016 0-64'!AD$1,'2016 population'!$A$3:$E$102,3,FALSE),"")</f>
        <v/>
      </c>
      <c r="AE6" s="21" t="str">
        <f>IF('Adjacent Counties'!AE6="x",VLOOKUP('2016 0-64'!AE$1,'2016 population'!$A$3:$E$102,3,FALSE),"")</f>
        <v/>
      </c>
      <c r="AF6" s="21" t="str">
        <f>IF('Adjacent Counties'!AF6="x",VLOOKUP('2016 0-64'!AF$1,'2016 population'!$A$3:$E$102,3,FALSE),"")</f>
        <v/>
      </c>
      <c r="AG6" s="21" t="str">
        <f>IF('Adjacent Counties'!AG6="x",VLOOKUP('2016 0-64'!AG$1,'2016 population'!$A$3:$E$102,3,FALSE),"")</f>
        <v/>
      </c>
      <c r="AH6" s="21" t="str">
        <f>IF('Adjacent Counties'!AH6="x",VLOOKUP('2016 0-64'!AH$1,'2016 population'!$A$3:$E$102,3,FALSE),"")</f>
        <v/>
      </c>
      <c r="AI6" s="21" t="str">
        <f>IF('Adjacent Counties'!AI6="x",VLOOKUP('2016 0-64'!AI$1,'2016 population'!$A$3:$E$102,3,FALSE),"")</f>
        <v/>
      </c>
      <c r="AJ6" s="21" t="str">
        <f>IF('Adjacent Counties'!AJ6="x",VLOOKUP('2016 0-64'!AJ$1,'2016 population'!$A$3:$E$102,3,FALSE),"")</f>
        <v/>
      </c>
      <c r="AK6" s="21" t="str">
        <f>IF('Adjacent Counties'!AK6="x",VLOOKUP('2016 0-64'!AK$1,'2016 population'!$A$3:$E$102,3,FALSE),"")</f>
        <v/>
      </c>
      <c r="AL6" s="21" t="str">
        <f>IF('Adjacent Counties'!AL6="x",VLOOKUP('2016 0-64'!AL$1,'2016 population'!$A$3:$E$102,3,FALSE),"")</f>
        <v/>
      </c>
      <c r="AM6" s="21" t="str">
        <f>IF('Adjacent Counties'!AM6="x",VLOOKUP('2016 0-64'!AM$1,'2016 population'!$A$3:$E$102,3,FALSE),"")</f>
        <v/>
      </c>
      <c r="AN6" s="21" t="str">
        <f>IF('Adjacent Counties'!AN6="x",VLOOKUP('2016 0-64'!AN$1,'2016 population'!$A$3:$E$102,3,FALSE),"")</f>
        <v/>
      </c>
      <c r="AO6" s="21" t="str">
        <f>IF('Adjacent Counties'!AO6="x",VLOOKUP('2016 0-64'!AO$1,'2016 population'!$A$3:$E$102,3,FALSE),"")</f>
        <v/>
      </c>
      <c r="AP6" s="21" t="str">
        <f>IF('Adjacent Counties'!AP6="x",VLOOKUP('2016 0-64'!AP$1,'2016 population'!$A$3:$E$102,3,FALSE),"")</f>
        <v/>
      </c>
      <c r="AQ6" s="21" t="str">
        <f>IF('Adjacent Counties'!AQ6="x",VLOOKUP('2016 0-64'!AQ$1,'2016 population'!$A$3:$E$102,3,FALSE),"")</f>
        <v/>
      </c>
      <c r="AR6" s="21" t="str">
        <f>IF('Adjacent Counties'!AR6="x",VLOOKUP('2016 0-64'!AR$1,'2016 population'!$A$3:$E$102,3,FALSE),"")</f>
        <v/>
      </c>
      <c r="AS6" s="21" t="str">
        <f>IF('Adjacent Counties'!AS6="x",VLOOKUP('2016 0-64'!AS$1,'2016 population'!$A$3:$E$102,3,FALSE),"")</f>
        <v/>
      </c>
      <c r="AT6" s="21" t="str">
        <f>IF('Adjacent Counties'!AT6="x",VLOOKUP('2016 0-64'!AT$1,'2016 population'!$A$3:$E$102,3,FALSE),"")</f>
        <v/>
      </c>
      <c r="AU6" s="21" t="str">
        <f>IF('Adjacent Counties'!AU6="x",VLOOKUP('2016 0-64'!AU$1,'2016 population'!$A$3:$E$102,3,FALSE),"")</f>
        <v/>
      </c>
      <c r="AV6" s="21" t="str">
        <f>IF('Adjacent Counties'!AV6="x",VLOOKUP('2016 0-64'!AV$1,'2016 population'!$A$3:$E$102,3,FALSE),"")</f>
        <v/>
      </c>
      <c r="AW6" s="21" t="str">
        <f>IF('Adjacent Counties'!AW6="x",VLOOKUP('2016 0-64'!AW$1,'2016 population'!$A$3:$E$102,3,FALSE),"")</f>
        <v/>
      </c>
      <c r="AX6" s="21" t="str">
        <f>IF('Adjacent Counties'!AX6="x",VLOOKUP('2016 0-64'!AX$1,'2016 population'!$A$3:$E$102,3,FALSE),"")</f>
        <v/>
      </c>
      <c r="AY6" s="21" t="str">
        <f>IF('Adjacent Counties'!AY6="x",VLOOKUP('2016 0-64'!AY$1,'2016 population'!$A$3:$E$102,3,FALSE),"")</f>
        <v/>
      </c>
      <c r="AZ6" s="21" t="str">
        <f>IF('Adjacent Counties'!AZ6="x",VLOOKUP('2016 0-64'!AZ$1,'2016 population'!$A$3:$E$102,3,FALSE),"")</f>
        <v/>
      </c>
      <c r="BA6" s="21" t="str">
        <f>IF('Adjacent Counties'!BA6="x",VLOOKUP('2016 0-64'!BA$1,'2016 population'!$A$3:$E$102,3,FALSE),"")</f>
        <v/>
      </c>
      <c r="BB6" s="21" t="str">
        <f>IF('Adjacent Counties'!BB6="x",VLOOKUP('2016 0-64'!BB$1,'2016 population'!$A$3:$E$102,3,FALSE),"")</f>
        <v/>
      </c>
      <c r="BC6" s="21" t="str">
        <f>IF('Adjacent Counties'!BC6="x",VLOOKUP('2016 0-64'!BC$1,'2016 population'!$A$3:$E$102,3,FALSE),"")</f>
        <v/>
      </c>
      <c r="BD6" s="21" t="str">
        <f>IF('Adjacent Counties'!BD6="x",VLOOKUP('2016 0-64'!BD$1,'2016 population'!$A$3:$E$102,3,FALSE),"")</f>
        <v/>
      </c>
      <c r="BE6" s="21" t="str">
        <f>IF('Adjacent Counties'!BE6="x",VLOOKUP('2016 0-64'!BE$1,'2016 population'!$A$3:$E$102,3,FALSE),"")</f>
        <v/>
      </c>
      <c r="BF6" s="21" t="str">
        <f>IF('Adjacent Counties'!BF6="x",VLOOKUP('2016 0-64'!BF$1,'2016 population'!$A$3:$E$102,3,FALSE),"")</f>
        <v/>
      </c>
      <c r="BG6" s="21" t="str">
        <f>IF('Adjacent Counties'!BG6="x",VLOOKUP('2016 0-64'!BG$1,'2016 population'!$A$3:$E$102,3,FALSE),"")</f>
        <v/>
      </c>
      <c r="BH6" s="21" t="str">
        <f>IF('Adjacent Counties'!BH6="x",VLOOKUP('2016 0-64'!BH$1,'2016 population'!$A$3:$E$102,3,FALSE),"")</f>
        <v/>
      </c>
      <c r="BI6" s="21" t="str">
        <f>IF('Adjacent Counties'!BI6="x",VLOOKUP('2016 0-64'!BI$1,'2016 population'!$A$3:$E$102,3,FALSE),"")</f>
        <v/>
      </c>
      <c r="BJ6" s="21" t="str">
        <f>IF('Adjacent Counties'!BJ6="x",VLOOKUP('2016 0-64'!BJ$1,'2016 population'!$A$3:$E$102,3,FALSE),"")</f>
        <v/>
      </c>
      <c r="BK6" s="21" t="str">
        <f>IF('Adjacent Counties'!BK6="x",VLOOKUP('2016 0-64'!BK$1,'2016 population'!$A$3:$E$102,3,FALSE),"")</f>
        <v/>
      </c>
      <c r="BL6" s="21" t="str">
        <f>IF('Adjacent Counties'!BL6="x",VLOOKUP('2016 0-64'!BL$1,'2016 population'!$A$3:$E$102,3,FALSE),"")</f>
        <v/>
      </c>
      <c r="BM6" s="21" t="str">
        <f>IF('Adjacent Counties'!BM6="x",VLOOKUP('2016 0-64'!BM$1,'2016 population'!$A$3:$E$102,3,FALSE),"")</f>
        <v/>
      </c>
      <c r="BN6" s="21" t="str">
        <f>IF('Adjacent Counties'!BN6="x",VLOOKUP('2016 0-64'!BN$1,'2016 population'!$A$3:$E$102,3,FALSE),"")</f>
        <v/>
      </c>
      <c r="BO6" s="21" t="str">
        <f>IF('Adjacent Counties'!BO6="x",VLOOKUP('2016 0-64'!BO$1,'2016 population'!$A$3:$E$102,3,FALSE),"")</f>
        <v/>
      </c>
      <c r="BP6" s="21" t="str">
        <f>IF('Adjacent Counties'!BP6="x",VLOOKUP('2016 0-64'!BP$1,'2016 population'!$A$3:$E$102,3,FALSE),"")</f>
        <v/>
      </c>
      <c r="BQ6" s="21" t="str">
        <f>IF('Adjacent Counties'!BQ6="x",VLOOKUP('2016 0-64'!BQ$1,'2016 population'!$A$3:$E$102,3,FALSE),"")</f>
        <v/>
      </c>
      <c r="BR6" s="21" t="str">
        <f>IF('Adjacent Counties'!BR6="x",VLOOKUP('2016 0-64'!BR$1,'2016 population'!$A$3:$E$102,3,FALSE),"")</f>
        <v/>
      </c>
      <c r="BS6" s="21" t="str">
        <f>IF('Adjacent Counties'!BS6="x",VLOOKUP('2016 0-64'!BS$1,'2016 population'!$A$3:$E$102,3,FALSE),"")</f>
        <v/>
      </c>
      <c r="BT6" s="21" t="str">
        <f>IF('Adjacent Counties'!BT6="x",VLOOKUP('2016 0-64'!BT$1,'2016 population'!$A$3:$E$102,3,FALSE),"")</f>
        <v/>
      </c>
      <c r="BU6" s="21" t="str">
        <f>IF('Adjacent Counties'!BU6="x",VLOOKUP('2016 0-64'!BU$1,'2016 population'!$A$3:$E$102,3,FALSE),"")</f>
        <v/>
      </c>
      <c r="BV6" s="21" t="str">
        <f>IF('Adjacent Counties'!BV6="x",VLOOKUP('2016 0-64'!BV$1,'2016 population'!$A$3:$E$102,3,FALSE),"")</f>
        <v/>
      </c>
      <c r="BW6" s="21" t="str">
        <f>IF('Adjacent Counties'!BW6="x",VLOOKUP('2016 0-64'!BW$1,'2016 population'!$A$3:$E$102,3,FALSE),"")</f>
        <v/>
      </c>
      <c r="BX6" s="21" t="str">
        <f>IF('Adjacent Counties'!BX6="x",VLOOKUP('2016 0-64'!BX$1,'2016 population'!$A$3:$E$102,3,FALSE),"")</f>
        <v/>
      </c>
      <c r="BY6" s="21" t="str">
        <f>IF('Adjacent Counties'!BY6="x",VLOOKUP('2016 0-64'!BY$1,'2016 population'!$A$3:$E$102,3,FALSE),"")</f>
        <v/>
      </c>
      <c r="BZ6" s="21" t="str">
        <f>IF('Adjacent Counties'!BZ6="x",VLOOKUP('2016 0-64'!BZ$1,'2016 population'!$A$3:$E$102,3,FALSE),"")</f>
        <v/>
      </c>
      <c r="CA6" s="21" t="str">
        <f>IF('Adjacent Counties'!CA6="x",VLOOKUP('2016 0-64'!CA$1,'2016 population'!$A$3:$E$102,3,FALSE),"")</f>
        <v/>
      </c>
      <c r="CB6" s="21" t="str">
        <f>IF('Adjacent Counties'!CB6="x",VLOOKUP('2016 0-64'!CB$1,'2016 population'!$A$3:$E$102,3,FALSE),"")</f>
        <v/>
      </c>
      <c r="CC6" s="21" t="str">
        <f>IF('Adjacent Counties'!CC6="x",VLOOKUP('2016 0-64'!CC$1,'2016 population'!$A$3:$E$102,3,FALSE),"")</f>
        <v/>
      </c>
      <c r="CD6" s="21" t="str">
        <f>IF('Adjacent Counties'!CD6="x",VLOOKUP('2016 0-64'!CD$1,'2016 population'!$A$3:$E$102,3,FALSE),"")</f>
        <v/>
      </c>
      <c r="CE6" s="21" t="str">
        <f>IF('Adjacent Counties'!CE6="x",VLOOKUP('2016 0-64'!CE$1,'2016 population'!$A$3:$E$102,3,FALSE),"")</f>
        <v/>
      </c>
      <c r="CF6" s="21" t="str">
        <f>IF('Adjacent Counties'!CF6="x",VLOOKUP('2016 0-64'!CF$1,'2016 population'!$A$3:$E$102,3,FALSE),"")</f>
        <v/>
      </c>
      <c r="CG6" s="21" t="str">
        <f>IF('Adjacent Counties'!CG6="x",VLOOKUP('2016 0-64'!CG$1,'2016 population'!$A$3:$E$102,3,FALSE),"")</f>
        <v/>
      </c>
      <c r="CH6" s="21" t="str">
        <f>IF('Adjacent Counties'!CH6="x",VLOOKUP('2016 0-64'!CH$1,'2016 population'!$A$3:$E$102,3,FALSE),"")</f>
        <v/>
      </c>
      <c r="CI6" s="21" t="str">
        <f>IF('Adjacent Counties'!CI6="x",VLOOKUP('2016 0-64'!CI$1,'2016 population'!$A$3:$E$102,3,FALSE),"")</f>
        <v/>
      </c>
      <c r="CJ6" s="21" t="str">
        <f>IF('Adjacent Counties'!CJ6="x",VLOOKUP('2016 0-64'!CJ$1,'2016 population'!$A$3:$E$102,3,FALSE),"")</f>
        <v/>
      </c>
      <c r="CK6" s="21" t="str">
        <f>IF('Adjacent Counties'!CK6="x",VLOOKUP('2016 0-64'!CK$1,'2016 population'!$A$3:$E$102,3,FALSE),"")</f>
        <v/>
      </c>
      <c r="CL6" s="21" t="str">
        <f>IF('Adjacent Counties'!CL6="x",VLOOKUP('2016 0-64'!CL$1,'2016 population'!$A$3:$E$102,3,FALSE),"")</f>
        <v/>
      </c>
      <c r="CM6" s="21" t="str">
        <f>IF('Adjacent Counties'!CM6="x",VLOOKUP('2016 0-64'!CM$1,'2016 population'!$A$3:$E$102,3,FALSE),"")</f>
        <v/>
      </c>
      <c r="CN6" s="21" t="str">
        <f>IF('Adjacent Counties'!CN6="x",VLOOKUP('2016 0-64'!CN$1,'2016 population'!$A$3:$E$102,3,FALSE),"")</f>
        <v/>
      </c>
      <c r="CO6" s="21" t="str">
        <f>IF('Adjacent Counties'!CO6="x",VLOOKUP('2016 0-64'!CO$1,'2016 population'!$A$3:$E$102,3,FALSE),"")</f>
        <v/>
      </c>
      <c r="CP6" s="21" t="str">
        <f>IF('Adjacent Counties'!CP6="x",VLOOKUP('2016 0-64'!CP$1,'2016 population'!$A$3:$E$102,3,FALSE),"")</f>
        <v/>
      </c>
      <c r="CQ6" s="21" t="str">
        <f>IF('Adjacent Counties'!CQ6="x",VLOOKUP('2016 0-64'!CQ$1,'2016 population'!$A$3:$E$102,3,FALSE),"")</f>
        <v/>
      </c>
      <c r="CR6" s="21">
        <f>IF('Adjacent Counties'!CR6="x",VLOOKUP('2016 0-64'!CR$1,'2016 population'!$A$3:$E$102,3,FALSE),"")</f>
        <v>4911</v>
      </c>
      <c r="CS6" s="21" t="str">
        <f>IF('Adjacent Counties'!CS6="x",VLOOKUP('2016 0-64'!CS$1,'2016 population'!$A$3:$E$102,3,FALSE),"")</f>
        <v/>
      </c>
      <c r="CT6" s="21">
        <f>IF('Adjacent Counties'!CT6="x",VLOOKUP('2016 0-64'!CT$1,'2016 population'!$A$3:$E$102,3,FALSE),"")</f>
        <v>8164</v>
      </c>
      <c r="CU6" s="21" t="str">
        <f>IF('Adjacent Counties'!CU6="x",VLOOKUP('2016 0-64'!CU$1,'2016 population'!$A$3:$E$102,3,FALSE),"")</f>
        <v/>
      </c>
      <c r="CV6" s="21" t="str">
        <f>IF('Adjacent Counties'!CV6="x",VLOOKUP('2016 0-64'!CV$1,'2016 population'!$A$3:$E$102,3,FALSE),"")</f>
        <v/>
      </c>
      <c r="CW6" s="21" t="str">
        <f>IF('Adjacent Counties'!CW6="x",VLOOKUP('2016 0-64'!CW$1,'2016 population'!$A$3:$E$102,3,FALSE),"")</f>
        <v/>
      </c>
      <c r="CX6" s="21">
        <f t="shared" si="0"/>
        <v>18320</v>
      </c>
    </row>
    <row r="7" spans="1:102">
      <c r="A7" s="3" t="s">
        <v>5</v>
      </c>
      <c r="B7" s="21" t="str">
        <f>IF('Adjacent Counties'!B7="x",VLOOKUP('2016 0-64'!B$1,'2016 population'!$A$3:$E$102,3,FALSE),"")</f>
        <v/>
      </c>
      <c r="C7" s="21" t="str">
        <f>IF('Adjacent Counties'!C7="x",VLOOKUP('2016 0-64'!C$1,'2016 population'!$A$3:$E$102,3,FALSE),"")</f>
        <v/>
      </c>
      <c r="D7" s="21" t="str">
        <f>IF('Adjacent Counties'!D7="x",VLOOKUP('2016 0-64'!D$1,'2016 population'!$A$3:$E$102,3,FALSE),"")</f>
        <v/>
      </c>
      <c r="E7" s="21" t="str">
        <f>IF('Adjacent Counties'!E7="x",VLOOKUP('2016 0-64'!E$1,'2016 population'!$A$3:$E$102,3,FALSE),"")</f>
        <v/>
      </c>
      <c r="F7" s="21" t="str">
        <f>IF('Adjacent Counties'!F7="x",VLOOKUP('2016 0-64'!F$1,'2016 population'!$A$3:$E$102,3,FALSE),"")</f>
        <v/>
      </c>
      <c r="G7" s="21">
        <f>IF('Adjacent Counties'!G7="x",VLOOKUP('2016 0-64'!G$1,'2016 population'!$A$3:$E$102,3,FALSE),"")</f>
        <v>2099</v>
      </c>
      <c r="H7" s="21" t="str">
        <f>IF('Adjacent Counties'!H7="x",VLOOKUP('2016 0-64'!H$1,'2016 population'!$A$3:$E$102,3,FALSE),"")</f>
        <v/>
      </c>
      <c r="I7" s="21" t="str">
        <f>IF('Adjacent Counties'!I7="x",VLOOKUP('2016 0-64'!I$1,'2016 population'!$A$3:$E$102,3,FALSE),"")</f>
        <v/>
      </c>
      <c r="J7" s="21" t="str">
        <f>IF('Adjacent Counties'!J7="x",VLOOKUP('2016 0-64'!J$1,'2016 population'!$A$3:$E$102,3,FALSE),"")</f>
        <v/>
      </c>
      <c r="K7" s="21" t="str">
        <f>IF('Adjacent Counties'!K7="x",VLOOKUP('2016 0-64'!K$1,'2016 population'!$A$3:$E$102,3,FALSE),"")</f>
        <v/>
      </c>
      <c r="L7" s="21" t="str">
        <f>IF('Adjacent Counties'!L7="x",VLOOKUP('2016 0-64'!L$1,'2016 population'!$A$3:$E$102,3,FALSE),"")</f>
        <v/>
      </c>
      <c r="M7" s="21">
        <f>IF('Adjacent Counties'!M7="x",VLOOKUP('2016 0-64'!M$1,'2016 population'!$A$3:$E$102,3,FALSE),"")</f>
        <v>9810</v>
      </c>
      <c r="N7" s="21" t="str">
        <f>IF('Adjacent Counties'!N7="x",VLOOKUP('2016 0-64'!N$1,'2016 population'!$A$3:$E$102,3,FALSE),"")</f>
        <v/>
      </c>
      <c r="O7" s="21">
        <f>IF('Adjacent Counties'!O7="x",VLOOKUP('2016 0-64'!O$1,'2016 population'!$A$3:$E$102,3,FALSE),"")</f>
        <v>9024</v>
      </c>
      <c r="P7" s="21" t="str">
        <f>IF('Adjacent Counties'!P7="x",VLOOKUP('2016 0-64'!P$1,'2016 population'!$A$3:$E$102,3,FALSE),"")</f>
        <v/>
      </c>
      <c r="Q7" s="21" t="str">
        <f>IF('Adjacent Counties'!Q7="x",VLOOKUP('2016 0-64'!Q$1,'2016 population'!$A$3:$E$102,3,FALSE),"")</f>
        <v/>
      </c>
      <c r="R7" s="21" t="str">
        <f>IF('Adjacent Counties'!R7="x",VLOOKUP('2016 0-64'!R$1,'2016 population'!$A$3:$E$102,3,FALSE),"")</f>
        <v/>
      </c>
      <c r="S7" s="21" t="str">
        <f>IF('Adjacent Counties'!S7="x",VLOOKUP('2016 0-64'!S$1,'2016 population'!$A$3:$E$102,3,FALSE),"")</f>
        <v/>
      </c>
      <c r="T7" s="21" t="str">
        <f>IF('Adjacent Counties'!T7="x",VLOOKUP('2016 0-64'!T$1,'2016 population'!$A$3:$E$102,3,FALSE),"")</f>
        <v/>
      </c>
      <c r="U7" s="21" t="str">
        <f>IF('Adjacent Counties'!U7="x",VLOOKUP('2016 0-64'!U$1,'2016 population'!$A$3:$E$102,3,FALSE),"")</f>
        <v/>
      </c>
      <c r="V7" s="21" t="str">
        <f>IF('Adjacent Counties'!V7="x",VLOOKUP('2016 0-64'!V$1,'2016 population'!$A$3:$E$102,3,FALSE),"")</f>
        <v/>
      </c>
      <c r="W7" s="21" t="str">
        <f>IF('Adjacent Counties'!W7="x",VLOOKUP('2016 0-64'!W$1,'2016 population'!$A$3:$E$102,3,FALSE),"")</f>
        <v/>
      </c>
      <c r="X7" s="21" t="str">
        <f>IF('Adjacent Counties'!X7="x",VLOOKUP('2016 0-64'!X$1,'2016 population'!$A$3:$E$102,3,FALSE),"")</f>
        <v/>
      </c>
      <c r="Y7" s="21" t="str">
        <f>IF('Adjacent Counties'!Y7="x",VLOOKUP('2016 0-64'!Y$1,'2016 population'!$A$3:$E$102,3,FALSE),"")</f>
        <v/>
      </c>
      <c r="Z7" s="21" t="str">
        <f>IF('Adjacent Counties'!Z7="x",VLOOKUP('2016 0-64'!Z$1,'2016 population'!$A$3:$E$102,3,FALSE),"")</f>
        <v/>
      </c>
      <c r="AA7" s="21" t="str">
        <f>IF('Adjacent Counties'!AA7="x",VLOOKUP('2016 0-64'!AA$1,'2016 population'!$A$3:$E$102,3,FALSE),"")</f>
        <v/>
      </c>
      <c r="AB7" s="21" t="str">
        <f>IF('Adjacent Counties'!AB7="x",VLOOKUP('2016 0-64'!AB$1,'2016 population'!$A$3:$E$102,3,FALSE),"")</f>
        <v/>
      </c>
      <c r="AC7" s="21" t="str">
        <f>IF('Adjacent Counties'!AC7="x",VLOOKUP('2016 0-64'!AC$1,'2016 population'!$A$3:$E$102,3,FALSE),"")</f>
        <v/>
      </c>
      <c r="AD7" s="21" t="str">
        <f>IF('Adjacent Counties'!AD7="x",VLOOKUP('2016 0-64'!AD$1,'2016 population'!$A$3:$E$102,3,FALSE),"")</f>
        <v/>
      </c>
      <c r="AE7" s="21" t="str">
        <f>IF('Adjacent Counties'!AE7="x",VLOOKUP('2016 0-64'!AE$1,'2016 population'!$A$3:$E$102,3,FALSE),"")</f>
        <v/>
      </c>
      <c r="AF7" s="21" t="str">
        <f>IF('Adjacent Counties'!AF7="x",VLOOKUP('2016 0-64'!AF$1,'2016 population'!$A$3:$E$102,3,FALSE),"")</f>
        <v/>
      </c>
      <c r="AG7" s="21" t="str">
        <f>IF('Adjacent Counties'!AG7="x",VLOOKUP('2016 0-64'!AG$1,'2016 population'!$A$3:$E$102,3,FALSE),"")</f>
        <v/>
      </c>
      <c r="AH7" s="21" t="str">
        <f>IF('Adjacent Counties'!AH7="x",VLOOKUP('2016 0-64'!AH$1,'2016 population'!$A$3:$E$102,3,FALSE),"")</f>
        <v/>
      </c>
      <c r="AI7" s="21" t="str">
        <f>IF('Adjacent Counties'!AI7="x",VLOOKUP('2016 0-64'!AI$1,'2016 population'!$A$3:$E$102,3,FALSE),"")</f>
        <v/>
      </c>
      <c r="AJ7" s="21" t="str">
        <f>IF('Adjacent Counties'!AJ7="x",VLOOKUP('2016 0-64'!AJ$1,'2016 population'!$A$3:$E$102,3,FALSE),"")</f>
        <v/>
      </c>
      <c r="AK7" s="21" t="str">
        <f>IF('Adjacent Counties'!AK7="x",VLOOKUP('2016 0-64'!AK$1,'2016 population'!$A$3:$E$102,3,FALSE),"")</f>
        <v/>
      </c>
      <c r="AL7" s="21" t="str">
        <f>IF('Adjacent Counties'!AL7="x",VLOOKUP('2016 0-64'!AL$1,'2016 population'!$A$3:$E$102,3,FALSE),"")</f>
        <v/>
      </c>
      <c r="AM7" s="21" t="str">
        <f>IF('Adjacent Counties'!AM7="x",VLOOKUP('2016 0-64'!AM$1,'2016 population'!$A$3:$E$102,3,FALSE),"")</f>
        <v/>
      </c>
      <c r="AN7" s="21" t="str">
        <f>IF('Adjacent Counties'!AN7="x",VLOOKUP('2016 0-64'!AN$1,'2016 population'!$A$3:$E$102,3,FALSE),"")</f>
        <v/>
      </c>
      <c r="AO7" s="21" t="str">
        <f>IF('Adjacent Counties'!AO7="x",VLOOKUP('2016 0-64'!AO$1,'2016 population'!$A$3:$E$102,3,FALSE),"")</f>
        <v/>
      </c>
      <c r="AP7" s="21" t="str">
        <f>IF('Adjacent Counties'!AP7="x",VLOOKUP('2016 0-64'!AP$1,'2016 population'!$A$3:$E$102,3,FALSE),"")</f>
        <v/>
      </c>
      <c r="AQ7" s="21" t="str">
        <f>IF('Adjacent Counties'!AQ7="x",VLOOKUP('2016 0-64'!AQ$1,'2016 population'!$A$3:$E$102,3,FALSE),"")</f>
        <v/>
      </c>
      <c r="AR7" s="21" t="str">
        <f>IF('Adjacent Counties'!AR7="x",VLOOKUP('2016 0-64'!AR$1,'2016 population'!$A$3:$E$102,3,FALSE),"")</f>
        <v/>
      </c>
      <c r="AS7" s="21" t="str">
        <f>IF('Adjacent Counties'!AS7="x",VLOOKUP('2016 0-64'!AS$1,'2016 population'!$A$3:$E$102,3,FALSE),"")</f>
        <v/>
      </c>
      <c r="AT7" s="21" t="str">
        <f>IF('Adjacent Counties'!AT7="x",VLOOKUP('2016 0-64'!AT$1,'2016 population'!$A$3:$E$102,3,FALSE),"")</f>
        <v/>
      </c>
      <c r="AU7" s="21" t="str">
        <f>IF('Adjacent Counties'!AU7="x",VLOOKUP('2016 0-64'!AU$1,'2016 population'!$A$3:$E$102,3,FALSE),"")</f>
        <v/>
      </c>
      <c r="AV7" s="21" t="str">
        <f>IF('Adjacent Counties'!AV7="x",VLOOKUP('2016 0-64'!AV$1,'2016 population'!$A$3:$E$102,3,FALSE),"")</f>
        <v/>
      </c>
      <c r="AW7" s="21" t="str">
        <f>IF('Adjacent Counties'!AW7="x",VLOOKUP('2016 0-64'!AW$1,'2016 population'!$A$3:$E$102,3,FALSE),"")</f>
        <v/>
      </c>
      <c r="AX7" s="21" t="str">
        <f>IF('Adjacent Counties'!AX7="x",VLOOKUP('2016 0-64'!AX$1,'2016 population'!$A$3:$E$102,3,FALSE),"")</f>
        <v/>
      </c>
      <c r="AY7" s="21" t="str">
        <f>IF('Adjacent Counties'!AY7="x",VLOOKUP('2016 0-64'!AY$1,'2016 population'!$A$3:$E$102,3,FALSE),"")</f>
        <v/>
      </c>
      <c r="AZ7" s="21" t="str">
        <f>IF('Adjacent Counties'!AZ7="x",VLOOKUP('2016 0-64'!AZ$1,'2016 population'!$A$3:$E$102,3,FALSE),"")</f>
        <v/>
      </c>
      <c r="BA7" s="21" t="str">
        <f>IF('Adjacent Counties'!BA7="x",VLOOKUP('2016 0-64'!BA$1,'2016 population'!$A$3:$E$102,3,FALSE),"")</f>
        <v/>
      </c>
      <c r="BB7" s="21" t="str">
        <f>IF('Adjacent Counties'!BB7="x",VLOOKUP('2016 0-64'!BB$1,'2016 population'!$A$3:$E$102,3,FALSE),"")</f>
        <v/>
      </c>
      <c r="BC7" s="21" t="str">
        <f>IF('Adjacent Counties'!BC7="x",VLOOKUP('2016 0-64'!BC$1,'2016 population'!$A$3:$E$102,3,FALSE),"")</f>
        <v/>
      </c>
      <c r="BD7" s="21" t="str">
        <f>IF('Adjacent Counties'!BD7="x",VLOOKUP('2016 0-64'!BD$1,'2016 population'!$A$3:$E$102,3,FALSE),"")</f>
        <v/>
      </c>
      <c r="BE7" s="21" t="str">
        <f>IF('Adjacent Counties'!BE7="x",VLOOKUP('2016 0-64'!BE$1,'2016 population'!$A$3:$E$102,3,FALSE),"")</f>
        <v/>
      </c>
      <c r="BF7" s="21" t="str">
        <f>IF('Adjacent Counties'!BF7="x",VLOOKUP('2016 0-64'!BF$1,'2016 population'!$A$3:$E$102,3,FALSE),"")</f>
        <v/>
      </c>
      <c r="BG7" s="21" t="str">
        <f>IF('Adjacent Counties'!BG7="x",VLOOKUP('2016 0-64'!BG$1,'2016 population'!$A$3:$E$102,3,FALSE),"")</f>
        <v/>
      </c>
      <c r="BH7" s="21" t="str">
        <f>IF('Adjacent Counties'!BH7="x",VLOOKUP('2016 0-64'!BH$1,'2016 population'!$A$3:$E$102,3,FALSE),"")</f>
        <v/>
      </c>
      <c r="BI7" s="21" t="str">
        <f>IF('Adjacent Counties'!BI7="x",VLOOKUP('2016 0-64'!BI$1,'2016 population'!$A$3:$E$102,3,FALSE),"")</f>
        <v/>
      </c>
      <c r="BJ7" s="21">
        <f>IF('Adjacent Counties'!BJ7="x",VLOOKUP('2016 0-64'!BJ$1,'2016 population'!$A$3:$E$102,3,FALSE),"")</f>
        <v>1981</v>
      </c>
      <c r="BK7" s="21" t="str">
        <f>IF('Adjacent Counties'!BK7="x",VLOOKUP('2016 0-64'!BK$1,'2016 population'!$A$3:$E$102,3,FALSE),"")</f>
        <v/>
      </c>
      <c r="BL7" s="21" t="str">
        <f>IF('Adjacent Counties'!BL7="x",VLOOKUP('2016 0-64'!BL$1,'2016 population'!$A$3:$E$102,3,FALSE),"")</f>
        <v/>
      </c>
      <c r="BM7" s="21" t="str">
        <f>IF('Adjacent Counties'!BM7="x",VLOOKUP('2016 0-64'!BM$1,'2016 population'!$A$3:$E$102,3,FALSE),"")</f>
        <v/>
      </c>
      <c r="BN7" s="21" t="str">
        <f>IF('Adjacent Counties'!BN7="x",VLOOKUP('2016 0-64'!BN$1,'2016 population'!$A$3:$E$102,3,FALSE),"")</f>
        <v/>
      </c>
      <c r="BO7" s="21" t="str">
        <f>IF('Adjacent Counties'!BO7="x",VLOOKUP('2016 0-64'!BO$1,'2016 population'!$A$3:$E$102,3,FALSE),"")</f>
        <v/>
      </c>
      <c r="BP7" s="21" t="str">
        <f>IF('Adjacent Counties'!BP7="x",VLOOKUP('2016 0-64'!BP$1,'2016 population'!$A$3:$E$102,3,FALSE),"")</f>
        <v/>
      </c>
      <c r="BQ7" s="21" t="str">
        <f>IF('Adjacent Counties'!BQ7="x",VLOOKUP('2016 0-64'!BQ$1,'2016 population'!$A$3:$E$102,3,FALSE),"")</f>
        <v/>
      </c>
      <c r="BR7" s="21" t="str">
        <f>IF('Adjacent Counties'!BR7="x",VLOOKUP('2016 0-64'!BR$1,'2016 population'!$A$3:$E$102,3,FALSE),"")</f>
        <v/>
      </c>
      <c r="BS7" s="21" t="str">
        <f>IF('Adjacent Counties'!BS7="x",VLOOKUP('2016 0-64'!BS$1,'2016 population'!$A$3:$E$102,3,FALSE),"")</f>
        <v/>
      </c>
      <c r="BT7" s="21" t="str">
        <f>IF('Adjacent Counties'!BT7="x",VLOOKUP('2016 0-64'!BT$1,'2016 population'!$A$3:$E$102,3,FALSE),"")</f>
        <v/>
      </c>
      <c r="BU7" s="21" t="str">
        <f>IF('Adjacent Counties'!BU7="x",VLOOKUP('2016 0-64'!BU$1,'2016 population'!$A$3:$E$102,3,FALSE),"")</f>
        <v/>
      </c>
      <c r="BV7" s="21" t="str">
        <f>IF('Adjacent Counties'!BV7="x",VLOOKUP('2016 0-64'!BV$1,'2016 population'!$A$3:$E$102,3,FALSE),"")</f>
        <v/>
      </c>
      <c r="BW7" s="21" t="str">
        <f>IF('Adjacent Counties'!BW7="x",VLOOKUP('2016 0-64'!BW$1,'2016 population'!$A$3:$E$102,3,FALSE),"")</f>
        <v/>
      </c>
      <c r="BX7" s="21" t="str">
        <f>IF('Adjacent Counties'!BX7="x",VLOOKUP('2016 0-64'!BX$1,'2016 population'!$A$3:$E$102,3,FALSE),"")</f>
        <v/>
      </c>
      <c r="BY7" s="21" t="str">
        <f>IF('Adjacent Counties'!BY7="x",VLOOKUP('2016 0-64'!BY$1,'2016 population'!$A$3:$E$102,3,FALSE),"")</f>
        <v/>
      </c>
      <c r="BZ7" s="21" t="str">
        <f>IF('Adjacent Counties'!BZ7="x",VLOOKUP('2016 0-64'!BZ$1,'2016 population'!$A$3:$E$102,3,FALSE),"")</f>
        <v/>
      </c>
      <c r="CA7" s="21" t="str">
        <f>IF('Adjacent Counties'!CA7="x",VLOOKUP('2016 0-64'!CA$1,'2016 population'!$A$3:$E$102,3,FALSE),"")</f>
        <v/>
      </c>
      <c r="CB7" s="21" t="str">
        <f>IF('Adjacent Counties'!CB7="x",VLOOKUP('2016 0-64'!CB$1,'2016 population'!$A$3:$E$102,3,FALSE),"")</f>
        <v/>
      </c>
      <c r="CC7" s="21" t="str">
        <f>IF('Adjacent Counties'!CC7="x",VLOOKUP('2016 0-64'!CC$1,'2016 population'!$A$3:$E$102,3,FALSE),"")</f>
        <v/>
      </c>
      <c r="CD7" s="21" t="str">
        <f>IF('Adjacent Counties'!CD7="x",VLOOKUP('2016 0-64'!CD$1,'2016 population'!$A$3:$E$102,3,FALSE),"")</f>
        <v/>
      </c>
      <c r="CE7" s="21" t="str">
        <f>IF('Adjacent Counties'!CE7="x",VLOOKUP('2016 0-64'!CE$1,'2016 population'!$A$3:$E$102,3,FALSE),"")</f>
        <v/>
      </c>
      <c r="CF7" s="21" t="str">
        <f>IF('Adjacent Counties'!CF7="x",VLOOKUP('2016 0-64'!CF$1,'2016 population'!$A$3:$E$102,3,FALSE),"")</f>
        <v/>
      </c>
      <c r="CG7" s="21" t="str">
        <f>IF('Adjacent Counties'!CG7="x",VLOOKUP('2016 0-64'!CG$1,'2016 population'!$A$3:$E$102,3,FALSE),"")</f>
        <v/>
      </c>
      <c r="CH7" s="21" t="str">
        <f>IF('Adjacent Counties'!CH7="x",VLOOKUP('2016 0-64'!CH$1,'2016 population'!$A$3:$E$102,3,FALSE),"")</f>
        <v/>
      </c>
      <c r="CI7" s="21" t="str">
        <f>IF('Adjacent Counties'!CI7="x",VLOOKUP('2016 0-64'!CI$1,'2016 population'!$A$3:$E$102,3,FALSE),"")</f>
        <v/>
      </c>
      <c r="CJ7" s="21" t="str">
        <f>IF('Adjacent Counties'!CJ7="x",VLOOKUP('2016 0-64'!CJ$1,'2016 population'!$A$3:$E$102,3,FALSE),"")</f>
        <v/>
      </c>
      <c r="CK7" s="21" t="str">
        <f>IF('Adjacent Counties'!CK7="x",VLOOKUP('2016 0-64'!CK$1,'2016 population'!$A$3:$E$102,3,FALSE),"")</f>
        <v/>
      </c>
      <c r="CL7" s="21" t="str">
        <f>IF('Adjacent Counties'!CL7="x",VLOOKUP('2016 0-64'!CL$1,'2016 population'!$A$3:$E$102,3,FALSE),"")</f>
        <v/>
      </c>
      <c r="CM7" s="21" t="str">
        <f>IF('Adjacent Counties'!CM7="x",VLOOKUP('2016 0-64'!CM$1,'2016 population'!$A$3:$E$102,3,FALSE),"")</f>
        <v/>
      </c>
      <c r="CN7" s="21" t="str">
        <f>IF('Adjacent Counties'!CN7="x",VLOOKUP('2016 0-64'!CN$1,'2016 population'!$A$3:$E$102,3,FALSE),"")</f>
        <v/>
      </c>
      <c r="CO7" s="21" t="str">
        <f>IF('Adjacent Counties'!CO7="x",VLOOKUP('2016 0-64'!CO$1,'2016 population'!$A$3:$E$102,3,FALSE),"")</f>
        <v/>
      </c>
      <c r="CP7" s="21" t="str">
        <f>IF('Adjacent Counties'!CP7="x",VLOOKUP('2016 0-64'!CP$1,'2016 population'!$A$3:$E$102,3,FALSE),"")</f>
        <v/>
      </c>
      <c r="CQ7" s="21" t="str">
        <f>IF('Adjacent Counties'!CQ7="x",VLOOKUP('2016 0-64'!CQ$1,'2016 population'!$A$3:$E$102,3,FALSE),"")</f>
        <v/>
      </c>
      <c r="CR7" s="21">
        <f>IF('Adjacent Counties'!CR7="x",VLOOKUP('2016 0-64'!CR$1,'2016 population'!$A$3:$E$102,3,FALSE),"")</f>
        <v>4911</v>
      </c>
      <c r="CS7" s="21" t="str">
        <f>IF('Adjacent Counties'!CS7="x",VLOOKUP('2016 0-64'!CS$1,'2016 population'!$A$3:$E$102,3,FALSE),"")</f>
        <v/>
      </c>
      <c r="CT7" s="21" t="str">
        <f>IF('Adjacent Counties'!CT7="x",VLOOKUP('2016 0-64'!CT$1,'2016 population'!$A$3:$E$102,3,FALSE),"")</f>
        <v/>
      </c>
      <c r="CU7" s="21" t="str">
        <f>IF('Adjacent Counties'!CU7="x",VLOOKUP('2016 0-64'!CU$1,'2016 population'!$A$3:$E$102,3,FALSE),"")</f>
        <v/>
      </c>
      <c r="CV7" s="21" t="str">
        <f>IF('Adjacent Counties'!CV7="x",VLOOKUP('2016 0-64'!CV$1,'2016 population'!$A$3:$E$102,3,FALSE),"")</f>
        <v/>
      </c>
      <c r="CW7" s="21" t="str">
        <f>IF('Adjacent Counties'!CW7="x",VLOOKUP('2016 0-64'!CW$1,'2016 population'!$A$3:$E$102,3,FALSE),"")</f>
        <v/>
      </c>
      <c r="CX7" s="21">
        <f t="shared" si="0"/>
        <v>27825</v>
      </c>
    </row>
    <row r="8" spans="1:102">
      <c r="A8" s="3" t="s">
        <v>6</v>
      </c>
      <c r="B8" s="21" t="str">
        <f>IF('Adjacent Counties'!B8="x",VLOOKUP('2016 0-64'!B$1,'2016 population'!$A$3:$E$102,3,FALSE),"")</f>
        <v/>
      </c>
      <c r="C8" s="21" t="str">
        <f>IF('Adjacent Counties'!C8="x",VLOOKUP('2016 0-64'!C$1,'2016 population'!$A$3:$E$102,3,FALSE),"")</f>
        <v/>
      </c>
      <c r="D8" s="21" t="str">
        <f>IF('Adjacent Counties'!D8="x",VLOOKUP('2016 0-64'!D$1,'2016 population'!$A$3:$E$102,3,FALSE),"")</f>
        <v/>
      </c>
      <c r="E8" s="21" t="str">
        <f>IF('Adjacent Counties'!E8="x",VLOOKUP('2016 0-64'!E$1,'2016 population'!$A$3:$E$102,3,FALSE),"")</f>
        <v/>
      </c>
      <c r="F8" s="21" t="str">
        <f>IF('Adjacent Counties'!F8="x",VLOOKUP('2016 0-64'!F$1,'2016 population'!$A$3:$E$102,3,FALSE),"")</f>
        <v/>
      </c>
      <c r="G8" s="21" t="str">
        <f>IF('Adjacent Counties'!G8="x",VLOOKUP('2016 0-64'!G$1,'2016 population'!$A$3:$E$102,3,FALSE),"")</f>
        <v/>
      </c>
      <c r="H8" s="21">
        <f>IF('Adjacent Counties'!H8="x",VLOOKUP('2016 0-64'!H$1,'2016 population'!$A$3:$E$102,3,FALSE),"")</f>
        <v>6619</v>
      </c>
      <c r="I8" s="21" t="str">
        <f>IF('Adjacent Counties'!I8="x",VLOOKUP('2016 0-64'!I$1,'2016 population'!$A$3:$E$102,3,FALSE),"")</f>
        <v/>
      </c>
      <c r="J8" s="21" t="str">
        <f>IF('Adjacent Counties'!J8="x",VLOOKUP('2016 0-64'!J$1,'2016 population'!$A$3:$E$102,3,FALSE),"")</f>
        <v/>
      </c>
      <c r="K8" s="21" t="str">
        <f>IF('Adjacent Counties'!K8="x",VLOOKUP('2016 0-64'!K$1,'2016 population'!$A$3:$E$102,3,FALSE),"")</f>
        <v/>
      </c>
      <c r="L8" s="21" t="str">
        <f>IF('Adjacent Counties'!L8="x",VLOOKUP('2016 0-64'!L$1,'2016 population'!$A$3:$E$102,3,FALSE),"")</f>
        <v/>
      </c>
      <c r="M8" s="21" t="str">
        <f>IF('Adjacent Counties'!M8="x",VLOOKUP('2016 0-64'!M$1,'2016 population'!$A$3:$E$102,3,FALSE),"")</f>
        <v/>
      </c>
      <c r="N8" s="21" t="str">
        <f>IF('Adjacent Counties'!N8="x",VLOOKUP('2016 0-64'!N$1,'2016 population'!$A$3:$E$102,3,FALSE),"")</f>
        <v/>
      </c>
      <c r="O8" s="21" t="str">
        <f>IF('Adjacent Counties'!O8="x",VLOOKUP('2016 0-64'!O$1,'2016 population'!$A$3:$E$102,3,FALSE),"")</f>
        <v/>
      </c>
      <c r="P8" s="21" t="str">
        <f>IF('Adjacent Counties'!P8="x",VLOOKUP('2016 0-64'!P$1,'2016 population'!$A$3:$E$102,3,FALSE),"")</f>
        <v/>
      </c>
      <c r="Q8" s="21" t="str">
        <f>IF('Adjacent Counties'!Q8="x",VLOOKUP('2016 0-64'!Q$1,'2016 population'!$A$3:$E$102,3,FALSE),"")</f>
        <v/>
      </c>
      <c r="R8" s="21" t="str">
        <f>IF('Adjacent Counties'!R8="x",VLOOKUP('2016 0-64'!R$1,'2016 population'!$A$3:$E$102,3,FALSE),"")</f>
        <v/>
      </c>
      <c r="S8" s="21" t="str">
        <f>IF('Adjacent Counties'!S8="x",VLOOKUP('2016 0-64'!S$1,'2016 population'!$A$3:$E$102,3,FALSE),"")</f>
        <v/>
      </c>
      <c r="T8" s="21" t="str">
        <f>IF('Adjacent Counties'!T8="x",VLOOKUP('2016 0-64'!T$1,'2016 population'!$A$3:$E$102,3,FALSE),"")</f>
        <v/>
      </c>
      <c r="U8" s="21" t="str">
        <f>IF('Adjacent Counties'!U8="x",VLOOKUP('2016 0-64'!U$1,'2016 population'!$A$3:$E$102,3,FALSE),"")</f>
        <v/>
      </c>
      <c r="V8" s="21" t="str">
        <f>IF('Adjacent Counties'!V8="x",VLOOKUP('2016 0-64'!V$1,'2016 population'!$A$3:$E$102,3,FALSE),"")</f>
        <v/>
      </c>
      <c r="W8" s="21" t="str">
        <f>IF('Adjacent Counties'!W8="x",VLOOKUP('2016 0-64'!W$1,'2016 population'!$A$3:$E$102,3,FALSE),"")</f>
        <v/>
      </c>
      <c r="X8" s="21" t="str">
        <f>IF('Adjacent Counties'!X8="x",VLOOKUP('2016 0-64'!X$1,'2016 population'!$A$3:$E$102,3,FALSE),"")</f>
        <v/>
      </c>
      <c r="Y8" s="21" t="str">
        <f>IF('Adjacent Counties'!Y8="x",VLOOKUP('2016 0-64'!Y$1,'2016 population'!$A$3:$E$102,3,FALSE),"")</f>
        <v/>
      </c>
      <c r="Z8" s="21">
        <f>IF('Adjacent Counties'!Z8="x",VLOOKUP('2016 0-64'!Z$1,'2016 population'!$A$3:$E$102,3,FALSE),"")</f>
        <v>9917</v>
      </c>
      <c r="AA8" s="21" t="str">
        <f>IF('Adjacent Counties'!AA8="x",VLOOKUP('2016 0-64'!AA$1,'2016 population'!$A$3:$E$102,3,FALSE),"")</f>
        <v/>
      </c>
      <c r="AB8" s="21" t="str">
        <f>IF('Adjacent Counties'!AB8="x",VLOOKUP('2016 0-64'!AB$1,'2016 population'!$A$3:$E$102,3,FALSE),"")</f>
        <v/>
      </c>
      <c r="AC8" s="21" t="str">
        <f>IF('Adjacent Counties'!AC8="x",VLOOKUP('2016 0-64'!AC$1,'2016 population'!$A$3:$E$102,3,FALSE),"")</f>
        <v/>
      </c>
      <c r="AD8" s="21" t="str">
        <f>IF('Adjacent Counties'!AD8="x",VLOOKUP('2016 0-64'!AD$1,'2016 population'!$A$3:$E$102,3,FALSE),"")</f>
        <v/>
      </c>
      <c r="AE8" s="21" t="str">
        <f>IF('Adjacent Counties'!AE8="x",VLOOKUP('2016 0-64'!AE$1,'2016 population'!$A$3:$E$102,3,FALSE),"")</f>
        <v/>
      </c>
      <c r="AF8" s="21" t="str">
        <f>IF('Adjacent Counties'!AF8="x",VLOOKUP('2016 0-64'!AF$1,'2016 population'!$A$3:$E$102,3,FALSE),"")</f>
        <v/>
      </c>
      <c r="AG8" s="21" t="str">
        <f>IF('Adjacent Counties'!AG8="x",VLOOKUP('2016 0-64'!AG$1,'2016 population'!$A$3:$E$102,3,FALSE),"")</f>
        <v/>
      </c>
      <c r="AH8" s="21" t="str">
        <f>IF('Adjacent Counties'!AH8="x",VLOOKUP('2016 0-64'!AH$1,'2016 population'!$A$3:$E$102,3,FALSE),"")</f>
        <v/>
      </c>
      <c r="AI8" s="21" t="str">
        <f>IF('Adjacent Counties'!AI8="x",VLOOKUP('2016 0-64'!AI$1,'2016 population'!$A$3:$E$102,3,FALSE),"")</f>
        <v/>
      </c>
      <c r="AJ8" s="21" t="str">
        <f>IF('Adjacent Counties'!AJ8="x",VLOOKUP('2016 0-64'!AJ$1,'2016 population'!$A$3:$E$102,3,FALSE),"")</f>
        <v/>
      </c>
      <c r="AK8" s="21" t="str">
        <f>IF('Adjacent Counties'!AK8="x",VLOOKUP('2016 0-64'!AK$1,'2016 population'!$A$3:$E$102,3,FALSE),"")</f>
        <v/>
      </c>
      <c r="AL8" s="21" t="str">
        <f>IF('Adjacent Counties'!AL8="x",VLOOKUP('2016 0-64'!AL$1,'2016 population'!$A$3:$E$102,3,FALSE),"")</f>
        <v/>
      </c>
      <c r="AM8" s="21" t="str">
        <f>IF('Adjacent Counties'!AM8="x",VLOOKUP('2016 0-64'!AM$1,'2016 population'!$A$3:$E$102,3,FALSE),"")</f>
        <v/>
      </c>
      <c r="AN8" s="21" t="str">
        <f>IF('Adjacent Counties'!AN8="x",VLOOKUP('2016 0-64'!AN$1,'2016 population'!$A$3:$E$102,3,FALSE),"")</f>
        <v/>
      </c>
      <c r="AO8" s="21" t="str">
        <f>IF('Adjacent Counties'!AO8="x",VLOOKUP('2016 0-64'!AO$1,'2016 population'!$A$3:$E$102,3,FALSE),"")</f>
        <v/>
      </c>
      <c r="AP8" s="21" t="str">
        <f>IF('Adjacent Counties'!AP8="x",VLOOKUP('2016 0-64'!AP$1,'2016 population'!$A$3:$E$102,3,FALSE),"")</f>
        <v/>
      </c>
      <c r="AQ8" s="21" t="str">
        <f>IF('Adjacent Counties'!AQ8="x",VLOOKUP('2016 0-64'!AQ$1,'2016 population'!$A$3:$E$102,3,FALSE),"")</f>
        <v/>
      </c>
      <c r="AR8" s="21" t="str">
        <f>IF('Adjacent Counties'!AR8="x",VLOOKUP('2016 0-64'!AR$1,'2016 population'!$A$3:$E$102,3,FALSE),"")</f>
        <v/>
      </c>
      <c r="AS8" s="21" t="str">
        <f>IF('Adjacent Counties'!AS8="x",VLOOKUP('2016 0-64'!AS$1,'2016 population'!$A$3:$E$102,3,FALSE),"")</f>
        <v/>
      </c>
      <c r="AT8" s="21" t="str">
        <f>IF('Adjacent Counties'!AT8="x",VLOOKUP('2016 0-64'!AT$1,'2016 population'!$A$3:$E$102,3,FALSE),"")</f>
        <v/>
      </c>
      <c r="AU8" s="21" t="str">
        <f>IF('Adjacent Counties'!AU8="x",VLOOKUP('2016 0-64'!AU$1,'2016 population'!$A$3:$E$102,3,FALSE),"")</f>
        <v/>
      </c>
      <c r="AV8" s="21" t="str">
        <f>IF('Adjacent Counties'!AV8="x",VLOOKUP('2016 0-64'!AV$1,'2016 population'!$A$3:$E$102,3,FALSE),"")</f>
        <v/>
      </c>
      <c r="AW8" s="21">
        <f>IF('Adjacent Counties'!AW8="x",VLOOKUP('2016 0-64'!AW$1,'2016 population'!$A$3:$E$102,3,FALSE),"")</f>
        <v>631</v>
      </c>
      <c r="AX8" s="21" t="str">
        <f>IF('Adjacent Counties'!AX8="x",VLOOKUP('2016 0-64'!AX$1,'2016 population'!$A$3:$E$102,3,FALSE),"")</f>
        <v/>
      </c>
      <c r="AY8" s="21" t="str">
        <f>IF('Adjacent Counties'!AY8="x",VLOOKUP('2016 0-64'!AY$1,'2016 population'!$A$3:$E$102,3,FALSE),"")</f>
        <v/>
      </c>
      <c r="AZ8" s="21" t="str">
        <f>IF('Adjacent Counties'!AZ8="x",VLOOKUP('2016 0-64'!AZ$1,'2016 population'!$A$3:$E$102,3,FALSE),"")</f>
        <v/>
      </c>
      <c r="BA8" s="21" t="str">
        <f>IF('Adjacent Counties'!BA8="x",VLOOKUP('2016 0-64'!BA$1,'2016 population'!$A$3:$E$102,3,FALSE),"")</f>
        <v/>
      </c>
      <c r="BB8" s="21" t="str">
        <f>IF('Adjacent Counties'!BB8="x",VLOOKUP('2016 0-64'!BB$1,'2016 population'!$A$3:$E$102,3,FALSE),"")</f>
        <v/>
      </c>
      <c r="BC8" s="21" t="str">
        <f>IF('Adjacent Counties'!BC8="x",VLOOKUP('2016 0-64'!BC$1,'2016 population'!$A$3:$E$102,3,FALSE),"")</f>
        <v/>
      </c>
      <c r="BD8" s="21" t="str">
        <f>IF('Adjacent Counties'!BD8="x",VLOOKUP('2016 0-64'!BD$1,'2016 population'!$A$3:$E$102,3,FALSE),"")</f>
        <v/>
      </c>
      <c r="BE8" s="21" t="str">
        <f>IF('Adjacent Counties'!BE8="x",VLOOKUP('2016 0-64'!BE$1,'2016 population'!$A$3:$E$102,3,FALSE),"")</f>
        <v/>
      </c>
      <c r="BF8" s="21" t="str">
        <f>IF('Adjacent Counties'!BF8="x",VLOOKUP('2016 0-64'!BF$1,'2016 population'!$A$3:$E$102,3,FALSE),"")</f>
        <v/>
      </c>
      <c r="BG8" s="21">
        <f>IF('Adjacent Counties'!BG8="x",VLOOKUP('2016 0-64'!BG$1,'2016 population'!$A$3:$E$102,3,FALSE),"")</f>
        <v>2941</v>
      </c>
      <c r="BH8" s="21" t="str">
        <f>IF('Adjacent Counties'!BH8="x",VLOOKUP('2016 0-64'!BH$1,'2016 population'!$A$3:$E$102,3,FALSE),"")</f>
        <v/>
      </c>
      <c r="BI8" s="21" t="str">
        <f>IF('Adjacent Counties'!BI8="x",VLOOKUP('2016 0-64'!BI$1,'2016 population'!$A$3:$E$102,3,FALSE),"")</f>
        <v/>
      </c>
      <c r="BJ8" s="21" t="str">
        <f>IF('Adjacent Counties'!BJ8="x",VLOOKUP('2016 0-64'!BJ$1,'2016 population'!$A$3:$E$102,3,FALSE),"")</f>
        <v/>
      </c>
      <c r="BK8" s="21" t="str">
        <f>IF('Adjacent Counties'!BK8="x",VLOOKUP('2016 0-64'!BK$1,'2016 population'!$A$3:$E$102,3,FALSE),"")</f>
        <v/>
      </c>
      <c r="BL8" s="21" t="str">
        <f>IF('Adjacent Counties'!BL8="x",VLOOKUP('2016 0-64'!BL$1,'2016 population'!$A$3:$E$102,3,FALSE),"")</f>
        <v/>
      </c>
      <c r="BM8" s="21" t="str">
        <f>IF('Adjacent Counties'!BM8="x",VLOOKUP('2016 0-64'!BM$1,'2016 population'!$A$3:$E$102,3,FALSE),"")</f>
        <v/>
      </c>
      <c r="BN8" s="21" t="str">
        <f>IF('Adjacent Counties'!BN8="x",VLOOKUP('2016 0-64'!BN$1,'2016 population'!$A$3:$E$102,3,FALSE),"")</f>
        <v/>
      </c>
      <c r="BO8" s="21" t="str">
        <f>IF('Adjacent Counties'!BO8="x",VLOOKUP('2016 0-64'!BO$1,'2016 population'!$A$3:$E$102,3,FALSE),"")</f>
        <v/>
      </c>
      <c r="BP8" s="21" t="str">
        <f>IF('Adjacent Counties'!BP8="x",VLOOKUP('2016 0-64'!BP$1,'2016 population'!$A$3:$E$102,3,FALSE),"")</f>
        <v/>
      </c>
      <c r="BQ8" s="21" t="str">
        <f>IF('Adjacent Counties'!BQ8="x",VLOOKUP('2016 0-64'!BQ$1,'2016 population'!$A$3:$E$102,3,FALSE),"")</f>
        <v/>
      </c>
      <c r="BR8" s="21">
        <f>IF('Adjacent Counties'!BR8="x",VLOOKUP('2016 0-64'!BR$1,'2016 population'!$A$3:$E$102,3,FALSE),"")</f>
        <v>2031</v>
      </c>
      <c r="BS8" s="21" t="str">
        <f>IF('Adjacent Counties'!BS8="x",VLOOKUP('2016 0-64'!BS$1,'2016 population'!$A$3:$E$102,3,FALSE),"")</f>
        <v/>
      </c>
      <c r="BT8" s="21" t="str">
        <f>IF('Adjacent Counties'!BT8="x",VLOOKUP('2016 0-64'!BT$1,'2016 population'!$A$3:$E$102,3,FALSE),"")</f>
        <v/>
      </c>
      <c r="BU8" s="21" t="str">
        <f>IF('Adjacent Counties'!BU8="x",VLOOKUP('2016 0-64'!BU$1,'2016 population'!$A$3:$E$102,3,FALSE),"")</f>
        <v/>
      </c>
      <c r="BV8" s="21" t="str">
        <f>IF('Adjacent Counties'!BV8="x",VLOOKUP('2016 0-64'!BV$1,'2016 population'!$A$3:$E$102,3,FALSE),"")</f>
        <v/>
      </c>
      <c r="BW8" s="21">
        <f>IF('Adjacent Counties'!BW8="x",VLOOKUP('2016 0-64'!BW$1,'2016 population'!$A$3:$E$102,3,FALSE),"")</f>
        <v>13153</v>
      </c>
      <c r="BX8" s="21" t="str">
        <f>IF('Adjacent Counties'!BX8="x",VLOOKUP('2016 0-64'!BX$1,'2016 population'!$A$3:$E$102,3,FALSE),"")</f>
        <v/>
      </c>
      <c r="BY8" s="21" t="str">
        <f>IF('Adjacent Counties'!BY8="x",VLOOKUP('2016 0-64'!BY$1,'2016 population'!$A$3:$E$102,3,FALSE),"")</f>
        <v/>
      </c>
      <c r="BZ8" s="21" t="str">
        <f>IF('Adjacent Counties'!BZ8="x",VLOOKUP('2016 0-64'!BZ$1,'2016 population'!$A$3:$E$102,3,FALSE),"")</f>
        <v/>
      </c>
      <c r="CA8" s="21" t="str">
        <f>IF('Adjacent Counties'!CA8="x",VLOOKUP('2016 0-64'!CA$1,'2016 population'!$A$3:$E$102,3,FALSE),"")</f>
        <v/>
      </c>
      <c r="CB8" s="21" t="str">
        <f>IF('Adjacent Counties'!CB8="x",VLOOKUP('2016 0-64'!CB$1,'2016 population'!$A$3:$E$102,3,FALSE),"")</f>
        <v/>
      </c>
      <c r="CC8" s="21" t="str">
        <f>IF('Adjacent Counties'!CC8="x",VLOOKUP('2016 0-64'!CC$1,'2016 population'!$A$3:$E$102,3,FALSE),"")</f>
        <v/>
      </c>
      <c r="CD8" s="21" t="str">
        <f>IF('Adjacent Counties'!CD8="x",VLOOKUP('2016 0-64'!CD$1,'2016 population'!$A$3:$E$102,3,FALSE),"")</f>
        <v/>
      </c>
      <c r="CE8" s="21" t="str">
        <f>IF('Adjacent Counties'!CE8="x",VLOOKUP('2016 0-64'!CE$1,'2016 population'!$A$3:$E$102,3,FALSE),"")</f>
        <v/>
      </c>
      <c r="CF8" s="21" t="str">
        <f>IF('Adjacent Counties'!CF8="x",VLOOKUP('2016 0-64'!CF$1,'2016 population'!$A$3:$E$102,3,FALSE),"")</f>
        <v/>
      </c>
      <c r="CG8" s="21" t="str">
        <f>IF('Adjacent Counties'!CG8="x",VLOOKUP('2016 0-64'!CG$1,'2016 population'!$A$3:$E$102,3,FALSE),"")</f>
        <v/>
      </c>
      <c r="CH8" s="21" t="str">
        <f>IF('Adjacent Counties'!CH8="x",VLOOKUP('2016 0-64'!CH$1,'2016 population'!$A$3:$E$102,3,FALSE),"")</f>
        <v/>
      </c>
      <c r="CI8" s="21" t="str">
        <f>IF('Adjacent Counties'!CI8="x",VLOOKUP('2016 0-64'!CI$1,'2016 population'!$A$3:$E$102,3,FALSE),"")</f>
        <v/>
      </c>
      <c r="CJ8" s="21" t="str">
        <f>IF('Adjacent Counties'!CJ8="x",VLOOKUP('2016 0-64'!CJ$1,'2016 population'!$A$3:$E$102,3,FALSE),"")</f>
        <v/>
      </c>
      <c r="CK8" s="21" t="str">
        <f>IF('Adjacent Counties'!CK8="x",VLOOKUP('2016 0-64'!CK$1,'2016 population'!$A$3:$E$102,3,FALSE),"")</f>
        <v/>
      </c>
      <c r="CL8" s="21" t="str">
        <f>IF('Adjacent Counties'!CL8="x",VLOOKUP('2016 0-64'!CL$1,'2016 population'!$A$3:$E$102,3,FALSE),"")</f>
        <v/>
      </c>
      <c r="CM8" s="21" t="str">
        <f>IF('Adjacent Counties'!CM8="x",VLOOKUP('2016 0-64'!CM$1,'2016 population'!$A$3:$E$102,3,FALSE),"")</f>
        <v/>
      </c>
      <c r="CN8" s="21" t="str">
        <f>IF('Adjacent Counties'!CN8="x",VLOOKUP('2016 0-64'!CN$1,'2016 population'!$A$3:$E$102,3,FALSE),"")</f>
        <v/>
      </c>
      <c r="CO8" s="21" t="str">
        <f>IF('Adjacent Counties'!CO8="x",VLOOKUP('2016 0-64'!CO$1,'2016 population'!$A$3:$E$102,3,FALSE),"")</f>
        <v/>
      </c>
      <c r="CP8" s="21" t="str">
        <f>IF('Adjacent Counties'!CP8="x",VLOOKUP('2016 0-64'!CP$1,'2016 population'!$A$3:$E$102,3,FALSE),"")</f>
        <v/>
      </c>
      <c r="CQ8" s="21">
        <f>IF('Adjacent Counties'!CQ8="x",VLOOKUP('2016 0-64'!CQ$1,'2016 population'!$A$3:$E$102,3,FALSE),"")</f>
        <v>1591</v>
      </c>
      <c r="CR8" s="21" t="str">
        <f>IF('Adjacent Counties'!CR8="x",VLOOKUP('2016 0-64'!CR$1,'2016 population'!$A$3:$E$102,3,FALSE),"")</f>
        <v/>
      </c>
      <c r="CS8" s="21" t="str">
        <f>IF('Adjacent Counties'!CS8="x",VLOOKUP('2016 0-64'!CS$1,'2016 population'!$A$3:$E$102,3,FALSE),"")</f>
        <v/>
      </c>
      <c r="CT8" s="21" t="str">
        <f>IF('Adjacent Counties'!CT8="x",VLOOKUP('2016 0-64'!CT$1,'2016 population'!$A$3:$E$102,3,FALSE),"")</f>
        <v/>
      </c>
      <c r="CU8" s="21" t="str">
        <f>IF('Adjacent Counties'!CU8="x",VLOOKUP('2016 0-64'!CU$1,'2016 population'!$A$3:$E$102,3,FALSE),"")</f>
        <v/>
      </c>
      <c r="CV8" s="21" t="str">
        <f>IF('Adjacent Counties'!CV8="x",VLOOKUP('2016 0-64'!CV$1,'2016 population'!$A$3:$E$102,3,FALSE),"")</f>
        <v/>
      </c>
      <c r="CW8" s="21" t="str">
        <f>IF('Adjacent Counties'!CW8="x",VLOOKUP('2016 0-64'!CW$1,'2016 population'!$A$3:$E$102,3,FALSE),"")</f>
        <v/>
      </c>
      <c r="CX8" s="21">
        <f t="shared" si="0"/>
        <v>36883</v>
      </c>
    </row>
    <row r="9" spans="1:102">
      <c r="A9" s="3" t="s">
        <v>7</v>
      </c>
      <c r="B9" s="21" t="str">
        <f>IF('Adjacent Counties'!B9="x",VLOOKUP('2016 0-64'!B$1,'2016 population'!$A$3:$E$102,3,FALSE),"")</f>
        <v/>
      </c>
      <c r="C9" s="21" t="str">
        <f>IF('Adjacent Counties'!C9="x",VLOOKUP('2016 0-64'!C$1,'2016 population'!$A$3:$E$102,3,FALSE),"")</f>
        <v/>
      </c>
      <c r="D9" s="21" t="str">
        <f>IF('Adjacent Counties'!D9="x",VLOOKUP('2016 0-64'!D$1,'2016 population'!$A$3:$E$102,3,FALSE),"")</f>
        <v/>
      </c>
      <c r="E9" s="21" t="str">
        <f>IF('Adjacent Counties'!E9="x",VLOOKUP('2016 0-64'!E$1,'2016 population'!$A$3:$E$102,3,FALSE),"")</f>
        <v/>
      </c>
      <c r="F9" s="21" t="str">
        <f>IF('Adjacent Counties'!F9="x",VLOOKUP('2016 0-64'!F$1,'2016 population'!$A$3:$E$102,3,FALSE),"")</f>
        <v/>
      </c>
      <c r="G9" s="21" t="str">
        <f>IF('Adjacent Counties'!G9="x",VLOOKUP('2016 0-64'!G$1,'2016 population'!$A$3:$E$102,3,FALSE),"")</f>
        <v/>
      </c>
      <c r="H9" s="21" t="str">
        <f>IF('Adjacent Counties'!H9="x",VLOOKUP('2016 0-64'!H$1,'2016 population'!$A$3:$E$102,3,FALSE),"")</f>
        <v/>
      </c>
      <c r="I9" s="21">
        <f>IF('Adjacent Counties'!I9="x",VLOOKUP('2016 0-64'!I$1,'2016 population'!$A$3:$E$102,3,FALSE),"")</f>
        <v>2169</v>
      </c>
      <c r="J9" s="21" t="str">
        <f>IF('Adjacent Counties'!J9="x",VLOOKUP('2016 0-64'!J$1,'2016 population'!$A$3:$E$102,3,FALSE),"")</f>
        <v/>
      </c>
      <c r="K9" s="21" t="str">
        <f>IF('Adjacent Counties'!K9="x",VLOOKUP('2016 0-64'!K$1,'2016 population'!$A$3:$E$102,3,FALSE),"")</f>
        <v/>
      </c>
      <c r="L9" s="21" t="str">
        <f>IF('Adjacent Counties'!L9="x",VLOOKUP('2016 0-64'!L$1,'2016 population'!$A$3:$E$102,3,FALSE),"")</f>
        <v/>
      </c>
      <c r="M9" s="21" t="str">
        <f>IF('Adjacent Counties'!M9="x",VLOOKUP('2016 0-64'!M$1,'2016 population'!$A$3:$E$102,3,FALSE),"")</f>
        <v/>
      </c>
      <c r="N9" s="21" t="str">
        <f>IF('Adjacent Counties'!N9="x",VLOOKUP('2016 0-64'!N$1,'2016 population'!$A$3:$E$102,3,FALSE),"")</f>
        <v/>
      </c>
      <c r="O9" s="21" t="str">
        <f>IF('Adjacent Counties'!O9="x",VLOOKUP('2016 0-64'!O$1,'2016 population'!$A$3:$E$102,3,FALSE),"")</f>
        <v/>
      </c>
      <c r="P9" s="21" t="str">
        <f>IF('Adjacent Counties'!P9="x",VLOOKUP('2016 0-64'!P$1,'2016 population'!$A$3:$E$102,3,FALSE),"")</f>
        <v/>
      </c>
      <c r="Q9" s="21" t="str">
        <f>IF('Adjacent Counties'!Q9="x",VLOOKUP('2016 0-64'!Q$1,'2016 population'!$A$3:$E$102,3,FALSE),"")</f>
        <v/>
      </c>
      <c r="R9" s="21" t="str">
        <f>IF('Adjacent Counties'!R9="x",VLOOKUP('2016 0-64'!R$1,'2016 population'!$A$3:$E$102,3,FALSE),"")</f>
        <v/>
      </c>
      <c r="S9" s="21" t="str">
        <f>IF('Adjacent Counties'!S9="x",VLOOKUP('2016 0-64'!S$1,'2016 population'!$A$3:$E$102,3,FALSE),"")</f>
        <v/>
      </c>
      <c r="T9" s="21" t="str">
        <f>IF('Adjacent Counties'!T9="x",VLOOKUP('2016 0-64'!T$1,'2016 population'!$A$3:$E$102,3,FALSE),"")</f>
        <v/>
      </c>
      <c r="U9" s="21" t="str">
        <f>IF('Adjacent Counties'!U9="x",VLOOKUP('2016 0-64'!U$1,'2016 population'!$A$3:$E$102,3,FALSE),"")</f>
        <v/>
      </c>
      <c r="V9" s="21">
        <f>IF('Adjacent Counties'!V9="x",VLOOKUP('2016 0-64'!V$1,'2016 population'!$A$3:$E$102,3,FALSE),"")</f>
        <v>1875</v>
      </c>
      <c r="W9" s="21" t="str">
        <f>IF('Adjacent Counties'!W9="x",VLOOKUP('2016 0-64'!W$1,'2016 population'!$A$3:$E$102,3,FALSE),"")</f>
        <v/>
      </c>
      <c r="X9" s="21" t="str">
        <f>IF('Adjacent Counties'!X9="x",VLOOKUP('2016 0-64'!X$1,'2016 population'!$A$3:$E$102,3,FALSE),"")</f>
        <v/>
      </c>
      <c r="Y9" s="21" t="str">
        <f>IF('Adjacent Counties'!Y9="x",VLOOKUP('2016 0-64'!Y$1,'2016 population'!$A$3:$E$102,3,FALSE),"")</f>
        <v/>
      </c>
      <c r="Z9" s="21" t="str">
        <f>IF('Adjacent Counties'!Z9="x",VLOOKUP('2016 0-64'!Z$1,'2016 population'!$A$3:$E$102,3,FALSE),"")</f>
        <v/>
      </c>
      <c r="AA9" s="21" t="str">
        <f>IF('Adjacent Counties'!AA9="x",VLOOKUP('2016 0-64'!AA$1,'2016 population'!$A$3:$E$102,3,FALSE),"")</f>
        <v/>
      </c>
      <c r="AB9" s="21" t="str">
        <f>IF('Adjacent Counties'!AB9="x",VLOOKUP('2016 0-64'!AB$1,'2016 population'!$A$3:$E$102,3,FALSE),"")</f>
        <v/>
      </c>
      <c r="AC9" s="21" t="str">
        <f>IF('Adjacent Counties'!AC9="x",VLOOKUP('2016 0-64'!AC$1,'2016 population'!$A$3:$E$102,3,FALSE),"")</f>
        <v/>
      </c>
      <c r="AD9" s="21" t="str">
        <f>IF('Adjacent Counties'!AD9="x",VLOOKUP('2016 0-64'!AD$1,'2016 population'!$A$3:$E$102,3,FALSE),"")</f>
        <v/>
      </c>
      <c r="AE9" s="21" t="str">
        <f>IF('Adjacent Counties'!AE9="x",VLOOKUP('2016 0-64'!AE$1,'2016 population'!$A$3:$E$102,3,FALSE),"")</f>
        <v/>
      </c>
      <c r="AF9" s="21" t="str">
        <f>IF('Adjacent Counties'!AF9="x",VLOOKUP('2016 0-64'!AF$1,'2016 population'!$A$3:$E$102,3,FALSE),"")</f>
        <v/>
      </c>
      <c r="AG9" s="21" t="str">
        <f>IF('Adjacent Counties'!AG9="x",VLOOKUP('2016 0-64'!AG$1,'2016 population'!$A$3:$E$102,3,FALSE),"")</f>
        <v/>
      </c>
      <c r="AH9" s="21" t="str">
        <f>IF('Adjacent Counties'!AH9="x",VLOOKUP('2016 0-64'!AH$1,'2016 population'!$A$3:$E$102,3,FALSE),"")</f>
        <v/>
      </c>
      <c r="AI9" s="21" t="str">
        <f>IF('Adjacent Counties'!AI9="x",VLOOKUP('2016 0-64'!AI$1,'2016 population'!$A$3:$E$102,3,FALSE),"")</f>
        <v/>
      </c>
      <c r="AJ9" s="21" t="str">
        <f>IF('Adjacent Counties'!AJ9="x",VLOOKUP('2016 0-64'!AJ$1,'2016 population'!$A$3:$E$102,3,FALSE),"")</f>
        <v/>
      </c>
      <c r="AK9" s="21" t="str">
        <f>IF('Adjacent Counties'!AK9="x",VLOOKUP('2016 0-64'!AK$1,'2016 population'!$A$3:$E$102,3,FALSE),"")</f>
        <v/>
      </c>
      <c r="AL9" s="21" t="str">
        <f>IF('Adjacent Counties'!AL9="x",VLOOKUP('2016 0-64'!AL$1,'2016 population'!$A$3:$E$102,3,FALSE),"")</f>
        <v/>
      </c>
      <c r="AM9" s="21" t="str">
        <f>IF('Adjacent Counties'!AM9="x",VLOOKUP('2016 0-64'!AM$1,'2016 population'!$A$3:$E$102,3,FALSE),"")</f>
        <v/>
      </c>
      <c r="AN9" s="21" t="str">
        <f>IF('Adjacent Counties'!AN9="x",VLOOKUP('2016 0-64'!AN$1,'2016 population'!$A$3:$E$102,3,FALSE),"")</f>
        <v/>
      </c>
      <c r="AO9" s="21" t="str">
        <f>IF('Adjacent Counties'!AO9="x",VLOOKUP('2016 0-64'!AO$1,'2016 population'!$A$3:$E$102,3,FALSE),"")</f>
        <v/>
      </c>
      <c r="AP9" s="21" t="str">
        <f>IF('Adjacent Counties'!AP9="x",VLOOKUP('2016 0-64'!AP$1,'2016 population'!$A$3:$E$102,3,FALSE),"")</f>
        <v/>
      </c>
      <c r="AQ9" s="21">
        <f>IF('Adjacent Counties'!AQ9="x",VLOOKUP('2016 0-64'!AQ$1,'2016 population'!$A$3:$E$102,3,FALSE),"")</f>
        <v>5781</v>
      </c>
      <c r="AR9" s="21" t="str">
        <f>IF('Adjacent Counties'!AR9="x",VLOOKUP('2016 0-64'!AR$1,'2016 population'!$A$3:$E$102,3,FALSE),"")</f>
        <v/>
      </c>
      <c r="AS9" s="21" t="str">
        <f>IF('Adjacent Counties'!AS9="x",VLOOKUP('2016 0-64'!AS$1,'2016 population'!$A$3:$E$102,3,FALSE),"")</f>
        <v/>
      </c>
      <c r="AT9" s="21" t="str">
        <f>IF('Adjacent Counties'!AT9="x",VLOOKUP('2016 0-64'!AT$1,'2016 population'!$A$3:$E$102,3,FALSE),"")</f>
        <v/>
      </c>
      <c r="AU9" s="21">
        <f>IF('Adjacent Counties'!AU9="x",VLOOKUP('2016 0-64'!AU$1,'2016 population'!$A$3:$E$102,3,FALSE),"")</f>
        <v>2542</v>
      </c>
      <c r="AV9" s="21" t="str">
        <f>IF('Adjacent Counties'!AV9="x",VLOOKUP('2016 0-64'!AV$1,'2016 population'!$A$3:$E$102,3,FALSE),"")</f>
        <v/>
      </c>
      <c r="AW9" s="21" t="str">
        <f>IF('Adjacent Counties'!AW9="x",VLOOKUP('2016 0-64'!AW$1,'2016 population'!$A$3:$E$102,3,FALSE),"")</f>
        <v/>
      </c>
      <c r="AX9" s="21" t="str">
        <f>IF('Adjacent Counties'!AX9="x",VLOOKUP('2016 0-64'!AX$1,'2016 population'!$A$3:$E$102,3,FALSE),"")</f>
        <v/>
      </c>
      <c r="AY9" s="21" t="str">
        <f>IF('Adjacent Counties'!AY9="x",VLOOKUP('2016 0-64'!AY$1,'2016 population'!$A$3:$E$102,3,FALSE),"")</f>
        <v/>
      </c>
      <c r="AZ9" s="21" t="str">
        <f>IF('Adjacent Counties'!AZ9="x",VLOOKUP('2016 0-64'!AZ$1,'2016 population'!$A$3:$E$102,3,FALSE),"")</f>
        <v/>
      </c>
      <c r="BA9" s="21" t="str">
        <f>IF('Adjacent Counties'!BA9="x",VLOOKUP('2016 0-64'!BA$1,'2016 population'!$A$3:$E$102,3,FALSE),"")</f>
        <v/>
      </c>
      <c r="BB9" s="21" t="str">
        <f>IF('Adjacent Counties'!BB9="x",VLOOKUP('2016 0-64'!BB$1,'2016 population'!$A$3:$E$102,3,FALSE),"")</f>
        <v/>
      </c>
      <c r="BC9" s="21" t="str">
        <f>IF('Adjacent Counties'!BC9="x",VLOOKUP('2016 0-64'!BC$1,'2016 population'!$A$3:$E$102,3,FALSE),"")</f>
        <v/>
      </c>
      <c r="BD9" s="21" t="str">
        <f>IF('Adjacent Counties'!BD9="x",VLOOKUP('2016 0-64'!BD$1,'2016 population'!$A$3:$E$102,3,FALSE),"")</f>
        <v/>
      </c>
      <c r="BE9" s="21" t="str">
        <f>IF('Adjacent Counties'!BE9="x",VLOOKUP('2016 0-64'!BE$1,'2016 population'!$A$3:$E$102,3,FALSE),"")</f>
        <v/>
      </c>
      <c r="BF9" s="21" t="str">
        <f>IF('Adjacent Counties'!BF9="x",VLOOKUP('2016 0-64'!BF$1,'2016 population'!$A$3:$E$102,3,FALSE),"")</f>
        <v/>
      </c>
      <c r="BG9" s="21">
        <f>IF('Adjacent Counties'!BG9="x",VLOOKUP('2016 0-64'!BG$1,'2016 population'!$A$3:$E$102,3,FALSE),"")</f>
        <v>2941</v>
      </c>
      <c r="BH9" s="21" t="str">
        <f>IF('Adjacent Counties'!BH9="x",VLOOKUP('2016 0-64'!BH$1,'2016 population'!$A$3:$E$102,3,FALSE),"")</f>
        <v/>
      </c>
      <c r="BI9" s="21" t="str">
        <f>IF('Adjacent Counties'!BI9="x",VLOOKUP('2016 0-64'!BI$1,'2016 population'!$A$3:$E$102,3,FALSE),"")</f>
        <v/>
      </c>
      <c r="BJ9" s="21" t="str">
        <f>IF('Adjacent Counties'!BJ9="x",VLOOKUP('2016 0-64'!BJ$1,'2016 population'!$A$3:$E$102,3,FALSE),"")</f>
        <v/>
      </c>
      <c r="BK9" s="21" t="str">
        <f>IF('Adjacent Counties'!BK9="x",VLOOKUP('2016 0-64'!BK$1,'2016 population'!$A$3:$E$102,3,FALSE),"")</f>
        <v/>
      </c>
      <c r="BL9" s="21" t="str">
        <f>IF('Adjacent Counties'!BL9="x",VLOOKUP('2016 0-64'!BL$1,'2016 population'!$A$3:$E$102,3,FALSE),"")</f>
        <v/>
      </c>
      <c r="BM9" s="21" t="str">
        <f>IF('Adjacent Counties'!BM9="x",VLOOKUP('2016 0-64'!BM$1,'2016 population'!$A$3:$E$102,3,FALSE),"")</f>
        <v/>
      </c>
      <c r="BN9" s="21" t="str">
        <f>IF('Adjacent Counties'!BN9="x",VLOOKUP('2016 0-64'!BN$1,'2016 population'!$A$3:$E$102,3,FALSE),"")</f>
        <v/>
      </c>
      <c r="BO9" s="21">
        <f>IF('Adjacent Counties'!BO9="x",VLOOKUP('2016 0-64'!BO$1,'2016 population'!$A$3:$E$102,3,FALSE),"")</f>
        <v>2483</v>
      </c>
      <c r="BP9" s="21" t="str">
        <f>IF('Adjacent Counties'!BP9="x",VLOOKUP('2016 0-64'!BP$1,'2016 population'!$A$3:$E$102,3,FALSE),"")</f>
        <v/>
      </c>
      <c r="BQ9" s="21" t="str">
        <f>IF('Adjacent Counties'!BQ9="x",VLOOKUP('2016 0-64'!BQ$1,'2016 population'!$A$3:$E$102,3,FALSE),"")</f>
        <v/>
      </c>
      <c r="BR9" s="21" t="str">
        <f>IF('Adjacent Counties'!BR9="x",VLOOKUP('2016 0-64'!BR$1,'2016 population'!$A$3:$E$102,3,FALSE),"")</f>
        <v/>
      </c>
      <c r="BS9" s="21" t="str">
        <f>IF('Adjacent Counties'!BS9="x",VLOOKUP('2016 0-64'!BS$1,'2016 population'!$A$3:$E$102,3,FALSE),"")</f>
        <v/>
      </c>
      <c r="BT9" s="21" t="str">
        <f>IF('Adjacent Counties'!BT9="x",VLOOKUP('2016 0-64'!BT$1,'2016 population'!$A$3:$E$102,3,FALSE),"")</f>
        <v/>
      </c>
      <c r="BU9" s="21" t="str">
        <f>IF('Adjacent Counties'!BU9="x",VLOOKUP('2016 0-64'!BU$1,'2016 population'!$A$3:$E$102,3,FALSE),"")</f>
        <v/>
      </c>
      <c r="BV9" s="21" t="str">
        <f>IF('Adjacent Counties'!BV9="x",VLOOKUP('2016 0-64'!BV$1,'2016 population'!$A$3:$E$102,3,FALSE),"")</f>
        <v/>
      </c>
      <c r="BW9" s="21" t="str">
        <f>IF('Adjacent Counties'!BW9="x",VLOOKUP('2016 0-64'!BW$1,'2016 population'!$A$3:$E$102,3,FALSE),"")</f>
        <v/>
      </c>
      <c r="BX9" s="21" t="str">
        <f>IF('Adjacent Counties'!BX9="x",VLOOKUP('2016 0-64'!BX$1,'2016 population'!$A$3:$E$102,3,FALSE),"")</f>
        <v/>
      </c>
      <c r="BY9" s="21" t="str">
        <f>IF('Adjacent Counties'!BY9="x",VLOOKUP('2016 0-64'!BY$1,'2016 population'!$A$3:$E$102,3,FALSE),"")</f>
        <v/>
      </c>
      <c r="BZ9" s="21" t="str">
        <f>IF('Adjacent Counties'!BZ9="x",VLOOKUP('2016 0-64'!BZ$1,'2016 population'!$A$3:$E$102,3,FALSE),"")</f>
        <v/>
      </c>
      <c r="CA9" s="21" t="str">
        <f>IF('Adjacent Counties'!CA9="x",VLOOKUP('2016 0-64'!CA$1,'2016 population'!$A$3:$E$102,3,FALSE),"")</f>
        <v/>
      </c>
      <c r="CB9" s="21" t="str">
        <f>IF('Adjacent Counties'!CB9="x",VLOOKUP('2016 0-64'!CB$1,'2016 population'!$A$3:$E$102,3,FALSE),"")</f>
        <v/>
      </c>
      <c r="CC9" s="21" t="str">
        <f>IF('Adjacent Counties'!CC9="x",VLOOKUP('2016 0-64'!CC$1,'2016 population'!$A$3:$E$102,3,FALSE),"")</f>
        <v/>
      </c>
      <c r="CD9" s="21" t="str">
        <f>IF('Adjacent Counties'!CD9="x",VLOOKUP('2016 0-64'!CD$1,'2016 population'!$A$3:$E$102,3,FALSE),"")</f>
        <v/>
      </c>
      <c r="CE9" s="21" t="str">
        <f>IF('Adjacent Counties'!CE9="x",VLOOKUP('2016 0-64'!CE$1,'2016 population'!$A$3:$E$102,3,FALSE),"")</f>
        <v/>
      </c>
      <c r="CF9" s="21" t="str">
        <f>IF('Adjacent Counties'!CF9="x",VLOOKUP('2016 0-64'!CF$1,'2016 population'!$A$3:$E$102,3,FALSE),"")</f>
        <v/>
      </c>
      <c r="CG9" s="21" t="str">
        <f>IF('Adjacent Counties'!CG9="x",VLOOKUP('2016 0-64'!CG$1,'2016 population'!$A$3:$E$102,3,FALSE),"")</f>
        <v/>
      </c>
      <c r="CH9" s="21" t="str">
        <f>IF('Adjacent Counties'!CH9="x",VLOOKUP('2016 0-64'!CH$1,'2016 population'!$A$3:$E$102,3,FALSE),"")</f>
        <v/>
      </c>
      <c r="CI9" s="21" t="str">
        <f>IF('Adjacent Counties'!CI9="x",VLOOKUP('2016 0-64'!CI$1,'2016 population'!$A$3:$E$102,3,FALSE),"")</f>
        <v/>
      </c>
      <c r="CJ9" s="21" t="str">
        <f>IF('Adjacent Counties'!CJ9="x",VLOOKUP('2016 0-64'!CJ$1,'2016 population'!$A$3:$E$102,3,FALSE),"")</f>
        <v/>
      </c>
      <c r="CK9" s="21" t="str">
        <f>IF('Adjacent Counties'!CK9="x",VLOOKUP('2016 0-64'!CK$1,'2016 population'!$A$3:$E$102,3,FALSE),"")</f>
        <v/>
      </c>
      <c r="CL9" s="21" t="str">
        <f>IF('Adjacent Counties'!CL9="x",VLOOKUP('2016 0-64'!CL$1,'2016 population'!$A$3:$E$102,3,FALSE),"")</f>
        <v/>
      </c>
      <c r="CM9" s="21" t="str">
        <f>IF('Adjacent Counties'!CM9="x",VLOOKUP('2016 0-64'!CM$1,'2016 population'!$A$3:$E$102,3,FALSE),"")</f>
        <v/>
      </c>
      <c r="CN9" s="21" t="str">
        <f>IF('Adjacent Counties'!CN9="x",VLOOKUP('2016 0-64'!CN$1,'2016 population'!$A$3:$E$102,3,FALSE),"")</f>
        <v/>
      </c>
      <c r="CO9" s="21" t="str">
        <f>IF('Adjacent Counties'!CO9="x",VLOOKUP('2016 0-64'!CO$1,'2016 population'!$A$3:$E$102,3,FALSE),"")</f>
        <v/>
      </c>
      <c r="CP9" s="21" t="str">
        <f>IF('Adjacent Counties'!CP9="x",VLOOKUP('2016 0-64'!CP$1,'2016 population'!$A$3:$E$102,3,FALSE),"")</f>
        <v/>
      </c>
      <c r="CQ9" s="21">
        <f>IF('Adjacent Counties'!CQ9="x",VLOOKUP('2016 0-64'!CQ$1,'2016 population'!$A$3:$E$102,3,FALSE),"")</f>
        <v>1591</v>
      </c>
      <c r="CR9" s="21" t="str">
        <f>IF('Adjacent Counties'!CR9="x",VLOOKUP('2016 0-64'!CR$1,'2016 population'!$A$3:$E$102,3,FALSE),"")</f>
        <v/>
      </c>
      <c r="CS9" s="21" t="str">
        <f>IF('Adjacent Counties'!CS9="x",VLOOKUP('2016 0-64'!CS$1,'2016 population'!$A$3:$E$102,3,FALSE),"")</f>
        <v/>
      </c>
      <c r="CT9" s="21" t="str">
        <f>IF('Adjacent Counties'!CT9="x",VLOOKUP('2016 0-64'!CT$1,'2016 population'!$A$3:$E$102,3,FALSE),"")</f>
        <v/>
      </c>
      <c r="CU9" s="21" t="str">
        <f>IF('Adjacent Counties'!CU9="x",VLOOKUP('2016 0-64'!CU$1,'2016 population'!$A$3:$E$102,3,FALSE),"")</f>
        <v/>
      </c>
      <c r="CV9" s="21" t="str">
        <f>IF('Adjacent Counties'!CV9="x",VLOOKUP('2016 0-64'!CV$1,'2016 population'!$A$3:$E$102,3,FALSE),"")</f>
        <v/>
      </c>
      <c r="CW9" s="21" t="str">
        <f>IF('Adjacent Counties'!CW9="x",VLOOKUP('2016 0-64'!CW$1,'2016 population'!$A$3:$E$102,3,FALSE),"")</f>
        <v/>
      </c>
      <c r="CX9" s="21">
        <f t="shared" si="0"/>
        <v>19382</v>
      </c>
    </row>
    <row r="10" spans="1:102">
      <c r="A10" s="3" t="s">
        <v>8</v>
      </c>
      <c r="B10" s="21" t="str">
        <f>IF('Adjacent Counties'!B10="x",VLOOKUP('2016 0-64'!B$1,'2016 population'!$A$3:$E$102,3,FALSE),"")</f>
        <v/>
      </c>
      <c r="C10" s="21" t="str">
        <f>IF('Adjacent Counties'!C10="x",VLOOKUP('2016 0-64'!C$1,'2016 population'!$A$3:$E$102,3,FALSE),"")</f>
        <v/>
      </c>
      <c r="D10" s="21" t="str">
        <f>IF('Adjacent Counties'!D10="x",VLOOKUP('2016 0-64'!D$1,'2016 population'!$A$3:$E$102,3,FALSE),"")</f>
        <v/>
      </c>
      <c r="E10" s="21" t="str">
        <f>IF('Adjacent Counties'!E10="x",VLOOKUP('2016 0-64'!E$1,'2016 population'!$A$3:$E$102,3,FALSE),"")</f>
        <v/>
      </c>
      <c r="F10" s="21" t="str">
        <f>IF('Adjacent Counties'!F10="x",VLOOKUP('2016 0-64'!F$1,'2016 population'!$A$3:$E$102,3,FALSE),"")</f>
        <v/>
      </c>
      <c r="G10" s="21" t="str">
        <f>IF('Adjacent Counties'!G10="x",VLOOKUP('2016 0-64'!G$1,'2016 population'!$A$3:$E$102,3,FALSE),"")</f>
        <v/>
      </c>
      <c r="H10" s="21" t="str">
        <f>IF('Adjacent Counties'!H10="x",VLOOKUP('2016 0-64'!H$1,'2016 population'!$A$3:$E$102,3,FALSE),"")</f>
        <v/>
      </c>
      <c r="I10" s="21" t="str">
        <f>IF('Adjacent Counties'!I10="x",VLOOKUP('2016 0-64'!I$1,'2016 population'!$A$3:$E$102,3,FALSE),"")</f>
        <v/>
      </c>
      <c r="J10" s="21">
        <f>IF('Adjacent Counties'!J10="x",VLOOKUP('2016 0-64'!J$1,'2016 population'!$A$3:$E$102,3,FALSE),"")</f>
        <v>4126</v>
      </c>
      <c r="K10" s="21" t="str">
        <f>IF('Adjacent Counties'!K10="x",VLOOKUP('2016 0-64'!K$1,'2016 population'!$A$3:$E$102,3,FALSE),"")</f>
        <v/>
      </c>
      <c r="L10" s="21" t="str">
        <f>IF('Adjacent Counties'!L10="x",VLOOKUP('2016 0-64'!L$1,'2016 population'!$A$3:$E$102,3,FALSE),"")</f>
        <v/>
      </c>
      <c r="M10" s="21" t="str">
        <f>IF('Adjacent Counties'!M10="x",VLOOKUP('2016 0-64'!M$1,'2016 population'!$A$3:$E$102,3,FALSE),"")</f>
        <v/>
      </c>
      <c r="N10" s="21" t="str">
        <f>IF('Adjacent Counties'!N10="x",VLOOKUP('2016 0-64'!N$1,'2016 population'!$A$3:$E$102,3,FALSE),"")</f>
        <v/>
      </c>
      <c r="O10" s="21" t="str">
        <f>IF('Adjacent Counties'!O10="x",VLOOKUP('2016 0-64'!O$1,'2016 population'!$A$3:$E$102,3,FALSE),"")</f>
        <v/>
      </c>
      <c r="P10" s="21" t="str">
        <f>IF('Adjacent Counties'!P10="x",VLOOKUP('2016 0-64'!P$1,'2016 population'!$A$3:$E$102,3,FALSE),"")</f>
        <v/>
      </c>
      <c r="Q10" s="21" t="str">
        <f>IF('Adjacent Counties'!Q10="x",VLOOKUP('2016 0-64'!Q$1,'2016 population'!$A$3:$E$102,3,FALSE),"")</f>
        <v/>
      </c>
      <c r="R10" s="21" t="str">
        <f>IF('Adjacent Counties'!R10="x",VLOOKUP('2016 0-64'!R$1,'2016 population'!$A$3:$E$102,3,FALSE),"")</f>
        <v/>
      </c>
      <c r="S10" s="21" t="str">
        <f>IF('Adjacent Counties'!S10="x",VLOOKUP('2016 0-64'!S$1,'2016 population'!$A$3:$E$102,3,FALSE),"")</f>
        <v/>
      </c>
      <c r="T10" s="21" t="str">
        <f>IF('Adjacent Counties'!T10="x",VLOOKUP('2016 0-64'!T$1,'2016 population'!$A$3:$E$102,3,FALSE),"")</f>
        <v/>
      </c>
      <c r="U10" s="21" t="str">
        <f>IF('Adjacent Counties'!U10="x",VLOOKUP('2016 0-64'!U$1,'2016 population'!$A$3:$E$102,3,FALSE),"")</f>
        <v/>
      </c>
      <c r="V10" s="21" t="str">
        <f>IF('Adjacent Counties'!V10="x",VLOOKUP('2016 0-64'!V$1,'2016 population'!$A$3:$E$102,3,FALSE),"")</f>
        <v/>
      </c>
      <c r="W10" s="21" t="str">
        <f>IF('Adjacent Counties'!W10="x",VLOOKUP('2016 0-64'!W$1,'2016 population'!$A$3:$E$102,3,FALSE),"")</f>
        <v/>
      </c>
      <c r="X10" s="21" t="str">
        <f>IF('Adjacent Counties'!X10="x",VLOOKUP('2016 0-64'!X$1,'2016 population'!$A$3:$E$102,3,FALSE),"")</f>
        <v/>
      </c>
      <c r="Y10" s="21">
        <f>IF('Adjacent Counties'!Y10="x",VLOOKUP('2016 0-64'!Y$1,'2016 population'!$A$3:$E$102,3,FALSE),"")</f>
        <v>6191</v>
      </c>
      <c r="Z10" s="21" t="str">
        <f>IF('Adjacent Counties'!Z10="x",VLOOKUP('2016 0-64'!Z$1,'2016 population'!$A$3:$E$102,3,FALSE),"")</f>
        <v/>
      </c>
      <c r="AA10" s="21">
        <f>IF('Adjacent Counties'!AA10="x",VLOOKUP('2016 0-64'!AA$1,'2016 population'!$A$3:$E$102,3,FALSE),"")</f>
        <v>23743</v>
      </c>
      <c r="AB10" s="21" t="str">
        <f>IF('Adjacent Counties'!AB10="x",VLOOKUP('2016 0-64'!AB$1,'2016 population'!$A$3:$E$102,3,FALSE),"")</f>
        <v/>
      </c>
      <c r="AC10" s="21" t="str">
        <f>IF('Adjacent Counties'!AC10="x",VLOOKUP('2016 0-64'!AC$1,'2016 population'!$A$3:$E$102,3,FALSE),"")</f>
        <v/>
      </c>
      <c r="AD10" s="21" t="str">
        <f>IF('Adjacent Counties'!AD10="x",VLOOKUP('2016 0-64'!AD$1,'2016 population'!$A$3:$E$102,3,FALSE),"")</f>
        <v/>
      </c>
      <c r="AE10" s="21" t="str">
        <f>IF('Adjacent Counties'!AE10="x",VLOOKUP('2016 0-64'!AE$1,'2016 population'!$A$3:$E$102,3,FALSE),"")</f>
        <v/>
      </c>
      <c r="AF10" s="21" t="str">
        <f>IF('Adjacent Counties'!AF10="x",VLOOKUP('2016 0-64'!AF$1,'2016 population'!$A$3:$E$102,3,FALSE),"")</f>
        <v/>
      </c>
      <c r="AG10" s="21" t="str">
        <f>IF('Adjacent Counties'!AG10="x",VLOOKUP('2016 0-64'!AG$1,'2016 population'!$A$3:$E$102,3,FALSE),"")</f>
        <v/>
      </c>
      <c r="AH10" s="21" t="str">
        <f>IF('Adjacent Counties'!AH10="x",VLOOKUP('2016 0-64'!AH$1,'2016 population'!$A$3:$E$102,3,FALSE),"")</f>
        <v/>
      </c>
      <c r="AI10" s="21" t="str">
        <f>IF('Adjacent Counties'!AI10="x",VLOOKUP('2016 0-64'!AI$1,'2016 population'!$A$3:$E$102,3,FALSE),"")</f>
        <v/>
      </c>
      <c r="AJ10" s="21" t="str">
        <f>IF('Adjacent Counties'!AJ10="x",VLOOKUP('2016 0-64'!AJ$1,'2016 population'!$A$3:$E$102,3,FALSE),"")</f>
        <v/>
      </c>
      <c r="AK10" s="21" t="str">
        <f>IF('Adjacent Counties'!AK10="x",VLOOKUP('2016 0-64'!AK$1,'2016 population'!$A$3:$E$102,3,FALSE),"")</f>
        <v/>
      </c>
      <c r="AL10" s="21" t="str">
        <f>IF('Adjacent Counties'!AL10="x",VLOOKUP('2016 0-64'!AL$1,'2016 population'!$A$3:$E$102,3,FALSE),"")</f>
        <v/>
      </c>
      <c r="AM10" s="21" t="str">
        <f>IF('Adjacent Counties'!AM10="x",VLOOKUP('2016 0-64'!AM$1,'2016 population'!$A$3:$E$102,3,FALSE),"")</f>
        <v/>
      </c>
      <c r="AN10" s="21" t="str">
        <f>IF('Adjacent Counties'!AN10="x",VLOOKUP('2016 0-64'!AN$1,'2016 population'!$A$3:$E$102,3,FALSE),"")</f>
        <v/>
      </c>
      <c r="AO10" s="21" t="str">
        <f>IF('Adjacent Counties'!AO10="x",VLOOKUP('2016 0-64'!AO$1,'2016 population'!$A$3:$E$102,3,FALSE),"")</f>
        <v/>
      </c>
      <c r="AP10" s="21" t="str">
        <f>IF('Adjacent Counties'!AP10="x",VLOOKUP('2016 0-64'!AP$1,'2016 population'!$A$3:$E$102,3,FALSE),"")</f>
        <v/>
      </c>
      <c r="AQ10" s="21" t="str">
        <f>IF('Adjacent Counties'!AQ10="x",VLOOKUP('2016 0-64'!AQ$1,'2016 population'!$A$3:$E$102,3,FALSE),"")</f>
        <v/>
      </c>
      <c r="AR10" s="21" t="str">
        <f>IF('Adjacent Counties'!AR10="x",VLOOKUP('2016 0-64'!AR$1,'2016 population'!$A$3:$E$102,3,FALSE),"")</f>
        <v/>
      </c>
      <c r="AS10" s="21" t="str">
        <f>IF('Adjacent Counties'!AS10="x",VLOOKUP('2016 0-64'!AS$1,'2016 population'!$A$3:$E$102,3,FALSE),"")</f>
        <v/>
      </c>
      <c r="AT10" s="21" t="str">
        <f>IF('Adjacent Counties'!AT10="x",VLOOKUP('2016 0-64'!AT$1,'2016 population'!$A$3:$E$102,3,FALSE),"")</f>
        <v/>
      </c>
      <c r="AU10" s="21" t="str">
        <f>IF('Adjacent Counties'!AU10="x",VLOOKUP('2016 0-64'!AU$1,'2016 population'!$A$3:$E$102,3,FALSE),"")</f>
        <v/>
      </c>
      <c r="AV10" s="21" t="str">
        <f>IF('Adjacent Counties'!AV10="x",VLOOKUP('2016 0-64'!AV$1,'2016 population'!$A$3:$E$102,3,FALSE),"")</f>
        <v/>
      </c>
      <c r="AW10" s="21" t="str">
        <f>IF('Adjacent Counties'!AW10="x",VLOOKUP('2016 0-64'!AW$1,'2016 population'!$A$3:$E$102,3,FALSE),"")</f>
        <v/>
      </c>
      <c r="AX10" s="21" t="str">
        <f>IF('Adjacent Counties'!AX10="x",VLOOKUP('2016 0-64'!AX$1,'2016 population'!$A$3:$E$102,3,FALSE),"")</f>
        <v/>
      </c>
      <c r="AY10" s="21" t="str">
        <f>IF('Adjacent Counties'!AY10="x",VLOOKUP('2016 0-64'!AY$1,'2016 population'!$A$3:$E$102,3,FALSE),"")</f>
        <v/>
      </c>
      <c r="AZ10" s="21" t="str">
        <f>IF('Adjacent Counties'!AZ10="x",VLOOKUP('2016 0-64'!AZ$1,'2016 population'!$A$3:$E$102,3,FALSE),"")</f>
        <v/>
      </c>
      <c r="BA10" s="21" t="str">
        <f>IF('Adjacent Counties'!BA10="x",VLOOKUP('2016 0-64'!BA$1,'2016 population'!$A$3:$E$102,3,FALSE),"")</f>
        <v/>
      </c>
      <c r="BB10" s="21" t="str">
        <f>IF('Adjacent Counties'!BB10="x",VLOOKUP('2016 0-64'!BB$1,'2016 population'!$A$3:$E$102,3,FALSE),"")</f>
        <v/>
      </c>
      <c r="BC10" s="21" t="str">
        <f>IF('Adjacent Counties'!BC10="x",VLOOKUP('2016 0-64'!BC$1,'2016 population'!$A$3:$E$102,3,FALSE),"")</f>
        <v/>
      </c>
      <c r="BD10" s="21" t="str">
        <f>IF('Adjacent Counties'!BD10="x",VLOOKUP('2016 0-64'!BD$1,'2016 population'!$A$3:$E$102,3,FALSE),"")</f>
        <v/>
      </c>
      <c r="BE10" s="21" t="str">
        <f>IF('Adjacent Counties'!BE10="x",VLOOKUP('2016 0-64'!BE$1,'2016 population'!$A$3:$E$102,3,FALSE),"")</f>
        <v/>
      </c>
      <c r="BF10" s="21" t="str">
        <f>IF('Adjacent Counties'!BF10="x",VLOOKUP('2016 0-64'!BF$1,'2016 population'!$A$3:$E$102,3,FALSE),"")</f>
        <v/>
      </c>
      <c r="BG10" s="21" t="str">
        <f>IF('Adjacent Counties'!BG10="x",VLOOKUP('2016 0-64'!BG$1,'2016 population'!$A$3:$E$102,3,FALSE),"")</f>
        <v/>
      </c>
      <c r="BH10" s="21" t="str">
        <f>IF('Adjacent Counties'!BH10="x",VLOOKUP('2016 0-64'!BH$1,'2016 population'!$A$3:$E$102,3,FALSE),"")</f>
        <v/>
      </c>
      <c r="BI10" s="21" t="str">
        <f>IF('Adjacent Counties'!BI10="x",VLOOKUP('2016 0-64'!BI$1,'2016 population'!$A$3:$E$102,3,FALSE),"")</f>
        <v/>
      </c>
      <c r="BJ10" s="21" t="str">
        <f>IF('Adjacent Counties'!BJ10="x",VLOOKUP('2016 0-64'!BJ$1,'2016 population'!$A$3:$E$102,3,FALSE),"")</f>
        <v/>
      </c>
      <c r="BK10" s="21" t="str">
        <f>IF('Adjacent Counties'!BK10="x",VLOOKUP('2016 0-64'!BK$1,'2016 population'!$A$3:$E$102,3,FALSE),"")</f>
        <v/>
      </c>
      <c r="BL10" s="21" t="str">
        <f>IF('Adjacent Counties'!BL10="x",VLOOKUP('2016 0-64'!BL$1,'2016 population'!$A$3:$E$102,3,FALSE),"")</f>
        <v/>
      </c>
      <c r="BM10" s="21" t="str">
        <f>IF('Adjacent Counties'!BM10="x",VLOOKUP('2016 0-64'!BM$1,'2016 population'!$A$3:$E$102,3,FALSE),"")</f>
        <v/>
      </c>
      <c r="BN10" s="21" t="str">
        <f>IF('Adjacent Counties'!BN10="x",VLOOKUP('2016 0-64'!BN$1,'2016 population'!$A$3:$E$102,3,FALSE),"")</f>
        <v/>
      </c>
      <c r="BO10" s="21" t="str">
        <f>IF('Adjacent Counties'!BO10="x",VLOOKUP('2016 0-64'!BO$1,'2016 population'!$A$3:$E$102,3,FALSE),"")</f>
        <v/>
      </c>
      <c r="BP10" s="21" t="str">
        <f>IF('Adjacent Counties'!BP10="x",VLOOKUP('2016 0-64'!BP$1,'2016 population'!$A$3:$E$102,3,FALSE),"")</f>
        <v/>
      </c>
      <c r="BQ10" s="21" t="str">
        <f>IF('Adjacent Counties'!BQ10="x",VLOOKUP('2016 0-64'!BQ$1,'2016 population'!$A$3:$E$102,3,FALSE),"")</f>
        <v/>
      </c>
      <c r="BR10" s="21" t="str">
        <f>IF('Adjacent Counties'!BR10="x",VLOOKUP('2016 0-64'!BR$1,'2016 population'!$A$3:$E$102,3,FALSE),"")</f>
        <v/>
      </c>
      <c r="BS10" s="21" t="str">
        <f>IF('Adjacent Counties'!BS10="x",VLOOKUP('2016 0-64'!BS$1,'2016 population'!$A$3:$E$102,3,FALSE),"")</f>
        <v/>
      </c>
      <c r="BT10" s="21">
        <f>IF('Adjacent Counties'!BT10="x",VLOOKUP('2016 0-64'!BT$1,'2016 population'!$A$3:$E$102,3,FALSE),"")</f>
        <v>6371</v>
      </c>
      <c r="BU10" s="21" t="str">
        <f>IF('Adjacent Counties'!BU10="x",VLOOKUP('2016 0-64'!BU$1,'2016 population'!$A$3:$E$102,3,FALSE),"")</f>
        <v/>
      </c>
      <c r="BV10" s="21" t="str">
        <f>IF('Adjacent Counties'!BV10="x",VLOOKUP('2016 0-64'!BV$1,'2016 population'!$A$3:$E$102,3,FALSE),"")</f>
        <v/>
      </c>
      <c r="BW10" s="21" t="str">
        <f>IF('Adjacent Counties'!BW10="x",VLOOKUP('2016 0-64'!BW$1,'2016 population'!$A$3:$E$102,3,FALSE),"")</f>
        <v/>
      </c>
      <c r="BX10" s="21" t="str">
        <f>IF('Adjacent Counties'!BX10="x",VLOOKUP('2016 0-64'!BX$1,'2016 population'!$A$3:$E$102,3,FALSE),"")</f>
        <v/>
      </c>
      <c r="BY10" s="21" t="str">
        <f>IF('Adjacent Counties'!BY10="x",VLOOKUP('2016 0-64'!BY$1,'2016 population'!$A$3:$E$102,3,FALSE),"")</f>
        <v/>
      </c>
      <c r="BZ10" s="21" t="str">
        <f>IF('Adjacent Counties'!BZ10="x",VLOOKUP('2016 0-64'!BZ$1,'2016 population'!$A$3:$E$102,3,FALSE),"")</f>
        <v/>
      </c>
      <c r="CA10" s="21">
        <f>IF('Adjacent Counties'!CA10="x",VLOOKUP('2016 0-64'!CA$1,'2016 population'!$A$3:$E$102,3,FALSE),"")</f>
        <v>11675</v>
      </c>
      <c r="CB10" s="21" t="str">
        <f>IF('Adjacent Counties'!CB10="x",VLOOKUP('2016 0-64'!CB$1,'2016 population'!$A$3:$E$102,3,FALSE),"")</f>
        <v/>
      </c>
      <c r="CC10" s="21" t="str">
        <f>IF('Adjacent Counties'!CC10="x",VLOOKUP('2016 0-64'!CC$1,'2016 population'!$A$3:$E$102,3,FALSE),"")</f>
        <v/>
      </c>
      <c r="CD10" s="21" t="str">
        <f>IF('Adjacent Counties'!CD10="x",VLOOKUP('2016 0-64'!CD$1,'2016 population'!$A$3:$E$102,3,FALSE),"")</f>
        <v/>
      </c>
      <c r="CE10" s="21">
        <f>IF('Adjacent Counties'!CE10="x",VLOOKUP('2016 0-64'!CE$1,'2016 population'!$A$3:$E$102,3,FALSE),"")</f>
        <v>6224</v>
      </c>
      <c r="CF10" s="21" t="str">
        <f>IF('Adjacent Counties'!CF10="x",VLOOKUP('2016 0-64'!CF$1,'2016 population'!$A$3:$E$102,3,FALSE),"")</f>
        <v/>
      </c>
      <c r="CG10" s="21" t="str">
        <f>IF('Adjacent Counties'!CG10="x",VLOOKUP('2016 0-64'!CG$1,'2016 population'!$A$3:$E$102,3,FALSE),"")</f>
        <v/>
      </c>
      <c r="CH10" s="21" t="str">
        <f>IF('Adjacent Counties'!CH10="x",VLOOKUP('2016 0-64'!CH$1,'2016 population'!$A$3:$E$102,3,FALSE),"")</f>
        <v/>
      </c>
      <c r="CI10" s="21" t="str">
        <f>IF('Adjacent Counties'!CI10="x",VLOOKUP('2016 0-64'!CI$1,'2016 population'!$A$3:$E$102,3,FALSE),"")</f>
        <v/>
      </c>
      <c r="CJ10" s="21" t="str">
        <f>IF('Adjacent Counties'!CJ10="x",VLOOKUP('2016 0-64'!CJ$1,'2016 population'!$A$3:$E$102,3,FALSE),"")</f>
        <v/>
      </c>
      <c r="CK10" s="21" t="str">
        <f>IF('Adjacent Counties'!CK10="x",VLOOKUP('2016 0-64'!CK$1,'2016 population'!$A$3:$E$102,3,FALSE),"")</f>
        <v/>
      </c>
      <c r="CL10" s="21" t="str">
        <f>IF('Adjacent Counties'!CL10="x",VLOOKUP('2016 0-64'!CL$1,'2016 population'!$A$3:$E$102,3,FALSE),"")</f>
        <v/>
      </c>
      <c r="CM10" s="21" t="str">
        <f>IF('Adjacent Counties'!CM10="x",VLOOKUP('2016 0-64'!CM$1,'2016 population'!$A$3:$E$102,3,FALSE),"")</f>
        <v/>
      </c>
      <c r="CN10" s="21" t="str">
        <f>IF('Adjacent Counties'!CN10="x",VLOOKUP('2016 0-64'!CN$1,'2016 population'!$A$3:$E$102,3,FALSE),"")</f>
        <v/>
      </c>
      <c r="CO10" s="21" t="str">
        <f>IF('Adjacent Counties'!CO10="x",VLOOKUP('2016 0-64'!CO$1,'2016 population'!$A$3:$E$102,3,FALSE),"")</f>
        <v/>
      </c>
      <c r="CP10" s="21" t="str">
        <f>IF('Adjacent Counties'!CP10="x",VLOOKUP('2016 0-64'!CP$1,'2016 population'!$A$3:$E$102,3,FALSE),"")</f>
        <v/>
      </c>
      <c r="CQ10" s="21" t="str">
        <f>IF('Adjacent Counties'!CQ10="x",VLOOKUP('2016 0-64'!CQ$1,'2016 population'!$A$3:$E$102,3,FALSE),"")</f>
        <v/>
      </c>
      <c r="CR10" s="21" t="str">
        <f>IF('Adjacent Counties'!CR10="x",VLOOKUP('2016 0-64'!CR$1,'2016 population'!$A$3:$E$102,3,FALSE),"")</f>
        <v/>
      </c>
      <c r="CS10" s="21" t="str">
        <f>IF('Adjacent Counties'!CS10="x",VLOOKUP('2016 0-64'!CS$1,'2016 population'!$A$3:$E$102,3,FALSE),"")</f>
        <v/>
      </c>
      <c r="CT10" s="21" t="str">
        <f>IF('Adjacent Counties'!CT10="x",VLOOKUP('2016 0-64'!CT$1,'2016 population'!$A$3:$E$102,3,FALSE),"")</f>
        <v/>
      </c>
      <c r="CU10" s="21" t="str">
        <f>IF('Adjacent Counties'!CU10="x",VLOOKUP('2016 0-64'!CU$1,'2016 population'!$A$3:$E$102,3,FALSE),"")</f>
        <v/>
      </c>
      <c r="CV10" s="21" t="str">
        <f>IF('Adjacent Counties'!CV10="x",VLOOKUP('2016 0-64'!CV$1,'2016 population'!$A$3:$E$102,3,FALSE),"")</f>
        <v/>
      </c>
      <c r="CW10" s="21" t="str">
        <f>IF('Adjacent Counties'!CW10="x",VLOOKUP('2016 0-64'!CW$1,'2016 population'!$A$3:$E$102,3,FALSE),"")</f>
        <v/>
      </c>
      <c r="CX10" s="21">
        <f t="shared" si="0"/>
        <v>58330</v>
      </c>
    </row>
    <row r="11" spans="1:102">
      <c r="A11" s="3" t="s">
        <v>9</v>
      </c>
      <c r="B11" s="21" t="str">
        <f>IF('Adjacent Counties'!B11="x",VLOOKUP('2016 0-64'!B$1,'2016 population'!$A$3:$E$102,3,FALSE),"")</f>
        <v/>
      </c>
      <c r="C11" s="21" t="str">
        <f>IF('Adjacent Counties'!C11="x",VLOOKUP('2016 0-64'!C$1,'2016 population'!$A$3:$E$102,3,FALSE),"")</f>
        <v/>
      </c>
      <c r="D11" s="21" t="str">
        <f>IF('Adjacent Counties'!D11="x",VLOOKUP('2016 0-64'!D$1,'2016 population'!$A$3:$E$102,3,FALSE),"")</f>
        <v/>
      </c>
      <c r="E11" s="21" t="str">
        <f>IF('Adjacent Counties'!E11="x",VLOOKUP('2016 0-64'!E$1,'2016 population'!$A$3:$E$102,3,FALSE),"")</f>
        <v/>
      </c>
      <c r="F11" s="21" t="str">
        <f>IF('Adjacent Counties'!F11="x",VLOOKUP('2016 0-64'!F$1,'2016 population'!$A$3:$E$102,3,FALSE),"")</f>
        <v/>
      </c>
      <c r="G11" s="21" t="str">
        <f>IF('Adjacent Counties'!G11="x",VLOOKUP('2016 0-64'!G$1,'2016 population'!$A$3:$E$102,3,FALSE),"")</f>
        <v/>
      </c>
      <c r="H11" s="21" t="str">
        <f>IF('Adjacent Counties'!H11="x",VLOOKUP('2016 0-64'!H$1,'2016 population'!$A$3:$E$102,3,FALSE),"")</f>
        <v/>
      </c>
      <c r="I11" s="21" t="str">
        <f>IF('Adjacent Counties'!I11="x",VLOOKUP('2016 0-64'!I$1,'2016 population'!$A$3:$E$102,3,FALSE),"")</f>
        <v/>
      </c>
      <c r="J11" s="21" t="str">
        <f>IF('Adjacent Counties'!J11="x",VLOOKUP('2016 0-64'!J$1,'2016 population'!$A$3:$E$102,3,FALSE),"")</f>
        <v/>
      </c>
      <c r="K11" s="21">
        <f>IF('Adjacent Counties'!K11="x",VLOOKUP('2016 0-64'!K$1,'2016 population'!$A$3:$E$102,3,FALSE),"")</f>
        <v>23290</v>
      </c>
      <c r="L11" s="21" t="str">
        <f>IF('Adjacent Counties'!L11="x",VLOOKUP('2016 0-64'!L$1,'2016 population'!$A$3:$E$102,3,FALSE),"")</f>
        <v/>
      </c>
      <c r="M11" s="21" t="str">
        <f>IF('Adjacent Counties'!M11="x",VLOOKUP('2016 0-64'!M$1,'2016 population'!$A$3:$E$102,3,FALSE),"")</f>
        <v/>
      </c>
      <c r="N11" s="21" t="str">
        <f>IF('Adjacent Counties'!N11="x",VLOOKUP('2016 0-64'!N$1,'2016 population'!$A$3:$E$102,3,FALSE),"")</f>
        <v/>
      </c>
      <c r="O11" s="21" t="str">
        <f>IF('Adjacent Counties'!O11="x",VLOOKUP('2016 0-64'!O$1,'2016 population'!$A$3:$E$102,3,FALSE),"")</f>
        <v/>
      </c>
      <c r="P11" s="21" t="str">
        <f>IF('Adjacent Counties'!P11="x",VLOOKUP('2016 0-64'!P$1,'2016 population'!$A$3:$E$102,3,FALSE),"")</f>
        <v/>
      </c>
      <c r="Q11" s="21" t="str">
        <f>IF('Adjacent Counties'!Q11="x",VLOOKUP('2016 0-64'!Q$1,'2016 population'!$A$3:$E$102,3,FALSE),"")</f>
        <v/>
      </c>
      <c r="R11" s="21" t="str">
        <f>IF('Adjacent Counties'!R11="x",VLOOKUP('2016 0-64'!R$1,'2016 population'!$A$3:$E$102,3,FALSE),"")</f>
        <v/>
      </c>
      <c r="S11" s="21" t="str">
        <f>IF('Adjacent Counties'!S11="x",VLOOKUP('2016 0-64'!S$1,'2016 population'!$A$3:$E$102,3,FALSE),"")</f>
        <v/>
      </c>
      <c r="T11" s="21" t="str">
        <f>IF('Adjacent Counties'!T11="x",VLOOKUP('2016 0-64'!T$1,'2016 population'!$A$3:$E$102,3,FALSE),"")</f>
        <v/>
      </c>
      <c r="U11" s="21" t="str">
        <f>IF('Adjacent Counties'!U11="x",VLOOKUP('2016 0-64'!U$1,'2016 population'!$A$3:$E$102,3,FALSE),"")</f>
        <v/>
      </c>
      <c r="V11" s="21" t="str">
        <f>IF('Adjacent Counties'!V11="x",VLOOKUP('2016 0-64'!V$1,'2016 population'!$A$3:$E$102,3,FALSE),"")</f>
        <v/>
      </c>
      <c r="W11" s="21" t="str">
        <f>IF('Adjacent Counties'!W11="x",VLOOKUP('2016 0-64'!W$1,'2016 population'!$A$3:$E$102,3,FALSE),"")</f>
        <v/>
      </c>
      <c r="X11" s="21" t="str">
        <f>IF('Adjacent Counties'!X11="x",VLOOKUP('2016 0-64'!X$1,'2016 population'!$A$3:$E$102,3,FALSE),"")</f>
        <v/>
      </c>
      <c r="Y11" s="21">
        <f>IF('Adjacent Counties'!Y11="x",VLOOKUP('2016 0-64'!Y$1,'2016 population'!$A$3:$E$102,3,FALSE),"")</f>
        <v>6191</v>
      </c>
      <c r="Z11" s="21" t="str">
        <f>IF('Adjacent Counties'!Z11="x",VLOOKUP('2016 0-64'!Z$1,'2016 population'!$A$3:$E$102,3,FALSE),"")</f>
        <v/>
      </c>
      <c r="AA11" s="21" t="str">
        <f>IF('Adjacent Counties'!AA11="x",VLOOKUP('2016 0-64'!AA$1,'2016 population'!$A$3:$E$102,3,FALSE),"")</f>
        <v/>
      </c>
      <c r="AB11" s="21" t="str">
        <f>IF('Adjacent Counties'!AB11="x",VLOOKUP('2016 0-64'!AB$1,'2016 population'!$A$3:$E$102,3,FALSE),"")</f>
        <v/>
      </c>
      <c r="AC11" s="21" t="str">
        <f>IF('Adjacent Counties'!AC11="x",VLOOKUP('2016 0-64'!AC$1,'2016 population'!$A$3:$E$102,3,FALSE),"")</f>
        <v/>
      </c>
      <c r="AD11" s="21" t="str">
        <f>IF('Adjacent Counties'!AD11="x",VLOOKUP('2016 0-64'!AD$1,'2016 population'!$A$3:$E$102,3,FALSE),"")</f>
        <v/>
      </c>
      <c r="AE11" s="21" t="str">
        <f>IF('Adjacent Counties'!AE11="x",VLOOKUP('2016 0-64'!AE$1,'2016 population'!$A$3:$E$102,3,FALSE),"")</f>
        <v/>
      </c>
      <c r="AF11" s="21" t="str">
        <f>IF('Adjacent Counties'!AF11="x",VLOOKUP('2016 0-64'!AF$1,'2016 population'!$A$3:$E$102,3,FALSE),"")</f>
        <v/>
      </c>
      <c r="AG11" s="21" t="str">
        <f>IF('Adjacent Counties'!AG11="x",VLOOKUP('2016 0-64'!AG$1,'2016 population'!$A$3:$E$102,3,FALSE),"")</f>
        <v/>
      </c>
      <c r="AH11" s="21" t="str">
        <f>IF('Adjacent Counties'!AH11="x",VLOOKUP('2016 0-64'!AH$1,'2016 population'!$A$3:$E$102,3,FALSE),"")</f>
        <v/>
      </c>
      <c r="AI11" s="21" t="str">
        <f>IF('Adjacent Counties'!AI11="x",VLOOKUP('2016 0-64'!AI$1,'2016 population'!$A$3:$E$102,3,FALSE),"")</f>
        <v/>
      </c>
      <c r="AJ11" s="21" t="str">
        <f>IF('Adjacent Counties'!AJ11="x",VLOOKUP('2016 0-64'!AJ$1,'2016 population'!$A$3:$E$102,3,FALSE),"")</f>
        <v/>
      </c>
      <c r="AK11" s="21" t="str">
        <f>IF('Adjacent Counties'!AK11="x",VLOOKUP('2016 0-64'!AK$1,'2016 population'!$A$3:$E$102,3,FALSE),"")</f>
        <v/>
      </c>
      <c r="AL11" s="21" t="str">
        <f>IF('Adjacent Counties'!AL11="x",VLOOKUP('2016 0-64'!AL$1,'2016 population'!$A$3:$E$102,3,FALSE),"")</f>
        <v/>
      </c>
      <c r="AM11" s="21" t="str">
        <f>IF('Adjacent Counties'!AM11="x",VLOOKUP('2016 0-64'!AM$1,'2016 population'!$A$3:$E$102,3,FALSE),"")</f>
        <v/>
      </c>
      <c r="AN11" s="21" t="str">
        <f>IF('Adjacent Counties'!AN11="x",VLOOKUP('2016 0-64'!AN$1,'2016 population'!$A$3:$E$102,3,FALSE),"")</f>
        <v/>
      </c>
      <c r="AO11" s="21" t="str">
        <f>IF('Adjacent Counties'!AO11="x",VLOOKUP('2016 0-64'!AO$1,'2016 population'!$A$3:$E$102,3,FALSE),"")</f>
        <v/>
      </c>
      <c r="AP11" s="21" t="str">
        <f>IF('Adjacent Counties'!AP11="x",VLOOKUP('2016 0-64'!AP$1,'2016 population'!$A$3:$E$102,3,FALSE),"")</f>
        <v/>
      </c>
      <c r="AQ11" s="21" t="str">
        <f>IF('Adjacent Counties'!AQ11="x",VLOOKUP('2016 0-64'!AQ$1,'2016 population'!$A$3:$E$102,3,FALSE),"")</f>
        <v/>
      </c>
      <c r="AR11" s="21" t="str">
        <f>IF('Adjacent Counties'!AR11="x",VLOOKUP('2016 0-64'!AR$1,'2016 population'!$A$3:$E$102,3,FALSE),"")</f>
        <v/>
      </c>
      <c r="AS11" s="21" t="str">
        <f>IF('Adjacent Counties'!AS11="x",VLOOKUP('2016 0-64'!AS$1,'2016 population'!$A$3:$E$102,3,FALSE),"")</f>
        <v/>
      </c>
      <c r="AT11" s="21" t="str">
        <f>IF('Adjacent Counties'!AT11="x",VLOOKUP('2016 0-64'!AT$1,'2016 population'!$A$3:$E$102,3,FALSE),"")</f>
        <v/>
      </c>
      <c r="AU11" s="21" t="str">
        <f>IF('Adjacent Counties'!AU11="x",VLOOKUP('2016 0-64'!AU$1,'2016 population'!$A$3:$E$102,3,FALSE),"")</f>
        <v/>
      </c>
      <c r="AV11" s="21" t="str">
        <f>IF('Adjacent Counties'!AV11="x",VLOOKUP('2016 0-64'!AV$1,'2016 population'!$A$3:$E$102,3,FALSE),"")</f>
        <v/>
      </c>
      <c r="AW11" s="21" t="str">
        <f>IF('Adjacent Counties'!AW11="x",VLOOKUP('2016 0-64'!AW$1,'2016 population'!$A$3:$E$102,3,FALSE),"")</f>
        <v/>
      </c>
      <c r="AX11" s="21" t="str">
        <f>IF('Adjacent Counties'!AX11="x",VLOOKUP('2016 0-64'!AX$1,'2016 population'!$A$3:$E$102,3,FALSE),"")</f>
        <v/>
      </c>
      <c r="AY11" s="21" t="str">
        <f>IF('Adjacent Counties'!AY11="x",VLOOKUP('2016 0-64'!AY$1,'2016 population'!$A$3:$E$102,3,FALSE),"")</f>
        <v/>
      </c>
      <c r="AZ11" s="21" t="str">
        <f>IF('Adjacent Counties'!AZ11="x",VLOOKUP('2016 0-64'!AZ$1,'2016 population'!$A$3:$E$102,3,FALSE),"")</f>
        <v/>
      </c>
      <c r="BA11" s="21" t="str">
        <f>IF('Adjacent Counties'!BA11="x",VLOOKUP('2016 0-64'!BA$1,'2016 population'!$A$3:$E$102,3,FALSE),"")</f>
        <v/>
      </c>
      <c r="BB11" s="21" t="str">
        <f>IF('Adjacent Counties'!BB11="x",VLOOKUP('2016 0-64'!BB$1,'2016 population'!$A$3:$E$102,3,FALSE),"")</f>
        <v/>
      </c>
      <c r="BC11" s="21" t="str">
        <f>IF('Adjacent Counties'!BC11="x",VLOOKUP('2016 0-64'!BC$1,'2016 population'!$A$3:$E$102,3,FALSE),"")</f>
        <v/>
      </c>
      <c r="BD11" s="21" t="str">
        <f>IF('Adjacent Counties'!BD11="x",VLOOKUP('2016 0-64'!BD$1,'2016 population'!$A$3:$E$102,3,FALSE),"")</f>
        <v/>
      </c>
      <c r="BE11" s="21" t="str">
        <f>IF('Adjacent Counties'!BE11="x",VLOOKUP('2016 0-64'!BE$1,'2016 population'!$A$3:$E$102,3,FALSE),"")</f>
        <v/>
      </c>
      <c r="BF11" s="21" t="str">
        <f>IF('Adjacent Counties'!BF11="x",VLOOKUP('2016 0-64'!BF$1,'2016 population'!$A$3:$E$102,3,FALSE),"")</f>
        <v/>
      </c>
      <c r="BG11" s="21" t="str">
        <f>IF('Adjacent Counties'!BG11="x",VLOOKUP('2016 0-64'!BG$1,'2016 population'!$A$3:$E$102,3,FALSE),"")</f>
        <v/>
      </c>
      <c r="BH11" s="21" t="str">
        <f>IF('Adjacent Counties'!BH11="x",VLOOKUP('2016 0-64'!BH$1,'2016 population'!$A$3:$E$102,3,FALSE),"")</f>
        <v/>
      </c>
      <c r="BI11" s="21" t="str">
        <f>IF('Adjacent Counties'!BI11="x",VLOOKUP('2016 0-64'!BI$1,'2016 population'!$A$3:$E$102,3,FALSE),"")</f>
        <v/>
      </c>
      <c r="BJ11" s="21" t="str">
        <f>IF('Adjacent Counties'!BJ11="x",VLOOKUP('2016 0-64'!BJ$1,'2016 population'!$A$3:$E$102,3,FALSE),"")</f>
        <v/>
      </c>
      <c r="BK11" s="21" t="str">
        <f>IF('Adjacent Counties'!BK11="x",VLOOKUP('2016 0-64'!BK$1,'2016 population'!$A$3:$E$102,3,FALSE),"")</f>
        <v/>
      </c>
      <c r="BL11" s="21" t="str">
        <f>IF('Adjacent Counties'!BL11="x",VLOOKUP('2016 0-64'!BL$1,'2016 population'!$A$3:$E$102,3,FALSE),"")</f>
        <v/>
      </c>
      <c r="BM11" s="21" t="str">
        <f>IF('Adjacent Counties'!BM11="x",VLOOKUP('2016 0-64'!BM$1,'2016 population'!$A$3:$E$102,3,FALSE),"")</f>
        <v/>
      </c>
      <c r="BN11" s="21">
        <f>IF('Adjacent Counties'!BN11="x",VLOOKUP('2016 0-64'!BN$1,'2016 population'!$A$3:$E$102,3,FALSE),"")</f>
        <v>22128</v>
      </c>
      <c r="BO11" s="21" t="str">
        <f>IF('Adjacent Counties'!BO11="x",VLOOKUP('2016 0-64'!BO$1,'2016 population'!$A$3:$E$102,3,FALSE),"")</f>
        <v/>
      </c>
      <c r="BP11" s="21" t="str">
        <f>IF('Adjacent Counties'!BP11="x",VLOOKUP('2016 0-64'!BP$1,'2016 population'!$A$3:$E$102,3,FALSE),"")</f>
        <v/>
      </c>
      <c r="BQ11" s="21" t="str">
        <f>IF('Adjacent Counties'!BQ11="x",VLOOKUP('2016 0-64'!BQ$1,'2016 population'!$A$3:$E$102,3,FALSE),"")</f>
        <v/>
      </c>
      <c r="BR11" s="21" t="str">
        <f>IF('Adjacent Counties'!BR11="x",VLOOKUP('2016 0-64'!BR$1,'2016 population'!$A$3:$E$102,3,FALSE),"")</f>
        <v/>
      </c>
      <c r="BS11" s="21" t="str">
        <f>IF('Adjacent Counties'!BS11="x",VLOOKUP('2016 0-64'!BS$1,'2016 population'!$A$3:$E$102,3,FALSE),"")</f>
        <v/>
      </c>
      <c r="BT11" s="21">
        <f>IF('Adjacent Counties'!BT11="x",VLOOKUP('2016 0-64'!BT$1,'2016 population'!$A$3:$E$102,3,FALSE),"")</f>
        <v>6371</v>
      </c>
      <c r="BU11" s="21" t="str">
        <f>IF('Adjacent Counties'!BU11="x",VLOOKUP('2016 0-64'!BU$1,'2016 population'!$A$3:$E$102,3,FALSE),"")</f>
        <v/>
      </c>
      <c r="BV11" s="21" t="str">
        <f>IF('Adjacent Counties'!BV11="x",VLOOKUP('2016 0-64'!BV$1,'2016 population'!$A$3:$E$102,3,FALSE),"")</f>
        <v/>
      </c>
      <c r="BW11" s="21" t="str">
        <f>IF('Adjacent Counties'!BW11="x",VLOOKUP('2016 0-64'!BW$1,'2016 population'!$A$3:$E$102,3,FALSE),"")</f>
        <v/>
      </c>
      <c r="BX11" s="21" t="str">
        <f>IF('Adjacent Counties'!BX11="x",VLOOKUP('2016 0-64'!BX$1,'2016 population'!$A$3:$E$102,3,FALSE),"")</f>
        <v/>
      </c>
      <c r="BY11" s="21" t="str">
        <f>IF('Adjacent Counties'!BY11="x",VLOOKUP('2016 0-64'!BY$1,'2016 population'!$A$3:$E$102,3,FALSE),"")</f>
        <v/>
      </c>
      <c r="BZ11" s="21" t="str">
        <f>IF('Adjacent Counties'!BZ11="x",VLOOKUP('2016 0-64'!BZ$1,'2016 population'!$A$3:$E$102,3,FALSE),"")</f>
        <v/>
      </c>
      <c r="CA11" s="21" t="str">
        <f>IF('Adjacent Counties'!CA11="x",VLOOKUP('2016 0-64'!CA$1,'2016 population'!$A$3:$E$102,3,FALSE),"")</f>
        <v/>
      </c>
      <c r="CB11" s="21" t="str">
        <f>IF('Adjacent Counties'!CB11="x",VLOOKUP('2016 0-64'!CB$1,'2016 population'!$A$3:$E$102,3,FALSE),"")</f>
        <v/>
      </c>
      <c r="CC11" s="21" t="str">
        <f>IF('Adjacent Counties'!CC11="x",VLOOKUP('2016 0-64'!CC$1,'2016 population'!$A$3:$E$102,3,FALSE),"")</f>
        <v/>
      </c>
      <c r="CD11" s="21" t="str">
        <f>IF('Adjacent Counties'!CD11="x",VLOOKUP('2016 0-64'!CD$1,'2016 population'!$A$3:$E$102,3,FALSE),"")</f>
        <v/>
      </c>
      <c r="CE11" s="21" t="str">
        <f>IF('Adjacent Counties'!CE11="x",VLOOKUP('2016 0-64'!CE$1,'2016 population'!$A$3:$E$102,3,FALSE),"")</f>
        <v/>
      </c>
      <c r="CF11" s="21" t="str">
        <f>IF('Adjacent Counties'!CF11="x",VLOOKUP('2016 0-64'!CF$1,'2016 population'!$A$3:$E$102,3,FALSE),"")</f>
        <v/>
      </c>
      <c r="CG11" s="21" t="str">
        <f>IF('Adjacent Counties'!CG11="x",VLOOKUP('2016 0-64'!CG$1,'2016 population'!$A$3:$E$102,3,FALSE),"")</f>
        <v/>
      </c>
      <c r="CH11" s="21" t="str">
        <f>IF('Adjacent Counties'!CH11="x",VLOOKUP('2016 0-64'!CH$1,'2016 population'!$A$3:$E$102,3,FALSE),"")</f>
        <v/>
      </c>
      <c r="CI11" s="21" t="str">
        <f>IF('Adjacent Counties'!CI11="x",VLOOKUP('2016 0-64'!CI$1,'2016 population'!$A$3:$E$102,3,FALSE),"")</f>
        <v/>
      </c>
      <c r="CJ11" s="21" t="str">
        <f>IF('Adjacent Counties'!CJ11="x",VLOOKUP('2016 0-64'!CJ$1,'2016 population'!$A$3:$E$102,3,FALSE),"")</f>
        <v/>
      </c>
      <c r="CK11" s="21" t="str">
        <f>IF('Adjacent Counties'!CK11="x",VLOOKUP('2016 0-64'!CK$1,'2016 population'!$A$3:$E$102,3,FALSE),"")</f>
        <v/>
      </c>
      <c r="CL11" s="21" t="str">
        <f>IF('Adjacent Counties'!CL11="x",VLOOKUP('2016 0-64'!CL$1,'2016 population'!$A$3:$E$102,3,FALSE),"")</f>
        <v/>
      </c>
      <c r="CM11" s="21" t="str">
        <f>IF('Adjacent Counties'!CM11="x",VLOOKUP('2016 0-64'!CM$1,'2016 population'!$A$3:$E$102,3,FALSE),"")</f>
        <v/>
      </c>
      <c r="CN11" s="21" t="str">
        <f>IF('Adjacent Counties'!CN11="x",VLOOKUP('2016 0-64'!CN$1,'2016 population'!$A$3:$E$102,3,FALSE),"")</f>
        <v/>
      </c>
      <c r="CO11" s="21" t="str">
        <f>IF('Adjacent Counties'!CO11="x",VLOOKUP('2016 0-64'!CO$1,'2016 population'!$A$3:$E$102,3,FALSE),"")</f>
        <v/>
      </c>
      <c r="CP11" s="21" t="str">
        <f>IF('Adjacent Counties'!CP11="x",VLOOKUP('2016 0-64'!CP$1,'2016 population'!$A$3:$E$102,3,FALSE),"")</f>
        <v/>
      </c>
      <c r="CQ11" s="21" t="str">
        <f>IF('Adjacent Counties'!CQ11="x",VLOOKUP('2016 0-64'!CQ$1,'2016 population'!$A$3:$E$102,3,FALSE),"")</f>
        <v/>
      </c>
      <c r="CR11" s="21" t="str">
        <f>IF('Adjacent Counties'!CR11="x",VLOOKUP('2016 0-64'!CR$1,'2016 population'!$A$3:$E$102,3,FALSE),"")</f>
        <v/>
      </c>
      <c r="CS11" s="21" t="str">
        <f>IF('Adjacent Counties'!CS11="x",VLOOKUP('2016 0-64'!CS$1,'2016 population'!$A$3:$E$102,3,FALSE),"")</f>
        <v/>
      </c>
      <c r="CT11" s="21" t="str">
        <f>IF('Adjacent Counties'!CT11="x",VLOOKUP('2016 0-64'!CT$1,'2016 population'!$A$3:$E$102,3,FALSE),"")</f>
        <v/>
      </c>
      <c r="CU11" s="21" t="str">
        <f>IF('Adjacent Counties'!CU11="x",VLOOKUP('2016 0-64'!CU$1,'2016 population'!$A$3:$E$102,3,FALSE),"")</f>
        <v/>
      </c>
      <c r="CV11" s="21" t="str">
        <f>IF('Adjacent Counties'!CV11="x",VLOOKUP('2016 0-64'!CV$1,'2016 population'!$A$3:$E$102,3,FALSE),"")</f>
        <v/>
      </c>
      <c r="CW11" s="21" t="str">
        <f>IF('Adjacent Counties'!CW11="x",VLOOKUP('2016 0-64'!CW$1,'2016 population'!$A$3:$E$102,3,FALSE),"")</f>
        <v/>
      </c>
      <c r="CX11" s="21">
        <f t="shared" si="0"/>
        <v>57980</v>
      </c>
    </row>
    <row r="12" spans="1:102">
      <c r="A12" s="3" t="s">
        <v>10</v>
      </c>
      <c r="B12" s="21" t="str">
        <f>IF('Adjacent Counties'!B12="x",VLOOKUP('2016 0-64'!B$1,'2016 population'!$A$3:$E$102,3,FALSE),"")</f>
        <v/>
      </c>
      <c r="C12" s="21" t="str">
        <f>IF('Adjacent Counties'!C12="x",VLOOKUP('2016 0-64'!C$1,'2016 population'!$A$3:$E$102,3,FALSE),"")</f>
        <v/>
      </c>
      <c r="D12" s="21" t="str">
        <f>IF('Adjacent Counties'!D12="x",VLOOKUP('2016 0-64'!D$1,'2016 population'!$A$3:$E$102,3,FALSE),"")</f>
        <v/>
      </c>
      <c r="E12" s="21" t="str">
        <f>IF('Adjacent Counties'!E12="x",VLOOKUP('2016 0-64'!E$1,'2016 population'!$A$3:$E$102,3,FALSE),"")</f>
        <v/>
      </c>
      <c r="F12" s="21" t="str">
        <f>IF('Adjacent Counties'!F12="x",VLOOKUP('2016 0-64'!F$1,'2016 population'!$A$3:$E$102,3,FALSE),"")</f>
        <v/>
      </c>
      <c r="G12" s="21" t="str">
        <f>IF('Adjacent Counties'!G12="x",VLOOKUP('2016 0-64'!G$1,'2016 population'!$A$3:$E$102,3,FALSE),"")</f>
        <v/>
      </c>
      <c r="H12" s="21" t="str">
        <f>IF('Adjacent Counties'!H12="x",VLOOKUP('2016 0-64'!H$1,'2016 population'!$A$3:$E$102,3,FALSE),"")</f>
        <v/>
      </c>
      <c r="I12" s="21" t="str">
        <f>IF('Adjacent Counties'!I12="x",VLOOKUP('2016 0-64'!I$1,'2016 population'!$A$3:$E$102,3,FALSE),"")</f>
        <v/>
      </c>
      <c r="J12" s="21" t="str">
        <f>IF('Adjacent Counties'!J12="x",VLOOKUP('2016 0-64'!J$1,'2016 population'!$A$3:$E$102,3,FALSE),"")</f>
        <v/>
      </c>
      <c r="K12" s="21" t="str">
        <f>IF('Adjacent Counties'!K12="x",VLOOKUP('2016 0-64'!K$1,'2016 population'!$A$3:$E$102,3,FALSE),"")</f>
        <v/>
      </c>
      <c r="L12" s="21">
        <f>IF('Adjacent Counties'!L12="x",VLOOKUP('2016 0-64'!L$1,'2016 population'!$A$3:$E$102,3,FALSE),"")</f>
        <v>28338</v>
      </c>
      <c r="M12" s="21" t="str">
        <f>IF('Adjacent Counties'!M12="x",VLOOKUP('2016 0-64'!M$1,'2016 population'!$A$3:$E$102,3,FALSE),"")</f>
        <v/>
      </c>
      <c r="N12" s="21" t="str">
        <f>IF('Adjacent Counties'!N12="x",VLOOKUP('2016 0-64'!N$1,'2016 population'!$A$3:$E$102,3,FALSE),"")</f>
        <v/>
      </c>
      <c r="O12" s="21" t="str">
        <f>IF('Adjacent Counties'!O12="x",VLOOKUP('2016 0-64'!O$1,'2016 population'!$A$3:$E$102,3,FALSE),"")</f>
        <v/>
      </c>
      <c r="P12" s="21" t="str">
        <f>IF('Adjacent Counties'!P12="x",VLOOKUP('2016 0-64'!P$1,'2016 population'!$A$3:$E$102,3,FALSE),"")</f>
        <v/>
      </c>
      <c r="Q12" s="21" t="str">
        <f>IF('Adjacent Counties'!Q12="x",VLOOKUP('2016 0-64'!Q$1,'2016 population'!$A$3:$E$102,3,FALSE),"")</f>
        <v/>
      </c>
      <c r="R12" s="21" t="str">
        <f>IF('Adjacent Counties'!R12="x",VLOOKUP('2016 0-64'!R$1,'2016 population'!$A$3:$E$102,3,FALSE),"")</f>
        <v/>
      </c>
      <c r="S12" s="21" t="str">
        <f>IF('Adjacent Counties'!S12="x",VLOOKUP('2016 0-64'!S$1,'2016 population'!$A$3:$E$102,3,FALSE),"")</f>
        <v/>
      </c>
      <c r="T12" s="21" t="str">
        <f>IF('Adjacent Counties'!T12="x",VLOOKUP('2016 0-64'!T$1,'2016 population'!$A$3:$E$102,3,FALSE),"")</f>
        <v/>
      </c>
      <c r="U12" s="21" t="str">
        <f>IF('Adjacent Counties'!U12="x",VLOOKUP('2016 0-64'!U$1,'2016 population'!$A$3:$E$102,3,FALSE),"")</f>
        <v/>
      </c>
      <c r="V12" s="21" t="str">
        <f>IF('Adjacent Counties'!V12="x",VLOOKUP('2016 0-64'!V$1,'2016 population'!$A$3:$E$102,3,FALSE),"")</f>
        <v/>
      </c>
      <c r="W12" s="21" t="str">
        <f>IF('Adjacent Counties'!W12="x",VLOOKUP('2016 0-64'!W$1,'2016 population'!$A$3:$E$102,3,FALSE),"")</f>
        <v/>
      </c>
      <c r="X12" s="21" t="str">
        <f>IF('Adjacent Counties'!X12="x",VLOOKUP('2016 0-64'!X$1,'2016 population'!$A$3:$E$102,3,FALSE),"")</f>
        <v/>
      </c>
      <c r="Y12" s="21" t="str">
        <f>IF('Adjacent Counties'!Y12="x",VLOOKUP('2016 0-64'!Y$1,'2016 population'!$A$3:$E$102,3,FALSE),"")</f>
        <v/>
      </c>
      <c r="Z12" s="21" t="str">
        <f>IF('Adjacent Counties'!Z12="x",VLOOKUP('2016 0-64'!Z$1,'2016 population'!$A$3:$E$102,3,FALSE),"")</f>
        <v/>
      </c>
      <c r="AA12" s="21" t="str">
        <f>IF('Adjacent Counties'!AA12="x",VLOOKUP('2016 0-64'!AA$1,'2016 population'!$A$3:$E$102,3,FALSE),"")</f>
        <v/>
      </c>
      <c r="AB12" s="21" t="str">
        <f>IF('Adjacent Counties'!AB12="x",VLOOKUP('2016 0-64'!AB$1,'2016 population'!$A$3:$E$102,3,FALSE),"")</f>
        <v/>
      </c>
      <c r="AC12" s="21" t="str">
        <f>IF('Adjacent Counties'!AC12="x",VLOOKUP('2016 0-64'!AC$1,'2016 population'!$A$3:$E$102,3,FALSE),"")</f>
        <v/>
      </c>
      <c r="AD12" s="21" t="str">
        <f>IF('Adjacent Counties'!AD12="x",VLOOKUP('2016 0-64'!AD$1,'2016 population'!$A$3:$E$102,3,FALSE),"")</f>
        <v/>
      </c>
      <c r="AE12" s="21" t="str">
        <f>IF('Adjacent Counties'!AE12="x",VLOOKUP('2016 0-64'!AE$1,'2016 population'!$A$3:$E$102,3,FALSE),"")</f>
        <v/>
      </c>
      <c r="AF12" s="21" t="str">
        <f>IF('Adjacent Counties'!AF12="x",VLOOKUP('2016 0-64'!AF$1,'2016 population'!$A$3:$E$102,3,FALSE),"")</f>
        <v/>
      </c>
      <c r="AG12" s="21" t="str">
        <f>IF('Adjacent Counties'!AG12="x",VLOOKUP('2016 0-64'!AG$1,'2016 population'!$A$3:$E$102,3,FALSE),"")</f>
        <v/>
      </c>
      <c r="AH12" s="21" t="str">
        <f>IF('Adjacent Counties'!AH12="x",VLOOKUP('2016 0-64'!AH$1,'2016 population'!$A$3:$E$102,3,FALSE),"")</f>
        <v/>
      </c>
      <c r="AI12" s="21" t="str">
        <f>IF('Adjacent Counties'!AI12="x",VLOOKUP('2016 0-64'!AI$1,'2016 population'!$A$3:$E$102,3,FALSE),"")</f>
        <v/>
      </c>
      <c r="AJ12" s="21" t="str">
        <f>IF('Adjacent Counties'!AJ12="x",VLOOKUP('2016 0-64'!AJ$1,'2016 population'!$A$3:$E$102,3,FALSE),"")</f>
        <v/>
      </c>
      <c r="AK12" s="21" t="str">
        <f>IF('Adjacent Counties'!AK12="x",VLOOKUP('2016 0-64'!AK$1,'2016 population'!$A$3:$E$102,3,FALSE),"")</f>
        <v/>
      </c>
      <c r="AL12" s="21" t="str">
        <f>IF('Adjacent Counties'!AL12="x",VLOOKUP('2016 0-64'!AL$1,'2016 population'!$A$3:$E$102,3,FALSE),"")</f>
        <v/>
      </c>
      <c r="AM12" s="21" t="str">
        <f>IF('Adjacent Counties'!AM12="x",VLOOKUP('2016 0-64'!AM$1,'2016 population'!$A$3:$E$102,3,FALSE),"")</f>
        <v/>
      </c>
      <c r="AN12" s="21" t="str">
        <f>IF('Adjacent Counties'!AN12="x",VLOOKUP('2016 0-64'!AN$1,'2016 population'!$A$3:$E$102,3,FALSE),"")</f>
        <v/>
      </c>
      <c r="AO12" s="21" t="str">
        <f>IF('Adjacent Counties'!AO12="x",VLOOKUP('2016 0-64'!AO$1,'2016 population'!$A$3:$E$102,3,FALSE),"")</f>
        <v/>
      </c>
      <c r="AP12" s="21" t="str">
        <f>IF('Adjacent Counties'!AP12="x",VLOOKUP('2016 0-64'!AP$1,'2016 population'!$A$3:$E$102,3,FALSE),"")</f>
        <v/>
      </c>
      <c r="AQ12" s="21" t="str">
        <f>IF('Adjacent Counties'!AQ12="x",VLOOKUP('2016 0-64'!AQ$1,'2016 population'!$A$3:$E$102,3,FALSE),"")</f>
        <v/>
      </c>
      <c r="AR12" s="21" t="str">
        <f>IF('Adjacent Counties'!AR12="x",VLOOKUP('2016 0-64'!AR$1,'2016 population'!$A$3:$E$102,3,FALSE),"")</f>
        <v/>
      </c>
      <c r="AS12" s="21">
        <f>IF('Adjacent Counties'!AS12="x",VLOOKUP('2016 0-64'!AS$1,'2016 population'!$A$3:$E$102,3,FALSE),"")</f>
        <v>8252</v>
      </c>
      <c r="AT12" s="21">
        <f>IF('Adjacent Counties'!AT12="x",VLOOKUP('2016 0-64'!AT$1,'2016 population'!$A$3:$E$102,3,FALSE),"")</f>
        <v>15352</v>
      </c>
      <c r="AU12" s="21" t="str">
        <f>IF('Adjacent Counties'!AU12="x",VLOOKUP('2016 0-64'!AU$1,'2016 population'!$A$3:$E$102,3,FALSE),"")</f>
        <v/>
      </c>
      <c r="AV12" s="21" t="str">
        <f>IF('Adjacent Counties'!AV12="x",VLOOKUP('2016 0-64'!AV$1,'2016 population'!$A$3:$E$102,3,FALSE),"")</f>
        <v/>
      </c>
      <c r="AW12" s="21" t="str">
        <f>IF('Adjacent Counties'!AW12="x",VLOOKUP('2016 0-64'!AW$1,'2016 population'!$A$3:$E$102,3,FALSE),"")</f>
        <v/>
      </c>
      <c r="AX12" s="21" t="str">
        <f>IF('Adjacent Counties'!AX12="x",VLOOKUP('2016 0-64'!AX$1,'2016 population'!$A$3:$E$102,3,FALSE),"")</f>
        <v/>
      </c>
      <c r="AY12" s="21" t="str">
        <f>IF('Adjacent Counties'!AY12="x",VLOOKUP('2016 0-64'!AY$1,'2016 population'!$A$3:$E$102,3,FALSE),"")</f>
        <v/>
      </c>
      <c r="AZ12" s="21" t="str">
        <f>IF('Adjacent Counties'!AZ12="x",VLOOKUP('2016 0-64'!AZ$1,'2016 population'!$A$3:$E$102,3,FALSE),"")</f>
        <v/>
      </c>
      <c r="BA12" s="21" t="str">
        <f>IF('Adjacent Counties'!BA12="x",VLOOKUP('2016 0-64'!BA$1,'2016 population'!$A$3:$E$102,3,FALSE),"")</f>
        <v/>
      </c>
      <c r="BB12" s="21" t="str">
        <f>IF('Adjacent Counties'!BB12="x",VLOOKUP('2016 0-64'!BB$1,'2016 population'!$A$3:$E$102,3,FALSE),"")</f>
        <v/>
      </c>
      <c r="BC12" s="21" t="str">
        <f>IF('Adjacent Counties'!BC12="x",VLOOKUP('2016 0-64'!BC$1,'2016 population'!$A$3:$E$102,3,FALSE),"")</f>
        <v/>
      </c>
      <c r="BD12" s="21" t="str">
        <f>IF('Adjacent Counties'!BD12="x",VLOOKUP('2016 0-64'!BD$1,'2016 population'!$A$3:$E$102,3,FALSE),"")</f>
        <v/>
      </c>
      <c r="BE12" s="21" t="str">
        <f>IF('Adjacent Counties'!BE12="x",VLOOKUP('2016 0-64'!BE$1,'2016 population'!$A$3:$E$102,3,FALSE),"")</f>
        <v/>
      </c>
      <c r="BF12" s="21">
        <f>IF('Adjacent Counties'!BF12="x",VLOOKUP('2016 0-64'!BF$1,'2016 population'!$A$3:$E$102,3,FALSE),"")</f>
        <v>2740</v>
      </c>
      <c r="BG12" s="21" t="str">
        <f>IF('Adjacent Counties'!BG12="x",VLOOKUP('2016 0-64'!BG$1,'2016 population'!$A$3:$E$102,3,FALSE),"")</f>
        <v/>
      </c>
      <c r="BH12" s="21">
        <f>IF('Adjacent Counties'!BH12="x",VLOOKUP('2016 0-64'!BH$1,'2016 population'!$A$3:$E$102,3,FALSE),"")</f>
        <v>5208</v>
      </c>
      <c r="BI12" s="21" t="str">
        <f>IF('Adjacent Counties'!BI12="x",VLOOKUP('2016 0-64'!BI$1,'2016 population'!$A$3:$E$102,3,FALSE),"")</f>
        <v/>
      </c>
      <c r="BJ12" s="21" t="str">
        <f>IF('Adjacent Counties'!BJ12="x",VLOOKUP('2016 0-64'!BJ$1,'2016 population'!$A$3:$E$102,3,FALSE),"")</f>
        <v/>
      </c>
      <c r="BK12" s="21" t="str">
        <f>IF('Adjacent Counties'!BK12="x",VLOOKUP('2016 0-64'!BK$1,'2016 population'!$A$3:$E$102,3,FALSE),"")</f>
        <v/>
      </c>
      <c r="BL12" s="21" t="str">
        <f>IF('Adjacent Counties'!BL12="x",VLOOKUP('2016 0-64'!BL$1,'2016 population'!$A$3:$E$102,3,FALSE),"")</f>
        <v/>
      </c>
      <c r="BM12" s="21" t="str">
        <f>IF('Adjacent Counties'!BM12="x",VLOOKUP('2016 0-64'!BM$1,'2016 population'!$A$3:$E$102,3,FALSE),"")</f>
        <v/>
      </c>
      <c r="BN12" s="21" t="str">
        <f>IF('Adjacent Counties'!BN12="x",VLOOKUP('2016 0-64'!BN$1,'2016 population'!$A$3:$E$102,3,FALSE),"")</f>
        <v/>
      </c>
      <c r="BO12" s="21" t="str">
        <f>IF('Adjacent Counties'!BO12="x",VLOOKUP('2016 0-64'!BO$1,'2016 population'!$A$3:$E$102,3,FALSE),"")</f>
        <v/>
      </c>
      <c r="BP12" s="21" t="str">
        <f>IF('Adjacent Counties'!BP12="x",VLOOKUP('2016 0-64'!BP$1,'2016 population'!$A$3:$E$102,3,FALSE),"")</f>
        <v/>
      </c>
      <c r="BQ12" s="21" t="str">
        <f>IF('Adjacent Counties'!BQ12="x",VLOOKUP('2016 0-64'!BQ$1,'2016 population'!$A$3:$E$102,3,FALSE),"")</f>
        <v/>
      </c>
      <c r="BR12" s="21" t="str">
        <f>IF('Adjacent Counties'!BR12="x",VLOOKUP('2016 0-64'!BR$1,'2016 population'!$A$3:$E$102,3,FALSE),"")</f>
        <v/>
      </c>
      <c r="BS12" s="21" t="str">
        <f>IF('Adjacent Counties'!BS12="x",VLOOKUP('2016 0-64'!BS$1,'2016 population'!$A$3:$E$102,3,FALSE),"")</f>
        <v/>
      </c>
      <c r="BT12" s="21" t="str">
        <f>IF('Adjacent Counties'!BT12="x",VLOOKUP('2016 0-64'!BT$1,'2016 population'!$A$3:$E$102,3,FALSE),"")</f>
        <v/>
      </c>
      <c r="BU12" s="21" t="str">
        <f>IF('Adjacent Counties'!BU12="x",VLOOKUP('2016 0-64'!BU$1,'2016 population'!$A$3:$E$102,3,FALSE),"")</f>
        <v/>
      </c>
      <c r="BV12" s="21" t="str">
        <f>IF('Adjacent Counties'!BV12="x",VLOOKUP('2016 0-64'!BV$1,'2016 population'!$A$3:$E$102,3,FALSE),"")</f>
        <v/>
      </c>
      <c r="BW12" s="21" t="str">
        <f>IF('Adjacent Counties'!BW12="x",VLOOKUP('2016 0-64'!BW$1,'2016 population'!$A$3:$E$102,3,FALSE),"")</f>
        <v/>
      </c>
      <c r="BX12" s="21" t="str">
        <f>IF('Adjacent Counties'!BX12="x",VLOOKUP('2016 0-64'!BX$1,'2016 population'!$A$3:$E$102,3,FALSE),"")</f>
        <v/>
      </c>
      <c r="BY12" s="21" t="str">
        <f>IF('Adjacent Counties'!BY12="x",VLOOKUP('2016 0-64'!BY$1,'2016 population'!$A$3:$E$102,3,FALSE),"")</f>
        <v/>
      </c>
      <c r="BZ12" s="21" t="str">
        <f>IF('Adjacent Counties'!BZ12="x",VLOOKUP('2016 0-64'!BZ$1,'2016 population'!$A$3:$E$102,3,FALSE),"")</f>
        <v/>
      </c>
      <c r="CA12" s="21" t="str">
        <f>IF('Adjacent Counties'!CA12="x",VLOOKUP('2016 0-64'!CA$1,'2016 population'!$A$3:$E$102,3,FALSE),"")</f>
        <v/>
      </c>
      <c r="CB12" s="21" t="str">
        <f>IF('Adjacent Counties'!CB12="x",VLOOKUP('2016 0-64'!CB$1,'2016 population'!$A$3:$E$102,3,FALSE),"")</f>
        <v/>
      </c>
      <c r="CC12" s="21" t="str">
        <f>IF('Adjacent Counties'!CC12="x",VLOOKUP('2016 0-64'!CC$1,'2016 population'!$A$3:$E$102,3,FALSE),"")</f>
        <v/>
      </c>
      <c r="CD12" s="21">
        <f>IF('Adjacent Counties'!CD12="x",VLOOKUP('2016 0-64'!CD$1,'2016 population'!$A$3:$E$102,3,FALSE),"")</f>
        <v>7889</v>
      </c>
      <c r="CE12" s="21" t="str">
        <f>IF('Adjacent Counties'!CE12="x",VLOOKUP('2016 0-64'!CE$1,'2016 population'!$A$3:$E$102,3,FALSE),"")</f>
        <v/>
      </c>
      <c r="CF12" s="21" t="str">
        <f>IF('Adjacent Counties'!CF12="x",VLOOKUP('2016 0-64'!CF$1,'2016 population'!$A$3:$E$102,3,FALSE),"")</f>
        <v/>
      </c>
      <c r="CG12" s="21" t="str">
        <f>IF('Adjacent Counties'!CG12="x",VLOOKUP('2016 0-64'!CG$1,'2016 population'!$A$3:$E$102,3,FALSE),"")</f>
        <v/>
      </c>
      <c r="CH12" s="21" t="str">
        <f>IF('Adjacent Counties'!CH12="x",VLOOKUP('2016 0-64'!CH$1,'2016 population'!$A$3:$E$102,3,FALSE),"")</f>
        <v/>
      </c>
      <c r="CI12" s="21" t="str">
        <f>IF('Adjacent Counties'!CI12="x",VLOOKUP('2016 0-64'!CI$1,'2016 population'!$A$3:$E$102,3,FALSE),"")</f>
        <v/>
      </c>
      <c r="CJ12" s="21" t="str">
        <f>IF('Adjacent Counties'!CJ12="x",VLOOKUP('2016 0-64'!CJ$1,'2016 population'!$A$3:$E$102,3,FALSE),"")</f>
        <v/>
      </c>
      <c r="CK12" s="21">
        <f>IF('Adjacent Counties'!CK12="x",VLOOKUP('2016 0-64'!CK$1,'2016 population'!$A$3:$E$102,3,FALSE),"")</f>
        <v>5174</v>
      </c>
      <c r="CL12" s="21" t="str">
        <f>IF('Adjacent Counties'!CL12="x",VLOOKUP('2016 0-64'!CL$1,'2016 population'!$A$3:$E$102,3,FALSE),"")</f>
        <v/>
      </c>
      <c r="CM12" s="21" t="str">
        <f>IF('Adjacent Counties'!CM12="x",VLOOKUP('2016 0-64'!CM$1,'2016 population'!$A$3:$E$102,3,FALSE),"")</f>
        <v/>
      </c>
      <c r="CN12" s="21" t="str">
        <f>IF('Adjacent Counties'!CN12="x",VLOOKUP('2016 0-64'!CN$1,'2016 population'!$A$3:$E$102,3,FALSE),"")</f>
        <v/>
      </c>
      <c r="CO12" s="21" t="str">
        <f>IF('Adjacent Counties'!CO12="x",VLOOKUP('2016 0-64'!CO$1,'2016 population'!$A$3:$E$102,3,FALSE),"")</f>
        <v/>
      </c>
      <c r="CP12" s="21" t="str">
        <f>IF('Adjacent Counties'!CP12="x",VLOOKUP('2016 0-64'!CP$1,'2016 population'!$A$3:$E$102,3,FALSE),"")</f>
        <v/>
      </c>
      <c r="CQ12" s="21" t="str">
        <f>IF('Adjacent Counties'!CQ12="x",VLOOKUP('2016 0-64'!CQ$1,'2016 population'!$A$3:$E$102,3,FALSE),"")</f>
        <v/>
      </c>
      <c r="CR12" s="21" t="str">
        <f>IF('Adjacent Counties'!CR12="x",VLOOKUP('2016 0-64'!CR$1,'2016 population'!$A$3:$E$102,3,FALSE),"")</f>
        <v/>
      </c>
      <c r="CS12" s="21" t="str">
        <f>IF('Adjacent Counties'!CS12="x",VLOOKUP('2016 0-64'!CS$1,'2016 population'!$A$3:$E$102,3,FALSE),"")</f>
        <v/>
      </c>
      <c r="CT12" s="21" t="str">
        <f>IF('Adjacent Counties'!CT12="x",VLOOKUP('2016 0-64'!CT$1,'2016 population'!$A$3:$E$102,3,FALSE),"")</f>
        <v/>
      </c>
      <c r="CU12" s="21" t="str">
        <f>IF('Adjacent Counties'!CU12="x",VLOOKUP('2016 0-64'!CU$1,'2016 population'!$A$3:$E$102,3,FALSE),"")</f>
        <v/>
      </c>
      <c r="CV12" s="21" t="str">
        <f>IF('Adjacent Counties'!CV12="x",VLOOKUP('2016 0-64'!CV$1,'2016 population'!$A$3:$E$102,3,FALSE),"")</f>
        <v/>
      </c>
      <c r="CW12" s="21">
        <f>IF('Adjacent Counties'!CW12="x",VLOOKUP('2016 0-64'!CW$1,'2016 population'!$A$3:$E$102,3,FALSE),"")</f>
        <v>2450</v>
      </c>
      <c r="CX12" s="21">
        <f t="shared" si="0"/>
        <v>75403</v>
      </c>
    </row>
    <row r="13" spans="1:102">
      <c r="A13" s="3" t="s">
        <v>11</v>
      </c>
      <c r="B13" s="21" t="str">
        <f>IF('Adjacent Counties'!B13="x",VLOOKUP('2016 0-64'!B$1,'2016 population'!$A$3:$E$102,3,FALSE),"")</f>
        <v/>
      </c>
      <c r="C13" s="21" t="str">
        <f>IF('Adjacent Counties'!C13="x",VLOOKUP('2016 0-64'!C$1,'2016 population'!$A$3:$E$102,3,FALSE),"")</f>
        <v/>
      </c>
      <c r="D13" s="21" t="str">
        <f>IF('Adjacent Counties'!D13="x",VLOOKUP('2016 0-64'!D$1,'2016 population'!$A$3:$E$102,3,FALSE),"")</f>
        <v/>
      </c>
      <c r="E13" s="21" t="str">
        <f>IF('Adjacent Counties'!E13="x",VLOOKUP('2016 0-64'!E$1,'2016 population'!$A$3:$E$102,3,FALSE),"")</f>
        <v/>
      </c>
      <c r="F13" s="21" t="str">
        <f>IF('Adjacent Counties'!F13="x",VLOOKUP('2016 0-64'!F$1,'2016 population'!$A$3:$E$102,3,FALSE),"")</f>
        <v/>
      </c>
      <c r="G13" s="21">
        <f>IF('Adjacent Counties'!G13="x",VLOOKUP('2016 0-64'!G$1,'2016 population'!$A$3:$E$102,3,FALSE),"")</f>
        <v>2099</v>
      </c>
      <c r="H13" s="21" t="str">
        <f>IF('Adjacent Counties'!H13="x",VLOOKUP('2016 0-64'!H$1,'2016 population'!$A$3:$E$102,3,FALSE),"")</f>
        <v/>
      </c>
      <c r="I13" s="21" t="str">
        <f>IF('Adjacent Counties'!I13="x",VLOOKUP('2016 0-64'!I$1,'2016 population'!$A$3:$E$102,3,FALSE),"")</f>
        <v/>
      </c>
      <c r="J13" s="21" t="str">
        <f>IF('Adjacent Counties'!J13="x",VLOOKUP('2016 0-64'!J$1,'2016 population'!$A$3:$E$102,3,FALSE),"")</f>
        <v/>
      </c>
      <c r="K13" s="21" t="str">
        <f>IF('Adjacent Counties'!K13="x",VLOOKUP('2016 0-64'!K$1,'2016 population'!$A$3:$E$102,3,FALSE),"")</f>
        <v/>
      </c>
      <c r="L13" s="21" t="str">
        <f>IF('Adjacent Counties'!L13="x",VLOOKUP('2016 0-64'!L$1,'2016 population'!$A$3:$E$102,3,FALSE),"")</f>
        <v/>
      </c>
      <c r="M13" s="21">
        <f>IF('Adjacent Counties'!M13="x",VLOOKUP('2016 0-64'!M$1,'2016 population'!$A$3:$E$102,3,FALSE),"")</f>
        <v>9810</v>
      </c>
      <c r="N13" s="21" t="str">
        <f>IF('Adjacent Counties'!N13="x",VLOOKUP('2016 0-64'!N$1,'2016 population'!$A$3:$E$102,3,FALSE),"")</f>
        <v/>
      </c>
      <c r="O13" s="21">
        <f>IF('Adjacent Counties'!O13="x",VLOOKUP('2016 0-64'!O$1,'2016 population'!$A$3:$E$102,3,FALSE),"")</f>
        <v>9024</v>
      </c>
      <c r="P13" s="21" t="str">
        <f>IF('Adjacent Counties'!P13="x",VLOOKUP('2016 0-64'!P$1,'2016 population'!$A$3:$E$102,3,FALSE),"")</f>
        <v/>
      </c>
      <c r="Q13" s="21" t="str">
        <f>IF('Adjacent Counties'!Q13="x",VLOOKUP('2016 0-64'!Q$1,'2016 population'!$A$3:$E$102,3,FALSE),"")</f>
        <v/>
      </c>
      <c r="R13" s="21" t="str">
        <f>IF('Adjacent Counties'!R13="x",VLOOKUP('2016 0-64'!R$1,'2016 population'!$A$3:$E$102,3,FALSE),"")</f>
        <v/>
      </c>
      <c r="S13" s="21">
        <f>IF('Adjacent Counties'!S13="x",VLOOKUP('2016 0-64'!S$1,'2016 population'!$A$3:$E$102,3,FALSE),"")</f>
        <v>15801</v>
      </c>
      <c r="T13" s="21" t="str">
        <f>IF('Adjacent Counties'!T13="x",VLOOKUP('2016 0-64'!T$1,'2016 population'!$A$3:$E$102,3,FALSE),"")</f>
        <v/>
      </c>
      <c r="U13" s="21" t="str">
        <f>IF('Adjacent Counties'!U13="x",VLOOKUP('2016 0-64'!U$1,'2016 population'!$A$3:$E$102,3,FALSE),"")</f>
        <v/>
      </c>
      <c r="V13" s="21" t="str">
        <f>IF('Adjacent Counties'!V13="x",VLOOKUP('2016 0-64'!V$1,'2016 population'!$A$3:$E$102,3,FALSE),"")</f>
        <v/>
      </c>
      <c r="W13" s="21" t="str">
        <f>IF('Adjacent Counties'!W13="x",VLOOKUP('2016 0-64'!W$1,'2016 population'!$A$3:$E$102,3,FALSE),"")</f>
        <v/>
      </c>
      <c r="X13" s="21">
        <f>IF('Adjacent Counties'!X13="x",VLOOKUP('2016 0-64'!X$1,'2016 population'!$A$3:$E$102,3,FALSE),"")</f>
        <v>10380</v>
      </c>
      <c r="Y13" s="21" t="str">
        <f>IF('Adjacent Counties'!Y13="x",VLOOKUP('2016 0-64'!Y$1,'2016 population'!$A$3:$E$102,3,FALSE),"")</f>
        <v/>
      </c>
      <c r="Z13" s="21" t="str">
        <f>IF('Adjacent Counties'!Z13="x",VLOOKUP('2016 0-64'!Z$1,'2016 population'!$A$3:$E$102,3,FALSE),"")</f>
        <v/>
      </c>
      <c r="AA13" s="21" t="str">
        <f>IF('Adjacent Counties'!AA13="x",VLOOKUP('2016 0-64'!AA$1,'2016 population'!$A$3:$E$102,3,FALSE),"")</f>
        <v/>
      </c>
      <c r="AB13" s="21" t="str">
        <f>IF('Adjacent Counties'!AB13="x",VLOOKUP('2016 0-64'!AB$1,'2016 population'!$A$3:$E$102,3,FALSE),"")</f>
        <v/>
      </c>
      <c r="AC13" s="21" t="str">
        <f>IF('Adjacent Counties'!AC13="x",VLOOKUP('2016 0-64'!AC$1,'2016 population'!$A$3:$E$102,3,FALSE),"")</f>
        <v/>
      </c>
      <c r="AD13" s="21" t="str">
        <f>IF('Adjacent Counties'!AD13="x",VLOOKUP('2016 0-64'!AD$1,'2016 population'!$A$3:$E$102,3,FALSE),"")</f>
        <v/>
      </c>
      <c r="AE13" s="21" t="str">
        <f>IF('Adjacent Counties'!AE13="x",VLOOKUP('2016 0-64'!AE$1,'2016 population'!$A$3:$E$102,3,FALSE),"")</f>
        <v/>
      </c>
      <c r="AF13" s="21" t="str">
        <f>IF('Adjacent Counties'!AF13="x",VLOOKUP('2016 0-64'!AF$1,'2016 population'!$A$3:$E$102,3,FALSE),"")</f>
        <v/>
      </c>
      <c r="AG13" s="21" t="str">
        <f>IF('Adjacent Counties'!AG13="x",VLOOKUP('2016 0-64'!AG$1,'2016 population'!$A$3:$E$102,3,FALSE),"")</f>
        <v/>
      </c>
      <c r="AH13" s="21" t="str">
        <f>IF('Adjacent Counties'!AH13="x",VLOOKUP('2016 0-64'!AH$1,'2016 population'!$A$3:$E$102,3,FALSE),"")</f>
        <v/>
      </c>
      <c r="AI13" s="21" t="str">
        <f>IF('Adjacent Counties'!AI13="x",VLOOKUP('2016 0-64'!AI$1,'2016 population'!$A$3:$E$102,3,FALSE),"")</f>
        <v/>
      </c>
      <c r="AJ13" s="21" t="str">
        <f>IF('Adjacent Counties'!AJ13="x",VLOOKUP('2016 0-64'!AJ$1,'2016 population'!$A$3:$E$102,3,FALSE),"")</f>
        <v/>
      </c>
      <c r="AK13" s="21" t="str">
        <f>IF('Adjacent Counties'!AK13="x",VLOOKUP('2016 0-64'!AK$1,'2016 population'!$A$3:$E$102,3,FALSE),"")</f>
        <v/>
      </c>
      <c r="AL13" s="21" t="str">
        <f>IF('Adjacent Counties'!AL13="x",VLOOKUP('2016 0-64'!AL$1,'2016 population'!$A$3:$E$102,3,FALSE),"")</f>
        <v/>
      </c>
      <c r="AM13" s="21" t="str">
        <f>IF('Adjacent Counties'!AM13="x",VLOOKUP('2016 0-64'!AM$1,'2016 population'!$A$3:$E$102,3,FALSE),"")</f>
        <v/>
      </c>
      <c r="AN13" s="21" t="str">
        <f>IF('Adjacent Counties'!AN13="x",VLOOKUP('2016 0-64'!AN$1,'2016 population'!$A$3:$E$102,3,FALSE),"")</f>
        <v/>
      </c>
      <c r="AO13" s="21" t="str">
        <f>IF('Adjacent Counties'!AO13="x",VLOOKUP('2016 0-64'!AO$1,'2016 population'!$A$3:$E$102,3,FALSE),"")</f>
        <v/>
      </c>
      <c r="AP13" s="21" t="str">
        <f>IF('Adjacent Counties'!AP13="x",VLOOKUP('2016 0-64'!AP$1,'2016 population'!$A$3:$E$102,3,FALSE),"")</f>
        <v/>
      </c>
      <c r="AQ13" s="21" t="str">
        <f>IF('Adjacent Counties'!AQ13="x",VLOOKUP('2016 0-64'!AQ$1,'2016 population'!$A$3:$E$102,3,FALSE),"")</f>
        <v/>
      </c>
      <c r="AR13" s="21" t="str">
        <f>IF('Adjacent Counties'!AR13="x",VLOOKUP('2016 0-64'!AR$1,'2016 population'!$A$3:$E$102,3,FALSE),"")</f>
        <v/>
      </c>
      <c r="AS13" s="21" t="str">
        <f>IF('Adjacent Counties'!AS13="x",VLOOKUP('2016 0-64'!AS$1,'2016 population'!$A$3:$E$102,3,FALSE),"")</f>
        <v/>
      </c>
      <c r="AT13" s="21" t="str">
        <f>IF('Adjacent Counties'!AT13="x",VLOOKUP('2016 0-64'!AT$1,'2016 population'!$A$3:$E$102,3,FALSE),"")</f>
        <v/>
      </c>
      <c r="AU13" s="21" t="str">
        <f>IF('Adjacent Counties'!AU13="x",VLOOKUP('2016 0-64'!AU$1,'2016 population'!$A$3:$E$102,3,FALSE),"")</f>
        <v/>
      </c>
      <c r="AV13" s="21" t="str">
        <f>IF('Adjacent Counties'!AV13="x",VLOOKUP('2016 0-64'!AV$1,'2016 population'!$A$3:$E$102,3,FALSE),"")</f>
        <v/>
      </c>
      <c r="AW13" s="21" t="str">
        <f>IF('Adjacent Counties'!AW13="x",VLOOKUP('2016 0-64'!AW$1,'2016 population'!$A$3:$E$102,3,FALSE),"")</f>
        <v/>
      </c>
      <c r="AX13" s="21" t="str">
        <f>IF('Adjacent Counties'!AX13="x",VLOOKUP('2016 0-64'!AX$1,'2016 population'!$A$3:$E$102,3,FALSE),"")</f>
        <v/>
      </c>
      <c r="AY13" s="21" t="str">
        <f>IF('Adjacent Counties'!AY13="x",VLOOKUP('2016 0-64'!AY$1,'2016 population'!$A$3:$E$102,3,FALSE),"")</f>
        <v/>
      </c>
      <c r="AZ13" s="21" t="str">
        <f>IF('Adjacent Counties'!AZ13="x",VLOOKUP('2016 0-64'!AZ$1,'2016 population'!$A$3:$E$102,3,FALSE),"")</f>
        <v/>
      </c>
      <c r="BA13" s="21" t="str">
        <f>IF('Adjacent Counties'!BA13="x",VLOOKUP('2016 0-64'!BA$1,'2016 population'!$A$3:$E$102,3,FALSE),"")</f>
        <v/>
      </c>
      <c r="BB13" s="21" t="str">
        <f>IF('Adjacent Counties'!BB13="x",VLOOKUP('2016 0-64'!BB$1,'2016 population'!$A$3:$E$102,3,FALSE),"")</f>
        <v/>
      </c>
      <c r="BC13" s="21" t="str">
        <f>IF('Adjacent Counties'!BC13="x",VLOOKUP('2016 0-64'!BC$1,'2016 population'!$A$3:$E$102,3,FALSE),"")</f>
        <v/>
      </c>
      <c r="BD13" s="21">
        <f>IF('Adjacent Counties'!BD13="x",VLOOKUP('2016 0-64'!BD$1,'2016 population'!$A$3:$E$102,3,FALSE),"")</f>
        <v>8603</v>
      </c>
      <c r="BE13" s="21" t="str">
        <f>IF('Adjacent Counties'!BE13="x",VLOOKUP('2016 0-64'!BE$1,'2016 population'!$A$3:$E$102,3,FALSE),"")</f>
        <v/>
      </c>
      <c r="BF13" s="21" t="str">
        <f>IF('Adjacent Counties'!BF13="x",VLOOKUP('2016 0-64'!BF$1,'2016 population'!$A$3:$E$102,3,FALSE),"")</f>
        <v/>
      </c>
      <c r="BG13" s="21" t="str">
        <f>IF('Adjacent Counties'!BG13="x",VLOOKUP('2016 0-64'!BG$1,'2016 population'!$A$3:$E$102,3,FALSE),"")</f>
        <v/>
      </c>
      <c r="BH13" s="21">
        <f>IF('Adjacent Counties'!BH13="x",VLOOKUP('2016 0-64'!BH$1,'2016 population'!$A$3:$E$102,3,FALSE),"")</f>
        <v>5208</v>
      </c>
      <c r="BI13" s="21" t="str">
        <f>IF('Adjacent Counties'!BI13="x",VLOOKUP('2016 0-64'!BI$1,'2016 population'!$A$3:$E$102,3,FALSE),"")</f>
        <v/>
      </c>
      <c r="BJ13" s="21">
        <f>IF('Adjacent Counties'!BJ13="x",VLOOKUP('2016 0-64'!BJ$1,'2016 population'!$A$3:$E$102,3,FALSE),"")</f>
        <v>1981</v>
      </c>
      <c r="BK13" s="21" t="str">
        <f>IF('Adjacent Counties'!BK13="x",VLOOKUP('2016 0-64'!BK$1,'2016 population'!$A$3:$E$102,3,FALSE),"")</f>
        <v/>
      </c>
      <c r="BL13" s="21" t="str">
        <f>IF('Adjacent Counties'!BL13="x",VLOOKUP('2016 0-64'!BL$1,'2016 population'!$A$3:$E$102,3,FALSE),"")</f>
        <v/>
      </c>
      <c r="BM13" s="21" t="str">
        <f>IF('Adjacent Counties'!BM13="x",VLOOKUP('2016 0-64'!BM$1,'2016 population'!$A$3:$E$102,3,FALSE),"")</f>
        <v/>
      </c>
      <c r="BN13" s="21" t="str">
        <f>IF('Adjacent Counties'!BN13="x",VLOOKUP('2016 0-64'!BN$1,'2016 population'!$A$3:$E$102,3,FALSE),"")</f>
        <v/>
      </c>
      <c r="BO13" s="21" t="str">
        <f>IF('Adjacent Counties'!BO13="x",VLOOKUP('2016 0-64'!BO$1,'2016 population'!$A$3:$E$102,3,FALSE),"")</f>
        <v/>
      </c>
      <c r="BP13" s="21" t="str">
        <f>IF('Adjacent Counties'!BP13="x",VLOOKUP('2016 0-64'!BP$1,'2016 population'!$A$3:$E$102,3,FALSE),"")</f>
        <v/>
      </c>
      <c r="BQ13" s="21" t="str">
        <f>IF('Adjacent Counties'!BQ13="x",VLOOKUP('2016 0-64'!BQ$1,'2016 population'!$A$3:$E$102,3,FALSE),"")</f>
        <v/>
      </c>
      <c r="BR13" s="21" t="str">
        <f>IF('Adjacent Counties'!BR13="x",VLOOKUP('2016 0-64'!BR$1,'2016 population'!$A$3:$E$102,3,FALSE),"")</f>
        <v/>
      </c>
      <c r="BS13" s="21" t="str">
        <f>IF('Adjacent Counties'!BS13="x",VLOOKUP('2016 0-64'!BS$1,'2016 population'!$A$3:$E$102,3,FALSE),"")</f>
        <v/>
      </c>
      <c r="BT13" s="21" t="str">
        <f>IF('Adjacent Counties'!BT13="x",VLOOKUP('2016 0-64'!BT$1,'2016 population'!$A$3:$E$102,3,FALSE),"")</f>
        <v/>
      </c>
      <c r="BU13" s="21" t="str">
        <f>IF('Adjacent Counties'!BU13="x",VLOOKUP('2016 0-64'!BU$1,'2016 population'!$A$3:$E$102,3,FALSE),"")</f>
        <v/>
      </c>
      <c r="BV13" s="21" t="str">
        <f>IF('Adjacent Counties'!BV13="x",VLOOKUP('2016 0-64'!BV$1,'2016 population'!$A$3:$E$102,3,FALSE),"")</f>
        <v/>
      </c>
      <c r="BW13" s="21" t="str">
        <f>IF('Adjacent Counties'!BW13="x",VLOOKUP('2016 0-64'!BW$1,'2016 population'!$A$3:$E$102,3,FALSE),"")</f>
        <v/>
      </c>
      <c r="BX13" s="21" t="str">
        <f>IF('Adjacent Counties'!BX13="x",VLOOKUP('2016 0-64'!BX$1,'2016 population'!$A$3:$E$102,3,FALSE),"")</f>
        <v/>
      </c>
      <c r="BY13" s="21" t="str">
        <f>IF('Adjacent Counties'!BY13="x",VLOOKUP('2016 0-64'!BY$1,'2016 population'!$A$3:$E$102,3,FALSE),"")</f>
        <v/>
      </c>
      <c r="BZ13" s="21" t="str">
        <f>IF('Adjacent Counties'!BZ13="x",VLOOKUP('2016 0-64'!BZ$1,'2016 population'!$A$3:$E$102,3,FALSE),"")</f>
        <v/>
      </c>
      <c r="CA13" s="21" t="str">
        <f>IF('Adjacent Counties'!CA13="x",VLOOKUP('2016 0-64'!CA$1,'2016 population'!$A$3:$E$102,3,FALSE),"")</f>
        <v/>
      </c>
      <c r="CB13" s="21" t="str">
        <f>IF('Adjacent Counties'!CB13="x",VLOOKUP('2016 0-64'!CB$1,'2016 population'!$A$3:$E$102,3,FALSE),"")</f>
        <v/>
      </c>
      <c r="CC13" s="21" t="str">
        <f>IF('Adjacent Counties'!CC13="x",VLOOKUP('2016 0-64'!CC$1,'2016 population'!$A$3:$E$102,3,FALSE),"")</f>
        <v/>
      </c>
      <c r="CD13" s="21">
        <f>IF('Adjacent Counties'!CD13="x",VLOOKUP('2016 0-64'!CD$1,'2016 population'!$A$3:$E$102,3,FALSE),"")</f>
        <v>7889</v>
      </c>
      <c r="CE13" s="21" t="str">
        <f>IF('Adjacent Counties'!CE13="x",VLOOKUP('2016 0-64'!CE$1,'2016 population'!$A$3:$E$102,3,FALSE),"")</f>
        <v/>
      </c>
      <c r="CF13" s="21" t="str">
        <f>IF('Adjacent Counties'!CF13="x",VLOOKUP('2016 0-64'!CF$1,'2016 population'!$A$3:$E$102,3,FALSE),"")</f>
        <v/>
      </c>
      <c r="CG13" s="21" t="str">
        <f>IF('Adjacent Counties'!CG13="x",VLOOKUP('2016 0-64'!CG$1,'2016 population'!$A$3:$E$102,3,FALSE),"")</f>
        <v/>
      </c>
      <c r="CH13" s="21" t="str">
        <f>IF('Adjacent Counties'!CH13="x",VLOOKUP('2016 0-64'!CH$1,'2016 population'!$A$3:$E$102,3,FALSE),"")</f>
        <v/>
      </c>
      <c r="CI13" s="21" t="str">
        <f>IF('Adjacent Counties'!CI13="x",VLOOKUP('2016 0-64'!CI$1,'2016 population'!$A$3:$E$102,3,FALSE),"")</f>
        <v/>
      </c>
      <c r="CJ13" s="21" t="str">
        <f>IF('Adjacent Counties'!CJ13="x",VLOOKUP('2016 0-64'!CJ$1,'2016 population'!$A$3:$E$102,3,FALSE),"")</f>
        <v/>
      </c>
      <c r="CK13" s="21" t="str">
        <f>IF('Adjacent Counties'!CK13="x",VLOOKUP('2016 0-64'!CK$1,'2016 population'!$A$3:$E$102,3,FALSE),"")</f>
        <v/>
      </c>
      <c r="CL13" s="21" t="str">
        <f>IF('Adjacent Counties'!CL13="x",VLOOKUP('2016 0-64'!CL$1,'2016 population'!$A$3:$E$102,3,FALSE),"")</f>
        <v/>
      </c>
      <c r="CM13" s="21" t="str">
        <f>IF('Adjacent Counties'!CM13="x",VLOOKUP('2016 0-64'!CM$1,'2016 population'!$A$3:$E$102,3,FALSE),"")</f>
        <v/>
      </c>
      <c r="CN13" s="21" t="str">
        <f>IF('Adjacent Counties'!CN13="x",VLOOKUP('2016 0-64'!CN$1,'2016 population'!$A$3:$E$102,3,FALSE),"")</f>
        <v/>
      </c>
      <c r="CO13" s="21" t="str">
        <f>IF('Adjacent Counties'!CO13="x",VLOOKUP('2016 0-64'!CO$1,'2016 population'!$A$3:$E$102,3,FALSE),"")</f>
        <v/>
      </c>
      <c r="CP13" s="21" t="str">
        <f>IF('Adjacent Counties'!CP13="x",VLOOKUP('2016 0-64'!CP$1,'2016 population'!$A$3:$E$102,3,FALSE),"")</f>
        <v/>
      </c>
      <c r="CQ13" s="21" t="str">
        <f>IF('Adjacent Counties'!CQ13="x",VLOOKUP('2016 0-64'!CQ$1,'2016 population'!$A$3:$E$102,3,FALSE),"")</f>
        <v/>
      </c>
      <c r="CR13" s="21" t="str">
        <f>IF('Adjacent Counties'!CR13="x",VLOOKUP('2016 0-64'!CR$1,'2016 population'!$A$3:$E$102,3,FALSE),"")</f>
        <v/>
      </c>
      <c r="CS13" s="21" t="str">
        <f>IF('Adjacent Counties'!CS13="x",VLOOKUP('2016 0-64'!CS$1,'2016 population'!$A$3:$E$102,3,FALSE),"")</f>
        <v/>
      </c>
      <c r="CT13" s="21" t="str">
        <f>IF('Adjacent Counties'!CT13="x",VLOOKUP('2016 0-64'!CT$1,'2016 population'!$A$3:$E$102,3,FALSE),"")</f>
        <v/>
      </c>
      <c r="CU13" s="21" t="str">
        <f>IF('Adjacent Counties'!CU13="x",VLOOKUP('2016 0-64'!CU$1,'2016 population'!$A$3:$E$102,3,FALSE),"")</f>
        <v/>
      </c>
      <c r="CV13" s="21" t="str">
        <f>IF('Adjacent Counties'!CV13="x",VLOOKUP('2016 0-64'!CV$1,'2016 population'!$A$3:$E$102,3,FALSE),"")</f>
        <v/>
      </c>
      <c r="CW13" s="21" t="str">
        <f>IF('Adjacent Counties'!CW13="x",VLOOKUP('2016 0-64'!CW$1,'2016 population'!$A$3:$E$102,3,FALSE),"")</f>
        <v/>
      </c>
      <c r="CX13" s="21">
        <f t="shared" si="0"/>
        <v>70795</v>
      </c>
    </row>
    <row r="14" spans="1:102">
      <c r="A14" s="3" t="s">
        <v>12</v>
      </c>
      <c r="B14" s="21" t="str">
        <f>IF('Adjacent Counties'!B14="x",VLOOKUP('2016 0-64'!B$1,'2016 population'!$A$3:$E$102,3,FALSE),"")</f>
        <v/>
      </c>
      <c r="C14" s="21" t="str">
        <f>IF('Adjacent Counties'!C14="x",VLOOKUP('2016 0-64'!C$1,'2016 population'!$A$3:$E$102,3,FALSE),"")</f>
        <v/>
      </c>
      <c r="D14" s="21" t="str">
        <f>IF('Adjacent Counties'!D14="x",VLOOKUP('2016 0-64'!D$1,'2016 population'!$A$3:$E$102,3,FALSE),"")</f>
        <v/>
      </c>
      <c r="E14" s="21" t="str">
        <f>IF('Adjacent Counties'!E14="x",VLOOKUP('2016 0-64'!E$1,'2016 population'!$A$3:$E$102,3,FALSE),"")</f>
        <v/>
      </c>
      <c r="F14" s="21" t="str">
        <f>IF('Adjacent Counties'!F14="x",VLOOKUP('2016 0-64'!F$1,'2016 population'!$A$3:$E$102,3,FALSE),"")</f>
        <v/>
      </c>
      <c r="G14" s="21" t="str">
        <f>IF('Adjacent Counties'!G14="x",VLOOKUP('2016 0-64'!G$1,'2016 population'!$A$3:$E$102,3,FALSE),"")</f>
        <v/>
      </c>
      <c r="H14" s="21" t="str">
        <f>IF('Adjacent Counties'!H14="x",VLOOKUP('2016 0-64'!H$1,'2016 population'!$A$3:$E$102,3,FALSE),"")</f>
        <v/>
      </c>
      <c r="I14" s="21" t="str">
        <f>IF('Adjacent Counties'!I14="x",VLOOKUP('2016 0-64'!I$1,'2016 population'!$A$3:$E$102,3,FALSE),"")</f>
        <v/>
      </c>
      <c r="J14" s="21" t="str">
        <f>IF('Adjacent Counties'!J14="x",VLOOKUP('2016 0-64'!J$1,'2016 population'!$A$3:$E$102,3,FALSE),"")</f>
        <v/>
      </c>
      <c r="K14" s="21" t="str">
        <f>IF('Adjacent Counties'!K14="x",VLOOKUP('2016 0-64'!K$1,'2016 population'!$A$3:$E$102,3,FALSE),"")</f>
        <v/>
      </c>
      <c r="L14" s="21" t="str">
        <f>IF('Adjacent Counties'!L14="x",VLOOKUP('2016 0-64'!L$1,'2016 population'!$A$3:$E$102,3,FALSE),"")</f>
        <v/>
      </c>
      <c r="M14" s="21" t="str">
        <f>IF('Adjacent Counties'!M14="x",VLOOKUP('2016 0-64'!M$1,'2016 population'!$A$3:$E$102,3,FALSE),"")</f>
        <v/>
      </c>
      <c r="N14" s="21">
        <f>IF('Adjacent Counties'!N14="x",VLOOKUP('2016 0-64'!N$1,'2016 population'!$A$3:$E$102,3,FALSE),"")</f>
        <v>15389</v>
      </c>
      <c r="O14" s="21" t="str">
        <f>IF('Adjacent Counties'!O14="x",VLOOKUP('2016 0-64'!O$1,'2016 population'!$A$3:$E$102,3,FALSE),"")</f>
        <v/>
      </c>
      <c r="P14" s="21" t="str">
        <f>IF('Adjacent Counties'!P14="x",VLOOKUP('2016 0-64'!P$1,'2016 population'!$A$3:$E$102,3,FALSE),"")</f>
        <v/>
      </c>
      <c r="Q14" s="21" t="str">
        <f>IF('Adjacent Counties'!Q14="x",VLOOKUP('2016 0-64'!Q$1,'2016 population'!$A$3:$E$102,3,FALSE),"")</f>
        <v/>
      </c>
      <c r="R14" s="21" t="str">
        <f>IF('Adjacent Counties'!R14="x",VLOOKUP('2016 0-64'!R$1,'2016 population'!$A$3:$E$102,3,FALSE),"")</f>
        <v/>
      </c>
      <c r="S14" s="21" t="str">
        <f>IF('Adjacent Counties'!S14="x",VLOOKUP('2016 0-64'!S$1,'2016 population'!$A$3:$E$102,3,FALSE),"")</f>
        <v/>
      </c>
      <c r="T14" s="21" t="str">
        <f>IF('Adjacent Counties'!T14="x",VLOOKUP('2016 0-64'!T$1,'2016 population'!$A$3:$E$102,3,FALSE),"")</f>
        <v/>
      </c>
      <c r="U14" s="21" t="str">
        <f>IF('Adjacent Counties'!U14="x",VLOOKUP('2016 0-64'!U$1,'2016 population'!$A$3:$E$102,3,FALSE),"")</f>
        <v/>
      </c>
      <c r="V14" s="21" t="str">
        <f>IF('Adjacent Counties'!V14="x",VLOOKUP('2016 0-64'!V$1,'2016 population'!$A$3:$E$102,3,FALSE),"")</f>
        <v/>
      </c>
      <c r="W14" s="21" t="str">
        <f>IF('Adjacent Counties'!W14="x",VLOOKUP('2016 0-64'!W$1,'2016 population'!$A$3:$E$102,3,FALSE),"")</f>
        <v/>
      </c>
      <c r="X14" s="21" t="str">
        <f>IF('Adjacent Counties'!X14="x",VLOOKUP('2016 0-64'!X$1,'2016 population'!$A$3:$E$102,3,FALSE),"")</f>
        <v/>
      </c>
      <c r="Y14" s="21" t="str">
        <f>IF('Adjacent Counties'!Y14="x",VLOOKUP('2016 0-64'!Y$1,'2016 population'!$A$3:$E$102,3,FALSE),"")</f>
        <v/>
      </c>
      <c r="Z14" s="21" t="str">
        <f>IF('Adjacent Counties'!Z14="x",VLOOKUP('2016 0-64'!Z$1,'2016 population'!$A$3:$E$102,3,FALSE),"")</f>
        <v/>
      </c>
      <c r="AA14" s="21" t="str">
        <f>IF('Adjacent Counties'!AA14="x",VLOOKUP('2016 0-64'!AA$1,'2016 population'!$A$3:$E$102,3,FALSE),"")</f>
        <v/>
      </c>
      <c r="AB14" s="21" t="str">
        <f>IF('Adjacent Counties'!AB14="x",VLOOKUP('2016 0-64'!AB$1,'2016 population'!$A$3:$E$102,3,FALSE),"")</f>
        <v/>
      </c>
      <c r="AC14" s="21" t="str">
        <f>IF('Adjacent Counties'!AC14="x",VLOOKUP('2016 0-64'!AC$1,'2016 population'!$A$3:$E$102,3,FALSE),"")</f>
        <v/>
      </c>
      <c r="AD14" s="21" t="str">
        <f>IF('Adjacent Counties'!AD14="x",VLOOKUP('2016 0-64'!AD$1,'2016 population'!$A$3:$E$102,3,FALSE),"")</f>
        <v/>
      </c>
      <c r="AE14" s="21" t="str">
        <f>IF('Adjacent Counties'!AE14="x",VLOOKUP('2016 0-64'!AE$1,'2016 population'!$A$3:$E$102,3,FALSE),"")</f>
        <v/>
      </c>
      <c r="AF14" s="21" t="str">
        <f>IF('Adjacent Counties'!AF14="x",VLOOKUP('2016 0-64'!AF$1,'2016 population'!$A$3:$E$102,3,FALSE),"")</f>
        <v/>
      </c>
      <c r="AG14" s="21" t="str">
        <f>IF('Adjacent Counties'!AG14="x",VLOOKUP('2016 0-64'!AG$1,'2016 population'!$A$3:$E$102,3,FALSE),"")</f>
        <v/>
      </c>
      <c r="AH14" s="21" t="str">
        <f>IF('Adjacent Counties'!AH14="x",VLOOKUP('2016 0-64'!AH$1,'2016 population'!$A$3:$E$102,3,FALSE),"")</f>
        <v/>
      </c>
      <c r="AI14" s="21" t="str">
        <f>IF('Adjacent Counties'!AI14="x",VLOOKUP('2016 0-64'!AI$1,'2016 population'!$A$3:$E$102,3,FALSE),"")</f>
        <v/>
      </c>
      <c r="AJ14" s="21" t="str">
        <f>IF('Adjacent Counties'!AJ14="x",VLOOKUP('2016 0-64'!AJ$1,'2016 population'!$A$3:$E$102,3,FALSE),"")</f>
        <v/>
      </c>
      <c r="AK14" s="21" t="str">
        <f>IF('Adjacent Counties'!AK14="x",VLOOKUP('2016 0-64'!AK$1,'2016 population'!$A$3:$E$102,3,FALSE),"")</f>
        <v/>
      </c>
      <c r="AL14" s="21" t="str">
        <f>IF('Adjacent Counties'!AL14="x",VLOOKUP('2016 0-64'!AL$1,'2016 population'!$A$3:$E$102,3,FALSE),"")</f>
        <v/>
      </c>
      <c r="AM14" s="21" t="str">
        <f>IF('Adjacent Counties'!AM14="x",VLOOKUP('2016 0-64'!AM$1,'2016 population'!$A$3:$E$102,3,FALSE),"")</f>
        <v/>
      </c>
      <c r="AN14" s="21" t="str">
        <f>IF('Adjacent Counties'!AN14="x",VLOOKUP('2016 0-64'!AN$1,'2016 population'!$A$3:$E$102,3,FALSE),"")</f>
        <v/>
      </c>
      <c r="AO14" s="21" t="str">
        <f>IF('Adjacent Counties'!AO14="x",VLOOKUP('2016 0-64'!AO$1,'2016 population'!$A$3:$E$102,3,FALSE),"")</f>
        <v/>
      </c>
      <c r="AP14" s="21" t="str">
        <f>IF('Adjacent Counties'!AP14="x",VLOOKUP('2016 0-64'!AP$1,'2016 population'!$A$3:$E$102,3,FALSE),"")</f>
        <v/>
      </c>
      <c r="AQ14" s="21" t="str">
        <f>IF('Adjacent Counties'!AQ14="x",VLOOKUP('2016 0-64'!AQ$1,'2016 population'!$A$3:$E$102,3,FALSE),"")</f>
        <v/>
      </c>
      <c r="AR14" s="21" t="str">
        <f>IF('Adjacent Counties'!AR14="x",VLOOKUP('2016 0-64'!AR$1,'2016 population'!$A$3:$E$102,3,FALSE),"")</f>
        <v/>
      </c>
      <c r="AS14" s="21" t="str">
        <f>IF('Adjacent Counties'!AS14="x",VLOOKUP('2016 0-64'!AS$1,'2016 population'!$A$3:$E$102,3,FALSE),"")</f>
        <v/>
      </c>
      <c r="AT14" s="21" t="str">
        <f>IF('Adjacent Counties'!AT14="x",VLOOKUP('2016 0-64'!AT$1,'2016 population'!$A$3:$E$102,3,FALSE),"")</f>
        <v/>
      </c>
      <c r="AU14" s="21" t="str">
        <f>IF('Adjacent Counties'!AU14="x",VLOOKUP('2016 0-64'!AU$1,'2016 population'!$A$3:$E$102,3,FALSE),"")</f>
        <v/>
      </c>
      <c r="AV14" s="21" t="str">
        <f>IF('Adjacent Counties'!AV14="x",VLOOKUP('2016 0-64'!AV$1,'2016 population'!$A$3:$E$102,3,FALSE),"")</f>
        <v/>
      </c>
      <c r="AW14" s="21" t="str">
        <f>IF('Adjacent Counties'!AW14="x",VLOOKUP('2016 0-64'!AW$1,'2016 population'!$A$3:$E$102,3,FALSE),"")</f>
        <v/>
      </c>
      <c r="AX14" s="21">
        <f>IF('Adjacent Counties'!AX14="x",VLOOKUP('2016 0-64'!AX$1,'2016 population'!$A$3:$E$102,3,FALSE),"")</f>
        <v>15730</v>
      </c>
      <c r="AY14" s="21" t="str">
        <f>IF('Adjacent Counties'!AY14="x",VLOOKUP('2016 0-64'!AY$1,'2016 population'!$A$3:$E$102,3,FALSE),"")</f>
        <v/>
      </c>
      <c r="AZ14" s="21" t="str">
        <f>IF('Adjacent Counties'!AZ14="x",VLOOKUP('2016 0-64'!AZ$1,'2016 population'!$A$3:$E$102,3,FALSE),"")</f>
        <v/>
      </c>
      <c r="BA14" s="21" t="str">
        <f>IF('Adjacent Counties'!BA14="x",VLOOKUP('2016 0-64'!BA$1,'2016 population'!$A$3:$E$102,3,FALSE),"")</f>
        <v/>
      </c>
      <c r="BB14" s="21" t="str">
        <f>IF('Adjacent Counties'!BB14="x",VLOOKUP('2016 0-64'!BB$1,'2016 population'!$A$3:$E$102,3,FALSE),"")</f>
        <v/>
      </c>
      <c r="BC14" s="21" t="str">
        <f>IF('Adjacent Counties'!BC14="x",VLOOKUP('2016 0-64'!BC$1,'2016 population'!$A$3:$E$102,3,FALSE),"")</f>
        <v/>
      </c>
      <c r="BD14" s="21" t="str">
        <f>IF('Adjacent Counties'!BD14="x",VLOOKUP('2016 0-64'!BD$1,'2016 population'!$A$3:$E$102,3,FALSE),"")</f>
        <v/>
      </c>
      <c r="BE14" s="21" t="str">
        <f>IF('Adjacent Counties'!BE14="x",VLOOKUP('2016 0-64'!BE$1,'2016 population'!$A$3:$E$102,3,FALSE),"")</f>
        <v/>
      </c>
      <c r="BF14" s="21" t="str">
        <f>IF('Adjacent Counties'!BF14="x",VLOOKUP('2016 0-64'!BF$1,'2016 population'!$A$3:$E$102,3,FALSE),"")</f>
        <v/>
      </c>
      <c r="BG14" s="21" t="str">
        <f>IF('Adjacent Counties'!BG14="x",VLOOKUP('2016 0-64'!BG$1,'2016 population'!$A$3:$E$102,3,FALSE),"")</f>
        <v/>
      </c>
      <c r="BH14" s="21" t="str">
        <f>IF('Adjacent Counties'!BH14="x",VLOOKUP('2016 0-64'!BH$1,'2016 population'!$A$3:$E$102,3,FALSE),"")</f>
        <v/>
      </c>
      <c r="BI14" s="21">
        <f>IF('Adjacent Counties'!BI14="x",VLOOKUP('2016 0-64'!BI$1,'2016 population'!$A$3:$E$102,3,FALSE),"")</f>
        <v>69763</v>
      </c>
      <c r="BJ14" s="21" t="str">
        <f>IF('Adjacent Counties'!BJ14="x",VLOOKUP('2016 0-64'!BJ$1,'2016 population'!$A$3:$E$102,3,FALSE),"")</f>
        <v/>
      </c>
      <c r="BK14" s="21" t="str">
        <f>IF('Adjacent Counties'!BK14="x",VLOOKUP('2016 0-64'!BK$1,'2016 population'!$A$3:$E$102,3,FALSE),"")</f>
        <v/>
      </c>
      <c r="BL14" s="21" t="str">
        <f>IF('Adjacent Counties'!BL14="x",VLOOKUP('2016 0-64'!BL$1,'2016 population'!$A$3:$E$102,3,FALSE),"")</f>
        <v/>
      </c>
      <c r="BM14" s="21" t="str">
        <f>IF('Adjacent Counties'!BM14="x",VLOOKUP('2016 0-64'!BM$1,'2016 population'!$A$3:$E$102,3,FALSE),"")</f>
        <v/>
      </c>
      <c r="BN14" s="21" t="str">
        <f>IF('Adjacent Counties'!BN14="x",VLOOKUP('2016 0-64'!BN$1,'2016 population'!$A$3:$E$102,3,FALSE),"")</f>
        <v/>
      </c>
      <c r="BO14" s="21" t="str">
        <f>IF('Adjacent Counties'!BO14="x",VLOOKUP('2016 0-64'!BO$1,'2016 population'!$A$3:$E$102,3,FALSE),"")</f>
        <v/>
      </c>
      <c r="BP14" s="21" t="str">
        <f>IF('Adjacent Counties'!BP14="x",VLOOKUP('2016 0-64'!BP$1,'2016 population'!$A$3:$E$102,3,FALSE),"")</f>
        <v/>
      </c>
      <c r="BQ14" s="21" t="str">
        <f>IF('Adjacent Counties'!BQ14="x",VLOOKUP('2016 0-64'!BQ$1,'2016 population'!$A$3:$E$102,3,FALSE),"")</f>
        <v/>
      </c>
      <c r="BR14" s="21" t="str">
        <f>IF('Adjacent Counties'!BR14="x",VLOOKUP('2016 0-64'!BR$1,'2016 population'!$A$3:$E$102,3,FALSE),"")</f>
        <v/>
      </c>
      <c r="BS14" s="21" t="str">
        <f>IF('Adjacent Counties'!BS14="x",VLOOKUP('2016 0-64'!BS$1,'2016 population'!$A$3:$E$102,3,FALSE),"")</f>
        <v/>
      </c>
      <c r="BT14" s="21" t="str">
        <f>IF('Adjacent Counties'!BT14="x",VLOOKUP('2016 0-64'!BT$1,'2016 population'!$A$3:$E$102,3,FALSE),"")</f>
        <v/>
      </c>
      <c r="BU14" s="21" t="str">
        <f>IF('Adjacent Counties'!BU14="x",VLOOKUP('2016 0-64'!BU$1,'2016 population'!$A$3:$E$102,3,FALSE),"")</f>
        <v/>
      </c>
      <c r="BV14" s="21" t="str">
        <f>IF('Adjacent Counties'!BV14="x",VLOOKUP('2016 0-64'!BV$1,'2016 population'!$A$3:$E$102,3,FALSE),"")</f>
        <v/>
      </c>
      <c r="BW14" s="21" t="str">
        <f>IF('Adjacent Counties'!BW14="x",VLOOKUP('2016 0-64'!BW$1,'2016 population'!$A$3:$E$102,3,FALSE),"")</f>
        <v/>
      </c>
      <c r="BX14" s="21" t="str">
        <f>IF('Adjacent Counties'!BX14="x",VLOOKUP('2016 0-64'!BX$1,'2016 population'!$A$3:$E$102,3,FALSE),"")</f>
        <v/>
      </c>
      <c r="BY14" s="21" t="str">
        <f>IF('Adjacent Counties'!BY14="x",VLOOKUP('2016 0-64'!BY$1,'2016 population'!$A$3:$E$102,3,FALSE),"")</f>
        <v/>
      </c>
      <c r="BZ14" s="21" t="str">
        <f>IF('Adjacent Counties'!BZ14="x",VLOOKUP('2016 0-64'!BZ$1,'2016 population'!$A$3:$E$102,3,FALSE),"")</f>
        <v/>
      </c>
      <c r="CA14" s="21" t="str">
        <f>IF('Adjacent Counties'!CA14="x",VLOOKUP('2016 0-64'!CA$1,'2016 population'!$A$3:$E$102,3,FALSE),"")</f>
        <v/>
      </c>
      <c r="CB14" s="21" t="str">
        <f>IF('Adjacent Counties'!CB14="x",VLOOKUP('2016 0-64'!CB$1,'2016 population'!$A$3:$E$102,3,FALSE),"")</f>
        <v/>
      </c>
      <c r="CC14" s="21">
        <f>IF('Adjacent Counties'!CC14="x",VLOOKUP('2016 0-64'!CC$1,'2016 population'!$A$3:$E$102,3,FALSE),"")</f>
        <v>13671</v>
      </c>
      <c r="CD14" s="21" t="str">
        <f>IF('Adjacent Counties'!CD14="x",VLOOKUP('2016 0-64'!CD$1,'2016 population'!$A$3:$E$102,3,FALSE),"")</f>
        <v/>
      </c>
      <c r="CE14" s="21" t="str">
        <f>IF('Adjacent Counties'!CE14="x",VLOOKUP('2016 0-64'!CE$1,'2016 population'!$A$3:$E$102,3,FALSE),"")</f>
        <v/>
      </c>
      <c r="CF14" s="21" t="str">
        <f>IF('Adjacent Counties'!CF14="x",VLOOKUP('2016 0-64'!CF$1,'2016 population'!$A$3:$E$102,3,FALSE),"")</f>
        <v/>
      </c>
      <c r="CG14" s="21">
        <f>IF('Adjacent Counties'!CG14="x",VLOOKUP('2016 0-64'!CG$1,'2016 population'!$A$3:$E$102,3,FALSE),"")</f>
        <v>6502</v>
      </c>
      <c r="CH14" s="21" t="str">
        <f>IF('Adjacent Counties'!CH14="x",VLOOKUP('2016 0-64'!CH$1,'2016 population'!$A$3:$E$102,3,FALSE),"")</f>
        <v/>
      </c>
      <c r="CI14" s="21" t="str">
        <f>IF('Adjacent Counties'!CI14="x",VLOOKUP('2016 0-64'!CI$1,'2016 population'!$A$3:$E$102,3,FALSE),"")</f>
        <v/>
      </c>
      <c r="CJ14" s="21" t="str">
        <f>IF('Adjacent Counties'!CJ14="x",VLOOKUP('2016 0-64'!CJ$1,'2016 population'!$A$3:$E$102,3,FALSE),"")</f>
        <v/>
      </c>
      <c r="CK14" s="21" t="str">
        <f>IF('Adjacent Counties'!CK14="x",VLOOKUP('2016 0-64'!CK$1,'2016 population'!$A$3:$E$102,3,FALSE),"")</f>
        <v/>
      </c>
      <c r="CL14" s="21" t="str">
        <f>IF('Adjacent Counties'!CL14="x",VLOOKUP('2016 0-64'!CL$1,'2016 population'!$A$3:$E$102,3,FALSE),"")</f>
        <v/>
      </c>
      <c r="CM14" s="21">
        <f>IF('Adjacent Counties'!CM14="x",VLOOKUP('2016 0-64'!CM$1,'2016 population'!$A$3:$E$102,3,FALSE),"")</f>
        <v>17090</v>
      </c>
      <c r="CN14" s="21" t="str">
        <f>IF('Adjacent Counties'!CN14="x",VLOOKUP('2016 0-64'!CN$1,'2016 population'!$A$3:$E$102,3,FALSE),"")</f>
        <v/>
      </c>
      <c r="CO14" s="21" t="str">
        <f>IF('Adjacent Counties'!CO14="x",VLOOKUP('2016 0-64'!CO$1,'2016 population'!$A$3:$E$102,3,FALSE),"")</f>
        <v/>
      </c>
      <c r="CP14" s="21" t="str">
        <f>IF('Adjacent Counties'!CP14="x",VLOOKUP('2016 0-64'!CP$1,'2016 population'!$A$3:$E$102,3,FALSE),"")</f>
        <v/>
      </c>
      <c r="CQ14" s="21" t="str">
        <f>IF('Adjacent Counties'!CQ14="x",VLOOKUP('2016 0-64'!CQ$1,'2016 population'!$A$3:$E$102,3,FALSE),"")</f>
        <v/>
      </c>
      <c r="CR14" s="21" t="str">
        <f>IF('Adjacent Counties'!CR14="x",VLOOKUP('2016 0-64'!CR$1,'2016 population'!$A$3:$E$102,3,FALSE),"")</f>
        <v/>
      </c>
      <c r="CS14" s="21" t="str">
        <f>IF('Adjacent Counties'!CS14="x",VLOOKUP('2016 0-64'!CS$1,'2016 population'!$A$3:$E$102,3,FALSE),"")</f>
        <v/>
      </c>
      <c r="CT14" s="21" t="str">
        <f>IF('Adjacent Counties'!CT14="x",VLOOKUP('2016 0-64'!CT$1,'2016 population'!$A$3:$E$102,3,FALSE),"")</f>
        <v/>
      </c>
      <c r="CU14" s="21" t="str">
        <f>IF('Adjacent Counties'!CU14="x",VLOOKUP('2016 0-64'!CU$1,'2016 population'!$A$3:$E$102,3,FALSE),"")</f>
        <v/>
      </c>
      <c r="CV14" s="21" t="str">
        <f>IF('Adjacent Counties'!CV14="x",VLOOKUP('2016 0-64'!CV$1,'2016 population'!$A$3:$E$102,3,FALSE),"")</f>
        <v/>
      </c>
      <c r="CW14" s="21" t="str">
        <f>IF('Adjacent Counties'!CW14="x",VLOOKUP('2016 0-64'!CW$1,'2016 population'!$A$3:$E$102,3,FALSE),"")</f>
        <v/>
      </c>
      <c r="CX14" s="21">
        <f t="shared" si="0"/>
        <v>138145</v>
      </c>
    </row>
    <row r="15" spans="1:102">
      <c r="A15" s="3" t="s">
        <v>13</v>
      </c>
      <c r="B15" s="21" t="str">
        <f>IF('Adjacent Counties'!B15="x",VLOOKUP('2016 0-64'!B$1,'2016 population'!$A$3:$E$102,3,FALSE),"")</f>
        <v/>
      </c>
      <c r="C15" s="21">
        <f>IF('Adjacent Counties'!C15="x",VLOOKUP('2016 0-64'!C$1,'2016 population'!$A$3:$E$102,3,FALSE),"")</f>
        <v>4205</v>
      </c>
      <c r="D15" s="21" t="str">
        <f>IF('Adjacent Counties'!D15="x",VLOOKUP('2016 0-64'!D$1,'2016 population'!$A$3:$E$102,3,FALSE),"")</f>
        <v/>
      </c>
      <c r="E15" s="21" t="str">
        <f>IF('Adjacent Counties'!E15="x",VLOOKUP('2016 0-64'!E$1,'2016 population'!$A$3:$E$102,3,FALSE),"")</f>
        <v/>
      </c>
      <c r="F15" s="21" t="str">
        <f>IF('Adjacent Counties'!F15="x",VLOOKUP('2016 0-64'!F$1,'2016 population'!$A$3:$E$102,3,FALSE),"")</f>
        <v/>
      </c>
      <c r="G15" s="21">
        <f>IF('Adjacent Counties'!G15="x",VLOOKUP('2016 0-64'!G$1,'2016 population'!$A$3:$E$102,3,FALSE),"")</f>
        <v>2099</v>
      </c>
      <c r="H15" s="21" t="str">
        <f>IF('Adjacent Counties'!H15="x",VLOOKUP('2016 0-64'!H$1,'2016 population'!$A$3:$E$102,3,FALSE),"")</f>
        <v/>
      </c>
      <c r="I15" s="21" t="str">
        <f>IF('Adjacent Counties'!I15="x",VLOOKUP('2016 0-64'!I$1,'2016 population'!$A$3:$E$102,3,FALSE),"")</f>
        <v/>
      </c>
      <c r="J15" s="21" t="str">
        <f>IF('Adjacent Counties'!J15="x",VLOOKUP('2016 0-64'!J$1,'2016 population'!$A$3:$E$102,3,FALSE),"")</f>
        <v/>
      </c>
      <c r="K15" s="21" t="str">
        <f>IF('Adjacent Counties'!K15="x",VLOOKUP('2016 0-64'!K$1,'2016 population'!$A$3:$E$102,3,FALSE),"")</f>
        <v/>
      </c>
      <c r="L15" s="21" t="str">
        <f>IF('Adjacent Counties'!L15="x",VLOOKUP('2016 0-64'!L$1,'2016 population'!$A$3:$E$102,3,FALSE),"")</f>
        <v/>
      </c>
      <c r="M15" s="21">
        <f>IF('Adjacent Counties'!M15="x",VLOOKUP('2016 0-64'!M$1,'2016 population'!$A$3:$E$102,3,FALSE),"")</f>
        <v>9810</v>
      </c>
      <c r="N15" s="21" t="str">
        <f>IF('Adjacent Counties'!N15="x",VLOOKUP('2016 0-64'!N$1,'2016 population'!$A$3:$E$102,3,FALSE),"")</f>
        <v/>
      </c>
      <c r="O15" s="21">
        <f>IF('Adjacent Counties'!O15="x",VLOOKUP('2016 0-64'!O$1,'2016 population'!$A$3:$E$102,3,FALSE),"")</f>
        <v>9024</v>
      </c>
      <c r="P15" s="21" t="str">
        <f>IF('Adjacent Counties'!P15="x",VLOOKUP('2016 0-64'!P$1,'2016 population'!$A$3:$E$102,3,FALSE),"")</f>
        <v/>
      </c>
      <c r="Q15" s="21" t="str">
        <f>IF('Adjacent Counties'!Q15="x",VLOOKUP('2016 0-64'!Q$1,'2016 population'!$A$3:$E$102,3,FALSE),"")</f>
        <v/>
      </c>
      <c r="R15" s="21" t="str">
        <f>IF('Adjacent Counties'!R15="x",VLOOKUP('2016 0-64'!R$1,'2016 population'!$A$3:$E$102,3,FALSE),"")</f>
        <v/>
      </c>
      <c r="S15" s="21">
        <f>IF('Adjacent Counties'!S15="x",VLOOKUP('2016 0-64'!S$1,'2016 population'!$A$3:$E$102,3,FALSE),"")</f>
        <v>15801</v>
      </c>
      <c r="T15" s="21" t="str">
        <f>IF('Adjacent Counties'!T15="x",VLOOKUP('2016 0-64'!T$1,'2016 population'!$A$3:$E$102,3,FALSE),"")</f>
        <v/>
      </c>
      <c r="U15" s="21" t="str">
        <f>IF('Adjacent Counties'!U15="x",VLOOKUP('2016 0-64'!U$1,'2016 population'!$A$3:$E$102,3,FALSE),"")</f>
        <v/>
      </c>
      <c r="V15" s="21" t="str">
        <f>IF('Adjacent Counties'!V15="x",VLOOKUP('2016 0-64'!V$1,'2016 population'!$A$3:$E$102,3,FALSE),"")</f>
        <v/>
      </c>
      <c r="W15" s="21" t="str">
        <f>IF('Adjacent Counties'!W15="x",VLOOKUP('2016 0-64'!W$1,'2016 population'!$A$3:$E$102,3,FALSE),"")</f>
        <v/>
      </c>
      <c r="X15" s="21" t="str">
        <f>IF('Adjacent Counties'!X15="x",VLOOKUP('2016 0-64'!X$1,'2016 population'!$A$3:$E$102,3,FALSE),"")</f>
        <v/>
      </c>
      <c r="Y15" s="21" t="str">
        <f>IF('Adjacent Counties'!Y15="x",VLOOKUP('2016 0-64'!Y$1,'2016 population'!$A$3:$E$102,3,FALSE),"")</f>
        <v/>
      </c>
      <c r="Z15" s="21" t="str">
        <f>IF('Adjacent Counties'!Z15="x",VLOOKUP('2016 0-64'!Z$1,'2016 population'!$A$3:$E$102,3,FALSE),"")</f>
        <v/>
      </c>
      <c r="AA15" s="21" t="str">
        <f>IF('Adjacent Counties'!AA15="x",VLOOKUP('2016 0-64'!AA$1,'2016 population'!$A$3:$E$102,3,FALSE),"")</f>
        <v/>
      </c>
      <c r="AB15" s="21" t="str">
        <f>IF('Adjacent Counties'!AB15="x",VLOOKUP('2016 0-64'!AB$1,'2016 population'!$A$3:$E$102,3,FALSE),"")</f>
        <v/>
      </c>
      <c r="AC15" s="21" t="str">
        <f>IF('Adjacent Counties'!AC15="x",VLOOKUP('2016 0-64'!AC$1,'2016 population'!$A$3:$E$102,3,FALSE),"")</f>
        <v/>
      </c>
      <c r="AD15" s="21" t="str">
        <f>IF('Adjacent Counties'!AD15="x",VLOOKUP('2016 0-64'!AD$1,'2016 population'!$A$3:$E$102,3,FALSE),"")</f>
        <v/>
      </c>
      <c r="AE15" s="21" t="str">
        <f>IF('Adjacent Counties'!AE15="x",VLOOKUP('2016 0-64'!AE$1,'2016 population'!$A$3:$E$102,3,FALSE),"")</f>
        <v/>
      </c>
      <c r="AF15" s="21" t="str">
        <f>IF('Adjacent Counties'!AF15="x",VLOOKUP('2016 0-64'!AF$1,'2016 population'!$A$3:$E$102,3,FALSE),"")</f>
        <v/>
      </c>
      <c r="AG15" s="21" t="str">
        <f>IF('Adjacent Counties'!AG15="x",VLOOKUP('2016 0-64'!AG$1,'2016 population'!$A$3:$E$102,3,FALSE),"")</f>
        <v/>
      </c>
      <c r="AH15" s="21" t="str">
        <f>IF('Adjacent Counties'!AH15="x",VLOOKUP('2016 0-64'!AH$1,'2016 population'!$A$3:$E$102,3,FALSE),"")</f>
        <v/>
      </c>
      <c r="AI15" s="21" t="str">
        <f>IF('Adjacent Counties'!AI15="x",VLOOKUP('2016 0-64'!AI$1,'2016 population'!$A$3:$E$102,3,FALSE),"")</f>
        <v/>
      </c>
      <c r="AJ15" s="21" t="str">
        <f>IF('Adjacent Counties'!AJ15="x",VLOOKUP('2016 0-64'!AJ$1,'2016 population'!$A$3:$E$102,3,FALSE),"")</f>
        <v/>
      </c>
      <c r="AK15" s="21" t="str">
        <f>IF('Adjacent Counties'!AK15="x",VLOOKUP('2016 0-64'!AK$1,'2016 population'!$A$3:$E$102,3,FALSE),"")</f>
        <v/>
      </c>
      <c r="AL15" s="21" t="str">
        <f>IF('Adjacent Counties'!AL15="x",VLOOKUP('2016 0-64'!AL$1,'2016 population'!$A$3:$E$102,3,FALSE),"")</f>
        <v/>
      </c>
      <c r="AM15" s="21" t="str">
        <f>IF('Adjacent Counties'!AM15="x",VLOOKUP('2016 0-64'!AM$1,'2016 population'!$A$3:$E$102,3,FALSE),"")</f>
        <v/>
      </c>
      <c r="AN15" s="21" t="str">
        <f>IF('Adjacent Counties'!AN15="x",VLOOKUP('2016 0-64'!AN$1,'2016 population'!$A$3:$E$102,3,FALSE),"")</f>
        <v/>
      </c>
      <c r="AO15" s="21" t="str">
        <f>IF('Adjacent Counties'!AO15="x",VLOOKUP('2016 0-64'!AO$1,'2016 population'!$A$3:$E$102,3,FALSE),"")</f>
        <v/>
      </c>
      <c r="AP15" s="21" t="str">
        <f>IF('Adjacent Counties'!AP15="x",VLOOKUP('2016 0-64'!AP$1,'2016 population'!$A$3:$E$102,3,FALSE),"")</f>
        <v/>
      </c>
      <c r="AQ15" s="21" t="str">
        <f>IF('Adjacent Counties'!AQ15="x",VLOOKUP('2016 0-64'!AQ$1,'2016 population'!$A$3:$E$102,3,FALSE),"")</f>
        <v/>
      </c>
      <c r="AR15" s="21" t="str">
        <f>IF('Adjacent Counties'!AR15="x",VLOOKUP('2016 0-64'!AR$1,'2016 population'!$A$3:$E$102,3,FALSE),"")</f>
        <v/>
      </c>
      <c r="AS15" s="21" t="str">
        <f>IF('Adjacent Counties'!AS15="x",VLOOKUP('2016 0-64'!AS$1,'2016 population'!$A$3:$E$102,3,FALSE),"")</f>
        <v/>
      </c>
      <c r="AT15" s="21" t="str">
        <f>IF('Adjacent Counties'!AT15="x",VLOOKUP('2016 0-64'!AT$1,'2016 population'!$A$3:$E$102,3,FALSE),"")</f>
        <v/>
      </c>
      <c r="AU15" s="21" t="str">
        <f>IF('Adjacent Counties'!AU15="x",VLOOKUP('2016 0-64'!AU$1,'2016 population'!$A$3:$E$102,3,FALSE),"")</f>
        <v/>
      </c>
      <c r="AV15" s="21" t="str">
        <f>IF('Adjacent Counties'!AV15="x",VLOOKUP('2016 0-64'!AV$1,'2016 population'!$A$3:$E$102,3,FALSE),"")</f>
        <v/>
      </c>
      <c r="AW15" s="21" t="str">
        <f>IF('Adjacent Counties'!AW15="x",VLOOKUP('2016 0-64'!AW$1,'2016 population'!$A$3:$E$102,3,FALSE),"")</f>
        <v/>
      </c>
      <c r="AX15" s="21" t="str">
        <f>IF('Adjacent Counties'!AX15="x",VLOOKUP('2016 0-64'!AX$1,'2016 population'!$A$3:$E$102,3,FALSE),"")</f>
        <v/>
      </c>
      <c r="AY15" s="21" t="str">
        <f>IF('Adjacent Counties'!AY15="x",VLOOKUP('2016 0-64'!AY$1,'2016 population'!$A$3:$E$102,3,FALSE),"")</f>
        <v/>
      </c>
      <c r="AZ15" s="21" t="str">
        <f>IF('Adjacent Counties'!AZ15="x",VLOOKUP('2016 0-64'!AZ$1,'2016 population'!$A$3:$E$102,3,FALSE),"")</f>
        <v/>
      </c>
      <c r="BA15" s="21" t="str">
        <f>IF('Adjacent Counties'!BA15="x",VLOOKUP('2016 0-64'!BA$1,'2016 population'!$A$3:$E$102,3,FALSE),"")</f>
        <v/>
      </c>
      <c r="BB15" s="21" t="str">
        <f>IF('Adjacent Counties'!BB15="x",VLOOKUP('2016 0-64'!BB$1,'2016 population'!$A$3:$E$102,3,FALSE),"")</f>
        <v/>
      </c>
      <c r="BC15" s="21" t="str">
        <f>IF('Adjacent Counties'!BC15="x",VLOOKUP('2016 0-64'!BC$1,'2016 population'!$A$3:$E$102,3,FALSE),"")</f>
        <v/>
      </c>
      <c r="BD15" s="21" t="str">
        <f>IF('Adjacent Counties'!BD15="x",VLOOKUP('2016 0-64'!BD$1,'2016 population'!$A$3:$E$102,3,FALSE),"")</f>
        <v/>
      </c>
      <c r="BE15" s="21" t="str">
        <f>IF('Adjacent Counties'!BE15="x",VLOOKUP('2016 0-64'!BE$1,'2016 population'!$A$3:$E$102,3,FALSE),"")</f>
        <v/>
      </c>
      <c r="BF15" s="21" t="str">
        <f>IF('Adjacent Counties'!BF15="x",VLOOKUP('2016 0-64'!BF$1,'2016 population'!$A$3:$E$102,3,FALSE),"")</f>
        <v/>
      </c>
      <c r="BG15" s="21" t="str">
        <f>IF('Adjacent Counties'!BG15="x",VLOOKUP('2016 0-64'!BG$1,'2016 population'!$A$3:$E$102,3,FALSE),"")</f>
        <v/>
      </c>
      <c r="BH15" s="21" t="str">
        <f>IF('Adjacent Counties'!BH15="x",VLOOKUP('2016 0-64'!BH$1,'2016 population'!$A$3:$E$102,3,FALSE),"")</f>
        <v/>
      </c>
      <c r="BI15" s="21" t="str">
        <f>IF('Adjacent Counties'!BI15="x",VLOOKUP('2016 0-64'!BI$1,'2016 population'!$A$3:$E$102,3,FALSE),"")</f>
        <v/>
      </c>
      <c r="BJ15" s="21" t="str">
        <f>IF('Adjacent Counties'!BJ15="x",VLOOKUP('2016 0-64'!BJ$1,'2016 population'!$A$3:$E$102,3,FALSE),"")</f>
        <v/>
      </c>
      <c r="BK15" s="21" t="str">
        <f>IF('Adjacent Counties'!BK15="x",VLOOKUP('2016 0-64'!BK$1,'2016 population'!$A$3:$E$102,3,FALSE),"")</f>
        <v/>
      </c>
      <c r="BL15" s="21" t="str">
        <f>IF('Adjacent Counties'!BL15="x",VLOOKUP('2016 0-64'!BL$1,'2016 population'!$A$3:$E$102,3,FALSE),"")</f>
        <v/>
      </c>
      <c r="BM15" s="21" t="str">
        <f>IF('Adjacent Counties'!BM15="x",VLOOKUP('2016 0-64'!BM$1,'2016 population'!$A$3:$E$102,3,FALSE),"")</f>
        <v/>
      </c>
      <c r="BN15" s="21" t="str">
        <f>IF('Adjacent Counties'!BN15="x",VLOOKUP('2016 0-64'!BN$1,'2016 population'!$A$3:$E$102,3,FALSE),"")</f>
        <v/>
      </c>
      <c r="BO15" s="21" t="str">
        <f>IF('Adjacent Counties'!BO15="x",VLOOKUP('2016 0-64'!BO$1,'2016 population'!$A$3:$E$102,3,FALSE),"")</f>
        <v/>
      </c>
      <c r="BP15" s="21" t="str">
        <f>IF('Adjacent Counties'!BP15="x",VLOOKUP('2016 0-64'!BP$1,'2016 population'!$A$3:$E$102,3,FALSE),"")</f>
        <v/>
      </c>
      <c r="BQ15" s="21" t="str">
        <f>IF('Adjacent Counties'!BQ15="x",VLOOKUP('2016 0-64'!BQ$1,'2016 population'!$A$3:$E$102,3,FALSE),"")</f>
        <v/>
      </c>
      <c r="BR15" s="21" t="str">
        <f>IF('Adjacent Counties'!BR15="x",VLOOKUP('2016 0-64'!BR$1,'2016 population'!$A$3:$E$102,3,FALSE),"")</f>
        <v/>
      </c>
      <c r="BS15" s="21" t="str">
        <f>IF('Adjacent Counties'!BS15="x",VLOOKUP('2016 0-64'!BS$1,'2016 population'!$A$3:$E$102,3,FALSE),"")</f>
        <v/>
      </c>
      <c r="BT15" s="21" t="str">
        <f>IF('Adjacent Counties'!BT15="x",VLOOKUP('2016 0-64'!BT$1,'2016 population'!$A$3:$E$102,3,FALSE),"")</f>
        <v/>
      </c>
      <c r="BU15" s="21" t="str">
        <f>IF('Adjacent Counties'!BU15="x",VLOOKUP('2016 0-64'!BU$1,'2016 population'!$A$3:$E$102,3,FALSE),"")</f>
        <v/>
      </c>
      <c r="BV15" s="21" t="str">
        <f>IF('Adjacent Counties'!BV15="x",VLOOKUP('2016 0-64'!BV$1,'2016 population'!$A$3:$E$102,3,FALSE),"")</f>
        <v/>
      </c>
      <c r="BW15" s="21" t="str">
        <f>IF('Adjacent Counties'!BW15="x",VLOOKUP('2016 0-64'!BW$1,'2016 population'!$A$3:$E$102,3,FALSE),"")</f>
        <v/>
      </c>
      <c r="BX15" s="21" t="str">
        <f>IF('Adjacent Counties'!BX15="x",VLOOKUP('2016 0-64'!BX$1,'2016 population'!$A$3:$E$102,3,FALSE),"")</f>
        <v/>
      </c>
      <c r="BY15" s="21" t="str">
        <f>IF('Adjacent Counties'!BY15="x",VLOOKUP('2016 0-64'!BY$1,'2016 population'!$A$3:$E$102,3,FALSE),"")</f>
        <v/>
      </c>
      <c r="BZ15" s="21" t="str">
        <f>IF('Adjacent Counties'!BZ15="x",VLOOKUP('2016 0-64'!BZ$1,'2016 population'!$A$3:$E$102,3,FALSE),"")</f>
        <v/>
      </c>
      <c r="CA15" s="21" t="str">
        <f>IF('Adjacent Counties'!CA15="x",VLOOKUP('2016 0-64'!CA$1,'2016 population'!$A$3:$E$102,3,FALSE),"")</f>
        <v/>
      </c>
      <c r="CB15" s="21" t="str">
        <f>IF('Adjacent Counties'!CB15="x",VLOOKUP('2016 0-64'!CB$1,'2016 population'!$A$3:$E$102,3,FALSE),"")</f>
        <v/>
      </c>
      <c r="CC15" s="21" t="str">
        <f>IF('Adjacent Counties'!CC15="x",VLOOKUP('2016 0-64'!CC$1,'2016 population'!$A$3:$E$102,3,FALSE),"")</f>
        <v/>
      </c>
      <c r="CD15" s="21" t="str">
        <f>IF('Adjacent Counties'!CD15="x",VLOOKUP('2016 0-64'!CD$1,'2016 population'!$A$3:$E$102,3,FALSE),"")</f>
        <v/>
      </c>
      <c r="CE15" s="21" t="str">
        <f>IF('Adjacent Counties'!CE15="x",VLOOKUP('2016 0-64'!CE$1,'2016 population'!$A$3:$E$102,3,FALSE),"")</f>
        <v/>
      </c>
      <c r="CF15" s="21" t="str">
        <f>IF('Adjacent Counties'!CF15="x",VLOOKUP('2016 0-64'!CF$1,'2016 population'!$A$3:$E$102,3,FALSE),"")</f>
        <v/>
      </c>
      <c r="CG15" s="21" t="str">
        <f>IF('Adjacent Counties'!CG15="x",VLOOKUP('2016 0-64'!CG$1,'2016 population'!$A$3:$E$102,3,FALSE),"")</f>
        <v/>
      </c>
      <c r="CH15" s="21" t="str">
        <f>IF('Adjacent Counties'!CH15="x",VLOOKUP('2016 0-64'!CH$1,'2016 population'!$A$3:$E$102,3,FALSE),"")</f>
        <v/>
      </c>
      <c r="CI15" s="21" t="str">
        <f>IF('Adjacent Counties'!CI15="x",VLOOKUP('2016 0-64'!CI$1,'2016 population'!$A$3:$E$102,3,FALSE),"")</f>
        <v/>
      </c>
      <c r="CJ15" s="21" t="str">
        <f>IF('Adjacent Counties'!CJ15="x",VLOOKUP('2016 0-64'!CJ$1,'2016 population'!$A$3:$E$102,3,FALSE),"")</f>
        <v/>
      </c>
      <c r="CK15" s="21" t="str">
        <f>IF('Adjacent Counties'!CK15="x",VLOOKUP('2016 0-64'!CK$1,'2016 population'!$A$3:$E$102,3,FALSE),"")</f>
        <v/>
      </c>
      <c r="CL15" s="21" t="str">
        <f>IF('Adjacent Counties'!CL15="x",VLOOKUP('2016 0-64'!CL$1,'2016 population'!$A$3:$E$102,3,FALSE),"")</f>
        <v/>
      </c>
      <c r="CM15" s="21" t="str">
        <f>IF('Adjacent Counties'!CM15="x",VLOOKUP('2016 0-64'!CM$1,'2016 population'!$A$3:$E$102,3,FALSE),"")</f>
        <v/>
      </c>
      <c r="CN15" s="21" t="str">
        <f>IF('Adjacent Counties'!CN15="x",VLOOKUP('2016 0-64'!CN$1,'2016 population'!$A$3:$E$102,3,FALSE),"")</f>
        <v/>
      </c>
      <c r="CO15" s="21" t="str">
        <f>IF('Adjacent Counties'!CO15="x",VLOOKUP('2016 0-64'!CO$1,'2016 population'!$A$3:$E$102,3,FALSE),"")</f>
        <v/>
      </c>
      <c r="CP15" s="21" t="str">
        <f>IF('Adjacent Counties'!CP15="x",VLOOKUP('2016 0-64'!CP$1,'2016 population'!$A$3:$E$102,3,FALSE),"")</f>
        <v/>
      </c>
      <c r="CQ15" s="21" t="str">
        <f>IF('Adjacent Counties'!CQ15="x",VLOOKUP('2016 0-64'!CQ$1,'2016 population'!$A$3:$E$102,3,FALSE),"")</f>
        <v/>
      </c>
      <c r="CR15" s="21">
        <f>IF('Adjacent Counties'!CR15="x",VLOOKUP('2016 0-64'!CR$1,'2016 population'!$A$3:$E$102,3,FALSE),"")</f>
        <v>4911</v>
      </c>
      <c r="CS15" s="21" t="str">
        <f>IF('Adjacent Counties'!CS15="x",VLOOKUP('2016 0-64'!CS$1,'2016 population'!$A$3:$E$102,3,FALSE),"")</f>
        <v/>
      </c>
      <c r="CT15" s="21">
        <f>IF('Adjacent Counties'!CT15="x",VLOOKUP('2016 0-64'!CT$1,'2016 population'!$A$3:$E$102,3,FALSE),"")</f>
        <v>8164</v>
      </c>
      <c r="CU15" s="21" t="str">
        <f>IF('Adjacent Counties'!CU15="x",VLOOKUP('2016 0-64'!CU$1,'2016 population'!$A$3:$E$102,3,FALSE),"")</f>
        <v/>
      </c>
      <c r="CV15" s="21" t="str">
        <f>IF('Adjacent Counties'!CV15="x",VLOOKUP('2016 0-64'!CV$1,'2016 population'!$A$3:$E$102,3,FALSE),"")</f>
        <v/>
      </c>
      <c r="CW15" s="21" t="str">
        <f>IF('Adjacent Counties'!CW15="x",VLOOKUP('2016 0-64'!CW$1,'2016 population'!$A$3:$E$102,3,FALSE),"")</f>
        <v/>
      </c>
      <c r="CX15" s="21">
        <f t="shared" si="0"/>
        <v>54014</v>
      </c>
    </row>
    <row r="16" spans="1:102">
      <c r="A16" s="3" t="s">
        <v>14</v>
      </c>
      <c r="B16" s="21" t="str">
        <f>IF('Adjacent Counties'!B16="x",VLOOKUP('2016 0-64'!B$1,'2016 population'!$A$3:$E$102,3,FALSE),"")</f>
        <v/>
      </c>
      <c r="C16" s="21" t="str">
        <f>IF('Adjacent Counties'!C16="x",VLOOKUP('2016 0-64'!C$1,'2016 population'!$A$3:$E$102,3,FALSE),"")</f>
        <v/>
      </c>
      <c r="D16" s="21" t="str">
        <f>IF('Adjacent Counties'!D16="x",VLOOKUP('2016 0-64'!D$1,'2016 population'!$A$3:$E$102,3,FALSE),"")</f>
        <v/>
      </c>
      <c r="E16" s="21" t="str">
        <f>IF('Adjacent Counties'!E16="x",VLOOKUP('2016 0-64'!E$1,'2016 population'!$A$3:$E$102,3,FALSE),"")</f>
        <v/>
      </c>
      <c r="F16" s="21" t="str">
        <f>IF('Adjacent Counties'!F16="x",VLOOKUP('2016 0-64'!F$1,'2016 population'!$A$3:$E$102,3,FALSE),"")</f>
        <v/>
      </c>
      <c r="G16" s="21" t="str">
        <f>IF('Adjacent Counties'!G16="x",VLOOKUP('2016 0-64'!G$1,'2016 population'!$A$3:$E$102,3,FALSE),"")</f>
        <v/>
      </c>
      <c r="H16" s="21" t="str">
        <f>IF('Adjacent Counties'!H16="x",VLOOKUP('2016 0-64'!H$1,'2016 population'!$A$3:$E$102,3,FALSE),"")</f>
        <v/>
      </c>
      <c r="I16" s="21" t="str">
        <f>IF('Adjacent Counties'!I16="x",VLOOKUP('2016 0-64'!I$1,'2016 population'!$A$3:$E$102,3,FALSE),"")</f>
        <v/>
      </c>
      <c r="J16" s="21" t="str">
        <f>IF('Adjacent Counties'!J16="x",VLOOKUP('2016 0-64'!J$1,'2016 population'!$A$3:$E$102,3,FALSE),"")</f>
        <v/>
      </c>
      <c r="K16" s="21" t="str">
        <f>IF('Adjacent Counties'!K16="x",VLOOKUP('2016 0-64'!K$1,'2016 population'!$A$3:$E$102,3,FALSE),"")</f>
        <v/>
      </c>
      <c r="L16" s="21" t="str">
        <f>IF('Adjacent Counties'!L16="x",VLOOKUP('2016 0-64'!L$1,'2016 population'!$A$3:$E$102,3,FALSE),"")</f>
        <v/>
      </c>
      <c r="M16" s="21" t="str">
        <f>IF('Adjacent Counties'!M16="x",VLOOKUP('2016 0-64'!M$1,'2016 population'!$A$3:$E$102,3,FALSE),"")</f>
        <v/>
      </c>
      <c r="N16" s="21" t="str">
        <f>IF('Adjacent Counties'!N16="x",VLOOKUP('2016 0-64'!N$1,'2016 population'!$A$3:$E$102,3,FALSE),"")</f>
        <v/>
      </c>
      <c r="O16" s="21" t="str">
        <f>IF('Adjacent Counties'!O16="x",VLOOKUP('2016 0-64'!O$1,'2016 population'!$A$3:$E$102,3,FALSE),"")</f>
        <v/>
      </c>
      <c r="P16" s="21">
        <f>IF('Adjacent Counties'!P16="x",VLOOKUP('2016 0-64'!P$1,'2016 population'!$A$3:$E$102,3,FALSE),"")</f>
        <v>985</v>
      </c>
      <c r="Q16" s="21" t="str">
        <f>IF('Adjacent Counties'!Q16="x",VLOOKUP('2016 0-64'!Q$1,'2016 population'!$A$3:$E$102,3,FALSE),"")</f>
        <v/>
      </c>
      <c r="R16" s="21" t="str">
        <f>IF('Adjacent Counties'!R16="x",VLOOKUP('2016 0-64'!R$1,'2016 population'!$A$3:$E$102,3,FALSE),"")</f>
        <v/>
      </c>
      <c r="S16" s="21" t="str">
        <f>IF('Adjacent Counties'!S16="x",VLOOKUP('2016 0-64'!S$1,'2016 population'!$A$3:$E$102,3,FALSE),"")</f>
        <v/>
      </c>
      <c r="T16" s="21" t="str">
        <f>IF('Adjacent Counties'!T16="x",VLOOKUP('2016 0-64'!T$1,'2016 population'!$A$3:$E$102,3,FALSE),"")</f>
        <v/>
      </c>
      <c r="U16" s="21" t="str">
        <f>IF('Adjacent Counties'!U16="x",VLOOKUP('2016 0-64'!U$1,'2016 population'!$A$3:$E$102,3,FALSE),"")</f>
        <v/>
      </c>
      <c r="V16" s="21" t="str">
        <f>IF('Adjacent Counties'!V16="x",VLOOKUP('2016 0-64'!V$1,'2016 population'!$A$3:$E$102,3,FALSE),"")</f>
        <v/>
      </c>
      <c r="W16" s="21" t="str">
        <f>IF('Adjacent Counties'!W16="x",VLOOKUP('2016 0-64'!W$1,'2016 population'!$A$3:$E$102,3,FALSE),"")</f>
        <v/>
      </c>
      <c r="X16" s="21" t="str">
        <f>IF('Adjacent Counties'!X16="x",VLOOKUP('2016 0-64'!X$1,'2016 population'!$A$3:$E$102,3,FALSE),"")</f>
        <v/>
      </c>
      <c r="Y16" s="21" t="str">
        <f>IF('Adjacent Counties'!Y16="x",VLOOKUP('2016 0-64'!Y$1,'2016 population'!$A$3:$E$102,3,FALSE),"")</f>
        <v/>
      </c>
      <c r="Z16" s="21" t="str">
        <f>IF('Adjacent Counties'!Z16="x",VLOOKUP('2016 0-64'!Z$1,'2016 population'!$A$3:$E$102,3,FALSE),"")</f>
        <v/>
      </c>
      <c r="AA16" s="21" t="str">
        <f>IF('Adjacent Counties'!AA16="x",VLOOKUP('2016 0-64'!AA$1,'2016 population'!$A$3:$E$102,3,FALSE),"")</f>
        <v/>
      </c>
      <c r="AB16" s="21">
        <f>IF('Adjacent Counties'!AB16="x",VLOOKUP('2016 0-64'!AB$1,'2016 population'!$A$3:$E$102,3,FALSE),"")</f>
        <v>2539</v>
      </c>
      <c r="AC16" s="21" t="str">
        <f>IF('Adjacent Counties'!AC16="x",VLOOKUP('2016 0-64'!AC$1,'2016 population'!$A$3:$E$102,3,FALSE),"")</f>
        <v/>
      </c>
      <c r="AD16" s="21" t="str">
        <f>IF('Adjacent Counties'!AD16="x",VLOOKUP('2016 0-64'!AD$1,'2016 population'!$A$3:$E$102,3,FALSE),"")</f>
        <v/>
      </c>
      <c r="AE16" s="21" t="str">
        <f>IF('Adjacent Counties'!AE16="x",VLOOKUP('2016 0-64'!AE$1,'2016 population'!$A$3:$E$102,3,FALSE),"")</f>
        <v/>
      </c>
      <c r="AF16" s="21" t="str">
        <f>IF('Adjacent Counties'!AF16="x",VLOOKUP('2016 0-64'!AF$1,'2016 population'!$A$3:$E$102,3,FALSE),"")</f>
        <v/>
      </c>
      <c r="AG16" s="21" t="str">
        <f>IF('Adjacent Counties'!AG16="x",VLOOKUP('2016 0-64'!AG$1,'2016 population'!$A$3:$E$102,3,FALSE),"")</f>
        <v/>
      </c>
      <c r="AH16" s="21" t="str">
        <f>IF('Adjacent Counties'!AH16="x",VLOOKUP('2016 0-64'!AH$1,'2016 population'!$A$3:$E$102,3,FALSE),"")</f>
        <v/>
      </c>
      <c r="AI16" s="21" t="str">
        <f>IF('Adjacent Counties'!AI16="x",VLOOKUP('2016 0-64'!AI$1,'2016 population'!$A$3:$E$102,3,FALSE),"")</f>
        <v/>
      </c>
      <c r="AJ16" s="21" t="str">
        <f>IF('Adjacent Counties'!AJ16="x",VLOOKUP('2016 0-64'!AJ$1,'2016 population'!$A$3:$E$102,3,FALSE),"")</f>
        <v/>
      </c>
      <c r="AK16" s="21" t="str">
        <f>IF('Adjacent Counties'!AK16="x",VLOOKUP('2016 0-64'!AK$1,'2016 population'!$A$3:$E$102,3,FALSE),"")</f>
        <v/>
      </c>
      <c r="AL16" s="21">
        <f>IF('Adjacent Counties'!AL16="x",VLOOKUP('2016 0-64'!AL$1,'2016 population'!$A$3:$E$102,3,FALSE),"")</f>
        <v>1234</v>
      </c>
      <c r="AM16" s="21" t="str">
        <f>IF('Adjacent Counties'!AM16="x",VLOOKUP('2016 0-64'!AM$1,'2016 population'!$A$3:$E$102,3,FALSE),"")</f>
        <v/>
      </c>
      <c r="AN16" s="21" t="str">
        <f>IF('Adjacent Counties'!AN16="x",VLOOKUP('2016 0-64'!AN$1,'2016 population'!$A$3:$E$102,3,FALSE),"")</f>
        <v/>
      </c>
      <c r="AO16" s="21" t="str">
        <f>IF('Adjacent Counties'!AO16="x",VLOOKUP('2016 0-64'!AO$1,'2016 population'!$A$3:$E$102,3,FALSE),"")</f>
        <v/>
      </c>
      <c r="AP16" s="21" t="str">
        <f>IF('Adjacent Counties'!AP16="x",VLOOKUP('2016 0-64'!AP$1,'2016 population'!$A$3:$E$102,3,FALSE),"")</f>
        <v/>
      </c>
      <c r="AQ16" s="21" t="str">
        <f>IF('Adjacent Counties'!AQ16="x",VLOOKUP('2016 0-64'!AQ$1,'2016 population'!$A$3:$E$102,3,FALSE),"")</f>
        <v/>
      </c>
      <c r="AR16" s="21" t="str">
        <f>IF('Adjacent Counties'!AR16="x",VLOOKUP('2016 0-64'!AR$1,'2016 population'!$A$3:$E$102,3,FALSE),"")</f>
        <v/>
      </c>
      <c r="AS16" s="21" t="str">
        <f>IF('Adjacent Counties'!AS16="x",VLOOKUP('2016 0-64'!AS$1,'2016 population'!$A$3:$E$102,3,FALSE),"")</f>
        <v/>
      </c>
      <c r="AT16" s="21" t="str">
        <f>IF('Adjacent Counties'!AT16="x",VLOOKUP('2016 0-64'!AT$1,'2016 population'!$A$3:$E$102,3,FALSE),"")</f>
        <v/>
      </c>
      <c r="AU16" s="21" t="str">
        <f>IF('Adjacent Counties'!AU16="x",VLOOKUP('2016 0-64'!AU$1,'2016 population'!$A$3:$E$102,3,FALSE),"")</f>
        <v/>
      </c>
      <c r="AV16" s="21" t="str">
        <f>IF('Adjacent Counties'!AV16="x",VLOOKUP('2016 0-64'!AV$1,'2016 population'!$A$3:$E$102,3,FALSE),"")</f>
        <v/>
      </c>
      <c r="AW16" s="21" t="str">
        <f>IF('Adjacent Counties'!AW16="x",VLOOKUP('2016 0-64'!AW$1,'2016 population'!$A$3:$E$102,3,FALSE),"")</f>
        <v/>
      </c>
      <c r="AX16" s="21" t="str">
        <f>IF('Adjacent Counties'!AX16="x",VLOOKUP('2016 0-64'!AX$1,'2016 population'!$A$3:$E$102,3,FALSE),"")</f>
        <v/>
      </c>
      <c r="AY16" s="21" t="str">
        <f>IF('Adjacent Counties'!AY16="x",VLOOKUP('2016 0-64'!AY$1,'2016 population'!$A$3:$E$102,3,FALSE),"")</f>
        <v/>
      </c>
      <c r="AZ16" s="21" t="str">
        <f>IF('Adjacent Counties'!AZ16="x",VLOOKUP('2016 0-64'!AZ$1,'2016 population'!$A$3:$E$102,3,FALSE),"")</f>
        <v/>
      </c>
      <c r="BA16" s="21" t="str">
        <f>IF('Adjacent Counties'!BA16="x",VLOOKUP('2016 0-64'!BA$1,'2016 population'!$A$3:$E$102,3,FALSE),"")</f>
        <v/>
      </c>
      <c r="BB16" s="21" t="str">
        <f>IF('Adjacent Counties'!BB16="x",VLOOKUP('2016 0-64'!BB$1,'2016 population'!$A$3:$E$102,3,FALSE),"")</f>
        <v/>
      </c>
      <c r="BC16" s="21" t="str">
        <f>IF('Adjacent Counties'!BC16="x",VLOOKUP('2016 0-64'!BC$1,'2016 population'!$A$3:$E$102,3,FALSE),"")</f>
        <v/>
      </c>
      <c r="BD16" s="21" t="str">
        <f>IF('Adjacent Counties'!BD16="x",VLOOKUP('2016 0-64'!BD$1,'2016 population'!$A$3:$E$102,3,FALSE),"")</f>
        <v/>
      </c>
      <c r="BE16" s="21" t="str">
        <f>IF('Adjacent Counties'!BE16="x",VLOOKUP('2016 0-64'!BE$1,'2016 population'!$A$3:$E$102,3,FALSE),"")</f>
        <v/>
      </c>
      <c r="BF16" s="21" t="str">
        <f>IF('Adjacent Counties'!BF16="x",VLOOKUP('2016 0-64'!BF$1,'2016 population'!$A$3:$E$102,3,FALSE),"")</f>
        <v/>
      </c>
      <c r="BG16" s="21" t="str">
        <f>IF('Adjacent Counties'!BG16="x",VLOOKUP('2016 0-64'!BG$1,'2016 population'!$A$3:$E$102,3,FALSE),"")</f>
        <v/>
      </c>
      <c r="BH16" s="21" t="str">
        <f>IF('Adjacent Counties'!BH16="x",VLOOKUP('2016 0-64'!BH$1,'2016 population'!$A$3:$E$102,3,FALSE),"")</f>
        <v/>
      </c>
      <c r="BI16" s="21" t="str">
        <f>IF('Adjacent Counties'!BI16="x",VLOOKUP('2016 0-64'!BI$1,'2016 population'!$A$3:$E$102,3,FALSE),"")</f>
        <v/>
      </c>
      <c r="BJ16" s="21" t="str">
        <f>IF('Adjacent Counties'!BJ16="x",VLOOKUP('2016 0-64'!BJ$1,'2016 population'!$A$3:$E$102,3,FALSE),"")</f>
        <v/>
      </c>
      <c r="BK16" s="21" t="str">
        <f>IF('Adjacent Counties'!BK16="x",VLOOKUP('2016 0-64'!BK$1,'2016 population'!$A$3:$E$102,3,FALSE),"")</f>
        <v/>
      </c>
      <c r="BL16" s="21" t="str">
        <f>IF('Adjacent Counties'!BL16="x",VLOOKUP('2016 0-64'!BL$1,'2016 population'!$A$3:$E$102,3,FALSE),"")</f>
        <v/>
      </c>
      <c r="BM16" s="21" t="str">
        <f>IF('Adjacent Counties'!BM16="x",VLOOKUP('2016 0-64'!BM$1,'2016 population'!$A$3:$E$102,3,FALSE),"")</f>
        <v/>
      </c>
      <c r="BN16" s="21" t="str">
        <f>IF('Adjacent Counties'!BN16="x",VLOOKUP('2016 0-64'!BN$1,'2016 population'!$A$3:$E$102,3,FALSE),"")</f>
        <v/>
      </c>
      <c r="BO16" s="21" t="str">
        <f>IF('Adjacent Counties'!BO16="x",VLOOKUP('2016 0-64'!BO$1,'2016 population'!$A$3:$E$102,3,FALSE),"")</f>
        <v/>
      </c>
      <c r="BP16" s="21" t="str">
        <f>IF('Adjacent Counties'!BP16="x",VLOOKUP('2016 0-64'!BP$1,'2016 population'!$A$3:$E$102,3,FALSE),"")</f>
        <v/>
      </c>
      <c r="BQ16" s="21" t="str">
        <f>IF('Adjacent Counties'!BQ16="x",VLOOKUP('2016 0-64'!BQ$1,'2016 population'!$A$3:$E$102,3,FALSE),"")</f>
        <v/>
      </c>
      <c r="BR16" s="21" t="str">
        <f>IF('Adjacent Counties'!BR16="x",VLOOKUP('2016 0-64'!BR$1,'2016 population'!$A$3:$E$102,3,FALSE),"")</f>
        <v/>
      </c>
      <c r="BS16" s="21">
        <f>IF('Adjacent Counties'!BS16="x",VLOOKUP('2016 0-64'!BS$1,'2016 population'!$A$3:$E$102,3,FALSE),"")</f>
        <v>3463</v>
      </c>
      <c r="BT16" s="21" t="str">
        <f>IF('Adjacent Counties'!BT16="x",VLOOKUP('2016 0-64'!BT$1,'2016 population'!$A$3:$E$102,3,FALSE),"")</f>
        <v/>
      </c>
      <c r="BU16" s="21" t="str">
        <f>IF('Adjacent Counties'!BU16="x",VLOOKUP('2016 0-64'!BU$1,'2016 population'!$A$3:$E$102,3,FALSE),"")</f>
        <v/>
      </c>
      <c r="BV16" s="21" t="str">
        <f>IF('Adjacent Counties'!BV16="x",VLOOKUP('2016 0-64'!BV$1,'2016 population'!$A$3:$E$102,3,FALSE),"")</f>
        <v/>
      </c>
      <c r="BW16" s="21" t="str">
        <f>IF('Adjacent Counties'!BW16="x",VLOOKUP('2016 0-64'!BW$1,'2016 population'!$A$3:$E$102,3,FALSE),"")</f>
        <v/>
      </c>
      <c r="BX16" s="21" t="str">
        <f>IF('Adjacent Counties'!BX16="x",VLOOKUP('2016 0-64'!BX$1,'2016 population'!$A$3:$E$102,3,FALSE),"")</f>
        <v/>
      </c>
      <c r="BY16" s="21" t="str">
        <f>IF('Adjacent Counties'!BY16="x",VLOOKUP('2016 0-64'!BY$1,'2016 population'!$A$3:$E$102,3,FALSE),"")</f>
        <v/>
      </c>
      <c r="BZ16" s="21" t="str">
        <f>IF('Adjacent Counties'!BZ16="x",VLOOKUP('2016 0-64'!BZ$1,'2016 population'!$A$3:$E$102,3,FALSE),"")</f>
        <v/>
      </c>
      <c r="CA16" s="21" t="str">
        <f>IF('Adjacent Counties'!CA16="x",VLOOKUP('2016 0-64'!CA$1,'2016 population'!$A$3:$E$102,3,FALSE),"")</f>
        <v/>
      </c>
      <c r="CB16" s="21" t="str">
        <f>IF('Adjacent Counties'!CB16="x",VLOOKUP('2016 0-64'!CB$1,'2016 population'!$A$3:$E$102,3,FALSE),"")</f>
        <v/>
      </c>
      <c r="CC16" s="21" t="str">
        <f>IF('Adjacent Counties'!CC16="x",VLOOKUP('2016 0-64'!CC$1,'2016 population'!$A$3:$E$102,3,FALSE),"")</f>
        <v/>
      </c>
      <c r="CD16" s="21" t="str">
        <f>IF('Adjacent Counties'!CD16="x",VLOOKUP('2016 0-64'!CD$1,'2016 population'!$A$3:$E$102,3,FALSE),"")</f>
        <v/>
      </c>
      <c r="CE16" s="21" t="str">
        <f>IF('Adjacent Counties'!CE16="x",VLOOKUP('2016 0-64'!CE$1,'2016 population'!$A$3:$E$102,3,FALSE),"")</f>
        <v/>
      </c>
      <c r="CF16" s="21" t="str">
        <f>IF('Adjacent Counties'!CF16="x",VLOOKUP('2016 0-64'!CF$1,'2016 population'!$A$3:$E$102,3,FALSE),"")</f>
        <v/>
      </c>
      <c r="CG16" s="21" t="str">
        <f>IF('Adjacent Counties'!CG16="x",VLOOKUP('2016 0-64'!CG$1,'2016 population'!$A$3:$E$102,3,FALSE),"")</f>
        <v/>
      </c>
      <c r="CH16" s="21" t="str">
        <f>IF('Adjacent Counties'!CH16="x",VLOOKUP('2016 0-64'!CH$1,'2016 population'!$A$3:$E$102,3,FALSE),"")</f>
        <v/>
      </c>
      <c r="CI16" s="21" t="str">
        <f>IF('Adjacent Counties'!CI16="x",VLOOKUP('2016 0-64'!CI$1,'2016 population'!$A$3:$E$102,3,FALSE),"")</f>
        <v/>
      </c>
      <c r="CJ16" s="21" t="str">
        <f>IF('Adjacent Counties'!CJ16="x",VLOOKUP('2016 0-64'!CJ$1,'2016 population'!$A$3:$E$102,3,FALSE),"")</f>
        <v/>
      </c>
      <c r="CK16" s="21" t="str">
        <f>IF('Adjacent Counties'!CK16="x",VLOOKUP('2016 0-64'!CK$1,'2016 population'!$A$3:$E$102,3,FALSE),"")</f>
        <v/>
      </c>
      <c r="CL16" s="21" t="str">
        <f>IF('Adjacent Counties'!CL16="x",VLOOKUP('2016 0-64'!CL$1,'2016 population'!$A$3:$E$102,3,FALSE),"")</f>
        <v/>
      </c>
      <c r="CM16" s="21" t="str">
        <f>IF('Adjacent Counties'!CM16="x",VLOOKUP('2016 0-64'!CM$1,'2016 population'!$A$3:$E$102,3,FALSE),"")</f>
        <v/>
      </c>
      <c r="CN16" s="21" t="str">
        <f>IF('Adjacent Counties'!CN16="x",VLOOKUP('2016 0-64'!CN$1,'2016 population'!$A$3:$E$102,3,FALSE),"")</f>
        <v/>
      </c>
      <c r="CO16" s="21" t="str">
        <f>IF('Adjacent Counties'!CO16="x",VLOOKUP('2016 0-64'!CO$1,'2016 population'!$A$3:$E$102,3,FALSE),"")</f>
        <v/>
      </c>
      <c r="CP16" s="21" t="str">
        <f>IF('Adjacent Counties'!CP16="x",VLOOKUP('2016 0-64'!CP$1,'2016 population'!$A$3:$E$102,3,FALSE),"")</f>
        <v/>
      </c>
      <c r="CQ16" s="21" t="str">
        <f>IF('Adjacent Counties'!CQ16="x",VLOOKUP('2016 0-64'!CQ$1,'2016 population'!$A$3:$E$102,3,FALSE),"")</f>
        <v/>
      </c>
      <c r="CR16" s="21" t="str">
        <f>IF('Adjacent Counties'!CR16="x",VLOOKUP('2016 0-64'!CR$1,'2016 population'!$A$3:$E$102,3,FALSE),"")</f>
        <v/>
      </c>
      <c r="CS16" s="21" t="str">
        <f>IF('Adjacent Counties'!CS16="x",VLOOKUP('2016 0-64'!CS$1,'2016 population'!$A$3:$E$102,3,FALSE),"")</f>
        <v/>
      </c>
      <c r="CT16" s="21" t="str">
        <f>IF('Adjacent Counties'!CT16="x",VLOOKUP('2016 0-64'!CT$1,'2016 population'!$A$3:$E$102,3,FALSE),"")</f>
        <v/>
      </c>
      <c r="CU16" s="21" t="str">
        <f>IF('Adjacent Counties'!CU16="x",VLOOKUP('2016 0-64'!CU$1,'2016 population'!$A$3:$E$102,3,FALSE),"")</f>
        <v/>
      </c>
      <c r="CV16" s="21" t="str">
        <f>IF('Adjacent Counties'!CV16="x",VLOOKUP('2016 0-64'!CV$1,'2016 population'!$A$3:$E$102,3,FALSE),"")</f>
        <v/>
      </c>
      <c r="CW16" s="21" t="str">
        <f>IF('Adjacent Counties'!CW16="x",VLOOKUP('2016 0-64'!CW$1,'2016 population'!$A$3:$E$102,3,FALSE),"")</f>
        <v/>
      </c>
      <c r="CX16" s="21">
        <f t="shared" si="0"/>
        <v>8221</v>
      </c>
    </row>
    <row r="17" spans="1:102">
      <c r="A17" s="3" t="s">
        <v>15</v>
      </c>
      <c r="B17" s="21" t="str">
        <f>IF('Adjacent Counties'!B17="x",VLOOKUP('2016 0-64'!B$1,'2016 population'!$A$3:$E$102,3,FALSE),"")</f>
        <v/>
      </c>
      <c r="C17" s="21" t="str">
        <f>IF('Adjacent Counties'!C17="x",VLOOKUP('2016 0-64'!C$1,'2016 population'!$A$3:$E$102,3,FALSE),"")</f>
        <v/>
      </c>
      <c r="D17" s="21" t="str">
        <f>IF('Adjacent Counties'!D17="x",VLOOKUP('2016 0-64'!D$1,'2016 population'!$A$3:$E$102,3,FALSE),"")</f>
        <v/>
      </c>
      <c r="E17" s="21" t="str">
        <f>IF('Adjacent Counties'!E17="x",VLOOKUP('2016 0-64'!E$1,'2016 population'!$A$3:$E$102,3,FALSE),"")</f>
        <v/>
      </c>
      <c r="F17" s="21" t="str">
        <f>IF('Adjacent Counties'!F17="x",VLOOKUP('2016 0-64'!F$1,'2016 population'!$A$3:$E$102,3,FALSE),"")</f>
        <v/>
      </c>
      <c r="G17" s="21" t="str">
        <f>IF('Adjacent Counties'!G17="x",VLOOKUP('2016 0-64'!G$1,'2016 population'!$A$3:$E$102,3,FALSE),"")</f>
        <v/>
      </c>
      <c r="H17" s="21" t="str">
        <f>IF('Adjacent Counties'!H17="x",VLOOKUP('2016 0-64'!H$1,'2016 population'!$A$3:$E$102,3,FALSE),"")</f>
        <v/>
      </c>
      <c r="I17" s="21" t="str">
        <f>IF('Adjacent Counties'!I17="x",VLOOKUP('2016 0-64'!I$1,'2016 population'!$A$3:$E$102,3,FALSE),"")</f>
        <v/>
      </c>
      <c r="J17" s="21" t="str">
        <f>IF('Adjacent Counties'!J17="x",VLOOKUP('2016 0-64'!J$1,'2016 population'!$A$3:$E$102,3,FALSE),"")</f>
        <v/>
      </c>
      <c r="K17" s="21" t="str">
        <f>IF('Adjacent Counties'!K17="x",VLOOKUP('2016 0-64'!K$1,'2016 population'!$A$3:$E$102,3,FALSE),"")</f>
        <v/>
      </c>
      <c r="L17" s="21" t="str">
        <f>IF('Adjacent Counties'!L17="x",VLOOKUP('2016 0-64'!L$1,'2016 population'!$A$3:$E$102,3,FALSE),"")</f>
        <v/>
      </c>
      <c r="M17" s="21" t="str">
        <f>IF('Adjacent Counties'!M17="x",VLOOKUP('2016 0-64'!M$1,'2016 population'!$A$3:$E$102,3,FALSE),"")</f>
        <v/>
      </c>
      <c r="N17" s="21" t="str">
        <f>IF('Adjacent Counties'!N17="x",VLOOKUP('2016 0-64'!N$1,'2016 population'!$A$3:$E$102,3,FALSE),"")</f>
        <v/>
      </c>
      <c r="O17" s="21" t="str">
        <f>IF('Adjacent Counties'!O17="x",VLOOKUP('2016 0-64'!O$1,'2016 population'!$A$3:$E$102,3,FALSE),"")</f>
        <v/>
      </c>
      <c r="P17" s="21" t="str">
        <f>IF('Adjacent Counties'!P17="x",VLOOKUP('2016 0-64'!P$1,'2016 population'!$A$3:$E$102,3,FALSE),"")</f>
        <v/>
      </c>
      <c r="Q17" s="21">
        <f>IF('Adjacent Counties'!Q17="x",VLOOKUP('2016 0-64'!Q$1,'2016 population'!$A$3:$E$102,3,FALSE),"")</f>
        <v>10075</v>
      </c>
      <c r="R17" s="21" t="str">
        <f>IF('Adjacent Counties'!R17="x",VLOOKUP('2016 0-64'!R$1,'2016 population'!$A$3:$E$102,3,FALSE),"")</f>
        <v/>
      </c>
      <c r="S17" s="21" t="str">
        <f>IF('Adjacent Counties'!S17="x",VLOOKUP('2016 0-64'!S$1,'2016 population'!$A$3:$E$102,3,FALSE),"")</f>
        <v/>
      </c>
      <c r="T17" s="21" t="str">
        <f>IF('Adjacent Counties'!T17="x",VLOOKUP('2016 0-64'!T$1,'2016 population'!$A$3:$E$102,3,FALSE),"")</f>
        <v/>
      </c>
      <c r="U17" s="21" t="str">
        <f>IF('Adjacent Counties'!U17="x",VLOOKUP('2016 0-64'!U$1,'2016 population'!$A$3:$E$102,3,FALSE),"")</f>
        <v/>
      </c>
      <c r="V17" s="21" t="str">
        <f>IF('Adjacent Counties'!V17="x",VLOOKUP('2016 0-64'!V$1,'2016 population'!$A$3:$E$102,3,FALSE),"")</f>
        <v/>
      </c>
      <c r="W17" s="21" t="str">
        <f>IF('Adjacent Counties'!W17="x",VLOOKUP('2016 0-64'!W$1,'2016 population'!$A$3:$E$102,3,FALSE),"")</f>
        <v/>
      </c>
      <c r="X17" s="21" t="str">
        <f>IF('Adjacent Counties'!X17="x",VLOOKUP('2016 0-64'!X$1,'2016 population'!$A$3:$E$102,3,FALSE),"")</f>
        <v/>
      </c>
      <c r="Y17" s="21" t="str">
        <f>IF('Adjacent Counties'!Y17="x",VLOOKUP('2016 0-64'!Y$1,'2016 population'!$A$3:$E$102,3,FALSE),"")</f>
        <v/>
      </c>
      <c r="Z17" s="21">
        <f>IF('Adjacent Counties'!Z17="x",VLOOKUP('2016 0-64'!Z$1,'2016 population'!$A$3:$E$102,3,FALSE),"")</f>
        <v>9917</v>
      </c>
      <c r="AA17" s="21" t="str">
        <f>IF('Adjacent Counties'!AA17="x",VLOOKUP('2016 0-64'!AA$1,'2016 population'!$A$3:$E$102,3,FALSE),"")</f>
        <v/>
      </c>
      <c r="AB17" s="21" t="str">
        <f>IF('Adjacent Counties'!AB17="x",VLOOKUP('2016 0-64'!AB$1,'2016 population'!$A$3:$E$102,3,FALSE),"")</f>
        <v/>
      </c>
      <c r="AC17" s="21" t="str">
        <f>IF('Adjacent Counties'!AC17="x",VLOOKUP('2016 0-64'!AC$1,'2016 population'!$A$3:$E$102,3,FALSE),"")</f>
        <v/>
      </c>
      <c r="AD17" s="21" t="str">
        <f>IF('Adjacent Counties'!AD17="x",VLOOKUP('2016 0-64'!AD$1,'2016 population'!$A$3:$E$102,3,FALSE),"")</f>
        <v/>
      </c>
      <c r="AE17" s="21" t="str">
        <f>IF('Adjacent Counties'!AE17="x",VLOOKUP('2016 0-64'!AE$1,'2016 population'!$A$3:$E$102,3,FALSE),"")</f>
        <v/>
      </c>
      <c r="AF17" s="21" t="str">
        <f>IF('Adjacent Counties'!AF17="x",VLOOKUP('2016 0-64'!AF$1,'2016 population'!$A$3:$E$102,3,FALSE),"")</f>
        <v/>
      </c>
      <c r="AG17" s="21" t="str">
        <f>IF('Adjacent Counties'!AG17="x",VLOOKUP('2016 0-64'!AG$1,'2016 population'!$A$3:$E$102,3,FALSE),"")</f>
        <v/>
      </c>
      <c r="AH17" s="21" t="str">
        <f>IF('Adjacent Counties'!AH17="x",VLOOKUP('2016 0-64'!AH$1,'2016 population'!$A$3:$E$102,3,FALSE),"")</f>
        <v/>
      </c>
      <c r="AI17" s="21" t="str">
        <f>IF('Adjacent Counties'!AI17="x",VLOOKUP('2016 0-64'!AI$1,'2016 population'!$A$3:$E$102,3,FALSE),"")</f>
        <v/>
      </c>
      <c r="AJ17" s="21" t="str">
        <f>IF('Adjacent Counties'!AJ17="x",VLOOKUP('2016 0-64'!AJ$1,'2016 population'!$A$3:$E$102,3,FALSE),"")</f>
        <v/>
      </c>
      <c r="AK17" s="21" t="str">
        <f>IF('Adjacent Counties'!AK17="x",VLOOKUP('2016 0-64'!AK$1,'2016 population'!$A$3:$E$102,3,FALSE),"")</f>
        <v/>
      </c>
      <c r="AL17" s="21" t="str">
        <f>IF('Adjacent Counties'!AL17="x",VLOOKUP('2016 0-64'!AL$1,'2016 population'!$A$3:$E$102,3,FALSE),"")</f>
        <v/>
      </c>
      <c r="AM17" s="21" t="str">
        <f>IF('Adjacent Counties'!AM17="x",VLOOKUP('2016 0-64'!AM$1,'2016 population'!$A$3:$E$102,3,FALSE),"")</f>
        <v/>
      </c>
      <c r="AN17" s="21" t="str">
        <f>IF('Adjacent Counties'!AN17="x",VLOOKUP('2016 0-64'!AN$1,'2016 population'!$A$3:$E$102,3,FALSE),"")</f>
        <v/>
      </c>
      <c r="AO17" s="21" t="str">
        <f>IF('Adjacent Counties'!AO17="x",VLOOKUP('2016 0-64'!AO$1,'2016 population'!$A$3:$E$102,3,FALSE),"")</f>
        <v/>
      </c>
      <c r="AP17" s="21" t="str">
        <f>IF('Adjacent Counties'!AP17="x",VLOOKUP('2016 0-64'!AP$1,'2016 population'!$A$3:$E$102,3,FALSE),"")</f>
        <v/>
      </c>
      <c r="AQ17" s="21" t="str">
        <f>IF('Adjacent Counties'!AQ17="x",VLOOKUP('2016 0-64'!AQ$1,'2016 population'!$A$3:$E$102,3,FALSE),"")</f>
        <v/>
      </c>
      <c r="AR17" s="21" t="str">
        <f>IF('Adjacent Counties'!AR17="x",VLOOKUP('2016 0-64'!AR$1,'2016 population'!$A$3:$E$102,3,FALSE),"")</f>
        <v/>
      </c>
      <c r="AS17" s="21" t="str">
        <f>IF('Adjacent Counties'!AS17="x",VLOOKUP('2016 0-64'!AS$1,'2016 population'!$A$3:$E$102,3,FALSE),"")</f>
        <v/>
      </c>
      <c r="AT17" s="21" t="str">
        <f>IF('Adjacent Counties'!AT17="x",VLOOKUP('2016 0-64'!AT$1,'2016 population'!$A$3:$E$102,3,FALSE),"")</f>
        <v/>
      </c>
      <c r="AU17" s="21" t="str">
        <f>IF('Adjacent Counties'!AU17="x",VLOOKUP('2016 0-64'!AU$1,'2016 population'!$A$3:$E$102,3,FALSE),"")</f>
        <v/>
      </c>
      <c r="AV17" s="21" t="str">
        <f>IF('Adjacent Counties'!AV17="x",VLOOKUP('2016 0-64'!AV$1,'2016 population'!$A$3:$E$102,3,FALSE),"")</f>
        <v/>
      </c>
      <c r="AW17" s="21" t="str">
        <f>IF('Adjacent Counties'!AW17="x",VLOOKUP('2016 0-64'!AW$1,'2016 population'!$A$3:$E$102,3,FALSE),"")</f>
        <v/>
      </c>
      <c r="AX17" s="21" t="str">
        <f>IF('Adjacent Counties'!AX17="x",VLOOKUP('2016 0-64'!AX$1,'2016 population'!$A$3:$E$102,3,FALSE),"")</f>
        <v/>
      </c>
      <c r="AY17" s="21" t="str">
        <f>IF('Adjacent Counties'!AY17="x",VLOOKUP('2016 0-64'!AY$1,'2016 population'!$A$3:$E$102,3,FALSE),"")</f>
        <v/>
      </c>
      <c r="AZ17" s="21" t="str">
        <f>IF('Adjacent Counties'!AZ17="x",VLOOKUP('2016 0-64'!AZ$1,'2016 population'!$A$3:$E$102,3,FALSE),"")</f>
        <v/>
      </c>
      <c r="BA17" s="21">
        <f>IF('Adjacent Counties'!BA17="x",VLOOKUP('2016 0-64'!BA$1,'2016 population'!$A$3:$E$102,3,FALSE),"")</f>
        <v>1220</v>
      </c>
      <c r="BB17" s="21" t="str">
        <f>IF('Adjacent Counties'!BB17="x",VLOOKUP('2016 0-64'!BB$1,'2016 population'!$A$3:$E$102,3,FALSE),"")</f>
        <v/>
      </c>
      <c r="BC17" s="21" t="str">
        <f>IF('Adjacent Counties'!BC17="x",VLOOKUP('2016 0-64'!BC$1,'2016 population'!$A$3:$E$102,3,FALSE),"")</f>
        <v/>
      </c>
      <c r="BD17" s="21" t="str">
        <f>IF('Adjacent Counties'!BD17="x",VLOOKUP('2016 0-64'!BD$1,'2016 population'!$A$3:$E$102,3,FALSE),"")</f>
        <v/>
      </c>
      <c r="BE17" s="21" t="str">
        <f>IF('Adjacent Counties'!BE17="x",VLOOKUP('2016 0-64'!BE$1,'2016 population'!$A$3:$E$102,3,FALSE),"")</f>
        <v/>
      </c>
      <c r="BF17" s="21" t="str">
        <f>IF('Adjacent Counties'!BF17="x",VLOOKUP('2016 0-64'!BF$1,'2016 population'!$A$3:$E$102,3,FALSE),"")</f>
        <v/>
      </c>
      <c r="BG17" s="21" t="str">
        <f>IF('Adjacent Counties'!BG17="x",VLOOKUP('2016 0-64'!BG$1,'2016 population'!$A$3:$E$102,3,FALSE),"")</f>
        <v/>
      </c>
      <c r="BH17" s="21" t="str">
        <f>IF('Adjacent Counties'!BH17="x",VLOOKUP('2016 0-64'!BH$1,'2016 population'!$A$3:$E$102,3,FALSE),"")</f>
        <v/>
      </c>
      <c r="BI17" s="21" t="str">
        <f>IF('Adjacent Counties'!BI17="x",VLOOKUP('2016 0-64'!BI$1,'2016 population'!$A$3:$E$102,3,FALSE),"")</f>
        <v/>
      </c>
      <c r="BJ17" s="21" t="str">
        <f>IF('Adjacent Counties'!BJ17="x",VLOOKUP('2016 0-64'!BJ$1,'2016 population'!$A$3:$E$102,3,FALSE),"")</f>
        <v/>
      </c>
      <c r="BK17" s="21" t="str">
        <f>IF('Adjacent Counties'!BK17="x",VLOOKUP('2016 0-64'!BK$1,'2016 population'!$A$3:$E$102,3,FALSE),"")</f>
        <v/>
      </c>
      <c r="BL17" s="21" t="str">
        <f>IF('Adjacent Counties'!BL17="x",VLOOKUP('2016 0-64'!BL$1,'2016 population'!$A$3:$E$102,3,FALSE),"")</f>
        <v/>
      </c>
      <c r="BM17" s="21" t="str">
        <f>IF('Adjacent Counties'!BM17="x",VLOOKUP('2016 0-64'!BM$1,'2016 population'!$A$3:$E$102,3,FALSE),"")</f>
        <v/>
      </c>
      <c r="BN17" s="21" t="str">
        <f>IF('Adjacent Counties'!BN17="x",VLOOKUP('2016 0-64'!BN$1,'2016 population'!$A$3:$E$102,3,FALSE),"")</f>
        <v/>
      </c>
      <c r="BO17" s="21" t="str">
        <f>IF('Adjacent Counties'!BO17="x",VLOOKUP('2016 0-64'!BO$1,'2016 population'!$A$3:$E$102,3,FALSE),"")</f>
        <v/>
      </c>
      <c r="BP17" s="21">
        <f>IF('Adjacent Counties'!BP17="x",VLOOKUP('2016 0-64'!BP$1,'2016 population'!$A$3:$E$102,3,FALSE),"")</f>
        <v>10644</v>
      </c>
      <c r="BQ17" s="21" t="str">
        <f>IF('Adjacent Counties'!BQ17="x",VLOOKUP('2016 0-64'!BQ$1,'2016 population'!$A$3:$E$102,3,FALSE),"")</f>
        <v/>
      </c>
      <c r="BR17" s="21" t="str">
        <f>IF('Adjacent Counties'!BR17="x",VLOOKUP('2016 0-64'!BR$1,'2016 population'!$A$3:$E$102,3,FALSE),"")</f>
        <v/>
      </c>
      <c r="BS17" s="21" t="str">
        <f>IF('Adjacent Counties'!BS17="x",VLOOKUP('2016 0-64'!BS$1,'2016 population'!$A$3:$E$102,3,FALSE),"")</f>
        <v/>
      </c>
      <c r="BT17" s="21" t="str">
        <f>IF('Adjacent Counties'!BT17="x",VLOOKUP('2016 0-64'!BT$1,'2016 population'!$A$3:$E$102,3,FALSE),"")</f>
        <v/>
      </c>
      <c r="BU17" s="21" t="str">
        <f>IF('Adjacent Counties'!BU17="x",VLOOKUP('2016 0-64'!BU$1,'2016 population'!$A$3:$E$102,3,FALSE),"")</f>
        <v/>
      </c>
      <c r="BV17" s="21" t="str">
        <f>IF('Adjacent Counties'!BV17="x",VLOOKUP('2016 0-64'!BV$1,'2016 population'!$A$3:$E$102,3,FALSE),"")</f>
        <v/>
      </c>
      <c r="BW17" s="21" t="str">
        <f>IF('Adjacent Counties'!BW17="x",VLOOKUP('2016 0-64'!BW$1,'2016 population'!$A$3:$E$102,3,FALSE),"")</f>
        <v/>
      </c>
      <c r="BX17" s="21" t="str">
        <f>IF('Adjacent Counties'!BX17="x",VLOOKUP('2016 0-64'!BX$1,'2016 population'!$A$3:$E$102,3,FALSE),"")</f>
        <v/>
      </c>
      <c r="BY17" s="21" t="str">
        <f>IF('Adjacent Counties'!BY17="x",VLOOKUP('2016 0-64'!BY$1,'2016 population'!$A$3:$E$102,3,FALSE),"")</f>
        <v/>
      </c>
      <c r="BZ17" s="21" t="str">
        <f>IF('Adjacent Counties'!BZ17="x",VLOOKUP('2016 0-64'!BZ$1,'2016 population'!$A$3:$E$102,3,FALSE),"")</f>
        <v/>
      </c>
      <c r="CA17" s="21" t="str">
        <f>IF('Adjacent Counties'!CA17="x",VLOOKUP('2016 0-64'!CA$1,'2016 population'!$A$3:$E$102,3,FALSE),"")</f>
        <v/>
      </c>
      <c r="CB17" s="21" t="str">
        <f>IF('Adjacent Counties'!CB17="x",VLOOKUP('2016 0-64'!CB$1,'2016 population'!$A$3:$E$102,3,FALSE),"")</f>
        <v/>
      </c>
      <c r="CC17" s="21" t="str">
        <f>IF('Adjacent Counties'!CC17="x",VLOOKUP('2016 0-64'!CC$1,'2016 population'!$A$3:$E$102,3,FALSE),"")</f>
        <v/>
      </c>
      <c r="CD17" s="21" t="str">
        <f>IF('Adjacent Counties'!CD17="x",VLOOKUP('2016 0-64'!CD$1,'2016 population'!$A$3:$E$102,3,FALSE),"")</f>
        <v/>
      </c>
      <c r="CE17" s="21" t="str">
        <f>IF('Adjacent Counties'!CE17="x",VLOOKUP('2016 0-64'!CE$1,'2016 population'!$A$3:$E$102,3,FALSE),"")</f>
        <v/>
      </c>
      <c r="CF17" s="21" t="str">
        <f>IF('Adjacent Counties'!CF17="x",VLOOKUP('2016 0-64'!CF$1,'2016 population'!$A$3:$E$102,3,FALSE),"")</f>
        <v/>
      </c>
      <c r="CG17" s="21" t="str">
        <f>IF('Adjacent Counties'!CG17="x",VLOOKUP('2016 0-64'!CG$1,'2016 population'!$A$3:$E$102,3,FALSE),"")</f>
        <v/>
      </c>
      <c r="CH17" s="21" t="str">
        <f>IF('Adjacent Counties'!CH17="x",VLOOKUP('2016 0-64'!CH$1,'2016 population'!$A$3:$E$102,3,FALSE),"")</f>
        <v/>
      </c>
      <c r="CI17" s="21" t="str">
        <f>IF('Adjacent Counties'!CI17="x",VLOOKUP('2016 0-64'!CI$1,'2016 population'!$A$3:$E$102,3,FALSE),"")</f>
        <v/>
      </c>
      <c r="CJ17" s="21" t="str">
        <f>IF('Adjacent Counties'!CJ17="x",VLOOKUP('2016 0-64'!CJ$1,'2016 population'!$A$3:$E$102,3,FALSE),"")</f>
        <v/>
      </c>
      <c r="CK17" s="21" t="str">
        <f>IF('Adjacent Counties'!CK17="x",VLOOKUP('2016 0-64'!CK$1,'2016 population'!$A$3:$E$102,3,FALSE),"")</f>
        <v/>
      </c>
      <c r="CL17" s="21" t="str">
        <f>IF('Adjacent Counties'!CL17="x",VLOOKUP('2016 0-64'!CL$1,'2016 population'!$A$3:$E$102,3,FALSE),"")</f>
        <v/>
      </c>
      <c r="CM17" s="21" t="str">
        <f>IF('Adjacent Counties'!CM17="x",VLOOKUP('2016 0-64'!CM$1,'2016 population'!$A$3:$E$102,3,FALSE),"")</f>
        <v/>
      </c>
      <c r="CN17" s="21" t="str">
        <f>IF('Adjacent Counties'!CN17="x",VLOOKUP('2016 0-64'!CN$1,'2016 population'!$A$3:$E$102,3,FALSE),"")</f>
        <v/>
      </c>
      <c r="CO17" s="21" t="str">
        <f>IF('Adjacent Counties'!CO17="x",VLOOKUP('2016 0-64'!CO$1,'2016 population'!$A$3:$E$102,3,FALSE),"")</f>
        <v/>
      </c>
      <c r="CP17" s="21" t="str">
        <f>IF('Adjacent Counties'!CP17="x",VLOOKUP('2016 0-64'!CP$1,'2016 population'!$A$3:$E$102,3,FALSE),"")</f>
        <v/>
      </c>
      <c r="CQ17" s="21" t="str">
        <f>IF('Adjacent Counties'!CQ17="x",VLOOKUP('2016 0-64'!CQ$1,'2016 population'!$A$3:$E$102,3,FALSE),"")</f>
        <v/>
      </c>
      <c r="CR17" s="21" t="str">
        <f>IF('Adjacent Counties'!CR17="x",VLOOKUP('2016 0-64'!CR$1,'2016 population'!$A$3:$E$102,3,FALSE),"")</f>
        <v/>
      </c>
      <c r="CS17" s="21" t="str">
        <f>IF('Adjacent Counties'!CS17="x",VLOOKUP('2016 0-64'!CS$1,'2016 population'!$A$3:$E$102,3,FALSE),"")</f>
        <v/>
      </c>
      <c r="CT17" s="21" t="str">
        <f>IF('Adjacent Counties'!CT17="x",VLOOKUP('2016 0-64'!CT$1,'2016 population'!$A$3:$E$102,3,FALSE),"")</f>
        <v/>
      </c>
      <c r="CU17" s="21" t="str">
        <f>IF('Adjacent Counties'!CU17="x",VLOOKUP('2016 0-64'!CU$1,'2016 population'!$A$3:$E$102,3,FALSE),"")</f>
        <v/>
      </c>
      <c r="CV17" s="21" t="str">
        <f>IF('Adjacent Counties'!CV17="x",VLOOKUP('2016 0-64'!CV$1,'2016 population'!$A$3:$E$102,3,FALSE),"")</f>
        <v/>
      </c>
      <c r="CW17" s="21" t="str">
        <f>IF('Adjacent Counties'!CW17="x",VLOOKUP('2016 0-64'!CW$1,'2016 population'!$A$3:$E$102,3,FALSE),"")</f>
        <v/>
      </c>
      <c r="CX17" s="21">
        <f t="shared" si="0"/>
        <v>31856</v>
      </c>
    </row>
    <row r="18" spans="1:102">
      <c r="A18" s="3" t="s">
        <v>16</v>
      </c>
      <c r="B18" s="21">
        <f>IF('Adjacent Counties'!B18="x",VLOOKUP('2016 0-64'!B$1,'2016 population'!$A$3:$E$102,3,FALSE),"")</f>
        <v>14436</v>
      </c>
      <c r="C18" s="21" t="str">
        <f>IF('Adjacent Counties'!C18="x",VLOOKUP('2016 0-64'!C$1,'2016 population'!$A$3:$E$102,3,FALSE),"")</f>
        <v/>
      </c>
      <c r="D18" s="21" t="str">
        <f>IF('Adjacent Counties'!D18="x",VLOOKUP('2016 0-64'!D$1,'2016 population'!$A$3:$E$102,3,FALSE),"")</f>
        <v/>
      </c>
      <c r="E18" s="21" t="str">
        <f>IF('Adjacent Counties'!E18="x",VLOOKUP('2016 0-64'!E$1,'2016 population'!$A$3:$E$102,3,FALSE),"")</f>
        <v/>
      </c>
      <c r="F18" s="21" t="str">
        <f>IF('Adjacent Counties'!F18="x",VLOOKUP('2016 0-64'!F$1,'2016 population'!$A$3:$E$102,3,FALSE),"")</f>
        <v/>
      </c>
      <c r="G18" s="21" t="str">
        <f>IF('Adjacent Counties'!G18="x",VLOOKUP('2016 0-64'!G$1,'2016 population'!$A$3:$E$102,3,FALSE),"")</f>
        <v/>
      </c>
      <c r="H18" s="21" t="str">
        <f>IF('Adjacent Counties'!H18="x",VLOOKUP('2016 0-64'!H$1,'2016 population'!$A$3:$E$102,3,FALSE),"")</f>
        <v/>
      </c>
      <c r="I18" s="21" t="str">
        <f>IF('Adjacent Counties'!I18="x",VLOOKUP('2016 0-64'!I$1,'2016 population'!$A$3:$E$102,3,FALSE),"")</f>
        <v/>
      </c>
      <c r="J18" s="21" t="str">
        <f>IF('Adjacent Counties'!J18="x",VLOOKUP('2016 0-64'!J$1,'2016 population'!$A$3:$E$102,3,FALSE),"")</f>
        <v/>
      </c>
      <c r="K18" s="21" t="str">
        <f>IF('Adjacent Counties'!K18="x",VLOOKUP('2016 0-64'!K$1,'2016 population'!$A$3:$E$102,3,FALSE),"")</f>
        <v/>
      </c>
      <c r="L18" s="21" t="str">
        <f>IF('Adjacent Counties'!L18="x",VLOOKUP('2016 0-64'!L$1,'2016 population'!$A$3:$E$102,3,FALSE),"")</f>
        <v/>
      </c>
      <c r="M18" s="21" t="str">
        <f>IF('Adjacent Counties'!M18="x",VLOOKUP('2016 0-64'!M$1,'2016 population'!$A$3:$E$102,3,FALSE),"")</f>
        <v/>
      </c>
      <c r="N18" s="21" t="str">
        <f>IF('Adjacent Counties'!N18="x",VLOOKUP('2016 0-64'!N$1,'2016 population'!$A$3:$E$102,3,FALSE),"")</f>
        <v/>
      </c>
      <c r="O18" s="21" t="str">
        <f>IF('Adjacent Counties'!O18="x",VLOOKUP('2016 0-64'!O$1,'2016 population'!$A$3:$E$102,3,FALSE),"")</f>
        <v/>
      </c>
      <c r="P18" s="21" t="str">
        <f>IF('Adjacent Counties'!P18="x",VLOOKUP('2016 0-64'!P$1,'2016 population'!$A$3:$E$102,3,FALSE),"")</f>
        <v/>
      </c>
      <c r="Q18" s="21" t="str">
        <f>IF('Adjacent Counties'!Q18="x",VLOOKUP('2016 0-64'!Q$1,'2016 population'!$A$3:$E$102,3,FALSE),"")</f>
        <v/>
      </c>
      <c r="R18" s="21">
        <f>IF('Adjacent Counties'!R18="x",VLOOKUP('2016 0-64'!R$1,'2016 population'!$A$3:$E$102,3,FALSE),"")</f>
        <v>2804</v>
      </c>
      <c r="S18" s="21" t="str">
        <f>IF('Adjacent Counties'!S18="x",VLOOKUP('2016 0-64'!S$1,'2016 population'!$A$3:$E$102,3,FALSE),"")</f>
        <v/>
      </c>
      <c r="T18" s="21" t="str">
        <f>IF('Adjacent Counties'!T18="x",VLOOKUP('2016 0-64'!T$1,'2016 population'!$A$3:$E$102,3,FALSE),"")</f>
        <v/>
      </c>
      <c r="U18" s="21" t="str">
        <f>IF('Adjacent Counties'!U18="x",VLOOKUP('2016 0-64'!U$1,'2016 population'!$A$3:$E$102,3,FALSE),"")</f>
        <v/>
      </c>
      <c r="V18" s="21" t="str">
        <f>IF('Adjacent Counties'!V18="x",VLOOKUP('2016 0-64'!V$1,'2016 population'!$A$3:$E$102,3,FALSE),"")</f>
        <v/>
      </c>
      <c r="W18" s="21" t="str">
        <f>IF('Adjacent Counties'!W18="x",VLOOKUP('2016 0-64'!W$1,'2016 population'!$A$3:$E$102,3,FALSE),"")</f>
        <v/>
      </c>
      <c r="X18" s="21" t="str">
        <f>IF('Adjacent Counties'!X18="x",VLOOKUP('2016 0-64'!X$1,'2016 population'!$A$3:$E$102,3,FALSE),"")</f>
        <v/>
      </c>
      <c r="Y18" s="21" t="str">
        <f>IF('Adjacent Counties'!Y18="x",VLOOKUP('2016 0-64'!Y$1,'2016 population'!$A$3:$E$102,3,FALSE),"")</f>
        <v/>
      </c>
      <c r="Z18" s="21" t="str">
        <f>IF('Adjacent Counties'!Z18="x",VLOOKUP('2016 0-64'!Z$1,'2016 population'!$A$3:$E$102,3,FALSE),"")</f>
        <v/>
      </c>
      <c r="AA18" s="21" t="str">
        <f>IF('Adjacent Counties'!AA18="x",VLOOKUP('2016 0-64'!AA$1,'2016 population'!$A$3:$E$102,3,FALSE),"")</f>
        <v/>
      </c>
      <c r="AB18" s="21" t="str">
        <f>IF('Adjacent Counties'!AB18="x",VLOOKUP('2016 0-64'!AB$1,'2016 population'!$A$3:$E$102,3,FALSE),"")</f>
        <v/>
      </c>
      <c r="AC18" s="21" t="str">
        <f>IF('Adjacent Counties'!AC18="x",VLOOKUP('2016 0-64'!AC$1,'2016 population'!$A$3:$E$102,3,FALSE),"")</f>
        <v/>
      </c>
      <c r="AD18" s="21" t="str">
        <f>IF('Adjacent Counties'!AD18="x",VLOOKUP('2016 0-64'!AD$1,'2016 population'!$A$3:$E$102,3,FALSE),"")</f>
        <v/>
      </c>
      <c r="AE18" s="21" t="str">
        <f>IF('Adjacent Counties'!AE18="x",VLOOKUP('2016 0-64'!AE$1,'2016 population'!$A$3:$E$102,3,FALSE),"")</f>
        <v/>
      </c>
      <c r="AF18" s="21" t="str">
        <f>IF('Adjacent Counties'!AF18="x",VLOOKUP('2016 0-64'!AF$1,'2016 population'!$A$3:$E$102,3,FALSE),"")</f>
        <v/>
      </c>
      <c r="AG18" s="21" t="str">
        <f>IF('Adjacent Counties'!AG18="x",VLOOKUP('2016 0-64'!AG$1,'2016 population'!$A$3:$E$102,3,FALSE),"")</f>
        <v/>
      </c>
      <c r="AH18" s="21" t="str">
        <f>IF('Adjacent Counties'!AH18="x",VLOOKUP('2016 0-64'!AH$1,'2016 population'!$A$3:$E$102,3,FALSE),"")</f>
        <v/>
      </c>
      <c r="AI18" s="21" t="str">
        <f>IF('Adjacent Counties'!AI18="x",VLOOKUP('2016 0-64'!AI$1,'2016 population'!$A$3:$E$102,3,FALSE),"")</f>
        <v/>
      </c>
      <c r="AJ18" s="21" t="str">
        <f>IF('Adjacent Counties'!AJ18="x",VLOOKUP('2016 0-64'!AJ$1,'2016 population'!$A$3:$E$102,3,FALSE),"")</f>
        <v/>
      </c>
      <c r="AK18" s="21" t="str">
        <f>IF('Adjacent Counties'!AK18="x",VLOOKUP('2016 0-64'!AK$1,'2016 population'!$A$3:$E$102,3,FALSE),"")</f>
        <v/>
      </c>
      <c r="AL18" s="21" t="str">
        <f>IF('Adjacent Counties'!AL18="x",VLOOKUP('2016 0-64'!AL$1,'2016 population'!$A$3:$E$102,3,FALSE),"")</f>
        <v/>
      </c>
      <c r="AM18" s="21" t="str">
        <f>IF('Adjacent Counties'!AM18="x",VLOOKUP('2016 0-64'!AM$1,'2016 population'!$A$3:$E$102,3,FALSE),"")</f>
        <v/>
      </c>
      <c r="AN18" s="21" t="str">
        <f>IF('Adjacent Counties'!AN18="x",VLOOKUP('2016 0-64'!AN$1,'2016 population'!$A$3:$E$102,3,FALSE),"")</f>
        <v/>
      </c>
      <c r="AO18" s="21" t="str">
        <f>IF('Adjacent Counties'!AO18="x",VLOOKUP('2016 0-64'!AO$1,'2016 population'!$A$3:$E$102,3,FALSE),"")</f>
        <v/>
      </c>
      <c r="AP18" s="21">
        <f>IF('Adjacent Counties'!AP18="x",VLOOKUP('2016 0-64'!AP$1,'2016 population'!$A$3:$E$102,3,FALSE),"")</f>
        <v>44512</v>
      </c>
      <c r="AQ18" s="21" t="str">
        <f>IF('Adjacent Counties'!AQ18="x",VLOOKUP('2016 0-64'!AQ$1,'2016 population'!$A$3:$E$102,3,FALSE),"")</f>
        <v/>
      </c>
      <c r="AR18" s="21" t="str">
        <f>IF('Adjacent Counties'!AR18="x",VLOOKUP('2016 0-64'!AR$1,'2016 population'!$A$3:$E$102,3,FALSE),"")</f>
        <v/>
      </c>
      <c r="AS18" s="21" t="str">
        <f>IF('Adjacent Counties'!AS18="x",VLOOKUP('2016 0-64'!AS$1,'2016 population'!$A$3:$E$102,3,FALSE),"")</f>
        <v/>
      </c>
      <c r="AT18" s="21" t="str">
        <f>IF('Adjacent Counties'!AT18="x",VLOOKUP('2016 0-64'!AT$1,'2016 population'!$A$3:$E$102,3,FALSE),"")</f>
        <v/>
      </c>
      <c r="AU18" s="21" t="str">
        <f>IF('Adjacent Counties'!AU18="x",VLOOKUP('2016 0-64'!AU$1,'2016 population'!$A$3:$E$102,3,FALSE),"")</f>
        <v/>
      </c>
      <c r="AV18" s="21" t="str">
        <f>IF('Adjacent Counties'!AV18="x",VLOOKUP('2016 0-64'!AV$1,'2016 population'!$A$3:$E$102,3,FALSE),"")</f>
        <v/>
      </c>
      <c r="AW18" s="21" t="str">
        <f>IF('Adjacent Counties'!AW18="x",VLOOKUP('2016 0-64'!AW$1,'2016 population'!$A$3:$E$102,3,FALSE),"")</f>
        <v/>
      </c>
      <c r="AX18" s="21" t="str">
        <f>IF('Adjacent Counties'!AX18="x",VLOOKUP('2016 0-64'!AX$1,'2016 population'!$A$3:$E$102,3,FALSE),"")</f>
        <v/>
      </c>
      <c r="AY18" s="21" t="str">
        <f>IF('Adjacent Counties'!AY18="x",VLOOKUP('2016 0-64'!AY$1,'2016 population'!$A$3:$E$102,3,FALSE),"")</f>
        <v/>
      </c>
      <c r="AZ18" s="21" t="str">
        <f>IF('Adjacent Counties'!AZ18="x",VLOOKUP('2016 0-64'!AZ$1,'2016 population'!$A$3:$E$102,3,FALSE),"")</f>
        <v/>
      </c>
      <c r="BA18" s="21" t="str">
        <f>IF('Adjacent Counties'!BA18="x",VLOOKUP('2016 0-64'!BA$1,'2016 population'!$A$3:$E$102,3,FALSE),"")</f>
        <v/>
      </c>
      <c r="BB18" s="21" t="str">
        <f>IF('Adjacent Counties'!BB18="x",VLOOKUP('2016 0-64'!BB$1,'2016 population'!$A$3:$E$102,3,FALSE),"")</f>
        <v/>
      </c>
      <c r="BC18" s="21" t="str">
        <f>IF('Adjacent Counties'!BC18="x",VLOOKUP('2016 0-64'!BC$1,'2016 population'!$A$3:$E$102,3,FALSE),"")</f>
        <v/>
      </c>
      <c r="BD18" s="21" t="str">
        <f>IF('Adjacent Counties'!BD18="x",VLOOKUP('2016 0-64'!BD$1,'2016 population'!$A$3:$E$102,3,FALSE),"")</f>
        <v/>
      </c>
      <c r="BE18" s="21" t="str">
        <f>IF('Adjacent Counties'!BE18="x",VLOOKUP('2016 0-64'!BE$1,'2016 population'!$A$3:$E$102,3,FALSE),"")</f>
        <v/>
      </c>
      <c r="BF18" s="21" t="str">
        <f>IF('Adjacent Counties'!BF18="x",VLOOKUP('2016 0-64'!BF$1,'2016 population'!$A$3:$E$102,3,FALSE),"")</f>
        <v/>
      </c>
      <c r="BG18" s="21" t="str">
        <f>IF('Adjacent Counties'!BG18="x",VLOOKUP('2016 0-64'!BG$1,'2016 population'!$A$3:$E$102,3,FALSE),"")</f>
        <v/>
      </c>
      <c r="BH18" s="21" t="str">
        <f>IF('Adjacent Counties'!BH18="x",VLOOKUP('2016 0-64'!BH$1,'2016 population'!$A$3:$E$102,3,FALSE),"")</f>
        <v/>
      </c>
      <c r="BI18" s="21" t="str">
        <f>IF('Adjacent Counties'!BI18="x",VLOOKUP('2016 0-64'!BI$1,'2016 population'!$A$3:$E$102,3,FALSE),"")</f>
        <v/>
      </c>
      <c r="BJ18" s="21" t="str">
        <f>IF('Adjacent Counties'!BJ18="x",VLOOKUP('2016 0-64'!BJ$1,'2016 population'!$A$3:$E$102,3,FALSE),"")</f>
        <v/>
      </c>
      <c r="BK18" s="21" t="str">
        <f>IF('Adjacent Counties'!BK18="x",VLOOKUP('2016 0-64'!BK$1,'2016 population'!$A$3:$E$102,3,FALSE),"")</f>
        <v/>
      </c>
      <c r="BL18" s="21" t="str">
        <f>IF('Adjacent Counties'!BL18="x",VLOOKUP('2016 0-64'!BL$1,'2016 population'!$A$3:$E$102,3,FALSE),"")</f>
        <v/>
      </c>
      <c r="BM18" s="21" t="str">
        <f>IF('Adjacent Counties'!BM18="x",VLOOKUP('2016 0-64'!BM$1,'2016 population'!$A$3:$E$102,3,FALSE),"")</f>
        <v/>
      </c>
      <c r="BN18" s="21" t="str">
        <f>IF('Adjacent Counties'!BN18="x",VLOOKUP('2016 0-64'!BN$1,'2016 population'!$A$3:$E$102,3,FALSE),"")</f>
        <v/>
      </c>
      <c r="BO18" s="21" t="str">
        <f>IF('Adjacent Counties'!BO18="x",VLOOKUP('2016 0-64'!BO$1,'2016 population'!$A$3:$E$102,3,FALSE),"")</f>
        <v/>
      </c>
      <c r="BP18" s="21" t="str">
        <f>IF('Adjacent Counties'!BP18="x",VLOOKUP('2016 0-64'!BP$1,'2016 population'!$A$3:$E$102,3,FALSE),"")</f>
        <v/>
      </c>
      <c r="BQ18" s="21">
        <f>IF('Adjacent Counties'!BQ18="x",VLOOKUP('2016 0-64'!BQ$1,'2016 population'!$A$3:$E$102,3,FALSE),"")</f>
        <v>11662</v>
      </c>
      <c r="BR18" s="21" t="str">
        <f>IF('Adjacent Counties'!BR18="x",VLOOKUP('2016 0-64'!BR$1,'2016 population'!$A$3:$E$102,3,FALSE),"")</f>
        <v/>
      </c>
      <c r="BS18" s="21" t="str">
        <f>IF('Adjacent Counties'!BS18="x",VLOOKUP('2016 0-64'!BS$1,'2016 population'!$A$3:$E$102,3,FALSE),"")</f>
        <v/>
      </c>
      <c r="BT18" s="21" t="str">
        <f>IF('Adjacent Counties'!BT18="x",VLOOKUP('2016 0-64'!BT$1,'2016 population'!$A$3:$E$102,3,FALSE),"")</f>
        <v/>
      </c>
      <c r="BU18" s="21" t="str">
        <f>IF('Adjacent Counties'!BU18="x",VLOOKUP('2016 0-64'!BU$1,'2016 population'!$A$3:$E$102,3,FALSE),"")</f>
        <v/>
      </c>
      <c r="BV18" s="21">
        <f>IF('Adjacent Counties'!BV18="x",VLOOKUP('2016 0-64'!BV$1,'2016 population'!$A$3:$E$102,3,FALSE),"")</f>
        <v>4230</v>
      </c>
      <c r="BW18" s="21" t="str">
        <f>IF('Adjacent Counties'!BW18="x",VLOOKUP('2016 0-64'!BW$1,'2016 population'!$A$3:$E$102,3,FALSE),"")</f>
        <v/>
      </c>
      <c r="BX18" s="21" t="str">
        <f>IF('Adjacent Counties'!BX18="x",VLOOKUP('2016 0-64'!BX$1,'2016 population'!$A$3:$E$102,3,FALSE),"")</f>
        <v/>
      </c>
      <c r="BY18" s="21" t="str">
        <f>IF('Adjacent Counties'!BY18="x",VLOOKUP('2016 0-64'!BY$1,'2016 population'!$A$3:$E$102,3,FALSE),"")</f>
        <v/>
      </c>
      <c r="BZ18" s="21" t="str">
        <f>IF('Adjacent Counties'!BZ18="x",VLOOKUP('2016 0-64'!BZ$1,'2016 population'!$A$3:$E$102,3,FALSE),"")</f>
        <v/>
      </c>
      <c r="CA18" s="21" t="str">
        <f>IF('Adjacent Counties'!CA18="x",VLOOKUP('2016 0-64'!CA$1,'2016 population'!$A$3:$E$102,3,FALSE),"")</f>
        <v/>
      </c>
      <c r="CB18" s="21">
        <f>IF('Adjacent Counties'!CB18="x",VLOOKUP('2016 0-64'!CB$1,'2016 population'!$A$3:$E$102,3,FALSE),"")</f>
        <v>10027</v>
      </c>
      <c r="CC18" s="21" t="str">
        <f>IF('Adjacent Counties'!CC18="x",VLOOKUP('2016 0-64'!CC$1,'2016 population'!$A$3:$E$102,3,FALSE),"")</f>
        <v/>
      </c>
      <c r="CD18" s="21" t="str">
        <f>IF('Adjacent Counties'!CD18="x",VLOOKUP('2016 0-64'!CD$1,'2016 population'!$A$3:$E$102,3,FALSE),"")</f>
        <v/>
      </c>
      <c r="CE18" s="21" t="str">
        <f>IF('Adjacent Counties'!CE18="x",VLOOKUP('2016 0-64'!CE$1,'2016 population'!$A$3:$E$102,3,FALSE),"")</f>
        <v/>
      </c>
      <c r="CF18" s="21" t="str">
        <f>IF('Adjacent Counties'!CF18="x",VLOOKUP('2016 0-64'!CF$1,'2016 population'!$A$3:$E$102,3,FALSE),"")</f>
        <v/>
      </c>
      <c r="CG18" s="21" t="str">
        <f>IF('Adjacent Counties'!CG18="x",VLOOKUP('2016 0-64'!CG$1,'2016 population'!$A$3:$E$102,3,FALSE),"")</f>
        <v/>
      </c>
      <c r="CH18" s="21" t="str">
        <f>IF('Adjacent Counties'!CH18="x",VLOOKUP('2016 0-64'!CH$1,'2016 population'!$A$3:$E$102,3,FALSE),"")</f>
        <v/>
      </c>
      <c r="CI18" s="21" t="str">
        <f>IF('Adjacent Counties'!CI18="x",VLOOKUP('2016 0-64'!CI$1,'2016 population'!$A$3:$E$102,3,FALSE),"")</f>
        <v/>
      </c>
      <c r="CJ18" s="21" t="str">
        <f>IF('Adjacent Counties'!CJ18="x",VLOOKUP('2016 0-64'!CJ$1,'2016 population'!$A$3:$E$102,3,FALSE),"")</f>
        <v/>
      </c>
      <c r="CK18" s="21" t="str">
        <f>IF('Adjacent Counties'!CK18="x",VLOOKUP('2016 0-64'!CK$1,'2016 population'!$A$3:$E$102,3,FALSE),"")</f>
        <v/>
      </c>
      <c r="CL18" s="21" t="str">
        <f>IF('Adjacent Counties'!CL18="x",VLOOKUP('2016 0-64'!CL$1,'2016 population'!$A$3:$E$102,3,FALSE),"")</f>
        <v/>
      </c>
      <c r="CM18" s="21" t="str">
        <f>IF('Adjacent Counties'!CM18="x",VLOOKUP('2016 0-64'!CM$1,'2016 population'!$A$3:$E$102,3,FALSE),"")</f>
        <v/>
      </c>
      <c r="CN18" s="21" t="str">
        <f>IF('Adjacent Counties'!CN18="x",VLOOKUP('2016 0-64'!CN$1,'2016 population'!$A$3:$E$102,3,FALSE),"")</f>
        <v/>
      </c>
      <c r="CO18" s="21" t="str">
        <f>IF('Adjacent Counties'!CO18="x",VLOOKUP('2016 0-64'!CO$1,'2016 population'!$A$3:$E$102,3,FALSE),"")</f>
        <v/>
      </c>
      <c r="CP18" s="21" t="str">
        <f>IF('Adjacent Counties'!CP18="x",VLOOKUP('2016 0-64'!CP$1,'2016 population'!$A$3:$E$102,3,FALSE),"")</f>
        <v/>
      </c>
      <c r="CQ18" s="21" t="str">
        <f>IF('Adjacent Counties'!CQ18="x",VLOOKUP('2016 0-64'!CQ$1,'2016 population'!$A$3:$E$102,3,FALSE),"")</f>
        <v/>
      </c>
      <c r="CR18" s="21" t="str">
        <f>IF('Adjacent Counties'!CR18="x",VLOOKUP('2016 0-64'!CR$1,'2016 population'!$A$3:$E$102,3,FALSE),"")</f>
        <v/>
      </c>
      <c r="CS18" s="21" t="str">
        <f>IF('Adjacent Counties'!CS18="x",VLOOKUP('2016 0-64'!CS$1,'2016 population'!$A$3:$E$102,3,FALSE),"")</f>
        <v/>
      </c>
      <c r="CT18" s="21" t="str">
        <f>IF('Adjacent Counties'!CT18="x",VLOOKUP('2016 0-64'!CT$1,'2016 population'!$A$3:$E$102,3,FALSE),"")</f>
        <v/>
      </c>
      <c r="CU18" s="21" t="str">
        <f>IF('Adjacent Counties'!CU18="x",VLOOKUP('2016 0-64'!CU$1,'2016 population'!$A$3:$E$102,3,FALSE),"")</f>
        <v/>
      </c>
      <c r="CV18" s="21" t="str">
        <f>IF('Adjacent Counties'!CV18="x",VLOOKUP('2016 0-64'!CV$1,'2016 population'!$A$3:$E$102,3,FALSE),"")</f>
        <v/>
      </c>
      <c r="CW18" s="21" t="str">
        <f>IF('Adjacent Counties'!CW18="x",VLOOKUP('2016 0-64'!CW$1,'2016 population'!$A$3:$E$102,3,FALSE),"")</f>
        <v/>
      </c>
      <c r="CX18" s="21">
        <f t="shared" si="0"/>
        <v>87671</v>
      </c>
    </row>
    <row r="19" spans="1:102">
      <c r="A19" s="3" t="s">
        <v>17</v>
      </c>
      <c r="B19" s="21" t="str">
        <f>IF('Adjacent Counties'!B19="x",VLOOKUP('2016 0-64'!B$1,'2016 population'!$A$3:$E$102,3,FALSE),"")</f>
        <v/>
      </c>
      <c r="C19" s="21">
        <f>IF('Adjacent Counties'!C19="x",VLOOKUP('2016 0-64'!C$1,'2016 population'!$A$3:$E$102,3,FALSE),"")</f>
        <v>4205</v>
      </c>
      <c r="D19" s="21" t="str">
        <f>IF('Adjacent Counties'!D19="x",VLOOKUP('2016 0-64'!D$1,'2016 population'!$A$3:$E$102,3,FALSE),"")</f>
        <v/>
      </c>
      <c r="E19" s="21" t="str">
        <f>IF('Adjacent Counties'!E19="x",VLOOKUP('2016 0-64'!E$1,'2016 population'!$A$3:$E$102,3,FALSE),"")</f>
        <v/>
      </c>
      <c r="F19" s="21" t="str">
        <f>IF('Adjacent Counties'!F19="x",VLOOKUP('2016 0-64'!F$1,'2016 population'!$A$3:$E$102,3,FALSE),"")</f>
        <v/>
      </c>
      <c r="G19" s="21" t="str">
        <f>IF('Adjacent Counties'!G19="x",VLOOKUP('2016 0-64'!G$1,'2016 population'!$A$3:$E$102,3,FALSE),"")</f>
        <v/>
      </c>
      <c r="H19" s="21" t="str">
        <f>IF('Adjacent Counties'!H19="x",VLOOKUP('2016 0-64'!H$1,'2016 population'!$A$3:$E$102,3,FALSE),"")</f>
        <v/>
      </c>
      <c r="I19" s="21" t="str">
        <f>IF('Adjacent Counties'!I19="x",VLOOKUP('2016 0-64'!I$1,'2016 population'!$A$3:$E$102,3,FALSE),"")</f>
        <v/>
      </c>
      <c r="J19" s="21" t="str">
        <f>IF('Adjacent Counties'!J19="x",VLOOKUP('2016 0-64'!J$1,'2016 population'!$A$3:$E$102,3,FALSE),"")</f>
        <v/>
      </c>
      <c r="K19" s="21" t="str">
        <f>IF('Adjacent Counties'!K19="x",VLOOKUP('2016 0-64'!K$1,'2016 population'!$A$3:$E$102,3,FALSE),"")</f>
        <v/>
      </c>
      <c r="L19" s="21" t="str">
        <f>IF('Adjacent Counties'!L19="x",VLOOKUP('2016 0-64'!L$1,'2016 population'!$A$3:$E$102,3,FALSE),"")</f>
        <v/>
      </c>
      <c r="M19" s="21">
        <f>IF('Adjacent Counties'!M19="x",VLOOKUP('2016 0-64'!M$1,'2016 population'!$A$3:$E$102,3,FALSE),"")</f>
        <v>9810</v>
      </c>
      <c r="N19" s="21" t="str">
        <f>IF('Adjacent Counties'!N19="x",VLOOKUP('2016 0-64'!N$1,'2016 population'!$A$3:$E$102,3,FALSE),"")</f>
        <v/>
      </c>
      <c r="O19" s="21">
        <f>IF('Adjacent Counties'!O19="x",VLOOKUP('2016 0-64'!O$1,'2016 population'!$A$3:$E$102,3,FALSE),"")</f>
        <v>9024</v>
      </c>
      <c r="P19" s="21" t="str">
        <f>IF('Adjacent Counties'!P19="x",VLOOKUP('2016 0-64'!P$1,'2016 population'!$A$3:$E$102,3,FALSE),"")</f>
        <v/>
      </c>
      <c r="Q19" s="21" t="str">
        <f>IF('Adjacent Counties'!Q19="x",VLOOKUP('2016 0-64'!Q$1,'2016 population'!$A$3:$E$102,3,FALSE),"")</f>
        <v/>
      </c>
      <c r="R19" s="21" t="str">
        <f>IF('Adjacent Counties'!R19="x",VLOOKUP('2016 0-64'!R$1,'2016 population'!$A$3:$E$102,3,FALSE),"")</f>
        <v/>
      </c>
      <c r="S19" s="21">
        <f>IF('Adjacent Counties'!S19="x",VLOOKUP('2016 0-64'!S$1,'2016 population'!$A$3:$E$102,3,FALSE),"")</f>
        <v>15801</v>
      </c>
      <c r="T19" s="21" t="str">
        <f>IF('Adjacent Counties'!T19="x",VLOOKUP('2016 0-64'!T$1,'2016 population'!$A$3:$E$102,3,FALSE),"")</f>
        <v/>
      </c>
      <c r="U19" s="21" t="str">
        <f>IF('Adjacent Counties'!U19="x",VLOOKUP('2016 0-64'!U$1,'2016 population'!$A$3:$E$102,3,FALSE),"")</f>
        <v/>
      </c>
      <c r="V19" s="21" t="str">
        <f>IF('Adjacent Counties'!V19="x",VLOOKUP('2016 0-64'!V$1,'2016 population'!$A$3:$E$102,3,FALSE),"")</f>
        <v/>
      </c>
      <c r="W19" s="21" t="str">
        <f>IF('Adjacent Counties'!W19="x",VLOOKUP('2016 0-64'!W$1,'2016 population'!$A$3:$E$102,3,FALSE),"")</f>
        <v/>
      </c>
      <c r="X19" s="21">
        <f>IF('Adjacent Counties'!X19="x",VLOOKUP('2016 0-64'!X$1,'2016 population'!$A$3:$E$102,3,FALSE),"")</f>
        <v>10380</v>
      </c>
      <c r="Y19" s="21" t="str">
        <f>IF('Adjacent Counties'!Y19="x",VLOOKUP('2016 0-64'!Y$1,'2016 population'!$A$3:$E$102,3,FALSE),"")</f>
        <v/>
      </c>
      <c r="Z19" s="21" t="str">
        <f>IF('Adjacent Counties'!Z19="x",VLOOKUP('2016 0-64'!Z$1,'2016 population'!$A$3:$E$102,3,FALSE),"")</f>
        <v/>
      </c>
      <c r="AA19" s="21" t="str">
        <f>IF('Adjacent Counties'!AA19="x",VLOOKUP('2016 0-64'!AA$1,'2016 population'!$A$3:$E$102,3,FALSE),"")</f>
        <v/>
      </c>
      <c r="AB19" s="21" t="str">
        <f>IF('Adjacent Counties'!AB19="x",VLOOKUP('2016 0-64'!AB$1,'2016 population'!$A$3:$E$102,3,FALSE),"")</f>
        <v/>
      </c>
      <c r="AC19" s="21" t="str">
        <f>IF('Adjacent Counties'!AC19="x",VLOOKUP('2016 0-64'!AC$1,'2016 population'!$A$3:$E$102,3,FALSE),"")</f>
        <v/>
      </c>
      <c r="AD19" s="21" t="str">
        <f>IF('Adjacent Counties'!AD19="x",VLOOKUP('2016 0-64'!AD$1,'2016 population'!$A$3:$E$102,3,FALSE),"")</f>
        <v/>
      </c>
      <c r="AE19" s="21" t="str">
        <f>IF('Adjacent Counties'!AE19="x",VLOOKUP('2016 0-64'!AE$1,'2016 population'!$A$3:$E$102,3,FALSE),"")</f>
        <v/>
      </c>
      <c r="AF19" s="21" t="str">
        <f>IF('Adjacent Counties'!AF19="x",VLOOKUP('2016 0-64'!AF$1,'2016 population'!$A$3:$E$102,3,FALSE),"")</f>
        <v/>
      </c>
      <c r="AG19" s="21" t="str">
        <f>IF('Adjacent Counties'!AG19="x",VLOOKUP('2016 0-64'!AG$1,'2016 population'!$A$3:$E$102,3,FALSE),"")</f>
        <v/>
      </c>
      <c r="AH19" s="21" t="str">
        <f>IF('Adjacent Counties'!AH19="x",VLOOKUP('2016 0-64'!AH$1,'2016 population'!$A$3:$E$102,3,FALSE),"")</f>
        <v/>
      </c>
      <c r="AI19" s="21" t="str">
        <f>IF('Adjacent Counties'!AI19="x",VLOOKUP('2016 0-64'!AI$1,'2016 population'!$A$3:$E$102,3,FALSE),"")</f>
        <v/>
      </c>
      <c r="AJ19" s="21" t="str">
        <f>IF('Adjacent Counties'!AJ19="x",VLOOKUP('2016 0-64'!AJ$1,'2016 population'!$A$3:$E$102,3,FALSE),"")</f>
        <v/>
      </c>
      <c r="AK19" s="21" t="str">
        <f>IF('Adjacent Counties'!AK19="x",VLOOKUP('2016 0-64'!AK$1,'2016 population'!$A$3:$E$102,3,FALSE),"")</f>
        <v/>
      </c>
      <c r="AL19" s="21" t="str">
        <f>IF('Adjacent Counties'!AL19="x",VLOOKUP('2016 0-64'!AL$1,'2016 population'!$A$3:$E$102,3,FALSE),"")</f>
        <v/>
      </c>
      <c r="AM19" s="21" t="str">
        <f>IF('Adjacent Counties'!AM19="x",VLOOKUP('2016 0-64'!AM$1,'2016 population'!$A$3:$E$102,3,FALSE),"")</f>
        <v/>
      </c>
      <c r="AN19" s="21" t="str">
        <f>IF('Adjacent Counties'!AN19="x",VLOOKUP('2016 0-64'!AN$1,'2016 population'!$A$3:$E$102,3,FALSE),"")</f>
        <v/>
      </c>
      <c r="AO19" s="21" t="str">
        <f>IF('Adjacent Counties'!AO19="x",VLOOKUP('2016 0-64'!AO$1,'2016 population'!$A$3:$E$102,3,FALSE),"")</f>
        <v/>
      </c>
      <c r="AP19" s="21" t="str">
        <f>IF('Adjacent Counties'!AP19="x",VLOOKUP('2016 0-64'!AP$1,'2016 population'!$A$3:$E$102,3,FALSE),"")</f>
        <v/>
      </c>
      <c r="AQ19" s="21" t="str">
        <f>IF('Adjacent Counties'!AQ19="x",VLOOKUP('2016 0-64'!AQ$1,'2016 population'!$A$3:$E$102,3,FALSE),"")</f>
        <v/>
      </c>
      <c r="AR19" s="21" t="str">
        <f>IF('Adjacent Counties'!AR19="x",VLOOKUP('2016 0-64'!AR$1,'2016 population'!$A$3:$E$102,3,FALSE),"")</f>
        <v/>
      </c>
      <c r="AS19" s="21" t="str">
        <f>IF('Adjacent Counties'!AS19="x",VLOOKUP('2016 0-64'!AS$1,'2016 population'!$A$3:$E$102,3,FALSE),"")</f>
        <v/>
      </c>
      <c r="AT19" s="21" t="str">
        <f>IF('Adjacent Counties'!AT19="x",VLOOKUP('2016 0-64'!AT$1,'2016 population'!$A$3:$E$102,3,FALSE),"")</f>
        <v/>
      </c>
      <c r="AU19" s="21" t="str">
        <f>IF('Adjacent Counties'!AU19="x",VLOOKUP('2016 0-64'!AU$1,'2016 population'!$A$3:$E$102,3,FALSE),"")</f>
        <v/>
      </c>
      <c r="AV19" s="21" t="str">
        <f>IF('Adjacent Counties'!AV19="x",VLOOKUP('2016 0-64'!AV$1,'2016 population'!$A$3:$E$102,3,FALSE),"")</f>
        <v/>
      </c>
      <c r="AW19" s="21" t="str">
        <f>IF('Adjacent Counties'!AW19="x",VLOOKUP('2016 0-64'!AW$1,'2016 population'!$A$3:$E$102,3,FALSE),"")</f>
        <v/>
      </c>
      <c r="AX19" s="21">
        <f>IF('Adjacent Counties'!AX19="x",VLOOKUP('2016 0-64'!AX$1,'2016 population'!$A$3:$E$102,3,FALSE),"")</f>
        <v>15730</v>
      </c>
      <c r="AY19" s="21" t="str">
        <f>IF('Adjacent Counties'!AY19="x",VLOOKUP('2016 0-64'!AY$1,'2016 population'!$A$3:$E$102,3,FALSE),"")</f>
        <v/>
      </c>
      <c r="AZ19" s="21" t="str">
        <f>IF('Adjacent Counties'!AZ19="x",VLOOKUP('2016 0-64'!AZ$1,'2016 population'!$A$3:$E$102,3,FALSE),"")</f>
        <v/>
      </c>
      <c r="BA19" s="21" t="str">
        <f>IF('Adjacent Counties'!BA19="x",VLOOKUP('2016 0-64'!BA$1,'2016 population'!$A$3:$E$102,3,FALSE),"")</f>
        <v/>
      </c>
      <c r="BB19" s="21" t="str">
        <f>IF('Adjacent Counties'!BB19="x",VLOOKUP('2016 0-64'!BB$1,'2016 population'!$A$3:$E$102,3,FALSE),"")</f>
        <v/>
      </c>
      <c r="BC19" s="21" t="str">
        <f>IF('Adjacent Counties'!BC19="x",VLOOKUP('2016 0-64'!BC$1,'2016 population'!$A$3:$E$102,3,FALSE),"")</f>
        <v/>
      </c>
      <c r="BD19" s="21">
        <f>IF('Adjacent Counties'!BD19="x",VLOOKUP('2016 0-64'!BD$1,'2016 population'!$A$3:$E$102,3,FALSE),"")</f>
        <v>8603</v>
      </c>
      <c r="BE19" s="21" t="str">
        <f>IF('Adjacent Counties'!BE19="x",VLOOKUP('2016 0-64'!BE$1,'2016 population'!$A$3:$E$102,3,FALSE),"")</f>
        <v/>
      </c>
      <c r="BF19" s="21" t="str">
        <f>IF('Adjacent Counties'!BF19="x",VLOOKUP('2016 0-64'!BF$1,'2016 population'!$A$3:$E$102,3,FALSE),"")</f>
        <v/>
      </c>
      <c r="BG19" s="21" t="str">
        <f>IF('Adjacent Counties'!BG19="x",VLOOKUP('2016 0-64'!BG$1,'2016 population'!$A$3:$E$102,3,FALSE),"")</f>
        <v/>
      </c>
      <c r="BH19" s="21" t="str">
        <f>IF('Adjacent Counties'!BH19="x",VLOOKUP('2016 0-64'!BH$1,'2016 population'!$A$3:$E$102,3,FALSE),"")</f>
        <v/>
      </c>
      <c r="BI19" s="21" t="str">
        <f>IF('Adjacent Counties'!BI19="x",VLOOKUP('2016 0-64'!BI$1,'2016 population'!$A$3:$E$102,3,FALSE),"")</f>
        <v/>
      </c>
      <c r="BJ19" s="21" t="str">
        <f>IF('Adjacent Counties'!BJ19="x",VLOOKUP('2016 0-64'!BJ$1,'2016 population'!$A$3:$E$102,3,FALSE),"")</f>
        <v/>
      </c>
      <c r="BK19" s="21" t="str">
        <f>IF('Adjacent Counties'!BK19="x",VLOOKUP('2016 0-64'!BK$1,'2016 population'!$A$3:$E$102,3,FALSE),"")</f>
        <v/>
      </c>
      <c r="BL19" s="21" t="str">
        <f>IF('Adjacent Counties'!BL19="x",VLOOKUP('2016 0-64'!BL$1,'2016 population'!$A$3:$E$102,3,FALSE),"")</f>
        <v/>
      </c>
      <c r="BM19" s="21" t="str">
        <f>IF('Adjacent Counties'!BM19="x",VLOOKUP('2016 0-64'!BM$1,'2016 population'!$A$3:$E$102,3,FALSE),"")</f>
        <v/>
      </c>
      <c r="BN19" s="21" t="str">
        <f>IF('Adjacent Counties'!BN19="x",VLOOKUP('2016 0-64'!BN$1,'2016 population'!$A$3:$E$102,3,FALSE),"")</f>
        <v/>
      </c>
      <c r="BO19" s="21" t="str">
        <f>IF('Adjacent Counties'!BO19="x",VLOOKUP('2016 0-64'!BO$1,'2016 population'!$A$3:$E$102,3,FALSE),"")</f>
        <v/>
      </c>
      <c r="BP19" s="21" t="str">
        <f>IF('Adjacent Counties'!BP19="x",VLOOKUP('2016 0-64'!BP$1,'2016 population'!$A$3:$E$102,3,FALSE),"")</f>
        <v/>
      </c>
      <c r="BQ19" s="21" t="str">
        <f>IF('Adjacent Counties'!BQ19="x",VLOOKUP('2016 0-64'!BQ$1,'2016 population'!$A$3:$E$102,3,FALSE),"")</f>
        <v/>
      </c>
      <c r="BR19" s="21" t="str">
        <f>IF('Adjacent Counties'!BR19="x",VLOOKUP('2016 0-64'!BR$1,'2016 population'!$A$3:$E$102,3,FALSE),"")</f>
        <v/>
      </c>
      <c r="BS19" s="21" t="str">
        <f>IF('Adjacent Counties'!BS19="x",VLOOKUP('2016 0-64'!BS$1,'2016 population'!$A$3:$E$102,3,FALSE),"")</f>
        <v/>
      </c>
      <c r="BT19" s="21" t="str">
        <f>IF('Adjacent Counties'!BT19="x",VLOOKUP('2016 0-64'!BT$1,'2016 population'!$A$3:$E$102,3,FALSE),"")</f>
        <v/>
      </c>
      <c r="BU19" s="21" t="str">
        <f>IF('Adjacent Counties'!BU19="x",VLOOKUP('2016 0-64'!BU$1,'2016 population'!$A$3:$E$102,3,FALSE),"")</f>
        <v/>
      </c>
      <c r="BV19" s="21" t="str">
        <f>IF('Adjacent Counties'!BV19="x",VLOOKUP('2016 0-64'!BV$1,'2016 population'!$A$3:$E$102,3,FALSE),"")</f>
        <v/>
      </c>
      <c r="BW19" s="21" t="str">
        <f>IF('Adjacent Counties'!BW19="x",VLOOKUP('2016 0-64'!BW$1,'2016 population'!$A$3:$E$102,3,FALSE),"")</f>
        <v/>
      </c>
      <c r="BX19" s="21" t="str">
        <f>IF('Adjacent Counties'!BX19="x",VLOOKUP('2016 0-64'!BX$1,'2016 population'!$A$3:$E$102,3,FALSE),"")</f>
        <v/>
      </c>
      <c r="BY19" s="21" t="str">
        <f>IF('Adjacent Counties'!BY19="x",VLOOKUP('2016 0-64'!BY$1,'2016 population'!$A$3:$E$102,3,FALSE),"")</f>
        <v/>
      </c>
      <c r="BZ19" s="21" t="str">
        <f>IF('Adjacent Counties'!BZ19="x",VLOOKUP('2016 0-64'!BZ$1,'2016 population'!$A$3:$E$102,3,FALSE),"")</f>
        <v/>
      </c>
      <c r="CA19" s="21" t="str">
        <f>IF('Adjacent Counties'!CA19="x",VLOOKUP('2016 0-64'!CA$1,'2016 population'!$A$3:$E$102,3,FALSE),"")</f>
        <v/>
      </c>
      <c r="CB19" s="21" t="str">
        <f>IF('Adjacent Counties'!CB19="x",VLOOKUP('2016 0-64'!CB$1,'2016 population'!$A$3:$E$102,3,FALSE),"")</f>
        <v/>
      </c>
      <c r="CC19" s="21" t="str">
        <f>IF('Adjacent Counties'!CC19="x",VLOOKUP('2016 0-64'!CC$1,'2016 population'!$A$3:$E$102,3,FALSE),"")</f>
        <v/>
      </c>
      <c r="CD19" s="21" t="str">
        <f>IF('Adjacent Counties'!CD19="x",VLOOKUP('2016 0-64'!CD$1,'2016 population'!$A$3:$E$102,3,FALSE),"")</f>
        <v/>
      </c>
      <c r="CE19" s="21" t="str">
        <f>IF('Adjacent Counties'!CE19="x",VLOOKUP('2016 0-64'!CE$1,'2016 population'!$A$3:$E$102,3,FALSE),"")</f>
        <v/>
      </c>
      <c r="CF19" s="21" t="str">
        <f>IF('Adjacent Counties'!CF19="x",VLOOKUP('2016 0-64'!CF$1,'2016 population'!$A$3:$E$102,3,FALSE),"")</f>
        <v/>
      </c>
      <c r="CG19" s="21" t="str">
        <f>IF('Adjacent Counties'!CG19="x",VLOOKUP('2016 0-64'!CG$1,'2016 population'!$A$3:$E$102,3,FALSE),"")</f>
        <v/>
      </c>
      <c r="CH19" s="21" t="str">
        <f>IF('Adjacent Counties'!CH19="x",VLOOKUP('2016 0-64'!CH$1,'2016 population'!$A$3:$E$102,3,FALSE),"")</f>
        <v/>
      </c>
      <c r="CI19" s="21" t="str">
        <f>IF('Adjacent Counties'!CI19="x",VLOOKUP('2016 0-64'!CI$1,'2016 population'!$A$3:$E$102,3,FALSE),"")</f>
        <v/>
      </c>
      <c r="CJ19" s="21" t="str">
        <f>IF('Adjacent Counties'!CJ19="x",VLOOKUP('2016 0-64'!CJ$1,'2016 population'!$A$3:$E$102,3,FALSE),"")</f>
        <v/>
      </c>
      <c r="CK19" s="21" t="str">
        <f>IF('Adjacent Counties'!CK19="x",VLOOKUP('2016 0-64'!CK$1,'2016 population'!$A$3:$E$102,3,FALSE),"")</f>
        <v/>
      </c>
      <c r="CL19" s="21" t="str">
        <f>IF('Adjacent Counties'!CL19="x",VLOOKUP('2016 0-64'!CL$1,'2016 population'!$A$3:$E$102,3,FALSE),"")</f>
        <v/>
      </c>
      <c r="CM19" s="21" t="str">
        <f>IF('Adjacent Counties'!CM19="x",VLOOKUP('2016 0-64'!CM$1,'2016 population'!$A$3:$E$102,3,FALSE),"")</f>
        <v/>
      </c>
      <c r="CN19" s="21" t="str">
        <f>IF('Adjacent Counties'!CN19="x",VLOOKUP('2016 0-64'!CN$1,'2016 population'!$A$3:$E$102,3,FALSE),"")</f>
        <v/>
      </c>
      <c r="CO19" s="21" t="str">
        <f>IF('Adjacent Counties'!CO19="x",VLOOKUP('2016 0-64'!CO$1,'2016 population'!$A$3:$E$102,3,FALSE),"")</f>
        <v/>
      </c>
      <c r="CP19" s="21" t="str">
        <f>IF('Adjacent Counties'!CP19="x",VLOOKUP('2016 0-64'!CP$1,'2016 population'!$A$3:$E$102,3,FALSE),"")</f>
        <v/>
      </c>
      <c r="CQ19" s="21" t="str">
        <f>IF('Adjacent Counties'!CQ19="x",VLOOKUP('2016 0-64'!CQ$1,'2016 population'!$A$3:$E$102,3,FALSE),"")</f>
        <v/>
      </c>
      <c r="CR19" s="21" t="str">
        <f>IF('Adjacent Counties'!CR19="x",VLOOKUP('2016 0-64'!CR$1,'2016 population'!$A$3:$E$102,3,FALSE),"")</f>
        <v/>
      </c>
      <c r="CS19" s="21" t="str">
        <f>IF('Adjacent Counties'!CS19="x",VLOOKUP('2016 0-64'!CS$1,'2016 population'!$A$3:$E$102,3,FALSE),"")</f>
        <v/>
      </c>
      <c r="CT19" s="21" t="str">
        <f>IF('Adjacent Counties'!CT19="x",VLOOKUP('2016 0-64'!CT$1,'2016 population'!$A$3:$E$102,3,FALSE),"")</f>
        <v/>
      </c>
      <c r="CU19" s="21" t="str">
        <f>IF('Adjacent Counties'!CU19="x",VLOOKUP('2016 0-64'!CU$1,'2016 population'!$A$3:$E$102,3,FALSE),"")</f>
        <v/>
      </c>
      <c r="CV19" s="21" t="str">
        <f>IF('Adjacent Counties'!CV19="x",VLOOKUP('2016 0-64'!CV$1,'2016 population'!$A$3:$E$102,3,FALSE),"")</f>
        <v/>
      </c>
      <c r="CW19" s="21" t="str">
        <f>IF('Adjacent Counties'!CW19="x",VLOOKUP('2016 0-64'!CW$1,'2016 population'!$A$3:$E$102,3,FALSE),"")</f>
        <v/>
      </c>
      <c r="CX19" s="21">
        <f t="shared" si="0"/>
        <v>73553</v>
      </c>
    </row>
    <row r="20" spans="1:102">
      <c r="A20" s="3" t="s">
        <v>18</v>
      </c>
      <c r="B20" s="21">
        <f>IF('Adjacent Counties'!B20="x",VLOOKUP('2016 0-64'!B$1,'2016 population'!$A$3:$E$102,3,FALSE),"")</f>
        <v>14436</v>
      </c>
      <c r="C20" s="21" t="str">
        <f>IF('Adjacent Counties'!C20="x",VLOOKUP('2016 0-64'!C$1,'2016 population'!$A$3:$E$102,3,FALSE),"")</f>
        <v/>
      </c>
      <c r="D20" s="21" t="str">
        <f>IF('Adjacent Counties'!D20="x",VLOOKUP('2016 0-64'!D$1,'2016 population'!$A$3:$E$102,3,FALSE),"")</f>
        <v/>
      </c>
      <c r="E20" s="21" t="str">
        <f>IF('Adjacent Counties'!E20="x",VLOOKUP('2016 0-64'!E$1,'2016 population'!$A$3:$E$102,3,FALSE),"")</f>
        <v/>
      </c>
      <c r="F20" s="21" t="str">
        <f>IF('Adjacent Counties'!F20="x",VLOOKUP('2016 0-64'!F$1,'2016 population'!$A$3:$E$102,3,FALSE),"")</f>
        <v/>
      </c>
      <c r="G20" s="21" t="str">
        <f>IF('Adjacent Counties'!G20="x",VLOOKUP('2016 0-64'!G$1,'2016 population'!$A$3:$E$102,3,FALSE),"")</f>
        <v/>
      </c>
      <c r="H20" s="21" t="str">
        <f>IF('Adjacent Counties'!H20="x",VLOOKUP('2016 0-64'!H$1,'2016 population'!$A$3:$E$102,3,FALSE),"")</f>
        <v/>
      </c>
      <c r="I20" s="21" t="str">
        <f>IF('Adjacent Counties'!I20="x",VLOOKUP('2016 0-64'!I$1,'2016 population'!$A$3:$E$102,3,FALSE),"")</f>
        <v/>
      </c>
      <c r="J20" s="21" t="str">
        <f>IF('Adjacent Counties'!J20="x",VLOOKUP('2016 0-64'!J$1,'2016 population'!$A$3:$E$102,3,FALSE),"")</f>
        <v/>
      </c>
      <c r="K20" s="21" t="str">
        <f>IF('Adjacent Counties'!K20="x",VLOOKUP('2016 0-64'!K$1,'2016 population'!$A$3:$E$102,3,FALSE),"")</f>
        <v/>
      </c>
      <c r="L20" s="21" t="str">
        <f>IF('Adjacent Counties'!L20="x",VLOOKUP('2016 0-64'!L$1,'2016 population'!$A$3:$E$102,3,FALSE),"")</f>
        <v/>
      </c>
      <c r="M20" s="21" t="str">
        <f>IF('Adjacent Counties'!M20="x",VLOOKUP('2016 0-64'!M$1,'2016 population'!$A$3:$E$102,3,FALSE),"")</f>
        <v/>
      </c>
      <c r="N20" s="21" t="str">
        <f>IF('Adjacent Counties'!N20="x",VLOOKUP('2016 0-64'!N$1,'2016 population'!$A$3:$E$102,3,FALSE),"")</f>
        <v/>
      </c>
      <c r="O20" s="21" t="str">
        <f>IF('Adjacent Counties'!O20="x",VLOOKUP('2016 0-64'!O$1,'2016 population'!$A$3:$E$102,3,FALSE),"")</f>
        <v/>
      </c>
      <c r="P20" s="21" t="str">
        <f>IF('Adjacent Counties'!P20="x",VLOOKUP('2016 0-64'!P$1,'2016 population'!$A$3:$E$102,3,FALSE),"")</f>
        <v/>
      </c>
      <c r="Q20" s="21" t="str">
        <f>IF('Adjacent Counties'!Q20="x",VLOOKUP('2016 0-64'!Q$1,'2016 population'!$A$3:$E$102,3,FALSE),"")</f>
        <v/>
      </c>
      <c r="R20" s="21" t="str">
        <f>IF('Adjacent Counties'!R20="x",VLOOKUP('2016 0-64'!R$1,'2016 population'!$A$3:$E$102,3,FALSE),"")</f>
        <v/>
      </c>
      <c r="S20" s="21" t="str">
        <f>IF('Adjacent Counties'!S20="x",VLOOKUP('2016 0-64'!S$1,'2016 population'!$A$3:$E$102,3,FALSE),"")</f>
        <v/>
      </c>
      <c r="T20" s="21">
        <f>IF('Adjacent Counties'!T20="x",VLOOKUP('2016 0-64'!T$1,'2016 population'!$A$3:$E$102,3,FALSE),"")</f>
        <v>9563</v>
      </c>
      <c r="U20" s="21" t="str">
        <f>IF('Adjacent Counties'!U20="x",VLOOKUP('2016 0-64'!U$1,'2016 population'!$A$3:$E$102,3,FALSE),"")</f>
        <v/>
      </c>
      <c r="V20" s="21" t="str">
        <f>IF('Adjacent Counties'!V20="x",VLOOKUP('2016 0-64'!V$1,'2016 population'!$A$3:$E$102,3,FALSE),"")</f>
        <v/>
      </c>
      <c r="W20" s="21" t="str">
        <f>IF('Adjacent Counties'!W20="x",VLOOKUP('2016 0-64'!W$1,'2016 population'!$A$3:$E$102,3,FALSE),"")</f>
        <v/>
      </c>
      <c r="X20" s="21" t="str">
        <f>IF('Adjacent Counties'!X20="x",VLOOKUP('2016 0-64'!X$1,'2016 population'!$A$3:$E$102,3,FALSE),"")</f>
        <v/>
      </c>
      <c r="Y20" s="21" t="str">
        <f>IF('Adjacent Counties'!Y20="x",VLOOKUP('2016 0-64'!Y$1,'2016 population'!$A$3:$E$102,3,FALSE),"")</f>
        <v/>
      </c>
      <c r="Z20" s="21" t="str">
        <f>IF('Adjacent Counties'!Z20="x",VLOOKUP('2016 0-64'!Z$1,'2016 population'!$A$3:$E$102,3,FALSE),"")</f>
        <v/>
      </c>
      <c r="AA20" s="21" t="str">
        <f>IF('Adjacent Counties'!AA20="x",VLOOKUP('2016 0-64'!AA$1,'2016 population'!$A$3:$E$102,3,FALSE),"")</f>
        <v/>
      </c>
      <c r="AB20" s="21" t="str">
        <f>IF('Adjacent Counties'!AB20="x",VLOOKUP('2016 0-64'!AB$1,'2016 population'!$A$3:$E$102,3,FALSE),"")</f>
        <v/>
      </c>
      <c r="AC20" s="21" t="str">
        <f>IF('Adjacent Counties'!AC20="x",VLOOKUP('2016 0-64'!AC$1,'2016 population'!$A$3:$E$102,3,FALSE),"")</f>
        <v/>
      </c>
      <c r="AD20" s="21" t="str">
        <f>IF('Adjacent Counties'!AD20="x",VLOOKUP('2016 0-64'!AD$1,'2016 population'!$A$3:$E$102,3,FALSE),"")</f>
        <v/>
      </c>
      <c r="AE20" s="21" t="str">
        <f>IF('Adjacent Counties'!AE20="x",VLOOKUP('2016 0-64'!AE$1,'2016 population'!$A$3:$E$102,3,FALSE),"")</f>
        <v/>
      </c>
      <c r="AF20" s="21" t="str">
        <f>IF('Adjacent Counties'!AF20="x",VLOOKUP('2016 0-64'!AF$1,'2016 population'!$A$3:$E$102,3,FALSE),"")</f>
        <v/>
      </c>
      <c r="AG20" s="21">
        <f>IF('Adjacent Counties'!AG20="x",VLOOKUP('2016 0-64'!AG$1,'2016 population'!$A$3:$E$102,3,FALSE),"")</f>
        <v>21756</v>
      </c>
      <c r="AH20" s="21" t="str">
        <f>IF('Adjacent Counties'!AH20="x",VLOOKUP('2016 0-64'!AH$1,'2016 population'!$A$3:$E$102,3,FALSE),"")</f>
        <v/>
      </c>
      <c r="AI20" s="21" t="str">
        <f>IF('Adjacent Counties'!AI20="x",VLOOKUP('2016 0-64'!AI$1,'2016 population'!$A$3:$E$102,3,FALSE),"")</f>
        <v/>
      </c>
      <c r="AJ20" s="21" t="str">
        <f>IF('Adjacent Counties'!AJ20="x",VLOOKUP('2016 0-64'!AJ$1,'2016 population'!$A$3:$E$102,3,FALSE),"")</f>
        <v/>
      </c>
      <c r="AK20" s="21" t="str">
        <f>IF('Adjacent Counties'!AK20="x",VLOOKUP('2016 0-64'!AK$1,'2016 population'!$A$3:$E$102,3,FALSE),"")</f>
        <v/>
      </c>
      <c r="AL20" s="21" t="str">
        <f>IF('Adjacent Counties'!AL20="x",VLOOKUP('2016 0-64'!AL$1,'2016 population'!$A$3:$E$102,3,FALSE),"")</f>
        <v/>
      </c>
      <c r="AM20" s="21" t="str">
        <f>IF('Adjacent Counties'!AM20="x",VLOOKUP('2016 0-64'!AM$1,'2016 population'!$A$3:$E$102,3,FALSE),"")</f>
        <v/>
      </c>
      <c r="AN20" s="21" t="str">
        <f>IF('Adjacent Counties'!AN20="x",VLOOKUP('2016 0-64'!AN$1,'2016 population'!$A$3:$E$102,3,FALSE),"")</f>
        <v/>
      </c>
      <c r="AO20" s="21" t="str">
        <f>IF('Adjacent Counties'!AO20="x",VLOOKUP('2016 0-64'!AO$1,'2016 population'!$A$3:$E$102,3,FALSE),"")</f>
        <v/>
      </c>
      <c r="AP20" s="21" t="str">
        <f>IF('Adjacent Counties'!AP20="x",VLOOKUP('2016 0-64'!AP$1,'2016 population'!$A$3:$E$102,3,FALSE),"")</f>
        <v/>
      </c>
      <c r="AQ20" s="21" t="str">
        <f>IF('Adjacent Counties'!AQ20="x",VLOOKUP('2016 0-64'!AQ$1,'2016 population'!$A$3:$E$102,3,FALSE),"")</f>
        <v/>
      </c>
      <c r="AR20" s="21">
        <f>IF('Adjacent Counties'!AR20="x",VLOOKUP('2016 0-64'!AR$1,'2016 population'!$A$3:$E$102,3,FALSE),"")</f>
        <v>9720</v>
      </c>
      <c r="AS20" s="21" t="str">
        <f>IF('Adjacent Counties'!AS20="x",VLOOKUP('2016 0-64'!AS$1,'2016 population'!$A$3:$E$102,3,FALSE),"")</f>
        <v/>
      </c>
      <c r="AT20" s="21" t="str">
        <f>IF('Adjacent Counties'!AT20="x",VLOOKUP('2016 0-64'!AT$1,'2016 population'!$A$3:$E$102,3,FALSE),"")</f>
        <v/>
      </c>
      <c r="AU20" s="21" t="str">
        <f>IF('Adjacent Counties'!AU20="x",VLOOKUP('2016 0-64'!AU$1,'2016 population'!$A$3:$E$102,3,FALSE),"")</f>
        <v/>
      </c>
      <c r="AV20" s="21" t="str">
        <f>IF('Adjacent Counties'!AV20="x",VLOOKUP('2016 0-64'!AV$1,'2016 population'!$A$3:$E$102,3,FALSE),"")</f>
        <v/>
      </c>
      <c r="AW20" s="21" t="str">
        <f>IF('Adjacent Counties'!AW20="x",VLOOKUP('2016 0-64'!AW$1,'2016 population'!$A$3:$E$102,3,FALSE),"")</f>
        <v/>
      </c>
      <c r="AX20" s="21" t="str">
        <f>IF('Adjacent Counties'!AX20="x",VLOOKUP('2016 0-64'!AX$1,'2016 population'!$A$3:$E$102,3,FALSE),"")</f>
        <v/>
      </c>
      <c r="AY20" s="21" t="str">
        <f>IF('Adjacent Counties'!AY20="x",VLOOKUP('2016 0-64'!AY$1,'2016 population'!$A$3:$E$102,3,FALSE),"")</f>
        <v/>
      </c>
      <c r="AZ20" s="21" t="str">
        <f>IF('Adjacent Counties'!AZ20="x",VLOOKUP('2016 0-64'!AZ$1,'2016 population'!$A$3:$E$102,3,FALSE),"")</f>
        <v/>
      </c>
      <c r="BA20" s="21" t="str">
        <f>IF('Adjacent Counties'!BA20="x",VLOOKUP('2016 0-64'!BA$1,'2016 population'!$A$3:$E$102,3,FALSE),"")</f>
        <v/>
      </c>
      <c r="BB20" s="21">
        <f>IF('Adjacent Counties'!BB20="x",VLOOKUP('2016 0-64'!BB$1,'2016 population'!$A$3:$E$102,3,FALSE),"")</f>
        <v>5731</v>
      </c>
      <c r="BC20" s="21" t="str">
        <f>IF('Adjacent Counties'!BC20="x",VLOOKUP('2016 0-64'!BC$1,'2016 population'!$A$3:$E$102,3,FALSE),"")</f>
        <v/>
      </c>
      <c r="BD20" s="21" t="str">
        <f>IF('Adjacent Counties'!BD20="x",VLOOKUP('2016 0-64'!BD$1,'2016 population'!$A$3:$E$102,3,FALSE),"")</f>
        <v/>
      </c>
      <c r="BE20" s="21" t="str">
        <f>IF('Adjacent Counties'!BE20="x",VLOOKUP('2016 0-64'!BE$1,'2016 population'!$A$3:$E$102,3,FALSE),"")</f>
        <v/>
      </c>
      <c r="BF20" s="21" t="str">
        <f>IF('Adjacent Counties'!BF20="x",VLOOKUP('2016 0-64'!BF$1,'2016 population'!$A$3:$E$102,3,FALSE),"")</f>
        <v/>
      </c>
      <c r="BG20" s="21" t="str">
        <f>IF('Adjacent Counties'!BG20="x",VLOOKUP('2016 0-64'!BG$1,'2016 population'!$A$3:$E$102,3,FALSE),"")</f>
        <v/>
      </c>
      <c r="BH20" s="21" t="str">
        <f>IF('Adjacent Counties'!BH20="x",VLOOKUP('2016 0-64'!BH$1,'2016 population'!$A$3:$E$102,3,FALSE),"")</f>
        <v/>
      </c>
      <c r="BI20" s="21" t="str">
        <f>IF('Adjacent Counties'!BI20="x",VLOOKUP('2016 0-64'!BI$1,'2016 population'!$A$3:$E$102,3,FALSE),"")</f>
        <v/>
      </c>
      <c r="BJ20" s="21" t="str">
        <f>IF('Adjacent Counties'!BJ20="x",VLOOKUP('2016 0-64'!BJ$1,'2016 population'!$A$3:$E$102,3,FALSE),"")</f>
        <v/>
      </c>
      <c r="BK20" s="21" t="str">
        <f>IF('Adjacent Counties'!BK20="x",VLOOKUP('2016 0-64'!BK$1,'2016 population'!$A$3:$E$102,3,FALSE),"")</f>
        <v/>
      </c>
      <c r="BL20" s="21">
        <f>IF('Adjacent Counties'!BL20="x",VLOOKUP('2016 0-64'!BL$1,'2016 population'!$A$3:$E$102,3,FALSE),"")</f>
        <v>12856</v>
      </c>
      <c r="BM20" s="21" t="str">
        <f>IF('Adjacent Counties'!BM20="x",VLOOKUP('2016 0-64'!BM$1,'2016 population'!$A$3:$E$102,3,FALSE),"")</f>
        <v/>
      </c>
      <c r="BN20" s="21" t="str">
        <f>IF('Adjacent Counties'!BN20="x",VLOOKUP('2016 0-64'!BN$1,'2016 population'!$A$3:$E$102,3,FALSE),"")</f>
        <v/>
      </c>
      <c r="BO20" s="21" t="str">
        <f>IF('Adjacent Counties'!BO20="x",VLOOKUP('2016 0-64'!BO$1,'2016 population'!$A$3:$E$102,3,FALSE),"")</f>
        <v/>
      </c>
      <c r="BP20" s="21" t="str">
        <f>IF('Adjacent Counties'!BP20="x",VLOOKUP('2016 0-64'!BP$1,'2016 population'!$A$3:$E$102,3,FALSE),"")</f>
        <v/>
      </c>
      <c r="BQ20" s="21">
        <f>IF('Adjacent Counties'!BQ20="x",VLOOKUP('2016 0-64'!BQ$1,'2016 population'!$A$3:$E$102,3,FALSE),"")</f>
        <v>11662</v>
      </c>
      <c r="BR20" s="21" t="str">
        <f>IF('Adjacent Counties'!BR20="x",VLOOKUP('2016 0-64'!BR$1,'2016 population'!$A$3:$E$102,3,FALSE),"")</f>
        <v/>
      </c>
      <c r="BS20" s="21" t="str">
        <f>IF('Adjacent Counties'!BS20="x",VLOOKUP('2016 0-64'!BS$1,'2016 population'!$A$3:$E$102,3,FALSE),"")</f>
        <v/>
      </c>
      <c r="BT20" s="21" t="str">
        <f>IF('Adjacent Counties'!BT20="x",VLOOKUP('2016 0-64'!BT$1,'2016 population'!$A$3:$E$102,3,FALSE),"")</f>
        <v/>
      </c>
      <c r="BU20" s="21" t="str">
        <f>IF('Adjacent Counties'!BU20="x",VLOOKUP('2016 0-64'!BU$1,'2016 population'!$A$3:$E$102,3,FALSE),"")</f>
        <v/>
      </c>
      <c r="BV20" s="21" t="str">
        <f>IF('Adjacent Counties'!BV20="x",VLOOKUP('2016 0-64'!BV$1,'2016 population'!$A$3:$E$102,3,FALSE),"")</f>
        <v/>
      </c>
      <c r="BW20" s="21" t="str">
        <f>IF('Adjacent Counties'!BW20="x",VLOOKUP('2016 0-64'!BW$1,'2016 population'!$A$3:$E$102,3,FALSE),"")</f>
        <v/>
      </c>
      <c r="BX20" s="21" t="str">
        <f>IF('Adjacent Counties'!BX20="x",VLOOKUP('2016 0-64'!BX$1,'2016 population'!$A$3:$E$102,3,FALSE),"")</f>
        <v/>
      </c>
      <c r="BY20" s="21">
        <f>IF('Adjacent Counties'!BY20="x",VLOOKUP('2016 0-64'!BY$1,'2016 population'!$A$3:$E$102,3,FALSE),"")</f>
        <v>14312</v>
      </c>
      <c r="BZ20" s="21" t="str">
        <f>IF('Adjacent Counties'!BZ20="x",VLOOKUP('2016 0-64'!BZ$1,'2016 population'!$A$3:$E$102,3,FALSE),"")</f>
        <v/>
      </c>
      <c r="CA20" s="21" t="str">
        <f>IF('Adjacent Counties'!CA20="x",VLOOKUP('2016 0-64'!CA$1,'2016 population'!$A$3:$E$102,3,FALSE),"")</f>
        <v/>
      </c>
      <c r="CB20" s="21" t="str">
        <f>IF('Adjacent Counties'!CB20="x",VLOOKUP('2016 0-64'!CB$1,'2016 population'!$A$3:$E$102,3,FALSE),"")</f>
        <v/>
      </c>
      <c r="CC20" s="21" t="str">
        <f>IF('Adjacent Counties'!CC20="x",VLOOKUP('2016 0-64'!CC$1,'2016 population'!$A$3:$E$102,3,FALSE),"")</f>
        <v/>
      </c>
      <c r="CD20" s="21" t="str">
        <f>IF('Adjacent Counties'!CD20="x",VLOOKUP('2016 0-64'!CD$1,'2016 population'!$A$3:$E$102,3,FALSE),"")</f>
        <v/>
      </c>
      <c r="CE20" s="21" t="str">
        <f>IF('Adjacent Counties'!CE20="x",VLOOKUP('2016 0-64'!CE$1,'2016 population'!$A$3:$E$102,3,FALSE),"")</f>
        <v/>
      </c>
      <c r="CF20" s="21" t="str">
        <f>IF('Adjacent Counties'!CF20="x",VLOOKUP('2016 0-64'!CF$1,'2016 population'!$A$3:$E$102,3,FALSE),"")</f>
        <v/>
      </c>
      <c r="CG20" s="21" t="str">
        <f>IF('Adjacent Counties'!CG20="x",VLOOKUP('2016 0-64'!CG$1,'2016 population'!$A$3:$E$102,3,FALSE),"")</f>
        <v/>
      </c>
      <c r="CH20" s="21" t="str">
        <f>IF('Adjacent Counties'!CH20="x",VLOOKUP('2016 0-64'!CH$1,'2016 population'!$A$3:$E$102,3,FALSE),"")</f>
        <v/>
      </c>
      <c r="CI20" s="21" t="str">
        <f>IF('Adjacent Counties'!CI20="x",VLOOKUP('2016 0-64'!CI$1,'2016 population'!$A$3:$E$102,3,FALSE),"")</f>
        <v/>
      </c>
      <c r="CJ20" s="21" t="str">
        <f>IF('Adjacent Counties'!CJ20="x",VLOOKUP('2016 0-64'!CJ$1,'2016 population'!$A$3:$E$102,3,FALSE),"")</f>
        <v/>
      </c>
      <c r="CK20" s="21" t="str">
        <f>IF('Adjacent Counties'!CK20="x",VLOOKUP('2016 0-64'!CK$1,'2016 population'!$A$3:$E$102,3,FALSE),"")</f>
        <v/>
      </c>
      <c r="CL20" s="21" t="str">
        <f>IF('Adjacent Counties'!CL20="x",VLOOKUP('2016 0-64'!CL$1,'2016 population'!$A$3:$E$102,3,FALSE),"")</f>
        <v/>
      </c>
      <c r="CM20" s="21" t="str">
        <f>IF('Adjacent Counties'!CM20="x",VLOOKUP('2016 0-64'!CM$1,'2016 population'!$A$3:$E$102,3,FALSE),"")</f>
        <v/>
      </c>
      <c r="CN20" s="21" t="str">
        <f>IF('Adjacent Counties'!CN20="x",VLOOKUP('2016 0-64'!CN$1,'2016 population'!$A$3:$E$102,3,FALSE),"")</f>
        <v/>
      </c>
      <c r="CO20" s="21">
        <f>IF('Adjacent Counties'!CO20="x",VLOOKUP('2016 0-64'!CO$1,'2016 population'!$A$3:$E$102,3,FALSE),"")</f>
        <v>69041</v>
      </c>
      <c r="CP20" s="21" t="str">
        <f>IF('Adjacent Counties'!CP20="x",VLOOKUP('2016 0-64'!CP$1,'2016 population'!$A$3:$E$102,3,FALSE),"")</f>
        <v/>
      </c>
      <c r="CQ20" s="21" t="str">
        <f>IF('Adjacent Counties'!CQ20="x",VLOOKUP('2016 0-64'!CQ$1,'2016 population'!$A$3:$E$102,3,FALSE),"")</f>
        <v/>
      </c>
      <c r="CR20" s="21" t="str">
        <f>IF('Adjacent Counties'!CR20="x",VLOOKUP('2016 0-64'!CR$1,'2016 population'!$A$3:$E$102,3,FALSE),"")</f>
        <v/>
      </c>
      <c r="CS20" s="21" t="str">
        <f>IF('Adjacent Counties'!CS20="x",VLOOKUP('2016 0-64'!CS$1,'2016 population'!$A$3:$E$102,3,FALSE),"")</f>
        <v/>
      </c>
      <c r="CT20" s="21" t="str">
        <f>IF('Adjacent Counties'!CT20="x",VLOOKUP('2016 0-64'!CT$1,'2016 population'!$A$3:$E$102,3,FALSE),"")</f>
        <v/>
      </c>
      <c r="CU20" s="21" t="str">
        <f>IF('Adjacent Counties'!CU20="x",VLOOKUP('2016 0-64'!CU$1,'2016 population'!$A$3:$E$102,3,FALSE),"")</f>
        <v/>
      </c>
      <c r="CV20" s="21" t="str">
        <f>IF('Adjacent Counties'!CV20="x",VLOOKUP('2016 0-64'!CV$1,'2016 population'!$A$3:$E$102,3,FALSE),"")</f>
        <v/>
      </c>
      <c r="CW20" s="21" t="str">
        <f>IF('Adjacent Counties'!CW20="x",VLOOKUP('2016 0-64'!CW$1,'2016 population'!$A$3:$E$102,3,FALSE),"")</f>
        <v/>
      </c>
      <c r="CX20" s="21">
        <f t="shared" si="0"/>
        <v>169077</v>
      </c>
    </row>
    <row r="21" spans="1:102">
      <c r="A21" s="3" t="s">
        <v>19</v>
      </c>
      <c r="B21" s="21" t="str">
        <f>IF('Adjacent Counties'!B21="x",VLOOKUP('2016 0-64'!B$1,'2016 population'!$A$3:$E$102,3,FALSE),"")</f>
        <v/>
      </c>
      <c r="C21" s="21" t="str">
        <f>IF('Adjacent Counties'!C21="x",VLOOKUP('2016 0-64'!C$1,'2016 population'!$A$3:$E$102,3,FALSE),"")</f>
        <v/>
      </c>
      <c r="D21" s="21" t="str">
        <f>IF('Adjacent Counties'!D21="x",VLOOKUP('2016 0-64'!D$1,'2016 population'!$A$3:$E$102,3,FALSE),"")</f>
        <v/>
      </c>
      <c r="E21" s="21" t="str">
        <f>IF('Adjacent Counties'!E21="x",VLOOKUP('2016 0-64'!E$1,'2016 population'!$A$3:$E$102,3,FALSE),"")</f>
        <v/>
      </c>
      <c r="F21" s="21" t="str">
        <f>IF('Adjacent Counties'!F21="x",VLOOKUP('2016 0-64'!F$1,'2016 population'!$A$3:$E$102,3,FALSE),"")</f>
        <v/>
      </c>
      <c r="G21" s="21" t="str">
        <f>IF('Adjacent Counties'!G21="x",VLOOKUP('2016 0-64'!G$1,'2016 population'!$A$3:$E$102,3,FALSE),"")</f>
        <v/>
      </c>
      <c r="H21" s="21" t="str">
        <f>IF('Adjacent Counties'!H21="x",VLOOKUP('2016 0-64'!H$1,'2016 population'!$A$3:$E$102,3,FALSE),"")</f>
        <v/>
      </c>
      <c r="I21" s="21" t="str">
        <f>IF('Adjacent Counties'!I21="x",VLOOKUP('2016 0-64'!I$1,'2016 population'!$A$3:$E$102,3,FALSE),"")</f>
        <v/>
      </c>
      <c r="J21" s="21" t="str">
        <f>IF('Adjacent Counties'!J21="x",VLOOKUP('2016 0-64'!J$1,'2016 population'!$A$3:$E$102,3,FALSE),"")</f>
        <v/>
      </c>
      <c r="K21" s="21" t="str">
        <f>IF('Adjacent Counties'!K21="x",VLOOKUP('2016 0-64'!K$1,'2016 population'!$A$3:$E$102,3,FALSE),"")</f>
        <v/>
      </c>
      <c r="L21" s="21" t="str">
        <f>IF('Adjacent Counties'!L21="x",VLOOKUP('2016 0-64'!L$1,'2016 population'!$A$3:$E$102,3,FALSE),"")</f>
        <v/>
      </c>
      <c r="M21" s="21" t="str">
        <f>IF('Adjacent Counties'!M21="x",VLOOKUP('2016 0-64'!M$1,'2016 population'!$A$3:$E$102,3,FALSE),"")</f>
        <v/>
      </c>
      <c r="N21" s="21" t="str">
        <f>IF('Adjacent Counties'!N21="x",VLOOKUP('2016 0-64'!N$1,'2016 population'!$A$3:$E$102,3,FALSE),"")</f>
        <v/>
      </c>
      <c r="O21" s="21" t="str">
        <f>IF('Adjacent Counties'!O21="x",VLOOKUP('2016 0-64'!O$1,'2016 population'!$A$3:$E$102,3,FALSE),"")</f>
        <v/>
      </c>
      <c r="P21" s="21" t="str">
        <f>IF('Adjacent Counties'!P21="x",VLOOKUP('2016 0-64'!P$1,'2016 population'!$A$3:$E$102,3,FALSE),"")</f>
        <v/>
      </c>
      <c r="Q21" s="21" t="str">
        <f>IF('Adjacent Counties'!Q21="x",VLOOKUP('2016 0-64'!Q$1,'2016 population'!$A$3:$E$102,3,FALSE),"")</f>
        <v/>
      </c>
      <c r="R21" s="21" t="str">
        <f>IF('Adjacent Counties'!R21="x",VLOOKUP('2016 0-64'!R$1,'2016 population'!$A$3:$E$102,3,FALSE),"")</f>
        <v/>
      </c>
      <c r="S21" s="21" t="str">
        <f>IF('Adjacent Counties'!S21="x",VLOOKUP('2016 0-64'!S$1,'2016 population'!$A$3:$E$102,3,FALSE),"")</f>
        <v/>
      </c>
      <c r="T21" s="21" t="str">
        <f>IF('Adjacent Counties'!T21="x",VLOOKUP('2016 0-64'!T$1,'2016 population'!$A$3:$E$102,3,FALSE),"")</f>
        <v/>
      </c>
      <c r="U21" s="21">
        <f>IF('Adjacent Counties'!U21="x",VLOOKUP('2016 0-64'!U$1,'2016 population'!$A$3:$E$102,3,FALSE),"")</f>
        <v>4549</v>
      </c>
      <c r="V21" s="21" t="str">
        <f>IF('Adjacent Counties'!V21="x",VLOOKUP('2016 0-64'!V$1,'2016 population'!$A$3:$E$102,3,FALSE),"")</f>
        <v/>
      </c>
      <c r="W21" s="21">
        <f>IF('Adjacent Counties'!W21="x",VLOOKUP('2016 0-64'!W$1,'2016 population'!$A$3:$E$102,3,FALSE),"")</f>
        <v>1876</v>
      </c>
      <c r="X21" s="21" t="str">
        <f>IF('Adjacent Counties'!X21="x",VLOOKUP('2016 0-64'!X$1,'2016 population'!$A$3:$E$102,3,FALSE),"")</f>
        <v/>
      </c>
      <c r="Y21" s="21" t="str">
        <f>IF('Adjacent Counties'!Y21="x",VLOOKUP('2016 0-64'!Y$1,'2016 population'!$A$3:$E$102,3,FALSE),"")</f>
        <v/>
      </c>
      <c r="Z21" s="21" t="str">
        <f>IF('Adjacent Counties'!Z21="x",VLOOKUP('2016 0-64'!Z$1,'2016 population'!$A$3:$E$102,3,FALSE),"")</f>
        <v/>
      </c>
      <c r="AA21" s="21" t="str">
        <f>IF('Adjacent Counties'!AA21="x",VLOOKUP('2016 0-64'!AA$1,'2016 population'!$A$3:$E$102,3,FALSE),"")</f>
        <v/>
      </c>
      <c r="AB21" s="21" t="str">
        <f>IF('Adjacent Counties'!AB21="x",VLOOKUP('2016 0-64'!AB$1,'2016 population'!$A$3:$E$102,3,FALSE),"")</f>
        <v/>
      </c>
      <c r="AC21" s="21" t="str">
        <f>IF('Adjacent Counties'!AC21="x",VLOOKUP('2016 0-64'!AC$1,'2016 population'!$A$3:$E$102,3,FALSE),"")</f>
        <v/>
      </c>
      <c r="AD21" s="21" t="str">
        <f>IF('Adjacent Counties'!AD21="x",VLOOKUP('2016 0-64'!AD$1,'2016 population'!$A$3:$E$102,3,FALSE),"")</f>
        <v/>
      </c>
      <c r="AE21" s="21" t="str">
        <f>IF('Adjacent Counties'!AE21="x",VLOOKUP('2016 0-64'!AE$1,'2016 population'!$A$3:$E$102,3,FALSE),"")</f>
        <v/>
      </c>
      <c r="AF21" s="21" t="str">
        <f>IF('Adjacent Counties'!AF21="x",VLOOKUP('2016 0-64'!AF$1,'2016 population'!$A$3:$E$102,3,FALSE),"")</f>
        <v/>
      </c>
      <c r="AG21" s="21" t="str">
        <f>IF('Adjacent Counties'!AG21="x",VLOOKUP('2016 0-64'!AG$1,'2016 population'!$A$3:$E$102,3,FALSE),"")</f>
        <v/>
      </c>
      <c r="AH21" s="21" t="str">
        <f>IF('Adjacent Counties'!AH21="x",VLOOKUP('2016 0-64'!AH$1,'2016 population'!$A$3:$E$102,3,FALSE),"")</f>
        <v/>
      </c>
      <c r="AI21" s="21" t="str">
        <f>IF('Adjacent Counties'!AI21="x",VLOOKUP('2016 0-64'!AI$1,'2016 population'!$A$3:$E$102,3,FALSE),"")</f>
        <v/>
      </c>
      <c r="AJ21" s="21" t="str">
        <f>IF('Adjacent Counties'!AJ21="x",VLOOKUP('2016 0-64'!AJ$1,'2016 population'!$A$3:$E$102,3,FALSE),"")</f>
        <v/>
      </c>
      <c r="AK21" s="21" t="str">
        <f>IF('Adjacent Counties'!AK21="x",VLOOKUP('2016 0-64'!AK$1,'2016 population'!$A$3:$E$102,3,FALSE),"")</f>
        <v/>
      </c>
      <c r="AL21" s="21" t="str">
        <f>IF('Adjacent Counties'!AL21="x",VLOOKUP('2016 0-64'!AL$1,'2016 population'!$A$3:$E$102,3,FALSE),"")</f>
        <v/>
      </c>
      <c r="AM21" s="21">
        <f>IF('Adjacent Counties'!AM21="x",VLOOKUP('2016 0-64'!AM$1,'2016 population'!$A$3:$E$102,3,FALSE),"")</f>
        <v>1207</v>
      </c>
      <c r="AN21" s="21" t="str">
        <f>IF('Adjacent Counties'!AN21="x",VLOOKUP('2016 0-64'!AN$1,'2016 population'!$A$3:$E$102,3,FALSE),"")</f>
        <v/>
      </c>
      <c r="AO21" s="21" t="str">
        <f>IF('Adjacent Counties'!AO21="x",VLOOKUP('2016 0-64'!AO$1,'2016 population'!$A$3:$E$102,3,FALSE),"")</f>
        <v/>
      </c>
      <c r="AP21" s="21" t="str">
        <f>IF('Adjacent Counties'!AP21="x",VLOOKUP('2016 0-64'!AP$1,'2016 population'!$A$3:$E$102,3,FALSE),"")</f>
        <v/>
      </c>
      <c r="AQ21" s="21" t="str">
        <f>IF('Adjacent Counties'!AQ21="x",VLOOKUP('2016 0-64'!AQ$1,'2016 population'!$A$3:$E$102,3,FALSE),"")</f>
        <v/>
      </c>
      <c r="AR21" s="21" t="str">
        <f>IF('Adjacent Counties'!AR21="x",VLOOKUP('2016 0-64'!AR$1,'2016 population'!$A$3:$E$102,3,FALSE),"")</f>
        <v/>
      </c>
      <c r="AS21" s="21" t="str">
        <f>IF('Adjacent Counties'!AS21="x",VLOOKUP('2016 0-64'!AS$1,'2016 population'!$A$3:$E$102,3,FALSE),"")</f>
        <v/>
      </c>
      <c r="AT21" s="21" t="str">
        <f>IF('Adjacent Counties'!AT21="x",VLOOKUP('2016 0-64'!AT$1,'2016 population'!$A$3:$E$102,3,FALSE),"")</f>
        <v/>
      </c>
      <c r="AU21" s="21" t="str">
        <f>IF('Adjacent Counties'!AU21="x",VLOOKUP('2016 0-64'!AU$1,'2016 population'!$A$3:$E$102,3,FALSE),"")</f>
        <v/>
      </c>
      <c r="AV21" s="21" t="str">
        <f>IF('Adjacent Counties'!AV21="x",VLOOKUP('2016 0-64'!AV$1,'2016 population'!$A$3:$E$102,3,FALSE),"")</f>
        <v/>
      </c>
      <c r="AW21" s="21" t="str">
        <f>IF('Adjacent Counties'!AW21="x",VLOOKUP('2016 0-64'!AW$1,'2016 population'!$A$3:$E$102,3,FALSE),"")</f>
        <v/>
      </c>
      <c r="AX21" s="21" t="str">
        <f>IF('Adjacent Counties'!AX21="x",VLOOKUP('2016 0-64'!AX$1,'2016 population'!$A$3:$E$102,3,FALSE),"")</f>
        <v/>
      </c>
      <c r="AY21" s="21" t="str">
        <f>IF('Adjacent Counties'!AY21="x",VLOOKUP('2016 0-64'!AY$1,'2016 population'!$A$3:$E$102,3,FALSE),"")</f>
        <v/>
      </c>
      <c r="AZ21" s="21" t="str">
        <f>IF('Adjacent Counties'!AZ21="x",VLOOKUP('2016 0-64'!AZ$1,'2016 population'!$A$3:$E$102,3,FALSE),"")</f>
        <v/>
      </c>
      <c r="BA21" s="21" t="str">
        <f>IF('Adjacent Counties'!BA21="x",VLOOKUP('2016 0-64'!BA$1,'2016 population'!$A$3:$E$102,3,FALSE),"")</f>
        <v/>
      </c>
      <c r="BB21" s="21" t="str">
        <f>IF('Adjacent Counties'!BB21="x",VLOOKUP('2016 0-64'!BB$1,'2016 population'!$A$3:$E$102,3,FALSE),"")</f>
        <v/>
      </c>
      <c r="BC21" s="21" t="str">
        <f>IF('Adjacent Counties'!BC21="x",VLOOKUP('2016 0-64'!BC$1,'2016 population'!$A$3:$E$102,3,FALSE),"")</f>
        <v/>
      </c>
      <c r="BD21" s="21" t="str">
        <f>IF('Adjacent Counties'!BD21="x",VLOOKUP('2016 0-64'!BD$1,'2016 population'!$A$3:$E$102,3,FALSE),"")</f>
        <v/>
      </c>
      <c r="BE21" s="21">
        <f>IF('Adjacent Counties'!BE21="x",VLOOKUP('2016 0-64'!BE$1,'2016 population'!$A$3:$E$102,3,FALSE),"")</f>
        <v>5128</v>
      </c>
      <c r="BF21" s="21" t="str">
        <f>IF('Adjacent Counties'!BF21="x",VLOOKUP('2016 0-64'!BF$1,'2016 population'!$A$3:$E$102,3,FALSE),"")</f>
        <v/>
      </c>
      <c r="BG21" s="21" t="str">
        <f>IF('Adjacent Counties'!BG21="x",VLOOKUP('2016 0-64'!BG$1,'2016 population'!$A$3:$E$102,3,FALSE),"")</f>
        <v/>
      </c>
      <c r="BH21" s="21" t="str">
        <f>IF('Adjacent Counties'!BH21="x",VLOOKUP('2016 0-64'!BH$1,'2016 population'!$A$3:$E$102,3,FALSE),"")</f>
        <v/>
      </c>
      <c r="BI21" s="21" t="str">
        <f>IF('Adjacent Counties'!BI21="x",VLOOKUP('2016 0-64'!BI$1,'2016 population'!$A$3:$E$102,3,FALSE),"")</f>
        <v/>
      </c>
      <c r="BJ21" s="21" t="str">
        <f>IF('Adjacent Counties'!BJ21="x",VLOOKUP('2016 0-64'!BJ$1,'2016 population'!$A$3:$E$102,3,FALSE),"")</f>
        <v/>
      </c>
      <c r="BK21" s="21" t="str">
        <f>IF('Adjacent Counties'!BK21="x",VLOOKUP('2016 0-64'!BK$1,'2016 population'!$A$3:$E$102,3,FALSE),"")</f>
        <v/>
      </c>
      <c r="BL21" s="21" t="str">
        <f>IF('Adjacent Counties'!BL21="x",VLOOKUP('2016 0-64'!BL$1,'2016 population'!$A$3:$E$102,3,FALSE),"")</f>
        <v/>
      </c>
      <c r="BM21" s="21" t="str">
        <f>IF('Adjacent Counties'!BM21="x",VLOOKUP('2016 0-64'!BM$1,'2016 population'!$A$3:$E$102,3,FALSE),"")</f>
        <v/>
      </c>
      <c r="BN21" s="21" t="str">
        <f>IF('Adjacent Counties'!BN21="x",VLOOKUP('2016 0-64'!BN$1,'2016 population'!$A$3:$E$102,3,FALSE),"")</f>
        <v/>
      </c>
      <c r="BO21" s="21" t="str">
        <f>IF('Adjacent Counties'!BO21="x",VLOOKUP('2016 0-64'!BO$1,'2016 population'!$A$3:$E$102,3,FALSE),"")</f>
        <v/>
      </c>
      <c r="BP21" s="21" t="str">
        <f>IF('Adjacent Counties'!BP21="x",VLOOKUP('2016 0-64'!BP$1,'2016 population'!$A$3:$E$102,3,FALSE),"")</f>
        <v/>
      </c>
      <c r="BQ21" s="21" t="str">
        <f>IF('Adjacent Counties'!BQ21="x",VLOOKUP('2016 0-64'!BQ$1,'2016 population'!$A$3:$E$102,3,FALSE),"")</f>
        <v/>
      </c>
      <c r="BR21" s="21" t="str">
        <f>IF('Adjacent Counties'!BR21="x",VLOOKUP('2016 0-64'!BR$1,'2016 population'!$A$3:$E$102,3,FALSE),"")</f>
        <v/>
      </c>
      <c r="BS21" s="21" t="str">
        <f>IF('Adjacent Counties'!BS21="x",VLOOKUP('2016 0-64'!BS$1,'2016 population'!$A$3:$E$102,3,FALSE),"")</f>
        <v/>
      </c>
      <c r="BT21" s="21" t="str">
        <f>IF('Adjacent Counties'!BT21="x",VLOOKUP('2016 0-64'!BT$1,'2016 population'!$A$3:$E$102,3,FALSE),"")</f>
        <v/>
      </c>
      <c r="BU21" s="21" t="str">
        <f>IF('Adjacent Counties'!BU21="x",VLOOKUP('2016 0-64'!BU$1,'2016 population'!$A$3:$E$102,3,FALSE),"")</f>
        <v/>
      </c>
      <c r="BV21" s="21" t="str">
        <f>IF('Adjacent Counties'!BV21="x",VLOOKUP('2016 0-64'!BV$1,'2016 population'!$A$3:$E$102,3,FALSE),"")</f>
        <v/>
      </c>
      <c r="BW21" s="21" t="str">
        <f>IF('Adjacent Counties'!BW21="x",VLOOKUP('2016 0-64'!BW$1,'2016 population'!$A$3:$E$102,3,FALSE),"")</f>
        <v/>
      </c>
      <c r="BX21" s="21" t="str">
        <f>IF('Adjacent Counties'!BX21="x",VLOOKUP('2016 0-64'!BX$1,'2016 population'!$A$3:$E$102,3,FALSE),"")</f>
        <v/>
      </c>
      <c r="BY21" s="21" t="str">
        <f>IF('Adjacent Counties'!BY21="x",VLOOKUP('2016 0-64'!BY$1,'2016 population'!$A$3:$E$102,3,FALSE),"")</f>
        <v/>
      </c>
      <c r="BZ21" s="21" t="str">
        <f>IF('Adjacent Counties'!BZ21="x",VLOOKUP('2016 0-64'!BZ$1,'2016 population'!$A$3:$E$102,3,FALSE),"")</f>
        <v/>
      </c>
      <c r="CA21" s="21" t="str">
        <f>IF('Adjacent Counties'!CA21="x",VLOOKUP('2016 0-64'!CA$1,'2016 population'!$A$3:$E$102,3,FALSE),"")</f>
        <v/>
      </c>
      <c r="CB21" s="21" t="str">
        <f>IF('Adjacent Counties'!CB21="x",VLOOKUP('2016 0-64'!CB$1,'2016 population'!$A$3:$E$102,3,FALSE),"")</f>
        <v/>
      </c>
      <c r="CC21" s="21" t="str">
        <f>IF('Adjacent Counties'!CC21="x",VLOOKUP('2016 0-64'!CC$1,'2016 population'!$A$3:$E$102,3,FALSE),"")</f>
        <v/>
      </c>
      <c r="CD21" s="21" t="str">
        <f>IF('Adjacent Counties'!CD21="x",VLOOKUP('2016 0-64'!CD$1,'2016 population'!$A$3:$E$102,3,FALSE),"")</f>
        <v/>
      </c>
      <c r="CE21" s="21" t="str">
        <f>IF('Adjacent Counties'!CE21="x",VLOOKUP('2016 0-64'!CE$1,'2016 population'!$A$3:$E$102,3,FALSE),"")</f>
        <v/>
      </c>
      <c r="CF21" s="21" t="str">
        <f>IF('Adjacent Counties'!CF21="x",VLOOKUP('2016 0-64'!CF$1,'2016 population'!$A$3:$E$102,3,FALSE),"")</f>
        <v/>
      </c>
      <c r="CG21" s="21" t="str">
        <f>IF('Adjacent Counties'!CG21="x",VLOOKUP('2016 0-64'!CG$1,'2016 population'!$A$3:$E$102,3,FALSE),"")</f>
        <v/>
      </c>
      <c r="CH21" s="21" t="str">
        <f>IF('Adjacent Counties'!CH21="x",VLOOKUP('2016 0-64'!CH$1,'2016 population'!$A$3:$E$102,3,FALSE),"")</f>
        <v/>
      </c>
      <c r="CI21" s="21" t="str">
        <f>IF('Adjacent Counties'!CI21="x",VLOOKUP('2016 0-64'!CI$1,'2016 population'!$A$3:$E$102,3,FALSE),"")</f>
        <v/>
      </c>
      <c r="CJ21" s="21">
        <f>IF('Adjacent Counties'!CJ21="x",VLOOKUP('2016 0-64'!CJ$1,'2016 population'!$A$3:$E$102,3,FALSE),"")</f>
        <v>1684</v>
      </c>
      <c r="CK21" s="21" t="str">
        <f>IF('Adjacent Counties'!CK21="x",VLOOKUP('2016 0-64'!CK$1,'2016 population'!$A$3:$E$102,3,FALSE),"")</f>
        <v/>
      </c>
      <c r="CL21" s="21" t="str">
        <f>IF('Adjacent Counties'!CL21="x",VLOOKUP('2016 0-64'!CL$1,'2016 population'!$A$3:$E$102,3,FALSE),"")</f>
        <v/>
      </c>
      <c r="CM21" s="21" t="str">
        <f>IF('Adjacent Counties'!CM21="x",VLOOKUP('2016 0-64'!CM$1,'2016 population'!$A$3:$E$102,3,FALSE),"")</f>
        <v/>
      </c>
      <c r="CN21" s="21" t="str">
        <f>IF('Adjacent Counties'!CN21="x",VLOOKUP('2016 0-64'!CN$1,'2016 population'!$A$3:$E$102,3,FALSE),"")</f>
        <v/>
      </c>
      <c r="CO21" s="21" t="str">
        <f>IF('Adjacent Counties'!CO21="x",VLOOKUP('2016 0-64'!CO$1,'2016 population'!$A$3:$E$102,3,FALSE),"")</f>
        <v/>
      </c>
      <c r="CP21" s="21" t="str">
        <f>IF('Adjacent Counties'!CP21="x",VLOOKUP('2016 0-64'!CP$1,'2016 population'!$A$3:$E$102,3,FALSE),"")</f>
        <v/>
      </c>
      <c r="CQ21" s="21" t="str">
        <f>IF('Adjacent Counties'!CQ21="x",VLOOKUP('2016 0-64'!CQ$1,'2016 population'!$A$3:$E$102,3,FALSE),"")</f>
        <v/>
      </c>
      <c r="CR21" s="21" t="str">
        <f>IF('Adjacent Counties'!CR21="x",VLOOKUP('2016 0-64'!CR$1,'2016 population'!$A$3:$E$102,3,FALSE),"")</f>
        <v/>
      </c>
      <c r="CS21" s="21" t="str">
        <f>IF('Adjacent Counties'!CS21="x",VLOOKUP('2016 0-64'!CS$1,'2016 population'!$A$3:$E$102,3,FALSE),"")</f>
        <v/>
      </c>
      <c r="CT21" s="21" t="str">
        <f>IF('Adjacent Counties'!CT21="x",VLOOKUP('2016 0-64'!CT$1,'2016 population'!$A$3:$E$102,3,FALSE),"")</f>
        <v/>
      </c>
      <c r="CU21" s="21" t="str">
        <f>IF('Adjacent Counties'!CU21="x",VLOOKUP('2016 0-64'!CU$1,'2016 population'!$A$3:$E$102,3,FALSE),"")</f>
        <v/>
      </c>
      <c r="CV21" s="21" t="str">
        <f>IF('Adjacent Counties'!CV21="x",VLOOKUP('2016 0-64'!CV$1,'2016 population'!$A$3:$E$102,3,FALSE),"")</f>
        <v/>
      </c>
      <c r="CW21" s="21" t="str">
        <f>IF('Adjacent Counties'!CW21="x",VLOOKUP('2016 0-64'!CW$1,'2016 population'!$A$3:$E$102,3,FALSE),"")</f>
        <v/>
      </c>
      <c r="CX21" s="21">
        <f t="shared" si="0"/>
        <v>14444</v>
      </c>
    </row>
    <row r="22" spans="1:102">
      <c r="A22" s="3" t="s">
        <v>20</v>
      </c>
      <c r="B22" s="21" t="str">
        <f>IF('Adjacent Counties'!B22="x",VLOOKUP('2016 0-64'!B$1,'2016 population'!$A$3:$E$102,3,FALSE),"")</f>
        <v/>
      </c>
      <c r="C22" s="21" t="str">
        <f>IF('Adjacent Counties'!C22="x",VLOOKUP('2016 0-64'!C$1,'2016 population'!$A$3:$E$102,3,FALSE),"")</f>
        <v/>
      </c>
      <c r="D22" s="21" t="str">
        <f>IF('Adjacent Counties'!D22="x",VLOOKUP('2016 0-64'!D$1,'2016 population'!$A$3:$E$102,3,FALSE),"")</f>
        <v/>
      </c>
      <c r="E22" s="21" t="str">
        <f>IF('Adjacent Counties'!E22="x",VLOOKUP('2016 0-64'!E$1,'2016 population'!$A$3:$E$102,3,FALSE),"")</f>
        <v/>
      </c>
      <c r="F22" s="21" t="str">
        <f>IF('Adjacent Counties'!F22="x",VLOOKUP('2016 0-64'!F$1,'2016 population'!$A$3:$E$102,3,FALSE),"")</f>
        <v/>
      </c>
      <c r="G22" s="21" t="str">
        <f>IF('Adjacent Counties'!G22="x",VLOOKUP('2016 0-64'!G$1,'2016 population'!$A$3:$E$102,3,FALSE),"")</f>
        <v/>
      </c>
      <c r="H22" s="21" t="str">
        <f>IF('Adjacent Counties'!H22="x",VLOOKUP('2016 0-64'!H$1,'2016 population'!$A$3:$E$102,3,FALSE),"")</f>
        <v/>
      </c>
      <c r="I22" s="21">
        <f>IF('Adjacent Counties'!I22="x",VLOOKUP('2016 0-64'!I$1,'2016 population'!$A$3:$E$102,3,FALSE),"")</f>
        <v>2169</v>
      </c>
      <c r="J22" s="21" t="str">
        <f>IF('Adjacent Counties'!J22="x",VLOOKUP('2016 0-64'!J$1,'2016 population'!$A$3:$E$102,3,FALSE),"")</f>
        <v/>
      </c>
      <c r="K22" s="21" t="str">
        <f>IF('Adjacent Counties'!K22="x",VLOOKUP('2016 0-64'!K$1,'2016 population'!$A$3:$E$102,3,FALSE),"")</f>
        <v/>
      </c>
      <c r="L22" s="21" t="str">
        <f>IF('Adjacent Counties'!L22="x",VLOOKUP('2016 0-64'!L$1,'2016 population'!$A$3:$E$102,3,FALSE),"")</f>
        <v/>
      </c>
      <c r="M22" s="21" t="str">
        <f>IF('Adjacent Counties'!M22="x",VLOOKUP('2016 0-64'!M$1,'2016 population'!$A$3:$E$102,3,FALSE),"")</f>
        <v/>
      </c>
      <c r="N22" s="21" t="str">
        <f>IF('Adjacent Counties'!N22="x",VLOOKUP('2016 0-64'!N$1,'2016 population'!$A$3:$E$102,3,FALSE),"")</f>
        <v/>
      </c>
      <c r="O22" s="21" t="str">
        <f>IF('Adjacent Counties'!O22="x",VLOOKUP('2016 0-64'!O$1,'2016 population'!$A$3:$E$102,3,FALSE),"")</f>
        <v/>
      </c>
      <c r="P22" s="21" t="str">
        <f>IF('Adjacent Counties'!P22="x",VLOOKUP('2016 0-64'!P$1,'2016 population'!$A$3:$E$102,3,FALSE),"")</f>
        <v/>
      </c>
      <c r="Q22" s="21" t="str">
        <f>IF('Adjacent Counties'!Q22="x",VLOOKUP('2016 0-64'!Q$1,'2016 population'!$A$3:$E$102,3,FALSE),"")</f>
        <v/>
      </c>
      <c r="R22" s="21" t="str">
        <f>IF('Adjacent Counties'!R22="x",VLOOKUP('2016 0-64'!R$1,'2016 population'!$A$3:$E$102,3,FALSE),"")</f>
        <v/>
      </c>
      <c r="S22" s="21" t="str">
        <f>IF('Adjacent Counties'!S22="x",VLOOKUP('2016 0-64'!S$1,'2016 population'!$A$3:$E$102,3,FALSE),"")</f>
        <v/>
      </c>
      <c r="T22" s="21" t="str">
        <f>IF('Adjacent Counties'!T22="x",VLOOKUP('2016 0-64'!T$1,'2016 population'!$A$3:$E$102,3,FALSE),"")</f>
        <v/>
      </c>
      <c r="U22" s="21" t="str">
        <f>IF('Adjacent Counties'!U22="x",VLOOKUP('2016 0-64'!U$1,'2016 population'!$A$3:$E$102,3,FALSE),"")</f>
        <v/>
      </c>
      <c r="V22" s="21">
        <f>IF('Adjacent Counties'!V22="x",VLOOKUP('2016 0-64'!V$1,'2016 population'!$A$3:$E$102,3,FALSE),"")</f>
        <v>1875</v>
      </c>
      <c r="W22" s="21" t="str">
        <f>IF('Adjacent Counties'!W22="x",VLOOKUP('2016 0-64'!W$1,'2016 population'!$A$3:$E$102,3,FALSE),"")</f>
        <v/>
      </c>
      <c r="X22" s="21" t="str">
        <f>IF('Adjacent Counties'!X22="x",VLOOKUP('2016 0-64'!X$1,'2016 population'!$A$3:$E$102,3,FALSE),"")</f>
        <v/>
      </c>
      <c r="Y22" s="21" t="str">
        <f>IF('Adjacent Counties'!Y22="x",VLOOKUP('2016 0-64'!Y$1,'2016 population'!$A$3:$E$102,3,FALSE),"")</f>
        <v/>
      </c>
      <c r="Z22" s="21" t="str">
        <f>IF('Adjacent Counties'!Z22="x",VLOOKUP('2016 0-64'!Z$1,'2016 population'!$A$3:$E$102,3,FALSE),"")</f>
        <v/>
      </c>
      <c r="AA22" s="21" t="str">
        <f>IF('Adjacent Counties'!AA22="x",VLOOKUP('2016 0-64'!AA$1,'2016 population'!$A$3:$E$102,3,FALSE),"")</f>
        <v/>
      </c>
      <c r="AB22" s="21" t="str">
        <f>IF('Adjacent Counties'!AB22="x",VLOOKUP('2016 0-64'!AB$1,'2016 population'!$A$3:$E$102,3,FALSE),"")</f>
        <v/>
      </c>
      <c r="AC22" s="21" t="str">
        <f>IF('Adjacent Counties'!AC22="x",VLOOKUP('2016 0-64'!AC$1,'2016 population'!$A$3:$E$102,3,FALSE),"")</f>
        <v/>
      </c>
      <c r="AD22" s="21" t="str">
        <f>IF('Adjacent Counties'!AD22="x",VLOOKUP('2016 0-64'!AD$1,'2016 population'!$A$3:$E$102,3,FALSE),"")</f>
        <v/>
      </c>
      <c r="AE22" s="21" t="str">
        <f>IF('Adjacent Counties'!AE22="x",VLOOKUP('2016 0-64'!AE$1,'2016 population'!$A$3:$E$102,3,FALSE),"")</f>
        <v/>
      </c>
      <c r="AF22" s="21" t="str">
        <f>IF('Adjacent Counties'!AF22="x",VLOOKUP('2016 0-64'!AF$1,'2016 population'!$A$3:$E$102,3,FALSE),"")</f>
        <v/>
      </c>
      <c r="AG22" s="21" t="str">
        <f>IF('Adjacent Counties'!AG22="x",VLOOKUP('2016 0-64'!AG$1,'2016 population'!$A$3:$E$102,3,FALSE),"")</f>
        <v/>
      </c>
      <c r="AH22" s="21" t="str">
        <f>IF('Adjacent Counties'!AH22="x",VLOOKUP('2016 0-64'!AH$1,'2016 population'!$A$3:$E$102,3,FALSE),"")</f>
        <v/>
      </c>
      <c r="AI22" s="21" t="str">
        <f>IF('Adjacent Counties'!AI22="x",VLOOKUP('2016 0-64'!AI$1,'2016 population'!$A$3:$E$102,3,FALSE),"")</f>
        <v/>
      </c>
      <c r="AJ22" s="21" t="str">
        <f>IF('Adjacent Counties'!AJ22="x",VLOOKUP('2016 0-64'!AJ$1,'2016 population'!$A$3:$E$102,3,FALSE),"")</f>
        <v/>
      </c>
      <c r="AK22" s="21" t="str">
        <f>IF('Adjacent Counties'!AK22="x",VLOOKUP('2016 0-64'!AK$1,'2016 population'!$A$3:$E$102,3,FALSE),"")</f>
        <v/>
      </c>
      <c r="AL22" s="21">
        <f>IF('Adjacent Counties'!AL22="x",VLOOKUP('2016 0-64'!AL$1,'2016 population'!$A$3:$E$102,3,FALSE),"")</f>
        <v>1234</v>
      </c>
      <c r="AM22" s="21" t="str">
        <f>IF('Adjacent Counties'!AM22="x",VLOOKUP('2016 0-64'!AM$1,'2016 population'!$A$3:$E$102,3,FALSE),"")</f>
        <v/>
      </c>
      <c r="AN22" s="21" t="str">
        <f>IF('Adjacent Counties'!AN22="x",VLOOKUP('2016 0-64'!AN$1,'2016 population'!$A$3:$E$102,3,FALSE),"")</f>
        <v/>
      </c>
      <c r="AO22" s="21" t="str">
        <f>IF('Adjacent Counties'!AO22="x",VLOOKUP('2016 0-64'!AO$1,'2016 population'!$A$3:$E$102,3,FALSE),"")</f>
        <v/>
      </c>
      <c r="AP22" s="21" t="str">
        <f>IF('Adjacent Counties'!AP22="x",VLOOKUP('2016 0-64'!AP$1,'2016 population'!$A$3:$E$102,3,FALSE),"")</f>
        <v/>
      </c>
      <c r="AQ22" s="21" t="str">
        <f>IF('Adjacent Counties'!AQ22="x",VLOOKUP('2016 0-64'!AQ$1,'2016 population'!$A$3:$E$102,3,FALSE),"")</f>
        <v/>
      </c>
      <c r="AR22" s="21" t="str">
        <f>IF('Adjacent Counties'!AR22="x",VLOOKUP('2016 0-64'!AR$1,'2016 population'!$A$3:$E$102,3,FALSE),"")</f>
        <v/>
      </c>
      <c r="AS22" s="21" t="str">
        <f>IF('Adjacent Counties'!AS22="x",VLOOKUP('2016 0-64'!AS$1,'2016 population'!$A$3:$E$102,3,FALSE),"")</f>
        <v/>
      </c>
      <c r="AT22" s="21" t="str">
        <f>IF('Adjacent Counties'!AT22="x",VLOOKUP('2016 0-64'!AT$1,'2016 population'!$A$3:$E$102,3,FALSE),"")</f>
        <v/>
      </c>
      <c r="AU22" s="21">
        <f>IF('Adjacent Counties'!AU22="x",VLOOKUP('2016 0-64'!AU$1,'2016 population'!$A$3:$E$102,3,FALSE),"")</f>
        <v>2542</v>
      </c>
      <c r="AV22" s="21" t="str">
        <f>IF('Adjacent Counties'!AV22="x",VLOOKUP('2016 0-64'!AV$1,'2016 population'!$A$3:$E$102,3,FALSE),"")</f>
        <v/>
      </c>
      <c r="AW22" s="21" t="str">
        <f>IF('Adjacent Counties'!AW22="x",VLOOKUP('2016 0-64'!AW$1,'2016 population'!$A$3:$E$102,3,FALSE),"")</f>
        <v/>
      </c>
      <c r="AX22" s="21" t="str">
        <f>IF('Adjacent Counties'!AX22="x",VLOOKUP('2016 0-64'!AX$1,'2016 population'!$A$3:$E$102,3,FALSE),"")</f>
        <v/>
      </c>
      <c r="AY22" s="21" t="str">
        <f>IF('Adjacent Counties'!AY22="x",VLOOKUP('2016 0-64'!AY$1,'2016 population'!$A$3:$E$102,3,FALSE),"")</f>
        <v/>
      </c>
      <c r="AZ22" s="21" t="str">
        <f>IF('Adjacent Counties'!AZ22="x",VLOOKUP('2016 0-64'!AZ$1,'2016 population'!$A$3:$E$102,3,FALSE),"")</f>
        <v/>
      </c>
      <c r="BA22" s="21" t="str">
        <f>IF('Adjacent Counties'!BA22="x",VLOOKUP('2016 0-64'!BA$1,'2016 population'!$A$3:$E$102,3,FALSE),"")</f>
        <v/>
      </c>
      <c r="BB22" s="21" t="str">
        <f>IF('Adjacent Counties'!BB22="x",VLOOKUP('2016 0-64'!BB$1,'2016 population'!$A$3:$E$102,3,FALSE),"")</f>
        <v/>
      </c>
      <c r="BC22" s="21" t="str">
        <f>IF('Adjacent Counties'!BC22="x",VLOOKUP('2016 0-64'!BC$1,'2016 population'!$A$3:$E$102,3,FALSE),"")</f>
        <v/>
      </c>
      <c r="BD22" s="21" t="str">
        <f>IF('Adjacent Counties'!BD22="x",VLOOKUP('2016 0-64'!BD$1,'2016 population'!$A$3:$E$102,3,FALSE),"")</f>
        <v/>
      </c>
      <c r="BE22" s="21" t="str">
        <f>IF('Adjacent Counties'!BE22="x",VLOOKUP('2016 0-64'!BE$1,'2016 population'!$A$3:$E$102,3,FALSE),"")</f>
        <v/>
      </c>
      <c r="BF22" s="21" t="str">
        <f>IF('Adjacent Counties'!BF22="x",VLOOKUP('2016 0-64'!BF$1,'2016 population'!$A$3:$E$102,3,FALSE),"")</f>
        <v/>
      </c>
      <c r="BG22" s="21" t="str">
        <f>IF('Adjacent Counties'!BG22="x",VLOOKUP('2016 0-64'!BG$1,'2016 population'!$A$3:$E$102,3,FALSE),"")</f>
        <v/>
      </c>
      <c r="BH22" s="21" t="str">
        <f>IF('Adjacent Counties'!BH22="x",VLOOKUP('2016 0-64'!BH$1,'2016 population'!$A$3:$E$102,3,FALSE),"")</f>
        <v/>
      </c>
      <c r="BI22" s="21" t="str">
        <f>IF('Adjacent Counties'!BI22="x",VLOOKUP('2016 0-64'!BI$1,'2016 population'!$A$3:$E$102,3,FALSE),"")</f>
        <v/>
      </c>
      <c r="BJ22" s="21" t="str">
        <f>IF('Adjacent Counties'!BJ22="x",VLOOKUP('2016 0-64'!BJ$1,'2016 population'!$A$3:$E$102,3,FALSE),"")</f>
        <v/>
      </c>
      <c r="BK22" s="21" t="str">
        <f>IF('Adjacent Counties'!BK22="x",VLOOKUP('2016 0-64'!BK$1,'2016 population'!$A$3:$E$102,3,FALSE),"")</f>
        <v/>
      </c>
      <c r="BL22" s="21" t="str">
        <f>IF('Adjacent Counties'!BL22="x",VLOOKUP('2016 0-64'!BL$1,'2016 population'!$A$3:$E$102,3,FALSE),"")</f>
        <v/>
      </c>
      <c r="BM22" s="21" t="str">
        <f>IF('Adjacent Counties'!BM22="x",VLOOKUP('2016 0-64'!BM$1,'2016 population'!$A$3:$E$102,3,FALSE),"")</f>
        <v/>
      </c>
      <c r="BN22" s="21" t="str">
        <f>IF('Adjacent Counties'!BN22="x",VLOOKUP('2016 0-64'!BN$1,'2016 population'!$A$3:$E$102,3,FALSE),"")</f>
        <v/>
      </c>
      <c r="BO22" s="21" t="str">
        <f>IF('Adjacent Counties'!BO22="x",VLOOKUP('2016 0-64'!BO$1,'2016 population'!$A$3:$E$102,3,FALSE),"")</f>
        <v/>
      </c>
      <c r="BP22" s="21" t="str">
        <f>IF('Adjacent Counties'!BP22="x",VLOOKUP('2016 0-64'!BP$1,'2016 population'!$A$3:$E$102,3,FALSE),"")</f>
        <v/>
      </c>
      <c r="BQ22" s="21" t="str">
        <f>IF('Adjacent Counties'!BQ22="x",VLOOKUP('2016 0-64'!BQ$1,'2016 population'!$A$3:$E$102,3,FALSE),"")</f>
        <v/>
      </c>
      <c r="BR22" s="21" t="str">
        <f>IF('Adjacent Counties'!BR22="x",VLOOKUP('2016 0-64'!BR$1,'2016 population'!$A$3:$E$102,3,FALSE),"")</f>
        <v/>
      </c>
      <c r="BS22" s="21" t="str">
        <f>IF('Adjacent Counties'!BS22="x",VLOOKUP('2016 0-64'!BS$1,'2016 population'!$A$3:$E$102,3,FALSE),"")</f>
        <v/>
      </c>
      <c r="BT22" s="21" t="str">
        <f>IF('Adjacent Counties'!BT22="x",VLOOKUP('2016 0-64'!BT$1,'2016 population'!$A$3:$E$102,3,FALSE),"")</f>
        <v/>
      </c>
      <c r="BU22" s="21">
        <f>IF('Adjacent Counties'!BU22="x",VLOOKUP('2016 0-64'!BU$1,'2016 population'!$A$3:$E$102,3,FALSE),"")</f>
        <v>2113</v>
      </c>
      <c r="BV22" s="21" t="str">
        <f>IF('Adjacent Counties'!BV22="x",VLOOKUP('2016 0-64'!BV$1,'2016 population'!$A$3:$E$102,3,FALSE),"")</f>
        <v/>
      </c>
      <c r="BW22" s="21" t="str">
        <f>IF('Adjacent Counties'!BW22="x",VLOOKUP('2016 0-64'!BW$1,'2016 population'!$A$3:$E$102,3,FALSE),"")</f>
        <v/>
      </c>
      <c r="BX22" s="21" t="str">
        <f>IF('Adjacent Counties'!BX22="x",VLOOKUP('2016 0-64'!BX$1,'2016 population'!$A$3:$E$102,3,FALSE),"")</f>
        <v/>
      </c>
      <c r="BY22" s="21" t="str">
        <f>IF('Adjacent Counties'!BY22="x",VLOOKUP('2016 0-64'!BY$1,'2016 population'!$A$3:$E$102,3,FALSE),"")</f>
        <v/>
      </c>
      <c r="BZ22" s="21" t="str">
        <f>IF('Adjacent Counties'!BZ22="x",VLOOKUP('2016 0-64'!BZ$1,'2016 population'!$A$3:$E$102,3,FALSE),"")</f>
        <v/>
      </c>
      <c r="CA22" s="21" t="str">
        <f>IF('Adjacent Counties'!CA22="x",VLOOKUP('2016 0-64'!CA$1,'2016 population'!$A$3:$E$102,3,FALSE),"")</f>
        <v/>
      </c>
      <c r="CB22" s="21" t="str">
        <f>IF('Adjacent Counties'!CB22="x",VLOOKUP('2016 0-64'!CB$1,'2016 population'!$A$3:$E$102,3,FALSE),"")</f>
        <v/>
      </c>
      <c r="CC22" s="21" t="str">
        <f>IF('Adjacent Counties'!CC22="x",VLOOKUP('2016 0-64'!CC$1,'2016 population'!$A$3:$E$102,3,FALSE),"")</f>
        <v/>
      </c>
      <c r="CD22" s="21" t="str">
        <f>IF('Adjacent Counties'!CD22="x",VLOOKUP('2016 0-64'!CD$1,'2016 population'!$A$3:$E$102,3,FALSE),"")</f>
        <v/>
      </c>
      <c r="CE22" s="21" t="str">
        <f>IF('Adjacent Counties'!CE22="x",VLOOKUP('2016 0-64'!CE$1,'2016 population'!$A$3:$E$102,3,FALSE),"")</f>
        <v/>
      </c>
      <c r="CF22" s="21" t="str">
        <f>IF('Adjacent Counties'!CF22="x",VLOOKUP('2016 0-64'!CF$1,'2016 population'!$A$3:$E$102,3,FALSE),"")</f>
        <v/>
      </c>
      <c r="CG22" s="21" t="str">
        <f>IF('Adjacent Counties'!CG22="x",VLOOKUP('2016 0-64'!CG$1,'2016 population'!$A$3:$E$102,3,FALSE),"")</f>
        <v/>
      </c>
      <c r="CH22" s="21" t="str">
        <f>IF('Adjacent Counties'!CH22="x",VLOOKUP('2016 0-64'!CH$1,'2016 population'!$A$3:$E$102,3,FALSE),"")</f>
        <v/>
      </c>
      <c r="CI22" s="21" t="str">
        <f>IF('Adjacent Counties'!CI22="x",VLOOKUP('2016 0-64'!CI$1,'2016 population'!$A$3:$E$102,3,FALSE),"")</f>
        <v/>
      </c>
      <c r="CJ22" s="21" t="str">
        <f>IF('Adjacent Counties'!CJ22="x",VLOOKUP('2016 0-64'!CJ$1,'2016 population'!$A$3:$E$102,3,FALSE),"")</f>
        <v/>
      </c>
      <c r="CK22" s="21" t="str">
        <f>IF('Adjacent Counties'!CK22="x",VLOOKUP('2016 0-64'!CK$1,'2016 population'!$A$3:$E$102,3,FALSE),"")</f>
        <v/>
      </c>
      <c r="CL22" s="21" t="str">
        <f>IF('Adjacent Counties'!CL22="x",VLOOKUP('2016 0-64'!CL$1,'2016 population'!$A$3:$E$102,3,FALSE),"")</f>
        <v/>
      </c>
      <c r="CM22" s="21" t="str">
        <f>IF('Adjacent Counties'!CM22="x",VLOOKUP('2016 0-64'!CM$1,'2016 population'!$A$3:$E$102,3,FALSE),"")</f>
        <v/>
      </c>
      <c r="CN22" s="21" t="str">
        <f>IF('Adjacent Counties'!CN22="x",VLOOKUP('2016 0-64'!CN$1,'2016 population'!$A$3:$E$102,3,FALSE),"")</f>
        <v/>
      </c>
      <c r="CO22" s="21" t="str">
        <f>IF('Adjacent Counties'!CO22="x",VLOOKUP('2016 0-64'!CO$1,'2016 population'!$A$3:$E$102,3,FALSE),"")</f>
        <v/>
      </c>
      <c r="CP22" s="21" t="str">
        <f>IF('Adjacent Counties'!CP22="x",VLOOKUP('2016 0-64'!CP$1,'2016 population'!$A$3:$E$102,3,FALSE),"")</f>
        <v/>
      </c>
      <c r="CQ22" s="21" t="str">
        <f>IF('Adjacent Counties'!CQ22="x",VLOOKUP('2016 0-64'!CQ$1,'2016 population'!$A$3:$E$102,3,FALSE),"")</f>
        <v/>
      </c>
      <c r="CR22" s="21" t="str">
        <f>IF('Adjacent Counties'!CR22="x",VLOOKUP('2016 0-64'!CR$1,'2016 population'!$A$3:$E$102,3,FALSE),"")</f>
        <v/>
      </c>
      <c r="CS22" s="21" t="str">
        <f>IF('Adjacent Counties'!CS22="x",VLOOKUP('2016 0-64'!CS$1,'2016 population'!$A$3:$E$102,3,FALSE),"")</f>
        <v/>
      </c>
      <c r="CT22" s="21" t="str">
        <f>IF('Adjacent Counties'!CT22="x",VLOOKUP('2016 0-64'!CT$1,'2016 population'!$A$3:$E$102,3,FALSE),"")</f>
        <v/>
      </c>
      <c r="CU22" s="21" t="str">
        <f>IF('Adjacent Counties'!CU22="x",VLOOKUP('2016 0-64'!CU$1,'2016 population'!$A$3:$E$102,3,FALSE),"")</f>
        <v/>
      </c>
      <c r="CV22" s="21" t="str">
        <f>IF('Adjacent Counties'!CV22="x",VLOOKUP('2016 0-64'!CV$1,'2016 population'!$A$3:$E$102,3,FALSE),"")</f>
        <v/>
      </c>
      <c r="CW22" s="21" t="str">
        <f>IF('Adjacent Counties'!CW22="x",VLOOKUP('2016 0-64'!CW$1,'2016 population'!$A$3:$E$102,3,FALSE),"")</f>
        <v/>
      </c>
      <c r="CX22" s="21">
        <f t="shared" si="0"/>
        <v>9933</v>
      </c>
    </row>
    <row r="23" spans="1:102">
      <c r="A23" s="3" t="s">
        <v>21</v>
      </c>
      <c r="B23" s="21" t="str">
        <f>IF('Adjacent Counties'!B23="x",VLOOKUP('2016 0-64'!B$1,'2016 population'!$A$3:$E$102,3,FALSE),"")</f>
        <v/>
      </c>
      <c r="C23" s="21" t="str">
        <f>IF('Adjacent Counties'!C23="x",VLOOKUP('2016 0-64'!C$1,'2016 population'!$A$3:$E$102,3,FALSE),"")</f>
        <v/>
      </c>
      <c r="D23" s="21" t="str">
        <f>IF('Adjacent Counties'!D23="x",VLOOKUP('2016 0-64'!D$1,'2016 population'!$A$3:$E$102,3,FALSE),"")</f>
        <v/>
      </c>
      <c r="E23" s="21" t="str">
        <f>IF('Adjacent Counties'!E23="x",VLOOKUP('2016 0-64'!E$1,'2016 population'!$A$3:$E$102,3,FALSE),"")</f>
        <v/>
      </c>
      <c r="F23" s="21" t="str">
        <f>IF('Adjacent Counties'!F23="x",VLOOKUP('2016 0-64'!F$1,'2016 population'!$A$3:$E$102,3,FALSE),"")</f>
        <v/>
      </c>
      <c r="G23" s="21" t="str">
        <f>IF('Adjacent Counties'!G23="x",VLOOKUP('2016 0-64'!G$1,'2016 population'!$A$3:$E$102,3,FALSE),"")</f>
        <v/>
      </c>
      <c r="H23" s="21" t="str">
        <f>IF('Adjacent Counties'!H23="x",VLOOKUP('2016 0-64'!H$1,'2016 population'!$A$3:$E$102,3,FALSE),"")</f>
        <v/>
      </c>
      <c r="I23" s="21" t="str">
        <f>IF('Adjacent Counties'!I23="x",VLOOKUP('2016 0-64'!I$1,'2016 population'!$A$3:$E$102,3,FALSE),"")</f>
        <v/>
      </c>
      <c r="J23" s="21" t="str">
        <f>IF('Adjacent Counties'!J23="x",VLOOKUP('2016 0-64'!J$1,'2016 population'!$A$3:$E$102,3,FALSE),"")</f>
        <v/>
      </c>
      <c r="K23" s="21" t="str">
        <f>IF('Adjacent Counties'!K23="x",VLOOKUP('2016 0-64'!K$1,'2016 population'!$A$3:$E$102,3,FALSE),"")</f>
        <v/>
      </c>
      <c r="L23" s="21" t="str">
        <f>IF('Adjacent Counties'!L23="x",VLOOKUP('2016 0-64'!L$1,'2016 population'!$A$3:$E$102,3,FALSE),"")</f>
        <v/>
      </c>
      <c r="M23" s="21" t="str">
        <f>IF('Adjacent Counties'!M23="x",VLOOKUP('2016 0-64'!M$1,'2016 population'!$A$3:$E$102,3,FALSE),"")</f>
        <v/>
      </c>
      <c r="N23" s="21" t="str">
        <f>IF('Adjacent Counties'!N23="x",VLOOKUP('2016 0-64'!N$1,'2016 population'!$A$3:$E$102,3,FALSE),"")</f>
        <v/>
      </c>
      <c r="O23" s="21" t="str">
        <f>IF('Adjacent Counties'!O23="x",VLOOKUP('2016 0-64'!O$1,'2016 population'!$A$3:$E$102,3,FALSE),"")</f>
        <v/>
      </c>
      <c r="P23" s="21" t="str">
        <f>IF('Adjacent Counties'!P23="x",VLOOKUP('2016 0-64'!P$1,'2016 population'!$A$3:$E$102,3,FALSE),"")</f>
        <v/>
      </c>
      <c r="Q23" s="21" t="str">
        <f>IF('Adjacent Counties'!Q23="x",VLOOKUP('2016 0-64'!Q$1,'2016 population'!$A$3:$E$102,3,FALSE),"")</f>
        <v/>
      </c>
      <c r="R23" s="21" t="str">
        <f>IF('Adjacent Counties'!R23="x",VLOOKUP('2016 0-64'!R$1,'2016 population'!$A$3:$E$102,3,FALSE),"")</f>
        <v/>
      </c>
      <c r="S23" s="21" t="str">
        <f>IF('Adjacent Counties'!S23="x",VLOOKUP('2016 0-64'!S$1,'2016 population'!$A$3:$E$102,3,FALSE),"")</f>
        <v/>
      </c>
      <c r="T23" s="21" t="str">
        <f>IF('Adjacent Counties'!T23="x",VLOOKUP('2016 0-64'!T$1,'2016 population'!$A$3:$E$102,3,FALSE),"")</f>
        <v/>
      </c>
      <c r="U23" s="21">
        <f>IF('Adjacent Counties'!U23="x",VLOOKUP('2016 0-64'!U$1,'2016 population'!$A$3:$E$102,3,FALSE),"")</f>
        <v>4549</v>
      </c>
      <c r="V23" s="21" t="str">
        <f>IF('Adjacent Counties'!V23="x",VLOOKUP('2016 0-64'!V$1,'2016 population'!$A$3:$E$102,3,FALSE),"")</f>
        <v/>
      </c>
      <c r="W23" s="21">
        <f>IF('Adjacent Counties'!W23="x",VLOOKUP('2016 0-64'!W$1,'2016 population'!$A$3:$E$102,3,FALSE),"")</f>
        <v>1876</v>
      </c>
      <c r="X23" s="21" t="str">
        <f>IF('Adjacent Counties'!X23="x",VLOOKUP('2016 0-64'!X$1,'2016 population'!$A$3:$E$102,3,FALSE),"")</f>
        <v/>
      </c>
      <c r="Y23" s="21" t="str">
        <f>IF('Adjacent Counties'!Y23="x",VLOOKUP('2016 0-64'!Y$1,'2016 population'!$A$3:$E$102,3,FALSE),"")</f>
        <v/>
      </c>
      <c r="Z23" s="21" t="str">
        <f>IF('Adjacent Counties'!Z23="x",VLOOKUP('2016 0-64'!Z$1,'2016 population'!$A$3:$E$102,3,FALSE),"")</f>
        <v/>
      </c>
      <c r="AA23" s="21" t="str">
        <f>IF('Adjacent Counties'!AA23="x",VLOOKUP('2016 0-64'!AA$1,'2016 population'!$A$3:$E$102,3,FALSE),"")</f>
        <v/>
      </c>
      <c r="AB23" s="21" t="str">
        <f>IF('Adjacent Counties'!AB23="x",VLOOKUP('2016 0-64'!AB$1,'2016 population'!$A$3:$E$102,3,FALSE),"")</f>
        <v/>
      </c>
      <c r="AC23" s="21" t="str">
        <f>IF('Adjacent Counties'!AC23="x",VLOOKUP('2016 0-64'!AC$1,'2016 population'!$A$3:$E$102,3,FALSE),"")</f>
        <v/>
      </c>
      <c r="AD23" s="21" t="str">
        <f>IF('Adjacent Counties'!AD23="x",VLOOKUP('2016 0-64'!AD$1,'2016 population'!$A$3:$E$102,3,FALSE),"")</f>
        <v/>
      </c>
      <c r="AE23" s="21" t="str">
        <f>IF('Adjacent Counties'!AE23="x",VLOOKUP('2016 0-64'!AE$1,'2016 population'!$A$3:$E$102,3,FALSE),"")</f>
        <v/>
      </c>
      <c r="AF23" s="21" t="str">
        <f>IF('Adjacent Counties'!AF23="x",VLOOKUP('2016 0-64'!AF$1,'2016 population'!$A$3:$E$102,3,FALSE),"")</f>
        <v/>
      </c>
      <c r="AG23" s="21" t="str">
        <f>IF('Adjacent Counties'!AG23="x",VLOOKUP('2016 0-64'!AG$1,'2016 population'!$A$3:$E$102,3,FALSE),"")</f>
        <v/>
      </c>
      <c r="AH23" s="21" t="str">
        <f>IF('Adjacent Counties'!AH23="x",VLOOKUP('2016 0-64'!AH$1,'2016 population'!$A$3:$E$102,3,FALSE),"")</f>
        <v/>
      </c>
      <c r="AI23" s="21" t="str">
        <f>IF('Adjacent Counties'!AI23="x",VLOOKUP('2016 0-64'!AI$1,'2016 population'!$A$3:$E$102,3,FALSE),"")</f>
        <v/>
      </c>
      <c r="AJ23" s="21" t="str">
        <f>IF('Adjacent Counties'!AJ23="x",VLOOKUP('2016 0-64'!AJ$1,'2016 population'!$A$3:$E$102,3,FALSE),"")</f>
        <v/>
      </c>
      <c r="AK23" s="21" t="str">
        <f>IF('Adjacent Counties'!AK23="x",VLOOKUP('2016 0-64'!AK$1,'2016 population'!$A$3:$E$102,3,FALSE),"")</f>
        <v/>
      </c>
      <c r="AL23" s="21" t="str">
        <f>IF('Adjacent Counties'!AL23="x",VLOOKUP('2016 0-64'!AL$1,'2016 population'!$A$3:$E$102,3,FALSE),"")</f>
        <v/>
      </c>
      <c r="AM23" s="21" t="str">
        <f>IF('Adjacent Counties'!AM23="x",VLOOKUP('2016 0-64'!AM$1,'2016 population'!$A$3:$E$102,3,FALSE),"")</f>
        <v/>
      </c>
      <c r="AN23" s="21" t="str">
        <f>IF('Adjacent Counties'!AN23="x",VLOOKUP('2016 0-64'!AN$1,'2016 population'!$A$3:$E$102,3,FALSE),"")</f>
        <v/>
      </c>
      <c r="AO23" s="21" t="str">
        <f>IF('Adjacent Counties'!AO23="x",VLOOKUP('2016 0-64'!AO$1,'2016 population'!$A$3:$E$102,3,FALSE),"")</f>
        <v/>
      </c>
      <c r="AP23" s="21" t="str">
        <f>IF('Adjacent Counties'!AP23="x",VLOOKUP('2016 0-64'!AP$1,'2016 population'!$A$3:$E$102,3,FALSE),"")</f>
        <v/>
      </c>
      <c r="AQ23" s="21" t="str">
        <f>IF('Adjacent Counties'!AQ23="x",VLOOKUP('2016 0-64'!AQ$1,'2016 population'!$A$3:$E$102,3,FALSE),"")</f>
        <v/>
      </c>
      <c r="AR23" s="21" t="str">
        <f>IF('Adjacent Counties'!AR23="x",VLOOKUP('2016 0-64'!AR$1,'2016 population'!$A$3:$E$102,3,FALSE),"")</f>
        <v/>
      </c>
      <c r="AS23" s="21" t="str">
        <f>IF('Adjacent Counties'!AS23="x",VLOOKUP('2016 0-64'!AS$1,'2016 population'!$A$3:$E$102,3,FALSE),"")</f>
        <v/>
      </c>
      <c r="AT23" s="21" t="str">
        <f>IF('Adjacent Counties'!AT23="x",VLOOKUP('2016 0-64'!AT$1,'2016 population'!$A$3:$E$102,3,FALSE),"")</f>
        <v/>
      </c>
      <c r="AU23" s="21" t="str">
        <f>IF('Adjacent Counties'!AU23="x",VLOOKUP('2016 0-64'!AU$1,'2016 population'!$A$3:$E$102,3,FALSE),"")</f>
        <v/>
      </c>
      <c r="AV23" s="21" t="str">
        <f>IF('Adjacent Counties'!AV23="x",VLOOKUP('2016 0-64'!AV$1,'2016 population'!$A$3:$E$102,3,FALSE),"")</f>
        <v/>
      </c>
      <c r="AW23" s="21" t="str">
        <f>IF('Adjacent Counties'!AW23="x",VLOOKUP('2016 0-64'!AW$1,'2016 population'!$A$3:$E$102,3,FALSE),"")</f>
        <v/>
      </c>
      <c r="AX23" s="21" t="str">
        <f>IF('Adjacent Counties'!AX23="x",VLOOKUP('2016 0-64'!AX$1,'2016 population'!$A$3:$E$102,3,FALSE),"")</f>
        <v/>
      </c>
      <c r="AY23" s="21" t="str">
        <f>IF('Adjacent Counties'!AY23="x",VLOOKUP('2016 0-64'!AY$1,'2016 population'!$A$3:$E$102,3,FALSE),"")</f>
        <v/>
      </c>
      <c r="AZ23" s="21" t="str">
        <f>IF('Adjacent Counties'!AZ23="x",VLOOKUP('2016 0-64'!AZ$1,'2016 population'!$A$3:$E$102,3,FALSE),"")</f>
        <v/>
      </c>
      <c r="BA23" s="21" t="str">
        <f>IF('Adjacent Counties'!BA23="x",VLOOKUP('2016 0-64'!BA$1,'2016 population'!$A$3:$E$102,3,FALSE),"")</f>
        <v/>
      </c>
      <c r="BB23" s="21" t="str">
        <f>IF('Adjacent Counties'!BB23="x",VLOOKUP('2016 0-64'!BB$1,'2016 population'!$A$3:$E$102,3,FALSE),"")</f>
        <v/>
      </c>
      <c r="BC23" s="21" t="str">
        <f>IF('Adjacent Counties'!BC23="x",VLOOKUP('2016 0-64'!BC$1,'2016 population'!$A$3:$E$102,3,FALSE),"")</f>
        <v/>
      </c>
      <c r="BD23" s="21" t="str">
        <f>IF('Adjacent Counties'!BD23="x",VLOOKUP('2016 0-64'!BD$1,'2016 population'!$A$3:$E$102,3,FALSE),"")</f>
        <v/>
      </c>
      <c r="BE23" s="21">
        <f>IF('Adjacent Counties'!BE23="x",VLOOKUP('2016 0-64'!BE$1,'2016 population'!$A$3:$E$102,3,FALSE),"")</f>
        <v>5128</v>
      </c>
      <c r="BF23" s="21" t="str">
        <f>IF('Adjacent Counties'!BF23="x",VLOOKUP('2016 0-64'!BF$1,'2016 population'!$A$3:$E$102,3,FALSE),"")</f>
        <v/>
      </c>
      <c r="BG23" s="21" t="str">
        <f>IF('Adjacent Counties'!BG23="x",VLOOKUP('2016 0-64'!BG$1,'2016 population'!$A$3:$E$102,3,FALSE),"")</f>
        <v/>
      </c>
      <c r="BH23" s="21" t="str">
        <f>IF('Adjacent Counties'!BH23="x",VLOOKUP('2016 0-64'!BH$1,'2016 population'!$A$3:$E$102,3,FALSE),"")</f>
        <v/>
      </c>
      <c r="BI23" s="21" t="str">
        <f>IF('Adjacent Counties'!BI23="x",VLOOKUP('2016 0-64'!BI$1,'2016 population'!$A$3:$E$102,3,FALSE),"")</f>
        <v/>
      </c>
      <c r="BJ23" s="21" t="str">
        <f>IF('Adjacent Counties'!BJ23="x",VLOOKUP('2016 0-64'!BJ$1,'2016 population'!$A$3:$E$102,3,FALSE),"")</f>
        <v/>
      </c>
      <c r="BK23" s="21" t="str">
        <f>IF('Adjacent Counties'!BK23="x",VLOOKUP('2016 0-64'!BK$1,'2016 population'!$A$3:$E$102,3,FALSE),"")</f>
        <v/>
      </c>
      <c r="BL23" s="21" t="str">
        <f>IF('Adjacent Counties'!BL23="x",VLOOKUP('2016 0-64'!BL$1,'2016 population'!$A$3:$E$102,3,FALSE),"")</f>
        <v/>
      </c>
      <c r="BM23" s="21" t="str">
        <f>IF('Adjacent Counties'!BM23="x",VLOOKUP('2016 0-64'!BM$1,'2016 population'!$A$3:$E$102,3,FALSE),"")</f>
        <v/>
      </c>
      <c r="BN23" s="21" t="str">
        <f>IF('Adjacent Counties'!BN23="x",VLOOKUP('2016 0-64'!BN$1,'2016 population'!$A$3:$E$102,3,FALSE),"")</f>
        <v/>
      </c>
      <c r="BO23" s="21" t="str">
        <f>IF('Adjacent Counties'!BO23="x",VLOOKUP('2016 0-64'!BO$1,'2016 population'!$A$3:$E$102,3,FALSE),"")</f>
        <v/>
      </c>
      <c r="BP23" s="21" t="str">
        <f>IF('Adjacent Counties'!BP23="x",VLOOKUP('2016 0-64'!BP$1,'2016 population'!$A$3:$E$102,3,FALSE),"")</f>
        <v/>
      </c>
      <c r="BQ23" s="21" t="str">
        <f>IF('Adjacent Counties'!BQ23="x",VLOOKUP('2016 0-64'!BQ$1,'2016 population'!$A$3:$E$102,3,FALSE),"")</f>
        <v/>
      </c>
      <c r="BR23" s="21" t="str">
        <f>IF('Adjacent Counties'!BR23="x",VLOOKUP('2016 0-64'!BR$1,'2016 population'!$A$3:$E$102,3,FALSE),"")</f>
        <v/>
      </c>
      <c r="BS23" s="21" t="str">
        <f>IF('Adjacent Counties'!BS23="x",VLOOKUP('2016 0-64'!BS$1,'2016 population'!$A$3:$E$102,3,FALSE),"")</f>
        <v/>
      </c>
      <c r="BT23" s="21" t="str">
        <f>IF('Adjacent Counties'!BT23="x",VLOOKUP('2016 0-64'!BT$1,'2016 population'!$A$3:$E$102,3,FALSE),"")</f>
        <v/>
      </c>
      <c r="BU23" s="21" t="str">
        <f>IF('Adjacent Counties'!BU23="x",VLOOKUP('2016 0-64'!BU$1,'2016 population'!$A$3:$E$102,3,FALSE),"")</f>
        <v/>
      </c>
      <c r="BV23" s="21" t="str">
        <f>IF('Adjacent Counties'!BV23="x",VLOOKUP('2016 0-64'!BV$1,'2016 population'!$A$3:$E$102,3,FALSE),"")</f>
        <v/>
      </c>
      <c r="BW23" s="21" t="str">
        <f>IF('Adjacent Counties'!BW23="x",VLOOKUP('2016 0-64'!BW$1,'2016 population'!$A$3:$E$102,3,FALSE),"")</f>
        <v/>
      </c>
      <c r="BX23" s="21" t="str">
        <f>IF('Adjacent Counties'!BX23="x",VLOOKUP('2016 0-64'!BX$1,'2016 population'!$A$3:$E$102,3,FALSE),"")</f>
        <v/>
      </c>
      <c r="BY23" s="21" t="str">
        <f>IF('Adjacent Counties'!BY23="x",VLOOKUP('2016 0-64'!BY$1,'2016 population'!$A$3:$E$102,3,FALSE),"")</f>
        <v/>
      </c>
      <c r="BZ23" s="21" t="str">
        <f>IF('Adjacent Counties'!BZ23="x",VLOOKUP('2016 0-64'!BZ$1,'2016 population'!$A$3:$E$102,3,FALSE),"")</f>
        <v/>
      </c>
      <c r="CA23" s="21" t="str">
        <f>IF('Adjacent Counties'!CA23="x",VLOOKUP('2016 0-64'!CA$1,'2016 population'!$A$3:$E$102,3,FALSE),"")</f>
        <v/>
      </c>
      <c r="CB23" s="21" t="str">
        <f>IF('Adjacent Counties'!CB23="x",VLOOKUP('2016 0-64'!CB$1,'2016 population'!$A$3:$E$102,3,FALSE),"")</f>
        <v/>
      </c>
      <c r="CC23" s="21" t="str">
        <f>IF('Adjacent Counties'!CC23="x",VLOOKUP('2016 0-64'!CC$1,'2016 population'!$A$3:$E$102,3,FALSE),"")</f>
        <v/>
      </c>
      <c r="CD23" s="21" t="str">
        <f>IF('Adjacent Counties'!CD23="x",VLOOKUP('2016 0-64'!CD$1,'2016 population'!$A$3:$E$102,3,FALSE),"")</f>
        <v/>
      </c>
      <c r="CE23" s="21" t="str">
        <f>IF('Adjacent Counties'!CE23="x",VLOOKUP('2016 0-64'!CE$1,'2016 population'!$A$3:$E$102,3,FALSE),"")</f>
        <v/>
      </c>
      <c r="CF23" s="21" t="str">
        <f>IF('Adjacent Counties'!CF23="x",VLOOKUP('2016 0-64'!CF$1,'2016 population'!$A$3:$E$102,3,FALSE),"")</f>
        <v/>
      </c>
      <c r="CG23" s="21" t="str">
        <f>IF('Adjacent Counties'!CG23="x",VLOOKUP('2016 0-64'!CG$1,'2016 population'!$A$3:$E$102,3,FALSE),"")</f>
        <v/>
      </c>
      <c r="CH23" s="21" t="str">
        <f>IF('Adjacent Counties'!CH23="x",VLOOKUP('2016 0-64'!CH$1,'2016 population'!$A$3:$E$102,3,FALSE),"")</f>
        <v/>
      </c>
      <c r="CI23" s="21" t="str">
        <f>IF('Adjacent Counties'!CI23="x",VLOOKUP('2016 0-64'!CI$1,'2016 population'!$A$3:$E$102,3,FALSE),"")</f>
        <v/>
      </c>
      <c r="CJ23" s="21" t="str">
        <f>IF('Adjacent Counties'!CJ23="x",VLOOKUP('2016 0-64'!CJ$1,'2016 population'!$A$3:$E$102,3,FALSE),"")</f>
        <v/>
      </c>
      <c r="CK23" s="21" t="str">
        <f>IF('Adjacent Counties'!CK23="x",VLOOKUP('2016 0-64'!CK$1,'2016 population'!$A$3:$E$102,3,FALSE),"")</f>
        <v/>
      </c>
      <c r="CL23" s="21" t="str">
        <f>IF('Adjacent Counties'!CL23="x",VLOOKUP('2016 0-64'!CL$1,'2016 population'!$A$3:$E$102,3,FALSE),"")</f>
        <v/>
      </c>
      <c r="CM23" s="21" t="str">
        <f>IF('Adjacent Counties'!CM23="x",VLOOKUP('2016 0-64'!CM$1,'2016 population'!$A$3:$E$102,3,FALSE),"")</f>
        <v/>
      </c>
      <c r="CN23" s="21" t="str">
        <f>IF('Adjacent Counties'!CN23="x",VLOOKUP('2016 0-64'!CN$1,'2016 population'!$A$3:$E$102,3,FALSE),"")</f>
        <v/>
      </c>
      <c r="CO23" s="21" t="str">
        <f>IF('Adjacent Counties'!CO23="x",VLOOKUP('2016 0-64'!CO$1,'2016 population'!$A$3:$E$102,3,FALSE),"")</f>
        <v/>
      </c>
      <c r="CP23" s="21" t="str">
        <f>IF('Adjacent Counties'!CP23="x",VLOOKUP('2016 0-64'!CP$1,'2016 population'!$A$3:$E$102,3,FALSE),"")</f>
        <v/>
      </c>
      <c r="CQ23" s="21" t="str">
        <f>IF('Adjacent Counties'!CQ23="x",VLOOKUP('2016 0-64'!CQ$1,'2016 population'!$A$3:$E$102,3,FALSE),"")</f>
        <v/>
      </c>
      <c r="CR23" s="21" t="str">
        <f>IF('Adjacent Counties'!CR23="x",VLOOKUP('2016 0-64'!CR$1,'2016 population'!$A$3:$E$102,3,FALSE),"")</f>
        <v/>
      </c>
      <c r="CS23" s="21" t="str">
        <f>IF('Adjacent Counties'!CS23="x",VLOOKUP('2016 0-64'!CS$1,'2016 population'!$A$3:$E$102,3,FALSE),"")</f>
        <v/>
      </c>
      <c r="CT23" s="21" t="str">
        <f>IF('Adjacent Counties'!CT23="x",VLOOKUP('2016 0-64'!CT$1,'2016 population'!$A$3:$E$102,3,FALSE),"")</f>
        <v/>
      </c>
      <c r="CU23" s="21" t="str">
        <f>IF('Adjacent Counties'!CU23="x",VLOOKUP('2016 0-64'!CU$1,'2016 population'!$A$3:$E$102,3,FALSE),"")</f>
        <v/>
      </c>
      <c r="CV23" s="21" t="str">
        <f>IF('Adjacent Counties'!CV23="x",VLOOKUP('2016 0-64'!CV$1,'2016 population'!$A$3:$E$102,3,FALSE),"")</f>
        <v/>
      </c>
      <c r="CW23" s="21" t="str">
        <f>IF('Adjacent Counties'!CW23="x",VLOOKUP('2016 0-64'!CW$1,'2016 population'!$A$3:$E$102,3,FALSE),"")</f>
        <v/>
      </c>
      <c r="CX23" s="21">
        <f t="shared" si="0"/>
        <v>11553</v>
      </c>
    </row>
    <row r="24" spans="1:102">
      <c r="A24" s="3" t="s">
        <v>22</v>
      </c>
      <c r="B24" s="21" t="str">
        <f>IF('Adjacent Counties'!B24="x",VLOOKUP('2016 0-64'!B$1,'2016 population'!$A$3:$E$102,3,FALSE),"")</f>
        <v/>
      </c>
      <c r="C24" s="21" t="str">
        <f>IF('Adjacent Counties'!C24="x",VLOOKUP('2016 0-64'!C$1,'2016 population'!$A$3:$E$102,3,FALSE),"")</f>
        <v/>
      </c>
      <c r="D24" s="21" t="str">
        <f>IF('Adjacent Counties'!D24="x",VLOOKUP('2016 0-64'!D$1,'2016 population'!$A$3:$E$102,3,FALSE),"")</f>
        <v/>
      </c>
      <c r="E24" s="21" t="str">
        <f>IF('Adjacent Counties'!E24="x",VLOOKUP('2016 0-64'!E$1,'2016 population'!$A$3:$E$102,3,FALSE),"")</f>
        <v/>
      </c>
      <c r="F24" s="21" t="str">
        <f>IF('Adjacent Counties'!F24="x",VLOOKUP('2016 0-64'!F$1,'2016 population'!$A$3:$E$102,3,FALSE),"")</f>
        <v/>
      </c>
      <c r="G24" s="21" t="str">
        <f>IF('Adjacent Counties'!G24="x",VLOOKUP('2016 0-64'!G$1,'2016 population'!$A$3:$E$102,3,FALSE),"")</f>
        <v/>
      </c>
      <c r="H24" s="21" t="str">
        <f>IF('Adjacent Counties'!H24="x",VLOOKUP('2016 0-64'!H$1,'2016 population'!$A$3:$E$102,3,FALSE),"")</f>
        <v/>
      </c>
      <c r="I24" s="21" t="str">
        <f>IF('Adjacent Counties'!I24="x",VLOOKUP('2016 0-64'!I$1,'2016 population'!$A$3:$E$102,3,FALSE),"")</f>
        <v/>
      </c>
      <c r="J24" s="21" t="str">
        <f>IF('Adjacent Counties'!J24="x",VLOOKUP('2016 0-64'!J$1,'2016 population'!$A$3:$E$102,3,FALSE),"")</f>
        <v/>
      </c>
      <c r="K24" s="21" t="str">
        <f>IF('Adjacent Counties'!K24="x",VLOOKUP('2016 0-64'!K$1,'2016 population'!$A$3:$E$102,3,FALSE),"")</f>
        <v/>
      </c>
      <c r="L24" s="21" t="str">
        <f>IF('Adjacent Counties'!L24="x",VLOOKUP('2016 0-64'!L$1,'2016 population'!$A$3:$E$102,3,FALSE),"")</f>
        <v/>
      </c>
      <c r="M24" s="21">
        <f>IF('Adjacent Counties'!M24="x",VLOOKUP('2016 0-64'!M$1,'2016 population'!$A$3:$E$102,3,FALSE),"")</f>
        <v>9810</v>
      </c>
      <c r="N24" s="21" t="str">
        <f>IF('Adjacent Counties'!N24="x",VLOOKUP('2016 0-64'!N$1,'2016 population'!$A$3:$E$102,3,FALSE),"")</f>
        <v/>
      </c>
      <c r="O24" s="21" t="str">
        <f>IF('Adjacent Counties'!O24="x",VLOOKUP('2016 0-64'!O$1,'2016 population'!$A$3:$E$102,3,FALSE),"")</f>
        <v/>
      </c>
      <c r="P24" s="21" t="str">
        <f>IF('Adjacent Counties'!P24="x",VLOOKUP('2016 0-64'!P$1,'2016 population'!$A$3:$E$102,3,FALSE),"")</f>
        <v/>
      </c>
      <c r="Q24" s="21" t="str">
        <f>IF('Adjacent Counties'!Q24="x",VLOOKUP('2016 0-64'!Q$1,'2016 population'!$A$3:$E$102,3,FALSE),"")</f>
        <v/>
      </c>
      <c r="R24" s="21" t="str">
        <f>IF('Adjacent Counties'!R24="x",VLOOKUP('2016 0-64'!R$1,'2016 population'!$A$3:$E$102,3,FALSE),"")</f>
        <v/>
      </c>
      <c r="S24" s="21">
        <f>IF('Adjacent Counties'!S24="x",VLOOKUP('2016 0-64'!S$1,'2016 population'!$A$3:$E$102,3,FALSE),"")</f>
        <v>15801</v>
      </c>
      <c r="T24" s="21" t="str">
        <f>IF('Adjacent Counties'!T24="x",VLOOKUP('2016 0-64'!T$1,'2016 population'!$A$3:$E$102,3,FALSE),"")</f>
        <v/>
      </c>
      <c r="U24" s="21" t="str">
        <f>IF('Adjacent Counties'!U24="x",VLOOKUP('2016 0-64'!U$1,'2016 population'!$A$3:$E$102,3,FALSE),"")</f>
        <v/>
      </c>
      <c r="V24" s="21" t="str">
        <f>IF('Adjacent Counties'!V24="x",VLOOKUP('2016 0-64'!V$1,'2016 population'!$A$3:$E$102,3,FALSE),"")</f>
        <v/>
      </c>
      <c r="W24" s="21" t="str">
        <f>IF('Adjacent Counties'!W24="x",VLOOKUP('2016 0-64'!W$1,'2016 population'!$A$3:$E$102,3,FALSE),"")</f>
        <v/>
      </c>
      <c r="X24" s="21">
        <f>IF('Adjacent Counties'!X24="x",VLOOKUP('2016 0-64'!X$1,'2016 population'!$A$3:$E$102,3,FALSE),"")</f>
        <v>10380</v>
      </c>
      <c r="Y24" s="21" t="str">
        <f>IF('Adjacent Counties'!Y24="x",VLOOKUP('2016 0-64'!Y$1,'2016 population'!$A$3:$E$102,3,FALSE),"")</f>
        <v/>
      </c>
      <c r="Z24" s="21" t="str">
        <f>IF('Adjacent Counties'!Z24="x",VLOOKUP('2016 0-64'!Z$1,'2016 population'!$A$3:$E$102,3,FALSE),"")</f>
        <v/>
      </c>
      <c r="AA24" s="21" t="str">
        <f>IF('Adjacent Counties'!AA24="x",VLOOKUP('2016 0-64'!AA$1,'2016 population'!$A$3:$E$102,3,FALSE),"")</f>
        <v/>
      </c>
      <c r="AB24" s="21" t="str">
        <f>IF('Adjacent Counties'!AB24="x",VLOOKUP('2016 0-64'!AB$1,'2016 population'!$A$3:$E$102,3,FALSE),"")</f>
        <v/>
      </c>
      <c r="AC24" s="21" t="str">
        <f>IF('Adjacent Counties'!AC24="x",VLOOKUP('2016 0-64'!AC$1,'2016 population'!$A$3:$E$102,3,FALSE),"")</f>
        <v/>
      </c>
      <c r="AD24" s="21" t="str">
        <f>IF('Adjacent Counties'!AD24="x",VLOOKUP('2016 0-64'!AD$1,'2016 population'!$A$3:$E$102,3,FALSE),"")</f>
        <v/>
      </c>
      <c r="AE24" s="21" t="str">
        <f>IF('Adjacent Counties'!AE24="x",VLOOKUP('2016 0-64'!AE$1,'2016 population'!$A$3:$E$102,3,FALSE),"")</f>
        <v/>
      </c>
      <c r="AF24" s="21" t="str">
        <f>IF('Adjacent Counties'!AF24="x",VLOOKUP('2016 0-64'!AF$1,'2016 population'!$A$3:$E$102,3,FALSE),"")</f>
        <v/>
      </c>
      <c r="AG24" s="21" t="str">
        <f>IF('Adjacent Counties'!AG24="x",VLOOKUP('2016 0-64'!AG$1,'2016 population'!$A$3:$E$102,3,FALSE),"")</f>
        <v/>
      </c>
      <c r="AH24" s="21" t="str">
        <f>IF('Adjacent Counties'!AH24="x",VLOOKUP('2016 0-64'!AH$1,'2016 population'!$A$3:$E$102,3,FALSE),"")</f>
        <v/>
      </c>
      <c r="AI24" s="21" t="str">
        <f>IF('Adjacent Counties'!AI24="x",VLOOKUP('2016 0-64'!AI$1,'2016 population'!$A$3:$E$102,3,FALSE),"")</f>
        <v/>
      </c>
      <c r="AJ24" s="21" t="str">
        <f>IF('Adjacent Counties'!AJ24="x",VLOOKUP('2016 0-64'!AJ$1,'2016 population'!$A$3:$E$102,3,FALSE),"")</f>
        <v/>
      </c>
      <c r="AK24" s="21">
        <f>IF('Adjacent Counties'!AK24="x",VLOOKUP('2016 0-64'!AK$1,'2016 population'!$A$3:$E$102,3,FALSE),"")</f>
        <v>20192</v>
      </c>
      <c r="AL24" s="21" t="str">
        <f>IF('Adjacent Counties'!AL24="x",VLOOKUP('2016 0-64'!AL$1,'2016 population'!$A$3:$E$102,3,FALSE),"")</f>
        <v/>
      </c>
      <c r="AM24" s="21" t="str">
        <f>IF('Adjacent Counties'!AM24="x",VLOOKUP('2016 0-64'!AM$1,'2016 population'!$A$3:$E$102,3,FALSE),"")</f>
        <v/>
      </c>
      <c r="AN24" s="21" t="str">
        <f>IF('Adjacent Counties'!AN24="x",VLOOKUP('2016 0-64'!AN$1,'2016 population'!$A$3:$E$102,3,FALSE),"")</f>
        <v/>
      </c>
      <c r="AO24" s="21" t="str">
        <f>IF('Adjacent Counties'!AO24="x",VLOOKUP('2016 0-64'!AO$1,'2016 population'!$A$3:$E$102,3,FALSE),"")</f>
        <v/>
      </c>
      <c r="AP24" s="21" t="str">
        <f>IF('Adjacent Counties'!AP24="x",VLOOKUP('2016 0-64'!AP$1,'2016 population'!$A$3:$E$102,3,FALSE),"")</f>
        <v/>
      </c>
      <c r="AQ24" s="21" t="str">
        <f>IF('Adjacent Counties'!AQ24="x",VLOOKUP('2016 0-64'!AQ$1,'2016 population'!$A$3:$E$102,3,FALSE),"")</f>
        <v/>
      </c>
      <c r="AR24" s="21" t="str">
        <f>IF('Adjacent Counties'!AR24="x",VLOOKUP('2016 0-64'!AR$1,'2016 population'!$A$3:$E$102,3,FALSE),"")</f>
        <v/>
      </c>
      <c r="AS24" s="21" t="str">
        <f>IF('Adjacent Counties'!AS24="x",VLOOKUP('2016 0-64'!AS$1,'2016 population'!$A$3:$E$102,3,FALSE),"")</f>
        <v/>
      </c>
      <c r="AT24" s="21" t="str">
        <f>IF('Adjacent Counties'!AT24="x",VLOOKUP('2016 0-64'!AT$1,'2016 population'!$A$3:$E$102,3,FALSE),"")</f>
        <v/>
      </c>
      <c r="AU24" s="21" t="str">
        <f>IF('Adjacent Counties'!AU24="x",VLOOKUP('2016 0-64'!AU$1,'2016 population'!$A$3:$E$102,3,FALSE),"")</f>
        <v/>
      </c>
      <c r="AV24" s="21" t="str">
        <f>IF('Adjacent Counties'!AV24="x",VLOOKUP('2016 0-64'!AV$1,'2016 population'!$A$3:$E$102,3,FALSE),"")</f>
        <v/>
      </c>
      <c r="AW24" s="21" t="str">
        <f>IF('Adjacent Counties'!AW24="x",VLOOKUP('2016 0-64'!AW$1,'2016 population'!$A$3:$E$102,3,FALSE),"")</f>
        <v/>
      </c>
      <c r="AX24" s="21" t="str">
        <f>IF('Adjacent Counties'!AX24="x",VLOOKUP('2016 0-64'!AX$1,'2016 population'!$A$3:$E$102,3,FALSE),"")</f>
        <v/>
      </c>
      <c r="AY24" s="21" t="str">
        <f>IF('Adjacent Counties'!AY24="x",VLOOKUP('2016 0-64'!AY$1,'2016 population'!$A$3:$E$102,3,FALSE),"")</f>
        <v/>
      </c>
      <c r="AZ24" s="21" t="str">
        <f>IF('Adjacent Counties'!AZ24="x",VLOOKUP('2016 0-64'!AZ$1,'2016 population'!$A$3:$E$102,3,FALSE),"")</f>
        <v/>
      </c>
      <c r="BA24" s="21" t="str">
        <f>IF('Adjacent Counties'!BA24="x",VLOOKUP('2016 0-64'!BA$1,'2016 population'!$A$3:$E$102,3,FALSE),"")</f>
        <v/>
      </c>
      <c r="BB24" s="21" t="str">
        <f>IF('Adjacent Counties'!BB24="x",VLOOKUP('2016 0-64'!BB$1,'2016 population'!$A$3:$E$102,3,FALSE),"")</f>
        <v/>
      </c>
      <c r="BC24" s="21" t="str">
        <f>IF('Adjacent Counties'!BC24="x",VLOOKUP('2016 0-64'!BC$1,'2016 population'!$A$3:$E$102,3,FALSE),"")</f>
        <v/>
      </c>
      <c r="BD24" s="21" t="str">
        <f>IF('Adjacent Counties'!BD24="x",VLOOKUP('2016 0-64'!BD$1,'2016 population'!$A$3:$E$102,3,FALSE),"")</f>
        <v/>
      </c>
      <c r="BE24" s="21">
        <f>IF('Adjacent Counties'!BE24="x",VLOOKUP('2016 0-64'!BE$1,'2016 population'!$A$3:$E$102,3,FALSE),"")</f>
        <v>5128</v>
      </c>
      <c r="BF24" s="21" t="str">
        <f>IF('Adjacent Counties'!BF24="x",VLOOKUP('2016 0-64'!BF$1,'2016 population'!$A$3:$E$102,3,FALSE),"")</f>
        <v/>
      </c>
      <c r="BG24" s="21" t="str">
        <f>IF('Adjacent Counties'!BG24="x",VLOOKUP('2016 0-64'!BG$1,'2016 population'!$A$3:$E$102,3,FALSE),"")</f>
        <v/>
      </c>
      <c r="BH24" s="21" t="str">
        <f>IF('Adjacent Counties'!BH24="x",VLOOKUP('2016 0-64'!BH$1,'2016 population'!$A$3:$E$102,3,FALSE),"")</f>
        <v/>
      </c>
      <c r="BI24" s="21" t="str">
        <f>IF('Adjacent Counties'!BI24="x",VLOOKUP('2016 0-64'!BI$1,'2016 population'!$A$3:$E$102,3,FALSE),"")</f>
        <v/>
      </c>
      <c r="BJ24" s="21" t="str">
        <f>IF('Adjacent Counties'!BJ24="x",VLOOKUP('2016 0-64'!BJ$1,'2016 population'!$A$3:$E$102,3,FALSE),"")</f>
        <v/>
      </c>
      <c r="BK24" s="21" t="str">
        <f>IF('Adjacent Counties'!BK24="x",VLOOKUP('2016 0-64'!BK$1,'2016 population'!$A$3:$E$102,3,FALSE),"")</f>
        <v/>
      </c>
      <c r="BL24" s="21" t="str">
        <f>IF('Adjacent Counties'!BL24="x",VLOOKUP('2016 0-64'!BL$1,'2016 population'!$A$3:$E$102,3,FALSE),"")</f>
        <v/>
      </c>
      <c r="BM24" s="21" t="str">
        <f>IF('Adjacent Counties'!BM24="x",VLOOKUP('2016 0-64'!BM$1,'2016 population'!$A$3:$E$102,3,FALSE),"")</f>
        <v/>
      </c>
      <c r="BN24" s="21" t="str">
        <f>IF('Adjacent Counties'!BN24="x",VLOOKUP('2016 0-64'!BN$1,'2016 population'!$A$3:$E$102,3,FALSE),"")</f>
        <v/>
      </c>
      <c r="BO24" s="21" t="str">
        <f>IF('Adjacent Counties'!BO24="x",VLOOKUP('2016 0-64'!BO$1,'2016 population'!$A$3:$E$102,3,FALSE),"")</f>
        <v/>
      </c>
      <c r="BP24" s="21" t="str">
        <f>IF('Adjacent Counties'!BP24="x",VLOOKUP('2016 0-64'!BP$1,'2016 population'!$A$3:$E$102,3,FALSE),"")</f>
        <v/>
      </c>
      <c r="BQ24" s="21" t="str">
        <f>IF('Adjacent Counties'!BQ24="x",VLOOKUP('2016 0-64'!BQ$1,'2016 population'!$A$3:$E$102,3,FALSE),"")</f>
        <v/>
      </c>
      <c r="BR24" s="21" t="str">
        <f>IF('Adjacent Counties'!BR24="x",VLOOKUP('2016 0-64'!BR$1,'2016 population'!$A$3:$E$102,3,FALSE),"")</f>
        <v/>
      </c>
      <c r="BS24" s="21" t="str">
        <f>IF('Adjacent Counties'!BS24="x",VLOOKUP('2016 0-64'!BS$1,'2016 population'!$A$3:$E$102,3,FALSE),"")</f>
        <v/>
      </c>
      <c r="BT24" s="21" t="str">
        <f>IF('Adjacent Counties'!BT24="x",VLOOKUP('2016 0-64'!BT$1,'2016 population'!$A$3:$E$102,3,FALSE),"")</f>
        <v/>
      </c>
      <c r="BU24" s="21" t="str">
        <f>IF('Adjacent Counties'!BU24="x",VLOOKUP('2016 0-64'!BU$1,'2016 population'!$A$3:$E$102,3,FALSE),"")</f>
        <v/>
      </c>
      <c r="BV24" s="21" t="str">
        <f>IF('Adjacent Counties'!BV24="x",VLOOKUP('2016 0-64'!BV$1,'2016 population'!$A$3:$E$102,3,FALSE),"")</f>
        <v/>
      </c>
      <c r="BW24" s="21" t="str">
        <f>IF('Adjacent Counties'!BW24="x",VLOOKUP('2016 0-64'!BW$1,'2016 population'!$A$3:$E$102,3,FALSE),"")</f>
        <v/>
      </c>
      <c r="BX24" s="21" t="str">
        <f>IF('Adjacent Counties'!BX24="x",VLOOKUP('2016 0-64'!BX$1,'2016 population'!$A$3:$E$102,3,FALSE),"")</f>
        <v/>
      </c>
      <c r="BY24" s="21" t="str">
        <f>IF('Adjacent Counties'!BY24="x",VLOOKUP('2016 0-64'!BY$1,'2016 population'!$A$3:$E$102,3,FALSE),"")</f>
        <v/>
      </c>
      <c r="BZ24" s="21" t="str">
        <f>IF('Adjacent Counties'!BZ24="x",VLOOKUP('2016 0-64'!BZ$1,'2016 population'!$A$3:$E$102,3,FALSE),"")</f>
        <v/>
      </c>
      <c r="CA24" s="21" t="str">
        <f>IF('Adjacent Counties'!CA24="x",VLOOKUP('2016 0-64'!CA$1,'2016 population'!$A$3:$E$102,3,FALSE),"")</f>
        <v/>
      </c>
      <c r="CB24" s="21" t="str">
        <f>IF('Adjacent Counties'!CB24="x",VLOOKUP('2016 0-64'!CB$1,'2016 population'!$A$3:$E$102,3,FALSE),"")</f>
        <v/>
      </c>
      <c r="CC24" s="21" t="str">
        <f>IF('Adjacent Counties'!CC24="x",VLOOKUP('2016 0-64'!CC$1,'2016 population'!$A$3:$E$102,3,FALSE),"")</f>
        <v/>
      </c>
      <c r="CD24" s="21">
        <f>IF('Adjacent Counties'!CD24="x",VLOOKUP('2016 0-64'!CD$1,'2016 population'!$A$3:$E$102,3,FALSE),"")</f>
        <v>7889</v>
      </c>
      <c r="CE24" s="21" t="str">
        <f>IF('Adjacent Counties'!CE24="x",VLOOKUP('2016 0-64'!CE$1,'2016 population'!$A$3:$E$102,3,FALSE),"")</f>
        <v/>
      </c>
      <c r="CF24" s="21" t="str">
        <f>IF('Adjacent Counties'!CF24="x",VLOOKUP('2016 0-64'!CF$1,'2016 population'!$A$3:$E$102,3,FALSE),"")</f>
        <v/>
      </c>
      <c r="CG24" s="21" t="str">
        <f>IF('Adjacent Counties'!CG24="x",VLOOKUP('2016 0-64'!CG$1,'2016 population'!$A$3:$E$102,3,FALSE),"")</f>
        <v/>
      </c>
      <c r="CH24" s="21" t="str">
        <f>IF('Adjacent Counties'!CH24="x",VLOOKUP('2016 0-64'!CH$1,'2016 population'!$A$3:$E$102,3,FALSE),"")</f>
        <v/>
      </c>
      <c r="CI24" s="21" t="str">
        <f>IF('Adjacent Counties'!CI24="x",VLOOKUP('2016 0-64'!CI$1,'2016 population'!$A$3:$E$102,3,FALSE),"")</f>
        <v/>
      </c>
      <c r="CJ24" s="21" t="str">
        <f>IF('Adjacent Counties'!CJ24="x",VLOOKUP('2016 0-64'!CJ$1,'2016 population'!$A$3:$E$102,3,FALSE),"")</f>
        <v/>
      </c>
      <c r="CK24" s="21" t="str">
        <f>IF('Adjacent Counties'!CK24="x",VLOOKUP('2016 0-64'!CK$1,'2016 population'!$A$3:$E$102,3,FALSE),"")</f>
        <v/>
      </c>
      <c r="CL24" s="21" t="str">
        <f>IF('Adjacent Counties'!CL24="x",VLOOKUP('2016 0-64'!CL$1,'2016 population'!$A$3:$E$102,3,FALSE),"")</f>
        <v/>
      </c>
      <c r="CM24" s="21" t="str">
        <f>IF('Adjacent Counties'!CM24="x",VLOOKUP('2016 0-64'!CM$1,'2016 population'!$A$3:$E$102,3,FALSE),"")</f>
        <v/>
      </c>
      <c r="CN24" s="21" t="str">
        <f>IF('Adjacent Counties'!CN24="x",VLOOKUP('2016 0-64'!CN$1,'2016 population'!$A$3:$E$102,3,FALSE),"")</f>
        <v/>
      </c>
      <c r="CO24" s="21" t="str">
        <f>IF('Adjacent Counties'!CO24="x",VLOOKUP('2016 0-64'!CO$1,'2016 population'!$A$3:$E$102,3,FALSE),"")</f>
        <v/>
      </c>
      <c r="CP24" s="21" t="str">
        <f>IF('Adjacent Counties'!CP24="x",VLOOKUP('2016 0-64'!CP$1,'2016 population'!$A$3:$E$102,3,FALSE),"")</f>
        <v/>
      </c>
      <c r="CQ24" s="21" t="str">
        <f>IF('Adjacent Counties'!CQ24="x",VLOOKUP('2016 0-64'!CQ$1,'2016 population'!$A$3:$E$102,3,FALSE),"")</f>
        <v/>
      </c>
      <c r="CR24" s="21" t="str">
        <f>IF('Adjacent Counties'!CR24="x",VLOOKUP('2016 0-64'!CR$1,'2016 population'!$A$3:$E$102,3,FALSE),"")</f>
        <v/>
      </c>
      <c r="CS24" s="21" t="str">
        <f>IF('Adjacent Counties'!CS24="x",VLOOKUP('2016 0-64'!CS$1,'2016 population'!$A$3:$E$102,3,FALSE),"")</f>
        <v/>
      </c>
      <c r="CT24" s="21" t="str">
        <f>IF('Adjacent Counties'!CT24="x",VLOOKUP('2016 0-64'!CT$1,'2016 population'!$A$3:$E$102,3,FALSE),"")</f>
        <v/>
      </c>
      <c r="CU24" s="21" t="str">
        <f>IF('Adjacent Counties'!CU24="x",VLOOKUP('2016 0-64'!CU$1,'2016 population'!$A$3:$E$102,3,FALSE),"")</f>
        <v/>
      </c>
      <c r="CV24" s="21" t="str">
        <f>IF('Adjacent Counties'!CV24="x",VLOOKUP('2016 0-64'!CV$1,'2016 population'!$A$3:$E$102,3,FALSE),"")</f>
        <v/>
      </c>
      <c r="CW24" s="21" t="str">
        <f>IF('Adjacent Counties'!CW24="x",VLOOKUP('2016 0-64'!CW$1,'2016 population'!$A$3:$E$102,3,FALSE),"")</f>
        <v/>
      </c>
      <c r="CX24" s="21">
        <f t="shared" si="0"/>
        <v>69200</v>
      </c>
    </row>
    <row r="25" spans="1:102">
      <c r="A25" s="3" t="s">
        <v>23</v>
      </c>
      <c r="B25" s="21" t="str">
        <f>IF('Adjacent Counties'!B25="x",VLOOKUP('2016 0-64'!B$1,'2016 population'!$A$3:$E$102,3,FALSE),"")</f>
        <v/>
      </c>
      <c r="C25" s="21" t="str">
        <f>IF('Adjacent Counties'!C25="x",VLOOKUP('2016 0-64'!C$1,'2016 population'!$A$3:$E$102,3,FALSE),"")</f>
        <v/>
      </c>
      <c r="D25" s="21" t="str">
        <f>IF('Adjacent Counties'!D25="x",VLOOKUP('2016 0-64'!D$1,'2016 population'!$A$3:$E$102,3,FALSE),"")</f>
        <v/>
      </c>
      <c r="E25" s="21" t="str">
        <f>IF('Adjacent Counties'!E25="x",VLOOKUP('2016 0-64'!E$1,'2016 population'!$A$3:$E$102,3,FALSE),"")</f>
        <v/>
      </c>
      <c r="F25" s="21" t="str">
        <f>IF('Adjacent Counties'!F25="x",VLOOKUP('2016 0-64'!F$1,'2016 population'!$A$3:$E$102,3,FALSE),"")</f>
        <v/>
      </c>
      <c r="G25" s="21" t="str">
        <f>IF('Adjacent Counties'!G25="x",VLOOKUP('2016 0-64'!G$1,'2016 population'!$A$3:$E$102,3,FALSE),"")</f>
        <v/>
      </c>
      <c r="H25" s="21" t="str">
        <f>IF('Adjacent Counties'!H25="x",VLOOKUP('2016 0-64'!H$1,'2016 population'!$A$3:$E$102,3,FALSE),"")</f>
        <v/>
      </c>
      <c r="I25" s="21" t="str">
        <f>IF('Adjacent Counties'!I25="x",VLOOKUP('2016 0-64'!I$1,'2016 population'!$A$3:$E$102,3,FALSE),"")</f>
        <v/>
      </c>
      <c r="J25" s="21">
        <f>IF('Adjacent Counties'!J25="x",VLOOKUP('2016 0-64'!J$1,'2016 population'!$A$3:$E$102,3,FALSE),"")</f>
        <v>4126</v>
      </c>
      <c r="K25" s="21">
        <f>IF('Adjacent Counties'!K25="x",VLOOKUP('2016 0-64'!K$1,'2016 population'!$A$3:$E$102,3,FALSE),"")</f>
        <v>23290</v>
      </c>
      <c r="L25" s="21" t="str">
        <f>IF('Adjacent Counties'!L25="x",VLOOKUP('2016 0-64'!L$1,'2016 population'!$A$3:$E$102,3,FALSE),"")</f>
        <v/>
      </c>
      <c r="M25" s="21" t="str">
        <f>IF('Adjacent Counties'!M25="x",VLOOKUP('2016 0-64'!M$1,'2016 population'!$A$3:$E$102,3,FALSE),"")</f>
        <v/>
      </c>
      <c r="N25" s="21" t="str">
        <f>IF('Adjacent Counties'!N25="x",VLOOKUP('2016 0-64'!N$1,'2016 population'!$A$3:$E$102,3,FALSE),"")</f>
        <v/>
      </c>
      <c r="O25" s="21" t="str">
        <f>IF('Adjacent Counties'!O25="x",VLOOKUP('2016 0-64'!O$1,'2016 population'!$A$3:$E$102,3,FALSE),"")</f>
        <v/>
      </c>
      <c r="P25" s="21" t="str">
        <f>IF('Adjacent Counties'!P25="x",VLOOKUP('2016 0-64'!P$1,'2016 population'!$A$3:$E$102,3,FALSE),"")</f>
        <v/>
      </c>
      <c r="Q25" s="21" t="str">
        <f>IF('Adjacent Counties'!Q25="x",VLOOKUP('2016 0-64'!Q$1,'2016 population'!$A$3:$E$102,3,FALSE),"")</f>
        <v/>
      </c>
      <c r="R25" s="21" t="str">
        <f>IF('Adjacent Counties'!R25="x",VLOOKUP('2016 0-64'!R$1,'2016 population'!$A$3:$E$102,3,FALSE),"")</f>
        <v/>
      </c>
      <c r="S25" s="21" t="str">
        <f>IF('Adjacent Counties'!S25="x",VLOOKUP('2016 0-64'!S$1,'2016 population'!$A$3:$E$102,3,FALSE),"")</f>
        <v/>
      </c>
      <c r="T25" s="21" t="str">
        <f>IF('Adjacent Counties'!T25="x",VLOOKUP('2016 0-64'!T$1,'2016 population'!$A$3:$E$102,3,FALSE),"")</f>
        <v/>
      </c>
      <c r="U25" s="21" t="str">
        <f>IF('Adjacent Counties'!U25="x",VLOOKUP('2016 0-64'!U$1,'2016 population'!$A$3:$E$102,3,FALSE),"")</f>
        <v/>
      </c>
      <c r="V25" s="21" t="str">
        <f>IF('Adjacent Counties'!V25="x",VLOOKUP('2016 0-64'!V$1,'2016 population'!$A$3:$E$102,3,FALSE),"")</f>
        <v/>
      </c>
      <c r="W25" s="21" t="str">
        <f>IF('Adjacent Counties'!W25="x",VLOOKUP('2016 0-64'!W$1,'2016 population'!$A$3:$E$102,3,FALSE),"")</f>
        <v/>
      </c>
      <c r="X25" s="21" t="str">
        <f>IF('Adjacent Counties'!X25="x",VLOOKUP('2016 0-64'!X$1,'2016 population'!$A$3:$E$102,3,FALSE),"")</f>
        <v/>
      </c>
      <c r="Y25" s="21">
        <f>IF('Adjacent Counties'!Y25="x",VLOOKUP('2016 0-64'!Y$1,'2016 population'!$A$3:$E$102,3,FALSE),"")</f>
        <v>6191</v>
      </c>
      <c r="Z25" s="21" t="str">
        <f>IF('Adjacent Counties'!Z25="x",VLOOKUP('2016 0-64'!Z$1,'2016 population'!$A$3:$E$102,3,FALSE),"")</f>
        <v/>
      </c>
      <c r="AA25" s="21" t="str">
        <f>IF('Adjacent Counties'!AA25="x",VLOOKUP('2016 0-64'!AA$1,'2016 population'!$A$3:$E$102,3,FALSE),"")</f>
        <v/>
      </c>
      <c r="AB25" s="21" t="str">
        <f>IF('Adjacent Counties'!AB25="x",VLOOKUP('2016 0-64'!AB$1,'2016 population'!$A$3:$E$102,3,FALSE),"")</f>
        <v/>
      </c>
      <c r="AC25" s="21" t="str">
        <f>IF('Adjacent Counties'!AC25="x",VLOOKUP('2016 0-64'!AC$1,'2016 population'!$A$3:$E$102,3,FALSE),"")</f>
        <v/>
      </c>
      <c r="AD25" s="21" t="str">
        <f>IF('Adjacent Counties'!AD25="x",VLOOKUP('2016 0-64'!AD$1,'2016 population'!$A$3:$E$102,3,FALSE),"")</f>
        <v/>
      </c>
      <c r="AE25" s="21" t="str">
        <f>IF('Adjacent Counties'!AE25="x",VLOOKUP('2016 0-64'!AE$1,'2016 population'!$A$3:$E$102,3,FALSE),"")</f>
        <v/>
      </c>
      <c r="AF25" s="21" t="str">
        <f>IF('Adjacent Counties'!AF25="x",VLOOKUP('2016 0-64'!AF$1,'2016 population'!$A$3:$E$102,3,FALSE),"")</f>
        <v/>
      </c>
      <c r="AG25" s="21" t="str">
        <f>IF('Adjacent Counties'!AG25="x",VLOOKUP('2016 0-64'!AG$1,'2016 population'!$A$3:$E$102,3,FALSE),"")</f>
        <v/>
      </c>
      <c r="AH25" s="21" t="str">
        <f>IF('Adjacent Counties'!AH25="x",VLOOKUP('2016 0-64'!AH$1,'2016 population'!$A$3:$E$102,3,FALSE),"")</f>
        <v/>
      </c>
      <c r="AI25" s="21" t="str">
        <f>IF('Adjacent Counties'!AI25="x",VLOOKUP('2016 0-64'!AI$1,'2016 population'!$A$3:$E$102,3,FALSE),"")</f>
        <v/>
      </c>
      <c r="AJ25" s="21" t="str">
        <f>IF('Adjacent Counties'!AJ25="x",VLOOKUP('2016 0-64'!AJ$1,'2016 population'!$A$3:$E$102,3,FALSE),"")</f>
        <v/>
      </c>
      <c r="AK25" s="21" t="str">
        <f>IF('Adjacent Counties'!AK25="x",VLOOKUP('2016 0-64'!AK$1,'2016 population'!$A$3:$E$102,3,FALSE),"")</f>
        <v/>
      </c>
      <c r="AL25" s="21" t="str">
        <f>IF('Adjacent Counties'!AL25="x",VLOOKUP('2016 0-64'!AL$1,'2016 population'!$A$3:$E$102,3,FALSE),"")</f>
        <v/>
      </c>
      <c r="AM25" s="21" t="str">
        <f>IF('Adjacent Counties'!AM25="x",VLOOKUP('2016 0-64'!AM$1,'2016 population'!$A$3:$E$102,3,FALSE),"")</f>
        <v/>
      </c>
      <c r="AN25" s="21" t="str">
        <f>IF('Adjacent Counties'!AN25="x",VLOOKUP('2016 0-64'!AN$1,'2016 population'!$A$3:$E$102,3,FALSE),"")</f>
        <v/>
      </c>
      <c r="AO25" s="21" t="str">
        <f>IF('Adjacent Counties'!AO25="x",VLOOKUP('2016 0-64'!AO$1,'2016 population'!$A$3:$E$102,3,FALSE),"")</f>
        <v/>
      </c>
      <c r="AP25" s="21" t="str">
        <f>IF('Adjacent Counties'!AP25="x",VLOOKUP('2016 0-64'!AP$1,'2016 population'!$A$3:$E$102,3,FALSE),"")</f>
        <v/>
      </c>
      <c r="AQ25" s="21" t="str">
        <f>IF('Adjacent Counties'!AQ25="x",VLOOKUP('2016 0-64'!AQ$1,'2016 population'!$A$3:$E$102,3,FALSE),"")</f>
        <v/>
      </c>
      <c r="AR25" s="21" t="str">
        <f>IF('Adjacent Counties'!AR25="x",VLOOKUP('2016 0-64'!AR$1,'2016 population'!$A$3:$E$102,3,FALSE),"")</f>
        <v/>
      </c>
      <c r="AS25" s="21" t="str">
        <f>IF('Adjacent Counties'!AS25="x",VLOOKUP('2016 0-64'!AS$1,'2016 population'!$A$3:$E$102,3,FALSE),"")</f>
        <v/>
      </c>
      <c r="AT25" s="21" t="str">
        <f>IF('Adjacent Counties'!AT25="x",VLOOKUP('2016 0-64'!AT$1,'2016 population'!$A$3:$E$102,3,FALSE),"")</f>
        <v/>
      </c>
      <c r="AU25" s="21" t="str">
        <f>IF('Adjacent Counties'!AU25="x",VLOOKUP('2016 0-64'!AU$1,'2016 population'!$A$3:$E$102,3,FALSE),"")</f>
        <v/>
      </c>
      <c r="AV25" s="21" t="str">
        <f>IF('Adjacent Counties'!AV25="x",VLOOKUP('2016 0-64'!AV$1,'2016 population'!$A$3:$E$102,3,FALSE),"")</f>
        <v/>
      </c>
      <c r="AW25" s="21" t="str">
        <f>IF('Adjacent Counties'!AW25="x",VLOOKUP('2016 0-64'!AW$1,'2016 population'!$A$3:$E$102,3,FALSE),"")</f>
        <v/>
      </c>
      <c r="AX25" s="21" t="str">
        <f>IF('Adjacent Counties'!AX25="x",VLOOKUP('2016 0-64'!AX$1,'2016 population'!$A$3:$E$102,3,FALSE),"")</f>
        <v/>
      </c>
      <c r="AY25" s="21" t="str">
        <f>IF('Adjacent Counties'!AY25="x",VLOOKUP('2016 0-64'!AY$1,'2016 population'!$A$3:$E$102,3,FALSE),"")</f>
        <v/>
      </c>
      <c r="AZ25" s="21" t="str">
        <f>IF('Adjacent Counties'!AZ25="x",VLOOKUP('2016 0-64'!AZ$1,'2016 population'!$A$3:$E$102,3,FALSE),"")</f>
        <v/>
      </c>
      <c r="BA25" s="21" t="str">
        <f>IF('Adjacent Counties'!BA25="x",VLOOKUP('2016 0-64'!BA$1,'2016 population'!$A$3:$E$102,3,FALSE),"")</f>
        <v/>
      </c>
      <c r="BB25" s="21" t="str">
        <f>IF('Adjacent Counties'!BB25="x",VLOOKUP('2016 0-64'!BB$1,'2016 population'!$A$3:$E$102,3,FALSE),"")</f>
        <v/>
      </c>
      <c r="BC25" s="21" t="str">
        <f>IF('Adjacent Counties'!BC25="x",VLOOKUP('2016 0-64'!BC$1,'2016 population'!$A$3:$E$102,3,FALSE),"")</f>
        <v/>
      </c>
      <c r="BD25" s="21" t="str">
        <f>IF('Adjacent Counties'!BD25="x",VLOOKUP('2016 0-64'!BD$1,'2016 population'!$A$3:$E$102,3,FALSE),"")</f>
        <v/>
      </c>
      <c r="BE25" s="21" t="str">
        <f>IF('Adjacent Counties'!BE25="x",VLOOKUP('2016 0-64'!BE$1,'2016 population'!$A$3:$E$102,3,FALSE),"")</f>
        <v/>
      </c>
      <c r="BF25" s="21" t="str">
        <f>IF('Adjacent Counties'!BF25="x",VLOOKUP('2016 0-64'!BF$1,'2016 population'!$A$3:$E$102,3,FALSE),"")</f>
        <v/>
      </c>
      <c r="BG25" s="21" t="str">
        <f>IF('Adjacent Counties'!BG25="x",VLOOKUP('2016 0-64'!BG$1,'2016 population'!$A$3:$E$102,3,FALSE),"")</f>
        <v/>
      </c>
      <c r="BH25" s="21" t="str">
        <f>IF('Adjacent Counties'!BH25="x",VLOOKUP('2016 0-64'!BH$1,'2016 population'!$A$3:$E$102,3,FALSE),"")</f>
        <v/>
      </c>
      <c r="BI25" s="21" t="str">
        <f>IF('Adjacent Counties'!BI25="x",VLOOKUP('2016 0-64'!BI$1,'2016 population'!$A$3:$E$102,3,FALSE),"")</f>
        <v/>
      </c>
      <c r="BJ25" s="21" t="str">
        <f>IF('Adjacent Counties'!BJ25="x",VLOOKUP('2016 0-64'!BJ$1,'2016 population'!$A$3:$E$102,3,FALSE),"")</f>
        <v/>
      </c>
      <c r="BK25" s="21" t="str">
        <f>IF('Adjacent Counties'!BK25="x",VLOOKUP('2016 0-64'!BK$1,'2016 population'!$A$3:$E$102,3,FALSE),"")</f>
        <v/>
      </c>
      <c r="BL25" s="21" t="str">
        <f>IF('Adjacent Counties'!BL25="x",VLOOKUP('2016 0-64'!BL$1,'2016 population'!$A$3:$E$102,3,FALSE),"")</f>
        <v/>
      </c>
      <c r="BM25" s="21" t="str">
        <f>IF('Adjacent Counties'!BM25="x",VLOOKUP('2016 0-64'!BM$1,'2016 population'!$A$3:$E$102,3,FALSE),"")</f>
        <v/>
      </c>
      <c r="BN25" s="21" t="str">
        <f>IF('Adjacent Counties'!BN25="x",VLOOKUP('2016 0-64'!BN$1,'2016 population'!$A$3:$E$102,3,FALSE),"")</f>
        <v/>
      </c>
      <c r="BO25" s="21" t="str">
        <f>IF('Adjacent Counties'!BO25="x",VLOOKUP('2016 0-64'!BO$1,'2016 population'!$A$3:$E$102,3,FALSE),"")</f>
        <v/>
      </c>
      <c r="BP25" s="21" t="str">
        <f>IF('Adjacent Counties'!BP25="x",VLOOKUP('2016 0-64'!BP$1,'2016 population'!$A$3:$E$102,3,FALSE),"")</f>
        <v/>
      </c>
      <c r="BQ25" s="21" t="str">
        <f>IF('Adjacent Counties'!BQ25="x",VLOOKUP('2016 0-64'!BQ$1,'2016 population'!$A$3:$E$102,3,FALSE),"")</f>
        <v/>
      </c>
      <c r="BR25" s="21" t="str">
        <f>IF('Adjacent Counties'!BR25="x",VLOOKUP('2016 0-64'!BR$1,'2016 population'!$A$3:$E$102,3,FALSE),"")</f>
        <v/>
      </c>
      <c r="BS25" s="21" t="str">
        <f>IF('Adjacent Counties'!BS25="x",VLOOKUP('2016 0-64'!BS$1,'2016 population'!$A$3:$E$102,3,FALSE),"")</f>
        <v/>
      </c>
      <c r="BT25" s="21">
        <f>IF('Adjacent Counties'!BT25="x",VLOOKUP('2016 0-64'!BT$1,'2016 population'!$A$3:$E$102,3,FALSE),"")</f>
        <v>6371</v>
      </c>
      <c r="BU25" s="21" t="str">
        <f>IF('Adjacent Counties'!BU25="x",VLOOKUP('2016 0-64'!BU$1,'2016 population'!$A$3:$E$102,3,FALSE),"")</f>
        <v/>
      </c>
      <c r="BV25" s="21" t="str">
        <f>IF('Adjacent Counties'!BV25="x",VLOOKUP('2016 0-64'!BV$1,'2016 population'!$A$3:$E$102,3,FALSE),"")</f>
        <v/>
      </c>
      <c r="BW25" s="21" t="str">
        <f>IF('Adjacent Counties'!BW25="x",VLOOKUP('2016 0-64'!BW$1,'2016 population'!$A$3:$E$102,3,FALSE),"")</f>
        <v/>
      </c>
      <c r="BX25" s="21" t="str">
        <f>IF('Adjacent Counties'!BX25="x",VLOOKUP('2016 0-64'!BX$1,'2016 population'!$A$3:$E$102,3,FALSE),"")</f>
        <v/>
      </c>
      <c r="BY25" s="21" t="str">
        <f>IF('Adjacent Counties'!BY25="x",VLOOKUP('2016 0-64'!BY$1,'2016 population'!$A$3:$E$102,3,FALSE),"")</f>
        <v/>
      </c>
      <c r="BZ25" s="21" t="str">
        <f>IF('Adjacent Counties'!BZ25="x",VLOOKUP('2016 0-64'!BZ$1,'2016 population'!$A$3:$E$102,3,FALSE),"")</f>
        <v/>
      </c>
      <c r="CA25" s="21">
        <f>IF('Adjacent Counties'!CA25="x",VLOOKUP('2016 0-64'!CA$1,'2016 population'!$A$3:$E$102,3,FALSE),"")</f>
        <v>11675</v>
      </c>
      <c r="CB25" s="21" t="str">
        <f>IF('Adjacent Counties'!CB25="x",VLOOKUP('2016 0-64'!CB$1,'2016 population'!$A$3:$E$102,3,FALSE),"")</f>
        <v/>
      </c>
      <c r="CC25" s="21" t="str">
        <f>IF('Adjacent Counties'!CC25="x",VLOOKUP('2016 0-64'!CC$1,'2016 population'!$A$3:$E$102,3,FALSE),"")</f>
        <v/>
      </c>
      <c r="CD25" s="21" t="str">
        <f>IF('Adjacent Counties'!CD25="x",VLOOKUP('2016 0-64'!CD$1,'2016 population'!$A$3:$E$102,3,FALSE),"")</f>
        <v/>
      </c>
      <c r="CE25" s="21" t="str">
        <f>IF('Adjacent Counties'!CE25="x",VLOOKUP('2016 0-64'!CE$1,'2016 population'!$A$3:$E$102,3,FALSE),"")</f>
        <v/>
      </c>
      <c r="CF25" s="21" t="str">
        <f>IF('Adjacent Counties'!CF25="x",VLOOKUP('2016 0-64'!CF$1,'2016 population'!$A$3:$E$102,3,FALSE),"")</f>
        <v/>
      </c>
      <c r="CG25" s="21" t="str">
        <f>IF('Adjacent Counties'!CG25="x",VLOOKUP('2016 0-64'!CG$1,'2016 population'!$A$3:$E$102,3,FALSE),"")</f>
        <v/>
      </c>
      <c r="CH25" s="21" t="str">
        <f>IF('Adjacent Counties'!CH25="x",VLOOKUP('2016 0-64'!CH$1,'2016 population'!$A$3:$E$102,3,FALSE),"")</f>
        <v/>
      </c>
      <c r="CI25" s="21" t="str">
        <f>IF('Adjacent Counties'!CI25="x",VLOOKUP('2016 0-64'!CI$1,'2016 population'!$A$3:$E$102,3,FALSE),"")</f>
        <v/>
      </c>
      <c r="CJ25" s="21" t="str">
        <f>IF('Adjacent Counties'!CJ25="x",VLOOKUP('2016 0-64'!CJ$1,'2016 population'!$A$3:$E$102,3,FALSE),"")</f>
        <v/>
      </c>
      <c r="CK25" s="21" t="str">
        <f>IF('Adjacent Counties'!CK25="x",VLOOKUP('2016 0-64'!CK$1,'2016 population'!$A$3:$E$102,3,FALSE),"")</f>
        <v/>
      </c>
      <c r="CL25" s="21" t="str">
        <f>IF('Adjacent Counties'!CL25="x",VLOOKUP('2016 0-64'!CL$1,'2016 population'!$A$3:$E$102,3,FALSE),"")</f>
        <v/>
      </c>
      <c r="CM25" s="21" t="str">
        <f>IF('Adjacent Counties'!CM25="x",VLOOKUP('2016 0-64'!CM$1,'2016 population'!$A$3:$E$102,3,FALSE),"")</f>
        <v/>
      </c>
      <c r="CN25" s="21" t="str">
        <f>IF('Adjacent Counties'!CN25="x",VLOOKUP('2016 0-64'!CN$1,'2016 population'!$A$3:$E$102,3,FALSE),"")</f>
        <v/>
      </c>
      <c r="CO25" s="21" t="str">
        <f>IF('Adjacent Counties'!CO25="x",VLOOKUP('2016 0-64'!CO$1,'2016 population'!$A$3:$E$102,3,FALSE),"")</f>
        <v/>
      </c>
      <c r="CP25" s="21" t="str">
        <f>IF('Adjacent Counties'!CP25="x",VLOOKUP('2016 0-64'!CP$1,'2016 population'!$A$3:$E$102,3,FALSE),"")</f>
        <v/>
      </c>
      <c r="CQ25" s="21" t="str">
        <f>IF('Adjacent Counties'!CQ25="x",VLOOKUP('2016 0-64'!CQ$1,'2016 population'!$A$3:$E$102,3,FALSE),"")</f>
        <v/>
      </c>
      <c r="CR25" s="21" t="str">
        <f>IF('Adjacent Counties'!CR25="x",VLOOKUP('2016 0-64'!CR$1,'2016 population'!$A$3:$E$102,3,FALSE),"")</f>
        <v/>
      </c>
      <c r="CS25" s="21" t="str">
        <f>IF('Adjacent Counties'!CS25="x",VLOOKUP('2016 0-64'!CS$1,'2016 population'!$A$3:$E$102,3,FALSE),"")</f>
        <v/>
      </c>
      <c r="CT25" s="21" t="str">
        <f>IF('Adjacent Counties'!CT25="x",VLOOKUP('2016 0-64'!CT$1,'2016 population'!$A$3:$E$102,3,FALSE),"")</f>
        <v/>
      </c>
      <c r="CU25" s="21" t="str">
        <f>IF('Adjacent Counties'!CU25="x",VLOOKUP('2016 0-64'!CU$1,'2016 population'!$A$3:$E$102,3,FALSE),"")</f>
        <v/>
      </c>
      <c r="CV25" s="21" t="str">
        <f>IF('Adjacent Counties'!CV25="x",VLOOKUP('2016 0-64'!CV$1,'2016 population'!$A$3:$E$102,3,FALSE),"")</f>
        <v/>
      </c>
      <c r="CW25" s="21" t="str">
        <f>IF('Adjacent Counties'!CW25="x",VLOOKUP('2016 0-64'!CW$1,'2016 population'!$A$3:$E$102,3,FALSE),"")</f>
        <v/>
      </c>
      <c r="CX25" s="21">
        <f t="shared" si="0"/>
        <v>51653</v>
      </c>
    </row>
    <row r="26" spans="1:102">
      <c r="A26" s="3" t="s">
        <v>24</v>
      </c>
      <c r="B26" s="21" t="str">
        <f>IF('Adjacent Counties'!B26="x",VLOOKUP('2016 0-64'!B$1,'2016 population'!$A$3:$E$102,3,FALSE),"")</f>
        <v/>
      </c>
      <c r="C26" s="21" t="str">
        <f>IF('Adjacent Counties'!C26="x",VLOOKUP('2016 0-64'!C$1,'2016 population'!$A$3:$E$102,3,FALSE),"")</f>
        <v/>
      </c>
      <c r="D26" s="21" t="str">
        <f>IF('Adjacent Counties'!D26="x",VLOOKUP('2016 0-64'!D$1,'2016 population'!$A$3:$E$102,3,FALSE),"")</f>
        <v/>
      </c>
      <c r="E26" s="21" t="str">
        <f>IF('Adjacent Counties'!E26="x",VLOOKUP('2016 0-64'!E$1,'2016 population'!$A$3:$E$102,3,FALSE),"")</f>
        <v/>
      </c>
      <c r="F26" s="21" t="str">
        <f>IF('Adjacent Counties'!F26="x",VLOOKUP('2016 0-64'!F$1,'2016 population'!$A$3:$E$102,3,FALSE),"")</f>
        <v/>
      </c>
      <c r="G26" s="21" t="str">
        <f>IF('Adjacent Counties'!G26="x",VLOOKUP('2016 0-64'!G$1,'2016 population'!$A$3:$E$102,3,FALSE),"")</f>
        <v/>
      </c>
      <c r="H26" s="21">
        <f>IF('Adjacent Counties'!H26="x",VLOOKUP('2016 0-64'!H$1,'2016 population'!$A$3:$E$102,3,FALSE),"")</f>
        <v>6619</v>
      </c>
      <c r="I26" s="21" t="str">
        <f>IF('Adjacent Counties'!I26="x",VLOOKUP('2016 0-64'!I$1,'2016 population'!$A$3:$E$102,3,FALSE),"")</f>
        <v/>
      </c>
      <c r="J26" s="21" t="str">
        <f>IF('Adjacent Counties'!J26="x",VLOOKUP('2016 0-64'!J$1,'2016 population'!$A$3:$E$102,3,FALSE),"")</f>
        <v/>
      </c>
      <c r="K26" s="21" t="str">
        <f>IF('Adjacent Counties'!K26="x",VLOOKUP('2016 0-64'!K$1,'2016 population'!$A$3:$E$102,3,FALSE),"")</f>
        <v/>
      </c>
      <c r="L26" s="21" t="str">
        <f>IF('Adjacent Counties'!L26="x",VLOOKUP('2016 0-64'!L$1,'2016 population'!$A$3:$E$102,3,FALSE),"")</f>
        <v/>
      </c>
      <c r="M26" s="21" t="str">
        <f>IF('Adjacent Counties'!M26="x",VLOOKUP('2016 0-64'!M$1,'2016 population'!$A$3:$E$102,3,FALSE),"")</f>
        <v/>
      </c>
      <c r="N26" s="21" t="str">
        <f>IF('Adjacent Counties'!N26="x",VLOOKUP('2016 0-64'!N$1,'2016 population'!$A$3:$E$102,3,FALSE),"")</f>
        <v/>
      </c>
      <c r="O26" s="21" t="str">
        <f>IF('Adjacent Counties'!O26="x",VLOOKUP('2016 0-64'!O$1,'2016 population'!$A$3:$E$102,3,FALSE),"")</f>
        <v/>
      </c>
      <c r="P26" s="21" t="str">
        <f>IF('Adjacent Counties'!P26="x",VLOOKUP('2016 0-64'!P$1,'2016 population'!$A$3:$E$102,3,FALSE),"")</f>
        <v/>
      </c>
      <c r="Q26" s="21">
        <f>IF('Adjacent Counties'!Q26="x",VLOOKUP('2016 0-64'!Q$1,'2016 population'!$A$3:$E$102,3,FALSE),"")</f>
        <v>10075</v>
      </c>
      <c r="R26" s="21" t="str">
        <f>IF('Adjacent Counties'!R26="x",VLOOKUP('2016 0-64'!R$1,'2016 population'!$A$3:$E$102,3,FALSE),"")</f>
        <v/>
      </c>
      <c r="S26" s="21" t="str">
        <f>IF('Adjacent Counties'!S26="x",VLOOKUP('2016 0-64'!S$1,'2016 population'!$A$3:$E$102,3,FALSE),"")</f>
        <v/>
      </c>
      <c r="T26" s="21" t="str">
        <f>IF('Adjacent Counties'!T26="x",VLOOKUP('2016 0-64'!T$1,'2016 population'!$A$3:$E$102,3,FALSE),"")</f>
        <v/>
      </c>
      <c r="U26" s="21" t="str">
        <f>IF('Adjacent Counties'!U26="x",VLOOKUP('2016 0-64'!U$1,'2016 population'!$A$3:$E$102,3,FALSE),"")</f>
        <v/>
      </c>
      <c r="V26" s="21" t="str">
        <f>IF('Adjacent Counties'!V26="x",VLOOKUP('2016 0-64'!V$1,'2016 population'!$A$3:$E$102,3,FALSE),"")</f>
        <v/>
      </c>
      <c r="W26" s="21" t="str">
        <f>IF('Adjacent Counties'!W26="x",VLOOKUP('2016 0-64'!W$1,'2016 population'!$A$3:$E$102,3,FALSE),"")</f>
        <v/>
      </c>
      <c r="X26" s="21" t="str">
        <f>IF('Adjacent Counties'!X26="x",VLOOKUP('2016 0-64'!X$1,'2016 population'!$A$3:$E$102,3,FALSE),"")</f>
        <v/>
      </c>
      <c r="Y26" s="21" t="str">
        <f>IF('Adjacent Counties'!Y26="x",VLOOKUP('2016 0-64'!Y$1,'2016 population'!$A$3:$E$102,3,FALSE),"")</f>
        <v/>
      </c>
      <c r="Z26" s="21">
        <f>IF('Adjacent Counties'!Z26="x",VLOOKUP('2016 0-64'!Z$1,'2016 population'!$A$3:$E$102,3,FALSE),"")</f>
        <v>9917</v>
      </c>
      <c r="AA26" s="21" t="str">
        <f>IF('Adjacent Counties'!AA26="x",VLOOKUP('2016 0-64'!AA$1,'2016 population'!$A$3:$E$102,3,FALSE),"")</f>
        <v/>
      </c>
      <c r="AB26" s="21" t="str">
        <f>IF('Adjacent Counties'!AB26="x",VLOOKUP('2016 0-64'!AB$1,'2016 population'!$A$3:$E$102,3,FALSE),"")</f>
        <v/>
      </c>
      <c r="AC26" s="21" t="str">
        <f>IF('Adjacent Counties'!AC26="x",VLOOKUP('2016 0-64'!AC$1,'2016 population'!$A$3:$E$102,3,FALSE),"")</f>
        <v/>
      </c>
      <c r="AD26" s="21" t="str">
        <f>IF('Adjacent Counties'!AD26="x",VLOOKUP('2016 0-64'!AD$1,'2016 population'!$A$3:$E$102,3,FALSE),"")</f>
        <v/>
      </c>
      <c r="AE26" s="21" t="str">
        <f>IF('Adjacent Counties'!AE26="x",VLOOKUP('2016 0-64'!AE$1,'2016 population'!$A$3:$E$102,3,FALSE),"")</f>
        <v/>
      </c>
      <c r="AF26" s="21" t="str">
        <f>IF('Adjacent Counties'!AF26="x",VLOOKUP('2016 0-64'!AF$1,'2016 population'!$A$3:$E$102,3,FALSE),"")</f>
        <v/>
      </c>
      <c r="AG26" s="21" t="str">
        <f>IF('Adjacent Counties'!AG26="x",VLOOKUP('2016 0-64'!AG$1,'2016 population'!$A$3:$E$102,3,FALSE),"")</f>
        <v/>
      </c>
      <c r="AH26" s="21" t="str">
        <f>IF('Adjacent Counties'!AH26="x",VLOOKUP('2016 0-64'!AH$1,'2016 population'!$A$3:$E$102,3,FALSE),"")</f>
        <v/>
      </c>
      <c r="AI26" s="21" t="str">
        <f>IF('Adjacent Counties'!AI26="x",VLOOKUP('2016 0-64'!AI$1,'2016 population'!$A$3:$E$102,3,FALSE),"")</f>
        <v/>
      </c>
      <c r="AJ26" s="21" t="str">
        <f>IF('Adjacent Counties'!AJ26="x",VLOOKUP('2016 0-64'!AJ$1,'2016 population'!$A$3:$E$102,3,FALSE),"")</f>
        <v/>
      </c>
      <c r="AK26" s="21" t="str">
        <f>IF('Adjacent Counties'!AK26="x",VLOOKUP('2016 0-64'!AK$1,'2016 population'!$A$3:$E$102,3,FALSE),"")</f>
        <v/>
      </c>
      <c r="AL26" s="21" t="str">
        <f>IF('Adjacent Counties'!AL26="x",VLOOKUP('2016 0-64'!AL$1,'2016 population'!$A$3:$E$102,3,FALSE),"")</f>
        <v/>
      </c>
      <c r="AM26" s="21" t="str">
        <f>IF('Adjacent Counties'!AM26="x",VLOOKUP('2016 0-64'!AM$1,'2016 population'!$A$3:$E$102,3,FALSE),"")</f>
        <v/>
      </c>
      <c r="AN26" s="21" t="str">
        <f>IF('Adjacent Counties'!AN26="x",VLOOKUP('2016 0-64'!AN$1,'2016 population'!$A$3:$E$102,3,FALSE),"")</f>
        <v/>
      </c>
      <c r="AO26" s="21" t="str">
        <f>IF('Adjacent Counties'!AO26="x",VLOOKUP('2016 0-64'!AO$1,'2016 population'!$A$3:$E$102,3,FALSE),"")</f>
        <v/>
      </c>
      <c r="AP26" s="21" t="str">
        <f>IF('Adjacent Counties'!AP26="x",VLOOKUP('2016 0-64'!AP$1,'2016 population'!$A$3:$E$102,3,FALSE),"")</f>
        <v/>
      </c>
      <c r="AQ26" s="21" t="str">
        <f>IF('Adjacent Counties'!AQ26="x",VLOOKUP('2016 0-64'!AQ$1,'2016 population'!$A$3:$E$102,3,FALSE),"")</f>
        <v/>
      </c>
      <c r="AR26" s="21" t="str">
        <f>IF('Adjacent Counties'!AR26="x",VLOOKUP('2016 0-64'!AR$1,'2016 population'!$A$3:$E$102,3,FALSE),"")</f>
        <v/>
      </c>
      <c r="AS26" s="21" t="str">
        <f>IF('Adjacent Counties'!AS26="x",VLOOKUP('2016 0-64'!AS$1,'2016 population'!$A$3:$E$102,3,FALSE),"")</f>
        <v/>
      </c>
      <c r="AT26" s="21" t="str">
        <f>IF('Adjacent Counties'!AT26="x",VLOOKUP('2016 0-64'!AT$1,'2016 population'!$A$3:$E$102,3,FALSE),"")</f>
        <v/>
      </c>
      <c r="AU26" s="21" t="str">
        <f>IF('Adjacent Counties'!AU26="x",VLOOKUP('2016 0-64'!AU$1,'2016 population'!$A$3:$E$102,3,FALSE),"")</f>
        <v/>
      </c>
      <c r="AV26" s="21" t="str">
        <f>IF('Adjacent Counties'!AV26="x",VLOOKUP('2016 0-64'!AV$1,'2016 population'!$A$3:$E$102,3,FALSE),"")</f>
        <v/>
      </c>
      <c r="AW26" s="21" t="str">
        <f>IF('Adjacent Counties'!AW26="x",VLOOKUP('2016 0-64'!AW$1,'2016 population'!$A$3:$E$102,3,FALSE),"")</f>
        <v/>
      </c>
      <c r="AX26" s="21" t="str">
        <f>IF('Adjacent Counties'!AX26="x",VLOOKUP('2016 0-64'!AX$1,'2016 population'!$A$3:$E$102,3,FALSE),"")</f>
        <v/>
      </c>
      <c r="AY26" s="21" t="str">
        <f>IF('Adjacent Counties'!AY26="x",VLOOKUP('2016 0-64'!AY$1,'2016 population'!$A$3:$E$102,3,FALSE),"")</f>
        <v/>
      </c>
      <c r="AZ26" s="21" t="str">
        <f>IF('Adjacent Counties'!AZ26="x",VLOOKUP('2016 0-64'!AZ$1,'2016 population'!$A$3:$E$102,3,FALSE),"")</f>
        <v/>
      </c>
      <c r="BA26" s="21">
        <f>IF('Adjacent Counties'!BA26="x",VLOOKUP('2016 0-64'!BA$1,'2016 population'!$A$3:$E$102,3,FALSE),"")</f>
        <v>1220</v>
      </c>
      <c r="BB26" s="21" t="str">
        <f>IF('Adjacent Counties'!BB26="x",VLOOKUP('2016 0-64'!BB$1,'2016 population'!$A$3:$E$102,3,FALSE),"")</f>
        <v/>
      </c>
      <c r="BC26" s="21">
        <f>IF('Adjacent Counties'!BC26="x",VLOOKUP('2016 0-64'!BC$1,'2016 population'!$A$3:$E$102,3,FALSE),"")</f>
        <v>6230</v>
      </c>
      <c r="BD26" s="21" t="str">
        <f>IF('Adjacent Counties'!BD26="x",VLOOKUP('2016 0-64'!BD$1,'2016 population'!$A$3:$E$102,3,FALSE),"")</f>
        <v/>
      </c>
      <c r="BE26" s="21" t="str">
        <f>IF('Adjacent Counties'!BE26="x",VLOOKUP('2016 0-64'!BE$1,'2016 population'!$A$3:$E$102,3,FALSE),"")</f>
        <v/>
      </c>
      <c r="BF26" s="21" t="str">
        <f>IF('Adjacent Counties'!BF26="x",VLOOKUP('2016 0-64'!BF$1,'2016 population'!$A$3:$E$102,3,FALSE),"")</f>
        <v/>
      </c>
      <c r="BG26" s="21" t="str">
        <f>IF('Adjacent Counties'!BG26="x",VLOOKUP('2016 0-64'!BG$1,'2016 population'!$A$3:$E$102,3,FALSE),"")</f>
        <v/>
      </c>
      <c r="BH26" s="21" t="str">
        <f>IF('Adjacent Counties'!BH26="x",VLOOKUP('2016 0-64'!BH$1,'2016 population'!$A$3:$E$102,3,FALSE),"")</f>
        <v/>
      </c>
      <c r="BI26" s="21" t="str">
        <f>IF('Adjacent Counties'!BI26="x",VLOOKUP('2016 0-64'!BI$1,'2016 population'!$A$3:$E$102,3,FALSE),"")</f>
        <v/>
      </c>
      <c r="BJ26" s="21" t="str">
        <f>IF('Adjacent Counties'!BJ26="x",VLOOKUP('2016 0-64'!BJ$1,'2016 population'!$A$3:$E$102,3,FALSE),"")</f>
        <v/>
      </c>
      <c r="BK26" s="21" t="str">
        <f>IF('Adjacent Counties'!BK26="x",VLOOKUP('2016 0-64'!BK$1,'2016 population'!$A$3:$E$102,3,FALSE),"")</f>
        <v/>
      </c>
      <c r="BL26" s="21" t="str">
        <f>IF('Adjacent Counties'!BL26="x",VLOOKUP('2016 0-64'!BL$1,'2016 population'!$A$3:$E$102,3,FALSE),"")</f>
        <v/>
      </c>
      <c r="BM26" s="21" t="str">
        <f>IF('Adjacent Counties'!BM26="x",VLOOKUP('2016 0-64'!BM$1,'2016 population'!$A$3:$E$102,3,FALSE),"")</f>
        <v/>
      </c>
      <c r="BN26" s="21" t="str">
        <f>IF('Adjacent Counties'!BN26="x",VLOOKUP('2016 0-64'!BN$1,'2016 population'!$A$3:$E$102,3,FALSE),"")</f>
        <v/>
      </c>
      <c r="BO26" s="21" t="str">
        <f>IF('Adjacent Counties'!BO26="x",VLOOKUP('2016 0-64'!BO$1,'2016 population'!$A$3:$E$102,3,FALSE),"")</f>
        <v/>
      </c>
      <c r="BP26" s="21" t="str">
        <f>IF('Adjacent Counties'!BP26="x",VLOOKUP('2016 0-64'!BP$1,'2016 population'!$A$3:$E$102,3,FALSE),"")</f>
        <v/>
      </c>
      <c r="BQ26" s="21" t="str">
        <f>IF('Adjacent Counties'!BQ26="x",VLOOKUP('2016 0-64'!BQ$1,'2016 population'!$A$3:$E$102,3,FALSE),"")</f>
        <v/>
      </c>
      <c r="BR26" s="21">
        <f>IF('Adjacent Counties'!BR26="x",VLOOKUP('2016 0-64'!BR$1,'2016 population'!$A$3:$E$102,3,FALSE),"")</f>
        <v>2031</v>
      </c>
      <c r="BS26" s="21" t="str">
        <f>IF('Adjacent Counties'!BS26="x",VLOOKUP('2016 0-64'!BS$1,'2016 population'!$A$3:$E$102,3,FALSE),"")</f>
        <v/>
      </c>
      <c r="BT26" s="21" t="str">
        <f>IF('Adjacent Counties'!BT26="x",VLOOKUP('2016 0-64'!BT$1,'2016 population'!$A$3:$E$102,3,FALSE),"")</f>
        <v/>
      </c>
      <c r="BU26" s="21" t="str">
        <f>IF('Adjacent Counties'!BU26="x",VLOOKUP('2016 0-64'!BU$1,'2016 population'!$A$3:$E$102,3,FALSE),"")</f>
        <v/>
      </c>
      <c r="BV26" s="21" t="str">
        <f>IF('Adjacent Counties'!BV26="x",VLOOKUP('2016 0-64'!BV$1,'2016 population'!$A$3:$E$102,3,FALSE),"")</f>
        <v/>
      </c>
      <c r="BW26" s="21">
        <f>IF('Adjacent Counties'!BW26="x",VLOOKUP('2016 0-64'!BW$1,'2016 population'!$A$3:$E$102,3,FALSE),"")</f>
        <v>13153</v>
      </c>
      <c r="BX26" s="21" t="str">
        <f>IF('Adjacent Counties'!BX26="x",VLOOKUP('2016 0-64'!BX$1,'2016 population'!$A$3:$E$102,3,FALSE),"")</f>
        <v/>
      </c>
      <c r="BY26" s="21" t="str">
        <f>IF('Adjacent Counties'!BY26="x",VLOOKUP('2016 0-64'!BY$1,'2016 population'!$A$3:$E$102,3,FALSE),"")</f>
        <v/>
      </c>
      <c r="BZ26" s="21" t="str">
        <f>IF('Adjacent Counties'!BZ26="x",VLOOKUP('2016 0-64'!BZ$1,'2016 population'!$A$3:$E$102,3,FALSE),"")</f>
        <v/>
      </c>
      <c r="CA26" s="21" t="str">
        <f>IF('Adjacent Counties'!CA26="x",VLOOKUP('2016 0-64'!CA$1,'2016 population'!$A$3:$E$102,3,FALSE),"")</f>
        <v/>
      </c>
      <c r="CB26" s="21" t="str">
        <f>IF('Adjacent Counties'!CB26="x",VLOOKUP('2016 0-64'!CB$1,'2016 population'!$A$3:$E$102,3,FALSE),"")</f>
        <v/>
      </c>
      <c r="CC26" s="21" t="str">
        <f>IF('Adjacent Counties'!CC26="x",VLOOKUP('2016 0-64'!CC$1,'2016 population'!$A$3:$E$102,3,FALSE),"")</f>
        <v/>
      </c>
      <c r="CD26" s="21" t="str">
        <f>IF('Adjacent Counties'!CD26="x",VLOOKUP('2016 0-64'!CD$1,'2016 population'!$A$3:$E$102,3,FALSE),"")</f>
        <v/>
      </c>
      <c r="CE26" s="21" t="str">
        <f>IF('Adjacent Counties'!CE26="x",VLOOKUP('2016 0-64'!CE$1,'2016 population'!$A$3:$E$102,3,FALSE),"")</f>
        <v/>
      </c>
      <c r="CF26" s="21" t="str">
        <f>IF('Adjacent Counties'!CF26="x",VLOOKUP('2016 0-64'!CF$1,'2016 population'!$A$3:$E$102,3,FALSE),"")</f>
        <v/>
      </c>
      <c r="CG26" s="21" t="str">
        <f>IF('Adjacent Counties'!CG26="x",VLOOKUP('2016 0-64'!CG$1,'2016 population'!$A$3:$E$102,3,FALSE),"")</f>
        <v/>
      </c>
      <c r="CH26" s="21" t="str">
        <f>IF('Adjacent Counties'!CH26="x",VLOOKUP('2016 0-64'!CH$1,'2016 population'!$A$3:$E$102,3,FALSE),"")</f>
        <v/>
      </c>
      <c r="CI26" s="21" t="str">
        <f>IF('Adjacent Counties'!CI26="x",VLOOKUP('2016 0-64'!CI$1,'2016 population'!$A$3:$E$102,3,FALSE),"")</f>
        <v/>
      </c>
      <c r="CJ26" s="21" t="str">
        <f>IF('Adjacent Counties'!CJ26="x",VLOOKUP('2016 0-64'!CJ$1,'2016 population'!$A$3:$E$102,3,FALSE),"")</f>
        <v/>
      </c>
      <c r="CK26" s="21" t="str">
        <f>IF('Adjacent Counties'!CK26="x",VLOOKUP('2016 0-64'!CK$1,'2016 population'!$A$3:$E$102,3,FALSE),"")</f>
        <v/>
      </c>
      <c r="CL26" s="21" t="str">
        <f>IF('Adjacent Counties'!CL26="x",VLOOKUP('2016 0-64'!CL$1,'2016 population'!$A$3:$E$102,3,FALSE),"")</f>
        <v/>
      </c>
      <c r="CM26" s="21" t="str">
        <f>IF('Adjacent Counties'!CM26="x",VLOOKUP('2016 0-64'!CM$1,'2016 population'!$A$3:$E$102,3,FALSE),"")</f>
        <v/>
      </c>
      <c r="CN26" s="21" t="str">
        <f>IF('Adjacent Counties'!CN26="x",VLOOKUP('2016 0-64'!CN$1,'2016 population'!$A$3:$E$102,3,FALSE),"")</f>
        <v/>
      </c>
      <c r="CO26" s="21" t="str">
        <f>IF('Adjacent Counties'!CO26="x",VLOOKUP('2016 0-64'!CO$1,'2016 population'!$A$3:$E$102,3,FALSE),"")</f>
        <v/>
      </c>
      <c r="CP26" s="21" t="str">
        <f>IF('Adjacent Counties'!CP26="x",VLOOKUP('2016 0-64'!CP$1,'2016 population'!$A$3:$E$102,3,FALSE),"")</f>
        <v/>
      </c>
      <c r="CQ26" s="21" t="str">
        <f>IF('Adjacent Counties'!CQ26="x",VLOOKUP('2016 0-64'!CQ$1,'2016 population'!$A$3:$E$102,3,FALSE),"")</f>
        <v/>
      </c>
      <c r="CR26" s="21" t="str">
        <f>IF('Adjacent Counties'!CR26="x",VLOOKUP('2016 0-64'!CR$1,'2016 population'!$A$3:$E$102,3,FALSE),"")</f>
        <v/>
      </c>
      <c r="CS26" s="21" t="str">
        <f>IF('Adjacent Counties'!CS26="x",VLOOKUP('2016 0-64'!CS$1,'2016 population'!$A$3:$E$102,3,FALSE),"")</f>
        <v/>
      </c>
      <c r="CT26" s="21" t="str">
        <f>IF('Adjacent Counties'!CT26="x",VLOOKUP('2016 0-64'!CT$1,'2016 population'!$A$3:$E$102,3,FALSE),"")</f>
        <v/>
      </c>
      <c r="CU26" s="21" t="str">
        <f>IF('Adjacent Counties'!CU26="x",VLOOKUP('2016 0-64'!CU$1,'2016 population'!$A$3:$E$102,3,FALSE),"")</f>
        <v/>
      </c>
      <c r="CV26" s="21" t="str">
        <f>IF('Adjacent Counties'!CV26="x",VLOOKUP('2016 0-64'!CV$1,'2016 population'!$A$3:$E$102,3,FALSE),"")</f>
        <v/>
      </c>
      <c r="CW26" s="21" t="str">
        <f>IF('Adjacent Counties'!CW26="x",VLOOKUP('2016 0-64'!CW$1,'2016 population'!$A$3:$E$102,3,FALSE),"")</f>
        <v/>
      </c>
      <c r="CX26" s="21">
        <f t="shared" si="0"/>
        <v>49245</v>
      </c>
    </row>
    <row r="27" spans="1:102">
      <c r="A27" s="3" t="s">
        <v>25</v>
      </c>
      <c r="B27" s="21" t="str">
        <f>IF('Adjacent Counties'!B27="x",VLOOKUP('2016 0-64'!B$1,'2016 population'!$A$3:$E$102,3,FALSE),"")</f>
        <v/>
      </c>
      <c r="C27" s="21" t="str">
        <f>IF('Adjacent Counties'!C27="x",VLOOKUP('2016 0-64'!C$1,'2016 population'!$A$3:$E$102,3,FALSE),"")</f>
        <v/>
      </c>
      <c r="D27" s="21" t="str">
        <f>IF('Adjacent Counties'!D27="x",VLOOKUP('2016 0-64'!D$1,'2016 population'!$A$3:$E$102,3,FALSE),"")</f>
        <v/>
      </c>
      <c r="E27" s="21" t="str">
        <f>IF('Adjacent Counties'!E27="x",VLOOKUP('2016 0-64'!E$1,'2016 population'!$A$3:$E$102,3,FALSE),"")</f>
        <v/>
      </c>
      <c r="F27" s="21" t="str">
        <f>IF('Adjacent Counties'!F27="x",VLOOKUP('2016 0-64'!F$1,'2016 population'!$A$3:$E$102,3,FALSE),"")</f>
        <v/>
      </c>
      <c r="G27" s="21" t="str">
        <f>IF('Adjacent Counties'!G27="x",VLOOKUP('2016 0-64'!G$1,'2016 population'!$A$3:$E$102,3,FALSE),"")</f>
        <v/>
      </c>
      <c r="H27" s="21" t="str">
        <f>IF('Adjacent Counties'!H27="x",VLOOKUP('2016 0-64'!H$1,'2016 population'!$A$3:$E$102,3,FALSE),"")</f>
        <v/>
      </c>
      <c r="I27" s="21" t="str">
        <f>IF('Adjacent Counties'!I27="x",VLOOKUP('2016 0-64'!I$1,'2016 population'!$A$3:$E$102,3,FALSE),"")</f>
        <v/>
      </c>
      <c r="J27" s="21">
        <f>IF('Adjacent Counties'!J27="x",VLOOKUP('2016 0-64'!J$1,'2016 population'!$A$3:$E$102,3,FALSE),"")</f>
        <v>4126</v>
      </c>
      <c r="K27" s="21" t="str">
        <f>IF('Adjacent Counties'!K27="x",VLOOKUP('2016 0-64'!K$1,'2016 population'!$A$3:$E$102,3,FALSE),"")</f>
        <v/>
      </c>
      <c r="L27" s="21" t="str">
        <f>IF('Adjacent Counties'!L27="x",VLOOKUP('2016 0-64'!L$1,'2016 population'!$A$3:$E$102,3,FALSE),"")</f>
        <v/>
      </c>
      <c r="M27" s="21" t="str">
        <f>IF('Adjacent Counties'!M27="x",VLOOKUP('2016 0-64'!M$1,'2016 population'!$A$3:$E$102,3,FALSE),"")</f>
        <v/>
      </c>
      <c r="N27" s="21" t="str">
        <f>IF('Adjacent Counties'!N27="x",VLOOKUP('2016 0-64'!N$1,'2016 population'!$A$3:$E$102,3,FALSE),"")</f>
        <v/>
      </c>
      <c r="O27" s="21" t="str">
        <f>IF('Adjacent Counties'!O27="x",VLOOKUP('2016 0-64'!O$1,'2016 population'!$A$3:$E$102,3,FALSE),"")</f>
        <v/>
      </c>
      <c r="P27" s="21" t="str">
        <f>IF('Adjacent Counties'!P27="x",VLOOKUP('2016 0-64'!P$1,'2016 population'!$A$3:$E$102,3,FALSE),"")</f>
        <v/>
      </c>
      <c r="Q27" s="21" t="str">
        <f>IF('Adjacent Counties'!Q27="x",VLOOKUP('2016 0-64'!Q$1,'2016 population'!$A$3:$E$102,3,FALSE),"")</f>
        <v/>
      </c>
      <c r="R27" s="21" t="str">
        <f>IF('Adjacent Counties'!R27="x",VLOOKUP('2016 0-64'!R$1,'2016 population'!$A$3:$E$102,3,FALSE),"")</f>
        <v/>
      </c>
      <c r="S27" s="21" t="str">
        <f>IF('Adjacent Counties'!S27="x",VLOOKUP('2016 0-64'!S$1,'2016 population'!$A$3:$E$102,3,FALSE),"")</f>
        <v/>
      </c>
      <c r="T27" s="21" t="str">
        <f>IF('Adjacent Counties'!T27="x",VLOOKUP('2016 0-64'!T$1,'2016 population'!$A$3:$E$102,3,FALSE),"")</f>
        <v/>
      </c>
      <c r="U27" s="21" t="str">
        <f>IF('Adjacent Counties'!U27="x",VLOOKUP('2016 0-64'!U$1,'2016 population'!$A$3:$E$102,3,FALSE),"")</f>
        <v/>
      </c>
      <c r="V27" s="21" t="str">
        <f>IF('Adjacent Counties'!V27="x",VLOOKUP('2016 0-64'!V$1,'2016 population'!$A$3:$E$102,3,FALSE),"")</f>
        <v/>
      </c>
      <c r="W27" s="21" t="str">
        <f>IF('Adjacent Counties'!W27="x",VLOOKUP('2016 0-64'!W$1,'2016 population'!$A$3:$E$102,3,FALSE),"")</f>
        <v/>
      </c>
      <c r="X27" s="21" t="str">
        <f>IF('Adjacent Counties'!X27="x",VLOOKUP('2016 0-64'!X$1,'2016 population'!$A$3:$E$102,3,FALSE),"")</f>
        <v/>
      </c>
      <c r="Y27" s="21" t="str">
        <f>IF('Adjacent Counties'!Y27="x",VLOOKUP('2016 0-64'!Y$1,'2016 population'!$A$3:$E$102,3,FALSE),"")</f>
        <v/>
      </c>
      <c r="Z27" s="21" t="str">
        <f>IF('Adjacent Counties'!Z27="x",VLOOKUP('2016 0-64'!Z$1,'2016 population'!$A$3:$E$102,3,FALSE),"")</f>
        <v/>
      </c>
      <c r="AA27" s="21">
        <f>IF('Adjacent Counties'!AA27="x",VLOOKUP('2016 0-64'!AA$1,'2016 population'!$A$3:$E$102,3,FALSE),"")</f>
        <v>23743</v>
      </c>
      <c r="AB27" s="21" t="str">
        <f>IF('Adjacent Counties'!AB27="x",VLOOKUP('2016 0-64'!AB$1,'2016 population'!$A$3:$E$102,3,FALSE),"")</f>
        <v/>
      </c>
      <c r="AC27" s="21" t="str">
        <f>IF('Adjacent Counties'!AC27="x",VLOOKUP('2016 0-64'!AC$1,'2016 population'!$A$3:$E$102,3,FALSE),"")</f>
        <v/>
      </c>
      <c r="AD27" s="21" t="str">
        <f>IF('Adjacent Counties'!AD27="x",VLOOKUP('2016 0-64'!AD$1,'2016 population'!$A$3:$E$102,3,FALSE),"")</f>
        <v/>
      </c>
      <c r="AE27" s="21" t="str">
        <f>IF('Adjacent Counties'!AE27="x",VLOOKUP('2016 0-64'!AE$1,'2016 population'!$A$3:$E$102,3,FALSE),"")</f>
        <v/>
      </c>
      <c r="AF27" s="21" t="str">
        <f>IF('Adjacent Counties'!AF27="x",VLOOKUP('2016 0-64'!AF$1,'2016 population'!$A$3:$E$102,3,FALSE),"")</f>
        <v/>
      </c>
      <c r="AG27" s="21" t="str">
        <f>IF('Adjacent Counties'!AG27="x",VLOOKUP('2016 0-64'!AG$1,'2016 population'!$A$3:$E$102,3,FALSE),"")</f>
        <v/>
      </c>
      <c r="AH27" s="21" t="str">
        <f>IF('Adjacent Counties'!AH27="x",VLOOKUP('2016 0-64'!AH$1,'2016 population'!$A$3:$E$102,3,FALSE),"")</f>
        <v/>
      </c>
      <c r="AI27" s="21" t="str">
        <f>IF('Adjacent Counties'!AI27="x",VLOOKUP('2016 0-64'!AI$1,'2016 population'!$A$3:$E$102,3,FALSE),"")</f>
        <v/>
      </c>
      <c r="AJ27" s="21" t="str">
        <f>IF('Adjacent Counties'!AJ27="x",VLOOKUP('2016 0-64'!AJ$1,'2016 population'!$A$3:$E$102,3,FALSE),"")</f>
        <v/>
      </c>
      <c r="AK27" s="21" t="str">
        <f>IF('Adjacent Counties'!AK27="x",VLOOKUP('2016 0-64'!AK$1,'2016 population'!$A$3:$E$102,3,FALSE),"")</f>
        <v/>
      </c>
      <c r="AL27" s="21" t="str">
        <f>IF('Adjacent Counties'!AL27="x",VLOOKUP('2016 0-64'!AL$1,'2016 population'!$A$3:$E$102,3,FALSE),"")</f>
        <v/>
      </c>
      <c r="AM27" s="21" t="str">
        <f>IF('Adjacent Counties'!AM27="x",VLOOKUP('2016 0-64'!AM$1,'2016 population'!$A$3:$E$102,3,FALSE),"")</f>
        <v/>
      </c>
      <c r="AN27" s="21" t="str">
        <f>IF('Adjacent Counties'!AN27="x",VLOOKUP('2016 0-64'!AN$1,'2016 population'!$A$3:$E$102,3,FALSE),"")</f>
        <v/>
      </c>
      <c r="AO27" s="21" t="str">
        <f>IF('Adjacent Counties'!AO27="x",VLOOKUP('2016 0-64'!AO$1,'2016 population'!$A$3:$E$102,3,FALSE),"")</f>
        <v/>
      </c>
      <c r="AP27" s="21" t="str">
        <f>IF('Adjacent Counties'!AP27="x",VLOOKUP('2016 0-64'!AP$1,'2016 population'!$A$3:$E$102,3,FALSE),"")</f>
        <v/>
      </c>
      <c r="AQ27" s="21" t="str">
        <f>IF('Adjacent Counties'!AQ27="x",VLOOKUP('2016 0-64'!AQ$1,'2016 population'!$A$3:$E$102,3,FALSE),"")</f>
        <v/>
      </c>
      <c r="AR27" s="21">
        <f>IF('Adjacent Counties'!AR27="x",VLOOKUP('2016 0-64'!AR$1,'2016 population'!$A$3:$E$102,3,FALSE),"")</f>
        <v>9720</v>
      </c>
      <c r="AS27" s="21" t="str">
        <f>IF('Adjacent Counties'!AS27="x",VLOOKUP('2016 0-64'!AS$1,'2016 population'!$A$3:$E$102,3,FALSE),"")</f>
        <v/>
      </c>
      <c r="AT27" s="21" t="str">
        <f>IF('Adjacent Counties'!AT27="x",VLOOKUP('2016 0-64'!AT$1,'2016 population'!$A$3:$E$102,3,FALSE),"")</f>
        <v/>
      </c>
      <c r="AU27" s="21" t="str">
        <f>IF('Adjacent Counties'!AU27="x",VLOOKUP('2016 0-64'!AU$1,'2016 population'!$A$3:$E$102,3,FALSE),"")</f>
        <v/>
      </c>
      <c r="AV27" s="21">
        <f>IF('Adjacent Counties'!AV27="x",VLOOKUP('2016 0-64'!AV$1,'2016 population'!$A$3:$E$102,3,FALSE),"")</f>
        <v>3091</v>
      </c>
      <c r="AW27" s="21" t="str">
        <f>IF('Adjacent Counties'!AW27="x",VLOOKUP('2016 0-64'!AW$1,'2016 population'!$A$3:$E$102,3,FALSE),"")</f>
        <v/>
      </c>
      <c r="AX27" s="21" t="str">
        <f>IF('Adjacent Counties'!AX27="x",VLOOKUP('2016 0-64'!AX$1,'2016 population'!$A$3:$E$102,3,FALSE),"")</f>
        <v/>
      </c>
      <c r="AY27" s="21" t="str">
        <f>IF('Adjacent Counties'!AY27="x",VLOOKUP('2016 0-64'!AY$1,'2016 population'!$A$3:$E$102,3,FALSE),"")</f>
        <v/>
      </c>
      <c r="AZ27" s="21" t="str">
        <f>IF('Adjacent Counties'!AZ27="x",VLOOKUP('2016 0-64'!AZ$1,'2016 population'!$A$3:$E$102,3,FALSE),"")</f>
        <v/>
      </c>
      <c r="BA27" s="21" t="str">
        <f>IF('Adjacent Counties'!BA27="x",VLOOKUP('2016 0-64'!BA$1,'2016 population'!$A$3:$E$102,3,FALSE),"")</f>
        <v/>
      </c>
      <c r="BB27" s="21" t="str">
        <f>IF('Adjacent Counties'!BB27="x",VLOOKUP('2016 0-64'!BB$1,'2016 population'!$A$3:$E$102,3,FALSE),"")</f>
        <v/>
      </c>
      <c r="BC27" s="21" t="str">
        <f>IF('Adjacent Counties'!BC27="x",VLOOKUP('2016 0-64'!BC$1,'2016 population'!$A$3:$E$102,3,FALSE),"")</f>
        <v/>
      </c>
      <c r="BD27" s="21" t="str">
        <f>IF('Adjacent Counties'!BD27="x",VLOOKUP('2016 0-64'!BD$1,'2016 population'!$A$3:$E$102,3,FALSE),"")</f>
        <v/>
      </c>
      <c r="BE27" s="21" t="str">
        <f>IF('Adjacent Counties'!BE27="x",VLOOKUP('2016 0-64'!BE$1,'2016 population'!$A$3:$E$102,3,FALSE),"")</f>
        <v/>
      </c>
      <c r="BF27" s="21" t="str">
        <f>IF('Adjacent Counties'!BF27="x",VLOOKUP('2016 0-64'!BF$1,'2016 population'!$A$3:$E$102,3,FALSE),"")</f>
        <v/>
      </c>
      <c r="BG27" s="21" t="str">
        <f>IF('Adjacent Counties'!BG27="x",VLOOKUP('2016 0-64'!BG$1,'2016 population'!$A$3:$E$102,3,FALSE),"")</f>
        <v/>
      </c>
      <c r="BH27" s="21" t="str">
        <f>IF('Adjacent Counties'!BH27="x",VLOOKUP('2016 0-64'!BH$1,'2016 population'!$A$3:$E$102,3,FALSE),"")</f>
        <v/>
      </c>
      <c r="BI27" s="21" t="str">
        <f>IF('Adjacent Counties'!BI27="x",VLOOKUP('2016 0-64'!BI$1,'2016 population'!$A$3:$E$102,3,FALSE),"")</f>
        <v/>
      </c>
      <c r="BJ27" s="21" t="str">
        <f>IF('Adjacent Counties'!BJ27="x",VLOOKUP('2016 0-64'!BJ$1,'2016 population'!$A$3:$E$102,3,FALSE),"")</f>
        <v/>
      </c>
      <c r="BK27" s="21" t="str">
        <f>IF('Adjacent Counties'!BK27="x",VLOOKUP('2016 0-64'!BK$1,'2016 population'!$A$3:$E$102,3,FALSE),"")</f>
        <v/>
      </c>
      <c r="BL27" s="21">
        <f>IF('Adjacent Counties'!BL27="x",VLOOKUP('2016 0-64'!BL$1,'2016 population'!$A$3:$E$102,3,FALSE),"")</f>
        <v>12856</v>
      </c>
      <c r="BM27" s="21" t="str">
        <f>IF('Adjacent Counties'!BM27="x",VLOOKUP('2016 0-64'!BM$1,'2016 population'!$A$3:$E$102,3,FALSE),"")</f>
        <v/>
      </c>
      <c r="BN27" s="21" t="str">
        <f>IF('Adjacent Counties'!BN27="x",VLOOKUP('2016 0-64'!BN$1,'2016 population'!$A$3:$E$102,3,FALSE),"")</f>
        <v/>
      </c>
      <c r="BO27" s="21" t="str">
        <f>IF('Adjacent Counties'!BO27="x",VLOOKUP('2016 0-64'!BO$1,'2016 population'!$A$3:$E$102,3,FALSE),"")</f>
        <v/>
      </c>
      <c r="BP27" s="21" t="str">
        <f>IF('Adjacent Counties'!BP27="x",VLOOKUP('2016 0-64'!BP$1,'2016 population'!$A$3:$E$102,3,FALSE),"")</f>
        <v/>
      </c>
      <c r="BQ27" s="21" t="str">
        <f>IF('Adjacent Counties'!BQ27="x",VLOOKUP('2016 0-64'!BQ$1,'2016 population'!$A$3:$E$102,3,FALSE),"")</f>
        <v/>
      </c>
      <c r="BR27" s="21" t="str">
        <f>IF('Adjacent Counties'!BR27="x",VLOOKUP('2016 0-64'!BR$1,'2016 population'!$A$3:$E$102,3,FALSE),"")</f>
        <v/>
      </c>
      <c r="BS27" s="21" t="str">
        <f>IF('Adjacent Counties'!BS27="x",VLOOKUP('2016 0-64'!BS$1,'2016 population'!$A$3:$E$102,3,FALSE),"")</f>
        <v/>
      </c>
      <c r="BT27" s="21" t="str">
        <f>IF('Adjacent Counties'!BT27="x",VLOOKUP('2016 0-64'!BT$1,'2016 population'!$A$3:$E$102,3,FALSE),"")</f>
        <v/>
      </c>
      <c r="BU27" s="21" t="str">
        <f>IF('Adjacent Counties'!BU27="x",VLOOKUP('2016 0-64'!BU$1,'2016 population'!$A$3:$E$102,3,FALSE),"")</f>
        <v/>
      </c>
      <c r="BV27" s="21" t="str">
        <f>IF('Adjacent Counties'!BV27="x",VLOOKUP('2016 0-64'!BV$1,'2016 population'!$A$3:$E$102,3,FALSE),"")</f>
        <v/>
      </c>
      <c r="BW27" s="21" t="str">
        <f>IF('Adjacent Counties'!BW27="x",VLOOKUP('2016 0-64'!BW$1,'2016 population'!$A$3:$E$102,3,FALSE),"")</f>
        <v/>
      </c>
      <c r="BX27" s="21" t="str">
        <f>IF('Adjacent Counties'!BX27="x",VLOOKUP('2016 0-64'!BX$1,'2016 population'!$A$3:$E$102,3,FALSE),"")</f>
        <v/>
      </c>
      <c r="BY27" s="21" t="str">
        <f>IF('Adjacent Counties'!BY27="x",VLOOKUP('2016 0-64'!BY$1,'2016 population'!$A$3:$E$102,3,FALSE),"")</f>
        <v/>
      </c>
      <c r="BZ27" s="21" t="str">
        <f>IF('Adjacent Counties'!BZ27="x",VLOOKUP('2016 0-64'!BZ$1,'2016 population'!$A$3:$E$102,3,FALSE),"")</f>
        <v/>
      </c>
      <c r="CA27" s="21">
        <f>IF('Adjacent Counties'!CA27="x",VLOOKUP('2016 0-64'!CA$1,'2016 population'!$A$3:$E$102,3,FALSE),"")</f>
        <v>11675</v>
      </c>
      <c r="CB27" s="21" t="str">
        <f>IF('Adjacent Counties'!CB27="x",VLOOKUP('2016 0-64'!CB$1,'2016 population'!$A$3:$E$102,3,FALSE),"")</f>
        <v/>
      </c>
      <c r="CC27" s="21" t="str">
        <f>IF('Adjacent Counties'!CC27="x",VLOOKUP('2016 0-64'!CC$1,'2016 population'!$A$3:$E$102,3,FALSE),"")</f>
        <v/>
      </c>
      <c r="CD27" s="21" t="str">
        <f>IF('Adjacent Counties'!CD27="x",VLOOKUP('2016 0-64'!CD$1,'2016 population'!$A$3:$E$102,3,FALSE),"")</f>
        <v/>
      </c>
      <c r="CE27" s="21">
        <f>IF('Adjacent Counties'!CE27="x",VLOOKUP('2016 0-64'!CE$1,'2016 population'!$A$3:$E$102,3,FALSE),"")</f>
        <v>6224</v>
      </c>
      <c r="CF27" s="21" t="str">
        <f>IF('Adjacent Counties'!CF27="x",VLOOKUP('2016 0-64'!CF$1,'2016 population'!$A$3:$E$102,3,FALSE),"")</f>
        <v/>
      </c>
      <c r="CG27" s="21" t="str">
        <f>IF('Adjacent Counties'!CG27="x",VLOOKUP('2016 0-64'!CG$1,'2016 population'!$A$3:$E$102,3,FALSE),"")</f>
        <v/>
      </c>
      <c r="CH27" s="21" t="str">
        <f>IF('Adjacent Counties'!CH27="x",VLOOKUP('2016 0-64'!CH$1,'2016 population'!$A$3:$E$102,3,FALSE),"")</f>
        <v/>
      </c>
      <c r="CI27" s="21" t="str">
        <f>IF('Adjacent Counties'!CI27="x",VLOOKUP('2016 0-64'!CI$1,'2016 population'!$A$3:$E$102,3,FALSE),"")</f>
        <v/>
      </c>
      <c r="CJ27" s="21" t="str">
        <f>IF('Adjacent Counties'!CJ27="x",VLOOKUP('2016 0-64'!CJ$1,'2016 population'!$A$3:$E$102,3,FALSE),"")</f>
        <v/>
      </c>
      <c r="CK27" s="21" t="str">
        <f>IF('Adjacent Counties'!CK27="x",VLOOKUP('2016 0-64'!CK$1,'2016 population'!$A$3:$E$102,3,FALSE),"")</f>
        <v/>
      </c>
      <c r="CL27" s="21" t="str">
        <f>IF('Adjacent Counties'!CL27="x",VLOOKUP('2016 0-64'!CL$1,'2016 population'!$A$3:$E$102,3,FALSE),"")</f>
        <v/>
      </c>
      <c r="CM27" s="21" t="str">
        <f>IF('Adjacent Counties'!CM27="x",VLOOKUP('2016 0-64'!CM$1,'2016 population'!$A$3:$E$102,3,FALSE),"")</f>
        <v/>
      </c>
      <c r="CN27" s="21" t="str">
        <f>IF('Adjacent Counties'!CN27="x",VLOOKUP('2016 0-64'!CN$1,'2016 population'!$A$3:$E$102,3,FALSE),"")</f>
        <v/>
      </c>
      <c r="CO27" s="21" t="str">
        <f>IF('Adjacent Counties'!CO27="x",VLOOKUP('2016 0-64'!CO$1,'2016 population'!$A$3:$E$102,3,FALSE),"")</f>
        <v/>
      </c>
      <c r="CP27" s="21" t="str">
        <f>IF('Adjacent Counties'!CP27="x",VLOOKUP('2016 0-64'!CP$1,'2016 population'!$A$3:$E$102,3,FALSE),"")</f>
        <v/>
      </c>
      <c r="CQ27" s="21" t="str">
        <f>IF('Adjacent Counties'!CQ27="x",VLOOKUP('2016 0-64'!CQ$1,'2016 population'!$A$3:$E$102,3,FALSE),"")</f>
        <v/>
      </c>
      <c r="CR27" s="21" t="str">
        <f>IF('Adjacent Counties'!CR27="x",VLOOKUP('2016 0-64'!CR$1,'2016 population'!$A$3:$E$102,3,FALSE),"")</f>
        <v/>
      </c>
      <c r="CS27" s="21" t="str">
        <f>IF('Adjacent Counties'!CS27="x",VLOOKUP('2016 0-64'!CS$1,'2016 population'!$A$3:$E$102,3,FALSE),"")</f>
        <v/>
      </c>
      <c r="CT27" s="21" t="str">
        <f>IF('Adjacent Counties'!CT27="x",VLOOKUP('2016 0-64'!CT$1,'2016 population'!$A$3:$E$102,3,FALSE),"")</f>
        <v/>
      </c>
      <c r="CU27" s="21" t="str">
        <f>IF('Adjacent Counties'!CU27="x",VLOOKUP('2016 0-64'!CU$1,'2016 population'!$A$3:$E$102,3,FALSE),"")</f>
        <v/>
      </c>
      <c r="CV27" s="21" t="str">
        <f>IF('Adjacent Counties'!CV27="x",VLOOKUP('2016 0-64'!CV$1,'2016 population'!$A$3:$E$102,3,FALSE),"")</f>
        <v/>
      </c>
      <c r="CW27" s="21" t="str">
        <f>IF('Adjacent Counties'!CW27="x",VLOOKUP('2016 0-64'!CW$1,'2016 population'!$A$3:$E$102,3,FALSE),"")</f>
        <v/>
      </c>
      <c r="CX27" s="21">
        <f t="shared" si="0"/>
        <v>71435</v>
      </c>
    </row>
    <row r="28" spans="1:102">
      <c r="A28" s="3" t="s">
        <v>26</v>
      </c>
      <c r="B28" s="21" t="str">
        <f>IF('Adjacent Counties'!B28="x",VLOOKUP('2016 0-64'!B$1,'2016 population'!$A$3:$E$102,3,FALSE),"")</f>
        <v/>
      </c>
      <c r="C28" s="21" t="str">
        <f>IF('Adjacent Counties'!C28="x",VLOOKUP('2016 0-64'!C$1,'2016 population'!$A$3:$E$102,3,FALSE),"")</f>
        <v/>
      </c>
      <c r="D28" s="21" t="str">
        <f>IF('Adjacent Counties'!D28="x",VLOOKUP('2016 0-64'!D$1,'2016 population'!$A$3:$E$102,3,FALSE),"")</f>
        <v/>
      </c>
      <c r="E28" s="21" t="str">
        <f>IF('Adjacent Counties'!E28="x",VLOOKUP('2016 0-64'!E$1,'2016 population'!$A$3:$E$102,3,FALSE),"")</f>
        <v/>
      </c>
      <c r="F28" s="21" t="str">
        <f>IF('Adjacent Counties'!F28="x",VLOOKUP('2016 0-64'!F$1,'2016 population'!$A$3:$E$102,3,FALSE),"")</f>
        <v/>
      </c>
      <c r="G28" s="21" t="str">
        <f>IF('Adjacent Counties'!G28="x",VLOOKUP('2016 0-64'!G$1,'2016 population'!$A$3:$E$102,3,FALSE),"")</f>
        <v/>
      </c>
      <c r="H28" s="21" t="str">
        <f>IF('Adjacent Counties'!H28="x",VLOOKUP('2016 0-64'!H$1,'2016 population'!$A$3:$E$102,3,FALSE),"")</f>
        <v/>
      </c>
      <c r="I28" s="21" t="str">
        <f>IF('Adjacent Counties'!I28="x",VLOOKUP('2016 0-64'!I$1,'2016 population'!$A$3:$E$102,3,FALSE),"")</f>
        <v/>
      </c>
      <c r="J28" s="21" t="str">
        <f>IF('Adjacent Counties'!J28="x",VLOOKUP('2016 0-64'!J$1,'2016 population'!$A$3:$E$102,3,FALSE),"")</f>
        <v/>
      </c>
      <c r="K28" s="21" t="str">
        <f>IF('Adjacent Counties'!K28="x",VLOOKUP('2016 0-64'!K$1,'2016 population'!$A$3:$E$102,3,FALSE),"")</f>
        <v/>
      </c>
      <c r="L28" s="21" t="str">
        <f>IF('Adjacent Counties'!L28="x",VLOOKUP('2016 0-64'!L$1,'2016 population'!$A$3:$E$102,3,FALSE),"")</f>
        <v/>
      </c>
      <c r="M28" s="21" t="str">
        <f>IF('Adjacent Counties'!M28="x",VLOOKUP('2016 0-64'!M$1,'2016 population'!$A$3:$E$102,3,FALSE),"")</f>
        <v/>
      </c>
      <c r="N28" s="21" t="str">
        <f>IF('Adjacent Counties'!N28="x",VLOOKUP('2016 0-64'!N$1,'2016 population'!$A$3:$E$102,3,FALSE),"")</f>
        <v/>
      </c>
      <c r="O28" s="21" t="str">
        <f>IF('Adjacent Counties'!O28="x",VLOOKUP('2016 0-64'!O$1,'2016 population'!$A$3:$E$102,3,FALSE),"")</f>
        <v/>
      </c>
      <c r="P28" s="21">
        <f>IF('Adjacent Counties'!P28="x",VLOOKUP('2016 0-64'!P$1,'2016 population'!$A$3:$E$102,3,FALSE),"")</f>
        <v>985</v>
      </c>
      <c r="Q28" s="21" t="str">
        <f>IF('Adjacent Counties'!Q28="x",VLOOKUP('2016 0-64'!Q$1,'2016 population'!$A$3:$E$102,3,FALSE),"")</f>
        <v/>
      </c>
      <c r="R28" s="21" t="str">
        <f>IF('Adjacent Counties'!R28="x",VLOOKUP('2016 0-64'!R$1,'2016 population'!$A$3:$E$102,3,FALSE),"")</f>
        <v/>
      </c>
      <c r="S28" s="21" t="str">
        <f>IF('Adjacent Counties'!S28="x",VLOOKUP('2016 0-64'!S$1,'2016 population'!$A$3:$E$102,3,FALSE),"")</f>
        <v/>
      </c>
      <c r="T28" s="21" t="str">
        <f>IF('Adjacent Counties'!T28="x",VLOOKUP('2016 0-64'!T$1,'2016 population'!$A$3:$E$102,3,FALSE),"")</f>
        <v/>
      </c>
      <c r="U28" s="21" t="str">
        <f>IF('Adjacent Counties'!U28="x",VLOOKUP('2016 0-64'!U$1,'2016 population'!$A$3:$E$102,3,FALSE),"")</f>
        <v/>
      </c>
      <c r="V28" s="21" t="str">
        <f>IF('Adjacent Counties'!V28="x",VLOOKUP('2016 0-64'!V$1,'2016 population'!$A$3:$E$102,3,FALSE),"")</f>
        <v/>
      </c>
      <c r="W28" s="21" t="str">
        <f>IF('Adjacent Counties'!W28="x",VLOOKUP('2016 0-64'!W$1,'2016 population'!$A$3:$E$102,3,FALSE),"")</f>
        <v/>
      </c>
      <c r="X28" s="21" t="str">
        <f>IF('Adjacent Counties'!X28="x",VLOOKUP('2016 0-64'!X$1,'2016 population'!$A$3:$E$102,3,FALSE),"")</f>
        <v/>
      </c>
      <c r="Y28" s="21" t="str">
        <f>IF('Adjacent Counties'!Y28="x",VLOOKUP('2016 0-64'!Y$1,'2016 population'!$A$3:$E$102,3,FALSE),"")</f>
        <v/>
      </c>
      <c r="Z28" s="21" t="str">
        <f>IF('Adjacent Counties'!Z28="x",VLOOKUP('2016 0-64'!Z$1,'2016 population'!$A$3:$E$102,3,FALSE),"")</f>
        <v/>
      </c>
      <c r="AA28" s="21" t="str">
        <f>IF('Adjacent Counties'!AA28="x",VLOOKUP('2016 0-64'!AA$1,'2016 population'!$A$3:$E$102,3,FALSE),"")</f>
        <v/>
      </c>
      <c r="AB28" s="21">
        <f>IF('Adjacent Counties'!AB28="x",VLOOKUP('2016 0-64'!AB$1,'2016 population'!$A$3:$E$102,3,FALSE),"")</f>
        <v>2539</v>
      </c>
      <c r="AC28" s="21" t="str">
        <f>IF('Adjacent Counties'!AC28="x",VLOOKUP('2016 0-64'!AC$1,'2016 population'!$A$3:$E$102,3,FALSE),"")</f>
        <v/>
      </c>
      <c r="AD28" s="21" t="str">
        <f>IF('Adjacent Counties'!AD28="x",VLOOKUP('2016 0-64'!AD$1,'2016 population'!$A$3:$E$102,3,FALSE),"")</f>
        <v/>
      </c>
      <c r="AE28" s="21" t="str">
        <f>IF('Adjacent Counties'!AE28="x",VLOOKUP('2016 0-64'!AE$1,'2016 population'!$A$3:$E$102,3,FALSE),"")</f>
        <v/>
      </c>
      <c r="AF28" s="21" t="str">
        <f>IF('Adjacent Counties'!AF28="x",VLOOKUP('2016 0-64'!AF$1,'2016 population'!$A$3:$E$102,3,FALSE),"")</f>
        <v/>
      </c>
      <c r="AG28" s="21" t="str">
        <f>IF('Adjacent Counties'!AG28="x",VLOOKUP('2016 0-64'!AG$1,'2016 population'!$A$3:$E$102,3,FALSE),"")</f>
        <v/>
      </c>
      <c r="AH28" s="21" t="str">
        <f>IF('Adjacent Counties'!AH28="x",VLOOKUP('2016 0-64'!AH$1,'2016 population'!$A$3:$E$102,3,FALSE),"")</f>
        <v/>
      </c>
      <c r="AI28" s="21" t="str">
        <f>IF('Adjacent Counties'!AI28="x",VLOOKUP('2016 0-64'!AI$1,'2016 population'!$A$3:$E$102,3,FALSE),"")</f>
        <v/>
      </c>
      <c r="AJ28" s="21" t="str">
        <f>IF('Adjacent Counties'!AJ28="x",VLOOKUP('2016 0-64'!AJ$1,'2016 population'!$A$3:$E$102,3,FALSE),"")</f>
        <v/>
      </c>
      <c r="AK28" s="21" t="str">
        <f>IF('Adjacent Counties'!AK28="x",VLOOKUP('2016 0-64'!AK$1,'2016 population'!$A$3:$E$102,3,FALSE),"")</f>
        <v/>
      </c>
      <c r="AL28" s="21" t="str">
        <f>IF('Adjacent Counties'!AL28="x",VLOOKUP('2016 0-64'!AL$1,'2016 population'!$A$3:$E$102,3,FALSE),"")</f>
        <v/>
      </c>
      <c r="AM28" s="21" t="str">
        <f>IF('Adjacent Counties'!AM28="x",VLOOKUP('2016 0-64'!AM$1,'2016 population'!$A$3:$E$102,3,FALSE),"")</f>
        <v/>
      </c>
      <c r="AN28" s="21" t="str">
        <f>IF('Adjacent Counties'!AN28="x",VLOOKUP('2016 0-64'!AN$1,'2016 population'!$A$3:$E$102,3,FALSE),"")</f>
        <v/>
      </c>
      <c r="AO28" s="21" t="str">
        <f>IF('Adjacent Counties'!AO28="x",VLOOKUP('2016 0-64'!AO$1,'2016 population'!$A$3:$E$102,3,FALSE),"")</f>
        <v/>
      </c>
      <c r="AP28" s="21" t="str">
        <f>IF('Adjacent Counties'!AP28="x",VLOOKUP('2016 0-64'!AP$1,'2016 population'!$A$3:$E$102,3,FALSE),"")</f>
        <v/>
      </c>
      <c r="AQ28" s="21" t="str">
        <f>IF('Adjacent Counties'!AQ28="x",VLOOKUP('2016 0-64'!AQ$1,'2016 population'!$A$3:$E$102,3,FALSE),"")</f>
        <v/>
      </c>
      <c r="AR28" s="21" t="str">
        <f>IF('Adjacent Counties'!AR28="x",VLOOKUP('2016 0-64'!AR$1,'2016 population'!$A$3:$E$102,3,FALSE),"")</f>
        <v/>
      </c>
      <c r="AS28" s="21" t="str">
        <f>IF('Adjacent Counties'!AS28="x",VLOOKUP('2016 0-64'!AS$1,'2016 population'!$A$3:$E$102,3,FALSE),"")</f>
        <v/>
      </c>
      <c r="AT28" s="21" t="str">
        <f>IF('Adjacent Counties'!AT28="x",VLOOKUP('2016 0-64'!AT$1,'2016 population'!$A$3:$E$102,3,FALSE),"")</f>
        <v/>
      </c>
      <c r="AU28" s="21" t="str">
        <f>IF('Adjacent Counties'!AU28="x",VLOOKUP('2016 0-64'!AU$1,'2016 population'!$A$3:$E$102,3,FALSE),"")</f>
        <v/>
      </c>
      <c r="AV28" s="21" t="str">
        <f>IF('Adjacent Counties'!AV28="x",VLOOKUP('2016 0-64'!AV$1,'2016 population'!$A$3:$E$102,3,FALSE),"")</f>
        <v/>
      </c>
      <c r="AW28" s="21" t="str">
        <f>IF('Adjacent Counties'!AW28="x",VLOOKUP('2016 0-64'!AW$1,'2016 population'!$A$3:$E$102,3,FALSE),"")</f>
        <v/>
      </c>
      <c r="AX28" s="21" t="str">
        <f>IF('Adjacent Counties'!AX28="x",VLOOKUP('2016 0-64'!AX$1,'2016 population'!$A$3:$E$102,3,FALSE),"")</f>
        <v/>
      </c>
      <c r="AY28" s="21" t="str">
        <f>IF('Adjacent Counties'!AY28="x",VLOOKUP('2016 0-64'!AY$1,'2016 population'!$A$3:$E$102,3,FALSE),"")</f>
        <v/>
      </c>
      <c r="AZ28" s="21" t="str">
        <f>IF('Adjacent Counties'!AZ28="x",VLOOKUP('2016 0-64'!AZ$1,'2016 population'!$A$3:$E$102,3,FALSE),"")</f>
        <v/>
      </c>
      <c r="BA28" s="21" t="str">
        <f>IF('Adjacent Counties'!BA28="x",VLOOKUP('2016 0-64'!BA$1,'2016 population'!$A$3:$E$102,3,FALSE),"")</f>
        <v/>
      </c>
      <c r="BB28" s="21" t="str">
        <f>IF('Adjacent Counties'!BB28="x",VLOOKUP('2016 0-64'!BB$1,'2016 population'!$A$3:$E$102,3,FALSE),"")</f>
        <v/>
      </c>
      <c r="BC28" s="21" t="str">
        <f>IF('Adjacent Counties'!BC28="x",VLOOKUP('2016 0-64'!BC$1,'2016 population'!$A$3:$E$102,3,FALSE),"")</f>
        <v/>
      </c>
      <c r="BD28" s="21" t="str">
        <f>IF('Adjacent Counties'!BD28="x",VLOOKUP('2016 0-64'!BD$1,'2016 population'!$A$3:$E$102,3,FALSE),"")</f>
        <v/>
      </c>
      <c r="BE28" s="21" t="str">
        <f>IF('Adjacent Counties'!BE28="x",VLOOKUP('2016 0-64'!BE$1,'2016 population'!$A$3:$E$102,3,FALSE),"")</f>
        <v/>
      </c>
      <c r="BF28" s="21" t="str">
        <f>IF('Adjacent Counties'!BF28="x",VLOOKUP('2016 0-64'!BF$1,'2016 population'!$A$3:$E$102,3,FALSE),"")</f>
        <v/>
      </c>
      <c r="BG28" s="21" t="str">
        <f>IF('Adjacent Counties'!BG28="x",VLOOKUP('2016 0-64'!BG$1,'2016 population'!$A$3:$E$102,3,FALSE),"")</f>
        <v/>
      </c>
      <c r="BH28" s="21" t="str">
        <f>IF('Adjacent Counties'!BH28="x",VLOOKUP('2016 0-64'!BH$1,'2016 population'!$A$3:$E$102,3,FALSE),"")</f>
        <v/>
      </c>
      <c r="BI28" s="21" t="str">
        <f>IF('Adjacent Counties'!BI28="x",VLOOKUP('2016 0-64'!BI$1,'2016 population'!$A$3:$E$102,3,FALSE),"")</f>
        <v/>
      </c>
      <c r="BJ28" s="21" t="str">
        <f>IF('Adjacent Counties'!BJ28="x",VLOOKUP('2016 0-64'!BJ$1,'2016 population'!$A$3:$E$102,3,FALSE),"")</f>
        <v/>
      </c>
      <c r="BK28" s="21" t="str">
        <f>IF('Adjacent Counties'!BK28="x",VLOOKUP('2016 0-64'!BK$1,'2016 population'!$A$3:$E$102,3,FALSE),"")</f>
        <v/>
      </c>
      <c r="BL28" s="21" t="str">
        <f>IF('Adjacent Counties'!BL28="x",VLOOKUP('2016 0-64'!BL$1,'2016 population'!$A$3:$E$102,3,FALSE),"")</f>
        <v/>
      </c>
      <c r="BM28" s="21" t="str">
        <f>IF('Adjacent Counties'!BM28="x",VLOOKUP('2016 0-64'!BM$1,'2016 population'!$A$3:$E$102,3,FALSE),"")</f>
        <v/>
      </c>
      <c r="BN28" s="21" t="str">
        <f>IF('Adjacent Counties'!BN28="x",VLOOKUP('2016 0-64'!BN$1,'2016 population'!$A$3:$E$102,3,FALSE),"")</f>
        <v/>
      </c>
      <c r="BO28" s="21" t="str">
        <f>IF('Adjacent Counties'!BO28="x",VLOOKUP('2016 0-64'!BO$1,'2016 population'!$A$3:$E$102,3,FALSE),"")</f>
        <v/>
      </c>
      <c r="BP28" s="21" t="str">
        <f>IF('Adjacent Counties'!BP28="x",VLOOKUP('2016 0-64'!BP$1,'2016 population'!$A$3:$E$102,3,FALSE),"")</f>
        <v/>
      </c>
      <c r="BQ28" s="21" t="str">
        <f>IF('Adjacent Counties'!BQ28="x",VLOOKUP('2016 0-64'!BQ$1,'2016 population'!$A$3:$E$102,3,FALSE),"")</f>
        <v/>
      </c>
      <c r="BR28" s="21" t="str">
        <f>IF('Adjacent Counties'!BR28="x",VLOOKUP('2016 0-64'!BR$1,'2016 population'!$A$3:$E$102,3,FALSE),"")</f>
        <v/>
      </c>
      <c r="BS28" s="21" t="str">
        <f>IF('Adjacent Counties'!BS28="x",VLOOKUP('2016 0-64'!BS$1,'2016 population'!$A$3:$E$102,3,FALSE),"")</f>
        <v/>
      </c>
      <c r="BT28" s="21" t="str">
        <f>IF('Adjacent Counties'!BT28="x",VLOOKUP('2016 0-64'!BT$1,'2016 population'!$A$3:$E$102,3,FALSE),"")</f>
        <v/>
      </c>
      <c r="BU28" s="21" t="str">
        <f>IF('Adjacent Counties'!BU28="x",VLOOKUP('2016 0-64'!BU$1,'2016 population'!$A$3:$E$102,3,FALSE),"")</f>
        <v/>
      </c>
      <c r="BV28" s="21" t="str">
        <f>IF('Adjacent Counties'!BV28="x",VLOOKUP('2016 0-64'!BV$1,'2016 population'!$A$3:$E$102,3,FALSE),"")</f>
        <v/>
      </c>
      <c r="BW28" s="21" t="str">
        <f>IF('Adjacent Counties'!BW28="x",VLOOKUP('2016 0-64'!BW$1,'2016 population'!$A$3:$E$102,3,FALSE),"")</f>
        <v/>
      </c>
      <c r="BX28" s="21" t="str">
        <f>IF('Adjacent Counties'!BX28="x",VLOOKUP('2016 0-64'!BX$1,'2016 population'!$A$3:$E$102,3,FALSE),"")</f>
        <v/>
      </c>
      <c r="BY28" s="21" t="str">
        <f>IF('Adjacent Counties'!BY28="x",VLOOKUP('2016 0-64'!BY$1,'2016 population'!$A$3:$E$102,3,FALSE),"")</f>
        <v/>
      </c>
      <c r="BZ28" s="21" t="str">
        <f>IF('Adjacent Counties'!BZ28="x",VLOOKUP('2016 0-64'!BZ$1,'2016 population'!$A$3:$E$102,3,FALSE),"")</f>
        <v/>
      </c>
      <c r="CA28" s="21" t="str">
        <f>IF('Adjacent Counties'!CA28="x",VLOOKUP('2016 0-64'!CA$1,'2016 population'!$A$3:$E$102,3,FALSE),"")</f>
        <v/>
      </c>
      <c r="CB28" s="21" t="str">
        <f>IF('Adjacent Counties'!CB28="x",VLOOKUP('2016 0-64'!CB$1,'2016 population'!$A$3:$E$102,3,FALSE),"")</f>
        <v/>
      </c>
      <c r="CC28" s="21" t="str">
        <f>IF('Adjacent Counties'!CC28="x",VLOOKUP('2016 0-64'!CC$1,'2016 population'!$A$3:$E$102,3,FALSE),"")</f>
        <v/>
      </c>
      <c r="CD28" s="21" t="str">
        <f>IF('Adjacent Counties'!CD28="x",VLOOKUP('2016 0-64'!CD$1,'2016 population'!$A$3:$E$102,3,FALSE),"")</f>
        <v/>
      </c>
      <c r="CE28" s="21" t="str">
        <f>IF('Adjacent Counties'!CE28="x",VLOOKUP('2016 0-64'!CE$1,'2016 population'!$A$3:$E$102,3,FALSE),"")</f>
        <v/>
      </c>
      <c r="CF28" s="21" t="str">
        <f>IF('Adjacent Counties'!CF28="x",VLOOKUP('2016 0-64'!CF$1,'2016 population'!$A$3:$E$102,3,FALSE),"")</f>
        <v/>
      </c>
      <c r="CG28" s="21" t="str">
        <f>IF('Adjacent Counties'!CG28="x",VLOOKUP('2016 0-64'!CG$1,'2016 population'!$A$3:$E$102,3,FALSE),"")</f>
        <v/>
      </c>
      <c r="CH28" s="21" t="str">
        <f>IF('Adjacent Counties'!CH28="x",VLOOKUP('2016 0-64'!CH$1,'2016 population'!$A$3:$E$102,3,FALSE),"")</f>
        <v/>
      </c>
      <c r="CI28" s="21" t="str">
        <f>IF('Adjacent Counties'!CI28="x",VLOOKUP('2016 0-64'!CI$1,'2016 population'!$A$3:$E$102,3,FALSE),"")</f>
        <v/>
      </c>
      <c r="CJ28" s="21" t="str">
        <f>IF('Adjacent Counties'!CJ28="x",VLOOKUP('2016 0-64'!CJ$1,'2016 population'!$A$3:$E$102,3,FALSE),"")</f>
        <v/>
      </c>
      <c r="CK28" s="21" t="str">
        <f>IF('Adjacent Counties'!CK28="x",VLOOKUP('2016 0-64'!CK$1,'2016 population'!$A$3:$E$102,3,FALSE),"")</f>
        <v/>
      </c>
      <c r="CL28" s="21" t="str">
        <f>IF('Adjacent Counties'!CL28="x",VLOOKUP('2016 0-64'!CL$1,'2016 population'!$A$3:$E$102,3,FALSE),"")</f>
        <v/>
      </c>
      <c r="CM28" s="21" t="str">
        <f>IF('Adjacent Counties'!CM28="x",VLOOKUP('2016 0-64'!CM$1,'2016 population'!$A$3:$E$102,3,FALSE),"")</f>
        <v/>
      </c>
      <c r="CN28" s="21" t="str">
        <f>IF('Adjacent Counties'!CN28="x",VLOOKUP('2016 0-64'!CN$1,'2016 population'!$A$3:$E$102,3,FALSE),"")</f>
        <v/>
      </c>
      <c r="CO28" s="21" t="str">
        <f>IF('Adjacent Counties'!CO28="x",VLOOKUP('2016 0-64'!CO$1,'2016 population'!$A$3:$E$102,3,FALSE),"")</f>
        <v/>
      </c>
      <c r="CP28" s="21" t="str">
        <f>IF('Adjacent Counties'!CP28="x",VLOOKUP('2016 0-64'!CP$1,'2016 population'!$A$3:$E$102,3,FALSE),"")</f>
        <v/>
      </c>
      <c r="CQ28" s="21" t="str">
        <f>IF('Adjacent Counties'!CQ28="x",VLOOKUP('2016 0-64'!CQ$1,'2016 population'!$A$3:$E$102,3,FALSE),"")</f>
        <v/>
      </c>
      <c r="CR28" s="21" t="str">
        <f>IF('Adjacent Counties'!CR28="x",VLOOKUP('2016 0-64'!CR$1,'2016 population'!$A$3:$E$102,3,FALSE),"")</f>
        <v/>
      </c>
      <c r="CS28" s="21" t="str">
        <f>IF('Adjacent Counties'!CS28="x",VLOOKUP('2016 0-64'!CS$1,'2016 population'!$A$3:$E$102,3,FALSE),"")</f>
        <v/>
      </c>
      <c r="CT28" s="21" t="str">
        <f>IF('Adjacent Counties'!CT28="x",VLOOKUP('2016 0-64'!CT$1,'2016 population'!$A$3:$E$102,3,FALSE),"")</f>
        <v/>
      </c>
      <c r="CU28" s="21" t="str">
        <f>IF('Adjacent Counties'!CU28="x",VLOOKUP('2016 0-64'!CU$1,'2016 population'!$A$3:$E$102,3,FALSE),"")</f>
        <v/>
      </c>
      <c r="CV28" s="21" t="str">
        <f>IF('Adjacent Counties'!CV28="x",VLOOKUP('2016 0-64'!CV$1,'2016 population'!$A$3:$E$102,3,FALSE),"")</f>
        <v/>
      </c>
      <c r="CW28" s="21" t="str">
        <f>IF('Adjacent Counties'!CW28="x",VLOOKUP('2016 0-64'!CW$1,'2016 population'!$A$3:$E$102,3,FALSE),"")</f>
        <v/>
      </c>
      <c r="CX28" s="21">
        <f t="shared" si="0"/>
        <v>3524</v>
      </c>
    </row>
    <row r="29" spans="1:102">
      <c r="A29" s="3" t="s">
        <v>27</v>
      </c>
      <c r="B29" s="21" t="str">
        <f>IF('Adjacent Counties'!B29="x",VLOOKUP('2016 0-64'!B$1,'2016 population'!$A$3:$E$102,3,FALSE),"")</f>
        <v/>
      </c>
      <c r="C29" s="21" t="str">
        <f>IF('Adjacent Counties'!C29="x",VLOOKUP('2016 0-64'!C$1,'2016 population'!$A$3:$E$102,3,FALSE),"")</f>
        <v/>
      </c>
      <c r="D29" s="21" t="str">
        <f>IF('Adjacent Counties'!D29="x",VLOOKUP('2016 0-64'!D$1,'2016 population'!$A$3:$E$102,3,FALSE),"")</f>
        <v/>
      </c>
      <c r="E29" s="21" t="str">
        <f>IF('Adjacent Counties'!E29="x",VLOOKUP('2016 0-64'!E$1,'2016 population'!$A$3:$E$102,3,FALSE),"")</f>
        <v/>
      </c>
      <c r="F29" s="21" t="str">
        <f>IF('Adjacent Counties'!F29="x",VLOOKUP('2016 0-64'!F$1,'2016 population'!$A$3:$E$102,3,FALSE),"")</f>
        <v/>
      </c>
      <c r="G29" s="21" t="str">
        <f>IF('Adjacent Counties'!G29="x",VLOOKUP('2016 0-64'!G$1,'2016 population'!$A$3:$E$102,3,FALSE),"")</f>
        <v/>
      </c>
      <c r="H29" s="21" t="str">
        <f>IF('Adjacent Counties'!H29="x",VLOOKUP('2016 0-64'!H$1,'2016 population'!$A$3:$E$102,3,FALSE),"")</f>
        <v/>
      </c>
      <c r="I29" s="21" t="str">
        <f>IF('Adjacent Counties'!I29="x",VLOOKUP('2016 0-64'!I$1,'2016 population'!$A$3:$E$102,3,FALSE),"")</f>
        <v/>
      </c>
      <c r="J29" s="21" t="str">
        <f>IF('Adjacent Counties'!J29="x",VLOOKUP('2016 0-64'!J$1,'2016 population'!$A$3:$E$102,3,FALSE),"")</f>
        <v/>
      </c>
      <c r="K29" s="21" t="str">
        <f>IF('Adjacent Counties'!K29="x",VLOOKUP('2016 0-64'!K$1,'2016 population'!$A$3:$E$102,3,FALSE),"")</f>
        <v/>
      </c>
      <c r="L29" s="21" t="str">
        <f>IF('Adjacent Counties'!L29="x",VLOOKUP('2016 0-64'!L$1,'2016 population'!$A$3:$E$102,3,FALSE),"")</f>
        <v/>
      </c>
      <c r="M29" s="21" t="str">
        <f>IF('Adjacent Counties'!M29="x",VLOOKUP('2016 0-64'!M$1,'2016 population'!$A$3:$E$102,3,FALSE),"")</f>
        <v/>
      </c>
      <c r="N29" s="21" t="str">
        <f>IF('Adjacent Counties'!N29="x",VLOOKUP('2016 0-64'!N$1,'2016 population'!$A$3:$E$102,3,FALSE),"")</f>
        <v/>
      </c>
      <c r="O29" s="21" t="str">
        <f>IF('Adjacent Counties'!O29="x",VLOOKUP('2016 0-64'!O$1,'2016 population'!$A$3:$E$102,3,FALSE),"")</f>
        <v/>
      </c>
      <c r="P29" s="21" t="str">
        <f>IF('Adjacent Counties'!P29="x",VLOOKUP('2016 0-64'!P$1,'2016 population'!$A$3:$E$102,3,FALSE),"")</f>
        <v/>
      </c>
      <c r="Q29" s="21" t="str">
        <f>IF('Adjacent Counties'!Q29="x",VLOOKUP('2016 0-64'!Q$1,'2016 population'!$A$3:$E$102,3,FALSE),"")</f>
        <v/>
      </c>
      <c r="R29" s="21" t="str">
        <f>IF('Adjacent Counties'!R29="x",VLOOKUP('2016 0-64'!R$1,'2016 population'!$A$3:$E$102,3,FALSE),"")</f>
        <v/>
      </c>
      <c r="S29" s="21" t="str">
        <f>IF('Adjacent Counties'!S29="x",VLOOKUP('2016 0-64'!S$1,'2016 population'!$A$3:$E$102,3,FALSE),"")</f>
        <v/>
      </c>
      <c r="T29" s="21" t="str">
        <f>IF('Adjacent Counties'!T29="x",VLOOKUP('2016 0-64'!T$1,'2016 population'!$A$3:$E$102,3,FALSE),"")</f>
        <v/>
      </c>
      <c r="U29" s="21" t="str">
        <f>IF('Adjacent Counties'!U29="x",VLOOKUP('2016 0-64'!U$1,'2016 population'!$A$3:$E$102,3,FALSE),"")</f>
        <v/>
      </c>
      <c r="V29" s="21" t="str">
        <f>IF('Adjacent Counties'!V29="x",VLOOKUP('2016 0-64'!V$1,'2016 population'!$A$3:$E$102,3,FALSE),"")</f>
        <v/>
      </c>
      <c r="W29" s="21" t="str">
        <f>IF('Adjacent Counties'!W29="x",VLOOKUP('2016 0-64'!W$1,'2016 population'!$A$3:$E$102,3,FALSE),"")</f>
        <v/>
      </c>
      <c r="X29" s="21" t="str">
        <f>IF('Adjacent Counties'!X29="x",VLOOKUP('2016 0-64'!X$1,'2016 population'!$A$3:$E$102,3,FALSE),"")</f>
        <v/>
      </c>
      <c r="Y29" s="21" t="str">
        <f>IF('Adjacent Counties'!Y29="x",VLOOKUP('2016 0-64'!Y$1,'2016 population'!$A$3:$E$102,3,FALSE),"")</f>
        <v/>
      </c>
      <c r="Z29" s="21" t="str">
        <f>IF('Adjacent Counties'!Z29="x",VLOOKUP('2016 0-64'!Z$1,'2016 population'!$A$3:$E$102,3,FALSE),"")</f>
        <v/>
      </c>
      <c r="AA29" s="21" t="str">
        <f>IF('Adjacent Counties'!AA29="x",VLOOKUP('2016 0-64'!AA$1,'2016 population'!$A$3:$E$102,3,FALSE),"")</f>
        <v/>
      </c>
      <c r="AB29" s="21" t="str">
        <f>IF('Adjacent Counties'!AB29="x",VLOOKUP('2016 0-64'!AB$1,'2016 population'!$A$3:$E$102,3,FALSE),"")</f>
        <v/>
      </c>
      <c r="AC29" s="21">
        <f>IF('Adjacent Counties'!AC29="x",VLOOKUP('2016 0-64'!AC$1,'2016 population'!$A$3:$E$102,3,FALSE),"")</f>
        <v>4521</v>
      </c>
      <c r="AD29" s="21" t="str">
        <f>IF('Adjacent Counties'!AD29="x",VLOOKUP('2016 0-64'!AD$1,'2016 population'!$A$3:$E$102,3,FALSE),"")</f>
        <v/>
      </c>
      <c r="AE29" s="21" t="str">
        <f>IF('Adjacent Counties'!AE29="x",VLOOKUP('2016 0-64'!AE$1,'2016 population'!$A$3:$E$102,3,FALSE),"")</f>
        <v/>
      </c>
      <c r="AF29" s="21" t="str">
        <f>IF('Adjacent Counties'!AF29="x",VLOOKUP('2016 0-64'!AF$1,'2016 population'!$A$3:$E$102,3,FALSE),"")</f>
        <v/>
      </c>
      <c r="AG29" s="21" t="str">
        <f>IF('Adjacent Counties'!AG29="x",VLOOKUP('2016 0-64'!AG$1,'2016 population'!$A$3:$E$102,3,FALSE),"")</f>
        <v/>
      </c>
      <c r="AH29" s="21" t="str">
        <f>IF('Adjacent Counties'!AH29="x",VLOOKUP('2016 0-64'!AH$1,'2016 population'!$A$3:$E$102,3,FALSE),"")</f>
        <v/>
      </c>
      <c r="AI29" s="21" t="str">
        <f>IF('Adjacent Counties'!AI29="x",VLOOKUP('2016 0-64'!AI$1,'2016 population'!$A$3:$E$102,3,FALSE),"")</f>
        <v/>
      </c>
      <c r="AJ29" s="21" t="str">
        <f>IF('Adjacent Counties'!AJ29="x",VLOOKUP('2016 0-64'!AJ$1,'2016 population'!$A$3:$E$102,3,FALSE),"")</f>
        <v/>
      </c>
      <c r="AK29" s="21" t="str">
        <f>IF('Adjacent Counties'!AK29="x",VLOOKUP('2016 0-64'!AK$1,'2016 population'!$A$3:$E$102,3,FALSE),"")</f>
        <v/>
      </c>
      <c r="AL29" s="21" t="str">
        <f>IF('Adjacent Counties'!AL29="x",VLOOKUP('2016 0-64'!AL$1,'2016 population'!$A$3:$E$102,3,FALSE),"")</f>
        <v/>
      </c>
      <c r="AM29" s="21" t="str">
        <f>IF('Adjacent Counties'!AM29="x",VLOOKUP('2016 0-64'!AM$1,'2016 population'!$A$3:$E$102,3,FALSE),"")</f>
        <v/>
      </c>
      <c r="AN29" s="21" t="str">
        <f>IF('Adjacent Counties'!AN29="x",VLOOKUP('2016 0-64'!AN$1,'2016 population'!$A$3:$E$102,3,FALSE),"")</f>
        <v/>
      </c>
      <c r="AO29" s="21" t="str">
        <f>IF('Adjacent Counties'!AO29="x",VLOOKUP('2016 0-64'!AO$1,'2016 population'!$A$3:$E$102,3,FALSE),"")</f>
        <v/>
      </c>
      <c r="AP29" s="21" t="str">
        <f>IF('Adjacent Counties'!AP29="x",VLOOKUP('2016 0-64'!AP$1,'2016 population'!$A$3:$E$102,3,FALSE),"")</f>
        <v/>
      </c>
      <c r="AQ29" s="21" t="str">
        <f>IF('Adjacent Counties'!AQ29="x",VLOOKUP('2016 0-64'!AQ$1,'2016 population'!$A$3:$E$102,3,FALSE),"")</f>
        <v/>
      </c>
      <c r="AR29" s="21" t="str">
        <f>IF('Adjacent Counties'!AR29="x",VLOOKUP('2016 0-64'!AR$1,'2016 population'!$A$3:$E$102,3,FALSE),"")</f>
        <v/>
      </c>
      <c r="AS29" s="21" t="str">
        <f>IF('Adjacent Counties'!AS29="x",VLOOKUP('2016 0-64'!AS$1,'2016 population'!$A$3:$E$102,3,FALSE),"")</f>
        <v/>
      </c>
      <c r="AT29" s="21" t="str">
        <f>IF('Adjacent Counties'!AT29="x",VLOOKUP('2016 0-64'!AT$1,'2016 population'!$A$3:$E$102,3,FALSE),"")</f>
        <v/>
      </c>
      <c r="AU29" s="21" t="str">
        <f>IF('Adjacent Counties'!AU29="x",VLOOKUP('2016 0-64'!AU$1,'2016 population'!$A$3:$E$102,3,FALSE),"")</f>
        <v/>
      </c>
      <c r="AV29" s="21" t="str">
        <f>IF('Adjacent Counties'!AV29="x",VLOOKUP('2016 0-64'!AV$1,'2016 population'!$A$3:$E$102,3,FALSE),"")</f>
        <v/>
      </c>
      <c r="AW29" s="21">
        <f>IF('Adjacent Counties'!AW29="x",VLOOKUP('2016 0-64'!AW$1,'2016 population'!$A$3:$E$102,3,FALSE),"")</f>
        <v>631</v>
      </c>
      <c r="AX29" s="21" t="str">
        <f>IF('Adjacent Counties'!AX29="x",VLOOKUP('2016 0-64'!AX$1,'2016 population'!$A$3:$E$102,3,FALSE),"")</f>
        <v/>
      </c>
      <c r="AY29" s="21" t="str">
        <f>IF('Adjacent Counties'!AY29="x",VLOOKUP('2016 0-64'!AY$1,'2016 population'!$A$3:$E$102,3,FALSE),"")</f>
        <v/>
      </c>
      <c r="AZ29" s="21" t="str">
        <f>IF('Adjacent Counties'!AZ29="x",VLOOKUP('2016 0-64'!AZ$1,'2016 population'!$A$3:$E$102,3,FALSE),"")</f>
        <v/>
      </c>
      <c r="BA29" s="21" t="str">
        <f>IF('Adjacent Counties'!BA29="x",VLOOKUP('2016 0-64'!BA$1,'2016 population'!$A$3:$E$102,3,FALSE),"")</f>
        <v/>
      </c>
      <c r="BB29" s="21" t="str">
        <f>IF('Adjacent Counties'!BB29="x",VLOOKUP('2016 0-64'!BB$1,'2016 population'!$A$3:$E$102,3,FALSE),"")</f>
        <v/>
      </c>
      <c r="BC29" s="21" t="str">
        <f>IF('Adjacent Counties'!BC29="x",VLOOKUP('2016 0-64'!BC$1,'2016 population'!$A$3:$E$102,3,FALSE),"")</f>
        <v/>
      </c>
      <c r="BD29" s="21" t="str">
        <f>IF('Adjacent Counties'!BD29="x",VLOOKUP('2016 0-64'!BD$1,'2016 population'!$A$3:$E$102,3,FALSE),"")</f>
        <v/>
      </c>
      <c r="BE29" s="21" t="str">
        <f>IF('Adjacent Counties'!BE29="x",VLOOKUP('2016 0-64'!BE$1,'2016 population'!$A$3:$E$102,3,FALSE),"")</f>
        <v/>
      </c>
      <c r="BF29" s="21" t="str">
        <f>IF('Adjacent Counties'!BF29="x",VLOOKUP('2016 0-64'!BF$1,'2016 population'!$A$3:$E$102,3,FALSE),"")</f>
        <v/>
      </c>
      <c r="BG29" s="21" t="str">
        <f>IF('Adjacent Counties'!BG29="x",VLOOKUP('2016 0-64'!BG$1,'2016 population'!$A$3:$E$102,3,FALSE),"")</f>
        <v/>
      </c>
      <c r="BH29" s="21" t="str">
        <f>IF('Adjacent Counties'!BH29="x",VLOOKUP('2016 0-64'!BH$1,'2016 population'!$A$3:$E$102,3,FALSE),"")</f>
        <v/>
      </c>
      <c r="BI29" s="21" t="str">
        <f>IF('Adjacent Counties'!BI29="x",VLOOKUP('2016 0-64'!BI$1,'2016 population'!$A$3:$E$102,3,FALSE),"")</f>
        <v/>
      </c>
      <c r="BJ29" s="21" t="str">
        <f>IF('Adjacent Counties'!BJ29="x",VLOOKUP('2016 0-64'!BJ$1,'2016 population'!$A$3:$E$102,3,FALSE),"")</f>
        <v/>
      </c>
      <c r="BK29" s="21" t="str">
        <f>IF('Adjacent Counties'!BK29="x",VLOOKUP('2016 0-64'!BK$1,'2016 population'!$A$3:$E$102,3,FALSE),"")</f>
        <v/>
      </c>
      <c r="BL29" s="21" t="str">
        <f>IF('Adjacent Counties'!BL29="x",VLOOKUP('2016 0-64'!BL$1,'2016 population'!$A$3:$E$102,3,FALSE),"")</f>
        <v/>
      </c>
      <c r="BM29" s="21" t="str">
        <f>IF('Adjacent Counties'!BM29="x",VLOOKUP('2016 0-64'!BM$1,'2016 population'!$A$3:$E$102,3,FALSE),"")</f>
        <v/>
      </c>
      <c r="BN29" s="21" t="str">
        <f>IF('Adjacent Counties'!BN29="x",VLOOKUP('2016 0-64'!BN$1,'2016 population'!$A$3:$E$102,3,FALSE),"")</f>
        <v/>
      </c>
      <c r="BO29" s="21" t="str">
        <f>IF('Adjacent Counties'!BO29="x",VLOOKUP('2016 0-64'!BO$1,'2016 population'!$A$3:$E$102,3,FALSE),"")</f>
        <v/>
      </c>
      <c r="BP29" s="21" t="str">
        <f>IF('Adjacent Counties'!BP29="x",VLOOKUP('2016 0-64'!BP$1,'2016 population'!$A$3:$E$102,3,FALSE),"")</f>
        <v/>
      </c>
      <c r="BQ29" s="21" t="str">
        <f>IF('Adjacent Counties'!BQ29="x",VLOOKUP('2016 0-64'!BQ$1,'2016 population'!$A$3:$E$102,3,FALSE),"")</f>
        <v/>
      </c>
      <c r="BR29" s="21" t="str">
        <f>IF('Adjacent Counties'!BR29="x",VLOOKUP('2016 0-64'!BR$1,'2016 population'!$A$3:$E$102,3,FALSE),"")</f>
        <v/>
      </c>
      <c r="BS29" s="21" t="str">
        <f>IF('Adjacent Counties'!BS29="x",VLOOKUP('2016 0-64'!BS$1,'2016 population'!$A$3:$E$102,3,FALSE),"")</f>
        <v/>
      </c>
      <c r="BT29" s="21" t="str">
        <f>IF('Adjacent Counties'!BT29="x",VLOOKUP('2016 0-64'!BT$1,'2016 population'!$A$3:$E$102,3,FALSE),"")</f>
        <v/>
      </c>
      <c r="BU29" s="21" t="str">
        <f>IF('Adjacent Counties'!BU29="x",VLOOKUP('2016 0-64'!BU$1,'2016 population'!$A$3:$E$102,3,FALSE),"")</f>
        <v/>
      </c>
      <c r="BV29" s="21" t="str">
        <f>IF('Adjacent Counties'!BV29="x",VLOOKUP('2016 0-64'!BV$1,'2016 population'!$A$3:$E$102,3,FALSE),"")</f>
        <v/>
      </c>
      <c r="BW29" s="21" t="str">
        <f>IF('Adjacent Counties'!BW29="x",VLOOKUP('2016 0-64'!BW$1,'2016 population'!$A$3:$E$102,3,FALSE),"")</f>
        <v/>
      </c>
      <c r="BX29" s="21" t="str">
        <f>IF('Adjacent Counties'!BX29="x",VLOOKUP('2016 0-64'!BX$1,'2016 population'!$A$3:$E$102,3,FALSE),"")</f>
        <v/>
      </c>
      <c r="BY29" s="21" t="str">
        <f>IF('Adjacent Counties'!BY29="x",VLOOKUP('2016 0-64'!BY$1,'2016 population'!$A$3:$E$102,3,FALSE),"")</f>
        <v/>
      </c>
      <c r="BZ29" s="21" t="str">
        <f>IF('Adjacent Counties'!BZ29="x",VLOOKUP('2016 0-64'!BZ$1,'2016 population'!$A$3:$E$102,3,FALSE),"")</f>
        <v/>
      </c>
      <c r="CA29" s="21" t="str">
        <f>IF('Adjacent Counties'!CA29="x",VLOOKUP('2016 0-64'!CA$1,'2016 population'!$A$3:$E$102,3,FALSE),"")</f>
        <v/>
      </c>
      <c r="CB29" s="21" t="str">
        <f>IF('Adjacent Counties'!CB29="x",VLOOKUP('2016 0-64'!CB$1,'2016 population'!$A$3:$E$102,3,FALSE),"")</f>
        <v/>
      </c>
      <c r="CC29" s="21" t="str">
        <f>IF('Adjacent Counties'!CC29="x",VLOOKUP('2016 0-64'!CC$1,'2016 population'!$A$3:$E$102,3,FALSE),"")</f>
        <v/>
      </c>
      <c r="CD29" s="21" t="str">
        <f>IF('Adjacent Counties'!CD29="x",VLOOKUP('2016 0-64'!CD$1,'2016 population'!$A$3:$E$102,3,FALSE),"")</f>
        <v/>
      </c>
      <c r="CE29" s="21" t="str">
        <f>IF('Adjacent Counties'!CE29="x",VLOOKUP('2016 0-64'!CE$1,'2016 population'!$A$3:$E$102,3,FALSE),"")</f>
        <v/>
      </c>
      <c r="CF29" s="21" t="str">
        <f>IF('Adjacent Counties'!CF29="x",VLOOKUP('2016 0-64'!CF$1,'2016 population'!$A$3:$E$102,3,FALSE),"")</f>
        <v/>
      </c>
      <c r="CG29" s="21" t="str">
        <f>IF('Adjacent Counties'!CG29="x",VLOOKUP('2016 0-64'!CG$1,'2016 population'!$A$3:$E$102,3,FALSE),"")</f>
        <v/>
      </c>
      <c r="CH29" s="21" t="str">
        <f>IF('Adjacent Counties'!CH29="x",VLOOKUP('2016 0-64'!CH$1,'2016 population'!$A$3:$E$102,3,FALSE),"")</f>
        <v/>
      </c>
      <c r="CI29" s="21" t="str">
        <f>IF('Adjacent Counties'!CI29="x",VLOOKUP('2016 0-64'!CI$1,'2016 population'!$A$3:$E$102,3,FALSE),"")</f>
        <v/>
      </c>
      <c r="CJ29" s="21" t="str">
        <f>IF('Adjacent Counties'!CJ29="x",VLOOKUP('2016 0-64'!CJ$1,'2016 population'!$A$3:$E$102,3,FALSE),"")</f>
        <v/>
      </c>
      <c r="CK29" s="21" t="str">
        <f>IF('Adjacent Counties'!CK29="x",VLOOKUP('2016 0-64'!CK$1,'2016 population'!$A$3:$E$102,3,FALSE),"")</f>
        <v/>
      </c>
      <c r="CL29" s="21" t="str">
        <f>IF('Adjacent Counties'!CL29="x",VLOOKUP('2016 0-64'!CL$1,'2016 population'!$A$3:$E$102,3,FALSE),"")</f>
        <v/>
      </c>
      <c r="CM29" s="21" t="str">
        <f>IF('Adjacent Counties'!CM29="x",VLOOKUP('2016 0-64'!CM$1,'2016 population'!$A$3:$E$102,3,FALSE),"")</f>
        <v/>
      </c>
      <c r="CN29" s="21" t="str">
        <f>IF('Adjacent Counties'!CN29="x",VLOOKUP('2016 0-64'!CN$1,'2016 population'!$A$3:$E$102,3,FALSE),"")</f>
        <v/>
      </c>
      <c r="CO29" s="21" t="str">
        <f>IF('Adjacent Counties'!CO29="x",VLOOKUP('2016 0-64'!CO$1,'2016 population'!$A$3:$E$102,3,FALSE),"")</f>
        <v/>
      </c>
      <c r="CP29" s="21" t="str">
        <f>IF('Adjacent Counties'!CP29="x",VLOOKUP('2016 0-64'!CP$1,'2016 population'!$A$3:$E$102,3,FALSE),"")</f>
        <v/>
      </c>
      <c r="CQ29" s="21" t="str">
        <f>IF('Adjacent Counties'!CQ29="x",VLOOKUP('2016 0-64'!CQ$1,'2016 population'!$A$3:$E$102,3,FALSE),"")</f>
        <v/>
      </c>
      <c r="CR29" s="21" t="str">
        <f>IF('Adjacent Counties'!CR29="x",VLOOKUP('2016 0-64'!CR$1,'2016 population'!$A$3:$E$102,3,FALSE),"")</f>
        <v/>
      </c>
      <c r="CS29" s="21" t="str">
        <f>IF('Adjacent Counties'!CS29="x",VLOOKUP('2016 0-64'!CS$1,'2016 population'!$A$3:$E$102,3,FALSE),"")</f>
        <v/>
      </c>
      <c r="CT29" s="21" t="str">
        <f>IF('Adjacent Counties'!CT29="x",VLOOKUP('2016 0-64'!CT$1,'2016 population'!$A$3:$E$102,3,FALSE),"")</f>
        <v/>
      </c>
      <c r="CU29" s="21" t="str">
        <f>IF('Adjacent Counties'!CU29="x",VLOOKUP('2016 0-64'!CU$1,'2016 population'!$A$3:$E$102,3,FALSE),"")</f>
        <v/>
      </c>
      <c r="CV29" s="21" t="str">
        <f>IF('Adjacent Counties'!CV29="x",VLOOKUP('2016 0-64'!CV$1,'2016 population'!$A$3:$E$102,3,FALSE),"")</f>
        <v/>
      </c>
      <c r="CW29" s="21" t="str">
        <f>IF('Adjacent Counties'!CW29="x",VLOOKUP('2016 0-64'!CW$1,'2016 population'!$A$3:$E$102,3,FALSE),"")</f>
        <v/>
      </c>
      <c r="CX29" s="21">
        <f t="shared" si="0"/>
        <v>5152</v>
      </c>
    </row>
    <row r="30" spans="1:102">
      <c r="A30" s="3" t="s">
        <v>28</v>
      </c>
      <c r="B30" s="21" t="str">
        <f>IF('Adjacent Counties'!B30="x",VLOOKUP('2016 0-64'!B$1,'2016 population'!$A$3:$E$102,3,FALSE),"")</f>
        <v/>
      </c>
      <c r="C30" s="21" t="str">
        <f>IF('Adjacent Counties'!C30="x",VLOOKUP('2016 0-64'!C$1,'2016 population'!$A$3:$E$102,3,FALSE),"")</f>
        <v/>
      </c>
      <c r="D30" s="21" t="str">
        <f>IF('Adjacent Counties'!D30="x",VLOOKUP('2016 0-64'!D$1,'2016 population'!$A$3:$E$102,3,FALSE),"")</f>
        <v/>
      </c>
      <c r="E30" s="21" t="str">
        <f>IF('Adjacent Counties'!E30="x",VLOOKUP('2016 0-64'!E$1,'2016 population'!$A$3:$E$102,3,FALSE),"")</f>
        <v/>
      </c>
      <c r="F30" s="21" t="str">
        <f>IF('Adjacent Counties'!F30="x",VLOOKUP('2016 0-64'!F$1,'2016 population'!$A$3:$E$102,3,FALSE),"")</f>
        <v/>
      </c>
      <c r="G30" s="21" t="str">
        <f>IF('Adjacent Counties'!G30="x",VLOOKUP('2016 0-64'!G$1,'2016 population'!$A$3:$E$102,3,FALSE),"")</f>
        <v/>
      </c>
      <c r="H30" s="21" t="str">
        <f>IF('Adjacent Counties'!H30="x",VLOOKUP('2016 0-64'!H$1,'2016 population'!$A$3:$E$102,3,FALSE),"")</f>
        <v/>
      </c>
      <c r="I30" s="21" t="str">
        <f>IF('Adjacent Counties'!I30="x",VLOOKUP('2016 0-64'!I$1,'2016 population'!$A$3:$E$102,3,FALSE),"")</f>
        <v/>
      </c>
      <c r="J30" s="21" t="str">
        <f>IF('Adjacent Counties'!J30="x",VLOOKUP('2016 0-64'!J$1,'2016 population'!$A$3:$E$102,3,FALSE),"")</f>
        <v/>
      </c>
      <c r="K30" s="21" t="str">
        <f>IF('Adjacent Counties'!K30="x",VLOOKUP('2016 0-64'!K$1,'2016 population'!$A$3:$E$102,3,FALSE),"")</f>
        <v/>
      </c>
      <c r="L30" s="21" t="str">
        <f>IF('Adjacent Counties'!L30="x",VLOOKUP('2016 0-64'!L$1,'2016 population'!$A$3:$E$102,3,FALSE),"")</f>
        <v/>
      </c>
      <c r="M30" s="21" t="str">
        <f>IF('Adjacent Counties'!M30="x",VLOOKUP('2016 0-64'!M$1,'2016 population'!$A$3:$E$102,3,FALSE),"")</f>
        <v/>
      </c>
      <c r="N30" s="21" t="str">
        <f>IF('Adjacent Counties'!N30="x",VLOOKUP('2016 0-64'!N$1,'2016 population'!$A$3:$E$102,3,FALSE),"")</f>
        <v/>
      </c>
      <c r="O30" s="21" t="str">
        <f>IF('Adjacent Counties'!O30="x",VLOOKUP('2016 0-64'!O$1,'2016 population'!$A$3:$E$102,3,FALSE),"")</f>
        <v/>
      </c>
      <c r="P30" s="21" t="str">
        <f>IF('Adjacent Counties'!P30="x",VLOOKUP('2016 0-64'!P$1,'2016 population'!$A$3:$E$102,3,FALSE),"")</f>
        <v/>
      </c>
      <c r="Q30" s="21" t="str">
        <f>IF('Adjacent Counties'!Q30="x",VLOOKUP('2016 0-64'!Q$1,'2016 population'!$A$3:$E$102,3,FALSE),"")</f>
        <v/>
      </c>
      <c r="R30" s="21" t="str">
        <f>IF('Adjacent Counties'!R30="x",VLOOKUP('2016 0-64'!R$1,'2016 population'!$A$3:$E$102,3,FALSE),"")</f>
        <v/>
      </c>
      <c r="S30" s="21" t="str">
        <f>IF('Adjacent Counties'!S30="x",VLOOKUP('2016 0-64'!S$1,'2016 population'!$A$3:$E$102,3,FALSE),"")</f>
        <v/>
      </c>
      <c r="T30" s="21" t="str">
        <f>IF('Adjacent Counties'!T30="x",VLOOKUP('2016 0-64'!T$1,'2016 population'!$A$3:$E$102,3,FALSE),"")</f>
        <v/>
      </c>
      <c r="U30" s="21" t="str">
        <f>IF('Adjacent Counties'!U30="x",VLOOKUP('2016 0-64'!U$1,'2016 population'!$A$3:$E$102,3,FALSE),"")</f>
        <v/>
      </c>
      <c r="V30" s="21" t="str">
        <f>IF('Adjacent Counties'!V30="x",VLOOKUP('2016 0-64'!V$1,'2016 population'!$A$3:$E$102,3,FALSE),"")</f>
        <v/>
      </c>
      <c r="W30" s="21" t="str">
        <f>IF('Adjacent Counties'!W30="x",VLOOKUP('2016 0-64'!W$1,'2016 population'!$A$3:$E$102,3,FALSE),"")</f>
        <v/>
      </c>
      <c r="X30" s="21" t="str">
        <f>IF('Adjacent Counties'!X30="x",VLOOKUP('2016 0-64'!X$1,'2016 population'!$A$3:$E$102,3,FALSE),"")</f>
        <v/>
      </c>
      <c r="Y30" s="21" t="str">
        <f>IF('Adjacent Counties'!Y30="x",VLOOKUP('2016 0-64'!Y$1,'2016 population'!$A$3:$E$102,3,FALSE),"")</f>
        <v/>
      </c>
      <c r="Z30" s="21" t="str">
        <f>IF('Adjacent Counties'!Z30="x",VLOOKUP('2016 0-64'!Z$1,'2016 population'!$A$3:$E$102,3,FALSE),"")</f>
        <v/>
      </c>
      <c r="AA30" s="21" t="str">
        <f>IF('Adjacent Counties'!AA30="x",VLOOKUP('2016 0-64'!AA$1,'2016 population'!$A$3:$E$102,3,FALSE),"")</f>
        <v/>
      </c>
      <c r="AB30" s="21" t="str">
        <f>IF('Adjacent Counties'!AB30="x",VLOOKUP('2016 0-64'!AB$1,'2016 population'!$A$3:$E$102,3,FALSE),"")</f>
        <v/>
      </c>
      <c r="AC30" s="21" t="str">
        <f>IF('Adjacent Counties'!AC30="x",VLOOKUP('2016 0-64'!AC$1,'2016 population'!$A$3:$E$102,3,FALSE),"")</f>
        <v/>
      </c>
      <c r="AD30" s="21">
        <f>IF('Adjacent Counties'!AD30="x",VLOOKUP('2016 0-64'!AD$1,'2016 population'!$A$3:$E$102,3,FALSE),"")</f>
        <v>16909</v>
      </c>
      <c r="AE30" s="21">
        <f>IF('Adjacent Counties'!AE30="x",VLOOKUP('2016 0-64'!AE$1,'2016 population'!$A$3:$E$102,3,FALSE),"")</f>
        <v>4675</v>
      </c>
      <c r="AF30" s="21" t="str">
        <f>IF('Adjacent Counties'!AF30="x",VLOOKUP('2016 0-64'!AF$1,'2016 population'!$A$3:$E$102,3,FALSE),"")</f>
        <v/>
      </c>
      <c r="AG30" s="21" t="str">
        <f>IF('Adjacent Counties'!AG30="x",VLOOKUP('2016 0-64'!AG$1,'2016 population'!$A$3:$E$102,3,FALSE),"")</f>
        <v/>
      </c>
      <c r="AH30" s="21" t="str">
        <f>IF('Adjacent Counties'!AH30="x",VLOOKUP('2016 0-64'!AH$1,'2016 population'!$A$3:$E$102,3,FALSE),"")</f>
        <v/>
      </c>
      <c r="AI30" s="21">
        <f>IF('Adjacent Counties'!AI30="x",VLOOKUP('2016 0-64'!AI$1,'2016 population'!$A$3:$E$102,3,FALSE),"")</f>
        <v>32256</v>
      </c>
      <c r="AJ30" s="21" t="str">
        <f>IF('Adjacent Counties'!AJ30="x",VLOOKUP('2016 0-64'!AJ$1,'2016 population'!$A$3:$E$102,3,FALSE),"")</f>
        <v/>
      </c>
      <c r="AK30" s="21" t="str">
        <f>IF('Adjacent Counties'!AK30="x",VLOOKUP('2016 0-64'!AK$1,'2016 population'!$A$3:$E$102,3,FALSE),"")</f>
        <v/>
      </c>
      <c r="AL30" s="21" t="str">
        <f>IF('Adjacent Counties'!AL30="x",VLOOKUP('2016 0-64'!AL$1,'2016 population'!$A$3:$E$102,3,FALSE),"")</f>
        <v/>
      </c>
      <c r="AM30" s="21" t="str">
        <f>IF('Adjacent Counties'!AM30="x",VLOOKUP('2016 0-64'!AM$1,'2016 population'!$A$3:$E$102,3,FALSE),"")</f>
        <v/>
      </c>
      <c r="AN30" s="21" t="str">
        <f>IF('Adjacent Counties'!AN30="x",VLOOKUP('2016 0-64'!AN$1,'2016 population'!$A$3:$E$102,3,FALSE),"")</f>
        <v/>
      </c>
      <c r="AO30" s="21" t="str">
        <f>IF('Adjacent Counties'!AO30="x",VLOOKUP('2016 0-64'!AO$1,'2016 population'!$A$3:$E$102,3,FALSE),"")</f>
        <v/>
      </c>
      <c r="AP30" s="21">
        <f>IF('Adjacent Counties'!AP30="x",VLOOKUP('2016 0-64'!AP$1,'2016 population'!$A$3:$E$102,3,FALSE),"")</f>
        <v>44512</v>
      </c>
      <c r="AQ30" s="21" t="str">
        <f>IF('Adjacent Counties'!AQ30="x",VLOOKUP('2016 0-64'!AQ$1,'2016 population'!$A$3:$E$102,3,FALSE),"")</f>
        <v/>
      </c>
      <c r="AR30" s="21" t="str">
        <f>IF('Adjacent Counties'!AR30="x",VLOOKUP('2016 0-64'!AR$1,'2016 population'!$A$3:$E$102,3,FALSE),"")</f>
        <v/>
      </c>
      <c r="AS30" s="21" t="str">
        <f>IF('Adjacent Counties'!AS30="x",VLOOKUP('2016 0-64'!AS$1,'2016 population'!$A$3:$E$102,3,FALSE),"")</f>
        <v/>
      </c>
      <c r="AT30" s="21" t="str">
        <f>IF('Adjacent Counties'!AT30="x",VLOOKUP('2016 0-64'!AT$1,'2016 population'!$A$3:$E$102,3,FALSE),"")</f>
        <v/>
      </c>
      <c r="AU30" s="21" t="str">
        <f>IF('Adjacent Counties'!AU30="x",VLOOKUP('2016 0-64'!AU$1,'2016 population'!$A$3:$E$102,3,FALSE),"")</f>
        <v/>
      </c>
      <c r="AV30" s="21" t="str">
        <f>IF('Adjacent Counties'!AV30="x",VLOOKUP('2016 0-64'!AV$1,'2016 population'!$A$3:$E$102,3,FALSE),"")</f>
        <v/>
      </c>
      <c r="AW30" s="21" t="str">
        <f>IF('Adjacent Counties'!AW30="x",VLOOKUP('2016 0-64'!AW$1,'2016 population'!$A$3:$E$102,3,FALSE),"")</f>
        <v/>
      </c>
      <c r="AX30" s="21" t="str">
        <f>IF('Adjacent Counties'!AX30="x",VLOOKUP('2016 0-64'!AX$1,'2016 population'!$A$3:$E$102,3,FALSE),"")</f>
        <v/>
      </c>
      <c r="AY30" s="21" t="str">
        <f>IF('Adjacent Counties'!AY30="x",VLOOKUP('2016 0-64'!AY$1,'2016 population'!$A$3:$E$102,3,FALSE),"")</f>
        <v/>
      </c>
      <c r="AZ30" s="21" t="str">
        <f>IF('Adjacent Counties'!AZ30="x",VLOOKUP('2016 0-64'!AZ$1,'2016 population'!$A$3:$E$102,3,FALSE),"")</f>
        <v/>
      </c>
      <c r="BA30" s="21" t="str">
        <f>IF('Adjacent Counties'!BA30="x",VLOOKUP('2016 0-64'!BA$1,'2016 population'!$A$3:$E$102,3,FALSE),"")</f>
        <v/>
      </c>
      <c r="BB30" s="21" t="str">
        <f>IF('Adjacent Counties'!BB30="x",VLOOKUP('2016 0-64'!BB$1,'2016 population'!$A$3:$E$102,3,FALSE),"")</f>
        <v/>
      </c>
      <c r="BC30" s="21" t="str">
        <f>IF('Adjacent Counties'!BC30="x",VLOOKUP('2016 0-64'!BC$1,'2016 population'!$A$3:$E$102,3,FALSE),"")</f>
        <v/>
      </c>
      <c r="BD30" s="21" t="str">
        <f>IF('Adjacent Counties'!BD30="x",VLOOKUP('2016 0-64'!BD$1,'2016 population'!$A$3:$E$102,3,FALSE),"")</f>
        <v/>
      </c>
      <c r="BE30" s="21" t="str">
        <f>IF('Adjacent Counties'!BE30="x",VLOOKUP('2016 0-64'!BE$1,'2016 population'!$A$3:$E$102,3,FALSE),"")</f>
        <v/>
      </c>
      <c r="BF30" s="21" t="str">
        <f>IF('Adjacent Counties'!BF30="x",VLOOKUP('2016 0-64'!BF$1,'2016 population'!$A$3:$E$102,3,FALSE),"")</f>
        <v/>
      </c>
      <c r="BG30" s="21" t="str">
        <f>IF('Adjacent Counties'!BG30="x",VLOOKUP('2016 0-64'!BG$1,'2016 population'!$A$3:$E$102,3,FALSE),"")</f>
        <v/>
      </c>
      <c r="BH30" s="21" t="str">
        <f>IF('Adjacent Counties'!BH30="x",VLOOKUP('2016 0-64'!BH$1,'2016 population'!$A$3:$E$102,3,FALSE),"")</f>
        <v/>
      </c>
      <c r="BI30" s="21" t="str">
        <f>IF('Adjacent Counties'!BI30="x",VLOOKUP('2016 0-64'!BI$1,'2016 population'!$A$3:$E$102,3,FALSE),"")</f>
        <v/>
      </c>
      <c r="BJ30" s="21" t="str">
        <f>IF('Adjacent Counties'!BJ30="x",VLOOKUP('2016 0-64'!BJ$1,'2016 population'!$A$3:$E$102,3,FALSE),"")</f>
        <v/>
      </c>
      <c r="BK30" s="21">
        <f>IF('Adjacent Counties'!BK30="x",VLOOKUP('2016 0-64'!BK$1,'2016 population'!$A$3:$E$102,3,FALSE),"")</f>
        <v>3243</v>
      </c>
      <c r="BL30" s="21" t="str">
        <f>IF('Adjacent Counties'!BL30="x",VLOOKUP('2016 0-64'!BL$1,'2016 population'!$A$3:$E$102,3,FALSE),"")</f>
        <v/>
      </c>
      <c r="BM30" s="21" t="str">
        <f>IF('Adjacent Counties'!BM30="x",VLOOKUP('2016 0-64'!BM$1,'2016 population'!$A$3:$E$102,3,FALSE),"")</f>
        <v/>
      </c>
      <c r="BN30" s="21" t="str">
        <f>IF('Adjacent Counties'!BN30="x",VLOOKUP('2016 0-64'!BN$1,'2016 population'!$A$3:$E$102,3,FALSE),"")</f>
        <v/>
      </c>
      <c r="BO30" s="21" t="str">
        <f>IF('Adjacent Counties'!BO30="x",VLOOKUP('2016 0-64'!BO$1,'2016 population'!$A$3:$E$102,3,FALSE),"")</f>
        <v/>
      </c>
      <c r="BP30" s="21" t="str">
        <f>IF('Adjacent Counties'!BP30="x",VLOOKUP('2016 0-64'!BP$1,'2016 population'!$A$3:$E$102,3,FALSE),"")</f>
        <v/>
      </c>
      <c r="BQ30" s="21" t="str">
        <f>IF('Adjacent Counties'!BQ30="x",VLOOKUP('2016 0-64'!BQ$1,'2016 population'!$A$3:$E$102,3,FALSE),"")</f>
        <v/>
      </c>
      <c r="BR30" s="21" t="str">
        <f>IF('Adjacent Counties'!BR30="x",VLOOKUP('2016 0-64'!BR$1,'2016 population'!$A$3:$E$102,3,FALSE),"")</f>
        <v/>
      </c>
      <c r="BS30" s="21" t="str">
        <f>IF('Adjacent Counties'!BS30="x",VLOOKUP('2016 0-64'!BS$1,'2016 population'!$A$3:$E$102,3,FALSE),"")</f>
        <v/>
      </c>
      <c r="BT30" s="21" t="str">
        <f>IF('Adjacent Counties'!BT30="x",VLOOKUP('2016 0-64'!BT$1,'2016 population'!$A$3:$E$102,3,FALSE),"")</f>
        <v/>
      </c>
      <c r="BU30" s="21" t="str">
        <f>IF('Adjacent Counties'!BU30="x",VLOOKUP('2016 0-64'!BU$1,'2016 population'!$A$3:$E$102,3,FALSE),"")</f>
        <v/>
      </c>
      <c r="BV30" s="21" t="str">
        <f>IF('Adjacent Counties'!BV30="x",VLOOKUP('2016 0-64'!BV$1,'2016 population'!$A$3:$E$102,3,FALSE),"")</f>
        <v/>
      </c>
      <c r="BW30" s="21" t="str">
        <f>IF('Adjacent Counties'!BW30="x",VLOOKUP('2016 0-64'!BW$1,'2016 population'!$A$3:$E$102,3,FALSE),"")</f>
        <v/>
      </c>
      <c r="BX30" s="21" t="str">
        <f>IF('Adjacent Counties'!BX30="x",VLOOKUP('2016 0-64'!BX$1,'2016 population'!$A$3:$E$102,3,FALSE),"")</f>
        <v/>
      </c>
      <c r="BY30" s="21">
        <f>IF('Adjacent Counties'!BY30="x",VLOOKUP('2016 0-64'!BY$1,'2016 population'!$A$3:$E$102,3,FALSE),"")</f>
        <v>14312</v>
      </c>
      <c r="BZ30" s="21" t="str">
        <f>IF('Adjacent Counties'!BZ30="x",VLOOKUP('2016 0-64'!BZ$1,'2016 population'!$A$3:$E$102,3,FALSE),"")</f>
        <v/>
      </c>
      <c r="CA30" s="21" t="str">
        <f>IF('Adjacent Counties'!CA30="x",VLOOKUP('2016 0-64'!CA$1,'2016 population'!$A$3:$E$102,3,FALSE),"")</f>
        <v/>
      </c>
      <c r="CB30" s="21" t="str">
        <f>IF('Adjacent Counties'!CB30="x",VLOOKUP('2016 0-64'!CB$1,'2016 population'!$A$3:$E$102,3,FALSE),"")</f>
        <v/>
      </c>
      <c r="CC30" s="21">
        <f>IF('Adjacent Counties'!CC30="x",VLOOKUP('2016 0-64'!CC$1,'2016 population'!$A$3:$E$102,3,FALSE),"")</f>
        <v>13671</v>
      </c>
      <c r="CD30" s="21" t="str">
        <f>IF('Adjacent Counties'!CD30="x",VLOOKUP('2016 0-64'!CD$1,'2016 population'!$A$3:$E$102,3,FALSE),"")</f>
        <v/>
      </c>
      <c r="CE30" s="21" t="str">
        <f>IF('Adjacent Counties'!CE30="x",VLOOKUP('2016 0-64'!CE$1,'2016 population'!$A$3:$E$102,3,FALSE),"")</f>
        <v/>
      </c>
      <c r="CF30" s="21" t="str">
        <f>IF('Adjacent Counties'!CF30="x",VLOOKUP('2016 0-64'!CF$1,'2016 population'!$A$3:$E$102,3,FALSE),"")</f>
        <v/>
      </c>
      <c r="CG30" s="21">
        <f>IF('Adjacent Counties'!CG30="x",VLOOKUP('2016 0-64'!CG$1,'2016 population'!$A$3:$E$102,3,FALSE),"")</f>
        <v>6502</v>
      </c>
      <c r="CH30" s="21" t="str">
        <f>IF('Adjacent Counties'!CH30="x",VLOOKUP('2016 0-64'!CH$1,'2016 population'!$A$3:$E$102,3,FALSE),"")</f>
        <v/>
      </c>
      <c r="CI30" s="21" t="str">
        <f>IF('Adjacent Counties'!CI30="x",VLOOKUP('2016 0-64'!CI$1,'2016 population'!$A$3:$E$102,3,FALSE),"")</f>
        <v/>
      </c>
      <c r="CJ30" s="21" t="str">
        <f>IF('Adjacent Counties'!CJ30="x",VLOOKUP('2016 0-64'!CJ$1,'2016 population'!$A$3:$E$102,3,FALSE),"")</f>
        <v/>
      </c>
      <c r="CK30" s="21" t="str">
        <f>IF('Adjacent Counties'!CK30="x",VLOOKUP('2016 0-64'!CK$1,'2016 population'!$A$3:$E$102,3,FALSE),"")</f>
        <v/>
      </c>
      <c r="CL30" s="21" t="str">
        <f>IF('Adjacent Counties'!CL30="x",VLOOKUP('2016 0-64'!CL$1,'2016 population'!$A$3:$E$102,3,FALSE),"")</f>
        <v/>
      </c>
      <c r="CM30" s="21" t="str">
        <f>IF('Adjacent Counties'!CM30="x",VLOOKUP('2016 0-64'!CM$1,'2016 population'!$A$3:$E$102,3,FALSE),"")</f>
        <v/>
      </c>
      <c r="CN30" s="21" t="str">
        <f>IF('Adjacent Counties'!CN30="x",VLOOKUP('2016 0-64'!CN$1,'2016 population'!$A$3:$E$102,3,FALSE),"")</f>
        <v/>
      </c>
      <c r="CO30" s="21" t="str">
        <f>IF('Adjacent Counties'!CO30="x",VLOOKUP('2016 0-64'!CO$1,'2016 population'!$A$3:$E$102,3,FALSE),"")</f>
        <v/>
      </c>
      <c r="CP30" s="21" t="str">
        <f>IF('Adjacent Counties'!CP30="x",VLOOKUP('2016 0-64'!CP$1,'2016 population'!$A$3:$E$102,3,FALSE),"")</f>
        <v/>
      </c>
      <c r="CQ30" s="21" t="str">
        <f>IF('Adjacent Counties'!CQ30="x",VLOOKUP('2016 0-64'!CQ$1,'2016 population'!$A$3:$E$102,3,FALSE),"")</f>
        <v/>
      </c>
      <c r="CR30" s="21" t="str">
        <f>IF('Adjacent Counties'!CR30="x",VLOOKUP('2016 0-64'!CR$1,'2016 population'!$A$3:$E$102,3,FALSE),"")</f>
        <v/>
      </c>
      <c r="CS30" s="21" t="str">
        <f>IF('Adjacent Counties'!CS30="x",VLOOKUP('2016 0-64'!CS$1,'2016 population'!$A$3:$E$102,3,FALSE),"")</f>
        <v/>
      </c>
      <c r="CT30" s="21" t="str">
        <f>IF('Adjacent Counties'!CT30="x",VLOOKUP('2016 0-64'!CT$1,'2016 population'!$A$3:$E$102,3,FALSE),"")</f>
        <v/>
      </c>
      <c r="CU30" s="21" t="str">
        <f>IF('Adjacent Counties'!CU30="x",VLOOKUP('2016 0-64'!CU$1,'2016 population'!$A$3:$E$102,3,FALSE),"")</f>
        <v/>
      </c>
      <c r="CV30" s="21" t="str">
        <f>IF('Adjacent Counties'!CV30="x",VLOOKUP('2016 0-64'!CV$1,'2016 population'!$A$3:$E$102,3,FALSE),"")</f>
        <v/>
      </c>
      <c r="CW30" s="21" t="str">
        <f>IF('Adjacent Counties'!CW30="x",VLOOKUP('2016 0-64'!CW$1,'2016 population'!$A$3:$E$102,3,FALSE),"")</f>
        <v/>
      </c>
      <c r="CX30" s="21">
        <f t="shared" si="0"/>
        <v>136080</v>
      </c>
    </row>
    <row r="31" spans="1:102">
      <c r="A31" s="3" t="s">
        <v>29</v>
      </c>
      <c r="B31" s="21" t="str">
        <f>IF('Adjacent Counties'!B31="x",VLOOKUP('2016 0-64'!B$1,'2016 population'!$A$3:$E$102,3,FALSE),"")</f>
        <v/>
      </c>
      <c r="C31" s="21" t="str">
        <f>IF('Adjacent Counties'!C31="x",VLOOKUP('2016 0-64'!C$1,'2016 population'!$A$3:$E$102,3,FALSE),"")</f>
        <v/>
      </c>
      <c r="D31" s="21" t="str">
        <f>IF('Adjacent Counties'!D31="x",VLOOKUP('2016 0-64'!D$1,'2016 population'!$A$3:$E$102,3,FALSE),"")</f>
        <v/>
      </c>
      <c r="E31" s="21" t="str">
        <f>IF('Adjacent Counties'!E31="x",VLOOKUP('2016 0-64'!E$1,'2016 population'!$A$3:$E$102,3,FALSE),"")</f>
        <v/>
      </c>
      <c r="F31" s="21" t="str">
        <f>IF('Adjacent Counties'!F31="x",VLOOKUP('2016 0-64'!F$1,'2016 population'!$A$3:$E$102,3,FALSE),"")</f>
        <v/>
      </c>
      <c r="G31" s="21" t="str">
        <f>IF('Adjacent Counties'!G31="x",VLOOKUP('2016 0-64'!G$1,'2016 population'!$A$3:$E$102,3,FALSE),"")</f>
        <v/>
      </c>
      <c r="H31" s="21" t="str">
        <f>IF('Adjacent Counties'!H31="x",VLOOKUP('2016 0-64'!H$1,'2016 population'!$A$3:$E$102,3,FALSE),"")</f>
        <v/>
      </c>
      <c r="I31" s="21" t="str">
        <f>IF('Adjacent Counties'!I31="x",VLOOKUP('2016 0-64'!I$1,'2016 population'!$A$3:$E$102,3,FALSE),"")</f>
        <v/>
      </c>
      <c r="J31" s="21" t="str">
        <f>IF('Adjacent Counties'!J31="x",VLOOKUP('2016 0-64'!J$1,'2016 population'!$A$3:$E$102,3,FALSE),"")</f>
        <v/>
      </c>
      <c r="K31" s="21" t="str">
        <f>IF('Adjacent Counties'!K31="x",VLOOKUP('2016 0-64'!K$1,'2016 population'!$A$3:$E$102,3,FALSE),"")</f>
        <v/>
      </c>
      <c r="L31" s="21" t="str">
        <f>IF('Adjacent Counties'!L31="x",VLOOKUP('2016 0-64'!L$1,'2016 population'!$A$3:$E$102,3,FALSE),"")</f>
        <v/>
      </c>
      <c r="M31" s="21" t="str">
        <f>IF('Adjacent Counties'!M31="x",VLOOKUP('2016 0-64'!M$1,'2016 population'!$A$3:$E$102,3,FALSE),"")</f>
        <v/>
      </c>
      <c r="N31" s="21" t="str">
        <f>IF('Adjacent Counties'!N31="x",VLOOKUP('2016 0-64'!N$1,'2016 population'!$A$3:$E$102,3,FALSE),"")</f>
        <v/>
      </c>
      <c r="O31" s="21" t="str">
        <f>IF('Adjacent Counties'!O31="x",VLOOKUP('2016 0-64'!O$1,'2016 population'!$A$3:$E$102,3,FALSE),"")</f>
        <v/>
      </c>
      <c r="P31" s="21" t="str">
        <f>IF('Adjacent Counties'!P31="x",VLOOKUP('2016 0-64'!P$1,'2016 population'!$A$3:$E$102,3,FALSE),"")</f>
        <v/>
      </c>
      <c r="Q31" s="21" t="str">
        <f>IF('Adjacent Counties'!Q31="x",VLOOKUP('2016 0-64'!Q$1,'2016 population'!$A$3:$E$102,3,FALSE),"")</f>
        <v/>
      </c>
      <c r="R31" s="21" t="str">
        <f>IF('Adjacent Counties'!R31="x",VLOOKUP('2016 0-64'!R$1,'2016 population'!$A$3:$E$102,3,FALSE),"")</f>
        <v/>
      </c>
      <c r="S31" s="21" t="str">
        <f>IF('Adjacent Counties'!S31="x",VLOOKUP('2016 0-64'!S$1,'2016 population'!$A$3:$E$102,3,FALSE),"")</f>
        <v/>
      </c>
      <c r="T31" s="21" t="str">
        <f>IF('Adjacent Counties'!T31="x",VLOOKUP('2016 0-64'!T$1,'2016 population'!$A$3:$E$102,3,FALSE),"")</f>
        <v/>
      </c>
      <c r="U31" s="21" t="str">
        <f>IF('Adjacent Counties'!U31="x",VLOOKUP('2016 0-64'!U$1,'2016 population'!$A$3:$E$102,3,FALSE),"")</f>
        <v/>
      </c>
      <c r="V31" s="21" t="str">
        <f>IF('Adjacent Counties'!V31="x",VLOOKUP('2016 0-64'!V$1,'2016 population'!$A$3:$E$102,3,FALSE),"")</f>
        <v/>
      </c>
      <c r="W31" s="21" t="str">
        <f>IF('Adjacent Counties'!W31="x",VLOOKUP('2016 0-64'!W$1,'2016 population'!$A$3:$E$102,3,FALSE),"")</f>
        <v/>
      </c>
      <c r="X31" s="21" t="str">
        <f>IF('Adjacent Counties'!X31="x",VLOOKUP('2016 0-64'!X$1,'2016 population'!$A$3:$E$102,3,FALSE),"")</f>
        <v/>
      </c>
      <c r="Y31" s="21" t="str">
        <f>IF('Adjacent Counties'!Y31="x",VLOOKUP('2016 0-64'!Y$1,'2016 population'!$A$3:$E$102,3,FALSE),"")</f>
        <v/>
      </c>
      <c r="Z31" s="21" t="str">
        <f>IF('Adjacent Counties'!Z31="x",VLOOKUP('2016 0-64'!Z$1,'2016 population'!$A$3:$E$102,3,FALSE),"")</f>
        <v/>
      </c>
      <c r="AA31" s="21" t="str">
        <f>IF('Adjacent Counties'!AA31="x",VLOOKUP('2016 0-64'!AA$1,'2016 population'!$A$3:$E$102,3,FALSE),"")</f>
        <v/>
      </c>
      <c r="AB31" s="21" t="str">
        <f>IF('Adjacent Counties'!AB31="x",VLOOKUP('2016 0-64'!AB$1,'2016 population'!$A$3:$E$102,3,FALSE),"")</f>
        <v/>
      </c>
      <c r="AC31" s="21" t="str">
        <f>IF('Adjacent Counties'!AC31="x",VLOOKUP('2016 0-64'!AC$1,'2016 population'!$A$3:$E$102,3,FALSE),"")</f>
        <v/>
      </c>
      <c r="AD31" s="21">
        <f>IF('Adjacent Counties'!AD31="x",VLOOKUP('2016 0-64'!AD$1,'2016 population'!$A$3:$E$102,3,FALSE),"")</f>
        <v>16909</v>
      </c>
      <c r="AE31" s="21">
        <f>IF('Adjacent Counties'!AE31="x",VLOOKUP('2016 0-64'!AE$1,'2016 population'!$A$3:$E$102,3,FALSE),"")</f>
        <v>4675</v>
      </c>
      <c r="AF31" s="21" t="str">
        <f>IF('Adjacent Counties'!AF31="x",VLOOKUP('2016 0-64'!AF$1,'2016 population'!$A$3:$E$102,3,FALSE),"")</f>
        <v/>
      </c>
      <c r="AG31" s="21" t="str">
        <f>IF('Adjacent Counties'!AG31="x",VLOOKUP('2016 0-64'!AG$1,'2016 population'!$A$3:$E$102,3,FALSE),"")</f>
        <v/>
      </c>
      <c r="AH31" s="21" t="str">
        <f>IF('Adjacent Counties'!AH31="x",VLOOKUP('2016 0-64'!AH$1,'2016 population'!$A$3:$E$102,3,FALSE),"")</f>
        <v/>
      </c>
      <c r="AI31" s="21">
        <f>IF('Adjacent Counties'!AI31="x",VLOOKUP('2016 0-64'!AI$1,'2016 population'!$A$3:$E$102,3,FALSE),"")</f>
        <v>32256</v>
      </c>
      <c r="AJ31" s="21" t="str">
        <f>IF('Adjacent Counties'!AJ31="x",VLOOKUP('2016 0-64'!AJ$1,'2016 population'!$A$3:$E$102,3,FALSE),"")</f>
        <v/>
      </c>
      <c r="AK31" s="21" t="str">
        <f>IF('Adjacent Counties'!AK31="x",VLOOKUP('2016 0-64'!AK$1,'2016 population'!$A$3:$E$102,3,FALSE),"")</f>
        <v/>
      </c>
      <c r="AL31" s="21" t="str">
        <f>IF('Adjacent Counties'!AL31="x",VLOOKUP('2016 0-64'!AL$1,'2016 population'!$A$3:$E$102,3,FALSE),"")</f>
        <v/>
      </c>
      <c r="AM31" s="21" t="str">
        <f>IF('Adjacent Counties'!AM31="x",VLOOKUP('2016 0-64'!AM$1,'2016 population'!$A$3:$E$102,3,FALSE),"")</f>
        <v/>
      </c>
      <c r="AN31" s="21" t="str">
        <f>IF('Adjacent Counties'!AN31="x",VLOOKUP('2016 0-64'!AN$1,'2016 population'!$A$3:$E$102,3,FALSE),"")</f>
        <v/>
      </c>
      <c r="AO31" s="21" t="str">
        <f>IF('Adjacent Counties'!AO31="x",VLOOKUP('2016 0-64'!AO$1,'2016 population'!$A$3:$E$102,3,FALSE),"")</f>
        <v/>
      </c>
      <c r="AP31" s="21" t="str">
        <f>IF('Adjacent Counties'!AP31="x",VLOOKUP('2016 0-64'!AP$1,'2016 population'!$A$3:$E$102,3,FALSE),"")</f>
        <v/>
      </c>
      <c r="AQ31" s="21" t="str">
        <f>IF('Adjacent Counties'!AQ31="x",VLOOKUP('2016 0-64'!AQ$1,'2016 population'!$A$3:$E$102,3,FALSE),"")</f>
        <v/>
      </c>
      <c r="AR31" s="21" t="str">
        <f>IF('Adjacent Counties'!AR31="x",VLOOKUP('2016 0-64'!AR$1,'2016 population'!$A$3:$E$102,3,FALSE),"")</f>
        <v/>
      </c>
      <c r="AS31" s="21" t="str">
        <f>IF('Adjacent Counties'!AS31="x",VLOOKUP('2016 0-64'!AS$1,'2016 population'!$A$3:$E$102,3,FALSE),"")</f>
        <v/>
      </c>
      <c r="AT31" s="21" t="str">
        <f>IF('Adjacent Counties'!AT31="x",VLOOKUP('2016 0-64'!AT$1,'2016 population'!$A$3:$E$102,3,FALSE),"")</f>
        <v/>
      </c>
      <c r="AU31" s="21" t="str">
        <f>IF('Adjacent Counties'!AU31="x",VLOOKUP('2016 0-64'!AU$1,'2016 population'!$A$3:$E$102,3,FALSE),"")</f>
        <v/>
      </c>
      <c r="AV31" s="21" t="str">
        <f>IF('Adjacent Counties'!AV31="x",VLOOKUP('2016 0-64'!AV$1,'2016 population'!$A$3:$E$102,3,FALSE),"")</f>
        <v/>
      </c>
      <c r="AW31" s="21" t="str">
        <f>IF('Adjacent Counties'!AW31="x",VLOOKUP('2016 0-64'!AW$1,'2016 population'!$A$3:$E$102,3,FALSE),"")</f>
        <v/>
      </c>
      <c r="AX31" s="21">
        <f>IF('Adjacent Counties'!AX31="x",VLOOKUP('2016 0-64'!AX$1,'2016 population'!$A$3:$E$102,3,FALSE),"")</f>
        <v>15730</v>
      </c>
      <c r="AY31" s="21" t="str">
        <f>IF('Adjacent Counties'!AY31="x",VLOOKUP('2016 0-64'!AY$1,'2016 population'!$A$3:$E$102,3,FALSE),"")</f>
        <v/>
      </c>
      <c r="AZ31" s="21" t="str">
        <f>IF('Adjacent Counties'!AZ31="x",VLOOKUP('2016 0-64'!AZ$1,'2016 population'!$A$3:$E$102,3,FALSE),"")</f>
        <v/>
      </c>
      <c r="BA31" s="21" t="str">
        <f>IF('Adjacent Counties'!BA31="x",VLOOKUP('2016 0-64'!BA$1,'2016 population'!$A$3:$E$102,3,FALSE),"")</f>
        <v/>
      </c>
      <c r="BB31" s="21" t="str">
        <f>IF('Adjacent Counties'!BB31="x",VLOOKUP('2016 0-64'!BB$1,'2016 population'!$A$3:$E$102,3,FALSE),"")</f>
        <v/>
      </c>
      <c r="BC31" s="21" t="str">
        <f>IF('Adjacent Counties'!BC31="x",VLOOKUP('2016 0-64'!BC$1,'2016 population'!$A$3:$E$102,3,FALSE),"")</f>
        <v/>
      </c>
      <c r="BD31" s="21" t="str">
        <f>IF('Adjacent Counties'!BD31="x",VLOOKUP('2016 0-64'!BD$1,'2016 population'!$A$3:$E$102,3,FALSE),"")</f>
        <v/>
      </c>
      <c r="BE31" s="21" t="str">
        <f>IF('Adjacent Counties'!BE31="x",VLOOKUP('2016 0-64'!BE$1,'2016 population'!$A$3:$E$102,3,FALSE),"")</f>
        <v/>
      </c>
      <c r="BF31" s="21" t="str">
        <f>IF('Adjacent Counties'!BF31="x",VLOOKUP('2016 0-64'!BF$1,'2016 population'!$A$3:$E$102,3,FALSE),"")</f>
        <v/>
      </c>
      <c r="BG31" s="21" t="str">
        <f>IF('Adjacent Counties'!BG31="x",VLOOKUP('2016 0-64'!BG$1,'2016 population'!$A$3:$E$102,3,FALSE),"")</f>
        <v/>
      </c>
      <c r="BH31" s="21" t="str">
        <f>IF('Adjacent Counties'!BH31="x",VLOOKUP('2016 0-64'!BH$1,'2016 population'!$A$3:$E$102,3,FALSE),"")</f>
        <v/>
      </c>
      <c r="BI31" s="21" t="str">
        <f>IF('Adjacent Counties'!BI31="x",VLOOKUP('2016 0-64'!BI$1,'2016 population'!$A$3:$E$102,3,FALSE),"")</f>
        <v/>
      </c>
      <c r="BJ31" s="21" t="str">
        <f>IF('Adjacent Counties'!BJ31="x",VLOOKUP('2016 0-64'!BJ$1,'2016 population'!$A$3:$E$102,3,FALSE),"")</f>
        <v/>
      </c>
      <c r="BK31" s="21" t="str">
        <f>IF('Adjacent Counties'!BK31="x",VLOOKUP('2016 0-64'!BK$1,'2016 population'!$A$3:$E$102,3,FALSE),"")</f>
        <v/>
      </c>
      <c r="BL31" s="21" t="str">
        <f>IF('Adjacent Counties'!BL31="x",VLOOKUP('2016 0-64'!BL$1,'2016 population'!$A$3:$E$102,3,FALSE),"")</f>
        <v/>
      </c>
      <c r="BM31" s="21" t="str">
        <f>IF('Adjacent Counties'!BM31="x",VLOOKUP('2016 0-64'!BM$1,'2016 population'!$A$3:$E$102,3,FALSE),"")</f>
        <v/>
      </c>
      <c r="BN31" s="21" t="str">
        <f>IF('Adjacent Counties'!BN31="x",VLOOKUP('2016 0-64'!BN$1,'2016 population'!$A$3:$E$102,3,FALSE),"")</f>
        <v/>
      </c>
      <c r="BO31" s="21" t="str">
        <f>IF('Adjacent Counties'!BO31="x",VLOOKUP('2016 0-64'!BO$1,'2016 population'!$A$3:$E$102,3,FALSE),"")</f>
        <v/>
      </c>
      <c r="BP31" s="21" t="str">
        <f>IF('Adjacent Counties'!BP31="x",VLOOKUP('2016 0-64'!BP$1,'2016 population'!$A$3:$E$102,3,FALSE),"")</f>
        <v/>
      </c>
      <c r="BQ31" s="21" t="str">
        <f>IF('Adjacent Counties'!BQ31="x",VLOOKUP('2016 0-64'!BQ$1,'2016 population'!$A$3:$E$102,3,FALSE),"")</f>
        <v/>
      </c>
      <c r="BR31" s="21" t="str">
        <f>IF('Adjacent Counties'!BR31="x",VLOOKUP('2016 0-64'!BR$1,'2016 population'!$A$3:$E$102,3,FALSE),"")</f>
        <v/>
      </c>
      <c r="BS31" s="21" t="str">
        <f>IF('Adjacent Counties'!BS31="x",VLOOKUP('2016 0-64'!BS$1,'2016 population'!$A$3:$E$102,3,FALSE),"")</f>
        <v/>
      </c>
      <c r="BT31" s="21" t="str">
        <f>IF('Adjacent Counties'!BT31="x",VLOOKUP('2016 0-64'!BT$1,'2016 population'!$A$3:$E$102,3,FALSE),"")</f>
        <v/>
      </c>
      <c r="BU31" s="21" t="str">
        <f>IF('Adjacent Counties'!BU31="x",VLOOKUP('2016 0-64'!BU$1,'2016 population'!$A$3:$E$102,3,FALSE),"")</f>
        <v/>
      </c>
      <c r="BV31" s="21" t="str">
        <f>IF('Adjacent Counties'!BV31="x",VLOOKUP('2016 0-64'!BV$1,'2016 population'!$A$3:$E$102,3,FALSE),"")</f>
        <v/>
      </c>
      <c r="BW31" s="21" t="str">
        <f>IF('Adjacent Counties'!BW31="x",VLOOKUP('2016 0-64'!BW$1,'2016 population'!$A$3:$E$102,3,FALSE),"")</f>
        <v/>
      </c>
      <c r="BX31" s="21" t="str">
        <f>IF('Adjacent Counties'!BX31="x",VLOOKUP('2016 0-64'!BX$1,'2016 population'!$A$3:$E$102,3,FALSE),"")</f>
        <v/>
      </c>
      <c r="BY31" s="21" t="str">
        <f>IF('Adjacent Counties'!BY31="x",VLOOKUP('2016 0-64'!BY$1,'2016 population'!$A$3:$E$102,3,FALSE),"")</f>
        <v/>
      </c>
      <c r="BZ31" s="21" t="str">
        <f>IF('Adjacent Counties'!BZ31="x",VLOOKUP('2016 0-64'!BZ$1,'2016 population'!$A$3:$E$102,3,FALSE),"")</f>
        <v/>
      </c>
      <c r="CA31" s="21" t="str">
        <f>IF('Adjacent Counties'!CA31="x",VLOOKUP('2016 0-64'!CA$1,'2016 population'!$A$3:$E$102,3,FALSE),"")</f>
        <v/>
      </c>
      <c r="CB31" s="21" t="str">
        <f>IF('Adjacent Counties'!CB31="x",VLOOKUP('2016 0-64'!CB$1,'2016 population'!$A$3:$E$102,3,FALSE),"")</f>
        <v/>
      </c>
      <c r="CC31" s="21">
        <f>IF('Adjacent Counties'!CC31="x",VLOOKUP('2016 0-64'!CC$1,'2016 population'!$A$3:$E$102,3,FALSE),"")</f>
        <v>13671</v>
      </c>
      <c r="CD31" s="21" t="str">
        <f>IF('Adjacent Counties'!CD31="x",VLOOKUP('2016 0-64'!CD$1,'2016 population'!$A$3:$E$102,3,FALSE),"")</f>
        <v/>
      </c>
      <c r="CE31" s="21" t="str">
        <f>IF('Adjacent Counties'!CE31="x",VLOOKUP('2016 0-64'!CE$1,'2016 population'!$A$3:$E$102,3,FALSE),"")</f>
        <v/>
      </c>
      <c r="CF31" s="21" t="str">
        <f>IF('Adjacent Counties'!CF31="x",VLOOKUP('2016 0-64'!CF$1,'2016 population'!$A$3:$E$102,3,FALSE),"")</f>
        <v/>
      </c>
      <c r="CG31" s="21" t="str">
        <f>IF('Adjacent Counties'!CG31="x",VLOOKUP('2016 0-64'!CG$1,'2016 population'!$A$3:$E$102,3,FALSE),"")</f>
        <v/>
      </c>
      <c r="CH31" s="21" t="str">
        <f>IF('Adjacent Counties'!CH31="x",VLOOKUP('2016 0-64'!CH$1,'2016 population'!$A$3:$E$102,3,FALSE),"")</f>
        <v/>
      </c>
      <c r="CI31" s="21" t="str">
        <f>IF('Adjacent Counties'!CI31="x",VLOOKUP('2016 0-64'!CI$1,'2016 population'!$A$3:$E$102,3,FALSE),"")</f>
        <v/>
      </c>
      <c r="CJ31" s="21" t="str">
        <f>IF('Adjacent Counties'!CJ31="x",VLOOKUP('2016 0-64'!CJ$1,'2016 population'!$A$3:$E$102,3,FALSE),"")</f>
        <v/>
      </c>
      <c r="CK31" s="21" t="str">
        <f>IF('Adjacent Counties'!CK31="x",VLOOKUP('2016 0-64'!CK$1,'2016 population'!$A$3:$E$102,3,FALSE),"")</f>
        <v/>
      </c>
      <c r="CL31" s="21" t="str">
        <f>IF('Adjacent Counties'!CL31="x",VLOOKUP('2016 0-64'!CL$1,'2016 population'!$A$3:$E$102,3,FALSE),"")</f>
        <v/>
      </c>
      <c r="CM31" s="21" t="str">
        <f>IF('Adjacent Counties'!CM31="x",VLOOKUP('2016 0-64'!CM$1,'2016 population'!$A$3:$E$102,3,FALSE),"")</f>
        <v/>
      </c>
      <c r="CN31" s="21" t="str">
        <f>IF('Adjacent Counties'!CN31="x",VLOOKUP('2016 0-64'!CN$1,'2016 population'!$A$3:$E$102,3,FALSE),"")</f>
        <v/>
      </c>
      <c r="CO31" s="21" t="str">
        <f>IF('Adjacent Counties'!CO31="x",VLOOKUP('2016 0-64'!CO$1,'2016 population'!$A$3:$E$102,3,FALSE),"")</f>
        <v/>
      </c>
      <c r="CP31" s="21" t="str">
        <f>IF('Adjacent Counties'!CP31="x",VLOOKUP('2016 0-64'!CP$1,'2016 population'!$A$3:$E$102,3,FALSE),"")</f>
        <v/>
      </c>
      <c r="CQ31" s="21" t="str">
        <f>IF('Adjacent Counties'!CQ31="x",VLOOKUP('2016 0-64'!CQ$1,'2016 population'!$A$3:$E$102,3,FALSE),"")</f>
        <v/>
      </c>
      <c r="CR31" s="21" t="str">
        <f>IF('Adjacent Counties'!CR31="x",VLOOKUP('2016 0-64'!CR$1,'2016 population'!$A$3:$E$102,3,FALSE),"")</f>
        <v/>
      </c>
      <c r="CS31" s="21" t="str">
        <f>IF('Adjacent Counties'!CS31="x",VLOOKUP('2016 0-64'!CS$1,'2016 population'!$A$3:$E$102,3,FALSE),"")</f>
        <v/>
      </c>
      <c r="CT31" s="21" t="str">
        <f>IF('Adjacent Counties'!CT31="x",VLOOKUP('2016 0-64'!CT$1,'2016 population'!$A$3:$E$102,3,FALSE),"")</f>
        <v/>
      </c>
      <c r="CU31" s="21" t="str">
        <f>IF('Adjacent Counties'!CU31="x",VLOOKUP('2016 0-64'!CU$1,'2016 population'!$A$3:$E$102,3,FALSE),"")</f>
        <v/>
      </c>
      <c r="CV31" s="21">
        <f>IF('Adjacent Counties'!CV31="x",VLOOKUP('2016 0-64'!CV$1,'2016 population'!$A$3:$E$102,3,FALSE),"")</f>
        <v>4030</v>
      </c>
      <c r="CW31" s="21" t="str">
        <f>IF('Adjacent Counties'!CW31="x",VLOOKUP('2016 0-64'!CW$1,'2016 population'!$A$3:$E$102,3,FALSE),"")</f>
        <v/>
      </c>
      <c r="CX31" s="21">
        <f t="shared" si="0"/>
        <v>87271</v>
      </c>
    </row>
    <row r="32" spans="1:102">
      <c r="A32" s="3" t="s">
        <v>30</v>
      </c>
      <c r="B32" s="21" t="str">
        <f>IF('Adjacent Counties'!B32="x",VLOOKUP('2016 0-64'!B$1,'2016 population'!$A$3:$E$102,3,FALSE),"")</f>
        <v/>
      </c>
      <c r="C32" s="21" t="str">
        <f>IF('Adjacent Counties'!C32="x",VLOOKUP('2016 0-64'!C$1,'2016 population'!$A$3:$E$102,3,FALSE),"")</f>
        <v/>
      </c>
      <c r="D32" s="21" t="str">
        <f>IF('Adjacent Counties'!D32="x",VLOOKUP('2016 0-64'!D$1,'2016 population'!$A$3:$E$102,3,FALSE),"")</f>
        <v/>
      </c>
      <c r="E32" s="21" t="str">
        <f>IF('Adjacent Counties'!E32="x",VLOOKUP('2016 0-64'!E$1,'2016 population'!$A$3:$E$102,3,FALSE),"")</f>
        <v/>
      </c>
      <c r="F32" s="21" t="str">
        <f>IF('Adjacent Counties'!F32="x",VLOOKUP('2016 0-64'!F$1,'2016 population'!$A$3:$E$102,3,FALSE),"")</f>
        <v/>
      </c>
      <c r="G32" s="21" t="str">
        <f>IF('Adjacent Counties'!G32="x",VLOOKUP('2016 0-64'!G$1,'2016 population'!$A$3:$E$102,3,FALSE),"")</f>
        <v/>
      </c>
      <c r="H32" s="21" t="str">
        <f>IF('Adjacent Counties'!H32="x",VLOOKUP('2016 0-64'!H$1,'2016 population'!$A$3:$E$102,3,FALSE),"")</f>
        <v/>
      </c>
      <c r="I32" s="21" t="str">
        <f>IF('Adjacent Counties'!I32="x",VLOOKUP('2016 0-64'!I$1,'2016 population'!$A$3:$E$102,3,FALSE),"")</f>
        <v/>
      </c>
      <c r="J32" s="21" t="str">
        <f>IF('Adjacent Counties'!J32="x",VLOOKUP('2016 0-64'!J$1,'2016 population'!$A$3:$E$102,3,FALSE),"")</f>
        <v/>
      </c>
      <c r="K32" s="21" t="str">
        <f>IF('Adjacent Counties'!K32="x",VLOOKUP('2016 0-64'!K$1,'2016 population'!$A$3:$E$102,3,FALSE),"")</f>
        <v/>
      </c>
      <c r="L32" s="21" t="str">
        <f>IF('Adjacent Counties'!L32="x",VLOOKUP('2016 0-64'!L$1,'2016 population'!$A$3:$E$102,3,FALSE),"")</f>
        <v/>
      </c>
      <c r="M32" s="21" t="str">
        <f>IF('Adjacent Counties'!M32="x",VLOOKUP('2016 0-64'!M$1,'2016 population'!$A$3:$E$102,3,FALSE),"")</f>
        <v/>
      </c>
      <c r="N32" s="21" t="str">
        <f>IF('Adjacent Counties'!N32="x",VLOOKUP('2016 0-64'!N$1,'2016 population'!$A$3:$E$102,3,FALSE),"")</f>
        <v/>
      </c>
      <c r="O32" s="21" t="str">
        <f>IF('Adjacent Counties'!O32="x",VLOOKUP('2016 0-64'!O$1,'2016 population'!$A$3:$E$102,3,FALSE),"")</f>
        <v/>
      </c>
      <c r="P32" s="21" t="str">
        <f>IF('Adjacent Counties'!P32="x",VLOOKUP('2016 0-64'!P$1,'2016 population'!$A$3:$E$102,3,FALSE),"")</f>
        <v/>
      </c>
      <c r="Q32" s="21" t="str">
        <f>IF('Adjacent Counties'!Q32="x",VLOOKUP('2016 0-64'!Q$1,'2016 population'!$A$3:$E$102,3,FALSE),"")</f>
        <v/>
      </c>
      <c r="R32" s="21" t="str">
        <f>IF('Adjacent Counties'!R32="x",VLOOKUP('2016 0-64'!R$1,'2016 population'!$A$3:$E$102,3,FALSE),"")</f>
        <v/>
      </c>
      <c r="S32" s="21" t="str">
        <f>IF('Adjacent Counties'!S32="x",VLOOKUP('2016 0-64'!S$1,'2016 population'!$A$3:$E$102,3,FALSE),"")</f>
        <v/>
      </c>
      <c r="T32" s="21" t="str">
        <f>IF('Adjacent Counties'!T32="x",VLOOKUP('2016 0-64'!T$1,'2016 population'!$A$3:$E$102,3,FALSE),"")</f>
        <v/>
      </c>
      <c r="U32" s="21" t="str">
        <f>IF('Adjacent Counties'!U32="x",VLOOKUP('2016 0-64'!U$1,'2016 population'!$A$3:$E$102,3,FALSE),"")</f>
        <v/>
      </c>
      <c r="V32" s="21" t="str">
        <f>IF('Adjacent Counties'!V32="x",VLOOKUP('2016 0-64'!V$1,'2016 population'!$A$3:$E$102,3,FALSE),"")</f>
        <v/>
      </c>
      <c r="W32" s="21" t="str">
        <f>IF('Adjacent Counties'!W32="x",VLOOKUP('2016 0-64'!W$1,'2016 population'!$A$3:$E$102,3,FALSE),"")</f>
        <v/>
      </c>
      <c r="X32" s="21" t="str">
        <f>IF('Adjacent Counties'!X32="x",VLOOKUP('2016 0-64'!X$1,'2016 population'!$A$3:$E$102,3,FALSE),"")</f>
        <v/>
      </c>
      <c r="Y32" s="21" t="str">
        <f>IF('Adjacent Counties'!Y32="x",VLOOKUP('2016 0-64'!Y$1,'2016 population'!$A$3:$E$102,3,FALSE),"")</f>
        <v/>
      </c>
      <c r="Z32" s="21" t="str">
        <f>IF('Adjacent Counties'!Z32="x",VLOOKUP('2016 0-64'!Z$1,'2016 population'!$A$3:$E$102,3,FALSE),"")</f>
        <v/>
      </c>
      <c r="AA32" s="21" t="str">
        <f>IF('Adjacent Counties'!AA32="x",VLOOKUP('2016 0-64'!AA$1,'2016 population'!$A$3:$E$102,3,FALSE),"")</f>
        <v/>
      </c>
      <c r="AB32" s="21" t="str">
        <f>IF('Adjacent Counties'!AB32="x",VLOOKUP('2016 0-64'!AB$1,'2016 population'!$A$3:$E$102,3,FALSE),"")</f>
        <v/>
      </c>
      <c r="AC32" s="21" t="str">
        <f>IF('Adjacent Counties'!AC32="x",VLOOKUP('2016 0-64'!AC$1,'2016 population'!$A$3:$E$102,3,FALSE),"")</f>
        <v/>
      </c>
      <c r="AD32" s="21" t="str">
        <f>IF('Adjacent Counties'!AD32="x",VLOOKUP('2016 0-64'!AD$1,'2016 population'!$A$3:$E$102,3,FALSE),"")</f>
        <v/>
      </c>
      <c r="AE32" s="21" t="str">
        <f>IF('Adjacent Counties'!AE32="x",VLOOKUP('2016 0-64'!AE$1,'2016 population'!$A$3:$E$102,3,FALSE),"")</f>
        <v/>
      </c>
      <c r="AF32" s="21">
        <f>IF('Adjacent Counties'!AF32="x",VLOOKUP('2016 0-64'!AF$1,'2016 population'!$A$3:$E$102,3,FALSE),"")</f>
        <v>5995</v>
      </c>
      <c r="AG32" s="21" t="str">
        <f>IF('Adjacent Counties'!AG32="x",VLOOKUP('2016 0-64'!AG$1,'2016 population'!$A$3:$E$102,3,FALSE),"")</f>
        <v/>
      </c>
      <c r="AH32" s="21" t="str">
        <f>IF('Adjacent Counties'!AH32="x",VLOOKUP('2016 0-64'!AH$1,'2016 population'!$A$3:$E$102,3,FALSE),"")</f>
        <v/>
      </c>
      <c r="AI32" s="21" t="str">
        <f>IF('Adjacent Counties'!AI32="x",VLOOKUP('2016 0-64'!AI$1,'2016 population'!$A$3:$E$102,3,FALSE),"")</f>
        <v/>
      </c>
      <c r="AJ32" s="21" t="str">
        <f>IF('Adjacent Counties'!AJ32="x",VLOOKUP('2016 0-64'!AJ$1,'2016 population'!$A$3:$E$102,3,FALSE),"")</f>
        <v/>
      </c>
      <c r="AK32" s="21" t="str">
        <f>IF('Adjacent Counties'!AK32="x",VLOOKUP('2016 0-64'!AK$1,'2016 population'!$A$3:$E$102,3,FALSE),"")</f>
        <v/>
      </c>
      <c r="AL32" s="21" t="str">
        <f>IF('Adjacent Counties'!AL32="x",VLOOKUP('2016 0-64'!AL$1,'2016 population'!$A$3:$E$102,3,FALSE),"")</f>
        <v/>
      </c>
      <c r="AM32" s="21" t="str">
        <f>IF('Adjacent Counties'!AM32="x",VLOOKUP('2016 0-64'!AM$1,'2016 population'!$A$3:$E$102,3,FALSE),"")</f>
        <v/>
      </c>
      <c r="AN32" s="21" t="str">
        <f>IF('Adjacent Counties'!AN32="x",VLOOKUP('2016 0-64'!AN$1,'2016 population'!$A$3:$E$102,3,FALSE),"")</f>
        <v/>
      </c>
      <c r="AO32" s="21" t="str">
        <f>IF('Adjacent Counties'!AO32="x",VLOOKUP('2016 0-64'!AO$1,'2016 population'!$A$3:$E$102,3,FALSE),"")</f>
        <v/>
      </c>
      <c r="AP32" s="21" t="str">
        <f>IF('Adjacent Counties'!AP32="x",VLOOKUP('2016 0-64'!AP$1,'2016 population'!$A$3:$E$102,3,FALSE),"")</f>
        <v/>
      </c>
      <c r="AQ32" s="21" t="str">
        <f>IF('Adjacent Counties'!AQ32="x",VLOOKUP('2016 0-64'!AQ$1,'2016 population'!$A$3:$E$102,3,FALSE),"")</f>
        <v/>
      </c>
      <c r="AR32" s="21" t="str">
        <f>IF('Adjacent Counties'!AR32="x",VLOOKUP('2016 0-64'!AR$1,'2016 population'!$A$3:$E$102,3,FALSE),"")</f>
        <v/>
      </c>
      <c r="AS32" s="21" t="str">
        <f>IF('Adjacent Counties'!AS32="x",VLOOKUP('2016 0-64'!AS$1,'2016 population'!$A$3:$E$102,3,FALSE),"")</f>
        <v/>
      </c>
      <c r="AT32" s="21" t="str">
        <f>IF('Adjacent Counties'!AT32="x",VLOOKUP('2016 0-64'!AT$1,'2016 population'!$A$3:$E$102,3,FALSE),"")</f>
        <v/>
      </c>
      <c r="AU32" s="21" t="str">
        <f>IF('Adjacent Counties'!AU32="x",VLOOKUP('2016 0-64'!AU$1,'2016 population'!$A$3:$E$102,3,FALSE),"")</f>
        <v/>
      </c>
      <c r="AV32" s="21" t="str">
        <f>IF('Adjacent Counties'!AV32="x",VLOOKUP('2016 0-64'!AV$1,'2016 population'!$A$3:$E$102,3,FALSE),"")</f>
        <v/>
      </c>
      <c r="AW32" s="21" t="str">
        <f>IF('Adjacent Counties'!AW32="x",VLOOKUP('2016 0-64'!AW$1,'2016 population'!$A$3:$E$102,3,FALSE),"")</f>
        <v/>
      </c>
      <c r="AX32" s="21" t="str">
        <f>IF('Adjacent Counties'!AX32="x",VLOOKUP('2016 0-64'!AX$1,'2016 population'!$A$3:$E$102,3,FALSE),"")</f>
        <v/>
      </c>
      <c r="AY32" s="21" t="str">
        <f>IF('Adjacent Counties'!AY32="x",VLOOKUP('2016 0-64'!AY$1,'2016 population'!$A$3:$E$102,3,FALSE),"")</f>
        <v/>
      </c>
      <c r="AZ32" s="21" t="str">
        <f>IF('Adjacent Counties'!AZ32="x",VLOOKUP('2016 0-64'!AZ$1,'2016 population'!$A$3:$E$102,3,FALSE),"")</f>
        <v/>
      </c>
      <c r="BA32" s="21">
        <f>IF('Adjacent Counties'!BA32="x",VLOOKUP('2016 0-64'!BA$1,'2016 population'!$A$3:$E$102,3,FALSE),"")</f>
        <v>1220</v>
      </c>
      <c r="BB32" s="21" t="str">
        <f>IF('Adjacent Counties'!BB32="x",VLOOKUP('2016 0-64'!BB$1,'2016 population'!$A$3:$E$102,3,FALSE),"")</f>
        <v/>
      </c>
      <c r="BC32" s="21">
        <f>IF('Adjacent Counties'!BC32="x",VLOOKUP('2016 0-64'!BC$1,'2016 population'!$A$3:$E$102,3,FALSE),"")</f>
        <v>6230</v>
      </c>
      <c r="BD32" s="21" t="str">
        <f>IF('Adjacent Counties'!BD32="x",VLOOKUP('2016 0-64'!BD$1,'2016 population'!$A$3:$E$102,3,FALSE),"")</f>
        <v/>
      </c>
      <c r="BE32" s="21" t="str">
        <f>IF('Adjacent Counties'!BE32="x",VLOOKUP('2016 0-64'!BE$1,'2016 population'!$A$3:$E$102,3,FALSE),"")</f>
        <v/>
      </c>
      <c r="BF32" s="21" t="str">
        <f>IF('Adjacent Counties'!BF32="x",VLOOKUP('2016 0-64'!BF$1,'2016 population'!$A$3:$E$102,3,FALSE),"")</f>
        <v/>
      </c>
      <c r="BG32" s="21" t="str">
        <f>IF('Adjacent Counties'!BG32="x",VLOOKUP('2016 0-64'!BG$1,'2016 population'!$A$3:$E$102,3,FALSE),"")</f>
        <v/>
      </c>
      <c r="BH32" s="21" t="str">
        <f>IF('Adjacent Counties'!BH32="x",VLOOKUP('2016 0-64'!BH$1,'2016 population'!$A$3:$E$102,3,FALSE),"")</f>
        <v/>
      </c>
      <c r="BI32" s="21" t="str">
        <f>IF('Adjacent Counties'!BI32="x",VLOOKUP('2016 0-64'!BI$1,'2016 population'!$A$3:$E$102,3,FALSE),"")</f>
        <v/>
      </c>
      <c r="BJ32" s="21" t="str">
        <f>IF('Adjacent Counties'!BJ32="x",VLOOKUP('2016 0-64'!BJ$1,'2016 population'!$A$3:$E$102,3,FALSE),"")</f>
        <v/>
      </c>
      <c r="BK32" s="21" t="str">
        <f>IF('Adjacent Counties'!BK32="x",VLOOKUP('2016 0-64'!BK$1,'2016 population'!$A$3:$E$102,3,FALSE),"")</f>
        <v/>
      </c>
      <c r="BL32" s="21" t="str">
        <f>IF('Adjacent Counties'!BL32="x",VLOOKUP('2016 0-64'!BL$1,'2016 population'!$A$3:$E$102,3,FALSE),"")</f>
        <v/>
      </c>
      <c r="BM32" s="21" t="str">
        <f>IF('Adjacent Counties'!BM32="x",VLOOKUP('2016 0-64'!BM$1,'2016 population'!$A$3:$E$102,3,FALSE),"")</f>
        <v/>
      </c>
      <c r="BN32" s="21" t="str">
        <f>IF('Adjacent Counties'!BN32="x",VLOOKUP('2016 0-64'!BN$1,'2016 population'!$A$3:$E$102,3,FALSE),"")</f>
        <v/>
      </c>
      <c r="BO32" s="21" t="str">
        <f>IF('Adjacent Counties'!BO32="x",VLOOKUP('2016 0-64'!BO$1,'2016 population'!$A$3:$E$102,3,FALSE),"")</f>
        <v/>
      </c>
      <c r="BP32" s="21">
        <f>IF('Adjacent Counties'!BP32="x",VLOOKUP('2016 0-64'!BP$1,'2016 population'!$A$3:$E$102,3,FALSE),"")</f>
        <v>10644</v>
      </c>
      <c r="BQ32" s="21" t="str">
        <f>IF('Adjacent Counties'!BQ32="x",VLOOKUP('2016 0-64'!BQ$1,'2016 population'!$A$3:$E$102,3,FALSE),"")</f>
        <v/>
      </c>
      <c r="BR32" s="21" t="str">
        <f>IF('Adjacent Counties'!BR32="x",VLOOKUP('2016 0-64'!BR$1,'2016 population'!$A$3:$E$102,3,FALSE),"")</f>
        <v/>
      </c>
      <c r="BS32" s="21" t="str">
        <f>IF('Adjacent Counties'!BS32="x",VLOOKUP('2016 0-64'!BS$1,'2016 population'!$A$3:$E$102,3,FALSE),"")</f>
        <v/>
      </c>
      <c r="BT32" s="21">
        <f>IF('Adjacent Counties'!BT32="x",VLOOKUP('2016 0-64'!BT$1,'2016 population'!$A$3:$E$102,3,FALSE),"")</f>
        <v>6371</v>
      </c>
      <c r="BU32" s="21" t="str">
        <f>IF('Adjacent Counties'!BU32="x",VLOOKUP('2016 0-64'!BU$1,'2016 population'!$A$3:$E$102,3,FALSE),"")</f>
        <v/>
      </c>
      <c r="BV32" s="21" t="str">
        <f>IF('Adjacent Counties'!BV32="x",VLOOKUP('2016 0-64'!BV$1,'2016 population'!$A$3:$E$102,3,FALSE),"")</f>
        <v/>
      </c>
      <c r="BW32" s="21" t="str">
        <f>IF('Adjacent Counties'!BW32="x",VLOOKUP('2016 0-64'!BW$1,'2016 population'!$A$3:$E$102,3,FALSE),"")</f>
        <v/>
      </c>
      <c r="BX32" s="21" t="str">
        <f>IF('Adjacent Counties'!BX32="x",VLOOKUP('2016 0-64'!BX$1,'2016 population'!$A$3:$E$102,3,FALSE),"")</f>
        <v/>
      </c>
      <c r="BY32" s="21" t="str">
        <f>IF('Adjacent Counties'!BY32="x",VLOOKUP('2016 0-64'!BY$1,'2016 population'!$A$3:$E$102,3,FALSE),"")</f>
        <v/>
      </c>
      <c r="BZ32" s="21" t="str">
        <f>IF('Adjacent Counties'!BZ32="x",VLOOKUP('2016 0-64'!BZ$1,'2016 population'!$A$3:$E$102,3,FALSE),"")</f>
        <v/>
      </c>
      <c r="CA32" s="21" t="str">
        <f>IF('Adjacent Counties'!CA32="x",VLOOKUP('2016 0-64'!CA$1,'2016 population'!$A$3:$E$102,3,FALSE),"")</f>
        <v/>
      </c>
      <c r="CB32" s="21" t="str">
        <f>IF('Adjacent Counties'!CB32="x",VLOOKUP('2016 0-64'!CB$1,'2016 population'!$A$3:$E$102,3,FALSE),"")</f>
        <v/>
      </c>
      <c r="CC32" s="21" t="str">
        <f>IF('Adjacent Counties'!CC32="x",VLOOKUP('2016 0-64'!CC$1,'2016 population'!$A$3:$E$102,3,FALSE),"")</f>
        <v/>
      </c>
      <c r="CD32" s="21" t="str">
        <f>IF('Adjacent Counties'!CD32="x",VLOOKUP('2016 0-64'!CD$1,'2016 population'!$A$3:$E$102,3,FALSE),"")</f>
        <v/>
      </c>
      <c r="CE32" s="21">
        <f>IF('Adjacent Counties'!CE32="x",VLOOKUP('2016 0-64'!CE$1,'2016 population'!$A$3:$E$102,3,FALSE),"")</f>
        <v>6224</v>
      </c>
      <c r="CF32" s="21" t="str">
        <f>IF('Adjacent Counties'!CF32="x",VLOOKUP('2016 0-64'!CF$1,'2016 population'!$A$3:$E$102,3,FALSE),"")</f>
        <v/>
      </c>
      <c r="CG32" s="21" t="str">
        <f>IF('Adjacent Counties'!CG32="x",VLOOKUP('2016 0-64'!CG$1,'2016 population'!$A$3:$E$102,3,FALSE),"")</f>
        <v/>
      </c>
      <c r="CH32" s="21" t="str">
        <f>IF('Adjacent Counties'!CH32="x",VLOOKUP('2016 0-64'!CH$1,'2016 population'!$A$3:$E$102,3,FALSE),"")</f>
        <v/>
      </c>
      <c r="CI32" s="21" t="str">
        <f>IF('Adjacent Counties'!CI32="x",VLOOKUP('2016 0-64'!CI$1,'2016 population'!$A$3:$E$102,3,FALSE),"")</f>
        <v/>
      </c>
      <c r="CJ32" s="21" t="str">
        <f>IF('Adjacent Counties'!CJ32="x",VLOOKUP('2016 0-64'!CJ$1,'2016 population'!$A$3:$E$102,3,FALSE),"")</f>
        <v/>
      </c>
      <c r="CK32" s="21" t="str">
        <f>IF('Adjacent Counties'!CK32="x",VLOOKUP('2016 0-64'!CK$1,'2016 population'!$A$3:$E$102,3,FALSE),"")</f>
        <v/>
      </c>
      <c r="CL32" s="21" t="str">
        <f>IF('Adjacent Counties'!CL32="x",VLOOKUP('2016 0-64'!CL$1,'2016 population'!$A$3:$E$102,3,FALSE),"")</f>
        <v/>
      </c>
      <c r="CM32" s="21" t="str">
        <f>IF('Adjacent Counties'!CM32="x",VLOOKUP('2016 0-64'!CM$1,'2016 population'!$A$3:$E$102,3,FALSE),"")</f>
        <v/>
      </c>
      <c r="CN32" s="21" t="str">
        <f>IF('Adjacent Counties'!CN32="x",VLOOKUP('2016 0-64'!CN$1,'2016 population'!$A$3:$E$102,3,FALSE),"")</f>
        <v/>
      </c>
      <c r="CO32" s="21" t="str">
        <f>IF('Adjacent Counties'!CO32="x",VLOOKUP('2016 0-64'!CO$1,'2016 population'!$A$3:$E$102,3,FALSE),"")</f>
        <v/>
      </c>
      <c r="CP32" s="21" t="str">
        <f>IF('Adjacent Counties'!CP32="x",VLOOKUP('2016 0-64'!CP$1,'2016 population'!$A$3:$E$102,3,FALSE),"")</f>
        <v/>
      </c>
      <c r="CQ32" s="21" t="str">
        <f>IF('Adjacent Counties'!CQ32="x",VLOOKUP('2016 0-64'!CQ$1,'2016 population'!$A$3:$E$102,3,FALSE),"")</f>
        <v/>
      </c>
      <c r="CR32" s="21" t="str">
        <f>IF('Adjacent Counties'!CR32="x",VLOOKUP('2016 0-64'!CR$1,'2016 population'!$A$3:$E$102,3,FALSE),"")</f>
        <v/>
      </c>
      <c r="CS32" s="21">
        <f>IF('Adjacent Counties'!CS32="x",VLOOKUP('2016 0-64'!CS$1,'2016 population'!$A$3:$E$102,3,FALSE),"")</f>
        <v>11066</v>
      </c>
      <c r="CT32" s="21" t="str">
        <f>IF('Adjacent Counties'!CT32="x",VLOOKUP('2016 0-64'!CT$1,'2016 population'!$A$3:$E$102,3,FALSE),"")</f>
        <v/>
      </c>
      <c r="CU32" s="21" t="str">
        <f>IF('Adjacent Counties'!CU32="x",VLOOKUP('2016 0-64'!CU$1,'2016 population'!$A$3:$E$102,3,FALSE),"")</f>
        <v/>
      </c>
      <c r="CV32" s="21" t="str">
        <f>IF('Adjacent Counties'!CV32="x",VLOOKUP('2016 0-64'!CV$1,'2016 population'!$A$3:$E$102,3,FALSE),"")</f>
        <v/>
      </c>
      <c r="CW32" s="21" t="str">
        <f>IF('Adjacent Counties'!CW32="x",VLOOKUP('2016 0-64'!CW$1,'2016 population'!$A$3:$E$102,3,FALSE),"")</f>
        <v/>
      </c>
      <c r="CX32" s="21">
        <f t="shared" si="0"/>
        <v>47750</v>
      </c>
    </row>
    <row r="33" spans="1:102">
      <c r="A33" s="3" t="s">
        <v>31</v>
      </c>
      <c r="B33" s="21" t="str">
        <f>IF('Adjacent Counties'!B33="x",VLOOKUP('2016 0-64'!B$1,'2016 population'!$A$3:$E$102,3,FALSE),"")</f>
        <v/>
      </c>
      <c r="C33" s="21" t="str">
        <f>IF('Adjacent Counties'!C33="x",VLOOKUP('2016 0-64'!C$1,'2016 population'!$A$3:$E$102,3,FALSE),"")</f>
        <v/>
      </c>
      <c r="D33" s="21" t="str">
        <f>IF('Adjacent Counties'!D33="x",VLOOKUP('2016 0-64'!D$1,'2016 population'!$A$3:$E$102,3,FALSE),"")</f>
        <v/>
      </c>
      <c r="E33" s="21" t="str">
        <f>IF('Adjacent Counties'!E33="x",VLOOKUP('2016 0-64'!E$1,'2016 population'!$A$3:$E$102,3,FALSE),"")</f>
        <v/>
      </c>
      <c r="F33" s="21" t="str">
        <f>IF('Adjacent Counties'!F33="x",VLOOKUP('2016 0-64'!F$1,'2016 population'!$A$3:$E$102,3,FALSE),"")</f>
        <v/>
      </c>
      <c r="G33" s="21" t="str">
        <f>IF('Adjacent Counties'!G33="x",VLOOKUP('2016 0-64'!G$1,'2016 population'!$A$3:$E$102,3,FALSE),"")</f>
        <v/>
      </c>
      <c r="H33" s="21" t="str">
        <f>IF('Adjacent Counties'!H33="x",VLOOKUP('2016 0-64'!H$1,'2016 population'!$A$3:$E$102,3,FALSE),"")</f>
        <v/>
      </c>
      <c r="I33" s="21" t="str">
        <f>IF('Adjacent Counties'!I33="x",VLOOKUP('2016 0-64'!I$1,'2016 population'!$A$3:$E$102,3,FALSE),"")</f>
        <v/>
      </c>
      <c r="J33" s="21" t="str">
        <f>IF('Adjacent Counties'!J33="x",VLOOKUP('2016 0-64'!J$1,'2016 population'!$A$3:$E$102,3,FALSE),"")</f>
        <v/>
      </c>
      <c r="K33" s="21" t="str">
        <f>IF('Adjacent Counties'!K33="x",VLOOKUP('2016 0-64'!K$1,'2016 population'!$A$3:$E$102,3,FALSE),"")</f>
        <v/>
      </c>
      <c r="L33" s="21" t="str">
        <f>IF('Adjacent Counties'!L33="x",VLOOKUP('2016 0-64'!L$1,'2016 population'!$A$3:$E$102,3,FALSE),"")</f>
        <v/>
      </c>
      <c r="M33" s="21" t="str">
        <f>IF('Adjacent Counties'!M33="x",VLOOKUP('2016 0-64'!M$1,'2016 population'!$A$3:$E$102,3,FALSE),"")</f>
        <v/>
      </c>
      <c r="N33" s="21" t="str">
        <f>IF('Adjacent Counties'!N33="x",VLOOKUP('2016 0-64'!N$1,'2016 population'!$A$3:$E$102,3,FALSE),"")</f>
        <v/>
      </c>
      <c r="O33" s="21" t="str">
        <f>IF('Adjacent Counties'!O33="x",VLOOKUP('2016 0-64'!O$1,'2016 population'!$A$3:$E$102,3,FALSE),"")</f>
        <v/>
      </c>
      <c r="P33" s="21" t="str">
        <f>IF('Adjacent Counties'!P33="x",VLOOKUP('2016 0-64'!P$1,'2016 population'!$A$3:$E$102,3,FALSE),"")</f>
        <v/>
      </c>
      <c r="Q33" s="21" t="str">
        <f>IF('Adjacent Counties'!Q33="x",VLOOKUP('2016 0-64'!Q$1,'2016 population'!$A$3:$E$102,3,FALSE),"")</f>
        <v/>
      </c>
      <c r="R33" s="21" t="str">
        <f>IF('Adjacent Counties'!R33="x",VLOOKUP('2016 0-64'!R$1,'2016 population'!$A$3:$E$102,3,FALSE),"")</f>
        <v/>
      </c>
      <c r="S33" s="21" t="str">
        <f>IF('Adjacent Counties'!S33="x",VLOOKUP('2016 0-64'!S$1,'2016 population'!$A$3:$E$102,3,FALSE),"")</f>
        <v/>
      </c>
      <c r="T33" s="21">
        <f>IF('Adjacent Counties'!T33="x",VLOOKUP('2016 0-64'!T$1,'2016 population'!$A$3:$E$102,3,FALSE),"")</f>
        <v>9563</v>
      </c>
      <c r="U33" s="21" t="str">
        <f>IF('Adjacent Counties'!U33="x",VLOOKUP('2016 0-64'!U$1,'2016 population'!$A$3:$E$102,3,FALSE),"")</f>
        <v/>
      </c>
      <c r="V33" s="21" t="str">
        <f>IF('Adjacent Counties'!V33="x",VLOOKUP('2016 0-64'!V$1,'2016 population'!$A$3:$E$102,3,FALSE),"")</f>
        <v/>
      </c>
      <c r="W33" s="21" t="str">
        <f>IF('Adjacent Counties'!W33="x",VLOOKUP('2016 0-64'!W$1,'2016 population'!$A$3:$E$102,3,FALSE),"")</f>
        <v/>
      </c>
      <c r="X33" s="21" t="str">
        <f>IF('Adjacent Counties'!X33="x",VLOOKUP('2016 0-64'!X$1,'2016 population'!$A$3:$E$102,3,FALSE),"")</f>
        <v/>
      </c>
      <c r="Y33" s="21" t="str">
        <f>IF('Adjacent Counties'!Y33="x",VLOOKUP('2016 0-64'!Y$1,'2016 population'!$A$3:$E$102,3,FALSE),"")</f>
        <v/>
      </c>
      <c r="Z33" s="21" t="str">
        <f>IF('Adjacent Counties'!Z33="x",VLOOKUP('2016 0-64'!Z$1,'2016 population'!$A$3:$E$102,3,FALSE),"")</f>
        <v/>
      </c>
      <c r="AA33" s="21" t="str">
        <f>IF('Adjacent Counties'!AA33="x",VLOOKUP('2016 0-64'!AA$1,'2016 population'!$A$3:$E$102,3,FALSE),"")</f>
        <v/>
      </c>
      <c r="AB33" s="21" t="str">
        <f>IF('Adjacent Counties'!AB33="x",VLOOKUP('2016 0-64'!AB$1,'2016 population'!$A$3:$E$102,3,FALSE),"")</f>
        <v/>
      </c>
      <c r="AC33" s="21" t="str">
        <f>IF('Adjacent Counties'!AC33="x",VLOOKUP('2016 0-64'!AC$1,'2016 population'!$A$3:$E$102,3,FALSE),"")</f>
        <v/>
      </c>
      <c r="AD33" s="21" t="str">
        <f>IF('Adjacent Counties'!AD33="x",VLOOKUP('2016 0-64'!AD$1,'2016 population'!$A$3:$E$102,3,FALSE),"")</f>
        <v/>
      </c>
      <c r="AE33" s="21" t="str">
        <f>IF('Adjacent Counties'!AE33="x",VLOOKUP('2016 0-64'!AE$1,'2016 population'!$A$3:$E$102,3,FALSE),"")</f>
        <v/>
      </c>
      <c r="AF33" s="21" t="str">
        <f>IF('Adjacent Counties'!AF33="x",VLOOKUP('2016 0-64'!AF$1,'2016 population'!$A$3:$E$102,3,FALSE),"")</f>
        <v/>
      </c>
      <c r="AG33" s="21">
        <f>IF('Adjacent Counties'!AG33="x",VLOOKUP('2016 0-64'!AG$1,'2016 population'!$A$3:$E$102,3,FALSE),"")</f>
        <v>21756</v>
      </c>
      <c r="AH33" s="21" t="str">
        <f>IF('Adjacent Counties'!AH33="x",VLOOKUP('2016 0-64'!AH$1,'2016 population'!$A$3:$E$102,3,FALSE),"")</f>
        <v/>
      </c>
      <c r="AI33" s="21" t="str">
        <f>IF('Adjacent Counties'!AI33="x",VLOOKUP('2016 0-64'!AI$1,'2016 population'!$A$3:$E$102,3,FALSE),"")</f>
        <v/>
      </c>
      <c r="AJ33" s="21" t="str">
        <f>IF('Adjacent Counties'!AJ33="x",VLOOKUP('2016 0-64'!AJ$1,'2016 population'!$A$3:$E$102,3,FALSE),"")</f>
        <v/>
      </c>
      <c r="AK33" s="21" t="str">
        <f>IF('Adjacent Counties'!AK33="x",VLOOKUP('2016 0-64'!AK$1,'2016 population'!$A$3:$E$102,3,FALSE),"")</f>
        <v/>
      </c>
      <c r="AL33" s="21" t="str">
        <f>IF('Adjacent Counties'!AL33="x",VLOOKUP('2016 0-64'!AL$1,'2016 population'!$A$3:$E$102,3,FALSE),"")</f>
        <v/>
      </c>
      <c r="AM33" s="21" t="str">
        <f>IF('Adjacent Counties'!AM33="x",VLOOKUP('2016 0-64'!AM$1,'2016 population'!$A$3:$E$102,3,FALSE),"")</f>
        <v/>
      </c>
      <c r="AN33" s="21">
        <f>IF('Adjacent Counties'!AN33="x",VLOOKUP('2016 0-64'!AN$1,'2016 population'!$A$3:$E$102,3,FALSE),"")</f>
        <v>5652</v>
      </c>
      <c r="AO33" s="21" t="str">
        <f>IF('Adjacent Counties'!AO33="x",VLOOKUP('2016 0-64'!AO$1,'2016 population'!$A$3:$E$102,3,FALSE),"")</f>
        <v/>
      </c>
      <c r="AP33" s="21" t="str">
        <f>IF('Adjacent Counties'!AP33="x",VLOOKUP('2016 0-64'!AP$1,'2016 population'!$A$3:$E$102,3,FALSE),"")</f>
        <v/>
      </c>
      <c r="AQ33" s="21" t="str">
        <f>IF('Adjacent Counties'!AQ33="x",VLOOKUP('2016 0-64'!AQ$1,'2016 population'!$A$3:$E$102,3,FALSE),"")</f>
        <v/>
      </c>
      <c r="AR33" s="21" t="str">
        <f>IF('Adjacent Counties'!AR33="x",VLOOKUP('2016 0-64'!AR$1,'2016 population'!$A$3:$E$102,3,FALSE),"")</f>
        <v/>
      </c>
      <c r="AS33" s="21" t="str">
        <f>IF('Adjacent Counties'!AS33="x",VLOOKUP('2016 0-64'!AS$1,'2016 population'!$A$3:$E$102,3,FALSE),"")</f>
        <v/>
      </c>
      <c r="AT33" s="21" t="str">
        <f>IF('Adjacent Counties'!AT33="x",VLOOKUP('2016 0-64'!AT$1,'2016 population'!$A$3:$E$102,3,FALSE),"")</f>
        <v/>
      </c>
      <c r="AU33" s="21" t="str">
        <f>IF('Adjacent Counties'!AU33="x",VLOOKUP('2016 0-64'!AU$1,'2016 population'!$A$3:$E$102,3,FALSE),"")</f>
        <v/>
      </c>
      <c r="AV33" s="21" t="str">
        <f>IF('Adjacent Counties'!AV33="x",VLOOKUP('2016 0-64'!AV$1,'2016 population'!$A$3:$E$102,3,FALSE),"")</f>
        <v/>
      </c>
      <c r="AW33" s="21" t="str">
        <f>IF('Adjacent Counties'!AW33="x",VLOOKUP('2016 0-64'!AW$1,'2016 population'!$A$3:$E$102,3,FALSE),"")</f>
        <v/>
      </c>
      <c r="AX33" s="21" t="str">
        <f>IF('Adjacent Counties'!AX33="x",VLOOKUP('2016 0-64'!AX$1,'2016 population'!$A$3:$E$102,3,FALSE),"")</f>
        <v/>
      </c>
      <c r="AY33" s="21" t="str">
        <f>IF('Adjacent Counties'!AY33="x",VLOOKUP('2016 0-64'!AY$1,'2016 population'!$A$3:$E$102,3,FALSE),"")</f>
        <v/>
      </c>
      <c r="AZ33" s="21" t="str">
        <f>IF('Adjacent Counties'!AZ33="x",VLOOKUP('2016 0-64'!AZ$1,'2016 population'!$A$3:$E$102,3,FALSE),"")</f>
        <v/>
      </c>
      <c r="BA33" s="21" t="str">
        <f>IF('Adjacent Counties'!BA33="x",VLOOKUP('2016 0-64'!BA$1,'2016 population'!$A$3:$E$102,3,FALSE),"")</f>
        <v/>
      </c>
      <c r="BB33" s="21" t="str">
        <f>IF('Adjacent Counties'!BB33="x",VLOOKUP('2016 0-64'!BB$1,'2016 population'!$A$3:$E$102,3,FALSE),"")</f>
        <v/>
      </c>
      <c r="BC33" s="21" t="str">
        <f>IF('Adjacent Counties'!BC33="x",VLOOKUP('2016 0-64'!BC$1,'2016 population'!$A$3:$E$102,3,FALSE),"")</f>
        <v/>
      </c>
      <c r="BD33" s="21" t="str">
        <f>IF('Adjacent Counties'!BD33="x",VLOOKUP('2016 0-64'!BD$1,'2016 population'!$A$3:$E$102,3,FALSE),"")</f>
        <v/>
      </c>
      <c r="BE33" s="21" t="str">
        <f>IF('Adjacent Counties'!BE33="x",VLOOKUP('2016 0-64'!BE$1,'2016 population'!$A$3:$E$102,3,FALSE),"")</f>
        <v/>
      </c>
      <c r="BF33" s="21" t="str">
        <f>IF('Adjacent Counties'!BF33="x",VLOOKUP('2016 0-64'!BF$1,'2016 population'!$A$3:$E$102,3,FALSE),"")</f>
        <v/>
      </c>
      <c r="BG33" s="21" t="str">
        <f>IF('Adjacent Counties'!BG33="x",VLOOKUP('2016 0-64'!BG$1,'2016 population'!$A$3:$E$102,3,FALSE),"")</f>
        <v/>
      </c>
      <c r="BH33" s="21" t="str">
        <f>IF('Adjacent Counties'!BH33="x",VLOOKUP('2016 0-64'!BH$1,'2016 population'!$A$3:$E$102,3,FALSE),"")</f>
        <v/>
      </c>
      <c r="BI33" s="21" t="str">
        <f>IF('Adjacent Counties'!BI33="x",VLOOKUP('2016 0-64'!BI$1,'2016 population'!$A$3:$E$102,3,FALSE),"")</f>
        <v/>
      </c>
      <c r="BJ33" s="21" t="str">
        <f>IF('Adjacent Counties'!BJ33="x",VLOOKUP('2016 0-64'!BJ$1,'2016 population'!$A$3:$E$102,3,FALSE),"")</f>
        <v/>
      </c>
      <c r="BK33" s="21" t="str">
        <f>IF('Adjacent Counties'!BK33="x",VLOOKUP('2016 0-64'!BK$1,'2016 population'!$A$3:$E$102,3,FALSE),"")</f>
        <v/>
      </c>
      <c r="BL33" s="21" t="str">
        <f>IF('Adjacent Counties'!BL33="x",VLOOKUP('2016 0-64'!BL$1,'2016 population'!$A$3:$E$102,3,FALSE),"")</f>
        <v/>
      </c>
      <c r="BM33" s="21" t="str">
        <f>IF('Adjacent Counties'!BM33="x",VLOOKUP('2016 0-64'!BM$1,'2016 population'!$A$3:$E$102,3,FALSE),"")</f>
        <v/>
      </c>
      <c r="BN33" s="21" t="str">
        <f>IF('Adjacent Counties'!BN33="x",VLOOKUP('2016 0-64'!BN$1,'2016 population'!$A$3:$E$102,3,FALSE),"")</f>
        <v/>
      </c>
      <c r="BO33" s="21" t="str">
        <f>IF('Adjacent Counties'!BO33="x",VLOOKUP('2016 0-64'!BO$1,'2016 population'!$A$3:$E$102,3,FALSE),"")</f>
        <v/>
      </c>
      <c r="BP33" s="21" t="str">
        <f>IF('Adjacent Counties'!BP33="x",VLOOKUP('2016 0-64'!BP$1,'2016 population'!$A$3:$E$102,3,FALSE),"")</f>
        <v/>
      </c>
      <c r="BQ33" s="21">
        <f>IF('Adjacent Counties'!BQ33="x",VLOOKUP('2016 0-64'!BQ$1,'2016 population'!$A$3:$E$102,3,FALSE),"")</f>
        <v>11662</v>
      </c>
      <c r="BR33" s="21" t="str">
        <f>IF('Adjacent Counties'!BR33="x",VLOOKUP('2016 0-64'!BR$1,'2016 population'!$A$3:$E$102,3,FALSE),"")</f>
        <v/>
      </c>
      <c r="BS33" s="21" t="str">
        <f>IF('Adjacent Counties'!BS33="x",VLOOKUP('2016 0-64'!BS$1,'2016 population'!$A$3:$E$102,3,FALSE),"")</f>
        <v/>
      </c>
      <c r="BT33" s="21" t="str">
        <f>IF('Adjacent Counties'!BT33="x",VLOOKUP('2016 0-64'!BT$1,'2016 population'!$A$3:$E$102,3,FALSE),"")</f>
        <v/>
      </c>
      <c r="BU33" s="21" t="str">
        <f>IF('Adjacent Counties'!BU33="x",VLOOKUP('2016 0-64'!BU$1,'2016 population'!$A$3:$E$102,3,FALSE),"")</f>
        <v/>
      </c>
      <c r="BV33" s="21">
        <f>IF('Adjacent Counties'!BV33="x",VLOOKUP('2016 0-64'!BV$1,'2016 population'!$A$3:$E$102,3,FALSE),"")</f>
        <v>4230</v>
      </c>
      <c r="BW33" s="21" t="str">
        <f>IF('Adjacent Counties'!BW33="x",VLOOKUP('2016 0-64'!BW$1,'2016 population'!$A$3:$E$102,3,FALSE),"")</f>
        <v/>
      </c>
      <c r="BX33" s="21" t="str">
        <f>IF('Adjacent Counties'!BX33="x",VLOOKUP('2016 0-64'!BX$1,'2016 population'!$A$3:$E$102,3,FALSE),"")</f>
        <v/>
      </c>
      <c r="BY33" s="21" t="str">
        <f>IF('Adjacent Counties'!BY33="x",VLOOKUP('2016 0-64'!BY$1,'2016 population'!$A$3:$E$102,3,FALSE),"")</f>
        <v/>
      </c>
      <c r="BZ33" s="21" t="str">
        <f>IF('Adjacent Counties'!BZ33="x",VLOOKUP('2016 0-64'!BZ$1,'2016 population'!$A$3:$E$102,3,FALSE),"")</f>
        <v/>
      </c>
      <c r="CA33" s="21" t="str">
        <f>IF('Adjacent Counties'!CA33="x",VLOOKUP('2016 0-64'!CA$1,'2016 population'!$A$3:$E$102,3,FALSE),"")</f>
        <v/>
      </c>
      <c r="CB33" s="21" t="str">
        <f>IF('Adjacent Counties'!CB33="x",VLOOKUP('2016 0-64'!CB$1,'2016 population'!$A$3:$E$102,3,FALSE),"")</f>
        <v/>
      </c>
      <c r="CC33" s="21" t="str">
        <f>IF('Adjacent Counties'!CC33="x",VLOOKUP('2016 0-64'!CC$1,'2016 population'!$A$3:$E$102,3,FALSE),"")</f>
        <v/>
      </c>
      <c r="CD33" s="21" t="str">
        <f>IF('Adjacent Counties'!CD33="x",VLOOKUP('2016 0-64'!CD$1,'2016 population'!$A$3:$E$102,3,FALSE),"")</f>
        <v/>
      </c>
      <c r="CE33" s="21" t="str">
        <f>IF('Adjacent Counties'!CE33="x",VLOOKUP('2016 0-64'!CE$1,'2016 population'!$A$3:$E$102,3,FALSE),"")</f>
        <v/>
      </c>
      <c r="CF33" s="21" t="str">
        <f>IF('Adjacent Counties'!CF33="x",VLOOKUP('2016 0-64'!CF$1,'2016 population'!$A$3:$E$102,3,FALSE),"")</f>
        <v/>
      </c>
      <c r="CG33" s="21" t="str">
        <f>IF('Adjacent Counties'!CG33="x",VLOOKUP('2016 0-64'!CG$1,'2016 population'!$A$3:$E$102,3,FALSE),"")</f>
        <v/>
      </c>
      <c r="CH33" s="21" t="str">
        <f>IF('Adjacent Counties'!CH33="x",VLOOKUP('2016 0-64'!CH$1,'2016 population'!$A$3:$E$102,3,FALSE),"")</f>
        <v/>
      </c>
      <c r="CI33" s="21" t="str">
        <f>IF('Adjacent Counties'!CI33="x",VLOOKUP('2016 0-64'!CI$1,'2016 population'!$A$3:$E$102,3,FALSE),"")</f>
        <v/>
      </c>
      <c r="CJ33" s="21" t="str">
        <f>IF('Adjacent Counties'!CJ33="x",VLOOKUP('2016 0-64'!CJ$1,'2016 population'!$A$3:$E$102,3,FALSE),"")</f>
        <v/>
      </c>
      <c r="CK33" s="21" t="str">
        <f>IF('Adjacent Counties'!CK33="x",VLOOKUP('2016 0-64'!CK$1,'2016 population'!$A$3:$E$102,3,FALSE),"")</f>
        <v/>
      </c>
      <c r="CL33" s="21" t="str">
        <f>IF('Adjacent Counties'!CL33="x",VLOOKUP('2016 0-64'!CL$1,'2016 population'!$A$3:$E$102,3,FALSE),"")</f>
        <v/>
      </c>
      <c r="CM33" s="21" t="str">
        <f>IF('Adjacent Counties'!CM33="x",VLOOKUP('2016 0-64'!CM$1,'2016 population'!$A$3:$E$102,3,FALSE),"")</f>
        <v/>
      </c>
      <c r="CN33" s="21" t="str">
        <f>IF('Adjacent Counties'!CN33="x",VLOOKUP('2016 0-64'!CN$1,'2016 population'!$A$3:$E$102,3,FALSE),"")</f>
        <v/>
      </c>
      <c r="CO33" s="21">
        <f>IF('Adjacent Counties'!CO33="x",VLOOKUP('2016 0-64'!CO$1,'2016 population'!$A$3:$E$102,3,FALSE),"")</f>
        <v>69041</v>
      </c>
      <c r="CP33" s="21" t="str">
        <f>IF('Adjacent Counties'!CP33="x",VLOOKUP('2016 0-64'!CP$1,'2016 population'!$A$3:$E$102,3,FALSE),"")</f>
        <v/>
      </c>
      <c r="CQ33" s="21" t="str">
        <f>IF('Adjacent Counties'!CQ33="x",VLOOKUP('2016 0-64'!CQ$1,'2016 population'!$A$3:$E$102,3,FALSE),"")</f>
        <v/>
      </c>
      <c r="CR33" s="21" t="str">
        <f>IF('Adjacent Counties'!CR33="x",VLOOKUP('2016 0-64'!CR$1,'2016 population'!$A$3:$E$102,3,FALSE),"")</f>
        <v/>
      </c>
      <c r="CS33" s="21" t="str">
        <f>IF('Adjacent Counties'!CS33="x",VLOOKUP('2016 0-64'!CS$1,'2016 population'!$A$3:$E$102,3,FALSE),"")</f>
        <v/>
      </c>
      <c r="CT33" s="21" t="str">
        <f>IF('Adjacent Counties'!CT33="x",VLOOKUP('2016 0-64'!CT$1,'2016 population'!$A$3:$E$102,3,FALSE),"")</f>
        <v/>
      </c>
      <c r="CU33" s="21" t="str">
        <f>IF('Adjacent Counties'!CU33="x",VLOOKUP('2016 0-64'!CU$1,'2016 population'!$A$3:$E$102,3,FALSE),"")</f>
        <v/>
      </c>
      <c r="CV33" s="21" t="str">
        <f>IF('Adjacent Counties'!CV33="x",VLOOKUP('2016 0-64'!CV$1,'2016 population'!$A$3:$E$102,3,FALSE),"")</f>
        <v/>
      </c>
      <c r="CW33" s="21" t="str">
        <f>IF('Adjacent Counties'!CW33="x",VLOOKUP('2016 0-64'!CW$1,'2016 population'!$A$3:$E$102,3,FALSE),"")</f>
        <v/>
      </c>
      <c r="CX33" s="21">
        <f t="shared" si="0"/>
        <v>121904</v>
      </c>
    </row>
    <row r="34" spans="1:102">
      <c r="A34" s="3" t="s">
        <v>32</v>
      </c>
      <c r="B34" s="21" t="str">
        <f>IF('Adjacent Counties'!B34="x",VLOOKUP('2016 0-64'!B$1,'2016 population'!$A$3:$E$102,3,FALSE),"")</f>
        <v/>
      </c>
      <c r="C34" s="21" t="str">
        <f>IF('Adjacent Counties'!C34="x",VLOOKUP('2016 0-64'!C$1,'2016 population'!$A$3:$E$102,3,FALSE),"")</f>
        <v/>
      </c>
      <c r="D34" s="21" t="str">
        <f>IF('Adjacent Counties'!D34="x",VLOOKUP('2016 0-64'!D$1,'2016 population'!$A$3:$E$102,3,FALSE),"")</f>
        <v/>
      </c>
      <c r="E34" s="21" t="str">
        <f>IF('Adjacent Counties'!E34="x",VLOOKUP('2016 0-64'!E$1,'2016 population'!$A$3:$E$102,3,FALSE),"")</f>
        <v/>
      </c>
      <c r="F34" s="21" t="str">
        <f>IF('Adjacent Counties'!F34="x",VLOOKUP('2016 0-64'!F$1,'2016 population'!$A$3:$E$102,3,FALSE),"")</f>
        <v/>
      </c>
      <c r="G34" s="21" t="str">
        <f>IF('Adjacent Counties'!G34="x",VLOOKUP('2016 0-64'!G$1,'2016 population'!$A$3:$E$102,3,FALSE),"")</f>
        <v/>
      </c>
      <c r="H34" s="21" t="str">
        <f>IF('Adjacent Counties'!H34="x",VLOOKUP('2016 0-64'!H$1,'2016 population'!$A$3:$E$102,3,FALSE),"")</f>
        <v/>
      </c>
      <c r="I34" s="21" t="str">
        <f>IF('Adjacent Counties'!I34="x",VLOOKUP('2016 0-64'!I$1,'2016 population'!$A$3:$E$102,3,FALSE),"")</f>
        <v/>
      </c>
      <c r="J34" s="21" t="str">
        <f>IF('Adjacent Counties'!J34="x",VLOOKUP('2016 0-64'!J$1,'2016 population'!$A$3:$E$102,3,FALSE),"")</f>
        <v/>
      </c>
      <c r="K34" s="21" t="str">
        <f>IF('Adjacent Counties'!K34="x",VLOOKUP('2016 0-64'!K$1,'2016 population'!$A$3:$E$102,3,FALSE),"")</f>
        <v/>
      </c>
      <c r="L34" s="21" t="str">
        <f>IF('Adjacent Counties'!L34="x",VLOOKUP('2016 0-64'!L$1,'2016 population'!$A$3:$E$102,3,FALSE),"")</f>
        <v/>
      </c>
      <c r="M34" s="21" t="str">
        <f>IF('Adjacent Counties'!M34="x",VLOOKUP('2016 0-64'!M$1,'2016 population'!$A$3:$E$102,3,FALSE),"")</f>
        <v/>
      </c>
      <c r="N34" s="21" t="str">
        <f>IF('Adjacent Counties'!N34="x",VLOOKUP('2016 0-64'!N$1,'2016 population'!$A$3:$E$102,3,FALSE),"")</f>
        <v/>
      </c>
      <c r="O34" s="21" t="str">
        <f>IF('Adjacent Counties'!O34="x",VLOOKUP('2016 0-64'!O$1,'2016 population'!$A$3:$E$102,3,FALSE),"")</f>
        <v/>
      </c>
      <c r="P34" s="21" t="str">
        <f>IF('Adjacent Counties'!P34="x",VLOOKUP('2016 0-64'!P$1,'2016 population'!$A$3:$E$102,3,FALSE),"")</f>
        <v/>
      </c>
      <c r="Q34" s="21" t="str">
        <f>IF('Adjacent Counties'!Q34="x",VLOOKUP('2016 0-64'!Q$1,'2016 population'!$A$3:$E$102,3,FALSE),"")</f>
        <v/>
      </c>
      <c r="R34" s="21" t="str">
        <f>IF('Adjacent Counties'!R34="x",VLOOKUP('2016 0-64'!R$1,'2016 population'!$A$3:$E$102,3,FALSE),"")</f>
        <v/>
      </c>
      <c r="S34" s="21" t="str">
        <f>IF('Adjacent Counties'!S34="x",VLOOKUP('2016 0-64'!S$1,'2016 population'!$A$3:$E$102,3,FALSE),"")</f>
        <v/>
      </c>
      <c r="T34" s="21" t="str">
        <f>IF('Adjacent Counties'!T34="x",VLOOKUP('2016 0-64'!T$1,'2016 population'!$A$3:$E$102,3,FALSE),"")</f>
        <v/>
      </c>
      <c r="U34" s="21" t="str">
        <f>IF('Adjacent Counties'!U34="x",VLOOKUP('2016 0-64'!U$1,'2016 population'!$A$3:$E$102,3,FALSE),"")</f>
        <v/>
      </c>
      <c r="V34" s="21" t="str">
        <f>IF('Adjacent Counties'!V34="x",VLOOKUP('2016 0-64'!V$1,'2016 population'!$A$3:$E$102,3,FALSE),"")</f>
        <v/>
      </c>
      <c r="W34" s="21" t="str">
        <f>IF('Adjacent Counties'!W34="x",VLOOKUP('2016 0-64'!W$1,'2016 population'!$A$3:$E$102,3,FALSE),"")</f>
        <v/>
      </c>
      <c r="X34" s="21" t="str">
        <f>IF('Adjacent Counties'!X34="x",VLOOKUP('2016 0-64'!X$1,'2016 population'!$A$3:$E$102,3,FALSE),"")</f>
        <v/>
      </c>
      <c r="Y34" s="21" t="str">
        <f>IF('Adjacent Counties'!Y34="x",VLOOKUP('2016 0-64'!Y$1,'2016 population'!$A$3:$E$102,3,FALSE),"")</f>
        <v/>
      </c>
      <c r="Z34" s="21" t="str">
        <f>IF('Adjacent Counties'!Z34="x",VLOOKUP('2016 0-64'!Z$1,'2016 population'!$A$3:$E$102,3,FALSE),"")</f>
        <v/>
      </c>
      <c r="AA34" s="21" t="str">
        <f>IF('Adjacent Counties'!AA34="x",VLOOKUP('2016 0-64'!AA$1,'2016 population'!$A$3:$E$102,3,FALSE),"")</f>
        <v/>
      </c>
      <c r="AB34" s="21" t="str">
        <f>IF('Adjacent Counties'!AB34="x",VLOOKUP('2016 0-64'!AB$1,'2016 population'!$A$3:$E$102,3,FALSE),"")</f>
        <v/>
      </c>
      <c r="AC34" s="21" t="str">
        <f>IF('Adjacent Counties'!AC34="x",VLOOKUP('2016 0-64'!AC$1,'2016 population'!$A$3:$E$102,3,FALSE),"")</f>
        <v/>
      </c>
      <c r="AD34" s="21" t="str">
        <f>IF('Adjacent Counties'!AD34="x",VLOOKUP('2016 0-64'!AD$1,'2016 population'!$A$3:$E$102,3,FALSE),"")</f>
        <v/>
      </c>
      <c r="AE34" s="21" t="str">
        <f>IF('Adjacent Counties'!AE34="x",VLOOKUP('2016 0-64'!AE$1,'2016 population'!$A$3:$E$102,3,FALSE),"")</f>
        <v/>
      </c>
      <c r="AF34" s="21" t="str">
        <f>IF('Adjacent Counties'!AF34="x",VLOOKUP('2016 0-64'!AF$1,'2016 population'!$A$3:$E$102,3,FALSE),"")</f>
        <v/>
      </c>
      <c r="AG34" s="21" t="str">
        <f>IF('Adjacent Counties'!AG34="x",VLOOKUP('2016 0-64'!AG$1,'2016 population'!$A$3:$E$102,3,FALSE),"")</f>
        <v/>
      </c>
      <c r="AH34" s="21">
        <f>IF('Adjacent Counties'!AH34="x",VLOOKUP('2016 0-64'!AH$1,'2016 population'!$A$3:$E$102,3,FALSE),"")</f>
        <v>5818</v>
      </c>
      <c r="AI34" s="21" t="str">
        <f>IF('Adjacent Counties'!AI34="x",VLOOKUP('2016 0-64'!AI$1,'2016 population'!$A$3:$E$102,3,FALSE),"")</f>
        <v/>
      </c>
      <c r="AJ34" s="21" t="str">
        <f>IF('Adjacent Counties'!AJ34="x",VLOOKUP('2016 0-64'!AJ$1,'2016 population'!$A$3:$E$102,3,FALSE),"")</f>
        <v/>
      </c>
      <c r="AK34" s="21" t="str">
        <f>IF('Adjacent Counties'!AK34="x",VLOOKUP('2016 0-64'!AK$1,'2016 population'!$A$3:$E$102,3,FALSE),"")</f>
        <v/>
      </c>
      <c r="AL34" s="21" t="str">
        <f>IF('Adjacent Counties'!AL34="x",VLOOKUP('2016 0-64'!AL$1,'2016 population'!$A$3:$E$102,3,FALSE),"")</f>
        <v/>
      </c>
      <c r="AM34" s="21" t="str">
        <f>IF('Adjacent Counties'!AM34="x",VLOOKUP('2016 0-64'!AM$1,'2016 population'!$A$3:$E$102,3,FALSE),"")</f>
        <v/>
      </c>
      <c r="AN34" s="21" t="str">
        <f>IF('Adjacent Counties'!AN34="x",VLOOKUP('2016 0-64'!AN$1,'2016 population'!$A$3:$E$102,3,FALSE),"")</f>
        <v/>
      </c>
      <c r="AO34" s="21" t="str">
        <f>IF('Adjacent Counties'!AO34="x",VLOOKUP('2016 0-64'!AO$1,'2016 population'!$A$3:$E$102,3,FALSE),"")</f>
        <v/>
      </c>
      <c r="AP34" s="21" t="str">
        <f>IF('Adjacent Counties'!AP34="x",VLOOKUP('2016 0-64'!AP$1,'2016 population'!$A$3:$E$102,3,FALSE),"")</f>
        <v/>
      </c>
      <c r="AQ34" s="21">
        <f>IF('Adjacent Counties'!AQ34="x",VLOOKUP('2016 0-64'!AQ$1,'2016 population'!$A$3:$E$102,3,FALSE),"")</f>
        <v>5781</v>
      </c>
      <c r="AR34" s="21" t="str">
        <f>IF('Adjacent Counties'!AR34="x",VLOOKUP('2016 0-64'!AR$1,'2016 population'!$A$3:$E$102,3,FALSE),"")</f>
        <v/>
      </c>
      <c r="AS34" s="21" t="str">
        <f>IF('Adjacent Counties'!AS34="x",VLOOKUP('2016 0-64'!AS$1,'2016 population'!$A$3:$E$102,3,FALSE),"")</f>
        <v/>
      </c>
      <c r="AT34" s="21" t="str">
        <f>IF('Adjacent Counties'!AT34="x",VLOOKUP('2016 0-64'!AT$1,'2016 population'!$A$3:$E$102,3,FALSE),"")</f>
        <v/>
      </c>
      <c r="AU34" s="21" t="str">
        <f>IF('Adjacent Counties'!AU34="x",VLOOKUP('2016 0-64'!AU$1,'2016 population'!$A$3:$E$102,3,FALSE),"")</f>
        <v/>
      </c>
      <c r="AV34" s="21" t="str">
        <f>IF('Adjacent Counties'!AV34="x",VLOOKUP('2016 0-64'!AV$1,'2016 population'!$A$3:$E$102,3,FALSE),"")</f>
        <v/>
      </c>
      <c r="AW34" s="21" t="str">
        <f>IF('Adjacent Counties'!AW34="x",VLOOKUP('2016 0-64'!AW$1,'2016 population'!$A$3:$E$102,3,FALSE),"")</f>
        <v/>
      </c>
      <c r="AX34" s="21" t="str">
        <f>IF('Adjacent Counties'!AX34="x",VLOOKUP('2016 0-64'!AX$1,'2016 population'!$A$3:$E$102,3,FALSE),"")</f>
        <v/>
      </c>
      <c r="AY34" s="21" t="str">
        <f>IF('Adjacent Counties'!AY34="x",VLOOKUP('2016 0-64'!AY$1,'2016 population'!$A$3:$E$102,3,FALSE),"")</f>
        <v/>
      </c>
      <c r="AZ34" s="21" t="str">
        <f>IF('Adjacent Counties'!AZ34="x",VLOOKUP('2016 0-64'!AZ$1,'2016 population'!$A$3:$E$102,3,FALSE),"")</f>
        <v/>
      </c>
      <c r="BA34" s="21" t="str">
        <f>IF('Adjacent Counties'!BA34="x",VLOOKUP('2016 0-64'!BA$1,'2016 population'!$A$3:$E$102,3,FALSE),"")</f>
        <v/>
      </c>
      <c r="BB34" s="21" t="str">
        <f>IF('Adjacent Counties'!BB34="x",VLOOKUP('2016 0-64'!BB$1,'2016 population'!$A$3:$E$102,3,FALSE),"")</f>
        <v/>
      </c>
      <c r="BC34" s="21" t="str">
        <f>IF('Adjacent Counties'!BC34="x",VLOOKUP('2016 0-64'!BC$1,'2016 population'!$A$3:$E$102,3,FALSE),"")</f>
        <v/>
      </c>
      <c r="BD34" s="21" t="str">
        <f>IF('Adjacent Counties'!BD34="x",VLOOKUP('2016 0-64'!BD$1,'2016 population'!$A$3:$E$102,3,FALSE),"")</f>
        <v/>
      </c>
      <c r="BE34" s="21" t="str">
        <f>IF('Adjacent Counties'!BE34="x",VLOOKUP('2016 0-64'!BE$1,'2016 population'!$A$3:$E$102,3,FALSE),"")</f>
        <v/>
      </c>
      <c r="BF34" s="21" t="str">
        <f>IF('Adjacent Counties'!BF34="x",VLOOKUP('2016 0-64'!BF$1,'2016 population'!$A$3:$E$102,3,FALSE),"")</f>
        <v/>
      </c>
      <c r="BG34" s="21">
        <f>IF('Adjacent Counties'!BG34="x",VLOOKUP('2016 0-64'!BG$1,'2016 population'!$A$3:$E$102,3,FALSE),"")</f>
        <v>2941</v>
      </c>
      <c r="BH34" s="21" t="str">
        <f>IF('Adjacent Counties'!BH34="x",VLOOKUP('2016 0-64'!BH$1,'2016 population'!$A$3:$E$102,3,FALSE),"")</f>
        <v/>
      </c>
      <c r="BI34" s="21" t="str">
        <f>IF('Adjacent Counties'!BI34="x",VLOOKUP('2016 0-64'!BI$1,'2016 population'!$A$3:$E$102,3,FALSE),"")</f>
        <v/>
      </c>
      <c r="BJ34" s="21" t="str">
        <f>IF('Adjacent Counties'!BJ34="x",VLOOKUP('2016 0-64'!BJ$1,'2016 population'!$A$3:$E$102,3,FALSE),"")</f>
        <v/>
      </c>
      <c r="BK34" s="21" t="str">
        <f>IF('Adjacent Counties'!BK34="x",VLOOKUP('2016 0-64'!BK$1,'2016 population'!$A$3:$E$102,3,FALSE),"")</f>
        <v/>
      </c>
      <c r="BL34" s="21" t="str">
        <f>IF('Adjacent Counties'!BL34="x",VLOOKUP('2016 0-64'!BL$1,'2016 population'!$A$3:$E$102,3,FALSE),"")</f>
        <v/>
      </c>
      <c r="BM34" s="21">
        <f>IF('Adjacent Counties'!BM34="x",VLOOKUP('2016 0-64'!BM$1,'2016 population'!$A$3:$E$102,3,FALSE),"")</f>
        <v>9873</v>
      </c>
      <c r="BN34" s="21" t="str">
        <f>IF('Adjacent Counties'!BN34="x",VLOOKUP('2016 0-64'!BN$1,'2016 population'!$A$3:$E$102,3,FALSE),"")</f>
        <v/>
      </c>
      <c r="BO34" s="21" t="str">
        <f>IF('Adjacent Counties'!BO34="x",VLOOKUP('2016 0-64'!BO$1,'2016 population'!$A$3:$E$102,3,FALSE),"")</f>
        <v/>
      </c>
      <c r="BP34" s="21" t="str">
        <f>IF('Adjacent Counties'!BP34="x",VLOOKUP('2016 0-64'!BP$1,'2016 population'!$A$3:$E$102,3,FALSE),"")</f>
        <v/>
      </c>
      <c r="BQ34" s="21" t="str">
        <f>IF('Adjacent Counties'!BQ34="x",VLOOKUP('2016 0-64'!BQ$1,'2016 population'!$A$3:$E$102,3,FALSE),"")</f>
        <v/>
      </c>
      <c r="BR34" s="21" t="str">
        <f>IF('Adjacent Counties'!BR34="x",VLOOKUP('2016 0-64'!BR$1,'2016 population'!$A$3:$E$102,3,FALSE),"")</f>
        <v/>
      </c>
      <c r="BS34" s="21" t="str">
        <f>IF('Adjacent Counties'!BS34="x",VLOOKUP('2016 0-64'!BS$1,'2016 population'!$A$3:$E$102,3,FALSE),"")</f>
        <v/>
      </c>
      <c r="BT34" s="21" t="str">
        <f>IF('Adjacent Counties'!BT34="x",VLOOKUP('2016 0-64'!BT$1,'2016 population'!$A$3:$E$102,3,FALSE),"")</f>
        <v/>
      </c>
      <c r="BU34" s="21" t="str">
        <f>IF('Adjacent Counties'!BU34="x",VLOOKUP('2016 0-64'!BU$1,'2016 population'!$A$3:$E$102,3,FALSE),"")</f>
        <v/>
      </c>
      <c r="BV34" s="21" t="str">
        <f>IF('Adjacent Counties'!BV34="x",VLOOKUP('2016 0-64'!BV$1,'2016 population'!$A$3:$E$102,3,FALSE),"")</f>
        <v/>
      </c>
      <c r="BW34" s="21">
        <f>IF('Adjacent Counties'!BW34="x",VLOOKUP('2016 0-64'!BW$1,'2016 population'!$A$3:$E$102,3,FALSE),"")</f>
        <v>13153</v>
      </c>
      <c r="BX34" s="21" t="str">
        <f>IF('Adjacent Counties'!BX34="x",VLOOKUP('2016 0-64'!BX$1,'2016 population'!$A$3:$E$102,3,FALSE),"")</f>
        <v/>
      </c>
      <c r="BY34" s="21" t="str">
        <f>IF('Adjacent Counties'!BY34="x",VLOOKUP('2016 0-64'!BY$1,'2016 population'!$A$3:$E$102,3,FALSE),"")</f>
        <v/>
      </c>
      <c r="BZ34" s="21" t="str">
        <f>IF('Adjacent Counties'!BZ34="x",VLOOKUP('2016 0-64'!BZ$1,'2016 population'!$A$3:$E$102,3,FALSE),"")</f>
        <v/>
      </c>
      <c r="CA34" s="21" t="str">
        <f>IF('Adjacent Counties'!CA34="x",VLOOKUP('2016 0-64'!CA$1,'2016 population'!$A$3:$E$102,3,FALSE),"")</f>
        <v/>
      </c>
      <c r="CB34" s="21" t="str">
        <f>IF('Adjacent Counties'!CB34="x",VLOOKUP('2016 0-64'!CB$1,'2016 population'!$A$3:$E$102,3,FALSE),"")</f>
        <v/>
      </c>
      <c r="CC34" s="21" t="str">
        <f>IF('Adjacent Counties'!CC34="x",VLOOKUP('2016 0-64'!CC$1,'2016 population'!$A$3:$E$102,3,FALSE),"")</f>
        <v/>
      </c>
      <c r="CD34" s="21" t="str">
        <f>IF('Adjacent Counties'!CD34="x",VLOOKUP('2016 0-64'!CD$1,'2016 population'!$A$3:$E$102,3,FALSE),"")</f>
        <v/>
      </c>
      <c r="CE34" s="21" t="str">
        <f>IF('Adjacent Counties'!CE34="x",VLOOKUP('2016 0-64'!CE$1,'2016 population'!$A$3:$E$102,3,FALSE),"")</f>
        <v/>
      </c>
      <c r="CF34" s="21" t="str">
        <f>IF('Adjacent Counties'!CF34="x",VLOOKUP('2016 0-64'!CF$1,'2016 population'!$A$3:$E$102,3,FALSE),"")</f>
        <v/>
      </c>
      <c r="CG34" s="21" t="str">
        <f>IF('Adjacent Counties'!CG34="x",VLOOKUP('2016 0-64'!CG$1,'2016 population'!$A$3:$E$102,3,FALSE),"")</f>
        <v/>
      </c>
      <c r="CH34" s="21" t="str">
        <f>IF('Adjacent Counties'!CH34="x",VLOOKUP('2016 0-64'!CH$1,'2016 population'!$A$3:$E$102,3,FALSE),"")</f>
        <v/>
      </c>
      <c r="CI34" s="21" t="str">
        <f>IF('Adjacent Counties'!CI34="x",VLOOKUP('2016 0-64'!CI$1,'2016 population'!$A$3:$E$102,3,FALSE),"")</f>
        <v/>
      </c>
      <c r="CJ34" s="21" t="str">
        <f>IF('Adjacent Counties'!CJ34="x",VLOOKUP('2016 0-64'!CJ$1,'2016 population'!$A$3:$E$102,3,FALSE),"")</f>
        <v/>
      </c>
      <c r="CK34" s="21" t="str">
        <f>IF('Adjacent Counties'!CK34="x",VLOOKUP('2016 0-64'!CK$1,'2016 population'!$A$3:$E$102,3,FALSE),"")</f>
        <v/>
      </c>
      <c r="CL34" s="21" t="str">
        <f>IF('Adjacent Counties'!CL34="x",VLOOKUP('2016 0-64'!CL$1,'2016 population'!$A$3:$E$102,3,FALSE),"")</f>
        <v/>
      </c>
      <c r="CM34" s="21" t="str">
        <f>IF('Adjacent Counties'!CM34="x",VLOOKUP('2016 0-64'!CM$1,'2016 population'!$A$3:$E$102,3,FALSE),"")</f>
        <v/>
      </c>
      <c r="CN34" s="21" t="str">
        <f>IF('Adjacent Counties'!CN34="x",VLOOKUP('2016 0-64'!CN$1,'2016 population'!$A$3:$E$102,3,FALSE),"")</f>
        <v/>
      </c>
      <c r="CO34" s="21" t="str">
        <f>IF('Adjacent Counties'!CO34="x",VLOOKUP('2016 0-64'!CO$1,'2016 population'!$A$3:$E$102,3,FALSE),"")</f>
        <v/>
      </c>
      <c r="CP34" s="21" t="str">
        <f>IF('Adjacent Counties'!CP34="x",VLOOKUP('2016 0-64'!CP$1,'2016 population'!$A$3:$E$102,3,FALSE),"")</f>
        <v/>
      </c>
      <c r="CQ34" s="21" t="str">
        <f>IF('Adjacent Counties'!CQ34="x",VLOOKUP('2016 0-64'!CQ$1,'2016 population'!$A$3:$E$102,3,FALSE),"")</f>
        <v/>
      </c>
      <c r="CR34" s="21" t="str">
        <f>IF('Adjacent Counties'!CR34="x",VLOOKUP('2016 0-64'!CR$1,'2016 population'!$A$3:$E$102,3,FALSE),"")</f>
        <v/>
      </c>
      <c r="CS34" s="21" t="str">
        <f>IF('Adjacent Counties'!CS34="x",VLOOKUP('2016 0-64'!CS$1,'2016 population'!$A$3:$E$102,3,FALSE),"")</f>
        <v/>
      </c>
      <c r="CT34" s="21" t="str">
        <f>IF('Adjacent Counties'!CT34="x",VLOOKUP('2016 0-64'!CT$1,'2016 population'!$A$3:$E$102,3,FALSE),"")</f>
        <v/>
      </c>
      <c r="CU34" s="21">
        <f>IF('Adjacent Counties'!CU34="x",VLOOKUP('2016 0-64'!CU$1,'2016 population'!$A$3:$E$102,3,FALSE),"")</f>
        <v>8514</v>
      </c>
      <c r="CV34" s="21" t="str">
        <f>IF('Adjacent Counties'!CV34="x",VLOOKUP('2016 0-64'!CV$1,'2016 population'!$A$3:$E$102,3,FALSE),"")</f>
        <v/>
      </c>
      <c r="CW34" s="21" t="str">
        <f>IF('Adjacent Counties'!CW34="x",VLOOKUP('2016 0-64'!CW$1,'2016 population'!$A$3:$E$102,3,FALSE),"")</f>
        <v/>
      </c>
      <c r="CX34" s="21">
        <f t="shared" si="0"/>
        <v>46080</v>
      </c>
    </row>
    <row r="35" spans="1:102">
      <c r="A35" s="3" t="s">
        <v>33</v>
      </c>
      <c r="B35" s="21" t="str">
        <f>IF('Adjacent Counties'!B35="x",VLOOKUP('2016 0-64'!B$1,'2016 population'!$A$3:$E$102,3,FALSE),"")</f>
        <v/>
      </c>
      <c r="C35" s="21" t="str">
        <f>IF('Adjacent Counties'!C35="x",VLOOKUP('2016 0-64'!C$1,'2016 population'!$A$3:$E$102,3,FALSE),"")</f>
        <v/>
      </c>
      <c r="D35" s="21" t="str">
        <f>IF('Adjacent Counties'!D35="x",VLOOKUP('2016 0-64'!D$1,'2016 population'!$A$3:$E$102,3,FALSE),"")</f>
        <v/>
      </c>
      <c r="E35" s="21" t="str">
        <f>IF('Adjacent Counties'!E35="x",VLOOKUP('2016 0-64'!E$1,'2016 population'!$A$3:$E$102,3,FALSE),"")</f>
        <v/>
      </c>
      <c r="F35" s="21" t="str">
        <f>IF('Adjacent Counties'!F35="x",VLOOKUP('2016 0-64'!F$1,'2016 population'!$A$3:$E$102,3,FALSE),"")</f>
        <v/>
      </c>
      <c r="G35" s="21" t="str">
        <f>IF('Adjacent Counties'!G35="x",VLOOKUP('2016 0-64'!G$1,'2016 population'!$A$3:$E$102,3,FALSE),"")</f>
        <v/>
      </c>
      <c r="H35" s="21" t="str">
        <f>IF('Adjacent Counties'!H35="x",VLOOKUP('2016 0-64'!H$1,'2016 population'!$A$3:$E$102,3,FALSE),"")</f>
        <v/>
      </c>
      <c r="I35" s="21" t="str">
        <f>IF('Adjacent Counties'!I35="x",VLOOKUP('2016 0-64'!I$1,'2016 population'!$A$3:$E$102,3,FALSE),"")</f>
        <v/>
      </c>
      <c r="J35" s="21" t="str">
        <f>IF('Adjacent Counties'!J35="x",VLOOKUP('2016 0-64'!J$1,'2016 population'!$A$3:$E$102,3,FALSE),"")</f>
        <v/>
      </c>
      <c r="K35" s="21" t="str">
        <f>IF('Adjacent Counties'!K35="x",VLOOKUP('2016 0-64'!K$1,'2016 population'!$A$3:$E$102,3,FALSE),"")</f>
        <v/>
      </c>
      <c r="L35" s="21" t="str">
        <f>IF('Adjacent Counties'!L35="x",VLOOKUP('2016 0-64'!L$1,'2016 population'!$A$3:$E$102,3,FALSE),"")</f>
        <v/>
      </c>
      <c r="M35" s="21" t="str">
        <f>IF('Adjacent Counties'!M35="x",VLOOKUP('2016 0-64'!M$1,'2016 population'!$A$3:$E$102,3,FALSE),"")</f>
        <v/>
      </c>
      <c r="N35" s="21" t="str">
        <f>IF('Adjacent Counties'!N35="x",VLOOKUP('2016 0-64'!N$1,'2016 population'!$A$3:$E$102,3,FALSE),"")</f>
        <v/>
      </c>
      <c r="O35" s="21" t="str">
        <f>IF('Adjacent Counties'!O35="x",VLOOKUP('2016 0-64'!O$1,'2016 population'!$A$3:$E$102,3,FALSE),"")</f>
        <v/>
      </c>
      <c r="P35" s="21" t="str">
        <f>IF('Adjacent Counties'!P35="x",VLOOKUP('2016 0-64'!P$1,'2016 population'!$A$3:$E$102,3,FALSE),"")</f>
        <v/>
      </c>
      <c r="Q35" s="21" t="str">
        <f>IF('Adjacent Counties'!Q35="x",VLOOKUP('2016 0-64'!Q$1,'2016 population'!$A$3:$E$102,3,FALSE),"")</f>
        <v/>
      </c>
      <c r="R35" s="21" t="str">
        <f>IF('Adjacent Counties'!R35="x",VLOOKUP('2016 0-64'!R$1,'2016 population'!$A$3:$E$102,3,FALSE),"")</f>
        <v/>
      </c>
      <c r="S35" s="21" t="str">
        <f>IF('Adjacent Counties'!S35="x",VLOOKUP('2016 0-64'!S$1,'2016 population'!$A$3:$E$102,3,FALSE),"")</f>
        <v/>
      </c>
      <c r="T35" s="21" t="str">
        <f>IF('Adjacent Counties'!T35="x",VLOOKUP('2016 0-64'!T$1,'2016 population'!$A$3:$E$102,3,FALSE),"")</f>
        <v/>
      </c>
      <c r="U35" s="21" t="str">
        <f>IF('Adjacent Counties'!U35="x",VLOOKUP('2016 0-64'!U$1,'2016 population'!$A$3:$E$102,3,FALSE),"")</f>
        <v/>
      </c>
      <c r="V35" s="21" t="str">
        <f>IF('Adjacent Counties'!V35="x",VLOOKUP('2016 0-64'!V$1,'2016 population'!$A$3:$E$102,3,FALSE),"")</f>
        <v/>
      </c>
      <c r="W35" s="21" t="str">
        <f>IF('Adjacent Counties'!W35="x",VLOOKUP('2016 0-64'!W$1,'2016 population'!$A$3:$E$102,3,FALSE),"")</f>
        <v/>
      </c>
      <c r="X35" s="21" t="str">
        <f>IF('Adjacent Counties'!X35="x",VLOOKUP('2016 0-64'!X$1,'2016 population'!$A$3:$E$102,3,FALSE),"")</f>
        <v/>
      </c>
      <c r="Y35" s="21" t="str">
        <f>IF('Adjacent Counties'!Y35="x",VLOOKUP('2016 0-64'!Y$1,'2016 population'!$A$3:$E$102,3,FALSE),"")</f>
        <v/>
      </c>
      <c r="Z35" s="21" t="str">
        <f>IF('Adjacent Counties'!Z35="x",VLOOKUP('2016 0-64'!Z$1,'2016 population'!$A$3:$E$102,3,FALSE),"")</f>
        <v/>
      </c>
      <c r="AA35" s="21" t="str">
        <f>IF('Adjacent Counties'!AA35="x",VLOOKUP('2016 0-64'!AA$1,'2016 population'!$A$3:$E$102,3,FALSE),"")</f>
        <v/>
      </c>
      <c r="AB35" s="21" t="str">
        <f>IF('Adjacent Counties'!AB35="x",VLOOKUP('2016 0-64'!AB$1,'2016 population'!$A$3:$E$102,3,FALSE),"")</f>
        <v/>
      </c>
      <c r="AC35" s="21" t="str">
        <f>IF('Adjacent Counties'!AC35="x",VLOOKUP('2016 0-64'!AC$1,'2016 population'!$A$3:$E$102,3,FALSE),"")</f>
        <v/>
      </c>
      <c r="AD35" s="21">
        <f>IF('Adjacent Counties'!AD35="x",VLOOKUP('2016 0-64'!AD$1,'2016 population'!$A$3:$E$102,3,FALSE),"")</f>
        <v>16909</v>
      </c>
      <c r="AE35" s="21">
        <f>IF('Adjacent Counties'!AE35="x",VLOOKUP('2016 0-64'!AE$1,'2016 population'!$A$3:$E$102,3,FALSE),"")</f>
        <v>4675</v>
      </c>
      <c r="AF35" s="21" t="str">
        <f>IF('Adjacent Counties'!AF35="x",VLOOKUP('2016 0-64'!AF$1,'2016 population'!$A$3:$E$102,3,FALSE),"")</f>
        <v/>
      </c>
      <c r="AG35" s="21" t="str">
        <f>IF('Adjacent Counties'!AG35="x",VLOOKUP('2016 0-64'!AG$1,'2016 population'!$A$3:$E$102,3,FALSE),"")</f>
        <v/>
      </c>
      <c r="AH35" s="21" t="str">
        <f>IF('Adjacent Counties'!AH35="x",VLOOKUP('2016 0-64'!AH$1,'2016 population'!$A$3:$E$102,3,FALSE),"")</f>
        <v/>
      </c>
      <c r="AI35" s="21">
        <f>IF('Adjacent Counties'!AI35="x",VLOOKUP('2016 0-64'!AI$1,'2016 population'!$A$3:$E$102,3,FALSE),"")</f>
        <v>32256</v>
      </c>
      <c r="AJ35" s="21" t="str">
        <f>IF('Adjacent Counties'!AJ35="x",VLOOKUP('2016 0-64'!AJ$1,'2016 population'!$A$3:$E$102,3,FALSE),"")</f>
        <v/>
      </c>
      <c r="AK35" s="21" t="str">
        <f>IF('Adjacent Counties'!AK35="x",VLOOKUP('2016 0-64'!AK$1,'2016 population'!$A$3:$E$102,3,FALSE),"")</f>
        <v/>
      </c>
      <c r="AL35" s="21" t="str">
        <f>IF('Adjacent Counties'!AL35="x",VLOOKUP('2016 0-64'!AL$1,'2016 population'!$A$3:$E$102,3,FALSE),"")</f>
        <v/>
      </c>
      <c r="AM35" s="21" t="str">
        <f>IF('Adjacent Counties'!AM35="x",VLOOKUP('2016 0-64'!AM$1,'2016 population'!$A$3:$E$102,3,FALSE),"")</f>
        <v/>
      </c>
      <c r="AN35" s="21" t="str">
        <f>IF('Adjacent Counties'!AN35="x",VLOOKUP('2016 0-64'!AN$1,'2016 population'!$A$3:$E$102,3,FALSE),"")</f>
        <v/>
      </c>
      <c r="AO35" s="21" t="str">
        <f>IF('Adjacent Counties'!AO35="x",VLOOKUP('2016 0-64'!AO$1,'2016 population'!$A$3:$E$102,3,FALSE),"")</f>
        <v/>
      </c>
      <c r="AP35" s="21">
        <f>IF('Adjacent Counties'!AP35="x",VLOOKUP('2016 0-64'!AP$1,'2016 population'!$A$3:$E$102,3,FALSE),"")</f>
        <v>44512</v>
      </c>
      <c r="AQ35" s="21" t="str">
        <f>IF('Adjacent Counties'!AQ35="x",VLOOKUP('2016 0-64'!AQ$1,'2016 population'!$A$3:$E$102,3,FALSE),"")</f>
        <v/>
      </c>
      <c r="AR35" s="21" t="str">
        <f>IF('Adjacent Counties'!AR35="x",VLOOKUP('2016 0-64'!AR$1,'2016 population'!$A$3:$E$102,3,FALSE),"")</f>
        <v/>
      </c>
      <c r="AS35" s="21" t="str">
        <f>IF('Adjacent Counties'!AS35="x",VLOOKUP('2016 0-64'!AS$1,'2016 population'!$A$3:$E$102,3,FALSE),"")</f>
        <v/>
      </c>
      <c r="AT35" s="21" t="str">
        <f>IF('Adjacent Counties'!AT35="x",VLOOKUP('2016 0-64'!AT$1,'2016 population'!$A$3:$E$102,3,FALSE),"")</f>
        <v/>
      </c>
      <c r="AU35" s="21" t="str">
        <f>IF('Adjacent Counties'!AU35="x",VLOOKUP('2016 0-64'!AU$1,'2016 population'!$A$3:$E$102,3,FALSE),"")</f>
        <v/>
      </c>
      <c r="AV35" s="21" t="str">
        <f>IF('Adjacent Counties'!AV35="x",VLOOKUP('2016 0-64'!AV$1,'2016 population'!$A$3:$E$102,3,FALSE),"")</f>
        <v/>
      </c>
      <c r="AW35" s="21" t="str">
        <f>IF('Adjacent Counties'!AW35="x",VLOOKUP('2016 0-64'!AW$1,'2016 population'!$A$3:$E$102,3,FALSE),"")</f>
        <v/>
      </c>
      <c r="AX35" s="21" t="str">
        <f>IF('Adjacent Counties'!AX35="x",VLOOKUP('2016 0-64'!AX$1,'2016 population'!$A$3:$E$102,3,FALSE),"")</f>
        <v/>
      </c>
      <c r="AY35" s="21" t="str">
        <f>IF('Adjacent Counties'!AY35="x",VLOOKUP('2016 0-64'!AY$1,'2016 population'!$A$3:$E$102,3,FALSE),"")</f>
        <v/>
      </c>
      <c r="AZ35" s="21" t="str">
        <f>IF('Adjacent Counties'!AZ35="x",VLOOKUP('2016 0-64'!AZ$1,'2016 population'!$A$3:$E$102,3,FALSE),"")</f>
        <v/>
      </c>
      <c r="BA35" s="21" t="str">
        <f>IF('Adjacent Counties'!BA35="x",VLOOKUP('2016 0-64'!BA$1,'2016 population'!$A$3:$E$102,3,FALSE),"")</f>
        <v/>
      </c>
      <c r="BB35" s="21" t="str">
        <f>IF('Adjacent Counties'!BB35="x",VLOOKUP('2016 0-64'!BB$1,'2016 population'!$A$3:$E$102,3,FALSE),"")</f>
        <v/>
      </c>
      <c r="BC35" s="21" t="str">
        <f>IF('Adjacent Counties'!BC35="x",VLOOKUP('2016 0-64'!BC$1,'2016 population'!$A$3:$E$102,3,FALSE),"")</f>
        <v/>
      </c>
      <c r="BD35" s="21" t="str">
        <f>IF('Adjacent Counties'!BD35="x",VLOOKUP('2016 0-64'!BD$1,'2016 population'!$A$3:$E$102,3,FALSE),"")</f>
        <v/>
      </c>
      <c r="BE35" s="21" t="str">
        <f>IF('Adjacent Counties'!BE35="x",VLOOKUP('2016 0-64'!BE$1,'2016 population'!$A$3:$E$102,3,FALSE),"")</f>
        <v/>
      </c>
      <c r="BF35" s="21" t="str">
        <f>IF('Adjacent Counties'!BF35="x",VLOOKUP('2016 0-64'!BF$1,'2016 population'!$A$3:$E$102,3,FALSE),"")</f>
        <v/>
      </c>
      <c r="BG35" s="21" t="str">
        <f>IF('Adjacent Counties'!BG35="x",VLOOKUP('2016 0-64'!BG$1,'2016 population'!$A$3:$E$102,3,FALSE),"")</f>
        <v/>
      </c>
      <c r="BH35" s="21" t="str">
        <f>IF('Adjacent Counties'!BH35="x",VLOOKUP('2016 0-64'!BH$1,'2016 population'!$A$3:$E$102,3,FALSE),"")</f>
        <v/>
      </c>
      <c r="BI35" s="21" t="str">
        <f>IF('Adjacent Counties'!BI35="x",VLOOKUP('2016 0-64'!BI$1,'2016 population'!$A$3:$E$102,3,FALSE),"")</f>
        <v/>
      </c>
      <c r="BJ35" s="21" t="str">
        <f>IF('Adjacent Counties'!BJ35="x",VLOOKUP('2016 0-64'!BJ$1,'2016 population'!$A$3:$E$102,3,FALSE),"")</f>
        <v/>
      </c>
      <c r="BK35" s="21" t="str">
        <f>IF('Adjacent Counties'!BK35="x",VLOOKUP('2016 0-64'!BK$1,'2016 population'!$A$3:$E$102,3,FALSE),"")</f>
        <v/>
      </c>
      <c r="BL35" s="21" t="str">
        <f>IF('Adjacent Counties'!BL35="x",VLOOKUP('2016 0-64'!BL$1,'2016 population'!$A$3:$E$102,3,FALSE),"")</f>
        <v/>
      </c>
      <c r="BM35" s="21" t="str">
        <f>IF('Adjacent Counties'!BM35="x",VLOOKUP('2016 0-64'!BM$1,'2016 population'!$A$3:$E$102,3,FALSE),"")</f>
        <v/>
      </c>
      <c r="BN35" s="21" t="str">
        <f>IF('Adjacent Counties'!BN35="x",VLOOKUP('2016 0-64'!BN$1,'2016 population'!$A$3:$E$102,3,FALSE),"")</f>
        <v/>
      </c>
      <c r="BO35" s="21" t="str">
        <f>IF('Adjacent Counties'!BO35="x",VLOOKUP('2016 0-64'!BO$1,'2016 population'!$A$3:$E$102,3,FALSE),"")</f>
        <v/>
      </c>
      <c r="BP35" s="21" t="str">
        <f>IF('Adjacent Counties'!BP35="x",VLOOKUP('2016 0-64'!BP$1,'2016 population'!$A$3:$E$102,3,FALSE),"")</f>
        <v/>
      </c>
      <c r="BQ35" s="21" t="str">
        <f>IF('Adjacent Counties'!BQ35="x",VLOOKUP('2016 0-64'!BQ$1,'2016 population'!$A$3:$E$102,3,FALSE),"")</f>
        <v/>
      </c>
      <c r="BR35" s="21" t="str">
        <f>IF('Adjacent Counties'!BR35="x",VLOOKUP('2016 0-64'!BR$1,'2016 population'!$A$3:$E$102,3,FALSE),"")</f>
        <v/>
      </c>
      <c r="BS35" s="21" t="str">
        <f>IF('Adjacent Counties'!BS35="x",VLOOKUP('2016 0-64'!BS$1,'2016 population'!$A$3:$E$102,3,FALSE),"")</f>
        <v/>
      </c>
      <c r="BT35" s="21" t="str">
        <f>IF('Adjacent Counties'!BT35="x",VLOOKUP('2016 0-64'!BT$1,'2016 population'!$A$3:$E$102,3,FALSE),"")</f>
        <v/>
      </c>
      <c r="BU35" s="21" t="str">
        <f>IF('Adjacent Counties'!BU35="x",VLOOKUP('2016 0-64'!BU$1,'2016 population'!$A$3:$E$102,3,FALSE),"")</f>
        <v/>
      </c>
      <c r="BV35" s="21" t="str">
        <f>IF('Adjacent Counties'!BV35="x",VLOOKUP('2016 0-64'!BV$1,'2016 population'!$A$3:$E$102,3,FALSE),"")</f>
        <v/>
      </c>
      <c r="BW35" s="21" t="str">
        <f>IF('Adjacent Counties'!BW35="x",VLOOKUP('2016 0-64'!BW$1,'2016 population'!$A$3:$E$102,3,FALSE),"")</f>
        <v/>
      </c>
      <c r="BX35" s="21" t="str">
        <f>IF('Adjacent Counties'!BX35="x",VLOOKUP('2016 0-64'!BX$1,'2016 population'!$A$3:$E$102,3,FALSE),"")</f>
        <v/>
      </c>
      <c r="BY35" s="21" t="str">
        <f>IF('Adjacent Counties'!BY35="x",VLOOKUP('2016 0-64'!BY$1,'2016 population'!$A$3:$E$102,3,FALSE),"")</f>
        <v/>
      </c>
      <c r="BZ35" s="21" t="str">
        <f>IF('Adjacent Counties'!BZ35="x",VLOOKUP('2016 0-64'!BZ$1,'2016 population'!$A$3:$E$102,3,FALSE),"")</f>
        <v/>
      </c>
      <c r="CA35" s="21" t="str">
        <f>IF('Adjacent Counties'!CA35="x",VLOOKUP('2016 0-64'!CA$1,'2016 population'!$A$3:$E$102,3,FALSE),"")</f>
        <v/>
      </c>
      <c r="CB35" s="21">
        <f>IF('Adjacent Counties'!CB35="x",VLOOKUP('2016 0-64'!CB$1,'2016 population'!$A$3:$E$102,3,FALSE),"")</f>
        <v>10027</v>
      </c>
      <c r="CC35" s="21" t="str">
        <f>IF('Adjacent Counties'!CC35="x",VLOOKUP('2016 0-64'!CC$1,'2016 population'!$A$3:$E$102,3,FALSE),"")</f>
        <v/>
      </c>
      <c r="CD35" s="21" t="str">
        <f>IF('Adjacent Counties'!CD35="x",VLOOKUP('2016 0-64'!CD$1,'2016 population'!$A$3:$E$102,3,FALSE),"")</f>
        <v/>
      </c>
      <c r="CE35" s="21" t="str">
        <f>IF('Adjacent Counties'!CE35="x",VLOOKUP('2016 0-64'!CE$1,'2016 population'!$A$3:$E$102,3,FALSE),"")</f>
        <v/>
      </c>
      <c r="CF35" s="21" t="str">
        <f>IF('Adjacent Counties'!CF35="x",VLOOKUP('2016 0-64'!CF$1,'2016 population'!$A$3:$E$102,3,FALSE),"")</f>
        <v/>
      </c>
      <c r="CG35" s="21" t="str">
        <f>IF('Adjacent Counties'!CG35="x",VLOOKUP('2016 0-64'!CG$1,'2016 population'!$A$3:$E$102,3,FALSE),"")</f>
        <v/>
      </c>
      <c r="CH35" s="21">
        <f>IF('Adjacent Counties'!CH35="x",VLOOKUP('2016 0-64'!CH$1,'2016 population'!$A$3:$E$102,3,FALSE),"")</f>
        <v>5128</v>
      </c>
      <c r="CI35" s="21">
        <f>IF('Adjacent Counties'!CI35="x",VLOOKUP('2016 0-64'!CI$1,'2016 population'!$A$3:$E$102,3,FALSE),"")</f>
        <v>7935</v>
      </c>
      <c r="CJ35" s="21" t="str">
        <f>IF('Adjacent Counties'!CJ35="x",VLOOKUP('2016 0-64'!CJ$1,'2016 population'!$A$3:$E$102,3,FALSE),"")</f>
        <v/>
      </c>
      <c r="CK35" s="21" t="str">
        <f>IF('Adjacent Counties'!CK35="x",VLOOKUP('2016 0-64'!CK$1,'2016 population'!$A$3:$E$102,3,FALSE),"")</f>
        <v/>
      </c>
      <c r="CL35" s="21" t="str">
        <f>IF('Adjacent Counties'!CL35="x",VLOOKUP('2016 0-64'!CL$1,'2016 population'!$A$3:$E$102,3,FALSE),"")</f>
        <v/>
      </c>
      <c r="CM35" s="21" t="str">
        <f>IF('Adjacent Counties'!CM35="x",VLOOKUP('2016 0-64'!CM$1,'2016 population'!$A$3:$E$102,3,FALSE),"")</f>
        <v/>
      </c>
      <c r="CN35" s="21" t="str">
        <f>IF('Adjacent Counties'!CN35="x",VLOOKUP('2016 0-64'!CN$1,'2016 population'!$A$3:$E$102,3,FALSE),"")</f>
        <v/>
      </c>
      <c r="CO35" s="21" t="str">
        <f>IF('Adjacent Counties'!CO35="x",VLOOKUP('2016 0-64'!CO$1,'2016 population'!$A$3:$E$102,3,FALSE),"")</f>
        <v/>
      </c>
      <c r="CP35" s="21" t="str">
        <f>IF('Adjacent Counties'!CP35="x",VLOOKUP('2016 0-64'!CP$1,'2016 population'!$A$3:$E$102,3,FALSE),"")</f>
        <v/>
      </c>
      <c r="CQ35" s="21" t="str">
        <f>IF('Adjacent Counties'!CQ35="x",VLOOKUP('2016 0-64'!CQ$1,'2016 population'!$A$3:$E$102,3,FALSE),"")</f>
        <v/>
      </c>
      <c r="CR35" s="21" t="str">
        <f>IF('Adjacent Counties'!CR35="x",VLOOKUP('2016 0-64'!CR$1,'2016 population'!$A$3:$E$102,3,FALSE),"")</f>
        <v/>
      </c>
      <c r="CS35" s="21" t="str">
        <f>IF('Adjacent Counties'!CS35="x",VLOOKUP('2016 0-64'!CS$1,'2016 population'!$A$3:$E$102,3,FALSE),"")</f>
        <v/>
      </c>
      <c r="CT35" s="21" t="str">
        <f>IF('Adjacent Counties'!CT35="x",VLOOKUP('2016 0-64'!CT$1,'2016 population'!$A$3:$E$102,3,FALSE),"")</f>
        <v/>
      </c>
      <c r="CU35" s="21" t="str">
        <f>IF('Adjacent Counties'!CU35="x",VLOOKUP('2016 0-64'!CU$1,'2016 population'!$A$3:$E$102,3,FALSE),"")</f>
        <v/>
      </c>
      <c r="CV35" s="21">
        <f>IF('Adjacent Counties'!CV35="x",VLOOKUP('2016 0-64'!CV$1,'2016 population'!$A$3:$E$102,3,FALSE),"")</f>
        <v>4030</v>
      </c>
      <c r="CW35" s="21" t="str">
        <f>IF('Adjacent Counties'!CW35="x",VLOOKUP('2016 0-64'!CW$1,'2016 population'!$A$3:$E$102,3,FALSE),"")</f>
        <v/>
      </c>
      <c r="CX35" s="21">
        <f t="shared" si="0"/>
        <v>125472</v>
      </c>
    </row>
    <row r="36" spans="1:102">
      <c r="A36" s="3" t="s">
        <v>34</v>
      </c>
      <c r="B36" s="21" t="str">
        <f>IF('Adjacent Counties'!B36="x",VLOOKUP('2016 0-64'!B$1,'2016 population'!$A$3:$E$102,3,FALSE),"")</f>
        <v/>
      </c>
      <c r="C36" s="21" t="str">
        <f>IF('Adjacent Counties'!C36="x",VLOOKUP('2016 0-64'!C$1,'2016 population'!$A$3:$E$102,3,FALSE),"")</f>
        <v/>
      </c>
      <c r="D36" s="21" t="str">
        <f>IF('Adjacent Counties'!D36="x",VLOOKUP('2016 0-64'!D$1,'2016 population'!$A$3:$E$102,3,FALSE),"")</f>
        <v/>
      </c>
      <c r="E36" s="21" t="str">
        <f>IF('Adjacent Counties'!E36="x",VLOOKUP('2016 0-64'!E$1,'2016 population'!$A$3:$E$102,3,FALSE),"")</f>
        <v/>
      </c>
      <c r="F36" s="21" t="str">
        <f>IF('Adjacent Counties'!F36="x",VLOOKUP('2016 0-64'!F$1,'2016 population'!$A$3:$E$102,3,FALSE),"")</f>
        <v/>
      </c>
      <c r="G36" s="21" t="str">
        <f>IF('Adjacent Counties'!G36="x",VLOOKUP('2016 0-64'!G$1,'2016 population'!$A$3:$E$102,3,FALSE),"")</f>
        <v/>
      </c>
      <c r="H36" s="21" t="str">
        <f>IF('Adjacent Counties'!H36="x",VLOOKUP('2016 0-64'!H$1,'2016 population'!$A$3:$E$102,3,FALSE),"")</f>
        <v/>
      </c>
      <c r="I36" s="21" t="str">
        <f>IF('Adjacent Counties'!I36="x",VLOOKUP('2016 0-64'!I$1,'2016 population'!$A$3:$E$102,3,FALSE),"")</f>
        <v/>
      </c>
      <c r="J36" s="21" t="str">
        <f>IF('Adjacent Counties'!J36="x",VLOOKUP('2016 0-64'!J$1,'2016 population'!$A$3:$E$102,3,FALSE),"")</f>
        <v/>
      </c>
      <c r="K36" s="21" t="str">
        <f>IF('Adjacent Counties'!K36="x",VLOOKUP('2016 0-64'!K$1,'2016 population'!$A$3:$E$102,3,FALSE),"")</f>
        <v/>
      </c>
      <c r="L36" s="21" t="str">
        <f>IF('Adjacent Counties'!L36="x",VLOOKUP('2016 0-64'!L$1,'2016 population'!$A$3:$E$102,3,FALSE),"")</f>
        <v/>
      </c>
      <c r="M36" s="21" t="str">
        <f>IF('Adjacent Counties'!M36="x",VLOOKUP('2016 0-64'!M$1,'2016 population'!$A$3:$E$102,3,FALSE),"")</f>
        <v/>
      </c>
      <c r="N36" s="21" t="str">
        <f>IF('Adjacent Counties'!N36="x",VLOOKUP('2016 0-64'!N$1,'2016 population'!$A$3:$E$102,3,FALSE),"")</f>
        <v/>
      </c>
      <c r="O36" s="21" t="str">
        <f>IF('Adjacent Counties'!O36="x",VLOOKUP('2016 0-64'!O$1,'2016 population'!$A$3:$E$102,3,FALSE),"")</f>
        <v/>
      </c>
      <c r="P36" s="21" t="str">
        <f>IF('Adjacent Counties'!P36="x",VLOOKUP('2016 0-64'!P$1,'2016 population'!$A$3:$E$102,3,FALSE),"")</f>
        <v/>
      </c>
      <c r="Q36" s="21" t="str">
        <f>IF('Adjacent Counties'!Q36="x",VLOOKUP('2016 0-64'!Q$1,'2016 population'!$A$3:$E$102,3,FALSE),"")</f>
        <v/>
      </c>
      <c r="R36" s="21" t="str">
        <f>IF('Adjacent Counties'!R36="x",VLOOKUP('2016 0-64'!R$1,'2016 population'!$A$3:$E$102,3,FALSE),"")</f>
        <v/>
      </c>
      <c r="S36" s="21" t="str">
        <f>IF('Adjacent Counties'!S36="x",VLOOKUP('2016 0-64'!S$1,'2016 population'!$A$3:$E$102,3,FALSE),"")</f>
        <v/>
      </c>
      <c r="T36" s="21" t="str">
        <f>IF('Adjacent Counties'!T36="x",VLOOKUP('2016 0-64'!T$1,'2016 population'!$A$3:$E$102,3,FALSE),"")</f>
        <v/>
      </c>
      <c r="U36" s="21" t="str">
        <f>IF('Adjacent Counties'!U36="x",VLOOKUP('2016 0-64'!U$1,'2016 population'!$A$3:$E$102,3,FALSE),"")</f>
        <v/>
      </c>
      <c r="V36" s="21" t="str">
        <f>IF('Adjacent Counties'!V36="x",VLOOKUP('2016 0-64'!V$1,'2016 population'!$A$3:$E$102,3,FALSE),"")</f>
        <v/>
      </c>
      <c r="W36" s="21" t="str">
        <f>IF('Adjacent Counties'!W36="x",VLOOKUP('2016 0-64'!W$1,'2016 population'!$A$3:$E$102,3,FALSE),"")</f>
        <v/>
      </c>
      <c r="X36" s="21" t="str">
        <f>IF('Adjacent Counties'!X36="x",VLOOKUP('2016 0-64'!X$1,'2016 population'!$A$3:$E$102,3,FALSE),"")</f>
        <v/>
      </c>
      <c r="Y36" s="21" t="str">
        <f>IF('Adjacent Counties'!Y36="x",VLOOKUP('2016 0-64'!Y$1,'2016 population'!$A$3:$E$102,3,FALSE),"")</f>
        <v/>
      </c>
      <c r="Z36" s="21" t="str">
        <f>IF('Adjacent Counties'!Z36="x",VLOOKUP('2016 0-64'!Z$1,'2016 population'!$A$3:$E$102,3,FALSE),"")</f>
        <v/>
      </c>
      <c r="AA36" s="21" t="str">
        <f>IF('Adjacent Counties'!AA36="x",VLOOKUP('2016 0-64'!AA$1,'2016 population'!$A$3:$E$102,3,FALSE),"")</f>
        <v/>
      </c>
      <c r="AB36" s="21" t="str">
        <f>IF('Adjacent Counties'!AB36="x",VLOOKUP('2016 0-64'!AB$1,'2016 population'!$A$3:$E$102,3,FALSE),"")</f>
        <v/>
      </c>
      <c r="AC36" s="21" t="str">
        <f>IF('Adjacent Counties'!AC36="x",VLOOKUP('2016 0-64'!AC$1,'2016 population'!$A$3:$E$102,3,FALSE),"")</f>
        <v/>
      </c>
      <c r="AD36" s="21" t="str">
        <f>IF('Adjacent Counties'!AD36="x",VLOOKUP('2016 0-64'!AD$1,'2016 population'!$A$3:$E$102,3,FALSE),"")</f>
        <v/>
      </c>
      <c r="AE36" s="21" t="str">
        <f>IF('Adjacent Counties'!AE36="x",VLOOKUP('2016 0-64'!AE$1,'2016 population'!$A$3:$E$102,3,FALSE),"")</f>
        <v/>
      </c>
      <c r="AF36" s="21" t="str">
        <f>IF('Adjacent Counties'!AF36="x",VLOOKUP('2016 0-64'!AF$1,'2016 population'!$A$3:$E$102,3,FALSE),"")</f>
        <v/>
      </c>
      <c r="AG36" s="21" t="str">
        <f>IF('Adjacent Counties'!AG36="x",VLOOKUP('2016 0-64'!AG$1,'2016 population'!$A$3:$E$102,3,FALSE),"")</f>
        <v/>
      </c>
      <c r="AH36" s="21" t="str">
        <f>IF('Adjacent Counties'!AH36="x",VLOOKUP('2016 0-64'!AH$1,'2016 population'!$A$3:$E$102,3,FALSE),"")</f>
        <v/>
      </c>
      <c r="AI36" s="21" t="str">
        <f>IF('Adjacent Counties'!AI36="x",VLOOKUP('2016 0-64'!AI$1,'2016 population'!$A$3:$E$102,3,FALSE),"")</f>
        <v/>
      </c>
      <c r="AJ36" s="21">
        <f>IF('Adjacent Counties'!AJ36="x",VLOOKUP('2016 0-64'!AJ$1,'2016 population'!$A$3:$E$102,3,FALSE),"")</f>
        <v>6380</v>
      </c>
      <c r="AK36" s="21" t="str">
        <f>IF('Adjacent Counties'!AK36="x",VLOOKUP('2016 0-64'!AK$1,'2016 population'!$A$3:$E$102,3,FALSE),"")</f>
        <v/>
      </c>
      <c r="AL36" s="21" t="str">
        <f>IF('Adjacent Counties'!AL36="x",VLOOKUP('2016 0-64'!AL$1,'2016 population'!$A$3:$E$102,3,FALSE),"")</f>
        <v/>
      </c>
      <c r="AM36" s="21" t="str">
        <f>IF('Adjacent Counties'!AM36="x",VLOOKUP('2016 0-64'!AM$1,'2016 population'!$A$3:$E$102,3,FALSE),"")</f>
        <v/>
      </c>
      <c r="AN36" s="21">
        <f>IF('Adjacent Counties'!AN36="x",VLOOKUP('2016 0-64'!AN$1,'2016 population'!$A$3:$E$102,3,FALSE),"")</f>
        <v>5652</v>
      </c>
      <c r="AO36" s="21" t="str">
        <f>IF('Adjacent Counties'!AO36="x",VLOOKUP('2016 0-64'!AO$1,'2016 population'!$A$3:$E$102,3,FALSE),"")</f>
        <v/>
      </c>
      <c r="AP36" s="21" t="str">
        <f>IF('Adjacent Counties'!AP36="x",VLOOKUP('2016 0-64'!AP$1,'2016 population'!$A$3:$E$102,3,FALSE),"")</f>
        <v/>
      </c>
      <c r="AQ36" s="21">
        <f>IF('Adjacent Counties'!AQ36="x",VLOOKUP('2016 0-64'!AQ$1,'2016 population'!$A$3:$E$102,3,FALSE),"")</f>
        <v>5781</v>
      </c>
      <c r="AR36" s="21" t="str">
        <f>IF('Adjacent Counties'!AR36="x",VLOOKUP('2016 0-64'!AR$1,'2016 population'!$A$3:$E$102,3,FALSE),"")</f>
        <v/>
      </c>
      <c r="AS36" s="21" t="str">
        <f>IF('Adjacent Counties'!AS36="x",VLOOKUP('2016 0-64'!AS$1,'2016 population'!$A$3:$E$102,3,FALSE),"")</f>
        <v/>
      </c>
      <c r="AT36" s="21" t="str">
        <f>IF('Adjacent Counties'!AT36="x",VLOOKUP('2016 0-64'!AT$1,'2016 population'!$A$3:$E$102,3,FALSE),"")</f>
        <v/>
      </c>
      <c r="AU36" s="21" t="str">
        <f>IF('Adjacent Counties'!AU36="x",VLOOKUP('2016 0-64'!AU$1,'2016 population'!$A$3:$E$102,3,FALSE),"")</f>
        <v/>
      </c>
      <c r="AV36" s="21" t="str">
        <f>IF('Adjacent Counties'!AV36="x",VLOOKUP('2016 0-64'!AV$1,'2016 population'!$A$3:$E$102,3,FALSE),"")</f>
        <v/>
      </c>
      <c r="AW36" s="21" t="str">
        <f>IF('Adjacent Counties'!AW36="x",VLOOKUP('2016 0-64'!AW$1,'2016 population'!$A$3:$E$102,3,FALSE),"")</f>
        <v/>
      </c>
      <c r="AX36" s="21" t="str">
        <f>IF('Adjacent Counties'!AX36="x",VLOOKUP('2016 0-64'!AX$1,'2016 population'!$A$3:$E$102,3,FALSE),"")</f>
        <v/>
      </c>
      <c r="AY36" s="21" t="str">
        <f>IF('Adjacent Counties'!AY36="x",VLOOKUP('2016 0-64'!AY$1,'2016 population'!$A$3:$E$102,3,FALSE),"")</f>
        <v/>
      </c>
      <c r="AZ36" s="21" t="str">
        <f>IF('Adjacent Counties'!AZ36="x",VLOOKUP('2016 0-64'!AZ$1,'2016 population'!$A$3:$E$102,3,FALSE),"")</f>
        <v/>
      </c>
      <c r="BA36" s="21" t="str">
        <f>IF('Adjacent Counties'!BA36="x",VLOOKUP('2016 0-64'!BA$1,'2016 population'!$A$3:$E$102,3,FALSE),"")</f>
        <v/>
      </c>
      <c r="BB36" s="21" t="str">
        <f>IF('Adjacent Counties'!BB36="x",VLOOKUP('2016 0-64'!BB$1,'2016 population'!$A$3:$E$102,3,FALSE),"")</f>
        <v/>
      </c>
      <c r="BC36" s="21" t="str">
        <f>IF('Adjacent Counties'!BC36="x",VLOOKUP('2016 0-64'!BC$1,'2016 population'!$A$3:$E$102,3,FALSE),"")</f>
        <v/>
      </c>
      <c r="BD36" s="21" t="str">
        <f>IF('Adjacent Counties'!BD36="x",VLOOKUP('2016 0-64'!BD$1,'2016 population'!$A$3:$E$102,3,FALSE),"")</f>
        <v/>
      </c>
      <c r="BE36" s="21" t="str">
        <f>IF('Adjacent Counties'!BE36="x",VLOOKUP('2016 0-64'!BE$1,'2016 population'!$A$3:$E$102,3,FALSE),"")</f>
        <v/>
      </c>
      <c r="BF36" s="21" t="str">
        <f>IF('Adjacent Counties'!BF36="x",VLOOKUP('2016 0-64'!BF$1,'2016 population'!$A$3:$E$102,3,FALSE),"")</f>
        <v/>
      </c>
      <c r="BG36" s="21" t="str">
        <f>IF('Adjacent Counties'!BG36="x",VLOOKUP('2016 0-64'!BG$1,'2016 population'!$A$3:$E$102,3,FALSE),"")</f>
        <v/>
      </c>
      <c r="BH36" s="21" t="str">
        <f>IF('Adjacent Counties'!BH36="x",VLOOKUP('2016 0-64'!BH$1,'2016 population'!$A$3:$E$102,3,FALSE),"")</f>
        <v/>
      </c>
      <c r="BI36" s="21" t="str">
        <f>IF('Adjacent Counties'!BI36="x",VLOOKUP('2016 0-64'!BI$1,'2016 population'!$A$3:$E$102,3,FALSE),"")</f>
        <v/>
      </c>
      <c r="BJ36" s="21" t="str">
        <f>IF('Adjacent Counties'!BJ36="x",VLOOKUP('2016 0-64'!BJ$1,'2016 population'!$A$3:$E$102,3,FALSE),"")</f>
        <v/>
      </c>
      <c r="BK36" s="21" t="str">
        <f>IF('Adjacent Counties'!BK36="x",VLOOKUP('2016 0-64'!BK$1,'2016 population'!$A$3:$E$102,3,FALSE),"")</f>
        <v/>
      </c>
      <c r="BL36" s="21" t="str">
        <f>IF('Adjacent Counties'!BL36="x",VLOOKUP('2016 0-64'!BL$1,'2016 population'!$A$3:$E$102,3,FALSE),"")</f>
        <v/>
      </c>
      <c r="BM36" s="21">
        <f>IF('Adjacent Counties'!BM36="x",VLOOKUP('2016 0-64'!BM$1,'2016 population'!$A$3:$E$102,3,FALSE),"")</f>
        <v>9873</v>
      </c>
      <c r="BN36" s="21" t="str">
        <f>IF('Adjacent Counties'!BN36="x",VLOOKUP('2016 0-64'!BN$1,'2016 population'!$A$3:$E$102,3,FALSE),"")</f>
        <v/>
      </c>
      <c r="BO36" s="21" t="str">
        <f>IF('Adjacent Counties'!BO36="x",VLOOKUP('2016 0-64'!BO$1,'2016 population'!$A$3:$E$102,3,FALSE),"")</f>
        <v/>
      </c>
      <c r="BP36" s="21" t="str">
        <f>IF('Adjacent Counties'!BP36="x",VLOOKUP('2016 0-64'!BP$1,'2016 population'!$A$3:$E$102,3,FALSE),"")</f>
        <v/>
      </c>
      <c r="BQ36" s="21" t="str">
        <f>IF('Adjacent Counties'!BQ36="x",VLOOKUP('2016 0-64'!BQ$1,'2016 population'!$A$3:$E$102,3,FALSE),"")</f>
        <v/>
      </c>
      <c r="BR36" s="21" t="str">
        <f>IF('Adjacent Counties'!BR36="x",VLOOKUP('2016 0-64'!BR$1,'2016 population'!$A$3:$E$102,3,FALSE),"")</f>
        <v/>
      </c>
      <c r="BS36" s="21" t="str">
        <f>IF('Adjacent Counties'!BS36="x",VLOOKUP('2016 0-64'!BS$1,'2016 population'!$A$3:$E$102,3,FALSE),"")</f>
        <v/>
      </c>
      <c r="BT36" s="21" t="str">
        <f>IF('Adjacent Counties'!BT36="x",VLOOKUP('2016 0-64'!BT$1,'2016 population'!$A$3:$E$102,3,FALSE),"")</f>
        <v/>
      </c>
      <c r="BU36" s="21" t="str">
        <f>IF('Adjacent Counties'!BU36="x",VLOOKUP('2016 0-64'!BU$1,'2016 population'!$A$3:$E$102,3,FALSE),"")</f>
        <v/>
      </c>
      <c r="BV36" s="21" t="str">
        <f>IF('Adjacent Counties'!BV36="x",VLOOKUP('2016 0-64'!BV$1,'2016 population'!$A$3:$E$102,3,FALSE),"")</f>
        <v/>
      </c>
      <c r="BW36" s="21" t="str">
        <f>IF('Adjacent Counties'!BW36="x",VLOOKUP('2016 0-64'!BW$1,'2016 population'!$A$3:$E$102,3,FALSE),"")</f>
        <v/>
      </c>
      <c r="BX36" s="21" t="str">
        <f>IF('Adjacent Counties'!BX36="x",VLOOKUP('2016 0-64'!BX$1,'2016 population'!$A$3:$E$102,3,FALSE),"")</f>
        <v/>
      </c>
      <c r="BY36" s="21" t="str">
        <f>IF('Adjacent Counties'!BY36="x",VLOOKUP('2016 0-64'!BY$1,'2016 population'!$A$3:$E$102,3,FALSE),"")</f>
        <v/>
      </c>
      <c r="BZ36" s="21" t="str">
        <f>IF('Adjacent Counties'!BZ36="x",VLOOKUP('2016 0-64'!BZ$1,'2016 population'!$A$3:$E$102,3,FALSE),"")</f>
        <v/>
      </c>
      <c r="CA36" s="21" t="str">
        <f>IF('Adjacent Counties'!CA36="x",VLOOKUP('2016 0-64'!CA$1,'2016 population'!$A$3:$E$102,3,FALSE),"")</f>
        <v/>
      </c>
      <c r="CB36" s="21" t="str">
        <f>IF('Adjacent Counties'!CB36="x",VLOOKUP('2016 0-64'!CB$1,'2016 population'!$A$3:$E$102,3,FALSE),"")</f>
        <v/>
      </c>
      <c r="CC36" s="21" t="str">
        <f>IF('Adjacent Counties'!CC36="x",VLOOKUP('2016 0-64'!CC$1,'2016 population'!$A$3:$E$102,3,FALSE),"")</f>
        <v/>
      </c>
      <c r="CD36" s="21" t="str">
        <f>IF('Adjacent Counties'!CD36="x",VLOOKUP('2016 0-64'!CD$1,'2016 population'!$A$3:$E$102,3,FALSE),"")</f>
        <v/>
      </c>
      <c r="CE36" s="21" t="str">
        <f>IF('Adjacent Counties'!CE36="x",VLOOKUP('2016 0-64'!CE$1,'2016 population'!$A$3:$E$102,3,FALSE),"")</f>
        <v/>
      </c>
      <c r="CF36" s="21" t="str">
        <f>IF('Adjacent Counties'!CF36="x",VLOOKUP('2016 0-64'!CF$1,'2016 population'!$A$3:$E$102,3,FALSE),"")</f>
        <v/>
      </c>
      <c r="CG36" s="21" t="str">
        <f>IF('Adjacent Counties'!CG36="x",VLOOKUP('2016 0-64'!CG$1,'2016 population'!$A$3:$E$102,3,FALSE),"")</f>
        <v/>
      </c>
      <c r="CH36" s="21" t="str">
        <f>IF('Adjacent Counties'!CH36="x",VLOOKUP('2016 0-64'!CH$1,'2016 population'!$A$3:$E$102,3,FALSE),"")</f>
        <v/>
      </c>
      <c r="CI36" s="21" t="str">
        <f>IF('Adjacent Counties'!CI36="x",VLOOKUP('2016 0-64'!CI$1,'2016 population'!$A$3:$E$102,3,FALSE),"")</f>
        <v/>
      </c>
      <c r="CJ36" s="21" t="str">
        <f>IF('Adjacent Counties'!CJ36="x",VLOOKUP('2016 0-64'!CJ$1,'2016 population'!$A$3:$E$102,3,FALSE),"")</f>
        <v/>
      </c>
      <c r="CK36" s="21" t="str">
        <f>IF('Adjacent Counties'!CK36="x",VLOOKUP('2016 0-64'!CK$1,'2016 population'!$A$3:$E$102,3,FALSE),"")</f>
        <v/>
      </c>
      <c r="CL36" s="21" t="str">
        <f>IF('Adjacent Counties'!CL36="x",VLOOKUP('2016 0-64'!CL$1,'2016 population'!$A$3:$E$102,3,FALSE),"")</f>
        <v/>
      </c>
      <c r="CM36" s="21" t="str">
        <f>IF('Adjacent Counties'!CM36="x",VLOOKUP('2016 0-64'!CM$1,'2016 population'!$A$3:$E$102,3,FALSE),"")</f>
        <v/>
      </c>
      <c r="CN36" s="21">
        <f>IF('Adjacent Counties'!CN36="x",VLOOKUP('2016 0-64'!CN$1,'2016 population'!$A$3:$E$102,3,FALSE),"")</f>
        <v>4464</v>
      </c>
      <c r="CO36" s="21">
        <f>IF('Adjacent Counties'!CO36="x",VLOOKUP('2016 0-64'!CO$1,'2016 population'!$A$3:$E$102,3,FALSE),"")</f>
        <v>69041</v>
      </c>
      <c r="CP36" s="21">
        <f>IF('Adjacent Counties'!CP36="x",VLOOKUP('2016 0-64'!CP$1,'2016 population'!$A$3:$E$102,3,FALSE),"")</f>
        <v>2559</v>
      </c>
      <c r="CQ36" s="21" t="str">
        <f>IF('Adjacent Counties'!CQ36="x",VLOOKUP('2016 0-64'!CQ$1,'2016 population'!$A$3:$E$102,3,FALSE),"")</f>
        <v/>
      </c>
      <c r="CR36" s="21" t="str">
        <f>IF('Adjacent Counties'!CR36="x",VLOOKUP('2016 0-64'!CR$1,'2016 population'!$A$3:$E$102,3,FALSE),"")</f>
        <v/>
      </c>
      <c r="CS36" s="21" t="str">
        <f>IF('Adjacent Counties'!CS36="x",VLOOKUP('2016 0-64'!CS$1,'2016 population'!$A$3:$E$102,3,FALSE),"")</f>
        <v/>
      </c>
      <c r="CT36" s="21" t="str">
        <f>IF('Adjacent Counties'!CT36="x",VLOOKUP('2016 0-64'!CT$1,'2016 population'!$A$3:$E$102,3,FALSE),"")</f>
        <v/>
      </c>
      <c r="CU36" s="21" t="str">
        <f>IF('Adjacent Counties'!CU36="x",VLOOKUP('2016 0-64'!CU$1,'2016 population'!$A$3:$E$102,3,FALSE),"")</f>
        <v/>
      </c>
      <c r="CV36" s="21" t="str">
        <f>IF('Adjacent Counties'!CV36="x",VLOOKUP('2016 0-64'!CV$1,'2016 population'!$A$3:$E$102,3,FALSE),"")</f>
        <v/>
      </c>
      <c r="CW36" s="21" t="str">
        <f>IF('Adjacent Counties'!CW36="x",VLOOKUP('2016 0-64'!CW$1,'2016 population'!$A$3:$E$102,3,FALSE),"")</f>
        <v/>
      </c>
      <c r="CX36" s="21">
        <f t="shared" si="0"/>
        <v>103750</v>
      </c>
    </row>
    <row r="37" spans="1:102">
      <c r="A37" s="3" t="s">
        <v>35</v>
      </c>
      <c r="B37" s="21" t="str">
        <f>IF('Adjacent Counties'!B37="x",VLOOKUP('2016 0-64'!B$1,'2016 population'!$A$3:$E$102,3,FALSE),"")</f>
        <v/>
      </c>
      <c r="C37" s="21" t="str">
        <f>IF('Adjacent Counties'!C37="x",VLOOKUP('2016 0-64'!C$1,'2016 population'!$A$3:$E$102,3,FALSE),"")</f>
        <v/>
      </c>
      <c r="D37" s="21" t="str">
        <f>IF('Adjacent Counties'!D37="x",VLOOKUP('2016 0-64'!D$1,'2016 population'!$A$3:$E$102,3,FALSE),"")</f>
        <v/>
      </c>
      <c r="E37" s="21" t="str">
        <f>IF('Adjacent Counties'!E37="x",VLOOKUP('2016 0-64'!E$1,'2016 population'!$A$3:$E$102,3,FALSE),"")</f>
        <v/>
      </c>
      <c r="F37" s="21" t="str">
        <f>IF('Adjacent Counties'!F37="x",VLOOKUP('2016 0-64'!F$1,'2016 population'!$A$3:$E$102,3,FALSE),"")</f>
        <v/>
      </c>
      <c r="G37" s="21" t="str">
        <f>IF('Adjacent Counties'!G37="x",VLOOKUP('2016 0-64'!G$1,'2016 population'!$A$3:$E$102,3,FALSE),"")</f>
        <v/>
      </c>
      <c r="H37" s="21" t="str">
        <f>IF('Adjacent Counties'!H37="x",VLOOKUP('2016 0-64'!H$1,'2016 population'!$A$3:$E$102,3,FALSE),"")</f>
        <v/>
      </c>
      <c r="I37" s="21" t="str">
        <f>IF('Adjacent Counties'!I37="x",VLOOKUP('2016 0-64'!I$1,'2016 population'!$A$3:$E$102,3,FALSE),"")</f>
        <v/>
      </c>
      <c r="J37" s="21" t="str">
        <f>IF('Adjacent Counties'!J37="x",VLOOKUP('2016 0-64'!J$1,'2016 population'!$A$3:$E$102,3,FALSE),"")</f>
        <v/>
      </c>
      <c r="K37" s="21" t="str">
        <f>IF('Adjacent Counties'!K37="x",VLOOKUP('2016 0-64'!K$1,'2016 population'!$A$3:$E$102,3,FALSE),"")</f>
        <v/>
      </c>
      <c r="L37" s="21" t="str">
        <f>IF('Adjacent Counties'!L37="x",VLOOKUP('2016 0-64'!L$1,'2016 population'!$A$3:$E$102,3,FALSE),"")</f>
        <v/>
      </c>
      <c r="M37" s="21" t="str">
        <f>IF('Adjacent Counties'!M37="x",VLOOKUP('2016 0-64'!M$1,'2016 population'!$A$3:$E$102,3,FALSE),"")</f>
        <v/>
      </c>
      <c r="N37" s="21" t="str">
        <f>IF('Adjacent Counties'!N37="x",VLOOKUP('2016 0-64'!N$1,'2016 population'!$A$3:$E$102,3,FALSE),"")</f>
        <v/>
      </c>
      <c r="O37" s="21" t="str">
        <f>IF('Adjacent Counties'!O37="x",VLOOKUP('2016 0-64'!O$1,'2016 population'!$A$3:$E$102,3,FALSE),"")</f>
        <v/>
      </c>
      <c r="P37" s="21" t="str">
        <f>IF('Adjacent Counties'!P37="x",VLOOKUP('2016 0-64'!P$1,'2016 population'!$A$3:$E$102,3,FALSE),"")</f>
        <v/>
      </c>
      <c r="Q37" s="21" t="str">
        <f>IF('Adjacent Counties'!Q37="x",VLOOKUP('2016 0-64'!Q$1,'2016 population'!$A$3:$E$102,3,FALSE),"")</f>
        <v/>
      </c>
      <c r="R37" s="21" t="str">
        <f>IF('Adjacent Counties'!R37="x",VLOOKUP('2016 0-64'!R$1,'2016 population'!$A$3:$E$102,3,FALSE),"")</f>
        <v/>
      </c>
      <c r="S37" s="21" t="str">
        <f>IF('Adjacent Counties'!S37="x",VLOOKUP('2016 0-64'!S$1,'2016 population'!$A$3:$E$102,3,FALSE),"")</f>
        <v/>
      </c>
      <c r="T37" s="21" t="str">
        <f>IF('Adjacent Counties'!T37="x",VLOOKUP('2016 0-64'!T$1,'2016 population'!$A$3:$E$102,3,FALSE),"")</f>
        <v/>
      </c>
      <c r="U37" s="21" t="str">
        <f>IF('Adjacent Counties'!U37="x",VLOOKUP('2016 0-64'!U$1,'2016 population'!$A$3:$E$102,3,FALSE),"")</f>
        <v/>
      </c>
      <c r="V37" s="21" t="str">
        <f>IF('Adjacent Counties'!V37="x",VLOOKUP('2016 0-64'!V$1,'2016 population'!$A$3:$E$102,3,FALSE),"")</f>
        <v/>
      </c>
      <c r="W37" s="21" t="str">
        <f>IF('Adjacent Counties'!W37="x",VLOOKUP('2016 0-64'!W$1,'2016 population'!$A$3:$E$102,3,FALSE),"")</f>
        <v/>
      </c>
      <c r="X37" s="21">
        <f>IF('Adjacent Counties'!X37="x",VLOOKUP('2016 0-64'!X$1,'2016 population'!$A$3:$E$102,3,FALSE),"")</f>
        <v>10380</v>
      </c>
      <c r="Y37" s="21" t="str">
        <f>IF('Adjacent Counties'!Y37="x",VLOOKUP('2016 0-64'!Y$1,'2016 population'!$A$3:$E$102,3,FALSE),"")</f>
        <v/>
      </c>
      <c r="Z37" s="21" t="str">
        <f>IF('Adjacent Counties'!Z37="x",VLOOKUP('2016 0-64'!Z$1,'2016 population'!$A$3:$E$102,3,FALSE),"")</f>
        <v/>
      </c>
      <c r="AA37" s="21" t="str">
        <f>IF('Adjacent Counties'!AA37="x",VLOOKUP('2016 0-64'!AA$1,'2016 population'!$A$3:$E$102,3,FALSE),"")</f>
        <v/>
      </c>
      <c r="AB37" s="21" t="str">
        <f>IF('Adjacent Counties'!AB37="x",VLOOKUP('2016 0-64'!AB$1,'2016 population'!$A$3:$E$102,3,FALSE),"")</f>
        <v/>
      </c>
      <c r="AC37" s="21" t="str">
        <f>IF('Adjacent Counties'!AC37="x",VLOOKUP('2016 0-64'!AC$1,'2016 population'!$A$3:$E$102,3,FALSE),"")</f>
        <v/>
      </c>
      <c r="AD37" s="21" t="str">
        <f>IF('Adjacent Counties'!AD37="x",VLOOKUP('2016 0-64'!AD$1,'2016 population'!$A$3:$E$102,3,FALSE),"")</f>
        <v/>
      </c>
      <c r="AE37" s="21" t="str">
        <f>IF('Adjacent Counties'!AE37="x",VLOOKUP('2016 0-64'!AE$1,'2016 population'!$A$3:$E$102,3,FALSE),"")</f>
        <v/>
      </c>
      <c r="AF37" s="21" t="str">
        <f>IF('Adjacent Counties'!AF37="x",VLOOKUP('2016 0-64'!AF$1,'2016 population'!$A$3:$E$102,3,FALSE),"")</f>
        <v/>
      </c>
      <c r="AG37" s="21" t="str">
        <f>IF('Adjacent Counties'!AG37="x",VLOOKUP('2016 0-64'!AG$1,'2016 population'!$A$3:$E$102,3,FALSE),"")</f>
        <v/>
      </c>
      <c r="AH37" s="21" t="str">
        <f>IF('Adjacent Counties'!AH37="x",VLOOKUP('2016 0-64'!AH$1,'2016 population'!$A$3:$E$102,3,FALSE),"")</f>
        <v/>
      </c>
      <c r="AI37" s="21" t="str">
        <f>IF('Adjacent Counties'!AI37="x",VLOOKUP('2016 0-64'!AI$1,'2016 population'!$A$3:$E$102,3,FALSE),"")</f>
        <v/>
      </c>
      <c r="AJ37" s="21" t="str">
        <f>IF('Adjacent Counties'!AJ37="x",VLOOKUP('2016 0-64'!AJ$1,'2016 population'!$A$3:$E$102,3,FALSE),"")</f>
        <v/>
      </c>
      <c r="AK37" s="21">
        <f>IF('Adjacent Counties'!AK37="x",VLOOKUP('2016 0-64'!AK$1,'2016 population'!$A$3:$E$102,3,FALSE),"")</f>
        <v>20192</v>
      </c>
      <c r="AL37" s="21" t="str">
        <f>IF('Adjacent Counties'!AL37="x",VLOOKUP('2016 0-64'!AL$1,'2016 population'!$A$3:$E$102,3,FALSE),"")</f>
        <v/>
      </c>
      <c r="AM37" s="21" t="str">
        <f>IF('Adjacent Counties'!AM37="x",VLOOKUP('2016 0-64'!AM$1,'2016 population'!$A$3:$E$102,3,FALSE),"")</f>
        <v/>
      </c>
      <c r="AN37" s="21" t="str">
        <f>IF('Adjacent Counties'!AN37="x",VLOOKUP('2016 0-64'!AN$1,'2016 population'!$A$3:$E$102,3,FALSE),"")</f>
        <v/>
      </c>
      <c r="AO37" s="21" t="str">
        <f>IF('Adjacent Counties'!AO37="x",VLOOKUP('2016 0-64'!AO$1,'2016 population'!$A$3:$E$102,3,FALSE),"")</f>
        <v/>
      </c>
      <c r="AP37" s="21" t="str">
        <f>IF('Adjacent Counties'!AP37="x",VLOOKUP('2016 0-64'!AP$1,'2016 population'!$A$3:$E$102,3,FALSE),"")</f>
        <v/>
      </c>
      <c r="AQ37" s="21" t="str">
        <f>IF('Adjacent Counties'!AQ37="x",VLOOKUP('2016 0-64'!AQ$1,'2016 population'!$A$3:$E$102,3,FALSE),"")</f>
        <v/>
      </c>
      <c r="AR37" s="21" t="str">
        <f>IF('Adjacent Counties'!AR37="x",VLOOKUP('2016 0-64'!AR$1,'2016 population'!$A$3:$E$102,3,FALSE),"")</f>
        <v/>
      </c>
      <c r="AS37" s="21" t="str">
        <f>IF('Adjacent Counties'!AS37="x",VLOOKUP('2016 0-64'!AS$1,'2016 population'!$A$3:$E$102,3,FALSE),"")</f>
        <v/>
      </c>
      <c r="AT37" s="21" t="str">
        <f>IF('Adjacent Counties'!AT37="x",VLOOKUP('2016 0-64'!AT$1,'2016 population'!$A$3:$E$102,3,FALSE),"")</f>
        <v/>
      </c>
      <c r="AU37" s="21" t="str">
        <f>IF('Adjacent Counties'!AU37="x",VLOOKUP('2016 0-64'!AU$1,'2016 population'!$A$3:$E$102,3,FALSE),"")</f>
        <v/>
      </c>
      <c r="AV37" s="21" t="str">
        <f>IF('Adjacent Counties'!AV37="x",VLOOKUP('2016 0-64'!AV$1,'2016 population'!$A$3:$E$102,3,FALSE),"")</f>
        <v/>
      </c>
      <c r="AW37" s="21" t="str">
        <f>IF('Adjacent Counties'!AW37="x",VLOOKUP('2016 0-64'!AW$1,'2016 population'!$A$3:$E$102,3,FALSE),"")</f>
        <v/>
      </c>
      <c r="AX37" s="21" t="str">
        <f>IF('Adjacent Counties'!AX37="x",VLOOKUP('2016 0-64'!AX$1,'2016 population'!$A$3:$E$102,3,FALSE),"")</f>
        <v/>
      </c>
      <c r="AY37" s="21" t="str">
        <f>IF('Adjacent Counties'!AY37="x",VLOOKUP('2016 0-64'!AY$1,'2016 population'!$A$3:$E$102,3,FALSE),"")</f>
        <v/>
      </c>
      <c r="AZ37" s="21" t="str">
        <f>IF('Adjacent Counties'!AZ37="x",VLOOKUP('2016 0-64'!AZ$1,'2016 population'!$A$3:$E$102,3,FALSE),"")</f>
        <v/>
      </c>
      <c r="BA37" s="21" t="str">
        <f>IF('Adjacent Counties'!BA37="x",VLOOKUP('2016 0-64'!BA$1,'2016 population'!$A$3:$E$102,3,FALSE),"")</f>
        <v/>
      </c>
      <c r="BB37" s="21" t="str">
        <f>IF('Adjacent Counties'!BB37="x",VLOOKUP('2016 0-64'!BB$1,'2016 population'!$A$3:$E$102,3,FALSE),"")</f>
        <v/>
      </c>
      <c r="BC37" s="21" t="str">
        <f>IF('Adjacent Counties'!BC37="x",VLOOKUP('2016 0-64'!BC$1,'2016 population'!$A$3:$E$102,3,FALSE),"")</f>
        <v/>
      </c>
      <c r="BD37" s="21">
        <f>IF('Adjacent Counties'!BD37="x",VLOOKUP('2016 0-64'!BD$1,'2016 population'!$A$3:$E$102,3,FALSE),"")</f>
        <v>8603</v>
      </c>
      <c r="BE37" s="21" t="str">
        <f>IF('Adjacent Counties'!BE37="x",VLOOKUP('2016 0-64'!BE$1,'2016 population'!$A$3:$E$102,3,FALSE),"")</f>
        <v/>
      </c>
      <c r="BF37" s="21" t="str">
        <f>IF('Adjacent Counties'!BF37="x",VLOOKUP('2016 0-64'!BF$1,'2016 population'!$A$3:$E$102,3,FALSE),"")</f>
        <v/>
      </c>
      <c r="BG37" s="21" t="str">
        <f>IF('Adjacent Counties'!BG37="x",VLOOKUP('2016 0-64'!BG$1,'2016 population'!$A$3:$E$102,3,FALSE),"")</f>
        <v/>
      </c>
      <c r="BH37" s="21" t="str">
        <f>IF('Adjacent Counties'!BH37="x",VLOOKUP('2016 0-64'!BH$1,'2016 population'!$A$3:$E$102,3,FALSE),"")</f>
        <v/>
      </c>
      <c r="BI37" s="21">
        <f>IF('Adjacent Counties'!BI37="x",VLOOKUP('2016 0-64'!BI$1,'2016 population'!$A$3:$E$102,3,FALSE),"")</f>
        <v>69763</v>
      </c>
      <c r="BJ37" s="21" t="str">
        <f>IF('Adjacent Counties'!BJ37="x",VLOOKUP('2016 0-64'!BJ$1,'2016 population'!$A$3:$E$102,3,FALSE),"")</f>
        <v/>
      </c>
      <c r="BK37" s="21" t="str">
        <f>IF('Adjacent Counties'!BK37="x",VLOOKUP('2016 0-64'!BK$1,'2016 population'!$A$3:$E$102,3,FALSE),"")</f>
        <v/>
      </c>
      <c r="BL37" s="21" t="str">
        <f>IF('Adjacent Counties'!BL37="x",VLOOKUP('2016 0-64'!BL$1,'2016 population'!$A$3:$E$102,3,FALSE),"")</f>
        <v/>
      </c>
      <c r="BM37" s="21" t="str">
        <f>IF('Adjacent Counties'!BM37="x",VLOOKUP('2016 0-64'!BM$1,'2016 population'!$A$3:$E$102,3,FALSE),"")</f>
        <v/>
      </c>
      <c r="BN37" s="21" t="str">
        <f>IF('Adjacent Counties'!BN37="x",VLOOKUP('2016 0-64'!BN$1,'2016 population'!$A$3:$E$102,3,FALSE),"")</f>
        <v/>
      </c>
      <c r="BO37" s="21" t="str">
        <f>IF('Adjacent Counties'!BO37="x",VLOOKUP('2016 0-64'!BO$1,'2016 population'!$A$3:$E$102,3,FALSE),"")</f>
        <v/>
      </c>
      <c r="BP37" s="21" t="str">
        <f>IF('Adjacent Counties'!BP37="x",VLOOKUP('2016 0-64'!BP$1,'2016 population'!$A$3:$E$102,3,FALSE),"")</f>
        <v/>
      </c>
      <c r="BQ37" s="21" t="str">
        <f>IF('Adjacent Counties'!BQ37="x",VLOOKUP('2016 0-64'!BQ$1,'2016 population'!$A$3:$E$102,3,FALSE),"")</f>
        <v/>
      </c>
      <c r="BR37" s="21" t="str">
        <f>IF('Adjacent Counties'!BR37="x",VLOOKUP('2016 0-64'!BR$1,'2016 population'!$A$3:$E$102,3,FALSE),"")</f>
        <v/>
      </c>
      <c r="BS37" s="21" t="str">
        <f>IF('Adjacent Counties'!BS37="x",VLOOKUP('2016 0-64'!BS$1,'2016 population'!$A$3:$E$102,3,FALSE),"")</f>
        <v/>
      </c>
      <c r="BT37" s="21" t="str">
        <f>IF('Adjacent Counties'!BT37="x",VLOOKUP('2016 0-64'!BT$1,'2016 population'!$A$3:$E$102,3,FALSE),"")</f>
        <v/>
      </c>
      <c r="BU37" s="21" t="str">
        <f>IF('Adjacent Counties'!BU37="x",VLOOKUP('2016 0-64'!BU$1,'2016 population'!$A$3:$E$102,3,FALSE),"")</f>
        <v/>
      </c>
      <c r="BV37" s="21" t="str">
        <f>IF('Adjacent Counties'!BV37="x",VLOOKUP('2016 0-64'!BV$1,'2016 population'!$A$3:$E$102,3,FALSE),"")</f>
        <v/>
      </c>
      <c r="BW37" s="21" t="str">
        <f>IF('Adjacent Counties'!BW37="x",VLOOKUP('2016 0-64'!BW$1,'2016 population'!$A$3:$E$102,3,FALSE),"")</f>
        <v/>
      </c>
      <c r="BX37" s="21" t="str">
        <f>IF('Adjacent Counties'!BX37="x",VLOOKUP('2016 0-64'!BX$1,'2016 population'!$A$3:$E$102,3,FALSE),"")</f>
        <v/>
      </c>
      <c r="BY37" s="21" t="str">
        <f>IF('Adjacent Counties'!BY37="x",VLOOKUP('2016 0-64'!BY$1,'2016 population'!$A$3:$E$102,3,FALSE),"")</f>
        <v/>
      </c>
      <c r="BZ37" s="21" t="str">
        <f>IF('Adjacent Counties'!BZ37="x",VLOOKUP('2016 0-64'!BZ$1,'2016 population'!$A$3:$E$102,3,FALSE),"")</f>
        <v/>
      </c>
      <c r="CA37" s="21" t="str">
        <f>IF('Adjacent Counties'!CA37="x",VLOOKUP('2016 0-64'!CA$1,'2016 population'!$A$3:$E$102,3,FALSE),"")</f>
        <v/>
      </c>
      <c r="CB37" s="21" t="str">
        <f>IF('Adjacent Counties'!CB37="x",VLOOKUP('2016 0-64'!CB$1,'2016 population'!$A$3:$E$102,3,FALSE),"")</f>
        <v/>
      </c>
      <c r="CC37" s="21" t="str">
        <f>IF('Adjacent Counties'!CC37="x",VLOOKUP('2016 0-64'!CC$1,'2016 population'!$A$3:$E$102,3,FALSE),"")</f>
        <v/>
      </c>
      <c r="CD37" s="21" t="str">
        <f>IF('Adjacent Counties'!CD37="x",VLOOKUP('2016 0-64'!CD$1,'2016 population'!$A$3:$E$102,3,FALSE),"")</f>
        <v/>
      </c>
      <c r="CE37" s="21" t="str">
        <f>IF('Adjacent Counties'!CE37="x",VLOOKUP('2016 0-64'!CE$1,'2016 population'!$A$3:$E$102,3,FALSE),"")</f>
        <v/>
      </c>
      <c r="CF37" s="21" t="str">
        <f>IF('Adjacent Counties'!CF37="x",VLOOKUP('2016 0-64'!CF$1,'2016 population'!$A$3:$E$102,3,FALSE),"")</f>
        <v/>
      </c>
      <c r="CG37" s="21" t="str">
        <f>IF('Adjacent Counties'!CG37="x",VLOOKUP('2016 0-64'!CG$1,'2016 population'!$A$3:$E$102,3,FALSE),"")</f>
        <v/>
      </c>
      <c r="CH37" s="21" t="str">
        <f>IF('Adjacent Counties'!CH37="x",VLOOKUP('2016 0-64'!CH$1,'2016 population'!$A$3:$E$102,3,FALSE),"")</f>
        <v/>
      </c>
      <c r="CI37" s="21" t="str">
        <f>IF('Adjacent Counties'!CI37="x",VLOOKUP('2016 0-64'!CI$1,'2016 population'!$A$3:$E$102,3,FALSE),"")</f>
        <v/>
      </c>
      <c r="CJ37" s="21" t="str">
        <f>IF('Adjacent Counties'!CJ37="x",VLOOKUP('2016 0-64'!CJ$1,'2016 population'!$A$3:$E$102,3,FALSE),"")</f>
        <v/>
      </c>
      <c r="CK37" s="21" t="str">
        <f>IF('Adjacent Counties'!CK37="x",VLOOKUP('2016 0-64'!CK$1,'2016 population'!$A$3:$E$102,3,FALSE),"")</f>
        <v/>
      </c>
      <c r="CL37" s="21" t="str">
        <f>IF('Adjacent Counties'!CL37="x",VLOOKUP('2016 0-64'!CL$1,'2016 population'!$A$3:$E$102,3,FALSE),"")</f>
        <v/>
      </c>
      <c r="CM37" s="21" t="str">
        <f>IF('Adjacent Counties'!CM37="x",VLOOKUP('2016 0-64'!CM$1,'2016 population'!$A$3:$E$102,3,FALSE),"")</f>
        <v/>
      </c>
      <c r="CN37" s="21" t="str">
        <f>IF('Adjacent Counties'!CN37="x",VLOOKUP('2016 0-64'!CN$1,'2016 population'!$A$3:$E$102,3,FALSE),"")</f>
        <v/>
      </c>
      <c r="CO37" s="21" t="str">
        <f>IF('Adjacent Counties'!CO37="x",VLOOKUP('2016 0-64'!CO$1,'2016 population'!$A$3:$E$102,3,FALSE),"")</f>
        <v/>
      </c>
      <c r="CP37" s="21" t="str">
        <f>IF('Adjacent Counties'!CP37="x",VLOOKUP('2016 0-64'!CP$1,'2016 population'!$A$3:$E$102,3,FALSE),"")</f>
        <v/>
      </c>
      <c r="CQ37" s="21" t="str">
        <f>IF('Adjacent Counties'!CQ37="x",VLOOKUP('2016 0-64'!CQ$1,'2016 population'!$A$3:$E$102,3,FALSE),"")</f>
        <v/>
      </c>
      <c r="CR37" s="21" t="str">
        <f>IF('Adjacent Counties'!CR37="x",VLOOKUP('2016 0-64'!CR$1,'2016 population'!$A$3:$E$102,3,FALSE),"")</f>
        <v/>
      </c>
      <c r="CS37" s="21" t="str">
        <f>IF('Adjacent Counties'!CS37="x",VLOOKUP('2016 0-64'!CS$1,'2016 population'!$A$3:$E$102,3,FALSE),"")</f>
        <v/>
      </c>
      <c r="CT37" s="21" t="str">
        <f>IF('Adjacent Counties'!CT37="x",VLOOKUP('2016 0-64'!CT$1,'2016 population'!$A$3:$E$102,3,FALSE),"")</f>
        <v/>
      </c>
      <c r="CU37" s="21" t="str">
        <f>IF('Adjacent Counties'!CU37="x",VLOOKUP('2016 0-64'!CU$1,'2016 population'!$A$3:$E$102,3,FALSE),"")</f>
        <v/>
      </c>
      <c r="CV37" s="21" t="str">
        <f>IF('Adjacent Counties'!CV37="x",VLOOKUP('2016 0-64'!CV$1,'2016 population'!$A$3:$E$102,3,FALSE),"")</f>
        <v/>
      </c>
      <c r="CW37" s="21" t="str">
        <f>IF('Adjacent Counties'!CW37="x",VLOOKUP('2016 0-64'!CW$1,'2016 population'!$A$3:$E$102,3,FALSE),"")</f>
        <v/>
      </c>
      <c r="CX37" s="21">
        <f t="shared" si="0"/>
        <v>108938</v>
      </c>
    </row>
    <row r="38" spans="1:102">
      <c r="A38" s="3" t="s">
        <v>36</v>
      </c>
      <c r="B38" s="21" t="str">
        <f>IF('Adjacent Counties'!B38="x",VLOOKUP('2016 0-64'!B$1,'2016 population'!$A$3:$E$102,3,FALSE),"")</f>
        <v/>
      </c>
      <c r="C38" s="21" t="str">
        <f>IF('Adjacent Counties'!C38="x",VLOOKUP('2016 0-64'!C$1,'2016 population'!$A$3:$E$102,3,FALSE),"")</f>
        <v/>
      </c>
      <c r="D38" s="21" t="str">
        <f>IF('Adjacent Counties'!D38="x",VLOOKUP('2016 0-64'!D$1,'2016 population'!$A$3:$E$102,3,FALSE),"")</f>
        <v/>
      </c>
      <c r="E38" s="21" t="str">
        <f>IF('Adjacent Counties'!E38="x",VLOOKUP('2016 0-64'!E$1,'2016 population'!$A$3:$E$102,3,FALSE),"")</f>
        <v/>
      </c>
      <c r="F38" s="21" t="str">
        <f>IF('Adjacent Counties'!F38="x",VLOOKUP('2016 0-64'!F$1,'2016 population'!$A$3:$E$102,3,FALSE),"")</f>
        <v/>
      </c>
      <c r="G38" s="21" t="str">
        <f>IF('Adjacent Counties'!G38="x",VLOOKUP('2016 0-64'!G$1,'2016 population'!$A$3:$E$102,3,FALSE),"")</f>
        <v/>
      </c>
      <c r="H38" s="21" t="str">
        <f>IF('Adjacent Counties'!H38="x",VLOOKUP('2016 0-64'!H$1,'2016 population'!$A$3:$E$102,3,FALSE),"")</f>
        <v/>
      </c>
      <c r="I38" s="21" t="str">
        <f>IF('Adjacent Counties'!I38="x",VLOOKUP('2016 0-64'!I$1,'2016 population'!$A$3:$E$102,3,FALSE),"")</f>
        <v/>
      </c>
      <c r="J38" s="21" t="str">
        <f>IF('Adjacent Counties'!J38="x",VLOOKUP('2016 0-64'!J$1,'2016 population'!$A$3:$E$102,3,FALSE),"")</f>
        <v/>
      </c>
      <c r="K38" s="21" t="str">
        <f>IF('Adjacent Counties'!K38="x",VLOOKUP('2016 0-64'!K$1,'2016 population'!$A$3:$E$102,3,FALSE),"")</f>
        <v/>
      </c>
      <c r="L38" s="21" t="str">
        <f>IF('Adjacent Counties'!L38="x",VLOOKUP('2016 0-64'!L$1,'2016 population'!$A$3:$E$102,3,FALSE),"")</f>
        <v/>
      </c>
      <c r="M38" s="21" t="str">
        <f>IF('Adjacent Counties'!M38="x",VLOOKUP('2016 0-64'!M$1,'2016 population'!$A$3:$E$102,3,FALSE),"")</f>
        <v/>
      </c>
      <c r="N38" s="21" t="str">
        <f>IF('Adjacent Counties'!N38="x",VLOOKUP('2016 0-64'!N$1,'2016 population'!$A$3:$E$102,3,FALSE),"")</f>
        <v/>
      </c>
      <c r="O38" s="21" t="str">
        <f>IF('Adjacent Counties'!O38="x",VLOOKUP('2016 0-64'!O$1,'2016 population'!$A$3:$E$102,3,FALSE),"")</f>
        <v/>
      </c>
      <c r="P38" s="21">
        <f>IF('Adjacent Counties'!P38="x",VLOOKUP('2016 0-64'!P$1,'2016 population'!$A$3:$E$102,3,FALSE),"")</f>
        <v>985</v>
      </c>
      <c r="Q38" s="21" t="str">
        <f>IF('Adjacent Counties'!Q38="x",VLOOKUP('2016 0-64'!Q$1,'2016 population'!$A$3:$E$102,3,FALSE),"")</f>
        <v/>
      </c>
      <c r="R38" s="21" t="str">
        <f>IF('Adjacent Counties'!R38="x",VLOOKUP('2016 0-64'!R$1,'2016 population'!$A$3:$E$102,3,FALSE),"")</f>
        <v/>
      </c>
      <c r="S38" s="21" t="str">
        <f>IF('Adjacent Counties'!S38="x",VLOOKUP('2016 0-64'!S$1,'2016 population'!$A$3:$E$102,3,FALSE),"")</f>
        <v/>
      </c>
      <c r="T38" s="21" t="str">
        <f>IF('Adjacent Counties'!T38="x",VLOOKUP('2016 0-64'!T$1,'2016 population'!$A$3:$E$102,3,FALSE),"")</f>
        <v/>
      </c>
      <c r="U38" s="21" t="str">
        <f>IF('Adjacent Counties'!U38="x",VLOOKUP('2016 0-64'!U$1,'2016 population'!$A$3:$E$102,3,FALSE),"")</f>
        <v/>
      </c>
      <c r="V38" s="21">
        <f>IF('Adjacent Counties'!V38="x",VLOOKUP('2016 0-64'!V$1,'2016 population'!$A$3:$E$102,3,FALSE),"")</f>
        <v>1875</v>
      </c>
      <c r="W38" s="21" t="str">
        <f>IF('Adjacent Counties'!W38="x",VLOOKUP('2016 0-64'!W$1,'2016 population'!$A$3:$E$102,3,FALSE),"")</f>
        <v/>
      </c>
      <c r="X38" s="21" t="str">
        <f>IF('Adjacent Counties'!X38="x",VLOOKUP('2016 0-64'!X$1,'2016 population'!$A$3:$E$102,3,FALSE),"")</f>
        <v/>
      </c>
      <c r="Y38" s="21" t="str">
        <f>IF('Adjacent Counties'!Y38="x",VLOOKUP('2016 0-64'!Y$1,'2016 population'!$A$3:$E$102,3,FALSE),"")</f>
        <v/>
      </c>
      <c r="Z38" s="21" t="str">
        <f>IF('Adjacent Counties'!Z38="x",VLOOKUP('2016 0-64'!Z$1,'2016 population'!$A$3:$E$102,3,FALSE),"")</f>
        <v/>
      </c>
      <c r="AA38" s="21" t="str">
        <f>IF('Adjacent Counties'!AA38="x",VLOOKUP('2016 0-64'!AA$1,'2016 population'!$A$3:$E$102,3,FALSE),"")</f>
        <v/>
      </c>
      <c r="AB38" s="21" t="str">
        <f>IF('Adjacent Counties'!AB38="x",VLOOKUP('2016 0-64'!AB$1,'2016 population'!$A$3:$E$102,3,FALSE),"")</f>
        <v/>
      </c>
      <c r="AC38" s="21" t="str">
        <f>IF('Adjacent Counties'!AC38="x",VLOOKUP('2016 0-64'!AC$1,'2016 population'!$A$3:$E$102,3,FALSE),"")</f>
        <v/>
      </c>
      <c r="AD38" s="21" t="str">
        <f>IF('Adjacent Counties'!AD38="x",VLOOKUP('2016 0-64'!AD$1,'2016 population'!$A$3:$E$102,3,FALSE),"")</f>
        <v/>
      </c>
      <c r="AE38" s="21" t="str">
        <f>IF('Adjacent Counties'!AE38="x",VLOOKUP('2016 0-64'!AE$1,'2016 population'!$A$3:$E$102,3,FALSE),"")</f>
        <v/>
      </c>
      <c r="AF38" s="21" t="str">
        <f>IF('Adjacent Counties'!AF38="x",VLOOKUP('2016 0-64'!AF$1,'2016 population'!$A$3:$E$102,3,FALSE),"")</f>
        <v/>
      </c>
      <c r="AG38" s="21" t="str">
        <f>IF('Adjacent Counties'!AG38="x",VLOOKUP('2016 0-64'!AG$1,'2016 population'!$A$3:$E$102,3,FALSE),"")</f>
        <v/>
      </c>
      <c r="AH38" s="21" t="str">
        <f>IF('Adjacent Counties'!AH38="x",VLOOKUP('2016 0-64'!AH$1,'2016 population'!$A$3:$E$102,3,FALSE),"")</f>
        <v/>
      </c>
      <c r="AI38" s="21" t="str">
        <f>IF('Adjacent Counties'!AI38="x",VLOOKUP('2016 0-64'!AI$1,'2016 population'!$A$3:$E$102,3,FALSE),"")</f>
        <v/>
      </c>
      <c r="AJ38" s="21" t="str">
        <f>IF('Adjacent Counties'!AJ38="x",VLOOKUP('2016 0-64'!AJ$1,'2016 population'!$A$3:$E$102,3,FALSE),"")</f>
        <v/>
      </c>
      <c r="AK38" s="21" t="str">
        <f>IF('Adjacent Counties'!AK38="x",VLOOKUP('2016 0-64'!AK$1,'2016 population'!$A$3:$E$102,3,FALSE),"")</f>
        <v/>
      </c>
      <c r="AL38" s="21">
        <f>IF('Adjacent Counties'!AL38="x",VLOOKUP('2016 0-64'!AL$1,'2016 population'!$A$3:$E$102,3,FALSE),"")</f>
        <v>1234</v>
      </c>
      <c r="AM38" s="21" t="str">
        <f>IF('Adjacent Counties'!AM38="x",VLOOKUP('2016 0-64'!AM$1,'2016 population'!$A$3:$E$102,3,FALSE),"")</f>
        <v/>
      </c>
      <c r="AN38" s="21" t="str">
        <f>IF('Adjacent Counties'!AN38="x",VLOOKUP('2016 0-64'!AN$1,'2016 population'!$A$3:$E$102,3,FALSE),"")</f>
        <v/>
      </c>
      <c r="AO38" s="21" t="str">
        <f>IF('Adjacent Counties'!AO38="x",VLOOKUP('2016 0-64'!AO$1,'2016 population'!$A$3:$E$102,3,FALSE),"")</f>
        <v/>
      </c>
      <c r="AP38" s="21" t="str">
        <f>IF('Adjacent Counties'!AP38="x",VLOOKUP('2016 0-64'!AP$1,'2016 population'!$A$3:$E$102,3,FALSE),"")</f>
        <v/>
      </c>
      <c r="AQ38" s="21" t="str">
        <f>IF('Adjacent Counties'!AQ38="x",VLOOKUP('2016 0-64'!AQ$1,'2016 population'!$A$3:$E$102,3,FALSE),"")</f>
        <v/>
      </c>
      <c r="AR38" s="21" t="str">
        <f>IF('Adjacent Counties'!AR38="x",VLOOKUP('2016 0-64'!AR$1,'2016 population'!$A$3:$E$102,3,FALSE),"")</f>
        <v/>
      </c>
      <c r="AS38" s="21" t="str">
        <f>IF('Adjacent Counties'!AS38="x",VLOOKUP('2016 0-64'!AS$1,'2016 population'!$A$3:$E$102,3,FALSE),"")</f>
        <v/>
      </c>
      <c r="AT38" s="21" t="str">
        <f>IF('Adjacent Counties'!AT38="x",VLOOKUP('2016 0-64'!AT$1,'2016 population'!$A$3:$E$102,3,FALSE),"")</f>
        <v/>
      </c>
      <c r="AU38" s="21">
        <f>IF('Adjacent Counties'!AU38="x",VLOOKUP('2016 0-64'!AU$1,'2016 population'!$A$3:$E$102,3,FALSE),"")</f>
        <v>2542</v>
      </c>
      <c r="AV38" s="21" t="str">
        <f>IF('Adjacent Counties'!AV38="x",VLOOKUP('2016 0-64'!AV$1,'2016 population'!$A$3:$E$102,3,FALSE),"")</f>
        <v/>
      </c>
      <c r="AW38" s="21" t="str">
        <f>IF('Adjacent Counties'!AW38="x",VLOOKUP('2016 0-64'!AW$1,'2016 population'!$A$3:$E$102,3,FALSE),"")</f>
        <v/>
      </c>
      <c r="AX38" s="21" t="str">
        <f>IF('Adjacent Counties'!AX38="x",VLOOKUP('2016 0-64'!AX$1,'2016 population'!$A$3:$E$102,3,FALSE),"")</f>
        <v/>
      </c>
      <c r="AY38" s="21" t="str">
        <f>IF('Adjacent Counties'!AY38="x",VLOOKUP('2016 0-64'!AY$1,'2016 population'!$A$3:$E$102,3,FALSE),"")</f>
        <v/>
      </c>
      <c r="AZ38" s="21" t="str">
        <f>IF('Adjacent Counties'!AZ38="x",VLOOKUP('2016 0-64'!AZ$1,'2016 population'!$A$3:$E$102,3,FALSE),"")</f>
        <v/>
      </c>
      <c r="BA38" s="21" t="str">
        <f>IF('Adjacent Counties'!BA38="x",VLOOKUP('2016 0-64'!BA$1,'2016 population'!$A$3:$E$102,3,FALSE),"")</f>
        <v/>
      </c>
      <c r="BB38" s="21" t="str">
        <f>IF('Adjacent Counties'!BB38="x",VLOOKUP('2016 0-64'!BB$1,'2016 population'!$A$3:$E$102,3,FALSE),"")</f>
        <v/>
      </c>
      <c r="BC38" s="21" t="str">
        <f>IF('Adjacent Counties'!BC38="x",VLOOKUP('2016 0-64'!BC$1,'2016 population'!$A$3:$E$102,3,FALSE),"")</f>
        <v/>
      </c>
      <c r="BD38" s="21" t="str">
        <f>IF('Adjacent Counties'!BD38="x",VLOOKUP('2016 0-64'!BD$1,'2016 population'!$A$3:$E$102,3,FALSE),"")</f>
        <v/>
      </c>
      <c r="BE38" s="21" t="str">
        <f>IF('Adjacent Counties'!BE38="x",VLOOKUP('2016 0-64'!BE$1,'2016 population'!$A$3:$E$102,3,FALSE),"")</f>
        <v/>
      </c>
      <c r="BF38" s="21" t="str">
        <f>IF('Adjacent Counties'!BF38="x",VLOOKUP('2016 0-64'!BF$1,'2016 population'!$A$3:$E$102,3,FALSE),"")</f>
        <v/>
      </c>
      <c r="BG38" s="21" t="str">
        <f>IF('Adjacent Counties'!BG38="x",VLOOKUP('2016 0-64'!BG$1,'2016 population'!$A$3:$E$102,3,FALSE),"")</f>
        <v/>
      </c>
      <c r="BH38" s="21" t="str">
        <f>IF('Adjacent Counties'!BH38="x",VLOOKUP('2016 0-64'!BH$1,'2016 population'!$A$3:$E$102,3,FALSE),"")</f>
        <v/>
      </c>
      <c r="BI38" s="21" t="str">
        <f>IF('Adjacent Counties'!BI38="x",VLOOKUP('2016 0-64'!BI$1,'2016 population'!$A$3:$E$102,3,FALSE),"")</f>
        <v/>
      </c>
      <c r="BJ38" s="21" t="str">
        <f>IF('Adjacent Counties'!BJ38="x",VLOOKUP('2016 0-64'!BJ$1,'2016 population'!$A$3:$E$102,3,FALSE),"")</f>
        <v/>
      </c>
      <c r="BK38" s="21" t="str">
        <f>IF('Adjacent Counties'!BK38="x",VLOOKUP('2016 0-64'!BK$1,'2016 population'!$A$3:$E$102,3,FALSE),"")</f>
        <v/>
      </c>
      <c r="BL38" s="21" t="str">
        <f>IF('Adjacent Counties'!BL38="x",VLOOKUP('2016 0-64'!BL$1,'2016 population'!$A$3:$E$102,3,FALSE),"")</f>
        <v/>
      </c>
      <c r="BM38" s="21" t="str">
        <f>IF('Adjacent Counties'!BM38="x",VLOOKUP('2016 0-64'!BM$1,'2016 population'!$A$3:$E$102,3,FALSE),"")</f>
        <v/>
      </c>
      <c r="BN38" s="21" t="str">
        <f>IF('Adjacent Counties'!BN38="x",VLOOKUP('2016 0-64'!BN$1,'2016 population'!$A$3:$E$102,3,FALSE),"")</f>
        <v/>
      </c>
      <c r="BO38" s="21" t="str">
        <f>IF('Adjacent Counties'!BO38="x",VLOOKUP('2016 0-64'!BO$1,'2016 population'!$A$3:$E$102,3,FALSE),"")</f>
        <v/>
      </c>
      <c r="BP38" s="21" t="str">
        <f>IF('Adjacent Counties'!BP38="x",VLOOKUP('2016 0-64'!BP$1,'2016 population'!$A$3:$E$102,3,FALSE),"")</f>
        <v/>
      </c>
      <c r="BQ38" s="21" t="str">
        <f>IF('Adjacent Counties'!BQ38="x",VLOOKUP('2016 0-64'!BQ$1,'2016 population'!$A$3:$E$102,3,FALSE),"")</f>
        <v/>
      </c>
      <c r="BR38" s="21" t="str">
        <f>IF('Adjacent Counties'!BR38="x",VLOOKUP('2016 0-64'!BR$1,'2016 population'!$A$3:$E$102,3,FALSE),"")</f>
        <v/>
      </c>
      <c r="BS38" s="21">
        <f>IF('Adjacent Counties'!BS38="x",VLOOKUP('2016 0-64'!BS$1,'2016 population'!$A$3:$E$102,3,FALSE),"")</f>
        <v>3463</v>
      </c>
      <c r="BT38" s="21" t="str">
        <f>IF('Adjacent Counties'!BT38="x",VLOOKUP('2016 0-64'!BT$1,'2016 population'!$A$3:$E$102,3,FALSE),"")</f>
        <v/>
      </c>
      <c r="BU38" s="21">
        <f>IF('Adjacent Counties'!BU38="x",VLOOKUP('2016 0-64'!BU$1,'2016 population'!$A$3:$E$102,3,FALSE),"")</f>
        <v>2113</v>
      </c>
      <c r="BV38" s="21" t="str">
        <f>IF('Adjacent Counties'!BV38="x",VLOOKUP('2016 0-64'!BV$1,'2016 population'!$A$3:$E$102,3,FALSE),"")</f>
        <v/>
      </c>
      <c r="BW38" s="21" t="str">
        <f>IF('Adjacent Counties'!BW38="x",VLOOKUP('2016 0-64'!BW$1,'2016 population'!$A$3:$E$102,3,FALSE),"")</f>
        <v/>
      </c>
      <c r="BX38" s="21" t="str">
        <f>IF('Adjacent Counties'!BX38="x",VLOOKUP('2016 0-64'!BX$1,'2016 population'!$A$3:$E$102,3,FALSE),"")</f>
        <v/>
      </c>
      <c r="BY38" s="21" t="str">
        <f>IF('Adjacent Counties'!BY38="x",VLOOKUP('2016 0-64'!BY$1,'2016 population'!$A$3:$E$102,3,FALSE),"")</f>
        <v/>
      </c>
      <c r="BZ38" s="21" t="str">
        <f>IF('Adjacent Counties'!BZ38="x",VLOOKUP('2016 0-64'!BZ$1,'2016 population'!$A$3:$E$102,3,FALSE),"")</f>
        <v/>
      </c>
      <c r="CA38" s="21" t="str">
        <f>IF('Adjacent Counties'!CA38="x",VLOOKUP('2016 0-64'!CA$1,'2016 population'!$A$3:$E$102,3,FALSE),"")</f>
        <v/>
      </c>
      <c r="CB38" s="21" t="str">
        <f>IF('Adjacent Counties'!CB38="x",VLOOKUP('2016 0-64'!CB$1,'2016 population'!$A$3:$E$102,3,FALSE),"")</f>
        <v/>
      </c>
      <c r="CC38" s="21" t="str">
        <f>IF('Adjacent Counties'!CC38="x",VLOOKUP('2016 0-64'!CC$1,'2016 population'!$A$3:$E$102,3,FALSE),"")</f>
        <v/>
      </c>
      <c r="CD38" s="21" t="str">
        <f>IF('Adjacent Counties'!CD38="x",VLOOKUP('2016 0-64'!CD$1,'2016 population'!$A$3:$E$102,3,FALSE),"")</f>
        <v/>
      </c>
      <c r="CE38" s="21" t="str">
        <f>IF('Adjacent Counties'!CE38="x",VLOOKUP('2016 0-64'!CE$1,'2016 population'!$A$3:$E$102,3,FALSE),"")</f>
        <v/>
      </c>
      <c r="CF38" s="21" t="str">
        <f>IF('Adjacent Counties'!CF38="x",VLOOKUP('2016 0-64'!CF$1,'2016 population'!$A$3:$E$102,3,FALSE),"")</f>
        <v/>
      </c>
      <c r="CG38" s="21" t="str">
        <f>IF('Adjacent Counties'!CG38="x",VLOOKUP('2016 0-64'!CG$1,'2016 population'!$A$3:$E$102,3,FALSE),"")</f>
        <v/>
      </c>
      <c r="CH38" s="21" t="str">
        <f>IF('Adjacent Counties'!CH38="x",VLOOKUP('2016 0-64'!CH$1,'2016 population'!$A$3:$E$102,3,FALSE),"")</f>
        <v/>
      </c>
      <c r="CI38" s="21" t="str">
        <f>IF('Adjacent Counties'!CI38="x",VLOOKUP('2016 0-64'!CI$1,'2016 population'!$A$3:$E$102,3,FALSE),"")</f>
        <v/>
      </c>
      <c r="CJ38" s="21" t="str">
        <f>IF('Adjacent Counties'!CJ38="x",VLOOKUP('2016 0-64'!CJ$1,'2016 population'!$A$3:$E$102,3,FALSE),"")</f>
        <v/>
      </c>
      <c r="CK38" s="21" t="str">
        <f>IF('Adjacent Counties'!CK38="x",VLOOKUP('2016 0-64'!CK$1,'2016 population'!$A$3:$E$102,3,FALSE),"")</f>
        <v/>
      </c>
      <c r="CL38" s="21" t="str">
        <f>IF('Adjacent Counties'!CL38="x",VLOOKUP('2016 0-64'!CL$1,'2016 population'!$A$3:$E$102,3,FALSE),"")</f>
        <v/>
      </c>
      <c r="CM38" s="21" t="str">
        <f>IF('Adjacent Counties'!CM38="x",VLOOKUP('2016 0-64'!CM$1,'2016 population'!$A$3:$E$102,3,FALSE),"")</f>
        <v/>
      </c>
      <c r="CN38" s="21" t="str">
        <f>IF('Adjacent Counties'!CN38="x",VLOOKUP('2016 0-64'!CN$1,'2016 population'!$A$3:$E$102,3,FALSE),"")</f>
        <v/>
      </c>
      <c r="CO38" s="21" t="str">
        <f>IF('Adjacent Counties'!CO38="x",VLOOKUP('2016 0-64'!CO$1,'2016 population'!$A$3:$E$102,3,FALSE),"")</f>
        <v/>
      </c>
      <c r="CP38" s="21" t="str">
        <f>IF('Adjacent Counties'!CP38="x",VLOOKUP('2016 0-64'!CP$1,'2016 population'!$A$3:$E$102,3,FALSE),"")</f>
        <v/>
      </c>
      <c r="CQ38" s="21" t="str">
        <f>IF('Adjacent Counties'!CQ38="x",VLOOKUP('2016 0-64'!CQ$1,'2016 population'!$A$3:$E$102,3,FALSE),"")</f>
        <v/>
      </c>
      <c r="CR38" s="21" t="str">
        <f>IF('Adjacent Counties'!CR38="x",VLOOKUP('2016 0-64'!CR$1,'2016 population'!$A$3:$E$102,3,FALSE),"")</f>
        <v/>
      </c>
      <c r="CS38" s="21" t="str">
        <f>IF('Adjacent Counties'!CS38="x",VLOOKUP('2016 0-64'!CS$1,'2016 population'!$A$3:$E$102,3,FALSE),"")</f>
        <v/>
      </c>
      <c r="CT38" s="21" t="str">
        <f>IF('Adjacent Counties'!CT38="x",VLOOKUP('2016 0-64'!CT$1,'2016 population'!$A$3:$E$102,3,FALSE),"")</f>
        <v/>
      </c>
      <c r="CU38" s="21" t="str">
        <f>IF('Adjacent Counties'!CU38="x",VLOOKUP('2016 0-64'!CU$1,'2016 population'!$A$3:$E$102,3,FALSE),"")</f>
        <v/>
      </c>
      <c r="CV38" s="21" t="str">
        <f>IF('Adjacent Counties'!CV38="x",VLOOKUP('2016 0-64'!CV$1,'2016 population'!$A$3:$E$102,3,FALSE),"")</f>
        <v/>
      </c>
      <c r="CW38" s="21" t="str">
        <f>IF('Adjacent Counties'!CW38="x",VLOOKUP('2016 0-64'!CW$1,'2016 population'!$A$3:$E$102,3,FALSE),"")</f>
        <v/>
      </c>
      <c r="CX38" s="21">
        <f t="shared" si="0"/>
        <v>12212</v>
      </c>
    </row>
    <row r="39" spans="1:102">
      <c r="A39" s="3" t="s">
        <v>37</v>
      </c>
      <c r="B39" s="21" t="str">
        <f>IF('Adjacent Counties'!B39="x",VLOOKUP('2016 0-64'!B$1,'2016 population'!$A$3:$E$102,3,FALSE),"")</f>
        <v/>
      </c>
      <c r="C39" s="21" t="str">
        <f>IF('Adjacent Counties'!C39="x",VLOOKUP('2016 0-64'!C$1,'2016 population'!$A$3:$E$102,3,FALSE),"")</f>
        <v/>
      </c>
      <c r="D39" s="21" t="str">
        <f>IF('Adjacent Counties'!D39="x",VLOOKUP('2016 0-64'!D$1,'2016 population'!$A$3:$E$102,3,FALSE),"")</f>
        <v/>
      </c>
      <c r="E39" s="21" t="str">
        <f>IF('Adjacent Counties'!E39="x",VLOOKUP('2016 0-64'!E$1,'2016 population'!$A$3:$E$102,3,FALSE),"")</f>
        <v/>
      </c>
      <c r="F39" s="21" t="str">
        <f>IF('Adjacent Counties'!F39="x",VLOOKUP('2016 0-64'!F$1,'2016 population'!$A$3:$E$102,3,FALSE),"")</f>
        <v/>
      </c>
      <c r="G39" s="21" t="str">
        <f>IF('Adjacent Counties'!G39="x",VLOOKUP('2016 0-64'!G$1,'2016 population'!$A$3:$E$102,3,FALSE),"")</f>
        <v/>
      </c>
      <c r="H39" s="21" t="str">
        <f>IF('Adjacent Counties'!H39="x",VLOOKUP('2016 0-64'!H$1,'2016 population'!$A$3:$E$102,3,FALSE),"")</f>
        <v/>
      </c>
      <c r="I39" s="21" t="str">
        <f>IF('Adjacent Counties'!I39="x",VLOOKUP('2016 0-64'!I$1,'2016 population'!$A$3:$E$102,3,FALSE),"")</f>
        <v/>
      </c>
      <c r="J39" s="21" t="str">
        <f>IF('Adjacent Counties'!J39="x",VLOOKUP('2016 0-64'!J$1,'2016 population'!$A$3:$E$102,3,FALSE),"")</f>
        <v/>
      </c>
      <c r="K39" s="21" t="str">
        <f>IF('Adjacent Counties'!K39="x",VLOOKUP('2016 0-64'!K$1,'2016 population'!$A$3:$E$102,3,FALSE),"")</f>
        <v/>
      </c>
      <c r="L39" s="21" t="str">
        <f>IF('Adjacent Counties'!L39="x",VLOOKUP('2016 0-64'!L$1,'2016 population'!$A$3:$E$102,3,FALSE),"")</f>
        <v/>
      </c>
      <c r="M39" s="21" t="str">
        <f>IF('Adjacent Counties'!M39="x",VLOOKUP('2016 0-64'!M$1,'2016 population'!$A$3:$E$102,3,FALSE),"")</f>
        <v/>
      </c>
      <c r="N39" s="21" t="str">
        <f>IF('Adjacent Counties'!N39="x",VLOOKUP('2016 0-64'!N$1,'2016 population'!$A$3:$E$102,3,FALSE),"")</f>
        <v/>
      </c>
      <c r="O39" s="21" t="str">
        <f>IF('Adjacent Counties'!O39="x",VLOOKUP('2016 0-64'!O$1,'2016 population'!$A$3:$E$102,3,FALSE),"")</f>
        <v/>
      </c>
      <c r="P39" s="21" t="str">
        <f>IF('Adjacent Counties'!P39="x",VLOOKUP('2016 0-64'!P$1,'2016 population'!$A$3:$E$102,3,FALSE),"")</f>
        <v/>
      </c>
      <c r="Q39" s="21" t="str">
        <f>IF('Adjacent Counties'!Q39="x",VLOOKUP('2016 0-64'!Q$1,'2016 population'!$A$3:$E$102,3,FALSE),"")</f>
        <v/>
      </c>
      <c r="R39" s="21" t="str">
        <f>IF('Adjacent Counties'!R39="x",VLOOKUP('2016 0-64'!R$1,'2016 population'!$A$3:$E$102,3,FALSE),"")</f>
        <v/>
      </c>
      <c r="S39" s="21" t="str">
        <f>IF('Adjacent Counties'!S39="x",VLOOKUP('2016 0-64'!S$1,'2016 population'!$A$3:$E$102,3,FALSE),"")</f>
        <v/>
      </c>
      <c r="T39" s="21" t="str">
        <f>IF('Adjacent Counties'!T39="x",VLOOKUP('2016 0-64'!T$1,'2016 population'!$A$3:$E$102,3,FALSE),"")</f>
        <v/>
      </c>
      <c r="U39" s="21">
        <f>IF('Adjacent Counties'!U39="x",VLOOKUP('2016 0-64'!U$1,'2016 population'!$A$3:$E$102,3,FALSE),"")</f>
        <v>4549</v>
      </c>
      <c r="V39" s="21" t="str">
        <f>IF('Adjacent Counties'!V39="x",VLOOKUP('2016 0-64'!V$1,'2016 population'!$A$3:$E$102,3,FALSE),"")</f>
        <v/>
      </c>
      <c r="W39" s="21" t="str">
        <f>IF('Adjacent Counties'!W39="x",VLOOKUP('2016 0-64'!W$1,'2016 population'!$A$3:$E$102,3,FALSE),"")</f>
        <v/>
      </c>
      <c r="X39" s="21" t="str">
        <f>IF('Adjacent Counties'!X39="x",VLOOKUP('2016 0-64'!X$1,'2016 population'!$A$3:$E$102,3,FALSE),"")</f>
        <v/>
      </c>
      <c r="Y39" s="21" t="str">
        <f>IF('Adjacent Counties'!Y39="x",VLOOKUP('2016 0-64'!Y$1,'2016 population'!$A$3:$E$102,3,FALSE),"")</f>
        <v/>
      </c>
      <c r="Z39" s="21" t="str">
        <f>IF('Adjacent Counties'!Z39="x",VLOOKUP('2016 0-64'!Z$1,'2016 population'!$A$3:$E$102,3,FALSE),"")</f>
        <v/>
      </c>
      <c r="AA39" s="21" t="str">
        <f>IF('Adjacent Counties'!AA39="x",VLOOKUP('2016 0-64'!AA$1,'2016 population'!$A$3:$E$102,3,FALSE),"")</f>
        <v/>
      </c>
      <c r="AB39" s="21" t="str">
        <f>IF('Adjacent Counties'!AB39="x",VLOOKUP('2016 0-64'!AB$1,'2016 population'!$A$3:$E$102,3,FALSE),"")</f>
        <v/>
      </c>
      <c r="AC39" s="21" t="str">
        <f>IF('Adjacent Counties'!AC39="x",VLOOKUP('2016 0-64'!AC$1,'2016 population'!$A$3:$E$102,3,FALSE),"")</f>
        <v/>
      </c>
      <c r="AD39" s="21" t="str">
        <f>IF('Adjacent Counties'!AD39="x",VLOOKUP('2016 0-64'!AD$1,'2016 population'!$A$3:$E$102,3,FALSE),"")</f>
        <v/>
      </c>
      <c r="AE39" s="21" t="str">
        <f>IF('Adjacent Counties'!AE39="x",VLOOKUP('2016 0-64'!AE$1,'2016 population'!$A$3:$E$102,3,FALSE),"")</f>
        <v/>
      </c>
      <c r="AF39" s="21" t="str">
        <f>IF('Adjacent Counties'!AF39="x",VLOOKUP('2016 0-64'!AF$1,'2016 population'!$A$3:$E$102,3,FALSE),"")</f>
        <v/>
      </c>
      <c r="AG39" s="21" t="str">
        <f>IF('Adjacent Counties'!AG39="x",VLOOKUP('2016 0-64'!AG$1,'2016 population'!$A$3:$E$102,3,FALSE),"")</f>
        <v/>
      </c>
      <c r="AH39" s="21" t="str">
        <f>IF('Adjacent Counties'!AH39="x",VLOOKUP('2016 0-64'!AH$1,'2016 population'!$A$3:$E$102,3,FALSE),"")</f>
        <v/>
      </c>
      <c r="AI39" s="21" t="str">
        <f>IF('Adjacent Counties'!AI39="x",VLOOKUP('2016 0-64'!AI$1,'2016 population'!$A$3:$E$102,3,FALSE),"")</f>
        <v/>
      </c>
      <c r="AJ39" s="21" t="str">
        <f>IF('Adjacent Counties'!AJ39="x",VLOOKUP('2016 0-64'!AJ$1,'2016 population'!$A$3:$E$102,3,FALSE),"")</f>
        <v/>
      </c>
      <c r="AK39" s="21" t="str">
        <f>IF('Adjacent Counties'!AK39="x",VLOOKUP('2016 0-64'!AK$1,'2016 population'!$A$3:$E$102,3,FALSE),"")</f>
        <v/>
      </c>
      <c r="AL39" s="21" t="str">
        <f>IF('Adjacent Counties'!AL39="x",VLOOKUP('2016 0-64'!AL$1,'2016 population'!$A$3:$E$102,3,FALSE),"")</f>
        <v/>
      </c>
      <c r="AM39" s="21">
        <f>IF('Adjacent Counties'!AM39="x",VLOOKUP('2016 0-64'!AM$1,'2016 population'!$A$3:$E$102,3,FALSE),"")</f>
        <v>1207</v>
      </c>
      <c r="AN39" s="21" t="str">
        <f>IF('Adjacent Counties'!AN39="x",VLOOKUP('2016 0-64'!AN$1,'2016 population'!$A$3:$E$102,3,FALSE),"")</f>
        <v/>
      </c>
      <c r="AO39" s="21" t="str">
        <f>IF('Adjacent Counties'!AO39="x",VLOOKUP('2016 0-64'!AO$1,'2016 population'!$A$3:$E$102,3,FALSE),"")</f>
        <v/>
      </c>
      <c r="AP39" s="21" t="str">
        <f>IF('Adjacent Counties'!AP39="x",VLOOKUP('2016 0-64'!AP$1,'2016 population'!$A$3:$E$102,3,FALSE),"")</f>
        <v/>
      </c>
      <c r="AQ39" s="21" t="str">
        <f>IF('Adjacent Counties'!AQ39="x",VLOOKUP('2016 0-64'!AQ$1,'2016 population'!$A$3:$E$102,3,FALSE),"")</f>
        <v/>
      </c>
      <c r="AR39" s="21" t="str">
        <f>IF('Adjacent Counties'!AR39="x",VLOOKUP('2016 0-64'!AR$1,'2016 population'!$A$3:$E$102,3,FALSE),"")</f>
        <v/>
      </c>
      <c r="AS39" s="21" t="str">
        <f>IF('Adjacent Counties'!AS39="x",VLOOKUP('2016 0-64'!AS$1,'2016 population'!$A$3:$E$102,3,FALSE),"")</f>
        <v/>
      </c>
      <c r="AT39" s="21" t="str">
        <f>IF('Adjacent Counties'!AT39="x",VLOOKUP('2016 0-64'!AT$1,'2016 population'!$A$3:$E$102,3,FALSE),"")</f>
        <v/>
      </c>
      <c r="AU39" s="21" t="str">
        <f>IF('Adjacent Counties'!AU39="x",VLOOKUP('2016 0-64'!AU$1,'2016 population'!$A$3:$E$102,3,FALSE),"")</f>
        <v/>
      </c>
      <c r="AV39" s="21" t="str">
        <f>IF('Adjacent Counties'!AV39="x",VLOOKUP('2016 0-64'!AV$1,'2016 population'!$A$3:$E$102,3,FALSE),"")</f>
        <v/>
      </c>
      <c r="AW39" s="21" t="str">
        <f>IF('Adjacent Counties'!AW39="x",VLOOKUP('2016 0-64'!AW$1,'2016 population'!$A$3:$E$102,3,FALSE),"")</f>
        <v/>
      </c>
      <c r="AX39" s="21" t="str">
        <f>IF('Adjacent Counties'!AX39="x",VLOOKUP('2016 0-64'!AX$1,'2016 population'!$A$3:$E$102,3,FALSE),"")</f>
        <v/>
      </c>
      <c r="AY39" s="21" t="str">
        <f>IF('Adjacent Counties'!AY39="x",VLOOKUP('2016 0-64'!AY$1,'2016 population'!$A$3:$E$102,3,FALSE),"")</f>
        <v/>
      </c>
      <c r="AZ39" s="21" t="str">
        <f>IF('Adjacent Counties'!AZ39="x",VLOOKUP('2016 0-64'!AZ$1,'2016 population'!$A$3:$E$102,3,FALSE),"")</f>
        <v/>
      </c>
      <c r="BA39" s="21" t="str">
        <f>IF('Adjacent Counties'!BA39="x",VLOOKUP('2016 0-64'!BA$1,'2016 population'!$A$3:$E$102,3,FALSE),"")</f>
        <v/>
      </c>
      <c r="BB39" s="21" t="str">
        <f>IF('Adjacent Counties'!BB39="x",VLOOKUP('2016 0-64'!BB$1,'2016 population'!$A$3:$E$102,3,FALSE),"")</f>
        <v/>
      </c>
      <c r="BC39" s="21" t="str">
        <f>IF('Adjacent Counties'!BC39="x",VLOOKUP('2016 0-64'!BC$1,'2016 population'!$A$3:$E$102,3,FALSE),"")</f>
        <v/>
      </c>
      <c r="BD39" s="21" t="str">
        <f>IF('Adjacent Counties'!BD39="x",VLOOKUP('2016 0-64'!BD$1,'2016 population'!$A$3:$E$102,3,FALSE),"")</f>
        <v/>
      </c>
      <c r="BE39" s="21">
        <f>IF('Adjacent Counties'!BE39="x",VLOOKUP('2016 0-64'!BE$1,'2016 population'!$A$3:$E$102,3,FALSE),"")</f>
        <v>5128</v>
      </c>
      <c r="BF39" s="21" t="str">
        <f>IF('Adjacent Counties'!BF39="x",VLOOKUP('2016 0-64'!BF$1,'2016 population'!$A$3:$E$102,3,FALSE),"")</f>
        <v/>
      </c>
      <c r="BG39" s="21" t="str">
        <f>IF('Adjacent Counties'!BG39="x",VLOOKUP('2016 0-64'!BG$1,'2016 population'!$A$3:$E$102,3,FALSE),"")</f>
        <v/>
      </c>
      <c r="BH39" s="21" t="str">
        <f>IF('Adjacent Counties'!BH39="x",VLOOKUP('2016 0-64'!BH$1,'2016 population'!$A$3:$E$102,3,FALSE),"")</f>
        <v/>
      </c>
      <c r="BI39" s="21" t="str">
        <f>IF('Adjacent Counties'!BI39="x",VLOOKUP('2016 0-64'!BI$1,'2016 population'!$A$3:$E$102,3,FALSE),"")</f>
        <v/>
      </c>
      <c r="BJ39" s="21" t="str">
        <f>IF('Adjacent Counties'!BJ39="x",VLOOKUP('2016 0-64'!BJ$1,'2016 population'!$A$3:$E$102,3,FALSE),"")</f>
        <v/>
      </c>
      <c r="BK39" s="21" t="str">
        <f>IF('Adjacent Counties'!BK39="x",VLOOKUP('2016 0-64'!BK$1,'2016 population'!$A$3:$E$102,3,FALSE),"")</f>
        <v/>
      </c>
      <c r="BL39" s="21" t="str">
        <f>IF('Adjacent Counties'!BL39="x",VLOOKUP('2016 0-64'!BL$1,'2016 population'!$A$3:$E$102,3,FALSE),"")</f>
        <v/>
      </c>
      <c r="BM39" s="21" t="str">
        <f>IF('Adjacent Counties'!BM39="x",VLOOKUP('2016 0-64'!BM$1,'2016 population'!$A$3:$E$102,3,FALSE),"")</f>
        <v/>
      </c>
      <c r="BN39" s="21" t="str">
        <f>IF('Adjacent Counties'!BN39="x",VLOOKUP('2016 0-64'!BN$1,'2016 population'!$A$3:$E$102,3,FALSE),"")</f>
        <v/>
      </c>
      <c r="BO39" s="21" t="str">
        <f>IF('Adjacent Counties'!BO39="x",VLOOKUP('2016 0-64'!BO$1,'2016 population'!$A$3:$E$102,3,FALSE),"")</f>
        <v/>
      </c>
      <c r="BP39" s="21" t="str">
        <f>IF('Adjacent Counties'!BP39="x",VLOOKUP('2016 0-64'!BP$1,'2016 population'!$A$3:$E$102,3,FALSE),"")</f>
        <v/>
      </c>
      <c r="BQ39" s="21" t="str">
        <f>IF('Adjacent Counties'!BQ39="x",VLOOKUP('2016 0-64'!BQ$1,'2016 population'!$A$3:$E$102,3,FALSE),"")</f>
        <v/>
      </c>
      <c r="BR39" s="21" t="str">
        <f>IF('Adjacent Counties'!BR39="x",VLOOKUP('2016 0-64'!BR$1,'2016 population'!$A$3:$E$102,3,FALSE),"")</f>
        <v/>
      </c>
      <c r="BS39" s="21" t="str">
        <f>IF('Adjacent Counties'!BS39="x",VLOOKUP('2016 0-64'!BS$1,'2016 population'!$A$3:$E$102,3,FALSE),"")</f>
        <v/>
      </c>
      <c r="BT39" s="21" t="str">
        <f>IF('Adjacent Counties'!BT39="x",VLOOKUP('2016 0-64'!BT$1,'2016 population'!$A$3:$E$102,3,FALSE),"")</f>
        <v/>
      </c>
      <c r="BU39" s="21" t="str">
        <f>IF('Adjacent Counties'!BU39="x",VLOOKUP('2016 0-64'!BU$1,'2016 population'!$A$3:$E$102,3,FALSE),"")</f>
        <v/>
      </c>
      <c r="BV39" s="21" t="str">
        <f>IF('Adjacent Counties'!BV39="x",VLOOKUP('2016 0-64'!BV$1,'2016 population'!$A$3:$E$102,3,FALSE),"")</f>
        <v/>
      </c>
      <c r="BW39" s="21" t="str">
        <f>IF('Adjacent Counties'!BW39="x",VLOOKUP('2016 0-64'!BW$1,'2016 population'!$A$3:$E$102,3,FALSE),"")</f>
        <v/>
      </c>
      <c r="BX39" s="21" t="str">
        <f>IF('Adjacent Counties'!BX39="x",VLOOKUP('2016 0-64'!BX$1,'2016 population'!$A$3:$E$102,3,FALSE),"")</f>
        <v/>
      </c>
      <c r="BY39" s="21" t="str">
        <f>IF('Adjacent Counties'!BY39="x",VLOOKUP('2016 0-64'!BY$1,'2016 population'!$A$3:$E$102,3,FALSE),"")</f>
        <v/>
      </c>
      <c r="BZ39" s="21" t="str">
        <f>IF('Adjacent Counties'!BZ39="x",VLOOKUP('2016 0-64'!BZ$1,'2016 population'!$A$3:$E$102,3,FALSE),"")</f>
        <v/>
      </c>
      <c r="CA39" s="21" t="str">
        <f>IF('Adjacent Counties'!CA39="x",VLOOKUP('2016 0-64'!CA$1,'2016 population'!$A$3:$E$102,3,FALSE),"")</f>
        <v/>
      </c>
      <c r="CB39" s="21" t="str">
        <f>IF('Adjacent Counties'!CB39="x",VLOOKUP('2016 0-64'!CB$1,'2016 population'!$A$3:$E$102,3,FALSE),"")</f>
        <v/>
      </c>
      <c r="CC39" s="21" t="str">
        <f>IF('Adjacent Counties'!CC39="x",VLOOKUP('2016 0-64'!CC$1,'2016 population'!$A$3:$E$102,3,FALSE),"")</f>
        <v/>
      </c>
      <c r="CD39" s="21" t="str">
        <f>IF('Adjacent Counties'!CD39="x",VLOOKUP('2016 0-64'!CD$1,'2016 population'!$A$3:$E$102,3,FALSE),"")</f>
        <v/>
      </c>
      <c r="CE39" s="21" t="str">
        <f>IF('Adjacent Counties'!CE39="x",VLOOKUP('2016 0-64'!CE$1,'2016 population'!$A$3:$E$102,3,FALSE),"")</f>
        <v/>
      </c>
      <c r="CF39" s="21" t="str">
        <f>IF('Adjacent Counties'!CF39="x",VLOOKUP('2016 0-64'!CF$1,'2016 population'!$A$3:$E$102,3,FALSE),"")</f>
        <v/>
      </c>
      <c r="CG39" s="21" t="str">
        <f>IF('Adjacent Counties'!CG39="x",VLOOKUP('2016 0-64'!CG$1,'2016 population'!$A$3:$E$102,3,FALSE),"")</f>
        <v/>
      </c>
      <c r="CH39" s="21" t="str">
        <f>IF('Adjacent Counties'!CH39="x",VLOOKUP('2016 0-64'!CH$1,'2016 population'!$A$3:$E$102,3,FALSE),"")</f>
        <v/>
      </c>
      <c r="CI39" s="21" t="str">
        <f>IF('Adjacent Counties'!CI39="x",VLOOKUP('2016 0-64'!CI$1,'2016 population'!$A$3:$E$102,3,FALSE),"")</f>
        <v/>
      </c>
      <c r="CJ39" s="21">
        <f>IF('Adjacent Counties'!CJ39="x",VLOOKUP('2016 0-64'!CJ$1,'2016 population'!$A$3:$E$102,3,FALSE),"")</f>
        <v>1684</v>
      </c>
      <c r="CK39" s="21" t="str">
        <f>IF('Adjacent Counties'!CK39="x",VLOOKUP('2016 0-64'!CK$1,'2016 population'!$A$3:$E$102,3,FALSE),"")</f>
        <v/>
      </c>
      <c r="CL39" s="21" t="str">
        <f>IF('Adjacent Counties'!CL39="x",VLOOKUP('2016 0-64'!CL$1,'2016 population'!$A$3:$E$102,3,FALSE),"")</f>
        <v/>
      </c>
      <c r="CM39" s="21" t="str">
        <f>IF('Adjacent Counties'!CM39="x",VLOOKUP('2016 0-64'!CM$1,'2016 population'!$A$3:$E$102,3,FALSE),"")</f>
        <v/>
      </c>
      <c r="CN39" s="21" t="str">
        <f>IF('Adjacent Counties'!CN39="x",VLOOKUP('2016 0-64'!CN$1,'2016 population'!$A$3:$E$102,3,FALSE),"")</f>
        <v/>
      </c>
      <c r="CO39" s="21" t="str">
        <f>IF('Adjacent Counties'!CO39="x",VLOOKUP('2016 0-64'!CO$1,'2016 population'!$A$3:$E$102,3,FALSE),"")</f>
        <v/>
      </c>
      <c r="CP39" s="21" t="str">
        <f>IF('Adjacent Counties'!CP39="x",VLOOKUP('2016 0-64'!CP$1,'2016 population'!$A$3:$E$102,3,FALSE),"")</f>
        <v/>
      </c>
      <c r="CQ39" s="21" t="str">
        <f>IF('Adjacent Counties'!CQ39="x",VLOOKUP('2016 0-64'!CQ$1,'2016 population'!$A$3:$E$102,3,FALSE),"")</f>
        <v/>
      </c>
      <c r="CR39" s="21" t="str">
        <f>IF('Adjacent Counties'!CR39="x",VLOOKUP('2016 0-64'!CR$1,'2016 population'!$A$3:$E$102,3,FALSE),"")</f>
        <v/>
      </c>
      <c r="CS39" s="21" t="str">
        <f>IF('Adjacent Counties'!CS39="x",VLOOKUP('2016 0-64'!CS$1,'2016 population'!$A$3:$E$102,3,FALSE),"")</f>
        <v/>
      </c>
      <c r="CT39" s="21" t="str">
        <f>IF('Adjacent Counties'!CT39="x",VLOOKUP('2016 0-64'!CT$1,'2016 population'!$A$3:$E$102,3,FALSE),"")</f>
        <v/>
      </c>
      <c r="CU39" s="21" t="str">
        <f>IF('Adjacent Counties'!CU39="x",VLOOKUP('2016 0-64'!CU$1,'2016 population'!$A$3:$E$102,3,FALSE),"")</f>
        <v/>
      </c>
      <c r="CV39" s="21" t="str">
        <f>IF('Adjacent Counties'!CV39="x",VLOOKUP('2016 0-64'!CV$1,'2016 population'!$A$3:$E$102,3,FALSE),"")</f>
        <v/>
      </c>
      <c r="CW39" s="21" t="str">
        <f>IF('Adjacent Counties'!CW39="x",VLOOKUP('2016 0-64'!CW$1,'2016 population'!$A$3:$E$102,3,FALSE),"")</f>
        <v/>
      </c>
      <c r="CX39" s="21">
        <f t="shared" si="0"/>
        <v>12568</v>
      </c>
    </row>
    <row r="40" spans="1:102">
      <c r="A40" s="3" t="s">
        <v>38</v>
      </c>
      <c r="B40" s="21" t="str">
        <f>IF('Adjacent Counties'!B40="x",VLOOKUP('2016 0-64'!B$1,'2016 population'!$A$3:$E$102,3,FALSE),"")</f>
        <v/>
      </c>
      <c r="C40" s="21" t="str">
        <f>IF('Adjacent Counties'!C40="x",VLOOKUP('2016 0-64'!C$1,'2016 population'!$A$3:$E$102,3,FALSE),"")</f>
        <v/>
      </c>
      <c r="D40" s="21" t="str">
        <f>IF('Adjacent Counties'!D40="x",VLOOKUP('2016 0-64'!D$1,'2016 population'!$A$3:$E$102,3,FALSE),"")</f>
        <v/>
      </c>
      <c r="E40" s="21" t="str">
        <f>IF('Adjacent Counties'!E40="x",VLOOKUP('2016 0-64'!E$1,'2016 population'!$A$3:$E$102,3,FALSE),"")</f>
        <v/>
      </c>
      <c r="F40" s="21" t="str">
        <f>IF('Adjacent Counties'!F40="x",VLOOKUP('2016 0-64'!F$1,'2016 population'!$A$3:$E$102,3,FALSE),"")</f>
        <v/>
      </c>
      <c r="G40" s="21" t="str">
        <f>IF('Adjacent Counties'!G40="x",VLOOKUP('2016 0-64'!G$1,'2016 population'!$A$3:$E$102,3,FALSE),"")</f>
        <v/>
      </c>
      <c r="H40" s="21" t="str">
        <f>IF('Adjacent Counties'!H40="x",VLOOKUP('2016 0-64'!H$1,'2016 population'!$A$3:$E$102,3,FALSE),"")</f>
        <v/>
      </c>
      <c r="I40" s="21" t="str">
        <f>IF('Adjacent Counties'!I40="x",VLOOKUP('2016 0-64'!I$1,'2016 population'!$A$3:$E$102,3,FALSE),"")</f>
        <v/>
      </c>
      <c r="J40" s="21" t="str">
        <f>IF('Adjacent Counties'!J40="x",VLOOKUP('2016 0-64'!J$1,'2016 population'!$A$3:$E$102,3,FALSE),"")</f>
        <v/>
      </c>
      <c r="K40" s="21" t="str">
        <f>IF('Adjacent Counties'!K40="x",VLOOKUP('2016 0-64'!K$1,'2016 population'!$A$3:$E$102,3,FALSE),"")</f>
        <v/>
      </c>
      <c r="L40" s="21" t="str">
        <f>IF('Adjacent Counties'!L40="x",VLOOKUP('2016 0-64'!L$1,'2016 population'!$A$3:$E$102,3,FALSE),"")</f>
        <v/>
      </c>
      <c r="M40" s="21" t="str">
        <f>IF('Adjacent Counties'!M40="x",VLOOKUP('2016 0-64'!M$1,'2016 population'!$A$3:$E$102,3,FALSE),"")</f>
        <v/>
      </c>
      <c r="N40" s="21" t="str">
        <f>IF('Adjacent Counties'!N40="x",VLOOKUP('2016 0-64'!N$1,'2016 population'!$A$3:$E$102,3,FALSE),"")</f>
        <v/>
      </c>
      <c r="O40" s="21" t="str">
        <f>IF('Adjacent Counties'!O40="x",VLOOKUP('2016 0-64'!O$1,'2016 population'!$A$3:$E$102,3,FALSE),"")</f>
        <v/>
      </c>
      <c r="P40" s="21" t="str">
        <f>IF('Adjacent Counties'!P40="x",VLOOKUP('2016 0-64'!P$1,'2016 population'!$A$3:$E$102,3,FALSE),"")</f>
        <v/>
      </c>
      <c r="Q40" s="21" t="str">
        <f>IF('Adjacent Counties'!Q40="x",VLOOKUP('2016 0-64'!Q$1,'2016 population'!$A$3:$E$102,3,FALSE),"")</f>
        <v/>
      </c>
      <c r="R40" s="21" t="str">
        <f>IF('Adjacent Counties'!R40="x",VLOOKUP('2016 0-64'!R$1,'2016 population'!$A$3:$E$102,3,FALSE),"")</f>
        <v/>
      </c>
      <c r="S40" s="21" t="str">
        <f>IF('Adjacent Counties'!S40="x",VLOOKUP('2016 0-64'!S$1,'2016 population'!$A$3:$E$102,3,FALSE),"")</f>
        <v/>
      </c>
      <c r="T40" s="21" t="str">
        <f>IF('Adjacent Counties'!T40="x",VLOOKUP('2016 0-64'!T$1,'2016 population'!$A$3:$E$102,3,FALSE),"")</f>
        <v/>
      </c>
      <c r="U40" s="21" t="str">
        <f>IF('Adjacent Counties'!U40="x",VLOOKUP('2016 0-64'!U$1,'2016 population'!$A$3:$E$102,3,FALSE),"")</f>
        <v/>
      </c>
      <c r="V40" s="21" t="str">
        <f>IF('Adjacent Counties'!V40="x",VLOOKUP('2016 0-64'!V$1,'2016 population'!$A$3:$E$102,3,FALSE),"")</f>
        <v/>
      </c>
      <c r="W40" s="21" t="str">
        <f>IF('Adjacent Counties'!W40="x",VLOOKUP('2016 0-64'!W$1,'2016 population'!$A$3:$E$102,3,FALSE),"")</f>
        <v/>
      </c>
      <c r="X40" s="21" t="str">
        <f>IF('Adjacent Counties'!X40="x",VLOOKUP('2016 0-64'!X$1,'2016 population'!$A$3:$E$102,3,FALSE),"")</f>
        <v/>
      </c>
      <c r="Y40" s="21" t="str">
        <f>IF('Adjacent Counties'!Y40="x",VLOOKUP('2016 0-64'!Y$1,'2016 population'!$A$3:$E$102,3,FALSE),"")</f>
        <v/>
      </c>
      <c r="Z40" s="21" t="str">
        <f>IF('Adjacent Counties'!Z40="x",VLOOKUP('2016 0-64'!Z$1,'2016 population'!$A$3:$E$102,3,FALSE),"")</f>
        <v/>
      </c>
      <c r="AA40" s="21" t="str">
        <f>IF('Adjacent Counties'!AA40="x",VLOOKUP('2016 0-64'!AA$1,'2016 population'!$A$3:$E$102,3,FALSE),"")</f>
        <v/>
      </c>
      <c r="AB40" s="21" t="str">
        <f>IF('Adjacent Counties'!AB40="x",VLOOKUP('2016 0-64'!AB$1,'2016 population'!$A$3:$E$102,3,FALSE),"")</f>
        <v/>
      </c>
      <c r="AC40" s="21" t="str">
        <f>IF('Adjacent Counties'!AC40="x",VLOOKUP('2016 0-64'!AC$1,'2016 population'!$A$3:$E$102,3,FALSE),"")</f>
        <v/>
      </c>
      <c r="AD40" s="21" t="str">
        <f>IF('Adjacent Counties'!AD40="x",VLOOKUP('2016 0-64'!AD$1,'2016 population'!$A$3:$E$102,3,FALSE),"")</f>
        <v/>
      </c>
      <c r="AE40" s="21" t="str">
        <f>IF('Adjacent Counties'!AE40="x",VLOOKUP('2016 0-64'!AE$1,'2016 population'!$A$3:$E$102,3,FALSE),"")</f>
        <v/>
      </c>
      <c r="AF40" s="21" t="str">
        <f>IF('Adjacent Counties'!AF40="x",VLOOKUP('2016 0-64'!AF$1,'2016 population'!$A$3:$E$102,3,FALSE),"")</f>
        <v/>
      </c>
      <c r="AG40" s="21">
        <f>IF('Adjacent Counties'!AG40="x",VLOOKUP('2016 0-64'!AG$1,'2016 population'!$A$3:$E$102,3,FALSE),"")</f>
        <v>21756</v>
      </c>
      <c r="AH40" s="21" t="str">
        <f>IF('Adjacent Counties'!AH40="x",VLOOKUP('2016 0-64'!AH$1,'2016 population'!$A$3:$E$102,3,FALSE),"")</f>
        <v/>
      </c>
      <c r="AI40" s="21" t="str">
        <f>IF('Adjacent Counties'!AI40="x",VLOOKUP('2016 0-64'!AI$1,'2016 population'!$A$3:$E$102,3,FALSE),"")</f>
        <v/>
      </c>
      <c r="AJ40" s="21">
        <f>IF('Adjacent Counties'!AJ40="x",VLOOKUP('2016 0-64'!AJ$1,'2016 population'!$A$3:$E$102,3,FALSE),"")</f>
        <v>6380</v>
      </c>
      <c r="AK40" s="21" t="str">
        <f>IF('Adjacent Counties'!AK40="x",VLOOKUP('2016 0-64'!AK$1,'2016 population'!$A$3:$E$102,3,FALSE),"")</f>
        <v/>
      </c>
      <c r="AL40" s="21" t="str">
        <f>IF('Adjacent Counties'!AL40="x",VLOOKUP('2016 0-64'!AL$1,'2016 population'!$A$3:$E$102,3,FALSE),"")</f>
        <v/>
      </c>
      <c r="AM40" s="21" t="str">
        <f>IF('Adjacent Counties'!AM40="x",VLOOKUP('2016 0-64'!AM$1,'2016 population'!$A$3:$E$102,3,FALSE),"")</f>
        <v/>
      </c>
      <c r="AN40" s="21">
        <f>IF('Adjacent Counties'!AN40="x",VLOOKUP('2016 0-64'!AN$1,'2016 population'!$A$3:$E$102,3,FALSE),"")</f>
        <v>5652</v>
      </c>
      <c r="AO40" s="21" t="str">
        <f>IF('Adjacent Counties'!AO40="x",VLOOKUP('2016 0-64'!AO$1,'2016 population'!$A$3:$E$102,3,FALSE),"")</f>
        <v/>
      </c>
      <c r="AP40" s="21" t="str">
        <f>IF('Adjacent Counties'!AP40="x",VLOOKUP('2016 0-64'!AP$1,'2016 population'!$A$3:$E$102,3,FALSE),"")</f>
        <v/>
      </c>
      <c r="AQ40" s="21" t="str">
        <f>IF('Adjacent Counties'!AQ40="x",VLOOKUP('2016 0-64'!AQ$1,'2016 population'!$A$3:$E$102,3,FALSE),"")</f>
        <v/>
      </c>
      <c r="AR40" s="21" t="str">
        <f>IF('Adjacent Counties'!AR40="x",VLOOKUP('2016 0-64'!AR$1,'2016 population'!$A$3:$E$102,3,FALSE),"")</f>
        <v/>
      </c>
      <c r="AS40" s="21" t="str">
        <f>IF('Adjacent Counties'!AS40="x",VLOOKUP('2016 0-64'!AS$1,'2016 population'!$A$3:$E$102,3,FALSE),"")</f>
        <v/>
      </c>
      <c r="AT40" s="21" t="str">
        <f>IF('Adjacent Counties'!AT40="x",VLOOKUP('2016 0-64'!AT$1,'2016 population'!$A$3:$E$102,3,FALSE),"")</f>
        <v/>
      </c>
      <c r="AU40" s="21" t="str">
        <f>IF('Adjacent Counties'!AU40="x",VLOOKUP('2016 0-64'!AU$1,'2016 population'!$A$3:$E$102,3,FALSE),"")</f>
        <v/>
      </c>
      <c r="AV40" s="21" t="str">
        <f>IF('Adjacent Counties'!AV40="x",VLOOKUP('2016 0-64'!AV$1,'2016 population'!$A$3:$E$102,3,FALSE),"")</f>
        <v/>
      </c>
      <c r="AW40" s="21" t="str">
        <f>IF('Adjacent Counties'!AW40="x",VLOOKUP('2016 0-64'!AW$1,'2016 population'!$A$3:$E$102,3,FALSE),"")</f>
        <v/>
      </c>
      <c r="AX40" s="21" t="str">
        <f>IF('Adjacent Counties'!AX40="x",VLOOKUP('2016 0-64'!AX$1,'2016 population'!$A$3:$E$102,3,FALSE),"")</f>
        <v/>
      </c>
      <c r="AY40" s="21" t="str">
        <f>IF('Adjacent Counties'!AY40="x",VLOOKUP('2016 0-64'!AY$1,'2016 population'!$A$3:$E$102,3,FALSE),"")</f>
        <v/>
      </c>
      <c r="AZ40" s="21" t="str">
        <f>IF('Adjacent Counties'!AZ40="x",VLOOKUP('2016 0-64'!AZ$1,'2016 population'!$A$3:$E$102,3,FALSE),"")</f>
        <v/>
      </c>
      <c r="BA40" s="21" t="str">
        <f>IF('Adjacent Counties'!BA40="x",VLOOKUP('2016 0-64'!BA$1,'2016 population'!$A$3:$E$102,3,FALSE),"")</f>
        <v/>
      </c>
      <c r="BB40" s="21" t="str">
        <f>IF('Adjacent Counties'!BB40="x",VLOOKUP('2016 0-64'!BB$1,'2016 population'!$A$3:$E$102,3,FALSE),"")</f>
        <v/>
      </c>
      <c r="BC40" s="21" t="str">
        <f>IF('Adjacent Counties'!BC40="x",VLOOKUP('2016 0-64'!BC$1,'2016 population'!$A$3:$E$102,3,FALSE),"")</f>
        <v/>
      </c>
      <c r="BD40" s="21" t="str">
        <f>IF('Adjacent Counties'!BD40="x",VLOOKUP('2016 0-64'!BD$1,'2016 population'!$A$3:$E$102,3,FALSE),"")</f>
        <v/>
      </c>
      <c r="BE40" s="21" t="str">
        <f>IF('Adjacent Counties'!BE40="x",VLOOKUP('2016 0-64'!BE$1,'2016 population'!$A$3:$E$102,3,FALSE),"")</f>
        <v/>
      </c>
      <c r="BF40" s="21" t="str">
        <f>IF('Adjacent Counties'!BF40="x",VLOOKUP('2016 0-64'!BF$1,'2016 population'!$A$3:$E$102,3,FALSE),"")</f>
        <v/>
      </c>
      <c r="BG40" s="21" t="str">
        <f>IF('Adjacent Counties'!BG40="x",VLOOKUP('2016 0-64'!BG$1,'2016 population'!$A$3:$E$102,3,FALSE),"")</f>
        <v/>
      </c>
      <c r="BH40" s="21" t="str">
        <f>IF('Adjacent Counties'!BH40="x",VLOOKUP('2016 0-64'!BH$1,'2016 population'!$A$3:$E$102,3,FALSE),"")</f>
        <v/>
      </c>
      <c r="BI40" s="21" t="str">
        <f>IF('Adjacent Counties'!BI40="x",VLOOKUP('2016 0-64'!BI$1,'2016 population'!$A$3:$E$102,3,FALSE),"")</f>
        <v/>
      </c>
      <c r="BJ40" s="21" t="str">
        <f>IF('Adjacent Counties'!BJ40="x",VLOOKUP('2016 0-64'!BJ$1,'2016 population'!$A$3:$E$102,3,FALSE),"")</f>
        <v/>
      </c>
      <c r="BK40" s="21" t="str">
        <f>IF('Adjacent Counties'!BK40="x",VLOOKUP('2016 0-64'!BK$1,'2016 population'!$A$3:$E$102,3,FALSE),"")</f>
        <v/>
      </c>
      <c r="BL40" s="21" t="str">
        <f>IF('Adjacent Counties'!BL40="x",VLOOKUP('2016 0-64'!BL$1,'2016 population'!$A$3:$E$102,3,FALSE),"")</f>
        <v/>
      </c>
      <c r="BM40" s="21" t="str">
        <f>IF('Adjacent Counties'!BM40="x",VLOOKUP('2016 0-64'!BM$1,'2016 population'!$A$3:$E$102,3,FALSE),"")</f>
        <v/>
      </c>
      <c r="BN40" s="21" t="str">
        <f>IF('Adjacent Counties'!BN40="x",VLOOKUP('2016 0-64'!BN$1,'2016 population'!$A$3:$E$102,3,FALSE),"")</f>
        <v/>
      </c>
      <c r="BO40" s="21" t="str">
        <f>IF('Adjacent Counties'!BO40="x",VLOOKUP('2016 0-64'!BO$1,'2016 population'!$A$3:$E$102,3,FALSE),"")</f>
        <v/>
      </c>
      <c r="BP40" s="21" t="str">
        <f>IF('Adjacent Counties'!BP40="x",VLOOKUP('2016 0-64'!BP$1,'2016 population'!$A$3:$E$102,3,FALSE),"")</f>
        <v/>
      </c>
      <c r="BQ40" s="21" t="str">
        <f>IF('Adjacent Counties'!BQ40="x",VLOOKUP('2016 0-64'!BQ$1,'2016 population'!$A$3:$E$102,3,FALSE),"")</f>
        <v/>
      </c>
      <c r="BR40" s="21" t="str">
        <f>IF('Adjacent Counties'!BR40="x",VLOOKUP('2016 0-64'!BR$1,'2016 population'!$A$3:$E$102,3,FALSE),"")</f>
        <v/>
      </c>
      <c r="BS40" s="21" t="str">
        <f>IF('Adjacent Counties'!BS40="x",VLOOKUP('2016 0-64'!BS$1,'2016 population'!$A$3:$E$102,3,FALSE),"")</f>
        <v/>
      </c>
      <c r="BT40" s="21" t="str">
        <f>IF('Adjacent Counties'!BT40="x",VLOOKUP('2016 0-64'!BT$1,'2016 population'!$A$3:$E$102,3,FALSE),"")</f>
        <v/>
      </c>
      <c r="BU40" s="21" t="str">
        <f>IF('Adjacent Counties'!BU40="x",VLOOKUP('2016 0-64'!BU$1,'2016 population'!$A$3:$E$102,3,FALSE),"")</f>
        <v/>
      </c>
      <c r="BV40" s="21">
        <f>IF('Adjacent Counties'!BV40="x",VLOOKUP('2016 0-64'!BV$1,'2016 population'!$A$3:$E$102,3,FALSE),"")</f>
        <v>4230</v>
      </c>
      <c r="BW40" s="21" t="str">
        <f>IF('Adjacent Counties'!BW40="x",VLOOKUP('2016 0-64'!BW$1,'2016 population'!$A$3:$E$102,3,FALSE),"")</f>
        <v/>
      </c>
      <c r="BX40" s="21" t="str">
        <f>IF('Adjacent Counties'!BX40="x",VLOOKUP('2016 0-64'!BX$1,'2016 population'!$A$3:$E$102,3,FALSE),"")</f>
        <v/>
      </c>
      <c r="BY40" s="21" t="str">
        <f>IF('Adjacent Counties'!BY40="x",VLOOKUP('2016 0-64'!BY$1,'2016 population'!$A$3:$E$102,3,FALSE),"")</f>
        <v/>
      </c>
      <c r="BZ40" s="21" t="str">
        <f>IF('Adjacent Counties'!BZ40="x",VLOOKUP('2016 0-64'!BZ$1,'2016 population'!$A$3:$E$102,3,FALSE),"")</f>
        <v/>
      </c>
      <c r="CA40" s="21" t="str">
        <f>IF('Adjacent Counties'!CA40="x",VLOOKUP('2016 0-64'!CA$1,'2016 population'!$A$3:$E$102,3,FALSE),"")</f>
        <v/>
      </c>
      <c r="CB40" s="21" t="str">
        <f>IF('Adjacent Counties'!CB40="x",VLOOKUP('2016 0-64'!CB$1,'2016 population'!$A$3:$E$102,3,FALSE),"")</f>
        <v/>
      </c>
      <c r="CC40" s="21" t="str">
        <f>IF('Adjacent Counties'!CC40="x",VLOOKUP('2016 0-64'!CC$1,'2016 population'!$A$3:$E$102,3,FALSE),"")</f>
        <v/>
      </c>
      <c r="CD40" s="21" t="str">
        <f>IF('Adjacent Counties'!CD40="x",VLOOKUP('2016 0-64'!CD$1,'2016 population'!$A$3:$E$102,3,FALSE),"")</f>
        <v/>
      </c>
      <c r="CE40" s="21" t="str">
        <f>IF('Adjacent Counties'!CE40="x",VLOOKUP('2016 0-64'!CE$1,'2016 population'!$A$3:$E$102,3,FALSE),"")</f>
        <v/>
      </c>
      <c r="CF40" s="21" t="str">
        <f>IF('Adjacent Counties'!CF40="x",VLOOKUP('2016 0-64'!CF$1,'2016 population'!$A$3:$E$102,3,FALSE),"")</f>
        <v/>
      </c>
      <c r="CG40" s="21" t="str">
        <f>IF('Adjacent Counties'!CG40="x",VLOOKUP('2016 0-64'!CG$1,'2016 population'!$A$3:$E$102,3,FALSE),"")</f>
        <v/>
      </c>
      <c r="CH40" s="21" t="str">
        <f>IF('Adjacent Counties'!CH40="x",VLOOKUP('2016 0-64'!CH$1,'2016 population'!$A$3:$E$102,3,FALSE),"")</f>
        <v/>
      </c>
      <c r="CI40" s="21" t="str">
        <f>IF('Adjacent Counties'!CI40="x",VLOOKUP('2016 0-64'!CI$1,'2016 population'!$A$3:$E$102,3,FALSE),"")</f>
        <v/>
      </c>
      <c r="CJ40" s="21" t="str">
        <f>IF('Adjacent Counties'!CJ40="x",VLOOKUP('2016 0-64'!CJ$1,'2016 population'!$A$3:$E$102,3,FALSE),"")</f>
        <v/>
      </c>
      <c r="CK40" s="21" t="str">
        <f>IF('Adjacent Counties'!CK40="x",VLOOKUP('2016 0-64'!CK$1,'2016 population'!$A$3:$E$102,3,FALSE),"")</f>
        <v/>
      </c>
      <c r="CL40" s="21" t="str">
        <f>IF('Adjacent Counties'!CL40="x",VLOOKUP('2016 0-64'!CL$1,'2016 population'!$A$3:$E$102,3,FALSE),"")</f>
        <v/>
      </c>
      <c r="CM40" s="21" t="str">
        <f>IF('Adjacent Counties'!CM40="x",VLOOKUP('2016 0-64'!CM$1,'2016 population'!$A$3:$E$102,3,FALSE),"")</f>
        <v/>
      </c>
      <c r="CN40" s="21">
        <f>IF('Adjacent Counties'!CN40="x",VLOOKUP('2016 0-64'!CN$1,'2016 population'!$A$3:$E$102,3,FALSE),"")</f>
        <v>4464</v>
      </c>
      <c r="CO40" s="21">
        <f>IF('Adjacent Counties'!CO40="x",VLOOKUP('2016 0-64'!CO$1,'2016 population'!$A$3:$E$102,3,FALSE),"")</f>
        <v>69041</v>
      </c>
      <c r="CP40" s="21" t="str">
        <f>IF('Adjacent Counties'!CP40="x",VLOOKUP('2016 0-64'!CP$1,'2016 population'!$A$3:$E$102,3,FALSE),"")</f>
        <v/>
      </c>
      <c r="CQ40" s="21" t="str">
        <f>IF('Adjacent Counties'!CQ40="x",VLOOKUP('2016 0-64'!CQ$1,'2016 population'!$A$3:$E$102,3,FALSE),"")</f>
        <v/>
      </c>
      <c r="CR40" s="21" t="str">
        <f>IF('Adjacent Counties'!CR40="x",VLOOKUP('2016 0-64'!CR$1,'2016 population'!$A$3:$E$102,3,FALSE),"")</f>
        <v/>
      </c>
      <c r="CS40" s="21" t="str">
        <f>IF('Adjacent Counties'!CS40="x",VLOOKUP('2016 0-64'!CS$1,'2016 population'!$A$3:$E$102,3,FALSE),"")</f>
        <v/>
      </c>
      <c r="CT40" s="21" t="str">
        <f>IF('Adjacent Counties'!CT40="x",VLOOKUP('2016 0-64'!CT$1,'2016 population'!$A$3:$E$102,3,FALSE),"")</f>
        <v/>
      </c>
      <c r="CU40" s="21" t="str">
        <f>IF('Adjacent Counties'!CU40="x",VLOOKUP('2016 0-64'!CU$1,'2016 population'!$A$3:$E$102,3,FALSE),"")</f>
        <v/>
      </c>
      <c r="CV40" s="21" t="str">
        <f>IF('Adjacent Counties'!CV40="x",VLOOKUP('2016 0-64'!CV$1,'2016 population'!$A$3:$E$102,3,FALSE),"")</f>
        <v/>
      </c>
      <c r="CW40" s="21" t="str">
        <f>IF('Adjacent Counties'!CW40="x",VLOOKUP('2016 0-64'!CW$1,'2016 population'!$A$3:$E$102,3,FALSE),"")</f>
        <v/>
      </c>
      <c r="CX40" s="21">
        <f t="shared" si="0"/>
        <v>111523</v>
      </c>
    </row>
    <row r="41" spans="1:102">
      <c r="A41" s="3" t="s">
        <v>39</v>
      </c>
      <c r="B41" s="21" t="str">
        <f>IF('Adjacent Counties'!B41="x",VLOOKUP('2016 0-64'!B$1,'2016 population'!$A$3:$E$102,3,FALSE),"")</f>
        <v/>
      </c>
      <c r="C41" s="21" t="str">
        <f>IF('Adjacent Counties'!C41="x",VLOOKUP('2016 0-64'!C$1,'2016 population'!$A$3:$E$102,3,FALSE),"")</f>
        <v/>
      </c>
      <c r="D41" s="21" t="str">
        <f>IF('Adjacent Counties'!D41="x",VLOOKUP('2016 0-64'!D$1,'2016 population'!$A$3:$E$102,3,FALSE),"")</f>
        <v/>
      </c>
      <c r="E41" s="21" t="str">
        <f>IF('Adjacent Counties'!E41="x",VLOOKUP('2016 0-64'!E$1,'2016 population'!$A$3:$E$102,3,FALSE),"")</f>
        <v/>
      </c>
      <c r="F41" s="21" t="str">
        <f>IF('Adjacent Counties'!F41="x",VLOOKUP('2016 0-64'!F$1,'2016 population'!$A$3:$E$102,3,FALSE),"")</f>
        <v/>
      </c>
      <c r="G41" s="21" t="str">
        <f>IF('Adjacent Counties'!G41="x",VLOOKUP('2016 0-64'!G$1,'2016 population'!$A$3:$E$102,3,FALSE),"")</f>
        <v/>
      </c>
      <c r="H41" s="21" t="str">
        <f>IF('Adjacent Counties'!H41="x",VLOOKUP('2016 0-64'!H$1,'2016 population'!$A$3:$E$102,3,FALSE),"")</f>
        <v/>
      </c>
      <c r="I41" s="21" t="str">
        <f>IF('Adjacent Counties'!I41="x",VLOOKUP('2016 0-64'!I$1,'2016 population'!$A$3:$E$102,3,FALSE),"")</f>
        <v/>
      </c>
      <c r="J41" s="21" t="str">
        <f>IF('Adjacent Counties'!J41="x",VLOOKUP('2016 0-64'!J$1,'2016 population'!$A$3:$E$102,3,FALSE),"")</f>
        <v/>
      </c>
      <c r="K41" s="21" t="str">
        <f>IF('Adjacent Counties'!K41="x",VLOOKUP('2016 0-64'!K$1,'2016 population'!$A$3:$E$102,3,FALSE),"")</f>
        <v/>
      </c>
      <c r="L41" s="21" t="str">
        <f>IF('Adjacent Counties'!L41="x",VLOOKUP('2016 0-64'!L$1,'2016 population'!$A$3:$E$102,3,FALSE),"")</f>
        <v/>
      </c>
      <c r="M41" s="21" t="str">
        <f>IF('Adjacent Counties'!M41="x",VLOOKUP('2016 0-64'!M$1,'2016 population'!$A$3:$E$102,3,FALSE),"")</f>
        <v/>
      </c>
      <c r="N41" s="21" t="str">
        <f>IF('Adjacent Counties'!N41="x",VLOOKUP('2016 0-64'!N$1,'2016 population'!$A$3:$E$102,3,FALSE),"")</f>
        <v/>
      </c>
      <c r="O41" s="21" t="str">
        <f>IF('Adjacent Counties'!O41="x",VLOOKUP('2016 0-64'!O$1,'2016 population'!$A$3:$E$102,3,FALSE),"")</f>
        <v/>
      </c>
      <c r="P41" s="21" t="str">
        <f>IF('Adjacent Counties'!P41="x",VLOOKUP('2016 0-64'!P$1,'2016 population'!$A$3:$E$102,3,FALSE),"")</f>
        <v/>
      </c>
      <c r="Q41" s="21" t="str">
        <f>IF('Adjacent Counties'!Q41="x",VLOOKUP('2016 0-64'!Q$1,'2016 population'!$A$3:$E$102,3,FALSE),"")</f>
        <v/>
      </c>
      <c r="R41" s="21" t="str">
        <f>IF('Adjacent Counties'!R41="x",VLOOKUP('2016 0-64'!R$1,'2016 population'!$A$3:$E$102,3,FALSE),"")</f>
        <v/>
      </c>
      <c r="S41" s="21" t="str">
        <f>IF('Adjacent Counties'!S41="x",VLOOKUP('2016 0-64'!S$1,'2016 population'!$A$3:$E$102,3,FALSE),"")</f>
        <v/>
      </c>
      <c r="T41" s="21" t="str">
        <f>IF('Adjacent Counties'!T41="x",VLOOKUP('2016 0-64'!T$1,'2016 population'!$A$3:$E$102,3,FALSE),"")</f>
        <v/>
      </c>
      <c r="U41" s="21" t="str">
        <f>IF('Adjacent Counties'!U41="x",VLOOKUP('2016 0-64'!U$1,'2016 population'!$A$3:$E$102,3,FALSE),"")</f>
        <v/>
      </c>
      <c r="V41" s="21" t="str">
        <f>IF('Adjacent Counties'!V41="x",VLOOKUP('2016 0-64'!V$1,'2016 population'!$A$3:$E$102,3,FALSE),"")</f>
        <v/>
      </c>
      <c r="W41" s="21" t="str">
        <f>IF('Adjacent Counties'!W41="x",VLOOKUP('2016 0-64'!W$1,'2016 population'!$A$3:$E$102,3,FALSE),"")</f>
        <v/>
      </c>
      <c r="X41" s="21" t="str">
        <f>IF('Adjacent Counties'!X41="x",VLOOKUP('2016 0-64'!X$1,'2016 population'!$A$3:$E$102,3,FALSE),"")</f>
        <v/>
      </c>
      <c r="Y41" s="21" t="str">
        <f>IF('Adjacent Counties'!Y41="x",VLOOKUP('2016 0-64'!Y$1,'2016 population'!$A$3:$E$102,3,FALSE),"")</f>
        <v/>
      </c>
      <c r="Z41" s="21" t="str">
        <f>IF('Adjacent Counties'!Z41="x",VLOOKUP('2016 0-64'!Z$1,'2016 population'!$A$3:$E$102,3,FALSE),"")</f>
        <v/>
      </c>
      <c r="AA41" s="21" t="str">
        <f>IF('Adjacent Counties'!AA41="x",VLOOKUP('2016 0-64'!AA$1,'2016 population'!$A$3:$E$102,3,FALSE),"")</f>
        <v/>
      </c>
      <c r="AB41" s="21" t="str">
        <f>IF('Adjacent Counties'!AB41="x",VLOOKUP('2016 0-64'!AB$1,'2016 population'!$A$3:$E$102,3,FALSE),"")</f>
        <v/>
      </c>
      <c r="AC41" s="21" t="str">
        <f>IF('Adjacent Counties'!AC41="x",VLOOKUP('2016 0-64'!AC$1,'2016 population'!$A$3:$E$102,3,FALSE),"")</f>
        <v/>
      </c>
      <c r="AD41" s="21" t="str">
        <f>IF('Adjacent Counties'!AD41="x",VLOOKUP('2016 0-64'!AD$1,'2016 population'!$A$3:$E$102,3,FALSE),"")</f>
        <v/>
      </c>
      <c r="AE41" s="21" t="str">
        <f>IF('Adjacent Counties'!AE41="x",VLOOKUP('2016 0-64'!AE$1,'2016 population'!$A$3:$E$102,3,FALSE),"")</f>
        <v/>
      </c>
      <c r="AF41" s="21" t="str">
        <f>IF('Adjacent Counties'!AF41="x",VLOOKUP('2016 0-64'!AF$1,'2016 population'!$A$3:$E$102,3,FALSE),"")</f>
        <v/>
      </c>
      <c r="AG41" s="21" t="str">
        <f>IF('Adjacent Counties'!AG41="x",VLOOKUP('2016 0-64'!AG$1,'2016 population'!$A$3:$E$102,3,FALSE),"")</f>
        <v/>
      </c>
      <c r="AH41" s="21" t="str">
        <f>IF('Adjacent Counties'!AH41="x",VLOOKUP('2016 0-64'!AH$1,'2016 population'!$A$3:$E$102,3,FALSE),"")</f>
        <v/>
      </c>
      <c r="AI41" s="21" t="str">
        <f>IF('Adjacent Counties'!AI41="x",VLOOKUP('2016 0-64'!AI$1,'2016 population'!$A$3:$E$102,3,FALSE),"")</f>
        <v/>
      </c>
      <c r="AJ41" s="21" t="str">
        <f>IF('Adjacent Counties'!AJ41="x",VLOOKUP('2016 0-64'!AJ$1,'2016 population'!$A$3:$E$102,3,FALSE),"")</f>
        <v/>
      </c>
      <c r="AK41" s="21" t="str">
        <f>IF('Adjacent Counties'!AK41="x",VLOOKUP('2016 0-64'!AK$1,'2016 population'!$A$3:$E$102,3,FALSE),"")</f>
        <v/>
      </c>
      <c r="AL41" s="21" t="str">
        <f>IF('Adjacent Counties'!AL41="x",VLOOKUP('2016 0-64'!AL$1,'2016 population'!$A$3:$E$102,3,FALSE),"")</f>
        <v/>
      </c>
      <c r="AM41" s="21" t="str">
        <f>IF('Adjacent Counties'!AM41="x",VLOOKUP('2016 0-64'!AM$1,'2016 population'!$A$3:$E$102,3,FALSE),"")</f>
        <v/>
      </c>
      <c r="AN41" s="21" t="str">
        <f>IF('Adjacent Counties'!AN41="x",VLOOKUP('2016 0-64'!AN$1,'2016 population'!$A$3:$E$102,3,FALSE),"")</f>
        <v/>
      </c>
      <c r="AO41" s="21">
        <f>IF('Adjacent Counties'!AO41="x",VLOOKUP('2016 0-64'!AO$1,'2016 population'!$A$3:$E$102,3,FALSE),"")</f>
        <v>1911</v>
      </c>
      <c r="AP41" s="21" t="str">
        <f>IF('Adjacent Counties'!AP41="x",VLOOKUP('2016 0-64'!AP$1,'2016 population'!$A$3:$E$102,3,FALSE),"")</f>
        <v/>
      </c>
      <c r="AQ41" s="21" t="str">
        <f>IF('Adjacent Counties'!AQ41="x",VLOOKUP('2016 0-64'!AQ$1,'2016 population'!$A$3:$E$102,3,FALSE),"")</f>
        <v/>
      </c>
      <c r="AR41" s="21" t="str">
        <f>IF('Adjacent Counties'!AR41="x",VLOOKUP('2016 0-64'!AR$1,'2016 population'!$A$3:$E$102,3,FALSE),"")</f>
        <v/>
      </c>
      <c r="AS41" s="21" t="str">
        <f>IF('Adjacent Counties'!AS41="x",VLOOKUP('2016 0-64'!AS$1,'2016 population'!$A$3:$E$102,3,FALSE),"")</f>
        <v/>
      </c>
      <c r="AT41" s="21" t="str">
        <f>IF('Adjacent Counties'!AT41="x",VLOOKUP('2016 0-64'!AT$1,'2016 population'!$A$3:$E$102,3,FALSE),"")</f>
        <v/>
      </c>
      <c r="AU41" s="21" t="str">
        <f>IF('Adjacent Counties'!AU41="x",VLOOKUP('2016 0-64'!AU$1,'2016 population'!$A$3:$E$102,3,FALSE),"")</f>
        <v/>
      </c>
      <c r="AV41" s="21" t="str">
        <f>IF('Adjacent Counties'!AV41="x",VLOOKUP('2016 0-64'!AV$1,'2016 population'!$A$3:$E$102,3,FALSE),"")</f>
        <v/>
      </c>
      <c r="AW41" s="21" t="str">
        <f>IF('Adjacent Counties'!AW41="x",VLOOKUP('2016 0-64'!AW$1,'2016 population'!$A$3:$E$102,3,FALSE),"")</f>
        <v/>
      </c>
      <c r="AX41" s="21" t="str">
        <f>IF('Adjacent Counties'!AX41="x",VLOOKUP('2016 0-64'!AX$1,'2016 population'!$A$3:$E$102,3,FALSE),"")</f>
        <v/>
      </c>
      <c r="AY41" s="21" t="str">
        <f>IF('Adjacent Counties'!AY41="x",VLOOKUP('2016 0-64'!AY$1,'2016 population'!$A$3:$E$102,3,FALSE),"")</f>
        <v/>
      </c>
      <c r="AZ41" s="21" t="str">
        <f>IF('Adjacent Counties'!AZ41="x",VLOOKUP('2016 0-64'!AZ$1,'2016 population'!$A$3:$E$102,3,FALSE),"")</f>
        <v/>
      </c>
      <c r="BA41" s="21" t="str">
        <f>IF('Adjacent Counties'!BA41="x",VLOOKUP('2016 0-64'!BA$1,'2016 population'!$A$3:$E$102,3,FALSE),"")</f>
        <v/>
      </c>
      <c r="BB41" s="21" t="str">
        <f>IF('Adjacent Counties'!BB41="x",VLOOKUP('2016 0-64'!BB$1,'2016 population'!$A$3:$E$102,3,FALSE),"")</f>
        <v/>
      </c>
      <c r="BC41" s="21">
        <f>IF('Adjacent Counties'!BC41="x",VLOOKUP('2016 0-64'!BC$1,'2016 population'!$A$3:$E$102,3,FALSE),"")</f>
        <v>6230</v>
      </c>
      <c r="BD41" s="21" t="str">
        <f>IF('Adjacent Counties'!BD41="x",VLOOKUP('2016 0-64'!BD$1,'2016 population'!$A$3:$E$102,3,FALSE),"")</f>
        <v/>
      </c>
      <c r="BE41" s="21" t="str">
        <f>IF('Adjacent Counties'!BE41="x",VLOOKUP('2016 0-64'!BE$1,'2016 population'!$A$3:$E$102,3,FALSE),"")</f>
        <v/>
      </c>
      <c r="BF41" s="21" t="str">
        <f>IF('Adjacent Counties'!BF41="x",VLOOKUP('2016 0-64'!BF$1,'2016 population'!$A$3:$E$102,3,FALSE),"")</f>
        <v/>
      </c>
      <c r="BG41" s="21" t="str">
        <f>IF('Adjacent Counties'!BG41="x",VLOOKUP('2016 0-64'!BG$1,'2016 population'!$A$3:$E$102,3,FALSE),"")</f>
        <v/>
      </c>
      <c r="BH41" s="21" t="str">
        <f>IF('Adjacent Counties'!BH41="x",VLOOKUP('2016 0-64'!BH$1,'2016 population'!$A$3:$E$102,3,FALSE),"")</f>
        <v/>
      </c>
      <c r="BI41" s="21" t="str">
        <f>IF('Adjacent Counties'!BI41="x",VLOOKUP('2016 0-64'!BI$1,'2016 population'!$A$3:$E$102,3,FALSE),"")</f>
        <v/>
      </c>
      <c r="BJ41" s="21" t="str">
        <f>IF('Adjacent Counties'!BJ41="x",VLOOKUP('2016 0-64'!BJ$1,'2016 population'!$A$3:$E$102,3,FALSE),"")</f>
        <v/>
      </c>
      <c r="BK41" s="21" t="str">
        <f>IF('Adjacent Counties'!BK41="x",VLOOKUP('2016 0-64'!BK$1,'2016 population'!$A$3:$E$102,3,FALSE),"")</f>
        <v/>
      </c>
      <c r="BL41" s="21" t="str">
        <f>IF('Adjacent Counties'!BL41="x",VLOOKUP('2016 0-64'!BL$1,'2016 population'!$A$3:$E$102,3,FALSE),"")</f>
        <v/>
      </c>
      <c r="BM41" s="21" t="str">
        <f>IF('Adjacent Counties'!BM41="x",VLOOKUP('2016 0-64'!BM$1,'2016 population'!$A$3:$E$102,3,FALSE),"")</f>
        <v/>
      </c>
      <c r="BN41" s="21" t="str">
        <f>IF('Adjacent Counties'!BN41="x",VLOOKUP('2016 0-64'!BN$1,'2016 population'!$A$3:$E$102,3,FALSE),"")</f>
        <v/>
      </c>
      <c r="BO41" s="21" t="str">
        <f>IF('Adjacent Counties'!BO41="x",VLOOKUP('2016 0-64'!BO$1,'2016 population'!$A$3:$E$102,3,FALSE),"")</f>
        <v/>
      </c>
      <c r="BP41" s="21" t="str">
        <f>IF('Adjacent Counties'!BP41="x",VLOOKUP('2016 0-64'!BP$1,'2016 population'!$A$3:$E$102,3,FALSE),"")</f>
        <v/>
      </c>
      <c r="BQ41" s="21" t="str">
        <f>IF('Adjacent Counties'!BQ41="x",VLOOKUP('2016 0-64'!BQ$1,'2016 population'!$A$3:$E$102,3,FALSE),"")</f>
        <v/>
      </c>
      <c r="BR41" s="21" t="str">
        <f>IF('Adjacent Counties'!BR41="x",VLOOKUP('2016 0-64'!BR$1,'2016 population'!$A$3:$E$102,3,FALSE),"")</f>
        <v/>
      </c>
      <c r="BS41" s="21" t="str">
        <f>IF('Adjacent Counties'!BS41="x",VLOOKUP('2016 0-64'!BS$1,'2016 population'!$A$3:$E$102,3,FALSE),"")</f>
        <v/>
      </c>
      <c r="BT41" s="21" t="str">
        <f>IF('Adjacent Counties'!BT41="x",VLOOKUP('2016 0-64'!BT$1,'2016 population'!$A$3:$E$102,3,FALSE),"")</f>
        <v/>
      </c>
      <c r="BU41" s="21" t="str">
        <f>IF('Adjacent Counties'!BU41="x",VLOOKUP('2016 0-64'!BU$1,'2016 population'!$A$3:$E$102,3,FALSE),"")</f>
        <v/>
      </c>
      <c r="BV41" s="21" t="str">
        <f>IF('Adjacent Counties'!BV41="x",VLOOKUP('2016 0-64'!BV$1,'2016 population'!$A$3:$E$102,3,FALSE),"")</f>
        <v/>
      </c>
      <c r="BW41" s="21">
        <f>IF('Adjacent Counties'!BW41="x",VLOOKUP('2016 0-64'!BW$1,'2016 population'!$A$3:$E$102,3,FALSE),"")</f>
        <v>13153</v>
      </c>
      <c r="BX41" s="21" t="str">
        <f>IF('Adjacent Counties'!BX41="x",VLOOKUP('2016 0-64'!BX$1,'2016 population'!$A$3:$E$102,3,FALSE),"")</f>
        <v/>
      </c>
      <c r="BY41" s="21" t="str">
        <f>IF('Adjacent Counties'!BY41="x",VLOOKUP('2016 0-64'!BY$1,'2016 population'!$A$3:$E$102,3,FALSE),"")</f>
        <v/>
      </c>
      <c r="BZ41" s="21" t="str">
        <f>IF('Adjacent Counties'!BZ41="x",VLOOKUP('2016 0-64'!BZ$1,'2016 population'!$A$3:$E$102,3,FALSE),"")</f>
        <v/>
      </c>
      <c r="CA41" s="21" t="str">
        <f>IF('Adjacent Counties'!CA41="x",VLOOKUP('2016 0-64'!CA$1,'2016 population'!$A$3:$E$102,3,FALSE),"")</f>
        <v/>
      </c>
      <c r="CB41" s="21" t="str">
        <f>IF('Adjacent Counties'!CB41="x",VLOOKUP('2016 0-64'!CB$1,'2016 population'!$A$3:$E$102,3,FALSE),"")</f>
        <v/>
      </c>
      <c r="CC41" s="21" t="str">
        <f>IF('Adjacent Counties'!CC41="x",VLOOKUP('2016 0-64'!CC$1,'2016 population'!$A$3:$E$102,3,FALSE),"")</f>
        <v/>
      </c>
      <c r="CD41" s="21" t="str">
        <f>IF('Adjacent Counties'!CD41="x",VLOOKUP('2016 0-64'!CD$1,'2016 population'!$A$3:$E$102,3,FALSE),"")</f>
        <v/>
      </c>
      <c r="CE41" s="21" t="str">
        <f>IF('Adjacent Counties'!CE41="x",VLOOKUP('2016 0-64'!CE$1,'2016 population'!$A$3:$E$102,3,FALSE),"")</f>
        <v/>
      </c>
      <c r="CF41" s="21" t="str">
        <f>IF('Adjacent Counties'!CF41="x",VLOOKUP('2016 0-64'!CF$1,'2016 population'!$A$3:$E$102,3,FALSE),"")</f>
        <v/>
      </c>
      <c r="CG41" s="21" t="str">
        <f>IF('Adjacent Counties'!CG41="x",VLOOKUP('2016 0-64'!CG$1,'2016 population'!$A$3:$E$102,3,FALSE),"")</f>
        <v/>
      </c>
      <c r="CH41" s="21" t="str">
        <f>IF('Adjacent Counties'!CH41="x",VLOOKUP('2016 0-64'!CH$1,'2016 population'!$A$3:$E$102,3,FALSE),"")</f>
        <v/>
      </c>
      <c r="CI41" s="21" t="str">
        <f>IF('Adjacent Counties'!CI41="x",VLOOKUP('2016 0-64'!CI$1,'2016 population'!$A$3:$E$102,3,FALSE),"")</f>
        <v/>
      </c>
      <c r="CJ41" s="21" t="str">
        <f>IF('Adjacent Counties'!CJ41="x",VLOOKUP('2016 0-64'!CJ$1,'2016 population'!$A$3:$E$102,3,FALSE),"")</f>
        <v/>
      </c>
      <c r="CK41" s="21" t="str">
        <f>IF('Adjacent Counties'!CK41="x",VLOOKUP('2016 0-64'!CK$1,'2016 population'!$A$3:$E$102,3,FALSE),"")</f>
        <v/>
      </c>
      <c r="CL41" s="21" t="str">
        <f>IF('Adjacent Counties'!CL41="x",VLOOKUP('2016 0-64'!CL$1,'2016 population'!$A$3:$E$102,3,FALSE),"")</f>
        <v/>
      </c>
      <c r="CM41" s="21" t="str">
        <f>IF('Adjacent Counties'!CM41="x",VLOOKUP('2016 0-64'!CM$1,'2016 population'!$A$3:$E$102,3,FALSE),"")</f>
        <v/>
      </c>
      <c r="CN41" s="21" t="str">
        <f>IF('Adjacent Counties'!CN41="x",VLOOKUP('2016 0-64'!CN$1,'2016 population'!$A$3:$E$102,3,FALSE),"")</f>
        <v/>
      </c>
      <c r="CO41" s="21" t="str">
        <f>IF('Adjacent Counties'!CO41="x",VLOOKUP('2016 0-64'!CO$1,'2016 population'!$A$3:$E$102,3,FALSE),"")</f>
        <v/>
      </c>
      <c r="CP41" s="21" t="str">
        <f>IF('Adjacent Counties'!CP41="x",VLOOKUP('2016 0-64'!CP$1,'2016 population'!$A$3:$E$102,3,FALSE),"")</f>
        <v/>
      </c>
      <c r="CQ41" s="21" t="str">
        <f>IF('Adjacent Counties'!CQ41="x",VLOOKUP('2016 0-64'!CQ$1,'2016 population'!$A$3:$E$102,3,FALSE),"")</f>
        <v/>
      </c>
      <c r="CR41" s="21" t="str">
        <f>IF('Adjacent Counties'!CR41="x",VLOOKUP('2016 0-64'!CR$1,'2016 population'!$A$3:$E$102,3,FALSE),"")</f>
        <v/>
      </c>
      <c r="CS41" s="21">
        <f>IF('Adjacent Counties'!CS41="x",VLOOKUP('2016 0-64'!CS$1,'2016 population'!$A$3:$E$102,3,FALSE),"")</f>
        <v>11066</v>
      </c>
      <c r="CT41" s="21" t="str">
        <f>IF('Adjacent Counties'!CT41="x",VLOOKUP('2016 0-64'!CT$1,'2016 population'!$A$3:$E$102,3,FALSE),"")</f>
        <v/>
      </c>
      <c r="CU41" s="21">
        <f>IF('Adjacent Counties'!CU41="x",VLOOKUP('2016 0-64'!CU$1,'2016 population'!$A$3:$E$102,3,FALSE),"")</f>
        <v>8514</v>
      </c>
      <c r="CV41" s="21" t="str">
        <f>IF('Adjacent Counties'!CV41="x",VLOOKUP('2016 0-64'!CV$1,'2016 population'!$A$3:$E$102,3,FALSE),"")</f>
        <v/>
      </c>
      <c r="CW41" s="21" t="str">
        <f>IF('Adjacent Counties'!CW41="x",VLOOKUP('2016 0-64'!CW$1,'2016 population'!$A$3:$E$102,3,FALSE),"")</f>
        <v/>
      </c>
      <c r="CX41" s="21">
        <f t="shared" si="0"/>
        <v>40874</v>
      </c>
    </row>
    <row r="42" spans="1:102">
      <c r="A42" s="3" t="s">
        <v>40</v>
      </c>
      <c r="B42" s="21">
        <f>IF('Adjacent Counties'!B42="x",VLOOKUP('2016 0-64'!B$1,'2016 population'!$A$3:$E$102,3,FALSE),"")</f>
        <v>14436</v>
      </c>
      <c r="C42" s="21" t="str">
        <f>IF('Adjacent Counties'!C42="x",VLOOKUP('2016 0-64'!C$1,'2016 population'!$A$3:$E$102,3,FALSE),"")</f>
        <v/>
      </c>
      <c r="D42" s="21" t="str">
        <f>IF('Adjacent Counties'!D42="x",VLOOKUP('2016 0-64'!D$1,'2016 population'!$A$3:$E$102,3,FALSE),"")</f>
        <v/>
      </c>
      <c r="E42" s="21" t="str">
        <f>IF('Adjacent Counties'!E42="x",VLOOKUP('2016 0-64'!E$1,'2016 population'!$A$3:$E$102,3,FALSE),"")</f>
        <v/>
      </c>
      <c r="F42" s="21" t="str">
        <f>IF('Adjacent Counties'!F42="x",VLOOKUP('2016 0-64'!F$1,'2016 population'!$A$3:$E$102,3,FALSE),"")</f>
        <v/>
      </c>
      <c r="G42" s="21" t="str">
        <f>IF('Adjacent Counties'!G42="x",VLOOKUP('2016 0-64'!G$1,'2016 population'!$A$3:$E$102,3,FALSE),"")</f>
        <v/>
      </c>
      <c r="H42" s="21" t="str">
        <f>IF('Adjacent Counties'!H42="x",VLOOKUP('2016 0-64'!H$1,'2016 population'!$A$3:$E$102,3,FALSE),"")</f>
        <v/>
      </c>
      <c r="I42" s="21" t="str">
        <f>IF('Adjacent Counties'!I42="x",VLOOKUP('2016 0-64'!I$1,'2016 population'!$A$3:$E$102,3,FALSE),"")</f>
        <v/>
      </c>
      <c r="J42" s="21" t="str">
        <f>IF('Adjacent Counties'!J42="x",VLOOKUP('2016 0-64'!J$1,'2016 population'!$A$3:$E$102,3,FALSE),"")</f>
        <v/>
      </c>
      <c r="K42" s="21" t="str">
        <f>IF('Adjacent Counties'!K42="x",VLOOKUP('2016 0-64'!K$1,'2016 population'!$A$3:$E$102,3,FALSE),"")</f>
        <v/>
      </c>
      <c r="L42" s="21" t="str">
        <f>IF('Adjacent Counties'!L42="x",VLOOKUP('2016 0-64'!L$1,'2016 population'!$A$3:$E$102,3,FALSE),"")</f>
        <v/>
      </c>
      <c r="M42" s="21" t="str">
        <f>IF('Adjacent Counties'!M42="x",VLOOKUP('2016 0-64'!M$1,'2016 population'!$A$3:$E$102,3,FALSE),"")</f>
        <v/>
      </c>
      <c r="N42" s="21" t="str">
        <f>IF('Adjacent Counties'!N42="x",VLOOKUP('2016 0-64'!N$1,'2016 population'!$A$3:$E$102,3,FALSE),"")</f>
        <v/>
      </c>
      <c r="O42" s="21" t="str">
        <f>IF('Adjacent Counties'!O42="x",VLOOKUP('2016 0-64'!O$1,'2016 population'!$A$3:$E$102,3,FALSE),"")</f>
        <v/>
      </c>
      <c r="P42" s="21" t="str">
        <f>IF('Adjacent Counties'!P42="x",VLOOKUP('2016 0-64'!P$1,'2016 population'!$A$3:$E$102,3,FALSE),"")</f>
        <v/>
      </c>
      <c r="Q42" s="21" t="str">
        <f>IF('Adjacent Counties'!Q42="x",VLOOKUP('2016 0-64'!Q$1,'2016 population'!$A$3:$E$102,3,FALSE),"")</f>
        <v/>
      </c>
      <c r="R42" s="21">
        <f>IF('Adjacent Counties'!R42="x",VLOOKUP('2016 0-64'!R$1,'2016 population'!$A$3:$E$102,3,FALSE),"")</f>
        <v>2804</v>
      </c>
      <c r="S42" s="21" t="str">
        <f>IF('Adjacent Counties'!S42="x",VLOOKUP('2016 0-64'!S$1,'2016 population'!$A$3:$E$102,3,FALSE),"")</f>
        <v/>
      </c>
      <c r="T42" s="21" t="str">
        <f>IF('Adjacent Counties'!T42="x",VLOOKUP('2016 0-64'!T$1,'2016 population'!$A$3:$E$102,3,FALSE),"")</f>
        <v/>
      </c>
      <c r="U42" s="21" t="str">
        <f>IF('Adjacent Counties'!U42="x",VLOOKUP('2016 0-64'!U$1,'2016 population'!$A$3:$E$102,3,FALSE),"")</f>
        <v/>
      </c>
      <c r="V42" s="21" t="str">
        <f>IF('Adjacent Counties'!V42="x",VLOOKUP('2016 0-64'!V$1,'2016 population'!$A$3:$E$102,3,FALSE),"")</f>
        <v/>
      </c>
      <c r="W42" s="21" t="str">
        <f>IF('Adjacent Counties'!W42="x",VLOOKUP('2016 0-64'!W$1,'2016 population'!$A$3:$E$102,3,FALSE),"")</f>
        <v/>
      </c>
      <c r="X42" s="21" t="str">
        <f>IF('Adjacent Counties'!X42="x",VLOOKUP('2016 0-64'!X$1,'2016 population'!$A$3:$E$102,3,FALSE),"")</f>
        <v/>
      </c>
      <c r="Y42" s="21" t="str">
        <f>IF('Adjacent Counties'!Y42="x",VLOOKUP('2016 0-64'!Y$1,'2016 population'!$A$3:$E$102,3,FALSE),"")</f>
        <v/>
      </c>
      <c r="Z42" s="21" t="str">
        <f>IF('Adjacent Counties'!Z42="x",VLOOKUP('2016 0-64'!Z$1,'2016 population'!$A$3:$E$102,3,FALSE),"")</f>
        <v/>
      </c>
      <c r="AA42" s="21" t="str">
        <f>IF('Adjacent Counties'!AA42="x",VLOOKUP('2016 0-64'!AA$1,'2016 population'!$A$3:$E$102,3,FALSE),"")</f>
        <v/>
      </c>
      <c r="AB42" s="21" t="str">
        <f>IF('Adjacent Counties'!AB42="x",VLOOKUP('2016 0-64'!AB$1,'2016 population'!$A$3:$E$102,3,FALSE),"")</f>
        <v/>
      </c>
      <c r="AC42" s="21" t="str">
        <f>IF('Adjacent Counties'!AC42="x",VLOOKUP('2016 0-64'!AC$1,'2016 population'!$A$3:$E$102,3,FALSE),"")</f>
        <v/>
      </c>
      <c r="AD42" s="21">
        <f>IF('Adjacent Counties'!AD42="x",VLOOKUP('2016 0-64'!AD$1,'2016 population'!$A$3:$E$102,3,FALSE),"")</f>
        <v>16909</v>
      </c>
      <c r="AE42" s="21" t="str">
        <f>IF('Adjacent Counties'!AE42="x",VLOOKUP('2016 0-64'!AE$1,'2016 population'!$A$3:$E$102,3,FALSE),"")</f>
        <v/>
      </c>
      <c r="AF42" s="21" t="str">
        <f>IF('Adjacent Counties'!AF42="x",VLOOKUP('2016 0-64'!AF$1,'2016 population'!$A$3:$E$102,3,FALSE),"")</f>
        <v/>
      </c>
      <c r="AG42" s="21" t="str">
        <f>IF('Adjacent Counties'!AG42="x",VLOOKUP('2016 0-64'!AG$1,'2016 population'!$A$3:$E$102,3,FALSE),"")</f>
        <v/>
      </c>
      <c r="AH42" s="21" t="str">
        <f>IF('Adjacent Counties'!AH42="x",VLOOKUP('2016 0-64'!AH$1,'2016 population'!$A$3:$E$102,3,FALSE),"")</f>
        <v/>
      </c>
      <c r="AI42" s="21">
        <f>IF('Adjacent Counties'!AI42="x",VLOOKUP('2016 0-64'!AI$1,'2016 population'!$A$3:$E$102,3,FALSE),"")</f>
        <v>32256</v>
      </c>
      <c r="AJ42" s="21" t="str">
        <f>IF('Adjacent Counties'!AJ42="x",VLOOKUP('2016 0-64'!AJ$1,'2016 population'!$A$3:$E$102,3,FALSE),"")</f>
        <v/>
      </c>
      <c r="AK42" s="21" t="str">
        <f>IF('Adjacent Counties'!AK42="x",VLOOKUP('2016 0-64'!AK$1,'2016 population'!$A$3:$E$102,3,FALSE),"")</f>
        <v/>
      </c>
      <c r="AL42" s="21" t="str">
        <f>IF('Adjacent Counties'!AL42="x",VLOOKUP('2016 0-64'!AL$1,'2016 population'!$A$3:$E$102,3,FALSE),"")</f>
        <v/>
      </c>
      <c r="AM42" s="21" t="str">
        <f>IF('Adjacent Counties'!AM42="x",VLOOKUP('2016 0-64'!AM$1,'2016 population'!$A$3:$E$102,3,FALSE),"")</f>
        <v/>
      </c>
      <c r="AN42" s="21" t="str">
        <f>IF('Adjacent Counties'!AN42="x",VLOOKUP('2016 0-64'!AN$1,'2016 population'!$A$3:$E$102,3,FALSE),"")</f>
        <v/>
      </c>
      <c r="AO42" s="21" t="str">
        <f>IF('Adjacent Counties'!AO42="x",VLOOKUP('2016 0-64'!AO$1,'2016 population'!$A$3:$E$102,3,FALSE),"")</f>
        <v/>
      </c>
      <c r="AP42" s="21">
        <f>IF('Adjacent Counties'!AP42="x",VLOOKUP('2016 0-64'!AP$1,'2016 population'!$A$3:$E$102,3,FALSE),"")</f>
        <v>44512</v>
      </c>
      <c r="AQ42" s="21" t="str">
        <f>IF('Adjacent Counties'!AQ42="x",VLOOKUP('2016 0-64'!AQ$1,'2016 population'!$A$3:$E$102,3,FALSE),"")</f>
        <v/>
      </c>
      <c r="AR42" s="21" t="str">
        <f>IF('Adjacent Counties'!AR42="x",VLOOKUP('2016 0-64'!AR$1,'2016 population'!$A$3:$E$102,3,FALSE),"")</f>
        <v/>
      </c>
      <c r="AS42" s="21" t="str">
        <f>IF('Adjacent Counties'!AS42="x",VLOOKUP('2016 0-64'!AS$1,'2016 population'!$A$3:$E$102,3,FALSE),"")</f>
        <v/>
      </c>
      <c r="AT42" s="21" t="str">
        <f>IF('Adjacent Counties'!AT42="x",VLOOKUP('2016 0-64'!AT$1,'2016 population'!$A$3:$E$102,3,FALSE),"")</f>
        <v/>
      </c>
      <c r="AU42" s="21" t="str">
        <f>IF('Adjacent Counties'!AU42="x",VLOOKUP('2016 0-64'!AU$1,'2016 population'!$A$3:$E$102,3,FALSE),"")</f>
        <v/>
      </c>
      <c r="AV42" s="21" t="str">
        <f>IF('Adjacent Counties'!AV42="x",VLOOKUP('2016 0-64'!AV$1,'2016 population'!$A$3:$E$102,3,FALSE),"")</f>
        <v/>
      </c>
      <c r="AW42" s="21" t="str">
        <f>IF('Adjacent Counties'!AW42="x",VLOOKUP('2016 0-64'!AW$1,'2016 population'!$A$3:$E$102,3,FALSE),"")</f>
        <v/>
      </c>
      <c r="AX42" s="21" t="str">
        <f>IF('Adjacent Counties'!AX42="x",VLOOKUP('2016 0-64'!AX$1,'2016 population'!$A$3:$E$102,3,FALSE),"")</f>
        <v/>
      </c>
      <c r="AY42" s="21" t="str">
        <f>IF('Adjacent Counties'!AY42="x",VLOOKUP('2016 0-64'!AY$1,'2016 population'!$A$3:$E$102,3,FALSE),"")</f>
        <v/>
      </c>
      <c r="AZ42" s="21" t="str">
        <f>IF('Adjacent Counties'!AZ42="x",VLOOKUP('2016 0-64'!AZ$1,'2016 population'!$A$3:$E$102,3,FALSE),"")</f>
        <v/>
      </c>
      <c r="BA42" s="21" t="str">
        <f>IF('Adjacent Counties'!BA42="x",VLOOKUP('2016 0-64'!BA$1,'2016 population'!$A$3:$E$102,3,FALSE),"")</f>
        <v/>
      </c>
      <c r="BB42" s="21" t="str">
        <f>IF('Adjacent Counties'!BB42="x",VLOOKUP('2016 0-64'!BB$1,'2016 population'!$A$3:$E$102,3,FALSE),"")</f>
        <v/>
      </c>
      <c r="BC42" s="21" t="str">
        <f>IF('Adjacent Counties'!BC42="x",VLOOKUP('2016 0-64'!BC$1,'2016 population'!$A$3:$E$102,3,FALSE),"")</f>
        <v/>
      </c>
      <c r="BD42" s="21" t="str">
        <f>IF('Adjacent Counties'!BD42="x",VLOOKUP('2016 0-64'!BD$1,'2016 population'!$A$3:$E$102,3,FALSE),"")</f>
        <v/>
      </c>
      <c r="BE42" s="21" t="str">
        <f>IF('Adjacent Counties'!BE42="x",VLOOKUP('2016 0-64'!BE$1,'2016 population'!$A$3:$E$102,3,FALSE),"")</f>
        <v/>
      </c>
      <c r="BF42" s="21" t="str">
        <f>IF('Adjacent Counties'!BF42="x",VLOOKUP('2016 0-64'!BF$1,'2016 population'!$A$3:$E$102,3,FALSE),"")</f>
        <v/>
      </c>
      <c r="BG42" s="21" t="str">
        <f>IF('Adjacent Counties'!BG42="x",VLOOKUP('2016 0-64'!BG$1,'2016 population'!$A$3:$E$102,3,FALSE),"")</f>
        <v/>
      </c>
      <c r="BH42" s="21" t="str">
        <f>IF('Adjacent Counties'!BH42="x",VLOOKUP('2016 0-64'!BH$1,'2016 population'!$A$3:$E$102,3,FALSE),"")</f>
        <v/>
      </c>
      <c r="BI42" s="21" t="str">
        <f>IF('Adjacent Counties'!BI42="x",VLOOKUP('2016 0-64'!BI$1,'2016 population'!$A$3:$E$102,3,FALSE),"")</f>
        <v/>
      </c>
      <c r="BJ42" s="21" t="str">
        <f>IF('Adjacent Counties'!BJ42="x",VLOOKUP('2016 0-64'!BJ$1,'2016 population'!$A$3:$E$102,3,FALSE),"")</f>
        <v/>
      </c>
      <c r="BK42" s="21" t="str">
        <f>IF('Adjacent Counties'!BK42="x",VLOOKUP('2016 0-64'!BK$1,'2016 population'!$A$3:$E$102,3,FALSE),"")</f>
        <v/>
      </c>
      <c r="BL42" s="21" t="str">
        <f>IF('Adjacent Counties'!BL42="x",VLOOKUP('2016 0-64'!BL$1,'2016 population'!$A$3:$E$102,3,FALSE),"")</f>
        <v/>
      </c>
      <c r="BM42" s="21" t="str">
        <f>IF('Adjacent Counties'!BM42="x",VLOOKUP('2016 0-64'!BM$1,'2016 population'!$A$3:$E$102,3,FALSE),"")</f>
        <v/>
      </c>
      <c r="BN42" s="21" t="str">
        <f>IF('Adjacent Counties'!BN42="x",VLOOKUP('2016 0-64'!BN$1,'2016 population'!$A$3:$E$102,3,FALSE),"")</f>
        <v/>
      </c>
      <c r="BO42" s="21" t="str">
        <f>IF('Adjacent Counties'!BO42="x",VLOOKUP('2016 0-64'!BO$1,'2016 population'!$A$3:$E$102,3,FALSE),"")</f>
        <v/>
      </c>
      <c r="BP42" s="21" t="str">
        <f>IF('Adjacent Counties'!BP42="x",VLOOKUP('2016 0-64'!BP$1,'2016 population'!$A$3:$E$102,3,FALSE),"")</f>
        <v/>
      </c>
      <c r="BQ42" s="21" t="str">
        <f>IF('Adjacent Counties'!BQ42="x",VLOOKUP('2016 0-64'!BQ$1,'2016 population'!$A$3:$E$102,3,FALSE),"")</f>
        <v/>
      </c>
      <c r="BR42" s="21" t="str">
        <f>IF('Adjacent Counties'!BR42="x",VLOOKUP('2016 0-64'!BR$1,'2016 population'!$A$3:$E$102,3,FALSE),"")</f>
        <v/>
      </c>
      <c r="BS42" s="21" t="str">
        <f>IF('Adjacent Counties'!BS42="x",VLOOKUP('2016 0-64'!BS$1,'2016 population'!$A$3:$E$102,3,FALSE),"")</f>
        <v/>
      </c>
      <c r="BT42" s="21" t="str">
        <f>IF('Adjacent Counties'!BT42="x",VLOOKUP('2016 0-64'!BT$1,'2016 population'!$A$3:$E$102,3,FALSE),"")</f>
        <v/>
      </c>
      <c r="BU42" s="21" t="str">
        <f>IF('Adjacent Counties'!BU42="x",VLOOKUP('2016 0-64'!BU$1,'2016 population'!$A$3:$E$102,3,FALSE),"")</f>
        <v/>
      </c>
      <c r="BV42" s="21" t="str">
        <f>IF('Adjacent Counties'!BV42="x",VLOOKUP('2016 0-64'!BV$1,'2016 population'!$A$3:$E$102,3,FALSE),"")</f>
        <v/>
      </c>
      <c r="BW42" s="21" t="str">
        <f>IF('Adjacent Counties'!BW42="x",VLOOKUP('2016 0-64'!BW$1,'2016 population'!$A$3:$E$102,3,FALSE),"")</f>
        <v/>
      </c>
      <c r="BX42" s="21" t="str">
        <f>IF('Adjacent Counties'!BX42="x",VLOOKUP('2016 0-64'!BX$1,'2016 population'!$A$3:$E$102,3,FALSE),"")</f>
        <v/>
      </c>
      <c r="BY42" s="21">
        <f>IF('Adjacent Counties'!BY42="x",VLOOKUP('2016 0-64'!BY$1,'2016 population'!$A$3:$E$102,3,FALSE),"")</f>
        <v>14312</v>
      </c>
      <c r="BZ42" s="21" t="str">
        <f>IF('Adjacent Counties'!BZ42="x",VLOOKUP('2016 0-64'!BZ$1,'2016 population'!$A$3:$E$102,3,FALSE),"")</f>
        <v/>
      </c>
      <c r="CA42" s="21" t="str">
        <f>IF('Adjacent Counties'!CA42="x",VLOOKUP('2016 0-64'!CA$1,'2016 population'!$A$3:$E$102,3,FALSE),"")</f>
        <v/>
      </c>
      <c r="CB42" s="21">
        <f>IF('Adjacent Counties'!CB42="x",VLOOKUP('2016 0-64'!CB$1,'2016 population'!$A$3:$E$102,3,FALSE),"")</f>
        <v>10027</v>
      </c>
      <c r="CC42" s="21" t="str">
        <f>IF('Adjacent Counties'!CC42="x",VLOOKUP('2016 0-64'!CC$1,'2016 population'!$A$3:$E$102,3,FALSE),"")</f>
        <v/>
      </c>
      <c r="CD42" s="21" t="str">
        <f>IF('Adjacent Counties'!CD42="x",VLOOKUP('2016 0-64'!CD$1,'2016 population'!$A$3:$E$102,3,FALSE),"")</f>
        <v/>
      </c>
      <c r="CE42" s="21" t="str">
        <f>IF('Adjacent Counties'!CE42="x",VLOOKUP('2016 0-64'!CE$1,'2016 population'!$A$3:$E$102,3,FALSE),"")</f>
        <v/>
      </c>
      <c r="CF42" s="21" t="str">
        <f>IF('Adjacent Counties'!CF42="x",VLOOKUP('2016 0-64'!CF$1,'2016 population'!$A$3:$E$102,3,FALSE),"")</f>
        <v/>
      </c>
      <c r="CG42" s="21" t="str">
        <f>IF('Adjacent Counties'!CG42="x",VLOOKUP('2016 0-64'!CG$1,'2016 population'!$A$3:$E$102,3,FALSE),"")</f>
        <v/>
      </c>
      <c r="CH42" s="21">
        <f>IF('Adjacent Counties'!CH42="x",VLOOKUP('2016 0-64'!CH$1,'2016 population'!$A$3:$E$102,3,FALSE),"")</f>
        <v>5128</v>
      </c>
      <c r="CI42" s="21" t="str">
        <f>IF('Adjacent Counties'!CI42="x",VLOOKUP('2016 0-64'!CI$1,'2016 population'!$A$3:$E$102,3,FALSE),"")</f>
        <v/>
      </c>
      <c r="CJ42" s="21" t="str">
        <f>IF('Adjacent Counties'!CJ42="x",VLOOKUP('2016 0-64'!CJ$1,'2016 population'!$A$3:$E$102,3,FALSE),"")</f>
        <v/>
      </c>
      <c r="CK42" s="21" t="str">
        <f>IF('Adjacent Counties'!CK42="x",VLOOKUP('2016 0-64'!CK$1,'2016 population'!$A$3:$E$102,3,FALSE),"")</f>
        <v/>
      </c>
      <c r="CL42" s="21" t="str">
        <f>IF('Adjacent Counties'!CL42="x",VLOOKUP('2016 0-64'!CL$1,'2016 population'!$A$3:$E$102,3,FALSE),"")</f>
        <v/>
      </c>
      <c r="CM42" s="21" t="str">
        <f>IF('Adjacent Counties'!CM42="x",VLOOKUP('2016 0-64'!CM$1,'2016 population'!$A$3:$E$102,3,FALSE),"")</f>
        <v/>
      </c>
      <c r="CN42" s="21" t="str">
        <f>IF('Adjacent Counties'!CN42="x",VLOOKUP('2016 0-64'!CN$1,'2016 population'!$A$3:$E$102,3,FALSE),"")</f>
        <v/>
      </c>
      <c r="CO42" s="21" t="str">
        <f>IF('Adjacent Counties'!CO42="x",VLOOKUP('2016 0-64'!CO$1,'2016 population'!$A$3:$E$102,3,FALSE),"")</f>
        <v/>
      </c>
      <c r="CP42" s="21" t="str">
        <f>IF('Adjacent Counties'!CP42="x",VLOOKUP('2016 0-64'!CP$1,'2016 population'!$A$3:$E$102,3,FALSE),"")</f>
        <v/>
      </c>
      <c r="CQ42" s="21" t="str">
        <f>IF('Adjacent Counties'!CQ42="x",VLOOKUP('2016 0-64'!CQ$1,'2016 population'!$A$3:$E$102,3,FALSE),"")</f>
        <v/>
      </c>
      <c r="CR42" s="21" t="str">
        <f>IF('Adjacent Counties'!CR42="x",VLOOKUP('2016 0-64'!CR$1,'2016 population'!$A$3:$E$102,3,FALSE),"")</f>
        <v/>
      </c>
      <c r="CS42" s="21" t="str">
        <f>IF('Adjacent Counties'!CS42="x",VLOOKUP('2016 0-64'!CS$1,'2016 population'!$A$3:$E$102,3,FALSE),"")</f>
        <v/>
      </c>
      <c r="CT42" s="21" t="str">
        <f>IF('Adjacent Counties'!CT42="x",VLOOKUP('2016 0-64'!CT$1,'2016 population'!$A$3:$E$102,3,FALSE),"")</f>
        <v/>
      </c>
      <c r="CU42" s="21" t="str">
        <f>IF('Adjacent Counties'!CU42="x",VLOOKUP('2016 0-64'!CU$1,'2016 population'!$A$3:$E$102,3,FALSE),"")</f>
        <v/>
      </c>
      <c r="CV42" s="21" t="str">
        <f>IF('Adjacent Counties'!CV42="x",VLOOKUP('2016 0-64'!CV$1,'2016 population'!$A$3:$E$102,3,FALSE),"")</f>
        <v/>
      </c>
      <c r="CW42" s="21" t="str">
        <f>IF('Adjacent Counties'!CW42="x",VLOOKUP('2016 0-64'!CW$1,'2016 population'!$A$3:$E$102,3,FALSE),"")</f>
        <v/>
      </c>
      <c r="CX42" s="21">
        <f t="shared" si="0"/>
        <v>140384</v>
      </c>
    </row>
    <row r="43" spans="1:102">
      <c r="A43" s="3" t="s">
        <v>41</v>
      </c>
      <c r="B43" s="21" t="str">
        <f>IF('Adjacent Counties'!B43="x",VLOOKUP('2016 0-64'!B$1,'2016 population'!$A$3:$E$102,3,FALSE),"")</f>
        <v/>
      </c>
      <c r="C43" s="21" t="str">
        <f>IF('Adjacent Counties'!C43="x",VLOOKUP('2016 0-64'!C$1,'2016 population'!$A$3:$E$102,3,FALSE),"")</f>
        <v/>
      </c>
      <c r="D43" s="21" t="str">
        <f>IF('Adjacent Counties'!D43="x",VLOOKUP('2016 0-64'!D$1,'2016 population'!$A$3:$E$102,3,FALSE),"")</f>
        <v/>
      </c>
      <c r="E43" s="21" t="str">
        <f>IF('Adjacent Counties'!E43="x",VLOOKUP('2016 0-64'!E$1,'2016 population'!$A$3:$E$102,3,FALSE),"")</f>
        <v/>
      </c>
      <c r="F43" s="21" t="str">
        <f>IF('Adjacent Counties'!F43="x",VLOOKUP('2016 0-64'!F$1,'2016 population'!$A$3:$E$102,3,FALSE),"")</f>
        <v/>
      </c>
      <c r="G43" s="21" t="str">
        <f>IF('Adjacent Counties'!G43="x",VLOOKUP('2016 0-64'!G$1,'2016 population'!$A$3:$E$102,3,FALSE),"")</f>
        <v/>
      </c>
      <c r="H43" s="21" t="str">
        <f>IF('Adjacent Counties'!H43="x",VLOOKUP('2016 0-64'!H$1,'2016 population'!$A$3:$E$102,3,FALSE),"")</f>
        <v/>
      </c>
      <c r="I43" s="21">
        <f>IF('Adjacent Counties'!I43="x",VLOOKUP('2016 0-64'!I$1,'2016 population'!$A$3:$E$102,3,FALSE),"")</f>
        <v>2169</v>
      </c>
      <c r="J43" s="21" t="str">
        <f>IF('Adjacent Counties'!J43="x",VLOOKUP('2016 0-64'!J$1,'2016 population'!$A$3:$E$102,3,FALSE),"")</f>
        <v/>
      </c>
      <c r="K43" s="21" t="str">
        <f>IF('Adjacent Counties'!K43="x",VLOOKUP('2016 0-64'!K$1,'2016 population'!$A$3:$E$102,3,FALSE),"")</f>
        <v/>
      </c>
      <c r="L43" s="21" t="str">
        <f>IF('Adjacent Counties'!L43="x",VLOOKUP('2016 0-64'!L$1,'2016 population'!$A$3:$E$102,3,FALSE),"")</f>
        <v/>
      </c>
      <c r="M43" s="21" t="str">
        <f>IF('Adjacent Counties'!M43="x",VLOOKUP('2016 0-64'!M$1,'2016 population'!$A$3:$E$102,3,FALSE),"")</f>
        <v/>
      </c>
      <c r="N43" s="21" t="str">
        <f>IF('Adjacent Counties'!N43="x",VLOOKUP('2016 0-64'!N$1,'2016 population'!$A$3:$E$102,3,FALSE),"")</f>
        <v/>
      </c>
      <c r="O43" s="21" t="str">
        <f>IF('Adjacent Counties'!O43="x",VLOOKUP('2016 0-64'!O$1,'2016 population'!$A$3:$E$102,3,FALSE),"")</f>
        <v/>
      </c>
      <c r="P43" s="21" t="str">
        <f>IF('Adjacent Counties'!P43="x",VLOOKUP('2016 0-64'!P$1,'2016 population'!$A$3:$E$102,3,FALSE),"")</f>
        <v/>
      </c>
      <c r="Q43" s="21" t="str">
        <f>IF('Adjacent Counties'!Q43="x",VLOOKUP('2016 0-64'!Q$1,'2016 population'!$A$3:$E$102,3,FALSE),"")</f>
        <v/>
      </c>
      <c r="R43" s="21" t="str">
        <f>IF('Adjacent Counties'!R43="x",VLOOKUP('2016 0-64'!R$1,'2016 population'!$A$3:$E$102,3,FALSE),"")</f>
        <v/>
      </c>
      <c r="S43" s="21" t="str">
        <f>IF('Adjacent Counties'!S43="x",VLOOKUP('2016 0-64'!S$1,'2016 population'!$A$3:$E$102,3,FALSE),"")</f>
        <v/>
      </c>
      <c r="T43" s="21" t="str">
        <f>IF('Adjacent Counties'!T43="x",VLOOKUP('2016 0-64'!T$1,'2016 population'!$A$3:$E$102,3,FALSE),"")</f>
        <v/>
      </c>
      <c r="U43" s="21" t="str">
        <f>IF('Adjacent Counties'!U43="x",VLOOKUP('2016 0-64'!U$1,'2016 population'!$A$3:$E$102,3,FALSE),"")</f>
        <v/>
      </c>
      <c r="V43" s="21" t="str">
        <f>IF('Adjacent Counties'!V43="x",VLOOKUP('2016 0-64'!V$1,'2016 population'!$A$3:$E$102,3,FALSE),"")</f>
        <v/>
      </c>
      <c r="W43" s="21" t="str">
        <f>IF('Adjacent Counties'!W43="x",VLOOKUP('2016 0-64'!W$1,'2016 population'!$A$3:$E$102,3,FALSE),"")</f>
        <v/>
      </c>
      <c r="X43" s="21" t="str">
        <f>IF('Adjacent Counties'!X43="x",VLOOKUP('2016 0-64'!X$1,'2016 population'!$A$3:$E$102,3,FALSE),"")</f>
        <v/>
      </c>
      <c r="Y43" s="21" t="str">
        <f>IF('Adjacent Counties'!Y43="x",VLOOKUP('2016 0-64'!Y$1,'2016 population'!$A$3:$E$102,3,FALSE),"")</f>
        <v/>
      </c>
      <c r="Z43" s="21" t="str">
        <f>IF('Adjacent Counties'!Z43="x",VLOOKUP('2016 0-64'!Z$1,'2016 population'!$A$3:$E$102,3,FALSE),"")</f>
        <v/>
      </c>
      <c r="AA43" s="21" t="str">
        <f>IF('Adjacent Counties'!AA43="x",VLOOKUP('2016 0-64'!AA$1,'2016 population'!$A$3:$E$102,3,FALSE),"")</f>
        <v/>
      </c>
      <c r="AB43" s="21" t="str">
        <f>IF('Adjacent Counties'!AB43="x",VLOOKUP('2016 0-64'!AB$1,'2016 population'!$A$3:$E$102,3,FALSE),"")</f>
        <v/>
      </c>
      <c r="AC43" s="21" t="str">
        <f>IF('Adjacent Counties'!AC43="x",VLOOKUP('2016 0-64'!AC$1,'2016 population'!$A$3:$E$102,3,FALSE),"")</f>
        <v/>
      </c>
      <c r="AD43" s="21" t="str">
        <f>IF('Adjacent Counties'!AD43="x",VLOOKUP('2016 0-64'!AD$1,'2016 population'!$A$3:$E$102,3,FALSE),"")</f>
        <v/>
      </c>
      <c r="AE43" s="21" t="str">
        <f>IF('Adjacent Counties'!AE43="x",VLOOKUP('2016 0-64'!AE$1,'2016 population'!$A$3:$E$102,3,FALSE),"")</f>
        <v/>
      </c>
      <c r="AF43" s="21" t="str">
        <f>IF('Adjacent Counties'!AF43="x",VLOOKUP('2016 0-64'!AF$1,'2016 population'!$A$3:$E$102,3,FALSE),"")</f>
        <v/>
      </c>
      <c r="AG43" s="21" t="str">
        <f>IF('Adjacent Counties'!AG43="x",VLOOKUP('2016 0-64'!AG$1,'2016 population'!$A$3:$E$102,3,FALSE),"")</f>
        <v/>
      </c>
      <c r="AH43" s="21">
        <f>IF('Adjacent Counties'!AH43="x",VLOOKUP('2016 0-64'!AH$1,'2016 population'!$A$3:$E$102,3,FALSE),"")</f>
        <v>5818</v>
      </c>
      <c r="AI43" s="21" t="str">
        <f>IF('Adjacent Counties'!AI43="x",VLOOKUP('2016 0-64'!AI$1,'2016 population'!$A$3:$E$102,3,FALSE),"")</f>
        <v/>
      </c>
      <c r="AJ43" s="21">
        <f>IF('Adjacent Counties'!AJ43="x",VLOOKUP('2016 0-64'!AJ$1,'2016 population'!$A$3:$E$102,3,FALSE),"")</f>
        <v>6380</v>
      </c>
      <c r="AK43" s="21" t="str">
        <f>IF('Adjacent Counties'!AK43="x",VLOOKUP('2016 0-64'!AK$1,'2016 population'!$A$3:$E$102,3,FALSE),"")</f>
        <v/>
      </c>
      <c r="AL43" s="21" t="str">
        <f>IF('Adjacent Counties'!AL43="x",VLOOKUP('2016 0-64'!AL$1,'2016 population'!$A$3:$E$102,3,FALSE),"")</f>
        <v/>
      </c>
      <c r="AM43" s="21" t="str">
        <f>IF('Adjacent Counties'!AM43="x",VLOOKUP('2016 0-64'!AM$1,'2016 population'!$A$3:$E$102,3,FALSE),"")</f>
        <v/>
      </c>
      <c r="AN43" s="21" t="str">
        <f>IF('Adjacent Counties'!AN43="x",VLOOKUP('2016 0-64'!AN$1,'2016 population'!$A$3:$E$102,3,FALSE),"")</f>
        <v/>
      </c>
      <c r="AO43" s="21" t="str">
        <f>IF('Adjacent Counties'!AO43="x",VLOOKUP('2016 0-64'!AO$1,'2016 population'!$A$3:$E$102,3,FALSE),"")</f>
        <v/>
      </c>
      <c r="AP43" s="21" t="str">
        <f>IF('Adjacent Counties'!AP43="x",VLOOKUP('2016 0-64'!AP$1,'2016 population'!$A$3:$E$102,3,FALSE),"")</f>
        <v/>
      </c>
      <c r="AQ43" s="21">
        <f>IF('Adjacent Counties'!AQ43="x",VLOOKUP('2016 0-64'!AQ$1,'2016 population'!$A$3:$E$102,3,FALSE),"")</f>
        <v>5781</v>
      </c>
      <c r="AR43" s="21" t="str">
        <f>IF('Adjacent Counties'!AR43="x",VLOOKUP('2016 0-64'!AR$1,'2016 population'!$A$3:$E$102,3,FALSE),"")</f>
        <v/>
      </c>
      <c r="AS43" s="21" t="str">
        <f>IF('Adjacent Counties'!AS43="x",VLOOKUP('2016 0-64'!AS$1,'2016 population'!$A$3:$E$102,3,FALSE),"")</f>
        <v/>
      </c>
      <c r="AT43" s="21" t="str">
        <f>IF('Adjacent Counties'!AT43="x",VLOOKUP('2016 0-64'!AT$1,'2016 population'!$A$3:$E$102,3,FALSE),"")</f>
        <v/>
      </c>
      <c r="AU43" s="21" t="str">
        <f>IF('Adjacent Counties'!AU43="x",VLOOKUP('2016 0-64'!AU$1,'2016 population'!$A$3:$E$102,3,FALSE),"")</f>
        <v/>
      </c>
      <c r="AV43" s="21" t="str">
        <f>IF('Adjacent Counties'!AV43="x",VLOOKUP('2016 0-64'!AV$1,'2016 population'!$A$3:$E$102,3,FALSE),"")</f>
        <v/>
      </c>
      <c r="AW43" s="21" t="str">
        <f>IF('Adjacent Counties'!AW43="x",VLOOKUP('2016 0-64'!AW$1,'2016 population'!$A$3:$E$102,3,FALSE),"")</f>
        <v/>
      </c>
      <c r="AX43" s="21" t="str">
        <f>IF('Adjacent Counties'!AX43="x",VLOOKUP('2016 0-64'!AX$1,'2016 population'!$A$3:$E$102,3,FALSE),"")</f>
        <v/>
      </c>
      <c r="AY43" s="21" t="str">
        <f>IF('Adjacent Counties'!AY43="x",VLOOKUP('2016 0-64'!AY$1,'2016 population'!$A$3:$E$102,3,FALSE),"")</f>
        <v/>
      </c>
      <c r="AZ43" s="21" t="str">
        <f>IF('Adjacent Counties'!AZ43="x",VLOOKUP('2016 0-64'!AZ$1,'2016 population'!$A$3:$E$102,3,FALSE),"")</f>
        <v/>
      </c>
      <c r="BA43" s="21" t="str">
        <f>IF('Adjacent Counties'!BA43="x",VLOOKUP('2016 0-64'!BA$1,'2016 population'!$A$3:$E$102,3,FALSE),"")</f>
        <v/>
      </c>
      <c r="BB43" s="21" t="str">
        <f>IF('Adjacent Counties'!BB43="x",VLOOKUP('2016 0-64'!BB$1,'2016 population'!$A$3:$E$102,3,FALSE),"")</f>
        <v/>
      </c>
      <c r="BC43" s="21" t="str">
        <f>IF('Adjacent Counties'!BC43="x",VLOOKUP('2016 0-64'!BC$1,'2016 population'!$A$3:$E$102,3,FALSE),"")</f>
        <v/>
      </c>
      <c r="BD43" s="21" t="str">
        <f>IF('Adjacent Counties'!BD43="x",VLOOKUP('2016 0-64'!BD$1,'2016 population'!$A$3:$E$102,3,FALSE),"")</f>
        <v/>
      </c>
      <c r="BE43" s="21" t="str">
        <f>IF('Adjacent Counties'!BE43="x",VLOOKUP('2016 0-64'!BE$1,'2016 population'!$A$3:$E$102,3,FALSE),"")</f>
        <v/>
      </c>
      <c r="BF43" s="21" t="str">
        <f>IF('Adjacent Counties'!BF43="x",VLOOKUP('2016 0-64'!BF$1,'2016 population'!$A$3:$E$102,3,FALSE),"")</f>
        <v/>
      </c>
      <c r="BG43" s="21">
        <f>IF('Adjacent Counties'!BG43="x",VLOOKUP('2016 0-64'!BG$1,'2016 population'!$A$3:$E$102,3,FALSE),"")</f>
        <v>2941</v>
      </c>
      <c r="BH43" s="21" t="str">
        <f>IF('Adjacent Counties'!BH43="x",VLOOKUP('2016 0-64'!BH$1,'2016 population'!$A$3:$E$102,3,FALSE),"")</f>
        <v/>
      </c>
      <c r="BI43" s="21" t="str">
        <f>IF('Adjacent Counties'!BI43="x",VLOOKUP('2016 0-64'!BI$1,'2016 population'!$A$3:$E$102,3,FALSE),"")</f>
        <v/>
      </c>
      <c r="BJ43" s="21" t="str">
        <f>IF('Adjacent Counties'!BJ43="x",VLOOKUP('2016 0-64'!BJ$1,'2016 population'!$A$3:$E$102,3,FALSE),"")</f>
        <v/>
      </c>
      <c r="BK43" s="21" t="str">
        <f>IF('Adjacent Counties'!BK43="x",VLOOKUP('2016 0-64'!BK$1,'2016 population'!$A$3:$E$102,3,FALSE),"")</f>
        <v/>
      </c>
      <c r="BL43" s="21" t="str">
        <f>IF('Adjacent Counties'!BL43="x",VLOOKUP('2016 0-64'!BL$1,'2016 population'!$A$3:$E$102,3,FALSE),"")</f>
        <v/>
      </c>
      <c r="BM43" s="21">
        <f>IF('Adjacent Counties'!BM43="x",VLOOKUP('2016 0-64'!BM$1,'2016 population'!$A$3:$E$102,3,FALSE),"")</f>
        <v>9873</v>
      </c>
      <c r="BN43" s="21" t="str">
        <f>IF('Adjacent Counties'!BN43="x",VLOOKUP('2016 0-64'!BN$1,'2016 population'!$A$3:$E$102,3,FALSE),"")</f>
        <v/>
      </c>
      <c r="BO43" s="21">
        <f>IF('Adjacent Counties'!BO43="x",VLOOKUP('2016 0-64'!BO$1,'2016 population'!$A$3:$E$102,3,FALSE),"")</f>
        <v>2483</v>
      </c>
      <c r="BP43" s="21" t="str">
        <f>IF('Adjacent Counties'!BP43="x",VLOOKUP('2016 0-64'!BP$1,'2016 population'!$A$3:$E$102,3,FALSE),"")</f>
        <v/>
      </c>
      <c r="BQ43" s="21" t="str">
        <f>IF('Adjacent Counties'!BQ43="x",VLOOKUP('2016 0-64'!BQ$1,'2016 population'!$A$3:$E$102,3,FALSE),"")</f>
        <v/>
      </c>
      <c r="BR43" s="21" t="str">
        <f>IF('Adjacent Counties'!BR43="x",VLOOKUP('2016 0-64'!BR$1,'2016 population'!$A$3:$E$102,3,FALSE),"")</f>
        <v/>
      </c>
      <c r="BS43" s="21" t="str">
        <f>IF('Adjacent Counties'!BS43="x",VLOOKUP('2016 0-64'!BS$1,'2016 population'!$A$3:$E$102,3,FALSE),"")</f>
        <v/>
      </c>
      <c r="BT43" s="21" t="str">
        <f>IF('Adjacent Counties'!BT43="x",VLOOKUP('2016 0-64'!BT$1,'2016 population'!$A$3:$E$102,3,FALSE),"")</f>
        <v/>
      </c>
      <c r="BU43" s="21" t="str">
        <f>IF('Adjacent Counties'!BU43="x",VLOOKUP('2016 0-64'!BU$1,'2016 population'!$A$3:$E$102,3,FALSE),"")</f>
        <v/>
      </c>
      <c r="BV43" s="21" t="str">
        <f>IF('Adjacent Counties'!BV43="x",VLOOKUP('2016 0-64'!BV$1,'2016 population'!$A$3:$E$102,3,FALSE),"")</f>
        <v/>
      </c>
      <c r="BW43" s="21" t="str">
        <f>IF('Adjacent Counties'!BW43="x",VLOOKUP('2016 0-64'!BW$1,'2016 population'!$A$3:$E$102,3,FALSE),"")</f>
        <v/>
      </c>
      <c r="BX43" s="21" t="str">
        <f>IF('Adjacent Counties'!BX43="x",VLOOKUP('2016 0-64'!BX$1,'2016 population'!$A$3:$E$102,3,FALSE),"")</f>
        <v/>
      </c>
      <c r="BY43" s="21" t="str">
        <f>IF('Adjacent Counties'!BY43="x",VLOOKUP('2016 0-64'!BY$1,'2016 population'!$A$3:$E$102,3,FALSE),"")</f>
        <v/>
      </c>
      <c r="BZ43" s="21" t="str">
        <f>IF('Adjacent Counties'!BZ43="x",VLOOKUP('2016 0-64'!BZ$1,'2016 population'!$A$3:$E$102,3,FALSE),"")</f>
        <v/>
      </c>
      <c r="CA43" s="21" t="str">
        <f>IF('Adjacent Counties'!CA43="x",VLOOKUP('2016 0-64'!CA$1,'2016 population'!$A$3:$E$102,3,FALSE),"")</f>
        <v/>
      </c>
      <c r="CB43" s="21" t="str">
        <f>IF('Adjacent Counties'!CB43="x",VLOOKUP('2016 0-64'!CB$1,'2016 population'!$A$3:$E$102,3,FALSE),"")</f>
        <v/>
      </c>
      <c r="CC43" s="21" t="str">
        <f>IF('Adjacent Counties'!CC43="x",VLOOKUP('2016 0-64'!CC$1,'2016 population'!$A$3:$E$102,3,FALSE),"")</f>
        <v/>
      </c>
      <c r="CD43" s="21" t="str">
        <f>IF('Adjacent Counties'!CD43="x",VLOOKUP('2016 0-64'!CD$1,'2016 population'!$A$3:$E$102,3,FALSE),"")</f>
        <v/>
      </c>
      <c r="CE43" s="21" t="str">
        <f>IF('Adjacent Counties'!CE43="x",VLOOKUP('2016 0-64'!CE$1,'2016 population'!$A$3:$E$102,3,FALSE),"")</f>
        <v/>
      </c>
      <c r="CF43" s="21" t="str">
        <f>IF('Adjacent Counties'!CF43="x",VLOOKUP('2016 0-64'!CF$1,'2016 population'!$A$3:$E$102,3,FALSE),"")</f>
        <v/>
      </c>
      <c r="CG43" s="21" t="str">
        <f>IF('Adjacent Counties'!CG43="x",VLOOKUP('2016 0-64'!CG$1,'2016 population'!$A$3:$E$102,3,FALSE),"")</f>
        <v/>
      </c>
      <c r="CH43" s="21" t="str">
        <f>IF('Adjacent Counties'!CH43="x",VLOOKUP('2016 0-64'!CH$1,'2016 population'!$A$3:$E$102,3,FALSE),"")</f>
        <v/>
      </c>
      <c r="CI43" s="21" t="str">
        <f>IF('Adjacent Counties'!CI43="x",VLOOKUP('2016 0-64'!CI$1,'2016 population'!$A$3:$E$102,3,FALSE),"")</f>
        <v/>
      </c>
      <c r="CJ43" s="21" t="str">
        <f>IF('Adjacent Counties'!CJ43="x",VLOOKUP('2016 0-64'!CJ$1,'2016 population'!$A$3:$E$102,3,FALSE),"")</f>
        <v/>
      </c>
      <c r="CK43" s="21" t="str">
        <f>IF('Adjacent Counties'!CK43="x",VLOOKUP('2016 0-64'!CK$1,'2016 population'!$A$3:$E$102,3,FALSE),"")</f>
        <v/>
      </c>
      <c r="CL43" s="21" t="str">
        <f>IF('Adjacent Counties'!CL43="x",VLOOKUP('2016 0-64'!CL$1,'2016 population'!$A$3:$E$102,3,FALSE),"")</f>
        <v/>
      </c>
      <c r="CM43" s="21" t="str">
        <f>IF('Adjacent Counties'!CM43="x",VLOOKUP('2016 0-64'!CM$1,'2016 population'!$A$3:$E$102,3,FALSE),"")</f>
        <v/>
      </c>
      <c r="CN43" s="21" t="str">
        <f>IF('Adjacent Counties'!CN43="x",VLOOKUP('2016 0-64'!CN$1,'2016 population'!$A$3:$E$102,3,FALSE),"")</f>
        <v/>
      </c>
      <c r="CO43" s="21" t="str">
        <f>IF('Adjacent Counties'!CO43="x",VLOOKUP('2016 0-64'!CO$1,'2016 population'!$A$3:$E$102,3,FALSE),"")</f>
        <v/>
      </c>
      <c r="CP43" s="21">
        <f>IF('Adjacent Counties'!CP43="x",VLOOKUP('2016 0-64'!CP$1,'2016 population'!$A$3:$E$102,3,FALSE),"")</f>
        <v>2559</v>
      </c>
      <c r="CQ43" s="21" t="str">
        <f>IF('Adjacent Counties'!CQ43="x",VLOOKUP('2016 0-64'!CQ$1,'2016 population'!$A$3:$E$102,3,FALSE),"")</f>
        <v/>
      </c>
      <c r="CR43" s="21" t="str">
        <f>IF('Adjacent Counties'!CR43="x",VLOOKUP('2016 0-64'!CR$1,'2016 population'!$A$3:$E$102,3,FALSE),"")</f>
        <v/>
      </c>
      <c r="CS43" s="21" t="str">
        <f>IF('Adjacent Counties'!CS43="x",VLOOKUP('2016 0-64'!CS$1,'2016 population'!$A$3:$E$102,3,FALSE),"")</f>
        <v/>
      </c>
      <c r="CT43" s="21" t="str">
        <f>IF('Adjacent Counties'!CT43="x",VLOOKUP('2016 0-64'!CT$1,'2016 population'!$A$3:$E$102,3,FALSE),"")</f>
        <v/>
      </c>
      <c r="CU43" s="21" t="str">
        <f>IF('Adjacent Counties'!CU43="x",VLOOKUP('2016 0-64'!CU$1,'2016 population'!$A$3:$E$102,3,FALSE),"")</f>
        <v/>
      </c>
      <c r="CV43" s="21" t="str">
        <f>IF('Adjacent Counties'!CV43="x",VLOOKUP('2016 0-64'!CV$1,'2016 population'!$A$3:$E$102,3,FALSE),"")</f>
        <v/>
      </c>
      <c r="CW43" s="21" t="str">
        <f>IF('Adjacent Counties'!CW43="x",VLOOKUP('2016 0-64'!CW$1,'2016 population'!$A$3:$E$102,3,FALSE),"")</f>
        <v/>
      </c>
      <c r="CX43" s="21">
        <f t="shared" si="0"/>
        <v>38004</v>
      </c>
    </row>
    <row r="44" spans="1:102">
      <c r="A44" s="3" t="s">
        <v>42</v>
      </c>
      <c r="B44" s="21" t="str">
        <f>IF('Adjacent Counties'!B44="x",VLOOKUP('2016 0-64'!B$1,'2016 population'!$A$3:$E$102,3,FALSE),"")</f>
        <v/>
      </c>
      <c r="C44" s="21" t="str">
        <f>IF('Adjacent Counties'!C44="x",VLOOKUP('2016 0-64'!C$1,'2016 population'!$A$3:$E$102,3,FALSE),"")</f>
        <v/>
      </c>
      <c r="D44" s="21" t="str">
        <f>IF('Adjacent Counties'!D44="x",VLOOKUP('2016 0-64'!D$1,'2016 population'!$A$3:$E$102,3,FALSE),"")</f>
        <v/>
      </c>
      <c r="E44" s="21" t="str">
        <f>IF('Adjacent Counties'!E44="x",VLOOKUP('2016 0-64'!E$1,'2016 population'!$A$3:$E$102,3,FALSE),"")</f>
        <v/>
      </c>
      <c r="F44" s="21" t="str">
        <f>IF('Adjacent Counties'!F44="x",VLOOKUP('2016 0-64'!F$1,'2016 population'!$A$3:$E$102,3,FALSE),"")</f>
        <v/>
      </c>
      <c r="G44" s="21" t="str">
        <f>IF('Adjacent Counties'!G44="x",VLOOKUP('2016 0-64'!G$1,'2016 population'!$A$3:$E$102,3,FALSE),"")</f>
        <v/>
      </c>
      <c r="H44" s="21" t="str">
        <f>IF('Adjacent Counties'!H44="x",VLOOKUP('2016 0-64'!H$1,'2016 population'!$A$3:$E$102,3,FALSE),"")</f>
        <v/>
      </c>
      <c r="I44" s="21" t="str">
        <f>IF('Adjacent Counties'!I44="x",VLOOKUP('2016 0-64'!I$1,'2016 population'!$A$3:$E$102,3,FALSE),"")</f>
        <v/>
      </c>
      <c r="J44" s="21" t="str">
        <f>IF('Adjacent Counties'!J44="x",VLOOKUP('2016 0-64'!J$1,'2016 population'!$A$3:$E$102,3,FALSE),"")</f>
        <v/>
      </c>
      <c r="K44" s="21" t="str">
        <f>IF('Adjacent Counties'!K44="x",VLOOKUP('2016 0-64'!K$1,'2016 population'!$A$3:$E$102,3,FALSE),"")</f>
        <v/>
      </c>
      <c r="L44" s="21" t="str">
        <f>IF('Adjacent Counties'!L44="x",VLOOKUP('2016 0-64'!L$1,'2016 population'!$A$3:$E$102,3,FALSE),"")</f>
        <v/>
      </c>
      <c r="M44" s="21" t="str">
        <f>IF('Adjacent Counties'!M44="x",VLOOKUP('2016 0-64'!M$1,'2016 population'!$A$3:$E$102,3,FALSE),"")</f>
        <v/>
      </c>
      <c r="N44" s="21" t="str">
        <f>IF('Adjacent Counties'!N44="x",VLOOKUP('2016 0-64'!N$1,'2016 population'!$A$3:$E$102,3,FALSE),"")</f>
        <v/>
      </c>
      <c r="O44" s="21" t="str">
        <f>IF('Adjacent Counties'!O44="x",VLOOKUP('2016 0-64'!O$1,'2016 population'!$A$3:$E$102,3,FALSE),"")</f>
        <v/>
      </c>
      <c r="P44" s="21" t="str">
        <f>IF('Adjacent Counties'!P44="x",VLOOKUP('2016 0-64'!P$1,'2016 population'!$A$3:$E$102,3,FALSE),"")</f>
        <v/>
      </c>
      <c r="Q44" s="21" t="str">
        <f>IF('Adjacent Counties'!Q44="x",VLOOKUP('2016 0-64'!Q$1,'2016 population'!$A$3:$E$102,3,FALSE),"")</f>
        <v/>
      </c>
      <c r="R44" s="21" t="str">
        <f>IF('Adjacent Counties'!R44="x",VLOOKUP('2016 0-64'!R$1,'2016 population'!$A$3:$E$102,3,FALSE),"")</f>
        <v/>
      </c>
      <c r="S44" s="21" t="str">
        <f>IF('Adjacent Counties'!S44="x",VLOOKUP('2016 0-64'!S$1,'2016 population'!$A$3:$E$102,3,FALSE),"")</f>
        <v/>
      </c>
      <c r="T44" s="21">
        <f>IF('Adjacent Counties'!T44="x",VLOOKUP('2016 0-64'!T$1,'2016 population'!$A$3:$E$102,3,FALSE),"")</f>
        <v>9563</v>
      </c>
      <c r="U44" s="21" t="str">
        <f>IF('Adjacent Counties'!U44="x",VLOOKUP('2016 0-64'!U$1,'2016 population'!$A$3:$E$102,3,FALSE),"")</f>
        <v/>
      </c>
      <c r="V44" s="21" t="str">
        <f>IF('Adjacent Counties'!V44="x",VLOOKUP('2016 0-64'!V$1,'2016 population'!$A$3:$E$102,3,FALSE),"")</f>
        <v/>
      </c>
      <c r="W44" s="21" t="str">
        <f>IF('Adjacent Counties'!W44="x",VLOOKUP('2016 0-64'!W$1,'2016 population'!$A$3:$E$102,3,FALSE),"")</f>
        <v/>
      </c>
      <c r="X44" s="21" t="str">
        <f>IF('Adjacent Counties'!X44="x",VLOOKUP('2016 0-64'!X$1,'2016 population'!$A$3:$E$102,3,FALSE),"")</f>
        <v/>
      </c>
      <c r="Y44" s="21" t="str">
        <f>IF('Adjacent Counties'!Y44="x",VLOOKUP('2016 0-64'!Y$1,'2016 population'!$A$3:$E$102,3,FALSE),"")</f>
        <v/>
      </c>
      <c r="Z44" s="21" t="str">
        <f>IF('Adjacent Counties'!Z44="x",VLOOKUP('2016 0-64'!Z$1,'2016 population'!$A$3:$E$102,3,FALSE),"")</f>
        <v/>
      </c>
      <c r="AA44" s="21">
        <f>IF('Adjacent Counties'!AA44="x",VLOOKUP('2016 0-64'!AA$1,'2016 population'!$A$3:$E$102,3,FALSE),"")</f>
        <v>23743</v>
      </c>
      <c r="AB44" s="21" t="str">
        <f>IF('Adjacent Counties'!AB44="x",VLOOKUP('2016 0-64'!AB$1,'2016 population'!$A$3:$E$102,3,FALSE),"")</f>
        <v/>
      </c>
      <c r="AC44" s="21" t="str">
        <f>IF('Adjacent Counties'!AC44="x",VLOOKUP('2016 0-64'!AC$1,'2016 population'!$A$3:$E$102,3,FALSE),"")</f>
        <v/>
      </c>
      <c r="AD44" s="21" t="str">
        <f>IF('Adjacent Counties'!AD44="x",VLOOKUP('2016 0-64'!AD$1,'2016 population'!$A$3:$E$102,3,FALSE),"")</f>
        <v/>
      </c>
      <c r="AE44" s="21" t="str">
        <f>IF('Adjacent Counties'!AE44="x",VLOOKUP('2016 0-64'!AE$1,'2016 population'!$A$3:$E$102,3,FALSE),"")</f>
        <v/>
      </c>
      <c r="AF44" s="21" t="str">
        <f>IF('Adjacent Counties'!AF44="x",VLOOKUP('2016 0-64'!AF$1,'2016 population'!$A$3:$E$102,3,FALSE),"")</f>
        <v/>
      </c>
      <c r="AG44" s="21" t="str">
        <f>IF('Adjacent Counties'!AG44="x",VLOOKUP('2016 0-64'!AG$1,'2016 population'!$A$3:$E$102,3,FALSE),"")</f>
        <v/>
      </c>
      <c r="AH44" s="21" t="str">
        <f>IF('Adjacent Counties'!AH44="x",VLOOKUP('2016 0-64'!AH$1,'2016 population'!$A$3:$E$102,3,FALSE),"")</f>
        <v/>
      </c>
      <c r="AI44" s="21" t="str">
        <f>IF('Adjacent Counties'!AI44="x",VLOOKUP('2016 0-64'!AI$1,'2016 population'!$A$3:$E$102,3,FALSE),"")</f>
        <v/>
      </c>
      <c r="AJ44" s="21" t="str">
        <f>IF('Adjacent Counties'!AJ44="x",VLOOKUP('2016 0-64'!AJ$1,'2016 population'!$A$3:$E$102,3,FALSE),"")</f>
        <v/>
      </c>
      <c r="AK44" s="21" t="str">
        <f>IF('Adjacent Counties'!AK44="x",VLOOKUP('2016 0-64'!AK$1,'2016 population'!$A$3:$E$102,3,FALSE),"")</f>
        <v/>
      </c>
      <c r="AL44" s="21" t="str">
        <f>IF('Adjacent Counties'!AL44="x",VLOOKUP('2016 0-64'!AL$1,'2016 population'!$A$3:$E$102,3,FALSE),"")</f>
        <v/>
      </c>
      <c r="AM44" s="21" t="str">
        <f>IF('Adjacent Counties'!AM44="x",VLOOKUP('2016 0-64'!AM$1,'2016 population'!$A$3:$E$102,3,FALSE),"")</f>
        <v/>
      </c>
      <c r="AN44" s="21" t="str">
        <f>IF('Adjacent Counties'!AN44="x",VLOOKUP('2016 0-64'!AN$1,'2016 population'!$A$3:$E$102,3,FALSE),"")</f>
        <v/>
      </c>
      <c r="AO44" s="21" t="str">
        <f>IF('Adjacent Counties'!AO44="x",VLOOKUP('2016 0-64'!AO$1,'2016 population'!$A$3:$E$102,3,FALSE),"")</f>
        <v/>
      </c>
      <c r="AP44" s="21" t="str">
        <f>IF('Adjacent Counties'!AP44="x",VLOOKUP('2016 0-64'!AP$1,'2016 population'!$A$3:$E$102,3,FALSE),"")</f>
        <v/>
      </c>
      <c r="AQ44" s="21" t="str">
        <f>IF('Adjacent Counties'!AQ44="x",VLOOKUP('2016 0-64'!AQ$1,'2016 population'!$A$3:$E$102,3,FALSE),"")</f>
        <v/>
      </c>
      <c r="AR44" s="21">
        <f>IF('Adjacent Counties'!AR44="x",VLOOKUP('2016 0-64'!AR$1,'2016 population'!$A$3:$E$102,3,FALSE),"")</f>
        <v>9720</v>
      </c>
      <c r="AS44" s="21" t="str">
        <f>IF('Adjacent Counties'!AS44="x",VLOOKUP('2016 0-64'!AS$1,'2016 population'!$A$3:$E$102,3,FALSE),"")</f>
        <v/>
      </c>
      <c r="AT44" s="21" t="str">
        <f>IF('Adjacent Counties'!AT44="x",VLOOKUP('2016 0-64'!AT$1,'2016 population'!$A$3:$E$102,3,FALSE),"")</f>
        <v/>
      </c>
      <c r="AU44" s="21" t="str">
        <f>IF('Adjacent Counties'!AU44="x",VLOOKUP('2016 0-64'!AU$1,'2016 population'!$A$3:$E$102,3,FALSE),"")</f>
        <v/>
      </c>
      <c r="AV44" s="21" t="str">
        <f>IF('Adjacent Counties'!AV44="x",VLOOKUP('2016 0-64'!AV$1,'2016 population'!$A$3:$E$102,3,FALSE),"")</f>
        <v/>
      </c>
      <c r="AW44" s="21" t="str">
        <f>IF('Adjacent Counties'!AW44="x",VLOOKUP('2016 0-64'!AW$1,'2016 population'!$A$3:$E$102,3,FALSE),"")</f>
        <v/>
      </c>
      <c r="AX44" s="21" t="str">
        <f>IF('Adjacent Counties'!AX44="x",VLOOKUP('2016 0-64'!AX$1,'2016 population'!$A$3:$E$102,3,FALSE),"")</f>
        <v/>
      </c>
      <c r="AY44" s="21" t="str">
        <f>IF('Adjacent Counties'!AY44="x",VLOOKUP('2016 0-64'!AY$1,'2016 population'!$A$3:$E$102,3,FALSE),"")</f>
        <v/>
      </c>
      <c r="AZ44" s="21">
        <f>IF('Adjacent Counties'!AZ44="x",VLOOKUP('2016 0-64'!AZ$1,'2016 population'!$A$3:$E$102,3,FALSE),"")</f>
        <v>15044</v>
      </c>
      <c r="BA44" s="21" t="str">
        <f>IF('Adjacent Counties'!BA44="x",VLOOKUP('2016 0-64'!BA$1,'2016 population'!$A$3:$E$102,3,FALSE),"")</f>
        <v/>
      </c>
      <c r="BB44" s="21">
        <f>IF('Adjacent Counties'!BB44="x",VLOOKUP('2016 0-64'!BB$1,'2016 population'!$A$3:$E$102,3,FALSE),"")</f>
        <v>5731</v>
      </c>
      <c r="BC44" s="21" t="str">
        <f>IF('Adjacent Counties'!BC44="x",VLOOKUP('2016 0-64'!BC$1,'2016 population'!$A$3:$E$102,3,FALSE),"")</f>
        <v/>
      </c>
      <c r="BD44" s="21" t="str">
        <f>IF('Adjacent Counties'!BD44="x",VLOOKUP('2016 0-64'!BD$1,'2016 population'!$A$3:$E$102,3,FALSE),"")</f>
        <v/>
      </c>
      <c r="BE44" s="21" t="str">
        <f>IF('Adjacent Counties'!BE44="x",VLOOKUP('2016 0-64'!BE$1,'2016 population'!$A$3:$E$102,3,FALSE),"")</f>
        <v/>
      </c>
      <c r="BF44" s="21" t="str">
        <f>IF('Adjacent Counties'!BF44="x",VLOOKUP('2016 0-64'!BF$1,'2016 population'!$A$3:$E$102,3,FALSE),"")</f>
        <v/>
      </c>
      <c r="BG44" s="21" t="str">
        <f>IF('Adjacent Counties'!BG44="x",VLOOKUP('2016 0-64'!BG$1,'2016 population'!$A$3:$E$102,3,FALSE),"")</f>
        <v/>
      </c>
      <c r="BH44" s="21" t="str">
        <f>IF('Adjacent Counties'!BH44="x",VLOOKUP('2016 0-64'!BH$1,'2016 population'!$A$3:$E$102,3,FALSE),"")</f>
        <v/>
      </c>
      <c r="BI44" s="21" t="str">
        <f>IF('Adjacent Counties'!BI44="x",VLOOKUP('2016 0-64'!BI$1,'2016 population'!$A$3:$E$102,3,FALSE),"")</f>
        <v/>
      </c>
      <c r="BJ44" s="21" t="str">
        <f>IF('Adjacent Counties'!BJ44="x",VLOOKUP('2016 0-64'!BJ$1,'2016 population'!$A$3:$E$102,3,FALSE),"")</f>
        <v/>
      </c>
      <c r="BK44" s="21" t="str">
        <f>IF('Adjacent Counties'!BK44="x",VLOOKUP('2016 0-64'!BK$1,'2016 population'!$A$3:$E$102,3,FALSE),"")</f>
        <v/>
      </c>
      <c r="BL44" s="21">
        <f>IF('Adjacent Counties'!BL44="x",VLOOKUP('2016 0-64'!BL$1,'2016 population'!$A$3:$E$102,3,FALSE),"")</f>
        <v>12856</v>
      </c>
      <c r="BM44" s="21" t="str">
        <f>IF('Adjacent Counties'!BM44="x",VLOOKUP('2016 0-64'!BM$1,'2016 population'!$A$3:$E$102,3,FALSE),"")</f>
        <v/>
      </c>
      <c r="BN44" s="21" t="str">
        <f>IF('Adjacent Counties'!BN44="x",VLOOKUP('2016 0-64'!BN$1,'2016 population'!$A$3:$E$102,3,FALSE),"")</f>
        <v/>
      </c>
      <c r="BO44" s="21" t="str">
        <f>IF('Adjacent Counties'!BO44="x",VLOOKUP('2016 0-64'!BO$1,'2016 population'!$A$3:$E$102,3,FALSE),"")</f>
        <v/>
      </c>
      <c r="BP44" s="21" t="str">
        <f>IF('Adjacent Counties'!BP44="x",VLOOKUP('2016 0-64'!BP$1,'2016 population'!$A$3:$E$102,3,FALSE),"")</f>
        <v/>
      </c>
      <c r="BQ44" s="21" t="str">
        <f>IF('Adjacent Counties'!BQ44="x",VLOOKUP('2016 0-64'!BQ$1,'2016 population'!$A$3:$E$102,3,FALSE),"")</f>
        <v/>
      </c>
      <c r="BR44" s="21" t="str">
        <f>IF('Adjacent Counties'!BR44="x",VLOOKUP('2016 0-64'!BR$1,'2016 population'!$A$3:$E$102,3,FALSE),"")</f>
        <v/>
      </c>
      <c r="BS44" s="21" t="str">
        <f>IF('Adjacent Counties'!BS44="x",VLOOKUP('2016 0-64'!BS$1,'2016 population'!$A$3:$E$102,3,FALSE),"")</f>
        <v/>
      </c>
      <c r="BT44" s="21" t="str">
        <f>IF('Adjacent Counties'!BT44="x",VLOOKUP('2016 0-64'!BT$1,'2016 population'!$A$3:$E$102,3,FALSE),"")</f>
        <v/>
      </c>
      <c r="BU44" s="21" t="str">
        <f>IF('Adjacent Counties'!BU44="x",VLOOKUP('2016 0-64'!BU$1,'2016 population'!$A$3:$E$102,3,FALSE),"")</f>
        <v/>
      </c>
      <c r="BV44" s="21" t="str">
        <f>IF('Adjacent Counties'!BV44="x",VLOOKUP('2016 0-64'!BV$1,'2016 population'!$A$3:$E$102,3,FALSE),"")</f>
        <v/>
      </c>
      <c r="BW44" s="21" t="str">
        <f>IF('Adjacent Counties'!BW44="x",VLOOKUP('2016 0-64'!BW$1,'2016 population'!$A$3:$E$102,3,FALSE),"")</f>
        <v/>
      </c>
      <c r="BX44" s="21" t="str">
        <f>IF('Adjacent Counties'!BX44="x",VLOOKUP('2016 0-64'!BX$1,'2016 population'!$A$3:$E$102,3,FALSE),"")</f>
        <v/>
      </c>
      <c r="BY44" s="21" t="str">
        <f>IF('Adjacent Counties'!BY44="x",VLOOKUP('2016 0-64'!BY$1,'2016 population'!$A$3:$E$102,3,FALSE),"")</f>
        <v/>
      </c>
      <c r="BZ44" s="21" t="str">
        <f>IF('Adjacent Counties'!BZ44="x",VLOOKUP('2016 0-64'!BZ$1,'2016 population'!$A$3:$E$102,3,FALSE),"")</f>
        <v/>
      </c>
      <c r="CA44" s="21" t="str">
        <f>IF('Adjacent Counties'!CA44="x",VLOOKUP('2016 0-64'!CA$1,'2016 population'!$A$3:$E$102,3,FALSE),"")</f>
        <v/>
      </c>
      <c r="CB44" s="21" t="str">
        <f>IF('Adjacent Counties'!CB44="x",VLOOKUP('2016 0-64'!CB$1,'2016 population'!$A$3:$E$102,3,FALSE),"")</f>
        <v/>
      </c>
      <c r="CC44" s="21" t="str">
        <f>IF('Adjacent Counties'!CC44="x",VLOOKUP('2016 0-64'!CC$1,'2016 population'!$A$3:$E$102,3,FALSE),"")</f>
        <v/>
      </c>
      <c r="CD44" s="21" t="str">
        <f>IF('Adjacent Counties'!CD44="x",VLOOKUP('2016 0-64'!CD$1,'2016 population'!$A$3:$E$102,3,FALSE),"")</f>
        <v/>
      </c>
      <c r="CE44" s="21">
        <f>IF('Adjacent Counties'!CE44="x",VLOOKUP('2016 0-64'!CE$1,'2016 population'!$A$3:$E$102,3,FALSE),"")</f>
        <v>6224</v>
      </c>
      <c r="CF44" s="21" t="str">
        <f>IF('Adjacent Counties'!CF44="x",VLOOKUP('2016 0-64'!CF$1,'2016 population'!$A$3:$E$102,3,FALSE),"")</f>
        <v/>
      </c>
      <c r="CG44" s="21" t="str">
        <f>IF('Adjacent Counties'!CG44="x",VLOOKUP('2016 0-64'!CG$1,'2016 population'!$A$3:$E$102,3,FALSE),"")</f>
        <v/>
      </c>
      <c r="CH44" s="21" t="str">
        <f>IF('Adjacent Counties'!CH44="x",VLOOKUP('2016 0-64'!CH$1,'2016 population'!$A$3:$E$102,3,FALSE),"")</f>
        <v/>
      </c>
      <c r="CI44" s="21" t="str">
        <f>IF('Adjacent Counties'!CI44="x",VLOOKUP('2016 0-64'!CI$1,'2016 population'!$A$3:$E$102,3,FALSE),"")</f>
        <v/>
      </c>
      <c r="CJ44" s="21" t="str">
        <f>IF('Adjacent Counties'!CJ44="x",VLOOKUP('2016 0-64'!CJ$1,'2016 population'!$A$3:$E$102,3,FALSE),"")</f>
        <v/>
      </c>
      <c r="CK44" s="21" t="str">
        <f>IF('Adjacent Counties'!CK44="x",VLOOKUP('2016 0-64'!CK$1,'2016 population'!$A$3:$E$102,3,FALSE),"")</f>
        <v/>
      </c>
      <c r="CL44" s="21" t="str">
        <f>IF('Adjacent Counties'!CL44="x",VLOOKUP('2016 0-64'!CL$1,'2016 population'!$A$3:$E$102,3,FALSE),"")</f>
        <v/>
      </c>
      <c r="CM44" s="21" t="str">
        <f>IF('Adjacent Counties'!CM44="x",VLOOKUP('2016 0-64'!CM$1,'2016 population'!$A$3:$E$102,3,FALSE),"")</f>
        <v/>
      </c>
      <c r="CN44" s="21" t="str">
        <f>IF('Adjacent Counties'!CN44="x",VLOOKUP('2016 0-64'!CN$1,'2016 population'!$A$3:$E$102,3,FALSE),"")</f>
        <v/>
      </c>
      <c r="CO44" s="21">
        <f>IF('Adjacent Counties'!CO44="x",VLOOKUP('2016 0-64'!CO$1,'2016 population'!$A$3:$E$102,3,FALSE),"")</f>
        <v>69041</v>
      </c>
      <c r="CP44" s="21" t="str">
        <f>IF('Adjacent Counties'!CP44="x",VLOOKUP('2016 0-64'!CP$1,'2016 population'!$A$3:$E$102,3,FALSE),"")</f>
        <v/>
      </c>
      <c r="CQ44" s="21" t="str">
        <f>IF('Adjacent Counties'!CQ44="x",VLOOKUP('2016 0-64'!CQ$1,'2016 population'!$A$3:$E$102,3,FALSE),"")</f>
        <v/>
      </c>
      <c r="CR44" s="21" t="str">
        <f>IF('Adjacent Counties'!CR44="x",VLOOKUP('2016 0-64'!CR$1,'2016 population'!$A$3:$E$102,3,FALSE),"")</f>
        <v/>
      </c>
      <c r="CS44" s="21" t="str">
        <f>IF('Adjacent Counties'!CS44="x",VLOOKUP('2016 0-64'!CS$1,'2016 population'!$A$3:$E$102,3,FALSE),"")</f>
        <v/>
      </c>
      <c r="CT44" s="21" t="str">
        <f>IF('Adjacent Counties'!CT44="x",VLOOKUP('2016 0-64'!CT$1,'2016 population'!$A$3:$E$102,3,FALSE),"")</f>
        <v/>
      </c>
      <c r="CU44" s="21" t="str">
        <f>IF('Adjacent Counties'!CU44="x",VLOOKUP('2016 0-64'!CU$1,'2016 population'!$A$3:$E$102,3,FALSE),"")</f>
        <v/>
      </c>
      <c r="CV44" s="21" t="str">
        <f>IF('Adjacent Counties'!CV44="x",VLOOKUP('2016 0-64'!CV$1,'2016 population'!$A$3:$E$102,3,FALSE),"")</f>
        <v/>
      </c>
      <c r="CW44" s="21" t="str">
        <f>IF('Adjacent Counties'!CW44="x",VLOOKUP('2016 0-64'!CW$1,'2016 population'!$A$3:$E$102,3,FALSE),"")</f>
        <v/>
      </c>
      <c r="CX44" s="21">
        <f t="shared" si="0"/>
        <v>151922</v>
      </c>
    </row>
    <row r="45" spans="1:102">
      <c r="A45" s="3" t="s">
        <v>43</v>
      </c>
      <c r="B45" s="21" t="str">
        <f>IF('Adjacent Counties'!B45="x",VLOOKUP('2016 0-64'!B$1,'2016 population'!$A$3:$E$102,3,FALSE),"")</f>
        <v/>
      </c>
      <c r="C45" s="21" t="str">
        <f>IF('Adjacent Counties'!C45="x",VLOOKUP('2016 0-64'!C$1,'2016 population'!$A$3:$E$102,3,FALSE),"")</f>
        <v/>
      </c>
      <c r="D45" s="21" t="str">
        <f>IF('Adjacent Counties'!D45="x",VLOOKUP('2016 0-64'!D$1,'2016 population'!$A$3:$E$102,3,FALSE),"")</f>
        <v/>
      </c>
      <c r="E45" s="21" t="str">
        <f>IF('Adjacent Counties'!E45="x",VLOOKUP('2016 0-64'!E$1,'2016 population'!$A$3:$E$102,3,FALSE),"")</f>
        <v/>
      </c>
      <c r="F45" s="21" t="str">
        <f>IF('Adjacent Counties'!F45="x",VLOOKUP('2016 0-64'!F$1,'2016 population'!$A$3:$E$102,3,FALSE),"")</f>
        <v/>
      </c>
      <c r="G45" s="21" t="str">
        <f>IF('Adjacent Counties'!G45="x",VLOOKUP('2016 0-64'!G$1,'2016 population'!$A$3:$E$102,3,FALSE),"")</f>
        <v/>
      </c>
      <c r="H45" s="21" t="str">
        <f>IF('Adjacent Counties'!H45="x",VLOOKUP('2016 0-64'!H$1,'2016 population'!$A$3:$E$102,3,FALSE),"")</f>
        <v/>
      </c>
      <c r="I45" s="21" t="str">
        <f>IF('Adjacent Counties'!I45="x",VLOOKUP('2016 0-64'!I$1,'2016 population'!$A$3:$E$102,3,FALSE),"")</f>
        <v/>
      </c>
      <c r="J45" s="21" t="str">
        <f>IF('Adjacent Counties'!J45="x",VLOOKUP('2016 0-64'!J$1,'2016 population'!$A$3:$E$102,3,FALSE),"")</f>
        <v/>
      </c>
      <c r="K45" s="21" t="str">
        <f>IF('Adjacent Counties'!K45="x",VLOOKUP('2016 0-64'!K$1,'2016 population'!$A$3:$E$102,3,FALSE),"")</f>
        <v/>
      </c>
      <c r="L45" s="21">
        <f>IF('Adjacent Counties'!L45="x",VLOOKUP('2016 0-64'!L$1,'2016 population'!$A$3:$E$102,3,FALSE),"")</f>
        <v>28338</v>
      </c>
      <c r="M45" s="21" t="str">
        <f>IF('Adjacent Counties'!M45="x",VLOOKUP('2016 0-64'!M$1,'2016 population'!$A$3:$E$102,3,FALSE),"")</f>
        <v/>
      </c>
      <c r="N45" s="21" t="str">
        <f>IF('Adjacent Counties'!N45="x",VLOOKUP('2016 0-64'!N$1,'2016 population'!$A$3:$E$102,3,FALSE),"")</f>
        <v/>
      </c>
      <c r="O45" s="21" t="str">
        <f>IF('Adjacent Counties'!O45="x",VLOOKUP('2016 0-64'!O$1,'2016 population'!$A$3:$E$102,3,FALSE),"")</f>
        <v/>
      </c>
      <c r="P45" s="21" t="str">
        <f>IF('Adjacent Counties'!P45="x",VLOOKUP('2016 0-64'!P$1,'2016 population'!$A$3:$E$102,3,FALSE),"")</f>
        <v/>
      </c>
      <c r="Q45" s="21" t="str">
        <f>IF('Adjacent Counties'!Q45="x",VLOOKUP('2016 0-64'!Q$1,'2016 population'!$A$3:$E$102,3,FALSE),"")</f>
        <v/>
      </c>
      <c r="R45" s="21" t="str">
        <f>IF('Adjacent Counties'!R45="x",VLOOKUP('2016 0-64'!R$1,'2016 population'!$A$3:$E$102,3,FALSE),"")</f>
        <v/>
      </c>
      <c r="S45" s="21" t="str">
        <f>IF('Adjacent Counties'!S45="x",VLOOKUP('2016 0-64'!S$1,'2016 population'!$A$3:$E$102,3,FALSE),"")</f>
        <v/>
      </c>
      <c r="T45" s="21" t="str">
        <f>IF('Adjacent Counties'!T45="x",VLOOKUP('2016 0-64'!T$1,'2016 population'!$A$3:$E$102,3,FALSE),"")</f>
        <v/>
      </c>
      <c r="U45" s="21" t="str">
        <f>IF('Adjacent Counties'!U45="x",VLOOKUP('2016 0-64'!U$1,'2016 population'!$A$3:$E$102,3,FALSE),"")</f>
        <v/>
      </c>
      <c r="V45" s="21" t="str">
        <f>IF('Adjacent Counties'!V45="x",VLOOKUP('2016 0-64'!V$1,'2016 population'!$A$3:$E$102,3,FALSE),"")</f>
        <v/>
      </c>
      <c r="W45" s="21" t="str">
        <f>IF('Adjacent Counties'!W45="x",VLOOKUP('2016 0-64'!W$1,'2016 population'!$A$3:$E$102,3,FALSE),"")</f>
        <v/>
      </c>
      <c r="X45" s="21" t="str">
        <f>IF('Adjacent Counties'!X45="x",VLOOKUP('2016 0-64'!X$1,'2016 population'!$A$3:$E$102,3,FALSE),"")</f>
        <v/>
      </c>
      <c r="Y45" s="21" t="str">
        <f>IF('Adjacent Counties'!Y45="x",VLOOKUP('2016 0-64'!Y$1,'2016 population'!$A$3:$E$102,3,FALSE),"")</f>
        <v/>
      </c>
      <c r="Z45" s="21" t="str">
        <f>IF('Adjacent Counties'!Z45="x",VLOOKUP('2016 0-64'!Z$1,'2016 population'!$A$3:$E$102,3,FALSE),"")</f>
        <v/>
      </c>
      <c r="AA45" s="21" t="str">
        <f>IF('Adjacent Counties'!AA45="x",VLOOKUP('2016 0-64'!AA$1,'2016 population'!$A$3:$E$102,3,FALSE),"")</f>
        <v/>
      </c>
      <c r="AB45" s="21" t="str">
        <f>IF('Adjacent Counties'!AB45="x",VLOOKUP('2016 0-64'!AB$1,'2016 population'!$A$3:$E$102,3,FALSE),"")</f>
        <v/>
      </c>
      <c r="AC45" s="21" t="str">
        <f>IF('Adjacent Counties'!AC45="x",VLOOKUP('2016 0-64'!AC$1,'2016 population'!$A$3:$E$102,3,FALSE),"")</f>
        <v/>
      </c>
      <c r="AD45" s="21" t="str">
        <f>IF('Adjacent Counties'!AD45="x",VLOOKUP('2016 0-64'!AD$1,'2016 population'!$A$3:$E$102,3,FALSE),"")</f>
        <v/>
      </c>
      <c r="AE45" s="21" t="str">
        <f>IF('Adjacent Counties'!AE45="x",VLOOKUP('2016 0-64'!AE$1,'2016 population'!$A$3:$E$102,3,FALSE),"")</f>
        <v/>
      </c>
      <c r="AF45" s="21" t="str">
        <f>IF('Adjacent Counties'!AF45="x",VLOOKUP('2016 0-64'!AF$1,'2016 population'!$A$3:$E$102,3,FALSE),"")</f>
        <v/>
      </c>
      <c r="AG45" s="21" t="str">
        <f>IF('Adjacent Counties'!AG45="x",VLOOKUP('2016 0-64'!AG$1,'2016 population'!$A$3:$E$102,3,FALSE),"")</f>
        <v/>
      </c>
      <c r="AH45" s="21" t="str">
        <f>IF('Adjacent Counties'!AH45="x",VLOOKUP('2016 0-64'!AH$1,'2016 population'!$A$3:$E$102,3,FALSE),"")</f>
        <v/>
      </c>
      <c r="AI45" s="21" t="str">
        <f>IF('Adjacent Counties'!AI45="x",VLOOKUP('2016 0-64'!AI$1,'2016 population'!$A$3:$E$102,3,FALSE),"")</f>
        <v/>
      </c>
      <c r="AJ45" s="21" t="str">
        <f>IF('Adjacent Counties'!AJ45="x",VLOOKUP('2016 0-64'!AJ$1,'2016 population'!$A$3:$E$102,3,FALSE),"")</f>
        <v/>
      </c>
      <c r="AK45" s="21" t="str">
        <f>IF('Adjacent Counties'!AK45="x",VLOOKUP('2016 0-64'!AK$1,'2016 population'!$A$3:$E$102,3,FALSE),"")</f>
        <v/>
      </c>
      <c r="AL45" s="21" t="str">
        <f>IF('Adjacent Counties'!AL45="x",VLOOKUP('2016 0-64'!AL$1,'2016 population'!$A$3:$E$102,3,FALSE),"")</f>
        <v/>
      </c>
      <c r="AM45" s="21" t="str">
        <f>IF('Adjacent Counties'!AM45="x",VLOOKUP('2016 0-64'!AM$1,'2016 population'!$A$3:$E$102,3,FALSE),"")</f>
        <v/>
      </c>
      <c r="AN45" s="21" t="str">
        <f>IF('Adjacent Counties'!AN45="x",VLOOKUP('2016 0-64'!AN$1,'2016 population'!$A$3:$E$102,3,FALSE),"")</f>
        <v/>
      </c>
      <c r="AO45" s="21" t="str">
        <f>IF('Adjacent Counties'!AO45="x",VLOOKUP('2016 0-64'!AO$1,'2016 population'!$A$3:$E$102,3,FALSE),"")</f>
        <v/>
      </c>
      <c r="AP45" s="21" t="str">
        <f>IF('Adjacent Counties'!AP45="x",VLOOKUP('2016 0-64'!AP$1,'2016 population'!$A$3:$E$102,3,FALSE),"")</f>
        <v/>
      </c>
      <c r="AQ45" s="21" t="str">
        <f>IF('Adjacent Counties'!AQ45="x",VLOOKUP('2016 0-64'!AQ$1,'2016 population'!$A$3:$E$102,3,FALSE),"")</f>
        <v/>
      </c>
      <c r="AR45" s="21" t="str">
        <f>IF('Adjacent Counties'!AR45="x",VLOOKUP('2016 0-64'!AR$1,'2016 population'!$A$3:$E$102,3,FALSE),"")</f>
        <v/>
      </c>
      <c r="AS45" s="21">
        <f>IF('Adjacent Counties'!AS45="x",VLOOKUP('2016 0-64'!AS$1,'2016 population'!$A$3:$E$102,3,FALSE),"")</f>
        <v>8252</v>
      </c>
      <c r="AT45" s="21">
        <f>IF('Adjacent Counties'!AT45="x",VLOOKUP('2016 0-64'!AT$1,'2016 population'!$A$3:$E$102,3,FALSE),"")</f>
        <v>15352</v>
      </c>
      <c r="AU45" s="21" t="str">
        <f>IF('Adjacent Counties'!AU45="x",VLOOKUP('2016 0-64'!AU$1,'2016 population'!$A$3:$E$102,3,FALSE),"")</f>
        <v/>
      </c>
      <c r="AV45" s="21" t="str">
        <f>IF('Adjacent Counties'!AV45="x",VLOOKUP('2016 0-64'!AV$1,'2016 population'!$A$3:$E$102,3,FALSE),"")</f>
        <v/>
      </c>
      <c r="AW45" s="21" t="str">
        <f>IF('Adjacent Counties'!AW45="x",VLOOKUP('2016 0-64'!AW$1,'2016 population'!$A$3:$E$102,3,FALSE),"")</f>
        <v/>
      </c>
      <c r="AX45" s="21" t="str">
        <f>IF('Adjacent Counties'!AX45="x",VLOOKUP('2016 0-64'!AX$1,'2016 population'!$A$3:$E$102,3,FALSE),"")</f>
        <v/>
      </c>
      <c r="AY45" s="21">
        <f>IF('Adjacent Counties'!AY45="x",VLOOKUP('2016 0-64'!AY$1,'2016 population'!$A$3:$E$102,3,FALSE),"")</f>
        <v>4617</v>
      </c>
      <c r="AZ45" s="21" t="str">
        <f>IF('Adjacent Counties'!AZ45="x",VLOOKUP('2016 0-64'!AZ$1,'2016 population'!$A$3:$E$102,3,FALSE),"")</f>
        <v/>
      </c>
      <c r="BA45" s="21" t="str">
        <f>IF('Adjacent Counties'!BA45="x",VLOOKUP('2016 0-64'!BA$1,'2016 population'!$A$3:$E$102,3,FALSE),"")</f>
        <v/>
      </c>
      <c r="BB45" s="21" t="str">
        <f>IF('Adjacent Counties'!BB45="x",VLOOKUP('2016 0-64'!BB$1,'2016 population'!$A$3:$E$102,3,FALSE),"")</f>
        <v/>
      </c>
      <c r="BC45" s="21" t="str">
        <f>IF('Adjacent Counties'!BC45="x",VLOOKUP('2016 0-64'!BC$1,'2016 population'!$A$3:$E$102,3,FALSE),"")</f>
        <v/>
      </c>
      <c r="BD45" s="21" t="str">
        <f>IF('Adjacent Counties'!BD45="x",VLOOKUP('2016 0-64'!BD$1,'2016 population'!$A$3:$E$102,3,FALSE),"")</f>
        <v/>
      </c>
      <c r="BE45" s="21" t="str">
        <f>IF('Adjacent Counties'!BE45="x",VLOOKUP('2016 0-64'!BE$1,'2016 population'!$A$3:$E$102,3,FALSE),"")</f>
        <v/>
      </c>
      <c r="BF45" s="21">
        <f>IF('Adjacent Counties'!BF45="x",VLOOKUP('2016 0-64'!BF$1,'2016 population'!$A$3:$E$102,3,FALSE),"")</f>
        <v>2740</v>
      </c>
      <c r="BG45" s="21" t="str">
        <f>IF('Adjacent Counties'!BG45="x",VLOOKUP('2016 0-64'!BG$1,'2016 population'!$A$3:$E$102,3,FALSE),"")</f>
        <v/>
      </c>
      <c r="BH45" s="21" t="str">
        <f>IF('Adjacent Counties'!BH45="x",VLOOKUP('2016 0-64'!BH$1,'2016 population'!$A$3:$E$102,3,FALSE),"")</f>
        <v/>
      </c>
      <c r="BI45" s="21" t="str">
        <f>IF('Adjacent Counties'!BI45="x",VLOOKUP('2016 0-64'!BI$1,'2016 population'!$A$3:$E$102,3,FALSE),"")</f>
        <v/>
      </c>
      <c r="BJ45" s="21" t="str">
        <f>IF('Adjacent Counties'!BJ45="x",VLOOKUP('2016 0-64'!BJ$1,'2016 population'!$A$3:$E$102,3,FALSE),"")</f>
        <v/>
      </c>
      <c r="BK45" s="21" t="str">
        <f>IF('Adjacent Counties'!BK45="x",VLOOKUP('2016 0-64'!BK$1,'2016 population'!$A$3:$E$102,3,FALSE),"")</f>
        <v/>
      </c>
      <c r="BL45" s="21" t="str">
        <f>IF('Adjacent Counties'!BL45="x",VLOOKUP('2016 0-64'!BL$1,'2016 population'!$A$3:$E$102,3,FALSE),"")</f>
        <v/>
      </c>
      <c r="BM45" s="21" t="str">
        <f>IF('Adjacent Counties'!BM45="x",VLOOKUP('2016 0-64'!BM$1,'2016 population'!$A$3:$E$102,3,FALSE),"")</f>
        <v/>
      </c>
      <c r="BN45" s="21" t="str">
        <f>IF('Adjacent Counties'!BN45="x",VLOOKUP('2016 0-64'!BN$1,'2016 population'!$A$3:$E$102,3,FALSE),"")</f>
        <v/>
      </c>
      <c r="BO45" s="21" t="str">
        <f>IF('Adjacent Counties'!BO45="x",VLOOKUP('2016 0-64'!BO$1,'2016 population'!$A$3:$E$102,3,FALSE),"")</f>
        <v/>
      </c>
      <c r="BP45" s="21" t="str">
        <f>IF('Adjacent Counties'!BP45="x",VLOOKUP('2016 0-64'!BP$1,'2016 population'!$A$3:$E$102,3,FALSE),"")</f>
        <v/>
      </c>
      <c r="BQ45" s="21" t="str">
        <f>IF('Adjacent Counties'!BQ45="x",VLOOKUP('2016 0-64'!BQ$1,'2016 population'!$A$3:$E$102,3,FALSE),"")</f>
        <v/>
      </c>
      <c r="BR45" s="21" t="str">
        <f>IF('Adjacent Counties'!BR45="x",VLOOKUP('2016 0-64'!BR$1,'2016 population'!$A$3:$E$102,3,FALSE),"")</f>
        <v/>
      </c>
      <c r="BS45" s="21" t="str">
        <f>IF('Adjacent Counties'!BS45="x",VLOOKUP('2016 0-64'!BS$1,'2016 population'!$A$3:$E$102,3,FALSE),"")</f>
        <v/>
      </c>
      <c r="BT45" s="21" t="str">
        <f>IF('Adjacent Counties'!BT45="x",VLOOKUP('2016 0-64'!BT$1,'2016 population'!$A$3:$E$102,3,FALSE),"")</f>
        <v/>
      </c>
      <c r="BU45" s="21" t="str">
        <f>IF('Adjacent Counties'!BU45="x",VLOOKUP('2016 0-64'!BU$1,'2016 population'!$A$3:$E$102,3,FALSE),"")</f>
        <v/>
      </c>
      <c r="BV45" s="21" t="str">
        <f>IF('Adjacent Counties'!BV45="x",VLOOKUP('2016 0-64'!BV$1,'2016 population'!$A$3:$E$102,3,FALSE),"")</f>
        <v/>
      </c>
      <c r="BW45" s="21" t="str">
        <f>IF('Adjacent Counties'!BW45="x",VLOOKUP('2016 0-64'!BW$1,'2016 population'!$A$3:$E$102,3,FALSE),"")</f>
        <v/>
      </c>
      <c r="BX45" s="21" t="str">
        <f>IF('Adjacent Counties'!BX45="x",VLOOKUP('2016 0-64'!BX$1,'2016 population'!$A$3:$E$102,3,FALSE),"")</f>
        <v/>
      </c>
      <c r="BY45" s="21" t="str">
        <f>IF('Adjacent Counties'!BY45="x",VLOOKUP('2016 0-64'!BY$1,'2016 population'!$A$3:$E$102,3,FALSE),"")</f>
        <v/>
      </c>
      <c r="BZ45" s="21" t="str">
        <f>IF('Adjacent Counties'!BZ45="x",VLOOKUP('2016 0-64'!BZ$1,'2016 population'!$A$3:$E$102,3,FALSE),"")</f>
        <v/>
      </c>
      <c r="CA45" s="21" t="str">
        <f>IF('Adjacent Counties'!CA45="x",VLOOKUP('2016 0-64'!CA$1,'2016 population'!$A$3:$E$102,3,FALSE),"")</f>
        <v/>
      </c>
      <c r="CB45" s="21" t="str">
        <f>IF('Adjacent Counties'!CB45="x",VLOOKUP('2016 0-64'!CB$1,'2016 population'!$A$3:$E$102,3,FALSE),"")</f>
        <v/>
      </c>
      <c r="CC45" s="21" t="str">
        <f>IF('Adjacent Counties'!CC45="x",VLOOKUP('2016 0-64'!CC$1,'2016 population'!$A$3:$E$102,3,FALSE),"")</f>
        <v/>
      </c>
      <c r="CD45" s="21" t="str">
        <f>IF('Adjacent Counties'!CD45="x",VLOOKUP('2016 0-64'!CD$1,'2016 population'!$A$3:$E$102,3,FALSE),"")</f>
        <v/>
      </c>
      <c r="CE45" s="21" t="str">
        <f>IF('Adjacent Counties'!CE45="x",VLOOKUP('2016 0-64'!CE$1,'2016 population'!$A$3:$E$102,3,FALSE),"")</f>
        <v/>
      </c>
      <c r="CF45" s="21" t="str">
        <f>IF('Adjacent Counties'!CF45="x",VLOOKUP('2016 0-64'!CF$1,'2016 population'!$A$3:$E$102,3,FALSE),"")</f>
        <v/>
      </c>
      <c r="CG45" s="21" t="str">
        <f>IF('Adjacent Counties'!CG45="x",VLOOKUP('2016 0-64'!CG$1,'2016 population'!$A$3:$E$102,3,FALSE),"")</f>
        <v/>
      </c>
      <c r="CH45" s="21" t="str">
        <f>IF('Adjacent Counties'!CH45="x",VLOOKUP('2016 0-64'!CH$1,'2016 population'!$A$3:$E$102,3,FALSE),"")</f>
        <v/>
      </c>
      <c r="CI45" s="21" t="str">
        <f>IF('Adjacent Counties'!CI45="x",VLOOKUP('2016 0-64'!CI$1,'2016 population'!$A$3:$E$102,3,FALSE),"")</f>
        <v/>
      </c>
      <c r="CJ45" s="21">
        <f>IF('Adjacent Counties'!CJ45="x",VLOOKUP('2016 0-64'!CJ$1,'2016 population'!$A$3:$E$102,3,FALSE),"")</f>
        <v>1684</v>
      </c>
      <c r="CK45" s="21">
        <f>IF('Adjacent Counties'!CK45="x",VLOOKUP('2016 0-64'!CK$1,'2016 population'!$A$3:$E$102,3,FALSE),"")</f>
        <v>5174</v>
      </c>
      <c r="CL45" s="21" t="str">
        <f>IF('Adjacent Counties'!CL45="x",VLOOKUP('2016 0-64'!CL$1,'2016 population'!$A$3:$E$102,3,FALSE),"")</f>
        <v/>
      </c>
      <c r="CM45" s="21" t="str">
        <f>IF('Adjacent Counties'!CM45="x",VLOOKUP('2016 0-64'!CM$1,'2016 population'!$A$3:$E$102,3,FALSE),"")</f>
        <v/>
      </c>
      <c r="CN45" s="21" t="str">
        <f>IF('Adjacent Counties'!CN45="x",VLOOKUP('2016 0-64'!CN$1,'2016 population'!$A$3:$E$102,3,FALSE),"")</f>
        <v/>
      </c>
      <c r="CO45" s="21" t="str">
        <f>IF('Adjacent Counties'!CO45="x",VLOOKUP('2016 0-64'!CO$1,'2016 population'!$A$3:$E$102,3,FALSE),"")</f>
        <v/>
      </c>
      <c r="CP45" s="21" t="str">
        <f>IF('Adjacent Counties'!CP45="x",VLOOKUP('2016 0-64'!CP$1,'2016 population'!$A$3:$E$102,3,FALSE),"")</f>
        <v/>
      </c>
      <c r="CQ45" s="21" t="str">
        <f>IF('Adjacent Counties'!CQ45="x",VLOOKUP('2016 0-64'!CQ$1,'2016 population'!$A$3:$E$102,3,FALSE),"")</f>
        <v/>
      </c>
      <c r="CR45" s="21" t="str">
        <f>IF('Adjacent Counties'!CR45="x",VLOOKUP('2016 0-64'!CR$1,'2016 population'!$A$3:$E$102,3,FALSE),"")</f>
        <v/>
      </c>
      <c r="CS45" s="21" t="str">
        <f>IF('Adjacent Counties'!CS45="x",VLOOKUP('2016 0-64'!CS$1,'2016 population'!$A$3:$E$102,3,FALSE),"")</f>
        <v/>
      </c>
      <c r="CT45" s="21" t="str">
        <f>IF('Adjacent Counties'!CT45="x",VLOOKUP('2016 0-64'!CT$1,'2016 population'!$A$3:$E$102,3,FALSE),"")</f>
        <v/>
      </c>
      <c r="CU45" s="21" t="str">
        <f>IF('Adjacent Counties'!CU45="x",VLOOKUP('2016 0-64'!CU$1,'2016 population'!$A$3:$E$102,3,FALSE),"")</f>
        <v/>
      </c>
      <c r="CV45" s="21" t="str">
        <f>IF('Adjacent Counties'!CV45="x",VLOOKUP('2016 0-64'!CV$1,'2016 population'!$A$3:$E$102,3,FALSE),"")</f>
        <v/>
      </c>
      <c r="CW45" s="21" t="str">
        <f>IF('Adjacent Counties'!CW45="x",VLOOKUP('2016 0-64'!CW$1,'2016 population'!$A$3:$E$102,3,FALSE),"")</f>
        <v/>
      </c>
      <c r="CX45" s="21">
        <f t="shared" si="0"/>
        <v>66157</v>
      </c>
    </row>
    <row r="46" spans="1:102">
      <c r="A46" s="3" t="s">
        <v>44</v>
      </c>
      <c r="B46" s="21" t="str">
        <f>IF('Adjacent Counties'!B46="x",VLOOKUP('2016 0-64'!B$1,'2016 population'!$A$3:$E$102,3,FALSE),"")</f>
        <v/>
      </c>
      <c r="C46" s="21" t="str">
        <f>IF('Adjacent Counties'!C46="x",VLOOKUP('2016 0-64'!C$1,'2016 population'!$A$3:$E$102,3,FALSE),"")</f>
        <v/>
      </c>
      <c r="D46" s="21" t="str">
        <f>IF('Adjacent Counties'!D46="x",VLOOKUP('2016 0-64'!D$1,'2016 population'!$A$3:$E$102,3,FALSE),"")</f>
        <v/>
      </c>
      <c r="E46" s="21" t="str">
        <f>IF('Adjacent Counties'!E46="x",VLOOKUP('2016 0-64'!E$1,'2016 population'!$A$3:$E$102,3,FALSE),"")</f>
        <v/>
      </c>
      <c r="F46" s="21" t="str">
        <f>IF('Adjacent Counties'!F46="x",VLOOKUP('2016 0-64'!F$1,'2016 population'!$A$3:$E$102,3,FALSE),"")</f>
        <v/>
      </c>
      <c r="G46" s="21" t="str">
        <f>IF('Adjacent Counties'!G46="x",VLOOKUP('2016 0-64'!G$1,'2016 population'!$A$3:$E$102,3,FALSE),"")</f>
        <v/>
      </c>
      <c r="H46" s="21" t="str">
        <f>IF('Adjacent Counties'!H46="x",VLOOKUP('2016 0-64'!H$1,'2016 population'!$A$3:$E$102,3,FALSE),"")</f>
        <v/>
      </c>
      <c r="I46" s="21" t="str">
        <f>IF('Adjacent Counties'!I46="x",VLOOKUP('2016 0-64'!I$1,'2016 population'!$A$3:$E$102,3,FALSE),"")</f>
        <v/>
      </c>
      <c r="J46" s="21" t="str">
        <f>IF('Adjacent Counties'!J46="x",VLOOKUP('2016 0-64'!J$1,'2016 population'!$A$3:$E$102,3,FALSE),"")</f>
        <v/>
      </c>
      <c r="K46" s="21" t="str">
        <f>IF('Adjacent Counties'!K46="x",VLOOKUP('2016 0-64'!K$1,'2016 population'!$A$3:$E$102,3,FALSE),"")</f>
        <v/>
      </c>
      <c r="L46" s="21">
        <f>IF('Adjacent Counties'!L46="x",VLOOKUP('2016 0-64'!L$1,'2016 population'!$A$3:$E$102,3,FALSE),"")</f>
        <v>28338</v>
      </c>
      <c r="M46" s="21" t="str">
        <f>IF('Adjacent Counties'!M46="x",VLOOKUP('2016 0-64'!M$1,'2016 population'!$A$3:$E$102,3,FALSE),"")</f>
        <v/>
      </c>
      <c r="N46" s="21" t="str">
        <f>IF('Adjacent Counties'!N46="x",VLOOKUP('2016 0-64'!N$1,'2016 population'!$A$3:$E$102,3,FALSE),"")</f>
        <v/>
      </c>
      <c r="O46" s="21" t="str">
        <f>IF('Adjacent Counties'!O46="x",VLOOKUP('2016 0-64'!O$1,'2016 population'!$A$3:$E$102,3,FALSE),"")</f>
        <v/>
      </c>
      <c r="P46" s="21" t="str">
        <f>IF('Adjacent Counties'!P46="x",VLOOKUP('2016 0-64'!P$1,'2016 population'!$A$3:$E$102,3,FALSE),"")</f>
        <v/>
      </c>
      <c r="Q46" s="21" t="str">
        <f>IF('Adjacent Counties'!Q46="x",VLOOKUP('2016 0-64'!Q$1,'2016 population'!$A$3:$E$102,3,FALSE),"")</f>
        <v/>
      </c>
      <c r="R46" s="21" t="str">
        <f>IF('Adjacent Counties'!R46="x",VLOOKUP('2016 0-64'!R$1,'2016 population'!$A$3:$E$102,3,FALSE),"")</f>
        <v/>
      </c>
      <c r="S46" s="21" t="str">
        <f>IF('Adjacent Counties'!S46="x",VLOOKUP('2016 0-64'!S$1,'2016 population'!$A$3:$E$102,3,FALSE),"")</f>
        <v/>
      </c>
      <c r="T46" s="21" t="str">
        <f>IF('Adjacent Counties'!T46="x",VLOOKUP('2016 0-64'!T$1,'2016 population'!$A$3:$E$102,3,FALSE),"")</f>
        <v/>
      </c>
      <c r="U46" s="21" t="str">
        <f>IF('Adjacent Counties'!U46="x",VLOOKUP('2016 0-64'!U$1,'2016 population'!$A$3:$E$102,3,FALSE),"")</f>
        <v/>
      </c>
      <c r="V46" s="21" t="str">
        <f>IF('Adjacent Counties'!V46="x",VLOOKUP('2016 0-64'!V$1,'2016 population'!$A$3:$E$102,3,FALSE),"")</f>
        <v/>
      </c>
      <c r="W46" s="21" t="str">
        <f>IF('Adjacent Counties'!W46="x",VLOOKUP('2016 0-64'!W$1,'2016 population'!$A$3:$E$102,3,FALSE),"")</f>
        <v/>
      </c>
      <c r="X46" s="21" t="str">
        <f>IF('Adjacent Counties'!X46="x",VLOOKUP('2016 0-64'!X$1,'2016 population'!$A$3:$E$102,3,FALSE),"")</f>
        <v/>
      </c>
      <c r="Y46" s="21" t="str">
        <f>IF('Adjacent Counties'!Y46="x",VLOOKUP('2016 0-64'!Y$1,'2016 population'!$A$3:$E$102,3,FALSE),"")</f>
        <v/>
      </c>
      <c r="Z46" s="21" t="str">
        <f>IF('Adjacent Counties'!Z46="x",VLOOKUP('2016 0-64'!Z$1,'2016 population'!$A$3:$E$102,3,FALSE),"")</f>
        <v/>
      </c>
      <c r="AA46" s="21" t="str">
        <f>IF('Adjacent Counties'!AA46="x",VLOOKUP('2016 0-64'!AA$1,'2016 population'!$A$3:$E$102,3,FALSE),"")</f>
        <v/>
      </c>
      <c r="AB46" s="21" t="str">
        <f>IF('Adjacent Counties'!AB46="x",VLOOKUP('2016 0-64'!AB$1,'2016 population'!$A$3:$E$102,3,FALSE),"")</f>
        <v/>
      </c>
      <c r="AC46" s="21" t="str">
        <f>IF('Adjacent Counties'!AC46="x",VLOOKUP('2016 0-64'!AC$1,'2016 population'!$A$3:$E$102,3,FALSE),"")</f>
        <v/>
      </c>
      <c r="AD46" s="21" t="str">
        <f>IF('Adjacent Counties'!AD46="x",VLOOKUP('2016 0-64'!AD$1,'2016 population'!$A$3:$E$102,3,FALSE),"")</f>
        <v/>
      </c>
      <c r="AE46" s="21" t="str">
        <f>IF('Adjacent Counties'!AE46="x",VLOOKUP('2016 0-64'!AE$1,'2016 population'!$A$3:$E$102,3,FALSE),"")</f>
        <v/>
      </c>
      <c r="AF46" s="21" t="str">
        <f>IF('Adjacent Counties'!AF46="x",VLOOKUP('2016 0-64'!AF$1,'2016 population'!$A$3:$E$102,3,FALSE),"")</f>
        <v/>
      </c>
      <c r="AG46" s="21" t="str">
        <f>IF('Adjacent Counties'!AG46="x",VLOOKUP('2016 0-64'!AG$1,'2016 population'!$A$3:$E$102,3,FALSE),"")</f>
        <v/>
      </c>
      <c r="AH46" s="21" t="str">
        <f>IF('Adjacent Counties'!AH46="x",VLOOKUP('2016 0-64'!AH$1,'2016 population'!$A$3:$E$102,3,FALSE),"")</f>
        <v/>
      </c>
      <c r="AI46" s="21" t="str">
        <f>IF('Adjacent Counties'!AI46="x",VLOOKUP('2016 0-64'!AI$1,'2016 population'!$A$3:$E$102,3,FALSE),"")</f>
        <v/>
      </c>
      <c r="AJ46" s="21" t="str">
        <f>IF('Adjacent Counties'!AJ46="x",VLOOKUP('2016 0-64'!AJ$1,'2016 population'!$A$3:$E$102,3,FALSE),"")</f>
        <v/>
      </c>
      <c r="AK46" s="21" t="str">
        <f>IF('Adjacent Counties'!AK46="x",VLOOKUP('2016 0-64'!AK$1,'2016 population'!$A$3:$E$102,3,FALSE),"")</f>
        <v/>
      </c>
      <c r="AL46" s="21" t="str">
        <f>IF('Adjacent Counties'!AL46="x",VLOOKUP('2016 0-64'!AL$1,'2016 population'!$A$3:$E$102,3,FALSE),"")</f>
        <v/>
      </c>
      <c r="AM46" s="21" t="str">
        <f>IF('Adjacent Counties'!AM46="x",VLOOKUP('2016 0-64'!AM$1,'2016 population'!$A$3:$E$102,3,FALSE),"")</f>
        <v/>
      </c>
      <c r="AN46" s="21" t="str">
        <f>IF('Adjacent Counties'!AN46="x",VLOOKUP('2016 0-64'!AN$1,'2016 population'!$A$3:$E$102,3,FALSE),"")</f>
        <v/>
      </c>
      <c r="AO46" s="21" t="str">
        <f>IF('Adjacent Counties'!AO46="x",VLOOKUP('2016 0-64'!AO$1,'2016 population'!$A$3:$E$102,3,FALSE),"")</f>
        <v/>
      </c>
      <c r="AP46" s="21" t="str">
        <f>IF('Adjacent Counties'!AP46="x",VLOOKUP('2016 0-64'!AP$1,'2016 population'!$A$3:$E$102,3,FALSE),"")</f>
        <v/>
      </c>
      <c r="AQ46" s="21" t="str">
        <f>IF('Adjacent Counties'!AQ46="x",VLOOKUP('2016 0-64'!AQ$1,'2016 population'!$A$3:$E$102,3,FALSE),"")</f>
        <v/>
      </c>
      <c r="AR46" s="21" t="str">
        <f>IF('Adjacent Counties'!AR46="x",VLOOKUP('2016 0-64'!AR$1,'2016 population'!$A$3:$E$102,3,FALSE),"")</f>
        <v/>
      </c>
      <c r="AS46" s="21">
        <f>IF('Adjacent Counties'!AS46="x",VLOOKUP('2016 0-64'!AS$1,'2016 population'!$A$3:$E$102,3,FALSE),"")</f>
        <v>8252</v>
      </c>
      <c r="AT46" s="21">
        <f>IF('Adjacent Counties'!AT46="x",VLOOKUP('2016 0-64'!AT$1,'2016 population'!$A$3:$E$102,3,FALSE),"")</f>
        <v>15352</v>
      </c>
      <c r="AU46" s="21" t="str">
        <f>IF('Adjacent Counties'!AU46="x",VLOOKUP('2016 0-64'!AU$1,'2016 population'!$A$3:$E$102,3,FALSE),"")</f>
        <v/>
      </c>
      <c r="AV46" s="21" t="str">
        <f>IF('Adjacent Counties'!AV46="x",VLOOKUP('2016 0-64'!AV$1,'2016 population'!$A$3:$E$102,3,FALSE),"")</f>
        <v/>
      </c>
      <c r="AW46" s="21" t="str">
        <f>IF('Adjacent Counties'!AW46="x",VLOOKUP('2016 0-64'!AW$1,'2016 population'!$A$3:$E$102,3,FALSE),"")</f>
        <v/>
      </c>
      <c r="AX46" s="21" t="str">
        <f>IF('Adjacent Counties'!AX46="x",VLOOKUP('2016 0-64'!AX$1,'2016 population'!$A$3:$E$102,3,FALSE),"")</f>
        <v/>
      </c>
      <c r="AY46" s="21" t="str">
        <f>IF('Adjacent Counties'!AY46="x",VLOOKUP('2016 0-64'!AY$1,'2016 population'!$A$3:$E$102,3,FALSE),"")</f>
        <v/>
      </c>
      <c r="AZ46" s="21" t="str">
        <f>IF('Adjacent Counties'!AZ46="x",VLOOKUP('2016 0-64'!AZ$1,'2016 population'!$A$3:$E$102,3,FALSE),"")</f>
        <v/>
      </c>
      <c r="BA46" s="21" t="str">
        <f>IF('Adjacent Counties'!BA46="x",VLOOKUP('2016 0-64'!BA$1,'2016 population'!$A$3:$E$102,3,FALSE),"")</f>
        <v/>
      </c>
      <c r="BB46" s="21" t="str">
        <f>IF('Adjacent Counties'!BB46="x",VLOOKUP('2016 0-64'!BB$1,'2016 population'!$A$3:$E$102,3,FALSE),"")</f>
        <v/>
      </c>
      <c r="BC46" s="21" t="str">
        <f>IF('Adjacent Counties'!BC46="x",VLOOKUP('2016 0-64'!BC$1,'2016 population'!$A$3:$E$102,3,FALSE),"")</f>
        <v/>
      </c>
      <c r="BD46" s="21" t="str">
        <f>IF('Adjacent Counties'!BD46="x",VLOOKUP('2016 0-64'!BD$1,'2016 population'!$A$3:$E$102,3,FALSE),"")</f>
        <v/>
      </c>
      <c r="BE46" s="21" t="str">
        <f>IF('Adjacent Counties'!BE46="x",VLOOKUP('2016 0-64'!BE$1,'2016 population'!$A$3:$E$102,3,FALSE),"")</f>
        <v/>
      </c>
      <c r="BF46" s="21" t="str">
        <f>IF('Adjacent Counties'!BF46="x",VLOOKUP('2016 0-64'!BF$1,'2016 population'!$A$3:$E$102,3,FALSE),"")</f>
        <v/>
      </c>
      <c r="BG46" s="21" t="str">
        <f>IF('Adjacent Counties'!BG46="x",VLOOKUP('2016 0-64'!BG$1,'2016 population'!$A$3:$E$102,3,FALSE),"")</f>
        <v/>
      </c>
      <c r="BH46" s="21" t="str">
        <f>IF('Adjacent Counties'!BH46="x",VLOOKUP('2016 0-64'!BH$1,'2016 population'!$A$3:$E$102,3,FALSE),"")</f>
        <v/>
      </c>
      <c r="BI46" s="21" t="str">
        <f>IF('Adjacent Counties'!BI46="x",VLOOKUP('2016 0-64'!BI$1,'2016 population'!$A$3:$E$102,3,FALSE),"")</f>
        <v/>
      </c>
      <c r="BJ46" s="21" t="str">
        <f>IF('Adjacent Counties'!BJ46="x",VLOOKUP('2016 0-64'!BJ$1,'2016 population'!$A$3:$E$102,3,FALSE),"")</f>
        <v/>
      </c>
      <c r="BK46" s="21" t="str">
        <f>IF('Adjacent Counties'!BK46="x",VLOOKUP('2016 0-64'!BK$1,'2016 population'!$A$3:$E$102,3,FALSE),"")</f>
        <v/>
      </c>
      <c r="BL46" s="21" t="str">
        <f>IF('Adjacent Counties'!BL46="x",VLOOKUP('2016 0-64'!BL$1,'2016 population'!$A$3:$E$102,3,FALSE),"")</f>
        <v/>
      </c>
      <c r="BM46" s="21" t="str">
        <f>IF('Adjacent Counties'!BM46="x",VLOOKUP('2016 0-64'!BM$1,'2016 population'!$A$3:$E$102,3,FALSE),"")</f>
        <v/>
      </c>
      <c r="BN46" s="21" t="str">
        <f>IF('Adjacent Counties'!BN46="x",VLOOKUP('2016 0-64'!BN$1,'2016 population'!$A$3:$E$102,3,FALSE),"")</f>
        <v/>
      </c>
      <c r="BO46" s="21" t="str">
        <f>IF('Adjacent Counties'!BO46="x",VLOOKUP('2016 0-64'!BO$1,'2016 population'!$A$3:$E$102,3,FALSE),"")</f>
        <v/>
      </c>
      <c r="BP46" s="21" t="str">
        <f>IF('Adjacent Counties'!BP46="x",VLOOKUP('2016 0-64'!BP$1,'2016 population'!$A$3:$E$102,3,FALSE),"")</f>
        <v/>
      </c>
      <c r="BQ46" s="21" t="str">
        <f>IF('Adjacent Counties'!BQ46="x",VLOOKUP('2016 0-64'!BQ$1,'2016 population'!$A$3:$E$102,3,FALSE),"")</f>
        <v/>
      </c>
      <c r="BR46" s="21" t="str">
        <f>IF('Adjacent Counties'!BR46="x",VLOOKUP('2016 0-64'!BR$1,'2016 population'!$A$3:$E$102,3,FALSE),"")</f>
        <v/>
      </c>
      <c r="BS46" s="21" t="str">
        <f>IF('Adjacent Counties'!BS46="x",VLOOKUP('2016 0-64'!BS$1,'2016 population'!$A$3:$E$102,3,FALSE),"")</f>
        <v/>
      </c>
      <c r="BT46" s="21" t="str">
        <f>IF('Adjacent Counties'!BT46="x",VLOOKUP('2016 0-64'!BT$1,'2016 population'!$A$3:$E$102,3,FALSE),"")</f>
        <v/>
      </c>
      <c r="BU46" s="21" t="str">
        <f>IF('Adjacent Counties'!BU46="x",VLOOKUP('2016 0-64'!BU$1,'2016 population'!$A$3:$E$102,3,FALSE),"")</f>
        <v/>
      </c>
      <c r="BV46" s="21" t="str">
        <f>IF('Adjacent Counties'!BV46="x",VLOOKUP('2016 0-64'!BV$1,'2016 population'!$A$3:$E$102,3,FALSE),"")</f>
        <v/>
      </c>
      <c r="BW46" s="21" t="str">
        <f>IF('Adjacent Counties'!BW46="x",VLOOKUP('2016 0-64'!BW$1,'2016 population'!$A$3:$E$102,3,FALSE),"")</f>
        <v/>
      </c>
      <c r="BX46" s="21">
        <f>IF('Adjacent Counties'!BX46="x",VLOOKUP('2016 0-64'!BX$1,'2016 population'!$A$3:$E$102,3,FALSE),"")</f>
        <v>3174</v>
      </c>
      <c r="BY46" s="21" t="str">
        <f>IF('Adjacent Counties'!BY46="x",VLOOKUP('2016 0-64'!BY$1,'2016 population'!$A$3:$E$102,3,FALSE),"")</f>
        <v/>
      </c>
      <c r="BZ46" s="21" t="str">
        <f>IF('Adjacent Counties'!BZ46="x",VLOOKUP('2016 0-64'!BZ$1,'2016 population'!$A$3:$E$102,3,FALSE),"")</f>
        <v/>
      </c>
      <c r="CA46" s="21" t="str">
        <f>IF('Adjacent Counties'!CA46="x",VLOOKUP('2016 0-64'!CA$1,'2016 population'!$A$3:$E$102,3,FALSE),"")</f>
        <v/>
      </c>
      <c r="CB46" s="21" t="str">
        <f>IF('Adjacent Counties'!CB46="x",VLOOKUP('2016 0-64'!CB$1,'2016 population'!$A$3:$E$102,3,FALSE),"")</f>
        <v/>
      </c>
      <c r="CC46" s="21" t="str">
        <f>IF('Adjacent Counties'!CC46="x",VLOOKUP('2016 0-64'!CC$1,'2016 population'!$A$3:$E$102,3,FALSE),"")</f>
        <v/>
      </c>
      <c r="CD46" s="21">
        <f>IF('Adjacent Counties'!CD46="x",VLOOKUP('2016 0-64'!CD$1,'2016 population'!$A$3:$E$102,3,FALSE),"")</f>
        <v>7889</v>
      </c>
      <c r="CE46" s="21" t="str">
        <f>IF('Adjacent Counties'!CE46="x",VLOOKUP('2016 0-64'!CE$1,'2016 population'!$A$3:$E$102,3,FALSE),"")</f>
        <v/>
      </c>
      <c r="CF46" s="21" t="str">
        <f>IF('Adjacent Counties'!CF46="x",VLOOKUP('2016 0-64'!CF$1,'2016 population'!$A$3:$E$102,3,FALSE),"")</f>
        <v/>
      </c>
      <c r="CG46" s="21" t="str">
        <f>IF('Adjacent Counties'!CG46="x",VLOOKUP('2016 0-64'!CG$1,'2016 population'!$A$3:$E$102,3,FALSE),"")</f>
        <v/>
      </c>
      <c r="CH46" s="21" t="str">
        <f>IF('Adjacent Counties'!CH46="x",VLOOKUP('2016 0-64'!CH$1,'2016 population'!$A$3:$E$102,3,FALSE),"")</f>
        <v/>
      </c>
      <c r="CI46" s="21" t="str">
        <f>IF('Adjacent Counties'!CI46="x",VLOOKUP('2016 0-64'!CI$1,'2016 population'!$A$3:$E$102,3,FALSE),"")</f>
        <v/>
      </c>
      <c r="CJ46" s="21" t="str">
        <f>IF('Adjacent Counties'!CJ46="x",VLOOKUP('2016 0-64'!CJ$1,'2016 population'!$A$3:$E$102,3,FALSE),"")</f>
        <v/>
      </c>
      <c r="CK46" s="21">
        <f>IF('Adjacent Counties'!CK46="x",VLOOKUP('2016 0-64'!CK$1,'2016 population'!$A$3:$E$102,3,FALSE),"")</f>
        <v>5174</v>
      </c>
      <c r="CL46" s="21" t="str">
        <f>IF('Adjacent Counties'!CL46="x",VLOOKUP('2016 0-64'!CL$1,'2016 population'!$A$3:$E$102,3,FALSE),"")</f>
        <v/>
      </c>
      <c r="CM46" s="21" t="str">
        <f>IF('Adjacent Counties'!CM46="x",VLOOKUP('2016 0-64'!CM$1,'2016 population'!$A$3:$E$102,3,FALSE),"")</f>
        <v/>
      </c>
      <c r="CN46" s="21" t="str">
        <f>IF('Adjacent Counties'!CN46="x",VLOOKUP('2016 0-64'!CN$1,'2016 population'!$A$3:$E$102,3,FALSE),"")</f>
        <v/>
      </c>
      <c r="CO46" s="21" t="str">
        <f>IF('Adjacent Counties'!CO46="x",VLOOKUP('2016 0-64'!CO$1,'2016 population'!$A$3:$E$102,3,FALSE),"")</f>
        <v/>
      </c>
      <c r="CP46" s="21" t="str">
        <f>IF('Adjacent Counties'!CP46="x",VLOOKUP('2016 0-64'!CP$1,'2016 population'!$A$3:$E$102,3,FALSE),"")</f>
        <v/>
      </c>
      <c r="CQ46" s="21" t="str">
        <f>IF('Adjacent Counties'!CQ46="x",VLOOKUP('2016 0-64'!CQ$1,'2016 population'!$A$3:$E$102,3,FALSE),"")</f>
        <v/>
      </c>
      <c r="CR46" s="21" t="str">
        <f>IF('Adjacent Counties'!CR46="x",VLOOKUP('2016 0-64'!CR$1,'2016 population'!$A$3:$E$102,3,FALSE),"")</f>
        <v/>
      </c>
      <c r="CS46" s="21" t="str">
        <f>IF('Adjacent Counties'!CS46="x",VLOOKUP('2016 0-64'!CS$1,'2016 population'!$A$3:$E$102,3,FALSE),"")</f>
        <v/>
      </c>
      <c r="CT46" s="21" t="str">
        <f>IF('Adjacent Counties'!CT46="x",VLOOKUP('2016 0-64'!CT$1,'2016 population'!$A$3:$E$102,3,FALSE),"")</f>
        <v/>
      </c>
      <c r="CU46" s="21" t="str">
        <f>IF('Adjacent Counties'!CU46="x",VLOOKUP('2016 0-64'!CU$1,'2016 population'!$A$3:$E$102,3,FALSE),"")</f>
        <v/>
      </c>
      <c r="CV46" s="21" t="str">
        <f>IF('Adjacent Counties'!CV46="x",VLOOKUP('2016 0-64'!CV$1,'2016 population'!$A$3:$E$102,3,FALSE),"")</f>
        <v/>
      </c>
      <c r="CW46" s="21" t="str">
        <f>IF('Adjacent Counties'!CW46="x",VLOOKUP('2016 0-64'!CW$1,'2016 population'!$A$3:$E$102,3,FALSE),"")</f>
        <v/>
      </c>
      <c r="CX46" s="21">
        <f t="shared" si="0"/>
        <v>68179</v>
      </c>
    </row>
    <row r="47" spans="1:102">
      <c r="A47" s="3" t="s">
        <v>45</v>
      </c>
      <c r="B47" s="21" t="str">
        <f>IF('Adjacent Counties'!B47="x",VLOOKUP('2016 0-64'!B$1,'2016 population'!$A$3:$E$102,3,FALSE),"")</f>
        <v/>
      </c>
      <c r="C47" s="21" t="str">
        <f>IF('Adjacent Counties'!C47="x",VLOOKUP('2016 0-64'!C$1,'2016 population'!$A$3:$E$102,3,FALSE),"")</f>
        <v/>
      </c>
      <c r="D47" s="21" t="str">
        <f>IF('Adjacent Counties'!D47="x",VLOOKUP('2016 0-64'!D$1,'2016 population'!$A$3:$E$102,3,FALSE),"")</f>
        <v/>
      </c>
      <c r="E47" s="21" t="str">
        <f>IF('Adjacent Counties'!E47="x",VLOOKUP('2016 0-64'!E$1,'2016 population'!$A$3:$E$102,3,FALSE),"")</f>
        <v/>
      </c>
      <c r="F47" s="21" t="str">
        <f>IF('Adjacent Counties'!F47="x",VLOOKUP('2016 0-64'!F$1,'2016 population'!$A$3:$E$102,3,FALSE),"")</f>
        <v/>
      </c>
      <c r="G47" s="21" t="str">
        <f>IF('Adjacent Counties'!G47="x",VLOOKUP('2016 0-64'!G$1,'2016 population'!$A$3:$E$102,3,FALSE),"")</f>
        <v/>
      </c>
      <c r="H47" s="21" t="str">
        <f>IF('Adjacent Counties'!H47="x",VLOOKUP('2016 0-64'!H$1,'2016 population'!$A$3:$E$102,3,FALSE),"")</f>
        <v/>
      </c>
      <c r="I47" s="21">
        <f>IF('Adjacent Counties'!I47="x",VLOOKUP('2016 0-64'!I$1,'2016 population'!$A$3:$E$102,3,FALSE),"")</f>
        <v>2169</v>
      </c>
      <c r="J47" s="21" t="str">
        <f>IF('Adjacent Counties'!J47="x",VLOOKUP('2016 0-64'!J$1,'2016 population'!$A$3:$E$102,3,FALSE),"")</f>
        <v/>
      </c>
      <c r="K47" s="21" t="str">
        <f>IF('Adjacent Counties'!K47="x",VLOOKUP('2016 0-64'!K$1,'2016 population'!$A$3:$E$102,3,FALSE),"")</f>
        <v/>
      </c>
      <c r="L47" s="21" t="str">
        <f>IF('Adjacent Counties'!L47="x",VLOOKUP('2016 0-64'!L$1,'2016 population'!$A$3:$E$102,3,FALSE),"")</f>
        <v/>
      </c>
      <c r="M47" s="21" t="str">
        <f>IF('Adjacent Counties'!M47="x",VLOOKUP('2016 0-64'!M$1,'2016 population'!$A$3:$E$102,3,FALSE),"")</f>
        <v/>
      </c>
      <c r="N47" s="21" t="str">
        <f>IF('Adjacent Counties'!N47="x",VLOOKUP('2016 0-64'!N$1,'2016 population'!$A$3:$E$102,3,FALSE),"")</f>
        <v/>
      </c>
      <c r="O47" s="21" t="str">
        <f>IF('Adjacent Counties'!O47="x",VLOOKUP('2016 0-64'!O$1,'2016 population'!$A$3:$E$102,3,FALSE),"")</f>
        <v/>
      </c>
      <c r="P47" s="21" t="str">
        <f>IF('Adjacent Counties'!P47="x",VLOOKUP('2016 0-64'!P$1,'2016 population'!$A$3:$E$102,3,FALSE),"")</f>
        <v/>
      </c>
      <c r="Q47" s="21" t="str">
        <f>IF('Adjacent Counties'!Q47="x",VLOOKUP('2016 0-64'!Q$1,'2016 population'!$A$3:$E$102,3,FALSE),"")</f>
        <v/>
      </c>
      <c r="R47" s="21" t="str">
        <f>IF('Adjacent Counties'!R47="x",VLOOKUP('2016 0-64'!R$1,'2016 population'!$A$3:$E$102,3,FALSE),"")</f>
        <v/>
      </c>
      <c r="S47" s="21" t="str">
        <f>IF('Adjacent Counties'!S47="x",VLOOKUP('2016 0-64'!S$1,'2016 population'!$A$3:$E$102,3,FALSE),"")</f>
        <v/>
      </c>
      <c r="T47" s="21" t="str">
        <f>IF('Adjacent Counties'!T47="x",VLOOKUP('2016 0-64'!T$1,'2016 population'!$A$3:$E$102,3,FALSE),"")</f>
        <v/>
      </c>
      <c r="U47" s="21" t="str">
        <f>IF('Adjacent Counties'!U47="x",VLOOKUP('2016 0-64'!U$1,'2016 population'!$A$3:$E$102,3,FALSE),"")</f>
        <v/>
      </c>
      <c r="V47" s="21">
        <f>IF('Adjacent Counties'!V47="x",VLOOKUP('2016 0-64'!V$1,'2016 population'!$A$3:$E$102,3,FALSE),"")</f>
        <v>1875</v>
      </c>
      <c r="W47" s="21" t="str">
        <f>IF('Adjacent Counties'!W47="x",VLOOKUP('2016 0-64'!W$1,'2016 population'!$A$3:$E$102,3,FALSE),"")</f>
        <v/>
      </c>
      <c r="X47" s="21" t="str">
        <f>IF('Adjacent Counties'!X47="x",VLOOKUP('2016 0-64'!X$1,'2016 population'!$A$3:$E$102,3,FALSE),"")</f>
        <v/>
      </c>
      <c r="Y47" s="21" t="str">
        <f>IF('Adjacent Counties'!Y47="x",VLOOKUP('2016 0-64'!Y$1,'2016 population'!$A$3:$E$102,3,FALSE),"")</f>
        <v/>
      </c>
      <c r="Z47" s="21" t="str">
        <f>IF('Adjacent Counties'!Z47="x",VLOOKUP('2016 0-64'!Z$1,'2016 population'!$A$3:$E$102,3,FALSE),"")</f>
        <v/>
      </c>
      <c r="AA47" s="21" t="str">
        <f>IF('Adjacent Counties'!AA47="x",VLOOKUP('2016 0-64'!AA$1,'2016 population'!$A$3:$E$102,3,FALSE),"")</f>
        <v/>
      </c>
      <c r="AB47" s="21" t="str">
        <f>IF('Adjacent Counties'!AB47="x",VLOOKUP('2016 0-64'!AB$1,'2016 population'!$A$3:$E$102,3,FALSE),"")</f>
        <v/>
      </c>
      <c r="AC47" s="21" t="str">
        <f>IF('Adjacent Counties'!AC47="x",VLOOKUP('2016 0-64'!AC$1,'2016 population'!$A$3:$E$102,3,FALSE),"")</f>
        <v/>
      </c>
      <c r="AD47" s="21" t="str">
        <f>IF('Adjacent Counties'!AD47="x",VLOOKUP('2016 0-64'!AD$1,'2016 population'!$A$3:$E$102,3,FALSE),"")</f>
        <v/>
      </c>
      <c r="AE47" s="21" t="str">
        <f>IF('Adjacent Counties'!AE47="x",VLOOKUP('2016 0-64'!AE$1,'2016 population'!$A$3:$E$102,3,FALSE),"")</f>
        <v/>
      </c>
      <c r="AF47" s="21" t="str">
        <f>IF('Adjacent Counties'!AF47="x",VLOOKUP('2016 0-64'!AF$1,'2016 population'!$A$3:$E$102,3,FALSE),"")</f>
        <v/>
      </c>
      <c r="AG47" s="21" t="str">
        <f>IF('Adjacent Counties'!AG47="x",VLOOKUP('2016 0-64'!AG$1,'2016 population'!$A$3:$E$102,3,FALSE),"")</f>
        <v/>
      </c>
      <c r="AH47" s="21" t="str">
        <f>IF('Adjacent Counties'!AH47="x",VLOOKUP('2016 0-64'!AH$1,'2016 population'!$A$3:$E$102,3,FALSE),"")</f>
        <v/>
      </c>
      <c r="AI47" s="21" t="str">
        <f>IF('Adjacent Counties'!AI47="x",VLOOKUP('2016 0-64'!AI$1,'2016 population'!$A$3:$E$102,3,FALSE),"")</f>
        <v/>
      </c>
      <c r="AJ47" s="21" t="str">
        <f>IF('Adjacent Counties'!AJ47="x",VLOOKUP('2016 0-64'!AJ$1,'2016 population'!$A$3:$E$102,3,FALSE),"")</f>
        <v/>
      </c>
      <c r="AK47" s="21" t="str">
        <f>IF('Adjacent Counties'!AK47="x",VLOOKUP('2016 0-64'!AK$1,'2016 population'!$A$3:$E$102,3,FALSE),"")</f>
        <v/>
      </c>
      <c r="AL47" s="21">
        <f>IF('Adjacent Counties'!AL47="x",VLOOKUP('2016 0-64'!AL$1,'2016 population'!$A$3:$E$102,3,FALSE),"")</f>
        <v>1234</v>
      </c>
      <c r="AM47" s="21" t="str">
        <f>IF('Adjacent Counties'!AM47="x",VLOOKUP('2016 0-64'!AM$1,'2016 population'!$A$3:$E$102,3,FALSE),"")</f>
        <v/>
      </c>
      <c r="AN47" s="21" t="str">
        <f>IF('Adjacent Counties'!AN47="x",VLOOKUP('2016 0-64'!AN$1,'2016 population'!$A$3:$E$102,3,FALSE),"")</f>
        <v/>
      </c>
      <c r="AO47" s="21" t="str">
        <f>IF('Adjacent Counties'!AO47="x",VLOOKUP('2016 0-64'!AO$1,'2016 population'!$A$3:$E$102,3,FALSE),"")</f>
        <v/>
      </c>
      <c r="AP47" s="21" t="str">
        <f>IF('Adjacent Counties'!AP47="x",VLOOKUP('2016 0-64'!AP$1,'2016 population'!$A$3:$E$102,3,FALSE),"")</f>
        <v/>
      </c>
      <c r="AQ47" s="21" t="str">
        <f>IF('Adjacent Counties'!AQ47="x",VLOOKUP('2016 0-64'!AQ$1,'2016 population'!$A$3:$E$102,3,FALSE),"")</f>
        <v/>
      </c>
      <c r="AR47" s="21" t="str">
        <f>IF('Adjacent Counties'!AR47="x",VLOOKUP('2016 0-64'!AR$1,'2016 population'!$A$3:$E$102,3,FALSE),"")</f>
        <v/>
      </c>
      <c r="AS47" s="21" t="str">
        <f>IF('Adjacent Counties'!AS47="x",VLOOKUP('2016 0-64'!AS$1,'2016 population'!$A$3:$E$102,3,FALSE),"")</f>
        <v/>
      </c>
      <c r="AT47" s="21" t="str">
        <f>IF('Adjacent Counties'!AT47="x",VLOOKUP('2016 0-64'!AT$1,'2016 population'!$A$3:$E$102,3,FALSE),"")</f>
        <v/>
      </c>
      <c r="AU47" s="21">
        <f>IF('Adjacent Counties'!AU47="x",VLOOKUP('2016 0-64'!AU$1,'2016 population'!$A$3:$E$102,3,FALSE),"")</f>
        <v>2542</v>
      </c>
      <c r="AV47" s="21" t="str">
        <f>IF('Adjacent Counties'!AV47="x",VLOOKUP('2016 0-64'!AV$1,'2016 population'!$A$3:$E$102,3,FALSE),"")</f>
        <v/>
      </c>
      <c r="AW47" s="21" t="str">
        <f>IF('Adjacent Counties'!AW47="x",VLOOKUP('2016 0-64'!AW$1,'2016 population'!$A$3:$E$102,3,FALSE),"")</f>
        <v/>
      </c>
      <c r="AX47" s="21" t="str">
        <f>IF('Adjacent Counties'!AX47="x",VLOOKUP('2016 0-64'!AX$1,'2016 population'!$A$3:$E$102,3,FALSE),"")</f>
        <v/>
      </c>
      <c r="AY47" s="21" t="str">
        <f>IF('Adjacent Counties'!AY47="x",VLOOKUP('2016 0-64'!AY$1,'2016 population'!$A$3:$E$102,3,FALSE),"")</f>
        <v/>
      </c>
      <c r="AZ47" s="21" t="str">
        <f>IF('Adjacent Counties'!AZ47="x",VLOOKUP('2016 0-64'!AZ$1,'2016 population'!$A$3:$E$102,3,FALSE),"")</f>
        <v/>
      </c>
      <c r="BA47" s="21" t="str">
        <f>IF('Adjacent Counties'!BA47="x",VLOOKUP('2016 0-64'!BA$1,'2016 population'!$A$3:$E$102,3,FALSE),"")</f>
        <v/>
      </c>
      <c r="BB47" s="21" t="str">
        <f>IF('Adjacent Counties'!BB47="x",VLOOKUP('2016 0-64'!BB$1,'2016 population'!$A$3:$E$102,3,FALSE),"")</f>
        <v/>
      </c>
      <c r="BC47" s="21" t="str">
        <f>IF('Adjacent Counties'!BC47="x",VLOOKUP('2016 0-64'!BC$1,'2016 population'!$A$3:$E$102,3,FALSE),"")</f>
        <v/>
      </c>
      <c r="BD47" s="21" t="str">
        <f>IF('Adjacent Counties'!BD47="x",VLOOKUP('2016 0-64'!BD$1,'2016 population'!$A$3:$E$102,3,FALSE),"")</f>
        <v/>
      </c>
      <c r="BE47" s="21" t="str">
        <f>IF('Adjacent Counties'!BE47="x",VLOOKUP('2016 0-64'!BE$1,'2016 population'!$A$3:$E$102,3,FALSE),"")</f>
        <v/>
      </c>
      <c r="BF47" s="21" t="str">
        <f>IF('Adjacent Counties'!BF47="x",VLOOKUP('2016 0-64'!BF$1,'2016 population'!$A$3:$E$102,3,FALSE),"")</f>
        <v/>
      </c>
      <c r="BG47" s="21" t="str">
        <f>IF('Adjacent Counties'!BG47="x",VLOOKUP('2016 0-64'!BG$1,'2016 population'!$A$3:$E$102,3,FALSE),"")</f>
        <v/>
      </c>
      <c r="BH47" s="21" t="str">
        <f>IF('Adjacent Counties'!BH47="x",VLOOKUP('2016 0-64'!BH$1,'2016 population'!$A$3:$E$102,3,FALSE),"")</f>
        <v/>
      </c>
      <c r="BI47" s="21" t="str">
        <f>IF('Adjacent Counties'!BI47="x",VLOOKUP('2016 0-64'!BI$1,'2016 population'!$A$3:$E$102,3,FALSE),"")</f>
        <v/>
      </c>
      <c r="BJ47" s="21" t="str">
        <f>IF('Adjacent Counties'!BJ47="x",VLOOKUP('2016 0-64'!BJ$1,'2016 population'!$A$3:$E$102,3,FALSE),"")</f>
        <v/>
      </c>
      <c r="BK47" s="21" t="str">
        <f>IF('Adjacent Counties'!BK47="x",VLOOKUP('2016 0-64'!BK$1,'2016 population'!$A$3:$E$102,3,FALSE),"")</f>
        <v/>
      </c>
      <c r="BL47" s="21" t="str">
        <f>IF('Adjacent Counties'!BL47="x",VLOOKUP('2016 0-64'!BL$1,'2016 population'!$A$3:$E$102,3,FALSE),"")</f>
        <v/>
      </c>
      <c r="BM47" s="21" t="str">
        <f>IF('Adjacent Counties'!BM47="x",VLOOKUP('2016 0-64'!BM$1,'2016 population'!$A$3:$E$102,3,FALSE),"")</f>
        <v/>
      </c>
      <c r="BN47" s="21" t="str">
        <f>IF('Adjacent Counties'!BN47="x",VLOOKUP('2016 0-64'!BN$1,'2016 population'!$A$3:$E$102,3,FALSE),"")</f>
        <v/>
      </c>
      <c r="BO47" s="21">
        <f>IF('Adjacent Counties'!BO47="x",VLOOKUP('2016 0-64'!BO$1,'2016 population'!$A$3:$E$102,3,FALSE),"")</f>
        <v>2483</v>
      </c>
      <c r="BP47" s="21" t="str">
        <f>IF('Adjacent Counties'!BP47="x",VLOOKUP('2016 0-64'!BP$1,'2016 population'!$A$3:$E$102,3,FALSE),"")</f>
        <v/>
      </c>
      <c r="BQ47" s="21" t="str">
        <f>IF('Adjacent Counties'!BQ47="x",VLOOKUP('2016 0-64'!BQ$1,'2016 population'!$A$3:$E$102,3,FALSE),"")</f>
        <v/>
      </c>
      <c r="BR47" s="21" t="str">
        <f>IF('Adjacent Counties'!BR47="x",VLOOKUP('2016 0-64'!BR$1,'2016 population'!$A$3:$E$102,3,FALSE),"")</f>
        <v/>
      </c>
      <c r="BS47" s="21" t="str">
        <f>IF('Adjacent Counties'!BS47="x",VLOOKUP('2016 0-64'!BS$1,'2016 population'!$A$3:$E$102,3,FALSE),"")</f>
        <v/>
      </c>
      <c r="BT47" s="21" t="str">
        <f>IF('Adjacent Counties'!BT47="x",VLOOKUP('2016 0-64'!BT$1,'2016 population'!$A$3:$E$102,3,FALSE),"")</f>
        <v/>
      </c>
      <c r="BU47" s="21" t="str">
        <f>IF('Adjacent Counties'!BU47="x",VLOOKUP('2016 0-64'!BU$1,'2016 population'!$A$3:$E$102,3,FALSE),"")</f>
        <v/>
      </c>
      <c r="BV47" s="21" t="str">
        <f>IF('Adjacent Counties'!BV47="x",VLOOKUP('2016 0-64'!BV$1,'2016 population'!$A$3:$E$102,3,FALSE),"")</f>
        <v/>
      </c>
      <c r="BW47" s="21" t="str">
        <f>IF('Adjacent Counties'!BW47="x",VLOOKUP('2016 0-64'!BW$1,'2016 population'!$A$3:$E$102,3,FALSE),"")</f>
        <v/>
      </c>
      <c r="BX47" s="21" t="str">
        <f>IF('Adjacent Counties'!BX47="x",VLOOKUP('2016 0-64'!BX$1,'2016 population'!$A$3:$E$102,3,FALSE),"")</f>
        <v/>
      </c>
      <c r="BY47" s="21" t="str">
        <f>IF('Adjacent Counties'!BY47="x",VLOOKUP('2016 0-64'!BY$1,'2016 population'!$A$3:$E$102,3,FALSE),"")</f>
        <v/>
      </c>
      <c r="BZ47" s="21" t="str">
        <f>IF('Adjacent Counties'!BZ47="x",VLOOKUP('2016 0-64'!BZ$1,'2016 population'!$A$3:$E$102,3,FALSE),"")</f>
        <v/>
      </c>
      <c r="CA47" s="21" t="str">
        <f>IF('Adjacent Counties'!CA47="x",VLOOKUP('2016 0-64'!CA$1,'2016 population'!$A$3:$E$102,3,FALSE),"")</f>
        <v/>
      </c>
      <c r="CB47" s="21" t="str">
        <f>IF('Adjacent Counties'!CB47="x",VLOOKUP('2016 0-64'!CB$1,'2016 population'!$A$3:$E$102,3,FALSE),"")</f>
        <v/>
      </c>
      <c r="CC47" s="21" t="str">
        <f>IF('Adjacent Counties'!CC47="x",VLOOKUP('2016 0-64'!CC$1,'2016 population'!$A$3:$E$102,3,FALSE),"")</f>
        <v/>
      </c>
      <c r="CD47" s="21" t="str">
        <f>IF('Adjacent Counties'!CD47="x",VLOOKUP('2016 0-64'!CD$1,'2016 population'!$A$3:$E$102,3,FALSE),"")</f>
        <v/>
      </c>
      <c r="CE47" s="21" t="str">
        <f>IF('Adjacent Counties'!CE47="x",VLOOKUP('2016 0-64'!CE$1,'2016 population'!$A$3:$E$102,3,FALSE),"")</f>
        <v/>
      </c>
      <c r="CF47" s="21" t="str">
        <f>IF('Adjacent Counties'!CF47="x",VLOOKUP('2016 0-64'!CF$1,'2016 population'!$A$3:$E$102,3,FALSE),"")</f>
        <v/>
      </c>
      <c r="CG47" s="21" t="str">
        <f>IF('Adjacent Counties'!CG47="x",VLOOKUP('2016 0-64'!CG$1,'2016 population'!$A$3:$E$102,3,FALSE),"")</f>
        <v/>
      </c>
      <c r="CH47" s="21" t="str">
        <f>IF('Adjacent Counties'!CH47="x",VLOOKUP('2016 0-64'!CH$1,'2016 population'!$A$3:$E$102,3,FALSE),"")</f>
        <v/>
      </c>
      <c r="CI47" s="21" t="str">
        <f>IF('Adjacent Counties'!CI47="x",VLOOKUP('2016 0-64'!CI$1,'2016 population'!$A$3:$E$102,3,FALSE),"")</f>
        <v/>
      </c>
      <c r="CJ47" s="21" t="str">
        <f>IF('Adjacent Counties'!CJ47="x",VLOOKUP('2016 0-64'!CJ$1,'2016 population'!$A$3:$E$102,3,FALSE),"")</f>
        <v/>
      </c>
      <c r="CK47" s="21" t="str">
        <f>IF('Adjacent Counties'!CK47="x",VLOOKUP('2016 0-64'!CK$1,'2016 population'!$A$3:$E$102,3,FALSE),"")</f>
        <v/>
      </c>
      <c r="CL47" s="21" t="str">
        <f>IF('Adjacent Counties'!CL47="x",VLOOKUP('2016 0-64'!CL$1,'2016 population'!$A$3:$E$102,3,FALSE),"")</f>
        <v/>
      </c>
      <c r="CM47" s="21" t="str">
        <f>IF('Adjacent Counties'!CM47="x",VLOOKUP('2016 0-64'!CM$1,'2016 population'!$A$3:$E$102,3,FALSE),"")</f>
        <v/>
      </c>
      <c r="CN47" s="21" t="str">
        <f>IF('Adjacent Counties'!CN47="x",VLOOKUP('2016 0-64'!CN$1,'2016 population'!$A$3:$E$102,3,FALSE),"")</f>
        <v/>
      </c>
      <c r="CO47" s="21" t="str">
        <f>IF('Adjacent Counties'!CO47="x",VLOOKUP('2016 0-64'!CO$1,'2016 population'!$A$3:$E$102,3,FALSE),"")</f>
        <v/>
      </c>
      <c r="CP47" s="21" t="str">
        <f>IF('Adjacent Counties'!CP47="x",VLOOKUP('2016 0-64'!CP$1,'2016 population'!$A$3:$E$102,3,FALSE),"")</f>
        <v/>
      </c>
      <c r="CQ47" s="21" t="str">
        <f>IF('Adjacent Counties'!CQ47="x",VLOOKUP('2016 0-64'!CQ$1,'2016 population'!$A$3:$E$102,3,FALSE),"")</f>
        <v/>
      </c>
      <c r="CR47" s="21" t="str">
        <f>IF('Adjacent Counties'!CR47="x",VLOOKUP('2016 0-64'!CR$1,'2016 population'!$A$3:$E$102,3,FALSE),"")</f>
        <v/>
      </c>
      <c r="CS47" s="21" t="str">
        <f>IF('Adjacent Counties'!CS47="x",VLOOKUP('2016 0-64'!CS$1,'2016 population'!$A$3:$E$102,3,FALSE),"")</f>
        <v/>
      </c>
      <c r="CT47" s="21" t="str">
        <f>IF('Adjacent Counties'!CT47="x",VLOOKUP('2016 0-64'!CT$1,'2016 population'!$A$3:$E$102,3,FALSE),"")</f>
        <v/>
      </c>
      <c r="CU47" s="21" t="str">
        <f>IF('Adjacent Counties'!CU47="x",VLOOKUP('2016 0-64'!CU$1,'2016 population'!$A$3:$E$102,3,FALSE),"")</f>
        <v/>
      </c>
      <c r="CV47" s="21" t="str">
        <f>IF('Adjacent Counties'!CV47="x",VLOOKUP('2016 0-64'!CV$1,'2016 population'!$A$3:$E$102,3,FALSE),"")</f>
        <v/>
      </c>
      <c r="CW47" s="21" t="str">
        <f>IF('Adjacent Counties'!CW47="x",VLOOKUP('2016 0-64'!CW$1,'2016 population'!$A$3:$E$102,3,FALSE),"")</f>
        <v/>
      </c>
      <c r="CX47" s="21">
        <f t="shared" si="0"/>
        <v>10303</v>
      </c>
    </row>
    <row r="48" spans="1:102">
      <c r="A48" s="3" t="s">
        <v>46</v>
      </c>
      <c r="B48" s="21" t="str">
        <f>IF('Adjacent Counties'!B48="x",VLOOKUP('2016 0-64'!B$1,'2016 population'!$A$3:$E$102,3,FALSE),"")</f>
        <v/>
      </c>
      <c r="C48" s="21" t="str">
        <f>IF('Adjacent Counties'!C48="x",VLOOKUP('2016 0-64'!C$1,'2016 population'!$A$3:$E$102,3,FALSE),"")</f>
        <v/>
      </c>
      <c r="D48" s="21" t="str">
        <f>IF('Adjacent Counties'!D48="x",VLOOKUP('2016 0-64'!D$1,'2016 population'!$A$3:$E$102,3,FALSE),"")</f>
        <v/>
      </c>
      <c r="E48" s="21" t="str">
        <f>IF('Adjacent Counties'!E48="x",VLOOKUP('2016 0-64'!E$1,'2016 population'!$A$3:$E$102,3,FALSE),"")</f>
        <v/>
      </c>
      <c r="F48" s="21" t="str">
        <f>IF('Adjacent Counties'!F48="x",VLOOKUP('2016 0-64'!F$1,'2016 population'!$A$3:$E$102,3,FALSE),"")</f>
        <v/>
      </c>
      <c r="G48" s="21" t="str">
        <f>IF('Adjacent Counties'!G48="x",VLOOKUP('2016 0-64'!G$1,'2016 population'!$A$3:$E$102,3,FALSE),"")</f>
        <v/>
      </c>
      <c r="H48" s="21" t="str">
        <f>IF('Adjacent Counties'!H48="x",VLOOKUP('2016 0-64'!H$1,'2016 population'!$A$3:$E$102,3,FALSE),"")</f>
        <v/>
      </c>
      <c r="I48" s="21" t="str">
        <f>IF('Adjacent Counties'!I48="x",VLOOKUP('2016 0-64'!I$1,'2016 population'!$A$3:$E$102,3,FALSE),"")</f>
        <v/>
      </c>
      <c r="J48" s="21" t="str">
        <f>IF('Adjacent Counties'!J48="x",VLOOKUP('2016 0-64'!J$1,'2016 population'!$A$3:$E$102,3,FALSE),"")</f>
        <v/>
      </c>
      <c r="K48" s="21" t="str">
        <f>IF('Adjacent Counties'!K48="x",VLOOKUP('2016 0-64'!K$1,'2016 population'!$A$3:$E$102,3,FALSE),"")</f>
        <v/>
      </c>
      <c r="L48" s="21" t="str">
        <f>IF('Adjacent Counties'!L48="x",VLOOKUP('2016 0-64'!L$1,'2016 population'!$A$3:$E$102,3,FALSE),"")</f>
        <v/>
      </c>
      <c r="M48" s="21" t="str">
        <f>IF('Adjacent Counties'!M48="x",VLOOKUP('2016 0-64'!M$1,'2016 population'!$A$3:$E$102,3,FALSE),"")</f>
        <v/>
      </c>
      <c r="N48" s="21" t="str">
        <f>IF('Adjacent Counties'!N48="x",VLOOKUP('2016 0-64'!N$1,'2016 population'!$A$3:$E$102,3,FALSE),"")</f>
        <v/>
      </c>
      <c r="O48" s="21" t="str">
        <f>IF('Adjacent Counties'!O48="x",VLOOKUP('2016 0-64'!O$1,'2016 population'!$A$3:$E$102,3,FALSE),"")</f>
        <v/>
      </c>
      <c r="P48" s="21" t="str">
        <f>IF('Adjacent Counties'!P48="x",VLOOKUP('2016 0-64'!P$1,'2016 population'!$A$3:$E$102,3,FALSE),"")</f>
        <v/>
      </c>
      <c r="Q48" s="21" t="str">
        <f>IF('Adjacent Counties'!Q48="x",VLOOKUP('2016 0-64'!Q$1,'2016 population'!$A$3:$E$102,3,FALSE),"")</f>
        <v/>
      </c>
      <c r="R48" s="21" t="str">
        <f>IF('Adjacent Counties'!R48="x",VLOOKUP('2016 0-64'!R$1,'2016 population'!$A$3:$E$102,3,FALSE),"")</f>
        <v/>
      </c>
      <c r="S48" s="21" t="str">
        <f>IF('Adjacent Counties'!S48="x",VLOOKUP('2016 0-64'!S$1,'2016 population'!$A$3:$E$102,3,FALSE),"")</f>
        <v/>
      </c>
      <c r="T48" s="21" t="str">
        <f>IF('Adjacent Counties'!T48="x",VLOOKUP('2016 0-64'!T$1,'2016 population'!$A$3:$E$102,3,FALSE),"")</f>
        <v/>
      </c>
      <c r="U48" s="21" t="str">
        <f>IF('Adjacent Counties'!U48="x",VLOOKUP('2016 0-64'!U$1,'2016 population'!$A$3:$E$102,3,FALSE),"")</f>
        <v/>
      </c>
      <c r="V48" s="21" t="str">
        <f>IF('Adjacent Counties'!V48="x",VLOOKUP('2016 0-64'!V$1,'2016 population'!$A$3:$E$102,3,FALSE),"")</f>
        <v/>
      </c>
      <c r="W48" s="21" t="str">
        <f>IF('Adjacent Counties'!W48="x",VLOOKUP('2016 0-64'!W$1,'2016 population'!$A$3:$E$102,3,FALSE),"")</f>
        <v/>
      </c>
      <c r="X48" s="21" t="str">
        <f>IF('Adjacent Counties'!X48="x",VLOOKUP('2016 0-64'!X$1,'2016 population'!$A$3:$E$102,3,FALSE),"")</f>
        <v/>
      </c>
      <c r="Y48" s="21" t="str">
        <f>IF('Adjacent Counties'!Y48="x",VLOOKUP('2016 0-64'!Y$1,'2016 population'!$A$3:$E$102,3,FALSE),"")</f>
        <v/>
      </c>
      <c r="Z48" s="21" t="str">
        <f>IF('Adjacent Counties'!Z48="x",VLOOKUP('2016 0-64'!Z$1,'2016 population'!$A$3:$E$102,3,FALSE),"")</f>
        <v/>
      </c>
      <c r="AA48" s="21">
        <f>IF('Adjacent Counties'!AA48="x",VLOOKUP('2016 0-64'!AA$1,'2016 population'!$A$3:$E$102,3,FALSE),"")</f>
        <v>23743</v>
      </c>
      <c r="AB48" s="21" t="str">
        <f>IF('Adjacent Counties'!AB48="x",VLOOKUP('2016 0-64'!AB$1,'2016 population'!$A$3:$E$102,3,FALSE),"")</f>
        <v/>
      </c>
      <c r="AC48" s="21" t="str">
        <f>IF('Adjacent Counties'!AC48="x",VLOOKUP('2016 0-64'!AC$1,'2016 population'!$A$3:$E$102,3,FALSE),"")</f>
        <v/>
      </c>
      <c r="AD48" s="21" t="str">
        <f>IF('Adjacent Counties'!AD48="x",VLOOKUP('2016 0-64'!AD$1,'2016 population'!$A$3:$E$102,3,FALSE),"")</f>
        <v/>
      </c>
      <c r="AE48" s="21" t="str">
        <f>IF('Adjacent Counties'!AE48="x",VLOOKUP('2016 0-64'!AE$1,'2016 population'!$A$3:$E$102,3,FALSE),"")</f>
        <v/>
      </c>
      <c r="AF48" s="21" t="str">
        <f>IF('Adjacent Counties'!AF48="x",VLOOKUP('2016 0-64'!AF$1,'2016 population'!$A$3:$E$102,3,FALSE),"")</f>
        <v/>
      </c>
      <c r="AG48" s="21" t="str">
        <f>IF('Adjacent Counties'!AG48="x",VLOOKUP('2016 0-64'!AG$1,'2016 population'!$A$3:$E$102,3,FALSE),"")</f>
        <v/>
      </c>
      <c r="AH48" s="21" t="str">
        <f>IF('Adjacent Counties'!AH48="x",VLOOKUP('2016 0-64'!AH$1,'2016 population'!$A$3:$E$102,3,FALSE),"")</f>
        <v/>
      </c>
      <c r="AI48" s="21" t="str">
        <f>IF('Adjacent Counties'!AI48="x",VLOOKUP('2016 0-64'!AI$1,'2016 population'!$A$3:$E$102,3,FALSE),"")</f>
        <v/>
      </c>
      <c r="AJ48" s="21" t="str">
        <f>IF('Adjacent Counties'!AJ48="x",VLOOKUP('2016 0-64'!AJ$1,'2016 population'!$A$3:$E$102,3,FALSE),"")</f>
        <v/>
      </c>
      <c r="AK48" s="21" t="str">
        <f>IF('Adjacent Counties'!AK48="x",VLOOKUP('2016 0-64'!AK$1,'2016 population'!$A$3:$E$102,3,FALSE),"")</f>
        <v/>
      </c>
      <c r="AL48" s="21" t="str">
        <f>IF('Adjacent Counties'!AL48="x",VLOOKUP('2016 0-64'!AL$1,'2016 population'!$A$3:$E$102,3,FALSE),"")</f>
        <v/>
      </c>
      <c r="AM48" s="21" t="str">
        <f>IF('Adjacent Counties'!AM48="x",VLOOKUP('2016 0-64'!AM$1,'2016 population'!$A$3:$E$102,3,FALSE),"")</f>
        <v/>
      </c>
      <c r="AN48" s="21" t="str">
        <f>IF('Adjacent Counties'!AN48="x",VLOOKUP('2016 0-64'!AN$1,'2016 population'!$A$3:$E$102,3,FALSE),"")</f>
        <v/>
      </c>
      <c r="AO48" s="21" t="str">
        <f>IF('Adjacent Counties'!AO48="x",VLOOKUP('2016 0-64'!AO$1,'2016 population'!$A$3:$E$102,3,FALSE),"")</f>
        <v/>
      </c>
      <c r="AP48" s="21" t="str">
        <f>IF('Adjacent Counties'!AP48="x",VLOOKUP('2016 0-64'!AP$1,'2016 population'!$A$3:$E$102,3,FALSE),"")</f>
        <v/>
      </c>
      <c r="AQ48" s="21" t="str">
        <f>IF('Adjacent Counties'!AQ48="x",VLOOKUP('2016 0-64'!AQ$1,'2016 population'!$A$3:$E$102,3,FALSE),"")</f>
        <v/>
      </c>
      <c r="AR48" s="21" t="str">
        <f>IF('Adjacent Counties'!AR48="x",VLOOKUP('2016 0-64'!AR$1,'2016 population'!$A$3:$E$102,3,FALSE),"")</f>
        <v/>
      </c>
      <c r="AS48" s="21" t="str">
        <f>IF('Adjacent Counties'!AS48="x",VLOOKUP('2016 0-64'!AS$1,'2016 population'!$A$3:$E$102,3,FALSE),"")</f>
        <v/>
      </c>
      <c r="AT48" s="21" t="str">
        <f>IF('Adjacent Counties'!AT48="x",VLOOKUP('2016 0-64'!AT$1,'2016 population'!$A$3:$E$102,3,FALSE),"")</f>
        <v/>
      </c>
      <c r="AU48" s="21" t="str">
        <f>IF('Adjacent Counties'!AU48="x",VLOOKUP('2016 0-64'!AU$1,'2016 population'!$A$3:$E$102,3,FALSE),"")</f>
        <v/>
      </c>
      <c r="AV48" s="21">
        <f>IF('Adjacent Counties'!AV48="x",VLOOKUP('2016 0-64'!AV$1,'2016 population'!$A$3:$E$102,3,FALSE),"")</f>
        <v>3091</v>
      </c>
      <c r="AW48" s="21" t="str">
        <f>IF('Adjacent Counties'!AW48="x",VLOOKUP('2016 0-64'!AW$1,'2016 population'!$A$3:$E$102,3,FALSE),"")</f>
        <v/>
      </c>
      <c r="AX48" s="21" t="str">
        <f>IF('Adjacent Counties'!AX48="x",VLOOKUP('2016 0-64'!AX$1,'2016 population'!$A$3:$E$102,3,FALSE),"")</f>
        <v/>
      </c>
      <c r="AY48" s="21" t="str">
        <f>IF('Adjacent Counties'!AY48="x",VLOOKUP('2016 0-64'!AY$1,'2016 population'!$A$3:$E$102,3,FALSE),"")</f>
        <v/>
      </c>
      <c r="AZ48" s="21" t="str">
        <f>IF('Adjacent Counties'!AZ48="x",VLOOKUP('2016 0-64'!AZ$1,'2016 population'!$A$3:$E$102,3,FALSE),"")</f>
        <v/>
      </c>
      <c r="BA48" s="21" t="str">
        <f>IF('Adjacent Counties'!BA48="x",VLOOKUP('2016 0-64'!BA$1,'2016 population'!$A$3:$E$102,3,FALSE),"")</f>
        <v/>
      </c>
      <c r="BB48" s="21" t="str">
        <f>IF('Adjacent Counties'!BB48="x",VLOOKUP('2016 0-64'!BB$1,'2016 population'!$A$3:$E$102,3,FALSE),"")</f>
        <v/>
      </c>
      <c r="BC48" s="21" t="str">
        <f>IF('Adjacent Counties'!BC48="x",VLOOKUP('2016 0-64'!BC$1,'2016 population'!$A$3:$E$102,3,FALSE),"")</f>
        <v/>
      </c>
      <c r="BD48" s="21" t="str">
        <f>IF('Adjacent Counties'!BD48="x",VLOOKUP('2016 0-64'!BD$1,'2016 population'!$A$3:$E$102,3,FALSE),"")</f>
        <v/>
      </c>
      <c r="BE48" s="21" t="str">
        <f>IF('Adjacent Counties'!BE48="x",VLOOKUP('2016 0-64'!BE$1,'2016 population'!$A$3:$E$102,3,FALSE),"")</f>
        <v/>
      </c>
      <c r="BF48" s="21" t="str">
        <f>IF('Adjacent Counties'!BF48="x",VLOOKUP('2016 0-64'!BF$1,'2016 population'!$A$3:$E$102,3,FALSE),"")</f>
        <v/>
      </c>
      <c r="BG48" s="21" t="str">
        <f>IF('Adjacent Counties'!BG48="x",VLOOKUP('2016 0-64'!BG$1,'2016 population'!$A$3:$E$102,3,FALSE),"")</f>
        <v/>
      </c>
      <c r="BH48" s="21" t="str">
        <f>IF('Adjacent Counties'!BH48="x",VLOOKUP('2016 0-64'!BH$1,'2016 population'!$A$3:$E$102,3,FALSE),"")</f>
        <v/>
      </c>
      <c r="BI48" s="21" t="str">
        <f>IF('Adjacent Counties'!BI48="x",VLOOKUP('2016 0-64'!BI$1,'2016 population'!$A$3:$E$102,3,FALSE),"")</f>
        <v/>
      </c>
      <c r="BJ48" s="21" t="str">
        <f>IF('Adjacent Counties'!BJ48="x",VLOOKUP('2016 0-64'!BJ$1,'2016 population'!$A$3:$E$102,3,FALSE),"")</f>
        <v/>
      </c>
      <c r="BK48" s="21" t="str">
        <f>IF('Adjacent Counties'!BK48="x",VLOOKUP('2016 0-64'!BK$1,'2016 population'!$A$3:$E$102,3,FALSE),"")</f>
        <v/>
      </c>
      <c r="BL48" s="21">
        <f>IF('Adjacent Counties'!BL48="x",VLOOKUP('2016 0-64'!BL$1,'2016 population'!$A$3:$E$102,3,FALSE),"")</f>
        <v>12856</v>
      </c>
      <c r="BM48" s="21" t="str">
        <f>IF('Adjacent Counties'!BM48="x",VLOOKUP('2016 0-64'!BM$1,'2016 population'!$A$3:$E$102,3,FALSE),"")</f>
        <v/>
      </c>
      <c r="BN48" s="21" t="str">
        <f>IF('Adjacent Counties'!BN48="x",VLOOKUP('2016 0-64'!BN$1,'2016 population'!$A$3:$E$102,3,FALSE),"")</f>
        <v/>
      </c>
      <c r="BO48" s="21" t="str">
        <f>IF('Adjacent Counties'!BO48="x",VLOOKUP('2016 0-64'!BO$1,'2016 population'!$A$3:$E$102,3,FALSE),"")</f>
        <v/>
      </c>
      <c r="BP48" s="21" t="str">
        <f>IF('Adjacent Counties'!BP48="x",VLOOKUP('2016 0-64'!BP$1,'2016 population'!$A$3:$E$102,3,FALSE),"")</f>
        <v/>
      </c>
      <c r="BQ48" s="21" t="str">
        <f>IF('Adjacent Counties'!BQ48="x",VLOOKUP('2016 0-64'!BQ$1,'2016 population'!$A$3:$E$102,3,FALSE),"")</f>
        <v/>
      </c>
      <c r="BR48" s="21" t="str">
        <f>IF('Adjacent Counties'!BR48="x",VLOOKUP('2016 0-64'!BR$1,'2016 population'!$A$3:$E$102,3,FALSE),"")</f>
        <v/>
      </c>
      <c r="BS48" s="21" t="str">
        <f>IF('Adjacent Counties'!BS48="x",VLOOKUP('2016 0-64'!BS$1,'2016 population'!$A$3:$E$102,3,FALSE),"")</f>
        <v/>
      </c>
      <c r="BT48" s="21" t="str">
        <f>IF('Adjacent Counties'!BT48="x",VLOOKUP('2016 0-64'!BT$1,'2016 population'!$A$3:$E$102,3,FALSE),"")</f>
        <v/>
      </c>
      <c r="BU48" s="21" t="str">
        <f>IF('Adjacent Counties'!BU48="x",VLOOKUP('2016 0-64'!BU$1,'2016 population'!$A$3:$E$102,3,FALSE),"")</f>
        <v/>
      </c>
      <c r="BV48" s="21" t="str">
        <f>IF('Adjacent Counties'!BV48="x",VLOOKUP('2016 0-64'!BV$1,'2016 population'!$A$3:$E$102,3,FALSE),"")</f>
        <v/>
      </c>
      <c r="BW48" s="21" t="str">
        <f>IF('Adjacent Counties'!BW48="x",VLOOKUP('2016 0-64'!BW$1,'2016 population'!$A$3:$E$102,3,FALSE),"")</f>
        <v/>
      </c>
      <c r="BX48" s="21" t="str">
        <f>IF('Adjacent Counties'!BX48="x",VLOOKUP('2016 0-64'!BX$1,'2016 population'!$A$3:$E$102,3,FALSE),"")</f>
        <v/>
      </c>
      <c r="BY48" s="21" t="str">
        <f>IF('Adjacent Counties'!BY48="x",VLOOKUP('2016 0-64'!BY$1,'2016 population'!$A$3:$E$102,3,FALSE),"")</f>
        <v/>
      </c>
      <c r="BZ48" s="21">
        <f>IF('Adjacent Counties'!BZ48="x",VLOOKUP('2016 0-64'!BZ$1,'2016 population'!$A$3:$E$102,3,FALSE),"")</f>
        <v>4669</v>
      </c>
      <c r="CA48" s="21">
        <f>IF('Adjacent Counties'!CA48="x",VLOOKUP('2016 0-64'!CA$1,'2016 population'!$A$3:$E$102,3,FALSE),"")</f>
        <v>11675</v>
      </c>
      <c r="CB48" s="21" t="str">
        <f>IF('Adjacent Counties'!CB48="x",VLOOKUP('2016 0-64'!CB$1,'2016 population'!$A$3:$E$102,3,FALSE),"")</f>
        <v/>
      </c>
      <c r="CC48" s="21" t="str">
        <f>IF('Adjacent Counties'!CC48="x",VLOOKUP('2016 0-64'!CC$1,'2016 population'!$A$3:$E$102,3,FALSE),"")</f>
        <v/>
      </c>
      <c r="CD48" s="21" t="str">
        <f>IF('Adjacent Counties'!CD48="x",VLOOKUP('2016 0-64'!CD$1,'2016 population'!$A$3:$E$102,3,FALSE),"")</f>
        <v/>
      </c>
      <c r="CE48" s="21" t="str">
        <f>IF('Adjacent Counties'!CE48="x",VLOOKUP('2016 0-64'!CE$1,'2016 population'!$A$3:$E$102,3,FALSE),"")</f>
        <v/>
      </c>
      <c r="CF48" s="21">
        <f>IF('Adjacent Counties'!CF48="x",VLOOKUP('2016 0-64'!CF$1,'2016 population'!$A$3:$E$102,3,FALSE),"")</f>
        <v>3731</v>
      </c>
      <c r="CG48" s="21" t="str">
        <f>IF('Adjacent Counties'!CG48="x",VLOOKUP('2016 0-64'!CG$1,'2016 population'!$A$3:$E$102,3,FALSE),"")</f>
        <v/>
      </c>
      <c r="CH48" s="21" t="str">
        <f>IF('Adjacent Counties'!CH48="x",VLOOKUP('2016 0-64'!CH$1,'2016 population'!$A$3:$E$102,3,FALSE),"")</f>
        <v/>
      </c>
      <c r="CI48" s="21" t="str">
        <f>IF('Adjacent Counties'!CI48="x",VLOOKUP('2016 0-64'!CI$1,'2016 population'!$A$3:$E$102,3,FALSE),"")</f>
        <v/>
      </c>
      <c r="CJ48" s="21" t="str">
        <f>IF('Adjacent Counties'!CJ48="x",VLOOKUP('2016 0-64'!CJ$1,'2016 population'!$A$3:$E$102,3,FALSE),"")</f>
        <v/>
      </c>
      <c r="CK48" s="21" t="str">
        <f>IF('Adjacent Counties'!CK48="x",VLOOKUP('2016 0-64'!CK$1,'2016 population'!$A$3:$E$102,3,FALSE),"")</f>
        <v/>
      </c>
      <c r="CL48" s="21" t="str">
        <f>IF('Adjacent Counties'!CL48="x",VLOOKUP('2016 0-64'!CL$1,'2016 population'!$A$3:$E$102,3,FALSE),"")</f>
        <v/>
      </c>
      <c r="CM48" s="21" t="str">
        <f>IF('Adjacent Counties'!CM48="x",VLOOKUP('2016 0-64'!CM$1,'2016 population'!$A$3:$E$102,3,FALSE),"")</f>
        <v/>
      </c>
      <c r="CN48" s="21" t="str">
        <f>IF('Adjacent Counties'!CN48="x",VLOOKUP('2016 0-64'!CN$1,'2016 population'!$A$3:$E$102,3,FALSE),"")</f>
        <v/>
      </c>
      <c r="CO48" s="21" t="str">
        <f>IF('Adjacent Counties'!CO48="x",VLOOKUP('2016 0-64'!CO$1,'2016 population'!$A$3:$E$102,3,FALSE),"")</f>
        <v/>
      </c>
      <c r="CP48" s="21" t="str">
        <f>IF('Adjacent Counties'!CP48="x",VLOOKUP('2016 0-64'!CP$1,'2016 population'!$A$3:$E$102,3,FALSE),"")</f>
        <v/>
      </c>
      <c r="CQ48" s="21" t="str">
        <f>IF('Adjacent Counties'!CQ48="x",VLOOKUP('2016 0-64'!CQ$1,'2016 population'!$A$3:$E$102,3,FALSE),"")</f>
        <v/>
      </c>
      <c r="CR48" s="21" t="str">
        <f>IF('Adjacent Counties'!CR48="x",VLOOKUP('2016 0-64'!CR$1,'2016 population'!$A$3:$E$102,3,FALSE),"")</f>
        <v/>
      </c>
      <c r="CS48" s="21" t="str">
        <f>IF('Adjacent Counties'!CS48="x",VLOOKUP('2016 0-64'!CS$1,'2016 population'!$A$3:$E$102,3,FALSE),"")</f>
        <v/>
      </c>
      <c r="CT48" s="21" t="str">
        <f>IF('Adjacent Counties'!CT48="x",VLOOKUP('2016 0-64'!CT$1,'2016 population'!$A$3:$E$102,3,FALSE),"")</f>
        <v/>
      </c>
      <c r="CU48" s="21" t="str">
        <f>IF('Adjacent Counties'!CU48="x",VLOOKUP('2016 0-64'!CU$1,'2016 population'!$A$3:$E$102,3,FALSE),"")</f>
        <v/>
      </c>
      <c r="CV48" s="21" t="str">
        <f>IF('Adjacent Counties'!CV48="x",VLOOKUP('2016 0-64'!CV$1,'2016 population'!$A$3:$E$102,3,FALSE),"")</f>
        <v/>
      </c>
      <c r="CW48" s="21" t="str">
        <f>IF('Adjacent Counties'!CW48="x",VLOOKUP('2016 0-64'!CW$1,'2016 population'!$A$3:$E$102,3,FALSE),"")</f>
        <v/>
      </c>
      <c r="CX48" s="21">
        <f t="shared" si="0"/>
        <v>59765</v>
      </c>
    </row>
    <row r="49" spans="1:102">
      <c r="A49" s="3" t="s">
        <v>47</v>
      </c>
      <c r="B49" s="21" t="str">
        <f>IF('Adjacent Counties'!B49="x",VLOOKUP('2016 0-64'!B$1,'2016 population'!$A$3:$E$102,3,FALSE),"")</f>
        <v/>
      </c>
      <c r="C49" s="21" t="str">
        <f>IF('Adjacent Counties'!C49="x",VLOOKUP('2016 0-64'!C$1,'2016 population'!$A$3:$E$102,3,FALSE),"")</f>
        <v/>
      </c>
      <c r="D49" s="21" t="str">
        <f>IF('Adjacent Counties'!D49="x",VLOOKUP('2016 0-64'!D$1,'2016 population'!$A$3:$E$102,3,FALSE),"")</f>
        <v/>
      </c>
      <c r="E49" s="21" t="str">
        <f>IF('Adjacent Counties'!E49="x",VLOOKUP('2016 0-64'!E$1,'2016 population'!$A$3:$E$102,3,FALSE),"")</f>
        <v/>
      </c>
      <c r="F49" s="21" t="str">
        <f>IF('Adjacent Counties'!F49="x",VLOOKUP('2016 0-64'!F$1,'2016 population'!$A$3:$E$102,3,FALSE),"")</f>
        <v/>
      </c>
      <c r="G49" s="21" t="str">
        <f>IF('Adjacent Counties'!G49="x",VLOOKUP('2016 0-64'!G$1,'2016 population'!$A$3:$E$102,3,FALSE),"")</f>
        <v/>
      </c>
      <c r="H49" s="21">
        <f>IF('Adjacent Counties'!H49="x",VLOOKUP('2016 0-64'!H$1,'2016 population'!$A$3:$E$102,3,FALSE),"")</f>
        <v>6619</v>
      </c>
      <c r="I49" s="21" t="str">
        <f>IF('Adjacent Counties'!I49="x",VLOOKUP('2016 0-64'!I$1,'2016 population'!$A$3:$E$102,3,FALSE),"")</f>
        <v/>
      </c>
      <c r="J49" s="21" t="str">
        <f>IF('Adjacent Counties'!J49="x",VLOOKUP('2016 0-64'!J$1,'2016 population'!$A$3:$E$102,3,FALSE),"")</f>
        <v/>
      </c>
      <c r="K49" s="21" t="str">
        <f>IF('Adjacent Counties'!K49="x",VLOOKUP('2016 0-64'!K$1,'2016 population'!$A$3:$E$102,3,FALSE),"")</f>
        <v/>
      </c>
      <c r="L49" s="21" t="str">
        <f>IF('Adjacent Counties'!L49="x",VLOOKUP('2016 0-64'!L$1,'2016 population'!$A$3:$E$102,3,FALSE),"")</f>
        <v/>
      </c>
      <c r="M49" s="21" t="str">
        <f>IF('Adjacent Counties'!M49="x",VLOOKUP('2016 0-64'!M$1,'2016 population'!$A$3:$E$102,3,FALSE),"")</f>
        <v/>
      </c>
      <c r="N49" s="21" t="str">
        <f>IF('Adjacent Counties'!N49="x",VLOOKUP('2016 0-64'!N$1,'2016 population'!$A$3:$E$102,3,FALSE),"")</f>
        <v/>
      </c>
      <c r="O49" s="21" t="str">
        <f>IF('Adjacent Counties'!O49="x",VLOOKUP('2016 0-64'!O$1,'2016 population'!$A$3:$E$102,3,FALSE),"")</f>
        <v/>
      </c>
      <c r="P49" s="21" t="str">
        <f>IF('Adjacent Counties'!P49="x",VLOOKUP('2016 0-64'!P$1,'2016 population'!$A$3:$E$102,3,FALSE),"")</f>
        <v/>
      </c>
      <c r="Q49" s="21" t="str">
        <f>IF('Adjacent Counties'!Q49="x",VLOOKUP('2016 0-64'!Q$1,'2016 population'!$A$3:$E$102,3,FALSE),"")</f>
        <v/>
      </c>
      <c r="R49" s="21" t="str">
        <f>IF('Adjacent Counties'!R49="x",VLOOKUP('2016 0-64'!R$1,'2016 population'!$A$3:$E$102,3,FALSE),"")</f>
        <v/>
      </c>
      <c r="S49" s="21" t="str">
        <f>IF('Adjacent Counties'!S49="x",VLOOKUP('2016 0-64'!S$1,'2016 population'!$A$3:$E$102,3,FALSE),"")</f>
        <v/>
      </c>
      <c r="T49" s="21" t="str">
        <f>IF('Adjacent Counties'!T49="x",VLOOKUP('2016 0-64'!T$1,'2016 population'!$A$3:$E$102,3,FALSE),"")</f>
        <v/>
      </c>
      <c r="U49" s="21" t="str">
        <f>IF('Adjacent Counties'!U49="x",VLOOKUP('2016 0-64'!U$1,'2016 population'!$A$3:$E$102,3,FALSE),"")</f>
        <v/>
      </c>
      <c r="V49" s="21" t="str">
        <f>IF('Adjacent Counties'!V49="x",VLOOKUP('2016 0-64'!V$1,'2016 population'!$A$3:$E$102,3,FALSE),"")</f>
        <v/>
      </c>
      <c r="W49" s="21" t="str">
        <f>IF('Adjacent Counties'!W49="x",VLOOKUP('2016 0-64'!W$1,'2016 population'!$A$3:$E$102,3,FALSE),"")</f>
        <v/>
      </c>
      <c r="X49" s="21" t="str">
        <f>IF('Adjacent Counties'!X49="x",VLOOKUP('2016 0-64'!X$1,'2016 population'!$A$3:$E$102,3,FALSE),"")</f>
        <v/>
      </c>
      <c r="Y49" s="21" t="str">
        <f>IF('Adjacent Counties'!Y49="x",VLOOKUP('2016 0-64'!Y$1,'2016 population'!$A$3:$E$102,3,FALSE),"")</f>
        <v/>
      </c>
      <c r="Z49" s="21" t="str">
        <f>IF('Adjacent Counties'!Z49="x",VLOOKUP('2016 0-64'!Z$1,'2016 population'!$A$3:$E$102,3,FALSE),"")</f>
        <v/>
      </c>
      <c r="AA49" s="21" t="str">
        <f>IF('Adjacent Counties'!AA49="x",VLOOKUP('2016 0-64'!AA$1,'2016 population'!$A$3:$E$102,3,FALSE),"")</f>
        <v/>
      </c>
      <c r="AB49" s="21" t="str">
        <f>IF('Adjacent Counties'!AB49="x",VLOOKUP('2016 0-64'!AB$1,'2016 population'!$A$3:$E$102,3,FALSE),"")</f>
        <v/>
      </c>
      <c r="AC49" s="21">
        <f>IF('Adjacent Counties'!AC49="x",VLOOKUP('2016 0-64'!AC$1,'2016 population'!$A$3:$E$102,3,FALSE),"")</f>
        <v>4521</v>
      </c>
      <c r="AD49" s="21" t="str">
        <f>IF('Adjacent Counties'!AD49="x",VLOOKUP('2016 0-64'!AD$1,'2016 population'!$A$3:$E$102,3,FALSE),"")</f>
        <v/>
      </c>
      <c r="AE49" s="21" t="str">
        <f>IF('Adjacent Counties'!AE49="x",VLOOKUP('2016 0-64'!AE$1,'2016 population'!$A$3:$E$102,3,FALSE),"")</f>
        <v/>
      </c>
      <c r="AF49" s="21" t="str">
        <f>IF('Adjacent Counties'!AF49="x",VLOOKUP('2016 0-64'!AF$1,'2016 population'!$A$3:$E$102,3,FALSE),"")</f>
        <v/>
      </c>
      <c r="AG49" s="21" t="str">
        <f>IF('Adjacent Counties'!AG49="x",VLOOKUP('2016 0-64'!AG$1,'2016 population'!$A$3:$E$102,3,FALSE),"")</f>
        <v/>
      </c>
      <c r="AH49" s="21" t="str">
        <f>IF('Adjacent Counties'!AH49="x",VLOOKUP('2016 0-64'!AH$1,'2016 population'!$A$3:$E$102,3,FALSE),"")</f>
        <v/>
      </c>
      <c r="AI49" s="21" t="str">
        <f>IF('Adjacent Counties'!AI49="x",VLOOKUP('2016 0-64'!AI$1,'2016 population'!$A$3:$E$102,3,FALSE),"")</f>
        <v/>
      </c>
      <c r="AJ49" s="21" t="str">
        <f>IF('Adjacent Counties'!AJ49="x",VLOOKUP('2016 0-64'!AJ$1,'2016 population'!$A$3:$E$102,3,FALSE),"")</f>
        <v/>
      </c>
      <c r="AK49" s="21" t="str">
        <f>IF('Adjacent Counties'!AK49="x",VLOOKUP('2016 0-64'!AK$1,'2016 population'!$A$3:$E$102,3,FALSE),"")</f>
        <v/>
      </c>
      <c r="AL49" s="21" t="str">
        <f>IF('Adjacent Counties'!AL49="x",VLOOKUP('2016 0-64'!AL$1,'2016 population'!$A$3:$E$102,3,FALSE),"")</f>
        <v/>
      </c>
      <c r="AM49" s="21" t="str">
        <f>IF('Adjacent Counties'!AM49="x",VLOOKUP('2016 0-64'!AM$1,'2016 population'!$A$3:$E$102,3,FALSE),"")</f>
        <v/>
      </c>
      <c r="AN49" s="21" t="str">
        <f>IF('Adjacent Counties'!AN49="x",VLOOKUP('2016 0-64'!AN$1,'2016 population'!$A$3:$E$102,3,FALSE),"")</f>
        <v/>
      </c>
      <c r="AO49" s="21" t="str">
        <f>IF('Adjacent Counties'!AO49="x",VLOOKUP('2016 0-64'!AO$1,'2016 population'!$A$3:$E$102,3,FALSE),"")</f>
        <v/>
      </c>
      <c r="AP49" s="21" t="str">
        <f>IF('Adjacent Counties'!AP49="x",VLOOKUP('2016 0-64'!AP$1,'2016 population'!$A$3:$E$102,3,FALSE),"")</f>
        <v/>
      </c>
      <c r="AQ49" s="21" t="str">
        <f>IF('Adjacent Counties'!AQ49="x",VLOOKUP('2016 0-64'!AQ$1,'2016 population'!$A$3:$E$102,3,FALSE),"")</f>
        <v/>
      </c>
      <c r="AR49" s="21" t="str">
        <f>IF('Adjacent Counties'!AR49="x",VLOOKUP('2016 0-64'!AR$1,'2016 population'!$A$3:$E$102,3,FALSE),"")</f>
        <v/>
      </c>
      <c r="AS49" s="21" t="str">
        <f>IF('Adjacent Counties'!AS49="x",VLOOKUP('2016 0-64'!AS$1,'2016 population'!$A$3:$E$102,3,FALSE),"")</f>
        <v/>
      </c>
      <c r="AT49" s="21" t="str">
        <f>IF('Adjacent Counties'!AT49="x",VLOOKUP('2016 0-64'!AT$1,'2016 population'!$A$3:$E$102,3,FALSE),"")</f>
        <v/>
      </c>
      <c r="AU49" s="21" t="str">
        <f>IF('Adjacent Counties'!AU49="x",VLOOKUP('2016 0-64'!AU$1,'2016 population'!$A$3:$E$102,3,FALSE),"")</f>
        <v/>
      </c>
      <c r="AV49" s="21" t="str">
        <f>IF('Adjacent Counties'!AV49="x",VLOOKUP('2016 0-64'!AV$1,'2016 population'!$A$3:$E$102,3,FALSE),"")</f>
        <v/>
      </c>
      <c r="AW49" s="21">
        <f>IF('Adjacent Counties'!AW49="x",VLOOKUP('2016 0-64'!AW$1,'2016 population'!$A$3:$E$102,3,FALSE),"")</f>
        <v>631</v>
      </c>
      <c r="AX49" s="21" t="str">
        <f>IF('Adjacent Counties'!AX49="x",VLOOKUP('2016 0-64'!AX$1,'2016 population'!$A$3:$E$102,3,FALSE),"")</f>
        <v/>
      </c>
      <c r="AY49" s="21" t="str">
        <f>IF('Adjacent Counties'!AY49="x",VLOOKUP('2016 0-64'!AY$1,'2016 population'!$A$3:$E$102,3,FALSE),"")</f>
        <v/>
      </c>
      <c r="AZ49" s="21" t="str">
        <f>IF('Adjacent Counties'!AZ49="x",VLOOKUP('2016 0-64'!AZ$1,'2016 population'!$A$3:$E$102,3,FALSE),"")</f>
        <v/>
      </c>
      <c r="BA49" s="21" t="str">
        <f>IF('Adjacent Counties'!BA49="x",VLOOKUP('2016 0-64'!BA$1,'2016 population'!$A$3:$E$102,3,FALSE),"")</f>
        <v/>
      </c>
      <c r="BB49" s="21" t="str">
        <f>IF('Adjacent Counties'!BB49="x",VLOOKUP('2016 0-64'!BB$1,'2016 population'!$A$3:$E$102,3,FALSE),"")</f>
        <v/>
      </c>
      <c r="BC49" s="21" t="str">
        <f>IF('Adjacent Counties'!BC49="x",VLOOKUP('2016 0-64'!BC$1,'2016 population'!$A$3:$E$102,3,FALSE),"")</f>
        <v/>
      </c>
      <c r="BD49" s="21" t="str">
        <f>IF('Adjacent Counties'!BD49="x",VLOOKUP('2016 0-64'!BD$1,'2016 population'!$A$3:$E$102,3,FALSE),"")</f>
        <v/>
      </c>
      <c r="BE49" s="21" t="str">
        <f>IF('Adjacent Counties'!BE49="x",VLOOKUP('2016 0-64'!BE$1,'2016 population'!$A$3:$E$102,3,FALSE),"")</f>
        <v/>
      </c>
      <c r="BF49" s="21" t="str">
        <f>IF('Adjacent Counties'!BF49="x",VLOOKUP('2016 0-64'!BF$1,'2016 population'!$A$3:$E$102,3,FALSE),"")</f>
        <v/>
      </c>
      <c r="BG49" s="21" t="str">
        <f>IF('Adjacent Counties'!BG49="x",VLOOKUP('2016 0-64'!BG$1,'2016 population'!$A$3:$E$102,3,FALSE),"")</f>
        <v/>
      </c>
      <c r="BH49" s="21" t="str">
        <f>IF('Adjacent Counties'!BH49="x",VLOOKUP('2016 0-64'!BH$1,'2016 population'!$A$3:$E$102,3,FALSE),"")</f>
        <v/>
      </c>
      <c r="BI49" s="21" t="str">
        <f>IF('Adjacent Counties'!BI49="x",VLOOKUP('2016 0-64'!BI$1,'2016 population'!$A$3:$E$102,3,FALSE),"")</f>
        <v/>
      </c>
      <c r="BJ49" s="21" t="str">
        <f>IF('Adjacent Counties'!BJ49="x",VLOOKUP('2016 0-64'!BJ$1,'2016 population'!$A$3:$E$102,3,FALSE),"")</f>
        <v/>
      </c>
      <c r="BK49" s="21" t="str">
        <f>IF('Adjacent Counties'!BK49="x",VLOOKUP('2016 0-64'!BK$1,'2016 population'!$A$3:$E$102,3,FALSE),"")</f>
        <v/>
      </c>
      <c r="BL49" s="21" t="str">
        <f>IF('Adjacent Counties'!BL49="x",VLOOKUP('2016 0-64'!BL$1,'2016 population'!$A$3:$E$102,3,FALSE),"")</f>
        <v/>
      </c>
      <c r="BM49" s="21" t="str">
        <f>IF('Adjacent Counties'!BM49="x",VLOOKUP('2016 0-64'!BM$1,'2016 population'!$A$3:$E$102,3,FALSE),"")</f>
        <v/>
      </c>
      <c r="BN49" s="21" t="str">
        <f>IF('Adjacent Counties'!BN49="x",VLOOKUP('2016 0-64'!BN$1,'2016 population'!$A$3:$E$102,3,FALSE),"")</f>
        <v/>
      </c>
      <c r="BO49" s="21" t="str">
        <f>IF('Adjacent Counties'!BO49="x",VLOOKUP('2016 0-64'!BO$1,'2016 population'!$A$3:$E$102,3,FALSE),"")</f>
        <v/>
      </c>
      <c r="BP49" s="21" t="str">
        <f>IF('Adjacent Counties'!BP49="x",VLOOKUP('2016 0-64'!BP$1,'2016 population'!$A$3:$E$102,3,FALSE),"")</f>
        <v/>
      </c>
      <c r="BQ49" s="21" t="str">
        <f>IF('Adjacent Counties'!BQ49="x",VLOOKUP('2016 0-64'!BQ$1,'2016 population'!$A$3:$E$102,3,FALSE),"")</f>
        <v/>
      </c>
      <c r="BR49" s="21" t="str">
        <f>IF('Adjacent Counties'!BR49="x",VLOOKUP('2016 0-64'!BR$1,'2016 population'!$A$3:$E$102,3,FALSE),"")</f>
        <v/>
      </c>
      <c r="BS49" s="21" t="str">
        <f>IF('Adjacent Counties'!BS49="x",VLOOKUP('2016 0-64'!BS$1,'2016 population'!$A$3:$E$102,3,FALSE),"")</f>
        <v/>
      </c>
      <c r="BT49" s="21" t="str">
        <f>IF('Adjacent Counties'!BT49="x",VLOOKUP('2016 0-64'!BT$1,'2016 population'!$A$3:$E$102,3,FALSE),"")</f>
        <v/>
      </c>
      <c r="BU49" s="21" t="str">
        <f>IF('Adjacent Counties'!BU49="x",VLOOKUP('2016 0-64'!BU$1,'2016 population'!$A$3:$E$102,3,FALSE),"")</f>
        <v/>
      </c>
      <c r="BV49" s="21" t="str">
        <f>IF('Adjacent Counties'!BV49="x",VLOOKUP('2016 0-64'!BV$1,'2016 population'!$A$3:$E$102,3,FALSE),"")</f>
        <v/>
      </c>
      <c r="BW49" s="21" t="str">
        <f>IF('Adjacent Counties'!BW49="x",VLOOKUP('2016 0-64'!BW$1,'2016 population'!$A$3:$E$102,3,FALSE),"")</f>
        <v/>
      </c>
      <c r="BX49" s="21" t="str">
        <f>IF('Adjacent Counties'!BX49="x",VLOOKUP('2016 0-64'!BX$1,'2016 population'!$A$3:$E$102,3,FALSE),"")</f>
        <v/>
      </c>
      <c r="BY49" s="21" t="str">
        <f>IF('Adjacent Counties'!BY49="x",VLOOKUP('2016 0-64'!BY$1,'2016 population'!$A$3:$E$102,3,FALSE),"")</f>
        <v/>
      </c>
      <c r="BZ49" s="21" t="str">
        <f>IF('Adjacent Counties'!BZ49="x",VLOOKUP('2016 0-64'!BZ$1,'2016 population'!$A$3:$E$102,3,FALSE),"")</f>
        <v/>
      </c>
      <c r="CA49" s="21" t="str">
        <f>IF('Adjacent Counties'!CA49="x",VLOOKUP('2016 0-64'!CA$1,'2016 population'!$A$3:$E$102,3,FALSE),"")</f>
        <v/>
      </c>
      <c r="CB49" s="21" t="str">
        <f>IF('Adjacent Counties'!CB49="x",VLOOKUP('2016 0-64'!CB$1,'2016 population'!$A$3:$E$102,3,FALSE),"")</f>
        <v/>
      </c>
      <c r="CC49" s="21" t="str">
        <f>IF('Adjacent Counties'!CC49="x",VLOOKUP('2016 0-64'!CC$1,'2016 population'!$A$3:$E$102,3,FALSE),"")</f>
        <v/>
      </c>
      <c r="CD49" s="21" t="str">
        <f>IF('Adjacent Counties'!CD49="x",VLOOKUP('2016 0-64'!CD$1,'2016 population'!$A$3:$E$102,3,FALSE),"")</f>
        <v/>
      </c>
      <c r="CE49" s="21" t="str">
        <f>IF('Adjacent Counties'!CE49="x",VLOOKUP('2016 0-64'!CE$1,'2016 population'!$A$3:$E$102,3,FALSE),"")</f>
        <v/>
      </c>
      <c r="CF49" s="21" t="str">
        <f>IF('Adjacent Counties'!CF49="x",VLOOKUP('2016 0-64'!CF$1,'2016 population'!$A$3:$E$102,3,FALSE),"")</f>
        <v/>
      </c>
      <c r="CG49" s="21" t="str">
        <f>IF('Adjacent Counties'!CG49="x",VLOOKUP('2016 0-64'!CG$1,'2016 population'!$A$3:$E$102,3,FALSE),"")</f>
        <v/>
      </c>
      <c r="CH49" s="21" t="str">
        <f>IF('Adjacent Counties'!CH49="x",VLOOKUP('2016 0-64'!CH$1,'2016 population'!$A$3:$E$102,3,FALSE),"")</f>
        <v/>
      </c>
      <c r="CI49" s="21" t="str">
        <f>IF('Adjacent Counties'!CI49="x",VLOOKUP('2016 0-64'!CI$1,'2016 population'!$A$3:$E$102,3,FALSE),"")</f>
        <v/>
      </c>
      <c r="CJ49" s="21" t="str">
        <f>IF('Adjacent Counties'!CJ49="x",VLOOKUP('2016 0-64'!CJ$1,'2016 population'!$A$3:$E$102,3,FALSE),"")</f>
        <v/>
      </c>
      <c r="CK49" s="21" t="str">
        <f>IF('Adjacent Counties'!CK49="x",VLOOKUP('2016 0-64'!CK$1,'2016 population'!$A$3:$E$102,3,FALSE),"")</f>
        <v/>
      </c>
      <c r="CL49" s="21">
        <f>IF('Adjacent Counties'!CL49="x",VLOOKUP('2016 0-64'!CL$1,'2016 population'!$A$3:$E$102,3,FALSE),"")</f>
        <v>395</v>
      </c>
      <c r="CM49" s="21" t="str">
        <f>IF('Adjacent Counties'!CM49="x",VLOOKUP('2016 0-64'!CM$1,'2016 population'!$A$3:$E$102,3,FALSE),"")</f>
        <v/>
      </c>
      <c r="CN49" s="21" t="str">
        <f>IF('Adjacent Counties'!CN49="x",VLOOKUP('2016 0-64'!CN$1,'2016 population'!$A$3:$E$102,3,FALSE),"")</f>
        <v/>
      </c>
      <c r="CO49" s="21" t="str">
        <f>IF('Adjacent Counties'!CO49="x",VLOOKUP('2016 0-64'!CO$1,'2016 population'!$A$3:$E$102,3,FALSE),"")</f>
        <v/>
      </c>
      <c r="CP49" s="21" t="str">
        <f>IF('Adjacent Counties'!CP49="x",VLOOKUP('2016 0-64'!CP$1,'2016 population'!$A$3:$E$102,3,FALSE),"")</f>
        <v/>
      </c>
      <c r="CQ49" s="21">
        <f>IF('Adjacent Counties'!CQ49="x",VLOOKUP('2016 0-64'!CQ$1,'2016 population'!$A$3:$E$102,3,FALSE),"")</f>
        <v>1591</v>
      </c>
      <c r="CR49" s="21" t="str">
        <f>IF('Adjacent Counties'!CR49="x",VLOOKUP('2016 0-64'!CR$1,'2016 population'!$A$3:$E$102,3,FALSE),"")</f>
        <v/>
      </c>
      <c r="CS49" s="21" t="str">
        <f>IF('Adjacent Counties'!CS49="x",VLOOKUP('2016 0-64'!CS$1,'2016 population'!$A$3:$E$102,3,FALSE),"")</f>
        <v/>
      </c>
      <c r="CT49" s="21" t="str">
        <f>IF('Adjacent Counties'!CT49="x",VLOOKUP('2016 0-64'!CT$1,'2016 population'!$A$3:$E$102,3,FALSE),"")</f>
        <v/>
      </c>
      <c r="CU49" s="21" t="str">
        <f>IF('Adjacent Counties'!CU49="x",VLOOKUP('2016 0-64'!CU$1,'2016 population'!$A$3:$E$102,3,FALSE),"")</f>
        <v/>
      </c>
      <c r="CV49" s="21" t="str">
        <f>IF('Adjacent Counties'!CV49="x",VLOOKUP('2016 0-64'!CV$1,'2016 population'!$A$3:$E$102,3,FALSE),"")</f>
        <v/>
      </c>
      <c r="CW49" s="21" t="str">
        <f>IF('Adjacent Counties'!CW49="x",VLOOKUP('2016 0-64'!CW$1,'2016 population'!$A$3:$E$102,3,FALSE),"")</f>
        <v/>
      </c>
      <c r="CX49" s="21">
        <f t="shared" si="0"/>
        <v>13757</v>
      </c>
    </row>
    <row r="50" spans="1:102">
      <c r="A50" s="3" t="s">
        <v>48</v>
      </c>
      <c r="B50" s="21" t="str">
        <f>IF('Adjacent Counties'!B50="x",VLOOKUP('2016 0-64'!B$1,'2016 population'!$A$3:$E$102,3,FALSE),"")</f>
        <v/>
      </c>
      <c r="C50" s="21">
        <f>IF('Adjacent Counties'!C50="x",VLOOKUP('2016 0-64'!C$1,'2016 population'!$A$3:$E$102,3,FALSE),"")</f>
        <v>4205</v>
      </c>
      <c r="D50" s="21" t="str">
        <f>IF('Adjacent Counties'!D50="x",VLOOKUP('2016 0-64'!D$1,'2016 population'!$A$3:$E$102,3,FALSE),"")</f>
        <v/>
      </c>
      <c r="E50" s="21" t="str">
        <f>IF('Adjacent Counties'!E50="x",VLOOKUP('2016 0-64'!E$1,'2016 population'!$A$3:$E$102,3,FALSE),"")</f>
        <v/>
      </c>
      <c r="F50" s="21" t="str">
        <f>IF('Adjacent Counties'!F50="x",VLOOKUP('2016 0-64'!F$1,'2016 population'!$A$3:$E$102,3,FALSE),"")</f>
        <v/>
      </c>
      <c r="G50" s="21" t="str">
        <f>IF('Adjacent Counties'!G50="x",VLOOKUP('2016 0-64'!G$1,'2016 population'!$A$3:$E$102,3,FALSE),"")</f>
        <v/>
      </c>
      <c r="H50" s="21" t="str">
        <f>IF('Adjacent Counties'!H50="x",VLOOKUP('2016 0-64'!H$1,'2016 population'!$A$3:$E$102,3,FALSE),"")</f>
        <v/>
      </c>
      <c r="I50" s="21" t="str">
        <f>IF('Adjacent Counties'!I50="x",VLOOKUP('2016 0-64'!I$1,'2016 population'!$A$3:$E$102,3,FALSE),"")</f>
        <v/>
      </c>
      <c r="J50" s="21" t="str">
        <f>IF('Adjacent Counties'!J50="x",VLOOKUP('2016 0-64'!J$1,'2016 population'!$A$3:$E$102,3,FALSE),"")</f>
        <v/>
      </c>
      <c r="K50" s="21" t="str">
        <f>IF('Adjacent Counties'!K50="x",VLOOKUP('2016 0-64'!K$1,'2016 population'!$A$3:$E$102,3,FALSE),"")</f>
        <v/>
      </c>
      <c r="L50" s="21" t="str">
        <f>IF('Adjacent Counties'!L50="x",VLOOKUP('2016 0-64'!L$1,'2016 population'!$A$3:$E$102,3,FALSE),"")</f>
        <v/>
      </c>
      <c r="M50" s="21" t="str">
        <f>IF('Adjacent Counties'!M50="x",VLOOKUP('2016 0-64'!M$1,'2016 population'!$A$3:$E$102,3,FALSE),"")</f>
        <v/>
      </c>
      <c r="N50" s="21">
        <f>IF('Adjacent Counties'!N50="x",VLOOKUP('2016 0-64'!N$1,'2016 population'!$A$3:$E$102,3,FALSE),"")</f>
        <v>15389</v>
      </c>
      <c r="O50" s="21" t="str">
        <f>IF('Adjacent Counties'!O50="x",VLOOKUP('2016 0-64'!O$1,'2016 population'!$A$3:$E$102,3,FALSE),"")</f>
        <v/>
      </c>
      <c r="P50" s="21" t="str">
        <f>IF('Adjacent Counties'!P50="x",VLOOKUP('2016 0-64'!P$1,'2016 population'!$A$3:$E$102,3,FALSE),"")</f>
        <v/>
      </c>
      <c r="Q50" s="21" t="str">
        <f>IF('Adjacent Counties'!Q50="x",VLOOKUP('2016 0-64'!Q$1,'2016 population'!$A$3:$E$102,3,FALSE),"")</f>
        <v/>
      </c>
      <c r="R50" s="21" t="str">
        <f>IF('Adjacent Counties'!R50="x",VLOOKUP('2016 0-64'!R$1,'2016 population'!$A$3:$E$102,3,FALSE),"")</f>
        <v/>
      </c>
      <c r="S50" s="21">
        <f>IF('Adjacent Counties'!S50="x",VLOOKUP('2016 0-64'!S$1,'2016 population'!$A$3:$E$102,3,FALSE),"")</f>
        <v>15801</v>
      </c>
      <c r="T50" s="21" t="str">
        <f>IF('Adjacent Counties'!T50="x",VLOOKUP('2016 0-64'!T$1,'2016 population'!$A$3:$E$102,3,FALSE),"")</f>
        <v/>
      </c>
      <c r="U50" s="21" t="str">
        <f>IF('Adjacent Counties'!U50="x",VLOOKUP('2016 0-64'!U$1,'2016 population'!$A$3:$E$102,3,FALSE),"")</f>
        <v/>
      </c>
      <c r="V50" s="21" t="str">
        <f>IF('Adjacent Counties'!V50="x",VLOOKUP('2016 0-64'!V$1,'2016 population'!$A$3:$E$102,3,FALSE),"")</f>
        <v/>
      </c>
      <c r="W50" s="21" t="str">
        <f>IF('Adjacent Counties'!W50="x",VLOOKUP('2016 0-64'!W$1,'2016 population'!$A$3:$E$102,3,FALSE),"")</f>
        <v/>
      </c>
      <c r="X50" s="21" t="str">
        <f>IF('Adjacent Counties'!X50="x",VLOOKUP('2016 0-64'!X$1,'2016 population'!$A$3:$E$102,3,FALSE),"")</f>
        <v/>
      </c>
      <c r="Y50" s="21" t="str">
        <f>IF('Adjacent Counties'!Y50="x",VLOOKUP('2016 0-64'!Y$1,'2016 population'!$A$3:$E$102,3,FALSE),"")</f>
        <v/>
      </c>
      <c r="Z50" s="21" t="str">
        <f>IF('Adjacent Counties'!Z50="x",VLOOKUP('2016 0-64'!Z$1,'2016 population'!$A$3:$E$102,3,FALSE),"")</f>
        <v/>
      </c>
      <c r="AA50" s="21" t="str">
        <f>IF('Adjacent Counties'!AA50="x",VLOOKUP('2016 0-64'!AA$1,'2016 population'!$A$3:$E$102,3,FALSE),"")</f>
        <v/>
      </c>
      <c r="AB50" s="21" t="str">
        <f>IF('Adjacent Counties'!AB50="x",VLOOKUP('2016 0-64'!AB$1,'2016 population'!$A$3:$E$102,3,FALSE),"")</f>
        <v/>
      </c>
      <c r="AC50" s="21" t="str">
        <f>IF('Adjacent Counties'!AC50="x",VLOOKUP('2016 0-64'!AC$1,'2016 population'!$A$3:$E$102,3,FALSE),"")</f>
        <v/>
      </c>
      <c r="AD50" s="21" t="str">
        <f>IF('Adjacent Counties'!AD50="x",VLOOKUP('2016 0-64'!AD$1,'2016 population'!$A$3:$E$102,3,FALSE),"")</f>
        <v/>
      </c>
      <c r="AE50" s="21">
        <f>IF('Adjacent Counties'!AE50="x",VLOOKUP('2016 0-64'!AE$1,'2016 population'!$A$3:$E$102,3,FALSE),"")</f>
        <v>4675</v>
      </c>
      <c r="AF50" s="21" t="str">
        <f>IF('Adjacent Counties'!AF50="x",VLOOKUP('2016 0-64'!AF$1,'2016 population'!$A$3:$E$102,3,FALSE),"")</f>
        <v/>
      </c>
      <c r="AG50" s="21" t="str">
        <f>IF('Adjacent Counties'!AG50="x",VLOOKUP('2016 0-64'!AG$1,'2016 population'!$A$3:$E$102,3,FALSE),"")</f>
        <v/>
      </c>
      <c r="AH50" s="21" t="str">
        <f>IF('Adjacent Counties'!AH50="x",VLOOKUP('2016 0-64'!AH$1,'2016 population'!$A$3:$E$102,3,FALSE),"")</f>
        <v/>
      </c>
      <c r="AI50" s="21" t="str">
        <f>IF('Adjacent Counties'!AI50="x",VLOOKUP('2016 0-64'!AI$1,'2016 population'!$A$3:$E$102,3,FALSE),"")</f>
        <v/>
      </c>
      <c r="AJ50" s="21" t="str">
        <f>IF('Adjacent Counties'!AJ50="x",VLOOKUP('2016 0-64'!AJ$1,'2016 population'!$A$3:$E$102,3,FALSE),"")</f>
        <v/>
      </c>
      <c r="AK50" s="21" t="str">
        <f>IF('Adjacent Counties'!AK50="x",VLOOKUP('2016 0-64'!AK$1,'2016 population'!$A$3:$E$102,3,FALSE),"")</f>
        <v/>
      </c>
      <c r="AL50" s="21" t="str">
        <f>IF('Adjacent Counties'!AL50="x",VLOOKUP('2016 0-64'!AL$1,'2016 population'!$A$3:$E$102,3,FALSE),"")</f>
        <v/>
      </c>
      <c r="AM50" s="21" t="str">
        <f>IF('Adjacent Counties'!AM50="x",VLOOKUP('2016 0-64'!AM$1,'2016 population'!$A$3:$E$102,3,FALSE),"")</f>
        <v/>
      </c>
      <c r="AN50" s="21" t="str">
        <f>IF('Adjacent Counties'!AN50="x",VLOOKUP('2016 0-64'!AN$1,'2016 population'!$A$3:$E$102,3,FALSE),"")</f>
        <v/>
      </c>
      <c r="AO50" s="21" t="str">
        <f>IF('Adjacent Counties'!AO50="x",VLOOKUP('2016 0-64'!AO$1,'2016 population'!$A$3:$E$102,3,FALSE),"")</f>
        <v/>
      </c>
      <c r="AP50" s="21" t="str">
        <f>IF('Adjacent Counties'!AP50="x",VLOOKUP('2016 0-64'!AP$1,'2016 population'!$A$3:$E$102,3,FALSE),"")</f>
        <v/>
      </c>
      <c r="AQ50" s="21" t="str">
        <f>IF('Adjacent Counties'!AQ50="x",VLOOKUP('2016 0-64'!AQ$1,'2016 population'!$A$3:$E$102,3,FALSE),"")</f>
        <v/>
      </c>
      <c r="AR50" s="21" t="str">
        <f>IF('Adjacent Counties'!AR50="x",VLOOKUP('2016 0-64'!AR$1,'2016 population'!$A$3:$E$102,3,FALSE),"")</f>
        <v/>
      </c>
      <c r="AS50" s="21" t="str">
        <f>IF('Adjacent Counties'!AS50="x",VLOOKUP('2016 0-64'!AS$1,'2016 population'!$A$3:$E$102,3,FALSE),"")</f>
        <v/>
      </c>
      <c r="AT50" s="21" t="str">
        <f>IF('Adjacent Counties'!AT50="x",VLOOKUP('2016 0-64'!AT$1,'2016 population'!$A$3:$E$102,3,FALSE),"")</f>
        <v/>
      </c>
      <c r="AU50" s="21" t="str">
        <f>IF('Adjacent Counties'!AU50="x",VLOOKUP('2016 0-64'!AU$1,'2016 population'!$A$3:$E$102,3,FALSE),"")</f>
        <v/>
      </c>
      <c r="AV50" s="21" t="str">
        <f>IF('Adjacent Counties'!AV50="x",VLOOKUP('2016 0-64'!AV$1,'2016 population'!$A$3:$E$102,3,FALSE),"")</f>
        <v/>
      </c>
      <c r="AW50" s="21" t="str">
        <f>IF('Adjacent Counties'!AW50="x",VLOOKUP('2016 0-64'!AW$1,'2016 population'!$A$3:$E$102,3,FALSE),"")</f>
        <v/>
      </c>
      <c r="AX50" s="21">
        <f>IF('Adjacent Counties'!AX50="x",VLOOKUP('2016 0-64'!AX$1,'2016 population'!$A$3:$E$102,3,FALSE),"")</f>
        <v>15730</v>
      </c>
      <c r="AY50" s="21" t="str">
        <f>IF('Adjacent Counties'!AY50="x",VLOOKUP('2016 0-64'!AY$1,'2016 population'!$A$3:$E$102,3,FALSE),"")</f>
        <v/>
      </c>
      <c r="AZ50" s="21" t="str">
        <f>IF('Adjacent Counties'!AZ50="x",VLOOKUP('2016 0-64'!AZ$1,'2016 population'!$A$3:$E$102,3,FALSE),"")</f>
        <v/>
      </c>
      <c r="BA50" s="21" t="str">
        <f>IF('Adjacent Counties'!BA50="x",VLOOKUP('2016 0-64'!BA$1,'2016 population'!$A$3:$E$102,3,FALSE),"")</f>
        <v/>
      </c>
      <c r="BB50" s="21" t="str">
        <f>IF('Adjacent Counties'!BB50="x",VLOOKUP('2016 0-64'!BB$1,'2016 population'!$A$3:$E$102,3,FALSE),"")</f>
        <v/>
      </c>
      <c r="BC50" s="21" t="str">
        <f>IF('Adjacent Counties'!BC50="x",VLOOKUP('2016 0-64'!BC$1,'2016 population'!$A$3:$E$102,3,FALSE),"")</f>
        <v/>
      </c>
      <c r="BD50" s="21" t="str">
        <f>IF('Adjacent Counties'!BD50="x",VLOOKUP('2016 0-64'!BD$1,'2016 population'!$A$3:$E$102,3,FALSE),"")</f>
        <v/>
      </c>
      <c r="BE50" s="21" t="str">
        <f>IF('Adjacent Counties'!BE50="x",VLOOKUP('2016 0-64'!BE$1,'2016 population'!$A$3:$E$102,3,FALSE),"")</f>
        <v/>
      </c>
      <c r="BF50" s="21" t="str">
        <f>IF('Adjacent Counties'!BF50="x",VLOOKUP('2016 0-64'!BF$1,'2016 population'!$A$3:$E$102,3,FALSE),"")</f>
        <v/>
      </c>
      <c r="BG50" s="21" t="str">
        <f>IF('Adjacent Counties'!BG50="x",VLOOKUP('2016 0-64'!BG$1,'2016 population'!$A$3:$E$102,3,FALSE),"")</f>
        <v/>
      </c>
      <c r="BH50" s="21" t="str">
        <f>IF('Adjacent Counties'!BH50="x",VLOOKUP('2016 0-64'!BH$1,'2016 population'!$A$3:$E$102,3,FALSE),"")</f>
        <v/>
      </c>
      <c r="BI50" s="21">
        <f>IF('Adjacent Counties'!BI50="x",VLOOKUP('2016 0-64'!BI$1,'2016 population'!$A$3:$E$102,3,FALSE),"")</f>
        <v>69763</v>
      </c>
      <c r="BJ50" s="21" t="str">
        <f>IF('Adjacent Counties'!BJ50="x",VLOOKUP('2016 0-64'!BJ$1,'2016 population'!$A$3:$E$102,3,FALSE),"")</f>
        <v/>
      </c>
      <c r="BK50" s="21" t="str">
        <f>IF('Adjacent Counties'!BK50="x",VLOOKUP('2016 0-64'!BK$1,'2016 population'!$A$3:$E$102,3,FALSE),"")</f>
        <v/>
      </c>
      <c r="BL50" s="21" t="str">
        <f>IF('Adjacent Counties'!BL50="x",VLOOKUP('2016 0-64'!BL$1,'2016 population'!$A$3:$E$102,3,FALSE),"")</f>
        <v/>
      </c>
      <c r="BM50" s="21" t="str">
        <f>IF('Adjacent Counties'!BM50="x",VLOOKUP('2016 0-64'!BM$1,'2016 population'!$A$3:$E$102,3,FALSE),"")</f>
        <v/>
      </c>
      <c r="BN50" s="21" t="str">
        <f>IF('Adjacent Counties'!BN50="x",VLOOKUP('2016 0-64'!BN$1,'2016 population'!$A$3:$E$102,3,FALSE),"")</f>
        <v/>
      </c>
      <c r="BO50" s="21" t="str">
        <f>IF('Adjacent Counties'!BO50="x",VLOOKUP('2016 0-64'!BO$1,'2016 population'!$A$3:$E$102,3,FALSE),"")</f>
        <v/>
      </c>
      <c r="BP50" s="21" t="str">
        <f>IF('Adjacent Counties'!BP50="x",VLOOKUP('2016 0-64'!BP$1,'2016 population'!$A$3:$E$102,3,FALSE),"")</f>
        <v/>
      </c>
      <c r="BQ50" s="21" t="str">
        <f>IF('Adjacent Counties'!BQ50="x",VLOOKUP('2016 0-64'!BQ$1,'2016 population'!$A$3:$E$102,3,FALSE),"")</f>
        <v/>
      </c>
      <c r="BR50" s="21" t="str">
        <f>IF('Adjacent Counties'!BR50="x",VLOOKUP('2016 0-64'!BR$1,'2016 population'!$A$3:$E$102,3,FALSE),"")</f>
        <v/>
      </c>
      <c r="BS50" s="21" t="str">
        <f>IF('Adjacent Counties'!BS50="x",VLOOKUP('2016 0-64'!BS$1,'2016 population'!$A$3:$E$102,3,FALSE),"")</f>
        <v/>
      </c>
      <c r="BT50" s="21" t="str">
        <f>IF('Adjacent Counties'!BT50="x",VLOOKUP('2016 0-64'!BT$1,'2016 population'!$A$3:$E$102,3,FALSE),"")</f>
        <v/>
      </c>
      <c r="BU50" s="21" t="str">
        <f>IF('Adjacent Counties'!BU50="x",VLOOKUP('2016 0-64'!BU$1,'2016 population'!$A$3:$E$102,3,FALSE),"")</f>
        <v/>
      </c>
      <c r="BV50" s="21" t="str">
        <f>IF('Adjacent Counties'!BV50="x",VLOOKUP('2016 0-64'!BV$1,'2016 population'!$A$3:$E$102,3,FALSE),"")</f>
        <v/>
      </c>
      <c r="BW50" s="21" t="str">
        <f>IF('Adjacent Counties'!BW50="x",VLOOKUP('2016 0-64'!BW$1,'2016 population'!$A$3:$E$102,3,FALSE),"")</f>
        <v/>
      </c>
      <c r="BX50" s="21" t="str">
        <f>IF('Adjacent Counties'!BX50="x",VLOOKUP('2016 0-64'!BX$1,'2016 population'!$A$3:$E$102,3,FALSE),"")</f>
        <v/>
      </c>
      <c r="BY50" s="21" t="str">
        <f>IF('Adjacent Counties'!BY50="x",VLOOKUP('2016 0-64'!BY$1,'2016 population'!$A$3:$E$102,3,FALSE),"")</f>
        <v/>
      </c>
      <c r="BZ50" s="21" t="str">
        <f>IF('Adjacent Counties'!BZ50="x",VLOOKUP('2016 0-64'!BZ$1,'2016 population'!$A$3:$E$102,3,FALSE),"")</f>
        <v/>
      </c>
      <c r="CA50" s="21" t="str">
        <f>IF('Adjacent Counties'!CA50="x",VLOOKUP('2016 0-64'!CA$1,'2016 population'!$A$3:$E$102,3,FALSE),"")</f>
        <v/>
      </c>
      <c r="CB50" s="21" t="str">
        <f>IF('Adjacent Counties'!CB50="x",VLOOKUP('2016 0-64'!CB$1,'2016 population'!$A$3:$E$102,3,FALSE),"")</f>
        <v/>
      </c>
      <c r="CC50" s="21">
        <f>IF('Adjacent Counties'!CC50="x",VLOOKUP('2016 0-64'!CC$1,'2016 population'!$A$3:$E$102,3,FALSE),"")</f>
        <v>13671</v>
      </c>
      <c r="CD50" s="21" t="str">
        <f>IF('Adjacent Counties'!CD50="x",VLOOKUP('2016 0-64'!CD$1,'2016 population'!$A$3:$E$102,3,FALSE),"")</f>
        <v/>
      </c>
      <c r="CE50" s="21" t="str">
        <f>IF('Adjacent Counties'!CE50="x",VLOOKUP('2016 0-64'!CE$1,'2016 population'!$A$3:$E$102,3,FALSE),"")</f>
        <v/>
      </c>
      <c r="CF50" s="21" t="str">
        <f>IF('Adjacent Counties'!CF50="x",VLOOKUP('2016 0-64'!CF$1,'2016 population'!$A$3:$E$102,3,FALSE),"")</f>
        <v/>
      </c>
      <c r="CG50" s="21" t="str">
        <f>IF('Adjacent Counties'!CG50="x",VLOOKUP('2016 0-64'!CG$1,'2016 population'!$A$3:$E$102,3,FALSE),"")</f>
        <v/>
      </c>
      <c r="CH50" s="21" t="str">
        <f>IF('Adjacent Counties'!CH50="x",VLOOKUP('2016 0-64'!CH$1,'2016 population'!$A$3:$E$102,3,FALSE),"")</f>
        <v/>
      </c>
      <c r="CI50" s="21" t="str">
        <f>IF('Adjacent Counties'!CI50="x",VLOOKUP('2016 0-64'!CI$1,'2016 population'!$A$3:$E$102,3,FALSE),"")</f>
        <v/>
      </c>
      <c r="CJ50" s="21" t="str">
        <f>IF('Adjacent Counties'!CJ50="x",VLOOKUP('2016 0-64'!CJ$1,'2016 population'!$A$3:$E$102,3,FALSE),"")</f>
        <v/>
      </c>
      <c r="CK50" s="21" t="str">
        <f>IF('Adjacent Counties'!CK50="x",VLOOKUP('2016 0-64'!CK$1,'2016 population'!$A$3:$E$102,3,FALSE),"")</f>
        <v/>
      </c>
      <c r="CL50" s="21" t="str">
        <f>IF('Adjacent Counties'!CL50="x",VLOOKUP('2016 0-64'!CL$1,'2016 population'!$A$3:$E$102,3,FALSE),"")</f>
        <v/>
      </c>
      <c r="CM50" s="21" t="str">
        <f>IF('Adjacent Counties'!CM50="x",VLOOKUP('2016 0-64'!CM$1,'2016 population'!$A$3:$E$102,3,FALSE),"")</f>
        <v/>
      </c>
      <c r="CN50" s="21" t="str">
        <f>IF('Adjacent Counties'!CN50="x",VLOOKUP('2016 0-64'!CN$1,'2016 population'!$A$3:$E$102,3,FALSE),"")</f>
        <v/>
      </c>
      <c r="CO50" s="21" t="str">
        <f>IF('Adjacent Counties'!CO50="x",VLOOKUP('2016 0-64'!CO$1,'2016 population'!$A$3:$E$102,3,FALSE),"")</f>
        <v/>
      </c>
      <c r="CP50" s="21" t="str">
        <f>IF('Adjacent Counties'!CP50="x",VLOOKUP('2016 0-64'!CP$1,'2016 population'!$A$3:$E$102,3,FALSE),"")</f>
        <v/>
      </c>
      <c r="CQ50" s="21" t="str">
        <f>IF('Adjacent Counties'!CQ50="x",VLOOKUP('2016 0-64'!CQ$1,'2016 population'!$A$3:$E$102,3,FALSE),"")</f>
        <v/>
      </c>
      <c r="CR50" s="21" t="str">
        <f>IF('Adjacent Counties'!CR50="x",VLOOKUP('2016 0-64'!CR$1,'2016 population'!$A$3:$E$102,3,FALSE),"")</f>
        <v/>
      </c>
      <c r="CS50" s="21" t="str">
        <f>IF('Adjacent Counties'!CS50="x",VLOOKUP('2016 0-64'!CS$1,'2016 population'!$A$3:$E$102,3,FALSE),"")</f>
        <v/>
      </c>
      <c r="CT50" s="21">
        <f>IF('Adjacent Counties'!CT50="x",VLOOKUP('2016 0-64'!CT$1,'2016 population'!$A$3:$E$102,3,FALSE),"")</f>
        <v>8164</v>
      </c>
      <c r="CU50" s="21" t="str">
        <f>IF('Adjacent Counties'!CU50="x",VLOOKUP('2016 0-64'!CU$1,'2016 population'!$A$3:$E$102,3,FALSE),"")</f>
        <v/>
      </c>
      <c r="CV50" s="21">
        <f>IF('Adjacent Counties'!CV50="x",VLOOKUP('2016 0-64'!CV$1,'2016 population'!$A$3:$E$102,3,FALSE),"")</f>
        <v>4030</v>
      </c>
      <c r="CW50" s="21" t="str">
        <f>IF('Adjacent Counties'!CW50="x",VLOOKUP('2016 0-64'!CW$1,'2016 population'!$A$3:$E$102,3,FALSE),"")</f>
        <v/>
      </c>
      <c r="CX50" s="21">
        <f t="shared" si="0"/>
        <v>151428</v>
      </c>
    </row>
    <row r="51" spans="1:102">
      <c r="A51" s="3" t="s">
        <v>49</v>
      </c>
      <c r="B51" s="21" t="str">
        <f>IF('Adjacent Counties'!B51="x",VLOOKUP('2016 0-64'!B$1,'2016 population'!$A$3:$E$102,3,FALSE),"")</f>
        <v/>
      </c>
      <c r="C51" s="21" t="str">
        <f>IF('Adjacent Counties'!C51="x",VLOOKUP('2016 0-64'!C$1,'2016 population'!$A$3:$E$102,3,FALSE),"")</f>
        <v/>
      </c>
      <c r="D51" s="21" t="str">
        <f>IF('Adjacent Counties'!D51="x",VLOOKUP('2016 0-64'!D$1,'2016 population'!$A$3:$E$102,3,FALSE),"")</f>
        <v/>
      </c>
      <c r="E51" s="21" t="str">
        <f>IF('Adjacent Counties'!E51="x",VLOOKUP('2016 0-64'!E$1,'2016 population'!$A$3:$E$102,3,FALSE),"")</f>
        <v/>
      </c>
      <c r="F51" s="21" t="str">
        <f>IF('Adjacent Counties'!F51="x",VLOOKUP('2016 0-64'!F$1,'2016 population'!$A$3:$E$102,3,FALSE),"")</f>
        <v/>
      </c>
      <c r="G51" s="21" t="str">
        <f>IF('Adjacent Counties'!G51="x",VLOOKUP('2016 0-64'!G$1,'2016 population'!$A$3:$E$102,3,FALSE),"")</f>
        <v/>
      </c>
      <c r="H51" s="21" t="str">
        <f>IF('Adjacent Counties'!H51="x",VLOOKUP('2016 0-64'!H$1,'2016 population'!$A$3:$E$102,3,FALSE),"")</f>
        <v/>
      </c>
      <c r="I51" s="21" t="str">
        <f>IF('Adjacent Counties'!I51="x",VLOOKUP('2016 0-64'!I$1,'2016 population'!$A$3:$E$102,3,FALSE),"")</f>
        <v/>
      </c>
      <c r="J51" s="21" t="str">
        <f>IF('Adjacent Counties'!J51="x",VLOOKUP('2016 0-64'!J$1,'2016 population'!$A$3:$E$102,3,FALSE),"")</f>
        <v/>
      </c>
      <c r="K51" s="21" t="str">
        <f>IF('Adjacent Counties'!K51="x",VLOOKUP('2016 0-64'!K$1,'2016 population'!$A$3:$E$102,3,FALSE),"")</f>
        <v/>
      </c>
      <c r="L51" s="21" t="str">
        <f>IF('Adjacent Counties'!L51="x",VLOOKUP('2016 0-64'!L$1,'2016 population'!$A$3:$E$102,3,FALSE),"")</f>
        <v/>
      </c>
      <c r="M51" s="21" t="str">
        <f>IF('Adjacent Counties'!M51="x",VLOOKUP('2016 0-64'!M$1,'2016 population'!$A$3:$E$102,3,FALSE),"")</f>
        <v/>
      </c>
      <c r="N51" s="21" t="str">
        <f>IF('Adjacent Counties'!N51="x",VLOOKUP('2016 0-64'!N$1,'2016 population'!$A$3:$E$102,3,FALSE),"")</f>
        <v/>
      </c>
      <c r="O51" s="21" t="str">
        <f>IF('Adjacent Counties'!O51="x",VLOOKUP('2016 0-64'!O$1,'2016 population'!$A$3:$E$102,3,FALSE),"")</f>
        <v/>
      </c>
      <c r="P51" s="21" t="str">
        <f>IF('Adjacent Counties'!P51="x",VLOOKUP('2016 0-64'!P$1,'2016 population'!$A$3:$E$102,3,FALSE),"")</f>
        <v/>
      </c>
      <c r="Q51" s="21" t="str">
        <f>IF('Adjacent Counties'!Q51="x",VLOOKUP('2016 0-64'!Q$1,'2016 population'!$A$3:$E$102,3,FALSE),"")</f>
        <v/>
      </c>
      <c r="R51" s="21" t="str">
        <f>IF('Adjacent Counties'!R51="x",VLOOKUP('2016 0-64'!R$1,'2016 population'!$A$3:$E$102,3,FALSE),"")</f>
        <v/>
      </c>
      <c r="S51" s="21" t="str">
        <f>IF('Adjacent Counties'!S51="x",VLOOKUP('2016 0-64'!S$1,'2016 population'!$A$3:$E$102,3,FALSE),"")</f>
        <v/>
      </c>
      <c r="T51" s="21" t="str">
        <f>IF('Adjacent Counties'!T51="x",VLOOKUP('2016 0-64'!T$1,'2016 population'!$A$3:$E$102,3,FALSE),"")</f>
        <v/>
      </c>
      <c r="U51" s="21" t="str">
        <f>IF('Adjacent Counties'!U51="x",VLOOKUP('2016 0-64'!U$1,'2016 population'!$A$3:$E$102,3,FALSE),"")</f>
        <v/>
      </c>
      <c r="V51" s="21" t="str">
        <f>IF('Adjacent Counties'!V51="x",VLOOKUP('2016 0-64'!V$1,'2016 population'!$A$3:$E$102,3,FALSE),"")</f>
        <v/>
      </c>
      <c r="W51" s="21" t="str">
        <f>IF('Adjacent Counties'!W51="x",VLOOKUP('2016 0-64'!W$1,'2016 population'!$A$3:$E$102,3,FALSE),"")</f>
        <v/>
      </c>
      <c r="X51" s="21" t="str">
        <f>IF('Adjacent Counties'!X51="x",VLOOKUP('2016 0-64'!X$1,'2016 population'!$A$3:$E$102,3,FALSE),"")</f>
        <v/>
      </c>
      <c r="Y51" s="21" t="str">
        <f>IF('Adjacent Counties'!Y51="x",VLOOKUP('2016 0-64'!Y$1,'2016 population'!$A$3:$E$102,3,FALSE),"")</f>
        <v/>
      </c>
      <c r="Z51" s="21" t="str">
        <f>IF('Adjacent Counties'!Z51="x",VLOOKUP('2016 0-64'!Z$1,'2016 population'!$A$3:$E$102,3,FALSE),"")</f>
        <v/>
      </c>
      <c r="AA51" s="21" t="str">
        <f>IF('Adjacent Counties'!AA51="x",VLOOKUP('2016 0-64'!AA$1,'2016 population'!$A$3:$E$102,3,FALSE),"")</f>
        <v/>
      </c>
      <c r="AB51" s="21" t="str">
        <f>IF('Adjacent Counties'!AB51="x",VLOOKUP('2016 0-64'!AB$1,'2016 population'!$A$3:$E$102,3,FALSE),"")</f>
        <v/>
      </c>
      <c r="AC51" s="21" t="str">
        <f>IF('Adjacent Counties'!AC51="x",VLOOKUP('2016 0-64'!AC$1,'2016 population'!$A$3:$E$102,3,FALSE),"")</f>
        <v/>
      </c>
      <c r="AD51" s="21" t="str">
        <f>IF('Adjacent Counties'!AD51="x",VLOOKUP('2016 0-64'!AD$1,'2016 population'!$A$3:$E$102,3,FALSE),"")</f>
        <v/>
      </c>
      <c r="AE51" s="21" t="str">
        <f>IF('Adjacent Counties'!AE51="x",VLOOKUP('2016 0-64'!AE$1,'2016 population'!$A$3:$E$102,3,FALSE),"")</f>
        <v/>
      </c>
      <c r="AF51" s="21" t="str">
        <f>IF('Adjacent Counties'!AF51="x",VLOOKUP('2016 0-64'!AF$1,'2016 population'!$A$3:$E$102,3,FALSE),"")</f>
        <v/>
      </c>
      <c r="AG51" s="21" t="str">
        <f>IF('Adjacent Counties'!AG51="x",VLOOKUP('2016 0-64'!AG$1,'2016 population'!$A$3:$E$102,3,FALSE),"")</f>
        <v/>
      </c>
      <c r="AH51" s="21" t="str">
        <f>IF('Adjacent Counties'!AH51="x",VLOOKUP('2016 0-64'!AH$1,'2016 population'!$A$3:$E$102,3,FALSE),"")</f>
        <v/>
      </c>
      <c r="AI51" s="21" t="str">
        <f>IF('Adjacent Counties'!AI51="x",VLOOKUP('2016 0-64'!AI$1,'2016 population'!$A$3:$E$102,3,FALSE),"")</f>
        <v/>
      </c>
      <c r="AJ51" s="21" t="str">
        <f>IF('Adjacent Counties'!AJ51="x",VLOOKUP('2016 0-64'!AJ$1,'2016 population'!$A$3:$E$102,3,FALSE),"")</f>
        <v/>
      </c>
      <c r="AK51" s="21" t="str">
        <f>IF('Adjacent Counties'!AK51="x",VLOOKUP('2016 0-64'!AK$1,'2016 population'!$A$3:$E$102,3,FALSE),"")</f>
        <v/>
      </c>
      <c r="AL51" s="21" t="str">
        <f>IF('Adjacent Counties'!AL51="x",VLOOKUP('2016 0-64'!AL$1,'2016 population'!$A$3:$E$102,3,FALSE),"")</f>
        <v/>
      </c>
      <c r="AM51" s="21" t="str">
        <f>IF('Adjacent Counties'!AM51="x",VLOOKUP('2016 0-64'!AM$1,'2016 population'!$A$3:$E$102,3,FALSE),"")</f>
        <v/>
      </c>
      <c r="AN51" s="21" t="str">
        <f>IF('Adjacent Counties'!AN51="x",VLOOKUP('2016 0-64'!AN$1,'2016 population'!$A$3:$E$102,3,FALSE),"")</f>
        <v/>
      </c>
      <c r="AO51" s="21" t="str">
        <f>IF('Adjacent Counties'!AO51="x",VLOOKUP('2016 0-64'!AO$1,'2016 population'!$A$3:$E$102,3,FALSE),"")</f>
        <v/>
      </c>
      <c r="AP51" s="21" t="str">
        <f>IF('Adjacent Counties'!AP51="x",VLOOKUP('2016 0-64'!AP$1,'2016 population'!$A$3:$E$102,3,FALSE),"")</f>
        <v/>
      </c>
      <c r="AQ51" s="21" t="str">
        <f>IF('Adjacent Counties'!AQ51="x",VLOOKUP('2016 0-64'!AQ$1,'2016 population'!$A$3:$E$102,3,FALSE),"")</f>
        <v/>
      </c>
      <c r="AR51" s="21" t="str">
        <f>IF('Adjacent Counties'!AR51="x",VLOOKUP('2016 0-64'!AR$1,'2016 population'!$A$3:$E$102,3,FALSE),"")</f>
        <v/>
      </c>
      <c r="AS51" s="21">
        <f>IF('Adjacent Counties'!AS51="x",VLOOKUP('2016 0-64'!AS$1,'2016 population'!$A$3:$E$102,3,FALSE),"")</f>
        <v>8252</v>
      </c>
      <c r="AT51" s="21" t="str">
        <f>IF('Adjacent Counties'!AT51="x",VLOOKUP('2016 0-64'!AT$1,'2016 population'!$A$3:$E$102,3,FALSE),"")</f>
        <v/>
      </c>
      <c r="AU51" s="21" t="str">
        <f>IF('Adjacent Counties'!AU51="x",VLOOKUP('2016 0-64'!AU$1,'2016 population'!$A$3:$E$102,3,FALSE),"")</f>
        <v/>
      </c>
      <c r="AV51" s="21" t="str">
        <f>IF('Adjacent Counties'!AV51="x",VLOOKUP('2016 0-64'!AV$1,'2016 population'!$A$3:$E$102,3,FALSE),"")</f>
        <v/>
      </c>
      <c r="AW51" s="21" t="str">
        <f>IF('Adjacent Counties'!AW51="x",VLOOKUP('2016 0-64'!AW$1,'2016 population'!$A$3:$E$102,3,FALSE),"")</f>
        <v/>
      </c>
      <c r="AX51" s="21" t="str">
        <f>IF('Adjacent Counties'!AX51="x",VLOOKUP('2016 0-64'!AX$1,'2016 population'!$A$3:$E$102,3,FALSE),"")</f>
        <v/>
      </c>
      <c r="AY51" s="21">
        <f>IF('Adjacent Counties'!AY51="x",VLOOKUP('2016 0-64'!AY$1,'2016 population'!$A$3:$E$102,3,FALSE),"")</f>
        <v>4617</v>
      </c>
      <c r="AZ51" s="21" t="str">
        <f>IF('Adjacent Counties'!AZ51="x",VLOOKUP('2016 0-64'!AZ$1,'2016 population'!$A$3:$E$102,3,FALSE),"")</f>
        <v/>
      </c>
      <c r="BA51" s="21" t="str">
        <f>IF('Adjacent Counties'!BA51="x",VLOOKUP('2016 0-64'!BA$1,'2016 population'!$A$3:$E$102,3,FALSE),"")</f>
        <v/>
      </c>
      <c r="BB51" s="21" t="str">
        <f>IF('Adjacent Counties'!BB51="x",VLOOKUP('2016 0-64'!BB$1,'2016 population'!$A$3:$E$102,3,FALSE),"")</f>
        <v/>
      </c>
      <c r="BC51" s="21" t="str">
        <f>IF('Adjacent Counties'!BC51="x",VLOOKUP('2016 0-64'!BC$1,'2016 population'!$A$3:$E$102,3,FALSE),"")</f>
        <v/>
      </c>
      <c r="BD51" s="21" t="str">
        <f>IF('Adjacent Counties'!BD51="x",VLOOKUP('2016 0-64'!BD$1,'2016 population'!$A$3:$E$102,3,FALSE),"")</f>
        <v/>
      </c>
      <c r="BE51" s="21">
        <f>IF('Adjacent Counties'!BE51="x",VLOOKUP('2016 0-64'!BE$1,'2016 population'!$A$3:$E$102,3,FALSE),"")</f>
        <v>5128</v>
      </c>
      <c r="BF51" s="21" t="str">
        <f>IF('Adjacent Counties'!BF51="x",VLOOKUP('2016 0-64'!BF$1,'2016 population'!$A$3:$E$102,3,FALSE),"")</f>
        <v/>
      </c>
      <c r="BG51" s="21" t="str">
        <f>IF('Adjacent Counties'!BG51="x",VLOOKUP('2016 0-64'!BG$1,'2016 population'!$A$3:$E$102,3,FALSE),"")</f>
        <v/>
      </c>
      <c r="BH51" s="21" t="str">
        <f>IF('Adjacent Counties'!BH51="x",VLOOKUP('2016 0-64'!BH$1,'2016 population'!$A$3:$E$102,3,FALSE),"")</f>
        <v/>
      </c>
      <c r="BI51" s="21" t="str">
        <f>IF('Adjacent Counties'!BI51="x",VLOOKUP('2016 0-64'!BI$1,'2016 population'!$A$3:$E$102,3,FALSE),"")</f>
        <v/>
      </c>
      <c r="BJ51" s="21" t="str">
        <f>IF('Adjacent Counties'!BJ51="x",VLOOKUP('2016 0-64'!BJ$1,'2016 population'!$A$3:$E$102,3,FALSE),"")</f>
        <v/>
      </c>
      <c r="BK51" s="21" t="str">
        <f>IF('Adjacent Counties'!BK51="x",VLOOKUP('2016 0-64'!BK$1,'2016 population'!$A$3:$E$102,3,FALSE),"")</f>
        <v/>
      </c>
      <c r="BL51" s="21" t="str">
        <f>IF('Adjacent Counties'!BL51="x",VLOOKUP('2016 0-64'!BL$1,'2016 population'!$A$3:$E$102,3,FALSE),"")</f>
        <v/>
      </c>
      <c r="BM51" s="21" t="str">
        <f>IF('Adjacent Counties'!BM51="x",VLOOKUP('2016 0-64'!BM$1,'2016 population'!$A$3:$E$102,3,FALSE),"")</f>
        <v/>
      </c>
      <c r="BN51" s="21" t="str">
        <f>IF('Adjacent Counties'!BN51="x",VLOOKUP('2016 0-64'!BN$1,'2016 population'!$A$3:$E$102,3,FALSE),"")</f>
        <v/>
      </c>
      <c r="BO51" s="21" t="str">
        <f>IF('Adjacent Counties'!BO51="x",VLOOKUP('2016 0-64'!BO$1,'2016 population'!$A$3:$E$102,3,FALSE),"")</f>
        <v/>
      </c>
      <c r="BP51" s="21" t="str">
        <f>IF('Adjacent Counties'!BP51="x",VLOOKUP('2016 0-64'!BP$1,'2016 population'!$A$3:$E$102,3,FALSE),"")</f>
        <v/>
      </c>
      <c r="BQ51" s="21" t="str">
        <f>IF('Adjacent Counties'!BQ51="x",VLOOKUP('2016 0-64'!BQ$1,'2016 population'!$A$3:$E$102,3,FALSE),"")</f>
        <v/>
      </c>
      <c r="BR51" s="21" t="str">
        <f>IF('Adjacent Counties'!BR51="x",VLOOKUP('2016 0-64'!BR$1,'2016 population'!$A$3:$E$102,3,FALSE),"")</f>
        <v/>
      </c>
      <c r="BS51" s="21" t="str">
        <f>IF('Adjacent Counties'!BS51="x",VLOOKUP('2016 0-64'!BS$1,'2016 population'!$A$3:$E$102,3,FALSE),"")</f>
        <v/>
      </c>
      <c r="BT51" s="21" t="str">
        <f>IF('Adjacent Counties'!BT51="x",VLOOKUP('2016 0-64'!BT$1,'2016 population'!$A$3:$E$102,3,FALSE),"")</f>
        <v/>
      </c>
      <c r="BU51" s="21" t="str">
        <f>IF('Adjacent Counties'!BU51="x",VLOOKUP('2016 0-64'!BU$1,'2016 population'!$A$3:$E$102,3,FALSE),"")</f>
        <v/>
      </c>
      <c r="BV51" s="21" t="str">
        <f>IF('Adjacent Counties'!BV51="x",VLOOKUP('2016 0-64'!BV$1,'2016 population'!$A$3:$E$102,3,FALSE),"")</f>
        <v/>
      </c>
      <c r="BW51" s="21" t="str">
        <f>IF('Adjacent Counties'!BW51="x",VLOOKUP('2016 0-64'!BW$1,'2016 population'!$A$3:$E$102,3,FALSE),"")</f>
        <v/>
      </c>
      <c r="BX51" s="21" t="str">
        <f>IF('Adjacent Counties'!BX51="x",VLOOKUP('2016 0-64'!BX$1,'2016 population'!$A$3:$E$102,3,FALSE),"")</f>
        <v/>
      </c>
      <c r="BY51" s="21" t="str">
        <f>IF('Adjacent Counties'!BY51="x",VLOOKUP('2016 0-64'!BY$1,'2016 population'!$A$3:$E$102,3,FALSE),"")</f>
        <v/>
      </c>
      <c r="BZ51" s="21" t="str">
        <f>IF('Adjacent Counties'!BZ51="x",VLOOKUP('2016 0-64'!BZ$1,'2016 population'!$A$3:$E$102,3,FALSE),"")</f>
        <v/>
      </c>
      <c r="CA51" s="21" t="str">
        <f>IF('Adjacent Counties'!CA51="x",VLOOKUP('2016 0-64'!CA$1,'2016 population'!$A$3:$E$102,3,FALSE),"")</f>
        <v/>
      </c>
      <c r="CB51" s="21" t="str">
        <f>IF('Adjacent Counties'!CB51="x",VLOOKUP('2016 0-64'!CB$1,'2016 population'!$A$3:$E$102,3,FALSE),"")</f>
        <v/>
      </c>
      <c r="CC51" s="21" t="str">
        <f>IF('Adjacent Counties'!CC51="x",VLOOKUP('2016 0-64'!CC$1,'2016 population'!$A$3:$E$102,3,FALSE),"")</f>
        <v/>
      </c>
      <c r="CD51" s="21" t="str">
        <f>IF('Adjacent Counties'!CD51="x",VLOOKUP('2016 0-64'!CD$1,'2016 population'!$A$3:$E$102,3,FALSE),"")</f>
        <v/>
      </c>
      <c r="CE51" s="21" t="str">
        <f>IF('Adjacent Counties'!CE51="x",VLOOKUP('2016 0-64'!CE$1,'2016 population'!$A$3:$E$102,3,FALSE),"")</f>
        <v/>
      </c>
      <c r="CF51" s="21" t="str">
        <f>IF('Adjacent Counties'!CF51="x",VLOOKUP('2016 0-64'!CF$1,'2016 population'!$A$3:$E$102,3,FALSE),"")</f>
        <v/>
      </c>
      <c r="CG51" s="21" t="str">
        <f>IF('Adjacent Counties'!CG51="x",VLOOKUP('2016 0-64'!CG$1,'2016 population'!$A$3:$E$102,3,FALSE),"")</f>
        <v/>
      </c>
      <c r="CH51" s="21" t="str">
        <f>IF('Adjacent Counties'!CH51="x",VLOOKUP('2016 0-64'!CH$1,'2016 population'!$A$3:$E$102,3,FALSE),"")</f>
        <v/>
      </c>
      <c r="CI51" s="21" t="str">
        <f>IF('Adjacent Counties'!CI51="x",VLOOKUP('2016 0-64'!CI$1,'2016 population'!$A$3:$E$102,3,FALSE),"")</f>
        <v/>
      </c>
      <c r="CJ51" s="21">
        <f>IF('Adjacent Counties'!CJ51="x",VLOOKUP('2016 0-64'!CJ$1,'2016 population'!$A$3:$E$102,3,FALSE),"")</f>
        <v>1684</v>
      </c>
      <c r="CK51" s="21">
        <f>IF('Adjacent Counties'!CK51="x",VLOOKUP('2016 0-64'!CK$1,'2016 population'!$A$3:$E$102,3,FALSE),"")</f>
        <v>5174</v>
      </c>
      <c r="CL51" s="21" t="str">
        <f>IF('Adjacent Counties'!CL51="x",VLOOKUP('2016 0-64'!CL$1,'2016 population'!$A$3:$E$102,3,FALSE),"")</f>
        <v/>
      </c>
      <c r="CM51" s="21" t="str">
        <f>IF('Adjacent Counties'!CM51="x",VLOOKUP('2016 0-64'!CM$1,'2016 population'!$A$3:$E$102,3,FALSE),"")</f>
        <v/>
      </c>
      <c r="CN51" s="21" t="str">
        <f>IF('Adjacent Counties'!CN51="x",VLOOKUP('2016 0-64'!CN$1,'2016 population'!$A$3:$E$102,3,FALSE),"")</f>
        <v/>
      </c>
      <c r="CO51" s="21" t="str">
        <f>IF('Adjacent Counties'!CO51="x",VLOOKUP('2016 0-64'!CO$1,'2016 population'!$A$3:$E$102,3,FALSE),"")</f>
        <v/>
      </c>
      <c r="CP51" s="21" t="str">
        <f>IF('Adjacent Counties'!CP51="x",VLOOKUP('2016 0-64'!CP$1,'2016 population'!$A$3:$E$102,3,FALSE),"")</f>
        <v/>
      </c>
      <c r="CQ51" s="21" t="str">
        <f>IF('Adjacent Counties'!CQ51="x",VLOOKUP('2016 0-64'!CQ$1,'2016 population'!$A$3:$E$102,3,FALSE),"")</f>
        <v/>
      </c>
      <c r="CR51" s="21" t="str">
        <f>IF('Adjacent Counties'!CR51="x",VLOOKUP('2016 0-64'!CR$1,'2016 population'!$A$3:$E$102,3,FALSE),"")</f>
        <v/>
      </c>
      <c r="CS51" s="21" t="str">
        <f>IF('Adjacent Counties'!CS51="x",VLOOKUP('2016 0-64'!CS$1,'2016 population'!$A$3:$E$102,3,FALSE),"")</f>
        <v/>
      </c>
      <c r="CT51" s="21" t="str">
        <f>IF('Adjacent Counties'!CT51="x",VLOOKUP('2016 0-64'!CT$1,'2016 population'!$A$3:$E$102,3,FALSE),"")</f>
        <v/>
      </c>
      <c r="CU51" s="21" t="str">
        <f>IF('Adjacent Counties'!CU51="x",VLOOKUP('2016 0-64'!CU$1,'2016 population'!$A$3:$E$102,3,FALSE),"")</f>
        <v/>
      </c>
      <c r="CV51" s="21" t="str">
        <f>IF('Adjacent Counties'!CV51="x",VLOOKUP('2016 0-64'!CV$1,'2016 population'!$A$3:$E$102,3,FALSE),"")</f>
        <v/>
      </c>
      <c r="CW51" s="21" t="str">
        <f>IF('Adjacent Counties'!CW51="x",VLOOKUP('2016 0-64'!CW$1,'2016 population'!$A$3:$E$102,3,FALSE),"")</f>
        <v/>
      </c>
      <c r="CX51" s="21">
        <f t="shared" si="0"/>
        <v>24855</v>
      </c>
    </row>
    <row r="52" spans="1:102">
      <c r="A52" s="3" t="s">
        <v>50</v>
      </c>
      <c r="B52" s="21" t="str">
        <f>IF('Adjacent Counties'!B52="x",VLOOKUP('2016 0-64'!B$1,'2016 population'!$A$3:$E$102,3,FALSE),"")</f>
        <v/>
      </c>
      <c r="C52" s="21" t="str">
        <f>IF('Adjacent Counties'!C52="x",VLOOKUP('2016 0-64'!C$1,'2016 population'!$A$3:$E$102,3,FALSE),"")</f>
        <v/>
      </c>
      <c r="D52" s="21" t="str">
        <f>IF('Adjacent Counties'!D52="x",VLOOKUP('2016 0-64'!D$1,'2016 population'!$A$3:$E$102,3,FALSE),"")</f>
        <v/>
      </c>
      <c r="E52" s="21" t="str">
        <f>IF('Adjacent Counties'!E52="x",VLOOKUP('2016 0-64'!E$1,'2016 population'!$A$3:$E$102,3,FALSE),"")</f>
        <v/>
      </c>
      <c r="F52" s="21" t="str">
        <f>IF('Adjacent Counties'!F52="x",VLOOKUP('2016 0-64'!F$1,'2016 population'!$A$3:$E$102,3,FALSE),"")</f>
        <v/>
      </c>
      <c r="G52" s="21" t="str">
        <f>IF('Adjacent Counties'!G52="x",VLOOKUP('2016 0-64'!G$1,'2016 population'!$A$3:$E$102,3,FALSE),"")</f>
        <v/>
      </c>
      <c r="H52" s="21" t="str">
        <f>IF('Adjacent Counties'!H52="x",VLOOKUP('2016 0-64'!H$1,'2016 population'!$A$3:$E$102,3,FALSE),"")</f>
        <v/>
      </c>
      <c r="I52" s="21" t="str">
        <f>IF('Adjacent Counties'!I52="x",VLOOKUP('2016 0-64'!I$1,'2016 population'!$A$3:$E$102,3,FALSE),"")</f>
        <v/>
      </c>
      <c r="J52" s="21" t="str">
        <f>IF('Adjacent Counties'!J52="x",VLOOKUP('2016 0-64'!J$1,'2016 population'!$A$3:$E$102,3,FALSE),"")</f>
        <v/>
      </c>
      <c r="K52" s="21" t="str">
        <f>IF('Adjacent Counties'!K52="x",VLOOKUP('2016 0-64'!K$1,'2016 population'!$A$3:$E$102,3,FALSE),"")</f>
        <v/>
      </c>
      <c r="L52" s="21" t="str">
        <f>IF('Adjacent Counties'!L52="x",VLOOKUP('2016 0-64'!L$1,'2016 population'!$A$3:$E$102,3,FALSE),"")</f>
        <v/>
      </c>
      <c r="M52" s="21" t="str">
        <f>IF('Adjacent Counties'!M52="x",VLOOKUP('2016 0-64'!M$1,'2016 population'!$A$3:$E$102,3,FALSE),"")</f>
        <v/>
      </c>
      <c r="N52" s="21" t="str">
        <f>IF('Adjacent Counties'!N52="x",VLOOKUP('2016 0-64'!N$1,'2016 population'!$A$3:$E$102,3,FALSE),"")</f>
        <v/>
      </c>
      <c r="O52" s="21" t="str">
        <f>IF('Adjacent Counties'!O52="x",VLOOKUP('2016 0-64'!O$1,'2016 population'!$A$3:$E$102,3,FALSE),"")</f>
        <v/>
      </c>
      <c r="P52" s="21" t="str">
        <f>IF('Adjacent Counties'!P52="x",VLOOKUP('2016 0-64'!P$1,'2016 population'!$A$3:$E$102,3,FALSE),"")</f>
        <v/>
      </c>
      <c r="Q52" s="21" t="str">
        <f>IF('Adjacent Counties'!Q52="x",VLOOKUP('2016 0-64'!Q$1,'2016 population'!$A$3:$E$102,3,FALSE),"")</f>
        <v/>
      </c>
      <c r="R52" s="21" t="str">
        <f>IF('Adjacent Counties'!R52="x",VLOOKUP('2016 0-64'!R$1,'2016 population'!$A$3:$E$102,3,FALSE),"")</f>
        <v/>
      </c>
      <c r="S52" s="21" t="str">
        <f>IF('Adjacent Counties'!S52="x",VLOOKUP('2016 0-64'!S$1,'2016 population'!$A$3:$E$102,3,FALSE),"")</f>
        <v/>
      </c>
      <c r="T52" s="21" t="str">
        <f>IF('Adjacent Counties'!T52="x",VLOOKUP('2016 0-64'!T$1,'2016 population'!$A$3:$E$102,3,FALSE),"")</f>
        <v/>
      </c>
      <c r="U52" s="21" t="str">
        <f>IF('Adjacent Counties'!U52="x",VLOOKUP('2016 0-64'!U$1,'2016 population'!$A$3:$E$102,3,FALSE),"")</f>
        <v/>
      </c>
      <c r="V52" s="21" t="str">
        <f>IF('Adjacent Counties'!V52="x",VLOOKUP('2016 0-64'!V$1,'2016 population'!$A$3:$E$102,3,FALSE),"")</f>
        <v/>
      </c>
      <c r="W52" s="21" t="str">
        <f>IF('Adjacent Counties'!W52="x",VLOOKUP('2016 0-64'!W$1,'2016 population'!$A$3:$E$102,3,FALSE),"")</f>
        <v/>
      </c>
      <c r="X52" s="21" t="str">
        <f>IF('Adjacent Counties'!X52="x",VLOOKUP('2016 0-64'!X$1,'2016 population'!$A$3:$E$102,3,FALSE),"")</f>
        <v/>
      </c>
      <c r="Y52" s="21" t="str">
        <f>IF('Adjacent Counties'!Y52="x",VLOOKUP('2016 0-64'!Y$1,'2016 population'!$A$3:$E$102,3,FALSE),"")</f>
        <v/>
      </c>
      <c r="Z52" s="21" t="str">
        <f>IF('Adjacent Counties'!Z52="x",VLOOKUP('2016 0-64'!Z$1,'2016 population'!$A$3:$E$102,3,FALSE),"")</f>
        <v/>
      </c>
      <c r="AA52" s="21" t="str">
        <f>IF('Adjacent Counties'!AA52="x",VLOOKUP('2016 0-64'!AA$1,'2016 population'!$A$3:$E$102,3,FALSE),"")</f>
        <v/>
      </c>
      <c r="AB52" s="21" t="str">
        <f>IF('Adjacent Counties'!AB52="x",VLOOKUP('2016 0-64'!AB$1,'2016 population'!$A$3:$E$102,3,FALSE),"")</f>
        <v/>
      </c>
      <c r="AC52" s="21" t="str">
        <f>IF('Adjacent Counties'!AC52="x",VLOOKUP('2016 0-64'!AC$1,'2016 population'!$A$3:$E$102,3,FALSE),"")</f>
        <v/>
      </c>
      <c r="AD52" s="21" t="str">
        <f>IF('Adjacent Counties'!AD52="x",VLOOKUP('2016 0-64'!AD$1,'2016 population'!$A$3:$E$102,3,FALSE),"")</f>
        <v/>
      </c>
      <c r="AE52" s="21" t="str">
        <f>IF('Adjacent Counties'!AE52="x",VLOOKUP('2016 0-64'!AE$1,'2016 population'!$A$3:$E$102,3,FALSE),"")</f>
        <v/>
      </c>
      <c r="AF52" s="21" t="str">
        <f>IF('Adjacent Counties'!AF52="x",VLOOKUP('2016 0-64'!AF$1,'2016 population'!$A$3:$E$102,3,FALSE),"")</f>
        <v/>
      </c>
      <c r="AG52" s="21" t="str">
        <f>IF('Adjacent Counties'!AG52="x",VLOOKUP('2016 0-64'!AG$1,'2016 population'!$A$3:$E$102,3,FALSE),"")</f>
        <v/>
      </c>
      <c r="AH52" s="21" t="str">
        <f>IF('Adjacent Counties'!AH52="x",VLOOKUP('2016 0-64'!AH$1,'2016 population'!$A$3:$E$102,3,FALSE),"")</f>
        <v/>
      </c>
      <c r="AI52" s="21" t="str">
        <f>IF('Adjacent Counties'!AI52="x",VLOOKUP('2016 0-64'!AI$1,'2016 population'!$A$3:$E$102,3,FALSE),"")</f>
        <v/>
      </c>
      <c r="AJ52" s="21" t="str">
        <f>IF('Adjacent Counties'!AJ52="x",VLOOKUP('2016 0-64'!AJ$1,'2016 population'!$A$3:$E$102,3,FALSE),"")</f>
        <v/>
      </c>
      <c r="AK52" s="21" t="str">
        <f>IF('Adjacent Counties'!AK52="x",VLOOKUP('2016 0-64'!AK$1,'2016 population'!$A$3:$E$102,3,FALSE),"")</f>
        <v/>
      </c>
      <c r="AL52" s="21" t="str">
        <f>IF('Adjacent Counties'!AL52="x",VLOOKUP('2016 0-64'!AL$1,'2016 population'!$A$3:$E$102,3,FALSE),"")</f>
        <v/>
      </c>
      <c r="AM52" s="21" t="str">
        <f>IF('Adjacent Counties'!AM52="x",VLOOKUP('2016 0-64'!AM$1,'2016 population'!$A$3:$E$102,3,FALSE),"")</f>
        <v/>
      </c>
      <c r="AN52" s="21" t="str">
        <f>IF('Adjacent Counties'!AN52="x",VLOOKUP('2016 0-64'!AN$1,'2016 population'!$A$3:$E$102,3,FALSE),"")</f>
        <v/>
      </c>
      <c r="AO52" s="21" t="str">
        <f>IF('Adjacent Counties'!AO52="x",VLOOKUP('2016 0-64'!AO$1,'2016 population'!$A$3:$E$102,3,FALSE),"")</f>
        <v/>
      </c>
      <c r="AP52" s="21" t="str">
        <f>IF('Adjacent Counties'!AP52="x",VLOOKUP('2016 0-64'!AP$1,'2016 population'!$A$3:$E$102,3,FALSE),"")</f>
        <v/>
      </c>
      <c r="AQ52" s="21" t="str">
        <f>IF('Adjacent Counties'!AQ52="x",VLOOKUP('2016 0-64'!AQ$1,'2016 population'!$A$3:$E$102,3,FALSE),"")</f>
        <v/>
      </c>
      <c r="AR52" s="21">
        <f>IF('Adjacent Counties'!AR52="x",VLOOKUP('2016 0-64'!AR$1,'2016 population'!$A$3:$E$102,3,FALSE),"")</f>
        <v>9720</v>
      </c>
      <c r="AS52" s="21" t="str">
        <f>IF('Adjacent Counties'!AS52="x",VLOOKUP('2016 0-64'!AS$1,'2016 population'!$A$3:$E$102,3,FALSE),"")</f>
        <v/>
      </c>
      <c r="AT52" s="21" t="str">
        <f>IF('Adjacent Counties'!AT52="x",VLOOKUP('2016 0-64'!AT$1,'2016 population'!$A$3:$E$102,3,FALSE),"")</f>
        <v/>
      </c>
      <c r="AU52" s="21" t="str">
        <f>IF('Adjacent Counties'!AU52="x",VLOOKUP('2016 0-64'!AU$1,'2016 population'!$A$3:$E$102,3,FALSE),"")</f>
        <v/>
      </c>
      <c r="AV52" s="21" t="str">
        <f>IF('Adjacent Counties'!AV52="x",VLOOKUP('2016 0-64'!AV$1,'2016 population'!$A$3:$E$102,3,FALSE),"")</f>
        <v/>
      </c>
      <c r="AW52" s="21" t="str">
        <f>IF('Adjacent Counties'!AW52="x",VLOOKUP('2016 0-64'!AW$1,'2016 population'!$A$3:$E$102,3,FALSE),"")</f>
        <v/>
      </c>
      <c r="AX52" s="21" t="str">
        <f>IF('Adjacent Counties'!AX52="x",VLOOKUP('2016 0-64'!AX$1,'2016 population'!$A$3:$E$102,3,FALSE),"")</f>
        <v/>
      </c>
      <c r="AY52" s="21" t="str">
        <f>IF('Adjacent Counties'!AY52="x",VLOOKUP('2016 0-64'!AY$1,'2016 population'!$A$3:$E$102,3,FALSE),"")</f>
        <v/>
      </c>
      <c r="AZ52" s="21">
        <f>IF('Adjacent Counties'!AZ52="x",VLOOKUP('2016 0-64'!AZ$1,'2016 population'!$A$3:$E$102,3,FALSE),"")</f>
        <v>15044</v>
      </c>
      <c r="BA52" s="21" t="str">
        <f>IF('Adjacent Counties'!BA52="x",VLOOKUP('2016 0-64'!BA$1,'2016 population'!$A$3:$E$102,3,FALSE),"")</f>
        <v/>
      </c>
      <c r="BB52" s="21" t="str">
        <f>IF('Adjacent Counties'!BB52="x",VLOOKUP('2016 0-64'!BB$1,'2016 population'!$A$3:$E$102,3,FALSE),"")</f>
        <v/>
      </c>
      <c r="BC52" s="21" t="str">
        <f>IF('Adjacent Counties'!BC52="x",VLOOKUP('2016 0-64'!BC$1,'2016 population'!$A$3:$E$102,3,FALSE),"")</f>
        <v/>
      </c>
      <c r="BD52" s="21" t="str">
        <f>IF('Adjacent Counties'!BD52="x",VLOOKUP('2016 0-64'!BD$1,'2016 population'!$A$3:$E$102,3,FALSE),"")</f>
        <v/>
      </c>
      <c r="BE52" s="21" t="str">
        <f>IF('Adjacent Counties'!BE52="x",VLOOKUP('2016 0-64'!BE$1,'2016 population'!$A$3:$E$102,3,FALSE),"")</f>
        <v/>
      </c>
      <c r="BF52" s="21" t="str">
        <f>IF('Adjacent Counties'!BF52="x",VLOOKUP('2016 0-64'!BF$1,'2016 population'!$A$3:$E$102,3,FALSE),"")</f>
        <v/>
      </c>
      <c r="BG52" s="21" t="str">
        <f>IF('Adjacent Counties'!BG52="x",VLOOKUP('2016 0-64'!BG$1,'2016 population'!$A$3:$E$102,3,FALSE),"")</f>
        <v/>
      </c>
      <c r="BH52" s="21" t="str">
        <f>IF('Adjacent Counties'!BH52="x",VLOOKUP('2016 0-64'!BH$1,'2016 population'!$A$3:$E$102,3,FALSE),"")</f>
        <v/>
      </c>
      <c r="BI52" s="21" t="str">
        <f>IF('Adjacent Counties'!BI52="x",VLOOKUP('2016 0-64'!BI$1,'2016 population'!$A$3:$E$102,3,FALSE),"")</f>
        <v/>
      </c>
      <c r="BJ52" s="21" t="str">
        <f>IF('Adjacent Counties'!BJ52="x",VLOOKUP('2016 0-64'!BJ$1,'2016 population'!$A$3:$E$102,3,FALSE),"")</f>
        <v/>
      </c>
      <c r="BK52" s="21" t="str">
        <f>IF('Adjacent Counties'!BK52="x",VLOOKUP('2016 0-64'!BK$1,'2016 population'!$A$3:$E$102,3,FALSE),"")</f>
        <v/>
      </c>
      <c r="BL52" s="21" t="str">
        <f>IF('Adjacent Counties'!BL52="x",VLOOKUP('2016 0-64'!BL$1,'2016 population'!$A$3:$E$102,3,FALSE),"")</f>
        <v/>
      </c>
      <c r="BM52" s="21">
        <f>IF('Adjacent Counties'!BM52="x",VLOOKUP('2016 0-64'!BM$1,'2016 population'!$A$3:$E$102,3,FALSE),"")</f>
        <v>9873</v>
      </c>
      <c r="BN52" s="21" t="str">
        <f>IF('Adjacent Counties'!BN52="x",VLOOKUP('2016 0-64'!BN$1,'2016 population'!$A$3:$E$102,3,FALSE),"")</f>
        <v/>
      </c>
      <c r="BO52" s="21" t="str">
        <f>IF('Adjacent Counties'!BO52="x",VLOOKUP('2016 0-64'!BO$1,'2016 population'!$A$3:$E$102,3,FALSE),"")</f>
        <v/>
      </c>
      <c r="BP52" s="21" t="str">
        <f>IF('Adjacent Counties'!BP52="x",VLOOKUP('2016 0-64'!BP$1,'2016 population'!$A$3:$E$102,3,FALSE),"")</f>
        <v/>
      </c>
      <c r="BQ52" s="21" t="str">
        <f>IF('Adjacent Counties'!BQ52="x",VLOOKUP('2016 0-64'!BQ$1,'2016 population'!$A$3:$E$102,3,FALSE),"")</f>
        <v/>
      </c>
      <c r="BR52" s="21" t="str">
        <f>IF('Adjacent Counties'!BR52="x",VLOOKUP('2016 0-64'!BR$1,'2016 population'!$A$3:$E$102,3,FALSE),"")</f>
        <v/>
      </c>
      <c r="BS52" s="21" t="str">
        <f>IF('Adjacent Counties'!BS52="x",VLOOKUP('2016 0-64'!BS$1,'2016 population'!$A$3:$E$102,3,FALSE),"")</f>
        <v/>
      </c>
      <c r="BT52" s="21" t="str">
        <f>IF('Adjacent Counties'!BT52="x",VLOOKUP('2016 0-64'!BT$1,'2016 population'!$A$3:$E$102,3,FALSE),"")</f>
        <v/>
      </c>
      <c r="BU52" s="21" t="str">
        <f>IF('Adjacent Counties'!BU52="x",VLOOKUP('2016 0-64'!BU$1,'2016 population'!$A$3:$E$102,3,FALSE),"")</f>
        <v/>
      </c>
      <c r="BV52" s="21" t="str">
        <f>IF('Adjacent Counties'!BV52="x",VLOOKUP('2016 0-64'!BV$1,'2016 population'!$A$3:$E$102,3,FALSE),"")</f>
        <v/>
      </c>
      <c r="BW52" s="21" t="str">
        <f>IF('Adjacent Counties'!BW52="x",VLOOKUP('2016 0-64'!BW$1,'2016 population'!$A$3:$E$102,3,FALSE),"")</f>
        <v/>
      </c>
      <c r="BX52" s="21" t="str">
        <f>IF('Adjacent Counties'!BX52="x",VLOOKUP('2016 0-64'!BX$1,'2016 population'!$A$3:$E$102,3,FALSE),"")</f>
        <v/>
      </c>
      <c r="BY52" s="21" t="str">
        <f>IF('Adjacent Counties'!BY52="x",VLOOKUP('2016 0-64'!BY$1,'2016 population'!$A$3:$E$102,3,FALSE),"")</f>
        <v/>
      </c>
      <c r="BZ52" s="21" t="str">
        <f>IF('Adjacent Counties'!BZ52="x",VLOOKUP('2016 0-64'!BZ$1,'2016 population'!$A$3:$E$102,3,FALSE),"")</f>
        <v/>
      </c>
      <c r="CA52" s="21" t="str">
        <f>IF('Adjacent Counties'!CA52="x",VLOOKUP('2016 0-64'!CA$1,'2016 population'!$A$3:$E$102,3,FALSE),"")</f>
        <v/>
      </c>
      <c r="CB52" s="21" t="str">
        <f>IF('Adjacent Counties'!CB52="x",VLOOKUP('2016 0-64'!CB$1,'2016 population'!$A$3:$E$102,3,FALSE),"")</f>
        <v/>
      </c>
      <c r="CC52" s="21" t="str">
        <f>IF('Adjacent Counties'!CC52="x",VLOOKUP('2016 0-64'!CC$1,'2016 population'!$A$3:$E$102,3,FALSE),"")</f>
        <v/>
      </c>
      <c r="CD52" s="21" t="str">
        <f>IF('Adjacent Counties'!CD52="x",VLOOKUP('2016 0-64'!CD$1,'2016 population'!$A$3:$E$102,3,FALSE),"")</f>
        <v/>
      </c>
      <c r="CE52" s="21">
        <f>IF('Adjacent Counties'!CE52="x",VLOOKUP('2016 0-64'!CE$1,'2016 population'!$A$3:$E$102,3,FALSE),"")</f>
        <v>6224</v>
      </c>
      <c r="CF52" s="21" t="str">
        <f>IF('Adjacent Counties'!CF52="x",VLOOKUP('2016 0-64'!CF$1,'2016 population'!$A$3:$E$102,3,FALSE),"")</f>
        <v/>
      </c>
      <c r="CG52" s="21" t="str">
        <f>IF('Adjacent Counties'!CG52="x",VLOOKUP('2016 0-64'!CG$1,'2016 population'!$A$3:$E$102,3,FALSE),"")</f>
        <v/>
      </c>
      <c r="CH52" s="21" t="str">
        <f>IF('Adjacent Counties'!CH52="x",VLOOKUP('2016 0-64'!CH$1,'2016 population'!$A$3:$E$102,3,FALSE),"")</f>
        <v/>
      </c>
      <c r="CI52" s="21" t="str">
        <f>IF('Adjacent Counties'!CI52="x",VLOOKUP('2016 0-64'!CI$1,'2016 population'!$A$3:$E$102,3,FALSE),"")</f>
        <v/>
      </c>
      <c r="CJ52" s="21" t="str">
        <f>IF('Adjacent Counties'!CJ52="x",VLOOKUP('2016 0-64'!CJ$1,'2016 population'!$A$3:$E$102,3,FALSE),"")</f>
        <v/>
      </c>
      <c r="CK52" s="21" t="str">
        <f>IF('Adjacent Counties'!CK52="x",VLOOKUP('2016 0-64'!CK$1,'2016 population'!$A$3:$E$102,3,FALSE),"")</f>
        <v/>
      </c>
      <c r="CL52" s="21" t="str">
        <f>IF('Adjacent Counties'!CL52="x",VLOOKUP('2016 0-64'!CL$1,'2016 population'!$A$3:$E$102,3,FALSE),"")</f>
        <v/>
      </c>
      <c r="CM52" s="21" t="str">
        <f>IF('Adjacent Counties'!CM52="x",VLOOKUP('2016 0-64'!CM$1,'2016 population'!$A$3:$E$102,3,FALSE),"")</f>
        <v/>
      </c>
      <c r="CN52" s="21" t="str">
        <f>IF('Adjacent Counties'!CN52="x",VLOOKUP('2016 0-64'!CN$1,'2016 population'!$A$3:$E$102,3,FALSE),"")</f>
        <v/>
      </c>
      <c r="CO52" s="21">
        <f>IF('Adjacent Counties'!CO52="x",VLOOKUP('2016 0-64'!CO$1,'2016 population'!$A$3:$E$102,3,FALSE),"")</f>
        <v>69041</v>
      </c>
      <c r="CP52" s="21" t="str">
        <f>IF('Adjacent Counties'!CP52="x",VLOOKUP('2016 0-64'!CP$1,'2016 population'!$A$3:$E$102,3,FALSE),"")</f>
        <v/>
      </c>
      <c r="CQ52" s="21" t="str">
        <f>IF('Adjacent Counties'!CQ52="x",VLOOKUP('2016 0-64'!CQ$1,'2016 population'!$A$3:$E$102,3,FALSE),"")</f>
        <v/>
      </c>
      <c r="CR52" s="21" t="str">
        <f>IF('Adjacent Counties'!CR52="x",VLOOKUP('2016 0-64'!CR$1,'2016 population'!$A$3:$E$102,3,FALSE),"")</f>
        <v/>
      </c>
      <c r="CS52" s="21">
        <f>IF('Adjacent Counties'!CS52="x",VLOOKUP('2016 0-64'!CS$1,'2016 population'!$A$3:$E$102,3,FALSE),"")</f>
        <v>11066</v>
      </c>
      <c r="CT52" s="21" t="str">
        <f>IF('Adjacent Counties'!CT52="x",VLOOKUP('2016 0-64'!CT$1,'2016 population'!$A$3:$E$102,3,FALSE),"")</f>
        <v/>
      </c>
      <c r="CU52" s="21">
        <f>IF('Adjacent Counties'!CU52="x",VLOOKUP('2016 0-64'!CU$1,'2016 population'!$A$3:$E$102,3,FALSE),"")</f>
        <v>8514</v>
      </c>
      <c r="CV52" s="21" t="str">
        <f>IF('Adjacent Counties'!CV52="x",VLOOKUP('2016 0-64'!CV$1,'2016 population'!$A$3:$E$102,3,FALSE),"")</f>
        <v/>
      </c>
      <c r="CW52" s="21" t="str">
        <f>IF('Adjacent Counties'!CW52="x",VLOOKUP('2016 0-64'!CW$1,'2016 population'!$A$3:$E$102,3,FALSE),"")</f>
        <v/>
      </c>
      <c r="CX52" s="21">
        <f t="shared" si="0"/>
        <v>129482</v>
      </c>
    </row>
    <row r="53" spans="1:102">
      <c r="A53" s="3" t="s">
        <v>51</v>
      </c>
      <c r="B53" s="21" t="str">
        <f>IF('Adjacent Counties'!B53="x",VLOOKUP('2016 0-64'!B$1,'2016 population'!$A$3:$E$102,3,FALSE),"")</f>
        <v/>
      </c>
      <c r="C53" s="21" t="str">
        <f>IF('Adjacent Counties'!C53="x",VLOOKUP('2016 0-64'!C$1,'2016 population'!$A$3:$E$102,3,FALSE),"")</f>
        <v/>
      </c>
      <c r="D53" s="21" t="str">
        <f>IF('Adjacent Counties'!D53="x",VLOOKUP('2016 0-64'!D$1,'2016 population'!$A$3:$E$102,3,FALSE),"")</f>
        <v/>
      </c>
      <c r="E53" s="21" t="str">
        <f>IF('Adjacent Counties'!E53="x",VLOOKUP('2016 0-64'!E$1,'2016 population'!$A$3:$E$102,3,FALSE),"")</f>
        <v/>
      </c>
      <c r="F53" s="21" t="str">
        <f>IF('Adjacent Counties'!F53="x",VLOOKUP('2016 0-64'!F$1,'2016 population'!$A$3:$E$102,3,FALSE),"")</f>
        <v/>
      </c>
      <c r="G53" s="21" t="str">
        <f>IF('Adjacent Counties'!G53="x",VLOOKUP('2016 0-64'!G$1,'2016 population'!$A$3:$E$102,3,FALSE),"")</f>
        <v/>
      </c>
      <c r="H53" s="21" t="str">
        <f>IF('Adjacent Counties'!H53="x",VLOOKUP('2016 0-64'!H$1,'2016 population'!$A$3:$E$102,3,FALSE),"")</f>
        <v/>
      </c>
      <c r="I53" s="21" t="str">
        <f>IF('Adjacent Counties'!I53="x",VLOOKUP('2016 0-64'!I$1,'2016 population'!$A$3:$E$102,3,FALSE),"")</f>
        <v/>
      </c>
      <c r="J53" s="21" t="str">
        <f>IF('Adjacent Counties'!J53="x",VLOOKUP('2016 0-64'!J$1,'2016 population'!$A$3:$E$102,3,FALSE),"")</f>
        <v/>
      </c>
      <c r="K53" s="21" t="str">
        <f>IF('Adjacent Counties'!K53="x",VLOOKUP('2016 0-64'!K$1,'2016 population'!$A$3:$E$102,3,FALSE),"")</f>
        <v/>
      </c>
      <c r="L53" s="21" t="str">
        <f>IF('Adjacent Counties'!L53="x",VLOOKUP('2016 0-64'!L$1,'2016 population'!$A$3:$E$102,3,FALSE),"")</f>
        <v/>
      </c>
      <c r="M53" s="21" t="str">
        <f>IF('Adjacent Counties'!M53="x",VLOOKUP('2016 0-64'!M$1,'2016 population'!$A$3:$E$102,3,FALSE),"")</f>
        <v/>
      </c>
      <c r="N53" s="21" t="str">
        <f>IF('Adjacent Counties'!N53="x",VLOOKUP('2016 0-64'!N$1,'2016 population'!$A$3:$E$102,3,FALSE),"")</f>
        <v/>
      </c>
      <c r="O53" s="21" t="str">
        <f>IF('Adjacent Counties'!O53="x",VLOOKUP('2016 0-64'!O$1,'2016 population'!$A$3:$E$102,3,FALSE),"")</f>
        <v/>
      </c>
      <c r="P53" s="21" t="str">
        <f>IF('Adjacent Counties'!P53="x",VLOOKUP('2016 0-64'!P$1,'2016 population'!$A$3:$E$102,3,FALSE),"")</f>
        <v/>
      </c>
      <c r="Q53" s="21">
        <f>IF('Adjacent Counties'!Q53="x",VLOOKUP('2016 0-64'!Q$1,'2016 population'!$A$3:$E$102,3,FALSE),"")</f>
        <v>10075</v>
      </c>
      <c r="R53" s="21" t="str">
        <f>IF('Adjacent Counties'!R53="x",VLOOKUP('2016 0-64'!R$1,'2016 population'!$A$3:$E$102,3,FALSE),"")</f>
        <v/>
      </c>
      <c r="S53" s="21" t="str">
        <f>IF('Adjacent Counties'!S53="x",VLOOKUP('2016 0-64'!S$1,'2016 population'!$A$3:$E$102,3,FALSE),"")</f>
        <v/>
      </c>
      <c r="T53" s="21" t="str">
        <f>IF('Adjacent Counties'!T53="x",VLOOKUP('2016 0-64'!T$1,'2016 population'!$A$3:$E$102,3,FALSE),"")</f>
        <v/>
      </c>
      <c r="U53" s="21" t="str">
        <f>IF('Adjacent Counties'!U53="x",VLOOKUP('2016 0-64'!U$1,'2016 population'!$A$3:$E$102,3,FALSE),"")</f>
        <v/>
      </c>
      <c r="V53" s="21" t="str">
        <f>IF('Adjacent Counties'!V53="x",VLOOKUP('2016 0-64'!V$1,'2016 population'!$A$3:$E$102,3,FALSE),"")</f>
        <v/>
      </c>
      <c r="W53" s="21" t="str">
        <f>IF('Adjacent Counties'!W53="x",VLOOKUP('2016 0-64'!W$1,'2016 population'!$A$3:$E$102,3,FALSE),"")</f>
        <v/>
      </c>
      <c r="X53" s="21" t="str">
        <f>IF('Adjacent Counties'!X53="x",VLOOKUP('2016 0-64'!X$1,'2016 population'!$A$3:$E$102,3,FALSE),"")</f>
        <v/>
      </c>
      <c r="Y53" s="21" t="str">
        <f>IF('Adjacent Counties'!Y53="x",VLOOKUP('2016 0-64'!Y$1,'2016 population'!$A$3:$E$102,3,FALSE),"")</f>
        <v/>
      </c>
      <c r="Z53" s="21">
        <f>IF('Adjacent Counties'!Z53="x",VLOOKUP('2016 0-64'!Z$1,'2016 population'!$A$3:$E$102,3,FALSE),"")</f>
        <v>9917</v>
      </c>
      <c r="AA53" s="21" t="str">
        <f>IF('Adjacent Counties'!AA53="x",VLOOKUP('2016 0-64'!AA$1,'2016 population'!$A$3:$E$102,3,FALSE),"")</f>
        <v/>
      </c>
      <c r="AB53" s="21" t="str">
        <f>IF('Adjacent Counties'!AB53="x",VLOOKUP('2016 0-64'!AB$1,'2016 population'!$A$3:$E$102,3,FALSE),"")</f>
        <v/>
      </c>
      <c r="AC53" s="21" t="str">
        <f>IF('Adjacent Counties'!AC53="x",VLOOKUP('2016 0-64'!AC$1,'2016 population'!$A$3:$E$102,3,FALSE),"")</f>
        <v/>
      </c>
      <c r="AD53" s="21" t="str">
        <f>IF('Adjacent Counties'!AD53="x",VLOOKUP('2016 0-64'!AD$1,'2016 population'!$A$3:$E$102,3,FALSE),"")</f>
        <v/>
      </c>
      <c r="AE53" s="21" t="str">
        <f>IF('Adjacent Counties'!AE53="x",VLOOKUP('2016 0-64'!AE$1,'2016 population'!$A$3:$E$102,3,FALSE),"")</f>
        <v/>
      </c>
      <c r="AF53" s="21">
        <f>IF('Adjacent Counties'!AF53="x",VLOOKUP('2016 0-64'!AF$1,'2016 population'!$A$3:$E$102,3,FALSE),"")</f>
        <v>5995</v>
      </c>
      <c r="AG53" s="21" t="str">
        <f>IF('Adjacent Counties'!AG53="x",VLOOKUP('2016 0-64'!AG$1,'2016 population'!$A$3:$E$102,3,FALSE),"")</f>
        <v/>
      </c>
      <c r="AH53" s="21" t="str">
        <f>IF('Adjacent Counties'!AH53="x",VLOOKUP('2016 0-64'!AH$1,'2016 population'!$A$3:$E$102,3,FALSE),"")</f>
        <v/>
      </c>
      <c r="AI53" s="21" t="str">
        <f>IF('Adjacent Counties'!AI53="x",VLOOKUP('2016 0-64'!AI$1,'2016 population'!$A$3:$E$102,3,FALSE),"")</f>
        <v/>
      </c>
      <c r="AJ53" s="21" t="str">
        <f>IF('Adjacent Counties'!AJ53="x",VLOOKUP('2016 0-64'!AJ$1,'2016 population'!$A$3:$E$102,3,FALSE),"")</f>
        <v/>
      </c>
      <c r="AK53" s="21" t="str">
        <f>IF('Adjacent Counties'!AK53="x",VLOOKUP('2016 0-64'!AK$1,'2016 population'!$A$3:$E$102,3,FALSE),"")</f>
        <v/>
      </c>
      <c r="AL53" s="21" t="str">
        <f>IF('Adjacent Counties'!AL53="x",VLOOKUP('2016 0-64'!AL$1,'2016 population'!$A$3:$E$102,3,FALSE),"")</f>
        <v/>
      </c>
      <c r="AM53" s="21" t="str">
        <f>IF('Adjacent Counties'!AM53="x",VLOOKUP('2016 0-64'!AM$1,'2016 population'!$A$3:$E$102,3,FALSE),"")</f>
        <v/>
      </c>
      <c r="AN53" s="21" t="str">
        <f>IF('Adjacent Counties'!AN53="x",VLOOKUP('2016 0-64'!AN$1,'2016 population'!$A$3:$E$102,3,FALSE),"")</f>
        <v/>
      </c>
      <c r="AO53" s="21" t="str">
        <f>IF('Adjacent Counties'!AO53="x",VLOOKUP('2016 0-64'!AO$1,'2016 population'!$A$3:$E$102,3,FALSE),"")</f>
        <v/>
      </c>
      <c r="AP53" s="21" t="str">
        <f>IF('Adjacent Counties'!AP53="x",VLOOKUP('2016 0-64'!AP$1,'2016 population'!$A$3:$E$102,3,FALSE),"")</f>
        <v/>
      </c>
      <c r="AQ53" s="21" t="str">
        <f>IF('Adjacent Counties'!AQ53="x",VLOOKUP('2016 0-64'!AQ$1,'2016 population'!$A$3:$E$102,3,FALSE),"")</f>
        <v/>
      </c>
      <c r="AR53" s="21" t="str">
        <f>IF('Adjacent Counties'!AR53="x",VLOOKUP('2016 0-64'!AR$1,'2016 population'!$A$3:$E$102,3,FALSE),"")</f>
        <v/>
      </c>
      <c r="AS53" s="21" t="str">
        <f>IF('Adjacent Counties'!AS53="x",VLOOKUP('2016 0-64'!AS$1,'2016 population'!$A$3:$E$102,3,FALSE),"")</f>
        <v/>
      </c>
      <c r="AT53" s="21" t="str">
        <f>IF('Adjacent Counties'!AT53="x",VLOOKUP('2016 0-64'!AT$1,'2016 population'!$A$3:$E$102,3,FALSE),"")</f>
        <v/>
      </c>
      <c r="AU53" s="21" t="str">
        <f>IF('Adjacent Counties'!AU53="x",VLOOKUP('2016 0-64'!AU$1,'2016 population'!$A$3:$E$102,3,FALSE),"")</f>
        <v/>
      </c>
      <c r="AV53" s="21" t="str">
        <f>IF('Adjacent Counties'!AV53="x",VLOOKUP('2016 0-64'!AV$1,'2016 population'!$A$3:$E$102,3,FALSE),"")</f>
        <v/>
      </c>
      <c r="AW53" s="21" t="str">
        <f>IF('Adjacent Counties'!AW53="x",VLOOKUP('2016 0-64'!AW$1,'2016 population'!$A$3:$E$102,3,FALSE),"")</f>
        <v/>
      </c>
      <c r="AX53" s="21" t="str">
        <f>IF('Adjacent Counties'!AX53="x",VLOOKUP('2016 0-64'!AX$1,'2016 population'!$A$3:$E$102,3,FALSE),"")</f>
        <v/>
      </c>
      <c r="AY53" s="21" t="str">
        <f>IF('Adjacent Counties'!AY53="x",VLOOKUP('2016 0-64'!AY$1,'2016 population'!$A$3:$E$102,3,FALSE),"")</f>
        <v/>
      </c>
      <c r="AZ53" s="21" t="str">
        <f>IF('Adjacent Counties'!AZ53="x",VLOOKUP('2016 0-64'!AZ$1,'2016 population'!$A$3:$E$102,3,FALSE),"")</f>
        <v/>
      </c>
      <c r="BA53" s="21">
        <f>IF('Adjacent Counties'!BA53="x",VLOOKUP('2016 0-64'!BA$1,'2016 population'!$A$3:$E$102,3,FALSE),"")</f>
        <v>1220</v>
      </c>
      <c r="BB53" s="21" t="str">
        <f>IF('Adjacent Counties'!BB53="x",VLOOKUP('2016 0-64'!BB$1,'2016 population'!$A$3:$E$102,3,FALSE),"")</f>
        <v/>
      </c>
      <c r="BC53" s="21">
        <f>IF('Adjacent Counties'!BC53="x",VLOOKUP('2016 0-64'!BC$1,'2016 population'!$A$3:$E$102,3,FALSE),"")</f>
        <v>6230</v>
      </c>
      <c r="BD53" s="21" t="str">
        <f>IF('Adjacent Counties'!BD53="x",VLOOKUP('2016 0-64'!BD$1,'2016 population'!$A$3:$E$102,3,FALSE),"")</f>
        <v/>
      </c>
      <c r="BE53" s="21" t="str">
        <f>IF('Adjacent Counties'!BE53="x",VLOOKUP('2016 0-64'!BE$1,'2016 population'!$A$3:$E$102,3,FALSE),"")</f>
        <v/>
      </c>
      <c r="BF53" s="21" t="str">
        <f>IF('Adjacent Counties'!BF53="x",VLOOKUP('2016 0-64'!BF$1,'2016 population'!$A$3:$E$102,3,FALSE),"")</f>
        <v/>
      </c>
      <c r="BG53" s="21" t="str">
        <f>IF('Adjacent Counties'!BG53="x",VLOOKUP('2016 0-64'!BG$1,'2016 population'!$A$3:$E$102,3,FALSE),"")</f>
        <v/>
      </c>
      <c r="BH53" s="21" t="str">
        <f>IF('Adjacent Counties'!BH53="x",VLOOKUP('2016 0-64'!BH$1,'2016 population'!$A$3:$E$102,3,FALSE),"")</f>
        <v/>
      </c>
      <c r="BI53" s="21" t="str">
        <f>IF('Adjacent Counties'!BI53="x",VLOOKUP('2016 0-64'!BI$1,'2016 population'!$A$3:$E$102,3,FALSE),"")</f>
        <v/>
      </c>
      <c r="BJ53" s="21" t="str">
        <f>IF('Adjacent Counties'!BJ53="x",VLOOKUP('2016 0-64'!BJ$1,'2016 population'!$A$3:$E$102,3,FALSE),"")</f>
        <v/>
      </c>
      <c r="BK53" s="21" t="str">
        <f>IF('Adjacent Counties'!BK53="x",VLOOKUP('2016 0-64'!BK$1,'2016 population'!$A$3:$E$102,3,FALSE),"")</f>
        <v/>
      </c>
      <c r="BL53" s="21" t="str">
        <f>IF('Adjacent Counties'!BL53="x",VLOOKUP('2016 0-64'!BL$1,'2016 population'!$A$3:$E$102,3,FALSE),"")</f>
        <v/>
      </c>
      <c r="BM53" s="21" t="str">
        <f>IF('Adjacent Counties'!BM53="x",VLOOKUP('2016 0-64'!BM$1,'2016 population'!$A$3:$E$102,3,FALSE),"")</f>
        <v/>
      </c>
      <c r="BN53" s="21" t="str">
        <f>IF('Adjacent Counties'!BN53="x",VLOOKUP('2016 0-64'!BN$1,'2016 population'!$A$3:$E$102,3,FALSE),"")</f>
        <v/>
      </c>
      <c r="BO53" s="21" t="str">
        <f>IF('Adjacent Counties'!BO53="x",VLOOKUP('2016 0-64'!BO$1,'2016 population'!$A$3:$E$102,3,FALSE),"")</f>
        <v/>
      </c>
      <c r="BP53" s="21">
        <f>IF('Adjacent Counties'!BP53="x",VLOOKUP('2016 0-64'!BP$1,'2016 population'!$A$3:$E$102,3,FALSE),"")</f>
        <v>10644</v>
      </c>
      <c r="BQ53" s="21" t="str">
        <f>IF('Adjacent Counties'!BQ53="x",VLOOKUP('2016 0-64'!BQ$1,'2016 population'!$A$3:$E$102,3,FALSE),"")</f>
        <v/>
      </c>
      <c r="BR53" s="21" t="str">
        <f>IF('Adjacent Counties'!BR53="x",VLOOKUP('2016 0-64'!BR$1,'2016 population'!$A$3:$E$102,3,FALSE),"")</f>
        <v/>
      </c>
      <c r="BS53" s="21" t="str">
        <f>IF('Adjacent Counties'!BS53="x",VLOOKUP('2016 0-64'!BS$1,'2016 population'!$A$3:$E$102,3,FALSE),"")</f>
        <v/>
      </c>
      <c r="BT53" s="21" t="str">
        <f>IF('Adjacent Counties'!BT53="x",VLOOKUP('2016 0-64'!BT$1,'2016 population'!$A$3:$E$102,3,FALSE),"")</f>
        <v/>
      </c>
      <c r="BU53" s="21" t="str">
        <f>IF('Adjacent Counties'!BU53="x",VLOOKUP('2016 0-64'!BU$1,'2016 population'!$A$3:$E$102,3,FALSE),"")</f>
        <v/>
      </c>
      <c r="BV53" s="21" t="str">
        <f>IF('Adjacent Counties'!BV53="x",VLOOKUP('2016 0-64'!BV$1,'2016 population'!$A$3:$E$102,3,FALSE),"")</f>
        <v/>
      </c>
      <c r="BW53" s="21" t="str">
        <f>IF('Adjacent Counties'!BW53="x",VLOOKUP('2016 0-64'!BW$1,'2016 population'!$A$3:$E$102,3,FALSE),"")</f>
        <v/>
      </c>
      <c r="BX53" s="21" t="str">
        <f>IF('Adjacent Counties'!BX53="x",VLOOKUP('2016 0-64'!BX$1,'2016 population'!$A$3:$E$102,3,FALSE),"")</f>
        <v/>
      </c>
      <c r="BY53" s="21" t="str">
        <f>IF('Adjacent Counties'!BY53="x",VLOOKUP('2016 0-64'!BY$1,'2016 population'!$A$3:$E$102,3,FALSE),"")</f>
        <v/>
      </c>
      <c r="BZ53" s="21" t="str">
        <f>IF('Adjacent Counties'!BZ53="x",VLOOKUP('2016 0-64'!BZ$1,'2016 population'!$A$3:$E$102,3,FALSE),"")</f>
        <v/>
      </c>
      <c r="CA53" s="21" t="str">
        <f>IF('Adjacent Counties'!CA53="x",VLOOKUP('2016 0-64'!CA$1,'2016 population'!$A$3:$E$102,3,FALSE),"")</f>
        <v/>
      </c>
      <c r="CB53" s="21" t="str">
        <f>IF('Adjacent Counties'!CB53="x",VLOOKUP('2016 0-64'!CB$1,'2016 population'!$A$3:$E$102,3,FALSE),"")</f>
        <v/>
      </c>
      <c r="CC53" s="21" t="str">
        <f>IF('Adjacent Counties'!CC53="x",VLOOKUP('2016 0-64'!CC$1,'2016 population'!$A$3:$E$102,3,FALSE),"")</f>
        <v/>
      </c>
      <c r="CD53" s="21" t="str">
        <f>IF('Adjacent Counties'!CD53="x",VLOOKUP('2016 0-64'!CD$1,'2016 population'!$A$3:$E$102,3,FALSE),"")</f>
        <v/>
      </c>
      <c r="CE53" s="21" t="str">
        <f>IF('Adjacent Counties'!CE53="x",VLOOKUP('2016 0-64'!CE$1,'2016 population'!$A$3:$E$102,3,FALSE),"")</f>
        <v/>
      </c>
      <c r="CF53" s="21" t="str">
        <f>IF('Adjacent Counties'!CF53="x",VLOOKUP('2016 0-64'!CF$1,'2016 population'!$A$3:$E$102,3,FALSE),"")</f>
        <v/>
      </c>
      <c r="CG53" s="21" t="str">
        <f>IF('Adjacent Counties'!CG53="x",VLOOKUP('2016 0-64'!CG$1,'2016 population'!$A$3:$E$102,3,FALSE),"")</f>
        <v/>
      </c>
      <c r="CH53" s="21" t="str">
        <f>IF('Adjacent Counties'!CH53="x",VLOOKUP('2016 0-64'!CH$1,'2016 population'!$A$3:$E$102,3,FALSE),"")</f>
        <v/>
      </c>
      <c r="CI53" s="21" t="str">
        <f>IF('Adjacent Counties'!CI53="x",VLOOKUP('2016 0-64'!CI$1,'2016 population'!$A$3:$E$102,3,FALSE),"")</f>
        <v/>
      </c>
      <c r="CJ53" s="21" t="str">
        <f>IF('Adjacent Counties'!CJ53="x",VLOOKUP('2016 0-64'!CJ$1,'2016 population'!$A$3:$E$102,3,FALSE),"")</f>
        <v/>
      </c>
      <c r="CK53" s="21" t="str">
        <f>IF('Adjacent Counties'!CK53="x",VLOOKUP('2016 0-64'!CK$1,'2016 population'!$A$3:$E$102,3,FALSE),"")</f>
        <v/>
      </c>
      <c r="CL53" s="21" t="str">
        <f>IF('Adjacent Counties'!CL53="x",VLOOKUP('2016 0-64'!CL$1,'2016 population'!$A$3:$E$102,3,FALSE),"")</f>
        <v/>
      </c>
      <c r="CM53" s="21" t="str">
        <f>IF('Adjacent Counties'!CM53="x",VLOOKUP('2016 0-64'!CM$1,'2016 population'!$A$3:$E$102,3,FALSE),"")</f>
        <v/>
      </c>
      <c r="CN53" s="21" t="str">
        <f>IF('Adjacent Counties'!CN53="x",VLOOKUP('2016 0-64'!CN$1,'2016 population'!$A$3:$E$102,3,FALSE),"")</f>
        <v/>
      </c>
      <c r="CO53" s="21" t="str">
        <f>IF('Adjacent Counties'!CO53="x",VLOOKUP('2016 0-64'!CO$1,'2016 population'!$A$3:$E$102,3,FALSE),"")</f>
        <v/>
      </c>
      <c r="CP53" s="21" t="str">
        <f>IF('Adjacent Counties'!CP53="x",VLOOKUP('2016 0-64'!CP$1,'2016 population'!$A$3:$E$102,3,FALSE),"")</f>
        <v/>
      </c>
      <c r="CQ53" s="21" t="str">
        <f>IF('Adjacent Counties'!CQ53="x",VLOOKUP('2016 0-64'!CQ$1,'2016 population'!$A$3:$E$102,3,FALSE),"")</f>
        <v/>
      </c>
      <c r="CR53" s="21" t="str">
        <f>IF('Adjacent Counties'!CR53="x",VLOOKUP('2016 0-64'!CR$1,'2016 population'!$A$3:$E$102,3,FALSE),"")</f>
        <v/>
      </c>
      <c r="CS53" s="21" t="str">
        <f>IF('Adjacent Counties'!CS53="x",VLOOKUP('2016 0-64'!CS$1,'2016 population'!$A$3:$E$102,3,FALSE),"")</f>
        <v/>
      </c>
      <c r="CT53" s="21" t="str">
        <f>IF('Adjacent Counties'!CT53="x",VLOOKUP('2016 0-64'!CT$1,'2016 population'!$A$3:$E$102,3,FALSE),"")</f>
        <v/>
      </c>
      <c r="CU53" s="21" t="str">
        <f>IF('Adjacent Counties'!CU53="x",VLOOKUP('2016 0-64'!CU$1,'2016 population'!$A$3:$E$102,3,FALSE),"")</f>
        <v/>
      </c>
      <c r="CV53" s="21" t="str">
        <f>IF('Adjacent Counties'!CV53="x",VLOOKUP('2016 0-64'!CV$1,'2016 population'!$A$3:$E$102,3,FALSE),"")</f>
        <v/>
      </c>
      <c r="CW53" s="21" t="str">
        <f>IF('Adjacent Counties'!CW53="x",VLOOKUP('2016 0-64'!CW$1,'2016 population'!$A$3:$E$102,3,FALSE),"")</f>
        <v/>
      </c>
      <c r="CX53" s="21">
        <f t="shared" si="0"/>
        <v>44081</v>
      </c>
    </row>
    <row r="54" spans="1:102">
      <c r="A54" s="3" t="s">
        <v>52</v>
      </c>
      <c r="B54" s="21" t="str">
        <f>IF('Adjacent Counties'!B54="x",VLOOKUP('2016 0-64'!B$1,'2016 population'!$A$3:$E$102,3,FALSE),"")</f>
        <v/>
      </c>
      <c r="C54" s="21" t="str">
        <f>IF('Adjacent Counties'!C54="x",VLOOKUP('2016 0-64'!C$1,'2016 population'!$A$3:$E$102,3,FALSE),"")</f>
        <v/>
      </c>
      <c r="D54" s="21" t="str">
        <f>IF('Adjacent Counties'!D54="x",VLOOKUP('2016 0-64'!D$1,'2016 population'!$A$3:$E$102,3,FALSE),"")</f>
        <v/>
      </c>
      <c r="E54" s="21" t="str">
        <f>IF('Adjacent Counties'!E54="x",VLOOKUP('2016 0-64'!E$1,'2016 population'!$A$3:$E$102,3,FALSE),"")</f>
        <v/>
      </c>
      <c r="F54" s="21" t="str">
        <f>IF('Adjacent Counties'!F54="x",VLOOKUP('2016 0-64'!F$1,'2016 population'!$A$3:$E$102,3,FALSE),"")</f>
        <v/>
      </c>
      <c r="G54" s="21" t="str">
        <f>IF('Adjacent Counties'!G54="x",VLOOKUP('2016 0-64'!G$1,'2016 population'!$A$3:$E$102,3,FALSE),"")</f>
        <v/>
      </c>
      <c r="H54" s="21" t="str">
        <f>IF('Adjacent Counties'!H54="x",VLOOKUP('2016 0-64'!H$1,'2016 population'!$A$3:$E$102,3,FALSE),"")</f>
        <v/>
      </c>
      <c r="I54" s="21" t="str">
        <f>IF('Adjacent Counties'!I54="x",VLOOKUP('2016 0-64'!I$1,'2016 population'!$A$3:$E$102,3,FALSE),"")</f>
        <v/>
      </c>
      <c r="J54" s="21" t="str">
        <f>IF('Adjacent Counties'!J54="x",VLOOKUP('2016 0-64'!J$1,'2016 population'!$A$3:$E$102,3,FALSE),"")</f>
        <v/>
      </c>
      <c r="K54" s="21" t="str">
        <f>IF('Adjacent Counties'!K54="x",VLOOKUP('2016 0-64'!K$1,'2016 population'!$A$3:$E$102,3,FALSE),"")</f>
        <v/>
      </c>
      <c r="L54" s="21" t="str">
        <f>IF('Adjacent Counties'!L54="x",VLOOKUP('2016 0-64'!L$1,'2016 population'!$A$3:$E$102,3,FALSE),"")</f>
        <v/>
      </c>
      <c r="M54" s="21" t="str">
        <f>IF('Adjacent Counties'!M54="x",VLOOKUP('2016 0-64'!M$1,'2016 population'!$A$3:$E$102,3,FALSE),"")</f>
        <v/>
      </c>
      <c r="N54" s="21" t="str">
        <f>IF('Adjacent Counties'!N54="x",VLOOKUP('2016 0-64'!N$1,'2016 population'!$A$3:$E$102,3,FALSE),"")</f>
        <v/>
      </c>
      <c r="O54" s="21" t="str">
        <f>IF('Adjacent Counties'!O54="x",VLOOKUP('2016 0-64'!O$1,'2016 population'!$A$3:$E$102,3,FALSE),"")</f>
        <v/>
      </c>
      <c r="P54" s="21" t="str">
        <f>IF('Adjacent Counties'!P54="x",VLOOKUP('2016 0-64'!P$1,'2016 population'!$A$3:$E$102,3,FALSE),"")</f>
        <v/>
      </c>
      <c r="Q54" s="21" t="str">
        <f>IF('Adjacent Counties'!Q54="x",VLOOKUP('2016 0-64'!Q$1,'2016 population'!$A$3:$E$102,3,FALSE),"")</f>
        <v/>
      </c>
      <c r="R54" s="21" t="str">
        <f>IF('Adjacent Counties'!R54="x",VLOOKUP('2016 0-64'!R$1,'2016 population'!$A$3:$E$102,3,FALSE),"")</f>
        <v/>
      </c>
      <c r="S54" s="21" t="str">
        <f>IF('Adjacent Counties'!S54="x",VLOOKUP('2016 0-64'!S$1,'2016 population'!$A$3:$E$102,3,FALSE),"")</f>
        <v/>
      </c>
      <c r="T54" s="21">
        <f>IF('Adjacent Counties'!T54="x",VLOOKUP('2016 0-64'!T$1,'2016 population'!$A$3:$E$102,3,FALSE),"")</f>
        <v>9563</v>
      </c>
      <c r="U54" s="21" t="str">
        <f>IF('Adjacent Counties'!U54="x",VLOOKUP('2016 0-64'!U$1,'2016 population'!$A$3:$E$102,3,FALSE),"")</f>
        <v/>
      </c>
      <c r="V54" s="21" t="str">
        <f>IF('Adjacent Counties'!V54="x",VLOOKUP('2016 0-64'!V$1,'2016 population'!$A$3:$E$102,3,FALSE),"")</f>
        <v/>
      </c>
      <c r="W54" s="21" t="str">
        <f>IF('Adjacent Counties'!W54="x",VLOOKUP('2016 0-64'!W$1,'2016 population'!$A$3:$E$102,3,FALSE),"")</f>
        <v/>
      </c>
      <c r="X54" s="21" t="str">
        <f>IF('Adjacent Counties'!X54="x",VLOOKUP('2016 0-64'!X$1,'2016 population'!$A$3:$E$102,3,FALSE),"")</f>
        <v/>
      </c>
      <c r="Y54" s="21" t="str">
        <f>IF('Adjacent Counties'!Y54="x",VLOOKUP('2016 0-64'!Y$1,'2016 population'!$A$3:$E$102,3,FALSE),"")</f>
        <v/>
      </c>
      <c r="Z54" s="21" t="str">
        <f>IF('Adjacent Counties'!Z54="x",VLOOKUP('2016 0-64'!Z$1,'2016 population'!$A$3:$E$102,3,FALSE),"")</f>
        <v/>
      </c>
      <c r="AA54" s="21" t="str">
        <f>IF('Adjacent Counties'!AA54="x",VLOOKUP('2016 0-64'!AA$1,'2016 population'!$A$3:$E$102,3,FALSE),"")</f>
        <v/>
      </c>
      <c r="AB54" s="21" t="str">
        <f>IF('Adjacent Counties'!AB54="x",VLOOKUP('2016 0-64'!AB$1,'2016 population'!$A$3:$E$102,3,FALSE),"")</f>
        <v/>
      </c>
      <c r="AC54" s="21" t="str">
        <f>IF('Adjacent Counties'!AC54="x",VLOOKUP('2016 0-64'!AC$1,'2016 population'!$A$3:$E$102,3,FALSE),"")</f>
        <v/>
      </c>
      <c r="AD54" s="21" t="str">
        <f>IF('Adjacent Counties'!AD54="x",VLOOKUP('2016 0-64'!AD$1,'2016 population'!$A$3:$E$102,3,FALSE),"")</f>
        <v/>
      </c>
      <c r="AE54" s="21" t="str">
        <f>IF('Adjacent Counties'!AE54="x",VLOOKUP('2016 0-64'!AE$1,'2016 population'!$A$3:$E$102,3,FALSE),"")</f>
        <v/>
      </c>
      <c r="AF54" s="21" t="str">
        <f>IF('Adjacent Counties'!AF54="x",VLOOKUP('2016 0-64'!AF$1,'2016 population'!$A$3:$E$102,3,FALSE),"")</f>
        <v/>
      </c>
      <c r="AG54" s="21" t="str">
        <f>IF('Adjacent Counties'!AG54="x",VLOOKUP('2016 0-64'!AG$1,'2016 population'!$A$3:$E$102,3,FALSE),"")</f>
        <v/>
      </c>
      <c r="AH54" s="21" t="str">
        <f>IF('Adjacent Counties'!AH54="x",VLOOKUP('2016 0-64'!AH$1,'2016 population'!$A$3:$E$102,3,FALSE),"")</f>
        <v/>
      </c>
      <c r="AI54" s="21" t="str">
        <f>IF('Adjacent Counties'!AI54="x",VLOOKUP('2016 0-64'!AI$1,'2016 population'!$A$3:$E$102,3,FALSE),"")</f>
        <v/>
      </c>
      <c r="AJ54" s="21" t="str">
        <f>IF('Adjacent Counties'!AJ54="x",VLOOKUP('2016 0-64'!AJ$1,'2016 population'!$A$3:$E$102,3,FALSE),"")</f>
        <v/>
      </c>
      <c r="AK54" s="21" t="str">
        <f>IF('Adjacent Counties'!AK54="x",VLOOKUP('2016 0-64'!AK$1,'2016 population'!$A$3:$E$102,3,FALSE),"")</f>
        <v/>
      </c>
      <c r="AL54" s="21" t="str">
        <f>IF('Adjacent Counties'!AL54="x",VLOOKUP('2016 0-64'!AL$1,'2016 population'!$A$3:$E$102,3,FALSE),"")</f>
        <v/>
      </c>
      <c r="AM54" s="21" t="str">
        <f>IF('Adjacent Counties'!AM54="x",VLOOKUP('2016 0-64'!AM$1,'2016 population'!$A$3:$E$102,3,FALSE),"")</f>
        <v/>
      </c>
      <c r="AN54" s="21" t="str">
        <f>IF('Adjacent Counties'!AN54="x",VLOOKUP('2016 0-64'!AN$1,'2016 population'!$A$3:$E$102,3,FALSE),"")</f>
        <v/>
      </c>
      <c r="AO54" s="21" t="str">
        <f>IF('Adjacent Counties'!AO54="x",VLOOKUP('2016 0-64'!AO$1,'2016 population'!$A$3:$E$102,3,FALSE),"")</f>
        <v/>
      </c>
      <c r="AP54" s="21" t="str">
        <f>IF('Adjacent Counties'!AP54="x",VLOOKUP('2016 0-64'!AP$1,'2016 population'!$A$3:$E$102,3,FALSE),"")</f>
        <v/>
      </c>
      <c r="AQ54" s="21" t="str">
        <f>IF('Adjacent Counties'!AQ54="x",VLOOKUP('2016 0-64'!AQ$1,'2016 population'!$A$3:$E$102,3,FALSE),"")</f>
        <v/>
      </c>
      <c r="AR54" s="21">
        <f>IF('Adjacent Counties'!AR54="x",VLOOKUP('2016 0-64'!AR$1,'2016 population'!$A$3:$E$102,3,FALSE),"")</f>
        <v>9720</v>
      </c>
      <c r="AS54" s="21" t="str">
        <f>IF('Adjacent Counties'!AS54="x",VLOOKUP('2016 0-64'!AS$1,'2016 population'!$A$3:$E$102,3,FALSE),"")</f>
        <v/>
      </c>
      <c r="AT54" s="21" t="str">
        <f>IF('Adjacent Counties'!AT54="x",VLOOKUP('2016 0-64'!AT$1,'2016 population'!$A$3:$E$102,3,FALSE),"")</f>
        <v/>
      </c>
      <c r="AU54" s="21" t="str">
        <f>IF('Adjacent Counties'!AU54="x",VLOOKUP('2016 0-64'!AU$1,'2016 population'!$A$3:$E$102,3,FALSE),"")</f>
        <v/>
      </c>
      <c r="AV54" s="21" t="str">
        <f>IF('Adjacent Counties'!AV54="x",VLOOKUP('2016 0-64'!AV$1,'2016 population'!$A$3:$E$102,3,FALSE),"")</f>
        <v/>
      </c>
      <c r="AW54" s="21" t="str">
        <f>IF('Adjacent Counties'!AW54="x",VLOOKUP('2016 0-64'!AW$1,'2016 population'!$A$3:$E$102,3,FALSE),"")</f>
        <v/>
      </c>
      <c r="AX54" s="21" t="str">
        <f>IF('Adjacent Counties'!AX54="x",VLOOKUP('2016 0-64'!AX$1,'2016 population'!$A$3:$E$102,3,FALSE),"")</f>
        <v/>
      </c>
      <c r="AY54" s="21" t="str">
        <f>IF('Adjacent Counties'!AY54="x",VLOOKUP('2016 0-64'!AY$1,'2016 population'!$A$3:$E$102,3,FALSE),"")</f>
        <v/>
      </c>
      <c r="AZ54" s="21" t="str">
        <f>IF('Adjacent Counties'!AZ54="x",VLOOKUP('2016 0-64'!AZ$1,'2016 population'!$A$3:$E$102,3,FALSE),"")</f>
        <v/>
      </c>
      <c r="BA54" s="21" t="str">
        <f>IF('Adjacent Counties'!BA54="x",VLOOKUP('2016 0-64'!BA$1,'2016 population'!$A$3:$E$102,3,FALSE),"")</f>
        <v/>
      </c>
      <c r="BB54" s="21">
        <f>IF('Adjacent Counties'!BB54="x",VLOOKUP('2016 0-64'!BB$1,'2016 population'!$A$3:$E$102,3,FALSE),"")</f>
        <v>5731</v>
      </c>
      <c r="BC54" s="21" t="str">
        <f>IF('Adjacent Counties'!BC54="x",VLOOKUP('2016 0-64'!BC$1,'2016 population'!$A$3:$E$102,3,FALSE),"")</f>
        <v/>
      </c>
      <c r="BD54" s="21" t="str">
        <f>IF('Adjacent Counties'!BD54="x",VLOOKUP('2016 0-64'!BD$1,'2016 population'!$A$3:$E$102,3,FALSE),"")</f>
        <v/>
      </c>
      <c r="BE54" s="21" t="str">
        <f>IF('Adjacent Counties'!BE54="x",VLOOKUP('2016 0-64'!BE$1,'2016 population'!$A$3:$E$102,3,FALSE),"")</f>
        <v/>
      </c>
      <c r="BF54" s="21" t="str">
        <f>IF('Adjacent Counties'!BF54="x",VLOOKUP('2016 0-64'!BF$1,'2016 population'!$A$3:$E$102,3,FALSE),"")</f>
        <v/>
      </c>
      <c r="BG54" s="21" t="str">
        <f>IF('Adjacent Counties'!BG54="x",VLOOKUP('2016 0-64'!BG$1,'2016 population'!$A$3:$E$102,3,FALSE),"")</f>
        <v/>
      </c>
      <c r="BH54" s="21" t="str">
        <f>IF('Adjacent Counties'!BH54="x",VLOOKUP('2016 0-64'!BH$1,'2016 population'!$A$3:$E$102,3,FALSE),"")</f>
        <v/>
      </c>
      <c r="BI54" s="21" t="str">
        <f>IF('Adjacent Counties'!BI54="x",VLOOKUP('2016 0-64'!BI$1,'2016 population'!$A$3:$E$102,3,FALSE),"")</f>
        <v/>
      </c>
      <c r="BJ54" s="21" t="str">
        <f>IF('Adjacent Counties'!BJ54="x",VLOOKUP('2016 0-64'!BJ$1,'2016 population'!$A$3:$E$102,3,FALSE),"")</f>
        <v/>
      </c>
      <c r="BK54" s="21" t="str">
        <f>IF('Adjacent Counties'!BK54="x",VLOOKUP('2016 0-64'!BK$1,'2016 population'!$A$3:$E$102,3,FALSE),"")</f>
        <v/>
      </c>
      <c r="BL54" s="21">
        <f>IF('Adjacent Counties'!BL54="x",VLOOKUP('2016 0-64'!BL$1,'2016 population'!$A$3:$E$102,3,FALSE),"")</f>
        <v>12856</v>
      </c>
      <c r="BM54" s="21" t="str">
        <f>IF('Adjacent Counties'!BM54="x",VLOOKUP('2016 0-64'!BM$1,'2016 population'!$A$3:$E$102,3,FALSE),"")</f>
        <v/>
      </c>
      <c r="BN54" s="21" t="str">
        <f>IF('Adjacent Counties'!BN54="x",VLOOKUP('2016 0-64'!BN$1,'2016 population'!$A$3:$E$102,3,FALSE),"")</f>
        <v/>
      </c>
      <c r="BO54" s="21" t="str">
        <f>IF('Adjacent Counties'!BO54="x",VLOOKUP('2016 0-64'!BO$1,'2016 population'!$A$3:$E$102,3,FALSE),"")</f>
        <v/>
      </c>
      <c r="BP54" s="21" t="str">
        <f>IF('Adjacent Counties'!BP54="x",VLOOKUP('2016 0-64'!BP$1,'2016 population'!$A$3:$E$102,3,FALSE),"")</f>
        <v/>
      </c>
      <c r="BQ54" s="21" t="str">
        <f>IF('Adjacent Counties'!BQ54="x",VLOOKUP('2016 0-64'!BQ$1,'2016 population'!$A$3:$E$102,3,FALSE),"")</f>
        <v/>
      </c>
      <c r="BR54" s="21" t="str">
        <f>IF('Adjacent Counties'!BR54="x",VLOOKUP('2016 0-64'!BR$1,'2016 population'!$A$3:$E$102,3,FALSE),"")</f>
        <v/>
      </c>
      <c r="BS54" s="21" t="str">
        <f>IF('Adjacent Counties'!BS54="x",VLOOKUP('2016 0-64'!BS$1,'2016 population'!$A$3:$E$102,3,FALSE),"")</f>
        <v/>
      </c>
      <c r="BT54" s="21" t="str">
        <f>IF('Adjacent Counties'!BT54="x",VLOOKUP('2016 0-64'!BT$1,'2016 population'!$A$3:$E$102,3,FALSE),"")</f>
        <v/>
      </c>
      <c r="BU54" s="21" t="str">
        <f>IF('Adjacent Counties'!BU54="x",VLOOKUP('2016 0-64'!BU$1,'2016 population'!$A$3:$E$102,3,FALSE),"")</f>
        <v/>
      </c>
      <c r="BV54" s="21" t="str">
        <f>IF('Adjacent Counties'!BV54="x",VLOOKUP('2016 0-64'!BV$1,'2016 population'!$A$3:$E$102,3,FALSE),"")</f>
        <v/>
      </c>
      <c r="BW54" s="21" t="str">
        <f>IF('Adjacent Counties'!BW54="x",VLOOKUP('2016 0-64'!BW$1,'2016 population'!$A$3:$E$102,3,FALSE),"")</f>
        <v/>
      </c>
      <c r="BX54" s="21" t="str">
        <f>IF('Adjacent Counties'!BX54="x",VLOOKUP('2016 0-64'!BX$1,'2016 population'!$A$3:$E$102,3,FALSE),"")</f>
        <v/>
      </c>
      <c r="BY54" s="21" t="str">
        <f>IF('Adjacent Counties'!BY54="x",VLOOKUP('2016 0-64'!BY$1,'2016 population'!$A$3:$E$102,3,FALSE),"")</f>
        <v/>
      </c>
      <c r="BZ54" s="21" t="str">
        <f>IF('Adjacent Counties'!BZ54="x",VLOOKUP('2016 0-64'!BZ$1,'2016 population'!$A$3:$E$102,3,FALSE),"")</f>
        <v/>
      </c>
      <c r="CA54" s="21" t="str">
        <f>IF('Adjacent Counties'!CA54="x",VLOOKUP('2016 0-64'!CA$1,'2016 population'!$A$3:$E$102,3,FALSE),"")</f>
        <v/>
      </c>
      <c r="CB54" s="21" t="str">
        <f>IF('Adjacent Counties'!CB54="x",VLOOKUP('2016 0-64'!CB$1,'2016 population'!$A$3:$E$102,3,FALSE),"")</f>
        <v/>
      </c>
      <c r="CC54" s="21" t="str">
        <f>IF('Adjacent Counties'!CC54="x",VLOOKUP('2016 0-64'!CC$1,'2016 population'!$A$3:$E$102,3,FALSE),"")</f>
        <v/>
      </c>
      <c r="CD54" s="21" t="str">
        <f>IF('Adjacent Counties'!CD54="x",VLOOKUP('2016 0-64'!CD$1,'2016 population'!$A$3:$E$102,3,FALSE),"")</f>
        <v/>
      </c>
      <c r="CE54" s="21" t="str">
        <f>IF('Adjacent Counties'!CE54="x",VLOOKUP('2016 0-64'!CE$1,'2016 population'!$A$3:$E$102,3,FALSE),"")</f>
        <v/>
      </c>
      <c r="CF54" s="21" t="str">
        <f>IF('Adjacent Counties'!CF54="x",VLOOKUP('2016 0-64'!CF$1,'2016 population'!$A$3:$E$102,3,FALSE),"")</f>
        <v/>
      </c>
      <c r="CG54" s="21" t="str">
        <f>IF('Adjacent Counties'!CG54="x",VLOOKUP('2016 0-64'!CG$1,'2016 population'!$A$3:$E$102,3,FALSE),"")</f>
        <v/>
      </c>
      <c r="CH54" s="21" t="str">
        <f>IF('Adjacent Counties'!CH54="x",VLOOKUP('2016 0-64'!CH$1,'2016 population'!$A$3:$E$102,3,FALSE),"")</f>
        <v/>
      </c>
      <c r="CI54" s="21" t="str">
        <f>IF('Adjacent Counties'!CI54="x",VLOOKUP('2016 0-64'!CI$1,'2016 population'!$A$3:$E$102,3,FALSE),"")</f>
        <v/>
      </c>
      <c r="CJ54" s="21" t="str">
        <f>IF('Adjacent Counties'!CJ54="x",VLOOKUP('2016 0-64'!CJ$1,'2016 population'!$A$3:$E$102,3,FALSE),"")</f>
        <v/>
      </c>
      <c r="CK54" s="21" t="str">
        <f>IF('Adjacent Counties'!CK54="x",VLOOKUP('2016 0-64'!CK$1,'2016 population'!$A$3:$E$102,3,FALSE),"")</f>
        <v/>
      </c>
      <c r="CL54" s="21" t="str">
        <f>IF('Adjacent Counties'!CL54="x",VLOOKUP('2016 0-64'!CL$1,'2016 population'!$A$3:$E$102,3,FALSE),"")</f>
        <v/>
      </c>
      <c r="CM54" s="21" t="str">
        <f>IF('Adjacent Counties'!CM54="x",VLOOKUP('2016 0-64'!CM$1,'2016 population'!$A$3:$E$102,3,FALSE),"")</f>
        <v/>
      </c>
      <c r="CN54" s="21" t="str">
        <f>IF('Adjacent Counties'!CN54="x",VLOOKUP('2016 0-64'!CN$1,'2016 population'!$A$3:$E$102,3,FALSE),"")</f>
        <v/>
      </c>
      <c r="CO54" s="21" t="str">
        <f>IF('Adjacent Counties'!CO54="x",VLOOKUP('2016 0-64'!CO$1,'2016 population'!$A$3:$E$102,3,FALSE),"")</f>
        <v/>
      </c>
      <c r="CP54" s="21" t="str">
        <f>IF('Adjacent Counties'!CP54="x",VLOOKUP('2016 0-64'!CP$1,'2016 population'!$A$3:$E$102,3,FALSE),"")</f>
        <v/>
      </c>
      <c r="CQ54" s="21" t="str">
        <f>IF('Adjacent Counties'!CQ54="x",VLOOKUP('2016 0-64'!CQ$1,'2016 population'!$A$3:$E$102,3,FALSE),"")</f>
        <v/>
      </c>
      <c r="CR54" s="21" t="str">
        <f>IF('Adjacent Counties'!CR54="x",VLOOKUP('2016 0-64'!CR$1,'2016 population'!$A$3:$E$102,3,FALSE),"")</f>
        <v/>
      </c>
      <c r="CS54" s="21" t="str">
        <f>IF('Adjacent Counties'!CS54="x",VLOOKUP('2016 0-64'!CS$1,'2016 population'!$A$3:$E$102,3,FALSE),"")</f>
        <v/>
      </c>
      <c r="CT54" s="21" t="str">
        <f>IF('Adjacent Counties'!CT54="x",VLOOKUP('2016 0-64'!CT$1,'2016 population'!$A$3:$E$102,3,FALSE),"")</f>
        <v/>
      </c>
      <c r="CU54" s="21" t="str">
        <f>IF('Adjacent Counties'!CU54="x",VLOOKUP('2016 0-64'!CU$1,'2016 population'!$A$3:$E$102,3,FALSE),"")</f>
        <v/>
      </c>
      <c r="CV54" s="21" t="str">
        <f>IF('Adjacent Counties'!CV54="x",VLOOKUP('2016 0-64'!CV$1,'2016 population'!$A$3:$E$102,3,FALSE),"")</f>
        <v/>
      </c>
      <c r="CW54" s="21" t="str">
        <f>IF('Adjacent Counties'!CW54="x",VLOOKUP('2016 0-64'!CW$1,'2016 population'!$A$3:$E$102,3,FALSE),"")</f>
        <v/>
      </c>
      <c r="CX54" s="21">
        <f t="shared" si="0"/>
        <v>37870</v>
      </c>
    </row>
    <row r="55" spans="1:102">
      <c r="A55" s="3" t="s">
        <v>53</v>
      </c>
      <c r="B55" s="21" t="str">
        <f>IF('Adjacent Counties'!B55="x",VLOOKUP('2016 0-64'!B$1,'2016 population'!$A$3:$E$102,3,FALSE),"")</f>
        <v/>
      </c>
      <c r="C55" s="21" t="str">
        <f>IF('Adjacent Counties'!C55="x",VLOOKUP('2016 0-64'!C$1,'2016 population'!$A$3:$E$102,3,FALSE),"")</f>
        <v/>
      </c>
      <c r="D55" s="21" t="str">
        <f>IF('Adjacent Counties'!D55="x",VLOOKUP('2016 0-64'!D$1,'2016 population'!$A$3:$E$102,3,FALSE),"")</f>
        <v/>
      </c>
      <c r="E55" s="21" t="str">
        <f>IF('Adjacent Counties'!E55="x",VLOOKUP('2016 0-64'!E$1,'2016 population'!$A$3:$E$102,3,FALSE),"")</f>
        <v/>
      </c>
      <c r="F55" s="21" t="str">
        <f>IF('Adjacent Counties'!F55="x",VLOOKUP('2016 0-64'!F$1,'2016 population'!$A$3:$E$102,3,FALSE),"")</f>
        <v/>
      </c>
      <c r="G55" s="21" t="str">
        <f>IF('Adjacent Counties'!G55="x",VLOOKUP('2016 0-64'!G$1,'2016 population'!$A$3:$E$102,3,FALSE),"")</f>
        <v/>
      </c>
      <c r="H55" s="21" t="str">
        <f>IF('Adjacent Counties'!H55="x",VLOOKUP('2016 0-64'!H$1,'2016 population'!$A$3:$E$102,3,FALSE),"")</f>
        <v/>
      </c>
      <c r="I55" s="21" t="str">
        <f>IF('Adjacent Counties'!I55="x",VLOOKUP('2016 0-64'!I$1,'2016 population'!$A$3:$E$102,3,FALSE),"")</f>
        <v/>
      </c>
      <c r="J55" s="21" t="str">
        <f>IF('Adjacent Counties'!J55="x",VLOOKUP('2016 0-64'!J$1,'2016 population'!$A$3:$E$102,3,FALSE),"")</f>
        <v/>
      </c>
      <c r="K55" s="21" t="str">
        <f>IF('Adjacent Counties'!K55="x",VLOOKUP('2016 0-64'!K$1,'2016 population'!$A$3:$E$102,3,FALSE),"")</f>
        <v/>
      </c>
      <c r="L55" s="21" t="str">
        <f>IF('Adjacent Counties'!L55="x",VLOOKUP('2016 0-64'!L$1,'2016 population'!$A$3:$E$102,3,FALSE),"")</f>
        <v/>
      </c>
      <c r="M55" s="21" t="str">
        <f>IF('Adjacent Counties'!M55="x",VLOOKUP('2016 0-64'!M$1,'2016 population'!$A$3:$E$102,3,FALSE),"")</f>
        <v/>
      </c>
      <c r="N55" s="21" t="str">
        <f>IF('Adjacent Counties'!N55="x",VLOOKUP('2016 0-64'!N$1,'2016 population'!$A$3:$E$102,3,FALSE),"")</f>
        <v/>
      </c>
      <c r="O55" s="21" t="str">
        <f>IF('Adjacent Counties'!O55="x",VLOOKUP('2016 0-64'!O$1,'2016 population'!$A$3:$E$102,3,FALSE),"")</f>
        <v/>
      </c>
      <c r="P55" s="21" t="str">
        <f>IF('Adjacent Counties'!P55="x",VLOOKUP('2016 0-64'!P$1,'2016 population'!$A$3:$E$102,3,FALSE),"")</f>
        <v/>
      </c>
      <c r="Q55" s="21" t="str">
        <f>IF('Adjacent Counties'!Q55="x",VLOOKUP('2016 0-64'!Q$1,'2016 population'!$A$3:$E$102,3,FALSE),"")</f>
        <v/>
      </c>
      <c r="R55" s="21" t="str">
        <f>IF('Adjacent Counties'!R55="x",VLOOKUP('2016 0-64'!R$1,'2016 population'!$A$3:$E$102,3,FALSE),"")</f>
        <v/>
      </c>
      <c r="S55" s="21" t="str">
        <f>IF('Adjacent Counties'!S55="x",VLOOKUP('2016 0-64'!S$1,'2016 population'!$A$3:$E$102,3,FALSE),"")</f>
        <v/>
      </c>
      <c r="T55" s="21" t="str">
        <f>IF('Adjacent Counties'!T55="x",VLOOKUP('2016 0-64'!T$1,'2016 population'!$A$3:$E$102,3,FALSE),"")</f>
        <v/>
      </c>
      <c r="U55" s="21" t="str">
        <f>IF('Adjacent Counties'!U55="x",VLOOKUP('2016 0-64'!U$1,'2016 population'!$A$3:$E$102,3,FALSE),"")</f>
        <v/>
      </c>
      <c r="V55" s="21" t="str">
        <f>IF('Adjacent Counties'!V55="x",VLOOKUP('2016 0-64'!V$1,'2016 population'!$A$3:$E$102,3,FALSE),"")</f>
        <v/>
      </c>
      <c r="W55" s="21" t="str">
        <f>IF('Adjacent Counties'!W55="x",VLOOKUP('2016 0-64'!W$1,'2016 population'!$A$3:$E$102,3,FALSE),"")</f>
        <v/>
      </c>
      <c r="X55" s="21" t="str">
        <f>IF('Adjacent Counties'!X55="x",VLOOKUP('2016 0-64'!X$1,'2016 population'!$A$3:$E$102,3,FALSE),"")</f>
        <v/>
      </c>
      <c r="Y55" s="21" t="str">
        <f>IF('Adjacent Counties'!Y55="x",VLOOKUP('2016 0-64'!Y$1,'2016 population'!$A$3:$E$102,3,FALSE),"")</f>
        <v/>
      </c>
      <c r="Z55" s="21">
        <f>IF('Adjacent Counties'!Z55="x",VLOOKUP('2016 0-64'!Z$1,'2016 population'!$A$3:$E$102,3,FALSE),"")</f>
        <v>9917</v>
      </c>
      <c r="AA55" s="21" t="str">
        <f>IF('Adjacent Counties'!AA55="x",VLOOKUP('2016 0-64'!AA$1,'2016 population'!$A$3:$E$102,3,FALSE),"")</f>
        <v/>
      </c>
      <c r="AB55" s="21" t="str">
        <f>IF('Adjacent Counties'!AB55="x",VLOOKUP('2016 0-64'!AB$1,'2016 population'!$A$3:$E$102,3,FALSE),"")</f>
        <v/>
      </c>
      <c r="AC55" s="21" t="str">
        <f>IF('Adjacent Counties'!AC55="x",VLOOKUP('2016 0-64'!AC$1,'2016 population'!$A$3:$E$102,3,FALSE),"")</f>
        <v/>
      </c>
      <c r="AD55" s="21" t="str">
        <f>IF('Adjacent Counties'!AD55="x",VLOOKUP('2016 0-64'!AD$1,'2016 population'!$A$3:$E$102,3,FALSE),"")</f>
        <v/>
      </c>
      <c r="AE55" s="21" t="str">
        <f>IF('Adjacent Counties'!AE55="x",VLOOKUP('2016 0-64'!AE$1,'2016 population'!$A$3:$E$102,3,FALSE),"")</f>
        <v/>
      </c>
      <c r="AF55" s="21">
        <f>IF('Adjacent Counties'!AF55="x",VLOOKUP('2016 0-64'!AF$1,'2016 population'!$A$3:$E$102,3,FALSE),"")</f>
        <v>5995</v>
      </c>
      <c r="AG55" s="21" t="str">
        <f>IF('Adjacent Counties'!AG55="x",VLOOKUP('2016 0-64'!AG$1,'2016 population'!$A$3:$E$102,3,FALSE),"")</f>
        <v/>
      </c>
      <c r="AH55" s="21" t="str">
        <f>IF('Adjacent Counties'!AH55="x",VLOOKUP('2016 0-64'!AH$1,'2016 population'!$A$3:$E$102,3,FALSE),"")</f>
        <v/>
      </c>
      <c r="AI55" s="21" t="str">
        <f>IF('Adjacent Counties'!AI55="x",VLOOKUP('2016 0-64'!AI$1,'2016 population'!$A$3:$E$102,3,FALSE),"")</f>
        <v/>
      </c>
      <c r="AJ55" s="21" t="str">
        <f>IF('Adjacent Counties'!AJ55="x",VLOOKUP('2016 0-64'!AJ$1,'2016 population'!$A$3:$E$102,3,FALSE),"")</f>
        <v/>
      </c>
      <c r="AK55" s="21" t="str">
        <f>IF('Adjacent Counties'!AK55="x",VLOOKUP('2016 0-64'!AK$1,'2016 population'!$A$3:$E$102,3,FALSE),"")</f>
        <v/>
      </c>
      <c r="AL55" s="21" t="str">
        <f>IF('Adjacent Counties'!AL55="x",VLOOKUP('2016 0-64'!AL$1,'2016 population'!$A$3:$E$102,3,FALSE),"")</f>
        <v/>
      </c>
      <c r="AM55" s="21" t="str">
        <f>IF('Adjacent Counties'!AM55="x",VLOOKUP('2016 0-64'!AM$1,'2016 population'!$A$3:$E$102,3,FALSE),"")</f>
        <v/>
      </c>
      <c r="AN55" s="21" t="str">
        <f>IF('Adjacent Counties'!AN55="x",VLOOKUP('2016 0-64'!AN$1,'2016 population'!$A$3:$E$102,3,FALSE),"")</f>
        <v/>
      </c>
      <c r="AO55" s="21">
        <f>IF('Adjacent Counties'!AO55="x",VLOOKUP('2016 0-64'!AO$1,'2016 population'!$A$3:$E$102,3,FALSE),"")</f>
        <v>1911</v>
      </c>
      <c r="AP55" s="21" t="str">
        <f>IF('Adjacent Counties'!AP55="x",VLOOKUP('2016 0-64'!AP$1,'2016 population'!$A$3:$E$102,3,FALSE),"")</f>
        <v/>
      </c>
      <c r="AQ55" s="21" t="str">
        <f>IF('Adjacent Counties'!AQ55="x",VLOOKUP('2016 0-64'!AQ$1,'2016 population'!$A$3:$E$102,3,FALSE),"")</f>
        <v/>
      </c>
      <c r="AR55" s="21" t="str">
        <f>IF('Adjacent Counties'!AR55="x",VLOOKUP('2016 0-64'!AR$1,'2016 population'!$A$3:$E$102,3,FALSE),"")</f>
        <v/>
      </c>
      <c r="AS55" s="21" t="str">
        <f>IF('Adjacent Counties'!AS55="x",VLOOKUP('2016 0-64'!AS$1,'2016 population'!$A$3:$E$102,3,FALSE),"")</f>
        <v/>
      </c>
      <c r="AT55" s="21" t="str">
        <f>IF('Adjacent Counties'!AT55="x",VLOOKUP('2016 0-64'!AT$1,'2016 population'!$A$3:$E$102,3,FALSE),"")</f>
        <v/>
      </c>
      <c r="AU55" s="21" t="str">
        <f>IF('Adjacent Counties'!AU55="x",VLOOKUP('2016 0-64'!AU$1,'2016 population'!$A$3:$E$102,3,FALSE),"")</f>
        <v/>
      </c>
      <c r="AV55" s="21" t="str">
        <f>IF('Adjacent Counties'!AV55="x",VLOOKUP('2016 0-64'!AV$1,'2016 population'!$A$3:$E$102,3,FALSE),"")</f>
        <v/>
      </c>
      <c r="AW55" s="21" t="str">
        <f>IF('Adjacent Counties'!AW55="x",VLOOKUP('2016 0-64'!AW$1,'2016 population'!$A$3:$E$102,3,FALSE),"")</f>
        <v/>
      </c>
      <c r="AX55" s="21" t="str">
        <f>IF('Adjacent Counties'!AX55="x",VLOOKUP('2016 0-64'!AX$1,'2016 population'!$A$3:$E$102,3,FALSE),"")</f>
        <v/>
      </c>
      <c r="AY55" s="21" t="str">
        <f>IF('Adjacent Counties'!AY55="x",VLOOKUP('2016 0-64'!AY$1,'2016 population'!$A$3:$E$102,3,FALSE),"")</f>
        <v/>
      </c>
      <c r="AZ55" s="21" t="str">
        <f>IF('Adjacent Counties'!AZ55="x",VLOOKUP('2016 0-64'!AZ$1,'2016 population'!$A$3:$E$102,3,FALSE),"")</f>
        <v/>
      </c>
      <c r="BA55" s="21">
        <f>IF('Adjacent Counties'!BA55="x",VLOOKUP('2016 0-64'!BA$1,'2016 population'!$A$3:$E$102,3,FALSE),"")</f>
        <v>1220</v>
      </c>
      <c r="BB55" s="21" t="str">
        <f>IF('Adjacent Counties'!BB55="x",VLOOKUP('2016 0-64'!BB$1,'2016 population'!$A$3:$E$102,3,FALSE),"")</f>
        <v/>
      </c>
      <c r="BC55" s="21">
        <f>IF('Adjacent Counties'!BC55="x",VLOOKUP('2016 0-64'!BC$1,'2016 population'!$A$3:$E$102,3,FALSE),"")</f>
        <v>6230</v>
      </c>
      <c r="BD55" s="21" t="str">
        <f>IF('Adjacent Counties'!BD55="x",VLOOKUP('2016 0-64'!BD$1,'2016 population'!$A$3:$E$102,3,FALSE),"")</f>
        <v/>
      </c>
      <c r="BE55" s="21" t="str">
        <f>IF('Adjacent Counties'!BE55="x",VLOOKUP('2016 0-64'!BE$1,'2016 population'!$A$3:$E$102,3,FALSE),"")</f>
        <v/>
      </c>
      <c r="BF55" s="21" t="str">
        <f>IF('Adjacent Counties'!BF55="x",VLOOKUP('2016 0-64'!BF$1,'2016 population'!$A$3:$E$102,3,FALSE),"")</f>
        <v/>
      </c>
      <c r="BG55" s="21" t="str">
        <f>IF('Adjacent Counties'!BG55="x",VLOOKUP('2016 0-64'!BG$1,'2016 population'!$A$3:$E$102,3,FALSE),"")</f>
        <v/>
      </c>
      <c r="BH55" s="21" t="str">
        <f>IF('Adjacent Counties'!BH55="x",VLOOKUP('2016 0-64'!BH$1,'2016 population'!$A$3:$E$102,3,FALSE),"")</f>
        <v/>
      </c>
      <c r="BI55" s="21" t="str">
        <f>IF('Adjacent Counties'!BI55="x",VLOOKUP('2016 0-64'!BI$1,'2016 population'!$A$3:$E$102,3,FALSE),"")</f>
        <v/>
      </c>
      <c r="BJ55" s="21" t="str">
        <f>IF('Adjacent Counties'!BJ55="x",VLOOKUP('2016 0-64'!BJ$1,'2016 population'!$A$3:$E$102,3,FALSE),"")</f>
        <v/>
      </c>
      <c r="BK55" s="21" t="str">
        <f>IF('Adjacent Counties'!BK55="x",VLOOKUP('2016 0-64'!BK$1,'2016 population'!$A$3:$E$102,3,FALSE),"")</f>
        <v/>
      </c>
      <c r="BL55" s="21" t="str">
        <f>IF('Adjacent Counties'!BL55="x",VLOOKUP('2016 0-64'!BL$1,'2016 population'!$A$3:$E$102,3,FALSE),"")</f>
        <v/>
      </c>
      <c r="BM55" s="21" t="str">
        <f>IF('Adjacent Counties'!BM55="x",VLOOKUP('2016 0-64'!BM$1,'2016 population'!$A$3:$E$102,3,FALSE),"")</f>
        <v/>
      </c>
      <c r="BN55" s="21" t="str">
        <f>IF('Adjacent Counties'!BN55="x",VLOOKUP('2016 0-64'!BN$1,'2016 population'!$A$3:$E$102,3,FALSE),"")</f>
        <v/>
      </c>
      <c r="BO55" s="21" t="str">
        <f>IF('Adjacent Counties'!BO55="x",VLOOKUP('2016 0-64'!BO$1,'2016 population'!$A$3:$E$102,3,FALSE),"")</f>
        <v/>
      </c>
      <c r="BP55" s="21" t="str">
        <f>IF('Adjacent Counties'!BP55="x",VLOOKUP('2016 0-64'!BP$1,'2016 population'!$A$3:$E$102,3,FALSE),"")</f>
        <v/>
      </c>
      <c r="BQ55" s="21" t="str">
        <f>IF('Adjacent Counties'!BQ55="x",VLOOKUP('2016 0-64'!BQ$1,'2016 population'!$A$3:$E$102,3,FALSE),"")</f>
        <v/>
      </c>
      <c r="BR55" s="21" t="str">
        <f>IF('Adjacent Counties'!BR55="x",VLOOKUP('2016 0-64'!BR$1,'2016 population'!$A$3:$E$102,3,FALSE),"")</f>
        <v/>
      </c>
      <c r="BS55" s="21" t="str">
        <f>IF('Adjacent Counties'!BS55="x",VLOOKUP('2016 0-64'!BS$1,'2016 population'!$A$3:$E$102,3,FALSE),"")</f>
        <v/>
      </c>
      <c r="BT55" s="21" t="str">
        <f>IF('Adjacent Counties'!BT55="x",VLOOKUP('2016 0-64'!BT$1,'2016 population'!$A$3:$E$102,3,FALSE),"")</f>
        <v/>
      </c>
      <c r="BU55" s="21" t="str">
        <f>IF('Adjacent Counties'!BU55="x",VLOOKUP('2016 0-64'!BU$1,'2016 population'!$A$3:$E$102,3,FALSE),"")</f>
        <v/>
      </c>
      <c r="BV55" s="21" t="str">
        <f>IF('Adjacent Counties'!BV55="x",VLOOKUP('2016 0-64'!BV$1,'2016 population'!$A$3:$E$102,3,FALSE),"")</f>
        <v/>
      </c>
      <c r="BW55" s="21">
        <f>IF('Adjacent Counties'!BW55="x",VLOOKUP('2016 0-64'!BW$1,'2016 population'!$A$3:$E$102,3,FALSE),"")</f>
        <v>13153</v>
      </c>
      <c r="BX55" s="21" t="str">
        <f>IF('Adjacent Counties'!BX55="x",VLOOKUP('2016 0-64'!BX$1,'2016 population'!$A$3:$E$102,3,FALSE),"")</f>
        <v/>
      </c>
      <c r="BY55" s="21" t="str">
        <f>IF('Adjacent Counties'!BY55="x",VLOOKUP('2016 0-64'!BY$1,'2016 population'!$A$3:$E$102,3,FALSE),"")</f>
        <v/>
      </c>
      <c r="BZ55" s="21" t="str">
        <f>IF('Adjacent Counties'!BZ55="x",VLOOKUP('2016 0-64'!BZ$1,'2016 population'!$A$3:$E$102,3,FALSE),"")</f>
        <v/>
      </c>
      <c r="CA55" s="21" t="str">
        <f>IF('Adjacent Counties'!CA55="x",VLOOKUP('2016 0-64'!CA$1,'2016 population'!$A$3:$E$102,3,FALSE),"")</f>
        <v/>
      </c>
      <c r="CB55" s="21" t="str">
        <f>IF('Adjacent Counties'!CB55="x",VLOOKUP('2016 0-64'!CB$1,'2016 population'!$A$3:$E$102,3,FALSE),"")</f>
        <v/>
      </c>
      <c r="CC55" s="21" t="str">
        <f>IF('Adjacent Counties'!CC55="x",VLOOKUP('2016 0-64'!CC$1,'2016 population'!$A$3:$E$102,3,FALSE),"")</f>
        <v/>
      </c>
      <c r="CD55" s="21" t="str">
        <f>IF('Adjacent Counties'!CD55="x",VLOOKUP('2016 0-64'!CD$1,'2016 population'!$A$3:$E$102,3,FALSE),"")</f>
        <v/>
      </c>
      <c r="CE55" s="21" t="str">
        <f>IF('Adjacent Counties'!CE55="x",VLOOKUP('2016 0-64'!CE$1,'2016 population'!$A$3:$E$102,3,FALSE),"")</f>
        <v/>
      </c>
      <c r="CF55" s="21" t="str">
        <f>IF('Adjacent Counties'!CF55="x",VLOOKUP('2016 0-64'!CF$1,'2016 population'!$A$3:$E$102,3,FALSE),"")</f>
        <v/>
      </c>
      <c r="CG55" s="21" t="str">
        <f>IF('Adjacent Counties'!CG55="x",VLOOKUP('2016 0-64'!CG$1,'2016 population'!$A$3:$E$102,3,FALSE),"")</f>
        <v/>
      </c>
      <c r="CH55" s="21" t="str">
        <f>IF('Adjacent Counties'!CH55="x",VLOOKUP('2016 0-64'!CH$1,'2016 population'!$A$3:$E$102,3,FALSE),"")</f>
        <v/>
      </c>
      <c r="CI55" s="21" t="str">
        <f>IF('Adjacent Counties'!CI55="x",VLOOKUP('2016 0-64'!CI$1,'2016 population'!$A$3:$E$102,3,FALSE),"")</f>
        <v/>
      </c>
      <c r="CJ55" s="21" t="str">
        <f>IF('Adjacent Counties'!CJ55="x",VLOOKUP('2016 0-64'!CJ$1,'2016 population'!$A$3:$E$102,3,FALSE),"")</f>
        <v/>
      </c>
      <c r="CK55" s="21" t="str">
        <f>IF('Adjacent Counties'!CK55="x",VLOOKUP('2016 0-64'!CK$1,'2016 population'!$A$3:$E$102,3,FALSE),"")</f>
        <v/>
      </c>
      <c r="CL55" s="21" t="str">
        <f>IF('Adjacent Counties'!CL55="x",VLOOKUP('2016 0-64'!CL$1,'2016 population'!$A$3:$E$102,3,FALSE),"")</f>
        <v/>
      </c>
      <c r="CM55" s="21" t="str">
        <f>IF('Adjacent Counties'!CM55="x",VLOOKUP('2016 0-64'!CM$1,'2016 population'!$A$3:$E$102,3,FALSE),"")</f>
        <v/>
      </c>
      <c r="CN55" s="21" t="str">
        <f>IF('Adjacent Counties'!CN55="x",VLOOKUP('2016 0-64'!CN$1,'2016 population'!$A$3:$E$102,3,FALSE),"")</f>
        <v/>
      </c>
      <c r="CO55" s="21" t="str">
        <f>IF('Adjacent Counties'!CO55="x",VLOOKUP('2016 0-64'!CO$1,'2016 population'!$A$3:$E$102,3,FALSE),"")</f>
        <v/>
      </c>
      <c r="CP55" s="21" t="str">
        <f>IF('Adjacent Counties'!CP55="x",VLOOKUP('2016 0-64'!CP$1,'2016 population'!$A$3:$E$102,3,FALSE),"")</f>
        <v/>
      </c>
      <c r="CQ55" s="21" t="str">
        <f>IF('Adjacent Counties'!CQ55="x",VLOOKUP('2016 0-64'!CQ$1,'2016 population'!$A$3:$E$102,3,FALSE),"")</f>
        <v/>
      </c>
      <c r="CR55" s="21" t="str">
        <f>IF('Adjacent Counties'!CR55="x",VLOOKUP('2016 0-64'!CR$1,'2016 population'!$A$3:$E$102,3,FALSE),"")</f>
        <v/>
      </c>
      <c r="CS55" s="21">
        <f>IF('Adjacent Counties'!CS55="x",VLOOKUP('2016 0-64'!CS$1,'2016 population'!$A$3:$E$102,3,FALSE),"")</f>
        <v>11066</v>
      </c>
      <c r="CT55" s="21" t="str">
        <f>IF('Adjacent Counties'!CT55="x",VLOOKUP('2016 0-64'!CT$1,'2016 population'!$A$3:$E$102,3,FALSE),"")</f>
        <v/>
      </c>
      <c r="CU55" s="21" t="str">
        <f>IF('Adjacent Counties'!CU55="x",VLOOKUP('2016 0-64'!CU$1,'2016 population'!$A$3:$E$102,3,FALSE),"")</f>
        <v/>
      </c>
      <c r="CV55" s="21" t="str">
        <f>IF('Adjacent Counties'!CV55="x",VLOOKUP('2016 0-64'!CV$1,'2016 population'!$A$3:$E$102,3,FALSE),"")</f>
        <v/>
      </c>
      <c r="CW55" s="21" t="str">
        <f>IF('Adjacent Counties'!CW55="x",VLOOKUP('2016 0-64'!CW$1,'2016 population'!$A$3:$E$102,3,FALSE),"")</f>
        <v/>
      </c>
      <c r="CX55" s="21">
        <f t="shared" si="0"/>
        <v>49492</v>
      </c>
    </row>
    <row r="56" spans="1:102">
      <c r="A56" s="3" t="s">
        <v>54</v>
      </c>
      <c r="B56" s="21" t="str">
        <f>IF('Adjacent Counties'!B56="x",VLOOKUP('2016 0-64'!B$1,'2016 population'!$A$3:$E$102,3,FALSE),"")</f>
        <v/>
      </c>
      <c r="C56" s="21" t="str">
        <f>IF('Adjacent Counties'!C56="x",VLOOKUP('2016 0-64'!C$1,'2016 population'!$A$3:$E$102,3,FALSE),"")</f>
        <v/>
      </c>
      <c r="D56" s="21" t="str">
        <f>IF('Adjacent Counties'!D56="x",VLOOKUP('2016 0-64'!D$1,'2016 population'!$A$3:$E$102,3,FALSE),"")</f>
        <v/>
      </c>
      <c r="E56" s="21" t="str">
        <f>IF('Adjacent Counties'!E56="x",VLOOKUP('2016 0-64'!E$1,'2016 population'!$A$3:$E$102,3,FALSE),"")</f>
        <v/>
      </c>
      <c r="F56" s="21" t="str">
        <f>IF('Adjacent Counties'!F56="x",VLOOKUP('2016 0-64'!F$1,'2016 population'!$A$3:$E$102,3,FALSE),"")</f>
        <v/>
      </c>
      <c r="G56" s="21" t="str">
        <f>IF('Adjacent Counties'!G56="x",VLOOKUP('2016 0-64'!G$1,'2016 population'!$A$3:$E$102,3,FALSE),"")</f>
        <v/>
      </c>
      <c r="H56" s="21" t="str">
        <f>IF('Adjacent Counties'!H56="x",VLOOKUP('2016 0-64'!H$1,'2016 population'!$A$3:$E$102,3,FALSE),"")</f>
        <v/>
      </c>
      <c r="I56" s="21" t="str">
        <f>IF('Adjacent Counties'!I56="x",VLOOKUP('2016 0-64'!I$1,'2016 population'!$A$3:$E$102,3,FALSE),"")</f>
        <v/>
      </c>
      <c r="J56" s="21" t="str">
        <f>IF('Adjacent Counties'!J56="x",VLOOKUP('2016 0-64'!J$1,'2016 population'!$A$3:$E$102,3,FALSE),"")</f>
        <v/>
      </c>
      <c r="K56" s="21" t="str">
        <f>IF('Adjacent Counties'!K56="x",VLOOKUP('2016 0-64'!K$1,'2016 population'!$A$3:$E$102,3,FALSE),"")</f>
        <v/>
      </c>
      <c r="L56" s="21" t="str">
        <f>IF('Adjacent Counties'!L56="x",VLOOKUP('2016 0-64'!L$1,'2016 population'!$A$3:$E$102,3,FALSE),"")</f>
        <v/>
      </c>
      <c r="M56" s="21">
        <f>IF('Adjacent Counties'!M56="x",VLOOKUP('2016 0-64'!M$1,'2016 population'!$A$3:$E$102,3,FALSE),"")</f>
        <v>9810</v>
      </c>
      <c r="N56" s="21" t="str">
        <f>IF('Adjacent Counties'!N56="x",VLOOKUP('2016 0-64'!N$1,'2016 population'!$A$3:$E$102,3,FALSE),"")</f>
        <v/>
      </c>
      <c r="O56" s="21" t="str">
        <f>IF('Adjacent Counties'!O56="x",VLOOKUP('2016 0-64'!O$1,'2016 population'!$A$3:$E$102,3,FALSE),"")</f>
        <v/>
      </c>
      <c r="P56" s="21" t="str">
        <f>IF('Adjacent Counties'!P56="x",VLOOKUP('2016 0-64'!P$1,'2016 population'!$A$3:$E$102,3,FALSE),"")</f>
        <v/>
      </c>
      <c r="Q56" s="21" t="str">
        <f>IF('Adjacent Counties'!Q56="x",VLOOKUP('2016 0-64'!Q$1,'2016 population'!$A$3:$E$102,3,FALSE),"")</f>
        <v/>
      </c>
      <c r="R56" s="21" t="str">
        <f>IF('Adjacent Counties'!R56="x",VLOOKUP('2016 0-64'!R$1,'2016 population'!$A$3:$E$102,3,FALSE),"")</f>
        <v/>
      </c>
      <c r="S56" s="21">
        <f>IF('Adjacent Counties'!S56="x",VLOOKUP('2016 0-64'!S$1,'2016 population'!$A$3:$E$102,3,FALSE),"")</f>
        <v>15801</v>
      </c>
      <c r="T56" s="21" t="str">
        <f>IF('Adjacent Counties'!T56="x",VLOOKUP('2016 0-64'!T$1,'2016 population'!$A$3:$E$102,3,FALSE),"")</f>
        <v/>
      </c>
      <c r="U56" s="21" t="str">
        <f>IF('Adjacent Counties'!U56="x",VLOOKUP('2016 0-64'!U$1,'2016 population'!$A$3:$E$102,3,FALSE),"")</f>
        <v/>
      </c>
      <c r="V56" s="21" t="str">
        <f>IF('Adjacent Counties'!V56="x",VLOOKUP('2016 0-64'!V$1,'2016 population'!$A$3:$E$102,3,FALSE),"")</f>
        <v/>
      </c>
      <c r="W56" s="21" t="str">
        <f>IF('Adjacent Counties'!W56="x",VLOOKUP('2016 0-64'!W$1,'2016 population'!$A$3:$E$102,3,FALSE),"")</f>
        <v/>
      </c>
      <c r="X56" s="21">
        <f>IF('Adjacent Counties'!X56="x",VLOOKUP('2016 0-64'!X$1,'2016 population'!$A$3:$E$102,3,FALSE),"")</f>
        <v>10380</v>
      </c>
      <c r="Y56" s="21" t="str">
        <f>IF('Adjacent Counties'!Y56="x",VLOOKUP('2016 0-64'!Y$1,'2016 population'!$A$3:$E$102,3,FALSE),"")</f>
        <v/>
      </c>
      <c r="Z56" s="21" t="str">
        <f>IF('Adjacent Counties'!Z56="x",VLOOKUP('2016 0-64'!Z$1,'2016 population'!$A$3:$E$102,3,FALSE),"")</f>
        <v/>
      </c>
      <c r="AA56" s="21" t="str">
        <f>IF('Adjacent Counties'!AA56="x",VLOOKUP('2016 0-64'!AA$1,'2016 population'!$A$3:$E$102,3,FALSE),"")</f>
        <v/>
      </c>
      <c r="AB56" s="21" t="str">
        <f>IF('Adjacent Counties'!AB56="x",VLOOKUP('2016 0-64'!AB$1,'2016 population'!$A$3:$E$102,3,FALSE),"")</f>
        <v/>
      </c>
      <c r="AC56" s="21" t="str">
        <f>IF('Adjacent Counties'!AC56="x",VLOOKUP('2016 0-64'!AC$1,'2016 population'!$A$3:$E$102,3,FALSE),"")</f>
        <v/>
      </c>
      <c r="AD56" s="21" t="str">
        <f>IF('Adjacent Counties'!AD56="x",VLOOKUP('2016 0-64'!AD$1,'2016 population'!$A$3:$E$102,3,FALSE),"")</f>
        <v/>
      </c>
      <c r="AE56" s="21" t="str">
        <f>IF('Adjacent Counties'!AE56="x",VLOOKUP('2016 0-64'!AE$1,'2016 population'!$A$3:$E$102,3,FALSE),"")</f>
        <v/>
      </c>
      <c r="AF56" s="21" t="str">
        <f>IF('Adjacent Counties'!AF56="x",VLOOKUP('2016 0-64'!AF$1,'2016 population'!$A$3:$E$102,3,FALSE),"")</f>
        <v/>
      </c>
      <c r="AG56" s="21" t="str">
        <f>IF('Adjacent Counties'!AG56="x",VLOOKUP('2016 0-64'!AG$1,'2016 population'!$A$3:$E$102,3,FALSE),"")</f>
        <v/>
      </c>
      <c r="AH56" s="21" t="str">
        <f>IF('Adjacent Counties'!AH56="x",VLOOKUP('2016 0-64'!AH$1,'2016 population'!$A$3:$E$102,3,FALSE),"")</f>
        <v/>
      </c>
      <c r="AI56" s="21" t="str">
        <f>IF('Adjacent Counties'!AI56="x",VLOOKUP('2016 0-64'!AI$1,'2016 population'!$A$3:$E$102,3,FALSE),"")</f>
        <v/>
      </c>
      <c r="AJ56" s="21" t="str">
        <f>IF('Adjacent Counties'!AJ56="x",VLOOKUP('2016 0-64'!AJ$1,'2016 population'!$A$3:$E$102,3,FALSE),"")</f>
        <v/>
      </c>
      <c r="AK56" s="21">
        <f>IF('Adjacent Counties'!AK56="x",VLOOKUP('2016 0-64'!AK$1,'2016 population'!$A$3:$E$102,3,FALSE),"")</f>
        <v>20192</v>
      </c>
      <c r="AL56" s="21" t="str">
        <f>IF('Adjacent Counties'!AL56="x",VLOOKUP('2016 0-64'!AL$1,'2016 population'!$A$3:$E$102,3,FALSE),"")</f>
        <v/>
      </c>
      <c r="AM56" s="21" t="str">
        <f>IF('Adjacent Counties'!AM56="x",VLOOKUP('2016 0-64'!AM$1,'2016 population'!$A$3:$E$102,3,FALSE),"")</f>
        <v/>
      </c>
      <c r="AN56" s="21" t="str">
        <f>IF('Adjacent Counties'!AN56="x",VLOOKUP('2016 0-64'!AN$1,'2016 population'!$A$3:$E$102,3,FALSE),"")</f>
        <v/>
      </c>
      <c r="AO56" s="21" t="str">
        <f>IF('Adjacent Counties'!AO56="x",VLOOKUP('2016 0-64'!AO$1,'2016 population'!$A$3:$E$102,3,FALSE),"")</f>
        <v/>
      </c>
      <c r="AP56" s="21" t="str">
        <f>IF('Adjacent Counties'!AP56="x",VLOOKUP('2016 0-64'!AP$1,'2016 population'!$A$3:$E$102,3,FALSE),"")</f>
        <v/>
      </c>
      <c r="AQ56" s="21" t="str">
        <f>IF('Adjacent Counties'!AQ56="x",VLOOKUP('2016 0-64'!AQ$1,'2016 population'!$A$3:$E$102,3,FALSE),"")</f>
        <v/>
      </c>
      <c r="AR56" s="21" t="str">
        <f>IF('Adjacent Counties'!AR56="x",VLOOKUP('2016 0-64'!AR$1,'2016 population'!$A$3:$E$102,3,FALSE),"")</f>
        <v/>
      </c>
      <c r="AS56" s="21" t="str">
        <f>IF('Adjacent Counties'!AS56="x",VLOOKUP('2016 0-64'!AS$1,'2016 population'!$A$3:$E$102,3,FALSE),"")</f>
        <v/>
      </c>
      <c r="AT56" s="21" t="str">
        <f>IF('Adjacent Counties'!AT56="x",VLOOKUP('2016 0-64'!AT$1,'2016 population'!$A$3:$E$102,3,FALSE),"")</f>
        <v/>
      </c>
      <c r="AU56" s="21" t="str">
        <f>IF('Adjacent Counties'!AU56="x",VLOOKUP('2016 0-64'!AU$1,'2016 population'!$A$3:$E$102,3,FALSE),"")</f>
        <v/>
      </c>
      <c r="AV56" s="21" t="str">
        <f>IF('Adjacent Counties'!AV56="x",VLOOKUP('2016 0-64'!AV$1,'2016 population'!$A$3:$E$102,3,FALSE),"")</f>
        <v/>
      </c>
      <c r="AW56" s="21" t="str">
        <f>IF('Adjacent Counties'!AW56="x",VLOOKUP('2016 0-64'!AW$1,'2016 population'!$A$3:$E$102,3,FALSE),"")</f>
        <v/>
      </c>
      <c r="AX56" s="21" t="str">
        <f>IF('Adjacent Counties'!AX56="x",VLOOKUP('2016 0-64'!AX$1,'2016 population'!$A$3:$E$102,3,FALSE),"")</f>
        <v/>
      </c>
      <c r="AY56" s="21" t="str">
        <f>IF('Adjacent Counties'!AY56="x",VLOOKUP('2016 0-64'!AY$1,'2016 population'!$A$3:$E$102,3,FALSE),"")</f>
        <v/>
      </c>
      <c r="AZ56" s="21" t="str">
        <f>IF('Adjacent Counties'!AZ56="x",VLOOKUP('2016 0-64'!AZ$1,'2016 population'!$A$3:$E$102,3,FALSE),"")</f>
        <v/>
      </c>
      <c r="BA56" s="21" t="str">
        <f>IF('Adjacent Counties'!BA56="x",VLOOKUP('2016 0-64'!BA$1,'2016 population'!$A$3:$E$102,3,FALSE),"")</f>
        <v/>
      </c>
      <c r="BB56" s="21" t="str">
        <f>IF('Adjacent Counties'!BB56="x",VLOOKUP('2016 0-64'!BB$1,'2016 population'!$A$3:$E$102,3,FALSE),"")</f>
        <v/>
      </c>
      <c r="BC56" s="21" t="str">
        <f>IF('Adjacent Counties'!BC56="x",VLOOKUP('2016 0-64'!BC$1,'2016 population'!$A$3:$E$102,3,FALSE),"")</f>
        <v/>
      </c>
      <c r="BD56" s="21">
        <f>IF('Adjacent Counties'!BD56="x",VLOOKUP('2016 0-64'!BD$1,'2016 population'!$A$3:$E$102,3,FALSE),"")</f>
        <v>8603</v>
      </c>
      <c r="BE56" s="21" t="str">
        <f>IF('Adjacent Counties'!BE56="x",VLOOKUP('2016 0-64'!BE$1,'2016 population'!$A$3:$E$102,3,FALSE),"")</f>
        <v/>
      </c>
      <c r="BF56" s="21" t="str">
        <f>IF('Adjacent Counties'!BF56="x",VLOOKUP('2016 0-64'!BF$1,'2016 population'!$A$3:$E$102,3,FALSE),"")</f>
        <v/>
      </c>
      <c r="BG56" s="21" t="str">
        <f>IF('Adjacent Counties'!BG56="x",VLOOKUP('2016 0-64'!BG$1,'2016 population'!$A$3:$E$102,3,FALSE),"")</f>
        <v/>
      </c>
      <c r="BH56" s="21" t="str">
        <f>IF('Adjacent Counties'!BH56="x",VLOOKUP('2016 0-64'!BH$1,'2016 population'!$A$3:$E$102,3,FALSE),"")</f>
        <v/>
      </c>
      <c r="BI56" s="21">
        <f>IF('Adjacent Counties'!BI56="x",VLOOKUP('2016 0-64'!BI$1,'2016 population'!$A$3:$E$102,3,FALSE),"")</f>
        <v>69763</v>
      </c>
      <c r="BJ56" s="21" t="str">
        <f>IF('Adjacent Counties'!BJ56="x",VLOOKUP('2016 0-64'!BJ$1,'2016 population'!$A$3:$E$102,3,FALSE),"")</f>
        <v/>
      </c>
      <c r="BK56" s="21" t="str">
        <f>IF('Adjacent Counties'!BK56="x",VLOOKUP('2016 0-64'!BK$1,'2016 population'!$A$3:$E$102,3,FALSE),"")</f>
        <v/>
      </c>
      <c r="BL56" s="21" t="str">
        <f>IF('Adjacent Counties'!BL56="x",VLOOKUP('2016 0-64'!BL$1,'2016 population'!$A$3:$E$102,3,FALSE),"")</f>
        <v/>
      </c>
      <c r="BM56" s="21" t="str">
        <f>IF('Adjacent Counties'!BM56="x",VLOOKUP('2016 0-64'!BM$1,'2016 population'!$A$3:$E$102,3,FALSE),"")</f>
        <v/>
      </c>
      <c r="BN56" s="21" t="str">
        <f>IF('Adjacent Counties'!BN56="x",VLOOKUP('2016 0-64'!BN$1,'2016 population'!$A$3:$E$102,3,FALSE),"")</f>
        <v/>
      </c>
      <c r="BO56" s="21" t="str">
        <f>IF('Adjacent Counties'!BO56="x",VLOOKUP('2016 0-64'!BO$1,'2016 population'!$A$3:$E$102,3,FALSE),"")</f>
        <v/>
      </c>
      <c r="BP56" s="21" t="str">
        <f>IF('Adjacent Counties'!BP56="x",VLOOKUP('2016 0-64'!BP$1,'2016 population'!$A$3:$E$102,3,FALSE),"")</f>
        <v/>
      </c>
      <c r="BQ56" s="21" t="str">
        <f>IF('Adjacent Counties'!BQ56="x",VLOOKUP('2016 0-64'!BQ$1,'2016 population'!$A$3:$E$102,3,FALSE),"")</f>
        <v/>
      </c>
      <c r="BR56" s="21" t="str">
        <f>IF('Adjacent Counties'!BR56="x",VLOOKUP('2016 0-64'!BR$1,'2016 population'!$A$3:$E$102,3,FALSE),"")</f>
        <v/>
      </c>
      <c r="BS56" s="21" t="str">
        <f>IF('Adjacent Counties'!BS56="x",VLOOKUP('2016 0-64'!BS$1,'2016 population'!$A$3:$E$102,3,FALSE),"")</f>
        <v/>
      </c>
      <c r="BT56" s="21" t="str">
        <f>IF('Adjacent Counties'!BT56="x",VLOOKUP('2016 0-64'!BT$1,'2016 population'!$A$3:$E$102,3,FALSE),"")</f>
        <v/>
      </c>
      <c r="BU56" s="21" t="str">
        <f>IF('Adjacent Counties'!BU56="x",VLOOKUP('2016 0-64'!BU$1,'2016 population'!$A$3:$E$102,3,FALSE),"")</f>
        <v/>
      </c>
      <c r="BV56" s="21" t="str">
        <f>IF('Adjacent Counties'!BV56="x",VLOOKUP('2016 0-64'!BV$1,'2016 population'!$A$3:$E$102,3,FALSE),"")</f>
        <v/>
      </c>
      <c r="BW56" s="21" t="str">
        <f>IF('Adjacent Counties'!BW56="x",VLOOKUP('2016 0-64'!BW$1,'2016 population'!$A$3:$E$102,3,FALSE),"")</f>
        <v/>
      </c>
      <c r="BX56" s="21" t="str">
        <f>IF('Adjacent Counties'!BX56="x",VLOOKUP('2016 0-64'!BX$1,'2016 population'!$A$3:$E$102,3,FALSE),"")</f>
        <v/>
      </c>
      <c r="BY56" s="21" t="str">
        <f>IF('Adjacent Counties'!BY56="x",VLOOKUP('2016 0-64'!BY$1,'2016 population'!$A$3:$E$102,3,FALSE),"")</f>
        <v/>
      </c>
      <c r="BZ56" s="21" t="str">
        <f>IF('Adjacent Counties'!BZ56="x",VLOOKUP('2016 0-64'!BZ$1,'2016 population'!$A$3:$E$102,3,FALSE),"")</f>
        <v/>
      </c>
      <c r="CA56" s="21" t="str">
        <f>IF('Adjacent Counties'!CA56="x",VLOOKUP('2016 0-64'!CA$1,'2016 population'!$A$3:$E$102,3,FALSE),"")</f>
        <v/>
      </c>
      <c r="CB56" s="21" t="str">
        <f>IF('Adjacent Counties'!CB56="x",VLOOKUP('2016 0-64'!CB$1,'2016 population'!$A$3:$E$102,3,FALSE),"")</f>
        <v/>
      </c>
      <c r="CC56" s="21" t="str">
        <f>IF('Adjacent Counties'!CC56="x",VLOOKUP('2016 0-64'!CC$1,'2016 population'!$A$3:$E$102,3,FALSE),"")</f>
        <v/>
      </c>
      <c r="CD56" s="21" t="str">
        <f>IF('Adjacent Counties'!CD56="x",VLOOKUP('2016 0-64'!CD$1,'2016 population'!$A$3:$E$102,3,FALSE),"")</f>
        <v/>
      </c>
      <c r="CE56" s="21" t="str">
        <f>IF('Adjacent Counties'!CE56="x",VLOOKUP('2016 0-64'!CE$1,'2016 population'!$A$3:$E$102,3,FALSE),"")</f>
        <v/>
      </c>
      <c r="CF56" s="21" t="str">
        <f>IF('Adjacent Counties'!CF56="x",VLOOKUP('2016 0-64'!CF$1,'2016 population'!$A$3:$E$102,3,FALSE),"")</f>
        <v/>
      </c>
      <c r="CG56" s="21" t="str">
        <f>IF('Adjacent Counties'!CG56="x",VLOOKUP('2016 0-64'!CG$1,'2016 population'!$A$3:$E$102,3,FALSE),"")</f>
        <v/>
      </c>
      <c r="CH56" s="21" t="str">
        <f>IF('Adjacent Counties'!CH56="x",VLOOKUP('2016 0-64'!CH$1,'2016 population'!$A$3:$E$102,3,FALSE),"")</f>
        <v/>
      </c>
      <c r="CI56" s="21" t="str">
        <f>IF('Adjacent Counties'!CI56="x",VLOOKUP('2016 0-64'!CI$1,'2016 population'!$A$3:$E$102,3,FALSE),"")</f>
        <v/>
      </c>
      <c r="CJ56" s="21" t="str">
        <f>IF('Adjacent Counties'!CJ56="x",VLOOKUP('2016 0-64'!CJ$1,'2016 population'!$A$3:$E$102,3,FALSE),"")</f>
        <v/>
      </c>
      <c r="CK56" s="21" t="str">
        <f>IF('Adjacent Counties'!CK56="x",VLOOKUP('2016 0-64'!CK$1,'2016 population'!$A$3:$E$102,3,FALSE),"")</f>
        <v/>
      </c>
      <c r="CL56" s="21" t="str">
        <f>IF('Adjacent Counties'!CL56="x",VLOOKUP('2016 0-64'!CL$1,'2016 population'!$A$3:$E$102,3,FALSE),"")</f>
        <v/>
      </c>
      <c r="CM56" s="21" t="str">
        <f>IF('Adjacent Counties'!CM56="x",VLOOKUP('2016 0-64'!CM$1,'2016 population'!$A$3:$E$102,3,FALSE),"")</f>
        <v/>
      </c>
      <c r="CN56" s="21" t="str">
        <f>IF('Adjacent Counties'!CN56="x",VLOOKUP('2016 0-64'!CN$1,'2016 population'!$A$3:$E$102,3,FALSE),"")</f>
        <v/>
      </c>
      <c r="CO56" s="21" t="str">
        <f>IF('Adjacent Counties'!CO56="x",VLOOKUP('2016 0-64'!CO$1,'2016 population'!$A$3:$E$102,3,FALSE),"")</f>
        <v/>
      </c>
      <c r="CP56" s="21" t="str">
        <f>IF('Adjacent Counties'!CP56="x",VLOOKUP('2016 0-64'!CP$1,'2016 population'!$A$3:$E$102,3,FALSE),"")</f>
        <v/>
      </c>
      <c r="CQ56" s="21" t="str">
        <f>IF('Adjacent Counties'!CQ56="x",VLOOKUP('2016 0-64'!CQ$1,'2016 population'!$A$3:$E$102,3,FALSE),"")</f>
        <v/>
      </c>
      <c r="CR56" s="21" t="str">
        <f>IF('Adjacent Counties'!CR56="x",VLOOKUP('2016 0-64'!CR$1,'2016 population'!$A$3:$E$102,3,FALSE),"")</f>
        <v/>
      </c>
      <c r="CS56" s="21" t="str">
        <f>IF('Adjacent Counties'!CS56="x",VLOOKUP('2016 0-64'!CS$1,'2016 population'!$A$3:$E$102,3,FALSE),"")</f>
        <v/>
      </c>
      <c r="CT56" s="21" t="str">
        <f>IF('Adjacent Counties'!CT56="x",VLOOKUP('2016 0-64'!CT$1,'2016 population'!$A$3:$E$102,3,FALSE),"")</f>
        <v/>
      </c>
      <c r="CU56" s="21" t="str">
        <f>IF('Adjacent Counties'!CU56="x",VLOOKUP('2016 0-64'!CU$1,'2016 population'!$A$3:$E$102,3,FALSE),"")</f>
        <v/>
      </c>
      <c r="CV56" s="21" t="str">
        <f>IF('Adjacent Counties'!CV56="x",VLOOKUP('2016 0-64'!CV$1,'2016 population'!$A$3:$E$102,3,FALSE),"")</f>
        <v/>
      </c>
      <c r="CW56" s="21" t="str">
        <f>IF('Adjacent Counties'!CW56="x",VLOOKUP('2016 0-64'!CW$1,'2016 population'!$A$3:$E$102,3,FALSE),"")</f>
        <v/>
      </c>
      <c r="CX56" s="21">
        <f t="shared" si="0"/>
        <v>134549</v>
      </c>
    </row>
    <row r="57" spans="1:102">
      <c r="A57" s="3" t="s">
        <v>55</v>
      </c>
      <c r="B57" s="21" t="str">
        <f>IF('Adjacent Counties'!B57="x",VLOOKUP('2016 0-64'!B$1,'2016 population'!$A$3:$E$102,3,FALSE),"")</f>
        <v/>
      </c>
      <c r="C57" s="21" t="str">
        <f>IF('Adjacent Counties'!C57="x",VLOOKUP('2016 0-64'!C$1,'2016 population'!$A$3:$E$102,3,FALSE),"")</f>
        <v/>
      </c>
      <c r="D57" s="21" t="str">
        <f>IF('Adjacent Counties'!D57="x",VLOOKUP('2016 0-64'!D$1,'2016 population'!$A$3:$E$102,3,FALSE),"")</f>
        <v/>
      </c>
      <c r="E57" s="21" t="str">
        <f>IF('Adjacent Counties'!E57="x",VLOOKUP('2016 0-64'!E$1,'2016 population'!$A$3:$E$102,3,FALSE),"")</f>
        <v/>
      </c>
      <c r="F57" s="21" t="str">
        <f>IF('Adjacent Counties'!F57="x",VLOOKUP('2016 0-64'!F$1,'2016 population'!$A$3:$E$102,3,FALSE),"")</f>
        <v/>
      </c>
      <c r="G57" s="21" t="str">
        <f>IF('Adjacent Counties'!G57="x",VLOOKUP('2016 0-64'!G$1,'2016 population'!$A$3:$E$102,3,FALSE),"")</f>
        <v/>
      </c>
      <c r="H57" s="21" t="str">
        <f>IF('Adjacent Counties'!H57="x",VLOOKUP('2016 0-64'!H$1,'2016 population'!$A$3:$E$102,3,FALSE),"")</f>
        <v/>
      </c>
      <c r="I57" s="21" t="str">
        <f>IF('Adjacent Counties'!I57="x",VLOOKUP('2016 0-64'!I$1,'2016 population'!$A$3:$E$102,3,FALSE),"")</f>
        <v/>
      </c>
      <c r="J57" s="21" t="str">
        <f>IF('Adjacent Counties'!J57="x",VLOOKUP('2016 0-64'!J$1,'2016 population'!$A$3:$E$102,3,FALSE),"")</f>
        <v/>
      </c>
      <c r="K57" s="21" t="str">
        <f>IF('Adjacent Counties'!K57="x",VLOOKUP('2016 0-64'!K$1,'2016 population'!$A$3:$E$102,3,FALSE),"")</f>
        <v/>
      </c>
      <c r="L57" s="21" t="str">
        <f>IF('Adjacent Counties'!L57="x",VLOOKUP('2016 0-64'!L$1,'2016 population'!$A$3:$E$102,3,FALSE),"")</f>
        <v/>
      </c>
      <c r="M57" s="21" t="str">
        <f>IF('Adjacent Counties'!M57="x",VLOOKUP('2016 0-64'!M$1,'2016 population'!$A$3:$E$102,3,FALSE),"")</f>
        <v/>
      </c>
      <c r="N57" s="21" t="str">
        <f>IF('Adjacent Counties'!N57="x",VLOOKUP('2016 0-64'!N$1,'2016 population'!$A$3:$E$102,3,FALSE),"")</f>
        <v/>
      </c>
      <c r="O57" s="21" t="str">
        <f>IF('Adjacent Counties'!O57="x",VLOOKUP('2016 0-64'!O$1,'2016 population'!$A$3:$E$102,3,FALSE),"")</f>
        <v/>
      </c>
      <c r="P57" s="21" t="str">
        <f>IF('Adjacent Counties'!P57="x",VLOOKUP('2016 0-64'!P$1,'2016 population'!$A$3:$E$102,3,FALSE),"")</f>
        <v/>
      </c>
      <c r="Q57" s="21" t="str">
        <f>IF('Adjacent Counties'!Q57="x",VLOOKUP('2016 0-64'!Q$1,'2016 population'!$A$3:$E$102,3,FALSE),"")</f>
        <v/>
      </c>
      <c r="R57" s="21" t="str">
        <f>IF('Adjacent Counties'!R57="x",VLOOKUP('2016 0-64'!R$1,'2016 population'!$A$3:$E$102,3,FALSE),"")</f>
        <v/>
      </c>
      <c r="S57" s="21" t="str">
        <f>IF('Adjacent Counties'!S57="x",VLOOKUP('2016 0-64'!S$1,'2016 population'!$A$3:$E$102,3,FALSE),"")</f>
        <v/>
      </c>
      <c r="T57" s="21" t="str">
        <f>IF('Adjacent Counties'!T57="x",VLOOKUP('2016 0-64'!T$1,'2016 population'!$A$3:$E$102,3,FALSE),"")</f>
        <v/>
      </c>
      <c r="U57" s="21">
        <f>IF('Adjacent Counties'!U57="x",VLOOKUP('2016 0-64'!U$1,'2016 population'!$A$3:$E$102,3,FALSE),"")</f>
        <v>4549</v>
      </c>
      <c r="V57" s="21" t="str">
        <f>IF('Adjacent Counties'!V57="x",VLOOKUP('2016 0-64'!V$1,'2016 population'!$A$3:$E$102,3,FALSE),"")</f>
        <v/>
      </c>
      <c r="W57" s="21">
        <f>IF('Adjacent Counties'!W57="x",VLOOKUP('2016 0-64'!W$1,'2016 population'!$A$3:$E$102,3,FALSE),"")</f>
        <v>1876</v>
      </c>
      <c r="X57" s="21" t="str">
        <f>IF('Adjacent Counties'!X57="x",VLOOKUP('2016 0-64'!X$1,'2016 population'!$A$3:$E$102,3,FALSE),"")</f>
        <v/>
      </c>
      <c r="Y57" s="21" t="str">
        <f>IF('Adjacent Counties'!Y57="x",VLOOKUP('2016 0-64'!Y$1,'2016 population'!$A$3:$E$102,3,FALSE),"")</f>
        <v/>
      </c>
      <c r="Z57" s="21" t="str">
        <f>IF('Adjacent Counties'!Z57="x",VLOOKUP('2016 0-64'!Z$1,'2016 population'!$A$3:$E$102,3,FALSE),"")</f>
        <v/>
      </c>
      <c r="AA57" s="21" t="str">
        <f>IF('Adjacent Counties'!AA57="x",VLOOKUP('2016 0-64'!AA$1,'2016 population'!$A$3:$E$102,3,FALSE),"")</f>
        <v/>
      </c>
      <c r="AB57" s="21" t="str">
        <f>IF('Adjacent Counties'!AB57="x",VLOOKUP('2016 0-64'!AB$1,'2016 population'!$A$3:$E$102,3,FALSE),"")</f>
        <v/>
      </c>
      <c r="AC57" s="21" t="str">
        <f>IF('Adjacent Counties'!AC57="x",VLOOKUP('2016 0-64'!AC$1,'2016 population'!$A$3:$E$102,3,FALSE),"")</f>
        <v/>
      </c>
      <c r="AD57" s="21" t="str">
        <f>IF('Adjacent Counties'!AD57="x",VLOOKUP('2016 0-64'!AD$1,'2016 population'!$A$3:$E$102,3,FALSE),"")</f>
        <v/>
      </c>
      <c r="AE57" s="21" t="str">
        <f>IF('Adjacent Counties'!AE57="x",VLOOKUP('2016 0-64'!AE$1,'2016 population'!$A$3:$E$102,3,FALSE),"")</f>
        <v/>
      </c>
      <c r="AF57" s="21" t="str">
        <f>IF('Adjacent Counties'!AF57="x",VLOOKUP('2016 0-64'!AF$1,'2016 population'!$A$3:$E$102,3,FALSE),"")</f>
        <v/>
      </c>
      <c r="AG57" s="21" t="str">
        <f>IF('Adjacent Counties'!AG57="x",VLOOKUP('2016 0-64'!AG$1,'2016 population'!$A$3:$E$102,3,FALSE),"")</f>
        <v/>
      </c>
      <c r="AH57" s="21" t="str">
        <f>IF('Adjacent Counties'!AH57="x",VLOOKUP('2016 0-64'!AH$1,'2016 population'!$A$3:$E$102,3,FALSE),"")</f>
        <v/>
      </c>
      <c r="AI57" s="21" t="str">
        <f>IF('Adjacent Counties'!AI57="x",VLOOKUP('2016 0-64'!AI$1,'2016 population'!$A$3:$E$102,3,FALSE),"")</f>
        <v/>
      </c>
      <c r="AJ57" s="21" t="str">
        <f>IF('Adjacent Counties'!AJ57="x",VLOOKUP('2016 0-64'!AJ$1,'2016 population'!$A$3:$E$102,3,FALSE),"")</f>
        <v/>
      </c>
      <c r="AK57" s="21" t="str">
        <f>IF('Adjacent Counties'!AK57="x",VLOOKUP('2016 0-64'!AK$1,'2016 population'!$A$3:$E$102,3,FALSE),"")</f>
        <v/>
      </c>
      <c r="AL57" s="21" t="str">
        <f>IF('Adjacent Counties'!AL57="x",VLOOKUP('2016 0-64'!AL$1,'2016 population'!$A$3:$E$102,3,FALSE),"")</f>
        <v/>
      </c>
      <c r="AM57" s="21">
        <f>IF('Adjacent Counties'!AM57="x",VLOOKUP('2016 0-64'!AM$1,'2016 population'!$A$3:$E$102,3,FALSE),"")</f>
        <v>1207</v>
      </c>
      <c r="AN57" s="21" t="str">
        <f>IF('Adjacent Counties'!AN57="x",VLOOKUP('2016 0-64'!AN$1,'2016 population'!$A$3:$E$102,3,FALSE),"")</f>
        <v/>
      </c>
      <c r="AO57" s="21" t="str">
        <f>IF('Adjacent Counties'!AO57="x",VLOOKUP('2016 0-64'!AO$1,'2016 population'!$A$3:$E$102,3,FALSE),"")</f>
        <v/>
      </c>
      <c r="AP57" s="21" t="str">
        <f>IF('Adjacent Counties'!AP57="x",VLOOKUP('2016 0-64'!AP$1,'2016 population'!$A$3:$E$102,3,FALSE),"")</f>
        <v/>
      </c>
      <c r="AQ57" s="21" t="str">
        <f>IF('Adjacent Counties'!AQ57="x",VLOOKUP('2016 0-64'!AQ$1,'2016 population'!$A$3:$E$102,3,FALSE),"")</f>
        <v/>
      </c>
      <c r="AR57" s="21" t="str">
        <f>IF('Adjacent Counties'!AR57="x",VLOOKUP('2016 0-64'!AR$1,'2016 population'!$A$3:$E$102,3,FALSE),"")</f>
        <v/>
      </c>
      <c r="AS57" s="21" t="str">
        <f>IF('Adjacent Counties'!AS57="x",VLOOKUP('2016 0-64'!AS$1,'2016 population'!$A$3:$E$102,3,FALSE),"")</f>
        <v/>
      </c>
      <c r="AT57" s="21" t="str">
        <f>IF('Adjacent Counties'!AT57="x",VLOOKUP('2016 0-64'!AT$1,'2016 population'!$A$3:$E$102,3,FALSE),"")</f>
        <v/>
      </c>
      <c r="AU57" s="21" t="str">
        <f>IF('Adjacent Counties'!AU57="x",VLOOKUP('2016 0-64'!AU$1,'2016 population'!$A$3:$E$102,3,FALSE),"")</f>
        <v/>
      </c>
      <c r="AV57" s="21" t="str">
        <f>IF('Adjacent Counties'!AV57="x",VLOOKUP('2016 0-64'!AV$1,'2016 population'!$A$3:$E$102,3,FALSE),"")</f>
        <v/>
      </c>
      <c r="AW57" s="21" t="str">
        <f>IF('Adjacent Counties'!AW57="x",VLOOKUP('2016 0-64'!AW$1,'2016 population'!$A$3:$E$102,3,FALSE),"")</f>
        <v/>
      </c>
      <c r="AX57" s="21" t="str">
        <f>IF('Adjacent Counties'!AX57="x",VLOOKUP('2016 0-64'!AX$1,'2016 population'!$A$3:$E$102,3,FALSE),"")</f>
        <v/>
      </c>
      <c r="AY57" s="21">
        <f>IF('Adjacent Counties'!AY57="x",VLOOKUP('2016 0-64'!AY$1,'2016 population'!$A$3:$E$102,3,FALSE),"")</f>
        <v>4617</v>
      </c>
      <c r="AZ57" s="21" t="str">
        <f>IF('Adjacent Counties'!AZ57="x",VLOOKUP('2016 0-64'!AZ$1,'2016 population'!$A$3:$E$102,3,FALSE),"")</f>
        <v/>
      </c>
      <c r="BA57" s="21" t="str">
        <f>IF('Adjacent Counties'!BA57="x",VLOOKUP('2016 0-64'!BA$1,'2016 population'!$A$3:$E$102,3,FALSE),"")</f>
        <v/>
      </c>
      <c r="BB57" s="21" t="str">
        <f>IF('Adjacent Counties'!BB57="x",VLOOKUP('2016 0-64'!BB$1,'2016 population'!$A$3:$E$102,3,FALSE),"")</f>
        <v/>
      </c>
      <c r="BC57" s="21" t="str">
        <f>IF('Adjacent Counties'!BC57="x",VLOOKUP('2016 0-64'!BC$1,'2016 population'!$A$3:$E$102,3,FALSE),"")</f>
        <v/>
      </c>
      <c r="BD57" s="21" t="str">
        <f>IF('Adjacent Counties'!BD57="x",VLOOKUP('2016 0-64'!BD$1,'2016 population'!$A$3:$E$102,3,FALSE),"")</f>
        <v/>
      </c>
      <c r="BE57" s="21">
        <f>IF('Adjacent Counties'!BE57="x",VLOOKUP('2016 0-64'!BE$1,'2016 population'!$A$3:$E$102,3,FALSE),"")</f>
        <v>5128</v>
      </c>
      <c r="BF57" s="21" t="str">
        <f>IF('Adjacent Counties'!BF57="x",VLOOKUP('2016 0-64'!BF$1,'2016 population'!$A$3:$E$102,3,FALSE),"")</f>
        <v/>
      </c>
      <c r="BG57" s="21" t="str">
        <f>IF('Adjacent Counties'!BG57="x",VLOOKUP('2016 0-64'!BG$1,'2016 population'!$A$3:$E$102,3,FALSE),"")</f>
        <v/>
      </c>
      <c r="BH57" s="21" t="str">
        <f>IF('Adjacent Counties'!BH57="x",VLOOKUP('2016 0-64'!BH$1,'2016 population'!$A$3:$E$102,3,FALSE),"")</f>
        <v/>
      </c>
      <c r="BI57" s="21" t="str">
        <f>IF('Adjacent Counties'!BI57="x",VLOOKUP('2016 0-64'!BI$1,'2016 population'!$A$3:$E$102,3,FALSE),"")</f>
        <v/>
      </c>
      <c r="BJ57" s="21" t="str">
        <f>IF('Adjacent Counties'!BJ57="x",VLOOKUP('2016 0-64'!BJ$1,'2016 population'!$A$3:$E$102,3,FALSE),"")</f>
        <v/>
      </c>
      <c r="BK57" s="21" t="str">
        <f>IF('Adjacent Counties'!BK57="x",VLOOKUP('2016 0-64'!BK$1,'2016 population'!$A$3:$E$102,3,FALSE),"")</f>
        <v/>
      </c>
      <c r="BL57" s="21" t="str">
        <f>IF('Adjacent Counties'!BL57="x",VLOOKUP('2016 0-64'!BL$1,'2016 population'!$A$3:$E$102,3,FALSE),"")</f>
        <v/>
      </c>
      <c r="BM57" s="21" t="str">
        <f>IF('Adjacent Counties'!BM57="x",VLOOKUP('2016 0-64'!BM$1,'2016 population'!$A$3:$E$102,3,FALSE),"")</f>
        <v/>
      </c>
      <c r="BN57" s="21" t="str">
        <f>IF('Adjacent Counties'!BN57="x",VLOOKUP('2016 0-64'!BN$1,'2016 population'!$A$3:$E$102,3,FALSE),"")</f>
        <v/>
      </c>
      <c r="BO57" s="21" t="str">
        <f>IF('Adjacent Counties'!BO57="x",VLOOKUP('2016 0-64'!BO$1,'2016 population'!$A$3:$E$102,3,FALSE),"")</f>
        <v/>
      </c>
      <c r="BP57" s="21" t="str">
        <f>IF('Adjacent Counties'!BP57="x",VLOOKUP('2016 0-64'!BP$1,'2016 population'!$A$3:$E$102,3,FALSE),"")</f>
        <v/>
      </c>
      <c r="BQ57" s="21" t="str">
        <f>IF('Adjacent Counties'!BQ57="x",VLOOKUP('2016 0-64'!BQ$1,'2016 population'!$A$3:$E$102,3,FALSE),"")</f>
        <v/>
      </c>
      <c r="BR57" s="21" t="str">
        <f>IF('Adjacent Counties'!BR57="x",VLOOKUP('2016 0-64'!BR$1,'2016 population'!$A$3:$E$102,3,FALSE),"")</f>
        <v/>
      </c>
      <c r="BS57" s="21" t="str">
        <f>IF('Adjacent Counties'!BS57="x",VLOOKUP('2016 0-64'!BS$1,'2016 population'!$A$3:$E$102,3,FALSE),"")</f>
        <v/>
      </c>
      <c r="BT57" s="21" t="str">
        <f>IF('Adjacent Counties'!BT57="x",VLOOKUP('2016 0-64'!BT$1,'2016 population'!$A$3:$E$102,3,FALSE),"")</f>
        <v/>
      </c>
      <c r="BU57" s="21" t="str">
        <f>IF('Adjacent Counties'!BU57="x",VLOOKUP('2016 0-64'!BU$1,'2016 population'!$A$3:$E$102,3,FALSE),"")</f>
        <v/>
      </c>
      <c r="BV57" s="21" t="str">
        <f>IF('Adjacent Counties'!BV57="x",VLOOKUP('2016 0-64'!BV$1,'2016 population'!$A$3:$E$102,3,FALSE),"")</f>
        <v/>
      </c>
      <c r="BW57" s="21" t="str">
        <f>IF('Adjacent Counties'!BW57="x",VLOOKUP('2016 0-64'!BW$1,'2016 population'!$A$3:$E$102,3,FALSE),"")</f>
        <v/>
      </c>
      <c r="BX57" s="21" t="str">
        <f>IF('Adjacent Counties'!BX57="x",VLOOKUP('2016 0-64'!BX$1,'2016 population'!$A$3:$E$102,3,FALSE),"")</f>
        <v/>
      </c>
      <c r="BY57" s="21" t="str">
        <f>IF('Adjacent Counties'!BY57="x",VLOOKUP('2016 0-64'!BY$1,'2016 population'!$A$3:$E$102,3,FALSE),"")</f>
        <v/>
      </c>
      <c r="BZ57" s="21" t="str">
        <f>IF('Adjacent Counties'!BZ57="x",VLOOKUP('2016 0-64'!BZ$1,'2016 population'!$A$3:$E$102,3,FALSE),"")</f>
        <v/>
      </c>
      <c r="CA57" s="21" t="str">
        <f>IF('Adjacent Counties'!CA57="x",VLOOKUP('2016 0-64'!CA$1,'2016 population'!$A$3:$E$102,3,FALSE),"")</f>
        <v/>
      </c>
      <c r="CB57" s="21" t="str">
        <f>IF('Adjacent Counties'!CB57="x",VLOOKUP('2016 0-64'!CB$1,'2016 population'!$A$3:$E$102,3,FALSE),"")</f>
        <v/>
      </c>
      <c r="CC57" s="21" t="str">
        <f>IF('Adjacent Counties'!CC57="x",VLOOKUP('2016 0-64'!CC$1,'2016 population'!$A$3:$E$102,3,FALSE),"")</f>
        <v/>
      </c>
      <c r="CD57" s="21" t="str">
        <f>IF('Adjacent Counties'!CD57="x",VLOOKUP('2016 0-64'!CD$1,'2016 population'!$A$3:$E$102,3,FALSE),"")</f>
        <v/>
      </c>
      <c r="CE57" s="21" t="str">
        <f>IF('Adjacent Counties'!CE57="x",VLOOKUP('2016 0-64'!CE$1,'2016 population'!$A$3:$E$102,3,FALSE),"")</f>
        <v/>
      </c>
      <c r="CF57" s="21" t="str">
        <f>IF('Adjacent Counties'!CF57="x",VLOOKUP('2016 0-64'!CF$1,'2016 population'!$A$3:$E$102,3,FALSE),"")</f>
        <v/>
      </c>
      <c r="CG57" s="21" t="str">
        <f>IF('Adjacent Counties'!CG57="x",VLOOKUP('2016 0-64'!CG$1,'2016 population'!$A$3:$E$102,3,FALSE),"")</f>
        <v/>
      </c>
      <c r="CH57" s="21" t="str">
        <f>IF('Adjacent Counties'!CH57="x",VLOOKUP('2016 0-64'!CH$1,'2016 population'!$A$3:$E$102,3,FALSE),"")</f>
        <v/>
      </c>
      <c r="CI57" s="21" t="str">
        <f>IF('Adjacent Counties'!CI57="x",VLOOKUP('2016 0-64'!CI$1,'2016 population'!$A$3:$E$102,3,FALSE),"")</f>
        <v/>
      </c>
      <c r="CJ57" s="21">
        <f>IF('Adjacent Counties'!CJ57="x",VLOOKUP('2016 0-64'!CJ$1,'2016 population'!$A$3:$E$102,3,FALSE),"")</f>
        <v>1684</v>
      </c>
      <c r="CK57" s="21" t="str">
        <f>IF('Adjacent Counties'!CK57="x",VLOOKUP('2016 0-64'!CK$1,'2016 population'!$A$3:$E$102,3,FALSE),"")</f>
        <v/>
      </c>
      <c r="CL57" s="21" t="str">
        <f>IF('Adjacent Counties'!CL57="x",VLOOKUP('2016 0-64'!CL$1,'2016 population'!$A$3:$E$102,3,FALSE),"")</f>
        <v/>
      </c>
      <c r="CM57" s="21" t="str">
        <f>IF('Adjacent Counties'!CM57="x",VLOOKUP('2016 0-64'!CM$1,'2016 population'!$A$3:$E$102,3,FALSE),"")</f>
        <v/>
      </c>
      <c r="CN57" s="21" t="str">
        <f>IF('Adjacent Counties'!CN57="x",VLOOKUP('2016 0-64'!CN$1,'2016 population'!$A$3:$E$102,3,FALSE),"")</f>
        <v/>
      </c>
      <c r="CO57" s="21" t="str">
        <f>IF('Adjacent Counties'!CO57="x",VLOOKUP('2016 0-64'!CO$1,'2016 population'!$A$3:$E$102,3,FALSE),"")</f>
        <v/>
      </c>
      <c r="CP57" s="21" t="str">
        <f>IF('Adjacent Counties'!CP57="x",VLOOKUP('2016 0-64'!CP$1,'2016 population'!$A$3:$E$102,3,FALSE),"")</f>
        <v/>
      </c>
      <c r="CQ57" s="21" t="str">
        <f>IF('Adjacent Counties'!CQ57="x",VLOOKUP('2016 0-64'!CQ$1,'2016 population'!$A$3:$E$102,3,FALSE),"")</f>
        <v/>
      </c>
      <c r="CR57" s="21" t="str">
        <f>IF('Adjacent Counties'!CR57="x",VLOOKUP('2016 0-64'!CR$1,'2016 population'!$A$3:$E$102,3,FALSE),"")</f>
        <v/>
      </c>
      <c r="CS57" s="21" t="str">
        <f>IF('Adjacent Counties'!CS57="x",VLOOKUP('2016 0-64'!CS$1,'2016 population'!$A$3:$E$102,3,FALSE),"")</f>
        <v/>
      </c>
      <c r="CT57" s="21" t="str">
        <f>IF('Adjacent Counties'!CT57="x",VLOOKUP('2016 0-64'!CT$1,'2016 population'!$A$3:$E$102,3,FALSE),"")</f>
        <v/>
      </c>
      <c r="CU57" s="21" t="str">
        <f>IF('Adjacent Counties'!CU57="x",VLOOKUP('2016 0-64'!CU$1,'2016 population'!$A$3:$E$102,3,FALSE),"")</f>
        <v/>
      </c>
      <c r="CV57" s="21" t="str">
        <f>IF('Adjacent Counties'!CV57="x",VLOOKUP('2016 0-64'!CV$1,'2016 population'!$A$3:$E$102,3,FALSE),"")</f>
        <v/>
      </c>
      <c r="CW57" s="21" t="str">
        <f>IF('Adjacent Counties'!CW57="x",VLOOKUP('2016 0-64'!CW$1,'2016 population'!$A$3:$E$102,3,FALSE),"")</f>
        <v/>
      </c>
      <c r="CX57" s="21">
        <f t="shared" si="0"/>
        <v>19061</v>
      </c>
    </row>
    <row r="58" spans="1:102">
      <c r="A58" s="3" t="s">
        <v>56</v>
      </c>
      <c r="B58" s="21" t="str">
        <f>IF('Adjacent Counties'!B58="x",VLOOKUP('2016 0-64'!B$1,'2016 population'!$A$3:$E$102,3,FALSE),"")</f>
        <v/>
      </c>
      <c r="C58" s="21" t="str">
        <f>IF('Adjacent Counties'!C58="x",VLOOKUP('2016 0-64'!C$1,'2016 population'!$A$3:$E$102,3,FALSE),"")</f>
        <v/>
      </c>
      <c r="D58" s="21" t="str">
        <f>IF('Adjacent Counties'!D58="x",VLOOKUP('2016 0-64'!D$1,'2016 population'!$A$3:$E$102,3,FALSE),"")</f>
        <v/>
      </c>
      <c r="E58" s="21" t="str">
        <f>IF('Adjacent Counties'!E58="x",VLOOKUP('2016 0-64'!E$1,'2016 population'!$A$3:$E$102,3,FALSE),"")</f>
        <v/>
      </c>
      <c r="F58" s="21" t="str">
        <f>IF('Adjacent Counties'!F58="x",VLOOKUP('2016 0-64'!F$1,'2016 population'!$A$3:$E$102,3,FALSE),"")</f>
        <v/>
      </c>
      <c r="G58" s="21" t="str">
        <f>IF('Adjacent Counties'!G58="x",VLOOKUP('2016 0-64'!G$1,'2016 population'!$A$3:$E$102,3,FALSE),"")</f>
        <v/>
      </c>
      <c r="H58" s="21" t="str">
        <f>IF('Adjacent Counties'!H58="x",VLOOKUP('2016 0-64'!H$1,'2016 population'!$A$3:$E$102,3,FALSE),"")</f>
        <v/>
      </c>
      <c r="I58" s="21" t="str">
        <f>IF('Adjacent Counties'!I58="x",VLOOKUP('2016 0-64'!I$1,'2016 population'!$A$3:$E$102,3,FALSE),"")</f>
        <v/>
      </c>
      <c r="J58" s="21" t="str">
        <f>IF('Adjacent Counties'!J58="x",VLOOKUP('2016 0-64'!J$1,'2016 population'!$A$3:$E$102,3,FALSE),"")</f>
        <v/>
      </c>
      <c r="K58" s="21" t="str">
        <f>IF('Adjacent Counties'!K58="x",VLOOKUP('2016 0-64'!K$1,'2016 population'!$A$3:$E$102,3,FALSE),"")</f>
        <v/>
      </c>
      <c r="L58" s="21">
        <f>IF('Adjacent Counties'!L58="x",VLOOKUP('2016 0-64'!L$1,'2016 population'!$A$3:$E$102,3,FALSE),"")</f>
        <v>28338</v>
      </c>
      <c r="M58" s="21" t="str">
        <f>IF('Adjacent Counties'!M58="x",VLOOKUP('2016 0-64'!M$1,'2016 population'!$A$3:$E$102,3,FALSE),"")</f>
        <v/>
      </c>
      <c r="N58" s="21" t="str">
        <f>IF('Adjacent Counties'!N58="x",VLOOKUP('2016 0-64'!N$1,'2016 population'!$A$3:$E$102,3,FALSE),"")</f>
        <v/>
      </c>
      <c r="O58" s="21" t="str">
        <f>IF('Adjacent Counties'!O58="x",VLOOKUP('2016 0-64'!O$1,'2016 population'!$A$3:$E$102,3,FALSE),"")</f>
        <v/>
      </c>
      <c r="P58" s="21" t="str">
        <f>IF('Adjacent Counties'!P58="x",VLOOKUP('2016 0-64'!P$1,'2016 population'!$A$3:$E$102,3,FALSE),"")</f>
        <v/>
      </c>
      <c r="Q58" s="21" t="str">
        <f>IF('Adjacent Counties'!Q58="x",VLOOKUP('2016 0-64'!Q$1,'2016 population'!$A$3:$E$102,3,FALSE),"")</f>
        <v/>
      </c>
      <c r="R58" s="21" t="str">
        <f>IF('Adjacent Counties'!R58="x",VLOOKUP('2016 0-64'!R$1,'2016 population'!$A$3:$E$102,3,FALSE),"")</f>
        <v/>
      </c>
      <c r="S58" s="21" t="str">
        <f>IF('Adjacent Counties'!S58="x",VLOOKUP('2016 0-64'!S$1,'2016 population'!$A$3:$E$102,3,FALSE),"")</f>
        <v/>
      </c>
      <c r="T58" s="21" t="str">
        <f>IF('Adjacent Counties'!T58="x",VLOOKUP('2016 0-64'!T$1,'2016 population'!$A$3:$E$102,3,FALSE),"")</f>
        <v/>
      </c>
      <c r="U58" s="21" t="str">
        <f>IF('Adjacent Counties'!U58="x",VLOOKUP('2016 0-64'!U$1,'2016 population'!$A$3:$E$102,3,FALSE),"")</f>
        <v/>
      </c>
      <c r="V58" s="21" t="str">
        <f>IF('Adjacent Counties'!V58="x",VLOOKUP('2016 0-64'!V$1,'2016 population'!$A$3:$E$102,3,FALSE),"")</f>
        <v/>
      </c>
      <c r="W58" s="21" t="str">
        <f>IF('Adjacent Counties'!W58="x",VLOOKUP('2016 0-64'!W$1,'2016 population'!$A$3:$E$102,3,FALSE),"")</f>
        <v/>
      </c>
      <c r="X58" s="21" t="str">
        <f>IF('Adjacent Counties'!X58="x",VLOOKUP('2016 0-64'!X$1,'2016 population'!$A$3:$E$102,3,FALSE),"")</f>
        <v/>
      </c>
      <c r="Y58" s="21" t="str">
        <f>IF('Adjacent Counties'!Y58="x",VLOOKUP('2016 0-64'!Y$1,'2016 population'!$A$3:$E$102,3,FALSE),"")</f>
        <v/>
      </c>
      <c r="Z58" s="21" t="str">
        <f>IF('Adjacent Counties'!Z58="x",VLOOKUP('2016 0-64'!Z$1,'2016 population'!$A$3:$E$102,3,FALSE),"")</f>
        <v/>
      </c>
      <c r="AA58" s="21" t="str">
        <f>IF('Adjacent Counties'!AA58="x",VLOOKUP('2016 0-64'!AA$1,'2016 population'!$A$3:$E$102,3,FALSE),"")</f>
        <v/>
      </c>
      <c r="AB58" s="21" t="str">
        <f>IF('Adjacent Counties'!AB58="x",VLOOKUP('2016 0-64'!AB$1,'2016 population'!$A$3:$E$102,3,FALSE),"")</f>
        <v/>
      </c>
      <c r="AC58" s="21" t="str">
        <f>IF('Adjacent Counties'!AC58="x",VLOOKUP('2016 0-64'!AC$1,'2016 population'!$A$3:$E$102,3,FALSE),"")</f>
        <v/>
      </c>
      <c r="AD58" s="21" t="str">
        <f>IF('Adjacent Counties'!AD58="x",VLOOKUP('2016 0-64'!AD$1,'2016 population'!$A$3:$E$102,3,FALSE),"")</f>
        <v/>
      </c>
      <c r="AE58" s="21" t="str">
        <f>IF('Adjacent Counties'!AE58="x",VLOOKUP('2016 0-64'!AE$1,'2016 population'!$A$3:$E$102,3,FALSE),"")</f>
        <v/>
      </c>
      <c r="AF58" s="21" t="str">
        <f>IF('Adjacent Counties'!AF58="x",VLOOKUP('2016 0-64'!AF$1,'2016 population'!$A$3:$E$102,3,FALSE),"")</f>
        <v/>
      </c>
      <c r="AG58" s="21" t="str">
        <f>IF('Adjacent Counties'!AG58="x",VLOOKUP('2016 0-64'!AG$1,'2016 population'!$A$3:$E$102,3,FALSE),"")</f>
        <v/>
      </c>
      <c r="AH58" s="21" t="str">
        <f>IF('Adjacent Counties'!AH58="x",VLOOKUP('2016 0-64'!AH$1,'2016 population'!$A$3:$E$102,3,FALSE),"")</f>
        <v/>
      </c>
      <c r="AI58" s="21" t="str">
        <f>IF('Adjacent Counties'!AI58="x",VLOOKUP('2016 0-64'!AI$1,'2016 population'!$A$3:$E$102,3,FALSE),"")</f>
        <v/>
      </c>
      <c r="AJ58" s="21" t="str">
        <f>IF('Adjacent Counties'!AJ58="x",VLOOKUP('2016 0-64'!AJ$1,'2016 population'!$A$3:$E$102,3,FALSE),"")</f>
        <v/>
      </c>
      <c r="AK58" s="21" t="str">
        <f>IF('Adjacent Counties'!AK58="x",VLOOKUP('2016 0-64'!AK$1,'2016 population'!$A$3:$E$102,3,FALSE),"")</f>
        <v/>
      </c>
      <c r="AL58" s="21" t="str">
        <f>IF('Adjacent Counties'!AL58="x",VLOOKUP('2016 0-64'!AL$1,'2016 population'!$A$3:$E$102,3,FALSE),"")</f>
        <v/>
      </c>
      <c r="AM58" s="21" t="str">
        <f>IF('Adjacent Counties'!AM58="x",VLOOKUP('2016 0-64'!AM$1,'2016 population'!$A$3:$E$102,3,FALSE),"")</f>
        <v/>
      </c>
      <c r="AN58" s="21" t="str">
        <f>IF('Adjacent Counties'!AN58="x",VLOOKUP('2016 0-64'!AN$1,'2016 population'!$A$3:$E$102,3,FALSE),"")</f>
        <v/>
      </c>
      <c r="AO58" s="21" t="str">
        <f>IF('Adjacent Counties'!AO58="x",VLOOKUP('2016 0-64'!AO$1,'2016 population'!$A$3:$E$102,3,FALSE),"")</f>
        <v/>
      </c>
      <c r="AP58" s="21" t="str">
        <f>IF('Adjacent Counties'!AP58="x",VLOOKUP('2016 0-64'!AP$1,'2016 population'!$A$3:$E$102,3,FALSE),"")</f>
        <v/>
      </c>
      <c r="AQ58" s="21" t="str">
        <f>IF('Adjacent Counties'!AQ58="x",VLOOKUP('2016 0-64'!AQ$1,'2016 population'!$A$3:$E$102,3,FALSE),"")</f>
        <v/>
      </c>
      <c r="AR58" s="21" t="str">
        <f>IF('Adjacent Counties'!AR58="x",VLOOKUP('2016 0-64'!AR$1,'2016 population'!$A$3:$E$102,3,FALSE),"")</f>
        <v/>
      </c>
      <c r="AS58" s="21">
        <f>IF('Adjacent Counties'!AS58="x",VLOOKUP('2016 0-64'!AS$1,'2016 population'!$A$3:$E$102,3,FALSE),"")</f>
        <v>8252</v>
      </c>
      <c r="AT58" s="21" t="str">
        <f>IF('Adjacent Counties'!AT58="x",VLOOKUP('2016 0-64'!AT$1,'2016 population'!$A$3:$E$102,3,FALSE),"")</f>
        <v/>
      </c>
      <c r="AU58" s="21" t="str">
        <f>IF('Adjacent Counties'!AU58="x",VLOOKUP('2016 0-64'!AU$1,'2016 population'!$A$3:$E$102,3,FALSE),"")</f>
        <v/>
      </c>
      <c r="AV58" s="21" t="str">
        <f>IF('Adjacent Counties'!AV58="x",VLOOKUP('2016 0-64'!AV$1,'2016 population'!$A$3:$E$102,3,FALSE),"")</f>
        <v/>
      </c>
      <c r="AW58" s="21" t="str">
        <f>IF('Adjacent Counties'!AW58="x",VLOOKUP('2016 0-64'!AW$1,'2016 population'!$A$3:$E$102,3,FALSE),"")</f>
        <v/>
      </c>
      <c r="AX58" s="21" t="str">
        <f>IF('Adjacent Counties'!AX58="x",VLOOKUP('2016 0-64'!AX$1,'2016 population'!$A$3:$E$102,3,FALSE),"")</f>
        <v/>
      </c>
      <c r="AY58" s="21" t="str">
        <f>IF('Adjacent Counties'!AY58="x",VLOOKUP('2016 0-64'!AY$1,'2016 population'!$A$3:$E$102,3,FALSE),"")</f>
        <v/>
      </c>
      <c r="AZ58" s="21" t="str">
        <f>IF('Adjacent Counties'!AZ58="x",VLOOKUP('2016 0-64'!AZ$1,'2016 population'!$A$3:$E$102,3,FALSE),"")</f>
        <v/>
      </c>
      <c r="BA58" s="21" t="str">
        <f>IF('Adjacent Counties'!BA58="x",VLOOKUP('2016 0-64'!BA$1,'2016 population'!$A$3:$E$102,3,FALSE),"")</f>
        <v/>
      </c>
      <c r="BB58" s="21" t="str">
        <f>IF('Adjacent Counties'!BB58="x",VLOOKUP('2016 0-64'!BB$1,'2016 population'!$A$3:$E$102,3,FALSE),"")</f>
        <v/>
      </c>
      <c r="BC58" s="21" t="str">
        <f>IF('Adjacent Counties'!BC58="x",VLOOKUP('2016 0-64'!BC$1,'2016 population'!$A$3:$E$102,3,FALSE),"")</f>
        <v/>
      </c>
      <c r="BD58" s="21" t="str">
        <f>IF('Adjacent Counties'!BD58="x",VLOOKUP('2016 0-64'!BD$1,'2016 population'!$A$3:$E$102,3,FALSE),"")</f>
        <v/>
      </c>
      <c r="BE58" s="21" t="str">
        <f>IF('Adjacent Counties'!BE58="x",VLOOKUP('2016 0-64'!BE$1,'2016 population'!$A$3:$E$102,3,FALSE),"")</f>
        <v/>
      </c>
      <c r="BF58" s="21">
        <f>IF('Adjacent Counties'!BF58="x",VLOOKUP('2016 0-64'!BF$1,'2016 population'!$A$3:$E$102,3,FALSE),"")</f>
        <v>2740</v>
      </c>
      <c r="BG58" s="21" t="str">
        <f>IF('Adjacent Counties'!BG58="x",VLOOKUP('2016 0-64'!BG$1,'2016 population'!$A$3:$E$102,3,FALSE),"")</f>
        <v/>
      </c>
      <c r="BH58" s="21" t="str">
        <f>IF('Adjacent Counties'!BH58="x",VLOOKUP('2016 0-64'!BH$1,'2016 population'!$A$3:$E$102,3,FALSE),"")</f>
        <v/>
      </c>
      <c r="BI58" s="21" t="str">
        <f>IF('Adjacent Counties'!BI58="x",VLOOKUP('2016 0-64'!BI$1,'2016 population'!$A$3:$E$102,3,FALSE),"")</f>
        <v/>
      </c>
      <c r="BJ58" s="21" t="str">
        <f>IF('Adjacent Counties'!BJ58="x",VLOOKUP('2016 0-64'!BJ$1,'2016 population'!$A$3:$E$102,3,FALSE),"")</f>
        <v/>
      </c>
      <c r="BK58" s="21" t="str">
        <f>IF('Adjacent Counties'!BK58="x",VLOOKUP('2016 0-64'!BK$1,'2016 population'!$A$3:$E$102,3,FALSE),"")</f>
        <v/>
      </c>
      <c r="BL58" s="21" t="str">
        <f>IF('Adjacent Counties'!BL58="x",VLOOKUP('2016 0-64'!BL$1,'2016 population'!$A$3:$E$102,3,FALSE),"")</f>
        <v/>
      </c>
      <c r="BM58" s="21" t="str">
        <f>IF('Adjacent Counties'!BM58="x",VLOOKUP('2016 0-64'!BM$1,'2016 population'!$A$3:$E$102,3,FALSE),"")</f>
        <v/>
      </c>
      <c r="BN58" s="21" t="str">
        <f>IF('Adjacent Counties'!BN58="x",VLOOKUP('2016 0-64'!BN$1,'2016 population'!$A$3:$E$102,3,FALSE),"")</f>
        <v/>
      </c>
      <c r="BO58" s="21" t="str">
        <f>IF('Adjacent Counties'!BO58="x",VLOOKUP('2016 0-64'!BO$1,'2016 population'!$A$3:$E$102,3,FALSE),"")</f>
        <v/>
      </c>
      <c r="BP58" s="21" t="str">
        <f>IF('Adjacent Counties'!BP58="x",VLOOKUP('2016 0-64'!BP$1,'2016 population'!$A$3:$E$102,3,FALSE),"")</f>
        <v/>
      </c>
      <c r="BQ58" s="21" t="str">
        <f>IF('Adjacent Counties'!BQ58="x",VLOOKUP('2016 0-64'!BQ$1,'2016 population'!$A$3:$E$102,3,FALSE),"")</f>
        <v/>
      </c>
      <c r="BR58" s="21" t="str">
        <f>IF('Adjacent Counties'!BR58="x",VLOOKUP('2016 0-64'!BR$1,'2016 population'!$A$3:$E$102,3,FALSE),"")</f>
        <v/>
      </c>
      <c r="BS58" s="21" t="str">
        <f>IF('Adjacent Counties'!BS58="x",VLOOKUP('2016 0-64'!BS$1,'2016 population'!$A$3:$E$102,3,FALSE),"")</f>
        <v/>
      </c>
      <c r="BT58" s="21" t="str">
        <f>IF('Adjacent Counties'!BT58="x",VLOOKUP('2016 0-64'!BT$1,'2016 population'!$A$3:$E$102,3,FALSE),"")</f>
        <v/>
      </c>
      <c r="BU58" s="21" t="str">
        <f>IF('Adjacent Counties'!BU58="x",VLOOKUP('2016 0-64'!BU$1,'2016 population'!$A$3:$E$102,3,FALSE),"")</f>
        <v/>
      </c>
      <c r="BV58" s="21" t="str">
        <f>IF('Adjacent Counties'!BV58="x",VLOOKUP('2016 0-64'!BV$1,'2016 population'!$A$3:$E$102,3,FALSE),"")</f>
        <v/>
      </c>
      <c r="BW58" s="21" t="str">
        <f>IF('Adjacent Counties'!BW58="x",VLOOKUP('2016 0-64'!BW$1,'2016 population'!$A$3:$E$102,3,FALSE),"")</f>
        <v/>
      </c>
      <c r="BX58" s="21" t="str">
        <f>IF('Adjacent Counties'!BX58="x",VLOOKUP('2016 0-64'!BX$1,'2016 population'!$A$3:$E$102,3,FALSE),"")</f>
        <v/>
      </c>
      <c r="BY58" s="21" t="str">
        <f>IF('Adjacent Counties'!BY58="x",VLOOKUP('2016 0-64'!BY$1,'2016 population'!$A$3:$E$102,3,FALSE),"")</f>
        <v/>
      </c>
      <c r="BZ58" s="21" t="str">
        <f>IF('Adjacent Counties'!BZ58="x",VLOOKUP('2016 0-64'!BZ$1,'2016 population'!$A$3:$E$102,3,FALSE),"")</f>
        <v/>
      </c>
      <c r="CA58" s="21" t="str">
        <f>IF('Adjacent Counties'!CA58="x",VLOOKUP('2016 0-64'!CA$1,'2016 population'!$A$3:$E$102,3,FALSE),"")</f>
        <v/>
      </c>
      <c r="CB58" s="21" t="str">
        <f>IF('Adjacent Counties'!CB58="x",VLOOKUP('2016 0-64'!CB$1,'2016 population'!$A$3:$E$102,3,FALSE),"")</f>
        <v/>
      </c>
      <c r="CC58" s="21" t="str">
        <f>IF('Adjacent Counties'!CC58="x",VLOOKUP('2016 0-64'!CC$1,'2016 population'!$A$3:$E$102,3,FALSE),"")</f>
        <v/>
      </c>
      <c r="CD58" s="21" t="str">
        <f>IF('Adjacent Counties'!CD58="x",VLOOKUP('2016 0-64'!CD$1,'2016 population'!$A$3:$E$102,3,FALSE),"")</f>
        <v/>
      </c>
      <c r="CE58" s="21" t="str">
        <f>IF('Adjacent Counties'!CE58="x",VLOOKUP('2016 0-64'!CE$1,'2016 population'!$A$3:$E$102,3,FALSE),"")</f>
        <v/>
      </c>
      <c r="CF58" s="21" t="str">
        <f>IF('Adjacent Counties'!CF58="x",VLOOKUP('2016 0-64'!CF$1,'2016 population'!$A$3:$E$102,3,FALSE),"")</f>
        <v/>
      </c>
      <c r="CG58" s="21" t="str">
        <f>IF('Adjacent Counties'!CG58="x",VLOOKUP('2016 0-64'!CG$1,'2016 population'!$A$3:$E$102,3,FALSE),"")</f>
        <v/>
      </c>
      <c r="CH58" s="21" t="str">
        <f>IF('Adjacent Counties'!CH58="x",VLOOKUP('2016 0-64'!CH$1,'2016 population'!$A$3:$E$102,3,FALSE),"")</f>
        <v/>
      </c>
      <c r="CI58" s="21" t="str">
        <f>IF('Adjacent Counties'!CI58="x",VLOOKUP('2016 0-64'!CI$1,'2016 population'!$A$3:$E$102,3,FALSE),"")</f>
        <v/>
      </c>
      <c r="CJ58" s="21" t="str">
        <f>IF('Adjacent Counties'!CJ58="x",VLOOKUP('2016 0-64'!CJ$1,'2016 population'!$A$3:$E$102,3,FALSE),"")</f>
        <v/>
      </c>
      <c r="CK58" s="21" t="str">
        <f>IF('Adjacent Counties'!CK58="x",VLOOKUP('2016 0-64'!CK$1,'2016 population'!$A$3:$E$102,3,FALSE),"")</f>
        <v/>
      </c>
      <c r="CL58" s="21" t="str">
        <f>IF('Adjacent Counties'!CL58="x",VLOOKUP('2016 0-64'!CL$1,'2016 population'!$A$3:$E$102,3,FALSE),"")</f>
        <v/>
      </c>
      <c r="CM58" s="21" t="str">
        <f>IF('Adjacent Counties'!CM58="x",VLOOKUP('2016 0-64'!CM$1,'2016 population'!$A$3:$E$102,3,FALSE),"")</f>
        <v/>
      </c>
      <c r="CN58" s="21" t="str">
        <f>IF('Adjacent Counties'!CN58="x",VLOOKUP('2016 0-64'!CN$1,'2016 population'!$A$3:$E$102,3,FALSE),"")</f>
        <v/>
      </c>
      <c r="CO58" s="21" t="str">
        <f>IF('Adjacent Counties'!CO58="x",VLOOKUP('2016 0-64'!CO$1,'2016 population'!$A$3:$E$102,3,FALSE),"")</f>
        <v/>
      </c>
      <c r="CP58" s="21" t="str">
        <f>IF('Adjacent Counties'!CP58="x",VLOOKUP('2016 0-64'!CP$1,'2016 population'!$A$3:$E$102,3,FALSE),"")</f>
        <v/>
      </c>
      <c r="CQ58" s="21" t="str">
        <f>IF('Adjacent Counties'!CQ58="x",VLOOKUP('2016 0-64'!CQ$1,'2016 population'!$A$3:$E$102,3,FALSE),"")</f>
        <v/>
      </c>
      <c r="CR58" s="21" t="str">
        <f>IF('Adjacent Counties'!CR58="x",VLOOKUP('2016 0-64'!CR$1,'2016 population'!$A$3:$E$102,3,FALSE),"")</f>
        <v/>
      </c>
      <c r="CS58" s="21" t="str">
        <f>IF('Adjacent Counties'!CS58="x",VLOOKUP('2016 0-64'!CS$1,'2016 population'!$A$3:$E$102,3,FALSE),"")</f>
        <v/>
      </c>
      <c r="CT58" s="21" t="str">
        <f>IF('Adjacent Counties'!CT58="x",VLOOKUP('2016 0-64'!CT$1,'2016 population'!$A$3:$E$102,3,FALSE),"")</f>
        <v/>
      </c>
      <c r="CU58" s="21" t="str">
        <f>IF('Adjacent Counties'!CU58="x",VLOOKUP('2016 0-64'!CU$1,'2016 population'!$A$3:$E$102,3,FALSE),"")</f>
        <v/>
      </c>
      <c r="CV58" s="21" t="str">
        <f>IF('Adjacent Counties'!CV58="x",VLOOKUP('2016 0-64'!CV$1,'2016 population'!$A$3:$E$102,3,FALSE),"")</f>
        <v/>
      </c>
      <c r="CW58" s="21">
        <f>IF('Adjacent Counties'!CW58="x",VLOOKUP('2016 0-64'!CW$1,'2016 population'!$A$3:$E$102,3,FALSE),"")</f>
        <v>2450</v>
      </c>
      <c r="CX58" s="21">
        <f t="shared" si="0"/>
        <v>41780</v>
      </c>
    </row>
    <row r="59" spans="1:102">
      <c r="A59" s="3" t="s">
        <v>57</v>
      </c>
      <c r="B59" s="21" t="str">
        <f>IF('Adjacent Counties'!B59="x",VLOOKUP('2016 0-64'!B$1,'2016 population'!$A$3:$E$102,3,FALSE),"")</f>
        <v/>
      </c>
      <c r="C59" s="21" t="str">
        <f>IF('Adjacent Counties'!C59="x",VLOOKUP('2016 0-64'!C$1,'2016 population'!$A$3:$E$102,3,FALSE),"")</f>
        <v/>
      </c>
      <c r="D59" s="21" t="str">
        <f>IF('Adjacent Counties'!D59="x",VLOOKUP('2016 0-64'!D$1,'2016 population'!$A$3:$E$102,3,FALSE),"")</f>
        <v/>
      </c>
      <c r="E59" s="21" t="str">
        <f>IF('Adjacent Counties'!E59="x",VLOOKUP('2016 0-64'!E$1,'2016 population'!$A$3:$E$102,3,FALSE),"")</f>
        <v/>
      </c>
      <c r="F59" s="21" t="str">
        <f>IF('Adjacent Counties'!F59="x",VLOOKUP('2016 0-64'!F$1,'2016 population'!$A$3:$E$102,3,FALSE),"")</f>
        <v/>
      </c>
      <c r="G59" s="21" t="str">
        <f>IF('Adjacent Counties'!G59="x",VLOOKUP('2016 0-64'!G$1,'2016 population'!$A$3:$E$102,3,FALSE),"")</f>
        <v/>
      </c>
      <c r="H59" s="21">
        <f>IF('Adjacent Counties'!H59="x",VLOOKUP('2016 0-64'!H$1,'2016 population'!$A$3:$E$102,3,FALSE),"")</f>
        <v>6619</v>
      </c>
      <c r="I59" s="21">
        <f>IF('Adjacent Counties'!I59="x",VLOOKUP('2016 0-64'!I$1,'2016 population'!$A$3:$E$102,3,FALSE),"")</f>
        <v>2169</v>
      </c>
      <c r="J59" s="21" t="str">
        <f>IF('Adjacent Counties'!J59="x",VLOOKUP('2016 0-64'!J$1,'2016 population'!$A$3:$E$102,3,FALSE),"")</f>
        <v/>
      </c>
      <c r="K59" s="21" t="str">
        <f>IF('Adjacent Counties'!K59="x",VLOOKUP('2016 0-64'!K$1,'2016 population'!$A$3:$E$102,3,FALSE),"")</f>
        <v/>
      </c>
      <c r="L59" s="21" t="str">
        <f>IF('Adjacent Counties'!L59="x",VLOOKUP('2016 0-64'!L$1,'2016 population'!$A$3:$E$102,3,FALSE),"")</f>
        <v/>
      </c>
      <c r="M59" s="21" t="str">
        <f>IF('Adjacent Counties'!M59="x",VLOOKUP('2016 0-64'!M$1,'2016 population'!$A$3:$E$102,3,FALSE),"")</f>
        <v/>
      </c>
      <c r="N59" s="21" t="str">
        <f>IF('Adjacent Counties'!N59="x",VLOOKUP('2016 0-64'!N$1,'2016 population'!$A$3:$E$102,3,FALSE),"")</f>
        <v/>
      </c>
      <c r="O59" s="21" t="str">
        <f>IF('Adjacent Counties'!O59="x",VLOOKUP('2016 0-64'!O$1,'2016 population'!$A$3:$E$102,3,FALSE),"")</f>
        <v/>
      </c>
      <c r="P59" s="21" t="str">
        <f>IF('Adjacent Counties'!P59="x",VLOOKUP('2016 0-64'!P$1,'2016 population'!$A$3:$E$102,3,FALSE),"")</f>
        <v/>
      </c>
      <c r="Q59" s="21" t="str">
        <f>IF('Adjacent Counties'!Q59="x",VLOOKUP('2016 0-64'!Q$1,'2016 population'!$A$3:$E$102,3,FALSE),"")</f>
        <v/>
      </c>
      <c r="R59" s="21" t="str">
        <f>IF('Adjacent Counties'!R59="x",VLOOKUP('2016 0-64'!R$1,'2016 population'!$A$3:$E$102,3,FALSE),"")</f>
        <v/>
      </c>
      <c r="S59" s="21" t="str">
        <f>IF('Adjacent Counties'!S59="x",VLOOKUP('2016 0-64'!S$1,'2016 population'!$A$3:$E$102,3,FALSE),"")</f>
        <v/>
      </c>
      <c r="T59" s="21" t="str">
        <f>IF('Adjacent Counties'!T59="x",VLOOKUP('2016 0-64'!T$1,'2016 population'!$A$3:$E$102,3,FALSE),"")</f>
        <v/>
      </c>
      <c r="U59" s="21" t="str">
        <f>IF('Adjacent Counties'!U59="x",VLOOKUP('2016 0-64'!U$1,'2016 population'!$A$3:$E$102,3,FALSE),"")</f>
        <v/>
      </c>
      <c r="V59" s="21" t="str">
        <f>IF('Adjacent Counties'!V59="x",VLOOKUP('2016 0-64'!V$1,'2016 population'!$A$3:$E$102,3,FALSE),"")</f>
        <v/>
      </c>
      <c r="W59" s="21" t="str">
        <f>IF('Adjacent Counties'!W59="x",VLOOKUP('2016 0-64'!W$1,'2016 population'!$A$3:$E$102,3,FALSE),"")</f>
        <v/>
      </c>
      <c r="X59" s="21" t="str">
        <f>IF('Adjacent Counties'!X59="x",VLOOKUP('2016 0-64'!X$1,'2016 population'!$A$3:$E$102,3,FALSE),"")</f>
        <v/>
      </c>
      <c r="Y59" s="21" t="str">
        <f>IF('Adjacent Counties'!Y59="x",VLOOKUP('2016 0-64'!Y$1,'2016 population'!$A$3:$E$102,3,FALSE),"")</f>
        <v/>
      </c>
      <c r="Z59" s="21" t="str">
        <f>IF('Adjacent Counties'!Z59="x",VLOOKUP('2016 0-64'!Z$1,'2016 population'!$A$3:$E$102,3,FALSE),"")</f>
        <v/>
      </c>
      <c r="AA59" s="21" t="str">
        <f>IF('Adjacent Counties'!AA59="x",VLOOKUP('2016 0-64'!AA$1,'2016 population'!$A$3:$E$102,3,FALSE),"")</f>
        <v/>
      </c>
      <c r="AB59" s="21" t="str">
        <f>IF('Adjacent Counties'!AB59="x",VLOOKUP('2016 0-64'!AB$1,'2016 population'!$A$3:$E$102,3,FALSE),"")</f>
        <v/>
      </c>
      <c r="AC59" s="21" t="str">
        <f>IF('Adjacent Counties'!AC59="x",VLOOKUP('2016 0-64'!AC$1,'2016 population'!$A$3:$E$102,3,FALSE),"")</f>
        <v/>
      </c>
      <c r="AD59" s="21" t="str">
        <f>IF('Adjacent Counties'!AD59="x",VLOOKUP('2016 0-64'!AD$1,'2016 population'!$A$3:$E$102,3,FALSE),"")</f>
        <v/>
      </c>
      <c r="AE59" s="21" t="str">
        <f>IF('Adjacent Counties'!AE59="x",VLOOKUP('2016 0-64'!AE$1,'2016 population'!$A$3:$E$102,3,FALSE),"")</f>
        <v/>
      </c>
      <c r="AF59" s="21" t="str">
        <f>IF('Adjacent Counties'!AF59="x",VLOOKUP('2016 0-64'!AF$1,'2016 population'!$A$3:$E$102,3,FALSE),"")</f>
        <v/>
      </c>
      <c r="AG59" s="21" t="str">
        <f>IF('Adjacent Counties'!AG59="x",VLOOKUP('2016 0-64'!AG$1,'2016 population'!$A$3:$E$102,3,FALSE),"")</f>
        <v/>
      </c>
      <c r="AH59" s="21">
        <f>IF('Adjacent Counties'!AH59="x",VLOOKUP('2016 0-64'!AH$1,'2016 population'!$A$3:$E$102,3,FALSE),"")</f>
        <v>5818</v>
      </c>
      <c r="AI59" s="21" t="str">
        <f>IF('Adjacent Counties'!AI59="x",VLOOKUP('2016 0-64'!AI$1,'2016 population'!$A$3:$E$102,3,FALSE),"")</f>
        <v/>
      </c>
      <c r="AJ59" s="21" t="str">
        <f>IF('Adjacent Counties'!AJ59="x",VLOOKUP('2016 0-64'!AJ$1,'2016 population'!$A$3:$E$102,3,FALSE),"")</f>
        <v/>
      </c>
      <c r="AK59" s="21" t="str">
        <f>IF('Adjacent Counties'!AK59="x",VLOOKUP('2016 0-64'!AK$1,'2016 population'!$A$3:$E$102,3,FALSE),"")</f>
        <v/>
      </c>
      <c r="AL59" s="21" t="str">
        <f>IF('Adjacent Counties'!AL59="x",VLOOKUP('2016 0-64'!AL$1,'2016 population'!$A$3:$E$102,3,FALSE),"")</f>
        <v/>
      </c>
      <c r="AM59" s="21" t="str">
        <f>IF('Adjacent Counties'!AM59="x",VLOOKUP('2016 0-64'!AM$1,'2016 population'!$A$3:$E$102,3,FALSE),"")</f>
        <v/>
      </c>
      <c r="AN59" s="21" t="str">
        <f>IF('Adjacent Counties'!AN59="x",VLOOKUP('2016 0-64'!AN$1,'2016 population'!$A$3:$E$102,3,FALSE),"")</f>
        <v/>
      </c>
      <c r="AO59" s="21" t="str">
        <f>IF('Adjacent Counties'!AO59="x",VLOOKUP('2016 0-64'!AO$1,'2016 population'!$A$3:$E$102,3,FALSE),"")</f>
        <v/>
      </c>
      <c r="AP59" s="21" t="str">
        <f>IF('Adjacent Counties'!AP59="x",VLOOKUP('2016 0-64'!AP$1,'2016 population'!$A$3:$E$102,3,FALSE),"")</f>
        <v/>
      </c>
      <c r="AQ59" s="21">
        <f>IF('Adjacent Counties'!AQ59="x",VLOOKUP('2016 0-64'!AQ$1,'2016 population'!$A$3:$E$102,3,FALSE),"")</f>
        <v>5781</v>
      </c>
      <c r="AR59" s="21" t="str">
        <f>IF('Adjacent Counties'!AR59="x",VLOOKUP('2016 0-64'!AR$1,'2016 population'!$A$3:$E$102,3,FALSE),"")</f>
        <v/>
      </c>
      <c r="AS59" s="21" t="str">
        <f>IF('Adjacent Counties'!AS59="x",VLOOKUP('2016 0-64'!AS$1,'2016 population'!$A$3:$E$102,3,FALSE),"")</f>
        <v/>
      </c>
      <c r="AT59" s="21" t="str">
        <f>IF('Adjacent Counties'!AT59="x",VLOOKUP('2016 0-64'!AT$1,'2016 population'!$A$3:$E$102,3,FALSE),"")</f>
        <v/>
      </c>
      <c r="AU59" s="21" t="str">
        <f>IF('Adjacent Counties'!AU59="x",VLOOKUP('2016 0-64'!AU$1,'2016 population'!$A$3:$E$102,3,FALSE),"")</f>
        <v/>
      </c>
      <c r="AV59" s="21" t="str">
        <f>IF('Adjacent Counties'!AV59="x",VLOOKUP('2016 0-64'!AV$1,'2016 population'!$A$3:$E$102,3,FALSE),"")</f>
        <v/>
      </c>
      <c r="AW59" s="21" t="str">
        <f>IF('Adjacent Counties'!AW59="x",VLOOKUP('2016 0-64'!AW$1,'2016 population'!$A$3:$E$102,3,FALSE),"")</f>
        <v/>
      </c>
      <c r="AX59" s="21" t="str">
        <f>IF('Adjacent Counties'!AX59="x",VLOOKUP('2016 0-64'!AX$1,'2016 population'!$A$3:$E$102,3,FALSE),"")</f>
        <v/>
      </c>
      <c r="AY59" s="21" t="str">
        <f>IF('Adjacent Counties'!AY59="x",VLOOKUP('2016 0-64'!AY$1,'2016 population'!$A$3:$E$102,3,FALSE),"")</f>
        <v/>
      </c>
      <c r="AZ59" s="21" t="str">
        <f>IF('Adjacent Counties'!AZ59="x",VLOOKUP('2016 0-64'!AZ$1,'2016 population'!$A$3:$E$102,3,FALSE),"")</f>
        <v/>
      </c>
      <c r="BA59" s="21" t="str">
        <f>IF('Adjacent Counties'!BA59="x",VLOOKUP('2016 0-64'!BA$1,'2016 population'!$A$3:$E$102,3,FALSE),"")</f>
        <v/>
      </c>
      <c r="BB59" s="21" t="str">
        <f>IF('Adjacent Counties'!BB59="x",VLOOKUP('2016 0-64'!BB$1,'2016 population'!$A$3:$E$102,3,FALSE),"")</f>
        <v/>
      </c>
      <c r="BC59" s="21" t="str">
        <f>IF('Adjacent Counties'!BC59="x",VLOOKUP('2016 0-64'!BC$1,'2016 population'!$A$3:$E$102,3,FALSE),"")</f>
        <v/>
      </c>
      <c r="BD59" s="21" t="str">
        <f>IF('Adjacent Counties'!BD59="x",VLOOKUP('2016 0-64'!BD$1,'2016 population'!$A$3:$E$102,3,FALSE),"")</f>
        <v/>
      </c>
      <c r="BE59" s="21" t="str">
        <f>IF('Adjacent Counties'!BE59="x",VLOOKUP('2016 0-64'!BE$1,'2016 population'!$A$3:$E$102,3,FALSE),"")</f>
        <v/>
      </c>
      <c r="BF59" s="21" t="str">
        <f>IF('Adjacent Counties'!BF59="x",VLOOKUP('2016 0-64'!BF$1,'2016 population'!$A$3:$E$102,3,FALSE),"")</f>
        <v/>
      </c>
      <c r="BG59" s="21">
        <f>IF('Adjacent Counties'!BG59="x",VLOOKUP('2016 0-64'!BG$1,'2016 population'!$A$3:$E$102,3,FALSE),"")</f>
        <v>2941</v>
      </c>
      <c r="BH59" s="21" t="str">
        <f>IF('Adjacent Counties'!BH59="x",VLOOKUP('2016 0-64'!BH$1,'2016 population'!$A$3:$E$102,3,FALSE),"")</f>
        <v/>
      </c>
      <c r="BI59" s="21" t="str">
        <f>IF('Adjacent Counties'!BI59="x",VLOOKUP('2016 0-64'!BI$1,'2016 population'!$A$3:$E$102,3,FALSE),"")</f>
        <v/>
      </c>
      <c r="BJ59" s="21" t="str">
        <f>IF('Adjacent Counties'!BJ59="x",VLOOKUP('2016 0-64'!BJ$1,'2016 population'!$A$3:$E$102,3,FALSE),"")</f>
        <v/>
      </c>
      <c r="BK59" s="21" t="str">
        <f>IF('Adjacent Counties'!BK59="x",VLOOKUP('2016 0-64'!BK$1,'2016 population'!$A$3:$E$102,3,FALSE),"")</f>
        <v/>
      </c>
      <c r="BL59" s="21" t="str">
        <f>IF('Adjacent Counties'!BL59="x",VLOOKUP('2016 0-64'!BL$1,'2016 population'!$A$3:$E$102,3,FALSE),"")</f>
        <v/>
      </c>
      <c r="BM59" s="21" t="str">
        <f>IF('Adjacent Counties'!BM59="x",VLOOKUP('2016 0-64'!BM$1,'2016 population'!$A$3:$E$102,3,FALSE),"")</f>
        <v/>
      </c>
      <c r="BN59" s="21" t="str">
        <f>IF('Adjacent Counties'!BN59="x",VLOOKUP('2016 0-64'!BN$1,'2016 population'!$A$3:$E$102,3,FALSE),"")</f>
        <v/>
      </c>
      <c r="BO59" s="21" t="str">
        <f>IF('Adjacent Counties'!BO59="x",VLOOKUP('2016 0-64'!BO$1,'2016 population'!$A$3:$E$102,3,FALSE),"")</f>
        <v/>
      </c>
      <c r="BP59" s="21" t="str">
        <f>IF('Adjacent Counties'!BP59="x",VLOOKUP('2016 0-64'!BP$1,'2016 population'!$A$3:$E$102,3,FALSE),"")</f>
        <v/>
      </c>
      <c r="BQ59" s="21" t="str">
        <f>IF('Adjacent Counties'!BQ59="x",VLOOKUP('2016 0-64'!BQ$1,'2016 population'!$A$3:$E$102,3,FALSE),"")</f>
        <v/>
      </c>
      <c r="BR59" s="21" t="str">
        <f>IF('Adjacent Counties'!BR59="x",VLOOKUP('2016 0-64'!BR$1,'2016 population'!$A$3:$E$102,3,FALSE),"")</f>
        <v/>
      </c>
      <c r="BS59" s="21" t="str">
        <f>IF('Adjacent Counties'!BS59="x",VLOOKUP('2016 0-64'!BS$1,'2016 population'!$A$3:$E$102,3,FALSE),"")</f>
        <v/>
      </c>
      <c r="BT59" s="21" t="str">
        <f>IF('Adjacent Counties'!BT59="x",VLOOKUP('2016 0-64'!BT$1,'2016 population'!$A$3:$E$102,3,FALSE),"")</f>
        <v/>
      </c>
      <c r="BU59" s="21" t="str">
        <f>IF('Adjacent Counties'!BU59="x",VLOOKUP('2016 0-64'!BU$1,'2016 population'!$A$3:$E$102,3,FALSE),"")</f>
        <v/>
      </c>
      <c r="BV59" s="21" t="str">
        <f>IF('Adjacent Counties'!BV59="x",VLOOKUP('2016 0-64'!BV$1,'2016 population'!$A$3:$E$102,3,FALSE),"")</f>
        <v/>
      </c>
      <c r="BW59" s="21">
        <f>IF('Adjacent Counties'!BW59="x",VLOOKUP('2016 0-64'!BW$1,'2016 population'!$A$3:$E$102,3,FALSE),"")</f>
        <v>13153</v>
      </c>
      <c r="BX59" s="21" t="str">
        <f>IF('Adjacent Counties'!BX59="x",VLOOKUP('2016 0-64'!BX$1,'2016 population'!$A$3:$E$102,3,FALSE),"")</f>
        <v/>
      </c>
      <c r="BY59" s="21" t="str">
        <f>IF('Adjacent Counties'!BY59="x",VLOOKUP('2016 0-64'!BY$1,'2016 population'!$A$3:$E$102,3,FALSE),"")</f>
        <v/>
      </c>
      <c r="BZ59" s="21" t="str">
        <f>IF('Adjacent Counties'!BZ59="x",VLOOKUP('2016 0-64'!BZ$1,'2016 population'!$A$3:$E$102,3,FALSE),"")</f>
        <v/>
      </c>
      <c r="CA59" s="21" t="str">
        <f>IF('Adjacent Counties'!CA59="x",VLOOKUP('2016 0-64'!CA$1,'2016 population'!$A$3:$E$102,3,FALSE),"")</f>
        <v/>
      </c>
      <c r="CB59" s="21" t="str">
        <f>IF('Adjacent Counties'!CB59="x",VLOOKUP('2016 0-64'!CB$1,'2016 population'!$A$3:$E$102,3,FALSE),"")</f>
        <v/>
      </c>
      <c r="CC59" s="21" t="str">
        <f>IF('Adjacent Counties'!CC59="x",VLOOKUP('2016 0-64'!CC$1,'2016 population'!$A$3:$E$102,3,FALSE),"")</f>
        <v/>
      </c>
      <c r="CD59" s="21" t="str">
        <f>IF('Adjacent Counties'!CD59="x",VLOOKUP('2016 0-64'!CD$1,'2016 population'!$A$3:$E$102,3,FALSE),"")</f>
        <v/>
      </c>
      <c r="CE59" s="21" t="str">
        <f>IF('Adjacent Counties'!CE59="x",VLOOKUP('2016 0-64'!CE$1,'2016 population'!$A$3:$E$102,3,FALSE),"")</f>
        <v/>
      </c>
      <c r="CF59" s="21" t="str">
        <f>IF('Adjacent Counties'!CF59="x",VLOOKUP('2016 0-64'!CF$1,'2016 population'!$A$3:$E$102,3,FALSE),"")</f>
        <v/>
      </c>
      <c r="CG59" s="21" t="str">
        <f>IF('Adjacent Counties'!CG59="x",VLOOKUP('2016 0-64'!CG$1,'2016 population'!$A$3:$E$102,3,FALSE),"")</f>
        <v/>
      </c>
      <c r="CH59" s="21" t="str">
        <f>IF('Adjacent Counties'!CH59="x",VLOOKUP('2016 0-64'!CH$1,'2016 population'!$A$3:$E$102,3,FALSE),"")</f>
        <v/>
      </c>
      <c r="CI59" s="21" t="str">
        <f>IF('Adjacent Counties'!CI59="x",VLOOKUP('2016 0-64'!CI$1,'2016 population'!$A$3:$E$102,3,FALSE),"")</f>
        <v/>
      </c>
      <c r="CJ59" s="21" t="str">
        <f>IF('Adjacent Counties'!CJ59="x",VLOOKUP('2016 0-64'!CJ$1,'2016 population'!$A$3:$E$102,3,FALSE),"")</f>
        <v/>
      </c>
      <c r="CK59" s="21" t="str">
        <f>IF('Adjacent Counties'!CK59="x",VLOOKUP('2016 0-64'!CK$1,'2016 population'!$A$3:$E$102,3,FALSE),"")</f>
        <v/>
      </c>
      <c r="CL59" s="21" t="str">
        <f>IF('Adjacent Counties'!CL59="x",VLOOKUP('2016 0-64'!CL$1,'2016 population'!$A$3:$E$102,3,FALSE),"")</f>
        <v/>
      </c>
      <c r="CM59" s="21" t="str">
        <f>IF('Adjacent Counties'!CM59="x",VLOOKUP('2016 0-64'!CM$1,'2016 population'!$A$3:$E$102,3,FALSE),"")</f>
        <v/>
      </c>
      <c r="CN59" s="21" t="str">
        <f>IF('Adjacent Counties'!CN59="x",VLOOKUP('2016 0-64'!CN$1,'2016 population'!$A$3:$E$102,3,FALSE),"")</f>
        <v/>
      </c>
      <c r="CO59" s="21" t="str">
        <f>IF('Adjacent Counties'!CO59="x",VLOOKUP('2016 0-64'!CO$1,'2016 population'!$A$3:$E$102,3,FALSE),"")</f>
        <v/>
      </c>
      <c r="CP59" s="21" t="str">
        <f>IF('Adjacent Counties'!CP59="x",VLOOKUP('2016 0-64'!CP$1,'2016 population'!$A$3:$E$102,3,FALSE),"")</f>
        <v/>
      </c>
      <c r="CQ59" s="21">
        <f>IF('Adjacent Counties'!CQ59="x",VLOOKUP('2016 0-64'!CQ$1,'2016 population'!$A$3:$E$102,3,FALSE),"")</f>
        <v>1591</v>
      </c>
      <c r="CR59" s="21" t="str">
        <f>IF('Adjacent Counties'!CR59="x",VLOOKUP('2016 0-64'!CR$1,'2016 population'!$A$3:$E$102,3,FALSE),"")</f>
        <v/>
      </c>
      <c r="CS59" s="21" t="str">
        <f>IF('Adjacent Counties'!CS59="x",VLOOKUP('2016 0-64'!CS$1,'2016 population'!$A$3:$E$102,3,FALSE),"")</f>
        <v/>
      </c>
      <c r="CT59" s="21" t="str">
        <f>IF('Adjacent Counties'!CT59="x",VLOOKUP('2016 0-64'!CT$1,'2016 population'!$A$3:$E$102,3,FALSE),"")</f>
        <v/>
      </c>
      <c r="CU59" s="21" t="str">
        <f>IF('Adjacent Counties'!CU59="x",VLOOKUP('2016 0-64'!CU$1,'2016 population'!$A$3:$E$102,3,FALSE),"")</f>
        <v/>
      </c>
      <c r="CV59" s="21" t="str">
        <f>IF('Adjacent Counties'!CV59="x",VLOOKUP('2016 0-64'!CV$1,'2016 population'!$A$3:$E$102,3,FALSE),"")</f>
        <v/>
      </c>
      <c r="CW59" s="21" t="str">
        <f>IF('Adjacent Counties'!CW59="x",VLOOKUP('2016 0-64'!CW$1,'2016 population'!$A$3:$E$102,3,FALSE),"")</f>
        <v/>
      </c>
      <c r="CX59" s="21">
        <f t="shared" si="0"/>
        <v>38072</v>
      </c>
    </row>
    <row r="60" spans="1:102">
      <c r="A60" s="3" t="s">
        <v>58</v>
      </c>
      <c r="B60" s="21" t="str">
        <f>IF('Adjacent Counties'!B60="x",VLOOKUP('2016 0-64'!B$1,'2016 population'!$A$3:$E$102,3,FALSE),"")</f>
        <v/>
      </c>
      <c r="C60" s="21" t="str">
        <f>IF('Adjacent Counties'!C60="x",VLOOKUP('2016 0-64'!C$1,'2016 population'!$A$3:$E$102,3,FALSE),"")</f>
        <v/>
      </c>
      <c r="D60" s="21" t="str">
        <f>IF('Adjacent Counties'!D60="x",VLOOKUP('2016 0-64'!D$1,'2016 population'!$A$3:$E$102,3,FALSE),"")</f>
        <v/>
      </c>
      <c r="E60" s="21" t="str">
        <f>IF('Adjacent Counties'!E60="x",VLOOKUP('2016 0-64'!E$1,'2016 population'!$A$3:$E$102,3,FALSE),"")</f>
        <v/>
      </c>
      <c r="F60" s="21" t="str">
        <f>IF('Adjacent Counties'!F60="x",VLOOKUP('2016 0-64'!F$1,'2016 population'!$A$3:$E$102,3,FALSE),"")</f>
        <v/>
      </c>
      <c r="G60" s="21" t="str">
        <f>IF('Adjacent Counties'!G60="x",VLOOKUP('2016 0-64'!G$1,'2016 population'!$A$3:$E$102,3,FALSE),"")</f>
        <v/>
      </c>
      <c r="H60" s="21" t="str">
        <f>IF('Adjacent Counties'!H60="x",VLOOKUP('2016 0-64'!H$1,'2016 population'!$A$3:$E$102,3,FALSE),"")</f>
        <v/>
      </c>
      <c r="I60" s="21" t="str">
        <f>IF('Adjacent Counties'!I60="x",VLOOKUP('2016 0-64'!I$1,'2016 population'!$A$3:$E$102,3,FALSE),"")</f>
        <v/>
      </c>
      <c r="J60" s="21" t="str">
        <f>IF('Adjacent Counties'!J60="x",VLOOKUP('2016 0-64'!J$1,'2016 population'!$A$3:$E$102,3,FALSE),"")</f>
        <v/>
      </c>
      <c r="K60" s="21" t="str">
        <f>IF('Adjacent Counties'!K60="x",VLOOKUP('2016 0-64'!K$1,'2016 population'!$A$3:$E$102,3,FALSE),"")</f>
        <v/>
      </c>
      <c r="L60" s="21">
        <f>IF('Adjacent Counties'!L60="x",VLOOKUP('2016 0-64'!L$1,'2016 population'!$A$3:$E$102,3,FALSE),"")</f>
        <v>28338</v>
      </c>
      <c r="M60" s="21">
        <f>IF('Adjacent Counties'!M60="x",VLOOKUP('2016 0-64'!M$1,'2016 population'!$A$3:$E$102,3,FALSE),"")</f>
        <v>9810</v>
      </c>
      <c r="N60" s="21" t="str">
        <f>IF('Adjacent Counties'!N60="x",VLOOKUP('2016 0-64'!N$1,'2016 population'!$A$3:$E$102,3,FALSE),"")</f>
        <v/>
      </c>
      <c r="O60" s="21" t="str">
        <f>IF('Adjacent Counties'!O60="x",VLOOKUP('2016 0-64'!O$1,'2016 population'!$A$3:$E$102,3,FALSE),"")</f>
        <v/>
      </c>
      <c r="P60" s="21" t="str">
        <f>IF('Adjacent Counties'!P60="x",VLOOKUP('2016 0-64'!P$1,'2016 population'!$A$3:$E$102,3,FALSE),"")</f>
        <v/>
      </c>
      <c r="Q60" s="21" t="str">
        <f>IF('Adjacent Counties'!Q60="x",VLOOKUP('2016 0-64'!Q$1,'2016 population'!$A$3:$E$102,3,FALSE),"")</f>
        <v/>
      </c>
      <c r="R60" s="21" t="str">
        <f>IF('Adjacent Counties'!R60="x",VLOOKUP('2016 0-64'!R$1,'2016 population'!$A$3:$E$102,3,FALSE),"")</f>
        <v/>
      </c>
      <c r="S60" s="21" t="str">
        <f>IF('Adjacent Counties'!S60="x",VLOOKUP('2016 0-64'!S$1,'2016 population'!$A$3:$E$102,3,FALSE),"")</f>
        <v/>
      </c>
      <c r="T60" s="21" t="str">
        <f>IF('Adjacent Counties'!T60="x",VLOOKUP('2016 0-64'!T$1,'2016 population'!$A$3:$E$102,3,FALSE),"")</f>
        <v/>
      </c>
      <c r="U60" s="21" t="str">
        <f>IF('Adjacent Counties'!U60="x",VLOOKUP('2016 0-64'!U$1,'2016 population'!$A$3:$E$102,3,FALSE),"")</f>
        <v/>
      </c>
      <c r="V60" s="21" t="str">
        <f>IF('Adjacent Counties'!V60="x",VLOOKUP('2016 0-64'!V$1,'2016 population'!$A$3:$E$102,3,FALSE),"")</f>
        <v/>
      </c>
      <c r="W60" s="21" t="str">
        <f>IF('Adjacent Counties'!W60="x",VLOOKUP('2016 0-64'!W$1,'2016 population'!$A$3:$E$102,3,FALSE),"")</f>
        <v/>
      </c>
      <c r="X60" s="21" t="str">
        <f>IF('Adjacent Counties'!X60="x",VLOOKUP('2016 0-64'!X$1,'2016 population'!$A$3:$E$102,3,FALSE),"")</f>
        <v/>
      </c>
      <c r="Y60" s="21" t="str">
        <f>IF('Adjacent Counties'!Y60="x",VLOOKUP('2016 0-64'!Y$1,'2016 population'!$A$3:$E$102,3,FALSE),"")</f>
        <v/>
      </c>
      <c r="Z60" s="21" t="str">
        <f>IF('Adjacent Counties'!Z60="x",VLOOKUP('2016 0-64'!Z$1,'2016 population'!$A$3:$E$102,3,FALSE),"")</f>
        <v/>
      </c>
      <c r="AA60" s="21" t="str">
        <f>IF('Adjacent Counties'!AA60="x",VLOOKUP('2016 0-64'!AA$1,'2016 population'!$A$3:$E$102,3,FALSE),"")</f>
        <v/>
      </c>
      <c r="AB60" s="21" t="str">
        <f>IF('Adjacent Counties'!AB60="x",VLOOKUP('2016 0-64'!AB$1,'2016 population'!$A$3:$E$102,3,FALSE),"")</f>
        <v/>
      </c>
      <c r="AC60" s="21" t="str">
        <f>IF('Adjacent Counties'!AC60="x",VLOOKUP('2016 0-64'!AC$1,'2016 population'!$A$3:$E$102,3,FALSE),"")</f>
        <v/>
      </c>
      <c r="AD60" s="21" t="str">
        <f>IF('Adjacent Counties'!AD60="x",VLOOKUP('2016 0-64'!AD$1,'2016 population'!$A$3:$E$102,3,FALSE),"")</f>
        <v/>
      </c>
      <c r="AE60" s="21" t="str">
        <f>IF('Adjacent Counties'!AE60="x",VLOOKUP('2016 0-64'!AE$1,'2016 population'!$A$3:$E$102,3,FALSE),"")</f>
        <v/>
      </c>
      <c r="AF60" s="21" t="str">
        <f>IF('Adjacent Counties'!AF60="x",VLOOKUP('2016 0-64'!AF$1,'2016 population'!$A$3:$E$102,3,FALSE),"")</f>
        <v/>
      </c>
      <c r="AG60" s="21" t="str">
        <f>IF('Adjacent Counties'!AG60="x",VLOOKUP('2016 0-64'!AG$1,'2016 population'!$A$3:$E$102,3,FALSE),"")</f>
        <v/>
      </c>
      <c r="AH60" s="21" t="str">
        <f>IF('Adjacent Counties'!AH60="x",VLOOKUP('2016 0-64'!AH$1,'2016 population'!$A$3:$E$102,3,FALSE),"")</f>
        <v/>
      </c>
      <c r="AI60" s="21" t="str">
        <f>IF('Adjacent Counties'!AI60="x",VLOOKUP('2016 0-64'!AI$1,'2016 population'!$A$3:$E$102,3,FALSE),"")</f>
        <v/>
      </c>
      <c r="AJ60" s="21" t="str">
        <f>IF('Adjacent Counties'!AJ60="x",VLOOKUP('2016 0-64'!AJ$1,'2016 population'!$A$3:$E$102,3,FALSE),"")</f>
        <v/>
      </c>
      <c r="AK60" s="21" t="str">
        <f>IF('Adjacent Counties'!AK60="x",VLOOKUP('2016 0-64'!AK$1,'2016 population'!$A$3:$E$102,3,FALSE),"")</f>
        <v/>
      </c>
      <c r="AL60" s="21" t="str">
        <f>IF('Adjacent Counties'!AL60="x",VLOOKUP('2016 0-64'!AL$1,'2016 population'!$A$3:$E$102,3,FALSE),"")</f>
        <v/>
      </c>
      <c r="AM60" s="21" t="str">
        <f>IF('Adjacent Counties'!AM60="x",VLOOKUP('2016 0-64'!AM$1,'2016 population'!$A$3:$E$102,3,FALSE),"")</f>
        <v/>
      </c>
      <c r="AN60" s="21" t="str">
        <f>IF('Adjacent Counties'!AN60="x",VLOOKUP('2016 0-64'!AN$1,'2016 population'!$A$3:$E$102,3,FALSE),"")</f>
        <v/>
      </c>
      <c r="AO60" s="21" t="str">
        <f>IF('Adjacent Counties'!AO60="x",VLOOKUP('2016 0-64'!AO$1,'2016 population'!$A$3:$E$102,3,FALSE),"")</f>
        <v/>
      </c>
      <c r="AP60" s="21" t="str">
        <f>IF('Adjacent Counties'!AP60="x",VLOOKUP('2016 0-64'!AP$1,'2016 population'!$A$3:$E$102,3,FALSE),"")</f>
        <v/>
      </c>
      <c r="AQ60" s="21" t="str">
        <f>IF('Adjacent Counties'!AQ60="x",VLOOKUP('2016 0-64'!AQ$1,'2016 population'!$A$3:$E$102,3,FALSE),"")</f>
        <v/>
      </c>
      <c r="AR60" s="21" t="str">
        <f>IF('Adjacent Counties'!AR60="x",VLOOKUP('2016 0-64'!AR$1,'2016 population'!$A$3:$E$102,3,FALSE),"")</f>
        <v/>
      </c>
      <c r="AS60" s="21" t="str">
        <f>IF('Adjacent Counties'!AS60="x",VLOOKUP('2016 0-64'!AS$1,'2016 population'!$A$3:$E$102,3,FALSE),"")</f>
        <v/>
      </c>
      <c r="AT60" s="21" t="str">
        <f>IF('Adjacent Counties'!AT60="x",VLOOKUP('2016 0-64'!AT$1,'2016 population'!$A$3:$E$102,3,FALSE),"")</f>
        <v/>
      </c>
      <c r="AU60" s="21" t="str">
        <f>IF('Adjacent Counties'!AU60="x",VLOOKUP('2016 0-64'!AU$1,'2016 population'!$A$3:$E$102,3,FALSE),"")</f>
        <v/>
      </c>
      <c r="AV60" s="21" t="str">
        <f>IF('Adjacent Counties'!AV60="x",VLOOKUP('2016 0-64'!AV$1,'2016 population'!$A$3:$E$102,3,FALSE),"")</f>
        <v/>
      </c>
      <c r="AW60" s="21" t="str">
        <f>IF('Adjacent Counties'!AW60="x",VLOOKUP('2016 0-64'!AW$1,'2016 population'!$A$3:$E$102,3,FALSE),"")</f>
        <v/>
      </c>
      <c r="AX60" s="21" t="str">
        <f>IF('Adjacent Counties'!AX60="x",VLOOKUP('2016 0-64'!AX$1,'2016 population'!$A$3:$E$102,3,FALSE),"")</f>
        <v/>
      </c>
      <c r="AY60" s="21" t="str">
        <f>IF('Adjacent Counties'!AY60="x",VLOOKUP('2016 0-64'!AY$1,'2016 population'!$A$3:$E$102,3,FALSE),"")</f>
        <v/>
      </c>
      <c r="AZ60" s="21" t="str">
        <f>IF('Adjacent Counties'!AZ60="x",VLOOKUP('2016 0-64'!AZ$1,'2016 population'!$A$3:$E$102,3,FALSE),"")</f>
        <v/>
      </c>
      <c r="BA60" s="21" t="str">
        <f>IF('Adjacent Counties'!BA60="x",VLOOKUP('2016 0-64'!BA$1,'2016 population'!$A$3:$E$102,3,FALSE),"")</f>
        <v/>
      </c>
      <c r="BB60" s="21" t="str">
        <f>IF('Adjacent Counties'!BB60="x",VLOOKUP('2016 0-64'!BB$1,'2016 population'!$A$3:$E$102,3,FALSE),"")</f>
        <v/>
      </c>
      <c r="BC60" s="21" t="str">
        <f>IF('Adjacent Counties'!BC60="x",VLOOKUP('2016 0-64'!BC$1,'2016 population'!$A$3:$E$102,3,FALSE),"")</f>
        <v/>
      </c>
      <c r="BD60" s="21" t="str">
        <f>IF('Adjacent Counties'!BD60="x",VLOOKUP('2016 0-64'!BD$1,'2016 population'!$A$3:$E$102,3,FALSE),"")</f>
        <v/>
      </c>
      <c r="BE60" s="21" t="str">
        <f>IF('Adjacent Counties'!BE60="x",VLOOKUP('2016 0-64'!BE$1,'2016 population'!$A$3:$E$102,3,FALSE),"")</f>
        <v/>
      </c>
      <c r="BF60" s="21" t="str">
        <f>IF('Adjacent Counties'!BF60="x",VLOOKUP('2016 0-64'!BF$1,'2016 population'!$A$3:$E$102,3,FALSE),"")</f>
        <v/>
      </c>
      <c r="BG60" s="21" t="str">
        <f>IF('Adjacent Counties'!BG60="x",VLOOKUP('2016 0-64'!BG$1,'2016 population'!$A$3:$E$102,3,FALSE),"")</f>
        <v/>
      </c>
      <c r="BH60" s="21">
        <f>IF('Adjacent Counties'!BH60="x",VLOOKUP('2016 0-64'!BH$1,'2016 population'!$A$3:$E$102,3,FALSE),"")</f>
        <v>5208</v>
      </c>
      <c r="BI60" s="21" t="str">
        <f>IF('Adjacent Counties'!BI60="x",VLOOKUP('2016 0-64'!BI$1,'2016 population'!$A$3:$E$102,3,FALSE),"")</f>
        <v/>
      </c>
      <c r="BJ60" s="21">
        <f>IF('Adjacent Counties'!BJ60="x",VLOOKUP('2016 0-64'!BJ$1,'2016 population'!$A$3:$E$102,3,FALSE),"")</f>
        <v>1981</v>
      </c>
      <c r="BK60" s="21" t="str">
        <f>IF('Adjacent Counties'!BK60="x",VLOOKUP('2016 0-64'!BK$1,'2016 population'!$A$3:$E$102,3,FALSE),"")</f>
        <v/>
      </c>
      <c r="BL60" s="21" t="str">
        <f>IF('Adjacent Counties'!BL60="x",VLOOKUP('2016 0-64'!BL$1,'2016 population'!$A$3:$E$102,3,FALSE),"")</f>
        <v/>
      </c>
      <c r="BM60" s="21" t="str">
        <f>IF('Adjacent Counties'!BM60="x",VLOOKUP('2016 0-64'!BM$1,'2016 population'!$A$3:$E$102,3,FALSE),"")</f>
        <v/>
      </c>
      <c r="BN60" s="21" t="str">
        <f>IF('Adjacent Counties'!BN60="x",VLOOKUP('2016 0-64'!BN$1,'2016 population'!$A$3:$E$102,3,FALSE),"")</f>
        <v/>
      </c>
      <c r="BO60" s="21" t="str">
        <f>IF('Adjacent Counties'!BO60="x",VLOOKUP('2016 0-64'!BO$1,'2016 population'!$A$3:$E$102,3,FALSE),"")</f>
        <v/>
      </c>
      <c r="BP60" s="21" t="str">
        <f>IF('Adjacent Counties'!BP60="x",VLOOKUP('2016 0-64'!BP$1,'2016 population'!$A$3:$E$102,3,FALSE),"")</f>
        <v/>
      </c>
      <c r="BQ60" s="21" t="str">
        <f>IF('Adjacent Counties'!BQ60="x",VLOOKUP('2016 0-64'!BQ$1,'2016 population'!$A$3:$E$102,3,FALSE),"")</f>
        <v/>
      </c>
      <c r="BR60" s="21" t="str">
        <f>IF('Adjacent Counties'!BR60="x",VLOOKUP('2016 0-64'!BR$1,'2016 population'!$A$3:$E$102,3,FALSE),"")</f>
        <v/>
      </c>
      <c r="BS60" s="21" t="str">
        <f>IF('Adjacent Counties'!BS60="x",VLOOKUP('2016 0-64'!BS$1,'2016 population'!$A$3:$E$102,3,FALSE),"")</f>
        <v/>
      </c>
      <c r="BT60" s="21" t="str">
        <f>IF('Adjacent Counties'!BT60="x",VLOOKUP('2016 0-64'!BT$1,'2016 population'!$A$3:$E$102,3,FALSE),"")</f>
        <v/>
      </c>
      <c r="BU60" s="21" t="str">
        <f>IF('Adjacent Counties'!BU60="x",VLOOKUP('2016 0-64'!BU$1,'2016 population'!$A$3:$E$102,3,FALSE),"")</f>
        <v/>
      </c>
      <c r="BV60" s="21" t="str">
        <f>IF('Adjacent Counties'!BV60="x",VLOOKUP('2016 0-64'!BV$1,'2016 population'!$A$3:$E$102,3,FALSE),"")</f>
        <v/>
      </c>
      <c r="BW60" s="21" t="str">
        <f>IF('Adjacent Counties'!BW60="x",VLOOKUP('2016 0-64'!BW$1,'2016 population'!$A$3:$E$102,3,FALSE),"")</f>
        <v/>
      </c>
      <c r="BX60" s="21" t="str">
        <f>IF('Adjacent Counties'!BX60="x",VLOOKUP('2016 0-64'!BX$1,'2016 population'!$A$3:$E$102,3,FALSE),"")</f>
        <v/>
      </c>
      <c r="BY60" s="21" t="str">
        <f>IF('Adjacent Counties'!BY60="x",VLOOKUP('2016 0-64'!BY$1,'2016 population'!$A$3:$E$102,3,FALSE),"")</f>
        <v/>
      </c>
      <c r="BZ60" s="21" t="str">
        <f>IF('Adjacent Counties'!BZ60="x",VLOOKUP('2016 0-64'!BZ$1,'2016 population'!$A$3:$E$102,3,FALSE),"")</f>
        <v/>
      </c>
      <c r="CA60" s="21" t="str">
        <f>IF('Adjacent Counties'!CA60="x",VLOOKUP('2016 0-64'!CA$1,'2016 population'!$A$3:$E$102,3,FALSE),"")</f>
        <v/>
      </c>
      <c r="CB60" s="21" t="str">
        <f>IF('Adjacent Counties'!CB60="x",VLOOKUP('2016 0-64'!CB$1,'2016 population'!$A$3:$E$102,3,FALSE),"")</f>
        <v/>
      </c>
      <c r="CC60" s="21" t="str">
        <f>IF('Adjacent Counties'!CC60="x",VLOOKUP('2016 0-64'!CC$1,'2016 population'!$A$3:$E$102,3,FALSE),"")</f>
        <v/>
      </c>
      <c r="CD60" s="21">
        <f>IF('Adjacent Counties'!CD60="x",VLOOKUP('2016 0-64'!CD$1,'2016 population'!$A$3:$E$102,3,FALSE),"")</f>
        <v>7889</v>
      </c>
      <c r="CE60" s="21" t="str">
        <f>IF('Adjacent Counties'!CE60="x",VLOOKUP('2016 0-64'!CE$1,'2016 population'!$A$3:$E$102,3,FALSE),"")</f>
        <v/>
      </c>
      <c r="CF60" s="21" t="str">
        <f>IF('Adjacent Counties'!CF60="x",VLOOKUP('2016 0-64'!CF$1,'2016 population'!$A$3:$E$102,3,FALSE),"")</f>
        <v/>
      </c>
      <c r="CG60" s="21" t="str">
        <f>IF('Adjacent Counties'!CG60="x",VLOOKUP('2016 0-64'!CG$1,'2016 population'!$A$3:$E$102,3,FALSE),"")</f>
        <v/>
      </c>
      <c r="CH60" s="21" t="str">
        <f>IF('Adjacent Counties'!CH60="x",VLOOKUP('2016 0-64'!CH$1,'2016 population'!$A$3:$E$102,3,FALSE),"")</f>
        <v/>
      </c>
      <c r="CI60" s="21" t="str">
        <f>IF('Adjacent Counties'!CI60="x",VLOOKUP('2016 0-64'!CI$1,'2016 population'!$A$3:$E$102,3,FALSE),"")</f>
        <v/>
      </c>
      <c r="CJ60" s="21" t="str">
        <f>IF('Adjacent Counties'!CJ60="x",VLOOKUP('2016 0-64'!CJ$1,'2016 population'!$A$3:$E$102,3,FALSE),"")</f>
        <v/>
      </c>
      <c r="CK60" s="21" t="str">
        <f>IF('Adjacent Counties'!CK60="x",VLOOKUP('2016 0-64'!CK$1,'2016 population'!$A$3:$E$102,3,FALSE),"")</f>
        <v/>
      </c>
      <c r="CL60" s="21" t="str">
        <f>IF('Adjacent Counties'!CL60="x",VLOOKUP('2016 0-64'!CL$1,'2016 population'!$A$3:$E$102,3,FALSE),"")</f>
        <v/>
      </c>
      <c r="CM60" s="21" t="str">
        <f>IF('Adjacent Counties'!CM60="x",VLOOKUP('2016 0-64'!CM$1,'2016 population'!$A$3:$E$102,3,FALSE),"")</f>
        <v/>
      </c>
      <c r="CN60" s="21" t="str">
        <f>IF('Adjacent Counties'!CN60="x",VLOOKUP('2016 0-64'!CN$1,'2016 population'!$A$3:$E$102,3,FALSE),"")</f>
        <v/>
      </c>
      <c r="CO60" s="21" t="str">
        <f>IF('Adjacent Counties'!CO60="x",VLOOKUP('2016 0-64'!CO$1,'2016 population'!$A$3:$E$102,3,FALSE),"")</f>
        <v/>
      </c>
      <c r="CP60" s="21" t="str">
        <f>IF('Adjacent Counties'!CP60="x",VLOOKUP('2016 0-64'!CP$1,'2016 population'!$A$3:$E$102,3,FALSE),"")</f>
        <v/>
      </c>
      <c r="CQ60" s="21" t="str">
        <f>IF('Adjacent Counties'!CQ60="x",VLOOKUP('2016 0-64'!CQ$1,'2016 population'!$A$3:$E$102,3,FALSE),"")</f>
        <v/>
      </c>
      <c r="CR60" s="21" t="str">
        <f>IF('Adjacent Counties'!CR60="x",VLOOKUP('2016 0-64'!CR$1,'2016 population'!$A$3:$E$102,3,FALSE),"")</f>
        <v/>
      </c>
      <c r="CS60" s="21" t="str">
        <f>IF('Adjacent Counties'!CS60="x",VLOOKUP('2016 0-64'!CS$1,'2016 population'!$A$3:$E$102,3,FALSE),"")</f>
        <v/>
      </c>
      <c r="CT60" s="21" t="str">
        <f>IF('Adjacent Counties'!CT60="x",VLOOKUP('2016 0-64'!CT$1,'2016 population'!$A$3:$E$102,3,FALSE),"")</f>
        <v/>
      </c>
      <c r="CU60" s="21" t="str">
        <f>IF('Adjacent Counties'!CU60="x",VLOOKUP('2016 0-64'!CU$1,'2016 population'!$A$3:$E$102,3,FALSE),"")</f>
        <v/>
      </c>
      <c r="CV60" s="21" t="str">
        <f>IF('Adjacent Counties'!CV60="x",VLOOKUP('2016 0-64'!CV$1,'2016 population'!$A$3:$E$102,3,FALSE),"")</f>
        <v/>
      </c>
      <c r="CW60" s="21">
        <f>IF('Adjacent Counties'!CW60="x",VLOOKUP('2016 0-64'!CW$1,'2016 population'!$A$3:$E$102,3,FALSE),"")</f>
        <v>2450</v>
      </c>
      <c r="CX60" s="21">
        <f t="shared" si="0"/>
        <v>55676</v>
      </c>
    </row>
    <row r="61" spans="1:102">
      <c r="A61" s="3" t="s">
        <v>59</v>
      </c>
      <c r="B61" s="21" t="str">
        <f>IF('Adjacent Counties'!B61="x",VLOOKUP('2016 0-64'!B$1,'2016 population'!$A$3:$E$102,3,FALSE),"")</f>
        <v/>
      </c>
      <c r="C61" s="21" t="str">
        <f>IF('Adjacent Counties'!C61="x",VLOOKUP('2016 0-64'!C$1,'2016 population'!$A$3:$E$102,3,FALSE),"")</f>
        <v/>
      </c>
      <c r="D61" s="21" t="str">
        <f>IF('Adjacent Counties'!D61="x",VLOOKUP('2016 0-64'!D$1,'2016 population'!$A$3:$E$102,3,FALSE),"")</f>
        <v/>
      </c>
      <c r="E61" s="21" t="str">
        <f>IF('Adjacent Counties'!E61="x",VLOOKUP('2016 0-64'!E$1,'2016 population'!$A$3:$E$102,3,FALSE),"")</f>
        <v/>
      </c>
      <c r="F61" s="21" t="str">
        <f>IF('Adjacent Counties'!F61="x",VLOOKUP('2016 0-64'!F$1,'2016 population'!$A$3:$E$102,3,FALSE),"")</f>
        <v/>
      </c>
      <c r="G61" s="21" t="str">
        <f>IF('Adjacent Counties'!G61="x",VLOOKUP('2016 0-64'!G$1,'2016 population'!$A$3:$E$102,3,FALSE),"")</f>
        <v/>
      </c>
      <c r="H61" s="21" t="str">
        <f>IF('Adjacent Counties'!H61="x",VLOOKUP('2016 0-64'!H$1,'2016 population'!$A$3:$E$102,3,FALSE),"")</f>
        <v/>
      </c>
      <c r="I61" s="21" t="str">
        <f>IF('Adjacent Counties'!I61="x",VLOOKUP('2016 0-64'!I$1,'2016 population'!$A$3:$E$102,3,FALSE),"")</f>
        <v/>
      </c>
      <c r="J61" s="21" t="str">
        <f>IF('Adjacent Counties'!J61="x",VLOOKUP('2016 0-64'!J$1,'2016 population'!$A$3:$E$102,3,FALSE),"")</f>
        <v/>
      </c>
      <c r="K61" s="21" t="str">
        <f>IF('Adjacent Counties'!K61="x",VLOOKUP('2016 0-64'!K$1,'2016 population'!$A$3:$E$102,3,FALSE),"")</f>
        <v/>
      </c>
      <c r="L61" s="21" t="str">
        <f>IF('Adjacent Counties'!L61="x",VLOOKUP('2016 0-64'!L$1,'2016 population'!$A$3:$E$102,3,FALSE),"")</f>
        <v/>
      </c>
      <c r="M61" s="21" t="str">
        <f>IF('Adjacent Counties'!M61="x",VLOOKUP('2016 0-64'!M$1,'2016 population'!$A$3:$E$102,3,FALSE),"")</f>
        <v/>
      </c>
      <c r="N61" s="21">
        <f>IF('Adjacent Counties'!N61="x",VLOOKUP('2016 0-64'!N$1,'2016 population'!$A$3:$E$102,3,FALSE),"")</f>
        <v>15389</v>
      </c>
      <c r="O61" s="21" t="str">
        <f>IF('Adjacent Counties'!O61="x",VLOOKUP('2016 0-64'!O$1,'2016 population'!$A$3:$E$102,3,FALSE),"")</f>
        <v/>
      </c>
      <c r="P61" s="21" t="str">
        <f>IF('Adjacent Counties'!P61="x",VLOOKUP('2016 0-64'!P$1,'2016 population'!$A$3:$E$102,3,FALSE),"")</f>
        <v/>
      </c>
      <c r="Q61" s="21" t="str">
        <f>IF('Adjacent Counties'!Q61="x",VLOOKUP('2016 0-64'!Q$1,'2016 population'!$A$3:$E$102,3,FALSE),"")</f>
        <v/>
      </c>
      <c r="R61" s="21" t="str">
        <f>IF('Adjacent Counties'!R61="x",VLOOKUP('2016 0-64'!R$1,'2016 population'!$A$3:$E$102,3,FALSE),"")</f>
        <v/>
      </c>
      <c r="S61" s="21" t="str">
        <f>IF('Adjacent Counties'!S61="x",VLOOKUP('2016 0-64'!S$1,'2016 population'!$A$3:$E$102,3,FALSE),"")</f>
        <v/>
      </c>
      <c r="T61" s="21" t="str">
        <f>IF('Adjacent Counties'!T61="x",VLOOKUP('2016 0-64'!T$1,'2016 population'!$A$3:$E$102,3,FALSE),"")</f>
        <v/>
      </c>
      <c r="U61" s="21" t="str">
        <f>IF('Adjacent Counties'!U61="x",VLOOKUP('2016 0-64'!U$1,'2016 population'!$A$3:$E$102,3,FALSE),"")</f>
        <v/>
      </c>
      <c r="V61" s="21" t="str">
        <f>IF('Adjacent Counties'!V61="x",VLOOKUP('2016 0-64'!V$1,'2016 population'!$A$3:$E$102,3,FALSE),"")</f>
        <v/>
      </c>
      <c r="W61" s="21" t="str">
        <f>IF('Adjacent Counties'!W61="x",VLOOKUP('2016 0-64'!W$1,'2016 population'!$A$3:$E$102,3,FALSE),"")</f>
        <v/>
      </c>
      <c r="X61" s="21" t="str">
        <f>IF('Adjacent Counties'!X61="x",VLOOKUP('2016 0-64'!X$1,'2016 population'!$A$3:$E$102,3,FALSE),"")</f>
        <v/>
      </c>
      <c r="Y61" s="21" t="str">
        <f>IF('Adjacent Counties'!Y61="x",VLOOKUP('2016 0-64'!Y$1,'2016 population'!$A$3:$E$102,3,FALSE),"")</f>
        <v/>
      </c>
      <c r="Z61" s="21" t="str">
        <f>IF('Adjacent Counties'!Z61="x",VLOOKUP('2016 0-64'!Z$1,'2016 population'!$A$3:$E$102,3,FALSE),"")</f>
        <v/>
      </c>
      <c r="AA61" s="21" t="str">
        <f>IF('Adjacent Counties'!AA61="x",VLOOKUP('2016 0-64'!AA$1,'2016 population'!$A$3:$E$102,3,FALSE),"")</f>
        <v/>
      </c>
      <c r="AB61" s="21" t="str">
        <f>IF('Adjacent Counties'!AB61="x",VLOOKUP('2016 0-64'!AB$1,'2016 population'!$A$3:$E$102,3,FALSE),"")</f>
        <v/>
      </c>
      <c r="AC61" s="21" t="str">
        <f>IF('Adjacent Counties'!AC61="x",VLOOKUP('2016 0-64'!AC$1,'2016 population'!$A$3:$E$102,3,FALSE),"")</f>
        <v/>
      </c>
      <c r="AD61" s="21" t="str">
        <f>IF('Adjacent Counties'!AD61="x",VLOOKUP('2016 0-64'!AD$1,'2016 population'!$A$3:$E$102,3,FALSE),"")</f>
        <v/>
      </c>
      <c r="AE61" s="21" t="str">
        <f>IF('Adjacent Counties'!AE61="x",VLOOKUP('2016 0-64'!AE$1,'2016 population'!$A$3:$E$102,3,FALSE),"")</f>
        <v/>
      </c>
      <c r="AF61" s="21" t="str">
        <f>IF('Adjacent Counties'!AF61="x",VLOOKUP('2016 0-64'!AF$1,'2016 population'!$A$3:$E$102,3,FALSE),"")</f>
        <v/>
      </c>
      <c r="AG61" s="21" t="str">
        <f>IF('Adjacent Counties'!AG61="x",VLOOKUP('2016 0-64'!AG$1,'2016 population'!$A$3:$E$102,3,FALSE),"")</f>
        <v/>
      </c>
      <c r="AH61" s="21" t="str">
        <f>IF('Adjacent Counties'!AH61="x",VLOOKUP('2016 0-64'!AH$1,'2016 population'!$A$3:$E$102,3,FALSE),"")</f>
        <v/>
      </c>
      <c r="AI61" s="21" t="str">
        <f>IF('Adjacent Counties'!AI61="x",VLOOKUP('2016 0-64'!AI$1,'2016 population'!$A$3:$E$102,3,FALSE),"")</f>
        <v/>
      </c>
      <c r="AJ61" s="21" t="str">
        <f>IF('Adjacent Counties'!AJ61="x",VLOOKUP('2016 0-64'!AJ$1,'2016 population'!$A$3:$E$102,3,FALSE),"")</f>
        <v/>
      </c>
      <c r="AK61" s="21">
        <f>IF('Adjacent Counties'!AK61="x",VLOOKUP('2016 0-64'!AK$1,'2016 population'!$A$3:$E$102,3,FALSE),"")</f>
        <v>20192</v>
      </c>
      <c r="AL61" s="21" t="str">
        <f>IF('Adjacent Counties'!AL61="x",VLOOKUP('2016 0-64'!AL$1,'2016 population'!$A$3:$E$102,3,FALSE),"")</f>
        <v/>
      </c>
      <c r="AM61" s="21" t="str">
        <f>IF('Adjacent Counties'!AM61="x",VLOOKUP('2016 0-64'!AM$1,'2016 population'!$A$3:$E$102,3,FALSE),"")</f>
        <v/>
      </c>
      <c r="AN61" s="21" t="str">
        <f>IF('Adjacent Counties'!AN61="x",VLOOKUP('2016 0-64'!AN$1,'2016 population'!$A$3:$E$102,3,FALSE),"")</f>
        <v/>
      </c>
      <c r="AO61" s="21" t="str">
        <f>IF('Adjacent Counties'!AO61="x",VLOOKUP('2016 0-64'!AO$1,'2016 population'!$A$3:$E$102,3,FALSE),"")</f>
        <v/>
      </c>
      <c r="AP61" s="21" t="str">
        <f>IF('Adjacent Counties'!AP61="x",VLOOKUP('2016 0-64'!AP$1,'2016 population'!$A$3:$E$102,3,FALSE),"")</f>
        <v/>
      </c>
      <c r="AQ61" s="21" t="str">
        <f>IF('Adjacent Counties'!AQ61="x",VLOOKUP('2016 0-64'!AQ$1,'2016 population'!$A$3:$E$102,3,FALSE),"")</f>
        <v/>
      </c>
      <c r="AR61" s="21" t="str">
        <f>IF('Adjacent Counties'!AR61="x",VLOOKUP('2016 0-64'!AR$1,'2016 population'!$A$3:$E$102,3,FALSE),"")</f>
        <v/>
      </c>
      <c r="AS61" s="21" t="str">
        <f>IF('Adjacent Counties'!AS61="x",VLOOKUP('2016 0-64'!AS$1,'2016 population'!$A$3:$E$102,3,FALSE),"")</f>
        <v/>
      </c>
      <c r="AT61" s="21" t="str">
        <f>IF('Adjacent Counties'!AT61="x",VLOOKUP('2016 0-64'!AT$1,'2016 population'!$A$3:$E$102,3,FALSE),"")</f>
        <v/>
      </c>
      <c r="AU61" s="21" t="str">
        <f>IF('Adjacent Counties'!AU61="x",VLOOKUP('2016 0-64'!AU$1,'2016 population'!$A$3:$E$102,3,FALSE),"")</f>
        <v/>
      </c>
      <c r="AV61" s="21" t="str">
        <f>IF('Adjacent Counties'!AV61="x",VLOOKUP('2016 0-64'!AV$1,'2016 population'!$A$3:$E$102,3,FALSE),"")</f>
        <v/>
      </c>
      <c r="AW61" s="21" t="str">
        <f>IF('Adjacent Counties'!AW61="x",VLOOKUP('2016 0-64'!AW$1,'2016 population'!$A$3:$E$102,3,FALSE),"")</f>
        <v/>
      </c>
      <c r="AX61" s="21">
        <f>IF('Adjacent Counties'!AX61="x",VLOOKUP('2016 0-64'!AX$1,'2016 population'!$A$3:$E$102,3,FALSE),"")</f>
        <v>15730</v>
      </c>
      <c r="AY61" s="21" t="str">
        <f>IF('Adjacent Counties'!AY61="x",VLOOKUP('2016 0-64'!AY$1,'2016 population'!$A$3:$E$102,3,FALSE),"")</f>
        <v/>
      </c>
      <c r="AZ61" s="21" t="str">
        <f>IF('Adjacent Counties'!AZ61="x",VLOOKUP('2016 0-64'!AZ$1,'2016 population'!$A$3:$E$102,3,FALSE),"")</f>
        <v/>
      </c>
      <c r="BA61" s="21" t="str">
        <f>IF('Adjacent Counties'!BA61="x",VLOOKUP('2016 0-64'!BA$1,'2016 population'!$A$3:$E$102,3,FALSE),"")</f>
        <v/>
      </c>
      <c r="BB61" s="21" t="str">
        <f>IF('Adjacent Counties'!BB61="x",VLOOKUP('2016 0-64'!BB$1,'2016 population'!$A$3:$E$102,3,FALSE),"")</f>
        <v/>
      </c>
      <c r="BC61" s="21" t="str">
        <f>IF('Adjacent Counties'!BC61="x",VLOOKUP('2016 0-64'!BC$1,'2016 population'!$A$3:$E$102,3,FALSE),"")</f>
        <v/>
      </c>
      <c r="BD61" s="21">
        <f>IF('Adjacent Counties'!BD61="x",VLOOKUP('2016 0-64'!BD$1,'2016 population'!$A$3:$E$102,3,FALSE),"")</f>
        <v>8603</v>
      </c>
      <c r="BE61" s="21" t="str">
        <f>IF('Adjacent Counties'!BE61="x",VLOOKUP('2016 0-64'!BE$1,'2016 population'!$A$3:$E$102,3,FALSE),"")</f>
        <v/>
      </c>
      <c r="BF61" s="21" t="str">
        <f>IF('Adjacent Counties'!BF61="x",VLOOKUP('2016 0-64'!BF$1,'2016 population'!$A$3:$E$102,3,FALSE),"")</f>
        <v/>
      </c>
      <c r="BG61" s="21" t="str">
        <f>IF('Adjacent Counties'!BG61="x",VLOOKUP('2016 0-64'!BG$1,'2016 population'!$A$3:$E$102,3,FALSE),"")</f>
        <v/>
      </c>
      <c r="BH61" s="21" t="str">
        <f>IF('Adjacent Counties'!BH61="x",VLOOKUP('2016 0-64'!BH$1,'2016 population'!$A$3:$E$102,3,FALSE),"")</f>
        <v/>
      </c>
      <c r="BI61" s="21">
        <f>IF('Adjacent Counties'!BI61="x",VLOOKUP('2016 0-64'!BI$1,'2016 population'!$A$3:$E$102,3,FALSE),"")</f>
        <v>69763</v>
      </c>
      <c r="BJ61" s="21" t="str">
        <f>IF('Adjacent Counties'!BJ61="x",VLOOKUP('2016 0-64'!BJ$1,'2016 population'!$A$3:$E$102,3,FALSE),"")</f>
        <v/>
      </c>
      <c r="BK61" s="21" t="str">
        <f>IF('Adjacent Counties'!BK61="x",VLOOKUP('2016 0-64'!BK$1,'2016 population'!$A$3:$E$102,3,FALSE),"")</f>
        <v/>
      </c>
      <c r="BL61" s="21" t="str">
        <f>IF('Adjacent Counties'!BL61="x",VLOOKUP('2016 0-64'!BL$1,'2016 population'!$A$3:$E$102,3,FALSE),"")</f>
        <v/>
      </c>
      <c r="BM61" s="21" t="str">
        <f>IF('Adjacent Counties'!BM61="x",VLOOKUP('2016 0-64'!BM$1,'2016 population'!$A$3:$E$102,3,FALSE),"")</f>
        <v/>
      </c>
      <c r="BN61" s="21" t="str">
        <f>IF('Adjacent Counties'!BN61="x",VLOOKUP('2016 0-64'!BN$1,'2016 population'!$A$3:$E$102,3,FALSE),"")</f>
        <v/>
      </c>
      <c r="BO61" s="21" t="str">
        <f>IF('Adjacent Counties'!BO61="x",VLOOKUP('2016 0-64'!BO$1,'2016 population'!$A$3:$E$102,3,FALSE),"")</f>
        <v/>
      </c>
      <c r="BP61" s="21" t="str">
        <f>IF('Adjacent Counties'!BP61="x",VLOOKUP('2016 0-64'!BP$1,'2016 population'!$A$3:$E$102,3,FALSE),"")</f>
        <v/>
      </c>
      <c r="BQ61" s="21" t="str">
        <f>IF('Adjacent Counties'!BQ61="x",VLOOKUP('2016 0-64'!BQ$1,'2016 population'!$A$3:$E$102,3,FALSE),"")</f>
        <v/>
      </c>
      <c r="BR61" s="21" t="str">
        <f>IF('Adjacent Counties'!BR61="x",VLOOKUP('2016 0-64'!BR$1,'2016 population'!$A$3:$E$102,3,FALSE),"")</f>
        <v/>
      </c>
      <c r="BS61" s="21" t="str">
        <f>IF('Adjacent Counties'!BS61="x",VLOOKUP('2016 0-64'!BS$1,'2016 population'!$A$3:$E$102,3,FALSE),"")</f>
        <v/>
      </c>
      <c r="BT61" s="21" t="str">
        <f>IF('Adjacent Counties'!BT61="x",VLOOKUP('2016 0-64'!BT$1,'2016 population'!$A$3:$E$102,3,FALSE),"")</f>
        <v/>
      </c>
      <c r="BU61" s="21" t="str">
        <f>IF('Adjacent Counties'!BU61="x",VLOOKUP('2016 0-64'!BU$1,'2016 population'!$A$3:$E$102,3,FALSE),"")</f>
        <v/>
      </c>
      <c r="BV61" s="21" t="str">
        <f>IF('Adjacent Counties'!BV61="x",VLOOKUP('2016 0-64'!BV$1,'2016 population'!$A$3:$E$102,3,FALSE),"")</f>
        <v/>
      </c>
      <c r="BW61" s="21" t="str">
        <f>IF('Adjacent Counties'!BW61="x",VLOOKUP('2016 0-64'!BW$1,'2016 population'!$A$3:$E$102,3,FALSE),"")</f>
        <v/>
      </c>
      <c r="BX61" s="21" t="str">
        <f>IF('Adjacent Counties'!BX61="x",VLOOKUP('2016 0-64'!BX$1,'2016 population'!$A$3:$E$102,3,FALSE),"")</f>
        <v/>
      </c>
      <c r="BY61" s="21" t="str">
        <f>IF('Adjacent Counties'!BY61="x",VLOOKUP('2016 0-64'!BY$1,'2016 population'!$A$3:$E$102,3,FALSE),"")</f>
        <v/>
      </c>
      <c r="BZ61" s="21" t="str">
        <f>IF('Adjacent Counties'!BZ61="x",VLOOKUP('2016 0-64'!BZ$1,'2016 population'!$A$3:$E$102,3,FALSE),"")</f>
        <v/>
      </c>
      <c r="CA61" s="21" t="str">
        <f>IF('Adjacent Counties'!CA61="x",VLOOKUP('2016 0-64'!CA$1,'2016 population'!$A$3:$E$102,3,FALSE),"")</f>
        <v/>
      </c>
      <c r="CB61" s="21" t="str">
        <f>IF('Adjacent Counties'!CB61="x",VLOOKUP('2016 0-64'!CB$1,'2016 population'!$A$3:$E$102,3,FALSE),"")</f>
        <v/>
      </c>
      <c r="CC61" s="21" t="str">
        <f>IF('Adjacent Counties'!CC61="x",VLOOKUP('2016 0-64'!CC$1,'2016 population'!$A$3:$E$102,3,FALSE),"")</f>
        <v/>
      </c>
      <c r="CD61" s="21" t="str">
        <f>IF('Adjacent Counties'!CD61="x",VLOOKUP('2016 0-64'!CD$1,'2016 population'!$A$3:$E$102,3,FALSE),"")</f>
        <v/>
      </c>
      <c r="CE61" s="21" t="str">
        <f>IF('Adjacent Counties'!CE61="x",VLOOKUP('2016 0-64'!CE$1,'2016 population'!$A$3:$E$102,3,FALSE),"")</f>
        <v/>
      </c>
      <c r="CF61" s="21" t="str">
        <f>IF('Adjacent Counties'!CF61="x",VLOOKUP('2016 0-64'!CF$1,'2016 population'!$A$3:$E$102,3,FALSE),"")</f>
        <v/>
      </c>
      <c r="CG61" s="21" t="str">
        <f>IF('Adjacent Counties'!CG61="x",VLOOKUP('2016 0-64'!CG$1,'2016 population'!$A$3:$E$102,3,FALSE),"")</f>
        <v/>
      </c>
      <c r="CH61" s="21" t="str">
        <f>IF('Adjacent Counties'!CH61="x",VLOOKUP('2016 0-64'!CH$1,'2016 population'!$A$3:$E$102,3,FALSE),"")</f>
        <v/>
      </c>
      <c r="CI61" s="21" t="str">
        <f>IF('Adjacent Counties'!CI61="x",VLOOKUP('2016 0-64'!CI$1,'2016 population'!$A$3:$E$102,3,FALSE),"")</f>
        <v/>
      </c>
      <c r="CJ61" s="21" t="str">
        <f>IF('Adjacent Counties'!CJ61="x",VLOOKUP('2016 0-64'!CJ$1,'2016 population'!$A$3:$E$102,3,FALSE),"")</f>
        <v/>
      </c>
      <c r="CK61" s="21" t="str">
        <f>IF('Adjacent Counties'!CK61="x",VLOOKUP('2016 0-64'!CK$1,'2016 population'!$A$3:$E$102,3,FALSE),"")</f>
        <v/>
      </c>
      <c r="CL61" s="21" t="str">
        <f>IF('Adjacent Counties'!CL61="x",VLOOKUP('2016 0-64'!CL$1,'2016 population'!$A$3:$E$102,3,FALSE),"")</f>
        <v/>
      </c>
      <c r="CM61" s="21">
        <f>IF('Adjacent Counties'!CM61="x",VLOOKUP('2016 0-64'!CM$1,'2016 population'!$A$3:$E$102,3,FALSE),"")</f>
        <v>17090</v>
      </c>
      <c r="CN61" s="21" t="str">
        <f>IF('Adjacent Counties'!CN61="x",VLOOKUP('2016 0-64'!CN$1,'2016 population'!$A$3:$E$102,3,FALSE),"")</f>
        <v/>
      </c>
      <c r="CO61" s="21" t="str">
        <f>IF('Adjacent Counties'!CO61="x",VLOOKUP('2016 0-64'!CO$1,'2016 population'!$A$3:$E$102,3,FALSE),"")</f>
        <v/>
      </c>
      <c r="CP61" s="21" t="str">
        <f>IF('Adjacent Counties'!CP61="x",VLOOKUP('2016 0-64'!CP$1,'2016 population'!$A$3:$E$102,3,FALSE),"")</f>
        <v/>
      </c>
      <c r="CQ61" s="21" t="str">
        <f>IF('Adjacent Counties'!CQ61="x",VLOOKUP('2016 0-64'!CQ$1,'2016 population'!$A$3:$E$102,3,FALSE),"")</f>
        <v/>
      </c>
      <c r="CR61" s="21" t="str">
        <f>IF('Adjacent Counties'!CR61="x",VLOOKUP('2016 0-64'!CR$1,'2016 population'!$A$3:$E$102,3,FALSE),"")</f>
        <v/>
      </c>
      <c r="CS61" s="21" t="str">
        <f>IF('Adjacent Counties'!CS61="x",VLOOKUP('2016 0-64'!CS$1,'2016 population'!$A$3:$E$102,3,FALSE),"")</f>
        <v/>
      </c>
      <c r="CT61" s="21" t="str">
        <f>IF('Adjacent Counties'!CT61="x",VLOOKUP('2016 0-64'!CT$1,'2016 population'!$A$3:$E$102,3,FALSE),"")</f>
        <v/>
      </c>
      <c r="CU61" s="21" t="str">
        <f>IF('Adjacent Counties'!CU61="x",VLOOKUP('2016 0-64'!CU$1,'2016 population'!$A$3:$E$102,3,FALSE),"")</f>
        <v/>
      </c>
      <c r="CV61" s="21" t="str">
        <f>IF('Adjacent Counties'!CV61="x",VLOOKUP('2016 0-64'!CV$1,'2016 population'!$A$3:$E$102,3,FALSE),"")</f>
        <v/>
      </c>
      <c r="CW61" s="21" t="str">
        <f>IF('Adjacent Counties'!CW61="x",VLOOKUP('2016 0-64'!CW$1,'2016 population'!$A$3:$E$102,3,FALSE),"")</f>
        <v/>
      </c>
      <c r="CX61" s="21">
        <f t="shared" si="0"/>
        <v>146767</v>
      </c>
    </row>
    <row r="62" spans="1:102">
      <c r="A62" s="3" t="s">
        <v>60</v>
      </c>
      <c r="B62" s="21" t="str">
        <f>IF('Adjacent Counties'!B62="x",VLOOKUP('2016 0-64'!B$1,'2016 population'!$A$3:$E$102,3,FALSE),"")</f>
        <v/>
      </c>
      <c r="C62" s="21" t="str">
        <f>IF('Adjacent Counties'!C62="x",VLOOKUP('2016 0-64'!C$1,'2016 population'!$A$3:$E$102,3,FALSE),"")</f>
        <v/>
      </c>
      <c r="D62" s="21" t="str">
        <f>IF('Adjacent Counties'!D62="x",VLOOKUP('2016 0-64'!D$1,'2016 population'!$A$3:$E$102,3,FALSE),"")</f>
        <v/>
      </c>
      <c r="E62" s="21" t="str">
        <f>IF('Adjacent Counties'!E62="x",VLOOKUP('2016 0-64'!E$1,'2016 population'!$A$3:$E$102,3,FALSE),"")</f>
        <v/>
      </c>
      <c r="F62" s="21" t="str">
        <f>IF('Adjacent Counties'!F62="x",VLOOKUP('2016 0-64'!F$1,'2016 population'!$A$3:$E$102,3,FALSE),"")</f>
        <v/>
      </c>
      <c r="G62" s="21">
        <f>IF('Adjacent Counties'!G62="x",VLOOKUP('2016 0-64'!G$1,'2016 population'!$A$3:$E$102,3,FALSE),"")</f>
        <v>2099</v>
      </c>
      <c r="H62" s="21" t="str">
        <f>IF('Adjacent Counties'!H62="x",VLOOKUP('2016 0-64'!H$1,'2016 population'!$A$3:$E$102,3,FALSE),"")</f>
        <v/>
      </c>
      <c r="I62" s="21" t="str">
        <f>IF('Adjacent Counties'!I62="x",VLOOKUP('2016 0-64'!I$1,'2016 population'!$A$3:$E$102,3,FALSE),"")</f>
        <v/>
      </c>
      <c r="J62" s="21" t="str">
        <f>IF('Adjacent Counties'!J62="x",VLOOKUP('2016 0-64'!J$1,'2016 population'!$A$3:$E$102,3,FALSE),"")</f>
        <v/>
      </c>
      <c r="K62" s="21" t="str">
        <f>IF('Adjacent Counties'!K62="x",VLOOKUP('2016 0-64'!K$1,'2016 population'!$A$3:$E$102,3,FALSE),"")</f>
        <v/>
      </c>
      <c r="L62" s="21" t="str">
        <f>IF('Adjacent Counties'!L62="x",VLOOKUP('2016 0-64'!L$1,'2016 population'!$A$3:$E$102,3,FALSE),"")</f>
        <v/>
      </c>
      <c r="M62" s="21">
        <f>IF('Adjacent Counties'!M62="x",VLOOKUP('2016 0-64'!M$1,'2016 population'!$A$3:$E$102,3,FALSE),"")</f>
        <v>9810</v>
      </c>
      <c r="N62" s="21" t="str">
        <f>IF('Adjacent Counties'!N62="x",VLOOKUP('2016 0-64'!N$1,'2016 population'!$A$3:$E$102,3,FALSE),"")</f>
        <v/>
      </c>
      <c r="O62" s="21" t="str">
        <f>IF('Adjacent Counties'!O62="x",VLOOKUP('2016 0-64'!O$1,'2016 population'!$A$3:$E$102,3,FALSE),"")</f>
        <v/>
      </c>
      <c r="P62" s="21" t="str">
        <f>IF('Adjacent Counties'!P62="x",VLOOKUP('2016 0-64'!P$1,'2016 population'!$A$3:$E$102,3,FALSE),"")</f>
        <v/>
      </c>
      <c r="Q62" s="21" t="str">
        <f>IF('Adjacent Counties'!Q62="x",VLOOKUP('2016 0-64'!Q$1,'2016 population'!$A$3:$E$102,3,FALSE),"")</f>
        <v/>
      </c>
      <c r="R62" s="21" t="str">
        <f>IF('Adjacent Counties'!R62="x",VLOOKUP('2016 0-64'!R$1,'2016 population'!$A$3:$E$102,3,FALSE),"")</f>
        <v/>
      </c>
      <c r="S62" s="21" t="str">
        <f>IF('Adjacent Counties'!S62="x",VLOOKUP('2016 0-64'!S$1,'2016 population'!$A$3:$E$102,3,FALSE),"")</f>
        <v/>
      </c>
      <c r="T62" s="21" t="str">
        <f>IF('Adjacent Counties'!T62="x",VLOOKUP('2016 0-64'!T$1,'2016 population'!$A$3:$E$102,3,FALSE),"")</f>
        <v/>
      </c>
      <c r="U62" s="21" t="str">
        <f>IF('Adjacent Counties'!U62="x",VLOOKUP('2016 0-64'!U$1,'2016 population'!$A$3:$E$102,3,FALSE),"")</f>
        <v/>
      </c>
      <c r="V62" s="21" t="str">
        <f>IF('Adjacent Counties'!V62="x",VLOOKUP('2016 0-64'!V$1,'2016 population'!$A$3:$E$102,3,FALSE),"")</f>
        <v/>
      </c>
      <c r="W62" s="21" t="str">
        <f>IF('Adjacent Counties'!W62="x",VLOOKUP('2016 0-64'!W$1,'2016 population'!$A$3:$E$102,3,FALSE),"")</f>
        <v/>
      </c>
      <c r="X62" s="21" t="str">
        <f>IF('Adjacent Counties'!X62="x",VLOOKUP('2016 0-64'!X$1,'2016 population'!$A$3:$E$102,3,FALSE),"")</f>
        <v/>
      </c>
      <c r="Y62" s="21" t="str">
        <f>IF('Adjacent Counties'!Y62="x",VLOOKUP('2016 0-64'!Y$1,'2016 population'!$A$3:$E$102,3,FALSE),"")</f>
        <v/>
      </c>
      <c r="Z62" s="21" t="str">
        <f>IF('Adjacent Counties'!Z62="x",VLOOKUP('2016 0-64'!Z$1,'2016 population'!$A$3:$E$102,3,FALSE),"")</f>
        <v/>
      </c>
      <c r="AA62" s="21" t="str">
        <f>IF('Adjacent Counties'!AA62="x",VLOOKUP('2016 0-64'!AA$1,'2016 population'!$A$3:$E$102,3,FALSE),"")</f>
        <v/>
      </c>
      <c r="AB62" s="21" t="str">
        <f>IF('Adjacent Counties'!AB62="x",VLOOKUP('2016 0-64'!AB$1,'2016 population'!$A$3:$E$102,3,FALSE),"")</f>
        <v/>
      </c>
      <c r="AC62" s="21" t="str">
        <f>IF('Adjacent Counties'!AC62="x",VLOOKUP('2016 0-64'!AC$1,'2016 population'!$A$3:$E$102,3,FALSE),"")</f>
        <v/>
      </c>
      <c r="AD62" s="21" t="str">
        <f>IF('Adjacent Counties'!AD62="x",VLOOKUP('2016 0-64'!AD$1,'2016 population'!$A$3:$E$102,3,FALSE),"")</f>
        <v/>
      </c>
      <c r="AE62" s="21" t="str">
        <f>IF('Adjacent Counties'!AE62="x",VLOOKUP('2016 0-64'!AE$1,'2016 population'!$A$3:$E$102,3,FALSE),"")</f>
        <v/>
      </c>
      <c r="AF62" s="21" t="str">
        <f>IF('Adjacent Counties'!AF62="x",VLOOKUP('2016 0-64'!AF$1,'2016 population'!$A$3:$E$102,3,FALSE),"")</f>
        <v/>
      </c>
      <c r="AG62" s="21" t="str">
        <f>IF('Adjacent Counties'!AG62="x",VLOOKUP('2016 0-64'!AG$1,'2016 population'!$A$3:$E$102,3,FALSE),"")</f>
        <v/>
      </c>
      <c r="AH62" s="21" t="str">
        <f>IF('Adjacent Counties'!AH62="x",VLOOKUP('2016 0-64'!AH$1,'2016 population'!$A$3:$E$102,3,FALSE),"")</f>
        <v/>
      </c>
      <c r="AI62" s="21" t="str">
        <f>IF('Adjacent Counties'!AI62="x",VLOOKUP('2016 0-64'!AI$1,'2016 population'!$A$3:$E$102,3,FALSE),"")</f>
        <v/>
      </c>
      <c r="AJ62" s="21" t="str">
        <f>IF('Adjacent Counties'!AJ62="x",VLOOKUP('2016 0-64'!AJ$1,'2016 population'!$A$3:$E$102,3,FALSE),"")</f>
        <v/>
      </c>
      <c r="AK62" s="21" t="str">
        <f>IF('Adjacent Counties'!AK62="x",VLOOKUP('2016 0-64'!AK$1,'2016 population'!$A$3:$E$102,3,FALSE),"")</f>
        <v/>
      </c>
      <c r="AL62" s="21" t="str">
        <f>IF('Adjacent Counties'!AL62="x",VLOOKUP('2016 0-64'!AL$1,'2016 population'!$A$3:$E$102,3,FALSE),"")</f>
        <v/>
      </c>
      <c r="AM62" s="21" t="str">
        <f>IF('Adjacent Counties'!AM62="x",VLOOKUP('2016 0-64'!AM$1,'2016 population'!$A$3:$E$102,3,FALSE),"")</f>
        <v/>
      </c>
      <c r="AN62" s="21" t="str">
        <f>IF('Adjacent Counties'!AN62="x",VLOOKUP('2016 0-64'!AN$1,'2016 population'!$A$3:$E$102,3,FALSE),"")</f>
        <v/>
      </c>
      <c r="AO62" s="21" t="str">
        <f>IF('Adjacent Counties'!AO62="x",VLOOKUP('2016 0-64'!AO$1,'2016 population'!$A$3:$E$102,3,FALSE),"")</f>
        <v/>
      </c>
      <c r="AP62" s="21" t="str">
        <f>IF('Adjacent Counties'!AP62="x",VLOOKUP('2016 0-64'!AP$1,'2016 population'!$A$3:$E$102,3,FALSE),"")</f>
        <v/>
      </c>
      <c r="AQ62" s="21" t="str">
        <f>IF('Adjacent Counties'!AQ62="x",VLOOKUP('2016 0-64'!AQ$1,'2016 population'!$A$3:$E$102,3,FALSE),"")</f>
        <v/>
      </c>
      <c r="AR62" s="21" t="str">
        <f>IF('Adjacent Counties'!AR62="x",VLOOKUP('2016 0-64'!AR$1,'2016 population'!$A$3:$E$102,3,FALSE),"")</f>
        <v/>
      </c>
      <c r="AS62" s="21" t="str">
        <f>IF('Adjacent Counties'!AS62="x",VLOOKUP('2016 0-64'!AS$1,'2016 population'!$A$3:$E$102,3,FALSE),"")</f>
        <v/>
      </c>
      <c r="AT62" s="21" t="str">
        <f>IF('Adjacent Counties'!AT62="x",VLOOKUP('2016 0-64'!AT$1,'2016 population'!$A$3:$E$102,3,FALSE),"")</f>
        <v/>
      </c>
      <c r="AU62" s="21" t="str">
        <f>IF('Adjacent Counties'!AU62="x",VLOOKUP('2016 0-64'!AU$1,'2016 population'!$A$3:$E$102,3,FALSE),"")</f>
        <v/>
      </c>
      <c r="AV62" s="21" t="str">
        <f>IF('Adjacent Counties'!AV62="x",VLOOKUP('2016 0-64'!AV$1,'2016 population'!$A$3:$E$102,3,FALSE),"")</f>
        <v/>
      </c>
      <c r="AW62" s="21" t="str">
        <f>IF('Adjacent Counties'!AW62="x",VLOOKUP('2016 0-64'!AW$1,'2016 population'!$A$3:$E$102,3,FALSE),"")</f>
        <v/>
      </c>
      <c r="AX62" s="21" t="str">
        <f>IF('Adjacent Counties'!AX62="x",VLOOKUP('2016 0-64'!AX$1,'2016 population'!$A$3:$E$102,3,FALSE),"")</f>
        <v/>
      </c>
      <c r="AY62" s="21" t="str">
        <f>IF('Adjacent Counties'!AY62="x",VLOOKUP('2016 0-64'!AY$1,'2016 population'!$A$3:$E$102,3,FALSE),"")</f>
        <v/>
      </c>
      <c r="AZ62" s="21" t="str">
        <f>IF('Adjacent Counties'!AZ62="x",VLOOKUP('2016 0-64'!AZ$1,'2016 population'!$A$3:$E$102,3,FALSE),"")</f>
        <v/>
      </c>
      <c r="BA62" s="21" t="str">
        <f>IF('Adjacent Counties'!BA62="x",VLOOKUP('2016 0-64'!BA$1,'2016 population'!$A$3:$E$102,3,FALSE),"")</f>
        <v/>
      </c>
      <c r="BB62" s="21" t="str">
        <f>IF('Adjacent Counties'!BB62="x",VLOOKUP('2016 0-64'!BB$1,'2016 population'!$A$3:$E$102,3,FALSE),"")</f>
        <v/>
      </c>
      <c r="BC62" s="21" t="str">
        <f>IF('Adjacent Counties'!BC62="x",VLOOKUP('2016 0-64'!BC$1,'2016 population'!$A$3:$E$102,3,FALSE),"")</f>
        <v/>
      </c>
      <c r="BD62" s="21" t="str">
        <f>IF('Adjacent Counties'!BD62="x",VLOOKUP('2016 0-64'!BD$1,'2016 population'!$A$3:$E$102,3,FALSE),"")</f>
        <v/>
      </c>
      <c r="BE62" s="21" t="str">
        <f>IF('Adjacent Counties'!BE62="x",VLOOKUP('2016 0-64'!BE$1,'2016 population'!$A$3:$E$102,3,FALSE),"")</f>
        <v/>
      </c>
      <c r="BF62" s="21" t="str">
        <f>IF('Adjacent Counties'!BF62="x",VLOOKUP('2016 0-64'!BF$1,'2016 population'!$A$3:$E$102,3,FALSE),"")</f>
        <v/>
      </c>
      <c r="BG62" s="21" t="str">
        <f>IF('Adjacent Counties'!BG62="x",VLOOKUP('2016 0-64'!BG$1,'2016 population'!$A$3:$E$102,3,FALSE),"")</f>
        <v/>
      </c>
      <c r="BH62" s="21">
        <f>IF('Adjacent Counties'!BH62="x",VLOOKUP('2016 0-64'!BH$1,'2016 population'!$A$3:$E$102,3,FALSE),"")</f>
        <v>5208</v>
      </c>
      <c r="BI62" s="21" t="str">
        <f>IF('Adjacent Counties'!BI62="x",VLOOKUP('2016 0-64'!BI$1,'2016 population'!$A$3:$E$102,3,FALSE),"")</f>
        <v/>
      </c>
      <c r="BJ62" s="21">
        <f>IF('Adjacent Counties'!BJ62="x",VLOOKUP('2016 0-64'!BJ$1,'2016 population'!$A$3:$E$102,3,FALSE),"")</f>
        <v>1981</v>
      </c>
      <c r="BK62" s="21" t="str">
        <f>IF('Adjacent Counties'!BK62="x",VLOOKUP('2016 0-64'!BK$1,'2016 population'!$A$3:$E$102,3,FALSE),"")</f>
        <v/>
      </c>
      <c r="BL62" s="21" t="str">
        <f>IF('Adjacent Counties'!BL62="x",VLOOKUP('2016 0-64'!BL$1,'2016 population'!$A$3:$E$102,3,FALSE),"")</f>
        <v/>
      </c>
      <c r="BM62" s="21" t="str">
        <f>IF('Adjacent Counties'!BM62="x",VLOOKUP('2016 0-64'!BM$1,'2016 population'!$A$3:$E$102,3,FALSE),"")</f>
        <v/>
      </c>
      <c r="BN62" s="21" t="str">
        <f>IF('Adjacent Counties'!BN62="x",VLOOKUP('2016 0-64'!BN$1,'2016 population'!$A$3:$E$102,3,FALSE),"")</f>
        <v/>
      </c>
      <c r="BO62" s="21" t="str">
        <f>IF('Adjacent Counties'!BO62="x",VLOOKUP('2016 0-64'!BO$1,'2016 population'!$A$3:$E$102,3,FALSE),"")</f>
        <v/>
      </c>
      <c r="BP62" s="21" t="str">
        <f>IF('Adjacent Counties'!BP62="x",VLOOKUP('2016 0-64'!BP$1,'2016 population'!$A$3:$E$102,3,FALSE),"")</f>
        <v/>
      </c>
      <c r="BQ62" s="21" t="str">
        <f>IF('Adjacent Counties'!BQ62="x",VLOOKUP('2016 0-64'!BQ$1,'2016 population'!$A$3:$E$102,3,FALSE),"")</f>
        <v/>
      </c>
      <c r="BR62" s="21" t="str">
        <f>IF('Adjacent Counties'!BR62="x",VLOOKUP('2016 0-64'!BR$1,'2016 population'!$A$3:$E$102,3,FALSE),"")</f>
        <v/>
      </c>
      <c r="BS62" s="21" t="str">
        <f>IF('Adjacent Counties'!BS62="x",VLOOKUP('2016 0-64'!BS$1,'2016 population'!$A$3:$E$102,3,FALSE),"")</f>
        <v/>
      </c>
      <c r="BT62" s="21" t="str">
        <f>IF('Adjacent Counties'!BT62="x",VLOOKUP('2016 0-64'!BT$1,'2016 population'!$A$3:$E$102,3,FALSE),"")</f>
        <v/>
      </c>
      <c r="BU62" s="21" t="str">
        <f>IF('Adjacent Counties'!BU62="x",VLOOKUP('2016 0-64'!BU$1,'2016 population'!$A$3:$E$102,3,FALSE),"")</f>
        <v/>
      </c>
      <c r="BV62" s="21" t="str">
        <f>IF('Adjacent Counties'!BV62="x",VLOOKUP('2016 0-64'!BV$1,'2016 population'!$A$3:$E$102,3,FALSE),"")</f>
        <v/>
      </c>
      <c r="BW62" s="21" t="str">
        <f>IF('Adjacent Counties'!BW62="x",VLOOKUP('2016 0-64'!BW$1,'2016 population'!$A$3:$E$102,3,FALSE),"")</f>
        <v/>
      </c>
      <c r="BX62" s="21" t="str">
        <f>IF('Adjacent Counties'!BX62="x",VLOOKUP('2016 0-64'!BX$1,'2016 population'!$A$3:$E$102,3,FALSE),"")</f>
        <v/>
      </c>
      <c r="BY62" s="21" t="str">
        <f>IF('Adjacent Counties'!BY62="x",VLOOKUP('2016 0-64'!BY$1,'2016 population'!$A$3:$E$102,3,FALSE),"")</f>
        <v/>
      </c>
      <c r="BZ62" s="21" t="str">
        <f>IF('Adjacent Counties'!BZ62="x",VLOOKUP('2016 0-64'!BZ$1,'2016 population'!$A$3:$E$102,3,FALSE),"")</f>
        <v/>
      </c>
      <c r="CA62" s="21" t="str">
        <f>IF('Adjacent Counties'!CA62="x",VLOOKUP('2016 0-64'!CA$1,'2016 population'!$A$3:$E$102,3,FALSE),"")</f>
        <v/>
      </c>
      <c r="CB62" s="21" t="str">
        <f>IF('Adjacent Counties'!CB62="x",VLOOKUP('2016 0-64'!CB$1,'2016 population'!$A$3:$E$102,3,FALSE),"")</f>
        <v/>
      </c>
      <c r="CC62" s="21" t="str">
        <f>IF('Adjacent Counties'!CC62="x",VLOOKUP('2016 0-64'!CC$1,'2016 population'!$A$3:$E$102,3,FALSE),"")</f>
        <v/>
      </c>
      <c r="CD62" s="21" t="str">
        <f>IF('Adjacent Counties'!CD62="x",VLOOKUP('2016 0-64'!CD$1,'2016 population'!$A$3:$E$102,3,FALSE),"")</f>
        <v/>
      </c>
      <c r="CE62" s="21" t="str">
        <f>IF('Adjacent Counties'!CE62="x",VLOOKUP('2016 0-64'!CE$1,'2016 population'!$A$3:$E$102,3,FALSE),"")</f>
        <v/>
      </c>
      <c r="CF62" s="21" t="str">
        <f>IF('Adjacent Counties'!CF62="x",VLOOKUP('2016 0-64'!CF$1,'2016 population'!$A$3:$E$102,3,FALSE),"")</f>
        <v/>
      </c>
      <c r="CG62" s="21" t="str">
        <f>IF('Adjacent Counties'!CG62="x",VLOOKUP('2016 0-64'!CG$1,'2016 population'!$A$3:$E$102,3,FALSE),"")</f>
        <v/>
      </c>
      <c r="CH62" s="21" t="str">
        <f>IF('Adjacent Counties'!CH62="x",VLOOKUP('2016 0-64'!CH$1,'2016 population'!$A$3:$E$102,3,FALSE),"")</f>
        <v/>
      </c>
      <c r="CI62" s="21" t="str">
        <f>IF('Adjacent Counties'!CI62="x",VLOOKUP('2016 0-64'!CI$1,'2016 population'!$A$3:$E$102,3,FALSE),"")</f>
        <v/>
      </c>
      <c r="CJ62" s="21" t="str">
        <f>IF('Adjacent Counties'!CJ62="x",VLOOKUP('2016 0-64'!CJ$1,'2016 population'!$A$3:$E$102,3,FALSE),"")</f>
        <v/>
      </c>
      <c r="CK62" s="21" t="str">
        <f>IF('Adjacent Counties'!CK62="x",VLOOKUP('2016 0-64'!CK$1,'2016 population'!$A$3:$E$102,3,FALSE),"")</f>
        <v/>
      </c>
      <c r="CL62" s="21" t="str">
        <f>IF('Adjacent Counties'!CL62="x",VLOOKUP('2016 0-64'!CL$1,'2016 population'!$A$3:$E$102,3,FALSE),"")</f>
        <v/>
      </c>
      <c r="CM62" s="21" t="str">
        <f>IF('Adjacent Counties'!CM62="x",VLOOKUP('2016 0-64'!CM$1,'2016 population'!$A$3:$E$102,3,FALSE),"")</f>
        <v/>
      </c>
      <c r="CN62" s="21" t="str">
        <f>IF('Adjacent Counties'!CN62="x",VLOOKUP('2016 0-64'!CN$1,'2016 population'!$A$3:$E$102,3,FALSE),"")</f>
        <v/>
      </c>
      <c r="CO62" s="21" t="str">
        <f>IF('Adjacent Counties'!CO62="x",VLOOKUP('2016 0-64'!CO$1,'2016 population'!$A$3:$E$102,3,FALSE),"")</f>
        <v/>
      </c>
      <c r="CP62" s="21" t="str">
        <f>IF('Adjacent Counties'!CP62="x",VLOOKUP('2016 0-64'!CP$1,'2016 population'!$A$3:$E$102,3,FALSE),"")</f>
        <v/>
      </c>
      <c r="CQ62" s="21" t="str">
        <f>IF('Adjacent Counties'!CQ62="x",VLOOKUP('2016 0-64'!CQ$1,'2016 population'!$A$3:$E$102,3,FALSE),"")</f>
        <v/>
      </c>
      <c r="CR62" s="21" t="str">
        <f>IF('Adjacent Counties'!CR62="x",VLOOKUP('2016 0-64'!CR$1,'2016 population'!$A$3:$E$102,3,FALSE),"")</f>
        <v/>
      </c>
      <c r="CS62" s="21" t="str">
        <f>IF('Adjacent Counties'!CS62="x",VLOOKUP('2016 0-64'!CS$1,'2016 population'!$A$3:$E$102,3,FALSE),"")</f>
        <v/>
      </c>
      <c r="CT62" s="21" t="str">
        <f>IF('Adjacent Counties'!CT62="x",VLOOKUP('2016 0-64'!CT$1,'2016 population'!$A$3:$E$102,3,FALSE),"")</f>
        <v/>
      </c>
      <c r="CU62" s="21" t="str">
        <f>IF('Adjacent Counties'!CU62="x",VLOOKUP('2016 0-64'!CU$1,'2016 population'!$A$3:$E$102,3,FALSE),"")</f>
        <v/>
      </c>
      <c r="CV62" s="21" t="str">
        <f>IF('Adjacent Counties'!CV62="x",VLOOKUP('2016 0-64'!CV$1,'2016 population'!$A$3:$E$102,3,FALSE),"")</f>
        <v/>
      </c>
      <c r="CW62" s="21">
        <f>IF('Adjacent Counties'!CW62="x",VLOOKUP('2016 0-64'!CW$1,'2016 population'!$A$3:$E$102,3,FALSE),"")</f>
        <v>2450</v>
      </c>
      <c r="CX62" s="21">
        <f t="shared" si="0"/>
        <v>21548</v>
      </c>
    </row>
    <row r="63" spans="1:102">
      <c r="A63" s="3" t="s">
        <v>61</v>
      </c>
      <c r="B63" s="21" t="str">
        <f>IF('Adjacent Counties'!B63="x",VLOOKUP('2016 0-64'!B$1,'2016 population'!$A$3:$E$102,3,FALSE),"")</f>
        <v/>
      </c>
      <c r="C63" s="21" t="str">
        <f>IF('Adjacent Counties'!C63="x",VLOOKUP('2016 0-64'!C$1,'2016 population'!$A$3:$E$102,3,FALSE),"")</f>
        <v/>
      </c>
      <c r="D63" s="21" t="str">
        <f>IF('Adjacent Counties'!D63="x",VLOOKUP('2016 0-64'!D$1,'2016 population'!$A$3:$E$102,3,FALSE),"")</f>
        <v/>
      </c>
      <c r="E63" s="21" t="str">
        <f>IF('Adjacent Counties'!E63="x",VLOOKUP('2016 0-64'!E$1,'2016 population'!$A$3:$E$102,3,FALSE),"")</f>
        <v/>
      </c>
      <c r="F63" s="21" t="str">
        <f>IF('Adjacent Counties'!F63="x",VLOOKUP('2016 0-64'!F$1,'2016 population'!$A$3:$E$102,3,FALSE),"")</f>
        <v/>
      </c>
      <c r="G63" s="21" t="str">
        <f>IF('Adjacent Counties'!G63="x",VLOOKUP('2016 0-64'!G$1,'2016 population'!$A$3:$E$102,3,FALSE),"")</f>
        <v/>
      </c>
      <c r="H63" s="21" t="str">
        <f>IF('Adjacent Counties'!H63="x",VLOOKUP('2016 0-64'!H$1,'2016 population'!$A$3:$E$102,3,FALSE),"")</f>
        <v/>
      </c>
      <c r="I63" s="21" t="str">
        <f>IF('Adjacent Counties'!I63="x",VLOOKUP('2016 0-64'!I$1,'2016 population'!$A$3:$E$102,3,FALSE),"")</f>
        <v/>
      </c>
      <c r="J63" s="21" t="str">
        <f>IF('Adjacent Counties'!J63="x",VLOOKUP('2016 0-64'!J$1,'2016 population'!$A$3:$E$102,3,FALSE),"")</f>
        <v/>
      </c>
      <c r="K63" s="21" t="str">
        <f>IF('Adjacent Counties'!K63="x",VLOOKUP('2016 0-64'!K$1,'2016 population'!$A$3:$E$102,3,FALSE),"")</f>
        <v/>
      </c>
      <c r="L63" s="21" t="str">
        <f>IF('Adjacent Counties'!L63="x",VLOOKUP('2016 0-64'!L$1,'2016 population'!$A$3:$E$102,3,FALSE),"")</f>
        <v/>
      </c>
      <c r="M63" s="21" t="str">
        <f>IF('Adjacent Counties'!M63="x",VLOOKUP('2016 0-64'!M$1,'2016 population'!$A$3:$E$102,3,FALSE),"")</f>
        <v/>
      </c>
      <c r="N63" s="21" t="str">
        <f>IF('Adjacent Counties'!N63="x",VLOOKUP('2016 0-64'!N$1,'2016 population'!$A$3:$E$102,3,FALSE),"")</f>
        <v/>
      </c>
      <c r="O63" s="21" t="str">
        <f>IF('Adjacent Counties'!O63="x",VLOOKUP('2016 0-64'!O$1,'2016 population'!$A$3:$E$102,3,FALSE),"")</f>
        <v/>
      </c>
      <c r="P63" s="21" t="str">
        <f>IF('Adjacent Counties'!P63="x",VLOOKUP('2016 0-64'!P$1,'2016 population'!$A$3:$E$102,3,FALSE),"")</f>
        <v/>
      </c>
      <c r="Q63" s="21" t="str">
        <f>IF('Adjacent Counties'!Q63="x",VLOOKUP('2016 0-64'!Q$1,'2016 population'!$A$3:$E$102,3,FALSE),"")</f>
        <v/>
      </c>
      <c r="R63" s="21" t="str">
        <f>IF('Adjacent Counties'!R63="x",VLOOKUP('2016 0-64'!R$1,'2016 population'!$A$3:$E$102,3,FALSE),"")</f>
        <v/>
      </c>
      <c r="S63" s="21" t="str">
        <f>IF('Adjacent Counties'!S63="x",VLOOKUP('2016 0-64'!S$1,'2016 population'!$A$3:$E$102,3,FALSE),"")</f>
        <v/>
      </c>
      <c r="T63" s="21" t="str">
        <f>IF('Adjacent Counties'!T63="x",VLOOKUP('2016 0-64'!T$1,'2016 population'!$A$3:$E$102,3,FALSE),"")</f>
        <v/>
      </c>
      <c r="U63" s="21" t="str">
        <f>IF('Adjacent Counties'!U63="x",VLOOKUP('2016 0-64'!U$1,'2016 population'!$A$3:$E$102,3,FALSE),"")</f>
        <v/>
      </c>
      <c r="V63" s="21" t="str">
        <f>IF('Adjacent Counties'!V63="x",VLOOKUP('2016 0-64'!V$1,'2016 population'!$A$3:$E$102,3,FALSE),"")</f>
        <v/>
      </c>
      <c r="W63" s="21" t="str">
        <f>IF('Adjacent Counties'!W63="x",VLOOKUP('2016 0-64'!W$1,'2016 population'!$A$3:$E$102,3,FALSE),"")</f>
        <v/>
      </c>
      <c r="X63" s="21" t="str">
        <f>IF('Adjacent Counties'!X63="x",VLOOKUP('2016 0-64'!X$1,'2016 population'!$A$3:$E$102,3,FALSE),"")</f>
        <v/>
      </c>
      <c r="Y63" s="21" t="str">
        <f>IF('Adjacent Counties'!Y63="x",VLOOKUP('2016 0-64'!Y$1,'2016 population'!$A$3:$E$102,3,FALSE),"")</f>
        <v/>
      </c>
      <c r="Z63" s="21" t="str">
        <f>IF('Adjacent Counties'!Z63="x",VLOOKUP('2016 0-64'!Z$1,'2016 population'!$A$3:$E$102,3,FALSE),"")</f>
        <v/>
      </c>
      <c r="AA63" s="21" t="str">
        <f>IF('Adjacent Counties'!AA63="x",VLOOKUP('2016 0-64'!AA$1,'2016 population'!$A$3:$E$102,3,FALSE),"")</f>
        <v/>
      </c>
      <c r="AB63" s="21" t="str">
        <f>IF('Adjacent Counties'!AB63="x",VLOOKUP('2016 0-64'!AB$1,'2016 population'!$A$3:$E$102,3,FALSE),"")</f>
        <v/>
      </c>
      <c r="AC63" s="21" t="str">
        <f>IF('Adjacent Counties'!AC63="x",VLOOKUP('2016 0-64'!AC$1,'2016 population'!$A$3:$E$102,3,FALSE),"")</f>
        <v/>
      </c>
      <c r="AD63" s="21">
        <f>IF('Adjacent Counties'!AD63="x",VLOOKUP('2016 0-64'!AD$1,'2016 population'!$A$3:$E$102,3,FALSE),"")</f>
        <v>16909</v>
      </c>
      <c r="AE63" s="21" t="str">
        <f>IF('Adjacent Counties'!AE63="x",VLOOKUP('2016 0-64'!AE$1,'2016 population'!$A$3:$E$102,3,FALSE),"")</f>
        <v/>
      </c>
      <c r="AF63" s="21" t="str">
        <f>IF('Adjacent Counties'!AF63="x",VLOOKUP('2016 0-64'!AF$1,'2016 population'!$A$3:$E$102,3,FALSE),"")</f>
        <v/>
      </c>
      <c r="AG63" s="21" t="str">
        <f>IF('Adjacent Counties'!AG63="x",VLOOKUP('2016 0-64'!AG$1,'2016 population'!$A$3:$E$102,3,FALSE),"")</f>
        <v/>
      </c>
      <c r="AH63" s="21" t="str">
        <f>IF('Adjacent Counties'!AH63="x",VLOOKUP('2016 0-64'!AH$1,'2016 population'!$A$3:$E$102,3,FALSE),"")</f>
        <v/>
      </c>
      <c r="AI63" s="21" t="str">
        <f>IF('Adjacent Counties'!AI63="x",VLOOKUP('2016 0-64'!AI$1,'2016 population'!$A$3:$E$102,3,FALSE),"")</f>
        <v/>
      </c>
      <c r="AJ63" s="21" t="str">
        <f>IF('Adjacent Counties'!AJ63="x",VLOOKUP('2016 0-64'!AJ$1,'2016 population'!$A$3:$E$102,3,FALSE),"")</f>
        <v/>
      </c>
      <c r="AK63" s="21" t="str">
        <f>IF('Adjacent Counties'!AK63="x",VLOOKUP('2016 0-64'!AK$1,'2016 population'!$A$3:$E$102,3,FALSE),"")</f>
        <v/>
      </c>
      <c r="AL63" s="21" t="str">
        <f>IF('Adjacent Counties'!AL63="x",VLOOKUP('2016 0-64'!AL$1,'2016 population'!$A$3:$E$102,3,FALSE),"")</f>
        <v/>
      </c>
      <c r="AM63" s="21" t="str">
        <f>IF('Adjacent Counties'!AM63="x",VLOOKUP('2016 0-64'!AM$1,'2016 population'!$A$3:$E$102,3,FALSE),"")</f>
        <v/>
      </c>
      <c r="AN63" s="21" t="str">
        <f>IF('Adjacent Counties'!AN63="x",VLOOKUP('2016 0-64'!AN$1,'2016 population'!$A$3:$E$102,3,FALSE),"")</f>
        <v/>
      </c>
      <c r="AO63" s="21" t="str">
        <f>IF('Adjacent Counties'!AO63="x",VLOOKUP('2016 0-64'!AO$1,'2016 population'!$A$3:$E$102,3,FALSE),"")</f>
        <v/>
      </c>
      <c r="AP63" s="21" t="str">
        <f>IF('Adjacent Counties'!AP63="x",VLOOKUP('2016 0-64'!AP$1,'2016 population'!$A$3:$E$102,3,FALSE),"")</f>
        <v/>
      </c>
      <c r="AQ63" s="21" t="str">
        <f>IF('Adjacent Counties'!AQ63="x",VLOOKUP('2016 0-64'!AQ$1,'2016 population'!$A$3:$E$102,3,FALSE),"")</f>
        <v/>
      </c>
      <c r="AR63" s="21" t="str">
        <f>IF('Adjacent Counties'!AR63="x",VLOOKUP('2016 0-64'!AR$1,'2016 population'!$A$3:$E$102,3,FALSE),"")</f>
        <v/>
      </c>
      <c r="AS63" s="21" t="str">
        <f>IF('Adjacent Counties'!AS63="x",VLOOKUP('2016 0-64'!AS$1,'2016 population'!$A$3:$E$102,3,FALSE),"")</f>
        <v/>
      </c>
      <c r="AT63" s="21" t="str">
        <f>IF('Adjacent Counties'!AT63="x",VLOOKUP('2016 0-64'!AT$1,'2016 population'!$A$3:$E$102,3,FALSE),"")</f>
        <v/>
      </c>
      <c r="AU63" s="21" t="str">
        <f>IF('Adjacent Counties'!AU63="x",VLOOKUP('2016 0-64'!AU$1,'2016 population'!$A$3:$E$102,3,FALSE),"")</f>
        <v/>
      </c>
      <c r="AV63" s="21" t="str">
        <f>IF('Adjacent Counties'!AV63="x",VLOOKUP('2016 0-64'!AV$1,'2016 population'!$A$3:$E$102,3,FALSE),"")</f>
        <v/>
      </c>
      <c r="AW63" s="21" t="str">
        <f>IF('Adjacent Counties'!AW63="x",VLOOKUP('2016 0-64'!AW$1,'2016 population'!$A$3:$E$102,3,FALSE),"")</f>
        <v/>
      </c>
      <c r="AX63" s="21" t="str">
        <f>IF('Adjacent Counties'!AX63="x",VLOOKUP('2016 0-64'!AX$1,'2016 population'!$A$3:$E$102,3,FALSE),"")</f>
        <v/>
      </c>
      <c r="AY63" s="21" t="str">
        <f>IF('Adjacent Counties'!AY63="x",VLOOKUP('2016 0-64'!AY$1,'2016 population'!$A$3:$E$102,3,FALSE),"")</f>
        <v/>
      </c>
      <c r="AZ63" s="21" t="str">
        <f>IF('Adjacent Counties'!AZ63="x",VLOOKUP('2016 0-64'!AZ$1,'2016 population'!$A$3:$E$102,3,FALSE),"")</f>
        <v/>
      </c>
      <c r="BA63" s="21" t="str">
        <f>IF('Adjacent Counties'!BA63="x",VLOOKUP('2016 0-64'!BA$1,'2016 population'!$A$3:$E$102,3,FALSE),"")</f>
        <v/>
      </c>
      <c r="BB63" s="21" t="str">
        <f>IF('Adjacent Counties'!BB63="x",VLOOKUP('2016 0-64'!BB$1,'2016 population'!$A$3:$E$102,3,FALSE),"")</f>
        <v/>
      </c>
      <c r="BC63" s="21" t="str">
        <f>IF('Adjacent Counties'!BC63="x",VLOOKUP('2016 0-64'!BC$1,'2016 population'!$A$3:$E$102,3,FALSE),"")</f>
        <v/>
      </c>
      <c r="BD63" s="21" t="str">
        <f>IF('Adjacent Counties'!BD63="x",VLOOKUP('2016 0-64'!BD$1,'2016 population'!$A$3:$E$102,3,FALSE),"")</f>
        <v/>
      </c>
      <c r="BE63" s="21" t="str">
        <f>IF('Adjacent Counties'!BE63="x",VLOOKUP('2016 0-64'!BE$1,'2016 population'!$A$3:$E$102,3,FALSE),"")</f>
        <v/>
      </c>
      <c r="BF63" s="21" t="str">
        <f>IF('Adjacent Counties'!BF63="x",VLOOKUP('2016 0-64'!BF$1,'2016 population'!$A$3:$E$102,3,FALSE),"")</f>
        <v/>
      </c>
      <c r="BG63" s="21" t="str">
        <f>IF('Adjacent Counties'!BG63="x",VLOOKUP('2016 0-64'!BG$1,'2016 population'!$A$3:$E$102,3,FALSE),"")</f>
        <v/>
      </c>
      <c r="BH63" s="21" t="str">
        <f>IF('Adjacent Counties'!BH63="x",VLOOKUP('2016 0-64'!BH$1,'2016 population'!$A$3:$E$102,3,FALSE),"")</f>
        <v/>
      </c>
      <c r="BI63" s="21" t="str">
        <f>IF('Adjacent Counties'!BI63="x",VLOOKUP('2016 0-64'!BI$1,'2016 population'!$A$3:$E$102,3,FALSE),"")</f>
        <v/>
      </c>
      <c r="BJ63" s="21" t="str">
        <f>IF('Adjacent Counties'!BJ63="x",VLOOKUP('2016 0-64'!BJ$1,'2016 population'!$A$3:$E$102,3,FALSE),"")</f>
        <v/>
      </c>
      <c r="BK63" s="21">
        <f>IF('Adjacent Counties'!BK63="x",VLOOKUP('2016 0-64'!BK$1,'2016 population'!$A$3:$E$102,3,FALSE),"")</f>
        <v>3243</v>
      </c>
      <c r="BL63" s="21">
        <f>IF('Adjacent Counties'!BL63="x",VLOOKUP('2016 0-64'!BL$1,'2016 population'!$A$3:$E$102,3,FALSE),"")</f>
        <v>12856</v>
      </c>
      <c r="BM63" s="21" t="str">
        <f>IF('Adjacent Counties'!BM63="x",VLOOKUP('2016 0-64'!BM$1,'2016 population'!$A$3:$E$102,3,FALSE),"")</f>
        <v/>
      </c>
      <c r="BN63" s="21" t="str">
        <f>IF('Adjacent Counties'!BN63="x",VLOOKUP('2016 0-64'!BN$1,'2016 population'!$A$3:$E$102,3,FALSE),"")</f>
        <v/>
      </c>
      <c r="BO63" s="21" t="str">
        <f>IF('Adjacent Counties'!BO63="x",VLOOKUP('2016 0-64'!BO$1,'2016 population'!$A$3:$E$102,3,FALSE),"")</f>
        <v/>
      </c>
      <c r="BP63" s="21" t="str">
        <f>IF('Adjacent Counties'!BP63="x",VLOOKUP('2016 0-64'!BP$1,'2016 population'!$A$3:$E$102,3,FALSE),"")</f>
        <v/>
      </c>
      <c r="BQ63" s="21" t="str">
        <f>IF('Adjacent Counties'!BQ63="x",VLOOKUP('2016 0-64'!BQ$1,'2016 population'!$A$3:$E$102,3,FALSE),"")</f>
        <v/>
      </c>
      <c r="BR63" s="21" t="str">
        <f>IF('Adjacent Counties'!BR63="x",VLOOKUP('2016 0-64'!BR$1,'2016 population'!$A$3:$E$102,3,FALSE),"")</f>
        <v/>
      </c>
      <c r="BS63" s="21" t="str">
        <f>IF('Adjacent Counties'!BS63="x",VLOOKUP('2016 0-64'!BS$1,'2016 population'!$A$3:$E$102,3,FALSE),"")</f>
        <v/>
      </c>
      <c r="BT63" s="21" t="str">
        <f>IF('Adjacent Counties'!BT63="x",VLOOKUP('2016 0-64'!BT$1,'2016 population'!$A$3:$E$102,3,FALSE),"")</f>
        <v/>
      </c>
      <c r="BU63" s="21" t="str">
        <f>IF('Adjacent Counties'!BU63="x",VLOOKUP('2016 0-64'!BU$1,'2016 population'!$A$3:$E$102,3,FALSE),"")</f>
        <v/>
      </c>
      <c r="BV63" s="21" t="str">
        <f>IF('Adjacent Counties'!BV63="x",VLOOKUP('2016 0-64'!BV$1,'2016 population'!$A$3:$E$102,3,FALSE),"")</f>
        <v/>
      </c>
      <c r="BW63" s="21" t="str">
        <f>IF('Adjacent Counties'!BW63="x",VLOOKUP('2016 0-64'!BW$1,'2016 population'!$A$3:$E$102,3,FALSE),"")</f>
        <v/>
      </c>
      <c r="BX63" s="21" t="str">
        <f>IF('Adjacent Counties'!BX63="x",VLOOKUP('2016 0-64'!BX$1,'2016 population'!$A$3:$E$102,3,FALSE),"")</f>
        <v/>
      </c>
      <c r="BY63" s="21">
        <f>IF('Adjacent Counties'!BY63="x",VLOOKUP('2016 0-64'!BY$1,'2016 population'!$A$3:$E$102,3,FALSE),"")</f>
        <v>14312</v>
      </c>
      <c r="BZ63" s="21">
        <f>IF('Adjacent Counties'!BZ63="x",VLOOKUP('2016 0-64'!BZ$1,'2016 population'!$A$3:$E$102,3,FALSE),"")</f>
        <v>4669</v>
      </c>
      <c r="CA63" s="21" t="str">
        <f>IF('Adjacent Counties'!CA63="x",VLOOKUP('2016 0-64'!CA$1,'2016 population'!$A$3:$E$102,3,FALSE),"")</f>
        <v/>
      </c>
      <c r="CB63" s="21" t="str">
        <f>IF('Adjacent Counties'!CB63="x",VLOOKUP('2016 0-64'!CB$1,'2016 population'!$A$3:$E$102,3,FALSE),"")</f>
        <v/>
      </c>
      <c r="CC63" s="21" t="str">
        <f>IF('Adjacent Counties'!CC63="x",VLOOKUP('2016 0-64'!CC$1,'2016 population'!$A$3:$E$102,3,FALSE),"")</f>
        <v/>
      </c>
      <c r="CD63" s="21" t="str">
        <f>IF('Adjacent Counties'!CD63="x",VLOOKUP('2016 0-64'!CD$1,'2016 population'!$A$3:$E$102,3,FALSE),"")</f>
        <v/>
      </c>
      <c r="CE63" s="21" t="str">
        <f>IF('Adjacent Counties'!CE63="x",VLOOKUP('2016 0-64'!CE$1,'2016 population'!$A$3:$E$102,3,FALSE),"")</f>
        <v/>
      </c>
      <c r="CF63" s="21" t="str">
        <f>IF('Adjacent Counties'!CF63="x",VLOOKUP('2016 0-64'!CF$1,'2016 population'!$A$3:$E$102,3,FALSE),"")</f>
        <v/>
      </c>
      <c r="CG63" s="21">
        <f>IF('Adjacent Counties'!CG63="x",VLOOKUP('2016 0-64'!CG$1,'2016 population'!$A$3:$E$102,3,FALSE),"")</f>
        <v>6502</v>
      </c>
      <c r="CH63" s="21" t="str">
        <f>IF('Adjacent Counties'!CH63="x",VLOOKUP('2016 0-64'!CH$1,'2016 population'!$A$3:$E$102,3,FALSE),"")</f>
        <v/>
      </c>
      <c r="CI63" s="21" t="str">
        <f>IF('Adjacent Counties'!CI63="x",VLOOKUP('2016 0-64'!CI$1,'2016 population'!$A$3:$E$102,3,FALSE),"")</f>
        <v/>
      </c>
      <c r="CJ63" s="21" t="str">
        <f>IF('Adjacent Counties'!CJ63="x",VLOOKUP('2016 0-64'!CJ$1,'2016 population'!$A$3:$E$102,3,FALSE),"")</f>
        <v/>
      </c>
      <c r="CK63" s="21" t="str">
        <f>IF('Adjacent Counties'!CK63="x",VLOOKUP('2016 0-64'!CK$1,'2016 population'!$A$3:$E$102,3,FALSE),"")</f>
        <v/>
      </c>
      <c r="CL63" s="21" t="str">
        <f>IF('Adjacent Counties'!CL63="x",VLOOKUP('2016 0-64'!CL$1,'2016 population'!$A$3:$E$102,3,FALSE),"")</f>
        <v/>
      </c>
      <c r="CM63" s="21" t="str">
        <f>IF('Adjacent Counties'!CM63="x",VLOOKUP('2016 0-64'!CM$1,'2016 population'!$A$3:$E$102,3,FALSE),"")</f>
        <v/>
      </c>
      <c r="CN63" s="21" t="str">
        <f>IF('Adjacent Counties'!CN63="x",VLOOKUP('2016 0-64'!CN$1,'2016 population'!$A$3:$E$102,3,FALSE),"")</f>
        <v/>
      </c>
      <c r="CO63" s="21" t="str">
        <f>IF('Adjacent Counties'!CO63="x",VLOOKUP('2016 0-64'!CO$1,'2016 population'!$A$3:$E$102,3,FALSE),"")</f>
        <v/>
      </c>
      <c r="CP63" s="21" t="str">
        <f>IF('Adjacent Counties'!CP63="x",VLOOKUP('2016 0-64'!CP$1,'2016 population'!$A$3:$E$102,3,FALSE),"")</f>
        <v/>
      </c>
      <c r="CQ63" s="21" t="str">
        <f>IF('Adjacent Counties'!CQ63="x",VLOOKUP('2016 0-64'!CQ$1,'2016 population'!$A$3:$E$102,3,FALSE),"")</f>
        <v/>
      </c>
      <c r="CR63" s="21" t="str">
        <f>IF('Adjacent Counties'!CR63="x",VLOOKUP('2016 0-64'!CR$1,'2016 population'!$A$3:$E$102,3,FALSE),"")</f>
        <v/>
      </c>
      <c r="CS63" s="21" t="str">
        <f>IF('Adjacent Counties'!CS63="x",VLOOKUP('2016 0-64'!CS$1,'2016 population'!$A$3:$E$102,3,FALSE),"")</f>
        <v/>
      </c>
      <c r="CT63" s="21" t="str">
        <f>IF('Adjacent Counties'!CT63="x",VLOOKUP('2016 0-64'!CT$1,'2016 population'!$A$3:$E$102,3,FALSE),"")</f>
        <v/>
      </c>
      <c r="CU63" s="21" t="str">
        <f>IF('Adjacent Counties'!CU63="x",VLOOKUP('2016 0-64'!CU$1,'2016 population'!$A$3:$E$102,3,FALSE),"")</f>
        <v/>
      </c>
      <c r="CV63" s="21" t="str">
        <f>IF('Adjacent Counties'!CV63="x",VLOOKUP('2016 0-64'!CV$1,'2016 population'!$A$3:$E$102,3,FALSE),"")</f>
        <v/>
      </c>
      <c r="CW63" s="21" t="str">
        <f>IF('Adjacent Counties'!CW63="x",VLOOKUP('2016 0-64'!CW$1,'2016 population'!$A$3:$E$102,3,FALSE),"")</f>
        <v/>
      </c>
      <c r="CX63" s="21">
        <f t="shared" si="0"/>
        <v>58491</v>
      </c>
    </row>
    <row r="64" spans="1:102">
      <c r="A64" s="3" t="s">
        <v>62</v>
      </c>
      <c r="B64" s="21" t="str">
        <f>IF('Adjacent Counties'!B64="x",VLOOKUP('2016 0-64'!B$1,'2016 population'!$A$3:$E$102,3,FALSE),"")</f>
        <v/>
      </c>
      <c r="C64" s="21" t="str">
        <f>IF('Adjacent Counties'!C64="x",VLOOKUP('2016 0-64'!C$1,'2016 population'!$A$3:$E$102,3,FALSE),"")</f>
        <v/>
      </c>
      <c r="D64" s="21" t="str">
        <f>IF('Adjacent Counties'!D64="x",VLOOKUP('2016 0-64'!D$1,'2016 population'!$A$3:$E$102,3,FALSE),"")</f>
        <v/>
      </c>
      <c r="E64" s="21" t="str">
        <f>IF('Adjacent Counties'!E64="x",VLOOKUP('2016 0-64'!E$1,'2016 population'!$A$3:$E$102,3,FALSE),"")</f>
        <v/>
      </c>
      <c r="F64" s="21" t="str">
        <f>IF('Adjacent Counties'!F64="x",VLOOKUP('2016 0-64'!F$1,'2016 population'!$A$3:$E$102,3,FALSE),"")</f>
        <v/>
      </c>
      <c r="G64" s="21" t="str">
        <f>IF('Adjacent Counties'!G64="x",VLOOKUP('2016 0-64'!G$1,'2016 population'!$A$3:$E$102,3,FALSE),"")</f>
        <v/>
      </c>
      <c r="H64" s="21" t="str">
        <f>IF('Adjacent Counties'!H64="x",VLOOKUP('2016 0-64'!H$1,'2016 population'!$A$3:$E$102,3,FALSE),"")</f>
        <v/>
      </c>
      <c r="I64" s="21" t="str">
        <f>IF('Adjacent Counties'!I64="x",VLOOKUP('2016 0-64'!I$1,'2016 population'!$A$3:$E$102,3,FALSE),"")</f>
        <v/>
      </c>
      <c r="J64" s="21" t="str">
        <f>IF('Adjacent Counties'!J64="x",VLOOKUP('2016 0-64'!J$1,'2016 population'!$A$3:$E$102,3,FALSE),"")</f>
        <v/>
      </c>
      <c r="K64" s="21" t="str">
        <f>IF('Adjacent Counties'!K64="x",VLOOKUP('2016 0-64'!K$1,'2016 population'!$A$3:$E$102,3,FALSE),"")</f>
        <v/>
      </c>
      <c r="L64" s="21" t="str">
        <f>IF('Adjacent Counties'!L64="x",VLOOKUP('2016 0-64'!L$1,'2016 population'!$A$3:$E$102,3,FALSE),"")</f>
        <v/>
      </c>
      <c r="M64" s="21" t="str">
        <f>IF('Adjacent Counties'!M64="x",VLOOKUP('2016 0-64'!M$1,'2016 population'!$A$3:$E$102,3,FALSE),"")</f>
        <v/>
      </c>
      <c r="N64" s="21" t="str">
        <f>IF('Adjacent Counties'!N64="x",VLOOKUP('2016 0-64'!N$1,'2016 population'!$A$3:$E$102,3,FALSE),"")</f>
        <v/>
      </c>
      <c r="O64" s="21" t="str">
        <f>IF('Adjacent Counties'!O64="x",VLOOKUP('2016 0-64'!O$1,'2016 population'!$A$3:$E$102,3,FALSE),"")</f>
        <v/>
      </c>
      <c r="P64" s="21" t="str">
        <f>IF('Adjacent Counties'!P64="x",VLOOKUP('2016 0-64'!P$1,'2016 population'!$A$3:$E$102,3,FALSE),"")</f>
        <v/>
      </c>
      <c r="Q64" s="21" t="str">
        <f>IF('Adjacent Counties'!Q64="x",VLOOKUP('2016 0-64'!Q$1,'2016 population'!$A$3:$E$102,3,FALSE),"")</f>
        <v/>
      </c>
      <c r="R64" s="21" t="str">
        <f>IF('Adjacent Counties'!R64="x",VLOOKUP('2016 0-64'!R$1,'2016 population'!$A$3:$E$102,3,FALSE),"")</f>
        <v/>
      </c>
      <c r="S64" s="21" t="str">
        <f>IF('Adjacent Counties'!S64="x",VLOOKUP('2016 0-64'!S$1,'2016 population'!$A$3:$E$102,3,FALSE),"")</f>
        <v/>
      </c>
      <c r="T64" s="21">
        <f>IF('Adjacent Counties'!T64="x",VLOOKUP('2016 0-64'!T$1,'2016 population'!$A$3:$E$102,3,FALSE),"")</f>
        <v>9563</v>
      </c>
      <c r="U64" s="21" t="str">
        <f>IF('Adjacent Counties'!U64="x",VLOOKUP('2016 0-64'!U$1,'2016 population'!$A$3:$E$102,3,FALSE),"")</f>
        <v/>
      </c>
      <c r="V64" s="21" t="str">
        <f>IF('Adjacent Counties'!V64="x",VLOOKUP('2016 0-64'!V$1,'2016 population'!$A$3:$E$102,3,FALSE),"")</f>
        <v/>
      </c>
      <c r="W64" s="21" t="str">
        <f>IF('Adjacent Counties'!W64="x",VLOOKUP('2016 0-64'!W$1,'2016 population'!$A$3:$E$102,3,FALSE),"")</f>
        <v/>
      </c>
      <c r="X64" s="21" t="str">
        <f>IF('Adjacent Counties'!X64="x",VLOOKUP('2016 0-64'!X$1,'2016 population'!$A$3:$E$102,3,FALSE),"")</f>
        <v/>
      </c>
      <c r="Y64" s="21" t="str">
        <f>IF('Adjacent Counties'!Y64="x",VLOOKUP('2016 0-64'!Y$1,'2016 population'!$A$3:$E$102,3,FALSE),"")</f>
        <v/>
      </c>
      <c r="Z64" s="21" t="str">
        <f>IF('Adjacent Counties'!Z64="x",VLOOKUP('2016 0-64'!Z$1,'2016 population'!$A$3:$E$102,3,FALSE),"")</f>
        <v/>
      </c>
      <c r="AA64" s="21">
        <f>IF('Adjacent Counties'!AA64="x",VLOOKUP('2016 0-64'!AA$1,'2016 population'!$A$3:$E$102,3,FALSE),"")</f>
        <v>23743</v>
      </c>
      <c r="AB64" s="21" t="str">
        <f>IF('Adjacent Counties'!AB64="x",VLOOKUP('2016 0-64'!AB$1,'2016 population'!$A$3:$E$102,3,FALSE),"")</f>
        <v/>
      </c>
      <c r="AC64" s="21" t="str">
        <f>IF('Adjacent Counties'!AC64="x",VLOOKUP('2016 0-64'!AC$1,'2016 population'!$A$3:$E$102,3,FALSE),"")</f>
        <v/>
      </c>
      <c r="AD64" s="21" t="str">
        <f>IF('Adjacent Counties'!AD64="x",VLOOKUP('2016 0-64'!AD$1,'2016 population'!$A$3:$E$102,3,FALSE),"")</f>
        <v/>
      </c>
      <c r="AE64" s="21" t="str">
        <f>IF('Adjacent Counties'!AE64="x",VLOOKUP('2016 0-64'!AE$1,'2016 population'!$A$3:$E$102,3,FALSE),"")</f>
        <v/>
      </c>
      <c r="AF64" s="21" t="str">
        <f>IF('Adjacent Counties'!AF64="x",VLOOKUP('2016 0-64'!AF$1,'2016 population'!$A$3:$E$102,3,FALSE),"")</f>
        <v/>
      </c>
      <c r="AG64" s="21" t="str">
        <f>IF('Adjacent Counties'!AG64="x",VLOOKUP('2016 0-64'!AG$1,'2016 population'!$A$3:$E$102,3,FALSE),"")</f>
        <v/>
      </c>
      <c r="AH64" s="21" t="str">
        <f>IF('Adjacent Counties'!AH64="x",VLOOKUP('2016 0-64'!AH$1,'2016 population'!$A$3:$E$102,3,FALSE),"")</f>
        <v/>
      </c>
      <c r="AI64" s="21" t="str">
        <f>IF('Adjacent Counties'!AI64="x",VLOOKUP('2016 0-64'!AI$1,'2016 population'!$A$3:$E$102,3,FALSE),"")</f>
        <v/>
      </c>
      <c r="AJ64" s="21" t="str">
        <f>IF('Adjacent Counties'!AJ64="x",VLOOKUP('2016 0-64'!AJ$1,'2016 population'!$A$3:$E$102,3,FALSE),"")</f>
        <v/>
      </c>
      <c r="AK64" s="21" t="str">
        <f>IF('Adjacent Counties'!AK64="x",VLOOKUP('2016 0-64'!AK$1,'2016 population'!$A$3:$E$102,3,FALSE),"")</f>
        <v/>
      </c>
      <c r="AL64" s="21" t="str">
        <f>IF('Adjacent Counties'!AL64="x",VLOOKUP('2016 0-64'!AL$1,'2016 population'!$A$3:$E$102,3,FALSE),"")</f>
        <v/>
      </c>
      <c r="AM64" s="21" t="str">
        <f>IF('Adjacent Counties'!AM64="x",VLOOKUP('2016 0-64'!AM$1,'2016 population'!$A$3:$E$102,3,FALSE),"")</f>
        <v/>
      </c>
      <c r="AN64" s="21" t="str">
        <f>IF('Adjacent Counties'!AN64="x",VLOOKUP('2016 0-64'!AN$1,'2016 population'!$A$3:$E$102,3,FALSE),"")</f>
        <v/>
      </c>
      <c r="AO64" s="21" t="str">
        <f>IF('Adjacent Counties'!AO64="x",VLOOKUP('2016 0-64'!AO$1,'2016 population'!$A$3:$E$102,3,FALSE),"")</f>
        <v/>
      </c>
      <c r="AP64" s="21" t="str">
        <f>IF('Adjacent Counties'!AP64="x",VLOOKUP('2016 0-64'!AP$1,'2016 population'!$A$3:$E$102,3,FALSE),"")</f>
        <v/>
      </c>
      <c r="AQ64" s="21" t="str">
        <f>IF('Adjacent Counties'!AQ64="x",VLOOKUP('2016 0-64'!AQ$1,'2016 population'!$A$3:$E$102,3,FALSE),"")</f>
        <v/>
      </c>
      <c r="AR64" s="21">
        <f>IF('Adjacent Counties'!AR64="x",VLOOKUP('2016 0-64'!AR$1,'2016 population'!$A$3:$E$102,3,FALSE),"")</f>
        <v>9720</v>
      </c>
      <c r="AS64" s="21" t="str">
        <f>IF('Adjacent Counties'!AS64="x",VLOOKUP('2016 0-64'!AS$1,'2016 population'!$A$3:$E$102,3,FALSE),"")</f>
        <v/>
      </c>
      <c r="AT64" s="21" t="str">
        <f>IF('Adjacent Counties'!AT64="x",VLOOKUP('2016 0-64'!AT$1,'2016 population'!$A$3:$E$102,3,FALSE),"")</f>
        <v/>
      </c>
      <c r="AU64" s="21" t="str">
        <f>IF('Adjacent Counties'!AU64="x",VLOOKUP('2016 0-64'!AU$1,'2016 population'!$A$3:$E$102,3,FALSE),"")</f>
        <v/>
      </c>
      <c r="AV64" s="21">
        <f>IF('Adjacent Counties'!AV64="x",VLOOKUP('2016 0-64'!AV$1,'2016 population'!$A$3:$E$102,3,FALSE),"")</f>
        <v>3091</v>
      </c>
      <c r="AW64" s="21" t="str">
        <f>IF('Adjacent Counties'!AW64="x",VLOOKUP('2016 0-64'!AW$1,'2016 population'!$A$3:$E$102,3,FALSE),"")</f>
        <v/>
      </c>
      <c r="AX64" s="21" t="str">
        <f>IF('Adjacent Counties'!AX64="x",VLOOKUP('2016 0-64'!AX$1,'2016 population'!$A$3:$E$102,3,FALSE),"")</f>
        <v/>
      </c>
      <c r="AY64" s="21" t="str">
        <f>IF('Adjacent Counties'!AY64="x",VLOOKUP('2016 0-64'!AY$1,'2016 population'!$A$3:$E$102,3,FALSE),"")</f>
        <v/>
      </c>
      <c r="AZ64" s="21" t="str">
        <f>IF('Adjacent Counties'!AZ64="x",VLOOKUP('2016 0-64'!AZ$1,'2016 population'!$A$3:$E$102,3,FALSE),"")</f>
        <v/>
      </c>
      <c r="BA64" s="21" t="str">
        <f>IF('Adjacent Counties'!BA64="x",VLOOKUP('2016 0-64'!BA$1,'2016 population'!$A$3:$E$102,3,FALSE),"")</f>
        <v/>
      </c>
      <c r="BB64" s="21">
        <f>IF('Adjacent Counties'!BB64="x",VLOOKUP('2016 0-64'!BB$1,'2016 population'!$A$3:$E$102,3,FALSE),"")</f>
        <v>5731</v>
      </c>
      <c r="BC64" s="21" t="str">
        <f>IF('Adjacent Counties'!BC64="x",VLOOKUP('2016 0-64'!BC$1,'2016 population'!$A$3:$E$102,3,FALSE),"")</f>
        <v/>
      </c>
      <c r="BD64" s="21" t="str">
        <f>IF('Adjacent Counties'!BD64="x",VLOOKUP('2016 0-64'!BD$1,'2016 population'!$A$3:$E$102,3,FALSE),"")</f>
        <v/>
      </c>
      <c r="BE64" s="21" t="str">
        <f>IF('Adjacent Counties'!BE64="x",VLOOKUP('2016 0-64'!BE$1,'2016 population'!$A$3:$E$102,3,FALSE),"")</f>
        <v/>
      </c>
      <c r="BF64" s="21" t="str">
        <f>IF('Adjacent Counties'!BF64="x",VLOOKUP('2016 0-64'!BF$1,'2016 population'!$A$3:$E$102,3,FALSE),"")</f>
        <v/>
      </c>
      <c r="BG64" s="21" t="str">
        <f>IF('Adjacent Counties'!BG64="x",VLOOKUP('2016 0-64'!BG$1,'2016 population'!$A$3:$E$102,3,FALSE),"")</f>
        <v/>
      </c>
      <c r="BH64" s="21" t="str">
        <f>IF('Adjacent Counties'!BH64="x",VLOOKUP('2016 0-64'!BH$1,'2016 population'!$A$3:$E$102,3,FALSE),"")</f>
        <v/>
      </c>
      <c r="BI64" s="21" t="str">
        <f>IF('Adjacent Counties'!BI64="x",VLOOKUP('2016 0-64'!BI$1,'2016 population'!$A$3:$E$102,3,FALSE),"")</f>
        <v/>
      </c>
      <c r="BJ64" s="21" t="str">
        <f>IF('Adjacent Counties'!BJ64="x",VLOOKUP('2016 0-64'!BJ$1,'2016 population'!$A$3:$E$102,3,FALSE),"")</f>
        <v/>
      </c>
      <c r="BK64" s="21">
        <f>IF('Adjacent Counties'!BK64="x",VLOOKUP('2016 0-64'!BK$1,'2016 population'!$A$3:$E$102,3,FALSE),"")</f>
        <v>3243</v>
      </c>
      <c r="BL64" s="21">
        <f>IF('Adjacent Counties'!BL64="x",VLOOKUP('2016 0-64'!BL$1,'2016 population'!$A$3:$E$102,3,FALSE),"")</f>
        <v>12856</v>
      </c>
      <c r="BM64" s="21" t="str">
        <f>IF('Adjacent Counties'!BM64="x",VLOOKUP('2016 0-64'!BM$1,'2016 population'!$A$3:$E$102,3,FALSE),"")</f>
        <v/>
      </c>
      <c r="BN64" s="21" t="str">
        <f>IF('Adjacent Counties'!BN64="x",VLOOKUP('2016 0-64'!BN$1,'2016 population'!$A$3:$E$102,3,FALSE),"")</f>
        <v/>
      </c>
      <c r="BO64" s="21" t="str">
        <f>IF('Adjacent Counties'!BO64="x",VLOOKUP('2016 0-64'!BO$1,'2016 population'!$A$3:$E$102,3,FALSE),"")</f>
        <v/>
      </c>
      <c r="BP64" s="21" t="str">
        <f>IF('Adjacent Counties'!BP64="x",VLOOKUP('2016 0-64'!BP$1,'2016 population'!$A$3:$E$102,3,FALSE),"")</f>
        <v/>
      </c>
      <c r="BQ64" s="21" t="str">
        <f>IF('Adjacent Counties'!BQ64="x",VLOOKUP('2016 0-64'!BQ$1,'2016 population'!$A$3:$E$102,3,FALSE),"")</f>
        <v/>
      </c>
      <c r="BR64" s="21" t="str">
        <f>IF('Adjacent Counties'!BR64="x",VLOOKUP('2016 0-64'!BR$1,'2016 population'!$A$3:$E$102,3,FALSE),"")</f>
        <v/>
      </c>
      <c r="BS64" s="21" t="str">
        <f>IF('Adjacent Counties'!BS64="x",VLOOKUP('2016 0-64'!BS$1,'2016 population'!$A$3:$E$102,3,FALSE),"")</f>
        <v/>
      </c>
      <c r="BT64" s="21" t="str">
        <f>IF('Adjacent Counties'!BT64="x",VLOOKUP('2016 0-64'!BT$1,'2016 population'!$A$3:$E$102,3,FALSE),"")</f>
        <v/>
      </c>
      <c r="BU64" s="21" t="str">
        <f>IF('Adjacent Counties'!BU64="x",VLOOKUP('2016 0-64'!BU$1,'2016 population'!$A$3:$E$102,3,FALSE),"")</f>
        <v/>
      </c>
      <c r="BV64" s="21" t="str">
        <f>IF('Adjacent Counties'!BV64="x",VLOOKUP('2016 0-64'!BV$1,'2016 population'!$A$3:$E$102,3,FALSE),"")</f>
        <v/>
      </c>
      <c r="BW64" s="21" t="str">
        <f>IF('Adjacent Counties'!BW64="x",VLOOKUP('2016 0-64'!BW$1,'2016 population'!$A$3:$E$102,3,FALSE),"")</f>
        <v/>
      </c>
      <c r="BX64" s="21" t="str">
        <f>IF('Adjacent Counties'!BX64="x",VLOOKUP('2016 0-64'!BX$1,'2016 population'!$A$3:$E$102,3,FALSE),"")</f>
        <v/>
      </c>
      <c r="BY64" s="21">
        <f>IF('Adjacent Counties'!BY64="x",VLOOKUP('2016 0-64'!BY$1,'2016 population'!$A$3:$E$102,3,FALSE),"")</f>
        <v>14312</v>
      </c>
      <c r="BZ64" s="21">
        <f>IF('Adjacent Counties'!BZ64="x",VLOOKUP('2016 0-64'!BZ$1,'2016 population'!$A$3:$E$102,3,FALSE),"")</f>
        <v>4669</v>
      </c>
      <c r="CA64" s="21" t="str">
        <f>IF('Adjacent Counties'!CA64="x",VLOOKUP('2016 0-64'!CA$1,'2016 population'!$A$3:$E$102,3,FALSE),"")</f>
        <v/>
      </c>
      <c r="CB64" s="21" t="str">
        <f>IF('Adjacent Counties'!CB64="x",VLOOKUP('2016 0-64'!CB$1,'2016 population'!$A$3:$E$102,3,FALSE),"")</f>
        <v/>
      </c>
      <c r="CC64" s="21" t="str">
        <f>IF('Adjacent Counties'!CC64="x",VLOOKUP('2016 0-64'!CC$1,'2016 population'!$A$3:$E$102,3,FALSE),"")</f>
        <v/>
      </c>
      <c r="CD64" s="21" t="str">
        <f>IF('Adjacent Counties'!CD64="x",VLOOKUP('2016 0-64'!CD$1,'2016 population'!$A$3:$E$102,3,FALSE),"")</f>
        <v/>
      </c>
      <c r="CE64" s="21" t="str">
        <f>IF('Adjacent Counties'!CE64="x",VLOOKUP('2016 0-64'!CE$1,'2016 population'!$A$3:$E$102,3,FALSE),"")</f>
        <v/>
      </c>
      <c r="CF64" s="21">
        <f>IF('Adjacent Counties'!CF64="x",VLOOKUP('2016 0-64'!CF$1,'2016 population'!$A$3:$E$102,3,FALSE),"")</f>
        <v>3731</v>
      </c>
      <c r="CG64" s="21" t="str">
        <f>IF('Adjacent Counties'!CG64="x",VLOOKUP('2016 0-64'!CG$1,'2016 population'!$A$3:$E$102,3,FALSE),"")</f>
        <v/>
      </c>
      <c r="CH64" s="21" t="str">
        <f>IF('Adjacent Counties'!CH64="x",VLOOKUP('2016 0-64'!CH$1,'2016 population'!$A$3:$E$102,3,FALSE),"")</f>
        <v/>
      </c>
      <c r="CI64" s="21" t="str">
        <f>IF('Adjacent Counties'!CI64="x",VLOOKUP('2016 0-64'!CI$1,'2016 population'!$A$3:$E$102,3,FALSE),"")</f>
        <v/>
      </c>
      <c r="CJ64" s="21" t="str">
        <f>IF('Adjacent Counties'!CJ64="x",VLOOKUP('2016 0-64'!CJ$1,'2016 population'!$A$3:$E$102,3,FALSE),"")</f>
        <v/>
      </c>
      <c r="CK64" s="21" t="str">
        <f>IF('Adjacent Counties'!CK64="x",VLOOKUP('2016 0-64'!CK$1,'2016 population'!$A$3:$E$102,3,FALSE),"")</f>
        <v/>
      </c>
      <c r="CL64" s="21" t="str">
        <f>IF('Adjacent Counties'!CL64="x",VLOOKUP('2016 0-64'!CL$1,'2016 population'!$A$3:$E$102,3,FALSE),"")</f>
        <v/>
      </c>
      <c r="CM64" s="21" t="str">
        <f>IF('Adjacent Counties'!CM64="x",VLOOKUP('2016 0-64'!CM$1,'2016 population'!$A$3:$E$102,3,FALSE),"")</f>
        <v/>
      </c>
      <c r="CN64" s="21" t="str">
        <f>IF('Adjacent Counties'!CN64="x",VLOOKUP('2016 0-64'!CN$1,'2016 population'!$A$3:$E$102,3,FALSE),"")</f>
        <v/>
      </c>
      <c r="CO64" s="21" t="str">
        <f>IF('Adjacent Counties'!CO64="x",VLOOKUP('2016 0-64'!CO$1,'2016 population'!$A$3:$E$102,3,FALSE),"")</f>
        <v/>
      </c>
      <c r="CP64" s="21" t="str">
        <f>IF('Adjacent Counties'!CP64="x",VLOOKUP('2016 0-64'!CP$1,'2016 population'!$A$3:$E$102,3,FALSE),"")</f>
        <v/>
      </c>
      <c r="CQ64" s="21" t="str">
        <f>IF('Adjacent Counties'!CQ64="x",VLOOKUP('2016 0-64'!CQ$1,'2016 population'!$A$3:$E$102,3,FALSE),"")</f>
        <v/>
      </c>
      <c r="CR64" s="21" t="str">
        <f>IF('Adjacent Counties'!CR64="x",VLOOKUP('2016 0-64'!CR$1,'2016 population'!$A$3:$E$102,3,FALSE),"")</f>
        <v/>
      </c>
      <c r="CS64" s="21" t="str">
        <f>IF('Adjacent Counties'!CS64="x",VLOOKUP('2016 0-64'!CS$1,'2016 population'!$A$3:$E$102,3,FALSE),"")</f>
        <v/>
      </c>
      <c r="CT64" s="21" t="str">
        <f>IF('Adjacent Counties'!CT64="x",VLOOKUP('2016 0-64'!CT$1,'2016 population'!$A$3:$E$102,3,FALSE),"")</f>
        <v/>
      </c>
      <c r="CU64" s="21" t="str">
        <f>IF('Adjacent Counties'!CU64="x",VLOOKUP('2016 0-64'!CU$1,'2016 population'!$A$3:$E$102,3,FALSE),"")</f>
        <v/>
      </c>
      <c r="CV64" s="21" t="str">
        <f>IF('Adjacent Counties'!CV64="x",VLOOKUP('2016 0-64'!CV$1,'2016 population'!$A$3:$E$102,3,FALSE),"")</f>
        <v/>
      </c>
      <c r="CW64" s="21" t="str">
        <f>IF('Adjacent Counties'!CW64="x",VLOOKUP('2016 0-64'!CW$1,'2016 population'!$A$3:$E$102,3,FALSE),"")</f>
        <v/>
      </c>
      <c r="CX64" s="21">
        <f t="shared" si="0"/>
        <v>90659</v>
      </c>
    </row>
    <row r="65" spans="1:102">
      <c r="A65" s="3" t="s">
        <v>63</v>
      </c>
      <c r="B65" s="21" t="str">
        <f>IF('Adjacent Counties'!B65="x",VLOOKUP('2016 0-64'!B$1,'2016 population'!$A$3:$E$102,3,FALSE),"")</f>
        <v/>
      </c>
      <c r="C65" s="21" t="str">
        <f>IF('Adjacent Counties'!C65="x",VLOOKUP('2016 0-64'!C$1,'2016 population'!$A$3:$E$102,3,FALSE),"")</f>
        <v/>
      </c>
      <c r="D65" s="21" t="str">
        <f>IF('Adjacent Counties'!D65="x",VLOOKUP('2016 0-64'!D$1,'2016 population'!$A$3:$E$102,3,FALSE),"")</f>
        <v/>
      </c>
      <c r="E65" s="21" t="str">
        <f>IF('Adjacent Counties'!E65="x",VLOOKUP('2016 0-64'!E$1,'2016 population'!$A$3:$E$102,3,FALSE),"")</f>
        <v/>
      </c>
      <c r="F65" s="21" t="str">
        <f>IF('Adjacent Counties'!F65="x",VLOOKUP('2016 0-64'!F$1,'2016 population'!$A$3:$E$102,3,FALSE),"")</f>
        <v/>
      </c>
      <c r="G65" s="21" t="str">
        <f>IF('Adjacent Counties'!G65="x",VLOOKUP('2016 0-64'!G$1,'2016 population'!$A$3:$E$102,3,FALSE),"")</f>
        <v/>
      </c>
      <c r="H65" s="21" t="str">
        <f>IF('Adjacent Counties'!H65="x",VLOOKUP('2016 0-64'!H$1,'2016 population'!$A$3:$E$102,3,FALSE),"")</f>
        <v/>
      </c>
      <c r="I65" s="21" t="str">
        <f>IF('Adjacent Counties'!I65="x",VLOOKUP('2016 0-64'!I$1,'2016 population'!$A$3:$E$102,3,FALSE),"")</f>
        <v/>
      </c>
      <c r="J65" s="21" t="str">
        <f>IF('Adjacent Counties'!J65="x",VLOOKUP('2016 0-64'!J$1,'2016 population'!$A$3:$E$102,3,FALSE),"")</f>
        <v/>
      </c>
      <c r="K65" s="21" t="str">
        <f>IF('Adjacent Counties'!K65="x",VLOOKUP('2016 0-64'!K$1,'2016 population'!$A$3:$E$102,3,FALSE),"")</f>
        <v/>
      </c>
      <c r="L65" s="21" t="str">
        <f>IF('Adjacent Counties'!L65="x",VLOOKUP('2016 0-64'!L$1,'2016 population'!$A$3:$E$102,3,FALSE),"")</f>
        <v/>
      </c>
      <c r="M65" s="21" t="str">
        <f>IF('Adjacent Counties'!M65="x",VLOOKUP('2016 0-64'!M$1,'2016 population'!$A$3:$E$102,3,FALSE),"")</f>
        <v/>
      </c>
      <c r="N65" s="21" t="str">
        <f>IF('Adjacent Counties'!N65="x",VLOOKUP('2016 0-64'!N$1,'2016 population'!$A$3:$E$102,3,FALSE),"")</f>
        <v/>
      </c>
      <c r="O65" s="21" t="str">
        <f>IF('Adjacent Counties'!O65="x",VLOOKUP('2016 0-64'!O$1,'2016 population'!$A$3:$E$102,3,FALSE),"")</f>
        <v/>
      </c>
      <c r="P65" s="21" t="str">
        <f>IF('Adjacent Counties'!P65="x",VLOOKUP('2016 0-64'!P$1,'2016 population'!$A$3:$E$102,3,FALSE),"")</f>
        <v/>
      </c>
      <c r="Q65" s="21" t="str">
        <f>IF('Adjacent Counties'!Q65="x",VLOOKUP('2016 0-64'!Q$1,'2016 population'!$A$3:$E$102,3,FALSE),"")</f>
        <v/>
      </c>
      <c r="R65" s="21" t="str">
        <f>IF('Adjacent Counties'!R65="x",VLOOKUP('2016 0-64'!R$1,'2016 population'!$A$3:$E$102,3,FALSE),"")</f>
        <v/>
      </c>
      <c r="S65" s="21" t="str">
        <f>IF('Adjacent Counties'!S65="x",VLOOKUP('2016 0-64'!S$1,'2016 population'!$A$3:$E$102,3,FALSE),"")</f>
        <v/>
      </c>
      <c r="T65" s="21" t="str">
        <f>IF('Adjacent Counties'!T65="x",VLOOKUP('2016 0-64'!T$1,'2016 population'!$A$3:$E$102,3,FALSE),"")</f>
        <v/>
      </c>
      <c r="U65" s="21" t="str">
        <f>IF('Adjacent Counties'!U65="x",VLOOKUP('2016 0-64'!U$1,'2016 population'!$A$3:$E$102,3,FALSE),"")</f>
        <v/>
      </c>
      <c r="V65" s="21" t="str">
        <f>IF('Adjacent Counties'!V65="x",VLOOKUP('2016 0-64'!V$1,'2016 population'!$A$3:$E$102,3,FALSE),"")</f>
        <v/>
      </c>
      <c r="W65" s="21" t="str">
        <f>IF('Adjacent Counties'!W65="x",VLOOKUP('2016 0-64'!W$1,'2016 population'!$A$3:$E$102,3,FALSE),"")</f>
        <v/>
      </c>
      <c r="X65" s="21" t="str">
        <f>IF('Adjacent Counties'!X65="x",VLOOKUP('2016 0-64'!X$1,'2016 population'!$A$3:$E$102,3,FALSE),"")</f>
        <v/>
      </c>
      <c r="Y65" s="21" t="str">
        <f>IF('Adjacent Counties'!Y65="x",VLOOKUP('2016 0-64'!Y$1,'2016 population'!$A$3:$E$102,3,FALSE),"")</f>
        <v/>
      </c>
      <c r="Z65" s="21" t="str">
        <f>IF('Adjacent Counties'!Z65="x",VLOOKUP('2016 0-64'!Z$1,'2016 population'!$A$3:$E$102,3,FALSE),"")</f>
        <v/>
      </c>
      <c r="AA65" s="21" t="str">
        <f>IF('Adjacent Counties'!AA65="x",VLOOKUP('2016 0-64'!AA$1,'2016 population'!$A$3:$E$102,3,FALSE),"")</f>
        <v/>
      </c>
      <c r="AB65" s="21" t="str">
        <f>IF('Adjacent Counties'!AB65="x",VLOOKUP('2016 0-64'!AB$1,'2016 population'!$A$3:$E$102,3,FALSE),"")</f>
        <v/>
      </c>
      <c r="AC65" s="21" t="str">
        <f>IF('Adjacent Counties'!AC65="x",VLOOKUP('2016 0-64'!AC$1,'2016 population'!$A$3:$E$102,3,FALSE),"")</f>
        <v/>
      </c>
      <c r="AD65" s="21" t="str">
        <f>IF('Adjacent Counties'!AD65="x",VLOOKUP('2016 0-64'!AD$1,'2016 population'!$A$3:$E$102,3,FALSE),"")</f>
        <v/>
      </c>
      <c r="AE65" s="21" t="str">
        <f>IF('Adjacent Counties'!AE65="x",VLOOKUP('2016 0-64'!AE$1,'2016 population'!$A$3:$E$102,3,FALSE),"")</f>
        <v/>
      </c>
      <c r="AF65" s="21" t="str">
        <f>IF('Adjacent Counties'!AF65="x",VLOOKUP('2016 0-64'!AF$1,'2016 population'!$A$3:$E$102,3,FALSE),"")</f>
        <v/>
      </c>
      <c r="AG65" s="21" t="str">
        <f>IF('Adjacent Counties'!AG65="x",VLOOKUP('2016 0-64'!AG$1,'2016 population'!$A$3:$E$102,3,FALSE),"")</f>
        <v/>
      </c>
      <c r="AH65" s="21">
        <f>IF('Adjacent Counties'!AH65="x",VLOOKUP('2016 0-64'!AH$1,'2016 population'!$A$3:$E$102,3,FALSE),"")</f>
        <v>5818</v>
      </c>
      <c r="AI65" s="21" t="str">
        <f>IF('Adjacent Counties'!AI65="x",VLOOKUP('2016 0-64'!AI$1,'2016 population'!$A$3:$E$102,3,FALSE),"")</f>
        <v/>
      </c>
      <c r="AJ65" s="21">
        <f>IF('Adjacent Counties'!AJ65="x",VLOOKUP('2016 0-64'!AJ$1,'2016 population'!$A$3:$E$102,3,FALSE),"")</f>
        <v>6380</v>
      </c>
      <c r="AK65" s="21" t="str">
        <f>IF('Adjacent Counties'!AK65="x",VLOOKUP('2016 0-64'!AK$1,'2016 population'!$A$3:$E$102,3,FALSE),"")</f>
        <v/>
      </c>
      <c r="AL65" s="21" t="str">
        <f>IF('Adjacent Counties'!AL65="x",VLOOKUP('2016 0-64'!AL$1,'2016 population'!$A$3:$E$102,3,FALSE),"")</f>
        <v/>
      </c>
      <c r="AM65" s="21" t="str">
        <f>IF('Adjacent Counties'!AM65="x",VLOOKUP('2016 0-64'!AM$1,'2016 population'!$A$3:$E$102,3,FALSE),"")</f>
        <v/>
      </c>
      <c r="AN65" s="21" t="str">
        <f>IF('Adjacent Counties'!AN65="x",VLOOKUP('2016 0-64'!AN$1,'2016 population'!$A$3:$E$102,3,FALSE),"")</f>
        <v/>
      </c>
      <c r="AO65" s="21" t="str">
        <f>IF('Adjacent Counties'!AO65="x",VLOOKUP('2016 0-64'!AO$1,'2016 population'!$A$3:$E$102,3,FALSE),"")</f>
        <v/>
      </c>
      <c r="AP65" s="21" t="str">
        <f>IF('Adjacent Counties'!AP65="x",VLOOKUP('2016 0-64'!AP$1,'2016 population'!$A$3:$E$102,3,FALSE),"")</f>
        <v/>
      </c>
      <c r="AQ65" s="21">
        <f>IF('Adjacent Counties'!AQ65="x",VLOOKUP('2016 0-64'!AQ$1,'2016 population'!$A$3:$E$102,3,FALSE),"")</f>
        <v>5781</v>
      </c>
      <c r="AR65" s="21" t="str">
        <f>IF('Adjacent Counties'!AR65="x",VLOOKUP('2016 0-64'!AR$1,'2016 population'!$A$3:$E$102,3,FALSE),"")</f>
        <v/>
      </c>
      <c r="AS65" s="21" t="str">
        <f>IF('Adjacent Counties'!AS65="x",VLOOKUP('2016 0-64'!AS$1,'2016 population'!$A$3:$E$102,3,FALSE),"")</f>
        <v/>
      </c>
      <c r="AT65" s="21" t="str">
        <f>IF('Adjacent Counties'!AT65="x",VLOOKUP('2016 0-64'!AT$1,'2016 population'!$A$3:$E$102,3,FALSE),"")</f>
        <v/>
      </c>
      <c r="AU65" s="21" t="str">
        <f>IF('Adjacent Counties'!AU65="x",VLOOKUP('2016 0-64'!AU$1,'2016 population'!$A$3:$E$102,3,FALSE),"")</f>
        <v/>
      </c>
      <c r="AV65" s="21" t="str">
        <f>IF('Adjacent Counties'!AV65="x",VLOOKUP('2016 0-64'!AV$1,'2016 population'!$A$3:$E$102,3,FALSE),"")</f>
        <v/>
      </c>
      <c r="AW65" s="21" t="str">
        <f>IF('Adjacent Counties'!AW65="x",VLOOKUP('2016 0-64'!AW$1,'2016 population'!$A$3:$E$102,3,FALSE),"")</f>
        <v/>
      </c>
      <c r="AX65" s="21" t="str">
        <f>IF('Adjacent Counties'!AX65="x",VLOOKUP('2016 0-64'!AX$1,'2016 population'!$A$3:$E$102,3,FALSE),"")</f>
        <v/>
      </c>
      <c r="AY65" s="21" t="str">
        <f>IF('Adjacent Counties'!AY65="x",VLOOKUP('2016 0-64'!AY$1,'2016 population'!$A$3:$E$102,3,FALSE),"")</f>
        <v/>
      </c>
      <c r="AZ65" s="21">
        <f>IF('Adjacent Counties'!AZ65="x",VLOOKUP('2016 0-64'!AZ$1,'2016 population'!$A$3:$E$102,3,FALSE),"")</f>
        <v>15044</v>
      </c>
      <c r="BA65" s="21" t="str">
        <f>IF('Adjacent Counties'!BA65="x",VLOOKUP('2016 0-64'!BA$1,'2016 population'!$A$3:$E$102,3,FALSE),"")</f>
        <v/>
      </c>
      <c r="BB65" s="21" t="str">
        <f>IF('Adjacent Counties'!BB65="x",VLOOKUP('2016 0-64'!BB$1,'2016 population'!$A$3:$E$102,3,FALSE),"")</f>
        <v/>
      </c>
      <c r="BC65" s="21" t="str">
        <f>IF('Adjacent Counties'!BC65="x",VLOOKUP('2016 0-64'!BC$1,'2016 population'!$A$3:$E$102,3,FALSE),"")</f>
        <v/>
      </c>
      <c r="BD65" s="21" t="str">
        <f>IF('Adjacent Counties'!BD65="x",VLOOKUP('2016 0-64'!BD$1,'2016 population'!$A$3:$E$102,3,FALSE),"")</f>
        <v/>
      </c>
      <c r="BE65" s="21" t="str">
        <f>IF('Adjacent Counties'!BE65="x",VLOOKUP('2016 0-64'!BE$1,'2016 population'!$A$3:$E$102,3,FALSE),"")</f>
        <v/>
      </c>
      <c r="BF65" s="21" t="str">
        <f>IF('Adjacent Counties'!BF65="x",VLOOKUP('2016 0-64'!BF$1,'2016 population'!$A$3:$E$102,3,FALSE),"")</f>
        <v/>
      </c>
      <c r="BG65" s="21" t="str">
        <f>IF('Adjacent Counties'!BG65="x",VLOOKUP('2016 0-64'!BG$1,'2016 population'!$A$3:$E$102,3,FALSE),"")</f>
        <v/>
      </c>
      <c r="BH65" s="21" t="str">
        <f>IF('Adjacent Counties'!BH65="x",VLOOKUP('2016 0-64'!BH$1,'2016 population'!$A$3:$E$102,3,FALSE),"")</f>
        <v/>
      </c>
      <c r="BI65" s="21" t="str">
        <f>IF('Adjacent Counties'!BI65="x",VLOOKUP('2016 0-64'!BI$1,'2016 population'!$A$3:$E$102,3,FALSE),"")</f>
        <v/>
      </c>
      <c r="BJ65" s="21" t="str">
        <f>IF('Adjacent Counties'!BJ65="x",VLOOKUP('2016 0-64'!BJ$1,'2016 population'!$A$3:$E$102,3,FALSE),"")</f>
        <v/>
      </c>
      <c r="BK65" s="21" t="str">
        <f>IF('Adjacent Counties'!BK65="x",VLOOKUP('2016 0-64'!BK$1,'2016 population'!$A$3:$E$102,3,FALSE),"")</f>
        <v/>
      </c>
      <c r="BL65" s="21" t="str">
        <f>IF('Adjacent Counties'!BL65="x",VLOOKUP('2016 0-64'!BL$1,'2016 population'!$A$3:$E$102,3,FALSE),"")</f>
        <v/>
      </c>
      <c r="BM65" s="21">
        <f>IF('Adjacent Counties'!BM65="x",VLOOKUP('2016 0-64'!BM$1,'2016 population'!$A$3:$E$102,3,FALSE),"")</f>
        <v>9873</v>
      </c>
      <c r="BN65" s="21" t="str">
        <f>IF('Adjacent Counties'!BN65="x",VLOOKUP('2016 0-64'!BN$1,'2016 population'!$A$3:$E$102,3,FALSE),"")</f>
        <v/>
      </c>
      <c r="BO65" s="21" t="str">
        <f>IF('Adjacent Counties'!BO65="x",VLOOKUP('2016 0-64'!BO$1,'2016 population'!$A$3:$E$102,3,FALSE),"")</f>
        <v/>
      </c>
      <c r="BP65" s="21" t="str">
        <f>IF('Adjacent Counties'!BP65="x",VLOOKUP('2016 0-64'!BP$1,'2016 population'!$A$3:$E$102,3,FALSE),"")</f>
        <v/>
      </c>
      <c r="BQ65" s="21" t="str">
        <f>IF('Adjacent Counties'!BQ65="x",VLOOKUP('2016 0-64'!BQ$1,'2016 population'!$A$3:$E$102,3,FALSE),"")</f>
        <v/>
      </c>
      <c r="BR65" s="21" t="str">
        <f>IF('Adjacent Counties'!BR65="x",VLOOKUP('2016 0-64'!BR$1,'2016 population'!$A$3:$E$102,3,FALSE),"")</f>
        <v/>
      </c>
      <c r="BS65" s="21" t="str">
        <f>IF('Adjacent Counties'!BS65="x",VLOOKUP('2016 0-64'!BS$1,'2016 population'!$A$3:$E$102,3,FALSE),"")</f>
        <v/>
      </c>
      <c r="BT65" s="21" t="str">
        <f>IF('Adjacent Counties'!BT65="x",VLOOKUP('2016 0-64'!BT$1,'2016 population'!$A$3:$E$102,3,FALSE),"")</f>
        <v/>
      </c>
      <c r="BU65" s="21" t="str">
        <f>IF('Adjacent Counties'!BU65="x",VLOOKUP('2016 0-64'!BU$1,'2016 population'!$A$3:$E$102,3,FALSE),"")</f>
        <v/>
      </c>
      <c r="BV65" s="21" t="str">
        <f>IF('Adjacent Counties'!BV65="x",VLOOKUP('2016 0-64'!BV$1,'2016 population'!$A$3:$E$102,3,FALSE),"")</f>
        <v/>
      </c>
      <c r="BW65" s="21" t="str">
        <f>IF('Adjacent Counties'!BW65="x",VLOOKUP('2016 0-64'!BW$1,'2016 population'!$A$3:$E$102,3,FALSE),"")</f>
        <v/>
      </c>
      <c r="BX65" s="21" t="str">
        <f>IF('Adjacent Counties'!BX65="x",VLOOKUP('2016 0-64'!BX$1,'2016 population'!$A$3:$E$102,3,FALSE),"")</f>
        <v/>
      </c>
      <c r="BY65" s="21" t="str">
        <f>IF('Adjacent Counties'!BY65="x",VLOOKUP('2016 0-64'!BY$1,'2016 population'!$A$3:$E$102,3,FALSE),"")</f>
        <v/>
      </c>
      <c r="BZ65" s="21" t="str">
        <f>IF('Adjacent Counties'!BZ65="x",VLOOKUP('2016 0-64'!BZ$1,'2016 population'!$A$3:$E$102,3,FALSE),"")</f>
        <v/>
      </c>
      <c r="CA65" s="21" t="str">
        <f>IF('Adjacent Counties'!CA65="x",VLOOKUP('2016 0-64'!CA$1,'2016 population'!$A$3:$E$102,3,FALSE),"")</f>
        <v/>
      </c>
      <c r="CB65" s="21" t="str">
        <f>IF('Adjacent Counties'!CB65="x",VLOOKUP('2016 0-64'!CB$1,'2016 population'!$A$3:$E$102,3,FALSE),"")</f>
        <v/>
      </c>
      <c r="CC65" s="21" t="str">
        <f>IF('Adjacent Counties'!CC65="x",VLOOKUP('2016 0-64'!CC$1,'2016 population'!$A$3:$E$102,3,FALSE),"")</f>
        <v/>
      </c>
      <c r="CD65" s="21" t="str">
        <f>IF('Adjacent Counties'!CD65="x",VLOOKUP('2016 0-64'!CD$1,'2016 population'!$A$3:$E$102,3,FALSE),"")</f>
        <v/>
      </c>
      <c r="CE65" s="21" t="str">
        <f>IF('Adjacent Counties'!CE65="x",VLOOKUP('2016 0-64'!CE$1,'2016 population'!$A$3:$E$102,3,FALSE),"")</f>
        <v/>
      </c>
      <c r="CF65" s="21" t="str">
        <f>IF('Adjacent Counties'!CF65="x",VLOOKUP('2016 0-64'!CF$1,'2016 population'!$A$3:$E$102,3,FALSE),"")</f>
        <v/>
      </c>
      <c r="CG65" s="21" t="str">
        <f>IF('Adjacent Counties'!CG65="x",VLOOKUP('2016 0-64'!CG$1,'2016 population'!$A$3:$E$102,3,FALSE),"")</f>
        <v/>
      </c>
      <c r="CH65" s="21" t="str">
        <f>IF('Adjacent Counties'!CH65="x",VLOOKUP('2016 0-64'!CH$1,'2016 population'!$A$3:$E$102,3,FALSE),"")</f>
        <v/>
      </c>
      <c r="CI65" s="21" t="str">
        <f>IF('Adjacent Counties'!CI65="x",VLOOKUP('2016 0-64'!CI$1,'2016 population'!$A$3:$E$102,3,FALSE),"")</f>
        <v/>
      </c>
      <c r="CJ65" s="21" t="str">
        <f>IF('Adjacent Counties'!CJ65="x",VLOOKUP('2016 0-64'!CJ$1,'2016 population'!$A$3:$E$102,3,FALSE),"")</f>
        <v/>
      </c>
      <c r="CK65" s="21" t="str">
        <f>IF('Adjacent Counties'!CK65="x",VLOOKUP('2016 0-64'!CK$1,'2016 population'!$A$3:$E$102,3,FALSE),"")</f>
        <v/>
      </c>
      <c r="CL65" s="21" t="str">
        <f>IF('Adjacent Counties'!CL65="x",VLOOKUP('2016 0-64'!CL$1,'2016 population'!$A$3:$E$102,3,FALSE),"")</f>
        <v/>
      </c>
      <c r="CM65" s="21" t="str">
        <f>IF('Adjacent Counties'!CM65="x",VLOOKUP('2016 0-64'!CM$1,'2016 population'!$A$3:$E$102,3,FALSE),"")</f>
        <v/>
      </c>
      <c r="CN65" s="21" t="str">
        <f>IF('Adjacent Counties'!CN65="x",VLOOKUP('2016 0-64'!CN$1,'2016 population'!$A$3:$E$102,3,FALSE),"")</f>
        <v/>
      </c>
      <c r="CO65" s="21">
        <f>IF('Adjacent Counties'!CO65="x",VLOOKUP('2016 0-64'!CO$1,'2016 population'!$A$3:$E$102,3,FALSE),"")</f>
        <v>69041</v>
      </c>
      <c r="CP65" s="21">
        <f>IF('Adjacent Counties'!CP65="x",VLOOKUP('2016 0-64'!CP$1,'2016 population'!$A$3:$E$102,3,FALSE),"")</f>
        <v>2559</v>
      </c>
      <c r="CQ65" s="21" t="str">
        <f>IF('Adjacent Counties'!CQ65="x",VLOOKUP('2016 0-64'!CQ$1,'2016 population'!$A$3:$E$102,3,FALSE),"")</f>
        <v/>
      </c>
      <c r="CR65" s="21" t="str">
        <f>IF('Adjacent Counties'!CR65="x",VLOOKUP('2016 0-64'!CR$1,'2016 population'!$A$3:$E$102,3,FALSE),"")</f>
        <v/>
      </c>
      <c r="CS65" s="21" t="str">
        <f>IF('Adjacent Counties'!CS65="x",VLOOKUP('2016 0-64'!CS$1,'2016 population'!$A$3:$E$102,3,FALSE),"")</f>
        <v/>
      </c>
      <c r="CT65" s="21" t="str">
        <f>IF('Adjacent Counties'!CT65="x",VLOOKUP('2016 0-64'!CT$1,'2016 population'!$A$3:$E$102,3,FALSE),"")</f>
        <v/>
      </c>
      <c r="CU65" s="21">
        <f>IF('Adjacent Counties'!CU65="x",VLOOKUP('2016 0-64'!CU$1,'2016 population'!$A$3:$E$102,3,FALSE),"")</f>
        <v>8514</v>
      </c>
      <c r="CV65" s="21" t="str">
        <f>IF('Adjacent Counties'!CV65="x",VLOOKUP('2016 0-64'!CV$1,'2016 population'!$A$3:$E$102,3,FALSE),"")</f>
        <v/>
      </c>
      <c r="CW65" s="21" t="str">
        <f>IF('Adjacent Counties'!CW65="x",VLOOKUP('2016 0-64'!CW$1,'2016 population'!$A$3:$E$102,3,FALSE),"")</f>
        <v/>
      </c>
      <c r="CX65" s="21">
        <f t="shared" si="0"/>
        <v>123010</v>
      </c>
    </row>
    <row r="66" spans="1:102">
      <c r="A66" s="3" t="s">
        <v>64</v>
      </c>
      <c r="B66" s="21" t="str">
        <f>IF('Adjacent Counties'!B66="x",VLOOKUP('2016 0-64'!B$1,'2016 population'!$A$3:$E$102,3,FALSE),"")</f>
        <v/>
      </c>
      <c r="C66" s="21" t="str">
        <f>IF('Adjacent Counties'!C66="x",VLOOKUP('2016 0-64'!C$1,'2016 population'!$A$3:$E$102,3,FALSE),"")</f>
        <v/>
      </c>
      <c r="D66" s="21" t="str">
        <f>IF('Adjacent Counties'!D66="x",VLOOKUP('2016 0-64'!D$1,'2016 population'!$A$3:$E$102,3,FALSE),"")</f>
        <v/>
      </c>
      <c r="E66" s="21" t="str">
        <f>IF('Adjacent Counties'!E66="x",VLOOKUP('2016 0-64'!E$1,'2016 population'!$A$3:$E$102,3,FALSE),"")</f>
        <v/>
      </c>
      <c r="F66" s="21" t="str">
        <f>IF('Adjacent Counties'!F66="x",VLOOKUP('2016 0-64'!F$1,'2016 population'!$A$3:$E$102,3,FALSE),"")</f>
        <v/>
      </c>
      <c r="G66" s="21" t="str">
        <f>IF('Adjacent Counties'!G66="x",VLOOKUP('2016 0-64'!G$1,'2016 population'!$A$3:$E$102,3,FALSE),"")</f>
        <v/>
      </c>
      <c r="H66" s="21" t="str">
        <f>IF('Adjacent Counties'!H66="x",VLOOKUP('2016 0-64'!H$1,'2016 population'!$A$3:$E$102,3,FALSE),"")</f>
        <v/>
      </c>
      <c r="I66" s="21" t="str">
        <f>IF('Adjacent Counties'!I66="x",VLOOKUP('2016 0-64'!I$1,'2016 population'!$A$3:$E$102,3,FALSE),"")</f>
        <v/>
      </c>
      <c r="J66" s="21" t="str">
        <f>IF('Adjacent Counties'!J66="x",VLOOKUP('2016 0-64'!J$1,'2016 population'!$A$3:$E$102,3,FALSE),"")</f>
        <v/>
      </c>
      <c r="K66" s="21">
        <f>IF('Adjacent Counties'!K66="x",VLOOKUP('2016 0-64'!K$1,'2016 population'!$A$3:$E$102,3,FALSE),"")</f>
        <v>23290</v>
      </c>
      <c r="L66" s="21" t="str">
        <f>IF('Adjacent Counties'!L66="x",VLOOKUP('2016 0-64'!L$1,'2016 population'!$A$3:$E$102,3,FALSE),"")</f>
        <v/>
      </c>
      <c r="M66" s="21" t="str">
        <f>IF('Adjacent Counties'!M66="x",VLOOKUP('2016 0-64'!M$1,'2016 population'!$A$3:$E$102,3,FALSE),"")</f>
        <v/>
      </c>
      <c r="N66" s="21" t="str">
        <f>IF('Adjacent Counties'!N66="x",VLOOKUP('2016 0-64'!N$1,'2016 population'!$A$3:$E$102,3,FALSE),"")</f>
        <v/>
      </c>
      <c r="O66" s="21" t="str">
        <f>IF('Adjacent Counties'!O66="x",VLOOKUP('2016 0-64'!O$1,'2016 population'!$A$3:$E$102,3,FALSE),"")</f>
        <v/>
      </c>
      <c r="P66" s="21" t="str">
        <f>IF('Adjacent Counties'!P66="x",VLOOKUP('2016 0-64'!P$1,'2016 population'!$A$3:$E$102,3,FALSE),"")</f>
        <v/>
      </c>
      <c r="Q66" s="21" t="str">
        <f>IF('Adjacent Counties'!Q66="x",VLOOKUP('2016 0-64'!Q$1,'2016 population'!$A$3:$E$102,3,FALSE),"")</f>
        <v/>
      </c>
      <c r="R66" s="21" t="str">
        <f>IF('Adjacent Counties'!R66="x",VLOOKUP('2016 0-64'!R$1,'2016 population'!$A$3:$E$102,3,FALSE),"")</f>
        <v/>
      </c>
      <c r="S66" s="21" t="str">
        <f>IF('Adjacent Counties'!S66="x",VLOOKUP('2016 0-64'!S$1,'2016 population'!$A$3:$E$102,3,FALSE),"")</f>
        <v/>
      </c>
      <c r="T66" s="21" t="str">
        <f>IF('Adjacent Counties'!T66="x",VLOOKUP('2016 0-64'!T$1,'2016 population'!$A$3:$E$102,3,FALSE),"")</f>
        <v/>
      </c>
      <c r="U66" s="21" t="str">
        <f>IF('Adjacent Counties'!U66="x",VLOOKUP('2016 0-64'!U$1,'2016 population'!$A$3:$E$102,3,FALSE),"")</f>
        <v/>
      </c>
      <c r="V66" s="21" t="str">
        <f>IF('Adjacent Counties'!V66="x",VLOOKUP('2016 0-64'!V$1,'2016 population'!$A$3:$E$102,3,FALSE),"")</f>
        <v/>
      </c>
      <c r="W66" s="21" t="str">
        <f>IF('Adjacent Counties'!W66="x",VLOOKUP('2016 0-64'!W$1,'2016 population'!$A$3:$E$102,3,FALSE),"")</f>
        <v/>
      </c>
      <c r="X66" s="21" t="str">
        <f>IF('Adjacent Counties'!X66="x",VLOOKUP('2016 0-64'!X$1,'2016 population'!$A$3:$E$102,3,FALSE),"")</f>
        <v/>
      </c>
      <c r="Y66" s="21" t="str">
        <f>IF('Adjacent Counties'!Y66="x",VLOOKUP('2016 0-64'!Y$1,'2016 population'!$A$3:$E$102,3,FALSE),"")</f>
        <v/>
      </c>
      <c r="Z66" s="21" t="str">
        <f>IF('Adjacent Counties'!Z66="x",VLOOKUP('2016 0-64'!Z$1,'2016 population'!$A$3:$E$102,3,FALSE),"")</f>
        <v/>
      </c>
      <c r="AA66" s="21" t="str">
        <f>IF('Adjacent Counties'!AA66="x",VLOOKUP('2016 0-64'!AA$1,'2016 population'!$A$3:$E$102,3,FALSE),"")</f>
        <v/>
      </c>
      <c r="AB66" s="21" t="str">
        <f>IF('Adjacent Counties'!AB66="x",VLOOKUP('2016 0-64'!AB$1,'2016 population'!$A$3:$E$102,3,FALSE),"")</f>
        <v/>
      </c>
      <c r="AC66" s="21" t="str">
        <f>IF('Adjacent Counties'!AC66="x",VLOOKUP('2016 0-64'!AC$1,'2016 population'!$A$3:$E$102,3,FALSE),"")</f>
        <v/>
      </c>
      <c r="AD66" s="21" t="str">
        <f>IF('Adjacent Counties'!AD66="x",VLOOKUP('2016 0-64'!AD$1,'2016 population'!$A$3:$E$102,3,FALSE),"")</f>
        <v/>
      </c>
      <c r="AE66" s="21" t="str">
        <f>IF('Adjacent Counties'!AE66="x",VLOOKUP('2016 0-64'!AE$1,'2016 population'!$A$3:$E$102,3,FALSE),"")</f>
        <v/>
      </c>
      <c r="AF66" s="21" t="str">
        <f>IF('Adjacent Counties'!AF66="x",VLOOKUP('2016 0-64'!AF$1,'2016 population'!$A$3:$E$102,3,FALSE),"")</f>
        <v/>
      </c>
      <c r="AG66" s="21" t="str">
        <f>IF('Adjacent Counties'!AG66="x",VLOOKUP('2016 0-64'!AG$1,'2016 population'!$A$3:$E$102,3,FALSE),"")</f>
        <v/>
      </c>
      <c r="AH66" s="21" t="str">
        <f>IF('Adjacent Counties'!AH66="x",VLOOKUP('2016 0-64'!AH$1,'2016 population'!$A$3:$E$102,3,FALSE),"")</f>
        <v/>
      </c>
      <c r="AI66" s="21" t="str">
        <f>IF('Adjacent Counties'!AI66="x",VLOOKUP('2016 0-64'!AI$1,'2016 population'!$A$3:$E$102,3,FALSE),"")</f>
        <v/>
      </c>
      <c r="AJ66" s="21" t="str">
        <f>IF('Adjacent Counties'!AJ66="x",VLOOKUP('2016 0-64'!AJ$1,'2016 population'!$A$3:$E$102,3,FALSE),"")</f>
        <v/>
      </c>
      <c r="AK66" s="21" t="str">
        <f>IF('Adjacent Counties'!AK66="x",VLOOKUP('2016 0-64'!AK$1,'2016 population'!$A$3:$E$102,3,FALSE),"")</f>
        <v/>
      </c>
      <c r="AL66" s="21" t="str">
        <f>IF('Adjacent Counties'!AL66="x",VLOOKUP('2016 0-64'!AL$1,'2016 population'!$A$3:$E$102,3,FALSE),"")</f>
        <v/>
      </c>
      <c r="AM66" s="21" t="str">
        <f>IF('Adjacent Counties'!AM66="x",VLOOKUP('2016 0-64'!AM$1,'2016 population'!$A$3:$E$102,3,FALSE),"")</f>
        <v/>
      </c>
      <c r="AN66" s="21" t="str">
        <f>IF('Adjacent Counties'!AN66="x",VLOOKUP('2016 0-64'!AN$1,'2016 population'!$A$3:$E$102,3,FALSE),"")</f>
        <v/>
      </c>
      <c r="AO66" s="21" t="str">
        <f>IF('Adjacent Counties'!AO66="x",VLOOKUP('2016 0-64'!AO$1,'2016 population'!$A$3:$E$102,3,FALSE),"")</f>
        <v/>
      </c>
      <c r="AP66" s="21" t="str">
        <f>IF('Adjacent Counties'!AP66="x",VLOOKUP('2016 0-64'!AP$1,'2016 population'!$A$3:$E$102,3,FALSE),"")</f>
        <v/>
      </c>
      <c r="AQ66" s="21" t="str">
        <f>IF('Adjacent Counties'!AQ66="x",VLOOKUP('2016 0-64'!AQ$1,'2016 population'!$A$3:$E$102,3,FALSE),"")</f>
        <v/>
      </c>
      <c r="AR66" s="21" t="str">
        <f>IF('Adjacent Counties'!AR66="x",VLOOKUP('2016 0-64'!AR$1,'2016 population'!$A$3:$E$102,3,FALSE),"")</f>
        <v/>
      </c>
      <c r="AS66" s="21" t="str">
        <f>IF('Adjacent Counties'!AS66="x",VLOOKUP('2016 0-64'!AS$1,'2016 population'!$A$3:$E$102,3,FALSE),"")</f>
        <v/>
      </c>
      <c r="AT66" s="21" t="str">
        <f>IF('Adjacent Counties'!AT66="x",VLOOKUP('2016 0-64'!AT$1,'2016 population'!$A$3:$E$102,3,FALSE),"")</f>
        <v/>
      </c>
      <c r="AU66" s="21" t="str">
        <f>IF('Adjacent Counties'!AU66="x",VLOOKUP('2016 0-64'!AU$1,'2016 population'!$A$3:$E$102,3,FALSE),"")</f>
        <v/>
      </c>
      <c r="AV66" s="21" t="str">
        <f>IF('Adjacent Counties'!AV66="x",VLOOKUP('2016 0-64'!AV$1,'2016 population'!$A$3:$E$102,3,FALSE),"")</f>
        <v/>
      </c>
      <c r="AW66" s="21" t="str">
        <f>IF('Adjacent Counties'!AW66="x",VLOOKUP('2016 0-64'!AW$1,'2016 population'!$A$3:$E$102,3,FALSE),"")</f>
        <v/>
      </c>
      <c r="AX66" s="21" t="str">
        <f>IF('Adjacent Counties'!AX66="x",VLOOKUP('2016 0-64'!AX$1,'2016 population'!$A$3:$E$102,3,FALSE),"")</f>
        <v/>
      </c>
      <c r="AY66" s="21" t="str">
        <f>IF('Adjacent Counties'!AY66="x",VLOOKUP('2016 0-64'!AY$1,'2016 population'!$A$3:$E$102,3,FALSE),"")</f>
        <v/>
      </c>
      <c r="AZ66" s="21" t="str">
        <f>IF('Adjacent Counties'!AZ66="x",VLOOKUP('2016 0-64'!AZ$1,'2016 population'!$A$3:$E$102,3,FALSE),"")</f>
        <v/>
      </c>
      <c r="BA66" s="21" t="str">
        <f>IF('Adjacent Counties'!BA66="x",VLOOKUP('2016 0-64'!BA$1,'2016 population'!$A$3:$E$102,3,FALSE),"")</f>
        <v/>
      </c>
      <c r="BB66" s="21" t="str">
        <f>IF('Adjacent Counties'!BB66="x",VLOOKUP('2016 0-64'!BB$1,'2016 population'!$A$3:$E$102,3,FALSE),"")</f>
        <v/>
      </c>
      <c r="BC66" s="21" t="str">
        <f>IF('Adjacent Counties'!BC66="x",VLOOKUP('2016 0-64'!BC$1,'2016 population'!$A$3:$E$102,3,FALSE),"")</f>
        <v/>
      </c>
      <c r="BD66" s="21" t="str">
        <f>IF('Adjacent Counties'!BD66="x",VLOOKUP('2016 0-64'!BD$1,'2016 population'!$A$3:$E$102,3,FALSE),"")</f>
        <v/>
      </c>
      <c r="BE66" s="21" t="str">
        <f>IF('Adjacent Counties'!BE66="x",VLOOKUP('2016 0-64'!BE$1,'2016 population'!$A$3:$E$102,3,FALSE),"")</f>
        <v/>
      </c>
      <c r="BF66" s="21" t="str">
        <f>IF('Adjacent Counties'!BF66="x",VLOOKUP('2016 0-64'!BF$1,'2016 population'!$A$3:$E$102,3,FALSE),"")</f>
        <v/>
      </c>
      <c r="BG66" s="21" t="str">
        <f>IF('Adjacent Counties'!BG66="x",VLOOKUP('2016 0-64'!BG$1,'2016 population'!$A$3:$E$102,3,FALSE),"")</f>
        <v/>
      </c>
      <c r="BH66" s="21" t="str">
        <f>IF('Adjacent Counties'!BH66="x",VLOOKUP('2016 0-64'!BH$1,'2016 population'!$A$3:$E$102,3,FALSE),"")</f>
        <v/>
      </c>
      <c r="BI66" s="21" t="str">
        <f>IF('Adjacent Counties'!BI66="x",VLOOKUP('2016 0-64'!BI$1,'2016 population'!$A$3:$E$102,3,FALSE),"")</f>
        <v/>
      </c>
      <c r="BJ66" s="21" t="str">
        <f>IF('Adjacent Counties'!BJ66="x",VLOOKUP('2016 0-64'!BJ$1,'2016 population'!$A$3:$E$102,3,FALSE),"")</f>
        <v/>
      </c>
      <c r="BK66" s="21" t="str">
        <f>IF('Adjacent Counties'!BK66="x",VLOOKUP('2016 0-64'!BK$1,'2016 population'!$A$3:$E$102,3,FALSE),"")</f>
        <v/>
      </c>
      <c r="BL66" s="21" t="str">
        <f>IF('Adjacent Counties'!BL66="x",VLOOKUP('2016 0-64'!BL$1,'2016 population'!$A$3:$E$102,3,FALSE),"")</f>
        <v/>
      </c>
      <c r="BM66" s="21" t="str">
        <f>IF('Adjacent Counties'!BM66="x",VLOOKUP('2016 0-64'!BM$1,'2016 population'!$A$3:$E$102,3,FALSE),"")</f>
        <v/>
      </c>
      <c r="BN66" s="21">
        <f>IF('Adjacent Counties'!BN66="x",VLOOKUP('2016 0-64'!BN$1,'2016 population'!$A$3:$E$102,3,FALSE),"")</f>
        <v>22128</v>
      </c>
      <c r="BO66" s="21" t="str">
        <f>IF('Adjacent Counties'!BO66="x",VLOOKUP('2016 0-64'!BO$1,'2016 population'!$A$3:$E$102,3,FALSE),"")</f>
        <v/>
      </c>
      <c r="BP66" s="21" t="str">
        <f>IF('Adjacent Counties'!BP66="x",VLOOKUP('2016 0-64'!BP$1,'2016 population'!$A$3:$E$102,3,FALSE),"")</f>
        <v/>
      </c>
      <c r="BQ66" s="21" t="str">
        <f>IF('Adjacent Counties'!BQ66="x",VLOOKUP('2016 0-64'!BQ$1,'2016 population'!$A$3:$E$102,3,FALSE),"")</f>
        <v/>
      </c>
      <c r="BR66" s="21" t="str">
        <f>IF('Adjacent Counties'!BR66="x",VLOOKUP('2016 0-64'!BR$1,'2016 population'!$A$3:$E$102,3,FALSE),"")</f>
        <v/>
      </c>
      <c r="BS66" s="21" t="str">
        <f>IF('Adjacent Counties'!BS66="x",VLOOKUP('2016 0-64'!BS$1,'2016 population'!$A$3:$E$102,3,FALSE),"")</f>
        <v/>
      </c>
      <c r="BT66" s="21">
        <f>IF('Adjacent Counties'!BT66="x",VLOOKUP('2016 0-64'!BT$1,'2016 population'!$A$3:$E$102,3,FALSE),"")</f>
        <v>6371</v>
      </c>
      <c r="BU66" s="21" t="str">
        <f>IF('Adjacent Counties'!BU66="x",VLOOKUP('2016 0-64'!BU$1,'2016 population'!$A$3:$E$102,3,FALSE),"")</f>
        <v/>
      </c>
      <c r="BV66" s="21" t="str">
        <f>IF('Adjacent Counties'!BV66="x",VLOOKUP('2016 0-64'!BV$1,'2016 population'!$A$3:$E$102,3,FALSE),"")</f>
        <v/>
      </c>
      <c r="BW66" s="21" t="str">
        <f>IF('Adjacent Counties'!BW66="x",VLOOKUP('2016 0-64'!BW$1,'2016 population'!$A$3:$E$102,3,FALSE),"")</f>
        <v/>
      </c>
      <c r="BX66" s="21" t="str">
        <f>IF('Adjacent Counties'!BX66="x",VLOOKUP('2016 0-64'!BX$1,'2016 population'!$A$3:$E$102,3,FALSE),"")</f>
        <v/>
      </c>
      <c r="BY66" s="21" t="str">
        <f>IF('Adjacent Counties'!BY66="x",VLOOKUP('2016 0-64'!BY$1,'2016 population'!$A$3:$E$102,3,FALSE),"")</f>
        <v/>
      </c>
      <c r="BZ66" s="21" t="str">
        <f>IF('Adjacent Counties'!BZ66="x",VLOOKUP('2016 0-64'!BZ$1,'2016 population'!$A$3:$E$102,3,FALSE),"")</f>
        <v/>
      </c>
      <c r="CA66" s="21" t="str">
        <f>IF('Adjacent Counties'!CA66="x",VLOOKUP('2016 0-64'!CA$1,'2016 population'!$A$3:$E$102,3,FALSE),"")</f>
        <v/>
      </c>
      <c r="CB66" s="21" t="str">
        <f>IF('Adjacent Counties'!CB66="x",VLOOKUP('2016 0-64'!CB$1,'2016 population'!$A$3:$E$102,3,FALSE),"")</f>
        <v/>
      </c>
      <c r="CC66" s="21" t="str">
        <f>IF('Adjacent Counties'!CC66="x",VLOOKUP('2016 0-64'!CC$1,'2016 population'!$A$3:$E$102,3,FALSE),"")</f>
        <v/>
      </c>
      <c r="CD66" s="21" t="str">
        <f>IF('Adjacent Counties'!CD66="x",VLOOKUP('2016 0-64'!CD$1,'2016 population'!$A$3:$E$102,3,FALSE),"")</f>
        <v/>
      </c>
      <c r="CE66" s="21" t="str">
        <f>IF('Adjacent Counties'!CE66="x",VLOOKUP('2016 0-64'!CE$1,'2016 population'!$A$3:$E$102,3,FALSE),"")</f>
        <v/>
      </c>
      <c r="CF66" s="21" t="str">
        <f>IF('Adjacent Counties'!CF66="x",VLOOKUP('2016 0-64'!CF$1,'2016 population'!$A$3:$E$102,3,FALSE),"")</f>
        <v/>
      </c>
      <c r="CG66" s="21" t="str">
        <f>IF('Adjacent Counties'!CG66="x",VLOOKUP('2016 0-64'!CG$1,'2016 population'!$A$3:$E$102,3,FALSE),"")</f>
        <v/>
      </c>
      <c r="CH66" s="21" t="str">
        <f>IF('Adjacent Counties'!CH66="x",VLOOKUP('2016 0-64'!CH$1,'2016 population'!$A$3:$E$102,3,FALSE),"")</f>
        <v/>
      </c>
      <c r="CI66" s="21" t="str">
        <f>IF('Adjacent Counties'!CI66="x",VLOOKUP('2016 0-64'!CI$1,'2016 population'!$A$3:$E$102,3,FALSE),"")</f>
        <v/>
      </c>
      <c r="CJ66" s="21" t="str">
        <f>IF('Adjacent Counties'!CJ66="x",VLOOKUP('2016 0-64'!CJ$1,'2016 population'!$A$3:$E$102,3,FALSE),"")</f>
        <v/>
      </c>
      <c r="CK66" s="21" t="str">
        <f>IF('Adjacent Counties'!CK66="x",VLOOKUP('2016 0-64'!CK$1,'2016 population'!$A$3:$E$102,3,FALSE),"")</f>
        <v/>
      </c>
      <c r="CL66" s="21" t="str">
        <f>IF('Adjacent Counties'!CL66="x",VLOOKUP('2016 0-64'!CL$1,'2016 population'!$A$3:$E$102,3,FALSE),"")</f>
        <v/>
      </c>
      <c r="CM66" s="21" t="str">
        <f>IF('Adjacent Counties'!CM66="x",VLOOKUP('2016 0-64'!CM$1,'2016 population'!$A$3:$E$102,3,FALSE),"")</f>
        <v/>
      </c>
      <c r="CN66" s="21" t="str">
        <f>IF('Adjacent Counties'!CN66="x",VLOOKUP('2016 0-64'!CN$1,'2016 population'!$A$3:$E$102,3,FALSE),"")</f>
        <v/>
      </c>
      <c r="CO66" s="21" t="str">
        <f>IF('Adjacent Counties'!CO66="x",VLOOKUP('2016 0-64'!CO$1,'2016 population'!$A$3:$E$102,3,FALSE),"")</f>
        <v/>
      </c>
      <c r="CP66" s="21" t="str">
        <f>IF('Adjacent Counties'!CP66="x",VLOOKUP('2016 0-64'!CP$1,'2016 population'!$A$3:$E$102,3,FALSE),"")</f>
        <v/>
      </c>
      <c r="CQ66" s="21" t="str">
        <f>IF('Adjacent Counties'!CQ66="x",VLOOKUP('2016 0-64'!CQ$1,'2016 population'!$A$3:$E$102,3,FALSE),"")</f>
        <v/>
      </c>
      <c r="CR66" s="21" t="str">
        <f>IF('Adjacent Counties'!CR66="x",VLOOKUP('2016 0-64'!CR$1,'2016 population'!$A$3:$E$102,3,FALSE),"")</f>
        <v/>
      </c>
      <c r="CS66" s="21" t="str">
        <f>IF('Adjacent Counties'!CS66="x",VLOOKUP('2016 0-64'!CS$1,'2016 population'!$A$3:$E$102,3,FALSE),"")</f>
        <v/>
      </c>
      <c r="CT66" s="21" t="str">
        <f>IF('Adjacent Counties'!CT66="x",VLOOKUP('2016 0-64'!CT$1,'2016 population'!$A$3:$E$102,3,FALSE),"")</f>
        <v/>
      </c>
      <c r="CU66" s="21" t="str">
        <f>IF('Adjacent Counties'!CU66="x",VLOOKUP('2016 0-64'!CU$1,'2016 population'!$A$3:$E$102,3,FALSE),"")</f>
        <v/>
      </c>
      <c r="CV66" s="21" t="str">
        <f>IF('Adjacent Counties'!CV66="x",VLOOKUP('2016 0-64'!CV$1,'2016 population'!$A$3:$E$102,3,FALSE),"")</f>
        <v/>
      </c>
      <c r="CW66" s="21" t="str">
        <f>IF('Adjacent Counties'!CW66="x",VLOOKUP('2016 0-64'!CW$1,'2016 population'!$A$3:$E$102,3,FALSE),"")</f>
        <v/>
      </c>
      <c r="CX66" s="21">
        <f t="shared" si="0"/>
        <v>51789</v>
      </c>
    </row>
    <row r="67" spans="1:102">
      <c r="A67" s="3" t="s">
        <v>65</v>
      </c>
      <c r="B67" s="21" t="str">
        <f>IF('Adjacent Counties'!B67="x",VLOOKUP('2016 0-64'!B$1,'2016 population'!$A$3:$E$102,3,FALSE),"")</f>
        <v/>
      </c>
      <c r="C67" s="21" t="str">
        <f>IF('Adjacent Counties'!C67="x",VLOOKUP('2016 0-64'!C$1,'2016 population'!$A$3:$E$102,3,FALSE),"")</f>
        <v/>
      </c>
      <c r="D67" s="21" t="str">
        <f>IF('Adjacent Counties'!D67="x",VLOOKUP('2016 0-64'!D$1,'2016 population'!$A$3:$E$102,3,FALSE),"")</f>
        <v/>
      </c>
      <c r="E67" s="21" t="str">
        <f>IF('Adjacent Counties'!E67="x",VLOOKUP('2016 0-64'!E$1,'2016 population'!$A$3:$E$102,3,FALSE),"")</f>
        <v/>
      </c>
      <c r="F67" s="21" t="str">
        <f>IF('Adjacent Counties'!F67="x",VLOOKUP('2016 0-64'!F$1,'2016 population'!$A$3:$E$102,3,FALSE),"")</f>
        <v/>
      </c>
      <c r="G67" s="21" t="str">
        <f>IF('Adjacent Counties'!G67="x",VLOOKUP('2016 0-64'!G$1,'2016 population'!$A$3:$E$102,3,FALSE),"")</f>
        <v/>
      </c>
      <c r="H67" s="21" t="str">
        <f>IF('Adjacent Counties'!H67="x",VLOOKUP('2016 0-64'!H$1,'2016 population'!$A$3:$E$102,3,FALSE),"")</f>
        <v/>
      </c>
      <c r="I67" s="21">
        <f>IF('Adjacent Counties'!I67="x",VLOOKUP('2016 0-64'!I$1,'2016 population'!$A$3:$E$102,3,FALSE),"")</f>
        <v>2169</v>
      </c>
      <c r="J67" s="21" t="str">
        <f>IF('Adjacent Counties'!J67="x",VLOOKUP('2016 0-64'!J$1,'2016 population'!$A$3:$E$102,3,FALSE),"")</f>
        <v/>
      </c>
      <c r="K67" s="21" t="str">
        <f>IF('Adjacent Counties'!K67="x",VLOOKUP('2016 0-64'!K$1,'2016 population'!$A$3:$E$102,3,FALSE),"")</f>
        <v/>
      </c>
      <c r="L67" s="21" t="str">
        <f>IF('Adjacent Counties'!L67="x",VLOOKUP('2016 0-64'!L$1,'2016 population'!$A$3:$E$102,3,FALSE),"")</f>
        <v/>
      </c>
      <c r="M67" s="21" t="str">
        <f>IF('Adjacent Counties'!M67="x",VLOOKUP('2016 0-64'!M$1,'2016 population'!$A$3:$E$102,3,FALSE),"")</f>
        <v/>
      </c>
      <c r="N67" s="21" t="str">
        <f>IF('Adjacent Counties'!N67="x",VLOOKUP('2016 0-64'!N$1,'2016 population'!$A$3:$E$102,3,FALSE),"")</f>
        <v/>
      </c>
      <c r="O67" s="21" t="str">
        <f>IF('Adjacent Counties'!O67="x",VLOOKUP('2016 0-64'!O$1,'2016 population'!$A$3:$E$102,3,FALSE),"")</f>
        <v/>
      </c>
      <c r="P67" s="21" t="str">
        <f>IF('Adjacent Counties'!P67="x",VLOOKUP('2016 0-64'!P$1,'2016 population'!$A$3:$E$102,3,FALSE),"")</f>
        <v/>
      </c>
      <c r="Q67" s="21" t="str">
        <f>IF('Adjacent Counties'!Q67="x",VLOOKUP('2016 0-64'!Q$1,'2016 population'!$A$3:$E$102,3,FALSE),"")</f>
        <v/>
      </c>
      <c r="R67" s="21" t="str">
        <f>IF('Adjacent Counties'!R67="x",VLOOKUP('2016 0-64'!R$1,'2016 population'!$A$3:$E$102,3,FALSE),"")</f>
        <v/>
      </c>
      <c r="S67" s="21" t="str">
        <f>IF('Adjacent Counties'!S67="x",VLOOKUP('2016 0-64'!S$1,'2016 population'!$A$3:$E$102,3,FALSE),"")</f>
        <v/>
      </c>
      <c r="T67" s="21" t="str">
        <f>IF('Adjacent Counties'!T67="x",VLOOKUP('2016 0-64'!T$1,'2016 population'!$A$3:$E$102,3,FALSE),"")</f>
        <v/>
      </c>
      <c r="U67" s="21" t="str">
        <f>IF('Adjacent Counties'!U67="x",VLOOKUP('2016 0-64'!U$1,'2016 population'!$A$3:$E$102,3,FALSE),"")</f>
        <v/>
      </c>
      <c r="V67" s="21" t="str">
        <f>IF('Adjacent Counties'!V67="x",VLOOKUP('2016 0-64'!V$1,'2016 population'!$A$3:$E$102,3,FALSE),"")</f>
        <v/>
      </c>
      <c r="W67" s="21" t="str">
        <f>IF('Adjacent Counties'!W67="x",VLOOKUP('2016 0-64'!W$1,'2016 population'!$A$3:$E$102,3,FALSE),"")</f>
        <v/>
      </c>
      <c r="X67" s="21" t="str">
        <f>IF('Adjacent Counties'!X67="x",VLOOKUP('2016 0-64'!X$1,'2016 population'!$A$3:$E$102,3,FALSE),"")</f>
        <v/>
      </c>
      <c r="Y67" s="21" t="str">
        <f>IF('Adjacent Counties'!Y67="x",VLOOKUP('2016 0-64'!Y$1,'2016 population'!$A$3:$E$102,3,FALSE),"")</f>
        <v/>
      </c>
      <c r="Z67" s="21" t="str">
        <f>IF('Adjacent Counties'!Z67="x",VLOOKUP('2016 0-64'!Z$1,'2016 population'!$A$3:$E$102,3,FALSE),"")</f>
        <v/>
      </c>
      <c r="AA67" s="21" t="str">
        <f>IF('Adjacent Counties'!AA67="x",VLOOKUP('2016 0-64'!AA$1,'2016 population'!$A$3:$E$102,3,FALSE),"")</f>
        <v/>
      </c>
      <c r="AB67" s="21" t="str">
        <f>IF('Adjacent Counties'!AB67="x",VLOOKUP('2016 0-64'!AB$1,'2016 population'!$A$3:$E$102,3,FALSE),"")</f>
        <v/>
      </c>
      <c r="AC67" s="21" t="str">
        <f>IF('Adjacent Counties'!AC67="x",VLOOKUP('2016 0-64'!AC$1,'2016 population'!$A$3:$E$102,3,FALSE),"")</f>
        <v/>
      </c>
      <c r="AD67" s="21" t="str">
        <f>IF('Adjacent Counties'!AD67="x",VLOOKUP('2016 0-64'!AD$1,'2016 population'!$A$3:$E$102,3,FALSE),"")</f>
        <v/>
      </c>
      <c r="AE67" s="21" t="str">
        <f>IF('Adjacent Counties'!AE67="x",VLOOKUP('2016 0-64'!AE$1,'2016 population'!$A$3:$E$102,3,FALSE),"")</f>
        <v/>
      </c>
      <c r="AF67" s="21" t="str">
        <f>IF('Adjacent Counties'!AF67="x",VLOOKUP('2016 0-64'!AF$1,'2016 population'!$A$3:$E$102,3,FALSE),"")</f>
        <v/>
      </c>
      <c r="AG67" s="21" t="str">
        <f>IF('Adjacent Counties'!AG67="x",VLOOKUP('2016 0-64'!AG$1,'2016 population'!$A$3:$E$102,3,FALSE),"")</f>
        <v/>
      </c>
      <c r="AH67" s="21" t="str">
        <f>IF('Adjacent Counties'!AH67="x",VLOOKUP('2016 0-64'!AH$1,'2016 population'!$A$3:$E$102,3,FALSE),"")</f>
        <v/>
      </c>
      <c r="AI67" s="21" t="str">
        <f>IF('Adjacent Counties'!AI67="x",VLOOKUP('2016 0-64'!AI$1,'2016 population'!$A$3:$E$102,3,FALSE),"")</f>
        <v/>
      </c>
      <c r="AJ67" s="21" t="str">
        <f>IF('Adjacent Counties'!AJ67="x",VLOOKUP('2016 0-64'!AJ$1,'2016 population'!$A$3:$E$102,3,FALSE),"")</f>
        <v/>
      </c>
      <c r="AK67" s="21" t="str">
        <f>IF('Adjacent Counties'!AK67="x",VLOOKUP('2016 0-64'!AK$1,'2016 population'!$A$3:$E$102,3,FALSE),"")</f>
        <v/>
      </c>
      <c r="AL67" s="21" t="str">
        <f>IF('Adjacent Counties'!AL67="x",VLOOKUP('2016 0-64'!AL$1,'2016 population'!$A$3:$E$102,3,FALSE),"")</f>
        <v/>
      </c>
      <c r="AM67" s="21" t="str">
        <f>IF('Adjacent Counties'!AM67="x",VLOOKUP('2016 0-64'!AM$1,'2016 population'!$A$3:$E$102,3,FALSE),"")</f>
        <v/>
      </c>
      <c r="AN67" s="21" t="str">
        <f>IF('Adjacent Counties'!AN67="x",VLOOKUP('2016 0-64'!AN$1,'2016 population'!$A$3:$E$102,3,FALSE),"")</f>
        <v/>
      </c>
      <c r="AO67" s="21" t="str">
        <f>IF('Adjacent Counties'!AO67="x",VLOOKUP('2016 0-64'!AO$1,'2016 population'!$A$3:$E$102,3,FALSE),"")</f>
        <v/>
      </c>
      <c r="AP67" s="21" t="str">
        <f>IF('Adjacent Counties'!AP67="x",VLOOKUP('2016 0-64'!AP$1,'2016 population'!$A$3:$E$102,3,FALSE),"")</f>
        <v/>
      </c>
      <c r="AQ67" s="21">
        <f>IF('Adjacent Counties'!AQ67="x",VLOOKUP('2016 0-64'!AQ$1,'2016 population'!$A$3:$E$102,3,FALSE),"")</f>
        <v>5781</v>
      </c>
      <c r="AR67" s="21" t="str">
        <f>IF('Adjacent Counties'!AR67="x",VLOOKUP('2016 0-64'!AR$1,'2016 population'!$A$3:$E$102,3,FALSE),"")</f>
        <v/>
      </c>
      <c r="AS67" s="21" t="str">
        <f>IF('Adjacent Counties'!AS67="x",VLOOKUP('2016 0-64'!AS$1,'2016 population'!$A$3:$E$102,3,FALSE),"")</f>
        <v/>
      </c>
      <c r="AT67" s="21" t="str">
        <f>IF('Adjacent Counties'!AT67="x",VLOOKUP('2016 0-64'!AT$1,'2016 population'!$A$3:$E$102,3,FALSE),"")</f>
        <v/>
      </c>
      <c r="AU67" s="21">
        <f>IF('Adjacent Counties'!AU67="x",VLOOKUP('2016 0-64'!AU$1,'2016 population'!$A$3:$E$102,3,FALSE),"")</f>
        <v>2542</v>
      </c>
      <c r="AV67" s="21" t="str">
        <f>IF('Adjacent Counties'!AV67="x",VLOOKUP('2016 0-64'!AV$1,'2016 population'!$A$3:$E$102,3,FALSE),"")</f>
        <v/>
      </c>
      <c r="AW67" s="21" t="str">
        <f>IF('Adjacent Counties'!AW67="x",VLOOKUP('2016 0-64'!AW$1,'2016 population'!$A$3:$E$102,3,FALSE),"")</f>
        <v/>
      </c>
      <c r="AX67" s="21" t="str">
        <f>IF('Adjacent Counties'!AX67="x",VLOOKUP('2016 0-64'!AX$1,'2016 population'!$A$3:$E$102,3,FALSE),"")</f>
        <v/>
      </c>
      <c r="AY67" s="21" t="str">
        <f>IF('Adjacent Counties'!AY67="x",VLOOKUP('2016 0-64'!AY$1,'2016 population'!$A$3:$E$102,3,FALSE),"")</f>
        <v/>
      </c>
      <c r="AZ67" s="21" t="str">
        <f>IF('Adjacent Counties'!AZ67="x",VLOOKUP('2016 0-64'!AZ$1,'2016 population'!$A$3:$E$102,3,FALSE),"")</f>
        <v/>
      </c>
      <c r="BA67" s="21" t="str">
        <f>IF('Adjacent Counties'!BA67="x",VLOOKUP('2016 0-64'!BA$1,'2016 population'!$A$3:$E$102,3,FALSE),"")</f>
        <v/>
      </c>
      <c r="BB67" s="21" t="str">
        <f>IF('Adjacent Counties'!BB67="x",VLOOKUP('2016 0-64'!BB$1,'2016 population'!$A$3:$E$102,3,FALSE),"")</f>
        <v/>
      </c>
      <c r="BC67" s="21" t="str">
        <f>IF('Adjacent Counties'!BC67="x",VLOOKUP('2016 0-64'!BC$1,'2016 population'!$A$3:$E$102,3,FALSE),"")</f>
        <v/>
      </c>
      <c r="BD67" s="21" t="str">
        <f>IF('Adjacent Counties'!BD67="x",VLOOKUP('2016 0-64'!BD$1,'2016 population'!$A$3:$E$102,3,FALSE),"")</f>
        <v/>
      </c>
      <c r="BE67" s="21" t="str">
        <f>IF('Adjacent Counties'!BE67="x",VLOOKUP('2016 0-64'!BE$1,'2016 population'!$A$3:$E$102,3,FALSE),"")</f>
        <v/>
      </c>
      <c r="BF67" s="21" t="str">
        <f>IF('Adjacent Counties'!BF67="x",VLOOKUP('2016 0-64'!BF$1,'2016 population'!$A$3:$E$102,3,FALSE),"")</f>
        <v/>
      </c>
      <c r="BG67" s="21" t="str">
        <f>IF('Adjacent Counties'!BG67="x",VLOOKUP('2016 0-64'!BG$1,'2016 population'!$A$3:$E$102,3,FALSE),"")</f>
        <v/>
      </c>
      <c r="BH67" s="21" t="str">
        <f>IF('Adjacent Counties'!BH67="x",VLOOKUP('2016 0-64'!BH$1,'2016 population'!$A$3:$E$102,3,FALSE),"")</f>
        <v/>
      </c>
      <c r="BI67" s="21" t="str">
        <f>IF('Adjacent Counties'!BI67="x",VLOOKUP('2016 0-64'!BI$1,'2016 population'!$A$3:$E$102,3,FALSE),"")</f>
        <v/>
      </c>
      <c r="BJ67" s="21" t="str">
        <f>IF('Adjacent Counties'!BJ67="x",VLOOKUP('2016 0-64'!BJ$1,'2016 population'!$A$3:$E$102,3,FALSE),"")</f>
        <v/>
      </c>
      <c r="BK67" s="21" t="str">
        <f>IF('Adjacent Counties'!BK67="x",VLOOKUP('2016 0-64'!BK$1,'2016 population'!$A$3:$E$102,3,FALSE),"")</f>
        <v/>
      </c>
      <c r="BL67" s="21" t="str">
        <f>IF('Adjacent Counties'!BL67="x",VLOOKUP('2016 0-64'!BL$1,'2016 population'!$A$3:$E$102,3,FALSE),"")</f>
        <v/>
      </c>
      <c r="BM67" s="21" t="str">
        <f>IF('Adjacent Counties'!BM67="x",VLOOKUP('2016 0-64'!BM$1,'2016 population'!$A$3:$E$102,3,FALSE),"")</f>
        <v/>
      </c>
      <c r="BN67" s="21" t="str">
        <f>IF('Adjacent Counties'!BN67="x",VLOOKUP('2016 0-64'!BN$1,'2016 population'!$A$3:$E$102,3,FALSE),"")</f>
        <v/>
      </c>
      <c r="BO67" s="21">
        <f>IF('Adjacent Counties'!BO67="x",VLOOKUP('2016 0-64'!BO$1,'2016 population'!$A$3:$E$102,3,FALSE),"")</f>
        <v>2483</v>
      </c>
      <c r="BP67" s="21" t="str">
        <f>IF('Adjacent Counties'!BP67="x",VLOOKUP('2016 0-64'!BP$1,'2016 population'!$A$3:$E$102,3,FALSE),"")</f>
        <v/>
      </c>
      <c r="BQ67" s="21" t="str">
        <f>IF('Adjacent Counties'!BQ67="x",VLOOKUP('2016 0-64'!BQ$1,'2016 population'!$A$3:$E$102,3,FALSE),"")</f>
        <v/>
      </c>
      <c r="BR67" s="21" t="str">
        <f>IF('Adjacent Counties'!BR67="x",VLOOKUP('2016 0-64'!BR$1,'2016 population'!$A$3:$E$102,3,FALSE),"")</f>
        <v/>
      </c>
      <c r="BS67" s="21" t="str">
        <f>IF('Adjacent Counties'!BS67="x",VLOOKUP('2016 0-64'!BS$1,'2016 population'!$A$3:$E$102,3,FALSE),"")</f>
        <v/>
      </c>
      <c r="BT67" s="21" t="str">
        <f>IF('Adjacent Counties'!BT67="x",VLOOKUP('2016 0-64'!BT$1,'2016 population'!$A$3:$E$102,3,FALSE),"")</f>
        <v/>
      </c>
      <c r="BU67" s="21" t="str">
        <f>IF('Adjacent Counties'!BU67="x",VLOOKUP('2016 0-64'!BU$1,'2016 population'!$A$3:$E$102,3,FALSE),"")</f>
        <v/>
      </c>
      <c r="BV67" s="21" t="str">
        <f>IF('Adjacent Counties'!BV67="x",VLOOKUP('2016 0-64'!BV$1,'2016 population'!$A$3:$E$102,3,FALSE),"")</f>
        <v/>
      </c>
      <c r="BW67" s="21" t="str">
        <f>IF('Adjacent Counties'!BW67="x",VLOOKUP('2016 0-64'!BW$1,'2016 population'!$A$3:$E$102,3,FALSE),"")</f>
        <v/>
      </c>
      <c r="BX67" s="21" t="str">
        <f>IF('Adjacent Counties'!BX67="x",VLOOKUP('2016 0-64'!BX$1,'2016 population'!$A$3:$E$102,3,FALSE),"")</f>
        <v/>
      </c>
      <c r="BY67" s="21" t="str">
        <f>IF('Adjacent Counties'!BY67="x",VLOOKUP('2016 0-64'!BY$1,'2016 population'!$A$3:$E$102,3,FALSE),"")</f>
        <v/>
      </c>
      <c r="BZ67" s="21" t="str">
        <f>IF('Adjacent Counties'!BZ67="x",VLOOKUP('2016 0-64'!BZ$1,'2016 population'!$A$3:$E$102,3,FALSE),"")</f>
        <v/>
      </c>
      <c r="CA67" s="21" t="str">
        <f>IF('Adjacent Counties'!CA67="x",VLOOKUP('2016 0-64'!CA$1,'2016 population'!$A$3:$E$102,3,FALSE),"")</f>
        <v/>
      </c>
      <c r="CB67" s="21" t="str">
        <f>IF('Adjacent Counties'!CB67="x",VLOOKUP('2016 0-64'!CB$1,'2016 population'!$A$3:$E$102,3,FALSE),"")</f>
        <v/>
      </c>
      <c r="CC67" s="21" t="str">
        <f>IF('Adjacent Counties'!CC67="x",VLOOKUP('2016 0-64'!CC$1,'2016 population'!$A$3:$E$102,3,FALSE),"")</f>
        <v/>
      </c>
      <c r="CD67" s="21" t="str">
        <f>IF('Adjacent Counties'!CD67="x",VLOOKUP('2016 0-64'!CD$1,'2016 population'!$A$3:$E$102,3,FALSE),"")</f>
        <v/>
      </c>
      <c r="CE67" s="21" t="str">
        <f>IF('Adjacent Counties'!CE67="x",VLOOKUP('2016 0-64'!CE$1,'2016 population'!$A$3:$E$102,3,FALSE),"")</f>
        <v/>
      </c>
      <c r="CF67" s="21" t="str">
        <f>IF('Adjacent Counties'!CF67="x",VLOOKUP('2016 0-64'!CF$1,'2016 population'!$A$3:$E$102,3,FALSE),"")</f>
        <v/>
      </c>
      <c r="CG67" s="21" t="str">
        <f>IF('Adjacent Counties'!CG67="x",VLOOKUP('2016 0-64'!CG$1,'2016 population'!$A$3:$E$102,3,FALSE),"")</f>
        <v/>
      </c>
      <c r="CH67" s="21" t="str">
        <f>IF('Adjacent Counties'!CH67="x",VLOOKUP('2016 0-64'!CH$1,'2016 population'!$A$3:$E$102,3,FALSE),"")</f>
        <v/>
      </c>
      <c r="CI67" s="21" t="str">
        <f>IF('Adjacent Counties'!CI67="x",VLOOKUP('2016 0-64'!CI$1,'2016 population'!$A$3:$E$102,3,FALSE),"")</f>
        <v/>
      </c>
      <c r="CJ67" s="21" t="str">
        <f>IF('Adjacent Counties'!CJ67="x",VLOOKUP('2016 0-64'!CJ$1,'2016 population'!$A$3:$E$102,3,FALSE),"")</f>
        <v/>
      </c>
      <c r="CK67" s="21" t="str">
        <f>IF('Adjacent Counties'!CK67="x",VLOOKUP('2016 0-64'!CK$1,'2016 population'!$A$3:$E$102,3,FALSE),"")</f>
        <v/>
      </c>
      <c r="CL67" s="21" t="str">
        <f>IF('Adjacent Counties'!CL67="x",VLOOKUP('2016 0-64'!CL$1,'2016 population'!$A$3:$E$102,3,FALSE),"")</f>
        <v/>
      </c>
      <c r="CM67" s="21" t="str">
        <f>IF('Adjacent Counties'!CM67="x",VLOOKUP('2016 0-64'!CM$1,'2016 population'!$A$3:$E$102,3,FALSE),"")</f>
        <v/>
      </c>
      <c r="CN67" s="21" t="str">
        <f>IF('Adjacent Counties'!CN67="x",VLOOKUP('2016 0-64'!CN$1,'2016 population'!$A$3:$E$102,3,FALSE),"")</f>
        <v/>
      </c>
      <c r="CO67" s="21" t="str">
        <f>IF('Adjacent Counties'!CO67="x",VLOOKUP('2016 0-64'!CO$1,'2016 population'!$A$3:$E$102,3,FALSE),"")</f>
        <v/>
      </c>
      <c r="CP67" s="21" t="str">
        <f>IF('Adjacent Counties'!CP67="x",VLOOKUP('2016 0-64'!CP$1,'2016 population'!$A$3:$E$102,3,FALSE),"")</f>
        <v/>
      </c>
      <c r="CQ67" s="21" t="str">
        <f>IF('Adjacent Counties'!CQ67="x",VLOOKUP('2016 0-64'!CQ$1,'2016 population'!$A$3:$E$102,3,FALSE),"")</f>
        <v/>
      </c>
      <c r="CR67" s="21" t="str">
        <f>IF('Adjacent Counties'!CR67="x",VLOOKUP('2016 0-64'!CR$1,'2016 population'!$A$3:$E$102,3,FALSE),"")</f>
        <v/>
      </c>
      <c r="CS67" s="21" t="str">
        <f>IF('Adjacent Counties'!CS67="x",VLOOKUP('2016 0-64'!CS$1,'2016 population'!$A$3:$E$102,3,FALSE),"")</f>
        <v/>
      </c>
      <c r="CT67" s="21" t="str">
        <f>IF('Adjacent Counties'!CT67="x",VLOOKUP('2016 0-64'!CT$1,'2016 population'!$A$3:$E$102,3,FALSE),"")</f>
        <v/>
      </c>
      <c r="CU67" s="21" t="str">
        <f>IF('Adjacent Counties'!CU67="x",VLOOKUP('2016 0-64'!CU$1,'2016 population'!$A$3:$E$102,3,FALSE),"")</f>
        <v/>
      </c>
      <c r="CV67" s="21" t="str">
        <f>IF('Adjacent Counties'!CV67="x",VLOOKUP('2016 0-64'!CV$1,'2016 population'!$A$3:$E$102,3,FALSE),"")</f>
        <v/>
      </c>
      <c r="CW67" s="21" t="str">
        <f>IF('Adjacent Counties'!CW67="x",VLOOKUP('2016 0-64'!CW$1,'2016 population'!$A$3:$E$102,3,FALSE),"")</f>
        <v/>
      </c>
      <c r="CX67" s="21">
        <f t="shared" ref="CX67:CX101" si="1">SUM(B67:CW67)</f>
        <v>12975</v>
      </c>
    </row>
    <row r="68" spans="1:102">
      <c r="A68" s="3" t="s">
        <v>66</v>
      </c>
      <c r="B68" s="21" t="str">
        <f>IF('Adjacent Counties'!B68="x",VLOOKUP('2016 0-64'!B$1,'2016 population'!$A$3:$E$102,3,FALSE),"")</f>
        <v/>
      </c>
      <c r="C68" s="21" t="str">
        <f>IF('Adjacent Counties'!C68="x",VLOOKUP('2016 0-64'!C$1,'2016 population'!$A$3:$E$102,3,FALSE),"")</f>
        <v/>
      </c>
      <c r="D68" s="21" t="str">
        <f>IF('Adjacent Counties'!D68="x",VLOOKUP('2016 0-64'!D$1,'2016 population'!$A$3:$E$102,3,FALSE),"")</f>
        <v/>
      </c>
      <c r="E68" s="21" t="str">
        <f>IF('Adjacent Counties'!E68="x",VLOOKUP('2016 0-64'!E$1,'2016 population'!$A$3:$E$102,3,FALSE),"")</f>
        <v/>
      </c>
      <c r="F68" s="21" t="str">
        <f>IF('Adjacent Counties'!F68="x",VLOOKUP('2016 0-64'!F$1,'2016 population'!$A$3:$E$102,3,FALSE),"")</f>
        <v/>
      </c>
      <c r="G68" s="21" t="str">
        <f>IF('Adjacent Counties'!G68="x",VLOOKUP('2016 0-64'!G$1,'2016 population'!$A$3:$E$102,3,FALSE),"")</f>
        <v/>
      </c>
      <c r="H68" s="21" t="str">
        <f>IF('Adjacent Counties'!H68="x",VLOOKUP('2016 0-64'!H$1,'2016 population'!$A$3:$E$102,3,FALSE),"")</f>
        <v/>
      </c>
      <c r="I68" s="21" t="str">
        <f>IF('Adjacent Counties'!I68="x",VLOOKUP('2016 0-64'!I$1,'2016 population'!$A$3:$E$102,3,FALSE),"")</f>
        <v/>
      </c>
      <c r="J68" s="21" t="str">
        <f>IF('Adjacent Counties'!J68="x",VLOOKUP('2016 0-64'!J$1,'2016 population'!$A$3:$E$102,3,FALSE),"")</f>
        <v/>
      </c>
      <c r="K68" s="21" t="str">
        <f>IF('Adjacent Counties'!K68="x",VLOOKUP('2016 0-64'!K$1,'2016 population'!$A$3:$E$102,3,FALSE),"")</f>
        <v/>
      </c>
      <c r="L68" s="21" t="str">
        <f>IF('Adjacent Counties'!L68="x",VLOOKUP('2016 0-64'!L$1,'2016 population'!$A$3:$E$102,3,FALSE),"")</f>
        <v/>
      </c>
      <c r="M68" s="21" t="str">
        <f>IF('Adjacent Counties'!M68="x",VLOOKUP('2016 0-64'!M$1,'2016 population'!$A$3:$E$102,3,FALSE),"")</f>
        <v/>
      </c>
      <c r="N68" s="21" t="str">
        <f>IF('Adjacent Counties'!N68="x",VLOOKUP('2016 0-64'!N$1,'2016 population'!$A$3:$E$102,3,FALSE),"")</f>
        <v/>
      </c>
      <c r="O68" s="21" t="str">
        <f>IF('Adjacent Counties'!O68="x",VLOOKUP('2016 0-64'!O$1,'2016 population'!$A$3:$E$102,3,FALSE),"")</f>
        <v/>
      </c>
      <c r="P68" s="21" t="str">
        <f>IF('Adjacent Counties'!P68="x",VLOOKUP('2016 0-64'!P$1,'2016 population'!$A$3:$E$102,3,FALSE),"")</f>
        <v/>
      </c>
      <c r="Q68" s="21">
        <f>IF('Adjacent Counties'!Q68="x",VLOOKUP('2016 0-64'!Q$1,'2016 population'!$A$3:$E$102,3,FALSE),"")</f>
        <v>10075</v>
      </c>
      <c r="R68" s="21" t="str">
        <f>IF('Adjacent Counties'!R68="x",VLOOKUP('2016 0-64'!R$1,'2016 population'!$A$3:$E$102,3,FALSE),"")</f>
        <v/>
      </c>
      <c r="S68" s="21" t="str">
        <f>IF('Adjacent Counties'!S68="x",VLOOKUP('2016 0-64'!S$1,'2016 population'!$A$3:$E$102,3,FALSE),"")</f>
        <v/>
      </c>
      <c r="T68" s="21" t="str">
        <f>IF('Adjacent Counties'!T68="x",VLOOKUP('2016 0-64'!T$1,'2016 population'!$A$3:$E$102,3,FALSE),"")</f>
        <v/>
      </c>
      <c r="U68" s="21" t="str">
        <f>IF('Adjacent Counties'!U68="x",VLOOKUP('2016 0-64'!U$1,'2016 population'!$A$3:$E$102,3,FALSE),"")</f>
        <v/>
      </c>
      <c r="V68" s="21" t="str">
        <f>IF('Adjacent Counties'!V68="x",VLOOKUP('2016 0-64'!V$1,'2016 population'!$A$3:$E$102,3,FALSE),"")</f>
        <v/>
      </c>
      <c r="W68" s="21" t="str">
        <f>IF('Adjacent Counties'!W68="x",VLOOKUP('2016 0-64'!W$1,'2016 population'!$A$3:$E$102,3,FALSE),"")</f>
        <v/>
      </c>
      <c r="X68" s="21" t="str">
        <f>IF('Adjacent Counties'!X68="x",VLOOKUP('2016 0-64'!X$1,'2016 population'!$A$3:$E$102,3,FALSE),"")</f>
        <v/>
      </c>
      <c r="Y68" s="21" t="str">
        <f>IF('Adjacent Counties'!Y68="x",VLOOKUP('2016 0-64'!Y$1,'2016 population'!$A$3:$E$102,3,FALSE),"")</f>
        <v/>
      </c>
      <c r="Z68" s="21" t="str">
        <f>IF('Adjacent Counties'!Z68="x",VLOOKUP('2016 0-64'!Z$1,'2016 population'!$A$3:$E$102,3,FALSE),"")</f>
        <v/>
      </c>
      <c r="AA68" s="21" t="str">
        <f>IF('Adjacent Counties'!AA68="x",VLOOKUP('2016 0-64'!AA$1,'2016 population'!$A$3:$E$102,3,FALSE),"")</f>
        <v/>
      </c>
      <c r="AB68" s="21" t="str">
        <f>IF('Adjacent Counties'!AB68="x",VLOOKUP('2016 0-64'!AB$1,'2016 population'!$A$3:$E$102,3,FALSE),"")</f>
        <v/>
      </c>
      <c r="AC68" s="21" t="str">
        <f>IF('Adjacent Counties'!AC68="x",VLOOKUP('2016 0-64'!AC$1,'2016 population'!$A$3:$E$102,3,FALSE),"")</f>
        <v/>
      </c>
      <c r="AD68" s="21" t="str">
        <f>IF('Adjacent Counties'!AD68="x",VLOOKUP('2016 0-64'!AD$1,'2016 population'!$A$3:$E$102,3,FALSE),"")</f>
        <v/>
      </c>
      <c r="AE68" s="21" t="str">
        <f>IF('Adjacent Counties'!AE68="x",VLOOKUP('2016 0-64'!AE$1,'2016 population'!$A$3:$E$102,3,FALSE),"")</f>
        <v/>
      </c>
      <c r="AF68" s="21">
        <f>IF('Adjacent Counties'!AF68="x",VLOOKUP('2016 0-64'!AF$1,'2016 population'!$A$3:$E$102,3,FALSE),"")</f>
        <v>5995</v>
      </c>
      <c r="AG68" s="21" t="str">
        <f>IF('Adjacent Counties'!AG68="x",VLOOKUP('2016 0-64'!AG$1,'2016 population'!$A$3:$E$102,3,FALSE),"")</f>
        <v/>
      </c>
      <c r="AH68" s="21" t="str">
        <f>IF('Adjacent Counties'!AH68="x",VLOOKUP('2016 0-64'!AH$1,'2016 population'!$A$3:$E$102,3,FALSE),"")</f>
        <v/>
      </c>
      <c r="AI68" s="21" t="str">
        <f>IF('Adjacent Counties'!AI68="x",VLOOKUP('2016 0-64'!AI$1,'2016 population'!$A$3:$E$102,3,FALSE),"")</f>
        <v/>
      </c>
      <c r="AJ68" s="21" t="str">
        <f>IF('Adjacent Counties'!AJ68="x",VLOOKUP('2016 0-64'!AJ$1,'2016 population'!$A$3:$E$102,3,FALSE),"")</f>
        <v/>
      </c>
      <c r="AK68" s="21" t="str">
        <f>IF('Adjacent Counties'!AK68="x",VLOOKUP('2016 0-64'!AK$1,'2016 population'!$A$3:$E$102,3,FALSE),"")</f>
        <v/>
      </c>
      <c r="AL68" s="21" t="str">
        <f>IF('Adjacent Counties'!AL68="x",VLOOKUP('2016 0-64'!AL$1,'2016 population'!$A$3:$E$102,3,FALSE),"")</f>
        <v/>
      </c>
      <c r="AM68" s="21" t="str">
        <f>IF('Adjacent Counties'!AM68="x",VLOOKUP('2016 0-64'!AM$1,'2016 population'!$A$3:$E$102,3,FALSE),"")</f>
        <v/>
      </c>
      <c r="AN68" s="21" t="str">
        <f>IF('Adjacent Counties'!AN68="x",VLOOKUP('2016 0-64'!AN$1,'2016 population'!$A$3:$E$102,3,FALSE),"")</f>
        <v/>
      </c>
      <c r="AO68" s="21" t="str">
        <f>IF('Adjacent Counties'!AO68="x",VLOOKUP('2016 0-64'!AO$1,'2016 population'!$A$3:$E$102,3,FALSE),"")</f>
        <v/>
      </c>
      <c r="AP68" s="21" t="str">
        <f>IF('Adjacent Counties'!AP68="x",VLOOKUP('2016 0-64'!AP$1,'2016 population'!$A$3:$E$102,3,FALSE),"")</f>
        <v/>
      </c>
      <c r="AQ68" s="21" t="str">
        <f>IF('Adjacent Counties'!AQ68="x",VLOOKUP('2016 0-64'!AQ$1,'2016 population'!$A$3:$E$102,3,FALSE),"")</f>
        <v/>
      </c>
      <c r="AR68" s="21" t="str">
        <f>IF('Adjacent Counties'!AR68="x",VLOOKUP('2016 0-64'!AR$1,'2016 population'!$A$3:$E$102,3,FALSE),"")</f>
        <v/>
      </c>
      <c r="AS68" s="21" t="str">
        <f>IF('Adjacent Counties'!AS68="x",VLOOKUP('2016 0-64'!AS$1,'2016 population'!$A$3:$E$102,3,FALSE),"")</f>
        <v/>
      </c>
      <c r="AT68" s="21" t="str">
        <f>IF('Adjacent Counties'!AT68="x",VLOOKUP('2016 0-64'!AT$1,'2016 population'!$A$3:$E$102,3,FALSE),"")</f>
        <v/>
      </c>
      <c r="AU68" s="21" t="str">
        <f>IF('Adjacent Counties'!AU68="x",VLOOKUP('2016 0-64'!AU$1,'2016 population'!$A$3:$E$102,3,FALSE),"")</f>
        <v/>
      </c>
      <c r="AV68" s="21" t="str">
        <f>IF('Adjacent Counties'!AV68="x",VLOOKUP('2016 0-64'!AV$1,'2016 population'!$A$3:$E$102,3,FALSE),"")</f>
        <v/>
      </c>
      <c r="AW68" s="21" t="str">
        <f>IF('Adjacent Counties'!AW68="x",VLOOKUP('2016 0-64'!AW$1,'2016 population'!$A$3:$E$102,3,FALSE),"")</f>
        <v/>
      </c>
      <c r="AX68" s="21" t="str">
        <f>IF('Adjacent Counties'!AX68="x",VLOOKUP('2016 0-64'!AX$1,'2016 population'!$A$3:$E$102,3,FALSE),"")</f>
        <v/>
      </c>
      <c r="AY68" s="21" t="str">
        <f>IF('Adjacent Counties'!AY68="x",VLOOKUP('2016 0-64'!AY$1,'2016 population'!$A$3:$E$102,3,FALSE),"")</f>
        <v/>
      </c>
      <c r="AZ68" s="21" t="str">
        <f>IF('Adjacent Counties'!AZ68="x",VLOOKUP('2016 0-64'!AZ$1,'2016 population'!$A$3:$E$102,3,FALSE),"")</f>
        <v/>
      </c>
      <c r="BA68" s="21">
        <f>IF('Adjacent Counties'!BA68="x",VLOOKUP('2016 0-64'!BA$1,'2016 population'!$A$3:$E$102,3,FALSE),"")</f>
        <v>1220</v>
      </c>
      <c r="BB68" s="21" t="str">
        <f>IF('Adjacent Counties'!BB68="x",VLOOKUP('2016 0-64'!BB$1,'2016 population'!$A$3:$E$102,3,FALSE),"")</f>
        <v/>
      </c>
      <c r="BC68" s="21" t="str">
        <f>IF('Adjacent Counties'!BC68="x",VLOOKUP('2016 0-64'!BC$1,'2016 population'!$A$3:$E$102,3,FALSE),"")</f>
        <v/>
      </c>
      <c r="BD68" s="21" t="str">
        <f>IF('Adjacent Counties'!BD68="x",VLOOKUP('2016 0-64'!BD$1,'2016 population'!$A$3:$E$102,3,FALSE),"")</f>
        <v/>
      </c>
      <c r="BE68" s="21" t="str">
        <f>IF('Adjacent Counties'!BE68="x",VLOOKUP('2016 0-64'!BE$1,'2016 population'!$A$3:$E$102,3,FALSE),"")</f>
        <v/>
      </c>
      <c r="BF68" s="21" t="str">
        <f>IF('Adjacent Counties'!BF68="x",VLOOKUP('2016 0-64'!BF$1,'2016 population'!$A$3:$E$102,3,FALSE),"")</f>
        <v/>
      </c>
      <c r="BG68" s="21" t="str">
        <f>IF('Adjacent Counties'!BG68="x",VLOOKUP('2016 0-64'!BG$1,'2016 population'!$A$3:$E$102,3,FALSE),"")</f>
        <v/>
      </c>
      <c r="BH68" s="21" t="str">
        <f>IF('Adjacent Counties'!BH68="x",VLOOKUP('2016 0-64'!BH$1,'2016 population'!$A$3:$E$102,3,FALSE),"")</f>
        <v/>
      </c>
      <c r="BI68" s="21" t="str">
        <f>IF('Adjacent Counties'!BI68="x",VLOOKUP('2016 0-64'!BI$1,'2016 population'!$A$3:$E$102,3,FALSE),"")</f>
        <v/>
      </c>
      <c r="BJ68" s="21" t="str">
        <f>IF('Adjacent Counties'!BJ68="x",VLOOKUP('2016 0-64'!BJ$1,'2016 population'!$A$3:$E$102,3,FALSE),"")</f>
        <v/>
      </c>
      <c r="BK68" s="21" t="str">
        <f>IF('Adjacent Counties'!BK68="x",VLOOKUP('2016 0-64'!BK$1,'2016 population'!$A$3:$E$102,3,FALSE),"")</f>
        <v/>
      </c>
      <c r="BL68" s="21" t="str">
        <f>IF('Adjacent Counties'!BL68="x",VLOOKUP('2016 0-64'!BL$1,'2016 population'!$A$3:$E$102,3,FALSE),"")</f>
        <v/>
      </c>
      <c r="BM68" s="21" t="str">
        <f>IF('Adjacent Counties'!BM68="x",VLOOKUP('2016 0-64'!BM$1,'2016 population'!$A$3:$E$102,3,FALSE),"")</f>
        <v/>
      </c>
      <c r="BN68" s="21" t="str">
        <f>IF('Adjacent Counties'!BN68="x",VLOOKUP('2016 0-64'!BN$1,'2016 population'!$A$3:$E$102,3,FALSE),"")</f>
        <v/>
      </c>
      <c r="BO68" s="21" t="str">
        <f>IF('Adjacent Counties'!BO68="x",VLOOKUP('2016 0-64'!BO$1,'2016 population'!$A$3:$E$102,3,FALSE),"")</f>
        <v/>
      </c>
      <c r="BP68" s="21">
        <f>IF('Adjacent Counties'!BP68="x",VLOOKUP('2016 0-64'!BP$1,'2016 population'!$A$3:$E$102,3,FALSE),"")</f>
        <v>10644</v>
      </c>
      <c r="BQ68" s="21" t="str">
        <f>IF('Adjacent Counties'!BQ68="x",VLOOKUP('2016 0-64'!BQ$1,'2016 population'!$A$3:$E$102,3,FALSE),"")</f>
        <v/>
      </c>
      <c r="BR68" s="21" t="str">
        <f>IF('Adjacent Counties'!BR68="x",VLOOKUP('2016 0-64'!BR$1,'2016 population'!$A$3:$E$102,3,FALSE),"")</f>
        <v/>
      </c>
      <c r="BS68" s="21" t="str">
        <f>IF('Adjacent Counties'!BS68="x",VLOOKUP('2016 0-64'!BS$1,'2016 population'!$A$3:$E$102,3,FALSE),"")</f>
        <v/>
      </c>
      <c r="BT68" s="21">
        <f>IF('Adjacent Counties'!BT68="x",VLOOKUP('2016 0-64'!BT$1,'2016 population'!$A$3:$E$102,3,FALSE),"")</f>
        <v>6371</v>
      </c>
      <c r="BU68" s="21" t="str">
        <f>IF('Adjacent Counties'!BU68="x",VLOOKUP('2016 0-64'!BU$1,'2016 population'!$A$3:$E$102,3,FALSE),"")</f>
        <v/>
      </c>
      <c r="BV68" s="21" t="str">
        <f>IF('Adjacent Counties'!BV68="x",VLOOKUP('2016 0-64'!BV$1,'2016 population'!$A$3:$E$102,3,FALSE),"")</f>
        <v/>
      </c>
      <c r="BW68" s="21" t="str">
        <f>IF('Adjacent Counties'!BW68="x",VLOOKUP('2016 0-64'!BW$1,'2016 population'!$A$3:$E$102,3,FALSE),"")</f>
        <v/>
      </c>
      <c r="BX68" s="21" t="str">
        <f>IF('Adjacent Counties'!BX68="x",VLOOKUP('2016 0-64'!BX$1,'2016 population'!$A$3:$E$102,3,FALSE),"")</f>
        <v/>
      </c>
      <c r="BY68" s="21" t="str">
        <f>IF('Adjacent Counties'!BY68="x",VLOOKUP('2016 0-64'!BY$1,'2016 population'!$A$3:$E$102,3,FALSE),"")</f>
        <v/>
      </c>
      <c r="BZ68" s="21" t="str">
        <f>IF('Adjacent Counties'!BZ68="x",VLOOKUP('2016 0-64'!BZ$1,'2016 population'!$A$3:$E$102,3,FALSE),"")</f>
        <v/>
      </c>
      <c r="CA68" s="21" t="str">
        <f>IF('Adjacent Counties'!CA68="x",VLOOKUP('2016 0-64'!CA$1,'2016 population'!$A$3:$E$102,3,FALSE),"")</f>
        <v/>
      </c>
      <c r="CB68" s="21" t="str">
        <f>IF('Adjacent Counties'!CB68="x",VLOOKUP('2016 0-64'!CB$1,'2016 population'!$A$3:$E$102,3,FALSE),"")</f>
        <v/>
      </c>
      <c r="CC68" s="21" t="str">
        <f>IF('Adjacent Counties'!CC68="x",VLOOKUP('2016 0-64'!CC$1,'2016 population'!$A$3:$E$102,3,FALSE),"")</f>
        <v/>
      </c>
      <c r="CD68" s="21" t="str">
        <f>IF('Adjacent Counties'!CD68="x",VLOOKUP('2016 0-64'!CD$1,'2016 population'!$A$3:$E$102,3,FALSE),"")</f>
        <v/>
      </c>
      <c r="CE68" s="21" t="str">
        <f>IF('Adjacent Counties'!CE68="x",VLOOKUP('2016 0-64'!CE$1,'2016 population'!$A$3:$E$102,3,FALSE),"")</f>
        <v/>
      </c>
      <c r="CF68" s="21" t="str">
        <f>IF('Adjacent Counties'!CF68="x",VLOOKUP('2016 0-64'!CF$1,'2016 population'!$A$3:$E$102,3,FALSE),"")</f>
        <v/>
      </c>
      <c r="CG68" s="21" t="str">
        <f>IF('Adjacent Counties'!CG68="x",VLOOKUP('2016 0-64'!CG$1,'2016 population'!$A$3:$E$102,3,FALSE),"")</f>
        <v/>
      </c>
      <c r="CH68" s="21" t="str">
        <f>IF('Adjacent Counties'!CH68="x",VLOOKUP('2016 0-64'!CH$1,'2016 population'!$A$3:$E$102,3,FALSE),"")</f>
        <v/>
      </c>
      <c r="CI68" s="21" t="str">
        <f>IF('Adjacent Counties'!CI68="x",VLOOKUP('2016 0-64'!CI$1,'2016 population'!$A$3:$E$102,3,FALSE),"")</f>
        <v/>
      </c>
      <c r="CJ68" s="21" t="str">
        <f>IF('Adjacent Counties'!CJ68="x",VLOOKUP('2016 0-64'!CJ$1,'2016 population'!$A$3:$E$102,3,FALSE),"")</f>
        <v/>
      </c>
      <c r="CK68" s="21" t="str">
        <f>IF('Adjacent Counties'!CK68="x",VLOOKUP('2016 0-64'!CK$1,'2016 population'!$A$3:$E$102,3,FALSE),"")</f>
        <v/>
      </c>
      <c r="CL68" s="21" t="str">
        <f>IF('Adjacent Counties'!CL68="x",VLOOKUP('2016 0-64'!CL$1,'2016 population'!$A$3:$E$102,3,FALSE),"")</f>
        <v/>
      </c>
      <c r="CM68" s="21" t="str">
        <f>IF('Adjacent Counties'!CM68="x",VLOOKUP('2016 0-64'!CM$1,'2016 population'!$A$3:$E$102,3,FALSE),"")</f>
        <v/>
      </c>
      <c r="CN68" s="21" t="str">
        <f>IF('Adjacent Counties'!CN68="x",VLOOKUP('2016 0-64'!CN$1,'2016 population'!$A$3:$E$102,3,FALSE),"")</f>
        <v/>
      </c>
      <c r="CO68" s="21" t="str">
        <f>IF('Adjacent Counties'!CO68="x",VLOOKUP('2016 0-64'!CO$1,'2016 population'!$A$3:$E$102,3,FALSE),"")</f>
        <v/>
      </c>
      <c r="CP68" s="21" t="str">
        <f>IF('Adjacent Counties'!CP68="x",VLOOKUP('2016 0-64'!CP$1,'2016 population'!$A$3:$E$102,3,FALSE),"")</f>
        <v/>
      </c>
      <c r="CQ68" s="21" t="str">
        <f>IF('Adjacent Counties'!CQ68="x",VLOOKUP('2016 0-64'!CQ$1,'2016 population'!$A$3:$E$102,3,FALSE),"")</f>
        <v/>
      </c>
      <c r="CR68" s="21" t="str">
        <f>IF('Adjacent Counties'!CR68="x",VLOOKUP('2016 0-64'!CR$1,'2016 population'!$A$3:$E$102,3,FALSE),"")</f>
        <v/>
      </c>
      <c r="CS68" s="21" t="str">
        <f>IF('Adjacent Counties'!CS68="x",VLOOKUP('2016 0-64'!CS$1,'2016 population'!$A$3:$E$102,3,FALSE),"")</f>
        <v/>
      </c>
      <c r="CT68" s="21" t="str">
        <f>IF('Adjacent Counties'!CT68="x",VLOOKUP('2016 0-64'!CT$1,'2016 population'!$A$3:$E$102,3,FALSE),"")</f>
        <v/>
      </c>
      <c r="CU68" s="21" t="str">
        <f>IF('Adjacent Counties'!CU68="x",VLOOKUP('2016 0-64'!CU$1,'2016 population'!$A$3:$E$102,3,FALSE),"")</f>
        <v/>
      </c>
      <c r="CV68" s="21" t="str">
        <f>IF('Adjacent Counties'!CV68="x",VLOOKUP('2016 0-64'!CV$1,'2016 population'!$A$3:$E$102,3,FALSE),"")</f>
        <v/>
      </c>
      <c r="CW68" s="21" t="str">
        <f>IF('Adjacent Counties'!CW68="x",VLOOKUP('2016 0-64'!CW$1,'2016 population'!$A$3:$E$102,3,FALSE),"")</f>
        <v/>
      </c>
      <c r="CX68" s="21">
        <f t="shared" si="1"/>
        <v>34305</v>
      </c>
    </row>
    <row r="69" spans="1:102">
      <c r="A69" s="3" t="s">
        <v>67</v>
      </c>
      <c r="B69" s="21">
        <f>IF('Adjacent Counties'!B69="x",VLOOKUP('2016 0-64'!B$1,'2016 population'!$A$3:$E$102,3,FALSE),"")</f>
        <v>14436</v>
      </c>
      <c r="C69" s="21" t="str">
        <f>IF('Adjacent Counties'!C69="x",VLOOKUP('2016 0-64'!C$1,'2016 population'!$A$3:$E$102,3,FALSE),"")</f>
        <v/>
      </c>
      <c r="D69" s="21" t="str">
        <f>IF('Adjacent Counties'!D69="x",VLOOKUP('2016 0-64'!D$1,'2016 population'!$A$3:$E$102,3,FALSE),"")</f>
        <v/>
      </c>
      <c r="E69" s="21" t="str">
        <f>IF('Adjacent Counties'!E69="x",VLOOKUP('2016 0-64'!E$1,'2016 population'!$A$3:$E$102,3,FALSE),"")</f>
        <v/>
      </c>
      <c r="F69" s="21" t="str">
        <f>IF('Adjacent Counties'!F69="x",VLOOKUP('2016 0-64'!F$1,'2016 population'!$A$3:$E$102,3,FALSE),"")</f>
        <v/>
      </c>
      <c r="G69" s="21" t="str">
        <f>IF('Adjacent Counties'!G69="x",VLOOKUP('2016 0-64'!G$1,'2016 population'!$A$3:$E$102,3,FALSE),"")</f>
        <v/>
      </c>
      <c r="H69" s="21" t="str">
        <f>IF('Adjacent Counties'!H69="x",VLOOKUP('2016 0-64'!H$1,'2016 population'!$A$3:$E$102,3,FALSE),"")</f>
        <v/>
      </c>
      <c r="I69" s="21" t="str">
        <f>IF('Adjacent Counties'!I69="x",VLOOKUP('2016 0-64'!I$1,'2016 population'!$A$3:$E$102,3,FALSE),"")</f>
        <v/>
      </c>
      <c r="J69" s="21" t="str">
        <f>IF('Adjacent Counties'!J69="x",VLOOKUP('2016 0-64'!J$1,'2016 population'!$A$3:$E$102,3,FALSE),"")</f>
        <v/>
      </c>
      <c r="K69" s="21" t="str">
        <f>IF('Adjacent Counties'!K69="x",VLOOKUP('2016 0-64'!K$1,'2016 population'!$A$3:$E$102,3,FALSE),"")</f>
        <v/>
      </c>
      <c r="L69" s="21" t="str">
        <f>IF('Adjacent Counties'!L69="x",VLOOKUP('2016 0-64'!L$1,'2016 population'!$A$3:$E$102,3,FALSE),"")</f>
        <v/>
      </c>
      <c r="M69" s="21" t="str">
        <f>IF('Adjacent Counties'!M69="x",VLOOKUP('2016 0-64'!M$1,'2016 population'!$A$3:$E$102,3,FALSE),"")</f>
        <v/>
      </c>
      <c r="N69" s="21" t="str">
        <f>IF('Adjacent Counties'!N69="x",VLOOKUP('2016 0-64'!N$1,'2016 population'!$A$3:$E$102,3,FALSE),"")</f>
        <v/>
      </c>
      <c r="O69" s="21" t="str">
        <f>IF('Adjacent Counties'!O69="x",VLOOKUP('2016 0-64'!O$1,'2016 population'!$A$3:$E$102,3,FALSE),"")</f>
        <v/>
      </c>
      <c r="P69" s="21" t="str">
        <f>IF('Adjacent Counties'!P69="x",VLOOKUP('2016 0-64'!P$1,'2016 population'!$A$3:$E$102,3,FALSE),"")</f>
        <v/>
      </c>
      <c r="Q69" s="21" t="str">
        <f>IF('Adjacent Counties'!Q69="x",VLOOKUP('2016 0-64'!Q$1,'2016 population'!$A$3:$E$102,3,FALSE),"")</f>
        <v/>
      </c>
      <c r="R69" s="21">
        <f>IF('Adjacent Counties'!R69="x",VLOOKUP('2016 0-64'!R$1,'2016 population'!$A$3:$E$102,3,FALSE),"")</f>
        <v>2804</v>
      </c>
      <c r="S69" s="21" t="str">
        <f>IF('Adjacent Counties'!S69="x",VLOOKUP('2016 0-64'!S$1,'2016 population'!$A$3:$E$102,3,FALSE),"")</f>
        <v/>
      </c>
      <c r="T69" s="21">
        <f>IF('Adjacent Counties'!T69="x",VLOOKUP('2016 0-64'!T$1,'2016 population'!$A$3:$E$102,3,FALSE),"")</f>
        <v>9563</v>
      </c>
      <c r="U69" s="21" t="str">
        <f>IF('Adjacent Counties'!U69="x",VLOOKUP('2016 0-64'!U$1,'2016 population'!$A$3:$E$102,3,FALSE),"")</f>
        <v/>
      </c>
      <c r="V69" s="21" t="str">
        <f>IF('Adjacent Counties'!V69="x",VLOOKUP('2016 0-64'!V$1,'2016 population'!$A$3:$E$102,3,FALSE),"")</f>
        <v/>
      </c>
      <c r="W69" s="21" t="str">
        <f>IF('Adjacent Counties'!W69="x",VLOOKUP('2016 0-64'!W$1,'2016 population'!$A$3:$E$102,3,FALSE),"")</f>
        <v/>
      </c>
      <c r="X69" s="21" t="str">
        <f>IF('Adjacent Counties'!X69="x",VLOOKUP('2016 0-64'!X$1,'2016 population'!$A$3:$E$102,3,FALSE),"")</f>
        <v/>
      </c>
      <c r="Y69" s="21" t="str">
        <f>IF('Adjacent Counties'!Y69="x",VLOOKUP('2016 0-64'!Y$1,'2016 population'!$A$3:$E$102,3,FALSE),"")</f>
        <v/>
      </c>
      <c r="Z69" s="21" t="str">
        <f>IF('Adjacent Counties'!Z69="x",VLOOKUP('2016 0-64'!Z$1,'2016 population'!$A$3:$E$102,3,FALSE),"")</f>
        <v/>
      </c>
      <c r="AA69" s="21" t="str">
        <f>IF('Adjacent Counties'!AA69="x",VLOOKUP('2016 0-64'!AA$1,'2016 population'!$A$3:$E$102,3,FALSE),"")</f>
        <v/>
      </c>
      <c r="AB69" s="21" t="str">
        <f>IF('Adjacent Counties'!AB69="x",VLOOKUP('2016 0-64'!AB$1,'2016 population'!$A$3:$E$102,3,FALSE),"")</f>
        <v/>
      </c>
      <c r="AC69" s="21" t="str">
        <f>IF('Adjacent Counties'!AC69="x",VLOOKUP('2016 0-64'!AC$1,'2016 population'!$A$3:$E$102,3,FALSE),"")</f>
        <v/>
      </c>
      <c r="AD69" s="21" t="str">
        <f>IF('Adjacent Counties'!AD69="x",VLOOKUP('2016 0-64'!AD$1,'2016 population'!$A$3:$E$102,3,FALSE),"")</f>
        <v/>
      </c>
      <c r="AE69" s="21" t="str">
        <f>IF('Adjacent Counties'!AE69="x",VLOOKUP('2016 0-64'!AE$1,'2016 population'!$A$3:$E$102,3,FALSE),"")</f>
        <v/>
      </c>
      <c r="AF69" s="21" t="str">
        <f>IF('Adjacent Counties'!AF69="x",VLOOKUP('2016 0-64'!AF$1,'2016 population'!$A$3:$E$102,3,FALSE),"")</f>
        <v/>
      </c>
      <c r="AG69" s="21">
        <f>IF('Adjacent Counties'!AG69="x",VLOOKUP('2016 0-64'!AG$1,'2016 population'!$A$3:$E$102,3,FALSE),"")</f>
        <v>21756</v>
      </c>
      <c r="AH69" s="21" t="str">
        <f>IF('Adjacent Counties'!AH69="x",VLOOKUP('2016 0-64'!AH$1,'2016 population'!$A$3:$E$102,3,FALSE),"")</f>
        <v/>
      </c>
      <c r="AI69" s="21" t="str">
        <f>IF('Adjacent Counties'!AI69="x",VLOOKUP('2016 0-64'!AI$1,'2016 population'!$A$3:$E$102,3,FALSE),"")</f>
        <v/>
      </c>
      <c r="AJ69" s="21" t="str">
        <f>IF('Adjacent Counties'!AJ69="x",VLOOKUP('2016 0-64'!AJ$1,'2016 population'!$A$3:$E$102,3,FALSE),"")</f>
        <v/>
      </c>
      <c r="AK69" s="21" t="str">
        <f>IF('Adjacent Counties'!AK69="x",VLOOKUP('2016 0-64'!AK$1,'2016 population'!$A$3:$E$102,3,FALSE),"")</f>
        <v/>
      </c>
      <c r="AL69" s="21" t="str">
        <f>IF('Adjacent Counties'!AL69="x",VLOOKUP('2016 0-64'!AL$1,'2016 population'!$A$3:$E$102,3,FALSE),"")</f>
        <v/>
      </c>
      <c r="AM69" s="21" t="str">
        <f>IF('Adjacent Counties'!AM69="x",VLOOKUP('2016 0-64'!AM$1,'2016 population'!$A$3:$E$102,3,FALSE),"")</f>
        <v/>
      </c>
      <c r="AN69" s="21" t="str">
        <f>IF('Adjacent Counties'!AN69="x",VLOOKUP('2016 0-64'!AN$1,'2016 population'!$A$3:$E$102,3,FALSE),"")</f>
        <v/>
      </c>
      <c r="AO69" s="21" t="str">
        <f>IF('Adjacent Counties'!AO69="x",VLOOKUP('2016 0-64'!AO$1,'2016 population'!$A$3:$E$102,3,FALSE),"")</f>
        <v/>
      </c>
      <c r="AP69" s="21" t="str">
        <f>IF('Adjacent Counties'!AP69="x",VLOOKUP('2016 0-64'!AP$1,'2016 population'!$A$3:$E$102,3,FALSE),"")</f>
        <v/>
      </c>
      <c r="AQ69" s="21" t="str">
        <f>IF('Adjacent Counties'!AQ69="x",VLOOKUP('2016 0-64'!AQ$1,'2016 population'!$A$3:$E$102,3,FALSE),"")</f>
        <v/>
      </c>
      <c r="AR69" s="21" t="str">
        <f>IF('Adjacent Counties'!AR69="x",VLOOKUP('2016 0-64'!AR$1,'2016 population'!$A$3:$E$102,3,FALSE),"")</f>
        <v/>
      </c>
      <c r="AS69" s="21" t="str">
        <f>IF('Adjacent Counties'!AS69="x",VLOOKUP('2016 0-64'!AS$1,'2016 population'!$A$3:$E$102,3,FALSE),"")</f>
        <v/>
      </c>
      <c r="AT69" s="21" t="str">
        <f>IF('Adjacent Counties'!AT69="x",VLOOKUP('2016 0-64'!AT$1,'2016 population'!$A$3:$E$102,3,FALSE),"")</f>
        <v/>
      </c>
      <c r="AU69" s="21" t="str">
        <f>IF('Adjacent Counties'!AU69="x",VLOOKUP('2016 0-64'!AU$1,'2016 population'!$A$3:$E$102,3,FALSE),"")</f>
        <v/>
      </c>
      <c r="AV69" s="21" t="str">
        <f>IF('Adjacent Counties'!AV69="x",VLOOKUP('2016 0-64'!AV$1,'2016 population'!$A$3:$E$102,3,FALSE),"")</f>
        <v/>
      </c>
      <c r="AW69" s="21" t="str">
        <f>IF('Adjacent Counties'!AW69="x",VLOOKUP('2016 0-64'!AW$1,'2016 population'!$A$3:$E$102,3,FALSE),"")</f>
        <v/>
      </c>
      <c r="AX69" s="21" t="str">
        <f>IF('Adjacent Counties'!AX69="x",VLOOKUP('2016 0-64'!AX$1,'2016 population'!$A$3:$E$102,3,FALSE),"")</f>
        <v/>
      </c>
      <c r="AY69" s="21" t="str">
        <f>IF('Adjacent Counties'!AY69="x",VLOOKUP('2016 0-64'!AY$1,'2016 population'!$A$3:$E$102,3,FALSE),"")</f>
        <v/>
      </c>
      <c r="AZ69" s="21" t="str">
        <f>IF('Adjacent Counties'!AZ69="x",VLOOKUP('2016 0-64'!AZ$1,'2016 population'!$A$3:$E$102,3,FALSE),"")</f>
        <v/>
      </c>
      <c r="BA69" s="21" t="str">
        <f>IF('Adjacent Counties'!BA69="x",VLOOKUP('2016 0-64'!BA$1,'2016 population'!$A$3:$E$102,3,FALSE),"")</f>
        <v/>
      </c>
      <c r="BB69" s="21" t="str">
        <f>IF('Adjacent Counties'!BB69="x",VLOOKUP('2016 0-64'!BB$1,'2016 population'!$A$3:$E$102,3,FALSE),"")</f>
        <v/>
      </c>
      <c r="BC69" s="21" t="str">
        <f>IF('Adjacent Counties'!BC69="x",VLOOKUP('2016 0-64'!BC$1,'2016 population'!$A$3:$E$102,3,FALSE),"")</f>
        <v/>
      </c>
      <c r="BD69" s="21" t="str">
        <f>IF('Adjacent Counties'!BD69="x",VLOOKUP('2016 0-64'!BD$1,'2016 population'!$A$3:$E$102,3,FALSE),"")</f>
        <v/>
      </c>
      <c r="BE69" s="21" t="str">
        <f>IF('Adjacent Counties'!BE69="x",VLOOKUP('2016 0-64'!BE$1,'2016 population'!$A$3:$E$102,3,FALSE),"")</f>
        <v/>
      </c>
      <c r="BF69" s="21" t="str">
        <f>IF('Adjacent Counties'!BF69="x",VLOOKUP('2016 0-64'!BF$1,'2016 population'!$A$3:$E$102,3,FALSE),"")</f>
        <v/>
      </c>
      <c r="BG69" s="21" t="str">
        <f>IF('Adjacent Counties'!BG69="x",VLOOKUP('2016 0-64'!BG$1,'2016 population'!$A$3:$E$102,3,FALSE),"")</f>
        <v/>
      </c>
      <c r="BH69" s="21" t="str">
        <f>IF('Adjacent Counties'!BH69="x",VLOOKUP('2016 0-64'!BH$1,'2016 population'!$A$3:$E$102,3,FALSE),"")</f>
        <v/>
      </c>
      <c r="BI69" s="21" t="str">
        <f>IF('Adjacent Counties'!BI69="x",VLOOKUP('2016 0-64'!BI$1,'2016 population'!$A$3:$E$102,3,FALSE),"")</f>
        <v/>
      </c>
      <c r="BJ69" s="21" t="str">
        <f>IF('Adjacent Counties'!BJ69="x",VLOOKUP('2016 0-64'!BJ$1,'2016 population'!$A$3:$E$102,3,FALSE),"")</f>
        <v/>
      </c>
      <c r="BK69" s="21" t="str">
        <f>IF('Adjacent Counties'!BK69="x",VLOOKUP('2016 0-64'!BK$1,'2016 population'!$A$3:$E$102,3,FALSE),"")</f>
        <v/>
      </c>
      <c r="BL69" s="21" t="str">
        <f>IF('Adjacent Counties'!BL69="x",VLOOKUP('2016 0-64'!BL$1,'2016 population'!$A$3:$E$102,3,FALSE),"")</f>
        <v/>
      </c>
      <c r="BM69" s="21" t="str">
        <f>IF('Adjacent Counties'!BM69="x",VLOOKUP('2016 0-64'!BM$1,'2016 population'!$A$3:$E$102,3,FALSE),"")</f>
        <v/>
      </c>
      <c r="BN69" s="21" t="str">
        <f>IF('Adjacent Counties'!BN69="x",VLOOKUP('2016 0-64'!BN$1,'2016 population'!$A$3:$E$102,3,FALSE),"")</f>
        <v/>
      </c>
      <c r="BO69" s="21" t="str">
        <f>IF('Adjacent Counties'!BO69="x",VLOOKUP('2016 0-64'!BO$1,'2016 population'!$A$3:$E$102,3,FALSE),"")</f>
        <v/>
      </c>
      <c r="BP69" s="21" t="str">
        <f>IF('Adjacent Counties'!BP69="x",VLOOKUP('2016 0-64'!BP$1,'2016 population'!$A$3:$E$102,3,FALSE),"")</f>
        <v/>
      </c>
      <c r="BQ69" s="21">
        <f>IF('Adjacent Counties'!BQ69="x",VLOOKUP('2016 0-64'!BQ$1,'2016 population'!$A$3:$E$102,3,FALSE),"")</f>
        <v>11662</v>
      </c>
      <c r="BR69" s="21" t="str">
        <f>IF('Adjacent Counties'!BR69="x",VLOOKUP('2016 0-64'!BR$1,'2016 population'!$A$3:$E$102,3,FALSE),"")</f>
        <v/>
      </c>
      <c r="BS69" s="21" t="str">
        <f>IF('Adjacent Counties'!BS69="x",VLOOKUP('2016 0-64'!BS$1,'2016 population'!$A$3:$E$102,3,FALSE),"")</f>
        <v/>
      </c>
      <c r="BT69" s="21" t="str">
        <f>IF('Adjacent Counties'!BT69="x",VLOOKUP('2016 0-64'!BT$1,'2016 population'!$A$3:$E$102,3,FALSE),"")</f>
        <v/>
      </c>
      <c r="BU69" s="21" t="str">
        <f>IF('Adjacent Counties'!BU69="x",VLOOKUP('2016 0-64'!BU$1,'2016 population'!$A$3:$E$102,3,FALSE),"")</f>
        <v/>
      </c>
      <c r="BV69" s="21">
        <f>IF('Adjacent Counties'!BV69="x",VLOOKUP('2016 0-64'!BV$1,'2016 population'!$A$3:$E$102,3,FALSE),"")</f>
        <v>4230</v>
      </c>
      <c r="BW69" s="21" t="str">
        <f>IF('Adjacent Counties'!BW69="x",VLOOKUP('2016 0-64'!BW$1,'2016 population'!$A$3:$E$102,3,FALSE),"")</f>
        <v/>
      </c>
      <c r="BX69" s="21" t="str">
        <f>IF('Adjacent Counties'!BX69="x",VLOOKUP('2016 0-64'!BX$1,'2016 population'!$A$3:$E$102,3,FALSE),"")</f>
        <v/>
      </c>
      <c r="BY69" s="21" t="str">
        <f>IF('Adjacent Counties'!BY69="x",VLOOKUP('2016 0-64'!BY$1,'2016 population'!$A$3:$E$102,3,FALSE),"")</f>
        <v/>
      </c>
      <c r="BZ69" s="21" t="str">
        <f>IF('Adjacent Counties'!BZ69="x",VLOOKUP('2016 0-64'!BZ$1,'2016 population'!$A$3:$E$102,3,FALSE),"")</f>
        <v/>
      </c>
      <c r="CA69" s="21" t="str">
        <f>IF('Adjacent Counties'!CA69="x",VLOOKUP('2016 0-64'!CA$1,'2016 population'!$A$3:$E$102,3,FALSE),"")</f>
        <v/>
      </c>
      <c r="CB69" s="21" t="str">
        <f>IF('Adjacent Counties'!CB69="x",VLOOKUP('2016 0-64'!CB$1,'2016 population'!$A$3:$E$102,3,FALSE),"")</f>
        <v/>
      </c>
      <c r="CC69" s="21" t="str">
        <f>IF('Adjacent Counties'!CC69="x",VLOOKUP('2016 0-64'!CC$1,'2016 population'!$A$3:$E$102,3,FALSE),"")</f>
        <v/>
      </c>
      <c r="CD69" s="21" t="str">
        <f>IF('Adjacent Counties'!CD69="x",VLOOKUP('2016 0-64'!CD$1,'2016 population'!$A$3:$E$102,3,FALSE),"")</f>
        <v/>
      </c>
      <c r="CE69" s="21" t="str">
        <f>IF('Adjacent Counties'!CE69="x",VLOOKUP('2016 0-64'!CE$1,'2016 population'!$A$3:$E$102,3,FALSE),"")</f>
        <v/>
      </c>
      <c r="CF69" s="21" t="str">
        <f>IF('Adjacent Counties'!CF69="x",VLOOKUP('2016 0-64'!CF$1,'2016 population'!$A$3:$E$102,3,FALSE),"")</f>
        <v/>
      </c>
      <c r="CG69" s="21" t="str">
        <f>IF('Adjacent Counties'!CG69="x",VLOOKUP('2016 0-64'!CG$1,'2016 population'!$A$3:$E$102,3,FALSE),"")</f>
        <v/>
      </c>
      <c r="CH69" s="21" t="str">
        <f>IF('Adjacent Counties'!CH69="x",VLOOKUP('2016 0-64'!CH$1,'2016 population'!$A$3:$E$102,3,FALSE),"")</f>
        <v/>
      </c>
      <c r="CI69" s="21" t="str">
        <f>IF('Adjacent Counties'!CI69="x",VLOOKUP('2016 0-64'!CI$1,'2016 population'!$A$3:$E$102,3,FALSE),"")</f>
        <v/>
      </c>
      <c r="CJ69" s="21" t="str">
        <f>IF('Adjacent Counties'!CJ69="x",VLOOKUP('2016 0-64'!CJ$1,'2016 population'!$A$3:$E$102,3,FALSE),"")</f>
        <v/>
      </c>
      <c r="CK69" s="21" t="str">
        <f>IF('Adjacent Counties'!CK69="x",VLOOKUP('2016 0-64'!CK$1,'2016 population'!$A$3:$E$102,3,FALSE),"")</f>
        <v/>
      </c>
      <c r="CL69" s="21" t="str">
        <f>IF('Adjacent Counties'!CL69="x",VLOOKUP('2016 0-64'!CL$1,'2016 population'!$A$3:$E$102,3,FALSE),"")</f>
        <v/>
      </c>
      <c r="CM69" s="21" t="str">
        <f>IF('Adjacent Counties'!CM69="x",VLOOKUP('2016 0-64'!CM$1,'2016 population'!$A$3:$E$102,3,FALSE),"")</f>
        <v/>
      </c>
      <c r="CN69" s="21" t="str">
        <f>IF('Adjacent Counties'!CN69="x",VLOOKUP('2016 0-64'!CN$1,'2016 population'!$A$3:$E$102,3,FALSE),"")</f>
        <v/>
      </c>
      <c r="CO69" s="21" t="str">
        <f>IF('Adjacent Counties'!CO69="x",VLOOKUP('2016 0-64'!CO$1,'2016 population'!$A$3:$E$102,3,FALSE),"")</f>
        <v/>
      </c>
      <c r="CP69" s="21" t="str">
        <f>IF('Adjacent Counties'!CP69="x",VLOOKUP('2016 0-64'!CP$1,'2016 population'!$A$3:$E$102,3,FALSE),"")</f>
        <v/>
      </c>
      <c r="CQ69" s="21" t="str">
        <f>IF('Adjacent Counties'!CQ69="x",VLOOKUP('2016 0-64'!CQ$1,'2016 population'!$A$3:$E$102,3,FALSE),"")</f>
        <v/>
      </c>
      <c r="CR69" s="21" t="str">
        <f>IF('Adjacent Counties'!CR69="x",VLOOKUP('2016 0-64'!CR$1,'2016 population'!$A$3:$E$102,3,FALSE),"")</f>
        <v/>
      </c>
      <c r="CS69" s="21" t="str">
        <f>IF('Adjacent Counties'!CS69="x",VLOOKUP('2016 0-64'!CS$1,'2016 population'!$A$3:$E$102,3,FALSE),"")</f>
        <v/>
      </c>
      <c r="CT69" s="21" t="str">
        <f>IF('Adjacent Counties'!CT69="x",VLOOKUP('2016 0-64'!CT$1,'2016 population'!$A$3:$E$102,3,FALSE),"")</f>
        <v/>
      </c>
      <c r="CU69" s="21" t="str">
        <f>IF('Adjacent Counties'!CU69="x",VLOOKUP('2016 0-64'!CU$1,'2016 population'!$A$3:$E$102,3,FALSE),"")</f>
        <v/>
      </c>
      <c r="CV69" s="21" t="str">
        <f>IF('Adjacent Counties'!CV69="x",VLOOKUP('2016 0-64'!CV$1,'2016 population'!$A$3:$E$102,3,FALSE),"")</f>
        <v/>
      </c>
      <c r="CW69" s="21" t="str">
        <f>IF('Adjacent Counties'!CW69="x",VLOOKUP('2016 0-64'!CW$1,'2016 population'!$A$3:$E$102,3,FALSE),"")</f>
        <v/>
      </c>
      <c r="CX69" s="21">
        <f t="shared" si="1"/>
        <v>64451</v>
      </c>
    </row>
    <row r="70" spans="1:102">
      <c r="A70" s="3" t="s">
        <v>68</v>
      </c>
      <c r="B70" s="21" t="str">
        <f>IF('Adjacent Counties'!B70="x",VLOOKUP('2016 0-64'!B$1,'2016 population'!$A$3:$E$102,3,FALSE),"")</f>
        <v/>
      </c>
      <c r="C70" s="21" t="str">
        <f>IF('Adjacent Counties'!C70="x",VLOOKUP('2016 0-64'!C$1,'2016 population'!$A$3:$E$102,3,FALSE),"")</f>
        <v/>
      </c>
      <c r="D70" s="21" t="str">
        <f>IF('Adjacent Counties'!D70="x",VLOOKUP('2016 0-64'!D$1,'2016 population'!$A$3:$E$102,3,FALSE),"")</f>
        <v/>
      </c>
      <c r="E70" s="21" t="str">
        <f>IF('Adjacent Counties'!E70="x",VLOOKUP('2016 0-64'!E$1,'2016 population'!$A$3:$E$102,3,FALSE),"")</f>
        <v/>
      </c>
      <c r="F70" s="21" t="str">
        <f>IF('Adjacent Counties'!F70="x",VLOOKUP('2016 0-64'!F$1,'2016 population'!$A$3:$E$102,3,FALSE),"")</f>
        <v/>
      </c>
      <c r="G70" s="21" t="str">
        <f>IF('Adjacent Counties'!G70="x",VLOOKUP('2016 0-64'!G$1,'2016 population'!$A$3:$E$102,3,FALSE),"")</f>
        <v/>
      </c>
      <c r="H70" s="21">
        <f>IF('Adjacent Counties'!H70="x",VLOOKUP('2016 0-64'!H$1,'2016 population'!$A$3:$E$102,3,FALSE),"")</f>
        <v>6619</v>
      </c>
      <c r="I70" s="21" t="str">
        <f>IF('Adjacent Counties'!I70="x",VLOOKUP('2016 0-64'!I$1,'2016 population'!$A$3:$E$102,3,FALSE),"")</f>
        <v/>
      </c>
      <c r="J70" s="21" t="str">
        <f>IF('Adjacent Counties'!J70="x",VLOOKUP('2016 0-64'!J$1,'2016 population'!$A$3:$E$102,3,FALSE),"")</f>
        <v/>
      </c>
      <c r="K70" s="21" t="str">
        <f>IF('Adjacent Counties'!K70="x",VLOOKUP('2016 0-64'!K$1,'2016 population'!$A$3:$E$102,3,FALSE),"")</f>
        <v/>
      </c>
      <c r="L70" s="21" t="str">
        <f>IF('Adjacent Counties'!L70="x",VLOOKUP('2016 0-64'!L$1,'2016 population'!$A$3:$E$102,3,FALSE),"")</f>
        <v/>
      </c>
      <c r="M70" s="21" t="str">
        <f>IF('Adjacent Counties'!M70="x",VLOOKUP('2016 0-64'!M$1,'2016 population'!$A$3:$E$102,3,FALSE),"")</f>
        <v/>
      </c>
      <c r="N70" s="21" t="str">
        <f>IF('Adjacent Counties'!N70="x",VLOOKUP('2016 0-64'!N$1,'2016 population'!$A$3:$E$102,3,FALSE),"")</f>
        <v/>
      </c>
      <c r="O70" s="21" t="str">
        <f>IF('Adjacent Counties'!O70="x",VLOOKUP('2016 0-64'!O$1,'2016 population'!$A$3:$E$102,3,FALSE),"")</f>
        <v/>
      </c>
      <c r="P70" s="21" t="str">
        <f>IF('Adjacent Counties'!P70="x",VLOOKUP('2016 0-64'!P$1,'2016 population'!$A$3:$E$102,3,FALSE),"")</f>
        <v/>
      </c>
      <c r="Q70" s="21" t="str">
        <f>IF('Adjacent Counties'!Q70="x",VLOOKUP('2016 0-64'!Q$1,'2016 population'!$A$3:$E$102,3,FALSE),"")</f>
        <v/>
      </c>
      <c r="R70" s="21" t="str">
        <f>IF('Adjacent Counties'!R70="x",VLOOKUP('2016 0-64'!R$1,'2016 population'!$A$3:$E$102,3,FALSE),"")</f>
        <v/>
      </c>
      <c r="S70" s="21" t="str">
        <f>IF('Adjacent Counties'!S70="x",VLOOKUP('2016 0-64'!S$1,'2016 population'!$A$3:$E$102,3,FALSE),"")</f>
        <v/>
      </c>
      <c r="T70" s="21" t="str">
        <f>IF('Adjacent Counties'!T70="x",VLOOKUP('2016 0-64'!T$1,'2016 population'!$A$3:$E$102,3,FALSE),"")</f>
        <v/>
      </c>
      <c r="U70" s="21" t="str">
        <f>IF('Adjacent Counties'!U70="x",VLOOKUP('2016 0-64'!U$1,'2016 population'!$A$3:$E$102,3,FALSE),"")</f>
        <v/>
      </c>
      <c r="V70" s="21" t="str">
        <f>IF('Adjacent Counties'!V70="x",VLOOKUP('2016 0-64'!V$1,'2016 population'!$A$3:$E$102,3,FALSE),"")</f>
        <v/>
      </c>
      <c r="W70" s="21" t="str">
        <f>IF('Adjacent Counties'!W70="x",VLOOKUP('2016 0-64'!W$1,'2016 population'!$A$3:$E$102,3,FALSE),"")</f>
        <v/>
      </c>
      <c r="X70" s="21" t="str">
        <f>IF('Adjacent Counties'!X70="x",VLOOKUP('2016 0-64'!X$1,'2016 population'!$A$3:$E$102,3,FALSE),"")</f>
        <v/>
      </c>
      <c r="Y70" s="21" t="str">
        <f>IF('Adjacent Counties'!Y70="x",VLOOKUP('2016 0-64'!Y$1,'2016 population'!$A$3:$E$102,3,FALSE),"")</f>
        <v/>
      </c>
      <c r="Z70" s="21">
        <f>IF('Adjacent Counties'!Z70="x",VLOOKUP('2016 0-64'!Z$1,'2016 population'!$A$3:$E$102,3,FALSE),"")</f>
        <v>9917</v>
      </c>
      <c r="AA70" s="21" t="str">
        <f>IF('Adjacent Counties'!AA70="x",VLOOKUP('2016 0-64'!AA$1,'2016 population'!$A$3:$E$102,3,FALSE),"")</f>
        <v/>
      </c>
      <c r="AB70" s="21" t="str">
        <f>IF('Adjacent Counties'!AB70="x",VLOOKUP('2016 0-64'!AB$1,'2016 population'!$A$3:$E$102,3,FALSE),"")</f>
        <v/>
      </c>
      <c r="AC70" s="21" t="str">
        <f>IF('Adjacent Counties'!AC70="x",VLOOKUP('2016 0-64'!AC$1,'2016 population'!$A$3:$E$102,3,FALSE),"")</f>
        <v/>
      </c>
      <c r="AD70" s="21" t="str">
        <f>IF('Adjacent Counties'!AD70="x",VLOOKUP('2016 0-64'!AD$1,'2016 population'!$A$3:$E$102,3,FALSE),"")</f>
        <v/>
      </c>
      <c r="AE70" s="21" t="str">
        <f>IF('Adjacent Counties'!AE70="x",VLOOKUP('2016 0-64'!AE$1,'2016 population'!$A$3:$E$102,3,FALSE),"")</f>
        <v/>
      </c>
      <c r="AF70" s="21" t="str">
        <f>IF('Adjacent Counties'!AF70="x",VLOOKUP('2016 0-64'!AF$1,'2016 population'!$A$3:$E$102,3,FALSE),"")</f>
        <v/>
      </c>
      <c r="AG70" s="21" t="str">
        <f>IF('Adjacent Counties'!AG70="x",VLOOKUP('2016 0-64'!AG$1,'2016 population'!$A$3:$E$102,3,FALSE),"")</f>
        <v/>
      </c>
      <c r="AH70" s="21" t="str">
        <f>IF('Adjacent Counties'!AH70="x",VLOOKUP('2016 0-64'!AH$1,'2016 population'!$A$3:$E$102,3,FALSE),"")</f>
        <v/>
      </c>
      <c r="AI70" s="21" t="str">
        <f>IF('Adjacent Counties'!AI70="x",VLOOKUP('2016 0-64'!AI$1,'2016 population'!$A$3:$E$102,3,FALSE),"")</f>
        <v/>
      </c>
      <c r="AJ70" s="21" t="str">
        <f>IF('Adjacent Counties'!AJ70="x",VLOOKUP('2016 0-64'!AJ$1,'2016 population'!$A$3:$E$102,3,FALSE),"")</f>
        <v/>
      </c>
      <c r="AK70" s="21" t="str">
        <f>IF('Adjacent Counties'!AK70="x",VLOOKUP('2016 0-64'!AK$1,'2016 population'!$A$3:$E$102,3,FALSE),"")</f>
        <v/>
      </c>
      <c r="AL70" s="21" t="str">
        <f>IF('Adjacent Counties'!AL70="x",VLOOKUP('2016 0-64'!AL$1,'2016 population'!$A$3:$E$102,3,FALSE),"")</f>
        <v/>
      </c>
      <c r="AM70" s="21" t="str">
        <f>IF('Adjacent Counties'!AM70="x",VLOOKUP('2016 0-64'!AM$1,'2016 population'!$A$3:$E$102,3,FALSE),"")</f>
        <v/>
      </c>
      <c r="AN70" s="21" t="str">
        <f>IF('Adjacent Counties'!AN70="x",VLOOKUP('2016 0-64'!AN$1,'2016 population'!$A$3:$E$102,3,FALSE),"")</f>
        <v/>
      </c>
      <c r="AO70" s="21" t="str">
        <f>IF('Adjacent Counties'!AO70="x",VLOOKUP('2016 0-64'!AO$1,'2016 population'!$A$3:$E$102,3,FALSE),"")</f>
        <v/>
      </c>
      <c r="AP70" s="21" t="str">
        <f>IF('Adjacent Counties'!AP70="x",VLOOKUP('2016 0-64'!AP$1,'2016 population'!$A$3:$E$102,3,FALSE),"")</f>
        <v/>
      </c>
      <c r="AQ70" s="21" t="str">
        <f>IF('Adjacent Counties'!AQ70="x",VLOOKUP('2016 0-64'!AQ$1,'2016 population'!$A$3:$E$102,3,FALSE),"")</f>
        <v/>
      </c>
      <c r="AR70" s="21" t="str">
        <f>IF('Adjacent Counties'!AR70="x",VLOOKUP('2016 0-64'!AR$1,'2016 population'!$A$3:$E$102,3,FALSE),"")</f>
        <v/>
      </c>
      <c r="AS70" s="21" t="str">
        <f>IF('Adjacent Counties'!AS70="x",VLOOKUP('2016 0-64'!AS$1,'2016 population'!$A$3:$E$102,3,FALSE),"")</f>
        <v/>
      </c>
      <c r="AT70" s="21" t="str">
        <f>IF('Adjacent Counties'!AT70="x",VLOOKUP('2016 0-64'!AT$1,'2016 population'!$A$3:$E$102,3,FALSE),"")</f>
        <v/>
      </c>
      <c r="AU70" s="21" t="str">
        <f>IF('Adjacent Counties'!AU70="x",VLOOKUP('2016 0-64'!AU$1,'2016 population'!$A$3:$E$102,3,FALSE),"")</f>
        <v/>
      </c>
      <c r="AV70" s="21" t="str">
        <f>IF('Adjacent Counties'!AV70="x",VLOOKUP('2016 0-64'!AV$1,'2016 population'!$A$3:$E$102,3,FALSE),"")</f>
        <v/>
      </c>
      <c r="AW70" s="21" t="str">
        <f>IF('Adjacent Counties'!AW70="x",VLOOKUP('2016 0-64'!AW$1,'2016 population'!$A$3:$E$102,3,FALSE),"")</f>
        <v/>
      </c>
      <c r="AX70" s="21" t="str">
        <f>IF('Adjacent Counties'!AX70="x",VLOOKUP('2016 0-64'!AX$1,'2016 population'!$A$3:$E$102,3,FALSE),"")</f>
        <v/>
      </c>
      <c r="AY70" s="21" t="str">
        <f>IF('Adjacent Counties'!AY70="x",VLOOKUP('2016 0-64'!AY$1,'2016 population'!$A$3:$E$102,3,FALSE),"")</f>
        <v/>
      </c>
      <c r="AZ70" s="21" t="str">
        <f>IF('Adjacent Counties'!AZ70="x",VLOOKUP('2016 0-64'!AZ$1,'2016 population'!$A$3:$E$102,3,FALSE),"")</f>
        <v/>
      </c>
      <c r="BA70" s="21" t="str">
        <f>IF('Adjacent Counties'!BA70="x",VLOOKUP('2016 0-64'!BA$1,'2016 population'!$A$3:$E$102,3,FALSE),"")</f>
        <v/>
      </c>
      <c r="BB70" s="21" t="str">
        <f>IF('Adjacent Counties'!BB70="x",VLOOKUP('2016 0-64'!BB$1,'2016 population'!$A$3:$E$102,3,FALSE),"")</f>
        <v/>
      </c>
      <c r="BC70" s="21" t="str">
        <f>IF('Adjacent Counties'!BC70="x",VLOOKUP('2016 0-64'!BC$1,'2016 population'!$A$3:$E$102,3,FALSE),"")</f>
        <v/>
      </c>
      <c r="BD70" s="21" t="str">
        <f>IF('Adjacent Counties'!BD70="x",VLOOKUP('2016 0-64'!BD$1,'2016 population'!$A$3:$E$102,3,FALSE),"")</f>
        <v/>
      </c>
      <c r="BE70" s="21" t="str">
        <f>IF('Adjacent Counties'!BE70="x",VLOOKUP('2016 0-64'!BE$1,'2016 population'!$A$3:$E$102,3,FALSE),"")</f>
        <v/>
      </c>
      <c r="BF70" s="21" t="str">
        <f>IF('Adjacent Counties'!BF70="x",VLOOKUP('2016 0-64'!BF$1,'2016 population'!$A$3:$E$102,3,FALSE),"")</f>
        <v/>
      </c>
      <c r="BG70" s="21" t="str">
        <f>IF('Adjacent Counties'!BG70="x",VLOOKUP('2016 0-64'!BG$1,'2016 population'!$A$3:$E$102,3,FALSE),"")</f>
        <v/>
      </c>
      <c r="BH70" s="21" t="str">
        <f>IF('Adjacent Counties'!BH70="x",VLOOKUP('2016 0-64'!BH$1,'2016 population'!$A$3:$E$102,3,FALSE),"")</f>
        <v/>
      </c>
      <c r="BI70" s="21" t="str">
        <f>IF('Adjacent Counties'!BI70="x",VLOOKUP('2016 0-64'!BI$1,'2016 population'!$A$3:$E$102,3,FALSE),"")</f>
        <v/>
      </c>
      <c r="BJ70" s="21" t="str">
        <f>IF('Adjacent Counties'!BJ70="x",VLOOKUP('2016 0-64'!BJ$1,'2016 population'!$A$3:$E$102,3,FALSE),"")</f>
        <v/>
      </c>
      <c r="BK70" s="21" t="str">
        <f>IF('Adjacent Counties'!BK70="x",VLOOKUP('2016 0-64'!BK$1,'2016 population'!$A$3:$E$102,3,FALSE),"")</f>
        <v/>
      </c>
      <c r="BL70" s="21" t="str">
        <f>IF('Adjacent Counties'!BL70="x",VLOOKUP('2016 0-64'!BL$1,'2016 population'!$A$3:$E$102,3,FALSE),"")</f>
        <v/>
      </c>
      <c r="BM70" s="21" t="str">
        <f>IF('Adjacent Counties'!BM70="x",VLOOKUP('2016 0-64'!BM$1,'2016 population'!$A$3:$E$102,3,FALSE),"")</f>
        <v/>
      </c>
      <c r="BN70" s="21" t="str">
        <f>IF('Adjacent Counties'!BN70="x",VLOOKUP('2016 0-64'!BN$1,'2016 population'!$A$3:$E$102,3,FALSE),"")</f>
        <v/>
      </c>
      <c r="BO70" s="21" t="str">
        <f>IF('Adjacent Counties'!BO70="x",VLOOKUP('2016 0-64'!BO$1,'2016 population'!$A$3:$E$102,3,FALSE),"")</f>
        <v/>
      </c>
      <c r="BP70" s="21" t="str">
        <f>IF('Adjacent Counties'!BP70="x",VLOOKUP('2016 0-64'!BP$1,'2016 population'!$A$3:$E$102,3,FALSE),"")</f>
        <v/>
      </c>
      <c r="BQ70" s="21" t="str">
        <f>IF('Adjacent Counties'!BQ70="x",VLOOKUP('2016 0-64'!BQ$1,'2016 population'!$A$3:$E$102,3,FALSE),"")</f>
        <v/>
      </c>
      <c r="BR70" s="21">
        <f>IF('Adjacent Counties'!BR70="x",VLOOKUP('2016 0-64'!BR$1,'2016 population'!$A$3:$E$102,3,FALSE),"")</f>
        <v>2031</v>
      </c>
      <c r="BS70" s="21" t="str">
        <f>IF('Adjacent Counties'!BS70="x",VLOOKUP('2016 0-64'!BS$1,'2016 population'!$A$3:$E$102,3,FALSE),"")</f>
        <v/>
      </c>
      <c r="BT70" s="21" t="str">
        <f>IF('Adjacent Counties'!BT70="x",VLOOKUP('2016 0-64'!BT$1,'2016 population'!$A$3:$E$102,3,FALSE),"")</f>
        <v/>
      </c>
      <c r="BU70" s="21" t="str">
        <f>IF('Adjacent Counties'!BU70="x",VLOOKUP('2016 0-64'!BU$1,'2016 population'!$A$3:$E$102,3,FALSE),"")</f>
        <v/>
      </c>
      <c r="BV70" s="21" t="str">
        <f>IF('Adjacent Counties'!BV70="x",VLOOKUP('2016 0-64'!BV$1,'2016 population'!$A$3:$E$102,3,FALSE),"")</f>
        <v/>
      </c>
      <c r="BW70" s="21" t="str">
        <f>IF('Adjacent Counties'!BW70="x",VLOOKUP('2016 0-64'!BW$1,'2016 population'!$A$3:$E$102,3,FALSE),"")</f>
        <v/>
      </c>
      <c r="BX70" s="21" t="str">
        <f>IF('Adjacent Counties'!BX70="x",VLOOKUP('2016 0-64'!BX$1,'2016 population'!$A$3:$E$102,3,FALSE),"")</f>
        <v/>
      </c>
      <c r="BY70" s="21" t="str">
        <f>IF('Adjacent Counties'!BY70="x",VLOOKUP('2016 0-64'!BY$1,'2016 population'!$A$3:$E$102,3,FALSE),"")</f>
        <v/>
      </c>
      <c r="BZ70" s="21" t="str">
        <f>IF('Adjacent Counties'!BZ70="x",VLOOKUP('2016 0-64'!BZ$1,'2016 population'!$A$3:$E$102,3,FALSE),"")</f>
        <v/>
      </c>
      <c r="CA70" s="21" t="str">
        <f>IF('Adjacent Counties'!CA70="x",VLOOKUP('2016 0-64'!CA$1,'2016 population'!$A$3:$E$102,3,FALSE),"")</f>
        <v/>
      </c>
      <c r="CB70" s="21" t="str">
        <f>IF('Adjacent Counties'!CB70="x",VLOOKUP('2016 0-64'!CB$1,'2016 population'!$A$3:$E$102,3,FALSE),"")</f>
        <v/>
      </c>
      <c r="CC70" s="21" t="str">
        <f>IF('Adjacent Counties'!CC70="x",VLOOKUP('2016 0-64'!CC$1,'2016 population'!$A$3:$E$102,3,FALSE),"")</f>
        <v/>
      </c>
      <c r="CD70" s="21" t="str">
        <f>IF('Adjacent Counties'!CD70="x",VLOOKUP('2016 0-64'!CD$1,'2016 population'!$A$3:$E$102,3,FALSE),"")</f>
        <v/>
      </c>
      <c r="CE70" s="21" t="str">
        <f>IF('Adjacent Counties'!CE70="x",VLOOKUP('2016 0-64'!CE$1,'2016 population'!$A$3:$E$102,3,FALSE),"")</f>
        <v/>
      </c>
      <c r="CF70" s="21" t="str">
        <f>IF('Adjacent Counties'!CF70="x",VLOOKUP('2016 0-64'!CF$1,'2016 population'!$A$3:$E$102,3,FALSE),"")</f>
        <v/>
      </c>
      <c r="CG70" s="21" t="str">
        <f>IF('Adjacent Counties'!CG70="x",VLOOKUP('2016 0-64'!CG$1,'2016 population'!$A$3:$E$102,3,FALSE),"")</f>
        <v/>
      </c>
      <c r="CH70" s="21" t="str">
        <f>IF('Adjacent Counties'!CH70="x",VLOOKUP('2016 0-64'!CH$1,'2016 population'!$A$3:$E$102,3,FALSE),"")</f>
        <v/>
      </c>
      <c r="CI70" s="21" t="str">
        <f>IF('Adjacent Counties'!CI70="x",VLOOKUP('2016 0-64'!CI$1,'2016 population'!$A$3:$E$102,3,FALSE),"")</f>
        <v/>
      </c>
      <c r="CJ70" s="21" t="str">
        <f>IF('Adjacent Counties'!CJ70="x",VLOOKUP('2016 0-64'!CJ$1,'2016 population'!$A$3:$E$102,3,FALSE),"")</f>
        <v/>
      </c>
      <c r="CK70" s="21" t="str">
        <f>IF('Adjacent Counties'!CK70="x",VLOOKUP('2016 0-64'!CK$1,'2016 population'!$A$3:$E$102,3,FALSE),"")</f>
        <v/>
      </c>
      <c r="CL70" s="21" t="str">
        <f>IF('Adjacent Counties'!CL70="x",VLOOKUP('2016 0-64'!CL$1,'2016 population'!$A$3:$E$102,3,FALSE),"")</f>
        <v/>
      </c>
      <c r="CM70" s="21" t="str">
        <f>IF('Adjacent Counties'!CM70="x",VLOOKUP('2016 0-64'!CM$1,'2016 population'!$A$3:$E$102,3,FALSE),"")</f>
        <v/>
      </c>
      <c r="CN70" s="21" t="str">
        <f>IF('Adjacent Counties'!CN70="x",VLOOKUP('2016 0-64'!CN$1,'2016 population'!$A$3:$E$102,3,FALSE),"")</f>
        <v/>
      </c>
      <c r="CO70" s="21" t="str">
        <f>IF('Adjacent Counties'!CO70="x",VLOOKUP('2016 0-64'!CO$1,'2016 population'!$A$3:$E$102,3,FALSE),"")</f>
        <v/>
      </c>
      <c r="CP70" s="21" t="str">
        <f>IF('Adjacent Counties'!CP70="x",VLOOKUP('2016 0-64'!CP$1,'2016 population'!$A$3:$E$102,3,FALSE),"")</f>
        <v/>
      </c>
      <c r="CQ70" s="21" t="str">
        <f>IF('Adjacent Counties'!CQ70="x",VLOOKUP('2016 0-64'!CQ$1,'2016 population'!$A$3:$E$102,3,FALSE),"")</f>
        <v/>
      </c>
      <c r="CR70" s="21" t="str">
        <f>IF('Adjacent Counties'!CR70="x",VLOOKUP('2016 0-64'!CR$1,'2016 population'!$A$3:$E$102,3,FALSE),"")</f>
        <v/>
      </c>
      <c r="CS70" s="21" t="str">
        <f>IF('Adjacent Counties'!CS70="x",VLOOKUP('2016 0-64'!CS$1,'2016 population'!$A$3:$E$102,3,FALSE),"")</f>
        <v/>
      </c>
      <c r="CT70" s="21" t="str">
        <f>IF('Adjacent Counties'!CT70="x",VLOOKUP('2016 0-64'!CT$1,'2016 population'!$A$3:$E$102,3,FALSE),"")</f>
        <v/>
      </c>
      <c r="CU70" s="21" t="str">
        <f>IF('Adjacent Counties'!CU70="x",VLOOKUP('2016 0-64'!CU$1,'2016 population'!$A$3:$E$102,3,FALSE),"")</f>
        <v/>
      </c>
      <c r="CV70" s="21" t="str">
        <f>IF('Adjacent Counties'!CV70="x",VLOOKUP('2016 0-64'!CV$1,'2016 population'!$A$3:$E$102,3,FALSE),"")</f>
        <v/>
      </c>
      <c r="CW70" s="21" t="str">
        <f>IF('Adjacent Counties'!CW70="x",VLOOKUP('2016 0-64'!CW$1,'2016 population'!$A$3:$E$102,3,FALSE),"")</f>
        <v/>
      </c>
      <c r="CX70" s="21">
        <f t="shared" si="1"/>
        <v>18567</v>
      </c>
    </row>
    <row r="71" spans="1:102">
      <c r="A71" s="3" t="s">
        <v>69</v>
      </c>
      <c r="B71" s="21" t="str">
        <f>IF('Adjacent Counties'!B71="x",VLOOKUP('2016 0-64'!B$1,'2016 population'!$A$3:$E$102,3,FALSE),"")</f>
        <v/>
      </c>
      <c r="C71" s="21" t="str">
        <f>IF('Adjacent Counties'!C71="x",VLOOKUP('2016 0-64'!C$1,'2016 population'!$A$3:$E$102,3,FALSE),"")</f>
        <v/>
      </c>
      <c r="D71" s="21" t="str">
        <f>IF('Adjacent Counties'!D71="x",VLOOKUP('2016 0-64'!D$1,'2016 population'!$A$3:$E$102,3,FALSE),"")</f>
        <v/>
      </c>
      <c r="E71" s="21" t="str">
        <f>IF('Adjacent Counties'!E71="x",VLOOKUP('2016 0-64'!E$1,'2016 population'!$A$3:$E$102,3,FALSE),"")</f>
        <v/>
      </c>
      <c r="F71" s="21" t="str">
        <f>IF('Adjacent Counties'!F71="x",VLOOKUP('2016 0-64'!F$1,'2016 population'!$A$3:$E$102,3,FALSE),"")</f>
        <v/>
      </c>
      <c r="G71" s="21" t="str">
        <f>IF('Adjacent Counties'!G71="x",VLOOKUP('2016 0-64'!G$1,'2016 population'!$A$3:$E$102,3,FALSE),"")</f>
        <v/>
      </c>
      <c r="H71" s="21" t="str">
        <f>IF('Adjacent Counties'!H71="x",VLOOKUP('2016 0-64'!H$1,'2016 population'!$A$3:$E$102,3,FALSE),"")</f>
        <v/>
      </c>
      <c r="I71" s="21" t="str">
        <f>IF('Adjacent Counties'!I71="x",VLOOKUP('2016 0-64'!I$1,'2016 population'!$A$3:$E$102,3,FALSE),"")</f>
        <v/>
      </c>
      <c r="J71" s="21" t="str">
        <f>IF('Adjacent Counties'!J71="x",VLOOKUP('2016 0-64'!J$1,'2016 population'!$A$3:$E$102,3,FALSE),"")</f>
        <v/>
      </c>
      <c r="K71" s="21" t="str">
        <f>IF('Adjacent Counties'!K71="x",VLOOKUP('2016 0-64'!K$1,'2016 population'!$A$3:$E$102,3,FALSE),"")</f>
        <v/>
      </c>
      <c r="L71" s="21" t="str">
        <f>IF('Adjacent Counties'!L71="x",VLOOKUP('2016 0-64'!L$1,'2016 population'!$A$3:$E$102,3,FALSE),"")</f>
        <v/>
      </c>
      <c r="M71" s="21" t="str">
        <f>IF('Adjacent Counties'!M71="x",VLOOKUP('2016 0-64'!M$1,'2016 population'!$A$3:$E$102,3,FALSE),"")</f>
        <v/>
      </c>
      <c r="N71" s="21" t="str">
        <f>IF('Adjacent Counties'!N71="x",VLOOKUP('2016 0-64'!N$1,'2016 population'!$A$3:$E$102,3,FALSE),"")</f>
        <v/>
      </c>
      <c r="O71" s="21" t="str">
        <f>IF('Adjacent Counties'!O71="x",VLOOKUP('2016 0-64'!O$1,'2016 population'!$A$3:$E$102,3,FALSE),"")</f>
        <v/>
      </c>
      <c r="P71" s="21">
        <f>IF('Adjacent Counties'!P71="x",VLOOKUP('2016 0-64'!P$1,'2016 population'!$A$3:$E$102,3,FALSE),"")</f>
        <v>985</v>
      </c>
      <c r="Q71" s="21" t="str">
        <f>IF('Adjacent Counties'!Q71="x",VLOOKUP('2016 0-64'!Q$1,'2016 population'!$A$3:$E$102,3,FALSE),"")</f>
        <v/>
      </c>
      <c r="R71" s="21" t="str">
        <f>IF('Adjacent Counties'!R71="x",VLOOKUP('2016 0-64'!R$1,'2016 population'!$A$3:$E$102,3,FALSE),"")</f>
        <v/>
      </c>
      <c r="S71" s="21" t="str">
        <f>IF('Adjacent Counties'!S71="x",VLOOKUP('2016 0-64'!S$1,'2016 population'!$A$3:$E$102,3,FALSE),"")</f>
        <v/>
      </c>
      <c r="T71" s="21" t="str">
        <f>IF('Adjacent Counties'!T71="x",VLOOKUP('2016 0-64'!T$1,'2016 population'!$A$3:$E$102,3,FALSE),"")</f>
        <v/>
      </c>
      <c r="U71" s="21" t="str">
        <f>IF('Adjacent Counties'!U71="x",VLOOKUP('2016 0-64'!U$1,'2016 population'!$A$3:$E$102,3,FALSE),"")</f>
        <v/>
      </c>
      <c r="V71" s="21" t="str">
        <f>IF('Adjacent Counties'!V71="x",VLOOKUP('2016 0-64'!V$1,'2016 population'!$A$3:$E$102,3,FALSE),"")</f>
        <v/>
      </c>
      <c r="W71" s="21" t="str">
        <f>IF('Adjacent Counties'!W71="x",VLOOKUP('2016 0-64'!W$1,'2016 population'!$A$3:$E$102,3,FALSE),"")</f>
        <v/>
      </c>
      <c r="X71" s="21" t="str">
        <f>IF('Adjacent Counties'!X71="x",VLOOKUP('2016 0-64'!X$1,'2016 population'!$A$3:$E$102,3,FALSE),"")</f>
        <v/>
      </c>
      <c r="Y71" s="21" t="str">
        <f>IF('Adjacent Counties'!Y71="x",VLOOKUP('2016 0-64'!Y$1,'2016 population'!$A$3:$E$102,3,FALSE),"")</f>
        <v/>
      </c>
      <c r="Z71" s="21" t="str">
        <f>IF('Adjacent Counties'!Z71="x",VLOOKUP('2016 0-64'!Z$1,'2016 population'!$A$3:$E$102,3,FALSE),"")</f>
        <v/>
      </c>
      <c r="AA71" s="21" t="str">
        <f>IF('Adjacent Counties'!AA71="x",VLOOKUP('2016 0-64'!AA$1,'2016 population'!$A$3:$E$102,3,FALSE),"")</f>
        <v/>
      </c>
      <c r="AB71" s="21" t="str">
        <f>IF('Adjacent Counties'!AB71="x",VLOOKUP('2016 0-64'!AB$1,'2016 population'!$A$3:$E$102,3,FALSE),"")</f>
        <v/>
      </c>
      <c r="AC71" s="21" t="str">
        <f>IF('Adjacent Counties'!AC71="x",VLOOKUP('2016 0-64'!AC$1,'2016 population'!$A$3:$E$102,3,FALSE),"")</f>
        <v/>
      </c>
      <c r="AD71" s="21" t="str">
        <f>IF('Adjacent Counties'!AD71="x",VLOOKUP('2016 0-64'!AD$1,'2016 population'!$A$3:$E$102,3,FALSE),"")</f>
        <v/>
      </c>
      <c r="AE71" s="21" t="str">
        <f>IF('Adjacent Counties'!AE71="x",VLOOKUP('2016 0-64'!AE$1,'2016 population'!$A$3:$E$102,3,FALSE),"")</f>
        <v/>
      </c>
      <c r="AF71" s="21" t="str">
        <f>IF('Adjacent Counties'!AF71="x",VLOOKUP('2016 0-64'!AF$1,'2016 population'!$A$3:$E$102,3,FALSE),"")</f>
        <v/>
      </c>
      <c r="AG71" s="21" t="str">
        <f>IF('Adjacent Counties'!AG71="x",VLOOKUP('2016 0-64'!AG$1,'2016 population'!$A$3:$E$102,3,FALSE),"")</f>
        <v/>
      </c>
      <c r="AH71" s="21" t="str">
        <f>IF('Adjacent Counties'!AH71="x",VLOOKUP('2016 0-64'!AH$1,'2016 population'!$A$3:$E$102,3,FALSE),"")</f>
        <v/>
      </c>
      <c r="AI71" s="21" t="str">
        <f>IF('Adjacent Counties'!AI71="x",VLOOKUP('2016 0-64'!AI$1,'2016 population'!$A$3:$E$102,3,FALSE),"")</f>
        <v/>
      </c>
      <c r="AJ71" s="21" t="str">
        <f>IF('Adjacent Counties'!AJ71="x",VLOOKUP('2016 0-64'!AJ$1,'2016 population'!$A$3:$E$102,3,FALSE),"")</f>
        <v/>
      </c>
      <c r="AK71" s="21" t="str">
        <f>IF('Adjacent Counties'!AK71="x",VLOOKUP('2016 0-64'!AK$1,'2016 population'!$A$3:$E$102,3,FALSE),"")</f>
        <v/>
      </c>
      <c r="AL71" s="21">
        <f>IF('Adjacent Counties'!AL71="x",VLOOKUP('2016 0-64'!AL$1,'2016 population'!$A$3:$E$102,3,FALSE),"")</f>
        <v>1234</v>
      </c>
      <c r="AM71" s="21" t="str">
        <f>IF('Adjacent Counties'!AM71="x",VLOOKUP('2016 0-64'!AM$1,'2016 population'!$A$3:$E$102,3,FALSE),"")</f>
        <v/>
      </c>
      <c r="AN71" s="21" t="str">
        <f>IF('Adjacent Counties'!AN71="x",VLOOKUP('2016 0-64'!AN$1,'2016 population'!$A$3:$E$102,3,FALSE),"")</f>
        <v/>
      </c>
      <c r="AO71" s="21" t="str">
        <f>IF('Adjacent Counties'!AO71="x",VLOOKUP('2016 0-64'!AO$1,'2016 population'!$A$3:$E$102,3,FALSE),"")</f>
        <v/>
      </c>
      <c r="AP71" s="21" t="str">
        <f>IF('Adjacent Counties'!AP71="x",VLOOKUP('2016 0-64'!AP$1,'2016 population'!$A$3:$E$102,3,FALSE),"")</f>
        <v/>
      </c>
      <c r="AQ71" s="21" t="str">
        <f>IF('Adjacent Counties'!AQ71="x",VLOOKUP('2016 0-64'!AQ$1,'2016 population'!$A$3:$E$102,3,FALSE),"")</f>
        <v/>
      </c>
      <c r="AR71" s="21" t="str">
        <f>IF('Adjacent Counties'!AR71="x",VLOOKUP('2016 0-64'!AR$1,'2016 population'!$A$3:$E$102,3,FALSE),"")</f>
        <v/>
      </c>
      <c r="AS71" s="21" t="str">
        <f>IF('Adjacent Counties'!AS71="x",VLOOKUP('2016 0-64'!AS$1,'2016 population'!$A$3:$E$102,3,FALSE),"")</f>
        <v/>
      </c>
      <c r="AT71" s="21" t="str">
        <f>IF('Adjacent Counties'!AT71="x",VLOOKUP('2016 0-64'!AT$1,'2016 population'!$A$3:$E$102,3,FALSE),"")</f>
        <v/>
      </c>
      <c r="AU71" s="21" t="str">
        <f>IF('Adjacent Counties'!AU71="x",VLOOKUP('2016 0-64'!AU$1,'2016 population'!$A$3:$E$102,3,FALSE),"")</f>
        <v/>
      </c>
      <c r="AV71" s="21" t="str">
        <f>IF('Adjacent Counties'!AV71="x",VLOOKUP('2016 0-64'!AV$1,'2016 population'!$A$3:$E$102,3,FALSE),"")</f>
        <v/>
      </c>
      <c r="AW71" s="21" t="str">
        <f>IF('Adjacent Counties'!AW71="x",VLOOKUP('2016 0-64'!AW$1,'2016 population'!$A$3:$E$102,3,FALSE),"")</f>
        <v/>
      </c>
      <c r="AX71" s="21" t="str">
        <f>IF('Adjacent Counties'!AX71="x",VLOOKUP('2016 0-64'!AX$1,'2016 population'!$A$3:$E$102,3,FALSE),"")</f>
        <v/>
      </c>
      <c r="AY71" s="21" t="str">
        <f>IF('Adjacent Counties'!AY71="x",VLOOKUP('2016 0-64'!AY$1,'2016 population'!$A$3:$E$102,3,FALSE),"")</f>
        <v/>
      </c>
      <c r="AZ71" s="21" t="str">
        <f>IF('Adjacent Counties'!AZ71="x",VLOOKUP('2016 0-64'!AZ$1,'2016 population'!$A$3:$E$102,3,FALSE),"")</f>
        <v/>
      </c>
      <c r="BA71" s="21" t="str">
        <f>IF('Adjacent Counties'!BA71="x",VLOOKUP('2016 0-64'!BA$1,'2016 population'!$A$3:$E$102,3,FALSE),"")</f>
        <v/>
      </c>
      <c r="BB71" s="21" t="str">
        <f>IF('Adjacent Counties'!BB71="x",VLOOKUP('2016 0-64'!BB$1,'2016 population'!$A$3:$E$102,3,FALSE),"")</f>
        <v/>
      </c>
      <c r="BC71" s="21" t="str">
        <f>IF('Adjacent Counties'!BC71="x",VLOOKUP('2016 0-64'!BC$1,'2016 population'!$A$3:$E$102,3,FALSE),"")</f>
        <v/>
      </c>
      <c r="BD71" s="21" t="str">
        <f>IF('Adjacent Counties'!BD71="x",VLOOKUP('2016 0-64'!BD$1,'2016 population'!$A$3:$E$102,3,FALSE),"")</f>
        <v/>
      </c>
      <c r="BE71" s="21" t="str">
        <f>IF('Adjacent Counties'!BE71="x",VLOOKUP('2016 0-64'!BE$1,'2016 population'!$A$3:$E$102,3,FALSE),"")</f>
        <v/>
      </c>
      <c r="BF71" s="21" t="str">
        <f>IF('Adjacent Counties'!BF71="x",VLOOKUP('2016 0-64'!BF$1,'2016 population'!$A$3:$E$102,3,FALSE),"")</f>
        <v/>
      </c>
      <c r="BG71" s="21" t="str">
        <f>IF('Adjacent Counties'!BG71="x",VLOOKUP('2016 0-64'!BG$1,'2016 population'!$A$3:$E$102,3,FALSE),"")</f>
        <v/>
      </c>
      <c r="BH71" s="21" t="str">
        <f>IF('Adjacent Counties'!BH71="x",VLOOKUP('2016 0-64'!BH$1,'2016 population'!$A$3:$E$102,3,FALSE),"")</f>
        <v/>
      </c>
      <c r="BI71" s="21" t="str">
        <f>IF('Adjacent Counties'!BI71="x",VLOOKUP('2016 0-64'!BI$1,'2016 population'!$A$3:$E$102,3,FALSE),"")</f>
        <v/>
      </c>
      <c r="BJ71" s="21" t="str">
        <f>IF('Adjacent Counties'!BJ71="x",VLOOKUP('2016 0-64'!BJ$1,'2016 population'!$A$3:$E$102,3,FALSE),"")</f>
        <v/>
      </c>
      <c r="BK71" s="21" t="str">
        <f>IF('Adjacent Counties'!BK71="x",VLOOKUP('2016 0-64'!BK$1,'2016 population'!$A$3:$E$102,3,FALSE),"")</f>
        <v/>
      </c>
      <c r="BL71" s="21" t="str">
        <f>IF('Adjacent Counties'!BL71="x",VLOOKUP('2016 0-64'!BL$1,'2016 population'!$A$3:$E$102,3,FALSE),"")</f>
        <v/>
      </c>
      <c r="BM71" s="21" t="str">
        <f>IF('Adjacent Counties'!BM71="x",VLOOKUP('2016 0-64'!BM$1,'2016 population'!$A$3:$E$102,3,FALSE),"")</f>
        <v/>
      </c>
      <c r="BN71" s="21" t="str">
        <f>IF('Adjacent Counties'!BN71="x",VLOOKUP('2016 0-64'!BN$1,'2016 population'!$A$3:$E$102,3,FALSE),"")</f>
        <v/>
      </c>
      <c r="BO71" s="21" t="str">
        <f>IF('Adjacent Counties'!BO71="x",VLOOKUP('2016 0-64'!BO$1,'2016 population'!$A$3:$E$102,3,FALSE),"")</f>
        <v/>
      </c>
      <c r="BP71" s="21" t="str">
        <f>IF('Adjacent Counties'!BP71="x",VLOOKUP('2016 0-64'!BP$1,'2016 population'!$A$3:$E$102,3,FALSE),"")</f>
        <v/>
      </c>
      <c r="BQ71" s="21" t="str">
        <f>IF('Adjacent Counties'!BQ71="x",VLOOKUP('2016 0-64'!BQ$1,'2016 population'!$A$3:$E$102,3,FALSE),"")</f>
        <v/>
      </c>
      <c r="BR71" s="21" t="str">
        <f>IF('Adjacent Counties'!BR71="x",VLOOKUP('2016 0-64'!BR$1,'2016 population'!$A$3:$E$102,3,FALSE),"")</f>
        <v/>
      </c>
      <c r="BS71" s="21">
        <f>IF('Adjacent Counties'!BS71="x",VLOOKUP('2016 0-64'!BS$1,'2016 population'!$A$3:$E$102,3,FALSE),"")</f>
        <v>3463</v>
      </c>
      <c r="BT71" s="21" t="str">
        <f>IF('Adjacent Counties'!BT71="x",VLOOKUP('2016 0-64'!BT$1,'2016 population'!$A$3:$E$102,3,FALSE),"")</f>
        <v/>
      </c>
      <c r="BU71" s="21">
        <f>IF('Adjacent Counties'!BU71="x",VLOOKUP('2016 0-64'!BU$1,'2016 population'!$A$3:$E$102,3,FALSE),"")</f>
        <v>2113</v>
      </c>
      <c r="BV71" s="21" t="str">
        <f>IF('Adjacent Counties'!BV71="x",VLOOKUP('2016 0-64'!BV$1,'2016 population'!$A$3:$E$102,3,FALSE),"")</f>
        <v/>
      </c>
      <c r="BW71" s="21" t="str">
        <f>IF('Adjacent Counties'!BW71="x",VLOOKUP('2016 0-64'!BW$1,'2016 population'!$A$3:$E$102,3,FALSE),"")</f>
        <v/>
      </c>
      <c r="BX71" s="21" t="str">
        <f>IF('Adjacent Counties'!BX71="x",VLOOKUP('2016 0-64'!BX$1,'2016 population'!$A$3:$E$102,3,FALSE),"")</f>
        <v/>
      </c>
      <c r="BY71" s="21" t="str">
        <f>IF('Adjacent Counties'!BY71="x",VLOOKUP('2016 0-64'!BY$1,'2016 population'!$A$3:$E$102,3,FALSE),"")</f>
        <v/>
      </c>
      <c r="BZ71" s="21" t="str">
        <f>IF('Adjacent Counties'!BZ71="x",VLOOKUP('2016 0-64'!BZ$1,'2016 population'!$A$3:$E$102,3,FALSE),"")</f>
        <v/>
      </c>
      <c r="CA71" s="21" t="str">
        <f>IF('Adjacent Counties'!CA71="x",VLOOKUP('2016 0-64'!CA$1,'2016 population'!$A$3:$E$102,3,FALSE),"")</f>
        <v/>
      </c>
      <c r="CB71" s="21" t="str">
        <f>IF('Adjacent Counties'!CB71="x",VLOOKUP('2016 0-64'!CB$1,'2016 population'!$A$3:$E$102,3,FALSE),"")</f>
        <v/>
      </c>
      <c r="CC71" s="21" t="str">
        <f>IF('Adjacent Counties'!CC71="x",VLOOKUP('2016 0-64'!CC$1,'2016 population'!$A$3:$E$102,3,FALSE),"")</f>
        <v/>
      </c>
      <c r="CD71" s="21" t="str">
        <f>IF('Adjacent Counties'!CD71="x",VLOOKUP('2016 0-64'!CD$1,'2016 population'!$A$3:$E$102,3,FALSE),"")</f>
        <v/>
      </c>
      <c r="CE71" s="21" t="str">
        <f>IF('Adjacent Counties'!CE71="x",VLOOKUP('2016 0-64'!CE$1,'2016 population'!$A$3:$E$102,3,FALSE),"")</f>
        <v/>
      </c>
      <c r="CF71" s="21" t="str">
        <f>IF('Adjacent Counties'!CF71="x",VLOOKUP('2016 0-64'!CF$1,'2016 population'!$A$3:$E$102,3,FALSE),"")</f>
        <v/>
      </c>
      <c r="CG71" s="21" t="str">
        <f>IF('Adjacent Counties'!CG71="x",VLOOKUP('2016 0-64'!CG$1,'2016 population'!$A$3:$E$102,3,FALSE),"")</f>
        <v/>
      </c>
      <c r="CH71" s="21" t="str">
        <f>IF('Adjacent Counties'!CH71="x",VLOOKUP('2016 0-64'!CH$1,'2016 population'!$A$3:$E$102,3,FALSE),"")</f>
        <v/>
      </c>
      <c r="CI71" s="21" t="str">
        <f>IF('Adjacent Counties'!CI71="x",VLOOKUP('2016 0-64'!CI$1,'2016 population'!$A$3:$E$102,3,FALSE),"")</f>
        <v/>
      </c>
      <c r="CJ71" s="21" t="str">
        <f>IF('Adjacent Counties'!CJ71="x",VLOOKUP('2016 0-64'!CJ$1,'2016 population'!$A$3:$E$102,3,FALSE),"")</f>
        <v/>
      </c>
      <c r="CK71" s="21" t="str">
        <f>IF('Adjacent Counties'!CK71="x",VLOOKUP('2016 0-64'!CK$1,'2016 population'!$A$3:$E$102,3,FALSE),"")</f>
        <v/>
      </c>
      <c r="CL71" s="21" t="str">
        <f>IF('Adjacent Counties'!CL71="x",VLOOKUP('2016 0-64'!CL$1,'2016 population'!$A$3:$E$102,3,FALSE),"")</f>
        <v/>
      </c>
      <c r="CM71" s="21" t="str">
        <f>IF('Adjacent Counties'!CM71="x",VLOOKUP('2016 0-64'!CM$1,'2016 population'!$A$3:$E$102,3,FALSE),"")</f>
        <v/>
      </c>
      <c r="CN71" s="21" t="str">
        <f>IF('Adjacent Counties'!CN71="x",VLOOKUP('2016 0-64'!CN$1,'2016 population'!$A$3:$E$102,3,FALSE),"")</f>
        <v/>
      </c>
      <c r="CO71" s="21" t="str">
        <f>IF('Adjacent Counties'!CO71="x",VLOOKUP('2016 0-64'!CO$1,'2016 population'!$A$3:$E$102,3,FALSE),"")</f>
        <v/>
      </c>
      <c r="CP71" s="21" t="str">
        <f>IF('Adjacent Counties'!CP71="x",VLOOKUP('2016 0-64'!CP$1,'2016 population'!$A$3:$E$102,3,FALSE),"")</f>
        <v/>
      </c>
      <c r="CQ71" s="21" t="str">
        <f>IF('Adjacent Counties'!CQ71="x",VLOOKUP('2016 0-64'!CQ$1,'2016 population'!$A$3:$E$102,3,FALSE),"")</f>
        <v/>
      </c>
      <c r="CR71" s="21" t="str">
        <f>IF('Adjacent Counties'!CR71="x",VLOOKUP('2016 0-64'!CR$1,'2016 population'!$A$3:$E$102,3,FALSE),"")</f>
        <v/>
      </c>
      <c r="CS71" s="21" t="str">
        <f>IF('Adjacent Counties'!CS71="x",VLOOKUP('2016 0-64'!CS$1,'2016 population'!$A$3:$E$102,3,FALSE),"")</f>
        <v/>
      </c>
      <c r="CT71" s="21" t="str">
        <f>IF('Adjacent Counties'!CT71="x",VLOOKUP('2016 0-64'!CT$1,'2016 population'!$A$3:$E$102,3,FALSE),"")</f>
        <v/>
      </c>
      <c r="CU71" s="21" t="str">
        <f>IF('Adjacent Counties'!CU71="x",VLOOKUP('2016 0-64'!CU$1,'2016 population'!$A$3:$E$102,3,FALSE),"")</f>
        <v/>
      </c>
      <c r="CV71" s="21" t="str">
        <f>IF('Adjacent Counties'!CV71="x",VLOOKUP('2016 0-64'!CV$1,'2016 population'!$A$3:$E$102,3,FALSE),"")</f>
        <v/>
      </c>
      <c r="CW71" s="21" t="str">
        <f>IF('Adjacent Counties'!CW71="x",VLOOKUP('2016 0-64'!CW$1,'2016 population'!$A$3:$E$102,3,FALSE),"")</f>
        <v/>
      </c>
      <c r="CX71" s="21">
        <f t="shared" si="1"/>
        <v>7795</v>
      </c>
    </row>
    <row r="72" spans="1:102">
      <c r="A72" s="3" t="s">
        <v>70</v>
      </c>
      <c r="B72" s="21" t="str">
        <f>IF('Adjacent Counties'!B72="x",VLOOKUP('2016 0-64'!B$1,'2016 population'!$A$3:$E$102,3,FALSE),"")</f>
        <v/>
      </c>
      <c r="C72" s="21" t="str">
        <f>IF('Adjacent Counties'!C72="x",VLOOKUP('2016 0-64'!C$1,'2016 population'!$A$3:$E$102,3,FALSE),"")</f>
        <v/>
      </c>
      <c r="D72" s="21" t="str">
        <f>IF('Adjacent Counties'!D72="x",VLOOKUP('2016 0-64'!D$1,'2016 population'!$A$3:$E$102,3,FALSE),"")</f>
        <v/>
      </c>
      <c r="E72" s="21" t="str">
        <f>IF('Adjacent Counties'!E72="x",VLOOKUP('2016 0-64'!E$1,'2016 population'!$A$3:$E$102,3,FALSE),"")</f>
        <v/>
      </c>
      <c r="F72" s="21" t="str">
        <f>IF('Adjacent Counties'!F72="x",VLOOKUP('2016 0-64'!F$1,'2016 population'!$A$3:$E$102,3,FALSE),"")</f>
        <v/>
      </c>
      <c r="G72" s="21" t="str">
        <f>IF('Adjacent Counties'!G72="x",VLOOKUP('2016 0-64'!G$1,'2016 population'!$A$3:$E$102,3,FALSE),"")</f>
        <v/>
      </c>
      <c r="H72" s="21" t="str">
        <f>IF('Adjacent Counties'!H72="x",VLOOKUP('2016 0-64'!H$1,'2016 population'!$A$3:$E$102,3,FALSE),"")</f>
        <v/>
      </c>
      <c r="I72" s="21" t="str">
        <f>IF('Adjacent Counties'!I72="x",VLOOKUP('2016 0-64'!I$1,'2016 population'!$A$3:$E$102,3,FALSE),"")</f>
        <v/>
      </c>
      <c r="J72" s="21">
        <f>IF('Adjacent Counties'!J72="x",VLOOKUP('2016 0-64'!J$1,'2016 population'!$A$3:$E$102,3,FALSE),"")</f>
        <v>4126</v>
      </c>
      <c r="K72" s="21">
        <f>IF('Adjacent Counties'!K72="x",VLOOKUP('2016 0-64'!K$1,'2016 population'!$A$3:$E$102,3,FALSE),"")</f>
        <v>23290</v>
      </c>
      <c r="L72" s="21" t="str">
        <f>IF('Adjacent Counties'!L72="x",VLOOKUP('2016 0-64'!L$1,'2016 population'!$A$3:$E$102,3,FALSE),"")</f>
        <v/>
      </c>
      <c r="M72" s="21" t="str">
        <f>IF('Adjacent Counties'!M72="x",VLOOKUP('2016 0-64'!M$1,'2016 population'!$A$3:$E$102,3,FALSE),"")</f>
        <v/>
      </c>
      <c r="N72" s="21" t="str">
        <f>IF('Adjacent Counties'!N72="x",VLOOKUP('2016 0-64'!N$1,'2016 population'!$A$3:$E$102,3,FALSE),"")</f>
        <v/>
      </c>
      <c r="O72" s="21" t="str">
        <f>IF('Adjacent Counties'!O72="x",VLOOKUP('2016 0-64'!O$1,'2016 population'!$A$3:$E$102,3,FALSE),"")</f>
        <v/>
      </c>
      <c r="P72" s="21" t="str">
        <f>IF('Adjacent Counties'!P72="x",VLOOKUP('2016 0-64'!P$1,'2016 population'!$A$3:$E$102,3,FALSE),"")</f>
        <v/>
      </c>
      <c r="Q72" s="21" t="str">
        <f>IF('Adjacent Counties'!Q72="x",VLOOKUP('2016 0-64'!Q$1,'2016 population'!$A$3:$E$102,3,FALSE),"")</f>
        <v/>
      </c>
      <c r="R72" s="21" t="str">
        <f>IF('Adjacent Counties'!R72="x",VLOOKUP('2016 0-64'!R$1,'2016 population'!$A$3:$E$102,3,FALSE),"")</f>
        <v/>
      </c>
      <c r="S72" s="21" t="str">
        <f>IF('Adjacent Counties'!S72="x",VLOOKUP('2016 0-64'!S$1,'2016 population'!$A$3:$E$102,3,FALSE),"")</f>
        <v/>
      </c>
      <c r="T72" s="21" t="str">
        <f>IF('Adjacent Counties'!T72="x",VLOOKUP('2016 0-64'!T$1,'2016 population'!$A$3:$E$102,3,FALSE),"")</f>
        <v/>
      </c>
      <c r="U72" s="21" t="str">
        <f>IF('Adjacent Counties'!U72="x",VLOOKUP('2016 0-64'!U$1,'2016 population'!$A$3:$E$102,3,FALSE),"")</f>
        <v/>
      </c>
      <c r="V72" s="21" t="str">
        <f>IF('Adjacent Counties'!V72="x",VLOOKUP('2016 0-64'!V$1,'2016 population'!$A$3:$E$102,3,FALSE),"")</f>
        <v/>
      </c>
      <c r="W72" s="21" t="str">
        <f>IF('Adjacent Counties'!W72="x",VLOOKUP('2016 0-64'!W$1,'2016 population'!$A$3:$E$102,3,FALSE),"")</f>
        <v/>
      </c>
      <c r="X72" s="21" t="str">
        <f>IF('Adjacent Counties'!X72="x",VLOOKUP('2016 0-64'!X$1,'2016 population'!$A$3:$E$102,3,FALSE),"")</f>
        <v/>
      </c>
      <c r="Y72" s="21">
        <f>IF('Adjacent Counties'!Y72="x",VLOOKUP('2016 0-64'!Y$1,'2016 population'!$A$3:$E$102,3,FALSE),"")</f>
        <v>6191</v>
      </c>
      <c r="Z72" s="21" t="str">
        <f>IF('Adjacent Counties'!Z72="x",VLOOKUP('2016 0-64'!Z$1,'2016 population'!$A$3:$E$102,3,FALSE),"")</f>
        <v/>
      </c>
      <c r="AA72" s="21" t="str">
        <f>IF('Adjacent Counties'!AA72="x",VLOOKUP('2016 0-64'!AA$1,'2016 population'!$A$3:$E$102,3,FALSE),"")</f>
        <v/>
      </c>
      <c r="AB72" s="21" t="str">
        <f>IF('Adjacent Counties'!AB72="x",VLOOKUP('2016 0-64'!AB$1,'2016 population'!$A$3:$E$102,3,FALSE),"")</f>
        <v/>
      </c>
      <c r="AC72" s="21" t="str">
        <f>IF('Adjacent Counties'!AC72="x",VLOOKUP('2016 0-64'!AC$1,'2016 population'!$A$3:$E$102,3,FALSE),"")</f>
        <v/>
      </c>
      <c r="AD72" s="21" t="str">
        <f>IF('Adjacent Counties'!AD72="x",VLOOKUP('2016 0-64'!AD$1,'2016 population'!$A$3:$E$102,3,FALSE),"")</f>
        <v/>
      </c>
      <c r="AE72" s="21" t="str">
        <f>IF('Adjacent Counties'!AE72="x",VLOOKUP('2016 0-64'!AE$1,'2016 population'!$A$3:$E$102,3,FALSE),"")</f>
        <v/>
      </c>
      <c r="AF72" s="21">
        <f>IF('Adjacent Counties'!AF72="x",VLOOKUP('2016 0-64'!AF$1,'2016 population'!$A$3:$E$102,3,FALSE),"")</f>
        <v>5995</v>
      </c>
      <c r="AG72" s="21" t="str">
        <f>IF('Adjacent Counties'!AG72="x",VLOOKUP('2016 0-64'!AG$1,'2016 population'!$A$3:$E$102,3,FALSE),"")</f>
        <v/>
      </c>
      <c r="AH72" s="21" t="str">
        <f>IF('Adjacent Counties'!AH72="x",VLOOKUP('2016 0-64'!AH$1,'2016 population'!$A$3:$E$102,3,FALSE),"")</f>
        <v/>
      </c>
      <c r="AI72" s="21" t="str">
        <f>IF('Adjacent Counties'!AI72="x",VLOOKUP('2016 0-64'!AI$1,'2016 population'!$A$3:$E$102,3,FALSE),"")</f>
        <v/>
      </c>
      <c r="AJ72" s="21" t="str">
        <f>IF('Adjacent Counties'!AJ72="x",VLOOKUP('2016 0-64'!AJ$1,'2016 population'!$A$3:$E$102,3,FALSE),"")</f>
        <v/>
      </c>
      <c r="AK72" s="21" t="str">
        <f>IF('Adjacent Counties'!AK72="x",VLOOKUP('2016 0-64'!AK$1,'2016 population'!$A$3:$E$102,3,FALSE),"")</f>
        <v/>
      </c>
      <c r="AL72" s="21" t="str">
        <f>IF('Adjacent Counties'!AL72="x",VLOOKUP('2016 0-64'!AL$1,'2016 population'!$A$3:$E$102,3,FALSE),"")</f>
        <v/>
      </c>
      <c r="AM72" s="21" t="str">
        <f>IF('Adjacent Counties'!AM72="x",VLOOKUP('2016 0-64'!AM$1,'2016 population'!$A$3:$E$102,3,FALSE),"")</f>
        <v/>
      </c>
      <c r="AN72" s="21" t="str">
        <f>IF('Adjacent Counties'!AN72="x",VLOOKUP('2016 0-64'!AN$1,'2016 population'!$A$3:$E$102,3,FALSE),"")</f>
        <v/>
      </c>
      <c r="AO72" s="21" t="str">
        <f>IF('Adjacent Counties'!AO72="x",VLOOKUP('2016 0-64'!AO$1,'2016 population'!$A$3:$E$102,3,FALSE),"")</f>
        <v/>
      </c>
      <c r="AP72" s="21" t="str">
        <f>IF('Adjacent Counties'!AP72="x",VLOOKUP('2016 0-64'!AP$1,'2016 population'!$A$3:$E$102,3,FALSE),"")</f>
        <v/>
      </c>
      <c r="AQ72" s="21" t="str">
        <f>IF('Adjacent Counties'!AQ72="x",VLOOKUP('2016 0-64'!AQ$1,'2016 population'!$A$3:$E$102,3,FALSE),"")</f>
        <v/>
      </c>
      <c r="AR72" s="21" t="str">
        <f>IF('Adjacent Counties'!AR72="x",VLOOKUP('2016 0-64'!AR$1,'2016 population'!$A$3:$E$102,3,FALSE),"")</f>
        <v/>
      </c>
      <c r="AS72" s="21" t="str">
        <f>IF('Adjacent Counties'!AS72="x",VLOOKUP('2016 0-64'!AS$1,'2016 population'!$A$3:$E$102,3,FALSE),"")</f>
        <v/>
      </c>
      <c r="AT72" s="21" t="str">
        <f>IF('Adjacent Counties'!AT72="x",VLOOKUP('2016 0-64'!AT$1,'2016 population'!$A$3:$E$102,3,FALSE),"")</f>
        <v/>
      </c>
      <c r="AU72" s="21" t="str">
        <f>IF('Adjacent Counties'!AU72="x",VLOOKUP('2016 0-64'!AU$1,'2016 population'!$A$3:$E$102,3,FALSE),"")</f>
        <v/>
      </c>
      <c r="AV72" s="21" t="str">
        <f>IF('Adjacent Counties'!AV72="x",VLOOKUP('2016 0-64'!AV$1,'2016 population'!$A$3:$E$102,3,FALSE),"")</f>
        <v/>
      </c>
      <c r="AW72" s="21" t="str">
        <f>IF('Adjacent Counties'!AW72="x",VLOOKUP('2016 0-64'!AW$1,'2016 population'!$A$3:$E$102,3,FALSE),"")</f>
        <v/>
      </c>
      <c r="AX72" s="21" t="str">
        <f>IF('Adjacent Counties'!AX72="x",VLOOKUP('2016 0-64'!AX$1,'2016 population'!$A$3:$E$102,3,FALSE),"")</f>
        <v/>
      </c>
      <c r="AY72" s="21" t="str">
        <f>IF('Adjacent Counties'!AY72="x",VLOOKUP('2016 0-64'!AY$1,'2016 population'!$A$3:$E$102,3,FALSE),"")</f>
        <v/>
      </c>
      <c r="AZ72" s="21" t="str">
        <f>IF('Adjacent Counties'!AZ72="x",VLOOKUP('2016 0-64'!AZ$1,'2016 population'!$A$3:$E$102,3,FALSE),"")</f>
        <v/>
      </c>
      <c r="BA72" s="21" t="str">
        <f>IF('Adjacent Counties'!BA72="x",VLOOKUP('2016 0-64'!BA$1,'2016 population'!$A$3:$E$102,3,FALSE),"")</f>
        <v/>
      </c>
      <c r="BB72" s="21" t="str">
        <f>IF('Adjacent Counties'!BB72="x",VLOOKUP('2016 0-64'!BB$1,'2016 population'!$A$3:$E$102,3,FALSE),"")</f>
        <v/>
      </c>
      <c r="BC72" s="21" t="str">
        <f>IF('Adjacent Counties'!BC72="x",VLOOKUP('2016 0-64'!BC$1,'2016 population'!$A$3:$E$102,3,FALSE),"")</f>
        <v/>
      </c>
      <c r="BD72" s="21" t="str">
        <f>IF('Adjacent Counties'!BD72="x",VLOOKUP('2016 0-64'!BD$1,'2016 population'!$A$3:$E$102,3,FALSE),"")</f>
        <v/>
      </c>
      <c r="BE72" s="21" t="str">
        <f>IF('Adjacent Counties'!BE72="x",VLOOKUP('2016 0-64'!BE$1,'2016 population'!$A$3:$E$102,3,FALSE),"")</f>
        <v/>
      </c>
      <c r="BF72" s="21" t="str">
        <f>IF('Adjacent Counties'!BF72="x",VLOOKUP('2016 0-64'!BF$1,'2016 population'!$A$3:$E$102,3,FALSE),"")</f>
        <v/>
      </c>
      <c r="BG72" s="21" t="str">
        <f>IF('Adjacent Counties'!BG72="x",VLOOKUP('2016 0-64'!BG$1,'2016 population'!$A$3:$E$102,3,FALSE),"")</f>
        <v/>
      </c>
      <c r="BH72" s="21" t="str">
        <f>IF('Adjacent Counties'!BH72="x",VLOOKUP('2016 0-64'!BH$1,'2016 population'!$A$3:$E$102,3,FALSE),"")</f>
        <v/>
      </c>
      <c r="BI72" s="21" t="str">
        <f>IF('Adjacent Counties'!BI72="x",VLOOKUP('2016 0-64'!BI$1,'2016 population'!$A$3:$E$102,3,FALSE),"")</f>
        <v/>
      </c>
      <c r="BJ72" s="21" t="str">
        <f>IF('Adjacent Counties'!BJ72="x",VLOOKUP('2016 0-64'!BJ$1,'2016 population'!$A$3:$E$102,3,FALSE),"")</f>
        <v/>
      </c>
      <c r="BK72" s="21" t="str">
        <f>IF('Adjacent Counties'!BK72="x",VLOOKUP('2016 0-64'!BK$1,'2016 population'!$A$3:$E$102,3,FALSE),"")</f>
        <v/>
      </c>
      <c r="BL72" s="21" t="str">
        <f>IF('Adjacent Counties'!BL72="x",VLOOKUP('2016 0-64'!BL$1,'2016 population'!$A$3:$E$102,3,FALSE),"")</f>
        <v/>
      </c>
      <c r="BM72" s="21" t="str">
        <f>IF('Adjacent Counties'!BM72="x",VLOOKUP('2016 0-64'!BM$1,'2016 population'!$A$3:$E$102,3,FALSE),"")</f>
        <v/>
      </c>
      <c r="BN72" s="21">
        <f>IF('Adjacent Counties'!BN72="x",VLOOKUP('2016 0-64'!BN$1,'2016 population'!$A$3:$E$102,3,FALSE),"")</f>
        <v>22128</v>
      </c>
      <c r="BO72" s="21" t="str">
        <f>IF('Adjacent Counties'!BO72="x",VLOOKUP('2016 0-64'!BO$1,'2016 population'!$A$3:$E$102,3,FALSE),"")</f>
        <v/>
      </c>
      <c r="BP72" s="21">
        <f>IF('Adjacent Counties'!BP72="x",VLOOKUP('2016 0-64'!BP$1,'2016 population'!$A$3:$E$102,3,FALSE),"")</f>
        <v>10644</v>
      </c>
      <c r="BQ72" s="21" t="str">
        <f>IF('Adjacent Counties'!BQ72="x",VLOOKUP('2016 0-64'!BQ$1,'2016 population'!$A$3:$E$102,3,FALSE),"")</f>
        <v/>
      </c>
      <c r="BR72" s="21" t="str">
        <f>IF('Adjacent Counties'!BR72="x",VLOOKUP('2016 0-64'!BR$1,'2016 population'!$A$3:$E$102,3,FALSE),"")</f>
        <v/>
      </c>
      <c r="BS72" s="21" t="str">
        <f>IF('Adjacent Counties'!BS72="x",VLOOKUP('2016 0-64'!BS$1,'2016 population'!$A$3:$E$102,3,FALSE),"")</f>
        <v/>
      </c>
      <c r="BT72" s="21">
        <f>IF('Adjacent Counties'!BT72="x",VLOOKUP('2016 0-64'!BT$1,'2016 population'!$A$3:$E$102,3,FALSE),"")</f>
        <v>6371</v>
      </c>
      <c r="BU72" s="21" t="str">
        <f>IF('Adjacent Counties'!BU72="x",VLOOKUP('2016 0-64'!BU$1,'2016 population'!$A$3:$E$102,3,FALSE),"")</f>
        <v/>
      </c>
      <c r="BV72" s="21" t="str">
        <f>IF('Adjacent Counties'!BV72="x",VLOOKUP('2016 0-64'!BV$1,'2016 population'!$A$3:$E$102,3,FALSE),"")</f>
        <v/>
      </c>
      <c r="BW72" s="21" t="str">
        <f>IF('Adjacent Counties'!BW72="x",VLOOKUP('2016 0-64'!BW$1,'2016 population'!$A$3:$E$102,3,FALSE),"")</f>
        <v/>
      </c>
      <c r="BX72" s="21" t="str">
        <f>IF('Adjacent Counties'!BX72="x",VLOOKUP('2016 0-64'!BX$1,'2016 population'!$A$3:$E$102,3,FALSE),"")</f>
        <v/>
      </c>
      <c r="BY72" s="21" t="str">
        <f>IF('Adjacent Counties'!BY72="x",VLOOKUP('2016 0-64'!BY$1,'2016 population'!$A$3:$E$102,3,FALSE),"")</f>
        <v/>
      </c>
      <c r="BZ72" s="21" t="str">
        <f>IF('Adjacent Counties'!BZ72="x",VLOOKUP('2016 0-64'!BZ$1,'2016 population'!$A$3:$E$102,3,FALSE),"")</f>
        <v/>
      </c>
      <c r="CA72" s="21" t="str">
        <f>IF('Adjacent Counties'!CA72="x",VLOOKUP('2016 0-64'!CA$1,'2016 population'!$A$3:$E$102,3,FALSE),"")</f>
        <v/>
      </c>
      <c r="CB72" s="21" t="str">
        <f>IF('Adjacent Counties'!CB72="x",VLOOKUP('2016 0-64'!CB$1,'2016 population'!$A$3:$E$102,3,FALSE),"")</f>
        <v/>
      </c>
      <c r="CC72" s="21" t="str">
        <f>IF('Adjacent Counties'!CC72="x",VLOOKUP('2016 0-64'!CC$1,'2016 population'!$A$3:$E$102,3,FALSE),"")</f>
        <v/>
      </c>
      <c r="CD72" s="21" t="str">
        <f>IF('Adjacent Counties'!CD72="x",VLOOKUP('2016 0-64'!CD$1,'2016 population'!$A$3:$E$102,3,FALSE),"")</f>
        <v/>
      </c>
      <c r="CE72" s="21">
        <f>IF('Adjacent Counties'!CE72="x",VLOOKUP('2016 0-64'!CE$1,'2016 population'!$A$3:$E$102,3,FALSE),"")</f>
        <v>6224</v>
      </c>
      <c r="CF72" s="21" t="str">
        <f>IF('Adjacent Counties'!CF72="x",VLOOKUP('2016 0-64'!CF$1,'2016 population'!$A$3:$E$102,3,FALSE),"")</f>
        <v/>
      </c>
      <c r="CG72" s="21" t="str">
        <f>IF('Adjacent Counties'!CG72="x",VLOOKUP('2016 0-64'!CG$1,'2016 population'!$A$3:$E$102,3,FALSE),"")</f>
        <v/>
      </c>
      <c r="CH72" s="21" t="str">
        <f>IF('Adjacent Counties'!CH72="x",VLOOKUP('2016 0-64'!CH$1,'2016 population'!$A$3:$E$102,3,FALSE),"")</f>
        <v/>
      </c>
      <c r="CI72" s="21" t="str">
        <f>IF('Adjacent Counties'!CI72="x",VLOOKUP('2016 0-64'!CI$1,'2016 population'!$A$3:$E$102,3,FALSE),"")</f>
        <v/>
      </c>
      <c r="CJ72" s="21" t="str">
        <f>IF('Adjacent Counties'!CJ72="x",VLOOKUP('2016 0-64'!CJ$1,'2016 population'!$A$3:$E$102,3,FALSE),"")</f>
        <v/>
      </c>
      <c r="CK72" s="21" t="str">
        <f>IF('Adjacent Counties'!CK72="x",VLOOKUP('2016 0-64'!CK$1,'2016 population'!$A$3:$E$102,3,FALSE),"")</f>
        <v/>
      </c>
      <c r="CL72" s="21" t="str">
        <f>IF('Adjacent Counties'!CL72="x",VLOOKUP('2016 0-64'!CL$1,'2016 population'!$A$3:$E$102,3,FALSE),"")</f>
        <v/>
      </c>
      <c r="CM72" s="21" t="str">
        <f>IF('Adjacent Counties'!CM72="x",VLOOKUP('2016 0-64'!CM$1,'2016 population'!$A$3:$E$102,3,FALSE),"")</f>
        <v/>
      </c>
      <c r="CN72" s="21" t="str">
        <f>IF('Adjacent Counties'!CN72="x",VLOOKUP('2016 0-64'!CN$1,'2016 population'!$A$3:$E$102,3,FALSE),"")</f>
        <v/>
      </c>
      <c r="CO72" s="21" t="str">
        <f>IF('Adjacent Counties'!CO72="x",VLOOKUP('2016 0-64'!CO$1,'2016 population'!$A$3:$E$102,3,FALSE),"")</f>
        <v/>
      </c>
      <c r="CP72" s="21" t="str">
        <f>IF('Adjacent Counties'!CP72="x",VLOOKUP('2016 0-64'!CP$1,'2016 population'!$A$3:$E$102,3,FALSE),"")</f>
        <v/>
      </c>
      <c r="CQ72" s="21" t="str">
        <f>IF('Adjacent Counties'!CQ72="x",VLOOKUP('2016 0-64'!CQ$1,'2016 population'!$A$3:$E$102,3,FALSE),"")</f>
        <v/>
      </c>
      <c r="CR72" s="21" t="str">
        <f>IF('Adjacent Counties'!CR72="x",VLOOKUP('2016 0-64'!CR$1,'2016 population'!$A$3:$E$102,3,FALSE),"")</f>
        <v/>
      </c>
      <c r="CS72" s="21" t="str">
        <f>IF('Adjacent Counties'!CS72="x",VLOOKUP('2016 0-64'!CS$1,'2016 population'!$A$3:$E$102,3,FALSE),"")</f>
        <v/>
      </c>
      <c r="CT72" s="21" t="str">
        <f>IF('Adjacent Counties'!CT72="x",VLOOKUP('2016 0-64'!CT$1,'2016 population'!$A$3:$E$102,3,FALSE),"")</f>
        <v/>
      </c>
      <c r="CU72" s="21" t="str">
        <f>IF('Adjacent Counties'!CU72="x",VLOOKUP('2016 0-64'!CU$1,'2016 population'!$A$3:$E$102,3,FALSE),"")</f>
        <v/>
      </c>
      <c r="CV72" s="21" t="str">
        <f>IF('Adjacent Counties'!CV72="x",VLOOKUP('2016 0-64'!CV$1,'2016 population'!$A$3:$E$102,3,FALSE),"")</f>
        <v/>
      </c>
      <c r="CW72" s="21" t="str">
        <f>IF('Adjacent Counties'!CW72="x",VLOOKUP('2016 0-64'!CW$1,'2016 population'!$A$3:$E$102,3,FALSE),"")</f>
        <v/>
      </c>
      <c r="CX72" s="21">
        <f t="shared" si="1"/>
        <v>84969</v>
      </c>
    </row>
    <row r="73" spans="1:102">
      <c r="A73" s="3" t="s">
        <v>71</v>
      </c>
      <c r="B73" s="21" t="str">
        <f>IF('Adjacent Counties'!B73="x",VLOOKUP('2016 0-64'!B$1,'2016 population'!$A$3:$E$102,3,FALSE),"")</f>
        <v/>
      </c>
      <c r="C73" s="21" t="str">
        <f>IF('Adjacent Counties'!C73="x",VLOOKUP('2016 0-64'!C$1,'2016 population'!$A$3:$E$102,3,FALSE),"")</f>
        <v/>
      </c>
      <c r="D73" s="21" t="str">
        <f>IF('Adjacent Counties'!D73="x",VLOOKUP('2016 0-64'!D$1,'2016 population'!$A$3:$E$102,3,FALSE),"")</f>
        <v/>
      </c>
      <c r="E73" s="21" t="str">
        <f>IF('Adjacent Counties'!E73="x",VLOOKUP('2016 0-64'!E$1,'2016 population'!$A$3:$E$102,3,FALSE),"")</f>
        <v/>
      </c>
      <c r="F73" s="21" t="str">
        <f>IF('Adjacent Counties'!F73="x",VLOOKUP('2016 0-64'!F$1,'2016 population'!$A$3:$E$102,3,FALSE),"")</f>
        <v/>
      </c>
      <c r="G73" s="21" t="str">
        <f>IF('Adjacent Counties'!G73="x",VLOOKUP('2016 0-64'!G$1,'2016 population'!$A$3:$E$102,3,FALSE),"")</f>
        <v/>
      </c>
      <c r="H73" s="21" t="str">
        <f>IF('Adjacent Counties'!H73="x",VLOOKUP('2016 0-64'!H$1,'2016 population'!$A$3:$E$102,3,FALSE),"")</f>
        <v/>
      </c>
      <c r="I73" s="21" t="str">
        <f>IF('Adjacent Counties'!I73="x",VLOOKUP('2016 0-64'!I$1,'2016 population'!$A$3:$E$102,3,FALSE),"")</f>
        <v/>
      </c>
      <c r="J73" s="21" t="str">
        <f>IF('Adjacent Counties'!J73="x",VLOOKUP('2016 0-64'!J$1,'2016 population'!$A$3:$E$102,3,FALSE),"")</f>
        <v/>
      </c>
      <c r="K73" s="21" t="str">
        <f>IF('Adjacent Counties'!K73="x",VLOOKUP('2016 0-64'!K$1,'2016 population'!$A$3:$E$102,3,FALSE),"")</f>
        <v/>
      </c>
      <c r="L73" s="21" t="str">
        <f>IF('Adjacent Counties'!L73="x",VLOOKUP('2016 0-64'!L$1,'2016 population'!$A$3:$E$102,3,FALSE),"")</f>
        <v/>
      </c>
      <c r="M73" s="21" t="str">
        <f>IF('Adjacent Counties'!M73="x",VLOOKUP('2016 0-64'!M$1,'2016 population'!$A$3:$E$102,3,FALSE),"")</f>
        <v/>
      </c>
      <c r="N73" s="21" t="str">
        <f>IF('Adjacent Counties'!N73="x",VLOOKUP('2016 0-64'!N$1,'2016 population'!$A$3:$E$102,3,FALSE),"")</f>
        <v/>
      </c>
      <c r="O73" s="21" t="str">
        <f>IF('Adjacent Counties'!O73="x",VLOOKUP('2016 0-64'!O$1,'2016 population'!$A$3:$E$102,3,FALSE),"")</f>
        <v/>
      </c>
      <c r="P73" s="21" t="str">
        <f>IF('Adjacent Counties'!P73="x",VLOOKUP('2016 0-64'!P$1,'2016 population'!$A$3:$E$102,3,FALSE),"")</f>
        <v/>
      </c>
      <c r="Q73" s="21" t="str">
        <f>IF('Adjacent Counties'!Q73="x",VLOOKUP('2016 0-64'!Q$1,'2016 population'!$A$3:$E$102,3,FALSE),"")</f>
        <v/>
      </c>
      <c r="R73" s="21" t="str">
        <f>IF('Adjacent Counties'!R73="x",VLOOKUP('2016 0-64'!R$1,'2016 population'!$A$3:$E$102,3,FALSE),"")</f>
        <v/>
      </c>
      <c r="S73" s="21" t="str">
        <f>IF('Adjacent Counties'!S73="x",VLOOKUP('2016 0-64'!S$1,'2016 population'!$A$3:$E$102,3,FALSE),"")</f>
        <v/>
      </c>
      <c r="T73" s="21" t="str">
        <f>IF('Adjacent Counties'!T73="x",VLOOKUP('2016 0-64'!T$1,'2016 population'!$A$3:$E$102,3,FALSE),"")</f>
        <v/>
      </c>
      <c r="U73" s="21" t="str">
        <f>IF('Adjacent Counties'!U73="x",VLOOKUP('2016 0-64'!U$1,'2016 population'!$A$3:$E$102,3,FALSE),"")</f>
        <v/>
      </c>
      <c r="V73" s="21">
        <f>IF('Adjacent Counties'!V73="x",VLOOKUP('2016 0-64'!V$1,'2016 population'!$A$3:$E$102,3,FALSE),"")</f>
        <v>1875</v>
      </c>
      <c r="W73" s="21" t="str">
        <f>IF('Adjacent Counties'!W73="x",VLOOKUP('2016 0-64'!W$1,'2016 population'!$A$3:$E$102,3,FALSE),"")</f>
        <v/>
      </c>
      <c r="X73" s="21" t="str">
        <f>IF('Adjacent Counties'!X73="x",VLOOKUP('2016 0-64'!X$1,'2016 population'!$A$3:$E$102,3,FALSE),"")</f>
        <v/>
      </c>
      <c r="Y73" s="21" t="str">
        <f>IF('Adjacent Counties'!Y73="x",VLOOKUP('2016 0-64'!Y$1,'2016 population'!$A$3:$E$102,3,FALSE),"")</f>
        <v/>
      </c>
      <c r="Z73" s="21" t="str">
        <f>IF('Adjacent Counties'!Z73="x",VLOOKUP('2016 0-64'!Z$1,'2016 population'!$A$3:$E$102,3,FALSE),"")</f>
        <v/>
      </c>
      <c r="AA73" s="21" t="str">
        <f>IF('Adjacent Counties'!AA73="x",VLOOKUP('2016 0-64'!AA$1,'2016 population'!$A$3:$E$102,3,FALSE),"")</f>
        <v/>
      </c>
      <c r="AB73" s="21" t="str">
        <f>IF('Adjacent Counties'!AB73="x",VLOOKUP('2016 0-64'!AB$1,'2016 population'!$A$3:$E$102,3,FALSE),"")</f>
        <v/>
      </c>
      <c r="AC73" s="21" t="str">
        <f>IF('Adjacent Counties'!AC73="x",VLOOKUP('2016 0-64'!AC$1,'2016 population'!$A$3:$E$102,3,FALSE),"")</f>
        <v/>
      </c>
      <c r="AD73" s="21" t="str">
        <f>IF('Adjacent Counties'!AD73="x",VLOOKUP('2016 0-64'!AD$1,'2016 population'!$A$3:$E$102,3,FALSE),"")</f>
        <v/>
      </c>
      <c r="AE73" s="21" t="str">
        <f>IF('Adjacent Counties'!AE73="x",VLOOKUP('2016 0-64'!AE$1,'2016 population'!$A$3:$E$102,3,FALSE),"")</f>
        <v/>
      </c>
      <c r="AF73" s="21" t="str">
        <f>IF('Adjacent Counties'!AF73="x",VLOOKUP('2016 0-64'!AF$1,'2016 population'!$A$3:$E$102,3,FALSE),"")</f>
        <v/>
      </c>
      <c r="AG73" s="21" t="str">
        <f>IF('Adjacent Counties'!AG73="x",VLOOKUP('2016 0-64'!AG$1,'2016 population'!$A$3:$E$102,3,FALSE),"")</f>
        <v/>
      </c>
      <c r="AH73" s="21" t="str">
        <f>IF('Adjacent Counties'!AH73="x",VLOOKUP('2016 0-64'!AH$1,'2016 population'!$A$3:$E$102,3,FALSE),"")</f>
        <v/>
      </c>
      <c r="AI73" s="21" t="str">
        <f>IF('Adjacent Counties'!AI73="x",VLOOKUP('2016 0-64'!AI$1,'2016 population'!$A$3:$E$102,3,FALSE),"")</f>
        <v/>
      </c>
      <c r="AJ73" s="21" t="str">
        <f>IF('Adjacent Counties'!AJ73="x",VLOOKUP('2016 0-64'!AJ$1,'2016 population'!$A$3:$E$102,3,FALSE),"")</f>
        <v/>
      </c>
      <c r="AK73" s="21" t="str">
        <f>IF('Adjacent Counties'!AK73="x",VLOOKUP('2016 0-64'!AK$1,'2016 population'!$A$3:$E$102,3,FALSE),"")</f>
        <v/>
      </c>
      <c r="AL73" s="21">
        <f>IF('Adjacent Counties'!AL73="x",VLOOKUP('2016 0-64'!AL$1,'2016 population'!$A$3:$E$102,3,FALSE),"")</f>
        <v>1234</v>
      </c>
      <c r="AM73" s="21" t="str">
        <f>IF('Adjacent Counties'!AM73="x",VLOOKUP('2016 0-64'!AM$1,'2016 population'!$A$3:$E$102,3,FALSE),"")</f>
        <v/>
      </c>
      <c r="AN73" s="21" t="str">
        <f>IF('Adjacent Counties'!AN73="x",VLOOKUP('2016 0-64'!AN$1,'2016 population'!$A$3:$E$102,3,FALSE),"")</f>
        <v/>
      </c>
      <c r="AO73" s="21" t="str">
        <f>IF('Adjacent Counties'!AO73="x",VLOOKUP('2016 0-64'!AO$1,'2016 population'!$A$3:$E$102,3,FALSE),"")</f>
        <v/>
      </c>
      <c r="AP73" s="21" t="str">
        <f>IF('Adjacent Counties'!AP73="x",VLOOKUP('2016 0-64'!AP$1,'2016 population'!$A$3:$E$102,3,FALSE),"")</f>
        <v/>
      </c>
      <c r="AQ73" s="21" t="str">
        <f>IF('Adjacent Counties'!AQ73="x",VLOOKUP('2016 0-64'!AQ$1,'2016 population'!$A$3:$E$102,3,FALSE),"")</f>
        <v/>
      </c>
      <c r="AR73" s="21" t="str">
        <f>IF('Adjacent Counties'!AR73="x",VLOOKUP('2016 0-64'!AR$1,'2016 population'!$A$3:$E$102,3,FALSE),"")</f>
        <v/>
      </c>
      <c r="AS73" s="21" t="str">
        <f>IF('Adjacent Counties'!AS73="x",VLOOKUP('2016 0-64'!AS$1,'2016 population'!$A$3:$E$102,3,FALSE),"")</f>
        <v/>
      </c>
      <c r="AT73" s="21" t="str">
        <f>IF('Adjacent Counties'!AT73="x",VLOOKUP('2016 0-64'!AT$1,'2016 population'!$A$3:$E$102,3,FALSE),"")</f>
        <v/>
      </c>
      <c r="AU73" s="21" t="str">
        <f>IF('Adjacent Counties'!AU73="x",VLOOKUP('2016 0-64'!AU$1,'2016 population'!$A$3:$E$102,3,FALSE),"")</f>
        <v/>
      </c>
      <c r="AV73" s="21" t="str">
        <f>IF('Adjacent Counties'!AV73="x",VLOOKUP('2016 0-64'!AV$1,'2016 population'!$A$3:$E$102,3,FALSE),"")</f>
        <v/>
      </c>
      <c r="AW73" s="21" t="str">
        <f>IF('Adjacent Counties'!AW73="x",VLOOKUP('2016 0-64'!AW$1,'2016 population'!$A$3:$E$102,3,FALSE),"")</f>
        <v/>
      </c>
      <c r="AX73" s="21" t="str">
        <f>IF('Adjacent Counties'!AX73="x",VLOOKUP('2016 0-64'!AX$1,'2016 population'!$A$3:$E$102,3,FALSE),"")</f>
        <v/>
      </c>
      <c r="AY73" s="21" t="str">
        <f>IF('Adjacent Counties'!AY73="x",VLOOKUP('2016 0-64'!AY$1,'2016 population'!$A$3:$E$102,3,FALSE),"")</f>
        <v/>
      </c>
      <c r="AZ73" s="21" t="str">
        <f>IF('Adjacent Counties'!AZ73="x",VLOOKUP('2016 0-64'!AZ$1,'2016 population'!$A$3:$E$102,3,FALSE),"")</f>
        <v/>
      </c>
      <c r="BA73" s="21" t="str">
        <f>IF('Adjacent Counties'!BA73="x",VLOOKUP('2016 0-64'!BA$1,'2016 population'!$A$3:$E$102,3,FALSE),"")</f>
        <v/>
      </c>
      <c r="BB73" s="21" t="str">
        <f>IF('Adjacent Counties'!BB73="x",VLOOKUP('2016 0-64'!BB$1,'2016 population'!$A$3:$E$102,3,FALSE),"")</f>
        <v/>
      </c>
      <c r="BC73" s="21" t="str">
        <f>IF('Adjacent Counties'!BC73="x",VLOOKUP('2016 0-64'!BC$1,'2016 population'!$A$3:$E$102,3,FALSE),"")</f>
        <v/>
      </c>
      <c r="BD73" s="21" t="str">
        <f>IF('Adjacent Counties'!BD73="x",VLOOKUP('2016 0-64'!BD$1,'2016 population'!$A$3:$E$102,3,FALSE),"")</f>
        <v/>
      </c>
      <c r="BE73" s="21" t="str">
        <f>IF('Adjacent Counties'!BE73="x",VLOOKUP('2016 0-64'!BE$1,'2016 population'!$A$3:$E$102,3,FALSE),"")</f>
        <v/>
      </c>
      <c r="BF73" s="21" t="str">
        <f>IF('Adjacent Counties'!BF73="x",VLOOKUP('2016 0-64'!BF$1,'2016 population'!$A$3:$E$102,3,FALSE),"")</f>
        <v/>
      </c>
      <c r="BG73" s="21" t="str">
        <f>IF('Adjacent Counties'!BG73="x",VLOOKUP('2016 0-64'!BG$1,'2016 population'!$A$3:$E$102,3,FALSE),"")</f>
        <v/>
      </c>
      <c r="BH73" s="21" t="str">
        <f>IF('Adjacent Counties'!BH73="x",VLOOKUP('2016 0-64'!BH$1,'2016 population'!$A$3:$E$102,3,FALSE),"")</f>
        <v/>
      </c>
      <c r="BI73" s="21" t="str">
        <f>IF('Adjacent Counties'!BI73="x",VLOOKUP('2016 0-64'!BI$1,'2016 population'!$A$3:$E$102,3,FALSE),"")</f>
        <v/>
      </c>
      <c r="BJ73" s="21" t="str">
        <f>IF('Adjacent Counties'!BJ73="x",VLOOKUP('2016 0-64'!BJ$1,'2016 population'!$A$3:$E$102,3,FALSE),"")</f>
        <v/>
      </c>
      <c r="BK73" s="21" t="str">
        <f>IF('Adjacent Counties'!BK73="x",VLOOKUP('2016 0-64'!BK$1,'2016 population'!$A$3:$E$102,3,FALSE),"")</f>
        <v/>
      </c>
      <c r="BL73" s="21" t="str">
        <f>IF('Adjacent Counties'!BL73="x",VLOOKUP('2016 0-64'!BL$1,'2016 population'!$A$3:$E$102,3,FALSE),"")</f>
        <v/>
      </c>
      <c r="BM73" s="21" t="str">
        <f>IF('Adjacent Counties'!BM73="x",VLOOKUP('2016 0-64'!BM$1,'2016 population'!$A$3:$E$102,3,FALSE),"")</f>
        <v/>
      </c>
      <c r="BN73" s="21" t="str">
        <f>IF('Adjacent Counties'!BN73="x",VLOOKUP('2016 0-64'!BN$1,'2016 population'!$A$3:$E$102,3,FALSE),"")</f>
        <v/>
      </c>
      <c r="BO73" s="21" t="str">
        <f>IF('Adjacent Counties'!BO73="x",VLOOKUP('2016 0-64'!BO$1,'2016 population'!$A$3:$E$102,3,FALSE),"")</f>
        <v/>
      </c>
      <c r="BP73" s="21" t="str">
        <f>IF('Adjacent Counties'!BP73="x",VLOOKUP('2016 0-64'!BP$1,'2016 population'!$A$3:$E$102,3,FALSE),"")</f>
        <v/>
      </c>
      <c r="BQ73" s="21" t="str">
        <f>IF('Adjacent Counties'!BQ73="x",VLOOKUP('2016 0-64'!BQ$1,'2016 population'!$A$3:$E$102,3,FALSE),"")</f>
        <v/>
      </c>
      <c r="BR73" s="21" t="str">
        <f>IF('Adjacent Counties'!BR73="x",VLOOKUP('2016 0-64'!BR$1,'2016 population'!$A$3:$E$102,3,FALSE),"")</f>
        <v/>
      </c>
      <c r="BS73" s="21">
        <f>IF('Adjacent Counties'!BS73="x",VLOOKUP('2016 0-64'!BS$1,'2016 population'!$A$3:$E$102,3,FALSE),"")</f>
        <v>3463</v>
      </c>
      <c r="BT73" s="21" t="str">
        <f>IF('Adjacent Counties'!BT73="x",VLOOKUP('2016 0-64'!BT$1,'2016 population'!$A$3:$E$102,3,FALSE),"")</f>
        <v/>
      </c>
      <c r="BU73" s="21">
        <f>IF('Adjacent Counties'!BU73="x",VLOOKUP('2016 0-64'!BU$1,'2016 population'!$A$3:$E$102,3,FALSE),"")</f>
        <v>2113</v>
      </c>
      <c r="BV73" s="21" t="str">
        <f>IF('Adjacent Counties'!BV73="x",VLOOKUP('2016 0-64'!BV$1,'2016 population'!$A$3:$E$102,3,FALSE),"")</f>
        <v/>
      </c>
      <c r="BW73" s="21" t="str">
        <f>IF('Adjacent Counties'!BW73="x",VLOOKUP('2016 0-64'!BW$1,'2016 population'!$A$3:$E$102,3,FALSE),"")</f>
        <v/>
      </c>
      <c r="BX73" s="21" t="str">
        <f>IF('Adjacent Counties'!BX73="x",VLOOKUP('2016 0-64'!BX$1,'2016 population'!$A$3:$E$102,3,FALSE),"")</f>
        <v/>
      </c>
      <c r="BY73" s="21" t="str">
        <f>IF('Adjacent Counties'!BY73="x",VLOOKUP('2016 0-64'!BY$1,'2016 population'!$A$3:$E$102,3,FALSE),"")</f>
        <v/>
      </c>
      <c r="BZ73" s="21" t="str">
        <f>IF('Adjacent Counties'!BZ73="x",VLOOKUP('2016 0-64'!BZ$1,'2016 population'!$A$3:$E$102,3,FALSE),"")</f>
        <v/>
      </c>
      <c r="CA73" s="21" t="str">
        <f>IF('Adjacent Counties'!CA73="x",VLOOKUP('2016 0-64'!CA$1,'2016 population'!$A$3:$E$102,3,FALSE),"")</f>
        <v/>
      </c>
      <c r="CB73" s="21" t="str">
        <f>IF('Adjacent Counties'!CB73="x",VLOOKUP('2016 0-64'!CB$1,'2016 population'!$A$3:$E$102,3,FALSE),"")</f>
        <v/>
      </c>
      <c r="CC73" s="21" t="str">
        <f>IF('Adjacent Counties'!CC73="x",VLOOKUP('2016 0-64'!CC$1,'2016 population'!$A$3:$E$102,3,FALSE),"")</f>
        <v/>
      </c>
      <c r="CD73" s="21" t="str">
        <f>IF('Adjacent Counties'!CD73="x",VLOOKUP('2016 0-64'!CD$1,'2016 population'!$A$3:$E$102,3,FALSE),"")</f>
        <v/>
      </c>
      <c r="CE73" s="21" t="str">
        <f>IF('Adjacent Counties'!CE73="x",VLOOKUP('2016 0-64'!CE$1,'2016 population'!$A$3:$E$102,3,FALSE),"")</f>
        <v/>
      </c>
      <c r="CF73" s="21" t="str">
        <f>IF('Adjacent Counties'!CF73="x",VLOOKUP('2016 0-64'!CF$1,'2016 population'!$A$3:$E$102,3,FALSE),"")</f>
        <v/>
      </c>
      <c r="CG73" s="21" t="str">
        <f>IF('Adjacent Counties'!CG73="x",VLOOKUP('2016 0-64'!CG$1,'2016 population'!$A$3:$E$102,3,FALSE),"")</f>
        <v/>
      </c>
      <c r="CH73" s="21" t="str">
        <f>IF('Adjacent Counties'!CH73="x",VLOOKUP('2016 0-64'!CH$1,'2016 population'!$A$3:$E$102,3,FALSE),"")</f>
        <v/>
      </c>
      <c r="CI73" s="21" t="str">
        <f>IF('Adjacent Counties'!CI73="x",VLOOKUP('2016 0-64'!CI$1,'2016 population'!$A$3:$E$102,3,FALSE),"")</f>
        <v/>
      </c>
      <c r="CJ73" s="21" t="str">
        <f>IF('Adjacent Counties'!CJ73="x",VLOOKUP('2016 0-64'!CJ$1,'2016 population'!$A$3:$E$102,3,FALSE),"")</f>
        <v/>
      </c>
      <c r="CK73" s="21" t="str">
        <f>IF('Adjacent Counties'!CK73="x",VLOOKUP('2016 0-64'!CK$1,'2016 population'!$A$3:$E$102,3,FALSE),"")</f>
        <v/>
      </c>
      <c r="CL73" s="21" t="str">
        <f>IF('Adjacent Counties'!CL73="x",VLOOKUP('2016 0-64'!CL$1,'2016 population'!$A$3:$E$102,3,FALSE),"")</f>
        <v/>
      </c>
      <c r="CM73" s="21" t="str">
        <f>IF('Adjacent Counties'!CM73="x",VLOOKUP('2016 0-64'!CM$1,'2016 population'!$A$3:$E$102,3,FALSE),"")</f>
        <v/>
      </c>
      <c r="CN73" s="21" t="str">
        <f>IF('Adjacent Counties'!CN73="x",VLOOKUP('2016 0-64'!CN$1,'2016 population'!$A$3:$E$102,3,FALSE),"")</f>
        <v/>
      </c>
      <c r="CO73" s="21" t="str">
        <f>IF('Adjacent Counties'!CO73="x",VLOOKUP('2016 0-64'!CO$1,'2016 population'!$A$3:$E$102,3,FALSE),"")</f>
        <v/>
      </c>
      <c r="CP73" s="21" t="str">
        <f>IF('Adjacent Counties'!CP73="x",VLOOKUP('2016 0-64'!CP$1,'2016 population'!$A$3:$E$102,3,FALSE),"")</f>
        <v/>
      </c>
      <c r="CQ73" s="21" t="str">
        <f>IF('Adjacent Counties'!CQ73="x",VLOOKUP('2016 0-64'!CQ$1,'2016 population'!$A$3:$E$102,3,FALSE),"")</f>
        <v/>
      </c>
      <c r="CR73" s="21" t="str">
        <f>IF('Adjacent Counties'!CR73="x",VLOOKUP('2016 0-64'!CR$1,'2016 population'!$A$3:$E$102,3,FALSE),"")</f>
        <v/>
      </c>
      <c r="CS73" s="21" t="str">
        <f>IF('Adjacent Counties'!CS73="x",VLOOKUP('2016 0-64'!CS$1,'2016 population'!$A$3:$E$102,3,FALSE),"")</f>
        <v/>
      </c>
      <c r="CT73" s="21" t="str">
        <f>IF('Adjacent Counties'!CT73="x",VLOOKUP('2016 0-64'!CT$1,'2016 population'!$A$3:$E$102,3,FALSE),"")</f>
        <v/>
      </c>
      <c r="CU73" s="21" t="str">
        <f>IF('Adjacent Counties'!CU73="x",VLOOKUP('2016 0-64'!CU$1,'2016 population'!$A$3:$E$102,3,FALSE),"")</f>
        <v/>
      </c>
      <c r="CV73" s="21" t="str">
        <f>IF('Adjacent Counties'!CV73="x",VLOOKUP('2016 0-64'!CV$1,'2016 population'!$A$3:$E$102,3,FALSE),"")</f>
        <v/>
      </c>
      <c r="CW73" s="21" t="str">
        <f>IF('Adjacent Counties'!CW73="x",VLOOKUP('2016 0-64'!CW$1,'2016 population'!$A$3:$E$102,3,FALSE),"")</f>
        <v/>
      </c>
      <c r="CX73" s="21">
        <f t="shared" si="1"/>
        <v>8685</v>
      </c>
    </row>
    <row r="74" spans="1:102">
      <c r="A74" s="3" t="s">
        <v>72</v>
      </c>
      <c r="B74" s="21" t="str">
        <f>IF('Adjacent Counties'!B74="x",VLOOKUP('2016 0-64'!B$1,'2016 population'!$A$3:$E$102,3,FALSE),"")</f>
        <v/>
      </c>
      <c r="C74" s="21" t="str">
        <f>IF('Adjacent Counties'!C74="x",VLOOKUP('2016 0-64'!C$1,'2016 population'!$A$3:$E$102,3,FALSE),"")</f>
        <v/>
      </c>
      <c r="D74" s="21" t="str">
        <f>IF('Adjacent Counties'!D74="x",VLOOKUP('2016 0-64'!D$1,'2016 population'!$A$3:$E$102,3,FALSE),"")</f>
        <v/>
      </c>
      <c r="E74" s="21" t="str">
        <f>IF('Adjacent Counties'!E74="x",VLOOKUP('2016 0-64'!E$1,'2016 population'!$A$3:$E$102,3,FALSE),"")</f>
        <v/>
      </c>
      <c r="F74" s="21" t="str">
        <f>IF('Adjacent Counties'!F74="x",VLOOKUP('2016 0-64'!F$1,'2016 population'!$A$3:$E$102,3,FALSE),"")</f>
        <v/>
      </c>
      <c r="G74" s="21" t="str">
        <f>IF('Adjacent Counties'!G74="x",VLOOKUP('2016 0-64'!G$1,'2016 population'!$A$3:$E$102,3,FALSE),"")</f>
        <v/>
      </c>
      <c r="H74" s="21" t="str">
        <f>IF('Adjacent Counties'!H74="x",VLOOKUP('2016 0-64'!H$1,'2016 population'!$A$3:$E$102,3,FALSE),"")</f>
        <v/>
      </c>
      <c r="I74" s="21" t="str">
        <f>IF('Adjacent Counties'!I74="x",VLOOKUP('2016 0-64'!I$1,'2016 population'!$A$3:$E$102,3,FALSE),"")</f>
        <v/>
      </c>
      <c r="J74" s="21" t="str">
        <f>IF('Adjacent Counties'!J74="x",VLOOKUP('2016 0-64'!J$1,'2016 population'!$A$3:$E$102,3,FALSE),"")</f>
        <v/>
      </c>
      <c r="K74" s="21" t="str">
        <f>IF('Adjacent Counties'!K74="x",VLOOKUP('2016 0-64'!K$1,'2016 population'!$A$3:$E$102,3,FALSE),"")</f>
        <v/>
      </c>
      <c r="L74" s="21" t="str">
        <f>IF('Adjacent Counties'!L74="x",VLOOKUP('2016 0-64'!L$1,'2016 population'!$A$3:$E$102,3,FALSE),"")</f>
        <v/>
      </c>
      <c r="M74" s="21" t="str">
        <f>IF('Adjacent Counties'!M74="x",VLOOKUP('2016 0-64'!M$1,'2016 population'!$A$3:$E$102,3,FALSE),"")</f>
        <v/>
      </c>
      <c r="N74" s="21" t="str">
        <f>IF('Adjacent Counties'!N74="x",VLOOKUP('2016 0-64'!N$1,'2016 population'!$A$3:$E$102,3,FALSE),"")</f>
        <v/>
      </c>
      <c r="O74" s="21" t="str">
        <f>IF('Adjacent Counties'!O74="x",VLOOKUP('2016 0-64'!O$1,'2016 population'!$A$3:$E$102,3,FALSE),"")</f>
        <v/>
      </c>
      <c r="P74" s="21" t="str">
        <f>IF('Adjacent Counties'!P74="x",VLOOKUP('2016 0-64'!P$1,'2016 population'!$A$3:$E$102,3,FALSE),"")</f>
        <v/>
      </c>
      <c r="Q74" s="21" t="str">
        <f>IF('Adjacent Counties'!Q74="x",VLOOKUP('2016 0-64'!Q$1,'2016 population'!$A$3:$E$102,3,FALSE),"")</f>
        <v/>
      </c>
      <c r="R74" s="21">
        <f>IF('Adjacent Counties'!R74="x",VLOOKUP('2016 0-64'!R$1,'2016 population'!$A$3:$E$102,3,FALSE),"")</f>
        <v>2804</v>
      </c>
      <c r="S74" s="21" t="str">
        <f>IF('Adjacent Counties'!S74="x",VLOOKUP('2016 0-64'!S$1,'2016 population'!$A$3:$E$102,3,FALSE),"")</f>
        <v/>
      </c>
      <c r="T74" s="21" t="str">
        <f>IF('Adjacent Counties'!T74="x",VLOOKUP('2016 0-64'!T$1,'2016 population'!$A$3:$E$102,3,FALSE),"")</f>
        <v/>
      </c>
      <c r="U74" s="21" t="str">
        <f>IF('Adjacent Counties'!U74="x",VLOOKUP('2016 0-64'!U$1,'2016 population'!$A$3:$E$102,3,FALSE),"")</f>
        <v/>
      </c>
      <c r="V74" s="21" t="str">
        <f>IF('Adjacent Counties'!V74="x",VLOOKUP('2016 0-64'!V$1,'2016 population'!$A$3:$E$102,3,FALSE),"")</f>
        <v/>
      </c>
      <c r="W74" s="21" t="str">
        <f>IF('Adjacent Counties'!W74="x",VLOOKUP('2016 0-64'!W$1,'2016 population'!$A$3:$E$102,3,FALSE),"")</f>
        <v/>
      </c>
      <c r="X74" s="21" t="str">
        <f>IF('Adjacent Counties'!X74="x",VLOOKUP('2016 0-64'!X$1,'2016 population'!$A$3:$E$102,3,FALSE),"")</f>
        <v/>
      </c>
      <c r="Y74" s="21" t="str">
        <f>IF('Adjacent Counties'!Y74="x",VLOOKUP('2016 0-64'!Y$1,'2016 population'!$A$3:$E$102,3,FALSE),"")</f>
        <v/>
      </c>
      <c r="Z74" s="21" t="str">
        <f>IF('Adjacent Counties'!Z74="x",VLOOKUP('2016 0-64'!Z$1,'2016 population'!$A$3:$E$102,3,FALSE),"")</f>
        <v/>
      </c>
      <c r="AA74" s="21" t="str">
        <f>IF('Adjacent Counties'!AA74="x",VLOOKUP('2016 0-64'!AA$1,'2016 population'!$A$3:$E$102,3,FALSE),"")</f>
        <v/>
      </c>
      <c r="AB74" s="21" t="str">
        <f>IF('Adjacent Counties'!AB74="x",VLOOKUP('2016 0-64'!AB$1,'2016 population'!$A$3:$E$102,3,FALSE),"")</f>
        <v/>
      </c>
      <c r="AC74" s="21" t="str">
        <f>IF('Adjacent Counties'!AC74="x",VLOOKUP('2016 0-64'!AC$1,'2016 population'!$A$3:$E$102,3,FALSE),"")</f>
        <v/>
      </c>
      <c r="AD74" s="21" t="str">
        <f>IF('Adjacent Counties'!AD74="x",VLOOKUP('2016 0-64'!AD$1,'2016 population'!$A$3:$E$102,3,FALSE),"")</f>
        <v/>
      </c>
      <c r="AE74" s="21" t="str">
        <f>IF('Adjacent Counties'!AE74="x",VLOOKUP('2016 0-64'!AE$1,'2016 population'!$A$3:$E$102,3,FALSE),"")</f>
        <v/>
      </c>
      <c r="AF74" s="21" t="str">
        <f>IF('Adjacent Counties'!AF74="x",VLOOKUP('2016 0-64'!AF$1,'2016 population'!$A$3:$E$102,3,FALSE),"")</f>
        <v/>
      </c>
      <c r="AG74" s="21">
        <f>IF('Adjacent Counties'!AG74="x",VLOOKUP('2016 0-64'!AG$1,'2016 population'!$A$3:$E$102,3,FALSE),"")</f>
        <v>21756</v>
      </c>
      <c r="AH74" s="21" t="str">
        <f>IF('Adjacent Counties'!AH74="x",VLOOKUP('2016 0-64'!AH$1,'2016 population'!$A$3:$E$102,3,FALSE),"")</f>
        <v/>
      </c>
      <c r="AI74" s="21" t="str">
        <f>IF('Adjacent Counties'!AI74="x",VLOOKUP('2016 0-64'!AI$1,'2016 population'!$A$3:$E$102,3,FALSE),"")</f>
        <v/>
      </c>
      <c r="AJ74" s="21" t="str">
        <f>IF('Adjacent Counties'!AJ74="x",VLOOKUP('2016 0-64'!AJ$1,'2016 population'!$A$3:$E$102,3,FALSE),"")</f>
        <v/>
      </c>
      <c r="AK74" s="21" t="str">
        <f>IF('Adjacent Counties'!AK74="x",VLOOKUP('2016 0-64'!AK$1,'2016 population'!$A$3:$E$102,3,FALSE),"")</f>
        <v/>
      </c>
      <c r="AL74" s="21" t="str">
        <f>IF('Adjacent Counties'!AL74="x",VLOOKUP('2016 0-64'!AL$1,'2016 population'!$A$3:$E$102,3,FALSE),"")</f>
        <v/>
      </c>
      <c r="AM74" s="21" t="str">
        <f>IF('Adjacent Counties'!AM74="x",VLOOKUP('2016 0-64'!AM$1,'2016 population'!$A$3:$E$102,3,FALSE),"")</f>
        <v/>
      </c>
      <c r="AN74" s="21">
        <f>IF('Adjacent Counties'!AN74="x",VLOOKUP('2016 0-64'!AN$1,'2016 population'!$A$3:$E$102,3,FALSE),"")</f>
        <v>5652</v>
      </c>
      <c r="AO74" s="21" t="str">
        <f>IF('Adjacent Counties'!AO74="x",VLOOKUP('2016 0-64'!AO$1,'2016 population'!$A$3:$E$102,3,FALSE),"")</f>
        <v/>
      </c>
      <c r="AP74" s="21" t="str">
        <f>IF('Adjacent Counties'!AP74="x",VLOOKUP('2016 0-64'!AP$1,'2016 population'!$A$3:$E$102,3,FALSE),"")</f>
        <v/>
      </c>
      <c r="AQ74" s="21" t="str">
        <f>IF('Adjacent Counties'!AQ74="x",VLOOKUP('2016 0-64'!AQ$1,'2016 population'!$A$3:$E$102,3,FALSE),"")</f>
        <v/>
      </c>
      <c r="AR74" s="21" t="str">
        <f>IF('Adjacent Counties'!AR74="x",VLOOKUP('2016 0-64'!AR$1,'2016 population'!$A$3:$E$102,3,FALSE),"")</f>
        <v/>
      </c>
      <c r="AS74" s="21" t="str">
        <f>IF('Adjacent Counties'!AS74="x",VLOOKUP('2016 0-64'!AS$1,'2016 population'!$A$3:$E$102,3,FALSE),"")</f>
        <v/>
      </c>
      <c r="AT74" s="21" t="str">
        <f>IF('Adjacent Counties'!AT74="x",VLOOKUP('2016 0-64'!AT$1,'2016 population'!$A$3:$E$102,3,FALSE),"")</f>
        <v/>
      </c>
      <c r="AU74" s="21" t="str">
        <f>IF('Adjacent Counties'!AU74="x",VLOOKUP('2016 0-64'!AU$1,'2016 population'!$A$3:$E$102,3,FALSE),"")</f>
        <v/>
      </c>
      <c r="AV74" s="21" t="str">
        <f>IF('Adjacent Counties'!AV74="x",VLOOKUP('2016 0-64'!AV$1,'2016 population'!$A$3:$E$102,3,FALSE),"")</f>
        <v/>
      </c>
      <c r="AW74" s="21" t="str">
        <f>IF('Adjacent Counties'!AW74="x",VLOOKUP('2016 0-64'!AW$1,'2016 population'!$A$3:$E$102,3,FALSE),"")</f>
        <v/>
      </c>
      <c r="AX74" s="21" t="str">
        <f>IF('Adjacent Counties'!AX74="x",VLOOKUP('2016 0-64'!AX$1,'2016 population'!$A$3:$E$102,3,FALSE),"")</f>
        <v/>
      </c>
      <c r="AY74" s="21" t="str">
        <f>IF('Adjacent Counties'!AY74="x",VLOOKUP('2016 0-64'!AY$1,'2016 population'!$A$3:$E$102,3,FALSE),"")</f>
        <v/>
      </c>
      <c r="AZ74" s="21" t="str">
        <f>IF('Adjacent Counties'!AZ74="x",VLOOKUP('2016 0-64'!AZ$1,'2016 population'!$A$3:$E$102,3,FALSE),"")</f>
        <v/>
      </c>
      <c r="BA74" s="21" t="str">
        <f>IF('Adjacent Counties'!BA74="x",VLOOKUP('2016 0-64'!BA$1,'2016 population'!$A$3:$E$102,3,FALSE),"")</f>
        <v/>
      </c>
      <c r="BB74" s="21" t="str">
        <f>IF('Adjacent Counties'!BB74="x",VLOOKUP('2016 0-64'!BB$1,'2016 population'!$A$3:$E$102,3,FALSE),"")</f>
        <v/>
      </c>
      <c r="BC74" s="21" t="str">
        <f>IF('Adjacent Counties'!BC74="x",VLOOKUP('2016 0-64'!BC$1,'2016 population'!$A$3:$E$102,3,FALSE),"")</f>
        <v/>
      </c>
      <c r="BD74" s="21" t="str">
        <f>IF('Adjacent Counties'!BD74="x",VLOOKUP('2016 0-64'!BD$1,'2016 population'!$A$3:$E$102,3,FALSE),"")</f>
        <v/>
      </c>
      <c r="BE74" s="21" t="str">
        <f>IF('Adjacent Counties'!BE74="x",VLOOKUP('2016 0-64'!BE$1,'2016 population'!$A$3:$E$102,3,FALSE),"")</f>
        <v/>
      </c>
      <c r="BF74" s="21" t="str">
        <f>IF('Adjacent Counties'!BF74="x",VLOOKUP('2016 0-64'!BF$1,'2016 population'!$A$3:$E$102,3,FALSE),"")</f>
        <v/>
      </c>
      <c r="BG74" s="21" t="str">
        <f>IF('Adjacent Counties'!BG74="x",VLOOKUP('2016 0-64'!BG$1,'2016 population'!$A$3:$E$102,3,FALSE),"")</f>
        <v/>
      </c>
      <c r="BH74" s="21" t="str">
        <f>IF('Adjacent Counties'!BH74="x",VLOOKUP('2016 0-64'!BH$1,'2016 population'!$A$3:$E$102,3,FALSE),"")</f>
        <v/>
      </c>
      <c r="BI74" s="21" t="str">
        <f>IF('Adjacent Counties'!BI74="x",VLOOKUP('2016 0-64'!BI$1,'2016 population'!$A$3:$E$102,3,FALSE),"")</f>
        <v/>
      </c>
      <c r="BJ74" s="21" t="str">
        <f>IF('Adjacent Counties'!BJ74="x",VLOOKUP('2016 0-64'!BJ$1,'2016 population'!$A$3:$E$102,3,FALSE),"")</f>
        <v/>
      </c>
      <c r="BK74" s="21" t="str">
        <f>IF('Adjacent Counties'!BK74="x",VLOOKUP('2016 0-64'!BK$1,'2016 population'!$A$3:$E$102,3,FALSE),"")</f>
        <v/>
      </c>
      <c r="BL74" s="21" t="str">
        <f>IF('Adjacent Counties'!BL74="x",VLOOKUP('2016 0-64'!BL$1,'2016 population'!$A$3:$E$102,3,FALSE),"")</f>
        <v/>
      </c>
      <c r="BM74" s="21" t="str">
        <f>IF('Adjacent Counties'!BM74="x",VLOOKUP('2016 0-64'!BM$1,'2016 population'!$A$3:$E$102,3,FALSE),"")</f>
        <v/>
      </c>
      <c r="BN74" s="21" t="str">
        <f>IF('Adjacent Counties'!BN74="x",VLOOKUP('2016 0-64'!BN$1,'2016 population'!$A$3:$E$102,3,FALSE),"")</f>
        <v/>
      </c>
      <c r="BO74" s="21" t="str">
        <f>IF('Adjacent Counties'!BO74="x",VLOOKUP('2016 0-64'!BO$1,'2016 population'!$A$3:$E$102,3,FALSE),"")</f>
        <v/>
      </c>
      <c r="BP74" s="21" t="str">
        <f>IF('Adjacent Counties'!BP74="x",VLOOKUP('2016 0-64'!BP$1,'2016 population'!$A$3:$E$102,3,FALSE),"")</f>
        <v/>
      </c>
      <c r="BQ74" s="21">
        <f>IF('Adjacent Counties'!BQ74="x",VLOOKUP('2016 0-64'!BQ$1,'2016 population'!$A$3:$E$102,3,FALSE),"")</f>
        <v>11662</v>
      </c>
      <c r="BR74" s="21" t="str">
        <f>IF('Adjacent Counties'!BR74="x",VLOOKUP('2016 0-64'!BR$1,'2016 population'!$A$3:$E$102,3,FALSE),"")</f>
        <v/>
      </c>
      <c r="BS74" s="21" t="str">
        <f>IF('Adjacent Counties'!BS74="x",VLOOKUP('2016 0-64'!BS$1,'2016 population'!$A$3:$E$102,3,FALSE),"")</f>
        <v/>
      </c>
      <c r="BT74" s="21" t="str">
        <f>IF('Adjacent Counties'!BT74="x",VLOOKUP('2016 0-64'!BT$1,'2016 population'!$A$3:$E$102,3,FALSE),"")</f>
        <v/>
      </c>
      <c r="BU74" s="21" t="str">
        <f>IF('Adjacent Counties'!BU74="x",VLOOKUP('2016 0-64'!BU$1,'2016 population'!$A$3:$E$102,3,FALSE),"")</f>
        <v/>
      </c>
      <c r="BV74" s="21">
        <f>IF('Adjacent Counties'!BV74="x",VLOOKUP('2016 0-64'!BV$1,'2016 population'!$A$3:$E$102,3,FALSE),"")</f>
        <v>4230</v>
      </c>
      <c r="BW74" s="21" t="str">
        <f>IF('Adjacent Counties'!BW74="x",VLOOKUP('2016 0-64'!BW$1,'2016 population'!$A$3:$E$102,3,FALSE),"")</f>
        <v/>
      </c>
      <c r="BX74" s="21" t="str">
        <f>IF('Adjacent Counties'!BX74="x",VLOOKUP('2016 0-64'!BX$1,'2016 population'!$A$3:$E$102,3,FALSE),"")</f>
        <v/>
      </c>
      <c r="BY74" s="21" t="str">
        <f>IF('Adjacent Counties'!BY74="x",VLOOKUP('2016 0-64'!BY$1,'2016 population'!$A$3:$E$102,3,FALSE),"")</f>
        <v/>
      </c>
      <c r="BZ74" s="21" t="str">
        <f>IF('Adjacent Counties'!BZ74="x",VLOOKUP('2016 0-64'!BZ$1,'2016 population'!$A$3:$E$102,3,FALSE),"")</f>
        <v/>
      </c>
      <c r="CA74" s="21" t="str">
        <f>IF('Adjacent Counties'!CA74="x",VLOOKUP('2016 0-64'!CA$1,'2016 population'!$A$3:$E$102,3,FALSE),"")</f>
        <v/>
      </c>
      <c r="CB74" s="21" t="str">
        <f>IF('Adjacent Counties'!CB74="x",VLOOKUP('2016 0-64'!CB$1,'2016 population'!$A$3:$E$102,3,FALSE),"")</f>
        <v/>
      </c>
      <c r="CC74" s="21" t="str">
        <f>IF('Adjacent Counties'!CC74="x",VLOOKUP('2016 0-64'!CC$1,'2016 population'!$A$3:$E$102,3,FALSE),"")</f>
        <v/>
      </c>
      <c r="CD74" s="21" t="str">
        <f>IF('Adjacent Counties'!CD74="x",VLOOKUP('2016 0-64'!CD$1,'2016 population'!$A$3:$E$102,3,FALSE),"")</f>
        <v/>
      </c>
      <c r="CE74" s="21" t="str">
        <f>IF('Adjacent Counties'!CE74="x",VLOOKUP('2016 0-64'!CE$1,'2016 population'!$A$3:$E$102,3,FALSE),"")</f>
        <v/>
      </c>
      <c r="CF74" s="21" t="str">
        <f>IF('Adjacent Counties'!CF74="x",VLOOKUP('2016 0-64'!CF$1,'2016 population'!$A$3:$E$102,3,FALSE),"")</f>
        <v/>
      </c>
      <c r="CG74" s="21" t="str">
        <f>IF('Adjacent Counties'!CG74="x",VLOOKUP('2016 0-64'!CG$1,'2016 population'!$A$3:$E$102,3,FALSE),"")</f>
        <v/>
      </c>
      <c r="CH74" s="21" t="str">
        <f>IF('Adjacent Counties'!CH74="x",VLOOKUP('2016 0-64'!CH$1,'2016 population'!$A$3:$E$102,3,FALSE),"")</f>
        <v/>
      </c>
      <c r="CI74" s="21" t="str">
        <f>IF('Adjacent Counties'!CI74="x",VLOOKUP('2016 0-64'!CI$1,'2016 population'!$A$3:$E$102,3,FALSE),"")</f>
        <v/>
      </c>
      <c r="CJ74" s="21" t="str">
        <f>IF('Adjacent Counties'!CJ74="x",VLOOKUP('2016 0-64'!CJ$1,'2016 population'!$A$3:$E$102,3,FALSE),"")</f>
        <v/>
      </c>
      <c r="CK74" s="21" t="str">
        <f>IF('Adjacent Counties'!CK74="x",VLOOKUP('2016 0-64'!CK$1,'2016 population'!$A$3:$E$102,3,FALSE),"")</f>
        <v/>
      </c>
      <c r="CL74" s="21" t="str">
        <f>IF('Adjacent Counties'!CL74="x",VLOOKUP('2016 0-64'!CL$1,'2016 population'!$A$3:$E$102,3,FALSE),"")</f>
        <v/>
      </c>
      <c r="CM74" s="21" t="str">
        <f>IF('Adjacent Counties'!CM74="x",VLOOKUP('2016 0-64'!CM$1,'2016 population'!$A$3:$E$102,3,FALSE),"")</f>
        <v/>
      </c>
      <c r="CN74" s="21" t="str">
        <f>IF('Adjacent Counties'!CN74="x",VLOOKUP('2016 0-64'!CN$1,'2016 population'!$A$3:$E$102,3,FALSE),"")</f>
        <v/>
      </c>
      <c r="CO74" s="21" t="str">
        <f>IF('Adjacent Counties'!CO74="x",VLOOKUP('2016 0-64'!CO$1,'2016 population'!$A$3:$E$102,3,FALSE),"")</f>
        <v/>
      </c>
      <c r="CP74" s="21" t="str">
        <f>IF('Adjacent Counties'!CP74="x",VLOOKUP('2016 0-64'!CP$1,'2016 population'!$A$3:$E$102,3,FALSE),"")</f>
        <v/>
      </c>
      <c r="CQ74" s="21" t="str">
        <f>IF('Adjacent Counties'!CQ74="x",VLOOKUP('2016 0-64'!CQ$1,'2016 population'!$A$3:$E$102,3,FALSE),"")</f>
        <v/>
      </c>
      <c r="CR74" s="21" t="str">
        <f>IF('Adjacent Counties'!CR74="x",VLOOKUP('2016 0-64'!CR$1,'2016 population'!$A$3:$E$102,3,FALSE),"")</f>
        <v/>
      </c>
      <c r="CS74" s="21" t="str">
        <f>IF('Adjacent Counties'!CS74="x",VLOOKUP('2016 0-64'!CS$1,'2016 population'!$A$3:$E$102,3,FALSE),"")</f>
        <v/>
      </c>
      <c r="CT74" s="21" t="str">
        <f>IF('Adjacent Counties'!CT74="x",VLOOKUP('2016 0-64'!CT$1,'2016 population'!$A$3:$E$102,3,FALSE),"")</f>
        <v/>
      </c>
      <c r="CU74" s="21" t="str">
        <f>IF('Adjacent Counties'!CU74="x",VLOOKUP('2016 0-64'!CU$1,'2016 population'!$A$3:$E$102,3,FALSE),"")</f>
        <v/>
      </c>
      <c r="CV74" s="21" t="str">
        <f>IF('Adjacent Counties'!CV74="x",VLOOKUP('2016 0-64'!CV$1,'2016 population'!$A$3:$E$102,3,FALSE),"")</f>
        <v/>
      </c>
      <c r="CW74" s="21" t="str">
        <f>IF('Adjacent Counties'!CW74="x",VLOOKUP('2016 0-64'!CW$1,'2016 population'!$A$3:$E$102,3,FALSE),"")</f>
        <v/>
      </c>
      <c r="CX74" s="21">
        <f t="shared" si="1"/>
        <v>46104</v>
      </c>
    </row>
    <row r="75" spans="1:102">
      <c r="A75" s="3" t="s">
        <v>73</v>
      </c>
      <c r="B75" s="21" t="str">
        <f>IF('Adjacent Counties'!B75="x",VLOOKUP('2016 0-64'!B$1,'2016 population'!$A$3:$E$102,3,FALSE),"")</f>
        <v/>
      </c>
      <c r="C75" s="21" t="str">
        <f>IF('Adjacent Counties'!C75="x",VLOOKUP('2016 0-64'!C$1,'2016 population'!$A$3:$E$102,3,FALSE),"")</f>
        <v/>
      </c>
      <c r="D75" s="21" t="str">
        <f>IF('Adjacent Counties'!D75="x",VLOOKUP('2016 0-64'!D$1,'2016 population'!$A$3:$E$102,3,FALSE),"")</f>
        <v/>
      </c>
      <c r="E75" s="21" t="str">
        <f>IF('Adjacent Counties'!E75="x",VLOOKUP('2016 0-64'!E$1,'2016 population'!$A$3:$E$102,3,FALSE),"")</f>
        <v/>
      </c>
      <c r="F75" s="21" t="str">
        <f>IF('Adjacent Counties'!F75="x",VLOOKUP('2016 0-64'!F$1,'2016 population'!$A$3:$E$102,3,FALSE),"")</f>
        <v/>
      </c>
      <c r="G75" s="21" t="str">
        <f>IF('Adjacent Counties'!G75="x",VLOOKUP('2016 0-64'!G$1,'2016 population'!$A$3:$E$102,3,FALSE),"")</f>
        <v/>
      </c>
      <c r="H75" s="21">
        <f>IF('Adjacent Counties'!H75="x",VLOOKUP('2016 0-64'!H$1,'2016 population'!$A$3:$E$102,3,FALSE),"")</f>
        <v>6619</v>
      </c>
      <c r="I75" s="21" t="str">
        <f>IF('Adjacent Counties'!I75="x",VLOOKUP('2016 0-64'!I$1,'2016 population'!$A$3:$E$102,3,FALSE),"")</f>
        <v/>
      </c>
      <c r="J75" s="21" t="str">
        <f>IF('Adjacent Counties'!J75="x",VLOOKUP('2016 0-64'!J$1,'2016 population'!$A$3:$E$102,3,FALSE),"")</f>
        <v/>
      </c>
      <c r="K75" s="21" t="str">
        <f>IF('Adjacent Counties'!K75="x",VLOOKUP('2016 0-64'!K$1,'2016 population'!$A$3:$E$102,3,FALSE),"")</f>
        <v/>
      </c>
      <c r="L75" s="21" t="str">
        <f>IF('Adjacent Counties'!L75="x",VLOOKUP('2016 0-64'!L$1,'2016 population'!$A$3:$E$102,3,FALSE),"")</f>
        <v/>
      </c>
      <c r="M75" s="21" t="str">
        <f>IF('Adjacent Counties'!M75="x",VLOOKUP('2016 0-64'!M$1,'2016 population'!$A$3:$E$102,3,FALSE),"")</f>
        <v/>
      </c>
      <c r="N75" s="21" t="str">
        <f>IF('Adjacent Counties'!N75="x",VLOOKUP('2016 0-64'!N$1,'2016 population'!$A$3:$E$102,3,FALSE),"")</f>
        <v/>
      </c>
      <c r="O75" s="21" t="str">
        <f>IF('Adjacent Counties'!O75="x",VLOOKUP('2016 0-64'!O$1,'2016 population'!$A$3:$E$102,3,FALSE),"")</f>
        <v/>
      </c>
      <c r="P75" s="21" t="str">
        <f>IF('Adjacent Counties'!P75="x",VLOOKUP('2016 0-64'!P$1,'2016 population'!$A$3:$E$102,3,FALSE),"")</f>
        <v/>
      </c>
      <c r="Q75" s="21" t="str">
        <f>IF('Adjacent Counties'!Q75="x",VLOOKUP('2016 0-64'!Q$1,'2016 population'!$A$3:$E$102,3,FALSE),"")</f>
        <v/>
      </c>
      <c r="R75" s="21" t="str">
        <f>IF('Adjacent Counties'!R75="x",VLOOKUP('2016 0-64'!R$1,'2016 population'!$A$3:$E$102,3,FALSE),"")</f>
        <v/>
      </c>
      <c r="S75" s="21" t="str">
        <f>IF('Adjacent Counties'!S75="x",VLOOKUP('2016 0-64'!S$1,'2016 population'!$A$3:$E$102,3,FALSE),"")</f>
        <v/>
      </c>
      <c r="T75" s="21" t="str">
        <f>IF('Adjacent Counties'!T75="x",VLOOKUP('2016 0-64'!T$1,'2016 population'!$A$3:$E$102,3,FALSE),"")</f>
        <v/>
      </c>
      <c r="U75" s="21" t="str">
        <f>IF('Adjacent Counties'!U75="x",VLOOKUP('2016 0-64'!U$1,'2016 population'!$A$3:$E$102,3,FALSE),"")</f>
        <v/>
      </c>
      <c r="V75" s="21" t="str">
        <f>IF('Adjacent Counties'!V75="x",VLOOKUP('2016 0-64'!V$1,'2016 population'!$A$3:$E$102,3,FALSE),"")</f>
        <v/>
      </c>
      <c r="W75" s="21" t="str">
        <f>IF('Adjacent Counties'!W75="x",VLOOKUP('2016 0-64'!W$1,'2016 population'!$A$3:$E$102,3,FALSE),"")</f>
        <v/>
      </c>
      <c r="X75" s="21" t="str">
        <f>IF('Adjacent Counties'!X75="x",VLOOKUP('2016 0-64'!X$1,'2016 population'!$A$3:$E$102,3,FALSE),"")</f>
        <v/>
      </c>
      <c r="Y75" s="21" t="str">
        <f>IF('Adjacent Counties'!Y75="x",VLOOKUP('2016 0-64'!Y$1,'2016 population'!$A$3:$E$102,3,FALSE),"")</f>
        <v/>
      </c>
      <c r="Z75" s="21">
        <f>IF('Adjacent Counties'!Z75="x",VLOOKUP('2016 0-64'!Z$1,'2016 population'!$A$3:$E$102,3,FALSE),"")</f>
        <v>9917</v>
      </c>
      <c r="AA75" s="21" t="str">
        <f>IF('Adjacent Counties'!AA75="x",VLOOKUP('2016 0-64'!AA$1,'2016 population'!$A$3:$E$102,3,FALSE),"")</f>
        <v/>
      </c>
      <c r="AB75" s="21" t="str">
        <f>IF('Adjacent Counties'!AB75="x",VLOOKUP('2016 0-64'!AB$1,'2016 population'!$A$3:$E$102,3,FALSE),"")</f>
        <v/>
      </c>
      <c r="AC75" s="21" t="str">
        <f>IF('Adjacent Counties'!AC75="x",VLOOKUP('2016 0-64'!AC$1,'2016 population'!$A$3:$E$102,3,FALSE),"")</f>
        <v/>
      </c>
      <c r="AD75" s="21" t="str">
        <f>IF('Adjacent Counties'!AD75="x",VLOOKUP('2016 0-64'!AD$1,'2016 population'!$A$3:$E$102,3,FALSE),"")</f>
        <v/>
      </c>
      <c r="AE75" s="21" t="str">
        <f>IF('Adjacent Counties'!AE75="x",VLOOKUP('2016 0-64'!AE$1,'2016 population'!$A$3:$E$102,3,FALSE),"")</f>
        <v/>
      </c>
      <c r="AF75" s="21" t="str">
        <f>IF('Adjacent Counties'!AF75="x",VLOOKUP('2016 0-64'!AF$1,'2016 population'!$A$3:$E$102,3,FALSE),"")</f>
        <v/>
      </c>
      <c r="AG75" s="21" t="str">
        <f>IF('Adjacent Counties'!AG75="x",VLOOKUP('2016 0-64'!AG$1,'2016 population'!$A$3:$E$102,3,FALSE),"")</f>
        <v/>
      </c>
      <c r="AH75" s="21">
        <f>IF('Adjacent Counties'!AH75="x",VLOOKUP('2016 0-64'!AH$1,'2016 population'!$A$3:$E$102,3,FALSE),"")</f>
        <v>5818</v>
      </c>
      <c r="AI75" s="21" t="str">
        <f>IF('Adjacent Counties'!AI75="x",VLOOKUP('2016 0-64'!AI$1,'2016 population'!$A$3:$E$102,3,FALSE),"")</f>
        <v/>
      </c>
      <c r="AJ75" s="21" t="str">
        <f>IF('Adjacent Counties'!AJ75="x",VLOOKUP('2016 0-64'!AJ$1,'2016 population'!$A$3:$E$102,3,FALSE),"")</f>
        <v/>
      </c>
      <c r="AK75" s="21" t="str">
        <f>IF('Adjacent Counties'!AK75="x",VLOOKUP('2016 0-64'!AK$1,'2016 population'!$A$3:$E$102,3,FALSE),"")</f>
        <v/>
      </c>
      <c r="AL75" s="21" t="str">
        <f>IF('Adjacent Counties'!AL75="x",VLOOKUP('2016 0-64'!AL$1,'2016 population'!$A$3:$E$102,3,FALSE),"")</f>
        <v/>
      </c>
      <c r="AM75" s="21" t="str">
        <f>IF('Adjacent Counties'!AM75="x",VLOOKUP('2016 0-64'!AM$1,'2016 population'!$A$3:$E$102,3,FALSE),"")</f>
        <v/>
      </c>
      <c r="AN75" s="21" t="str">
        <f>IF('Adjacent Counties'!AN75="x",VLOOKUP('2016 0-64'!AN$1,'2016 population'!$A$3:$E$102,3,FALSE),"")</f>
        <v/>
      </c>
      <c r="AO75" s="21">
        <f>IF('Adjacent Counties'!AO75="x",VLOOKUP('2016 0-64'!AO$1,'2016 population'!$A$3:$E$102,3,FALSE),"")</f>
        <v>1911</v>
      </c>
      <c r="AP75" s="21" t="str">
        <f>IF('Adjacent Counties'!AP75="x",VLOOKUP('2016 0-64'!AP$1,'2016 population'!$A$3:$E$102,3,FALSE),"")</f>
        <v/>
      </c>
      <c r="AQ75" s="21" t="str">
        <f>IF('Adjacent Counties'!AQ75="x",VLOOKUP('2016 0-64'!AQ$1,'2016 population'!$A$3:$E$102,3,FALSE),"")</f>
        <v/>
      </c>
      <c r="AR75" s="21" t="str">
        <f>IF('Adjacent Counties'!AR75="x",VLOOKUP('2016 0-64'!AR$1,'2016 population'!$A$3:$E$102,3,FALSE),"")</f>
        <v/>
      </c>
      <c r="AS75" s="21" t="str">
        <f>IF('Adjacent Counties'!AS75="x",VLOOKUP('2016 0-64'!AS$1,'2016 population'!$A$3:$E$102,3,FALSE),"")</f>
        <v/>
      </c>
      <c r="AT75" s="21" t="str">
        <f>IF('Adjacent Counties'!AT75="x",VLOOKUP('2016 0-64'!AT$1,'2016 population'!$A$3:$E$102,3,FALSE),"")</f>
        <v/>
      </c>
      <c r="AU75" s="21" t="str">
        <f>IF('Adjacent Counties'!AU75="x",VLOOKUP('2016 0-64'!AU$1,'2016 population'!$A$3:$E$102,3,FALSE),"")</f>
        <v/>
      </c>
      <c r="AV75" s="21" t="str">
        <f>IF('Adjacent Counties'!AV75="x",VLOOKUP('2016 0-64'!AV$1,'2016 population'!$A$3:$E$102,3,FALSE),"")</f>
        <v/>
      </c>
      <c r="AW75" s="21" t="str">
        <f>IF('Adjacent Counties'!AW75="x",VLOOKUP('2016 0-64'!AW$1,'2016 population'!$A$3:$E$102,3,FALSE),"")</f>
        <v/>
      </c>
      <c r="AX75" s="21" t="str">
        <f>IF('Adjacent Counties'!AX75="x",VLOOKUP('2016 0-64'!AX$1,'2016 population'!$A$3:$E$102,3,FALSE),"")</f>
        <v/>
      </c>
      <c r="AY75" s="21" t="str">
        <f>IF('Adjacent Counties'!AY75="x",VLOOKUP('2016 0-64'!AY$1,'2016 population'!$A$3:$E$102,3,FALSE),"")</f>
        <v/>
      </c>
      <c r="AZ75" s="21" t="str">
        <f>IF('Adjacent Counties'!AZ75="x",VLOOKUP('2016 0-64'!AZ$1,'2016 population'!$A$3:$E$102,3,FALSE),"")</f>
        <v/>
      </c>
      <c r="BA75" s="21" t="str">
        <f>IF('Adjacent Counties'!BA75="x",VLOOKUP('2016 0-64'!BA$1,'2016 population'!$A$3:$E$102,3,FALSE),"")</f>
        <v/>
      </c>
      <c r="BB75" s="21" t="str">
        <f>IF('Adjacent Counties'!BB75="x",VLOOKUP('2016 0-64'!BB$1,'2016 population'!$A$3:$E$102,3,FALSE),"")</f>
        <v/>
      </c>
      <c r="BC75" s="21">
        <f>IF('Adjacent Counties'!BC75="x",VLOOKUP('2016 0-64'!BC$1,'2016 population'!$A$3:$E$102,3,FALSE),"")</f>
        <v>6230</v>
      </c>
      <c r="BD75" s="21" t="str">
        <f>IF('Adjacent Counties'!BD75="x",VLOOKUP('2016 0-64'!BD$1,'2016 population'!$A$3:$E$102,3,FALSE),"")</f>
        <v/>
      </c>
      <c r="BE75" s="21" t="str">
        <f>IF('Adjacent Counties'!BE75="x",VLOOKUP('2016 0-64'!BE$1,'2016 population'!$A$3:$E$102,3,FALSE),"")</f>
        <v/>
      </c>
      <c r="BF75" s="21" t="str">
        <f>IF('Adjacent Counties'!BF75="x",VLOOKUP('2016 0-64'!BF$1,'2016 population'!$A$3:$E$102,3,FALSE),"")</f>
        <v/>
      </c>
      <c r="BG75" s="21">
        <f>IF('Adjacent Counties'!BG75="x",VLOOKUP('2016 0-64'!BG$1,'2016 population'!$A$3:$E$102,3,FALSE),"")</f>
        <v>2941</v>
      </c>
      <c r="BH75" s="21" t="str">
        <f>IF('Adjacent Counties'!BH75="x",VLOOKUP('2016 0-64'!BH$1,'2016 population'!$A$3:$E$102,3,FALSE),"")</f>
        <v/>
      </c>
      <c r="BI75" s="21" t="str">
        <f>IF('Adjacent Counties'!BI75="x",VLOOKUP('2016 0-64'!BI$1,'2016 population'!$A$3:$E$102,3,FALSE),"")</f>
        <v/>
      </c>
      <c r="BJ75" s="21" t="str">
        <f>IF('Adjacent Counties'!BJ75="x",VLOOKUP('2016 0-64'!BJ$1,'2016 population'!$A$3:$E$102,3,FALSE),"")</f>
        <v/>
      </c>
      <c r="BK75" s="21" t="str">
        <f>IF('Adjacent Counties'!BK75="x",VLOOKUP('2016 0-64'!BK$1,'2016 population'!$A$3:$E$102,3,FALSE),"")</f>
        <v/>
      </c>
      <c r="BL75" s="21" t="str">
        <f>IF('Adjacent Counties'!BL75="x",VLOOKUP('2016 0-64'!BL$1,'2016 population'!$A$3:$E$102,3,FALSE),"")</f>
        <v/>
      </c>
      <c r="BM75" s="21" t="str">
        <f>IF('Adjacent Counties'!BM75="x",VLOOKUP('2016 0-64'!BM$1,'2016 population'!$A$3:$E$102,3,FALSE),"")</f>
        <v/>
      </c>
      <c r="BN75" s="21" t="str">
        <f>IF('Adjacent Counties'!BN75="x",VLOOKUP('2016 0-64'!BN$1,'2016 population'!$A$3:$E$102,3,FALSE),"")</f>
        <v/>
      </c>
      <c r="BO75" s="21" t="str">
        <f>IF('Adjacent Counties'!BO75="x",VLOOKUP('2016 0-64'!BO$1,'2016 population'!$A$3:$E$102,3,FALSE),"")</f>
        <v/>
      </c>
      <c r="BP75" s="21" t="str">
        <f>IF('Adjacent Counties'!BP75="x",VLOOKUP('2016 0-64'!BP$1,'2016 population'!$A$3:$E$102,3,FALSE),"")</f>
        <v/>
      </c>
      <c r="BQ75" s="21" t="str">
        <f>IF('Adjacent Counties'!BQ75="x",VLOOKUP('2016 0-64'!BQ$1,'2016 population'!$A$3:$E$102,3,FALSE),"")</f>
        <v/>
      </c>
      <c r="BR75" s="21" t="str">
        <f>IF('Adjacent Counties'!BR75="x",VLOOKUP('2016 0-64'!BR$1,'2016 population'!$A$3:$E$102,3,FALSE),"")</f>
        <v/>
      </c>
      <c r="BS75" s="21" t="str">
        <f>IF('Adjacent Counties'!BS75="x",VLOOKUP('2016 0-64'!BS$1,'2016 population'!$A$3:$E$102,3,FALSE),"")</f>
        <v/>
      </c>
      <c r="BT75" s="21" t="str">
        <f>IF('Adjacent Counties'!BT75="x",VLOOKUP('2016 0-64'!BT$1,'2016 population'!$A$3:$E$102,3,FALSE),"")</f>
        <v/>
      </c>
      <c r="BU75" s="21" t="str">
        <f>IF('Adjacent Counties'!BU75="x",VLOOKUP('2016 0-64'!BU$1,'2016 population'!$A$3:$E$102,3,FALSE),"")</f>
        <v/>
      </c>
      <c r="BV75" s="21" t="str">
        <f>IF('Adjacent Counties'!BV75="x",VLOOKUP('2016 0-64'!BV$1,'2016 population'!$A$3:$E$102,3,FALSE),"")</f>
        <v/>
      </c>
      <c r="BW75" s="21">
        <f>IF('Adjacent Counties'!BW75="x",VLOOKUP('2016 0-64'!BW$1,'2016 population'!$A$3:$E$102,3,FALSE),"")</f>
        <v>13153</v>
      </c>
      <c r="BX75" s="21" t="str">
        <f>IF('Adjacent Counties'!BX75="x",VLOOKUP('2016 0-64'!BX$1,'2016 population'!$A$3:$E$102,3,FALSE),"")</f>
        <v/>
      </c>
      <c r="BY75" s="21" t="str">
        <f>IF('Adjacent Counties'!BY75="x",VLOOKUP('2016 0-64'!BY$1,'2016 population'!$A$3:$E$102,3,FALSE),"")</f>
        <v/>
      </c>
      <c r="BZ75" s="21" t="str">
        <f>IF('Adjacent Counties'!BZ75="x",VLOOKUP('2016 0-64'!BZ$1,'2016 population'!$A$3:$E$102,3,FALSE),"")</f>
        <v/>
      </c>
      <c r="CA75" s="21" t="str">
        <f>IF('Adjacent Counties'!CA75="x",VLOOKUP('2016 0-64'!CA$1,'2016 population'!$A$3:$E$102,3,FALSE),"")</f>
        <v/>
      </c>
      <c r="CB75" s="21" t="str">
        <f>IF('Adjacent Counties'!CB75="x",VLOOKUP('2016 0-64'!CB$1,'2016 population'!$A$3:$E$102,3,FALSE),"")</f>
        <v/>
      </c>
      <c r="CC75" s="21" t="str">
        <f>IF('Adjacent Counties'!CC75="x",VLOOKUP('2016 0-64'!CC$1,'2016 population'!$A$3:$E$102,3,FALSE),"")</f>
        <v/>
      </c>
      <c r="CD75" s="21" t="str">
        <f>IF('Adjacent Counties'!CD75="x",VLOOKUP('2016 0-64'!CD$1,'2016 population'!$A$3:$E$102,3,FALSE),"")</f>
        <v/>
      </c>
      <c r="CE75" s="21" t="str">
        <f>IF('Adjacent Counties'!CE75="x",VLOOKUP('2016 0-64'!CE$1,'2016 population'!$A$3:$E$102,3,FALSE),"")</f>
        <v/>
      </c>
      <c r="CF75" s="21" t="str">
        <f>IF('Adjacent Counties'!CF75="x",VLOOKUP('2016 0-64'!CF$1,'2016 population'!$A$3:$E$102,3,FALSE),"")</f>
        <v/>
      </c>
      <c r="CG75" s="21" t="str">
        <f>IF('Adjacent Counties'!CG75="x",VLOOKUP('2016 0-64'!CG$1,'2016 population'!$A$3:$E$102,3,FALSE),"")</f>
        <v/>
      </c>
      <c r="CH75" s="21" t="str">
        <f>IF('Adjacent Counties'!CH75="x",VLOOKUP('2016 0-64'!CH$1,'2016 population'!$A$3:$E$102,3,FALSE),"")</f>
        <v/>
      </c>
      <c r="CI75" s="21" t="str">
        <f>IF('Adjacent Counties'!CI75="x",VLOOKUP('2016 0-64'!CI$1,'2016 population'!$A$3:$E$102,3,FALSE),"")</f>
        <v/>
      </c>
      <c r="CJ75" s="21" t="str">
        <f>IF('Adjacent Counties'!CJ75="x",VLOOKUP('2016 0-64'!CJ$1,'2016 population'!$A$3:$E$102,3,FALSE),"")</f>
        <v/>
      </c>
      <c r="CK75" s="21" t="str">
        <f>IF('Adjacent Counties'!CK75="x",VLOOKUP('2016 0-64'!CK$1,'2016 population'!$A$3:$E$102,3,FALSE),"")</f>
        <v/>
      </c>
      <c r="CL75" s="21" t="str">
        <f>IF('Adjacent Counties'!CL75="x",VLOOKUP('2016 0-64'!CL$1,'2016 population'!$A$3:$E$102,3,FALSE),"")</f>
        <v/>
      </c>
      <c r="CM75" s="21" t="str">
        <f>IF('Adjacent Counties'!CM75="x",VLOOKUP('2016 0-64'!CM$1,'2016 population'!$A$3:$E$102,3,FALSE),"")</f>
        <v/>
      </c>
      <c r="CN75" s="21" t="str">
        <f>IF('Adjacent Counties'!CN75="x",VLOOKUP('2016 0-64'!CN$1,'2016 population'!$A$3:$E$102,3,FALSE),"")</f>
        <v/>
      </c>
      <c r="CO75" s="21" t="str">
        <f>IF('Adjacent Counties'!CO75="x",VLOOKUP('2016 0-64'!CO$1,'2016 population'!$A$3:$E$102,3,FALSE),"")</f>
        <v/>
      </c>
      <c r="CP75" s="21" t="str">
        <f>IF('Adjacent Counties'!CP75="x",VLOOKUP('2016 0-64'!CP$1,'2016 population'!$A$3:$E$102,3,FALSE),"")</f>
        <v/>
      </c>
      <c r="CQ75" s="21" t="str">
        <f>IF('Adjacent Counties'!CQ75="x",VLOOKUP('2016 0-64'!CQ$1,'2016 population'!$A$3:$E$102,3,FALSE),"")</f>
        <v/>
      </c>
      <c r="CR75" s="21" t="str">
        <f>IF('Adjacent Counties'!CR75="x",VLOOKUP('2016 0-64'!CR$1,'2016 population'!$A$3:$E$102,3,FALSE),"")</f>
        <v/>
      </c>
      <c r="CS75" s="21" t="str">
        <f>IF('Adjacent Counties'!CS75="x",VLOOKUP('2016 0-64'!CS$1,'2016 population'!$A$3:$E$102,3,FALSE),"")</f>
        <v/>
      </c>
      <c r="CT75" s="21" t="str">
        <f>IF('Adjacent Counties'!CT75="x",VLOOKUP('2016 0-64'!CT$1,'2016 population'!$A$3:$E$102,3,FALSE),"")</f>
        <v/>
      </c>
      <c r="CU75" s="21">
        <f>IF('Adjacent Counties'!CU75="x",VLOOKUP('2016 0-64'!CU$1,'2016 population'!$A$3:$E$102,3,FALSE),"")</f>
        <v>8514</v>
      </c>
      <c r="CV75" s="21" t="str">
        <f>IF('Adjacent Counties'!CV75="x",VLOOKUP('2016 0-64'!CV$1,'2016 population'!$A$3:$E$102,3,FALSE),"")</f>
        <v/>
      </c>
      <c r="CW75" s="21" t="str">
        <f>IF('Adjacent Counties'!CW75="x",VLOOKUP('2016 0-64'!CW$1,'2016 population'!$A$3:$E$102,3,FALSE),"")</f>
        <v/>
      </c>
      <c r="CX75" s="21">
        <f t="shared" si="1"/>
        <v>55103</v>
      </c>
    </row>
    <row r="76" spans="1:102">
      <c r="A76" s="3" t="s">
        <v>74</v>
      </c>
      <c r="B76" s="21" t="str">
        <f>IF('Adjacent Counties'!B76="x",VLOOKUP('2016 0-64'!B$1,'2016 population'!$A$3:$E$102,3,FALSE),"")</f>
        <v/>
      </c>
      <c r="C76" s="21" t="str">
        <f>IF('Adjacent Counties'!C76="x",VLOOKUP('2016 0-64'!C$1,'2016 population'!$A$3:$E$102,3,FALSE),"")</f>
        <v/>
      </c>
      <c r="D76" s="21" t="str">
        <f>IF('Adjacent Counties'!D76="x",VLOOKUP('2016 0-64'!D$1,'2016 population'!$A$3:$E$102,3,FALSE),"")</f>
        <v/>
      </c>
      <c r="E76" s="21" t="str">
        <f>IF('Adjacent Counties'!E76="x",VLOOKUP('2016 0-64'!E$1,'2016 population'!$A$3:$E$102,3,FALSE),"")</f>
        <v/>
      </c>
      <c r="F76" s="21" t="str">
        <f>IF('Adjacent Counties'!F76="x",VLOOKUP('2016 0-64'!F$1,'2016 population'!$A$3:$E$102,3,FALSE),"")</f>
        <v/>
      </c>
      <c r="G76" s="21" t="str">
        <f>IF('Adjacent Counties'!G76="x",VLOOKUP('2016 0-64'!G$1,'2016 population'!$A$3:$E$102,3,FALSE),"")</f>
        <v/>
      </c>
      <c r="H76" s="21" t="str">
        <f>IF('Adjacent Counties'!H76="x",VLOOKUP('2016 0-64'!H$1,'2016 population'!$A$3:$E$102,3,FALSE),"")</f>
        <v/>
      </c>
      <c r="I76" s="21" t="str">
        <f>IF('Adjacent Counties'!I76="x",VLOOKUP('2016 0-64'!I$1,'2016 population'!$A$3:$E$102,3,FALSE),"")</f>
        <v/>
      </c>
      <c r="J76" s="21" t="str">
        <f>IF('Adjacent Counties'!J76="x",VLOOKUP('2016 0-64'!J$1,'2016 population'!$A$3:$E$102,3,FALSE),"")</f>
        <v/>
      </c>
      <c r="K76" s="21" t="str">
        <f>IF('Adjacent Counties'!K76="x",VLOOKUP('2016 0-64'!K$1,'2016 population'!$A$3:$E$102,3,FALSE),"")</f>
        <v/>
      </c>
      <c r="L76" s="21" t="str">
        <f>IF('Adjacent Counties'!L76="x",VLOOKUP('2016 0-64'!L$1,'2016 population'!$A$3:$E$102,3,FALSE),"")</f>
        <v/>
      </c>
      <c r="M76" s="21" t="str">
        <f>IF('Adjacent Counties'!M76="x",VLOOKUP('2016 0-64'!M$1,'2016 population'!$A$3:$E$102,3,FALSE),"")</f>
        <v/>
      </c>
      <c r="N76" s="21" t="str">
        <f>IF('Adjacent Counties'!N76="x",VLOOKUP('2016 0-64'!N$1,'2016 population'!$A$3:$E$102,3,FALSE),"")</f>
        <v/>
      </c>
      <c r="O76" s="21" t="str">
        <f>IF('Adjacent Counties'!O76="x",VLOOKUP('2016 0-64'!O$1,'2016 population'!$A$3:$E$102,3,FALSE),"")</f>
        <v/>
      </c>
      <c r="P76" s="21" t="str">
        <f>IF('Adjacent Counties'!P76="x",VLOOKUP('2016 0-64'!P$1,'2016 population'!$A$3:$E$102,3,FALSE),"")</f>
        <v/>
      </c>
      <c r="Q76" s="21" t="str">
        <f>IF('Adjacent Counties'!Q76="x",VLOOKUP('2016 0-64'!Q$1,'2016 population'!$A$3:$E$102,3,FALSE),"")</f>
        <v/>
      </c>
      <c r="R76" s="21" t="str">
        <f>IF('Adjacent Counties'!R76="x",VLOOKUP('2016 0-64'!R$1,'2016 population'!$A$3:$E$102,3,FALSE),"")</f>
        <v/>
      </c>
      <c r="S76" s="21" t="str">
        <f>IF('Adjacent Counties'!S76="x",VLOOKUP('2016 0-64'!S$1,'2016 population'!$A$3:$E$102,3,FALSE),"")</f>
        <v/>
      </c>
      <c r="T76" s="21" t="str">
        <f>IF('Adjacent Counties'!T76="x",VLOOKUP('2016 0-64'!T$1,'2016 population'!$A$3:$E$102,3,FALSE),"")</f>
        <v/>
      </c>
      <c r="U76" s="21" t="str">
        <f>IF('Adjacent Counties'!U76="x",VLOOKUP('2016 0-64'!U$1,'2016 population'!$A$3:$E$102,3,FALSE),"")</f>
        <v/>
      </c>
      <c r="V76" s="21" t="str">
        <f>IF('Adjacent Counties'!V76="x",VLOOKUP('2016 0-64'!V$1,'2016 population'!$A$3:$E$102,3,FALSE),"")</f>
        <v/>
      </c>
      <c r="W76" s="21" t="str">
        <f>IF('Adjacent Counties'!W76="x",VLOOKUP('2016 0-64'!W$1,'2016 population'!$A$3:$E$102,3,FALSE),"")</f>
        <v/>
      </c>
      <c r="X76" s="21" t="str">
        <f>IF('Adjacent Counties'!X76="x",VLOOKUP('2016 0-64'!X$1,'2016 population'!$A$3:$E$102,3,FALSE),"")</f>
        <v/>
      </c>
      <c r="Y76" s="21" t="str">
        <f>IF('Adjacent Counties'!Y76="x",VLOOKUP('2016 0-64'!Y$1,'2016 population'!$A$3:$E$102,3,FALSE),"")</f>
        <v/>
      </c>
      <c r="Z76" s="21" t="str">
        <f>IF('Adjacent Counties'!Z76="x",VLOOKUP('2016 0-64'!Z$1,'2016 population'!$A$3:$E$102,3,FALSE),"")</f>
        <v/>
      </c>
      <c r="AA76" s="21" t="str">
        <f>IF('Adjacent Counties'!AA76="x",VLOOKUP('2016 0-64'!AA$1,'2016 population'!$A$3:$E$102,3,FALSE),"")</f>
        <v/>
      </c>
      <c r="AB76" s="21" t="str">
        <f>IF('Adjacent Counties'!AB76="x",VLOOKUP('2016 0-64'!AB$1,'2016 population'!$A$3:$E$102,3,FALSE),"")</f>
        <v/>
      </c>
      <c r="AC76" s="21" t="str">
        <f>IF('Adjacent Counties'!AC76="x",VLOOKUP('2016 0-64'!AC$1,'2016 population'!$A$3:$E$102,3,FALSE),"")</f>
        <v/>
      </c>
      <c r="AD76" s="21" t="str">
        <f>IF('Adjacent Counties'!AD76="x",VLOOKUP('2016 0-64'!AD$1,'2016 population'!$A$3:$E$102,3,FALSE),"")</f>
        <v/>
      </c>
      <c r="AE76" s="21" t="str">
        <f>IF('Adjacent Counties'!AE76="x",VLOOKUP('2016 0-64'!AE$1,'2016 population'!$A$3:$E$102,3,FALSE),"")</f>
        <v/>
      </c>
      <c r="AF76" s="21" t="str">
        <f>IF('Adjacent Counties'!AF76="x",VLOOKUP('2016 0-64'!AF$1,'2016 population'!$A$3:$E$102,3,FALSE),"")</f>
        <v/>
      </c>
      <c r="AG76" s="21" t="str">
        <f>IF('Adjacent Counties'!AG76="x",VLOOKUP('2016 0-64'!AG$1,'2016 population'!$A$3:$E$102,3,FALSE),"")</f>
        <v/>
      </c>
      <c r="AH76" s="21" t="str">
        <f>IF('Adjacent Counties'!AH76="x",VLOOKUP('2016 0-64'!AH$1,'2016 population'!$A$3:$E$102,3,FALSE),"")</f>
        <v/>
      </c>
      <c r="AI76" s="21" t="str">
        <f>IF('Adjacent Counties'!AI76="x",VLOOKUP('2016 0-64'!AI$1,'2016 population'!$A$3:$E$102,3,FALSE),"")</f>
        <v/>
      </c>
      <c r="AJ76" s="21" t="str">
        <f>IF('Adjacent Counties'!AJ76="x",VLOOKUP('2016 0-64'!AJ$1,'2016 population'!$A$3:$E$102,3,FALSE),"")</f>
        <v/>
      </c>
      <c r="AK76" s="21" t="str">
        <f>IF('Adjacent Counties'!AK76="x",VLOOKUP('2016 0-64'!AK$1,'2016 population'!$A$3:$E$102,3,FALSE),"")</f>
        <v/>
      </c>
      <c r="AL76" s="21" t="str">
        <f>IF('Adjacent Counties'!AL76="x",VLOOKUP('2016 0-64'!AL$1,'2016 population'!$A$3:$E$102,3,FALSE),"")</f>
        <v/>
      </c>
      <c r="AM76" s="21" t="str">
        <f>IF('Adjacent Counties'!AM76="x",VLOOKUP('2016 0-64'!AM$1,'2016 population'!$A$3:$E$102,3,FALSE),"")</f>
        <v/>
      </c>
      <c r="AN76" s="21" t="str">
        <f>IF('Adjacent Counties'!AN76="x",VLOOKUP('2016 0-64'!AN$1,'2016 population'!$A$3:$E$102,3,FALSE),"")</f>
        <v/>
      </c>
      <c r="AO76" s="21" t="str">
        <f>IF('Adjacent Counties'!AO76="x",VLOOKUP('2016 0-64'!AO$1,'2016 population'!$A$3:$E$102,3,FALSE),"")</f>
        <v/>
      </c>
      <c r="AP76" s="21" t="str">
        <f>IF('Adjacent Counties'!AP76="x",VLOOKUP('2016 0-64'!AP$1,'2016 population'!$A$3:$E$102,3,FALSE),"")</f>
        <v/>
      </c>
      <c r="AQ76" s="21" t="str">
        <f>IF('Adjacent Counties'!AQ76="x",VLOOKUP('2016 0-64'!AQ$1,'2016 population'!$A$3:$E$102,3,FALSE),"")</f>
        <v/>
      </c>
      <c r="AR76" s="21" t="str">
        <f>IF('Adjacent Counties'!AR76="x",VLOOKUP('2016 0-64'!AR$1,'2016 population'!$A$3:$E$102,3,FALSE),"")</f>
        <v/>
      </c>
      <c r="AS76" s="21" t="str">
        <f>IF('Adjacent Counties'!AS76="x",VLOOKUP('2016 0-64'!AS$1,'2016 population'!$A$3:$E$102,3,FALSE),"")</f>
        <v/>
      </c>
      <c r="AT76" s="21">
        <f>IF('Adjacent Counties'!AT76="x",VLOOKUP('2016 0-64'!AT$1,'2016 population'!$A$3:$E$102,3,FALSE),"")</f>
        <v>15352</v>
      </c>
      <c r="AU76" s="21" t="str">
        <f>IF('Adjacent Counties'!AU76="x",VLOOKUP('2016 0-64'!AU$1,'2016 population'!$A$3:$E$102,3,FALSE),"")</f>
        <v/>
      </c>
      <c r="AV76" s="21" t="str">
        <f>IF('Adjacent Counties'!AV76="x",VLOOKUP('2016 0-64'!AV$1,'2016 population'!$A$3:$E$102,3,FALSE),"")</f>
        <v/>
      </c>
      <c r="AW76" s="21" t="str">
        <f>IF('Adjacent Counties'!AW76="x",VLOOKUP('2016 0-64'!AW$1,'2016 population'!$A$3:$E$102,3,FALSE),"")</f>
        <v/>
      </c>
      <c r="AX76" s="21" t="str">
        <f>IF('Adjacent Counties'!AX76="x",VLOOKUP('2016 0-64'!AX$1,'2016 population'!$A$3:$E$102,3,FALSE),"")</f>
        <v/>
      </c>
      <c r="AY76" s="21" t="str">
        <f>IF('Adjacent Counties'!AY76="x",VLOOKUP('2016 0-64'!AY$1,'2016 population'!$A$3:$E$102,3,FALSE),"")</f>
        <v/>
      </c>
      <c r="AZ76" s="21" t="str">
        <f>IF('Adjacent Counties'!AZ76="x",VLOOKUP('2016 0-64'!AZ$1,'2016 population'!$A$3:$E$102,3,FALSE),"")</f>
        <v/>
      </c>
      <c r="BA76" s="21" t="str">
        <f>IF('Adjacent Counties'!BA76="x",VLOOKUP('2016 0-64'!BA$1,'2016 population'!$A$3:$E$102,3,FALSE),"")</f>
        <v/>
      </c>
      <c r="BB76" s="21" t="str">
        <f>IF('Adjacent Counties'!BB76="x",VLOOKUP('2016 0-64'!BB$1,'2016 population'!$A$3:$E$102,3,FALSE),"")</f>
        <v/>
      </c>
      <c r="BC76" s="21" t="str">
        <f>IF('Adjacent Counties'!BC76="x",VLOOKUP('2016 0-64'!BC$1,'2016 population'!$A$3:$E$102,3,FALSE),"")</f>
        <v/>
      </c>
      <c r="BD76" s="21" t="str">
        <f>IF('Adjacent Counties'!BD76="x",VLOOKUP('2016 0-64'!BD$1,'2016 population'!$A$3:$E$102,3,FALSE),"")</f>
        <v/>
      </c>
      <c r="BE76" s="21" t="str">
        <f>IF('Adjacent Counties'!BE76="x",VLOOKUP('2016 0-64'!BE$1,'2016 population'!$A$3:$E$102,3,FALSE),"")</f>
        <v/>
      </c>
      <c r="BF76" s="21" t="str">
        <f>IF('Adjacent Counties'!BF76="x",VLOOKUP('2016 0-64'!BF$1,'2016 population'!$A$3:$E$102,3,FALSE),"")</f>
        <v/>
      </c>
      <c r="BG76" s="21" t="str">
        <f>IF('Adjacent Counties'!BG76="x",VLOOKUP('2016 0-64'!BG$1,'2016 population'!$A$3:$E$102,3,FALSE),"")</f>
        <v/>
      </c>
      <c r="BH76" s="21" t="str">
        <f>IF('Adjacent Counties'!BH76="x",VLOOKUP('2016 0-64'!BH$1,'2016 population'!$A$3:$E$102,3,FALSE),"")</f>
        <v/>
      </c>
      <c r="BI76" s="21" t="str">
        <f>IF('Adjacent Counties'!BI76="x",VLOOKUP('2016 0-64'!BI$1,'2016 population'!$A$3:$E$102,3,FALSE),"")</f>
        <v/>
      </c>
      <c r="BJ76" s="21" t="str">
        <f>IF('Adjacent Counties'!BJ76="x",VLOOKUP('2016 0-64'!BJ$1,'2016 population'!$A$3:$E$102,3,FALSE),"")</f>
        <v/>
      </c>
      <c r="BK76" s="21" t="str">
        <f>IF('Adjacent Counties'!BK76="x",VLOOKUP('2016 0-64'!BK$1,'2016 population'!$A$3:$E$102,3,FALSE),"")</f>
        <v/>
      </c>
      <c r="BL76" s="21" t="str">
        <f>IF('Adjacent Counties'!BL76="x",VLOOKUP('2016 0-64'!BL$1,'2016 population'!$A$3:$E$102,3,FALSE),"")</f>
        <v/>
      </c>
      <c r="BM76" s="21" t="str">
        <f>IF('Adjacent Counties'!BM76="x",VLOOKUP('2016 0-64'!BM$1,'2016 population'!$A$3:$E$102,3,FALSE),"")</f>
        <v/>
      </c>
      <c r="BN76" s="21" t="str">
        <f>IF('Adjacent Counties'!BN76="x",VLOOKUP('2016 0-64'!BN$1,'2016 population'!$A$3:$E$102,3,FALSE),"")</f>
        <v/>
      </c>
      <c r="BO76" s="21" t="str">
        <f>IF('Adjacent Counties'!BO76="x",VLOOKUP('2016 0-64'!BO$1,'2016 population'!$A$3:$E$102,3,FALSE),"")</f>
        <v/>
      </c>
      <c r="BP76" s="21" t="str">
        <f>IF('Adjacent Counties'!BP76="x",VLOOKUP('2016 0-64'!BP$1,'2016 population'!$A$3:$E$102,3,FALSE),"")</f>
        <v/>
      </c>
      <c r="BQ76" s="21" t="str">
        <f>IF('Adjacent Counties'!BQ76="x",VLOOKUP('2016 0-64'!BQ$1,'2016 population'!$A$3:$E$102,3,FALSE),"")</f>
        <v/>
      </c>
      <c r="BR76" s="21" t="str">
        <f>IF('Adjacent Counties'!BR76="x",VLOOKUP('2016 0-64'!BR$1,'2016 population'!$A$3:$E$102,3,FALSE),"")</f>
        <v/>
      </c>
      <c r="BS76" s="21" t="str">
        <f>IF('Adjacent Counties'!BS76="x",VLOOKUP('2016 0-64'!BS$1,'2016 population'!$A$3:$E$102,3,FALSE),"")</f>
        <v/>
      </c>
      <c r="BT76" s="21" t="str">
        <f>IF('Adjacent Counties'!BT76="x",VLOOKUP('2016 0-64'!BT$1,'2016 population'!$A$3:$E$102,3,FALSE),"")</f>
        <v/>
      </c>
      <c r="BU76" s="21" t="str">
        <f>IF('Adjacent Counties'!BU76="x",VLOOKUP('2016 0-64'!BU$1,'2016 population'!$A$3:$E$102,3,FALSE),"")</f>
        <v/>
      </c>
      <c r="BV76" s="21" t="str">
        <f>IF('Adjacent Counties'!BV76="x",VLOOKUP('2016 0-64'!BV$1,'2016 population'!$A$3:$E$102,3,FALSE),"")</f>
        <v/>
      </c>
      <c r="BW76" s="21" t="str">
        <f>IF('Adjacent Counties'!BW76="x",VLOOKUP('2016 0-64'!BW$1,'2016 population'!$A$3:$E$102,3,FALSE),"")</f>
        <v/>
      </c>
      <c r="BX76" s="21">
        <f>IF('Adjacent Counties'!BX76="x",VLOOKUP('2016 0-64'!BX$1,'2016 population'!$A$3:$E$102,3,FALSE),"")</f>
        <v>3174</v>
      </c>
      <c r="BY76" s="21" t="str">
        <f>IF('Adjacent Counties'!BY76="x",VLOOKUP('2016 0-64'!BY$1,'2016 population'!$A$3:$E$102,3,FALSE),"")</f>
        <v/>
      </c>
      <c r="BZ76" s="21" t="str">
        <f>IF('Adjacent Counties'!BZ76="x",VLOOKUP('2016 0-64'!BZ$1,'2016 population'!$A$3:$E$102,3,FALSE),"")</f>
        <v/>
      </c>
      <c r="CA76" s="21" t="str">
        <f>IF('Adjacent Counties'!CA76="x",VLOOKUP('2016 0-64'!CA$1,'2016 population'!$A$3:$E$102,3,FALSE),"")</f>
        <v/>
      </c>
      <c r="CB76" s="21" t="str">
        <f>IF('Adjacent Counties'!CB76="x",VLOOKUP('2016 0-64'!CB$1,'2016 population'!$A$3:$E$102,3,FALSE),"")</f>
        <v/>
      </c>
      <c r="CC76" s="21" t="str">
        <f>IF('Adjacent Counties'!CC76="x",VLOOKUP('2016 0-64'!CC$1,'2016 population'!$A$3:$E$102,3,FALSE),"")</f>
        <v/>
      </c>
      <c r="CD76" s="21">
        <f>IF('Adjacent Counties'!CD76="x",VLOOKUP('2016 0-64'!CD$1,'2016 population'!$A$3:$E$102,3,FALSE),"")</f>
        <v>7889</v>
      </c>
      <c r="CE76" s="21" t="str">
        <f>IF('Adjacent Counties'!CE76="x",VLOOKUP('2016 0-64'!CE$1,'2016 population'!$A$3:$E$102,3,FALSE),"")</f>
        <v/>
      </c>
      <c r="CF76" s="21" t="str">
        <f>IF('Adjacent Counties'!CF76="x",VLOOKUP('2016 0-64'!CF$1,'2016 population'!$A$3:$E$102,3,FALSE),"")</f>
        <v/>
      </c>
      <c r="CG76" s="21" t="str">
        <f>IF('Adjacent Counties'!CG76="x",VLOOKUP('2016 0-64'!CG$1,'2016 population'!$A$3:$E$102,3,FALSE),"")</f>
        <v/>
      </c>
      <c r="CH76" s="21" t="str">
        <f>IF('Adjacent Counties'!CH76="x",VLOOKUP('2016 0-64'!CH$1,'2016 population'!$A$3:$E$102,3,FALSE),"")</f>
        <v/>
      </c>
      <c r="CI76" s="21" t="str">
        <f>IF('Adjacent Counties'!CI76="x",VLOOKUP('2016 0-64'!CI$1,'2016 population'!$A$3:$E$102,3,FALSE),"")</f>
        <v/>
      </c>
      <c r="CJ76" s="21" t="str">
        <f>IF('Adjacent Counties'!CJ76="x",VLOOKUP('2016 0-64'!CJ$1,'2016 population'!$A$3:$E$102,3,FALSE),"")</f>
        <v/>
      </c>
      <c r="CK76" s="21" t="str">
        <f>IF('Adjacent Counties'!CK76="x",VLOOKUP('2016 0-64'!CK$1,'2016 population'!$A$3:$E$102,3,FALSE),"")</f>
        <v/>
      </c>
      <c r="CL76" s="21" t="str">
        <f>IF('Adjacent Counties'!CL76="x",VLOOKUP('2016 0-64'!CL$1,'2016 population'!$A$3:$E$102,3,FALSE),"")</f>
        <v/>
      </c>
      <c r="CM76" s="21" t="str">
        <f>IF('Adjacent Counties'!CM76="x",VLOOKUP('2016 0-64'!CM$1,'2016 population'!$A$3:$E$102,3,FALSE),"")</f>
        <v/>
      </c>
      <c r="CN76" s="21" t="str">
        <f>IF('Adjacent Counties'!CN76="x",VLOOKUP('2016 0-64'!CN$1,'2016 population'!$A$3:$E$102,3,FALSE),"")</f>
        <v/>
      </c>
      <c r="CO76" s="21" t="str">
        <f>IF('Adjacent Counties'!CO76="x",VLOOKUP('2016 0-64'!CO$1,'2016 population'!$A$3:$E$102,3,FALSE),"")</f>
        <v/>
      </c>
      <c r="CP76" s="21" t="str">
        <f>IF('Adjacent Counties'!CP76="x",VLOOKUP('2016 0-64'!CP$1,'2016 population'!$A$3:$E$102,3,FALSE),"")</f>
        <v/>
      </c>
      <c r="CQ76" s="21" t="str">
        <f>IF('Adjacent Counties'!CQ76="x",VLOOKUP('2016 0-64'!CQ$1,'2016 population'!$A$3:$E$102,3,FALSE),"")</f>
        <v/>
      </c>
      <c r="CR76" s="21" t="str">
        <f>IF('Adjacent Counties'!CR76="x",VLOOKUP('2016 0-64'!CR$1,'2016 population'!$A$3:$E$102,3,FALSE),"")</f>
        <v/>
      </c>
      <c r="CS76" s="21" t="str">
        <f>IF('Adjacent Counties'!CS76="x",VLOOKUP('2016 0-64'!CS$1,'2016 population'!$A$3:$E$102,3,FALSE),"")</f>
        <v/>
      </c>
      <c r="CT76" s="21" t="str">
        <f>IF('Adjacent Counties'!CT76="x",VLOOKUP('2016 0-64'!CT$1,'2016 population'!$A$3:$E$102,3,FALSE),"")</f>
        <v/>
      </c>
      <c r="CU76" s="21" t="str">
        <f>IF('Adjacent Counties'!CU76="x",VLOOKUP('2016 0-64'!CU$1,'2016 population'!$A$3:$E$102,3,FALSE),"")</f>
        <v/>
      </c>
      <c r="CV76" s="21" t="str">
        <f>IF('Adjacent Counties'!CV76="x",VLOOKUP('2016 0-64'!CV$1,'2016 population'!$A$3:$E$102,3,FALSE),"")</f>
        <v/>
      </c>
      <c r="CW76" s="21" t="str">
        <f>IF('Adjacent Counties'!CW76="x",VLOOKUP('2016 0-64'!CW$1,'2016 population'!$A$3:$E$102,3,FALSE),"")</f>
        <v/>
      </c>
      <c r="CX76" s="21">
        <f t="shared" si="1"/>
        <v>26415</v>
      </c>
    </row>
    <row r="77" spans="1:102">
      <c r="A77" s="3" t="s">
        <v>75</v>
      </c>
      <c r="B77" s="21">
        <f>IF('Adjacent Counties'!B77="x",VLOOKUP('2016 0-64'!B$1,'2016 population'!$A$3:$E$102,3,FALSE),"")</f>
        <v>14436</v>
      </c>
      <c r="C77" s="21" t="str">
        <f>IF('Adjacent Counties'!C77="x",VLOOKUP('2016 0-64'!C$1,'2016 population'!$A$3:$E$102,3,FALSE),"")</f>
        <v/>
      </c>
      <c r="D77" s="21" t="str">
        <f>IF('Adjacent Counties'!D77="x",VLOOKUP('2016 0-64'!D$1,'2016 population'!$A$3:$E$102,3,FALSE),"")</f>
        <v/>
      </c>
      <c r="E77" s="21" t="str">
        <f>IF('Adjacent Counties'!E77="x",VLOOKUP('2016 0-64'!E$1,'2016 population'!$A$3:$E$102,3,FALSE),"")</f>
        <v/>
      </c>
      <c r="F77" s="21" t="str">
        <f>IF('Adjacent Counties'!F77="x",VLOOKUP('2016 0-64'!F$1,'2016 population'!$A$3:$E$102,3,FALSE),"")</f>
        <v/>
      </c>
      <c r="G77" s="21" t="str">
        <f>IF('Adjacent Counties'!G77="x",VLOOKUP('2016 0-64'!G$1,'2016 population'!$A$3:$E$102,3,FALSE),"")</f>
        <v/>
      </c>
      <c r="H77" s="21" t="str">
        <f>IF('Adjacent Counties'!H77="x",VLOOKUP('2016 0-64'!H$1,'2016 population'!$A$3:$E$102,3,FALSE),"")</f>
        <v/>
      </c>
      <c r="I77" s="21" t="str">
        <f>IF('Adjacent Counties'!I77="x",VLOOKUP('2016 0-64'!I$1,'2016 population'!$A$3:$E$102,3,FALSE),"")</f>
        <v/>
      </c>
      <c r="J77" s="21" t="str">
        <f>IF('Adjacent Counties'!J77="x",VLOOKUP('2016 0-64'!J$1,'2016 population'!$A$3:$E$102,3,FALSE),"")</f>
        <v/>
      </c>
      <c r="K77" s="21" t="str">
        <f>IF('Adjacent Counties'!K77="x",VLOOKUP('2016 0-64'!K$1,'2016 population'!$A$3:$E$102,3,FALSE),"")</f>
        <v/>
      </c>
      <c r="L77" s="21" t="str">
        <f>IF('Adjacent Counties'!L77="x",VLOOKUP('2016 0-64'!L$1,'2016 population'!$A$3:$E$102,3,FALSE),"")</f>
        <v/>
      </c>
      <c r="M77" s="21" t="str">
        <f>IF('Adjacent Counties'!M77="x",VLOOKUP('2016 0-64'!M$1,'2016 population'!$A$3:$E$102,3,FALSE),"")</f>
        <v/>
      </c>
      <c r="N77" s="21" t="str">
        <f>IF('Adjacent Counties'!N77="x",VLOOKUP('2016 0-64'!N$1,'2016 population'!$A$3:$E$102,3,FALSE),"")</f>
        <v/>
      </c>
      <c r="O77" s="21" t="str">
        <f>IF('Adjacent Counties'!O77="x",VLOOKUP('2016 0-64'!O$1,'2016 population'!$A$3:$E$102,3,FALSE),"")</f>
        <v/>
      </c>
      <c r="P77" s="21" t="str">
        <f>IF('Adjacent Counties'!P77="x",VLOOKUP('2016 0-64'!P$1,'2016 population'!$A$3:$E$102,3,FALSE),"")</f>
        <v/>
      </c>
      <c r="Q77" s="21" t="str">
        <f>IF('Adjacent Counties'!Q77="x",VLOOKUP('2016 0-64'!Q$1,'2016 population'!$A$3:$E$102,3,FALSE),"")</f>
        <v/>
      </c>
      <c r="R77" s="21" t="str">
        <f>IF('Adjacent Counties'!R77="x",VLOOKUP('2016 0-64'!R$1,'2016 population'!$A$3:$E$102,3,FALSE),"")</f>
        <v/>
      </c>
      <c r="S77" s="21" t="str">
        <f>IF('Adjacent Counties'!S77="x",VLOOKUP('2016 0-64'!S$1,'2016 population'!$A$3:$E$102,3,FALSE),"")</f>
        <v/>
      </c>
      <c r="T77" s="21">
        <f>IF('Adjacent Counties'!T77="x",VLOOKUP('2016 0-64'!T$1,'2016 population'!$A$3:$E$102,3,FALSE),"")</f>
        <v>9563</v>
      </c>
      <c r="U77" s="21" t="str">
        <f>IF('Adjacent Counties'!U77="x",VLOOKUP('2016 0-64'!U$1,'2016 population'!$A$3:$E$102,3,FALSE),"")</f>
        <v/>
      </c>
      <c r="V77" s="21" t="str">
        <f>IF('Adjacent Counties'!V77="x",VLOOKUP('2016 0-64'!V$1,'2016 population'!$A$3:$E$102,3,FALSE),"")</f>
        <v/>
      </c>
      <c r="W77" s="21" t="str">
        <f>IF('Adjacent Counties'!W77="x",VLOOKUP('2016 0-64'!W$1,'2016 population'!$A$3:$E$102,3,FALSE),"")</f>
        <v/>
      </c>
      <c r="X77" s="21" t="str">
        <f>IF('Adjacent Counties'!X77="x",VLOOKUP('2016 0-64'!X$1,'2016 population'!$A$3:$E$102,3,FALSE),"")</f>
        <v/>
      </c>
      <c r="Y77" s="21" t="str">
        <f>IF('Adjacent Counties'!Y77="x",VLOOKUP('2016 0-64'!Y$1,'2016 population'!$A$3:$E$102,3,FALSE),"")</f>
        <v/>
      </c>
      <c r="Z77" s="21" t="str">
        <f>IF('Adjacent Counties'!Z77="x",VLOOKUP('2016 0-64'!Z$1,'2016 population'!$A$3:$E$102,3,FALSE),"")</f>
        <v/>
      </c>
      <c r="AA77" s="21" t="str">
        <f>IF('Adjacent Counties'!AA77="x",VLOOKUP('2016 0-64'!AA$1,'2016 population'!$A$3:$E$102,3,FALSE),"")</f>
        <v/>
      </c>
      <c r="AB77" s="21" t="str">
        <f>IF('Adjacent Counties'!AB77="x",VLOOKUP('2016 0-64'!AB$1,'2016 population'!$A$3:$E$102,3,FALSE),"")</f>
        <v/>
      </c>
      <c r="AC77" s="21" t="str">
        <f>IF('Adjacent Counties'!AC77="x",VLOOKUP('2016 0-64'!AC$1,'2016 population'!$A$3:$E$102,3,FALSE),"")</f>
        <v/>
      </c>
      <c r="AD77" s="21">
        <f>IF('Adjacent Counties'!AD77="x",VLOOKUP('2016 0-64'!AD$1,'2016 population'!$A$3:$E$102,3,FALSE),"")</f>
        <v>16909</v>
      </c>
      <c r="AE77" s="21" t="str">
        <f>IF('Adjacent Counties'!AE77="x",VLOOKUP('2016 0-64'!AE$1,'2016 population'!$A$3:$E$102,3,FALSE),"")</f>
        <v/>
      </c>
      <c r="AF77" s="21" t="str">
        <f>IF('Adjacent Counties'!AF77="x",VLOOKUP('2016 0-64'!AF$1,'2016 population'!$A$3:$E$102,3,FALSE),"")</f>
        <v/>
      </c>
      <c r="AG77" s="21" t="str">
        <f>IF('Adjacent Counties'!AG77="x",VLOOKUP('2016 0-64'!AG$1,'2016 population'!$A$3:$E$102,3,FALSE),"")</f>
        <v/>
      </c>
      <c r="AH77" s="21" t="str">
        <f>IF('Adjacent Counties'!AH77="x",VLOOKUP('2016 0-64'!AH$1,'2016 population'!$A$3:$E$102,3,FALSE),"")</f>
        <v/>
      </c>
      <c r="AI77" s="21" t="str">
        <f>IF('Adjacent Counties'!AI77="x",VLOOKUP('2016 0-64'!AI$1,'2016 population'!$A$3:$E$102,3,FALSE),"")</f>
        <v/>
      </c>
      <c r="AJ77" s="21" t="str">
        <f>IF('Adjacent Counties'!AJ77="x",VLOOKUP('2016 0-64'!AJ$1,'2016 population'!$A$3:$E$102,3,FALSE),"")</f>
        <v/>
      </c>
      <c r="AK77" s="21" t="str">
        <f>IF('Adjacent Counties'!AK77="x",VLOOKUP('2016 0-64'!AK$1,'2016 population'!$A$3:$E$102,3,FALSE),"")</f>
        <v/>
      </c>
      <c r="AL77" s="21" t="str">
        <f>IF('Adjacent Counties'!AL77="x",VLOOKUP('2016 0-64'!AL$1,'2016 population'!$A$3:$E$102,3,FALSE),"")</f>
        <v/>
      </c>
      <c r="AM77" s="21" t="str">
        <f>IF('Adjacent Counties'!AM77="x",VLOOKUP('2016 0-64'!AM$1,'2016 population'!$A$3:$E$102,3,FALSE),"")</f>
        <v/>
      </c>
      <c r="AN77" s="21" t="str">
        <f>IF('Adjacent Counties'!AN77="x",VLOOKUP('2016 0-64'!AN$1,'2016 population'!$A$3:$E$102,3,FALSE),"")</f>
        <v/>
      </c>
      <c r="AO77" s="21" t="str">
        <f>IF('Adjacent Counties'!AO77="x",VLOOKUP('2016 0-64'!AO$1,'2016 population'!$A$3:$E$102,3,FALSE),"")</f>
        <v/>
      </c>
      <c r="AP77" s="21">
        <f>IF('Adjacent Counties'!AP77="x",VLOOKUP('2016 0-64'!AP$1,'2016 population'!$A$3:$E$102,3,FALSE),"")</f>
        <v>44512</v>
      </c>
      <c r="AQ77" s="21" t="str">
        <f>IF('Adjacent Counties'!AQ77="x",VLOOKUP('2016 0-64'!AQ$1,'2016 population'!$A$3:$E$102,3,FALSE),"")</f>
        <v/>
      </c>
      <c r="AR77" s="21" t="str">
        <f>IF('Adjacent Counties'!AR77="x",VLOOKUP('2016 0-64'!AR$1,'2016 population'!$A$3:$E$102,3,FALSE),"")</f>
        <v/>
      </c>
      <c r="AS77" s="21" t="str">
        <f>IF('Adjacent Counties'!AS77="x",VLOOKUP('2016 0-64'!AS$1,'2016 population'!$A$3:$E$102,3,FALSE),"")</f>
        <v/>
      </c>
      <c r="AT77" s="21" t="str">
        <f>IF('Adjacent Counties'!AT77="x",VLOOKUP('2016 0-64'!AT$1,'2016 population'!$A$3:$E$102,3,FALSE),"")</f>
        <v/>
      </c>
      <c r="AU77" s="21" t="str">
        <f>IF('Adjacent Counties'!AU77="x",VLOOKUP('2016 0-64'!AU$1,'2016 population'!$A$3:$E$102,3,FALSE),"")</f>
        <v/>
      </c>
      <c r="AV77" s="21" t="str">
        <f>IF('Adjacent Counties'!AV77="x",VLOOKUP('2016 0-64'!AV$1,'2016 population'!$A$3:$E$102,3,FALSE),"")</f>
        <v/>
      </c>
      <c r="AW77" s="21" t="str">
        <f>IF('Adjacent Counties'!AW77="x",VLOOKUP('2016 0-64'!AW$1,'2016 population'!$A$3:$E$102,3,FALSE),"")</f>
        <v/>
      </c>
      <c r="AX77" s="21" t="str">
        <f>IF('Adjacent Counties'!AX77="x",VLOOKUP('2016 0-64'!AX$1,'2016 population'!$A$3:$E$102,3,FALSE),"")</f>
        <v/>
      </c>
      <c r="AY77" s="21" t="str">
        <f>IF('Adjacent Counties'!AY77="x",VLOOKUP('2016 0-64'!AY$1,'2016 population'!$A$3:$E$102,3,FALSE),"")</f>
        <v/>
      </c>
      <c r="AZ77" s="21" t="str">
        <f>IF('Adjacent Counties'!AZ77="x",VLOOKUP('2016 0-64'!AZ$1,'2016 population'!$A$3:$E$102,3,FALSE),"")</f>
        <v/>
      </c>
      <c r="BA77" s="21" t="str">
        <f>IF('Adjacent Counties'!BA77="x",VLOOKUP('2016 0-64'!BA$1,'2016 population'!$A$3:$E$102,3,FALSE),"")</f>
        <v/>
      </c>
      <c r="BB77" s="21" t="str">
        <f>IF('Adjacent Counties'!BB77="x",VLOOKUP('2016 0-64'!BB$1,'2016 population'!$A$3:$E$102,3,FALSE),"")</f>
        <v/>
      </c>
      <c r="BC77" s="21" t="str">
        <f>IF('Adjacent Counties'!BC77="x",VLOOKUP('2016 0-64'!BC$1,'2016 population'!$A$3:$E$102,3,FALSE),"")</f>
        <v/>
      </c>
      <c r="BD77" s="21" t="str">
        <f>IF('Adjacent Counties'!BD77="x",VLOOKUP('2016 0-64'!BD$1,'2016 population'!$A$3:$E$102,3,FALSE),"")</f>
        <v/>
      </c>
      <c r="BE77" s="21" t="str">
        <f>IF('Adjacent Counties'!BE77="x",VLOOKUP('2016 0-64'!BE$1,'2016 population'!$A$3:$E$102,3,FALSE),"")</f>
        <v/>
      </c>
      <c r="BF77" s="21" t="str">
        <f>IF('Adjacent Counties'!BF77="x",VLOOKUP('2016 0-64'!BF$1,'2016 population'!$A$3:$E$102,3,FALSE),"")</f>
        <v/>
      </c>
      <c r="BG77" s="21" t="str">
        <f>IF('Adjacent Counties'!BG77="x",VLOOKUP('2016 0-64'!BG$1,'2016 population'!$A$3:$E$102,3,FALSE),"")</f>
        <v/>
      </c>
      <c r="BH77" s="21" t="str">
        <f>IF('Adjacent Counties'!BH77="x",VLOOKUP('2016 0-64'!BH$1,'2016 population'!$A$3:$E$102,3,FALSE),"")</f>
        <v/>
      </c>
      <c r="BI77" s="21" t="str">
        <f>IF('Adjacent Counties'!BI77="x",VLOOKUP('2016 0-64'!BI$1,'2016 population'!$A$3:$E$102,3,FALSE),"")</f>
        <v/>
      </c>
      <c r="BJ77" s="21" t="str">
        <f>IF('Adjacent Counties'!BJ77="x",VLOOKUP('2016 0-64'!BJ$1,'2016 population'!$A$3:$E$102,3,FALSE),"")</f>
        <v/>
      </c>
      <c r="BK77" s="21">
        <f>IF('Adjacent Counties'!BK77="x",VLOOKUP('2016 0-64'!BK$1,'2016 population'!$A$3:$E$102,3,FALSE),"")</f>
        <v>3243</v>
      </c>
      <c r="BL77" s="21">
        <f>IF('Adjacent Counties'!BL77="x",VLOOKUP('2016 0-64'!BL$1,'2016 population'!$A$3:$E$102,3,FALSE),"")</f>
        <v>12856</v>
      </c>
      <c r="BM77" s="21" t="str">
        <f>IF('Adjacent Counties'!BM77="x",VLOOKUP('2016 0-64'!BM$1,'2016 population'!$A$3:$E$102,3,FALSE),"")</f>
        <v/>
      </c>
      <c r="BN77" s="21" t="str">
        <f>IF('Adjacent Counties'!BN77="x",VLOOKUP('2016 0-64'!BN$1,'2016 population'!$A$3:$E$102,3,FALSE),"")</f>
        <v/>
      </c>
      <c r="BO77" s="21" t="str">
        <f>IF('Adjacent Counties'!BO77="x",VLOOKUP('2016 0-64'!BO$1,'2016 population'!$A$3:$E$102,3,FALSE),"")</f>
        <v/>
      </c>
      <c r="BP77" s="21" t="str">
        <f>IF('Adjacent Counties'!BP77="x",VLOOKUP('2016 0-64'!BP$1,'2016 population'!$A$3:$E$102,3,FALSE),"")</f>
        <v/>
      </c>
      <c r="BQ77" s="21" t="str">
        <f>IF('Adjacent Counties'!BQ77="x",VLOOKUP('2016 0-64'!BQ$1,'2016 population'!$A$3:$E$102,3,FALSE),"")</f>
        <v/>
      </c>
      <c r="BR77" s="21" t="str">
        <f>IF('Adjacent Counties'!BR77="x",VLOOKUP('2016 0-64'!BR$1,'2016 population'!$A$3:$E$102,3,FALSE),"")</f>
        <v/>
      </c>
      <c r="BS77" s="21" t="str">
        <f>IF('Adjacent Counties'!BS77="x",VLOOKUP('2016 0-64'!BS$1,'2016 population'!$A$3:$E$102,3,FALSE),"")</f>
        <v/>
      </c>
      <c r="BT77" s="21" t="str">
        <f>IF('Adjacent Counties'!BT77="x",VLOOKUP('2016 0-64'!BT$1,'2016 population'!$A$3:$E$102,3,FALSE),"")</f>
        <v/>
      </c>
      <c r="BU77" s="21" t="str">
        <f>IF('Adjacent Counties'!BU77="x",VLOOKUP('2016 0-64'!BU$1,'2016 population'!$A$3:$E$102,3,FALSE),"")</f>
        <v/>
      </c>
      <c r="BV77" s="21" t="str">
        <f>IF('Adjacent Counties'!BV77="x",VLOOKUP('2016 0-64'!BV$1,'2016 population'!$A$3:$E$102,3,FALSE),"")</f>
        <v/>
      </c>
      <c r="BW77" s="21" t="str">
        <f>IF('Adjacent Counties'!BW77="x",VLOOKUP('2016 0-64'!BW$1,'2016 population'!$A$3:$E$102,3,FALSE),"")</f>
        <v/>
      </c>
      <c r="BX77" s="21" t="str">
        <f>IF('Adjacent Counties'!BX77="x",VLOOKUP('2016 0-64'!BX$1,'2016 population'!$A$3:$E$102,3,FALSE),"")</f>
        <v/>
      </c>
      <c r="BY77" s="21">
        <f>IF('Adjacent Counties'!BY77="x",VLOOKUP('2016 0-64'!BY$1,'2016 population'!$A$3:$E$102,3,FALSE),"")</f>
        <v>14312</v>
      </c>
      <c r="BZ77" s="21" t="str">
        <f>IF('Adjacent Counties'!BZ77="x",VLOOKUP('2016 0-64'!BZ$1,'2016 population'!$A$3:$E$102,3,FALSE),"")</f>
        <v/>
      </c>
      <c r="CA77" s="21" t="str">
        <f>IF('Adjacent Counties'!CA77="x",VLOOKUP('2016 0-64'!CA$1,'2016 population'!$A$3:$E$102,3,FALSE),"")</f>
        <v/>
      </c>
      <c r="CB77" s="21" t="str">
        <f>IF('Adjacent Counties'!CB77="x",VLOOKUP('2016 0-64'!CB$1,'2016 population'!$A$3:$E$102,3,FALSE),"")</f>
        <v/>
      </c>
      <c r="CC77" s="21" t="str">
        <f>IF('Adjacent Counties'!CC77="x",VLOOKUP('2016 0-64'!CC$1,'2016 population'!$A$3:$E$102,3,FALSE),"")</f>
        <v/>
      </c>
      <c r="CD77" s="21" t="str">
        <f>IF('Adjacent Counties'!CD77="x",VLOOKUP('2016 0-64'!CD$1,'2016 population'!$A$3:$E$102,3,FALSE),"")</f>
        <v/>
      </c>
      <c r="CE77" s="21" t="str">
        <f>IF('Adjacent Counties'!CE77="x",VLOOKUP('2016 0-64'!CE$1,'2016 population'!$A$3:$E$102,3,FALSE),"")</f>
        <v/>
      </c>
      <c r="CF77" s="21" t="str">
        <f>IF('Adjacent Counties'!CF77="x",VLOOKUP('2016 0-64'!CF$1,'2016 population'!$A$3:$E$102,3,FALSE),"")</f>
        <v/>
      </c>
      <c r="CG77" s="21" t="str">
        <f>IF('Adjacent Counties'!CG77="x",VLOOKUP('2016 0-64'!CG$1,'2016 population'!$A$3:$E$102,3,FALSE),"")</f>
        <v/>
      </c>
      <c r="CH77" s="21" t="str">
        <f>IF('Adjacent Counties'!CH77="x",VLOOKUP('2016 0-64'!CH$1,'2016 population'!$A$3:$E$102,3,FALSE),"")</f>
        <v/>
      </c>
      <c r="CI77" s="21" t="str">
        <f>IF('Adjacent Counties'!CI77="x",VLOOKUP('2016 0-64'!CI$1,'2016 population'!$A$3:$E$102,3,FALSE),"")</f>
        <v/>
      </c>
      <c r="CJ77" s="21" t="str">
        <f>IF('Adjacent Counties'!CJ77="x",VLOOKUP('2016 0-64'!CJ$1,'2016 population'!$A$3:$E$102,3,FALSE),"")</f>
        <v/>
      </c>
      <c r="CK77" s="21" t="str">
        <f>IF('Adjacent Counties'!CK77="x",VLOOKUP('2016 0-64'!CK$1,'2016 population'!$A$3:$E$102,3,FALSE),"")</f>
        <v/>
      </c>
      <c r="CL77" s="21" t="str">
        <f>IF('Adjacent Counties'!CL77="x",VLOOKUP('2016 0-64'!CL$1,'2016 population'!$A$3:$E$102,3,FALSE),"")</f>
        <v/>
      </c>
      <c r="CM77" s="21" t="str">
        <f>IF('Adjacent Counties'!CM77="x",VLOOKUP('2016 0-64'!CM$1,'2016 population'!$A$3:$E$102,3,FALSE),"")</f>
        <v/>
      </c>
      <c r="CN77" s="21" t="str">
        <f>IF('Adjacent Counties'!CN77="x",VLOOKUP('2016 0-64'!CN$1,'2016 population'!$A$3:$E$102,3,FALSE),"")</f>
        <v/>
      </c>
      <c r="CO77" s="21" t="str">
        <f>IF('Adjacent Counties'!CO77="x",VLOOKUP('2016 0-64'!CO$1,'2016 population'!$A$3:$E$102,3,FALSE),"")</f>
        <v/>
      </c>
      <c r="CP77" s="21" t="str">
        <f>IF('Adjacent Counties'!CP77="x",VLOOKUP('2016 0-64'!CP$1,'2016 population'!$A$3:$E$102,3,FALSE),"")</f>
        <v/>
      </c>
      <c r="CQ77" s="21" t="str">
        <f>IF('Adjacent Counties'!CQ77="x",VLOOKUP('2016 0-64'!CQ$1,'2016 population'!$A$3:$E$102,3,FALSE),"")</f>
        <v/>
      </c>
      <c r="CR77" s="21" t="str">
        <f>IF('Adjacent Counties'!CR77="x",VLOOKUP('2016 0-64'!CR$1,'2016 population'!$A$3:$E$102,3,FALSE),"")</f>
        <v/>
      </c>
      <c r="CS77" s="21" t="str">
        <f>IF('Adjacent Counties'!CS77="x",VLOOKUP('2016 0-64'!CS$1,'2016 population'!$A$3:$E$102,3,FALSE),"")</f>
        <v/>
      </c>
      <c r="CT77" s="21" t="str">
        <f>IF('Adjacent Counties'!CT77="x",VLOOKUP('2016 0-64'!CT$1,'2016 population'!$A$3:$E$102,3,FALSE),"")</f>
        <v/>
      </c>
      <c r="CU77" s="21" t="str">
        <f>IF('Adjacent Counties'!CU77="x",VLOOKUP('2016 0-64'!CU$1,'2016 population'!$A$3:$E$102,3,FALSE),"")</f>
        <v/>
      </c>
      <c r="CV77" s="21" t="str">
        <f>IF('Adjacent Counties'!CV77="x",VLOOKUP('2016 0-64'!CV$1,'2016 population'!$A$3:$E$102,3,FALSE),"")</f>
        <v/>
      </c>
      <c r="CW77" s="21" t="str">
        <f>IF('Adjacent Counties'!CW77="x",VLOOKUP('2016 0-64'!CW$1,'2016 population'!$A$3:$E$102,3,FALSE),"")</f>
        <v/>
      </c>
      <c r="CX77" s="21">
        <f t="shared" si="1"/>
        <v>115831</v>
      </c>
    </row>
    <row r="78" spans="1:102">
      <c r="A78" s="3" t="s">
        <v>76</v>
      </c>
      <c r="B78" s="21" t="str">
        <f>IF('Adjacent Counties'!B78="x",VLOOKUP('2016 0-64'!B$1,'2016 population'!$A$3:$E$102,3,FALSE),"")</f>
        <v/>
      </c>
      <c r="C78" s="21" t="str">
        <f>IF('Adjacent Counties'!C78="x",VLOOKUP('2016 0-64'!C$1,'2016 population'!$A$3:$E$102,3,FALSE),"")</f>
        <v/>
      </c>
      <c r="D78" s="21" t="str">
        <f>IF('Adjacent Counties'!D78="x",VLOOKUP('2016 0-64'!D$1,'2016 population'!$A$3:$E$102,3,FALSE),"")</f>
        <v/>
      </c>
      <c r="E78" s="21">
        <f>IF('Adjacent Counties'!E78="x",VLOOKUP('2016 0-64'!E$1,'2016 population'!$A$3:$E$102,3,FALSE),"")</f>
        <v>2627</v>
      </c>
      <c r="F78" s="21" t="str">
        <f>IF('Adjacent Counties'!F78="x",VLOOKUP('2016 0-64'!F$1,'2016 population'!$A$3:$E$102,3,FALSE),"")</f>
        <v/>
      </c>
      <c r="G78" s="21" t="str">
        <f>IF('Adjacent Counties'!G78="x",VLOOKUP('2016 0-64'!G$1,'2016 population'!$A$3:$E$102,3,FALSE),"")</f>
        <v/>
      </c>
      <c r="H78" s="21" t="str">
        <f>IF('Adjacent Counties'!H78="x",VLOOKUP('2016 0-64'!H$1,'2016 population'!$A$3:$E$102,3,FALSE),"")</f>
        <v/>
      </c>
      <c r="I78" s="21" t="str">
        <f>IF('Adjacent Counties'!I78="x",VLOOKUP('2016 0-64'!I$1,'2016 population'!$A$3:$E$102,3,FALSE),"")</f>
        <v/>
      </c>
      <c r="J78" s="21" t="str">
        <f>IF('Adjacent Counties'!J78="x",VLOOKUP('2016 0-64'!J$1,'2016 population'!$A$3:$E$102,3,FALSE),"")</f>
        <v/>
      </c>
      <c r="K78" s="21" t="str">
        <f>IF('Adjacent Counties'!K78="x",VLOOKUP('2016 0-64'!K$1,'2016 population'!$A$3:$E$102,3,FALSE),"")</f>
        <v/>
      </c>
      <c r="L78" s="21" t="str">
        <f>IF('Adjacent Counties'!L78="x",VLOOKUP('2016 0-64'!L$1,'2016 population'!$A$3:$E$102,3,FALSE),"")</f>
        <v/>
      </c>
      <c r="M78" s="21" t="str">
        <f>IF('Adjacent Counties'!M78="x",VLOOKUP('2016 0-64'!M$1,'2016 population'!$A$3:$E$102,3,FALSE),"")</f>
        <v/>
      </c>
      <c r="N78" s="21" t="str">
        <f>IF('Adjacent Counties'!N78="x",VLOOKUP('2016 0-64'!N$1,'2016 population'!$A$3:$E$102,3,FALSE),"")</f>
        <v/>
      </c>
      <c r="O78" s="21" t="str">
        <f>IF('Adjacent Counties'!O78="x",VLOOKUP('2016 0-64'!O$1,'2016 population'!$A$3:$E$102,3,FALSE),"")</f>
        <v/>
      </c>
      <c r="P78" s="21" t="str">
        <f>IF('Adjacent Counties'!P78="x",VLOOKUP('2016 0-64'!P$1,'2016 population'!$A$3:$E$102,3,FALSE),"")</f>
        <v/>
      </c>
      <c r="Q78" s="21" t="str">
        <f>IF('Adjacent Counties'!Q78="x",VLOOKUP('2016 0-64'!Q$1,'2016 population'!$A$3:$E$102,3,FALSE),"")</f>
        <v/>
      </c>
      <c r="R78" s="21" t="str">
        <f>IF('Adjacent Counties'!R78="x",VLOOKUP('2016 0-64'!R$1,'2016 population'!$A$3:$E$102,3,FALSE),"")</f>
        <v/>
      </c>
      <c r="S78" s="21" t="str">
        <f>IF('Adjacent Counties'!S78="x",VLOOKUP('2016 0-64'!S$1,'2016 population'!$A$3:$E$102,3,FALSE),"")</f>
        <v/>
      </c>
      <c r="T78" s="21" t="str">
        <f>IF('Adjacent Counties'!T78="x",VLOOKUP('2016 0-64'!T$1,'2016 population'!$A$3:$E$102,3,FALSE),"")</f>
        <v/>
      </c>
      <c r="U78" s="21" t="str">
        <f>IF('Adjacent Counties'!U78="x",VLOOKUP('2016 0-64'!U$1,'2016 population'!$A$3:$E$102,3,FALSE),"")</f>
        <v/>
      </c>
      <c r="V78" s="21" t="str">
        <f>IF('Adjacent Counties'!V78="x",VLOOKUP('2016 0-64'!V$1,'2016 population'!$A$3:$E$102,3,FALSE),"")</f>
        <v/>
      </c>
      <c r="W78" s="21" t="str">
        <f>IF('Adjacent Counties'!W78="x",VLOOKUP('2016 0-64'!W$1,'2016 population'!$A$3:$E$102,3,FALSE),"")</f>
        <v/>
      </c>
      <c r="X78" s="21" t="str">
        <f>IF('Adjacent Counties'!X78="x",VLOOKUP('2016 0-64'!X$1,'2016 population'!$A$3:$E$102,3,FALSE),"")</f>
        <v/>
      </c>
      <c r="Y78" s="21" t="str">
        <f>IF('Adjacent Counties'!Y78="x",VLOOKUP('2016 0-64'!Y$1,'2016 population'!$A$3:$E$102,3,FALSE),"")</f>
        <v/>
      </c>
      <c r="Z78" s="21" t="str">
        <f>IF('Adjacent Counties'!Z78="x",VLOOKUP('2016 0-64'!Z$1,'2016 population'!$A$3:$E$102,3,FALSE),"")</f>
        <v/>
      </c>
      <c r="AA78" s="21" t="str">
        <f>IF('Adjacent Counties'!AA78="x",VLOOKUP('2016 0-64'!AA$1,'2016 population'!$A$3:$E$102,3,FALSE),"")</f>
        <v/>
      </c>
      <c r="AB78" s="21" t="str">
        <f>IF('Adjacent Counties'!AB78="x",VLOOKUP('2016 0-64'!AB$1,'2016 population'!$A$3:$E$102,3,FALSE),"")</f>
        <v/>
      </c>
      <c r="AC78" s="21" t="str">
        <f>IF('Adjacent Counties'!AC78="x",VLOOKUP('2016 0-64'!AC$1,'2016 population'!$A$3:$E$102,3,FALSE),"")</f>
        <v/>
      </c>
      <c r="AD78" s="21" t="str">
        <f>IF('Adjacent Counties'!AD78="x",VLOOKUP('2016 0-64'!AD$1,'2016 population'!$A$3:$E$102,3,FALSE),"")</f>
        <v/>
      </c>
      <c r="AE78" s="21" t="str">
        <f>IF('Adjacent Counties'!AE78="x",VLOOKUP('2016 0-64'!AE$1,'2016 population'!$A$3:$E$102,3,FALSE),"")</f>
        <v/>
      </c>
      <c r="AF78" s="21" t="str">
        <f>IF('Adjacent Counties'!AF78="x",VLOOKUP('2016 0-64'!AF$1,'2016 population'!$A$3:$E$102,3,FALSE),"")</f>
        <v/>
      </c>
      <c r="AG78" s="21" t="str">
        <f>IF('Adjacent Counties'!AG78="x",VLOOKUP('2016 0-64'!AG$1,'2016 population'!$A$3:$E$102,3,FALSE),"")</f>
        <v/>
      </c>
      <c r="AH78" s="21" t="str">
        <f>IF('Adjacent Counties'!AH78="x",VLOOKUP('2016 0-64'!AH$1,'2016 population'!$A$3:$E$102,3,FALSE),"")</f>
        <v/>
      </c>
      <c r="AI78" s="21" t="str">
        <f>IF('Adjacent Counties'!AI78="x",VLOOKUP('2016 0-64'!AI$1,'2016 population'!$A$3:$E$102,3,FALSE),"")</f>
        <v/>
      </c>
      <c r="AJ78" s="21" t="str">
        <f>IF('Adjacent Counties'!AJ78="x",VLOOKUP('2016 0-64'!AJ$1,'2016 population'!$A$3:$E$102,3,FALSE),"")</f>
        <v/>
      </c>
      <c r="AK78" s="21" t="str">
        <f>IF('Adjacent Counties'!AK78="x",VLOOKUP('2016 0-64'!AK$1,'2016 population'!$A$3:$E$102,3,FALSE),"")</f>
        <v/>
      </c>
      <c r="AL78" s="21" t="str">
        <f>IF('Adjacent Counties'!AL78="x",VLOOKUP('2016 0-64'!AL$1,'2016 population'!$A$3:$E$102,3,FALSE),"")</f>
        <v/>
      </c>
      <c r="AM78" s="21" t="str">
        <f>IF('Adjacent Counties'!AM78="x",VLOOKUP('2016 0-64'!AM$1,'2016 population'!$A$3:$E$102,3,FALSE),"")</f>
        <v/>
      </c>
      <c r="AN78" s="21" t="str">
        <f>IF('Adjacent Counties'!AN78="x",VLOOKUP('2016 0-64'!AN$1,'2016 population'!$A$3:$E$102,3,FALSE),"")</f>
        <v/>
      </c>
      <c r="AO78" s="21" t="str">
        <f>IF('Adjacent Counties'!AO78="x",VLOOKUP('2016 0-64'!AO$1,'2016 population'!$A$3:$E$102,3,FALSE),"")</f>
        <v/>
      </c>
      <c r="AP78" s="21" t="str">
        <f>IF('Adjacent Counties'!AP78="x",VLOOKUP('2016 0-64'!AP$1,'2016 population'!$A$3:$E$102,3,FALSE),"")</f>
        <v/>
      </c>
      <c r="AQ78" s="21" t="str">
        <f>IF('Adjacent Counties'!AQ78="x",VLOOKUP('2016 0-64'!AQ$1,'2016 population'!$A$3:$E$102,3,FALSE),"")</f>
        <v/>
      </c>
      <c r="AR78" s="21" t="str">
        <f>IF('Adjacent Counties'!AR78="x",VLOOKUP('2016 0-64'!AR$1,'2016 population'!$A$3:$E$102,3,FALSE),"")</f>
        <v/>
      </c>
      <c r="AS78" s="21" t="str">
        <f>IF('Adjacent Counties'!AS78="x",VLOOKUP('2016 0-64'!AS$1,'2016 population'!$A$3:$E$102,3,FALSE),"")</f>
        <v/>
      </c>
      <c r="AT78" s="21" t="str">
        <f>IF('Adjacent Counties'!AT78="x",VLOOKUP('2016 0-64'!AT$1,'2016 population'!$A$3:$E$102,3,FALSE),"")</f>
        <v/>
      </c>
      <c r="AU78" s="21" t="str">
        <f>IF('Adjacent Counties'!AU78="x",VLOOKUP('2016 0-64'!AU$1,'2016 population'!$A$3:$E$102,3,FALSE),"")</f>
        <v/>
      </c>
      <c r="AV78" s="21">
        <f>IF('Adjacent Counties'!AV78="x",VLOOKUP('2016 0-64'!AV$1,'2016 population'!$A$3:$E$102,3,FALSE),"")</f>
        <v>3091</v>
      </c>
      <c r="AW78" s="21" t="str">
        <f>IF('Adjacent Counties'!AW78="x",VLOOKUP('2016 0-64'!AW$1,'2016 population'!$A$3:$E$102,3,FALSE),"")</f>
        <v/>
      </c>
      <c r="AX78" s="21" t="str">
        <f>IF('Adjacent Counties'!AX78="x",VLOOKUP('2016 0-64'!AX$1,'2016 population'!$A$3:$E$102,3,FALSE),"")</f>
        <v/>
      </c>
      <c r="AY78" s="21" t="str">
        <f>IF('Adjacent Counties'!AY78="x",VLOOKUP('2016 0-64'!AY$1,'2016 population'!$A$3:$E$102,3,FALSE),"")</f>
        <v/>
      </c>
      <c r="AZ78" s="21" t="str">
        <f>IF('Adjacent Counties'!AZ78="x",VLOOKUP('2016 0-64'!AZ$1,'2016 population'!$A$3:$E$102,3,FALSE),"")</f>
        <v/>
      </c>
      <c r="BA78" s="21" t="str">
        <f>IF('Adjacent Counties'!BA78="x",VLOOKUP('2016 0-64'!BA$1,'2016 population'!$A$3:$E$102,3,FALSE),"")</f>
        <v/>
      </c>
      <c r="BB78" s="21" t="str">
        <f>IF('Adjacent Counties'!BB78="x",VLOOKUP('2016 0-64'!BB$1,'2016 population'!$A$3:$E$102,3,FALSE),"")</f>
        <v/>
      </c>
      <c r="BC78" s="21" t="str">
        <f>IF('Adjacent Counties'!BC78="x",VLOOKUP('2016 0-64'!BC$1,'2016 population'!$A$3:$E$102,3,FALSE),"")</f>
        <v/>
      </c>
      <c r="BD78" s="21" t="str">
        <f>IF('Adjacent Counties'!BD78="x",VLOOKUP('2016 0-64'!BD$1,'2016 population'!$A$3:$E$102,3,FALSE),"")</f>
        <v/>
      </c>
      <c r="BE78" s="21" t="str">
        <f>IF('Adjacent Counties'!BE78="x",VLOOKUP('2016 0-64'!BE$1,'2016 population'!$A$3:$E$102,3,FALSE),"")</f>
        <v/>
      </c>
      <c r="BF78" s="21" t="str">
        <f>IF('Adjacent Counties'!BF78="x",VLOOKUP('2016 0-64'!BF$1,'2016 population'!$A$3:$E$102,3,FALSE),"")</f>
        <v/>
      </c>
      <c r="BG78" s="21" t="str">
        <f>IF('Adjacent Counties'!BG78="x",VLOOKUP('2016 0-64'!BG$1,'2016 population'!$A$3:$E$102,3,FALSE),"")</f>
        <v/>
      </c>
      <c r="BH78" s="21" t="str">
        <f>IF('Adjacent Counties'!BH78="x",VLOOKUP('2016 0-64'!BH$1,'2016 population'!$A$3:$E$102,3,FALSE),"")</f>
        <v/>
      </c>
      <c r="BI78" s="21" t="str">
        <f>IF('Adjacent Counties'!BI78="x",VLOOKUP('2016 0-64'!BI$1,'2016 population'!$A$3:$E$102,3,FALSE),"")</f>
        <v/>
      </c>
      <c r="BJ78" s="21" t="str">
        <f>IF('Adjacent Counties'!BJ78="x",VLOOKUP('2016 0-64'!BJ$1,'2016 population'!$A$3:$E$102,3,FALSE),"")</f>
        <v/>
      </c>
      <c r="BK78" s="21">
        <f>IF('Adjacent Counties'!BK78="x",VLOOKUP('2016 0-64'!BK$1,'2016 population'!$A$3:$E$102,3,FALSE),"")</f>
        <v>3243</v>
      </c>
      <c r="BL78" s="21">
        <f>IF('Adjacent Counties'!BL78="x",VLOOKUP('2016 0-64'!BL$1,'2016 population'!$A$3:$E$102,3,FALSE),"")</f>
        <v>12856</v>
      </c>
      <c r="BM78" s="21" t="str">
        <f>IF('Adjacent Counties'!BM78="x",VLOOKUP('2016 0-64'!BM$1,'2016 population'!$A$3:$E$102,3,FALSE),"")</f>
        <v/>
      </c>
      <c r="BN78" s="21" t="str">
        <f>IF('Adjacent Counties'!BN78="x",VLOOKUP('2016 0-64'!BN$1,'2016 population'!$A$3:$E$102,3,FALSE),"")</f>
        <v/>
      </c>
      <c r="BO78" s="21" t="str">
        <f>IF('Adjacent Counties'!BO78="x",VLOOKUP('2016 0-64'!BO$1,'2016 population'!$A$3:$E$102,3,FALSE),"")</f>
        <v/>
      </c>
      <c r="BP78" s="21" t="str">
        <f>IF('Adjacent Counties'!BP78="x",VLOOKUP('2016 0-64'!BP$1,'2016 population'!$A$3:$E$102,3,FALSE),"")</f>
        <v/>
      </c>
      <c r="BQ78" s="21" t="str">
        <f>IF('Adjacent Counties'!BQ78="x",VLOOKUP('2016 0-64'!BQ$1,'2016 population'!$A$3:$E$102,3,FALSE),"")</f>
        <v/>
      </c>
      <c r="BR78" s="21" t="str">
        <f>IF('Adjacent Counties'!BR78="x",VLOOKUP('2016 0-64'!BR$1,'2016 population'!$A$3:$E$102,3,FALSE),"")</f>
        <v/>
      </c>
      <c r="BS78" s="21" t="str">
        <f>IF('Adjacent Counties'!BS78="x",VLOOKUP('2016 0-64'!BS$1,'2016 population'!$A$3:$E$102,3,FALSE),"")</f>
        <v/>
      </c>
      <c r="BT78" s="21" t="str">
        <f>IF('Adjacent Counties'!BT78="x",VLOOKUP('2016 0-64'!BT$1,'2016 population'!$A$3:$E$102,3,FALSE),"")</f>
        <v/>
      </c>
      <c r="BU78" s="21" t="str">
        <f>IF('Adjacent Counties'!BU78="x",VLOOKUP('2016 0-64'!BU$1,'2016 population'!$A$3:$E$102,3,FALSE),"")</f>
        <v/>
      </c>
      <c r="BV78" s="21" t="str">
        <f>IF('Adjacent Counties'!BV78="x",VLOOKUP('2016 0-64'!BV$1,'2016 population'!$A$3:$E$102,3,FALSE),"")</f>
        <v/>
      </c>
      <c r="BW78" s="21" t="str">
        <f>IF('Adjacent Counties'!BW78="x",VLOOKUP('2016 0-64'!BW$1,'2016 population'!$A$3:$E$102,3,FALSE),"")</f>
        <v/>
      </c>
      <c r="BX78" s="21" t="str">
        <f>IF('Adjacent Counties'!BX78="x",VLOOKUP('2016 0-64'!BX$1,'2016 population'!$A$3:$E$102,3,FALSE),"")</f>
        <v/>
      </c>
      <c r="BY78" s="21" t="str">
        <f>IF('Adjacent Counties'!BY78="x",VLOOKUP('2016 0-64'!BY$1,'2016 population'!$A$3:$E$102,3,FALSE),"")</f>
        <v/>
      </c>
      <c r="BZ78" s="21">
        <f>IF('Adjacent Counties'!BZ78="x",VLOOKUP('2016 0-64'!BZ$1,'2016 population'!$A$3:$E$102,3,FALSE),"")</f>
        <v>4669</v>
      </c>
      <c r="CA78" s="21" t="str">
        <f>IF('Adjacent Counties'!CA78="x",VLOOKUP('2016 0-64'!CA$1,'2016 population'!$A$3:$E$102,3,FALSE),"")</f>
        <v/>
      </c>
      <c r="CB78" s="21" t="str">
        <f>IF('Adjacent Counties'!CB78="x",VLOOKUP('2016 0-64'!CB$1,'2016 population'!$A$3:$E$102,3,FALSE),"")</f>
        <v/>
      </c>
      <c r="CC78" s="21" t="str">
        <f>IF('Adjacent Counties'!CC78="x",VLOOKUP('2016 0-64'!CC$1,'2016 population'!$A$3:$E$102,3,FALSE),"")</f>
        <v/>
      </c>
      <c r="CD78" s="21" t="str">
        <f>IF('Adjacent Counties'!CD78="x",VLOOKUP('2016 0-64'!CD$1,'2016 population'!$A$3:$E$102,3,FALSE),"")</f>
        <v/>
      </c>
      <c r="CE78" s="21" t="str">
        <f>IF('Adjacent Counties'!CE78="x",VLOOKUP('2016 0-64'!CE$1,'2016 population'!$A$3:$E$102,3,FALSE),"")</f>
        <v/>
      </c>
      <c r="CF78" s="21">
        <f>IF('Adjacent Counties'!CF78="x",VLOOKUP('2016 0-64'!CF$1,'2016 population'!$A$3:$E$102,3,FALSE),"")</f>
        <v>3731</v>
      </c>
      <c r="CG78" s="21">
        <f>IF('Adjacent Counties'!CG78="x",VLOOKUP('2016 0-64'!CG$1,'2016 population'!$A$3:$E$102,3,FALSE),"")</f>
        <v>6502</v>
      </c>
      <c r="CH78" s="21" t="str">
        <f>IF('Adjacent Counties'!CH78="x",VLOOKUP('2016 0-64'!CH$1,'2016 population'!$A$3:$E$102,3,FALSE),"")</f>
        <v/>
      </c>
      <c r="CI78" s="21" t="str">
        <f>IF('Adjacent Counties'!CI78="x",VLOOKUP('2016 0-64'!CI$1,'2016 population'!$A$3:$E$102,3,FALSE),"")</f>
        <v/>
      </c>
      <c r="CJ78" s="21" t="str">
        <f>IF('Adjacent Counties'!CJ78="x",VLOOKUP('2016 0-64'!CJ$1,'2016 population'!$A$3:$E$102,3,FALSE),"")</f>
        <v/>
      </c>
      <c r="CK78" s="21" t="str">
        <f>IF('Adjacent Counties'!CK78="x",VLOOKUP('2016 0-64'!CK$1,'2016 population'!$A$3:$E$102,3,FALSE),"")</f>
        <v/>
      </c>
      <c r="CL78" s="21" t="str">
        <f>IF('Adjacent Counties'!CL78="x",VLOOKUP('2016 0-64'!CL$1,'2016 population'!$A$3:$E$102,3,FALSE),"")</f>
        <v/>
      </c>
      <c r="CM78" s="21" t="str">
        <f>IF('Adjacent Counties'!CM78="x",VLOOKUP('2016 0-64'!CM$1,'2016 population'!$A$3:$E$102,3,FALSE),"")</f>
        <v/>
      </c>
      <c r="CN78" s="21" t="str">
        <f>IF('Adjacent Counties'!CN78="x",VLOOKUP('2016 0-64'!CN$1,'2016 population'!$A$3:$E$102,3,FALSE),"")</f>
        <v/>
      </c>
      <c r="CO78" s="21" t="str">
        <f>IF('Adjacent Counties'!CO78="x",VLOOKUP('2016 0-64'!CO$1,'2016 population'!$A$3:$E$102,3,FALSE),"")</f>
        <v/>
      </c>
      <c r="CP78" s="21" t="str">
        <f>IF('Adjacent Counties'!CP78="x",VLOOKUP('2016 0-64'!CP$1,'2016 population'!$A$3:$E$102,3,FALSE),"")</f>
        <v/>
      </c>
      <c r="CQ78" s="21" t="str">
        <f>IF('Adjacent Counties'!CQ78="x",VLOOKUP('2016 0-64'!CQ$1,'2016 population'!$A$3:$E$102,3,FALSE),"")</f>
        <v/>
      </c>
      <c r="CR78" s="21" t="str">
        <f>IF('Adjacent Counties'!CR78="x",VLOOKUP('2016 0-64'!CR$1,'2016 population'!$A$3:$E$102,3,FALSE),"")</f>
        <v/>
      </c>
      <c r="CS78" s="21" t="str">
        <f>IF('Adjacent Counties'!CS78="x",VLOOKUP('2016 0-64'!CS$1,'2016 population'!$A$3:$E$102,3,FALSE),"")</f>
        <v/>
      </c>
      <c r="CT78" s="21" t="str">
        <f>IF('Adjacent Counties'!CT78="x",VLOOKUP('2016 0-64'!CT$1,'2016 population'!$A$3:$E$102,3,FALSE),"")</f>
        <v/>
      </c>
      <c r="CU78" s="21" t="str">
        <f>IF('Adjacent Counties'!CU78="x",VLOOKUP('2016 0-64'!CU$1,'2016 population'!$A$3:$E$102,3,FALSE),"")</f>
        <v/>
      </c>
      <c r="CV78" s="21" t="str">
        <f>IF('Adjacent Counties'!CV78="x",VLOOKUP('2016 0-64'!CV$1,'2016 population'!$A$3:$E$102,3,FALSE),"")</f>
        <v/>
      </c>
      <c r="CW78" s="21" t="str">
        <f>IF('Adjacent Counties'!CW78="x",VLOOKUP('2016 0-64'!CW$1,'2016 population'!$A$3:$E$102,3,FALSE),"")</f>
        <v/>
      </c>
      <c r="CX78" s="21">
        <f t="shared" si="1"/>
        <v>36719</v>
      </c>
    </row>
    <row r="79" spans="1:102">
      <c r="A79" s="3" t="s">
        <v>77</v>
      </c>
      <c r="B79" s="21" t="str">
        <f>IF('Adjacent Counties'!B79="x",VLOOKUP('2016 0-64'!B$1,'2016 population'!$A$3:$E$102,3,FALSE),"")</f>
        <v/>
      </c>
      <c r="C79" s="21" t="str">
        <f>IF('Adjacent Counties'!C79="x",VLOOKUP('2016 0-64'!C$1,'2016 population'!$A$3:$E$102,3,FALSE),"")</f>
        <v/>
      </c>
      <c r="D79" s="21" t="str">
        <f>IF('Adjacent Counties'!D79="x",VLOOKUP('2016 0-64'!D$1,'2016 population'!$A$3:$E$102,3,FALSE),"")</f>
        <v/>
      </c>
      <c r="E79" s="21" t="str">
        <f>IF('Adjacent Counties'!E79="x",VLOOKUP('2016 0-64'!E$1,'2016 population'!$A$3:$E$102,3,FALSE),"")</f>
        <v/>
      </c>
      <c r="F79" s="21" t="str">
        <f>IF('Adjacent Counties'!F79="x",VLOOKUP('2016 0-64'!F$1,'2016 population'!$A$3:$E$102,3,FALSE),"")</f>
        <v/>
      </c>
      <c r="G79" s="21" t="str">
        <f>IF('Adjacent Counties'!G79="x",VLOOKUP('2016 0-64'!G$1,'2016 population'!$A$3:$E$102,3,FALSE),"")</f>
        <v/>
      </c>
      <c r="H79" s="21" t="str">
        <f>IF('Adjacent Counties'!H79="x",VLOOKUP('2016 0-64'!H$1,'2016 population'!$A$3:$E$102,3,FALSE),"")</f>
        <v/>
      </c>
      <c r="I79" s="21" t="str">
        <f>IF('Adjacent Counties'!I79="x",VLOOKUP('2016 0-64'!I$1,'2016 population'!$A$3:$E$102,3,FALSE),"")</f>
        <v/>
      </c>
      <c r="J79" s="21">
        <f>IF('Adjacent Counties'!J79="x",VLOOKUP('2016 0-64'!J$1,'2016 population'!$A$3:$E$102,3,FALSE),"")</f>
        <v>4126</v>
      </c>
      <c r="K79" s="21" t="str">
        <f>IF('Adjacent Counties'!K79="x",VLOOKUP('2016 0-64'!K$1,'2016 population'!$A$3:$E$102,3,FALSE),"")</f>
        <v/>
      </c>
      <c r="L79" s="21" t="str">
        <f>IF('Adjacent Counties'!L79="x",VLOOKUP('2016 0-64'!L$1,'2016 population'!$A$3:$E$102,3,FALSE),"")</f>
        <v/>
      </c>
      <c r="M79" s="21" t="str">
        <f>IF('Adjacent Counties'!M79="x",VLOOKUP('2016 0-64'!M$1,'2016 population'!$A$3:$E$102,3,FALSE),"")</f>
        <v/>
      </c>
      <c r="N79" s="21" t="str">
        <f>IF('Adjacent Counties'!N79="x",VLOOKUP('2016 0-64'!N$1,'2016 population'!$A$3:$E$102,3,FALSE),"")</f>
        <v/>
      </c>
      <c r="O79" s="21" t="str">
        <f>IF('Adjacent Counties'!O79="x",VLOOKUP('2016 0-64'!O$1,'2016 population'!$A$3:$E$102,3,FALSE),"")</f>
        <v/>
      </c>
      <c r="P79" s="21" t="str">
        <f>IF('Adjacent Counties'!P79="x",VLOOKUP('2016 0-64'!P$1,'2016 population'!$A$3:$E$102,3,FALSE),"")</f>
        <v/>
      </c>
      <c r="Q79" s="21" t="str">
        <f>IF('Adjacent Counties'!Q79="x",VLOOKUP('2016 0-64'!Q$1,'2016 population'!$A$3:$E$102,3,FALSE),"")</f>
        <v/>
      </c>
      <c r="R79" s="21" t="str">
        <f>IF('Adjacent Counties'!R79="x",VLOOKUP('2016 0-64'!R$1,'2016 population'!$A$3:$E$102,3,FALSE),"")</f>
        <v/>
      </c>
      <c r="S79" s="21" t="str">
        <f>IF('Adjacent Counties'!S79="x",VLOOKUP('2016 0-64'!S$1,'2016 population'!$A$3:$E$102,3,FALSE),"")</f>
        <v/>
      </c>
      <c r="T79" s="21" t="str">
        <f>IF('Adjacent Counties'!T79="x",VLOOKUP('2016 0-64'!T$1,'2016 population'!$A$3:$E$102,3,FALSE),"")</f>
        <v/>
      </c>
      <c r="U79" s="21" t="str">
        <f>IF('Adjacent Counties'!U79="x",VLOOKUP('2016 0-64'!U$1,'2016 population'!$A$3:$E$102,3,FALSE),"")</f>
        <v/>
      </c>
      <c r="V79" s="21" t="str">
        <f>IF('Adjacent Counties'!V79="x",VLOOKUP('2016 0-64'!V$1,'2016 population'!$A$3:$E$102,3,FALSE),"")</f>
        <v/>
      </c>
      <c r="W79" s="21" t="str">
        <f>IF('Adjacent Counties'!W79="x",VLOOKUP('2016 0-64'!W$1,'2016 population'!$A$3:$E$102,3,FALSE),"")</f>
        <v/>
      </c>
      <c r="X79" s="21" t="str">
        <f>IF('Adjacent Counties'!X79="x",VLOOKUP('2016 0-64'!X$1,'2016 population'!$A$3:$E$102,3,FALSE),"")</f>
        <v/>
      </c>
      <c r="Y79" s="21">
        <f>IF('Adjacent Counties'!Y79="x",VLOOKUP('2016 0-64'!Y$1,'2016 population'!$A$3:$E$102,3,FALSE),"")</f>
        <v>6191</v>
      </c>
      <c r="Z79" s="21" t="str">
        <f>IF('Adjacent Counties'!Z79="x",VLOOKUP('2016 0-64'!Z$1,'2016 population'!$A$3:$E$102,3,FALSE),"")</f>
        <v/>
      </c>
      <c r="AA79" s="21">
        <f>IF('Adjacent Counties'!AA79="x",VLOOKUP('2016 0-64'!AA$1,'2016 population'!$A$3:$E$102,3,FALSE),"")</f>
        <v>23743</v>
      </c>
      <c r="AB79" s="21" t="str">
        <f>IF('Adjacent Counties'!AB79="x",VLOOKUP('2016 0-64'!AB$1,'2016 population'!$A$3:$E$102,3,FALSE),"")</f>
        <v/>
      </c>
      <c r="AC79" s="21" t="str">
        <f>IF('Adjacent Counties'!AC79="x",VLOOKUP('2016 0-64'!AC$1,'2016 population'!$A$3:$E$102,3,FALSE),"")</f>
        <v/>
      </c>
      <c r="AD79" s="21" t="str">
        <f>IF('Adjacent Counties'!AD79="x",VLOOKUP('2016 0-64'!AD$1,'2016 population'!$A$3:$E$102,3,FALSE),"")</f>
        <v/>
      </c>
      <c r="AE79" s="21" t="str">
        <f>IF('Adjacent Counties'!AE79="x",VLOOKUP('2016 0-64'!AE$1,'2016 population'!$A$3:$E$102,3,FALSE),"")</f>
        <v/>
      </c>
      <c r="AF79" s="21" t="str">
        <f>IF('Adjacent Counties'!AF79="x",VLOOKUP('2016 0-64'!AF$1,'2016 population'!$A$3:$E$102,3,FALSE),"")</f>
        <v/>
      </c>
      <c r="AG79" s="21" t="str">
        <f>IF('Adjacent Counties'!AG79="x",VLOOKUP('2016 0-64'!AG$1,'2016 population'!$A$3:$E$102,3,FALSE),"")</f>
        <v/>
      </c>
      <c r="AH79" s="21" t="str">
        <f>IF('Adjacent Counties'!AH79="x",VLOOKUP('2016 0-64'!AH$1,'2016 population'!$A$3:$E$102,3,FALSE),"")</f>
        <v/>
      </c>
      <c r="AI79" s="21" t="str">
        <f>IF('Adjacent Counties'!AI79="x",VLOOKUP('2016 0-64'!AI$1,'2016 population'!$A$3:$E$102,3,FALSE),"")</f>
        <v/>
      </c>
      <c r="AJ79" s="21" t="str">
        <f>IF('Adjacent Counties'!AJ79="x",VLOOKUP('2016 0-64'!AJ$1,'2016 population'!$A$3:$E$102,3,FALSE),"")</f>
        <v/>
      </c>
      <c r="AK79" s="21" t="str">
        <f>IF('Adjacent Counties'!AK79="x",VLOOKUP('2016 0-64'!AK$1,'2016 population'!$A$3:$E$102,3,FALSE),"")</f>
        <v/>
      </c>
      <c r="AL79" s="21" t="str">
        <f>IF('Adjacent Counties'!AL79="x",VLOOKUP('2016 0-64'!AL$1,'2016 population'!$A$3:$E$102,3,FALSE),"")</f>
        <v/>
      </c>
      <c r="AM79" s="21" t="str">
        <f>IF('Adjacent Counties'!AM79="x",VLOOKUP('2016 0-64'!AM$1,'2016 population'!$A$3:$E$102,3,FALSE),"")</f>
        <v/>
      </c>
      <c r="AN79" s="21" t="str">
        <f>IF('Adjacent Counties'!AN79="x",VLOOKUP('2016 0-64'!AN$1,'2016 population'!$A$3:$E$102,3,FALSE),"")</f>
        <v/>
      </c>
      <c r="AO79" s="21" t="str">
        <f>IF('Adjacent Counties'!AO79="x",VLOOKUP('2016 0-64'!AO$1,'2016 population'!$A$3:$E$102,3,FALSE),"")</f>
        <v/>
      </c>
      <c r="AP79" s="21" t="str">
        <f>IF('Adjacent Counties'!AP79="x",VLOOKUP('2016 0-64'!AP$1,'2016 population'!$A$3:$E$102,3,FALSE),"")</f>
        <v/>
      </c>
      <c r="AQ79" s="21" t="str">
        <f>IF('Adjacent Counties'!AQ79="x",VLOOKUP('2016 0-64'!AQ$1,'2016 population'!$A$3:$E$102,3,FALSE),"")</f>
        <v/>
      </c>
      <c r="AR79" s="21" t="str">
        <f>IF('Adjacent Counties'!AR79="x",VLOOKUP('2016 0-64'!AR$1,'2016 population'!$A$3:$E$102,3,FALSE),"")</f>
        <v/>
      </c>
      <c r="AS79" s="21" t="str">
        <f>IF('Adjacent Counties'!AS79="x",VLOOKUP('2016 0-64'!AS$1,'2016 population'!$A$3:$E$102,3,FALSE),"")</f>
        <v/>
      </c>
      <c r="AT79" s="21" t="str">
        <f>IF('Adjacent Counties'!AT79="x",VLOOKUP('2016 0-64'!AT$1,'2016 population'!$A$3:$E$102,3,FALSE),"")</f>
        <v/>
      </c>
      <c r="AU79" s="21" t="str">
        <f>IF('Adjacent Counties'!AU79="x",VLOOKUP('2016 0-64'!AU$1,'2016 population'!$A$3:$E$102,3,FALSE),"")</f>
        <v/>
      </c>
      <c r="AV79" s="21">
        <f>IF('Adjacent Counties'!AV79="x",VLOOKUP('2016 0-64'!AV$1,'2016 population'!$A$3:$E$102,3,FALSE),"")</f>
        <v>3091</v>
      </c>
      <c r="AW79" s="21" t="str">
        <f>IF('Adjacent Counties'!AW79="x",VLOOKUP('2016 0-64'!AW$1,'2016 population'!$A$3:$E$102,3,FALSE),"")</f>
        <v/>
      </c>
      <c r="AX79" s="21" t="str">
        <f>IF('Adjacent Counties'!AX79="x",VLOOKUP('2016 0-64'!AX$1,'2016 population'!$A$3:$E$102,3,FALSE),"")</f>
        <v/>
      </c>
      <c r="AY79" s="21" t="str">
        <f>IF('Adjacent Counties'!AY79="x",VLOOKUP('2016 0-64'!AY$1,'2016 population'!$A$3:$E$102,3,FALSE),"")</f>
        <v/>
      </c>
      <c r="AZ79" s="21" t="str">
        <f>IF('Adjacent Counties'!AZ79="x",VLOOKUP('2016 0-64'!AZ$1,'2016 population'!$A$3:$E$102,3,FALSE),"")</f>
        <v/>
      </c>
      <c r="BA79" s="21" t="str">
        <f>IF('Adjacent Counties'!BA79="x",VLOOKUP('2016 0-64'!BA$1,'2016 population'!$A$3:$E$102,3,FALSE),"")</f>
        <v/>
      </c>
      <c r="BB79" s="21" t="str">
        <f>IF('Adjacent Counties'!BB79="x",VLOOKUP('2016 0-64'!BB$1,'2016 population'!$A$3:$E$102,3,FALSE),"")</f>
        <v/>
      </c>
      <c r="BC79" s="21" t="str">
        <f>IF('Adjacent Counties'!BC79="x",VLOOKUP('2016 0-64'!BC$1,'2016 population'!$A$3:$E$102,3,FALSE),"")</f>
        <v/>
      </c>
      <c r="BD79" s="21" t="str">
        <f>IF('Adjacent Counties'!BD79="x",VLOOKUP('2016 0-64'!BD$1,'2016 population'!$A$3:$E$102,3,FALSE),"")</f>
        <v/>
      </c>
      <c r="BE79" s="21" t="str">
        <f>IF('Adjacent Counties'!BE79="x",VLOOKUP('2016 0-64'!BE$1,'2016 population'!$A$3:$E$102,3,FALSE),"")</f>
        <v/>
      </c>
      <c r="BF79" s="21" t="str">
        <f>IF('Adjacent Counties'!BF79="x",VLOOKUP('2016 0-64'!BF$1,'2016 population'!$A$3:$E$102,3,FALSE),"")</f>
        <v/>
      </c>
      <c r="BG79" s="21" t="str">
        <f>IF('Adjacent Counties'!BG79="x",VLOOKUP('2016 0-64'!BG$1,'2016 population'!$A$3:$E$102,3,FALSE),"")</f>
        <v/>
      </c>
      <c r="BH79" s="21" t="str">
        <f>IF('Adjacent Counties'!BH79="x",VLOOKUP('2016 0-64'!BH$1,'2016 population'!$A$3:$E$102,3,FALSE),"")</f>
        <v/>
      </c>
      <c r="BI79" s="21" t="str">
        <f>IF('Adjacent Counties'!BI79="x",VLOOKUP('2016 0-64'!BI$1,'2016 population'!$A$3:$E$102,3,FALSE),"")</f>
        <v/>
      </c>
      <c r="BJ79" s="21" t="str">
        <f>IF('Adjacent Counties'!BJ79="x",VLOOKUP('2016 0-64'!BJ$1,'2016 population'!$A$3:$E$102,3,FALSE),"")</f>
        <v/>
      </c>
      <c r="BK79" s="21" t="str">
        <f>IF('Adjacent Counties'!BK79="x",VLOOKUP('2016 0-64'!BK$1,'2016 population'!$A$3:$E$102,3,FALSE),"")</f>
        <v/>
      </c>
      <c r="BL79" s="21" t="str">
        <f>IF('Adjacent Counties'!BL79="x",VLOOKUP('2016 0-64'!BL$1,'2016 population'!$A$3:$E$102,3,FALSE),"")</f>
        <v/>
      </c>
      <c r="BM79" s="21" t="str">
        <f>IF('Adjacent Counties'!BM79="x",VLOOKUP('2016 0-64'!BM$1,'2016 population'!$A$3:$E$102,3,FALSE),"")</f>
        <v/>
      </c>
      <c r="BN79" s="21" t="str">
        <f>IF('Adjacent Counties'!BN79="x",VLOOKUP('2016 0-64'!BN$1,'2016 population'!$A$3:$E$102,3,FALSE),"")</f>
        <v/>
      </c>
      <c r="BO79" s="21" t="str">
        <f>IF('Adjacent Counties'!BO79="x",VLOOKUP('2016 0-64'!BO$1,'2016 population'!$A$3:$E$102,3,FALSE),"")</f>
        <v/>
      </c>
      <c r="BP79" s="21" t="str">
        <f>IF('Adjacent Counties'!BP79="x",VLOOKUP('2016 0-64'!BP$1,'2016 population'!$A$3:$E$102,3,FALSE),"")</f>
        <v/>
      </c>
      <c r="BQ79" s="21" t="str">
        <f>IF('Adjacent Counties'!BQ79="x",VLOOKUP('2016 0-64'!BQ$1,'2016 population'!$A$3:$E$102,3,FALSE),"")</f>
        <v/>
      </c>
      <c r="BR79" s="21" t="str">
        <f>IF('Adjacent Counties'!BR79="x",VLOOKUP('2016 0-64'!BR$1,'2016 population'!$A$3:$E$102,3,FALSE),"")</f>
        <v/>
      </c>
      <c r="BS79" s="21" t="str">
        <f>IF('Adjacent Counties'!BS79="x",VLOOKUP('2016 0-64'!BS$1,'2016 population'!$A$3:$E$102,3,FALSE),"")</f>
        <v/>
      </c>
      <c r="BT79" s="21" t="str">
        <f>IF('Adjacent Counties'!BT79="x",VLOOKUP('2016 0-64'!BT$1,'2016 population'!$A$3:$E$102,3,FALSE),"")</f>
        <v/>
      </c>
      <c r="BU79" s="21" t="str">
        <f>IF('Adjacent Counties'!BU79="x",VLOOKUP('2016 0-64'!BU$1,'2016 population'!$A$3:$E$102,3,FALSE),"")</f>
        <v/>
      </c>
      <c r="BV79" s="21" t="str">
        <f>IF('Adjacent Counties'!BV79="x",VLOOKUP('2016 0-64'!BV$1,'2016 population'!$A$3:$E$102,3,FALSE),"")</f>
        <v/>
      </c>
      <c r="BW79" s="21" t="str">
        <f>IF('Adjacent Counties'!BW79="x",VLOOKUP('2016 0-64'!BW$1,'2016 population'!$A$3:$E$102,3,FALSE),"")</f>
        <v/>
      </c>
      <c r="BX79" s="21" t="str">
        <f>IF('Adjacent Counties'!BX79="x",VLOOKUP('2016 0-64'!BX$1,'2016 population'!$A$3:$E$102,3,FALSE),"")</f>
        <v/>
      </c>
      <c r="BY79" s="21" t="str">
        <f>IF('Adjacent Counties'!BY79="x",VLOOKUP('2016 0-64'!BY$1,'2016 population'!$A$3:$E$102,3,FALSE),"")</f>
        <v/>
      </c>
      <c r="BZ79" s="21" t="str">
        <f>IF('Adjacent Counties'!BZ79="x",VLOOKUP('2016 0-64'!BZ$1,'2016 population'!$A$3:$E$102,3,FALSE),"")</f>
        <v/>
      </c>
      <c r="CA79" s="21">
        <f>IF('Adjacent Counties'!CA79="x",VLOOKUP('2016 0-64'!CA$1,'2016 population'!$A$3:$E$102,3,FALSE),"")</f>
        <v>11675</v>
      </c>
      <c r="CB79" s="21" t="str">
        <f>IF('Adjacent Counties'!CB79="x",VLOOKUP('2016 0-64'!CB$1,'2016 population'!$A$3:$E$102,3,FALSE),"")</f>
        <v/>
      </c>
      <c r="CC79" s="21" t="str">
        <f>IF('Adjacent Counties'!CC79="x",VLOOKUP('2016 0-64'!CC$1,'2016 population'!$A$3:$E$102,3,FALSE),"")</f>
        <v/>
      </c>
      <c r="CD79" s="21" t="str">
        <f>IF('Adjacent Counties'!CD79="x",VLOOKUP('2016 0-64'!CD$1,'2016 population'!$A$3:$E$102,3,FALSE),"")</f>
        <v/>
      </c>
      <c r="CE79" s="21" t="str">
        <f>IF('Adjacent Counties'!CE79="x",VLOOKUP('2016 0-64'!CE$1,'2016 population'!$A$3:$E$102,3,FALSE),"")</f>
        <v/>
      </c>
      <c r="CF79" s="21">
        <f>IF('Adjacent Counties'!CF79="x",VLOOKUP('2016 0-64'!CF$1,'2016 population'!$A$3:$E$102,3,FALSE),"")</f>
        <v>3731</v>
      </c>
      <c r="CG79" s="21" t="str">
        <f>IF('Adjacent Counties'!CG79="x",VLOOKUP('2016 0-64'!CG$1,'2016 population'!$A$3:$E$102,3,FALSE),"")</f>
        <v/>
      </c>
      <c r="CH79" s="21" t="str">
        <f>IF('Adjacent Counties'!CH79="x",VLOOKUP('2016 0-64'!CH$1,'2016 population'!$A$3:$E$102,3,FALSE),"")</f>
        <v/>
      </c>
      <c r="CI79" s="21" t="str">
        <f>IF('Adjacent Counties'!CI79="x",VLOOKUP('2016 0-64'!CI$1,'2016 population'!$A$3:$E$102,3,FALSE),"")</f>
        <v/>
      </c>
      <c r="CJ79" s="21" t="str">
        <f>IF('Adjacent Counties'!CJ79="x",VLOOKUP('2016 0-64'!CJ$1,'2016 population'!$A$3:$E$102,3,FALSE),"")</f>
        <v/>
      </c>
      <c r="CK79" s="21" t="str">
        <f>IF('Adjacent Counties'!CK79="x",VLOOKUP('2016 0-64'!CK$1,'2016 population'!$A$3:$E$102,3,FALSE),"")</f>
        <v/>
      </c>
      <c r="CL79" s="21" t="str">
        <f>IF('Adjacent Counties'!CL79="x",VLOOKUP('2016 0-64'!CL$1,'2016 population'!$A$3:$E$102,3,FALSE),"")</f>
        <v/>
      </c>
      <c r="CM79" s="21" t="str">
        <f>IF('Adjacent Counties'!CM79="x",VLOOKUP('2016 0-64'!CM$1,'2016 population'!$A$3:$E$102,3,FALSE),"")</f>
        <v/>
      </c>
      <c r="CN79" s="21" t="str">
        <f>IF('Adjacent Counties'!CN79="x",VLOOKUP('2016 0-64'!CN$1,'2016 population'!$A$3:$E$102,3,FALSE),"")</f>
        <v/>
      </c>
      <c r="CO79" s="21" t="str">
        <f>IF('Adjacent Counties'!CO79="x",VLOOKUP('2016 0-64'!CO$1,'2016 population'!$A$3:$E$102,3,FALSE),"")</f>
        <v/>
      </c>
      <c r="CP79" s="21" t="str">
        <f>IF('Adjacent Counties'!CP79="x",VLOOKUP('2016 0-64'!CP$1,'2016 population'!$A$3:$E$102,3,FALSE),"")</f>
        <v/>
      </c>
      <c r="CQ79" s="21" t="str">
        <f>IF('Adjacent Counties'!CQ79="x",VLOOKUP('2016 0-64'!CQ$1,'2016 population'!$A$3:$E$102,3,FALSE),"")</f>
        <v/>
      </c>
      <c r="CR79" s="21" t="str">
        <f>IF('Adjacent Counties'!CR79="x",VLOOKUP('2016 0-64'!CR$1,'2016 population'!$A$3:$E$102,3,FALSE),"")</f>
        <v/>
      </c>
      <c r="CS79" s="21" t="str">
        <f>IF('Adjacent Counties'!CS79="x",VLOOKUP('2016 0-64'!CS$1,'2016 population'!$A$3:$E$102,3,FALSE),"")</f>
        <v/>
      </c>
      <c r="CT79" s="21" t="str">
        <f>IF('Adjacent Counties'!CT79="x",VLOOKUP('2016 0-64'!CT$1,'2016 population'!$A$3:$E$102,3,FALSE),"")</f>
        <v/>
      </c>
      <c r="CU79" s="21" t="str">
        <f>IF('Adjacent Counties'!CU79="x",VLOOKUP('2016 0-64'!CU$1,'2016 population'!$A$3:$E$102,3,FALSE),"")</f>
        <v/>
      </c>
      <c r="CV79" s="21" t="str">
        <f>IF('Adjacent Counties'!CV79="x",VLOOKUP('2016 0-64'!CV$1,'2016 population'!$A$3:$E$102,3,FALSE),"")</f>
        <v/>
      </c>
      <c r="CW79" s="21" t="str">
        <f>IF('Adjacent Counties'!CW79="x",VLOOKUP('2016 0-64'!CW$1,'2016 population'!$A$3:$E$102,3,FALSE),"")</f>
        <v/>
      </c>
      <c r="CX79" s="21">
        <f t="shared" si="1"/>
        <v>52557</v>
      </c>
    </row>
    <row r="80" spans="1:102">
      <c r="A80" s="3" t="s">
        <v>78</v>
      </c>
      <c r="B80" s="21">
        <f>IF('Adjacent Counties'!B80="x",VLOOKUP('2016 0-64'!B$1,'2016 population'!$A$3:$E$102,3,FALSE),"")</f>
        <v>14436</v>
      </c>
      <c r="C80" s="21" t="str">
        <f>IF('Adjacent Counties'!C80="x",VLOOKUP('2016 0-64'!C$1,'2016 population'!$A$3:$E$102,3,FALSE),"")</f>
        <v/>
      </c>
      <c r="D80" s="21" t="str">
        <f>IF('Adjacent Counties'!D80="x",VLOOKUP('2016 0-64'!D$1,'2016 population'!$A$3:$E$102,3,FALSE),"")</f>
        <v/>
      </c>
      <c r="E80" s="21" t="str">
        <f>IF('Adjacent Counties'!E80="x",VLOOKUP('2016 0-64'!E$1,'2016 population'!$A$3:$E$102,3,FALSE),"")</f>
        <v/>
      </c>
      <c r="F80" s="21" t="str">
        <f>IF('Adjacent Counties'!F80="x",VLOOKUP('2016 0-64'!F$1,'2016 population'!$A$3:$E$102,3,FALSE),"")</f>
        <v/>
      </c>
      <c r="G80" s="21" t="str">
        <f>IF('Adjacent Counties'!G80="x",VLOOKUP('2016 0-64'!G$1,'2016 population'!$A$3:$E$102,3,FALSE),"")</f>
        <v/>
      </c>
      <c r="H80" s="21" t="str">
        <f>IF('Adjacent Counties'!H80="x",VLOOKUP('2016 0-64'!H$1,'2016 population'!$A$3:$E$102,3,FALSE),"")</f>
        <v/>
      </c>
      <c r="I80" s="21" t="str">
        <f>IF('Adjacent Counties'!I80="x",VLOOKUP('2016 0-64'!I$1,'2016 population'!$A$3:$E$102,3,FALSE),"")</f>
        <v/>
      </c>
      <c r="J80" s="21" t="str">
        <f>IF('Adjacent Counties'!J80="x",VLOOKUP('2016 0-64'!J$1,'2016 population'!$A$3:$E$102,3,FALSE),"")</f>
        <v/>
      </c>
      <c r="K80" s="21" t="str">
        <f>IF('Adjacent Counties'!K80="x",VLOOKUP('2016 0-64'!K$1,'2016 population'!$A$3:$E$102,3,FALSE),"")</f>
        <v/>
      </c>
      <c r="L80" s="21" t="str">
        <f>IF('Adjacent Counties'!L80="x",VLOOKUP('2016 0-64'!L$1,'2016 population'!$A$3:$E$102,3,FALSE),"")</f>
        <v/>
      </c>
      <c r="M80" s="21" t="str">
        <f>IF('Adjacent Counties'!M80="x",VLOOKUP('2016 0-64'!M$1,'2016 population'!$A$3:$E$102,3,FALSE),"")</f>
        <v/>
      </c>
      <c r="N80" s="21" t="str">
        <f>IF('Adjacent Counties'!N80="x",VLOOKUP('2016 0-64'!N$1,'2016 population'!$A$3:$E$102,3,FALSE),"")</f>
        <v/>
      </c>
      <c r="O80" s="21" t="str">
        <f>IF('Adjacent Counties'!O80="x",VLOOKUP('2016 0-64'!O$1,'2016 population'!$A$3:$E$102,3,FALSE),"")</f>
        <v/>
      </c>
      <c r="P80" s="21" t="str">
        <f>IF('Adjacent Counties'!P80="x",VLOOKUP('2016 0-64'!P$1,'2016 population'!$A$3:$E$102,3,FALSE),"")</f>
        <v/>
      </c>
      <c r="Q80" s="21" t="str">
        <f>IF('Adjacent Counties'!Q80="x",VLOOKUP('2016 0-64'!Q$1,'2016 population'!$A$3:$E$102,3,FALSE),"")</f>
        <v/>
      </c>
      <c r="R80" s="21">
        <f>IF('Adjacent Counties'!R80="x",VLOOKUP('2016 0-64'!R$1,'2016 population'!$A$3:$E$102,3,FALSE),"")</f>
        <v>2804</v>
      </c>
      <c r="S80" s="21" t="str">
        <f>IF('Adjacent Counties'!S80="x",VLOOKUP('2016 0-64'!S$1,'2016 population'!$A$3:$E$102,3,FALSE),"")</f>
        <v/>
      </c>
      <c r="T80" s="21" t="str">
        <f>IF('Adjacent Counties'!T80="x",VLOOKUP('2016 0-64'!T$1,'2016 population'!$A$3:$E$102,3,FALSE),"")</f>
        <v/>
      </c>
      <c r="U80" s="21" t="str">
        <f>IF('Adjacent Counties'!U80="x",VLOOKUP('2016 0-64'!U$1,'2016 population'!$A$3:$E$102,3,FALSE),"")</f>
        <v/>
      </c>
      <c r="V80" s="21" t="str">
        <f>IF('Adjacent Counties'!V80="x",VLOOKUP('2016 0-64'!V$1,'2016 population'!$A$3:$E$102,3,FALSE),"")</f>
        <v/>
      </c>
      <c r="W80" s="21" t="str">
        <f>IF('Adjacent Counties'!W80="x",VLOOKUP('2016 0-64'!W$1,'2016 population'!$A$3:$E$102,3,FALSE),"")</f>
        <v/>
      </c>
      <c r="X80" s="21" t="str">
        <f>IF('Adjacent Counties'!X80="x",VLOOKUP('2016 0-64'!X$1,'2016 population'!$A$3:$E$102,3,FALSE),"")</f>
        <v/>
      </c>
      <c r="Y80" s="21" t="str">
        <f>IF('Adjacent Counties'!Y80="x",VLOOKUP('2016 0-64'!Y$1,'2016 population'!$A$3:$E$102,3,FALSE),"")</f>
        <v/>
      </c>
      <c r="Z80" s="21" t="str">
        <f>IF('Adjacent Counties'!Z80="x",VLOOKUP('2016 0-64'!Z$1,'2016 population'!$A$3:$E$102,3,FALSE),"")</f>
        <v/>
      </c>
      <c r="AA80" s="21" t="str">
        <f>IF('Adjacent Counties'!AA80="x",VLOOKUP('2016 0-64'!AA$1,'2016 population'!$A$3:$E$102,3,FALSE),"")</f>
        <v/>
      </c>
      <c r="AB80" s="21" t="str">
        <f>IF('Adjacent Counties'!AB80="x",VLOOKUP('2016 0-64'!AB$1,'2016 population'!$A$3:$E$102,3,FALSE),"")</f>
        <v/>
      </c>
      <c r="AC80" s="21" t="str">
        <f>IF('Adjacent Counties'!AC80="x",VLOOKUP('2016 0-64'!AC$1,'2016 population'!$A$3:$E$102,3,FALSE),"")</f>
        <v/>
      </c>
      <c r="AD80" s="21" t="str">
        <f>IF('Adjacent Counties'!AD80="x",VLOOKUP('2016 0-64'!AD$1,'2016 population'!$A$3:$E$102,3,FALSE),"")</f>
        <v/>
      </c>
      <c r="AE80" s="21" t="str">
        <f>IF('Adjacent Counties'!AE80="x",VLOOKUP('2016 0-64'!AE$1,'2016 population'!$A$3:$E$102,3,FALSE),"")</f>
        <v/>
      </c>
      <c r="AF80" s="21" t="str">
        <f>IF('Adjacent Counties'!AF80="x",VLOOKUP('2016 0-64'!AF$1,'2016 population'!$A$3:$E$102,3,FALSE),"")</f>
        <v/>
      </c>
      <c r="AG80" s="21" t="str">
        <f>IF('Adjacent Counties'!AG80="x",VLOOKUP('2016 0-64'!AG$1,'2016 population'!$A$3:$E$102,3,FALSE),"")</f>
        <v/>
      </c>
      <c r="AH80" s="21" t="str">
        <f>IF('Adjacent Counties'!AH80="x",VLOOKUP('2016 0-64'!AH$1,'2016 population'!$A$3:$E$102,3,FALSE),"")</f>
        <v/>
      </c>
      <c r="AI80" s="21">
        <f>IF('Adjacent Counties'!AI80="x",VLOOKUP('2016 0-64'!AI$1,'2016 population'!$A$3:$E$102,3,FALSE),"")</f>
        <v>32256</v>
      </c>
      <c r="AJ80" s="21" t="str">
        <f>IF('Adjacent Counties'!AJ80="x",VLOOKUP('2016 0-64'!AJ$1,'2016 population'!$A$3:$E$102,3,FALSE),"")</f>
        <v/>
      </c>
      <c r="AK80" s="21" t="str">
        <f>IF('Adjacent Counties'!AK80="x",VLOOKUP('2016 0-64'!AK$1,'2016 population'!$A$3:$E$102,3,FALSE),"")</f>
        <v/>
      </c>
      <c r="AL80" s="21" t="str">
        <f>IF('Adjacent Counties'!AL80="x",VLOOKUP('2016 0-64'!AL$1,'2016 population'!$A$3:$E$102,3,FALSE),"")</f>
        <v/>
      </c>
      <c r="AM80" s="21" t="str">
        <f>IF('Adjacent Counties'!AM80="x",VLOOKUP('2016 0-64'!AM$1,'2016 population'!$A$3:$E$102,3,FALSE),"")</f>
        <v/>
      </c>
      <c r="AN80" s="21" t="str">
        <f>IF('Adjacent Counties'!AN80="x",VLOOKUP('2016 0-64'!AN$1,'2016 population'!$A$3:$E$102,3,FALSE),"")</f>
        <v/>
      </c>
      <c r="AO80" s="21" t="str">
        <f>IF('Adjacent Counties'!AO80="x",VLOOKUP('2016 0-64'!AO$1,'2016 population'!$A$3:$E$102,3,FALSE),"")</f>
        <v/>
      </c>
      <c r="AP80" s="21">
        <f>IF('Adjacent Counties'!AP80="x",VLOOKUP('2016 0-64'!AP$1,'2016 population'!$A$3:$E$102,3,FALSE),"")</f>
        <v>44512</v>
      </c>
      <c r="AQ80" s="21" t="str">
        <f>IF('Adjacent Counties'!AQ80="x",VLOOKUP('2016 0-64'!AQ$1,'2016 population'!$A$3:$E$102,3,FALSE),"")</f>
        <v/>
      </c>
      <c r="AR80" s="21" t="str">
        <f>IF('Adjacent Counties'!AR80="x",VLOOKUP('2016 0-64'!AR$1,'2016 population'!$A$3:$E$102,3,FALSE),"")</f>
        <v/>
      </c>
      <c r="AS80" s="21" t="str">
        <f>IF('Adjacent Counties'!AS80="x",VLOOKUP('2016 0-64'!AS$1,'2016 population'!$A$3:$E$102,3,FALSE),"")</f>
        <v/>
      </c>
      <c r="AT80" s="21" t="str">
        <f>IF('Adjacent Counties'!AT80="x",VLOOKUP('2016 0-64'!AT$1,'2016 population'!$A$3:$E$102,3,FALSE),"")</f>
        <v/>
      </c>
      <c r="AU80" s="21" t="str">
        <f>IF('Adjacent Counties'!AU80="x",VLOOKUP('2016 0-64'!AU$1,'2016 population'!$A$3:$E$102,3,FALSE),"")</f>
        <v/>
      </c>
      <c r="AV80" s="21" t="str">
        <f>IF('Adjacent Counties'!AV80="x",VLOOKUP('2016 0-64'!AV$1,'2016 population'!$A$3:$E$102,3,FALSE),"")</f>
        <v/>
      </c>
      <c r="AW80" s="21" t="str">
        <f>IF('Adjacent Counties'!AW80="x",VLOOKUP('2016 0-64'!AW$1,'2016 population'!$A$3:$E$102,3,FALSE),"")</f>
        <v/>
      </c>
      <c r="AX80" s="21" t="str">
        <f>IF('Adjacent Counties'!AX80="x",VLOOKUP('2016 0-64'!AX$1,'2016 population'!$A$3:$E$102,3,FALSE),"")</f>
        <v/>
      </c>
      <c r="AY80" s="21" t="str">
        <f>IF('Adjacent Counties'!AY80="x",VLOOKUP('2016 0-64'!AY$1,'2016 population'!$A$3:$E$102,3,FALSE),"")</f>
        <v/>
      </c>
      <c r="AZ80" s="21" t="str">
        <f>IF('Adjacent Counties'!AZ80="x",VLOOKUP('2016 0-64'!AZ$1,'2016 population'!$A$3:$E$102,3,FALSE),"")</f>
        <v/>
      </c>
      <c r="BA80" s="21" t="str">
        <f>IF('Adjacent Counties'!BA80="x",VLOOKUP('2016 0-64'!BA$1,'2016 population'!$A$3:$E$102,3,FALSE),"")</f>
        <v/>
      </c>
      <c r="BB80" s="21" t="str">
        <f>IF('Adjacent Counties'!BB80="x",VLOOKUP('2016 0-64'!BB$1,'2016 population'!$A$3:$E$102,3,FALSE),"")</f>
        <v/>
      </c>
      <c r="BC80" s="21" t="str">
        <f>IF('Adjacent Counties'!BC80="x",VLOOKUP('2016 0-64'!BC$1,'2016 population'!$A$3:$E$102,3,FALSE),"")</f>
        <v/>
      </c>
      <c r="BD80" s="21" t="str">
        <f>IF('Adjacent Counties'!BD80="x",VLOOKUP('2016 0-64'!BD$1,'2016 population'!$A$3:$E$102,3,FALSE),"")</f>
        <v/>
      </c>
      <c r="BE80" s="21" t="str">
        <f>IF('Adjacent Counties'!BE80="x",VLOOKUP('2016 0-64'!BE$1,'2016 population'!$A$3:$E$102,3,FALSE),"")</f>
        <v/>
      </c>
      <c r="BF80" s="21" t="str">
        <f>IF('Adjacent Counties'!BF80="x",VLOOKUP('2016 0-64'!BF$1,'2016 population'!$A$3:$E$102,3,FALSE),"")</f>
        <v/>
      </c>
      <c r="BG80" s="21" t="str">
        <f>IF('Adjacent Counties'!BG80="x",VLOOKUP('2016 0-64'!BG$1,'2016 population'!$A$3:$E$102,3,FALSE),"")</f>
        <v/>
      </c>
      <c r="BH80" s="21" t="str">
        <f>IF('Adjacent Counties'!BH80="x",VLOOKUP('2016 0-64'!BH$1,'2016 population'!$A$3:$E$102,3,FALSE),"")</f>
        <v/>
      </c>
      <c r="BI80" s="21" t="str">
        <f>IF('Adjacent Counties'!BI80="x",VLOOKUP('2016 0-64'!BI$1,'2016 population'!$A$3:$E$102,3,FALSE),"")</f>
        <v/>
      </c>
      <c r="BJ80" s="21" t="str">
        <f>IF('Adjacent Counties'!BJ80="x",VLOOKUP('2016 0-64'!BJ$1,'2016 population'!$A$3:$E$102,3,FALSE),"")</f>
        <v/>
      </c>
      <c r="BK80" s="21" t="str">
        <f>IF('Adjacent Counties'!BK80="x",VLOOKUP('2016 0-64'!BK$1,'2016 population'!$A$3:$E$102,3,FALSE),"")</f>
        <v/>
      </c>
      <c r="BL80" s="21" t="str">
        <f>IF('Adjacent Counties'!BL80="x",VLOOKUP('2016 0-64'!BL$1,'2016 population'!$A$3:$E$102,3,FALSE),"")</f>
        <v/>
      </c>
      <c r="BM80" s="21" t="str">
        <f>IF('Adjacent Counties'!BM80="x",VLOOKUP('2016 0-64'!BM$1,'2016 population'!$A$3:$E$102,3,FALSE),"")</f>
        <v/>
      </c>
      <c r="BN80" s="21" t="str">
        <f>IF('Adjacent Counties'!BN80="x",VLOOKUP('2016 0-64'!BN$1,'2016 population'!$A$3:$E$102,3,FALSE),"")</f>
        <v/>
      </c>
      <c r="BO80" s="21" t="str">
        <f>IF('Adjacent Counties'!BO80="x",VLOOKUP('2016 0-64'!BO$1,'2016 population'!$A$3:$E$102,3,FALSE),"")</f>
        <v/>
      </c>
      <c r="BP80" s="21" t="str">
        <f>IF('Adjacent Counties'!BP80="x",VLOOKUP('2016 0-64'!BP$1,'2016 population'!$A$3:$E$102,3,FALSE),"")</f>
        <v/>
      </c>
      <c r="BQ80" s="21" t="str">
        <f>IF('Adjacent Counties'!BQ80="x",VLOOKUP('2016 0-64'!BQ$1,'2016 population'!$A$3:$E$102,3,FALSE),"")</f>
        <v/>
      </c>
      <c r="BR80" s="21" t="str">
        <f>IF('Adjacent Counties'!BR80="x",VLOOKUP('2016 0-64'!BR$1,'2016 population'!$A$3:$E$102,3,FALSE),"")</f>
        <v/>
      </c>
      <c r="BS80" s="21" t="str">
        <f>IF('Adjacent Counties'!BS80="x",VLOOKUP('2016 0-64'!BS$1,'2016 population'!$A$3:$E$102,3,FALSE),"")</f>
        <v/>
      </c>
      <c r="BT80" s="21" t="str">
        <f>IF('Adjacent Counties'!BT80="x",VLOOKUP('2016 0-64'!BT$1,'2016 population'!$A$3:$E$102,3,FALSE),"")</f>
        <v/>
      </c>
      <c r="BU80" s="21" t="str">
        <f>IF('Adjacent Counties'!BU80="x",VLOOKUP('2016 0-64'!BU$1,'2016 population'!$A$3:$E$102,3,FALSE),"")</f>
        <v/>
      </c>
      <c r="BV80" s="21" t="str">
        <f>IF('Adjacent Counties'!BV80="x",VLOOKUP('2016 0-64'!BV$1,'2016 population'!$A$3:$E$102,3,FALSE),"")</f>
        <v/>
      </c>
      <c r="BW80" s="21" t="str">
        <f>IF('Adjacent Counties'!BW80="x",VLOOKUP('2016 0-64'!BW$1,'2016 population'!$A$3:$E$102,3,FALSE),"")</f>
        <v/>
      </c>
      <c r="BX80" s="21" t="str">
        <f>IF('Adjacent Counties'!BX80="x",VLOOKUP('2016 0-64'!BX$1,'2016 population'!$A$3:$E$102,3,FALSE),"")</f>
        <v/>
      </c>
      <c r="BY80" s="21" t="str">
        <f>IF('Adjacent Counties'!BY80="x",VLOOKUP('2016 0-64'!BY$1,'2016 population'!$A$3:$E$102,3,FALSE),"")</f>
        <v/>
      </c>
      <c r="BZ80" s="21" t="str">
        <f>IF('Adjacent Counties'!BZ80="x",VLOOKUP('2016 0-64'!BZ$1,'2016 population'!$A$3:$E$102,3,FALSE),"")</f>
        <v/>
      </c>
      <c r="CA80" s="21" t="str">
        <f>IF('Adjacent Counties'!CA80="x",VLOOKUP('2016 0-64'!CA$1,'2016 population'!$A$3:$E$102,3,FALSE),"")</f>
        <v/>
      </c>
      <c r="CB80" s="21">
        <f>IF('Adjacent Counties'!CB80="x",VLOOKUP('2016 0-64'!CB$1,'2016 population'!$A$3:$E$102,3,FALSE),"")</f>
        <v>10027</v>
      </c>
      <c r="CC80" s="21" t="str">
        <f>IF('Adjacent Counties'!CC80="x",VLOOKUP('2016 0-64'!CC$1,'2016 population'!$A$3:$E$102,3,FALSE),"")</f>
        <v/>
      </c>
      <c r="CD80" s="21" t="str">
        <f>IF('Adjacent Counties'!CD80="x",VLOOKUP('2016 0-64'!CD$1,'2016 population'!$A$3:$E$102,3,FALSE),"")</f>
        <v/>
      </c>
      <c r="CE80" s="21" t="str">
        <f>IF('Adjacent Counties'!CE80="x",VLOOKUP('2016 0-64'!CE$1,'2016 population'!$A$3:$E$102,3,FALSE),"")</f>
        <v/>
      </c>
      <c r="CF80" s="21" t="str">
        <f>IF('Adjacent Counties'!CF80="x",VLOOKUP('2016 0-64'!CF$1,'2016 population'!$A$3:$E$102,3,FALSE),"")</f>
        <v/>
      </c>
      <c r="CG80" s="21" t="str">
        <f>IF('Adjacent Counties'!CG80="x",VLOOKUP('2016 0-64'!CG$1,'2016 population'!$A$3:$E$102,3,FALSE),"")</f>
        <v/>
      </c>
      <c r="CH80" s="21">
        <f>IF('Adjacent Counties'!CH80="x",VLOOKUP('2016 0-64'!CH$1,'2016 population'!$A$3:$E$102,3,FALSE),"")</f>
        <v>5128</v>
      </c>
      <c r="CI80" s="21" t="str">
        <f>IF('Adjacent Counties'!CI80="x",VLOOKUP('2016 0-64'!CI$1,'2016 population'!$A$3:$E$102,3,FALSE),"")</f>
        <v/>
      </c>
      <c r="CJ80" s="21" t="str">
        <f>IF('Adjacent Counties'!CJ80="x",VLOOKUP('2016 0-64'!CJ$1,'2016 population'!$A$3:$E$102,3,FALSE),"")</f>
        <v/>
      </c>
      <c r="CK80" s="21" t="str">
        <f>IF('Adjacent Counties'!CK80="x",VLOOKUP('2016 0-64'!CK$1,'2016 population'!$A$3:$E$102,3,FALSE),"")</f>
        <v/>
      </c>
      <c r="CL80" s="21" t="str">
        <f>IF('Adjacent Counties'!CL80="x",VLOOKUP('2016 0-64'!CL$1,'2016 population'!$A$3:$E$102,3,FALSE),"")</f>
        <v/>
      </c>
      <c r="CM80" s="21" t="str">
        <f>IF('Adjacent Counties'!CM80="x",VLOOKUP('2016 0-64'!CM$1,'2016 population'!$A$3:$E$102,3,FALSE),"")</f>
        <v/>
      </c>
      <c r="CN80" s="21" t="str">
        <f>IF('Adjacent Counties'!CN80="x",VLOOKUP('2016 0-64'!CN$1,'2016 population'!$A$3:$E$102,3,FALSE),"")</f>
        <v/>
      </c>
      <c r="CO80" s="21" t="str">
        <f>IF('Adjacent Counties'!CO80="x",VLOOKUP('2016 0-64'!CO$1,'2016 population'!$A$3:$E$102,3,FALSE),"")</f>
        <v/>
      </c>
      <c r="CP80" s="21" t="str">
        <f>IF('Adjacent Counties'!CP80="x",VLOOKUP('2016 0-64'!CP$1,'2016 population'!$A$3:$E$102,3,FALSE),"")</f>
        <v/>
      </c>
      <c r="CQ80" s="21" t="str">
        <f>IF('Adjacent Counties'!CQ80="x",VLOOKUP('2016 0-64'!CQ$1,'2016 population'!$A$3:$E$102,3,FALSE),"")</f>
        <v/>
      </c>
      <c r="CR80" s="21" t="str">
        <f>IF('Adjacent Counties'!CR80="x",VLOOKUP('2016 0-64'!CR$1,'2016 population'!$A$3:$E$102,3,FALSE),"")</f>
        <v/>
      </c>
      <c r="CS80" s="21" t="str">
        <f>IF('Adjacent Counties'!CS80="x",VLOOKUP('2016 0-64'!CS$1,'2016 population'!$A$3:$E$102,3,FALSE),"")</f>
        <v/>
      </c>
      <c r="CT80" s="21" t="str">
        <f>IF('Adjacent Counties'!CT80="x",VLOOKUP('2016 0-64'!CT$1,'2016 population'!$A$3:$E$102,3,FALSE),"")</f>
        <v/>
      </c>
      <c r="CU80" s="21" t="str">
        <f>IF('Adjacent Counties'!CU80="x",VLOOKUP('2016 0-64'!CU$1,'2016 population'!$A$3:$E$102,3,FALSE),"")</f>
        <v/>
      </c>
      <c r="CV80" s="21" t="str">
        <f>IF('Adjacent Counties'!CV80="x",VLOOKUP('2016 0-64'!CV$1,'2016 population'!$A$3:$E$102,3,FALSE),"")</f>
        <v/>
      </c>
      <c r="CW80" s="21" t="str">
        <f>IF('Adjacent Counties'!CW80="x",VLOOKUP('2016 0-64'!CW$1,'2016 population'!$A$3:$E$102,3,FALSE),"")</f>
        <v/>
      </c>
      <c r="CX80" s="21">
        <f t="shared" si="1"/>
        <v>109163</v>
      </c>
    </row>
    <row r="81" spans="1:102">
      <c r="A81" s="3" t="s">
        <v>79</v>
      </c>
      <c r="B81" s="21" t="str">
        <f>IF('Adjacent Counties'!B81="x",VLOOKUP('2016 0-64'!B$1,'2016 population'!$A$3:$E$102,3,FALSE),"")</f>
        <v/>
      </c>
      <c r="C81" s="21" t="str">
        <f>IF('Adjacent Counties'!C81="x",VLOOKUP('2016 0-64'!C$1,'2016 population'!$A$3:$E$102,3,FALSE),"")</f>
        <v/>
      </c>
      <c r="D81" s="21" t="str">
        <f>IF('Adjacent Counties'!D81="x",VLOOKUP('2016 0-64'!D$1,'2016 population'!$A$3:$E$102,3,FALSE),"")</f>
        <v/>
      </c>
      <c r="E81" s="21" t="str">
        <f>IF('Adjacent Counties'!E81="x",VLOOKUP('2016 0-64'!E$1,'2016 population'!$A$3:$E$102,3,FALSE),"")</f>
        <v/>
      </c>
      <c r="F81" s="21" t="str">
        <f>IF('Adjacent Counties'!F81="x",VLOOKUP('2016 0-64'!F$1,'2016 population'!$A$3:$E$102,3,FALSE),"")</f>
        <v/>
      </c>
      <c r="G81" s="21" t="str">
        <f>IF('Adjacent Counties'!G81="x",VLOOKUP('2016 0-64'!G$1,'2016 population'!$A$3:$E$102,3,FALSE),"")</f>
        <v/>
      </c>
      <c r="H81" s="21" t="str">
        <f>IF('Adjacent Counties'!H81="x",VLOOKUP('2016 0-64'!H$1,'2016 population'!$A$3:$E$102,3,FALSE),"")</f>
        <v/>
      </c>
      <c r="I81" s="21" t="str">
        <f>IF('Adjacent Counties'!I81="x",VLOOKUP('2016 0-64'!I$1,'2016 population'!$A$3:$E$102,3,FALSE),"")</f>
        <v/>
      </c>
      <c r="J81" s="21" t="str">
        <f>IF('Adjacent Counties'!J81="x",VLOOKUP('2016 0-64'!J$1,'2016 population'!$A$3:$E$102,3,FALSE),"")</f>
        <v/>
      </c>
      <c r="K81" s="21" t="str">
        <f>IF('Adjacent Counties'!K81="x",VLOOKUP('2016 0-64'!K$1,'2016 population'!$A$3:$E$102,3,FALSE),"")</f>
        <v/>
      </c>
      <c r="L81" s="21" t="str">
        <f>IF('Adjacent Counties'!L81="x",VLOOKUP('2016 0-64'!L$1,'2016 population'!$A$3:$E$102,3,FALSE),"")</f>
        <v/>
      </c>
      <c r="M81" s="21" t="str">
        <f>IF('Adjacent Counties'!M81="x",VLOOKUP('2016 0-64'!M$1,'2016 population'!$A$3:$E$102,3,FALSE),"")</f>
        <v/>
      </c>
      <c r="N81" s="21">
        <f>IF('Adjacent Counties'!N81="x",VLOOKUP('2016 0-64'!N$1,'2016 population'!$A$3:$E$102,3,FALSE),"")</f>
        <v>15389</v>
      </c>
      <c r="O81" s="21" t="str">
        <f>IF('Adjacent Counties'!O81="x",VLOOKUP('2016 0-64'!O$1,'2016 population'!$A$3:$E$102,3,FALSE),"")</f>
        <v/>
      </c>
      <c r="P81" s="21" t="str">
        <f>IF('Adjacent Counties'!P81="x",VLOOKUP('2016 0-64'!P$1,'2016 population'!$A$3:$E$102,3,FALSE),"")</f>
        <v/>
      </c>
      <c r="Q81" s="21" t="str">
        <f>IF('Adjacent Counties'!Q81="x",VLOOKUP('2016 0-64'!Q$1,'2016 population'!$A$3:$E$102,3,FALSE),"")</f>
        <v/>
      </c>
      <c r="R81" s="21" t="str">
        <f>IF('Adjacent Counties'!R81="x",VLOOKUP('2016 0-64'!R$1,'2016 population'!$A$3:$E$102,3,FALSE),"")</f>
        <v/>
      </c>
      <c r="S81" s="21" t="str">
        <f>IF('Adjacent Counties'!S81="x",VLOOKUP('2016 0-64'!S$1,'2016 population'!$A$3:$E$102,3,FALSE),"")</f>
        <v/>
      </c>
      <c r="T81" s="21" t="str">
        <f>IF('Adjacent Counties'!T81="x",VLOOKUP('2016 0-64'!T$1,'2016 population'!$A$3:$E$102,3,FALSE),"")</f>
        <v/>
      </c>
      <c r="U81" s="21" t="str">
        <f>IF('Adjacent Counties'!U81="x",VLOOKUP('2016 0-64'!U$1,'2016 population'!$A$3:$E$102,3,FALSE),"")</f>
        <v/>
      </c>
      <c r="V81" s="21" t="str">
        <f>IF('Adjacent Counties'!V81="x",VLOOKUP('2016 0-64'!V$1,'2016 population'!$A$3:$E$102,3,FALSE),"")</f>
        <v/>
      </c>
      <c r="W81" s="21" t="str">
        <f>IF('Adjacent Counties'!W81="x",VLOOKUP('2016 0-64'!W$1,'2016 population'!$A$3:$E$102,3,FALSE),"")</f>
        <v/>
      </c>
      <c r="X81" s="21" t="str">
        <f>IF('Adjacent Counties'!X81="x",VLOOKUP('2016 0-64'!X$1,'2016 population'!$A$3:$E$102,3,FALSE),"")</f>
        <v/>
      </c>
      <c r="Y81" s="21" t="str">
        <f>IF('Adjacent Counties'!Y81="x",VLOOKUP('2016 0-64'!Y$1,'2016 population'!$A$3:$E$102,3,FALSE),"")</f>
        <v/>
      </c>
      <c r="Z81" s="21" t="str">
        <f>IF('Adjacent Counties'!Z81="x",VLOOKUP('2016 0-64'!Z$1,'2016 population'!$A$3:$E$102,3,FALSE),"")</f>
        <v/>
      </c>
      <c r="AA81" s="21" t="str">
        <f>IF('Adjacent Counties'!AA81="x",VLOOKUP('2016 0-64'!AA$1,'2016 population'!$A$3:$E$102,3,FALSE),"")</f>
        <v/>
      </c>
      <c r="AB81" s="21" t="str">
        <f>IF('Adjacent Counties'!AB81="x",VLOOKUP('2016 0-64'!AB$1,'2016 population'!$A$3:$E$102,3,FALSE),"")</f>
        <v/>
      </c>
      <c r="AC81" s="21" t="str">
        <f>IF('Adjacent Counties'!AC81="x",VLOOKUP('2016 0-64'!AC$1,'2016 population'!$A$3:$E$102,3,FALSE),"")</f>
        <v/>
      </c>
      <c r="AD81" s="21">
        <f>IF('Adjacent Counties'!AD81="x",VLOOKUP('2016 0-64'!AD$1,'2016 population'!$A$3:$E$102,3,FALSE),"")</f>
        <v>16909</v>
      </c>
      <c r="AE81" s="21">
        <f>IF('Adjacent Counties'!AE81="x",VLOOKUP('2016 0-64'!AE$1,'2016 population'!$A$3:$E$102,3,FALSE),"")</f>
        <v>4675</v>
      </c>
      <c r="AF81" s="21" t="str">
        <f>IF('Adjacent Counties'!AF81="x",VLOOKUP('2016 0-64'!AF$1,'2016 population'!$A$3:$E$102,3,FALSE),"")</f>
        <v/>
      </c>
      <c r="AG81" s="21" t="str">
        <f>IF('Adjacent Counties'!AG81="x",VLOOKUP('2016 0-64'!AG$1,'2016 population'!$A$3:$E$102,3,FALSE),"")</f>
        <v/>
      </c>
      <c r="AH81" s="21" t="str">
        <f>IF('Adjacent Counties'!AH81="x",VLOOKUP('2016 0-64'!AH$1,'2016 population'!$A$3:$E$102,3,FALSE),"")</f>
        <v/>
      </c>
      <c r="AI81" s="21" t="str">
        <f>IF('Adjacent Counties'!AI81="x",VLOOKUP('2016 0-64'!AI$1,'2016 population'!$A$3:$E$102,3,FALSE),"")</f>
        <v/>
      </c>
      <c r="AJ81" s="21" t="str">
        <f>IF('Adjacent Counties'!AJ81="x",VLOOKUP('2016 0-64'!AJ$1,'2016 population'!$A$3:$E$102,3,FALSE),"")</f>
        <v/>
      </c>
      <c r="AK81" s="21" t="str">
        <f>IF('Adjacent Counties'!AK81="x",VLOOKUP('2016 0-64'!AK$1,'2016 population'!$A$3:$E$102,3,FALSE),"")</f>
        <v/>
      </c>
      <c r="AL81" s="21" t="str">
        <f>IF('Adjacent Counties'!AL81="x",VLOOKUP('2016 0-64'!AL$1,'2016 population'!$A$3:$E$102,3,FALSE),"")</f>
        <v/>
      </c>
      <c r="AM81" s="21" t="str">
        <f>IF('Adjacent Counties'!AM81="x",VLOOKUP('2016 0-64'!AM$1,'2016 population'!$A$3:$E$102,3,FALSE),"")</f>
        <v/>
      </c>
      <c r="AN81" s="21" t="str">
        <f>IF('Adjacent Counties'!AN81="x",VLOOKUP('2016 0-64'!AN$1,'2016 population'!$A$3:$E$102,3,FALSE),"")</f>
        <v/>
      </c>
      <c r="AO81" s="21" t="str">
        <f>IF('Adjacent Counties'!AO81="x",VLOOKUP('2016 0-64'!AO$1,'2016 population'!$A$3:$E$102,3,FALSE),"")</f>
        <v/>
      </c>
      <c r="AP81" s="21" t="str">
        <f>IF('Adjacent Counties'!AP81="x",VLOOKUP('2016 0-64'!AP$1,'2016 population'!$A$3:$E$102,3,FALSE),"")</f>
        <v/>
      </c>
      <c r="AQ81" s="21" t="str">
        <f>IF('Adjacent Counties'!AQ81="x",VLOOKUP('2016 0-64'!AQ$1,'2016 population'!$A$3:$E$102,3,FALSE),"")</f>
        <v/>
      </c>
      <c r="AR81" s="21" t="str">
        <f>IF('Adjacent Counties'!AR81="x",VLOOKUP('2016 0-64'!AR$1,'2016 population'!$A$3:$E$102,3,FALSE),"")</f>
        <v/>
      </c>
      <c r="AS81" s="21" t="str">
        <f>IF('Adjacent Counties'!AS81="x",VLOOKUP('2016 0-64'!AS$1,'2016 population'!$A$3:$E$102,3,FALSE),"")</f>
        <v/>
      </c>
      <c r="AT81" s="21" t="str">
        <f>IF('Adjacent Counties'!AT81="x",VLOOKUP('2016 0-64'!AT$1,'2016 population'!$A$3:$E$102,3,FALSE),"")</f>
        <v/>
      </c>
      <c r="AU81" s="21" t="str">
        <f>IF('Adjacent Counties'!AU81="x",VLOOKUP('2016 0-64'!AU$1,'2016 population'!$A$3:$E$102,3,FALSE),"")</f>
        <v/>
      </c>
      <c r="AV81" s="21" t="str">
        <f>IF('Adjacent Counties'!AV81="x",VLOOKUP('2016 0-64'!AV$1,'2016 population'!$A$3:$E$102,3,FALSE),"")</f>
        <v/>
      </c>
      <c r="AW81" s="21" t="str">
        <f>IF('Adjacent Counties'!AW81="x",VLOOKUP('2016 0-64'!AW$1,'2016 population'!$A$3:$E$102,3,FALSE),"")</f>
        <v/>
      </c>
      <c r="AX81" s="21">
        <f>IF('Adjacent Counties'!AX81="x",VLOOKUP('2016 0-64'!AX$1,'2016 population'!$A$3:$E$102,3,FALSE),"")</f>
        <v>15730</v>
      </c>
      <c r="AY81" s="21" t="str">
        <f>IF('Adjacent Counties'!AY81="x",VLOOKUP('2016 0-64'!AY$1,'2016 population'!$A$3:$E$102,3,FALSE),"")</f>
        <v/>
      </c>
      <c r="AZ81" s="21" t="str">
        <f>IF('Adjacent Counties'!AZ81="x",VLOOKUP('2016 0-64'!AZ$1,'2016 population'!$A$3:$E$102,3,FALSE),"")</f>
        <v/>
      </c>
      <c r="BA81" s="21" t="str">
        <f>IF('Adjacent Counties'!BA81="x",VLOOKUP('2016 0-64'!BA$1,'2016 population'!$A$3:$E$102,3,FALSE),"")</f>
        <v/>
      </c>
      <c r="BB81" s="21" t="str">
        <f>IF('Adjacent Counties'!BB81="x",VLOOKUP('2016 0-64'!BB$1,'2016 population'!$A$3:$E$102,3,FALSE),"")</f>
        <v/>
      </c>
      <c r="BC81" s="21" t="str">
        <f>IF('Adjacent Counties'!BC81="x",VLOOKUP('2016 0-64'!BC$1,'2016 population'!$A$3:$E$102,3,FALSE),"")</f>
        <v/>
      </c>
      <c r="BD81" s="21" t="str">
        <f>IF('Adjacent Counties'!BD81="x",VLOOKUP('2016 0-64'!BD$1,'2016 population'!$A$3:$E$102,3,FALSE),"")</f>
        <v/>
      </c>
      <c r="BE81" s="21" t="str">
        <f>IF('Adjacent Counties'!BE81="x",VLOOKUP('2016 0-64'!BE$1,'2016 population'!$A$3:$E$102,3,FALSE),"")</f>
        <v/>
      </c>
      <c r="BF81" s="21" t="str">
        <f>IF('Adjacent Counties'!BF81="x",VLOOKUP('2016 0-64'!BF$1,'2016 population'!$A$3:$E$102,3,FALSE),"")</f>
        <v/>
      </c>
      <c r="BG81" s="21" t="str">
        <f>IF('Adjacent Counties'!BG81="x",VLOOKUP('2016 0-64'!BG$1,'2016 population'!$A$3:$E$102,3,FALSE),"")</f>
        <v/>
      </c>
      <c r="BH81" s="21" t="str">
        <f>IF('Adjacent Counties'!BH81="x",VLOOKUP('2016 0-64'!BH$1,'2016 population'!$A$3:$E$102,3,FALSE),"")</f>
        <v/>
      </c>
      <c r="BI81" s="21" t="str">
        <f>IF('Adjacent Counties'!BI81="x",VLOOKUP('2016 0-64'!BI$1,'2016 population'!$A$3:$E$102,3,FALSE),"")</f>
        <v/>
      </c>
      <c r="BJ81" s="21" t="str">
        <f>IF('Adjacent Counties'!BJ81="x",VLOOKUP('2016 0-64'!BJ$1,'2016 population'!$A$3:$E$102,3,FALSE),"")</f>
        <v/>
      </c>
      <c r="BK81" s="21" t="str">
        <f>IF('Adjacent Counties'!BK81="x",VLOOKUP('2016 0-64'!BK$1,'2016 population'!$A$3:$E$102,3,FALSE),"")</f>
        <v/>
      </c>
      <c r="BL81" s="21" t="str">
        <f>IF('Adjacent Counties'!BL81="x",VLOOKUP('2016 0-64'!BL$1,'2016 population'!$A$3:$E$102,3,FALSE),"")</f>
        <v/>
      </c>
      <c r="BM81" s="21" t="str">
        <f>IF('Adjacent Counties'!BM81="x",VLOOKUP('2016 0-64'!BM$1,'2016 population'!$A$3:$E$102,3,FALSE),"")</f>
        <v/>
      </c>
      <c r="BN81" s="21" t="str">
        <f>IF('Adjacent Counties'!BN81="x",VLOOKUP('2016 0-64'!BN$1,'2016 population'!$A$3:$E$102,3,FALSE),"")</f>
        <v/>
      </c>
      <c r="BO81" s="21" t="str">
        <f>IF('Adjacent Counties'!BO81="x",VLOOKUP('2016 0-64'!BO$1,'2016 population'!$A$3:$E$102,3,FALSE),"")</f>
        <v/>
      </c>
      <c r="BP81" s="21" t="str">
        <f>IF('Adjacent Counties'!BP81="x",VLOOKUP('2016 0-64'!BP$1,'2016 population'!$A$3:$E$102,3,FALSE),"")</f>
        <v/>
      </c>
      <c r="BQ81" s="21" t="str">
        <f>IF('Adjacent Counties'!BQ81="x",VLOOKUP('2016 0-64'!BQ$1,'2016 population'!$A$3:$E$102,3,FALSE),"")</f>
        <v/>
      </c>
      <c r="BR81" s="21" t="str">
        <f>IF('Adjacent Counties'!BR81="x",VLOOKUP('2016 0-64'!BR$1,'2016 population'!$A$3:$E$102,3,FALSE),"")</f>
        <v/>
      </c>
      <c r="BS81" s="21" t="str">
        <f>IF('Adjacent Counties'!BS81="x",VLOOKUP('2016 0-64'!BS$1,'2016 population'!$A$3:$E$102,3,FALSE),"")</f>
        <v/>
      </c>
      <c r="BT81" s="21" t="str">
        <f>IF('Adjacent Counties'!BT81="x",VLOOKUP('2016 0-64'!BT$1,'2016 population'!$A$3:$E$102,3,FALSE),"")</f>
        <v/>
      </c>
      <c r="BU81" s="21" t="str">
        <f>IF('Adjacent Counties'!BU81="x",VLOOKUP('2016 0-64'!BU$1,'2016 population'!$A$3:$E$102,3,FALSE),"")</f>
        <v/>
      </c>
      <c r="BV81" s="21" t="str">
        <f>IF('Adjacent Counties'!BV81="x",VLOOKUP('2016 0-64'!BV$1,'2016 population'!$A$3:$E$102,3,FALSE),"")</f>
        <v/>
      </c>
      <c r="BW81" s="21" t="str">
        <f>IF('Adjacent Counties'!BW81="x",VLOOKUP('2016 0-64'!BW$1,'2016 population'!$A$3:$E$102,3,FALSE),"")</f>
        <v/>
      </c>
      <c r="BX81" s="21" t="str">
        <f>IF('Adjacent Counties'!BX81="x",VLOOKUP('2016 0-64'!BX$1,'2016 population'!$A$3:$E$102,3,FALSE),"")</f>
        <v/>
      </c>
      <c r="BY81" s="21" t="str">
        <f>IF('Adjacent Counties'!BY81="x",VLOOKUP('2016 0-64'!BY$1,'2016 population'!$A$3:$E$102,3,FALSE),"")</f>
        <v/>
      </c>
      <c r="BZ81" s="21" t="str">
        <f>IF('Adjacent Counties'!BZ81="x",VLOOKUP('2016 0-64'!BZ$1,'2016 population'!$A$3:$E$102,3,FALSE),"")</f>
        <v/>
      </c>
      <c r="CA81" s="21" t="str">
        <f>IF('Adjacent Counties'!CA81="x",VLOOKUP('2016 0-64'!CA$1,'2016 population'!$A$3:$E$102,3,FALSE),"")</f>
        <v/>
      </c>
      <c r="CB81" s="21" t="str">
        <f>IF('Adjacent Counties'!CB81="x",VLOOKUP('2016 0-64'!CB$1,'2016 population'!$A$3:$E$102,3,FALSE),"")</f>
        <v/>
      </c>
      <c r="CC81" s="21">
        <f>IF('Adjacent Counties'!CC81="x",VLOOKUP('2016 0-64'!CC$1,'2016 population'!$A$3:$E$102,3,FALSE),"")</f>
        <v>13671</v>
      </c>
      <c r="CD81" s="21" t="str">
        <f>IF('Adjacent Counties'!CD81="x",VLOOKUP('2016 0-64'!CD$1,'2016 population'!$A$3:$E$102,3,FALSE),"")</f>
        <v/>
      </c>
      <c r="CE81" s="21" t="str">
        <f>IF('Adjacent Counties'!CE81="x",VLOOKUP('2016 0-64'!CE$1,'2016 population'!$A$3:$E$102,3,FALSE),"")</f>
        <v/>
      </c>
      <c r="CF81" s="21" t="str">
        <f>IF('Adjacent Counties'!CF81="x",VLOOKUP('2016 0-64'!CF$1,'2016 population'!$A$3:$E$102,3,FALSE),"")</f>
        <v/>
      </c>
      <c r="CG81" s="21">
        <f>IF('Adjacent Counties'!CG81="x",VLOOKUP('2016 0-64'!CG$1,'2016 population'!$A$3:$E$102,3,FALSE),"")</f>
        <v>6502</v>
      </c>
      <c r="CH81" s="21" t="str">
        <f>IF('Adjacent Counties'!CH81="x",VLOOKUP('2016 0-64'!CH$1,'2016 population'!$A$3:$E$102,3,FALSE),"")</f>
        <v/>
      </c>
      <c r="CI81" s="21" t="str">
        <f>IF('Adjacent Counties'!CI81="x",VLOOKUP('2016 0-64'!CI$1,'2016 population'!$A$3:$E$102,3,FALSE),"")</f>
        <v/>
      </c>
      <c r="CJ81" s="21" t="str">
        <f>IF('Adjacent Counties'!CJ81="x",VLOOKUP('2016 0-64'!CJ$1,'2016 population'!$A$3:$E$102,3,FALSE),"")</f>
        <v/>
      </c>
      <c r="CK81" s="21" t="str">
        <f>IF('Adjacent Counties'!CK81="x",VLOOKUP('2016 0-64'!CK$1,'2016 population'!$A$3:$E$102,3,FALSE),"")</f>
        <v/>
      </c>
      <c r="CL81" s="21" t="str">
        <f>IF('Adjacent Counties'!CL81="x",VLOOKUP('2016 0-64'!CL$1,'2016 population'!$A$3:$E$102,3,FALSE),"")</f>
        <v/>
      </c>
      <c r="CM81" s="21" t="str">
        <f>IF('Adjacent Counties'!CM81="x",VLOOKUP('2016 0-64'!CM$1,'2016 population'!$A$3:$E$102,3,FALSE),"")</f>
        <v/>
      </c>
      <c r="CN81" s="21" t="str">
        <f>IF('Adjacent Counties'!CN81="x",VLOOKUP('2016 0-64'!CN$1,'2016 population'!$A$3:$E$102,3,FALSE),"")</f>
        <v/>
      </c>
      <c r="CO81" s="21" t="str">
        <f>IF('Adjacent Counties'!CO81="x",VLOOKUP('2016 0-64'!CO$1,'2016 population'!$A$3:$E$102,3,FALSE),"")</f>
        <v/>
      </c>
      <c r="CP81" s="21" t="str">
        <f>IF('Adjacent Counties'!CP81="x",VLOOKUP('2016 0-64'!CP$1,'2016 population'!$A$3:$E$102,3,FALSE),"")</f>
        <v/>
      </c>
      <c r="CQ81" s="21" t="str">
        <f>IF('Adjacent Counties'!CQ81="x",VLOOKUP('2016 0-64'!CQ$1,'2016 population'!$A$3:$E$102,3,FALSE),"")</f>
        <v/>
      </c>
      <c r="CR81" s="21" t="str">
        <f>IF('Adjacent Counties'!CR81="x",VLOOKUP('2016 0-64'!CR$1,'2016 population'!$A$3:$E$102,3,FALSE),"")</f>
        <v/>
      </c>
      <c r="CS81" s="21" t="str">
        <f>IF('Adjacent Counties'!CS81="x",VLOOKUP('2016 0-64'!CS$1,'2016 population'!$A$3:$E$102,3,FALSE),"")</f>
        <v/>
      </c>
      <c r="CT81" s="21" t="str">
        <f>IF('Adjacent Counties'!CT81="x",VLOOKUP('2016 0-64'!CT$1,'2016 population'!$A$3:$E$102,3,FALSE),"")</f>
        <v/>
      </c>
      <c r="CU81" s="21" t="str">
        <f>IF('Adjacent Counties'!CU81="x",VLOOKUP('2016 0-64'!CU$1,'2016 population'!$A$3:$E$102,3,FALSE),"")</f>
        <v/>
      </c>
      <c r="CV81" s="21" t="str">
        <f>IF('Adjacent Counties'!CV81="x",VLOOKUP('2016 0-64'!CV$1,'2016 population'!$A$3:$E$102,3,FALSE),"")</f>
        <v/>
      </c>
      <c r="CW81" s="21" t="str">
        <f>IF('Adjacent Counties'!CW81="x",VLOOKUP('2016 0-64'!CW$1,'2016 population'!$A$3:$E$102,3,FALSE),"")</f>
        <v/>
      </c>
      <c r="CX81" s="21">
        <f t="shared" si="1"/>
        <v>72876</v>
      </c>
    </row>
    <row r="82" spans="1:102">
      <c r="A82" s="3" t="s">
        <v>80</v>
      </c>
      <c r="B82" s="21" t="str">
        <f>IF('Adjacent Counties'!B82="x",VLOOKUP('2016 0-64'!B$1,'2016 population'!$A$3:$E$102,3,FALSE),"")</f>
        <v/>
      </c>
      <c r="C82" s="21" t="str">
        <f>IF('Adjacent Counties'!C82="x",VLOOKUP('2016 0-64'!C$1,'2016 population'!$A$3:$E$102,3,FALSE),"")</f>
        <v/>
      </c>
      <c r="D82" s="21" t="str">
        <f>IF('Adjacent Counties'!D82="x",VLOOKUP('2016 0-64'!D$1,'2016 population'!$A$3:$E$102,3,FALSE),"")</f>
        <v/>
      </c>
      <c r="E82" s="21" t="str">
        <f>IF('Adjacent Counties'!E82="x",VLOOKUP('2016 0-64'!E$1,'2016 population'!$A$3:$E$102,3,FALSE),"")</f>
        <v/>
      </c>
      <c r="F82" s="21" t="str">
        <f>IF('Adjacent Counties'!F82="x",VLOOKUP('2016 0-64'!F$1,'2016 population'!$A$3:$E$102,3,FALSE),"")</f>
        <v/>
      </c>
      <c r="G82" s="21" t="str">
        <f>IF('Adjacent Counties'!G82="x",VLOOKUP('2016 0-64'!G$1,'2016 population'!$A$3:$E$102,3,FALSE),"")</f>
        <v/>
      </c>
      <c r="H82" s="21" t="str">
        <f>IF('Adjacent Counties'!H82="x",VLOOKUP('2016 0-64'!H$1,'2016 population'!$A$3:$E$102,3,FALSE),"")</f>
        <v/>
      </c>
      <c r="I82" s="21" t="str">
        <f>IF('Adjacent Counties'!I82="x",VLOOKUP('2016 0-64'!I$1,'2016 population'!$A$3:$E$102,3,FALSE),"")</f>
        <v/>
      </c>
      <c r="J82" s="21" t="str">
        <f>IF('Adjacent Counties'!J82="x",VLOOKUP('2016 0-64'!J$1,'2016 population'!$A$3:$E$102,3,FALSE),"")</f>
        <v/>
      </c>
      <c r="K82" s="21" t="str">
        <f>IF('Adjacent Counties'!K82="x",VLOOKUP('2016 0-64'!K$1,'2016 population'!$A$3:$E$102,3,FALSE),"")</f>
        <v/>
      </c>
      <c r="L82" s="21">
        <f>IF('Adjacent Counties'!L82="x",VLOOKUP('2016 0-64'!L$1,'2016 population'!$A$3:$E$102,3,FALSE),"")</f>
        <v>28338</v>
      </c>
      <c r="M82" s="21">
        <f>IF('Adjacent Counties'!M82="x",VLOOKUP('2016 0-64'!M$1,'2016 population'!$A$3:$E$102,3,FALSE),"")</f>
        <v>9810</v>
      </c>
      <c r="N82" s="21" t="str">
        <f>IF('Adjacent Counties'!N82="x",VLOOKUP('2016 0-64'!N$1,'2016 population'!$A$3:$E$102,3,FALSE),"")</f>
        <v/>
      </c>
      <c r="O82" s="21" t="str">
        <f>IF('Adjacent Counties'!O82="x",VLOOKUP('2016 0-64'!O$1,'2016 population'!$A$3:$E$102,3,FALSE),"")</f>
        <v/>
      </c>
      <c r="P82" s="21" t="str">
        <f>IF('Adjacent Counties'!P82="x",VLOOKUP('2016 0-64'!P$1,'2016 population'!$A$3:$E$102,3,FALSE),"")</f>
        <v/>
      </c>
      <c r="Q82" s="21" t="str">
        <f>IF('Adjacent Counties'!Q82="x",VLOOKUP('2016 0-64'!Q$1,'2016 population'!$A$3:$E$102,3,FALSE),"")</f>
        <v/>
      </c>
      <c r="R82" s="21" t="str">
        <f>IF('Adjacent Counties'!R82="x",VLOOKUP('2016 0-64'!R$1,'2016 population'!$A$3:$E$102,3,FALSE),"")</f>
        <v/>
      </c>
      <c r="S82" s="21" t="str">
        <f>IF('Adjacent Counties'!S82="x",VLOOKUP('2016 0-64'!S$1,'2016 population'!$A$3:$E$102,3,FALSE),"")</f>
        <v/>
      </c>
      <c r="T82" s="21" t="str">
        <f>IF('Adjacent Counties'!T82="x",VLOOKUP('2016 0-64'!T$1,'2016 population'!$A$3:$E$102,3,FALSE),"")</f>
        <v/>
      </c>
      <c r="U82" s="21" t="str">
        <f>IF('Adjacent Counties'!U82="x",VLOOKUP('2016 0-64'!U$1,'2016 population'!$A$3:$E$102,3,FALSE),"")</f>
        <v/>
      </c>
      <c r="V82" s="21" t="str">
        <f>IF('Adjacent Counties'!V82="x",VLOOKUP('2016 0-64'!V$1,'2016 population'!$A$3:$E$102,3,FALSE),"")</f>
        <v/>
      </c>
      <c r="W82" s="21" t="str">
        <f>IF('Adjacent Counties'!W82="x",VLOOKUP('2016 0-64'!W$1,'2016 population'!$A$3:$E$102,3,FALSE),"")</f>
        <v/>
      </c>
      <c r="X82" s="21">
        <f>IF('Adjacent Counties'!X82="x",VLOOKUP('2016 0-64'!X$1,'2016 population'!$A$3:$E$102,3,FALSE),"")</f>
        <v>10380</v>
      </c>
      <c r="Y82" s="21" t="str">
        <f>IF('Adjacent Counties'!Y82="x",VLOOKUP('2016 0-64'!Y$1,'2016 population'!$A$3:$E$102,3,FALSE),"")</f>
        <v/>
      </c>
      <c r="Z82" s="21" t="str">
        <f>IF('Adjacent Counties'!Z82="x",VLOOKUP('2016 0-64'!Z$1,'2016 population'!$A$3:$E$102,3,FALSE),"")</f>
        <v/>
      </c>
      <c r="AA82" s="21" t="str">
        <f>IF('Adjacent Counties'!AA82="x",VLOOKUP('2016 0-64'!AA$1,'2016 population'!$A$3:$E$102,3,FALSE),"")</f>
        <v/>
      </c>
      <c r="AB82" s="21" t="str">
        <f>IF('Adjacent Counties'!AB82="x",VLOOKUP('2016 0-64'!AB$1,'2016 population'!$A$3:$E$102,3,FALSE),"")</f>
        <v/>
      </c>
      <c r="AC82" s="21" t="str">
        <f>IF('Adjacent Counties'!AC82="x",VLOOKUP('2016 0-64'!AC$1,'2016 population'!$A$3:$E$102,3,FALSE),"")</f>
        <v/>
      </c>
      <c r="AD82" s="21" t="str">
        <f>IF('Adjacent Counties'!AD82="x",VLOOKUP('2016 0-64'!AD$1,'2016 population'!$A$3:$E$102,3,FALSE),"")</f>
        <v/>
      </c>
      <c r="AE82" s="21" t="str">
        <f>IF('Adjacent Counties'!AE82="x",VLOOKUP('2016 0-64'!AE$1,'2016 population'!$A$3:$E$102,3,FALSE),"")</f>
        <v/>
      </c>
      <c r="AF82" s="21" t="str">
        <f>IF('Adjacent Counties'!AF82="x",VLOOKUP('2016 0-64'!AF$1,'2016 population'!$A$3:$E$102,3,FALSE),"")</f>
        <v/>
      </c>
      <c r="AG82" s="21" t="str">
        <f>IF('Adjacent Counties'!AG82="x",VLOOKUP('2016 0-64'!AG$1,'2016 population'!$A$3:$E$102,3,FALSE),"")</f>
        <v/>
      </c>
      <c r="AH82" s="21" t="str">
        <f>IF('Adjacent Counties'!AH82="x",VLOOKUP('2016 0-64'!AH$1,'2016 population'!$A$3:$E$102,3,FALSE),"")</f>
        <v/>
      </c>
      <c r="AI82" s="21" t="str">
        <f>IF('Adjacent Counties'!AI82="x",VLOOKUP('2016 0-64'!AI$1,'2016 population'!$A$3:$E$102,3,FALSE),"")</f>
        <v/>
      </c>
      <c r="AJ82" s="21" t="str">
        <f>IF('Adjacent Counties'!AJ82="x",VLOOKUP('2016 0-64'!AJ$1,'2016 population'!$A$3:$E$102,3,FALSE),"")</f>
        <v/>
      </c>
      <c r="AK82" s="21" t="str">
        <f>IF('Adjacent Counties'!AK82="x",VLOOKUP('2016 0-64'!AK$1,'2016 population'!$A$3:$E$102,3,FALSE),"")</f>
        <v/>
      </c>
      <c r="AL82" s="21" t="str">
        <f>IF('Adjacent Counties'!AL82="x",VLOOKUP('2016 0-64'!AL$1,'2016 population'!$A$3:$E$102,3,FALSE),"")</f>
        <v/>
      </c>
      <c r="AM82" s="21" t="str">
        <f>IF('Adjacent Counties'!AM82="x",VLOOKUP('2016 0-64'!AM$1,'2016 population'!$A$3:$E$102,3,FALSE),"")</f>
        <v/>
      </c>
      <c r="AN82" s="21" t="str">
        <f>IF('Adjacent Counties'!AN82="x",VLOOKUP('2016 0-64'!AN$1,'2016 population'!$A$3:$E$102,3,FALSE),"")</f>
        <v/>
      </c>
      <c r="AO82" s="21" t="str">
        <f>IF('Adjacent Counties'!AO82="x",VLOOKUP('2016 0-64'!AO$1,'2016 population'!$A$3:$E$102,3,FALSE),"")</f>
        <v/>
      </c>
      <c r="AP82" s="21" t="str">
        <f>IF('Adjacent Counties'!AP82="x",VLOOKUP('2016 0-64'!AP$1,'2016 population'!$A$3:$E$102,3,FALSE),"")</f>
        <v/>
      </c>
      <c r="AQ82" s="21" t="str">
        <f>IF('Adjacent Counties'!AQ82="x",VLOOKUP('2016 0-64'!AQ$1,'2016 population'!$A$3:$E$102,3,FALSE),"")</f>
        <v/>
      </c>
      <c r="AR82" s="21" t="str">
        <f>IF('Adjacent Counties'!AR82="x",VLOOKUP('2016 0-64'!AR$1,'2016 population'!$A$3:$E$102,3,FALSE),"")</f>
        <v/>
      </c>
      <c r="AS82" s="21" t="str">
        <f>IF('Adjacent Counties'!AS82="x",VLOOKUP('2016 0-64'!AS$1,'2016 population'!$A$3:$E$102,3,FALSE),"")</f>
        <v/>
      </c>
      <c r="AT82" s="21">
        <f>IF('Adjacent Counties'!AT82="x",VLOOKUP('2016 0-64'!AT$1,'2016 population'!$A$3:$E$102,3,FALSE),"")</f>
        <v>15352</v>
      </c>
      <c r="AU82" s="21" t="str">
        <f>IF('Adjacent Counties'!AU82="x",VLOOKUP('2016 0-64'!AU$1,'2016 population'!$A$3:$E$102,3,FALSE),"")</f>
        <v/>
      </c>
      <c r="AV82" s="21" t="str">
        <f>IF('Adjacent Counties'!AV82="x",VLOOKUP('2016 0-64'!AV$1,'2016 population'!$A$3:$E$102,3,FALSE),"")</f>
        <v/>
      </c>
      <c r="AW82" s="21" t="str">
        <f>IF('Adjacent Counties'!AW82="x",VLOOKUP('2016 0-64'!AW$1,'2016 population'!$A$3:$E$102,3,FALSE),"")</f>
        <v/>
      </c>
      <c r="AX82" s="21" t="str">
        <f>IF('Adjacent Counties'!AX82="x",VLOOKUP('2016 0-64'!AX$1,'2016 population'!$A$3:$E$102,3,FALSE),"")</f>
        <v/>
      </c>
      <c r="AY82" s="21" t="str">
        <f>IF('Adjacent Counties'!AY82="x",VLOOKUP('2016 0-64'!AY$1,'2016 population'!$A$3:$E$102,3,FALSE),"")</f>
        <v/>
      </c>
      <c r="AZ82" s="21" t="str">
        <f>IF('Adjacent Counties'!AZ82="x",VLOOKUP('2016 0-64'!AZ$1,'2016 population'!$A$3:$E$102,3,FALSE),"")</f>
        <v/>
      </c>
      <c r="BA82" s="21" t="str">
        <f>IF('Adjacent Counties'!BA82="x",VLOOKUP('2016 0-64'!BA$1,'2016 population'!$A$3:$E$102,3,FALSE),"")</f>
        <v/>
      </c>
      <c r="BB82" s="21" t="str">
        <f>IF('Adjacent Counties'!BB82="x",VLOOKUP('2016 0-64'!BB$1,'2016 population'!$A$3:$E$102,3,FALSE),"")</f>
        <v/>
      </c>
      <c r="BC82" s="21" t="str">
        <f>IF('Adjacent Counties'!BC82="x",VLOOKUP('2016 0-64'!BC$1,'2016 population'!$A$3:$E$102,3,FALSE),"")</f>
        <v/>
      </c>
      <c r="BD82" s="21" t="str">
        <f>IF('Adjacent Counties'!BD82="x",VLOOKUP('2016 0-64'!BD$1,'2016 population'!$A$3:$E$102,3,FALSE),"")</f>
        <v/>
      </c>
      <c r="BE82" s="21" t="str">
        <f>IF('Adjacent Counties'!BE82="x",VLOOKUP('2016 0-64'!BE$1,'2016 population'!$A$3:$E$102,3,FALSE),"")</f>
        <v/>
      </c>
      <c r="BF82" s="21" t="str">
        <f>IF('Adjacent Counties'!BF82="x",VLOOKUP('2016 0-64'!BF$1,'2016 population'!$A$3:$E$102,3,FALSE),"")</f>
        <v/>
      </c>
      <c r="BG82" s="21" t="str">
        <f>IF('Adjacent Counties'!BG82="x",VLOOKUP('2016 0-64'!BG$1,'2016 population'!$A$3:$E$102,3,FALSE),"")</f>
        <v/>
      </c>
      <c r="BH82" s="21">
        <f>IF('Adjacent Counties'!BH82="x",VLOOKUP('2016 0-64'!BH$1,'2016 population'!$A$3:$E$102,3,FALSE),"")</f>
        <v>5208</v>
      </c>
      <c r="BI82" s="21" t="str">
        <f>IF('Adjacent Counties'!BI82="x",VLOOKUP('2016 0-64'!BI$1,'2016 population'!$A$3:$E$102,3,FALSE),"")</f>
        <v/>
      </c>
      <c r="BJ82" s="21" t="str">
        <f>IF('Adjacent Counties'!BJ82="x",VLOOKUP('2016 0-64'!BJ$1,'2016 population'!$A$3:$E$102,3,FALSE),"")</f>
        <v/>
      </c>
      <c r="BK82" s="21" t="str">
        <f>IF('Adjacent Counties'!BK82="x",VLOOKUP('2016 0-64'!BK$1,'2016 population'!$A$3:$E$102,3,FALSE),"")</f>
        <v/>
      </c>
      <c r="BL82" s="21" t="str">
        <f>IF('Adjacent Counties'!BL82="x",VLOOKUP('2016 0-64'!BL$1,'2016 population'!$A$3:$E$102,3,FALSE),"")</f>
        <v/>
      </c>
      <c r="BM82" s="21" t="str">
        <f>IF('Adjacent Counties'!BM82="x",VLOOKUP('2016 0-64'!BM$1,'2016 population'!$A$3:$E$102,3,FALSE),"")</f>
        <v/>
      </c>
      <c r="BN82" s="21" t="str">
        <f>IF('Adjacent Counties'!BN82="x",VLOOKUP('2016 0-64'!BN$1,'2016 population'!$A$3:$E$102,3,FALSE),"")</f>
        <v/>
      </c>
      <c r="BO82" s="21" t="str">
        <f>IF('Adjacent Counties'!BO82="x",VLOOKUP('2016 0-64'!BO$1,'2016 population'!$A$3:$E$102,3,FALSE),"")</f>
        <v/>
      </c>
      <c r="BP82" s="21" t="str">
        <f>IF('Adjacent Counties'!BP82="x",VLOOKUP('2016 0-64'!BP$1,'2016 population'!$A$3:$E$102,3,FALSE),"")</f>
        <v/>
      </c>
      <c r="BQ82" s="21" t="str">
        <f>IF('Adjacent Counties'!BQ82="x",VLOOKUP('2016 0-64'!BQ$1,'2016 population'!$A$3:$E$102,3,FALSE),"")</f>
        <v/>
      </c>
      <c r="BR82" s="21" t="str">
        <f>IF('Adjacent Counties'!BR82="x",VLOOKUP('2016 0-64'!BR$1,'2016 population'!$A$3:$E$102,3,FALSE),"")</f>
        <v/>
      </c>
      <c r="BS82" s="21" t="str">
        <f>IF('Adjacent Counties'!BS82="x",VLOOKUP('2016 0-64'!BS$1,'2016 population'!$A$3:$E$102,3,FALSE),"")</f>
        <v/>
      </c>
      <c r="BT82" s="21" t="str">
        <f>IF('Adjacent Counties'!BT82="x",VLOOKUP('2016 0-64'!BT$1,'2016 population'!$A$3:$E$102,3,FALSE),"")</f>
        <v/>
      </c>
      <c r="BU82" s="21" t="str">
        <f>IF('Adjacent Counties'!BU82="x",VLOOKUP('2016 0-64'!BU$1,'2016 population'!$A$3:$E$102,3,FALSE),"")</f>
        <v/>
      </c>
      <c r="BV82" s="21" t="str">
        <f>IF('Adjacent Counties'!BV82="x",VLOOKUP('2016 0-64'!BV$1,'2016 population'!$A$3:$E$102,3,FALSE),"")</f>
        <v/>
      </c>
      <c r="BW82" s="21" t="str">
        <f>IF('Adjacent Counties'!BW82="x",VLOOKUP('2016 0-64'!BW$1,'2016 population'!$A$3:$E$102,3,FALSE),"")</f>
        <v/>
      </c>
      <c r="BX82" s="21">
        <f>IF('Adjacent Counties'!BX82="x",VLOOKUP('2016 0-64'!BX$1,'2016 population'!$A$3:$E$102,3,FALSE),"")</f>
        <v>3174</v>
      </c>
      <c r="BY82" s="21" t="str">
        <f>IF('Adjacent Counties'!BY82="x",VLOOKUP('2016 0-64'!BY$1,'2016 population'!$A$3:$E$102,3,FALSE),"")</f>
        <v/>
      </c>
      <c r="BZ82" s="21" t="str">
        <f>IF('Adjacent Counties'!BZ82="x",VLOOKUP('2016 0-64'!BZ$1,'2016 population'!$A$3:$E$102,3,FALSE),"")</f>
        <v/>
      </c>
      <c r="CA82" s="21" t="str">
        <f>IF('Adjacent Counties'!CA82="x",VLOOKUP('2016 0-64'!CA$1,'2016 population'!$A$3:$E$102,3,FALSE),"")</f>
        <v/>
      </c>
      <c r="CB82" s="21" t="str">
        <f>IF('Adjacent Counties'!CB82="x",VLOOKUP('2016 0-64'!CB$1,'2016 population'!$A$3:$E$102,3,FALSE),"")</f>
        <v/>
      </c>
      <c r="CC82" s="21" t="str">
        <f>IF('Adjacent Counties'!CC82="x",VLOOKUP('2016 0-64'!CC$1,'2016 population'!$A$3:$E$102,3,FALSE),"")</f>
        <v/>
      </c>
      <c r="CD82" s="21">
        <f>IF('Adjacent Counties'!CD82="x",VLOOKUP('2016 0-64'!CD$1,'2016 population'!$A$3:$E$102,3,FALSE),"")</f>
        <v>7889</v>
      </c>
      <c r="CE82" s="21" t="str">
        <f>IF('Adjacent Counties'!CE82="x",VLOOKUP('2016 0-64'!CE$1,'2016 population'!$A$3:$E$102,3,FALSE),"")</f>
        <v/>
      </c>
      <c r="CF82" s="21" t="str">
        <f>IF('Adjacent Counties'!CF82="x",VLOOKUP('2016 0-64'!CF$1,'2016 population'!$A$3:$E$102,3,FALSE),"")</f>
        <v/>
      </c>
      <c r="CG82" s="21" t="str">
        <f>IF('Adjacent Counties'!CG82="x",VLOOKUP('2016 0-64'!CG$1,'2016 population'!$A$3:$E$102,3,FALSE),"")</f>
        <v/>
      </c>
      <c r="CH82" s="21" t="str">
        <f>IF('Adjacent Counties'!CH82="x",VLOOKUP('2016 0-64'!CH$1,'2016 population'!$A$3:$E$102,3,FALSE),"")</f>
        <v/>
      </c>
      <c r="CI82" s="21" t="str">
        <f>IF('Adjacent Counties'!CI82="x",VLOOKUP('2016 0-64'!CI$1,'2016 population'!$A$3:$E$102,3,FALSE),"")</f>
        <v/>
      </c>
      <c r="CJ82" s="21" t="str">
        <f>IF('Adjacent Counties'!CJ82="x",VLOOKUP('2016 0-64'!CJ$1,'2016 population'!$A$3:$E$102,3,FALSE),"")</f>
        <v/>
      </c>
      <c r="CK82" s="21" t="str">
        <f>IF('Adjacent Counties'!CK82="x",VLOOKUP('2016 0-64'!CK$1,'2016 population'!$A$3:$E$102,3,FALSE),"")</f>
        <v/>
      </c>
      <c r="CL82" s="21" t="str">
        <f>IF('Adjacent Counties'!CL82="x",VLOOKUP('2016 0-64'!CL$1,'2016 population'!$A$3:$E$102,3,FALSE),"")</f>
        <v/>
      </c>
      <c r="CM82" s="21" t="str">
        <f>IF('Adjacent Counties'!CM82="x",VLOOKUP('2016 0-64'!CM$1,'2016 population'!$A$3:$E$102,3,FALSE),"")</f>
        <v/>
      </c>
      <c r="CN82" s="21" t="str">
        <f>IF('Adjacent Counties'!CN82="x",VLOOKUP('2016 0-64'!CN$1,'2016 population'!$A$3:$E$102,3,FALSE),"")</f>
        <v/>
      </c>
      <c r="CO82" s="21" t="str">
        <f>IF('Adjacent Counties'!CO82="x",VLOOKUP('2016 0-64'!CO$1,'2016 population'!$A$3:$E$102,3,FALSE),"")</f>
        <v/>
      </c>
      <c r="CP82" s="21" t="str">
        <f>IF('Adjacent Counties'!CP82="x",VLOOKUP('2016 0-64'!CP$1,'2016 population'!$A$3:$E$102,3,FALSE),"")</f>
        <v/>
      </c>
      <c r="CQ82" s="21" t="str">
        <f>IF('Adjacent Counties'!CQ82="x",VLOOKUP('2016 0-64'!CQ$1,'2016 population'!$A$3:$E$102,3,FALSE),"")</f>
        <v/>
      </c>
      <c r="CR82" s="21" t="str">
        <f>IF('Adjacent Counties'!CR82="x",VLOOKUP('2016 0-64'!CR$1,'2016 population'!$A$3:$E$102,3,FALSE),"")</f>
        <v/>
      </c>
      <c r="CS82" s="21" t="str">
        <f>IF('Adjacent Counties'!CS82="x",VLOOKUP('2016 0-64'!CS$1,'2016 population'!$A$3:$E$102,3,FALSE),"")</f>
        <v/>
      </c>
      <c r="CT82" s="21" t="str">
        <f>IF('Adjacent Counties'!CT82="x",VLOOKUP('2016 0-64'!CT$1,'2016 population'!$A$3:$E$102,3,FALSE),"")</f>
        <v/>
      </c>
      <c r="CU82" s="21" t="str">
        <f>IF('Adjacent Counties'!CU82="x",VLOOKUP('2016 0-64'!CU$1,'2016 population'!$A$3:$E$102,3,FALSE),"")</f>
        <v/>
      </c>
      <c r="CV82" s="21" t="str">
        <f>IF('Adjacent Counties'!CV82="x",VLOOKUP('2016 0-64'!CV$1,'2016 population'!$A$3:$E$102,3,FALSE),"")</f>
        <v/>
      </c>
      <c r="CW82" s="21" t="str">
        <f>IF('Adjacent Counties'!CW82="x",VLOOKUP('2016 0-64'!CW$1,'2016 population'!$A$3:$E$102,3,FALSE),"")</f>
        <v/>
      </c>
      <c r="CX82" s="21">
        <f t="shared" si="1"/>
        <v>80151</v>
      </c>
    </row>
    <row r="83" spans="1:102">
      <c r="A83" s="3" t="s">
        <v>81</v>
      </c>
      <c r="B83" s="21" t="str">
        <f>IF('Adjacent Counties'!B83="x",VLOOKUP('2016 0-64'!B$1,'2016 population'!$A$3:$E$102,3,FALSE),"")</f>
        <v/>
      </c>
      <c r="C83" s="21" t="str">
        <f>IF('Adjacent Counties'!C83="x",VLOOKUP('2016 0-64'!C$1,'2016 population'!$A$3:$E$102,3,FALSE),"")</f>
        <v/>
      </c>
      <c r="D83" s="21" t="str">
        <f>IF('Adjacent Counties'!D83="x",VLOOKUP('2016 0-64'!D$1,'2016 population'!$A$3:$E$102,3,FALSE),"")</f>
        <v/>
      </c>
      <c r="E83" s="21" t="str">
        <f>IF('Adjacent Counties'!E83="x",VLOOKUP('2016 0-64'!E$1,'2016 population'!$A$3:$E$102,3,FALSE),"")</f>
        <v/>
      </c>
      <c r="F83" s="21" t="str">
        <f>IF('Adjacent Counties'!F83="x",VLOOKUP('2016 0-64'!F$1,'2016 population'!$A$3:$E$102,3,FALSE),"")</f>
        <v/>
      </c>
      <c r="G83" s="21" t="str">
        <f>IF('Adjacent Counties'!G83="x",VLOOKUP('2016 0-64'!G$1,'2016 population'!$A$3:$E$102,3,FALSE),"")</f>
        <v/>
      </c>
      <c r="H83" s="21" t="str">
        <f>IF('Adjacent Counties'!H83="x",VLOOKUP('2016 0-64'!H$1,'2016 population'!$A$3:$E$102,3,FALSE),"")</f>
        <v/>
      </c>
      <c r="I83" s="21" t="str">
        <f>IF('Adjacent Counties'!I83="x",VLOOKUP('2016 0-64'!I$1,'2016 population'!$A$3:$E$102,3,FALSE),"")</f>
        <v/>
      </c>
      <c r="J83" s="21">
        <f>IF('Adjacent Counties'!J83="x",VLOOKUP('2016 0-64'!J$1,'2016 population'!$A$3:$E$102,3,FALSE),"")</f>
        <v>4126</v>
      </c>
      <c r="K83" s="21" t="str">
        <f>IF('Adjacent Counties'!K83="x",VLOOKUP('2016 0-64'!K$1,'2016 population'!$A$3:$E$102,3,FALSE),"")</f>
        <v/>
      </c>
      <c r="L83" s="21" t="str">
        <f>IF('Adjacent Counties'!L83="x",VLOOKUP('2016 0-64'!L$1,'2016 population'!$A$3:$E$102,3,FALSE),"")</f>
        <v/>
      </c>
      <c r="M83" s="21" t="str">
        <f>IF('Adjacent Counties'!M83="x",VLOOKUP('2016 0-64'!M$1,'2016 population'!$A$3:$E$102,3,FALSE),"")</f>
        <v/>
      </c>
      <c r="N83" s="21" t="str">
        <f>IF('Adjacent Counties'!N83="x",VLOOKUP('2016 0-64'!N$1,'2016 population'!$A$3:$E$102,3,FALSE),"")</f>
        <v/>
      </c>
      <c r="O83" s="21" t="str">
        <f>IF('Adjacent Counties'!O83="x",VLOOKUP('2016 0-64'!O$1,'2016 population'!$A$3:$E$102,3,FALSE),"")</f>
        <v/>
      </c>
      <c r="P83" s="21" t="str">
        <f>IF('Adjacent Counties'!P83="x",VLOOKUP('2016 0-64'!P$1,'2016 population'!$A$3:$E$102,3,FALSE),"")</f>
        <v/>
      </c>
      <c r="Q83" s="21" t="str">
        <f>IF('Adjacent Counties'!Q83="x",VLOOKUP('2016 0-64'!Q$1,'2016 population'!$A$3:$E$102,3,FALSE),"")</f>
        <v/>
      </c>
      <c r="R83" s="21" t="str">
        <f>IF('Adjacent Counties'!R83="x",VLOOKUP('2016 0-64'!R$1,'2016 population'!$A$3:$E$102,3,FALSE),"")</f>
        <v/>
      </c>
      <c r="S83" s="21" t="str">
        <f>IF('Adjacent Counties'!S83="x",VLOOKUP('2016 0-64'!S$1,'2016 population'!$A$3:$E$102,3,FALSE),"")</f>
        <v/>
      </c>
      <c r="T83" s="21" t="str">
        <f>IF('Adjacent Counties'!T83="x",VLOOKUP('2016 0-64'!T$1,'2016 population'!$A$3:$E$102,3,FALSE),"")</f>
        <v/>
      </c>
      <c r="U83" s="21" t="str">
        <f>IF('Adjacent Counties'!U83="x",VLOOKUP('2016 0-64'!U$1,'2016 population'!$A$3:$E$102,3,FALSE),"")</f>
        <v/>
      </c>
      <c r="V83" s="21" t="str">
        <f>IF('Adjacent Counties'!V83="x",VLOOKUP('2016 0-64'!V$1,'2016 population'!$A$3:$E$102,3,FALSE),"")</f>
        <v/>
      </c>
      <c r="W83" s="21" t="str">
        <f>IF('Adjacent Counties'!W83="x",VLOOKUP('2016 0-64'!W$1,'2016 population'!$A$3:$E$102,3,FALSE),"")</f>
        <v/>
      </c>
      <c r="X83" s="21" t="str">
        <f>IF('Adjacent Counties'!X83="x",VLOOKUP('2016 0-64'!X$1,'2016 population'!$A$3:$E$102,3,FALSE),"")</f>
        <v/>
      </c>
      <c r="Y83" s="21" t="str">
        <f>IF('Adjacent Counties'!Y83="x",VLOOKUP('2016 0-64'!Y$1,'2016 population'!$A$3:$E$102,3,FALSE),"")</f>
        <v/>
      </c>
      <c r="Z83" s="21" t="str">
        <f>IF('Adjacent Counties'!Z83="x",VLOOKUP('2016 0-64'!Z$1,'2016 population'!$A$3:$E$102,3,FALSE),"")</f>
        <v/>
      </c>
      <c r="AA83" s="21">
        <f>IF('Adjacent Counties'!AA83="x",VLOOKUP('2016 0-64'!AA$1,'2016 population'!$A$3:$E$102,3,FALSE),"")</f>
        <v>23743</v>
      </c>
      <c r="AB83" s="21" t="str">
        <f>IF('Adjacent Counties'!AB83="x",VLOOKUP('2016 0-64'!AB$1,'2016 population'!$A$3:$E$102,3,FALSE),"")</f>
        <v/>
      </c>
      <c r="AC83" s="21" t="str">
        <f>IF('Adjacent Counties'!AC83="x",VLOOKUP('2016 0-64'!AC$1,'2016 population'!$A$3:$E$102,3,FALSE),"")</f>
        <v/>
      </c>
      <c r="AD83" s="21" t="str">
        <f>IF('Adjacent Counties'!AD83="x",VLOOKUP('2016 0-64'!AD$1,'2016 population'!$A$3:$E$102,3,FALSE),"")</f>
        <v/>
      </c>
      <c r="AE83" s="21" t="str">
        <f>IF('Adjacent Counties'!AE83="x",VLOOKUP('2016 0-64'!AE$1,'2016 population'!$A$3:$E$102,3,FALSE),"")</f>
        <v/>
      </c>
      <c r="AF83" s="21">
        <f>IF('Adjacent Counties'!AF83="x",VLOOKUP('2016 0-64'!AF$1,'2016 population'!$A$3:$E$102,3,FALSE),"")</f>
        <v>5995</v>
      </c>
      <c r="AG83" s="21" t="str">
        <f>IF('Adjacent Counties'!AG83="x",VLOOKUP('2016 0-64'!AG$1,'2016 population'!$A$3:$E$102,3,FALSE),"")</f>
        <v/>
      </c>
      <c r="AH83" s="21" t="str">
        <f>IF('Adjacent Counties'!AH83="x",VLOOKUP('2016 0-64'!AH$1,'2016 population'!$A$3:$E$102,3,FALSE),"")</f>
        <v/>
      </c>
      <c r="AI83" s="21" t="str">
        <f>IF('Adjacent Counties'!AI83="x",VLOOKUP('2016 0-64'!AI$1,'2016 population'!$A$3:$E$102,3,FALSE),"")</f>
        <v/>
      </c>
      <c r="AJ83" s="21" t="str">
        <f>IF('Adjacent Counties'!AJ83="x",VLOOKUP('2016 0-64'!AJ$1,'2016 population'!$A$3:$E$102,3,FALSE),"")</f>
        <v/>
      </c>
      <c r="AK83" s="21" t="str">
        <f>IF('Adjacent Counties'!AK83="x",VLOOKUP('2016 0-64'!AK$1,'2016 population'!$A$3:$E$102,3,FALSE),"")</f>
        <v/>
      </c>
      <c r="AL83" s="21" t="str">
        <f>IF('Adjacent Counties'!AL83="x",VLOOKUP('2016 0-64'!AL$1,'2016 population'!$A$3:$E$102,3,FALSE),"")</f>
        <v/>
      </c>
      <c r="AM83" s="21" t="str">
        <f>IF('Adjacent Counties'!AM83="x",VLOOKUP('2016 0-64'!AM$1,'2016 population'!$A$3:$E$102,3,FALSE),"")</f>
        <v/>
      </c>
      <c r="AN83" s="21" t="str">
        <f>IF('Adjacent Counties'!AN83="x",VLOOKUP('2016 0-64'!AN$1,'2016 population'!$A$3:$E$102,3,FALSE),"")</f>
        <v/>
      </c>
      <c r="AO83" s="21" t="str">
        <f>IF('Adjacent Counties'!AO83="x",VLOOKUP('2016 0-64'!AO$1,'2016 population'!$A$3:$E$102,3,FALSE),"")</f>
        <v/>
      </c>
      <c r="AP83" s="21" t="str">
        <f>IF('Adjacent Counties'!AP83="x",VLOOKUP('2016 0-64'!AP$1,'2016 population'!$A$3:$E$102,3,FALSE),"")</f>
        <v/>
      </c>
      <c r="AQ83" s="21" t="str">
        <f>IF('Adjacent Counties'!AQ83="x",VLOOKUP('2016 0-64'!AQ$1,'2016 population'!$A$3:$E$102,3,FALSE),"")</f>
        <v/>
      </c>
      <c r="AR83" s="21">
        <f>IF('Adjacent Counties'!AR83="x",VLOOKUP('2016 0-64'!AR$1,'2016 population'!$A$3:$E$102,3,FALSE),"")</f>
        <v>9720</v>
      </c>
      <c r="AS83" s="21" t="str">
        <f>IF('Adjacent Counties'!AS83="x",VLOOKUP('2016 0-64'!AS$1,'2016 population'!$A$3:$E$102,3,FALSE),"")</f>
        <v/>
      </c>
      <c r="AT83" s="21" t="str">
        <f>IF('Adjacent Counties'!AT83="x",VLOOKUP('2016 0-64'!AT$1,'2016 population'!$A$3:$E$102,3,FALSE),"")</f>
        <v/>
      </c>
      <c r="AU83" s="21" t="str">
        <f>IF('Adjacent Counties'!AU83="x",VLOOKUP('2016 0-64'!AU$1,'2016 population'!$A$3:$E$102,3,FALSE),"")</f>
        <v/>
      </c>
      <c r="AV83" s="21" t="str">
        <f>IF('Adjacent Counties'!AV83="x",VLOOKUP('2016 0-64'!AV$1,'2016 population'!$A$3:$E$102,3,FALSE),"")</f>
        <v/>
      </c>
      <c r="AW83" s="21" t="str">
        <f>IF('Adjacent Counties'!AW83="x",VLOOKUP('2016 0-64'!AW$1,'2016 population'!$A$3:$E$102,3,FALSE),"")</f>
        <v/>
      </c>
      <c r="AX83" s="21" t="str">
        <f>IF('Adjacent Counties'!AX83="x",VLOOKUP('2016 0-64'!AX$1,'2016 population'!$A$3:$E$102,3,FALSE),"")</f>
        <v/>
      </c>
      <c r="AY83" s="21" t="str">
        <f>IF('Adjacent Counties'!AY83="x",VLOOKUP('2016 0-64'!AY$1,'2016 population'!$A$3:$E$102,3,FALSE),"")</f>
        <v/>
      </c>
      <c r="AZ83" s="21">
        <f>IF('Adjacent Counties'!AZ83="x",VLOOKUP('2016 0-64'!AZ$1,'2016 population'!$A$3:$E$102,3,FALSE),"")</f>
        <v>15044</v>
      </c>
      <c r="BA83" s="21" t="str">
        <f>IF('Adjacent Counties'!BA83="x",VLOOKUP('2016 0-64'!BA$1,'2016 population'!$A$3:$E$102,3,FALSE),"")</f>
        <v/>
      </c>
      <c r="BB83" s="21" t="str">
        <f>IF('Adjacent Counties'!BB83="x",VLOOKUP('2016 0-64'!BB$1,'2016 population'!$A$3:$E$102,3,FALSE),"")</f>
        <v/>
      </c>
      <c r="BC83" s="21" t="str">
        <f>IF('Adjacent Counties'!BC83="x",VLOOKUP('2016 0-64'!BC$1,'2016 population'!$A$3:$E$102,3,FALSE),"")</f>
        <v/>
      </c>
      <c r="BD83" s="21" t="str">
        <f>IF('Adjacent Counties'!BD83="x",VLOOKUP('2016 0-64'!BD$1,'2016 population'!$A$3:$E$102,3,FALSE),"")</f>
        <v/>
      </c>
      <c r="BE83" s="21" t="str">
        <f>IF('Adjacent Counties'!BE83="x",VLOOKUP('2016 0-64'!BE$1,'2016 population'!$A$3:$E$102,3,FALSE),"")</f>
        <v/>
      </c>
      <c r="BF83" s="21" t="str">
        <f>IF('Adjacent Counties'!BF83="x",VLOOKUP('2016 0-64'!BF$1,'2016 population'!$A$3:$E$102,3,FALSE),"")</f>
        <v/>
      </c>
      <c r="BG83" s="21" t="str">
        <f>IF('Adjacent Counties'!BG83="x",VLOOKUP('2016 0-64'!BG$1,'2016 population'!$A$3:$E$102,3,FALSE),"")</f>
        <v/>
      </c>
      <c r="BH83" s="21" t="str">
        <f>IF('Adjacent Counties'!BH83="x",VLOOKUP('2016 0-64'!BH$1,'2016 population'!$A$3:$E$102,3,FALSE),"")</f>
        <v/>
      </c>
      <c r="BI83" s="21" t="str">
        <f>IF('Adjacent Counties'!BI83="x",VLOOKUP('2016 0-64'!BI$1,'2016 population'!$A$3:$E$102,3,FALSE),"")</f>
        <v/>
      </c>
      <c r="BJ83" s="21" t="str">
        <f>IF('Adjacent Counties'!BJ83="x",VLOOKUP('2016 0-64'!BJ$1,'2016 population'!$A$3:$E$102,3,FALSE),"")</f>
        <v/>
      </c>
      <c r="BK83" s="21" t="str">
        <f>IF('Adjacent Counties'!BK83="x",VLOOKUP('2016 0-64'!BK$1,'2016 population'!$A$3:$E$102,3,FALSE),"")</f>
        <v/>
      </c>
      <c r="BL83" s="21" t="str">
        <f>IF('Adjacent Counties'!BL83="x",VLOOKUP('2016 0-64'!BL$1,'2016 population'!$A$3:$E$102,3,FALSE),"")</f>
        <v/>
      </c>
      <c r="BM83" s="21" t="str">
        <f>IF('Adjacent Counties'!BM83="x",VLOOKUP('2016 0-64'!BM$1,'2016 population'!$A$3:$E$102,3,FALSE),"")</f>
        <v/>
      </c>
      <c r="BN83" s="21" t="str">
        <f>IF('Adjacent Counties'!BN83="x",VLOOKUP('2016 0-64'!BN$1,'2016 population'!$A$3:$E$102,3,FALSE),"")</f>
        <v/>
      </c>
      <c r="BO83" s="21" t="str">
        <f>IF('Adjacent Counties'!BO83="x",VLOOKUP('2016 0-64'!BO$1,'2016 population'!$A$3:$E$102,3,FALSE),"")</f>
        <v/>
      </c>
      <c r="BP83" s="21" t="str">
        <f>IF('Adjacent Counties'!BP83="x",VLOOKUP('2016 0-64'!BP$1,'2016 population'!$A$3:$E$102,3,FALSE),"")</f>
        <v/>
      </c>
      <c r="BQ83" s="21" t="str">
        <f>IF('Adjacent Counties'!BQ83="x",VLOOKUP('2016 0-64'!BQ$1,'2016 population'!$A$3:$E$102,3,FALSE),"")</f>
        <v/>
      </c>
      <c r="BR83" s="21" t="str">
        <f>IF('Adjacent Counties'!BR83="x",VLOOKUP('2016 0-64'!BR$1,'2016 population'!$A$3:$E$102,3,FALSE),"")</f>
        <v/>
      </c>
      <c r="BS83" s="21" t="str">
        <f>IF('Adjacent Counties'!BS83="x",VLOOKUP('2016 0-64'!BS$1,'2016 population'!$A$3:$E$102,3,FALSE),"")</f>
        <v/>
      </c>
      <c r="BT83" s="21">
        <f>IF('Adjacent Counties'!BT83="x",VLOOKUP('2016 0-64'!BT$1,'2016 population'!$A$3:$E$102,3,FALSE),"")</f>
        <v>6371</v>
      </c>
      <c r="BU83" s="21" t="str">
        <f>IF('Adjacent Counties'!BU83="x",VLOOKUP('2016 0-64'!BU$1,'2016 population'!$A$3:$E$102,3,FALSE),"")</f>
        <v/>
      </c>
      <c r="BV83" s="21" t="str">
        <f>IF('Adjacent Counties'!BV83="x",VLOOKUP('2016 0-64'!BV$1,'2016 population'!$A$3:$E$102,3,FALSE),"")</f>
        <v/>
      </c>
      <c r="BW83" s="21" t="str">
        <f>IF('Adjacent Counties'!BW83="x",VLOOKUP('2016 0-64'!BW$1,'2016 population'!$A$3:$E$102,3,FALSE),"")</f>
        <v/>
      </c>
      <c r="BX83" s="21" t="str">
        <f>IF('Adjacent Counties'!BX83="x",VLOOKUP('2016 0-64'!BX$1,'2016 population'!$A$3:$E$102,3,FALSE),"")</f>
        <v/>
      </c>
      <c r="BY83" s="21" t="str">
        <f>IF('Adjacent Counties'!BY83="x",VLOOKUP('2016 0-64'!BY$1,'2016 population'!$A$3:$E$102,3,FALSE),"")</f>
        <v/>
      </c>
      <c r="BZ83" s="21" t="str">
        <f>IF('Adjacent Counties'!BZ83="x",VLOOKUP('2016 0-64'!BZ$1,'2016 population'!$A$3:$E$102,3,FALSE),"")</f>
        <v/>
      </c>
      <c r="CA83" s="21" t="str">
        <f>IF('Adjacent Counties'!CA83="x",VLOOKUP('2016 0-64'!CA$1,'2016 population'!$A$3:$E$102,3,FALSE),"")</f>
        <v/>
      </c>
      <c r="CB83" s="21" t="str">
        <f>IF('Adjacent Counties'!CB83="x",VLOOKUP('2016 0-64'!CB$1,'2016 population'!$A$3:$E$102,3,FALSE),"")</f>
        <v/>
      </c>
      <c r="CC83" s="21" t="str">
        <f>IF('Adjacent Counties'!CC83="x",VLOOKUP('2016 0-64'!CC$1,'2016 population'!$A$3:$E$102,3,FALSE),"")</f>
        <v/>
      </c>
      <c r="CD83" s="21" t="str">
        <f>IF('Adjacent Counties'!CD83="x",VLOOKUP('2016 0-64'!CD$1,'2016 population'!$A$3:$E$102,3,FALSE),"")</f>
        <v/>
      </c>
      <c r="CE83" s="21">
        <f>IF('Adjacent Counties'!CE83="x",VLOOKUP('2016 0-64'!CE$1,'2016 population'!$A$3:$E$102,3,FALSE),"")</f>
        <v>6224</v>
      </c>
      <c r="CF83" s="21" t="str">
        <f>IF('Adjacent Counties'!CF83="x",VLOOKUP('2016 0-64'!CF$1,'2016 population'!$A$3:$E$102,3,FALSE),"")</f>
        <v/>
      </c>
      <c r="CG83" s="21" t="str">
        <f>IF('Adjacent Counties'!CG83="x",VLOOKUP('2016 0-64'!CG$1,'2016 population'!$A$3:$E$102,3,FALSE),"")</f>
        <v/>
      </c>
      <c r="CH83" s="21" t="str">
        <f>IF('Adjacent Counties'!CH83="x",VLOOKUP('2016 0-64'!CH$1,'2016 population'!$A$3:$E$102,3,FALSE),"")</f>
        <v/>
      </c>
      <c r="CI83" s="21" t="str">
        <f>IF('Adjacent Counties'!CI83="x",VLOOKUP('2016 0-64'!CI$1,'2016 population'!$A$3:$E$102,3,FALSE),"")</f>
        <v/>
      </c>
      <c r="CJ83" s="21" t="str">
        <f>IF('Adjacent Counties'!CJ83="x",VLOOKUP('2016 0-64'!CJ$1,'2016 population'!$A$3:$E$102,3,FALSE),"")</f>
        <v/>
      </c>
      <c r="CK83" s="21" t="str">
        <f>IF('Adjacent Counties'!CK83="x",VLOOKUP('2016 0-64'!CK$1,'2016 population'!$A$3:$E$102,3,FALSE),"")</f>
        <v/>
      </c>
      <c r="CL83" s="21" t="str">
        <f>IF('Adjacent Counties'!CL83="x",VLOOKUP('2016 0-64'!CL$1,'2016 population'!$A$3:$E$102,3,FALSE),"")</f>
        <v/>
      </c>
      <c r="CM83" s="21" t="str">
        <f>IF('Adjacent Counties'!CM83="x",VLOOKUP('2016 0-64'!CM$1,'2016 population'!$A$3:$E$102,3,FALSE),"")</f>
        <v/>
      </c>
      <c r="CN83" s="21" t="str">
        <f>IF('Adjacent Counties'!CN83="x",VLOOKUP('2016 0-64'!CN$1,'2016 population'!$A$3:$E$102,3,FALSE),"")</f>
        <v/>
      </c>
      <c r="CO83" s="21" t="str">
        <f>IF('Adjacent Counties'!CO83="x",VLOOKUP('2016 0-64'!CO$1,'2016 population'!$A$3:$E$102,3,FALSE),"")</f>
        <v/>
      </c>
      <c r="CP83" s="21" t="str">
        <f>IF('Adjacent Counties'!CP83="x",VLOOKUP('2016 0-64'!CP$1,'2016 population'!$A$3:$E$102,3,FALSE),"")</f>
        <v/>
      </c>
      <c r="CQ83" s="21" t="str">
        <f>IF('Adjacent Counties'!CQ83="x",VLOOKUP('2016 0-64'!CQ$1,'2016 population'!$A$3:$E$102,3,FALSE),"")</f>
        <v/>
      </c>
      <c r="CR83" s="21" t="str">
        <f>IF('Adjacent Counties'!CR83="x",VLOOKUP('2016 0-64'!CR$1,'2016 population'!$A$3:$E$102,3,FALSE),"")</f>
        <v/>
      </c>
      <c r="CS83" s="21">
        <f>IF('Adjacent Counties'!CS83="x",VLOOKUP('2016 0-64'!CS$1,'2016 population'!$A$3:$E$102,3,FALSE),"")</f>
        <v>11066</v>
      </c>
      <c r="CT83" s="21" t="str">
        <f>IF('Adjacent Counties'!CT83="x",VLOOKUP('2016 0-64'!CT$1,'2016 population'!$A$3:$E$102,3,FALSE),"")</f>
        <v/>
      </c>
      <c r="CU83" s="21" t="str">
        <f>IF('Adjacent Counties'!CU83="x",VLOOKUP('2016 0-64'!CU$1,'2016 population'!$A$3:$E$102,3,FALSE),"")</f>
        <v/>
      </c>
      <c r="CV83" s="21" t="str">
        <f>IF('Adjacent Counties'!CV83="x",VLOOKUP('2016 0-64'!CV$1,'2016 population'!$A$3:$E$102,3,FALSE),"")</f>
        <v/>
      </c>
      <c r="CW83" s="21" t="str">
        <f>IF('Adjacent Counties'!CW83="x",VLOOKUP('2016 0-64'!CW$1,'2016 population'!$A$3:$E$102,3,FALSE),"")</f>
        <v/>
      </c>
      <c r="CX83" s="21">
        <f t="shared" si="1"/>
        <v>82289</v>
      </c>
    </row>
    <row r="84" spans="1:102">
      <c r="A84" s="3" t="s">
        <v>82</v>
      </c>
      <c r="B84" s="21" t="str">
        <f>IF('Adjacent Counties'!B84="x",VLOOKUP('2016 0-64'!B$1,'2016 population'!$A$3:$E$102,3,FALSE),"")</f>
        <v/>
      </c>
      <c r="C84" s="21" t="str">
        <f>IF('Adjacent Counties'!C84="x",VLOOKUP('2016 0-64'!C$1,'2016 population'!$A$3:$E$102,3,FALSE),"")</f>
        <v/>
      </c>
      <c r="D84" s="21" t="str">
        <f>IF('Adjacent Counties'!D84="x",VLOOKUP('2016 0-64'!D$1,'2016 population'!$A$3:$E$102,3,FALSE),"")</f>
        <v/>
      </c>
      <c r="E84" s="21" t="str">
        <f>IF('Adjacent Counties'!E84="x",VLOOKUP('2016 0-64'!E$1,'2016 population'!$A$3:$E$102,3,FALSE),"")</f>
        <v/>
      </c>
      <c r="F84" s="21" t="str">
        <f>IF('Adjacent Counties'!F84="x",VLOOKUP('2016 0-64'!F$1,'2016 population'!$A$3:$E$102,3,FALSE),"")</f>
        <v/>
      </c>
      <c r="G84" s="21" t="str">
        <f>IF('Adjacent Counties'!G84="x",VLOOKUP('2016 0-64'!G$1,'2016 population'!$A$3:$E$102,3,FALSE),"")</f>
        <v/>
      </c>
      <c r="H84" s="21" t="str">
        <f>IF('Adjacent Counties'!H84="x",VLOOKUP('2016 0-64'!H$1,'2016 population'!$A$3:$E$102,3,FALSE),"")</f>
        <v/>
      </c>
      <c r="I84" s="21" t="str">
        <f>IF('Adjacent Counties'!I84="x",VLOOKUP('2016 0-64'!I$1,'2016 population'!$A$3:$E$102,3,FALSE),"")</f>
        <v/>
      </c>
      <c r="J84" s="21" t="str">
        <f>IF('Adjacent Counties'!J84="x",VLOOKUP('2016 0-64'!J$1,'2016 population'!$A$3:$E$102,3,FALSE),"")</f>
        <v/>
      </c>
      <c r="K84" s="21" t="str">
        <f>IF('Adjacent Counties'!K84="x",VLOOKUP('2016 0-64'!K$1,'2016 population'!$A$3:$E$102,3,FALSE),"")</f>
        <v/>
      </c>
      <c r="L84" s="21" t="str">
        <f>IF('Adjacent Counties'!L84="x",VLOOKUP('2016 0-64'!L$1,'2016 population'!$A$3:$E$102,3,FALSE),"")</f>
        <v/>
      </c>
      <c r="M84" s="21" t="str">
        <f>IF('Adjacent Counties'!M84="x",VLOOKUP('2016 0-64'!M$1,'2016 population'!$A$3:$E$102,3,FALSE),"")</f>
        <v/>
      </c>
      <c r="N84" s="21" t="str">
        <f>IF('Adjacent Counties'!N84="x",VLOOKUP('2016 0-64'!N$1,'2016 population'!$A$3:$E$102,3,FALSE),"")</f>
        <v/>
      </c>
      <c r="O84" s="21" t="str">
        <f>IF('Adjacent Counties'!O84="x",VLOOKUP('2016 0-64'!O$1,'2016 population'!$A$3:$E$102,3,FALSE),"")</f>
        <v/>
      </c>
      <c r="P84" s="21" t="str">
        <f>IF('Adjacent Counties'!P84="x",VLOOKUP('2016 0-64'!P$1,'2016 population'!$A$3:$E$102,3,FALSE),"")</f>
        <v/>
      </c>
      <c r="Q84" s="21" t="str">
        <f>IF('Adjacent Counties'!Q84="x",VLOOKUP('2016 0-64'!Q$1,'2016 population'!$A$3:$E$102,3,FALSE),"")</f>
        <v/>
      </c>
      <c r="R84" s="21" t="str">
        <f>IF('Adjacent Counties'!R84="x",VLOOKUP('2016 0-64'!R$1,'2016 population'!$A$3:$E$102,3,FALSE),"")</f>
        <v/>
      </c>
      <c r="S84" s="21" t="str">
        <f>IF('Adjacent Counties'!S84="x",VLOOKUP('2016 0-64'!S$1,'2016 population'!$A$3:$E$102,3,FALSE),"")</f>
        <v/>
      </c>
      <c r="T84" s="21" t="str">
        <f>IF('Adjacent Counties'!T84="x",VLOOKUP('2016 0-64'!T$1,'2016 population'!$A$3:$E$102,3,FALSE),"")</f>
        <v/>
      </c>
      <c r="U84" s="21" t="str">
        <f>IF('Adjacent Counties'!U84="x",VLOOKUP('2016 0-64'!U$1,'2016 population'!$A$3:$E$102,3,FALSE),"")</f>
        <v/>
      </c>
      <c r="V84" s="21" t="str">
        <f>IF('Adjacent Counties'!V84="x",VLOOKUP('2016 0-64'!V$1,'2016 population'!$A$3:$E$102,3,FALSE),"")</f>
        <v/>
      </c>
      <c r="W84" s="21" t="str">
        <f>IF('Adjacent Counties'!W84="x",VLOOKUP('2016 0-64'!W$1,'2016 population'!$A$3:$E$102,3,FALSE),"")</f>
        <v/>
      </c>
      <c r="X84" s="21" t="str">
        <f>IF('Adjacent Counties'!X84="x",VLOOKUP('2016 0-64'!X$1,'2016 population'!$A$3:$E$102,3,FALSE),"")</f>
        <v/>
      </c>
      <c r="Y84" s="21" t="str">
        <f>IF('Adjacent Counties'!Y84="x",VLOOKUP('2016 0-64'!Y$1,'2016 population'!$A$3:$E$102,3,FALSE),"")</f>
        <v/>
      </c>
      <c r="Z84" s="21" t="str">
        <f>IF('Adjacent Counties'!Z84="x",VLOOKUP('2016 0-64'!Z$1,'2016 population'!$A$3:$E$102,3,FALSE),"")</f>
        <v/>
      </c>
      <c r="AA84" s="21" t="str">
        <f>IF('Adjacent Counties'!AA84="x",VLOOKUP('2016 0-64'!AA$1,'2016 population'!$A$3:$E$102,3,FALSE),"")</f>
        <v/>
      </c>
      <c r="AB84" s="21" t="str">
        <f>IF('Adjacent Counties'!AB84="x",VLOOKUP('2016 0-64'!AB$1,'2016 population'!$A$3:$E$102,3,FALSE),"")</f>
        <v/>
      </c>
      <c r="AC84" s="21" t="str">
        <f>IF('Adjacent Counties'!AC84="x",VLOOKUP('2016 0-64'!AC$1,'2016 population'!$A$3:$E$102,3,FALSE),"")</f>
        <v/>
      </c>
      <c r="AD84" s="21" t="str">
        <f>IF('Adjacent Counties'!AD84="x",VLOOKUP('2016 0-64'!AD$1,'2016 population'!$A$3:$E$102,3,FALSE),"")</f>
        <v/>
      </c>
      <c r="AE84" s="21" t="str">
        <f>IF('Adjacent Counties'!AE84="x",VLOOKUP('2016 0-64'!AE$1,'2016 population'!$A$3:$E$102,3,FALSE),"")</f>
        <v/>
      </c>
      <c r="AF84" s="21" t="str">
        <f>IF('Adjacent Counties'!AF84="x",VLOOKUP('2016 0-64'!AF$1,'2016 population'!$A$3:$E$102,3,FALSE),"")</f>
        <v/>
      </c>
      <c r="AG84" s="21" t="str">
        <f>IF('Adjacent Counties'!AG84="x",VLOOKUP('2016 0-64'!AG$1,'2016 population'!$A$3:$E$102,3,FALSE),"")</f>
        <v/>
      </c>
      <c r="AH84" s="21" t="str">
        <f>IF('Adjacent Counties'!AH84="x",VLOOKUP('2016 0-64'!AH$1,'2016 population'!$A$3:$E$102,3,FALSE),"")</f>
        <v/>
      </c>
      <c r="AI84" s="21" t="str">
        <f>IF('Adjacent Counties'!AI84="x",VLOOKUP('2016 0-64'!AI$1,'2016 population'!$A$3:$E$102,3,FALSE),"")</f>
        <v/>
      </c>
      <c r="AJ84" s="21" t="str">
        <f>IF('Adjacent Counties'!AJ84="x",VLOOKUP('2016 0-64'!AJ$1,'2016 population'!$A$3:$E$102,3,FALSE),"")</f>
        <v/>
      </c>
      <c r="AK84" s="21" t="str">
        <f>IF('Adjacent Counties'!AK84="x",VLOOKUP('2016 0-64'!AK$1,'2016 population'!$A$3:$E$102,3,FALSE),"")</f>
        <v/>
      </c>
      <c r="AL84" s="21" t="str">
        <f>IF('Adjacent Counties'!AL84="x",VLOOKUP('2016 0-64'!AL$1,'2016 population'!$A$3:$E$102,3,FALSE),"")</f>
        <v/>
      </c>
      <c r="AM84" s="21" t="str">
        <f>IF('Adjacent Counties'!AM84="x",VLOOKUP('2016 0-64'!AM$1,'2016 population'!$A$3:$E$102,3,FALSE),"")</f>
        <v/>
      </c>
      <c r="AN84" s="21" t="str">
        <f>IF('Adjacent Counties'!AN84="x",VLOOKUP('2016 0-64'!AN$1,'2016 population'!$A$3:$E$102,3,FALSE),"")</f>
        <v/>
      </c>
      <c r="AO84" s="21" t="str">
        <f>IF('Adjacent Counties'!AO84="x",VLOOKUP('2016 0-64'!AO$1,'2016 population'!$A$3:$E$102,3,FALSE),"")</f>
        <v/>
      </c>
      <c r="AP84" s="21" t="str">
        <f>IF('Adjacent Counties'!AP84="x",VLOOKUP('2016 0-64'!AP$1,'2016 population'!$A$3:$E$102,3,FALSE),"")</f>
        <v/>
      </c>
      <c r="AQ84" s="21" t="str">
        <f>IF('Adjacent Counties'!AQ84="x",VLOOKUP('2016 0-64'!AQ$1,'2016 population'!$A$3:$E$102,3,FALSE),"")</f>
        <v/>
      </c>
      <c r="AR84" s="21" t="str">
        <f>IF('Adjacent Counties'!AR84="x",VLOOKUP('2016 0-64'!AR$1,'2016 population'!$A$3:$E$102,3,FALSE),"")</f>
        <v/>
      </c>
      <c r="AS84" s="21" t="str">
        <f>IF('Adjacent Counties'!AS84="x",VLOOKUP('2016 0-64'!AS$1,'2016 population'!$A$3:$E$102,3,FALSE),"")</f>
        <v/>
      </c>
      <c r="AT84" s="21" t="str">
        <f>IF('Adjacent Counties'!AT84="x",VLOOKUP('2016 0-64'!AT$1,'2016 population'!$A$3:$E$102,3,FALSE),"")</f>
        <v/>
      </c>
      <c r="AU84" s="21" t="str">
        <f>IF('Adjacent Counties'!AU84="x",VLOOKUP('2016 0-64'!AU$1,'2016 population'!$A$3:$E$102,3,FALSE),"")</f>
        <v/>
      </c>
      <c r="AV84" s="21">
        <f>IF('Adjacent Counties'!AV84="x",VLOOKUP('2016 0-64'!AV$1,'2016 population'!$A$3:$E$102,3,FALSE),"")</f>
        <v>3091</v>
      </c>
      <c r="AW84" s="21" t="str">
        <f>IF('Adjacent Counties'!AW84="x",VLOOKUP('2016 0-64'!AW$1,'2016 population'!$A$3:$E$102,3,FALSE),"")</f>
        <v/>
      </c>
      <c r="AX84" s="21" t="str">
        <f>IF('Adjacent Counties'!AX84="x",VLOOKUP('2016 0-64'!AX$1,'2016 population'!$A$3:$E$102,3,FALSE),"")</f>
        <v/>
      </c>
      <c r="AY84" s="21" t="str">
        <f>IF('Adjacent Counties'!AY84="x",VLOOKUP('2016 0-64'!AY$1,'2016 population'!$A$3:$E$102,3,FALSE),"")</f>
        <v/>
      </c>
      <c r="AZ84" s="21" t="str">
        <f>IF('Adjacent Counties'!AZ84="x",VLOOKUP('2016 0-64'!AZ$1,'2016 population'!$A$3:$E$102,3,FALSE),"")</f>
        <v/>
      </c>
      <c r="BA84" s="21" t="str">
        <f>IF('Adjacent Counties'!BA84="x",VLOOKUP('2016 0-64'!BA$1,'2016 population'!$A$3:$E$102,3,FALSE),"")</f>
        <v/>
      </c>
      <c r="BB84" s="21" t="str">
        <f>IF('Adjacent Counties'!BB84="x",VLOOKUP('2016 0-64'!BB$1,'2016 population'!$A$3:$E$102,3,FALSE),"")</f>
        <v/>
      </c>
      <c r="BC84" s="21" t="str">
        <f>IF('Adjacent Counties'!BC84="x",VLOOKUP('2016 0-64'!BC$1,'2016 population'!$A$3:$E$102,3,FALSE),"")</f>
        <v/>
      </c>
      <c r="BD84" s="21" t="str">
        <f>IF('Adjacent Counties'!BD84="x",VLOOKUP('2016 0-64'!BD$1,'2016 population'!$A$3:$E$102,3,FALSE),"")</f>
        <v/>
      </c>
      <c r="BE84" s="21" t="str">
        <f>IF('Adjacent Counties'!BE84="x",VLOOKUP('2016 0-64'!BE$1,'2016 population'!$A$3:$E$102,3,FALSE),"")</f>
        <v/>
      </c>
      <c r="BF84" s="21" t="str">
        <f>IF('Adjacent Counties'!BF84="x",VLOOKUP('2016 0-64'!BF$1,'2016 population'!$A$3:$E$102,3,FALSE),"")</f>
        <v/>
      </c>
      <c r="BG84" s="21" t="str">
        <f>IF('Adjacent Counties'!BG84="x",VLOOKUP('2016 0-64'!BG$1,'2016 population'!$A$3:$E$102,3,FALSE),"")</f>
        <v/>
      </c>
      <c r="BH84" s="21" t="str">
        <f>IF('Adjacent Counties'!BH84="x",VLOOKUP('2016 0-64'!BH$1,'2016 population'!$A$3:$E$102,3,FALSE),"")</f>
        <v/>
      </c>
      <c r="BI84" s="21" t="str">
        <f>IF('Adjacent Counties'!BI84="x",VLOOKUP('2016 0-64'!BI$1,'2016 population'!$A$3:$E$102,3,FALSE),"")</f>
        <v/>
      </c>
      <c r="BJ84" s="21" t="str">
        <f>IF('Adjacent Counties'!BJ84="x",VLOOKUP('2016 0-64'!BJ$1,'2016 population'!$A$3:$E$102,3,FALSE),"")</f>
        <v/>
      </c>
      <c r="BK84" s="21" t="str">
        <f>IF('Adjacent Counties'!BK84="x",VLOOKUP('2016 0-64'!BK$1,'2016 population'!$A$3:$E$102,3,FALSE),"")</f>
        <v/>
      </c>
      <c r="BL84" s="21">
        <f>IF('Adjacent Counties'!BL84="x",VLOOKUP('2016 0-64'!BL$1,'2016 population'!$A$3:$E$102,3,FALSE),"")</f>
        <v>12856</v>
      </c>
      <c r="BM84" s="21" t="str">
        <f>IF('Adjacent Counties'!BM84="x",VLOOKUP('2016 0-64'!BM$1,'2016 population'!$A$3:$E$102,3,FALSE),"")</f>
        <v/>
      </c>
      <c r="BN84" s="21" t="str">
        <f>IF('Adjacent Counties'!BN84="x",VLOOKUP('2016 0-64'!BN$1,'2016 population'!$A$3:$E$102,3,FALSE),"")</f>
        <v/>
      </c>
      <c r="BO84" s="21" t="str">
        <f>IF('Adjacent Counties'!BO84="x",VLOOKUP('2016 0-64'!BO$1,'2016 population'!$A$3:$E$102,3,FALSE),"")</f>
        <v/>
      </c>
      <c r="BP84" s="21" t="str">
        <f>IF('Adjacent Counties'!BP84="x",VLOOKUP('2016 0-64'!BP$1,'2016 population'!$A$3:$E$102,3,FALSE),"")</f>
        <v/>
      </c>
      <c r="BQ84" s="21" t="str">
        <f>IF('Adjacent Counties'!BQ84="x",VLOOKUP('2016 0-64'!BQ$1,'2016 population'!$A$3:$E$102,3,FALSE),"")</f>
        <v/>
      </c>
      <c r="BR84" s="21" t="str">
        <f>IF('Adjacent Counties'!BR84="x",VLOOKUP('2016 0-64'!BR$1,'2016 population'!$A$3:$E$102,3,FALSE),"")</f>
        <v/>
      </c>
      <c r="BS84" s="21" t="str">
        <f>IF('Adjacent Counties'!BS84="x",VLOOKUP('2016 0-64'!BS$1,'2016 population'!$A$3:$E$102,3,FALSE),"")</f>
        <v/>
      </c>
      <c r="BT84" s="21" t="str">
        <f>IF('Adjacent Counties'!BT84="x",VLOOKUP('2016 0-64'!BT$1,'2016 population'!$A$3:$E$102,3,FALSE),"")</f>
        <v/>
      </c>
      <c r="BU84" s="21" t="str">
        <f>IF('Adjacent Counties'!BU84="x",VLOOKUP('2016 0-64'!BU$1,'2016 population'!$A$3:$E$102,3,FALSE),"")</f>
        <v/>
      </c>
      <c r="BV84" s="21" t="str">
        <f>IF('Adjacent Counties'!BV84="x",VLOOKUP('2016 0-64'!BV$1,'2016 population'!$A$3:$E$102,3,FALSE),"")</f>
        <v/>
      </c>
      <c r="BW84" s="21" t="str">
        <f>IF('Adjacent Counties'!BW84="x",VLOOKUP('2016 0-64'!BW$1,'2016 population'!$A$3:$E$102,3,FALSE),"")</f>
        <v/>
      </c>
      <c r="BX84" s="21" t="str">
        <f>IF('Adjacent Counties'!BX84="x",VLOOKUP('2016 0-64'!BX$1,'2016 population'!$A$3:$E$102,3,FALSE),"")</f>
        <v/>
      </c>
      <c r="BY84" s="21" t="str">
        <f>IF('Adjacent Counties'!BY84="x",VLOOKUP('2016 0-64'!BY$1,'2016 population'!$A$3:$E$102,3,FALSE),"")</f>
        <v/>
      </c>
      <c r="BZ84" s="21">
        <f>IF('Adjacent Counties'!BZ84="x",VLOOKUP('2016 0-64'!BZ$1,'2016 population'!$A$3:$E$102,3,FALSE),"")</f>
        <v>4669</v>
      </c>
      <c r="CA84" s="21">
        <f>IF('Adjacent Counties'!CA84="x",VLOOKUP('2016 0-64'!CA$1,'2016 population'!$A$3:$E$102,3,FALSE),"")</f>
        <v>11675</v>
      </c>
      <c r="CB84" s="21" t="str">
        <f>IF('Adjacent Counties'!CB84="x",VLOOKUP('2016 0-64'!CB$1,'2016 population'!$A$3:$E$102,3,FALSE),"")</f>
        <v/>
      </c>
      <c r="CC84" s="21" t="str">
        <f>IF('Adjacent Counties'!CC84="x",VLOOKUP('2016 0-64'!CC$1,'2016 population'!$A$3:$E$102,3,FALSE),"")</f>
        <v/>
      </c>
      <c r="CD84" s="21" t="str">
        <f>IF('Adjacent Counties'!CD84="x",VLOOKUP('2016 0-64'!CD$1,'2016 population'!$A$3:$E$102,3,FALSE),"")</f>
        <v/>
      </c>
      <c r="CE84" s="21" t="str">
        <f>IF('Adjacent Counties'!CE84="x",VLOOKUP('2016 0-64'!CE$1,'2016 population'!$A$3:$E$102,3,FALSE),"")</f>
        <v/>
      </c>
      <c r="CF84" s="21">
        <f>IF('Adjacent Counties'!CF84="x",VLOOKUP('2016 0-64'!CF$1,'2016 population'!$A$3:$E$102,3,FALSE),"")</f>
        <v>3731</v>
      </c>
      <c r="CG84" s="21" t="str">
        <f>IF('Adjacent Counties'!CG84="x",VLOOKUP('2016 0-64'!CG$1,'2016 population'!$A$3:$E$102,3,FALSE),"")</f>
        <v/>
      </c>
      <c r="CH84" s="21" t="str">
        <f>IF('Adjacent Counties'!CH84="x",VLOOKUP('2016 0-64'!CH$1,'2016 population'!$A$3:$E$102,3,FALSE),"")</f>
        <v/>
      </c>
      <c r="CI84" s="21" t="str">
        <f>IF('Adjacent Counties'!CI84="x",VLOOKUP('2016 0-64'!CI$1,'2016 population'!$A$3:$E$102,3,FALSE),"")</f>
        <v/>
      </c>
      <c r="CJ84" s="21" t="str">
        <f>IF('Adjacent Counties'!CJ84="x",VLOOKUP('2016 0-64'!CJ$1,'2016 population'!$A$3:$E$102,3,FALSE),"")</f>
        <v/>
      </c>
      <c r="CK84" s="21" t="str">
        <f>IF('Adjacent Counties'!CK84="x",VLOOKUP('2016 0-64'!CK$1,'2016 population'!$A$3:$E$102,3,FALSE),"")</f>
        <v/>
      </c>
      <c r="CL84" s="21" t="str">
        <f>IF('Adjacent Counties'!CL84="x",VLOOKUP('2016 0-64'!CL$1,'2016 population'!$A$3:$E$102,3,FALSE),"")</f>
        <v/>
      </c>
      <c r="CM84" s="21" t="str">
        <f>IF('Adjacent Counties'!CM84="x",VLOOKUP('2016 0-64'!CM$1,'2016 population'!$A$3:$E$102,3,FALSE),"")</f>
        <v/>
      </c>
      <c r="CN84" s="21" t="str">
        <f>IF('Adjacent Counties'!CN84="x",VLOOKUP('2016 0-64'!CN$1,'2016 population'!$A$3:$E$102,3,FALSE),"")</f>
        <v/>
      </c>
      <c r="CO84" s="21" t="str">
        <f>IF('Adjacent Counties'!CO84="x",VLOOKUP('2016 0-64'!CO$1,'2016 population'!$A$3:$E$102,3,FALSE),"")</f>
        <v/>
      </c>
      <c r="CP84" s="21" t="str">
        <f>IF('Adjacent Counties'!CP84="x",VLOOKUP('2016 0-64'!CP$1,'2016 population'!$A$3:$E$102,3,FALSE),"")</f>
        <v/>
      </c>
      <c r="CQ84" s="21" t="str">
        <f>IF('Adjacent Counties'!CQ84="x",VLOOKUP('2016 0-64'!CQ$1,'2016 population'!$A$3:$E$102,3,FALSE),"")</f>
        <v/>
      </c>
      <c r="CR84" s="21" t="str">
        <f>IF('Adjacent Counties'!CR84="x",VLOOKUP('2016 0-64'!CR$1,'2016 population'!$A$3:$E$102,3,FALSE),"")</f>
        <v/>
      </c>
      <c r="CS84" s="21" t="str">
        <f>IF('Adjacent Counties'!CS84="x",VLOOKUP('2016 0-64'!CS$1,'2016 population'!$A$3:$E$102,3,FALSE),"")</f>
        <v/>
      </c>
      <c r="CT84" s="21" t="str">
        <f>IF('Adjacent Counties'!CT84="x",VLOOKUP('2016 0-64'!CT$1,'2016 population'!$A$3:$E$102,3,FALSE),"")</f>
        <v/>
      </c>
      <c r="CU84" s="21" t="str">
        <f>IF('Adjacent Counties'!CU84="x",VLOOKUP('2016 0-64'!CU$1,'2016 population'!$A$3:$E$102,3,FALSE),"")</f>
        <v/>
      </c>
      <c r="CV84" s="21" t="str">
        <f>IF('Adjacent Counties'!CV84="x",VLOOKUP('2016 0-64'!CV$1,'2016 population'!$A$3:$E$102,3,FALSE),"")</f>
        <v/>
      </c>
      <c r="CW84" s="21" t="str">
        <f>IF('Adjacent Counties'!CW84="x",VLOOKUP('2016 0-64'!CW$1,'2016 population'!$A$3:$E$102,3,FALSE),"")</f>
        <v/>
      </c>
      <c r="CX84" s="21">
        <f t="shared" si="1"/>
        <v>36022</v>
      </c>
    </row>
    <row r="85" spans="1:102">
      <c r="A85" s="3" t="s">
        <v>83</v>
      </c>
      <c r="B85" s="21" t="str">
        <f>IF('Adjacent Counties'!B85="x",VLOOKUP('2016 0-64'!B$1,'2016 population'!$A$3:$E$102,3,FALSE),"")</f>
        <v/>
      </c>
      <c r="C85" s="21" t="str">
        <f>IF('Adjacent Counties'!C85="x",VLOOKUP('2016 0-64'!C$1,'2016 population'!$A$3:$E$102,3,FALSE),"")</f>
        <v/>
      </c>
      <c r="D85" s="21" t="str">
        <f>IF('Adjacent Counties'!D85="x",VLOOKUP('2016 0-64'!D$1,'2016 population'!$A$3:$E$102,3,FALSE),"")</f>
        <v/>
      </c>
      <c r="E85" s="21">
        <f>IF('Adjacent Counties'!E85="x",VLOOKUP('2016 0-64'!E$1,'2016 population'!$A$3:$E$102,3,FALSE),"")</f>
        <v>2627</v>
      </c>
      <c r="F85" s="21" t="str">
        <f>IF('Adjacent Counties'!F85="x",VLOOKUP('2016 0-64'!F$1,'2016 population'!$A$3:$E$102,3,FALSE),"")</f>
        <v/>
      </c>
      <c r="G85" s="21" t="str">
        <f>IF('Adjacent Counties'!G85="x",VLOOKUP('2016 0-64'!G$1,'2016 population'!$A$3:$E$102,3,FALSE),"")</f>
        <v/>
      </c>
      <c r="H85" s="21" t="str">
        <f>IF('Adjacent Counties'!H85="x",VLOOKUP('2016 0-64'!H$1,'2016 population'!$A$3:$E$102,3,FALSE),"")</f>
        <v/>
      </c>
      <c r="I85" s="21" t="str">
        <f>IF('Adjacent Counties'!I85="x",VLOOKUP('2016 0-64'!I$1,'2016 population'!$A$3:$E$102,3,FALSE),"")</f>
        <v/>
      </c>
      <c r="J85" s="21" t="str">
        <f>IF('Adjacent Counties'!J85="x",VLOOKUP('2016 0-64'!J$1,'2016 population'!$A$3:$E$102,3,FALSE),"")</f>
        <v/>
      </c>
      <c r="K85" s="21" t="str">
        <f>IF('Adjacent Counties'!K85="x",VLOOKUP('2016 0-64'!K$1,'2016 population'!$A$3:$E$102,3,FALSE),"")</f>
        <v/>
      </c>
      <c r="L85" s="21" t="str">
        <f>IF('Adjacent Counties'!L85="x",VLOOKUP('2016 0-64'!L$1,'2016 population'!$A$3:$E$102,3,FALSE),"")</f>
        <v/>
      </c>
      <c r="M85" s="21" t="str">
        <f>IF('Adjacent Counties'!M85="x",VLOOKUP('2016 0-64'!M$1,'2016 population'!$A$3:$E$102,3,FALSE),"")</f>
        <v/>
      </c>
      <c r="N85" s="21">
        <f>IF('Adjacent Counties'!N85="x",VLOOKUP('2016 0-64'!N$1,'2016 population'!$A$3:$E$102,3,FALSE),"")</f>
        <v>15389</v>
      </c>
      <c r="O85" s="21" t="str">
        <f>IF('Adjacent Counties'!O85="x",VLOOKUP('2016 0-64'!O$1,'2016 population'!$A$3:$E$102,3,FALSE),"")</f>
        <v/>
      </c>
      <c r="P85" s="21" t="str">
        <f>IF('Adjacent Counties'!P85="x",VLOOKUP('2016 0-64'!P$1,'2016 population'!$A$3:$E$102,3,FALSE),"")</f>
        <v/>
      </c>
      <c r="Q85" s="21" t="str">
        <f>IF('Adjacent Counties'!Q85="x",VLOOKUP('2016 0-64'!Q$1,'2016 population'!$A$3:$E$102,3,FALSE),"")</f>
        <v/>
      </c>
      <c r="R85" s="21" t="str">
        <f>IF('Adjacent Counties'!R85="x",VLOOKUP('2016 0-64'!R$1,'2016 population'!$A$3:$E$102,3,FALSE),"")</f>
        <v/>
      </c>
      <c r="S85" s="21" t="str">
        <f>IF('Adjacent Counties'!S85="x",VLOOKUP('2016 0-64'!S$1,'2016 population'!$A$3:$E$102,3,FALSE),"")</f>
        <v/>
      </c>
      <c r="T85" s="21" t="str">
        <f>IF('Adjacent Counties'!T85="x",VLOOKUP('2016 0-64'!T$1,'2016 population'!$A$3:$E$102,3,FALSE),"")</f>
        <v/>
      </c>
      <c r="U85" s="21" t="str">
        <f>IF('Adjacent Counties'!U85="x",VLOOKUP('2016 0-64'!U$1,'2016 population'!$A$3:$E$102,3,FALSE),"")</f>
        <v/>
      </c>
      <c r="V85" s="21" t="str">
        <f>IF('Adjacent Counties'!V85="x",VLOOKUP('2016 0-64'!V$1,'2016 population'!$A$3:$E$102,3,FALSE),"")</f>
        <v/>
      </c>
      <c r="W85" s="21" t="str">
        <f>IF('Adjacent Counties'!W85="x",VLOOKUP('2016 0-64'!W$1,'2016 population'!$A$3:$E$102,3,FALSE),"")</f>
        <v/>
      </c>
      <c r="X85" s="21" t="str">
        <f>IF('Adjacent Counties'!X85="x",VLOOKUP('2016 0-64'!X$1,'2016 population'!$A$3:$E$102,3,FALSE),"")</f>
        <v/>
      </c>
      <c r="Y85" s="21" t="str">
        <f>IF('Adjacent Counties'!Y85="x",VLOOKUP('2016 0-64'!Y$1,'2016 population'!$A$3:$E$102,3,FALSE),"")</f>
        <v/>
      </c>
      <c r="Z85" s="21" t="str">
        <f>IF('Adjacent Counties'!Z85="x",VLOOKUP('2016 0-64'!Z$1,'2016 population'!$A$3:$E$102,3,FALSE),"")</f>
        <v/>
      </c>
      <c r="AA85" s="21" t="str">
        <f>IF('Adjacent Counties'!AA85="x",VLOOKUP('2016 0-64'!AA$1,'2016 population'!$A$3:$E$102,3,FALSE),"")</f>
        <v/>
      </c>
      <c r="AB85" s="21" t="str">
        <f>IF('Adjacent Counties'!AB85="x",VLOOKUP('2016 0-64'!AB$1,'2016 population'!$A$3:$E$102,3,FALSE),"")</f>
        <v/>
      </c>
      <c r="AC85" s="21" t="str">
        <f>IF('Adjacent Counties'!AC85="x",VLOOKUP('2016 0-64'!AC$1,'2016 population'!$A$3:$E$102,3,FALSE),"")</f>
        <v/>
      </c>
      <c r="AD85" s="21">
        <f>IF('Adjacent Counties'!AD85="x",VLOOKUP('2016 0-64'!AD$1,'2016 population'!$A$3:$E$102,3,FALSE),"")</f>
        <v>16909</v>
      </c>
      <c r="AE85" s="21" t="str">
        <f>IF('Adjacent Counties'!AE85="x",VLOOKUP('2016 0-64'!AE$1,'2016 population'!$A$3:$E$102,3,FALSE),"")</f>
        <v/>
      </c>
      <c r="AF85" s="21" t="str">
        <f>IF('Adjacent Counties'!AF85="x",VLOOKUP('2016 0-64'!AF$1,'2016 population'!$A$3:$E$102,3,FALSE),"")</f>
        <v/>
      </c>
      <c r="AG85" s="21" t="str">
        <f>IF('Adjacent Counties'!AG85="x",VLOOKUP('2016 0-64'!AG$1,'2016 population'!$A$3:$E$102,3,FALSE),"")</f>
        <v/>
      </c>
      <c r="AH85" s="21" t="str">
        <f>IF('Adjacent Counties'!AH85="x",VLOOKUP('2016 0-64'!AH$1,'2016 population'!$A$3:$E$102,3,FALSE),"")</f>
        <v/>
      </c>
      <c r="AI85" s="21" t="str">
        <f>IF('Adjacent Counties'!AI85="x",VLOOKUP('2016 0-64'!AI$1,'2016 population'!$A$3:$E$102,3,FALSE),"")</f>
        <v/>
      </c>
      <c r="AJ85" s="21" t="str">
        <f>IF('Adjacent Counties'!AJ85="x",VLOOKUP('2016 0-64'!AJ$1,'2016 population'!$A$3:$E$102,3,FALSE),"")</f>
        <v/>
      </c>
      <c r="AK85" s="21" t="str">
        <f>IF('Adjacent Counties'!AK85="x",VLOOKUP('2016 0-64'!AK$1,'2016 population'!$A$3:$E$102,3,FALSE),"")</f>
        <v/>
      </c>
      <c r="AL85" s="21" t="str">
        <f>IF('Adjacent Counties'!AL85="x",VLOOKUP('2016 0-64'!AL$1,'2016 population'!$A$3:$E$102,3,FALSE),"")</f>
        <v/>
      </c>
      <c r="AM85" s="21" t="str">
        <f>IF('Adjacent Counties'!AM85="x",VLOOKUP('2016 0-64'!AM$1,'2016 population'!$A$3:$E$102,3,FALSE),"")</f>
        <v/>
      </c>
      <c r="AN85" s="21" t="str">
        <f>IF('Adjacent Counties'!AN85="x",VLOOKUP('2016 0-64'!AN$1,'2016 population'!$A$3:$E$102,3,FALSE),"")</f>
        <v/>
      </c>
      <c r="AO85" s="21" t="str">
        <f>IF('Adjacent Counties'!AO85="x",VLOOKUP('2016 0-64'!AO$1,'2016 population'!$A$3:$E$102,3,FALSE),"")</f>
        <v/>
      </c>
      <c r="AP85" s="21" t="str">
        <f>IF('Adjacent Counties'!AP85="x",VLOOKUP('2016 0-64'!AP$1,'2016 population'!$A$3:$E$102,3,FALSE),"")</f>
        <v/>
      </c>
      <c r="AQ85" s="21" t="str">
        <f>IF('Adjacent Counties'!AQ85="x",VLOOKUP('2016 0-64'!AQ$1,'2016 population'!$A$3:$E$102,3,FALSE),"")</f>
        <v/>
      </c>
      <c r="AR85" s="21" t="str">
        <f>IF('Adjacent Counties'!AR85="x",VLOOKUP('2016 0-64'!AR$1,'2016 population'!$A$3:$E$102,3,FALSE),"")</f>
        <v/>
      </c>
      <c r="AS85" s="21" t="str">
        <f>IF('Adjacent Counties'!AS85="x",VLOOKUP('2016 0-64'!AS$1,'2016 population'!$A$3:$E$102,3,FALSE),"")</f>
        <v/>
      </c>
      <c r="AT85" s="21" t="str">
        <f>IF('Adjacent Counties'!AT85="x",VLOOKUP('2016 0-64'!AT$1,'2016 population'!$A$3:$E$102,3,FALSE),"")</f>
        <v/>
      </c>
      <c r="AU85" s="21" t="str">
        <f>IF('Adjacent Counties'!AU85="x",VLOOKUP('2016 0-64'!AU$1,'2016 population'!$A$3:$E$102,3,FALSE),"")</f>
        <v/>
      </c>
      <c r="AV85" s="21" t="str">
        <f>IF('Adjacent Counties'!AV85="x",VLOOKUP('2016 0-64'!AV$1,'2016 population'!$A$3:$E$102,3,FALSE),"")</f>
        <v/>
      </c>
      <c r="AW85" s="21" t="str">
        <f>IF('Adjacent Counties'!AW85="x",VLOOKUP('2016 0-64'!AW$1,'2016 population'!$A$3:$E$102,3,FALSE),"")</f>
        <v/>
      </c>
      <c r="AX85" s="21" t="str">
        <f>IF('Adjacent Counties'!AX85="x",VLOOKUP('2016 0-64'!AX$1,'2016 population'!$A$3:$E$102,3,FALSE),"")</f>
        <v/>
      </c>
      <c r="AY85" s="21" t="str">
        <f>IF('Adjacent Counties'!AY85="x",VLOOKUP('2016 0-64'!AY$1,'2016 population'!$A$3:$E$102,3,FALSE),"")</f>
        <v/>
      </c>
      <c r="AZ85" s="21" t="str">
        <f>IF('Adjacent Counties'!AZ85="x",VLOOKUP('2016 0-64'!AZ$1,'2016 population'!$A$3:$E$102,3,FALSE),"")</f>
        <v/>
      </c>
      <c r="BA85" s="21" t="str">
        <f>IF('Adjacent Counties'!BA85="x",VLOOKUP('2016 0-64'!BA$1,'2016 population'!$A$3:$E$102,3,FALSE),"")</f>
        <v/>
      </c>
      <c r="BB85" s="21" t="str">
        <f>IF('Adjacent Counties'!BB85="x",VLOOKUP('2016 0-64'!BB$1,'2016 population'!$A$3:$E$102,3,FALSE),"")</f>
        <v/>
      </c>
      <c r="BC85" s="21" t="str">
        <f>IF('Adjacent Counties'!BC85="x",VLOOKUP('2016 0-64'!BC$1,'2016 population'!$A$3:$E$102,3,FALSE),"")</f>
        <v/>
      </c>
      <c r="BD85" s="21" t="str">
        <f>IF('Adjacent Counties'!BD85="x",VLOOKUP('2016 0-64'!BD$1,'2016 population'!$A$3:$E$102,3,FALSE),"")</f>
        <v/>
      </c>
      <c r="BE85" s="21" t="str">
        <f>IF('Adjacent Counties'!BE85="x",VLOOKUP('2016 0-64'!BE$1,'2016 population'!$A$3:$E$102,3,FALSE),"")</f>
        <v/>
      </c>
      <c r="BF85" s="21" t="str">
        <f>IF('Adjacent Counties'!BF85="x",VLOOKUP('2016 0-64'!BF$1,'2016 population'!$A$3:$E$102,3,FALSE),"")</f>
        <v/>
      </c>
      <c r="BG85" s="21" t="str">
        <f>IF('Adjacent Counties'!BG85="x",VLOOKUP('2016 0-64'!BG$1,'2016 population'!$A$3:$E$102,3,FALSE),"")</f>
        <v/>
      </c>
      <c r="BH85" s="21" t="str">
        <f>IF('Adjacent Counties'!BH85="x",VLOOKUP('2016 0-64'!BH$1,'2016 population'!$A$3:$E$102,3,FALSE),"")</f>
        <v/>
      </c>
      <c r="BI85" s="21" t="str">
        <f>IF('Adjacent Counties'!BI85="x",VLOOKUP('2016 0-64'!BI$1,'2016 population'!$A$3:$E$102,3,FALSE),"")</f>
        <v/>
      </c>
      <c r="BJ85" s="21" t="str">
        <f>IF('Adjacent Counties'!BJ85="x",VLOOKUP('2016 0-64'!BJ$1,'2016 population'!$A$3:$E$102,3,FALSE),"")</f>
        <v/>
      </c>
      <c r="BK85" s="21">
        <f>IF('Adjacent Counties'!BK85="x",VLOOKUP('2016 0-64'!BK$1,'2016 population'!$A$3:$E$102,3,FALSE),"")</f>
        <v>3243</v>
      </c>
      <c r="BL85" s="21" t="str">
        <f>IF('Adjacent Counties'!BL85="x",VLOOKUP('2016 0-64'!BL$1,'2016 population'!$A$3:$E$102,3,FALSE),"")</f>
        <v/>
      </c>
      <c r="BM85" s="21" t="str">
        <f>IF('Adjacent Counties'!BM85="x",VLOOKUP('2016 0-64'!BM$1,'2016 population'!$A$3:$E$102,3,FALSE),"")</f>
        <v/>
      </c>
      <c r="BN85" s="21" t="str">
        <f>IF('Adjacent Counties'!BN85="x",VLOOKUP('2016 0-64'!BN$1,'2016 population'!$A$3:$E$102,3,FALSE),"")</f>
        <v/>
      </c>
      <c r="BO85" s="21" t="str">
        <f>IF('Adjacent Counties'!BO85="x",VLOOKUP('2016 0-64'!BO$1,'2016 population'!$A$3:$E$102,3,FALSE),"")</f>
        <v/>
      </c>
      <c r="BP85" s="21" t="str">
        <f>IF('Adjacent Counties'!BP85="x",VLOOKUP('2016 0-64'!BP$1,'2016 population'!$A$3:$E$102,3,FALSE),"")</f>
        <v/>
      </c>
      <c r="BQ85" s="21" t="str">
        <f>IF('Adjacent Counties'!BQ85="x",VLOOKUP('2016 0-64'!BQ$1,'2016 population'!$A$3:$E$102,3,FALSE),"")</f>
        <v/>
      </c>
      <c r="BR85" s="21" t="str">
        <f>IF('Adjacent Counties'!BR85="x",VLOOKUP('2016 0-64'!BR$1,'2016 population'!$A$3:$E$102,3,FALSE),"")</f>
        <v/>
      </c>
      <c r="BS85" s="21" t="str">
        <f>IF('Adjacent Counties'!BS85="x",VLOOKUP('2016 0-64'!BS$1,'2016 population'!$A$3:$E$102,3,FALSE),"")</f>
        <v/>
      </c>
      <c r="BT85" s="21" t="str">
        <f>IF('Adjacent Counties'!BT85="x",VLOOKUP('2016 0-64'!BT$1,'2016 population'!$A$3:$E$102,3,FALSE),"")</f>
        <v/>
      </c>
      <c r="BU85" s="21" t="str">
        <f>IF('Adjacent Counties'!BU85="x",VLOOKUP('2016 0-64'!BU$1,'2016 population'!$A$3:$E$102,3,FALSE),"")</f>
        <v/>
      </c>
      <c r="BV85" s="21" t="str">
        <f>IF('Adjacent Counties'!BV85="x",VLOOKUP('2016 0-64'!BV$1,'2016 population'!$A$3:$E$102,3,FALSE),"")</f>
        <v/>
      </c>
      <c r="BW85" s="21" t="str">
        <f>IF('Adjacent Counties'!BW85="x",VLOOKUP('2016 0-64'!BW$1,'2016 population'!$A$3:$E$102,3,FALSE),"")</f>
        <v/>
      </c>
      <c r="BX85" s="21" t="str">
        <f>IF('Adjacent Counties'!BX85="x",VLOOKUP('2016 0-64'!BX$1,'2016 population'!$A$3:$E$102,3,FALSE),"")</f>
        <v/>
      </c>
      <c r="BY85" s="21" t="str">
        <f>IF('Adjacent Counties'!BY85="x",VLOOKUP('2016 0-64'!BY$1,'2016 population'!$A$3:$E$102,3,FALSE),"")</f>
        <v/>
      </c>
      <c r="BZ85" s="21">
        <f>IF('Adjacent Counties'!BZ85="x",VLOOKUP('2016 0-64'!BZ$1,'2016 population'!$A$3:$E$102,3,FALSE),"")</f>
        <v>4669</v>
      </c>
      <c r="CA85" s="21" t="str">
        <f>IF('Adjacent Counties'!CA85="x",VLOOKUP('2016 0-64'!CA$1,'2016 population'!$A$3:$E$102,3,FALSE),"")</f>
        <v/>
      </c>
      <c r="CB85" s="21" t="str">
        <f>IF('Adjacent Counties'!CB85="x",VLOOKUP('2016 0-64'!CB$1,'2016 population'!$A$3:$E$102,3,FALSE),"")</f>
        <v/>
      </c>
      <c r="CC85" s="21">
        <f>IF('Adjacent Counties'!CC85="x",VLOOKUP('2016 0-64'!CC$1,'2016 population'!$A$3:$E$102,3,FALSE),"")</f>
        <v>13671</v>
      </c>
      <c r="CD85" s="21" t="str">
        <f>IF('Adjacent Counties'!CD85="x",VLOOKUP('2016 0-64'!CD$1,'2016 population'!$A$3:$E$102,3,FALSE),"")</f>
        <v/>
      </c>
      <c r="CE85" s="21" t="str">
        <f>IF('Adjacent Counties'!CE85="x",VLOOKUP('2016 0-64'!CE$1,'2016 population'!$A$3:$E$102,3,FALSE),"")</f>
        <v/>
      </c>
      <c r="CF85" s="21" t="str">
        <f>IF('Adjacent Counties'!CF85="x",VLOOKUP('2016 0-64'!CF$1,'2016 population'!$A$3:$E$102,3,FALSE),"")</f>
        <v/>
      </c>
      <c r="CG85" s="21">
        <f>IF('Adjacent Counties'!CG85="x",VLOOKUP('2016 0-64'!CG$1,'2016 population'!$A$3:$E$102,3,FALSE),"")</f>
        <v>6502</v>
      </c>
      <c r="CH85" s="21" t="str">
        <f>IF('Adjacent Counties'!CH85="x",VLOOKUP('2016 0-64'!CH$1,'2016 population'!$A$3:$E$102,3,FALSE),"")</f>
        <v/>
      </c>
      <c r="CI85" s="21" t="str">
        <f>IF('Adjacent Counties'!CI85="x",VLOOKUP('2016 0-64'!CI$1,'2016 population'!$A$3:$E$102,3,FALSE),"")</f>
        <v/>
      </c>
      <c r="CJ85" s="21" t="str">
        <f>IF('Adjacent Counties'!CJ85="x",VLOOKUP('2016 0-64'!CJ$1,'2016 population'!$A$3:$E$102,3,FALSE),"")</f>
        <v/>
      </c>
      <c r="CK85" s="21" t="str">
        <f>IF('Adjacent Counties'!CK85="x",VLOOKUP('2016 0-64'!CK$1,'2016 population'!$A$3:$E$102,3,FALSE),"")</f>
        <v/>
      </c>
      <c r="CL85" s="21" t="str">
        <f>IF('Adjacent Counties'!CL85="x",VLOOKUP('2016 0-64'!CL$1,'2016 population'!$A$3:$E$102,3,FALSE),"")</f>
        <v/>
      </c>
      <c r="CM85" s="21">
        <f>IF('Adjacent Counties'!CM85="x",VLOOKUP('2016 0-64'!CM$1,'2016 population'!$A$3:$E$102,3,FALSE),"")</f>
        <v>17090</v>
      </c>
      <c r="CN85" s="21" t="str">
        <f>IF('Adjacent Counties'!CN85="x",VLOOKUP('2016 0-64'!CN$1,'2016 population'!$A$3:$E$102,3,FALSE),"")</f>
        <v/>
      </c>
      <c r="CO85" s="21" t="str">
        <f>IF('Adjacent Counties'!CO85="x",VLOOKUP('2016 0-64'!CO$1,'2016 population'!$A$3:$E$102,3,FALSE),"")</f>
        <v/>
      </c>
      <c r="CP85" s="21" t="str">
        <f>IF('Adjacent Counties'!CP85="x",VLOOKUP('2016 0-64'!CP$1,'2016 population'!$A$3:$E$102,3,FALSE),"")</f>
        <v/>
      </c>
      <c r="CQ85" s="21" t="str">
        <f>IF('Adjacent Counties'!CQ85="x",VLOOKUP('2016 0-64'!CQ$1,'2016 population'!$A$3:$E$102,3,FALSE),"")</f>
        <v/>
      </c>
      <c r="CR85" s="21" t="str">
        <f>IF('Adjacent Counties'!CR85="x",VLOOKUP('2016 0-64'!CR$1,'2016 population'!$A$3:$E$102,3,FALSE),"")</f>
        <v/>
      </c>
      <c r="CS85" s="21" t="str">
        <f>IF('Adjacent Counties'!CS85="x",VLOOKUP('2016 0-64'!CS$1,'2016 population'!$A$3:$E$102,3,FALSE),"")</f>
        <v/>
      </c>
      <c r="CT85" s="21" t="str">
        <f>IF('Adjacent Counties'!CT85="x",VLOOKUP('2016 0-64'!CT$1,'2016 population'!$A$3:$E$102,3,FALSE),"")</f>
        <v/>
      </c>
      <c r="CU85" s="21" t="str">
        <f>IF('Adjacent Counties'!CU85="x",VLOOKUP('2016 0-64'!CU$1,'2016 population'!$A$3:$E$102,3,FALSE),"")</f>
        <v/>
      </c>
      <c r="CV85" s="21" t="str">
        <f>IF('Adjacent Counties'!CV85="x",VLOOKUP('2016 0-64'!CV$1,'2016 population'!$A$3:$E$102,3,FALSE),"")</f>
        <v/>
      </c>
      <c r="CW85" s="21" t="str">
        <f>IF('Adjacent Counties'!CW85="x",VLOOKUP('2016 0-64'!CW$1,'2016 population'!$A$3:$E$102,3,FALSE),"")</f>
        <v/>
      </c>
      <c r="CX85" s="21">
        <f t="shared" si="1"/>
        <v>80100</v>
      </c>
    </row>
    <row r="86" spans="1:102">
      <c r="A86" s="3" t="s">
        <v>84</v>
      </c>
      <c r="B86" s="21" t="str">
        <f>IF('Adjacent Counties'!B86="x",VLOOKUP('2016 0-64'!B$1,'2016 population'!$A$3:$E$102,3,FALSE),"")</f>
        <v/>
      </c>
      <c r="C86" s="21" t="str">
        <f>IF('Adjacent Counties'!C86="x",VLOOKUP('2016 0-64'!C$1,'2016 population'!$A$3:$E$102,3,FALSE),"")</f>
        <v/>
      </c>
      <c r="D86" s="21" t="str">
        <f>IF('Adjacent Counties'!D86="x",VLOOKUP('2016 0-64'!D$1,'2016 population'!$A$3:$E$102,3,FALSE),"")</f>
        <v/>
      </c>
      <c r="E86" s="21" t="str">
        <f>IF('Adjacent Counties'!E86="x",VLOOKUP('2016 0-64'!E$1,'2016 population'!$A$3:$E$102,3,FALSE),"")</f>
        <v/>
      </c>
      <c r="F86" s="21" t="str">
        <f>IF('Adjacent Counties'!F86="x",VLOOKUP('2016 0-64'!F$1,'2016 population'!$A$3:$E$102,3,FALSE),"")</f>
        <v/>
      </c>
      <c r="G86" s="21" t="str">
        <f>IF('Adjacent Counties'!G86="x",VLOOKUP('2016 0-64'!G$1,'2016 population'!$A$3:$E$102,3,FALSE),"")</f>
        <v/>
      </c>
      <c r="H86" s="21" t="str">
        <f>IF('Adjacent Counties'!H86="x",VLOOKUP('2016 0-64'!H$1,'2016 population'!$A$3:$E$102,3,FALSE),"")</f>
        <v/>
      </c>
      <c r="I86" s="21" t="str">
        <f>IF('Adjacent Counties'!I86="x",VLOOKUP('2016 0-64'!I$1,'2016 population'!$A$3:$E$102,3,FALSE),"")</f>
        <v/>
      </c>
      <c r="J86" s="21" t="str">
        <f>IF('Adjacent Counties'!J86="x",VLOOKUP('2016 0-64'!J$1,'2016 population'!$A$3:$E$102,3,FALSE),"")</f>
        <v/>
      </c>
      <c r="K86" s="21" t="str">
        <f>IF('Adjacent Counties'!K86="x",VLOOKUP('2016 0-64'!K$1,'2016 population'!$A$3:$E$102,3,FALSE),"")</f>
        <v/>
      </c>
      <c r="L86" s="21" t="str">
        <f>IF('Adjacent Counties'!L86="x",VLOOKUP('2016 0-64'!L$1,'2016 population'!$A$3:$E$102,3,FALSE),"")</f>
        <v/>
      </c>
      <c r="M86" s="21" t="str">
        <f>IF('Adjacent Counties'!M86="x",VLOOKUP('2016 0-64'!M$1,'2016 population'!$A$3:$E$102,3,FALSE),"")</f>
        <v/>
      </c>
      <c r="N86" s="21" t="str">
        <f>IF('Adjacent Counties'!N86="x",VLOOKUP('2016 0-64'!N$1,'2016 population'!$A$3:$E$102,3,FALSE),"")</f>
        <v/>
      </c>
      <c r="O86" s="21" t="str">
        <f>IF('Adjacent Counties'!O86="x",VLOOKUP('2016 0-64'!O$1,'2016 population'!$A$3:$E$102,3,FALSE),"")</f>
        <v/>
      </c>
      <c r="P86" s="21" t="str">
        <f>IF('Adjacent Counties'!P86="x",VLOOKUP('2016 0-64'!P$1,'2016 population'!$A$3:$E$102,3,FALSE),"")</f>
        <v/>
      </c>
      <c r="Q86" s="21" t="str">
        <f>IF('Adjacent Counties'!Q86="x",VLOOKUP('2016 0-64'!Q$1,'2016 population'!$A$3:$E$102,3,FALSE),"")</f>
        <v/>
      </c>
      <c r="R86" s="21" t="str">
        <f>IF('Adjacent Counties'!R86="x",VLOOKUP('2016 0-64'!R$1,'2016 population'!$A$3:$E$102,3,FALSE),"")</f>
        <v/>
      </c>
      <c r="S86" s="21" t="str">
        <f>IF('Adjacent Counties'!S86="x",VLOOKUP('2016 0-64'!S$1,'2016 population'!$A$3:$E$102,3,FALSE),"")</f>
        <v/>
      </c>
      <c r="T86" s="21" t="str">
        <f>IF('Adjacent Counties'!T86="x",VLOOKUP('2016 0-64'!T$1,'2016 population'!$A$3:$E$102,3,FALSE),"")</f>
        <v/>
      </c>
      <c r="U86" s="21" t="str">
        <f>IF('Adjacent Counties'!U86="x",VLOOKUP('2016 0-64'!U$1,'2016 population'!$A$3:$E$102,3,FALSE),"")</f>
        <v/>
      </c>
      <c r="V86" s="21" t="str">
        <f>IF('Adjacent Counties'!V86="x",VLOOKUP('2016 0-64'!V$1,'2016 population'!$A$3:$E$102,3,FALSE),"")</f>
        <v/>
      </c>
      <c r="W86" s="21" t="str">
        <f>IF('Adjacent Counties'!W86="x",VLOOKUP('2016 0-64'!W$1,'2016 population'!$A$3:$E$102,3,FALSE),"")</f>
        <v/>
      </c>
      <c r="X86" s="21" t="str">
        <f>IF('Adjacent Counties'!X86="x",VLOOKUP('2016 0-64'!X$1,'2016 population'!$A$3:$E$102,3,FALSE),"")</f>
        <v/>
      </c>
      <c r="Y86" s="21" t="str">
        <f>IF('Adjacent Counties'!Y86="x",VLOOKUP('2016 0-64'!Y$1,'2016 population'!$A$3:$E$102,3,FALSE),"")</f>
        <v/>
      </c>
      <c r="Z86" s="21" t="str">
        <f>IF('Adjacent Counties'!Z86="x",VLOOKUP('2016 0-64'!Z$1,'2016 population'!$A$3:$E$102,3,FALSE),"")</f>
        <v/>
      </c>
      <c r="AA86" s="21" t="str">
        <f>IF('Adjacent Counties'!AA86="x",VLOOKUP('2016 0-64'!AA$1,'2016 population'!$A$3:$E$102,3,FALSE),"")</f>
        <v/>
      </c>
      <c r="AB86" s="21" t="str">
        <f>IF('Adjacent Counties'!AB86="x",VLOOKUP('2016 0-64'!AB$1,'2016 population'!$A$3:$E$102,3,FALSE),"")</f>
        <v/>
      </c>
      <c r="AC86" s="21" t="str">
        <f>IF('Adjacent Counties'!AC86="x",VLOOKUP('2016 0-64'!AC$1,'2016 population'!$A$3:$E$102,3,FALSE),"")</f>
        <v/>
      </c>
      <c r="AD86" s="21" t="str">
        <f>IF('Adjacent Counties'!AD86="x",VLOOKUP('2016 0-64'!AD$1,'2016 population'!$A$3:$E$102,3,FALSE),"")</f>
        <v/>
      </c>
      <c r="AE86" s="21" t="str">
        <f>IF('Adjacent Counties'!AE86="x",VLOOKUP('2016 0-64'!AE$1,'2016 population'!$A$3:$E$102,3,FALSE),"")</f>
        <v/>
      </c>
      <c r="AF86" s="21" t="str">
        <f>IF('Adjacent Counties'!AF86="x",VLOOKUP('2016 0-64'!AF$1,'2016 population'!$A$3:$E$102,3,FALSE),"")</f>
        <v/>
      </c>
      <c r="AG86" s="21" t="str">
        <f>IF('Adjacent Counties'!AG86="x",VLOOKUP('2016 0-64'!AG$1,'2016 population'!$A$3:$E$102,3,FALSE),"")</f>
        <v/>
      </c>
      <c r="AH86" s="21" t="str">
        <f>IF('Adjacent Counties'!AH86="x",VLOOKUP('2016 0-64'!AH$1,'2016 population'!$A$3:$E$102,3,FALSE),"")</f>
        <v/>
      </c>
      <c r="AI86" s="21">
        <f>IF('Adjacent Counties'!AI86="x",VLOOKUP('2016 0-64'!AI$1,'2016 population'!$A$3:$E$102,3,FALSE),"")</f>
        <v>32256</v>
      </c>
      <c r="AJ86" s="21" t="str">
        <f>IF('Adjacent Counties'!AJ86="x",VLOOKUP('2016 0-64'!AJ$1,'2016 population'!$A$3:$E$102,3,FALSE),"")</f>
        <v/>
      </c>
      <c r="AK86" s="21" t="str">
        <f>IF('Adjacent Counties'!AK86="x",VLOOKUP('2016 0-64'!AK$1,'2016 population'!$A$3:$E$102,3,FALSE),"")</f>
        <v/>
      </c>
      <c r="AL86" s="21" t="str">
        <f>IF('Adjacent Counties'!AL86="x",VLOOKUP('2016 0-64'!AL$1,'2016 population'!$A$3:$E$102,3,FALSE),"")</f>
        <v/>
      </c>
      <c r="AM86" s="21" t="str">
        <f>IF('Adjacent Counties'!AM86="x",VLOOKUP('2016 0-64'!AM$1,'2016 population'!$A$3:$E$102,3,FALSE),"")</f>
        <v/>
      </c>
      <c r="AN86" s="21" t="str">
        <f>IF('Adjacent Counties'!AN86="x",VLOOKUP('2016 0-64'!AN$1,'2016 population'!$A$3:$E$102,3,FALSE),"")</f>
        <v/>
      </c>
      <c r="AO86" s="21" t="str">
        <f>IF('Adjacent Counties'!AO86="x",VLOOKUP('2016 0-64'!AO$1,'2016 population'!$A$3:$E$102,3,FALSE),"")</f>
        <v/>
      </c>
      <c r="AP86" s="21">
        <f>IF('Adjacent Counties'!AP86="x",VLOOKUP('2016 0-64'!AP$1,'2016 population'!$A$3:$E$102,3,FALSE),"")</f>
        <v>44512</v>
      </c>
      <c r="AQ86" s="21" t="str">
        <f>IF('Adjacent Counties'!AQ86="x",VLOOKUP('2016 0-64'!AQ$1,'2016 population'!$A$3:$E$102,3,FALSE),"")</f>
        <v/>
      </c>
      <c r="AR86" s="21" t="str">
        <f>IF('Adjacent Counties'!AR86="x",VLOOKUP('2016 0-64'!AR$1,'2016 population'!$A$3:$E$102,3,FALSE),"")</f>
        <v/>
      </c>
      <c r="AS86" s="21" t="str">
        <f>IF('Adjacent Counties'!AS86="x",VLOOKUP('2016 0-64'!AS$1,'2016 population'!$A$3:$E$102,3,FALSE),"")</f>
        <v/>
      </c>
      <c r="AT86" s="21" t="str">
        <f>IF('Adjacent Counties'!AT86="x",VLOOKUP('2016 0-64'!AT$1,'2016 population'!$A$3:$E$102,3,FALSE),"")</f>
        <v/>
      </c>
      <c r="AU86" s="21" t="str">
        <f>IF('Adjacent Counties'!AU86="x",VLOOKUP('2016 0-64'!AU$1,'2016 population'!$A$3:$E$102,3,FALSE),"")</f>
        <v/>
      </c>
      <c r="AV86" s="21" t="str">
        <f>IF('Adjacent Counties'!AV86="x",VLOOKUP('2016 0-64'!AV$1,'2016 population'!$A$3:$E$102,3,FALSE),"")</f>
        <v/>
      </c>
      <c r="AW86" s="21" t="str">
        <f>IF('Adjacent Counties'!AW86="x",VLOOKUP('2016 0-64'!AW$1,'2016 population'!$A$3:$E$102,3,FALSE),"")</f>
        <v/>
      </c>
      <c r="AX86" s="21" t="str">
        <f>IF('Adjacent Counties'!AX86="x",VLOOKUP('2016 0-64'!AX$1,'2016 population'!$A$3:$E$102,3,FALSE),"")</f>
        <v/>
      </c>
      <c r="AY86" s="21" t="str">
        <f>IF('Adjacent Counties'!AY86="x",VLOOKUP('2016 0-64'!AY$1,'2016 population'!$A$3:$E$102,3,FALSE),"")</f>
        <v/>
      </c>
      <c r="AZ86" s="21" t="str">
        <f>IF('Adjacent Counties'!AZ86="x",VLOOKUP('2016 0-64'!AZ$1,'2016 population'!$A$3:$E$102,3,FALSE),"")</f>
        <v/>
      </c>
      <c r="BA86" s="21" t="str">
        <f>IF('Adjacent Counties'!BA86="x",VLOOKUP('2016 0-64'!BA$1,'2016 population'!$A$3:$E$102,3,FALSE),"")</f>
        <v/>
      </c>
      <c r="BB86" s="21" t="str">
        <f>IF('Adjacent Counties'!BB86="x",VLOOKUP('2016 0-64'!BB$1,'2016 population'!$A$3:$E$102,3,FALSE),"")</f>
        <v/>
      </c>
      <c r="BC86" s="21" t="str">
        <f>IF('Adjacent Counties'!BC86="x",VLOOKUP('2016 0-64'!BC$1,'2016 population'!$A$3:$E$102,3,FALSE),"")</f>
        <v/>
      </c>
      <c r="BD86" s="21" t="str">
        <f>IF('Adjacent Counties'!BD86="x",VLOOKUP('2016 0-64'!BD$1,'2016 population'!$A$3:$E$102,3,FALSE),"")</f>
        <v/>
      </c>
      <c r="BE86" s="21" t="str">
        <f>IF('Adjacent Counties'!BE86="x",VLOOKUP('2016 0-64'!BE$1,'2016 population'!$A$3:$E$102,3,FALSE),"")</f>
        <v/>
      </c>
      <c r="BF86" s="21" t="str">
        <f>IF('Adjacent Counties'!BF86="x",VLOOKUP('2016 0-64'!BF$1,'2016 population'!$A$3:$E$102,3,FALSE),"")</f>
        <v/>
      </c>
      <c r="BG86" s="21" t="str">
        <f>IF('Adjacent Counties'!BG86="x",VLOOKUP('2016 0-64'!BG$1,'2016 population'!$A$3:$E$102,3,FALSE),"")</f>
        <v/>
      </c>
      <c r="BH86" s="21" t="str">
        <f>IF('Adjacent Counties'!BH86="x",VLOOKUP('2016 0-64'!BH$1,'2016 population'!$A$3:$E$102,3,FALSE),"")</f>
        <v/>
      </c>
      <c r="BI86" s="21" t="str">
        <f>IF('Adjacent Counties'!BI86="x",VLOOKUP('2016 0-64'!BI$1,'2016 population'!$A$3:$E$102,3,FALSE),"")</f>
        <v/>
      </c>
      <c r="BJ86" s="21" t="str">
        <f>IF('Adjacent Counties'!BJ86="x",VLOOKUP('2016 0-64'!BJ$1,'2016 population'!$A$3:$E$102,3,FALSE),"")</f>
        <v/>
      </c>
      <c r="BK86" s="21" t="str">
        <f>IF('Adjacent Counties'!BK86="x",VLOOKUP('2016 0-64'!BK$1,'2016 population'!$A$3:$E$102,3,FALSE),"")</f>
        <v/>
      </c>
      <c r="BL86" s="21" t="str">
        <f>IF('Adjacent Counties'!BL86="x",VLOOKUP('2016 0-64'!BL$1,'2016 population'!$A$3:$E$102,3,FALSE),"")</f>
        <v/>
      </c>
      <c r="BM86" s="21" t="str">
        <f>IF('Adjacent Counties'!BM86="x",VLOOKUP('2016 0-64'!BM$1,'2016 population'!$A$3:$E$102,3,FALSE),"")</f>
        <v/>
      </c>
      <c r="BN86" s="21" t="str">
        <f>IF('Adjacent Counties'!BN86="x",VLOOKUP('2016 0-64'!BN$1,'2016 population'!$A$3:$E$102,3,FALSE),"")</f>
        <v/>
      </c>
      <c r="BO86" s="21" t="str">
        <f>IF('Adjacent Counties'!BO86="x",VLOOKUP('2016 0-64'!BO$1,'2016 population'!$A$3:$E$102,3,FALSE),"")</f>
        <v/>
      </c>
      <c r="BP86" s="21" t="str">
        <f>IF('Adjacent Counties'!BP86="x",VLOOKUP('2016 0-64'!BP$1,'2016 population'!$A$3:$E$102,3,FALSE),"")</f>
        <v/>
      </c>
      <c r="BQ86" s="21" t="str">
        <f>IF('Adjacent Counties'!BQ86="x",VLOOKUP('2016 0-64'!BQ$1,'2016 population'!$A$3:$E$102,3,FALSE),"")</f>
        <v/>
      </c>
      <c r="BR86" s="21" t="str">
        <f>IF('Adjacent Counties'!BR86="x",VLOOKUP('2016 0-64'!BR$1,'2016 population'!$A$3:$E$102,3,FALSE),"")</f>
        <v/>
      </c>
      <c r="BS86" s="21" t="str">
        <f>IF('Adjacent Counties'!BS86="x",VLOOKUP('2016 0-64'!BS$1,'2016 population'!$A$3:$E$102,3,FALSE),"")</f>
        <v/>
      </c>
      <c r="BT86" s="21" t="str">
        <f>IF('Adjacent Counties'!BT86="x",VLOOKUP('2016 0-64'!BT$1,'2016 population'!$A$3:$E$102,3,FALSE),"")</f>
        <v/>
      </c>
      <c r="BU86" s="21" t="str">
        <f>IF('Adjacent Counties'!BU86="x",VLOOKUP('2016 0-64'!BU$1,'2016 population'!$A$3:$E$102,3,FALSE),"")</f>
        <v/>
      </c>
      <c r="BV86" s="21" t="str">
        <f>IF('Adjacent Counties'!BV86="x",VLOOKUP('2016 0-64'!BV$1,'2016 population'!$A$3:$E$102,3,FALSE),"")</f>
        <v/>
      </c>
      <c r="BW86" s="21" t="str">
        <f>IF('Adjacent Counties'!BW86="x",VLOOKUP('2016 0-64'!BW$1,'2016 population'!$A$3:$E$102,3,FALSE),"")</f>
        <v/>
      </c>
      <c r="BX86" s="21" t="str">
        <f>IF('Adjacent Counties'!BX86="x",VLOOKUP('2016 0-64'!BX$1,'2016 population'!$A$3:$E$102,3,FALSE),"")</f>
        <v/>
      </c>
      <c r="BY86" s="21" t="str">
        <f>IF('Adjacent Counties'!BY86="x",VLOOKUP('2016 0-64'!BY$1,'2016 population'!$A$3:$E$102,3,FALSE),"")</f>
        <v/>
      </c>
      <c r="BZ86" s="21" t="str">
        <f>IF('Adjacent Counties'!BZ86="x",VLOOKUP('2016 0-64'!BZ$1,'2016 population'!$A$3:$E$102,3,FALSE),"")</f>
        <v/>
      </c>
      <c r="CA86" s="21" t="str">
        <f>IF('Adjacent Counties'!CA86="x",VLOOKUP('2016 0-64'!CA$1,'2016 population'!$A$3:$E$102,3,FALSE),"")</f>
        <v/>
      </c>
      <c r="CB86" s="21">
        <f>IF('Adjacent Counties'!CB86="x",VLOOKUP('2016 0-64'!CB$1,'2016 population'!$A$3:$E$102,3,FALSE),"")</f>
        <v>10027</v>
      </c>
      <c r="CC86" s="21" t="str">
        <f>IF('Adjacent Counties'!CC86="x",VLOOKUP('2016 0-64'!CC$1,'2016 population'!$A$3:$E$102,3,FALSE),"")</f>
        <v/>
      </c>
      <c r="CD86" s="21" t="str">
        <f>IF('Adjacent Counties'!CD86="x",VLOOKUP('2016 0-64'!CD$1,'2016 population'!$A$3:$E$102,3,FALSE),"")</f>
        <v/>
      </c>
      <c r="CE86" s="21" t="str">
        <f>IF('Adjacent Counties'!CE86="x",VLOOKUP('2016 0-64'!CE$1,'2016 population'!$A$3:$E$102,3,FALSE),"")</f>
        <v/>
      </c>
      <c r="CF86" s="21" t="str">
        <f>IF('Adjacent Counties'!CF86="x",VLOOKUP('2016 0-64'!CF$1,'2016 population'!$A$3:$E$102,3,FALSE),"")</f>
        <v/>
      </c>
      <c r="CG86" s="21" t="str">
        <f>IF('Adjacent Counties'!CG86="x",VLOOKUP('2016 0-64'!CG$1,'2016 population'!$A$3:$E$102,3,FALSE),"")</f>
        <v/>
      </c>
      <c r="CH86" s="21">
        <f>IF('Adjacent Counties'!CH86="x",VLOOKUP('2016 0-64'!CH$1,'2016 population'!$A$3:$E$102,3,FALSE),"")</f>
        <v>5128</v>
      </c>
      <c r="CI86" s="21">
        <f>IF('Adjacent Counties'!CI86="x",VLOOKUP('2016 0-64'!CI$1,'2016 population'!$A$3:$E$102,3,FALSE),"")</f>
        <v>7935</v>
      </c>
      <c r="CJ86" s="21" t="str">
        <f>IF('Adjacent Counties'!CJ86="x",VLOOKUP('2016 0-64'!CJ$1,'2016 population'!$A$3:$E$102,3,FALSE),"")</f>
        <v/>
      </c>
      <c r="CK86" s="21" t="str">
        <f>IF('Adjacent Counties'!CK86="x",VLOOKUP('2016 0-64'!CK$1,'2016 population'!$A$3:$E$102,3,FALSE),"")</f>
        <v/>
      </c>
      <c r="CL86" s="21" t="str">
        <f>IF('Adjacent Counties'!CL86="x",VLOOKUP('2016 0-64'!CL$1,'2016 population'!$A$3:$E$102,3,FALSE),"")</f>
        <v/>
      </c>
      <c r="CM86" s="21" t="str">
        <f>IF('Adjacent Counties'!CM86="x",VLOOKUP('2016 0-64'!CM$1,'2016 population'!$A$3:$E$102,3,FALSE),"")</f>
        <v/>
      </c>
      <c r="CN86" s="21" t="str">
        <f>IF('Adjacent Counties'!CN86="x",VLOOKUP('2016 0-64'!CN$1,'2016 population'!$A$3:$E$102,3,FALSE),"")</f>
        <v/>
      </c>
      <c r="CO86" s="21" t="str">
        <f>IF('Adjacent Counties'!CO86="x",VLOOKUP('2016 0-64'!CO$1,'2016 population'!$A$3:$E$102,3,FALSE),"")</f>
        <v/>
      </c>
      <c r="CP86" s="21" t="str">
        <f>IF('Adjacent Counties'!CP86="x",VLOOKUP('2016 0-64'!CP$1,'2016 population'!$A$3:$E$102,3,FALSE),"")</f>
        <v/>
      </c>
      <c r="CQ86" s="21" t="str">
        <f>IF('Adjacent Counties'!CQ86="x",VLOOKUP('2016 0-64'!CQ$1,'2016 population'!$A$3:$E$102,3,FALSE),"")</f>
        <v/>
      </c>
      <c r="CR86" s="21" t="str">
        <f>IF('Adjacent Counties'!CR86="x",VLOOKUP('2016 0-64'!CR$1,'2016 population'!$A$3:$E$102,3,FALSE),"")</f>
        <v/>
      </c>
      <c r="CS86" s="21" t="str">
        <f>IF('Adjacent Counties'!CS86="x",VLOOKUP('2016 0-64'!CS$1,'2016 population'!$A$3:$E$102,3,FALSE),"")</f>
        <v/>
      </c>
      <c r="CT86" s="21" t="str">
        <f>IF('Adjacent Counties'!CT86="x",VLOOKUP('2016 0-64'!CT$1,'2016 population'!$A$3:$E$102,3,FALSE),"")</f>
        <v/>
      </c>
      <c r="CU86" s="21" t="str">
        <f>IF('Adjacent Counties'!CU86="x",VLOOKUP('2016 0-64'!CU$1,'2016 population'!$A$3:$E$102,3,FALSE),"")</f>
        <v/>
      </c>
      <c r="CV86" s="21" t="str">
        <f>IF('Adjacent Counties'!CV86="x",VLOOKUP('2016 0-64'!CV$1,'2016 population'!$A$3:$E$102,3,FALSE),"")</f>
        <v/>
      </c>
      <c r="CW86" s="21" t="str">
        <f>IF('Adjacent Counties'!CW86="x",VLOOKUP('2016 0-64'!CW$1,'2016 population'!$A$3:$E$102,3,FALSE),"")</f>
        <v/>
      </c>
      <c r="CX86" s="21">
        <f t="shared" si="1"/>
        <v>99858</v>
      </c>
    </row>
    <row r="87" spans="1:102">
      <c r="A87" s="3" t="s">
        <v>85</v>
      </c>
      <c r="B87" s="21" t="str">
        <f>IF('Adjacent Counties'!B87="x",VLOOKUP('2016 0-64'!B$1,'2016 population'!$A$3:$E$102,3,FALSE),"")</f>
        <v/>
      </c>
      <c r="C87" s="21" t="str">
        <f>IF('Adjacent Counties'!C87="x",VLOOKUP('2016 0-64'!C$1,'2016 population'!$A$3:$E$102,3,FALSE),"")</f>
        <v/>
      </c>
      <c r="D87" s="21">
        <f>IF('Adjacent Counties'!D87="x",VLOOKUP('2016 0-64'!D$1,'2016 population'!$A$3:$E$102,3,FALSE),"")</f>
        <v>1558</v>
      </c>
      <c r="E87" s="21" t="str">
        <f>IF('Adjacent Counties'!E87="x",VLOOKUP('2016 0-64'!E$1,'2016 population'!$A$3:$E$102,3,FALSE),"")</f>
        <v/>
      </c>
      <c r="F87" s="21" t="str">
        <f>IF('Adjacent Counties'!F87="x",VLOOKUP('2016 0-64'!F$1,'2016 population'!$A$3:$E$102,3,FALSE),"")</f>
        <v/>
      </c>
      <c r="G87" s="21" t="str">
        <f>IF('Adjacent Counties'!G87="x",VLOOKUP('2016 0-64'!G$1,'2016 population'!$A$3:$E$102,3,FALSE),"")</f>
        <v/>
      </c>
      <c r="H87" s="21" t="str">
        <f>IF('Adjacent Counties'!H87="x",VLOOKUP('2016 0-64'!H$1,'2016 population'!$A$3:$E$102,3,FALSE),"")</f>
        <v/>
      </c>
      <c r="I87" s="21" t="str">
        <f>IF('Adjacent Counties'!I87="x",VLOOKUP('2016 0-64'!I$1,'2016 population'!$A$3:$E$102,3,FALSE),"")</f>
        <v/>
      </c>
      <c r="J87" s="21" t="str">
        <f>IF('Adjacent Counties'!J87="x",VLOOKUP('2016 0-64'!J$1,'2016 population'!$A$3:$E$102,3,FALSE),"")</f>
        <v/>
      </c>
      <c r="K87" s="21" t="str">
        <f>IF('Adjacent Counties'!K87="x",VLOOKUP('2016 0-64'!K$1,'2016 population'!$A$3:$E$102,3,FALSE),"")</f>
        <v/>
      </c>
      <c r="L87" s="21" t="str">
        <f>IF('Adjacent Counties'!L87="x",VLOOKUP('2016 0-64'!L$1,'2016 population'!$A$3:$E$102,3,FALSE),"")</f>
        <v/>
      </c>
      <c r="M87" s="21" t="str">
        <f>IF('Adjacent Counties'!M87="x",VLOOKUP('2016 0-64'!M$1,'2016 population'!$A$3:$E$102,3,FALSE),"")</f>
        <v/>
      </c>
      <c r="N87" s="21" t="str">
        <f>IF('Adjacent Counties'!N87="x",VLOOKUP('2016 0-64'!N$1,'2016 population'!$A$3:$E$102,3,FALSE),"")</f>
        <v/>
      </c>
      <c r="O87" s="21" t="str">
        <f>IF('Adjacent Counties'!O87="x",VLOOKUP('2016 0-64'!O$1,'2016 population'!$A$3:$E$102,3,FALSE),"")</f>
        <v/>
      </c>
      <c r="P87" s="21" t="str">
        <f>IF('Adjacent Counties'!P87="x",VLOOKUP('2016 0-64'!P$1,'2016 population'!$A$3:$E$102,3,FALSE),"")</f>
        <v/>
      </c>
      <c r="Q87" s="21" t="str">
        <f>IF('Adjacent Counties'!Q87="x",VLOOKUP('2016 0-64'!Q$1,'2016 population'!$A$3:$E$102,3,FALSE),"")</f>
        <v/>
      </c>
      <c r="R87" s="21" t="str">
        <f>IF('Adjacent Counties'!R87="x",VLOOKUP('2016 0-64'!R$1,'2016 population'!$A$3:$E$102,3,FALSE),"")</f>
        <v/>
      </c>
      <c r="S87" s="21" t="str">
        <f>IF('Adjacent Counties'!S87="x",VLOOKUP('2016 0-64'!S$1,'2016 population'!$A$3:$E$102,3,FALSE),"")</f>
        <v/>
      </c>
      <c r="T87" s="21" t="str">
        <f>IF('Adjacent Counties'!T87="x",VLOOKUP('2016 0-64'!T$1,'2016 population'!$A$3:$E$102,3,FALSE),"")</f>
        <v/>
      </c>
      <c r="U87" s="21" t="str">
        <f>IF('Adjacent Counties'!U87="x",VLOOKUP('2016 0-64'!U$1,'2016 population'!$A$3:$E$102,3,FALSE),"")</f>
        <v/>
      </c>
      <c r="V87" s="21" t="str">
        <f>IF('Adjacent Counties'!V87="x",VLOOKUP('2016 0-64'!V$1,'2016 population'!$A$3:$E$102,3,FALSE),"")</f>
        <v/>
      </c>
      <c r="W87" s="21" t="str">
        <f>IF('Adjacent Counties'!W87="x",VLOOKUP('2016 0-64'!W$1,'2016 population'!$A$3:$E$102,3,FALSE),"")</f>
        <v/>
      </c>
      <c r="X87" s="21" t="str">
        <f>IF('Adjacent Counties'!X87="x",VLOOKUP('2016 0-64'!X$1,'2016 population'!$A$3:$E$102,3,FALSE),"")</f>
        <v/>
      </c>
      <c r="Y87" s="21" t="str">
        <f>IF('Adjacent Counties'!Y87="x",VLOOKUP('2016 0-64'!Y$1,'2016 population'!$A$3:$E$102,3,FALSE),"")</f>
        <v/>
      </c>
      <c r="Z87" s="21" t="str">
        <f>IF('Adjacent Counties'!Z87="x",VLOOKUP('2016 0-64'!Z$1,'2016 population'!$A$3:$E$102,3,FALSE),"")</f>
        <v/>
      </c>
      <c r="AA87" s="21" t="str">
        <f>IF('Adjacent Counties'!AA87="x",VLOOKUP('2016 0-64'!AA$1,'2016 population'!$A$3:$E$102,3,FALSE),"")</f>
        <v/>
      </c>
      <c r="AB87" s="21" t="str">
        <f>IF('Adjacent Counties'!AB87="x",VLOOKUP('2016 0-64'!AB$1,'2016 population'!$A$3:$E$102,3,FALSE),"")</f>
        <v/>
      </c>
      <c r="AC87" s="21" t="str">
        <f>IF('Adjacent Counties'!AC87="x",VLOOKUP('2016 0-64'!AC$1,'2016 population'!$A$3:$E$102,3,FALSE),"")</f>
        <v/>
      </c>
      <c r="AD87" s="21" t="str">
        <f>IF('Adjacent Counties'!AD87="x",VLOOKUP('2016 0-64'!AD$1,'2016 population'!$A$3:$E$102,3,FALSE),"")</f>
        <v/>
      </c>
      <c r="AE87" s="21" t="str">
        <f>IF('Adjacent Counties'!AE87="x",VLOOKUP('2016 0-64'!AE$1,'2016 population'!$A$3:$E$102,3,FALSE),"")</f>
        <v/>
      </c>
      <c r="AF87" s="21" t="str">
        <f>IF('Adjacent Counties'!AF87="x",VLOOKUP('2016 0-64'!AF$1,'2016 population'!$A$3:$E$102,3,FALSE),"")</f>
        <v/>
      </c>
      <c r="AG87" s="21" t="str">
        <f>IF('Adjacent Counties'!AG87="x",VLOOKUP('2016 0-64'!AG$1,'2016 population'!$A$3:$E$102,3,FALSE),"")</f>
        <v/>
      </c>
      <c r="AH87" s="21" t="str">
        <f>IF('Adjacent Counties'!AH87="x",VLOOKUP('2016 0-64'!AH$1,'2016 population'!$A$3:$E$102,3,FALSE),"")</f>
        <v/>
      </c>
      <c r="AI87" s="21">
        <f>IF('Adjacent Counties'!AI87="x",VLOOKUP('2016 0-64'!AI$1,'2016 population'!$A$3:$E$102,3,FALSE),"")</f>
        <v>32256</v>
      </c>
      <c r="AJ87" s="21" t="str">
        <f>IF('Adjacent Counties'!AJ87="x",VLOOKUP('2016 0-64'!AJ$1,'2016 population'!$A$3:$E$102,3,FALSE),"")</f>
        <v/>
      </c>
      <c r="AK87" s="21" t="str">
        <f>IF('Adjacent Counties'!AK87="x",VLOOKUP('2016 0-64'!AK$1,'2016 population'!$A$3:$E$102,3,FALSE),"")</f>
        <v/>
      </c>
      <c r="AL87" s="21" t="str">
        <f>IF('Adjacent Counties'!AL87="x",VLOOKUP('2016 0-64'!AL$1,'2016 population'!$A$3:$E$102,3,FALSE),"")</f>
        <v/>
      </c>
      <c r="AM87" s="21" t="str">
        <f>IF('Adjacent Counties'!AM87="x",VLOOKUP('2016 0-64'!AM$1,'2016 population'!$A$3:$E$102,3,FALSE),"")</f>
        <v/>
      </c>
      <c r="AN87" s="21" t="str">
        <f>IF('Adjacent Counties'!AN87="x",VLOOKUP('2016 0-64'!AN$1,'2016 population'!$A$3:$E$102,3,FALSE),"")</f>
        <v/>
      </c>
      <c r="AO87" s="21" t="str">
        <f>IF('Adjacent Counties'!AO87="x",VLOOKUP('2016 0-64'!AO$1,'2016 population'!$A$3:$E$102,3,FALSE),"")</f>
        <v/>
      </c>
      <c r="AP87" s="21" t="str">
        <f>IF('Adjacent Counties'!AP87="x",VLOOKUP('2016 0-64'!AP$1,'2016 population'!$A$3:$E$102,3,FALSE),"")</f>
        <v/>
      </c>
      <c r="AQ87" s="21" t="str">
        <f>IF('Adjacent Counties'!AQ87="x",VLOOKUP('2016 0-64'!AQ$1,'2016 population'!$A$3:$E$102,3,FALSE),"")</f>
        <v/>
      </c>
      <c r="AR87" s="21" t="str">
        <f>IF('Adjacent Counties'!AR87="x",VLOOKUP('2016 0-64'!AR$1,'2016 population'!$A$3:$E$102,3,FALSE),"")</f>
        <v/>
      </c>
      <c r="AS87" s="21" t="str">
        <f>IF('Adjacent Counties'!AS87="x",VLOOKUP('2016 0-64'!AS$1,'2016 population'!$A$3:$E$102,3,FALSE),"")</f>
        <v/>
      </c>
      <c r="AT87" s="21" t="str">
        <f>IF('Adjacent Counties'!AT87="x",VLOOKUP('2016 0-64'!AT$1,'2016 population'!$A$3:$E$102,3,FALSE),"")</f>
        <v/>
      </c>
      <c r="AU87" s="21" t="str">
        <f>IF('Adjacent Counties'!AU87="x",VLOOKUP('2016 0-64'!AU$1,'2016 population'!$A$3:$E$102,3,FALSE),"")</f>
        <v/>
      </c>
      <c r="AV87" s="21" t="str">
        <f>IF('Adjacent Counties'!AV87="x",VLOOKUP('2016 0-64'!AV$1,'2016 population'!$A$3:$E$102,3,FALSE),"")</f>
        <v/>
      </c>
      <c r="AW87" s="21" t="str">
        <f>IF('Adjacent Counties'!AW87="x",VLOOKUP('2016 0-64'!AW$1,'2016 population'!$A$3:$E$102,3,FALSE),"")</f>
        <v/>
      </c>
      <c r="AX87" s="21" t="str">
        <f>IF('Adjacent Counties'!AX87="x",VLOOKUP('2016 0-64'!AX$1,'2016 population'!$A$3:$E$102,3,FALSE),"")</f>
        <v/>
      </c>
      <c r="AY87" s="21" t="str">
        <f>IF('Adjacent Counties'!AY87="x",VLOOKUP('2016 0-64'!AY$1,'2016 population'!$A$3:$E$102,3,FALSE),"")</f>
        <v/>
      </c>
      <c r="AZ87" s="21" t="str">
        <f>IF('Adjacent Counties'!AZ87="x",VLOOKUP('2016 0-64'!AZ$1,'2016 population'!$A$3:$E$102,3,FALSE),"")</f>
        <v/>
      </c>
      <c r="BA87" s="21" t="str">
        <f>IF('Adjacent Counties'!BA87="x",VLOOKUP('2016 0-64'!BA$1,'2016 population'!$A$3:$E$102,3,FALSE),"")</f>
        <v/>
      </c>
      <c r="BB87" s="21" t="str">
        <f>IF('Adjacent Counties'!BB87="x",VLOOKUP('2016 0-64'!BB$1,'2016 population'!$A$3:$E$102,3,FALSE),"")</f>
        <v/>
      </c>
      <c r="BC87" s="21" t="str">
        <f>IF('Adjacent Counties'!BC87="x",VLOOKUP('2016 0-64'!BC$1,'2016 population'!$A$3:$E$102,3,FALSE),"")</f>
        <v/>
      </c>
      <c r="BD87" s="21" t="str">
        <f>IF('Adjacent Counties'!BD87="x",VLOOKUP('2016 0-64'!BD$1,'2016 population'!$A$3:$E$102,3,FALSE),"")</f>
        <v/>
      </c>
      <c r="BE87" s="21" t="str">
        <f>IF('Adjacent Counties'!BE87="x",VLOOKUP('2016 0-64'!BE$1,'2016 population'!$A$3:$E$102,3,FALSE),"")</f>
        <v/>
      </c>
      <c r="BF87" s="21" t="str">
        <f>IF('Adjacent Counties'!BF87="x",VLOOKUP('2016 0-64'!BF$1,'2016 population'!$A$3:$E$102,3,FALSE),"")</f>
        <v/>
      </c>
      <c r="BG87" s="21" t="str">
        <f>IF('Adjacent Counties'!BG87="x",VLOOKUP('2016 0-64'!BG$1,'2016 population'!$A$3:$E$102,3,FALSE),"")</f>
        <v/>
      </c>
      <c r="BH87" s="21" t="str">
        <f>IF('Adjacent Counties'!BH87="x",VLOOKUP('2016 0-64'!BH$1,'2016 population'!$A$3:$E$102,3,FALSE),"")</f>
        <v/>
      </c>
      <c r="BI87" s="21" t="str">
        <f>IF('Adjacent Counties'!BI87="x",VLOOKUP('2016 0-64'!BI$1,'2016 population'!$A$3:$E$102,3,FALSE),"")</f>
        <v/>
      </c>
      <c r="BJ87" s="21" t="str">
        <f>IF('Adjacent Counties'!BJ87="x",VLOOKUP('2016 0-64'!BJ$1,'2016 population'!$A$3:$E$102,3,FALSE),"")</f>
        <v/>
      </c>
      <c r="BK87" s="21" t="str">
        <f>IF('Adjacent Counties'!BK87="x",VLOOKUP('2016 0-64'!BK$1,'2016 population'!$A$3:$E$102,3,FALSE),"")</f>
        <v/>
      </c>
      <c r="BL87" s="21" t="str">
        <f>IF('Adjacent Counties'!BL87="x",VLOOKUP('2016 0-64'!BL$1,'2016 population'!$A$3:$E$102,3,FALSE),"")</f>
        <v/>
      </c>
      <c r="BM87" s="21" t="str">
        <f>IF('Adjacent Counties'!BM87="x",VLOOKUP('2016 0-64'!BM$1,'2016 population'!$A$3:$E$102,3,FALSE),"")</f>
        <v/>
      </c>
      <c r="BN87" s="21" t="str">
        <f>IF('Adjacent Counties'!BN87="x",VLOOKUP('2016 0-64'!BN$1,'2016 population'!$A$3:$E$102,3,FALSE),"")</f>
        <v/>
      </c>
      <c r="BO87" s="21" t="str">
        <f>IF('Adjacent Counties'!BO87="x",VLOOKUP('2016 0-64'!BO$1,'2016 population'!$A$3:$E$102,3,FALSE),"")</f>
        <v/>
      </c>
      <c r="BP87" s="21" t="str">
        <f>IF('Adjacent Counties'!BP87="x",VLOOKUP('2016 0-64'!BP$1,'2016 population'!$A$3:$E$102,3,FALSE),"")</f>
        <v/>
      </c>
      <c r="BQ87" s="21" t="str">
        <f>IF('Adjacent Counties'!BQ87="x",VLOOKUP('2016 0-64'!BQ$1,'2016 population'!$A$3:$E$102,3,FALSE),"")</f>
        <v/>
      </c>
      <c r="BR87" s="21" t="str">
        <f>IF('Adjacent Counties'!BR87="x",VLOOKUP('2016 0-64'!BR$1,'2016 population'!$A$3:$E$102,3,FALSE),"")</f>
        <v/>
      </c>
      <c r="BS87" s="21" t="str">
        <f>IF('Adjacent Counties'!BS87="x",VLOOKUP('2016 0-64'!BS$1,'2016 population'!$A$3:$E$102,3,FALSE),"")</f>
        <v/>
      </c>
      <c r="BT87" s="21" t="str">
        <f>IF('Adjacent Counties'!BT87="x",VLOOKUP('2016 0-64'!BT$1,'2016 population'!$A$3:$E$102,3,FALSE),"")</f>
        <v/>
      </c>
      <c r="BU87" s="21" t="str">
        <f>IF('Adjacent Counties'!BU87="x",VLOOKUP('2016 0-64'!BU$1,'2016 population'!$A$3:$E$102,3,FALSE),"")</f>
        <v/>
      </c>
      <c r="BV87" s="21" t="str">
        <f>IF('Adjacent Counties'!BV87="x",VLOOKUP('2016 0-64'!BV$1,'2016 population'!$A$3:$E$102,3,FALSE),"")</f>
        <v/>
      </c>
      <c r="BW87" s="21" t="str">
        <f>IF('Adjacent Counties'!BW87="x",VLOOKUP('2016 0-64'!BW$1,'2016 population'!$A$3:$E$102,3,FALSE),"")</f>
        <v/>
      </c>
      <c r="BX87" s="21" t="str">
        <f>IF('Adjacent Counties'!BX87="x",VLOOKUP('2016 0-64'!BX$1,'2016 population'!$A$3:$E$102,3,FALSE),"")</f>
        <v/>
      </c>
      <c r="BY87" s="21" t="str">
        <f>IF('Adjacent Counties'!BY87="x",VLOOKUP('2016 0-64'!BY$1,'2016 population'!$A$3:$E$102,3,FALSE),"")</f>
        <v/>
      </c>
      <c r="BZ87" s="21" t="str">
        <f>IF('Adjacent Counties'!BZ87="x",VLOOKUP('2016 0-64'!BZ$1,'2016 population'!$A$3:$E$102,3,FALSE),"")</f>
        <v/>
      </c>
      <c r="CA87" s="21" t="str">
        <f>IF('Adjacent Counties'!CA87="x",VLOOKUP('2016 0-64'!CA$1,'2016 population'!$A$3:$E$102,3,FALSE),"")</f>
        <v/>
      </c>
      <c r="CB87" s="21" t="str">
        <f>IF('Adjacent Counties'!CB87="x",VLOOKUP('2016 0-64'!CB$1,'2016 population'!$A$3:$E$102,3,FALSE),"")</f>
        <v/>
      </c>
      <c r="CC87" s="21" t="str">
        <f>IF('Adjacent Counties'!CC87="x",VLOOKUP('2016 0-64'!CC$1,'2016 population'!$A$3:$E$102,3,FALSE),"")</f>
        <v/>
      </c>
      <c r="CD87" s="21" t="str">
        <f>IF('Adjacent Counties'!CD87="x",VLOOKUP('2016 0-64'!CD$1,'2016 population'!$A$3:$E$102,3,FALSE),"")</f>
        <v/>
      </c>
      <c r="CE87" s="21" t="str">
        <f>IF('Adjacent Counties'!CE87="x",VLOOKUP('2016 0-64'!CE$1,'2016 population'!$A$3:$E$102,3,FALSE),"")</f>
        <v/>
      </c>
      <c r="CF87" s="21" t="str">
        <f>IF('Adjacent Counties'!CF87="x",VLOOKUP('2016 0-64'!CF$1,'2016 population'!$A$3:$E$102,3,FALSE),"")</f>
        <v/>
      </c>
      <c r="CG87" s="21" t="str">
        <f>IF('Adjacent Counties'!CG87="x",VLOOKUP('2016 0-64'!CG$1,'2016 population'!$A$3:$E$102,3,FALSE),"")</f>
        <v/>
      </c>
      <c r="CH87" s="21">
        <f>IF('Adjacent Counties'!CH87="x",VLOOKUP('2016 0-64'!CH$1,'2016 population'!$A$3:$E$102,3,FALSE),"")</f>
        <v>5128</v>
      </c>
      <c r="CI87" s="21">
        <f>IF('Adjacent Counties'!CI87="x",VLOOKUP('2016 0-64'!CI$1,'2016 population'!$A$3:$E$102,3,FALSE),"")</f>
        <v>7935</v>
      </c>
      <c r="CJ87" s="21" t="str">
        <f>IF('Adjacent Counties'!CJ87="x",VLOOKUP('2016 0-64'!CJ$1,'2016 population'!$A$3:$E$102,3,FALSE),"")</f>
        <v/>
      </c>
      <c r="CK87" s="21" t="str">
        <f>IF('Adjacent Counties'!CK87="x",VLOOKUP('2016 0-64'!CK$1,'2016 population'!$A$3:$E$102,3,FALSE),"")</f>
        <v/>
      </c>
      <c r="CL87" s="21" t="str">
        <f>IF('Adjacent Counties'!CL87="x",VLOOKUP('2016 0-64'!CL$1,'2016 population'!$A$3:$E$102,3,FALSE),"")</f>
        <v/>
      </c>
      <c r="CM87" s="21" t="str">
        <f>IF('Adjacent Counties'!CM87="x",VLOOKUP('2016 0-64'!CM$1,'2016 population'!$A$3:$E$102,3,FALSE),"")</f>
        <v/>
      </c>
      <c r="CN87" s="21" t="str">
        <f>IF('Adjacent Counties'!CN87="x",VLOOKUP('2016 0-64'!CN$1,'2016 population'!$A$3:$E$102,3,FALSE),"")</f>
        <v/>
      </c>
      <c r="CO87" s="21" t="str">
        <f>IF('Adjacent Counties'!CO87="x",VLOOKUP('2016 0-64'!CO$1,'2016 population'!$A$3:$E$102,3,FALSE),"")</f>
        <v/>
      </c>
      <c r="CP87" s="21" t="str">
        <f>IF('Adjacent Counties'!CP87="x",VLOOKUP('2016 0-64'!CP$1,'2016 population'!$A$3:$E$102,3,FALSE),"")</f>
        <v/>
      </c>
      <c r="CQ87" s="21" t="str">
        <f>IF('Adjacent Counties'!CQ87="x",VLOOKUP('2016 0-64'!CQ$1,'2016 population'!$A$3:$E$102,3,FALSE),"")</f>
        <v/>
      </c>
      <c r="CR87" s="21" t="str">
        <f>IF('Adjacent Counties'!CR87="x",VLOOKUP('2016 0-64'!CR$1,'2016 population'!$A$3:$E$102,3,FALSE),"")</f>
        <v/>
      </c>
      <c r="CS87" s="21" t="str">
        <f>IF('Adjacent Counties'!CS87="x",VLOOKUP('2016 0-64'!CS$1,'2016 population'!$A$3:$E$102,3,FALSE),"")</f>
        <v/>
      </c>
      <c r="CT87" s="21">
        <f>IF('Adjacent Counties'!CT87="x",VLOOKUP('2016 0-64'!CT$1,'2016 population'!$A$3:$E$102,3,FALSE),"")</f>
        <v>8164</v>
      </c>
      <c r="CU87" s="21" t="str">
        <f>IF('Adjacent Counties'!CU87="x",VLOOKUP('2016 0-64'!CU$1,'2016 population'!$A$3:$E$102,3,FALSE),"")</f>
        <v/>
      </c>
      <c r="CV87" s="21">
        <f>IF('Adjacent Counties'!CV87="x",VLOOKUP('2016 0-64'!CV$1,'2016 population'!$A$3:$E$102,3,FALSE),"")</f>
        <v>4030</v>
      </c>
      <c r="CW87" s="21" t="str">
        <f>IF('Adjacent Counties'!CW87="x",VLOOKUP('2016 0-64'!CW$1,'2016 population'!$A$3:$E$102,3,FALSE),"")</f>
        <v/>
      </c>
      <c r="CX87" s="21">
        <f t="shared" si="1"/>
        <v>59071</v>
      </c>
    </row>
    <row r="88" spans="1:102">
      <c r="A88" s="3" t="s">
        <v>86</v>
      </c>
      <c r="B88" s="21" t="str">
        <f>IF('Adjacent Counties'!B88="x",VLOOKUP('2016 0-64'!B$1,'2016 population'!$A$3:$E$102,3,FALSE),"")</f>
        <v/>
      </c>
      <c r="C88" s="21" t="str">
        <f>IF('Adjacent Counties'!C88="x",VLOOKUP('2016 0-64'!C$1,'2016 population'!$A$3:$E$102,3,FALSE),"")</f>
        <v/>
      </c>
      <c r="D88" s="21" t="str">
        <f>IF('Adjacent Counties'!D88="x",VLOOKUP('2016 0-64'!D$1,'2016 population'!$A$3:$E$102,3,FALSE),"")</f>
        <v/>
      </c>
      <c r="E88" s="21" t="str">
        <f>IF('Adjacent Counties'!E88="x",VLOOKUP('2016 0-64'!E$1,'2016 population'!$A$3:$E$102,3,FALSE),"")</f>
        <v/>
      </c>
      <c r="F88" s="21" t="str">
        <f>IF('Adjacent Counties'!F88="x",VLOOKUP('2016 0-64'!F$1,'2016 population'!$A$3:$E$102,3,FALSE),"")</f>
        <v/>
      </c>
      <c r="G88" s="21" t="str">
        <f>IF('Adjacent Counties'!G88="x",VLOOKUP('2016 0-64'!G$1,'2016 population'!$A$3:$E$102,3,FALSE),"")</f>
        <v/>
      </c>
      <c r="H88" s="21" t="str">
        <f>IF('Adjacent Counties'!H88="x",VLOOKUP('2016 0-64'!H$1,'2016 population'!$A$3:$E$102,3,FALSE),"")</f>
        <v/>
      </c>
      <c r="I88" s="21" t="str">
        <f>IF('Adjacent Counties'!I88="x",VLOOKUP('2016 0-64'!I$1,'2016 population'!$A$3:$E$102,3,FALSE),"")</f>
        <v/>
      </c>
      <c r="J88" s="21" t="str">
        <f>IF('Adjacent Counties'!J88="x",VLOOKUP('2016 0-64'!J$1,'2016 population'!$A$3:$E$102,3,FALSE),"")</f>
        <v/>
      </c>
      <c r="K88" s="21" t="str">
        <f>IF('Adjacent Counties'!K88="x",VLOOKUP('2016 0-64'!K$1,'2016 population'!$A$3:$E$102,3,FALSE),"")</f>
        <v/>
      </c>
      <c r="L88" s="21" t="str">
        <f>IF('Adjacent Counties'!L88="x",VLOOKUP('2016 0-64'!L$1,'2016 population'!$A$3:$E$102,3,FALSE),"")</f>
        <v/>
      </c>
      <c r="M88" s="21" t="str">
        <f>IF('Adjacent Counties'!M88="x",VLOOKUP('2016 0-64'!M$1,'2016 population'!$A$3:$E$102,3,FALSE),"")</f>
        <v/>
      </c>
      <c r="N88" s="21" t="str">
        <f>IF('Adjacent Counties'!N88="x",VLOOKUP('2016 0-64'!N$1,'2016 population'!$A$3:$E$102,3,FALSE),"")</f>
        <v/>
      </c>
      <c r="O88" s="21" t="str">
        <f>IF('Adjacent Counties'!O88="x",VLOOKUP('2016 0-64'!O$1,'2016 population'!$A$3:$E$102,3,FALSE),"")</f>
        <v/>
      </c>
      <c r="P88" s="21" t="str">
        <f>IF('Adjacent Counties'!P88="x",VLOOKUP('2016 0-64'!P$1,'2016 population'!$A$3:$E$102,3,FALSE),"")</f>
        <v/>
      </c>
      <c r="Q88" s="21" t="str">
        <f>IF('Adjacent Counties'!Q88="x",VLOOKUP('2016 0-64'!Q$1,'2016 population'!$A$3:$E$102,3,FALSE),"")</f>
        <v/>
      </c>
      <c r="R88" s="21" t="str">
        <f>IF('Adjacent Counties'!R88="x",VLOOKUP('2016 0-64'!R$1,'2016 population'!$A$3:$E$102,3,FALSE),"")</f>
        <v/>
      </c>
      <c r="S88" s="21" t="str">
        <f>IF('Adjacent Counties'!S88="x",VLOOKUP('2016 0-64'!S$1,'2016 population'!$A$3:$E$102,3,FALSE),"")</f>
        <v/>
      </c>
      <c r="T88" s="21" t="str">
        <f>IF('Adjacent Counties'!T88="x",VLOOKUP('2016 0-64'!T$1,'2016 population'!$A$3:$E$102,3,FALSE),"")</f>
        <v/>
      </c>
      <c r="U88" s="21">
        <f>IF('Adjacent Counties'!U88="x",VLOOKUP('2016 0-64'!U$1,'2016 population'!$A$3:$E$102,3,FALSE),"")</f>
        <v>4549</v>
      </c>
      <c r="V88" s="21" t="str">
        <f>IF('Adjacent Counties'!V88="x",VLOOKUP('2016 0-64'!V$1,'2016 population'!$A$3:$E$102,3,FALSE),"")</f>
        <v/>
      </c>
      <c r="W88" s="21">
        <f>IF('Adjacent Counties'!W88="x",VLOOKUP('2016 0-64'!W$1,'2016 population'!$A$3:$E$102,3,FALSE),"")</f>
        <v>1876</v>
      </c>
      <c r="X88" s="21" t="str">
        <f>IF('Adjacent Counties'!X88="x",VLOOKUP('2016 0-64'!X$1,'2016 population'!$A$3:$E$102,3,FALSE),"")</f>
        <v/>
      </c>
      <c r="Y88" s="21" t="str">
        <f>IF('Adjacent Counties'!Y88="x",VLOOKUP('2016 0-64'!Y$1,'2016 population'!$A$3:$E$102,3,FALSE),"")</f>
        <v/>
      </c>
      <c r="Z88" s="21" t="str">
        <f>IF('Adjacent Counties'!Z88="x",VLOOKUP('2016 0-64'!Z$1,'2016 population'!$A$3:$E$102,3,FALSE),"")</f>
        <v/>
      </c>
      <c r="AA88" s="21" t="str">
        <f>IF('Adjacent Counties'!AA88="x",VLOOKUP('2016 0-64'!AA$1,'2016 population'!$A$3:$E$102,3,FALSE),"")</f>
        <v/>
      </c>
      <c r="AB88" s="21" t="str">
        <f>IF('Adjacent Counties'!AB88="x",VLOOKUP('2016 0-64'!AB$1,'2016 population'!$A$3:$E$102,3,FALSE),"")</f>
        <v/>
      </c>
      <c r="AC88" s="21" t="str">
        <f>IF('Adjacent Counties'!AC88="x",VLOOKUP('2016 0-64'!AC$1,'2016 population'!$A$3:$E$102,3,FALSE),"")</f>
        <v/>
      </c>
      <c r="AD88" s="21" t="str">
        <f>IF('Adjacent Counties'!AD88="x",VLOOKUP('2016 0-64'!AD$1,'2016 population'!$A$3:$E$102,3,FALSE),"")</f>
        <v/>
      </c>
      <c r="AE88" s="21" t="str">
        <f>IF('Adjacent Counties'!AE88="x",VLOOKUP('2016 0-64'!AE$1,'2016 population'!$A$3:$E$102,3,FALSE),"")</f>
        <v/>
      </c>
      <c r="AF88" s="21" t="str">
        <f>IF('Adjacent Counties'!AF88="x",VLOOKUP('2016 0-64'!AF$1,'2016 population'!$A$3:$E$102,3,FALSE),"")</f>
        <v/>
      </c>
      <c r="AG88" s="21" t="str">
        <f>IF('Adjacent Counties'!AG88="x",VLOOKUP('2016 0-64'!AG$1,'2016 population'!$A$3:$E$102,3,FALSE),"")</f>
        <v/>
      </c>
      <c r="AH88" s="21" t="str">
        <f>IF('Adjacent Counties'!AH88="x",VLOOKUP('2016 0-64'!AH$1,'2016 population'!$A$3:$E$102,3,FALSE),"")</f>
        <v/>
      </c>
      <c r="AI88" s="21" t="str">
        <f>IF('Adjacent Counties'!AI88="x",VLOOKUP('2016 0-64'!AI$1,'2016 population'!$A$3:$E$102,3,FALSE),"")</f>
        <v/>
      </c>
      <c r="AJ88" s="21" t="str">
        <f>IF('Adjacent Counties'!AJ88="x",VLOOKUP('2016 0-64'!AJ$1,'2016 population'!$A$3:$E$102,3,FALSE),"")</f>
        <v/>
      </c>
      <c r="AK88" s="21" t="str">
        <f>IF('Adjacent Counties'!AK88="x",VLOOKUP('2016 0-64'!AK$1,'2016 population'!$A$3:$E$102,3,FALSE),"")</f>
        <v/>
      </c>
      <c r="AL88" s="21" t="str">
        <f>IF('Adjacent Counties'!AL88="x",VLOOKUP('2016 0-64'!AL$1,'2016 population'!$A$3:$E$102,3,FALSE),"")</f>
        <v/>
      </c>
      <c r="AM88" s="21">
        <f>IF('Adjacent Counties'!AM88="x",VLOOKUP('2016 0-64'!AM$1,'2016 population'!$A$3:$E$102,3,FALSE),"")</f>
        <v>1207</v>
      </c>
      <c r="AN88" s="21" t="str">
        <f>IF('Adjacent Counties'!AN88="x",VLOOKUP('2016 0-64'!AN$1,'2016 population'!$A$3:$E$102,3,FALSE),"")</f>
        <v/>
      </c>
      <c r="AO88" s="21" t="str">
        <f>IF('Adjacent Counties'!AO88="x",VLOOKUP('2016 0-64'!AO$1,'2016 population'!$A$3:$E$102,3,FALSE),"")</f>
        <v/>
      </c>
      <c r="AP88" s="21" t="str">
        <f>IF('Adjacent Counties'!AP88="x",VLOOKUP('2016 0-64'!AP$1,'2016 population'!$A$3:$E$102,3,FALSE),"")</f>
        <v/>
      </c>
      <c r="AQ88" s="21" t="str">
        <f>IF('Adjacent Counties'!AQ88="x",VLOOKUP('2016 0-64'!AQ$1,'2016 population'!$A$3:$E$102,3,FALSE),"")</f>
        <v/>
      </c>
      <c r="AR88" s="21" t="str">
        <f>IF('Adjacent Counties'!AR88="x",VLOOKUP('2016 0-64'!AR$1,'2016 population'!$A$3:$E$102,3,FALSE),"")</f>
        <v/>
      </c>
      <c r="AS88" s="21">
        <f>IF('Adjacent Counties'!AS88="x",VLOOKUP('2016 0-64'!AS$1,'2016 population'!$A$3:$E$102,3,FALSE),"")</f>
        <v>8252</v>
      </c>
      <c r="AT88" s="21" t="str">
        <f>IF('Adjacent Counties'!AT88="x",VLOOKUP('2016 0-64'!AT$1,'2016 population'!$A$3:$E$102,3,FALSE),"")</f>
        <v/>
      </c>
      <c r="AU88" s="21" t="str">
        <f>IF('Adjacent Counties'!AU88="x",VLOOKUP('2016 0-64'!AU$1,'2016 population'!$A$3:$E$102,3,FALSE),"")</f>
        <v/>
      </c>
      <c r="AV88" s="21" t="str">
        <f>IF('Adjacent Counties'!AV88="x",VLOOKUP('2016 0-64'!AV$1,'2016 population'!$A$3:$E$102,3,FALSE),"")</f>
        <v/>
      </c>
      <c r="AW88" s="21" t="str">
        <f>IF('Adjacent Counties'!AW88="x",VLOOKUP('2016 0-64'!AW$1,'2016 population'!$A$3:$E$102,3,FALSE),"")</f>
        <v/>
      </c>
      <c r="AX88" s="21" t="str">
        <f>IF('Adjacent Counties'!AX88="x",VLOOKUP('2016 0-64'!AX$1,'2016 population'!$A$3:$E$102,3,FALSE),"")</f>
        <v/>
      </c>
      <c r="AY88" s="21">
        <f>IF('Adjacent Counties'!AY88="x",VLOOKUP('2016 0-64'!AY$1,'2016 population'!$A$3:$E$102,3,FALSE),"")</f>
        <v>4617</v>
      </c>
      <c r="AZ88" s="21" t="str">
        <f>IF('Adjacent Counties'!AZ88="x",VLOOKUP('2016 0-64'!AZ$1,'2016 population'!$A$3:$E$102,3,FALSE),"")</f>
        <v/>
      </c>
      <c r="BA88" s="21" t="str">
        <f>IF('Adjacent Counties'!BA88="x",VLOOKUP('2016 0-64'!BA$1,'2016 population'!$A$3:$E$102,3,FALSE),"")</f>
        <v/>
      </c>
      <c r="BB88" s="21" t="str">
        <f>IF('Adjacent Counties'!BB88="x",VLOOKUP('2016 0-64'!BB$1,'2016 population'!$A$3:$E$102,3,FALSE),"")</f>
        <v/>
      </c>
      <c r="BC88" s="21" t="str">
        <f>IF('Adjacent Counties'!BC88="x",VLOOKUP('2016 0-64'!BC$1,'2016 population'!$A$3:$E$102,3,FALSE),"")</f>
        <v/>
      </c>
      <c r="BD88" s="21" t="str">
        <f>IF('Adjacent Counties'!BD88="x",VLOOKUP('2016 0-64'!BD$1,'2016 population'!$A$3:$E$102,3,FALSE),"")</f>
        <v/>
      </c>
      <c r="BE88" s="21">
        <f>IF('Adjacent Counties'!BE88="x",VLOOKUP('2016 0-64'!BE$1,'2016 population'!$A$3:$E$102,3,FALSE),"")</f>
        <v>5128</v>
      </c>
      <c r="BF88" s="21" t="str">
        <f>IF('Adjacent Counties'!BF88="x",VLOOKUP('2016 0-64'!BF$1,'2016 population'!$A$3:$E$102,3,FALSE),"")</f>
        <v/>
      </c>
      <c r="BG88" s="21" t="str">
        <f>IF('Adjacent Counties'!BG88="x",VLOOKUP('2016 0-64'!BG$1,'2016 population'!$A$3:$E$102,3,FALSE),"")</f>
        <v/>
      </c>
      <c r="BH88" s="21" t="str">
        <f>IF('Adjacent Counties'!BH88="x",VLOOKUP('2016 0-64'!BH$1,'2016 population'!$A$3:$E$102,3,FALSE),"")</f>
        <v/>
      </c>
      <c r="BI88" s="21" t="str">
        <f>IF('Adjacent Counties'!BI88="x",VLOOKUP('2016 0-64'!BI$1,'2016 population'!$A$3:$E$102,3,FALSE),"")</f>
        <v/>
      </c>
      <c r="BJ88" s="21" t="str">
        <f>IF('Adjacent Counties'!BJ88="x",VLOOKUP('2016 0-64'!BJ$1,'2016 population'!$A$3:$E$102,3,FALSE),"")</f>
        <v/>
      </c>
      <c r="BK88" s="21" t="str">
        <f>IF('Adjacent Counties'!BK88="x",VLOOKUP('2016 0-64'!BK$1,'2016 population'!$A$3:$E$102,3,FALSE),"")</f>
        <v/>
      </c>
      <c r="BL88" s="21" t="str">
        <f>IF('Adjacent Counties'!BL88="x",VLOOKUP('2016 0-64'!BL$1,'2016 population'!$A$3:$E$102,3,FALSE),"")</f>
        <v/>
      </c>
      <c r="BM88" s="21" t="str">
        <f>IF('Adjacent Counties'!BM88="x",VLOOKUP('2016 0-64'!BM$1,'2016 population'!$A$3:$E$102,3,FALSE),"")</f>
        <v/>
      </c>
      <c r="BN88" s="21" t="str">
        <f>IF('Adjacent Counties'!BN88="x",VLOOKUP('2016 0-64'!BN$1,'2016 population'!$A$3:$E$102,3,FALSE),"")</f>
        <v/>
      </c>
      <c r="BO88" s="21" t="str">
        <f>IF('Adjacent Counties'!BO88="x",VLOOKUP('2016 0-64'!BO$1,'2016 population'!$A$3:$E$102,3,FALSE),"")</f>
        <v/>
      </c>
      <c r="BP88" s="21" t="str">
        <f>IF('Adjacent Counties'!BP88="x",VLOOKUP('2016 0-64'!BP$1,'2016 population'!$A$3:$E$102,3,FALSE),"")</f>
        <v/>
      </c>
      <c r="BQ88" s="21" t="str">
        <f>IF('Adjacent Counties'!BQ88="x",VLOOKUP('2016 0-64'!BQ$1,'2016 population'!$A$3:$E$102,3,FALSE),"")</f>
        <v/>
      </c>
      <c r="BR88" s="21" t="str">
        <f>IF('Adjacent Counties'!BR88="x",VLOOKUP('2016 0-64'!BR$1,'2016 population'!$A$3:$E$102,3,FALSE),"")</f>
        <v/>
      </c>
      <c r="BS88" s="21" t="str">
        <f>IF('Adjacent Counties'!BS88="x",VLOOKUP('2016 0-64'!BS$1,'2016 population'!$A$3:$E$102,3,FALSE),"")</f>
        <v/>
      </c>
      <c r="BT88" s="21" t="str">
        <f>IF('Adjacent Counties'!BT88="x",VLOOKUP('2016 0-64'!BT$1,'2016 population'!$A$3:$E$102,3,FALSE),"")</f>
        <v/>
      </c>
      <c r="BU88" s="21" t="str">
        <f>IF('Adjacent Counties'!BU88="x",VLOOKUP('2016 0-64'!BU$1,'2016 population'!$A$3:$E$102,3,FALSE),"")</f>
        <v/>
      </c>
      <c r="BV88" s="21" t="str">
        <f>IF('Adjacent Counties'!BV88="x",VLOOKUP('2016 0-64'!BV$1,'2016 population'!$A$3:$E$102,3,FALSE),"")</f>
        <v/>
      </c>
      <c r="BW88" s="21" t="str">
        <f>IF('Adjacent Counties'!BW88="x",VLOOKUP('2016 0-64'!BW$1,'2016 population'!$A$3:$E$102,3,FALSE),"")</f>
        <v/>
      </c>
      <c r="BX88" s="21" t="str">
        <f>IF('Adjacent Counties'!BX88="x",VLOOKUP('2016 0-64'!BX$1,'2016 population'!$A$3:$E$102,3,FALSE),"")</f>
        <v/>
      </c>
      <c r="BY88" s="21" t="str">
        <f>IF('Adjacent Counties'!BY88="x",VLOOKUP('2016 0-64'!BY$1,'2016 population'!$A$3:$E$102,3,FALSE),"")</f>
        <v/>
      </c>
      <c r="BZ88" s="21" t="str">
        <f>IF('Adjacent Counties'!BZ88="x",VLOOKUP('2016 0-64'!BZ$1,'2016 population'!$A$3:$E$102,3,FALSE),"")</f>
        <v/>
      </c>
      <c r="CA88" s="21" t="str">
        <f>IF('Adjacent Counties'!CA88="x",VLOOKUP('2016 0-64'!CA$1,'2016 population'!$A$3:$E$102,3,FALSE),"")</f>
        <v/>
      </c>
      <c r="CB88" s="21" t="str">
        <f>IF('Adjacent Counties'!CB88="x",VLOOKUP('2016 0-64'!CB$1,'2016 population'!$A$3:$E$102,3,FALSE),"")</f>
        <v/>
      </c>
      <c r="CC88" s="21" t="str">
        <f>IF('Adjacent Counties'!CC88="x",VLOOKUP('2016 0-64'!CC$1,'2016 population'!$A$3:$E$102,3,FALSE),"")</f>
        <v/>
      </c>
      <c r="CD88" s="21" t="str">
        <f>IF('Adjacent Counties'!CD88="x",VLOOKUP('2016 0-64'!CD$1,'2016 population'!$A$3:$E$102,3,FALSE),"")</f>
        <v/>
      </c>
      <c r="CE88" s="21" t="str">
        <f>IF('Adjacent Counties'!CE88="x",VLOOKUP('2016 0-64'!CE$1,'2016 population'!$A$3:$E$102,3,FALSE),"")</f>
        <v/>
      </c>
      <c r="CF88" s="21" t="str">
        <f>IF('Adjacent Counties'!CF88="x",VLOOKUP('2016 0-64'!CF$1,'2016 population'!$A$3:$E$102,3,FALSE),"")</f>
        <v/>
      </c>
      <c r="CG88" s="21" t="str">
        <f>IF('Adjacent Counties'!CG88="x",VLOOKUP('2016 0-64'!CG$1,'2016 population'!$A$3:$E$102,3,FALSE),"")</f>
        <v/>
      </c>
      <c r="CH88" s="21" t="str">
        <f>IF('Adjacent Counties'!CH88="x",VLOOKUP('2016 0-64'!CH$1,'2016 population'!$A$3:$E$102,3,FALSE),"")</f>
        <v/>
      </c>
      <c r="CI88" s="21" t="str">
        <f>IF('Adjacent Counties'!CI88="x",VLOOKUP('2016 0-64'!CI$1,'2016 population'!$A$3:$E$102,3,FALSE),"")</f>
        <v/>
      </c>
      <c r="CJ88" s="21">
        <f>IF('Adjacent Counties'!CJ88="x",VLOOKUP('2016 0-64'!CJ$1,'2016 population'!$A$3:$E$102,3,FALSE),"")</f>
        <v>1684</v>
      </c>
      <c r="CK88" s="21" t="str">
        <f>IF('Adjacent Counties'!CK88="x",VLOOKUP('2016 0-64'!CK$1,'2016 population'!$A$3:$E$102,3,FALSE),"")</f>
        <v/>
      </c>
      <c r="CL88" s="21" t="str">
        <f>IF('Adjacent Counties'!CL88="x",VLOOKUP('2016 0-64'!CL$1,'2016 population'!$A$3:$E$102,3,FALSE),"")</f>
        <v/>
      </c>
      <c r="CM88" s="21" t="str">
        <f>IF('Adjacent Counties'!CM88="x",VLOOKUP('2016 0-64'!CM$1,'2016 population'!$A$3:$E$102,3,FALSE),"")</f>
        <v/>
      </c>
      <c r="CN88" s="21" t="str">
        <f>IF('Adjacent Counties'!CN88="x",VLOOKUP('2016 0-64'!CN$1,'2016 population'!$A$3:$E$102,3,FALSE),"")</f>
        <v/>
      </c>
      <c r="CO88" s="21" t="str">
        <f>IF('Adjacent Counties'!CO88="x",VLOOKUP('2016 0-64'!CO$1,'2016 population'!$A$3:$E$102,3,FALSE),"")</f>
        <v/>
      </c>
      <c r="CP88" s="21" t="str">
        <f>IF('Adjacent Counties'!CP88="x",VLOOKUP('2016 0-64'!CP$1,'2016 population'!$A$3:$E$102,3,FALSE),"")</f>
        <v/>
      </c>
      <c r="CQ88" s="21" t="str">
        <f>IF('Adjacent Counties'!CQ88="x",VLOOKUP('2016 0-64'!CQ$1,'2016 population'!$A$3:$E$102,3,FALSE),"")</f>
        <v/>
      </c>
      <c r="CR88" s="21" t="str">
        <f>IF('Adjacent Counties'!CR88="x",VLOOKUP('2016 0-64'!CR$1,'2016 population'!$A$3:$E$102,3,FALSE),"")</f>
        <v/>
      </c>
      <c r="CS88" s="21" t="str">
        <f>IF('Adjacent Counties'!CS88="x",VLOOKUP('2016 0-64'!CS$1,'2016 population'!$A$3:$E$102,3,FALSE),"")</f>
        <v/>
      </c>
      <c r="CT88" s="21" t="str">
        <f>IF('Adjacent Counties'!CT88="x",VLOOKUP('2016 0-64'!CT$1,'2016 population'!$A$3:$E$102,3,FALSE),"")</f>
        <v/>
      </c>
      <c r="CU88" s="21" t="str">
        <f>IF('Adjacent Counties'!CU88="x",VLOOKUP('2016 0-64'!CU$1,'2016 population'!$A$3:$E$102,3,FALSE),"")</f>
        <v/>
      </c>
      <c r="CV88" s="21" t="str">
        <f>IF('Adjacent Counties'!CV88="x",VLOOKUP('2016 0-64'!CV$1,'2016 population'!$A$3:$E$102,3,FALSE),"")</f>
        <v/>
      </c>
      <c r="CW88" s="21" t="str">
        <f>IF('Adjacent Counties'!CW88="x",VLOOKUP('2016 0-64'!CW$1,'2016 population'!$A$3:$E$102,3,FALSE),"")</f>
        <v/>
      </c>
      <c r="CX88" s="21">
        <f t="shared" si="1"/>
        <v>27313</v>
      </c>
    </row>
    <row r="89" spans="1:102">
      <c r="A89" s="3" t="s">
        <v>87</v>
      </c>
      <c r="B89" s="21" t="str">
        <f>IF('Adjacent Counties'!B89="x",VLOOKUP('2016 0-64'!B$1,'2016 population'!$A$3:$E$102,3,FALSE),"")</f>
        <v/>
      </c>
      <c r="C89" s="21" t="str">
        <f>IF('Adjacent Counties'!C89="x",VLOOKUP('2016 0-64'!C$1,'2016 population'!$A$3:$E$102,3,FALSE),"")</f>
        <v/>
      </c>
      <c r="D89" s="21" t="str">
        <f>IF('Adjacent Counties'!D89="x",VLOOKUP('2016 0-64'!D$1,'2016 population'!$A$3:$E$102,3,FALSE),"")</f>
        <v/>
      </c>
      <c r="E89" s="21" t="str">
        <f>IF('Adjacent Counties'!E89="x",VLOOKUP('2016 0-64'!E$1,'2016 population'!$A$3:$E$102,3,FALSE),"")</f>
        <v/>
      </c>
      <c r="F89" s="21" t="str">
        <f>IF('Adjacent Counties'!F89="x",VLOOKUP('2016 0-64'!F$1,'2016 population'!$A$3:$E$102,3,FALSE),"")</f>
        <v/>
      </c>
      <c r="G89" s="21" t="str">
        <f>IF('Adjacent Counties'!G89="x",VLOOKUP('2016 0-64'!G$1,'2016 population'!$A$3:$E$102,3,FALSE),"")</f>
        <v/>
      </c>
      <c r="H89" s="21" t="str">
        <f>IF('Adjacent Counties'!H89="x",VLOOKUP('2016 0-64'!H$1,'2016 population'!$A$3:$E$102,3,FALSE),"")</f>
        <v/>
      </c>
      <c r="I89" s="21" t="str">
        <f>IF('Adjacent Counties'!I89="x",VLOOKUP('2016 0-64'!I$1,'2016 population'!$A$3:$E$102,3,FALSE),"")</f>
        <v/>
      </c>
      <c r="J89" s="21" t="str">
        <f>IF('Adjacent Counties'!J89="x",VLOOKUP('2016 0-64'!J$1,'2016 population'!$A$3:$E$102,3,FALSE),"")</f>
        <v/>
      </c>
      <c r="K89" s="21" t="str">
        <f>IF('Adjacent Counties'!K89="x",VLOOKUP('2016 0-64'!K$1,'2016 population'!$A$3:$E$102,3,FALSE),"")</f>
        <v/>
      </c>
      <c r="L89" s="21">
        <f>IF('Adjacent Counties'!L89="x",VLOOKUP('2016 0-64'!L$1,'2016 population'!$A$3:$E$102,3,FALSE),"")</f>
        <v>28338</v>
      </c>
      <c r="M89" s="21" t="str">
        <f>IF('Adjacent Counties'!M89="x",VLOOKUP('2016 0-64'!M$1,'2016 population'!$A$3:$E$102,3,FALSE),"")</f>
        <v/>
      </c>
      <c r="N89" s="21" t="str">
        <f>IF('Adjacent Counties'!N89="x",VLOOKUP('2016 0-64'!N$1,'2016 population'!$A$3:$E$102,3,FALSE),"")</f>
        <v/>
      </c>
      <c r="O89" s="21" t="str">
        <f>IF('Adjacent Counties'!O89="x",VLOOKUP('2016 0-64'!O$1,'2016 population'!$A$3:$E$102,3,FALSE),"")</f>
        <v/>
      </c>
      <c r="P89" s="21" t="str">
        <f>IF('Adjacent Counties'!P89="x",VLOOKUP('2016 0-64'!P$1,'2016 population'!$A$3:$E$102,3,FALSE),"")</f>
        <v/>
      </c>
      <c r="Q89" s="21" t="str">
        <f>IF('Adjacent Counties'!Q89="x",VLOOKUP('2016 0-64'!Q$1,'2016 population'!$A$3:$E$102,3,FALSE),"")</f>
        <v/>
      </c>
      <c r="R89" s="21" t="str">
        <f>IF('Adjacent Counties'!R89="x",VLOOKUP('2016 0-64'!R$1,'2016 population'!$A$3:$E$102,3,FALSE),"")</f>
        <v/>
      </c>
      <c r="S89" s="21" t="str">
        <f>IF('Adjacent Counties'!S89="x",VLOOKUP('2016 0-64'!S$1,'2016 population'!$A$3:$E$102,3,FALSE),"")</f>
        <v/>
      </c>
      <c r="T89" s="21" t="str">
        <f>IF('Adjacent Counties'!T89="x",VLOOKUP('2016 0-64'!T$1,'2016 population'!$A$3:$E$102,3,FALSE),"")</f>
        <v/>
      </c>
      <c r="U89" s="21" t="str">
        <f>IF('Adjacent Counties'!U89="x",VLOOKUP('2016 0-64'!U$1,'2016 population'!$A$3:$E$102,3,FALSE),"")</f>
        <v/>
      </c>
      <c r="V89" s="21" t="str">
        <f>IF('Adjacent Counties'!V89="x",VLOOKUP('2016 0-64'!V$1,'2016 population'!$A$3:$E$102,3,FALSE),"")</f>
        <v/>
      </c>
      <c r="W89" s="21" t="str">
        <f>IF('Adjacent Counties'!W89="x",VLOOKUP('2016 0-64'!W$1,'2016 population'!$A$3:$E$102,3,FALSE),"")</f>
        <v/>
      </c>
      <c r="X89" s="21" t="str">
        <f>IF('Adjacent Counties'!X89="x",VLOOKUP('2016 0-64'!X$1,'2016 population'!$A$3:$E$102,3,FALSE),"")</f>
        <v/>
      </c>
      <c r="Y89" s="21" t="str">
        <f>IF('Adjacent Counties'!Y89="x",VLOOKUP('2016 0-64'!Y$1,'2016 population'!$A$3:$E$102,3,FALSE),"")</f>
        <v/>
      </c>
      <c r="Z89" s="21" t="str">
        <f>IF('Adjacent Counties'!Z89="x",VLOOKUP('2016 0-64'!Z$1,'2016 population'!$A$3:$E$102,3,FALSE),"")</f>
        <v/>
      </c>
      <c r="AA89" s="21" t="str">
        <f>IF('Adjacent Counties'!AA89="x",VLOOKUP('2016 0-64'!AA$1,'2016 population'!$A$3:$E$102,3,FALSE),"")</f>
        <v/>
      </c>
      <c r="AB89" s="21" t="str">
        <f>IF('Adjacent Counties'!AB89="x",VLOOKUP('2016 0-64'!AB$1,'2016 population'!$A$3:$E$102,3,FALSE),"")</f>
        <v/>
      </c>
      <c r="AC89" s="21" t="str">
        <f>IF('Adjacent Counties'!AC89="x",VLOOKUP('2016 0-64'!AC$1,'2016 population'!$A$3:$E$102,3,FALSE),"")</f>
        <v/>
      </c>
      <c r="AD89" s="21" t="str">
        <f>IF('Adjacent Counties'!AD89="x",VLOOKUP('2016 0-64'!AD$1,'2016 population'!$A$3:$E$102,3,FALSE),"")</f>
        <v/>
      </c>
      <c r="AE89" s="21" t="str">
        <f>IF('Adjacent Counties'!AE89="x",VLOOKUP('2016 0-64'!AE$1,'2016 population'!$A$3:$E$102,3,FALSE),"")</f>
        <v/>
      </c>
      <c r="AF89" s="21" t="str">
        <f>IF('Adjacent Counties'!AF89="x",VLOOKUP('2016 0-64'!AF$1,'2016 population'!$A$3:$E$102,3,FALSE),"")</f>
        <v/>
      </c>
      <c r="AG89" s="21" t="str">
        <f>IF('Adjacent Counties'!AG89="x",VLOOKUP('2016 0-64'!AG$1,'2016 population'!$A$3:$E$102,3,FALSE),"")</f>
        <v/>
      </c>
      <c r="AH89" s="21" t="str">
        <f>IF('Adjacent Counties'!AH89="x",VLOOKUP('2016 0-64'!AH$1,'2016 population'!$A$3:$E$102,3,FALSE),"")</f>
        <v/>
      </c>
      <c r="AI89" s="21" t="str">
        <f>IF('Adjacent Counties'!AI89="x",VLOOKUP('2016 0-64'!AI$1,'2016 population'!$A$3:$E$102,3,FALSE),"")</f>
        <v/>
      </c>
      <c r="AJ89" s="21" t="str">
        <f>IF('Adjacent Counties'!AJ89="x",VLOOKUP('2016 0-64'!AJ$1,'2016 population'!$A$3:$E$102,3,FALSE),"")</f>
        <v/>
      </c>
      <c r="AK89" s="21" t="str">
        <f>IF('Adjacent Counties'!AK89="x",VLOOKUP('2016 0-64'!AK$1,'2016 population'!$A$3:$E$102,3,FALSE),"")</f>
        <v/>
      </c>
      <c r="AL89" s="21" t="str">
        <f>IF('Adjacent Counties'!AL89="x",VLOOKUP('2016 0-64'!AL$1,'2016 population'!$A$3:$E$102,3,FALSE),"")</f>
        <v/>
      </c>
      <c r="AM89" s="21" t="str">
        <f>IF('Adjacent Counties'!AM89="x",VLOOKUP('2016 0-64'!AM$1,'2016 population'!$A$3:$E$102,3,FALSE),"")</f>
        <v/>
      </c>
      <c r="AN89" s="21" t="str">
        <f>IF('Adjacent Counties'!AN89="x",VLOOKUP('2016 0-64'!AN$1,'2016 population'!$A$3:$E$102,3,FALSE),"")</f>
        <v/>
      </c>
      <c r="AO89" s="21" t="str">
        <f>IF('Adjacent Counties'!AO89="x",VLOOKUP('2016 0-64'!AO$1,'2016 population'!$A$3:$E$102,3,FALSE),"")</f>
        <v/>
      </c>
      <c r="AP89" s="21" t="str">
        <f>IF('Adjacent Counties'!AP89="x",VLOOKUP('2016 0-64'!AP$1,'2016 population'!$A$3:$E$102,3,FALSE),"")</f>
        <v/>
      </c>
      <c r="AQ89" s="21" t="str">
        <f>IF('Adjacent Counties'!AQ89="x",VLOOKUP('2016 0-64'!AQ$1,'2016 population'!$A$3:$E$102,3,FALSE),"")</f>
        <v/>
      </c>
      <c r="AR89" s="21" t="str">
        <f>IF('Adjacent Counties'!AR89="x",VLOOKUP('2016 0-64'!AR$1,'2016 population'!$A$3:$E$102,3,FALSE),"")</f>
        <v/>
      </c>
      <c r="AS89" s="21">
        <f>IF('Adjacent Counties'!AS89="x",VLOOKUP('2016 0-64'!AS$1,'2016 population'!$A$3:$E$102,3,FALSE),"")</f>
        <v>8252</v>
      </c>
      <c r="AT89" s="21">
        <f>IF('Adjacent Counties'!AT89="x",VLOOKUP('2016 0-64'!AT$1,'2016 population'!$A$3:$E$102,3,FALSE),"")</f>
        <v>15352</v>
      </c>
      <c r="AU89" s="21" t="str">
        <f>IF('Adjacent Counties'!AU89="x",VLOOKUP('2016 0-64'!AU$1,'2016 population'!$A$3:$E$102,3,FALSE),"")</f>
        <v/>
      </c>
      <c r="AV89" s="21" t="str">
        <f>IF('Adjacent Counties'!AV89="x",VLOOKUP('2016 0-64'!AV$1,'2016 population'!$A$3:$E$102,3,FALSE),"")</f>
        <v/>
      </c>
      <c r="AW89" s="21" t="str">
        <f>IF('Adjacent Counties'!AW89="x",VLOOKUP('2016 0-64'!AW$1,'2016 population'!$A$3:$E$102,3,FALSE),"")</f>
        <v/>
      </c>
      <c r="AX89" s="21" t="str">
        <f>IF('Adjacent Counties'!AX89="x",VLOOKUP('2016 0-64'!AX$1,'2016 population'!$A$3:$E$102,3,FALSE),"")</f>
        <v/>
      </c>
      <c r="AY89" s="21">
        <f>IF('Adjacent Counties'!AY89="x",VLOOKUP('2016 0-64'!AY$1,'2016 population'!$A$3:$E$102,3,FALSE),"")</f>
        <v>4617</v>
      </c>
      <c r="AZ89" s="21" t="str">
        <f>IF('Adjacent Counties'!AZ89="x",VLOOKUP('2016 0-64'!AZ$1,'2016 population'!$A$3:$E$102,3,FALSE),"")</f>
        <v/>
      </c>
      <c r="BA89" s="21" t="str">
        <f>IF('Adjacent Counties'!BA89="x",VLOOKUP('2016 0-64'!BA$1,'2016 population'!$A$3:$E$102,3,FALSE),"")</f>
        <v/>
      </c>
      <c r="BB89" s="21" t="str">
        <f>IF('Adjacent Counties'!BB89="x",VLOOKUP('2016 0-64'!BB$1,'2016 population'!$A$3:$E$102,3,FALSE),"")</f>
        <v/>
      </c>
      <c r="BC89" s="21" t="str">
        <f>IF('Adjacent Counties'!BC89="x",VLOOKUP('2016 0-64'!BC$1,'2016 population'!$A$3:$E$102,3,FALSE),"")</f>
        <v/>
      </c>
      <c r="BD89" s="21" t="str">
        <f>IF('Adjacent Counties'!BD89="x",VLOOKUP('2016 0-64'!BD$1,'2016 population'!$A$3:$E$102,3,FALSE),"")</f>
        <v/>
      </c>
      <c r="BE89" s="21" t="str">
        <f>IF('Adjacent Counties'!BE89="x",VLOOKUP('2016 0-64'!BE$1,'2016 population'!$A$3:$E$102,3,FALSE),"")</f>
        <v/>
      </c>
      <c r="BF89" s="21" t="str">
        <f>IF('Adjacent Counties'!BF89="x",VLOOKUP('2016 0-64'!BF$1,'2016 population'!$A$3:$E$102,3,FALSE),"")</f>
        <v/>
      </c>
      <c r="BG89" s="21" t="str">
        <f>IF('Adjacent Counties'!BG89="x",VLOOKUP('2016 0-64'!BG$1,'2016 population'!$A$3:$E$102,3,FALSE),"")</f>
        <v/>
      </c>
      <c r="BH89" s="21" t="str">
        <f>IF('Adjacent Counties'!BH89="x",VLOOKUP('2016 0-64'!BH$1,'2016 population'!$A$3:$E$102,3,FALSE),"")</f>
        <v/>
      </c>
      <c r="BI89" s="21" t="str">
        <f>IF('Adjacent Counties'!BI89="x",VLOOKUP('2016 0-64'!BI$1,'2016 population'!$A$3:$E$102,3,FALSE),"")</f>
        <v/>
      </c>
      <c r="BJ89" s="21" t="str">
        <f>IF('Adjacent Counties'!BJ89="x",VLOOKUP('2016 0-64'!BJ$1,'2016 population'!$A$3:$E$102,3,FALSE),"")</f>
        <v/>
      </c>
      <c r="BK89" s="21" t="str">
        <f>IF('Adjacent Counties'!BK89="x",VLOOKUP('2016 0-64'!BK$1,'2016 population'!$A$3:$E$102,3,FALSE),"")</f>
        <v/>
      </c>
      <c r="BL89" s="21" t="str">
        <f>IF('Adjacent Counties'!BL89="x",VLOOKUP('2016 0-64'!BL$1,'2016 population'!$A$3:$E$102,3,FALSE),"")</f>
        <v/>
      </c>
      <c r="BM89" s="21" t="str">
        <f>IF('Adjacent Counties'!BM89="x",VLOOKUP('2016 0-64'!BM$1,'2016 population'!$A$3:$E$102,3,FALSE),"")</f>
        <v/>
      </c>
      <c r="BN89" s="21" t="str">
        <f>IF('Adjacent Counties'!BN89="x",VLOOKUP('2016 0-64'!BN$1,'2016 population'!$A$3:$E$102,3,FALSE),"")</f>
        <v/>
      </c>
      <c r="BO89" s="21" t="str">
        <f>IF('Adjacent Counties'!BO89="x",VLOOKUP('2016 0-64'!BO$1,'2016 population'!$A$3:$E$102,3,FALSE),"")</f>
        <v/>
      </c>
      <c r="BP89" s="21" t="str">
        <f>IF('Adjacent Counties'!BP89="x",VLOOKUP('2016 0-64'!BP$1,'2016 population'!$A$3:$E$102,3,FALSE),"")</f>
        <v/>
      </c>
      <c r="BQ89" s="21" t="str">
        <f>IF('Adjacent Counties'!BQ89="x",VLOOKUP('2016 0-64'!BQ$1,'2016 population'!$A$3:$E$102,3,FALSE),"")</f>
        <v/>
      </c>
      <c r="BR89" s="21" t="str">
        <f>IF('Adjacent Counties'!BR89="x",VLOOKUP('2016 0-64'!BR$1,'2016 population'!$A$3:$E$102,3,FALSE),"")</f>
        <v/>
      </c>
      <c r="BS89" s="21" t="str">
        <f>IF('Adjacent Counties'!BS89="x",VLOOKUP('2016 0-64'!BS$1,'2016 population'!$A$3:$E$102,3,FALSE),"")</f>
        <v/>
      </c>
      <c r="BT89" s="21" t="str">
        <f>IF('Adjacent Counties'!BT89="x",VLOOKUP('2016 0-64'!BT$1,'2016 population'!$A$3:$E$102,3,FALSE),"")</f>
        <v/>
      </c>
      <c r="BU89" s="21" t="str">
        <f>IF('Adjacent Counties'!BU89="x",VLOOKUP('2016 0-64'!BU$1,'2016 population'!$A$3:$E$102,3,FALSE),"")</f>
        <v/>
      </c>
      <c r="BV89" s="21" t="str">
        <f>IF('Adjacent Counties'!BV89="x",VLOOKUP('2016 0-64'!BV$1,'2016 population'!$A$3:$E$102,3,FALSE),"")</f>
        <v/>
      </c>
      <c r="BW89" s="21" t="str">
        <f>IF('Adjacent Counties'!BW89="x",VLOOKUP('2016 0-64'!BW$1,'2016 population'!$A$3:$E$102,3,FALSE),"")</f>
        <v/>
      </c>
      <c r="BX89" s="21" t="str">
        <f>IF('Adjacent Counties'!BX89="x",VLOOKUP('2016 0-64'!BX$1,'2016 population'!$A$3:$E$102,3,FALSE),"")</f>
        <v/>
      </c>
      <c r="BY89" s="21" t="str">
        <f>IF('Adjacent Counties'!BY89="x",VLOOKUP('2016 0-64'!BY$1,'2016 population'!$A$3:$E$102,3,FALSE),"")</f>
        <v/>
      </c>
      <c r="BZ89" s="21" t="str">
        <f>IF('Adjacent Counties'!BZ89="x",VLOOKUP('2016 0-64'!BZ$1,'2016 population'!$A$3:$E$102,3,FALSE),"")</f>
        <v/>
      </c>
      <c r="CA89" s="21" t="str">
        <f>IF('Adjacent Counties'!CA89="x",VLOOKUP('2016 0-64'!CA$1,'2016 population'!$A$3:$E$102,3,FALSE),"")</f>
        <v/>
      </c>
      <c r="CB89" s="21" t="str">
        <f>IF('Adjacent Counties'!CB89="x",VLOOKUP('2016 0-64'!CB$1,'2016 population'!$A$3:$E$102,3,FALSE),"")</f>
        <v/>
      </c>
      <c r="CC89" s="21" t="str">
        <f>IF('Adjacent Counties'!CC89="x",VLOOKUP('2016 0-64'!CC$1,'2016 population'!$A$3:$E$102,3,FALSE),"")</f>
        <v/>
      </c>
      <c r="CD89" s="21" t="str">
        <f>IF('Adjacent Counties'!CD89="x",VLOOKUP('2016 0-64'!CD$1,'2016 population'!$A$3:$E$102,3,FALSE),"")</f>
        <v/>
      </c>
      <c r="CE89" s="21" t="str">
        <f>IF('Adjacent Counties'!CE89="x",VLOOKUP('2016 0-64'!CE$1,'2016 population'!$A$3:$E$102,3,FALSE),"")</f>
        <v/>
      </c>
      <c r="CF89" s="21" t="str">
        <f>IF('Adjacent Counties'!CF89="x",VLOOKUP('2016 0-64'!CF$1,'2016 population'!$A$3:$E$102,3,FALSE),"")</f>
        <v/>
      </c>
      <c r="CG89" s="21" t="str">
        <f>IF('Adjacent Counties'!CG89="x",VLOOKUP('2016 0-64'!CG$1,'2016 population'!$A$3:$E$102,3,FALSE),"")</f>
        <v/>
      </c>
      <c r="CH89" s="21" t="str">
        <f>IF('Adjacent Counties'!CH89="x",VLOOKUP('2016 0-64'!CH$1,'2016 population'!$A$3:$E$102,3,FALSE),"")</f>
        <v/>
      </c>
      <c r="CI89" s="21" t="str">
        <f>IF('Adjacent Counties'!CI89="x",VLOOKUP('2016 0-64'!CI$1,'2016 population'!$A$3:$E$102,3,FALSE),"")</f>
        <v/>
      </c>
      <c r="CJ89" s="21" t="str">
        <f>IF('Adjacent Counties'!CJ89="x",VLOOKUP('2016 0-64'!CJ$1,'2016 population'!$A$3:$E$102,3,FALSE),"")</f>
        <v/>
      </c>
      <c r="CK89" s="21">
        <f>IF('Adjacent Counties'!CK89="x",VLOOKUP('2016 0-64'!CK$1,'2016 population'!$A$3:$E$102,3,FALSE),"")</f>
        <v>5174</v>
      </c>
      <c r="CL89" s="21" t="str">
        <f>IF('Adjacent Counties'!CL89="x",VLOOKUP('2016 0-64'!CL$1,'2016 population'!$A$3:$E$102,3,FALSE),"")</f>
        <v/>
      </c>
      <c r="CM89" s="21" t="str">
        <f>IF('Adjacent Counties'!CM89="x",VLOOKUP('2016 0-64'!CM$1,'2016 population'!$A$3:$E$102,3,FALSE),"")</f>
        <v/>
      </c>
      <c r="CN89" s="21" t="str">
        <f>IF('Adjacent Counties'!CN89="x",VLOOKUP('2016 0-64'!CN$1,'2016 population'!$A$3:$E$102,3,FALSE),"")</f>
        <v/>
      </c>
      <c r="CO89" s="21" t="str">
        <f>IF('Adjacent Counties'!CO89="x",VLOOKUP('2016 0-64'!CO$1,'2016 population'!$A$3:$E$102,3,FALSE),"")</f>
        <v/>
      </c>
      <c r="CP89" s="21" t="str">
        <f>IF('Adjacent Counties'!CP89="x",VLOOKUP('2016 0-64'!CP$1,'2016 population'!$A$3:$E$102,3,FALSE),"")</f>
        <v/>
      </c>
      <c r="CQ89" s="21" t="str">
        <f>IF('Adjacent Counties'!CQ89="x",VLOOKUP('2016 0-64'!CQ$1,'2016 population'!$A$3:$E$102,3,FALSE),"")</f>
        <v/>
      </c>
      <c r="CR89" s="21" t="str">
        <f>IF('Adjacent Counties'!CR89="x",VLOOKUP('2016 0-64'!CR$1,'2016 population'!$A$3:$E$102,3,FALSE),"")</f>
        <v/>
      </c>
      <c r="CS89" s="21" t="str">
        <f>IF('Adjacent Counties'!CS89="x",VLOOKUP('2016 0-64'!CS$1,'2016 population'!$A$3:$E$102,3,FALSE),"")</f>
        <v/>
      </c>
      <c r="CT89" s="21" t="str">
        <f>IF('Adjacent Counties'!CT89="x",VLOOKUP('2016 0-64'!CT$1,'2016 population'!$A$3:$E$102,3,FALSE),"")</f>
        <v/>
      </c>
      <c r="CU89" s="21" t="str">
        <f>IF('Adjacent Counties'!CU89="x",VLOOKUP('2016 0-64'!CU$1,'2016 population'!$A$3:$E$102,3,FALSE),"")</f>
        <v/>
      </c>
      <c r="CV89" s="21" t="str">
        <f>IF('Adjacent Counties'!CV89="x",VLOOKUP('2016 0-64'!CV$1,'2016 population'!$A$3:$E$102,3,FALSE),"")</f>
        <v/>
      </c>
      <c r="CW89" s="21" t="str">
        <f>IF('Adjacent Counties'!CW89="x",VLOOKUP('2016 0-64'!CW$1,'2016 population'!$A$3:$E$102,3,FALSE),"")</f>
        <v/>
      </c>
      <c r="CX89" s="21">
        <f t="shared" si="1"/>
        <v>61733</v>
      </c>
    </row>
    <row r="90" spans="1:102">
      <c r="A90" s="3" t="s">
        <v>88</v>
      </c>
      <c r="B90" s="21" t="str">
        <f>IF('Adjacent Counties'!B90="x",VLOOKUP('2016 0-64'!B$1,'2016 population'!$A$3:$E$102,3,FALSE),"")</f>
        <v/>
      </c>
      <c r="C90" s="21" t="str">
        <f>IF('Adjacent Counties'!C90="x",VLOOKUP('2016 0-64'!C$1,'2016 population'!$A$3:$E$102,3,FALSE),"")</f>
        <v/>
      </c>
      <c r="D90" s="21" t="str">
        <f>IF('Adjacent Counties'!D90="x",VLOOKUP('2016 0-64'!D$1,'2016 population'!$A$3:$E$102,3,FALSE),"")</f>
        <v/>
      </c>
      <c r="E90" s="21" t="str">
        <f>IF('Adjacent Counties'!E90="x",VLOOKUP('2016 0-64'!E$1,'2016 population'!$A$3:$E$102,3,FALSE),"")</f>
        <v/>
      </c>
      <c r="F90" s="21" t="str">
        <f>IF('Adjacent Counties'!F90="x",VLOOKUP('2016 0-64'!F$1,'2016 population'!$A$3:$E$102,3,FALSE),"")</f>
        <v/>
      </c>
      <c r="G90" s="21" t="str">
        <f>IF('Adjacent Counties'!G90="x",VLOOKUP('2016 0-64'!G$1,'2016 population'!$A$3:$E$102,3,FALSE),"")</f>
        <v/>
      </c>
      <c r="H90" s="21" t="str">
        <f>IF('Adjacent Counties'!H90="x",VLOOKUP('2016 0-64'!H$1,'2016 population'!$A$3:$E$102,3,FALSE),"")</f>
        <v/>
      </c>
      <c r="I90" s="21" t="str">
        <f>IF('Adjacent Counties'!I90="x",VLOOKUP('2016 0-64'!I$1,'2016 population'!$A$3:$E$102,3,FALSE),"")</f>
        <v/>
      </c>
      <c r="J90" s="21" t="str">
        <f>IF('Adjacent Counties'!J90="x",VLOOKUP('2016 0-64'!J$1,'2016 population'!$A$3:$E$102,3,FALSE),"")</f>
        <v/>
      </c>
      <c r="K90" s="21" t="str">
        <f>IF('Adjacent Counties'!K90="x",VLOOKUP('2016 0-64'!K$1,'2016 population'!$A$3:$E$102,3,FALSE),"")</f>
        <v/>
      </c>
      <c r="L90" s="21" t="str">
        <f>IF('Adjacent Counties'!L90="x",VLOOKUP('2016 0-64'!L$1,'2016 population'!$A$3:$E$102,3,FALSE),"")</f>
        <v/>
      </c>
      <c r="M90" s="21" t="str">
        <f>IF('Adjacent Counties'!M90="x",VLOOKUP('2016 0-64'!M$1,'2016 population'!$A$3:$E$102,3,FALSE),"")</f>
        <v/>
      </c>
      <c r="N90" s="21" t="str">
        <f>IF('Adjacent Counties'!N90="x",VLOOKUP('2016 0-64'!N$1,'2016 population'!$A$3:$E$102,3,FALSE),"")</f>
        <v/>
      </c>
      <c r="O90" s="21" t="str">
        <f>IF('Adjacent Counties'!O90="x",VLOOKUP('2016 0-64'!O$1,'2016 population'!$A$3:$E$102,3,FALSE),"")</f>
        <v/>
      </c>
      <c r="P90" s="21" t="str">
        <f>IF('Adjacent Counties'!P90="x",VLOOKUP('2016 0-64'!P$1,'2016 population'!$A$3:$E$102,3,FALSE),"")</f>
        <v/>
      </c>
      <c r="Q90" s="21" t="str">
        <f>IF('Adjacent Counties'!Q90="x",VLOOKUP('2016 0-64'!Q$1,'2016 population'!$A$3:$E$102,3,FALSE),"")</f>
        <v/>
      </c>
      <c r="R90" s="21" t="str">
        <f>IF('Adjacent Counties'!R90="x",VLOOKUP('2016 0-64'!R$1,'2016 population'!$A$3:$E$102,3,FALSE),"")</f>
        <v/>
      </c>
      <c r="S90" s="21" t="str">
        <f>IF('Adjacent Counties'!S90="x",VLOOKUP('2016 0-64'!S$1,'2016 population'!$A$3:$E$102,3,FALSE),"")</f>
        <v/>
      </c>
      <c r="T90" s="21" t="str">
        <f>IF('Adjacent Counties'!T90="x",VLOOKUP('2016 0-64'!T$1,'2016 population'!$A$3:$E$102,3,FALSE),"")</f>
        <v/>
      </c>
      <c r="U90" s="21" t="str">
        <f>IF('Adjacent Counties'!U90="x",VLOOKUP('2016 0-64'!U$1,'2016 population'!$A$3:$E$102,3,FALSE),"")</f>
        <v/>
      </c>
      <c r="V90" s="21" t="str">
        <f>IF('Adjacent Counties'!V90="x",VLOOKUP('2016 0-64'!V$1,'2016 population'!$A$3:$E$102,3,FALSE),"")</f>
        <v/>
      </c>
      <c r="W90" s="21" t="str">
        <f>IF('Adjacent Counties'!W90="x",VLOOKUP('2016 0-64'!W$1,'2016 population'!$A$3:$E$102,3,FALSE),"")</f>
        <v/>
      </c>
      <c r="X90" s="21" t="str">
        <f>IF('Adjacent Counties'!X90="x",VLOOKUP('2016 0-64'!X$1,'2016 population'!$A$3:$E$102,3,FALSE),"")</f>
        <v/>
      </c>
      <c r="Y90" s="21" t="str">
        <f>IF('Adjacent Counties'!Y90="x",VLOOKUP('2016 0-64'!Y$1,'2016 population'!$A$3:$E$102,3,FALSE),"")</f>
        <v/>
      </c>
      <c r="Z90" s="21" t="str">
        <f>IF('Adjacent Counties'!Z90="x",VLOOKUP('2016 0-64'!Z$1,'2016 population'!$A$3:$E$102,3,FALSE),"")</f>
        <v/>
      </c>
      <c r="AA90" s="21" t="str">
        <f>IF('Adjacent Counties'!AA90="x",VLOOKUP('2016 0-64'!AA$1,'2016 population'!$A$3:$E$102,3,FALSE),"")</f>
        <v/>
      </c>
      <c r="AB90" s="21" t="str">
        <f>IF('Adjacent Counties'!AB90="x",VLOOKUP('2016 0-64'!AB$1,'2016 population'!$A$3:$E$102,3,FALSE),"")</f>
        <v/>
      </c>
      <c r="AC90" s="21" t="str">
        <f>IF('Adjacent Counties'!AC90="x",VLOOKUP('2016 0-64'!AC$1,'2016 population'!$A$3:$E$102,3,FALSE),"")</f>
        <v/>
      </c>
      <c r="AD90" s="21" t="str">
        <f>IF('Adjacent Counties'!AD90="x",VLOOKUP('2016 0-64'!AD$1,'2016 population'!$A$3:$E$102,3,FALSE),"")</f>
        <v/>
      </c>
      <c r="AE90" s="21" t="str">
        <f>IF('Adjacent Counties'!AE90="x",VLOOKUP('2016 0-64'!AE$1,'2016 population'!$A$3:$E$102,3,FALSE),"")</f>
        <v/>
      </c>
      <c r="AF90" s="21" t="str">
        <f>IF('Adjacent Counties'!AF90="x",VLOOKUP('2016 0-64'!AF$1,'2016 population'!$A$3:$E$102,3,FALSE),"")</f>
        <v/>
      </c>
      <c r="AG90" s="21" t="str">
        <f>IF('Adjacent Counties'!AG90="x",VLOOKUP('2016 0-64'!AG$1,'2016 population'!$A$3:$E$102,3,FALSE),"")</f>
        <v/>
      </c>
      <c r="AH90" s="21" t="str">
        <f>IF('Adjacent Counties'!AH90="x",VLOOKUP('2016 0-64'!AH$1,'2016 population'!$A$3:$E$102,3,FALSE),"")</f>
        <v/>
      </c>
      <c r="AI90" s="21" t="str">
        <f>IF('Adjacent Counties'!AI90="x",VLOOKUP('2016 0-64'!AI$1,'2016 population'!$A$3:$E$102,3,FALSE),"")</f>
        <v/>
      </c>
      <c r="AJ90" s="21" t="str">
        <f>IF('Adjacent Counties'!AJ90="x",VLOOKUP('2016 0-64'!AJ$1,'2016 population'!$A$3:$E$102,3,FALSE),"")</f>
        <v/>
      </c>
      <c r="AK90" s="21" t="str">
        <f>IF('Adjacent Counties'!AK90="x",VLOOKUP('2016 0-64'!AK$1,'2016 population'!$A$3:$E$102,3,FALSE),"")</f>
        <v/>
      </c>
      <c r="AL90" s="21" t="str">
        <f>IF('Adjacent Counties'!AL90="x",VLOOKUP('2016 0-64'!AL$1,'2016 population'!$A$3:$E$102,3,FALSE),"")</f>
        <v/>
      </c>
      <c r="AM90" s="21" t="str">
        <f>IF('Adjacent Counties'!AM90="x",VLOOKUP('2016 0-64'!AM$1,'2016 population'!$A$3:$E$102,3,FALSE),"")</f>
        <v/>
      </c>
      <c r="AN90" s="21" t="str">
        <f>IF('Adjacent Counties'!AN90="x",VLOOKUP('2016 0-64'!AN$1,'2016 population'!$A$3:$E$102,3,FALSE),"")</f>
        <v/>
      </c>
      <c r="AO90" s="21" t="str">
        <f>IF('Adjacent Counties'!AO90="x",VLOOKUP('2016 0-64'!AO$1,'2016 population'!$A$3:$E$102,3,FALSE),"")</f>
        <v/>
      </c>
      <c r="AP90" s="21" t="str">
        <f>IF('Adjacent Counties'!AP90="x",VLOOKUP('2016 0-64'!AP$1,'2016 population'!$A$3:$E$102,3,FALSE),"")</f>
        <v/>
      </c>
      <c r="AQ90" s="21" t="str">
        <f>IF('Adjacent Counties'!AQ90="x",VLOOKUP('2016 0-64'!AQ$1,'2016 population'!$A$3:$E$102,3,FALSE),"")</f>
        <v/>
      </c>
      <c r="AR90" s="21" t="str">
        <f>IF('Adjacent Counties'!AR90="x",VLOOKUP('2016 0-64'!AR$1,'2016 population'!$A$3:$E$102,3,FALSE),"")</f>
        <v/>
      </c>
      <c r="AS90" s="21" t="str">
        <f>IF('Adjacent Counties'!AS90="x",VLOOKUP('2016 0-64'!AS$1,'2016 population'!$A$3:$E$102,3,FALSE),"")</f>
        <v/>
      </c>
      <c r="AT90" s="21" t="str">
        <f>IF('Adjacent Counties'!AT90="x",VLOOKUP('2016 0-64'!AT$1,'2016 population'!$A$3:$E$102,3,FALSE),"")</f>
        <v/>
      </c>
      <c r="AU90" s="21" t="str">
        <f>IF('Adjacent Counties'!AU90="x",VLOOKUP('2016 0-64'!AU$1,'2016 population'!$A$3:$E$102,3,FALSE),"")</f>
        <v/>
      </c>
      <c r="AV90" s="21" t="str">
        <f>IF('Adjacent Counties'!AV90="x",VLOOKUP('2016 0-64'!AV$1,'2016 population'!$A$3:$E$102,3,FALSE),"")</f>
        <v/>
      </c>
      <c r="AW90" s="21">
        <f>IF('Adjacent Counties'!AW90="x",VLOOKUP('2016 0-64'!AW$1,'2016 population'!$A$3:$E$102,3,FALSE),"")</f>
        <v>631</v>
      </c>
      <c r="AX90" s="21" t="str">
        <f>IF('Adjacent Counties'!AX90="x",VLOOKUP('2016 0-64'!AX$1,'2016 population'!$A$3:$E$102,3,FALSE),"")</f>
        <v/>
      </c>
      <c r="AY90" s="21" t="str">
        <f>IF('Adjacent Counties'!AY90="x",VLOOKUP('2016 0-64'!AY$1,'2016 population'!$A$3:$E$102,3,FALSE),"")</f>
        <v/>
      </c>
      <c r="AZ90" s="21" t="str">
        <f>IF('Adjacent Counties'!AZ90="x",VLOOKUP('2016 0-64'!AZ$1,'2016 population'!$A$3:$E$102,3,FALSE),"")</f>
        <v/>
      </c>
      <c r="BA90" s="21" t="str">
        <f>IF('Adjacent Counties'!BA90="x",VLOOKUP('2016 0-64'!BA$1,'2016 population'!$A$3:$E$102,3,FALSE),"")</f>
        <v/>
      </c>
      <c r="BB90" s="21" t="str">
        <f>IF('Adjacent Counties'!BB90="x",VLOOKUP('2016 0-64'!BB$1,'2016 population'!$A$3:$E$102,3,FALSE),"")</f>
        <v/>
      </c>
      <c r="BC90" s="21" t="str">
        <f>IF('Adjacent Counties'!BC90="x",VLOOKUP('2016 0-64'!BC$1,'2016 population'!$A$3:$E$102,3,FALSE),"")</f>
        <v/>
      </c>
      <c r="BD90" s="21" t="str">
        <f>IF('Adjacent Counties'!BD90="x",VLOOKUP('2016 0-64'!BD$1,'2016 population'!$A$3:$E$102,3,FALSE),"")</f>
        <v/>
      </c>
      <c r="BE90" s="21" t="str">
        <f>IF('Adjacent Counties'!BE90="x",VLOOKUP('2016 0-64'!BE$1,'2016 population'!$A$3:$E$102,3,FALSE),"")</f>
        <v/>
      </c>
      <c r="BF90" s="21" t="str">
        <f>IF('Adjacent Counties'!BF90="x",VLOOKUP('2016 0-64'!BF$1,'2016 population'!$A$3:$E$102,3,FALSE),"")</f>
        <v/>
      </c>
      <c r="BG90" s="21" t="str">
        <f>IF('Adjacent Counties'!BG90="x",VLOOKUP('2016 0-64'!BG$1,'2016 population'!$A$3:$E$102,3,FALSE),"")</f>
        <v/>
      </c>
      <c r="BH90" s="21" t="str">
        <f>IF('Adjacent Counties'!BH90="x",VLOOKUP('2016 0-64'!BH$1,'2016 population'!$A$3:$E$102,3,FALSE),"")</f>
        <v/>
      </c>
      <c r="BI90" s="21" t="str">
        <f>IF('Adjacent Counties'!BI90="x",VLOOKUP('2016 0-64'!BI$1,'2016 population'!$A$3:$E$102,3,FALSE),"")</f>
        <v/>
      </c>
      <c r="BJ90" s="21" t="str">
        <f>IF('Adjacent Counties'!BJ90="x",VLOOKUP('2016 0-64'!BJ$1,'2016 population'!$A$3:$E$102,3,FALSE),"")</f>
        <v/>
      </c>
      <c r="BK90" s="21" t="str">
        <f>IF('Adjacent Counties'!BK90="x",VLOOKUP('2016 0-64'!BK$1,'2016 population'!$A$3:$E$102,3,FALSE),"")</f>
        <v/>
      </c>
      <c r="BL90" s="21" t="str">
        <f>IF('Adjacent Counties'!BL90="x",VLOOKUP('2016 0-64'!BL$1,'2016 population'!$A$3:$E$102,3,FALSE),"")</f>
        <v/>
      </c>
      <c r="BM90" s="21" t="str">
        <f>IF('Adjacent Counties'!BM90="x",VLOOKUP('2016 0-64'!BM$1,'2016 population'!$A$3:$E$102,3,FALSE),"")</f>
        <v/>
      </c>
      <c r="BN90" s="21" t="str">
        <f>IF('Adjacent Counties'!BN90="x",VLOOKUP('2016 0-64'!BN$1,'2016 population'!$A$3:$E$102,3,FALSE),"")</f>
        <v/>
      </c>
      <c r="BO90" s="21" t="str">
        <f>IF('Adjacent Counties'!BO90="x",VLOOKUP('2016 0-64'!BO$1,'2016 population'!$A$3:$E$102,3,FALSE),"")</f>
        <v/>
      </c>
      <c r="BP90" s="21" t="str">
        <f>IF('Adjacent Counties'!BP90="x",VLOOKUP('2016 0-64'!BP$1,'2016 population'!$A$3:$E$102,3,FALSE),"")</f>
        <v/>
      </c>
      <c r="BQ90" s="21" t="str">
        <f>IF('Adjacent Counties'!BQ90="x",VLOOKUP('2016 0-64'!BQ$1,'2016 population'!$A$3:$E$102,3,FALSE),"")</f>
        <v/>
      </c>
      <c r="BR90" s="21" t="str">
        <f>IF('Adjacent Counties'!BR90="x",VLOOKUP('2016 0-64'!BR$1,'2016 population'!$A$3:$E$102,3,FALSE),"")</f>
        <v/>
      </c>
      <c r="BS90" s="21" t="str">
        <f>IF('Adjacent Counties'!BS90="x",VLOOKUP('2016 0-64'!BS$1,'2016 population'!$A$3:$E$102,3,FALSE),"")</f>
        <v/>
      </c>
      <c r="BT90" s="21" t="str">
        <f>IF('Adjacent Counties'!BT90="x",VLOOKUP('2016 0-64'!BT$1,'2016 population'!$A$3:$E$102,3,FALSE),"")</f>
        <v/>
      </c>
      <c r="BU90" s="21" t="str">
        <f>IF('Adjacent Counties'!BU90="x",VLOOKUP('2016 0-64'!BU$1,'2016 population'!$A$3:$E$102,3,FALSE),"")</f>
        <v/>
      </c>
      <c r="BV90" s="21" t="str">
        <f>IF('Adjacent Counties'!BV90="x",VLOOKUP('2016 0-64'!BV$1,'2016 population'!$A$3:$E$102,3,FALSE),"")</f>
        <v/>
      </c>
      <c r="BW90" s="21" t="str">
        <f>IF('Adjacent Counties'!BW90="x",VLOOKUP('2016 0-64'!BW$1,'2016 population'!$A$3:$E$102,3,FALSE),"")</f>
        <v/>
      </c>
      <c r="BX90" s="21" t="str">
        <f>IF('Adjacent Counties'!BX90="x",VLOOKUP('2016 0-64'!BX$1,'2016 population'!$A$3:$E$102,3,FALSE),"")</f>
        <v/>
      </c>
      <c r="BY90" s="21" t="str">
        <f>IF('Adjacent Counties'!BY90="x",VLOOKUP('2016 0-64'!BY$1,'2016 population'!$A$3:$E$102,3,FALSE),"")</f>
        <v/>
      </c>
      <c r="BZ90" s="21" t="str">
        <f>IF('Adjacent Counties'!BZ90="x",VLOOKUP('2016 0-64'!BZ$1,'2016 population'!$A$3:$E$102,3,FALSE),"")</f>
        <v/>
      </c>
      <c r="CA90" s="21" t="str">
        <f>IF('Adjacent Counties'!CA90="x",VLOOKUP('2016 0-64'!CA$1,'2016 population'!$A$3:$E$102,3,FALSE),"")</f>
        <v/>
      </c>
      <c r="CB90" s="21" t="str">
        <f>IF('Adjacent Counties'!CB90="x",VLOOKUP('2016 0-64'!CB$1,'2016 population'!$A$3:$E$102,3,FALSE),"")</f>
        <v/>
      </c>
      <c r="CC90" s="21" t="str">
        <f>IF('Adjacent Counties'!CC90="x",VLOOKUP('2016 0-64'!CC$1,'2016 population'!$A$3:$E$102,3,FALSE),"")</f>
        <v/>
      </c>
      <c r="CD90" s="21" t="str">
        <f>IF('Adjacent Counties'!CD90="x",VLOOKUP('2016 0-64'!CD$1,'2016 population'!$A$3:$E$102,3,FALSE),"")</f>
        <v/>
      </c>
      <c r="CE90" s="21" t="str">
        <f>IF('Adjacent Counties'!CE90="x",VLOOKUP('2016 0-64'!CE$1,'2016 population'!$A$3:$E$102,3,FALSE),"")</f>
        <v/>
      </c>
      <c r="CF90" s="21" t="str">
        <f>IF('Adjacent Counties'!CF90="x",VLOOKUP('2016 0-64'!CF$1,'2016 population'!$A$3:$E$102,3,FALSE),"")</f>
        <v/>
      </c>
      <c r="CG90" s="21" t="str">
        <f>IF('Adjacent Counties'!CG90="x",VLOOKUP('2016 0-64'!CG$1,'2016 population'!$A$3:$E$102,3,FALSE),"")</f>
        <v/>
      </c>
      <c r="CH90" s="21" t="str">
        <f>IF('Adjacent Counties'!CH90="x",VLOOKUP('2016 0-64'!CH$1,'2016 population'!$A$3:$E$102,3,FALSE),"")</f>
        <v/>
      </c>
      <c r="CI90" s="21" t="str">
        <f>IF('Adjacent Counties'!CI90="x",VLOOKUP('2016 0-64'!CI$1,'2016 population'!$A$3:$E$102,3,FALSE),"")</f>
        <v/>
      </c>
      <c r="CJ90" s="21" t="str">
        <f>IF('Adjacent Counties'!CJ90="x",VLOOKUP('2016 0-64'!CJ$1,'2016 population'!$A$3:$E$102,3,FALSE),"")</f>
        <v/>
      </c>
      <c r="CK90" s="21" t="str">
        <f>IF('Adjacent Counties'!CK90="x",VLOOKUP('2016 0-64'!CK$1,'2016 population'!$A$3:$E$102,3,FALSE),"")</f>
        <v/>
      </c>
      <c r="CL90" s="21">
        <f>IF('Adjacent Counties'!CL90="x",VLOOKUP('2016 0-64'!CL$1,'2016 population'!$A$3:$E$102,3,FALSE),"")</f>
        <v>395</v>
      </c>
      <c r="CM90" s="21" t="str">
        <f>IF('Adjacent Counties'!CM90="x",VLOOKUP('2016 0-64'!CM$1,'2016 population'!$A$3:$E$102,3,FALSE),"")</f>
        <v/>
      </c>
      <c r="CN90" s="21" t="str">
        <f>IF('Adjacent Counties'!CN90="x",VLOOKUP('2016 0-64'!CN$1,'2016 population'!$A$3:$E$102,3,FALSE),"")</f>
        <v/>
      </c>
      <c r="CO90" s="21" t="str">
        <f>IF('Adjacent Counties'!CO90="x",VLOOKUP('2016 0-64'!CO$1,'2016 population'!$A$3:$E$102,3,FALSE),"")</f>
        <v/>
      </c>
      <c r="CP90" s="21" t="str">
        <f>IF('Adjacent Counties'!CP90="x",VLOOKUP('2016 0-64'!CP$1,'2016 population'!$A$3:$E$102,3,FALSE),"")</f>
        <v/>
      </c>
      <c r="CQ90" s="21">
        <f>IF('Adjacent Counties'!CQ90="x",VLOOKUP('2016 0-64'!CQ$1,'2016 population'!$A$3:$E$102,3,FALSE),"")</f>
        <v>1591</v>
      </c>
      <c r="CR90" s="21" t="str">
        <f>IF('Adjacent Counties'!CR90="x",VLOOKUP('2016 0-64'!CR$1,'2016 population'!$A$3:$E$102,3,FALSE),"")</f>
        <v/>
      </c>
      <c r="CS90" s="21" t="str">
        <f>IF('Adjacent Counties'!CS90="x",VLOOKUP('2016 0-64'!CS$1,'2016 population'!$A$3:$E$102,3,FALSE),"")</f>
        <v/>
      </c>
      <c r="CT90" s="21" t="str">
        <f>IF('Adjacent Counties'!CT90="x",VLOOKUP('2016 0-64'!CT$1,'2016 population'!$A$3:$E$102,3,FALSE),"")</f>
        <v/>
      </c>
      <c r="CU90" s="21" t="str">
        <f>IF('Adjacent Counties'!CU90="x",VLOOKUP('2016 0-64'!CU$1,'2016 population'!$A$3:$E$102,3,FALSE),"")</f>
        <v/>
      </c>
      <c r="CV90" s="21" t="str">
        <f>IF('Adjacent Counties'!CV90="x",VLOOKUP('2016 0-64'!CV$1,'2016 population'!$A$3:$E$102,3,FALSE),"")</f>
        <v/>
      </c>
      <c r="CW90" s="21" t="str">
        <f>IF('Adjacent Counties'!CW90="x",VLOOKUP('2016 0-64'!CW$1,'2016 population'!$A$3:$E$102,3,FALSE),"")</f>
        <v/>
      </c>
      <c r="CX90" s="21">
        <f t="shared" si="1"/>
        <v>2617</v>
      </c>
    </row>
    <row r="91" spans="1:102">
      <c r="A91" s="3" t="s">
        <v>89</v>
      </c>
      <c r="B91" s="21" t="str">
        <f>IF('Adjacent Counties'!B91="x",VLOOKUP('2016 0-64'!B$1,'2016 population'!$A$3:$E$102,3,FALSE),"")</f>
        <v/>
      </c>
      <c r="C91" s="21" t="str">
        <f>IF('Adjacent Counties'!C91="x",VLOOKUP('2016 0-64'!C$1,'2016 population'!$A$3:$E$102,3,FALSE),"")</f>
        <v/>
      </c>
      <c r="D91" s="21" t="str">
        <f>IF('Adjacent Counties'!D91="x",VLOOKUP('2016 0-64'!D$1,'2016 population'!$A$3:$E$102,3,FALSE),"")</f>
        <v/>
      </c>
      <c r="E91" s="21">
        <f>IF('Adjacent Counties'!E91="x",VLOOKUP('2016 0-64'!E$1,'2016 population'!$A$3:$E$102,3,FALSE),"")</f>
        <v>2627</v>
      </c>
      <c r="F91" s="21" t="str">
        <f>IF('Adjacent Counties'!F91="x",VLOOKUP('2016 0-64'!F$1,'2016 population'!$A$3:$E$102,3,FALSE),"")</f>
        <v/>
      </c>
      <c r="G91" s="21" t="str">
        <f>IF('Adjacent Counties'!G91="x",VLOOKUP('2016 0-64'!G$1,'2016 population'!$A$3:$E$102,3,FALSE),"")</f>
        <v/>
      </c>
      <c r="H91" s="21" t="str">
        <f>IF('Adjacent Counties'!H91="x",VLOOKUP('2016 0-64'!H$1,'2016 population'!$A$3:$E$102,3,FALSE),"")</f>
        <v/>
      </c>
      <c r="I91" s="21" t="str">
        <f>IF('Adjacent Counties'!I91="x",VLOOKUP('2016 0-64'!I$1,'2016 population'!$A$3:$E$102,3,FALSE),"")</f>
        <v/>
      </c>
      <c r="J91" s="21" t="str">
        <f>IF('Adjacent Counties'!J91="x",VLOOKUP('2016 0-64'!J$1,'2016 population'!$A$3:$E$102,3,FALSE),"")</f>
        <v/>
      </c>
      <c r="K91" s="21" t="str">
        <f>IF('Adjacent Counties'!K91="x",VLOOKUP('2016 0-64'!K$1,'2016 population'!$A$3:$E$102,3,FALSE),"")</f>
        <v/>
      </c>
      <c r="L91" s="21" t="str">
        <f>IF('Adjacent Counties'!L91="x",VLOOKUP('2016 0-64'!L$1,'2016 population'!$A$3:$E$102,3,FALSE),"")</f>
        <v/>
      </c>
      <c r="M91" s="21" t="str">
        <f>IF('Adjacent Counties'!M91="x",VLOOKUP('2016 0-64'!M$1,'2016 population'!$A$3:$E$102,3,FALSE),"")</f>
        <v/>
      </c>
      <c r="N91" s="21">
        <f>IF('Adjacent Counties'!N91="x",VLOOKUP('2016 0-64'!N$1,'2016 population'!$A$3:$E$102,3,FALSE),"")</f>
        <v>15389</v>
      </c>
      <c r="O91" s="21" t="str">
        <f>IF('Adjacent Counties'!O91="x",VLOOKUP('2016 0-64'!O$1,'2016 population'!$A$3:$E$102,3,FALSE),"")</f>
        <v/>
      </c>
      <c r="P91" s="21" t="str">
        <f>IF('Adjacent Counties'!P91="x",VLOOKUP('2016 0-64'!P$1,'2016 population'!$A$3:$E$102,3,FALSE),"")</f>
        <v/>
      </c>
      <c r="Q91" s="21" t="str">
        <f>IF('Adjacent Counties'!Q91="x",VLOOKUP('2016 0-64'!Q$1,'2016 population'!$A$3:$E$102,3,FALSE),"")</f>
        <v/>
      </c>
      <c r="R91" s="21" t="str">
        <f>IF('Adjacent Counties'!R91="x",VLOOKUP('2016 0-64'!R$1,'2016 population'!$A$3:$E$102,3,FALSE),"")</f>
        <v/>
      </c>
      <c r="S91" s="21" t="str">
        <f>IF('Adjacent Counties'!S91="x",VLOOKUP('2016 0-64'!S$1,'2016 population'!$A$3:$E$102,3,FALSE),"")</f>
        <v/>
      </c>
      <c r="T91" s="21" t="str">
        <f>IF('Adjacent Counties'!T91="x",VLOOKUP('2016 0-64'!T$1,'2016 population'!$A$3:$E$102,3,FALSE),"")</f>
        <v/>
      </c>
      <c r="U91" s="21" t="str">
        <f>IF('Adjacent Counties'!U91="x",VLOOKUP('2016 0-64'!U$1,'2016 population'!$A$3:$E$102,3,FALSE),"")</f>
        <v/>
      </c>
      <c r="V91" s="21" t="str">
        <f>IF('Adjacent Counties'!V91="x",VLOOKUP('2016 0-64'!V$1,'2016 population'!$A$3:$E$102,3,FALSE),"")</f>
        <v/>
      </c>
      <c r="W91" s="21" t="str">
        <f>IF('Adjacent Counties'!W91="x",VLOOKUP('2016 0-64'!W$1,'2016 population'!$A$3:$E$102,3,FALSE),"")</f>
        <v/>
      </c>
      <c r="X91" s="21" t="str">
        <f>IF('Adjacent Counties'!X91="x",VLOOKUP('2016 0-64'!X$1,'2016 population'!$A$3:$E$102,3,FALSE),"")</f>
        <v/>
      </c>
      <c r="Y91" s="21" t="str">
        <f>IF('Adjacent Counties'!Y91="x",VLOOKUP('2016 0-64'!Y$1,'2016 population'!$A$3:$E$102,3,FALSE),"")</f>
        <v/>
      </c>
      <c r="Z91" s="21" t="str">
        <f>IF('Adjacent Counties'!Z91="x",VLOOKUP('2016 0-64'!Z$1,'2016 population'!$A$3:$E$102,3,FALSE),"")</f>
        <v/>
      </c>
      <c r="AA91" s="21" t="str">
        <f>IF('Adjacent Counties'!AA91="x",VLOOKUP('2016 0-64'!AA$1,'2016 population'!$A$3:$E$102,3,FALSE),"")</f>
        <v/>
      </c>
      <c r="AB91" s="21" t="str">
        <f>IF('Adjacent Counties'!AB91="x",VLOOKUP('2016 0-64'!AB$1,'2016 population'!$A$3:$E$102,3,FALSE),"")</f>
        <v/>
      </c>
      <c r="AC91" s="21" t="str">
        <f>IF('Adjacent Counties'!AC91="x",VLOOKUP('2016 0-64'!AC$1,'2016 population'!$A$3:$E$102,3,FALSE),"")</f>
        <v/>
      </c>
      <c r="AD91" s="21" t="str">
        <f>IF('Adjacent Counties'!AD91="x",VLOOKUP('2016 0-64'!AD$1,'2016 population'!$A$3:$E$102,3,FALSE),"")</f>
        <v/>
      </c>
      <c r="AE91" s="21" t="str">
        <f>IF('Adjacent Counties'!AE91="x",VLOOKUP('2016 0-64'!AE$1,'2016 population'!$A$3:$E$102,3,FALSE),"")</f>
        <v/>
      </c>
      <c r="AF91" s="21" t="str">
        <f>IF('Adjacent Counties'!AF91="x",VLOOKUP('2016 0-64'!AF$1,'2016 population'!$A$3:$E$102,3,FALSE),"")</f>
        <v/>
      </c>
      <c r="AG91" s="21" t="str">
        <f>IF('Adjacent Counties'!AG91="x",VLOOKUP('2016 0-64'!AG$1,'2016 population'!$A$3:$E$102,3,FALSE),"")</f>
        <v/>
      </c>
      <c r="AH91" s="21" t="str">
        <f>IF('Adjacent Counties'!AH91="x",VLOOKUP('2016 0-64'!AH$1,'2016 population'!$A$3:$E$102,3,FALSE),"")</f>
        <v/>
      </c>
      <c r="AI91" s="21" t="str">
        <f>IF('Adjacent Counties'!AI91="x",VLOOKUP('2016 0-64'!AI$1,'2016 population'!$A$3:$E$102,3,FALSE),"")</f>
        <v/>
      </c>
      <c r="AJ91" s="21" t="str">
        <f>IF('Adjacent Counties'!AJ91="x",VLOOKUP('2016 0-64'!AJ$1,'2016 population'!$A$3:$E$102,3,FALSE),"")</f>
        <v/>
      </c>
      <c r="AK91" s="21" t="str">
        <f>IF('Adjacent Counties'!AK91="x",VLOOKUP('2016 0-64'!AK$1,'2016 population'!$A$3:$E$102,3,FALSE),"")</f>
        <v/>
      </c>
      <c r="AL91" s="21" t="str">
        <f>IF('Adjacent Counties'!AL91="x",VLOOKUP('2016 0-64'!AL$1,'2016 population'!$A$3:$E$102,3,FALSE),"")</f>
        <v/>
      </c>
      <c r="AM91" s="21" t="str">
        <f>IF('Adjacent Counties'!AM91="x",VLOOKUP('2016 0-64'!AM$1,'2016 population'!$A$3:$E$102,3,FALSE),"")</f>
        <v/>
      </c>
      <c r="AN91" s="21" t="str">
        <f>IF('Adjacent Counties'!AN91="x",VLOOKUP('2016 0-64'!AN$1,'2016 population'!$A$3:$E$102,3,FALSE),"")</f>
        <v/>
      </c>
      <c r="AO91" s="21" t="str">
        <f>IF('Adjacent Counties'!AO91="x",VLOOKUP('2016 0-64'!AO$1,'2016 population'!$A$3:$E$102,3,FALSE),"")</f>
        <v/>
      </c>
      <c r="AP91" s="21" t="str">
        <f>IF('Adjacent Counties'!AP91="x",VLOOKUP('2016 0-64'!AP$1,'2016 population'!$A$3:$E$102,3,FALSE),"")</f>
        <v/>
      </c>
      <c r="AQ91" s="21" t="str">
        <f>IF('Adjacent Counties'!AQ91="x",VLOOKUP('2016 0-64'!AQ$1,'2016 population'!$A$3:$E$102,3,FALSE),"")</f>
        <v/>
      </c>
      <c r="AR91" s="21" t="str">
        <f>IF('Adjacent Counties'!AR91="x",VLOOKUP('2016 0-64'!AR$1,'2016 population'!$A$3:$E$102,3,FALSE),"")</f>
        <v/>
      </c>
      <c r="AS91" s="21" t="str">
        <f>IF('Adjacent Counties'!AS91="x",VLOOKUP('2016 0-64'!AS$1,'2016 population'!$A$3:$E$102,3,FALSE),"")</f>
        <v/>
      </c>
      <c r="AT91" s="21" t="str">
        <f>IF('Adjacent Counties'!AT91="x",VLOOKUP('2016 0-64'!AT$1,'2016 population'!$A$3:$E$102,3,FALSE),"")</f>
        <v/>
      </c>
      <c r="AU91" s="21" t="str">
        <f>IF('Adjacent Counties'!AU91="x",VLOOKUP('2016 0-64'!AU$1,'2016 population'!$A$3:$E$102,3,FALSE),"")</f>
        <v/>
      </c>
      <c r="AV91" s="21" t="str">
        <f>IF('Adjacent Counties'!AV91="x",VLOOKUP('2016 0-64'!AV$1,'2016 population'!$A$3:$E$102,3,FALSE),"")</f>
        <v/>
      </c>
      <c r="AW91" s="21" t="str">
        <f>IF('Adjacent Counties'!AW91="x",VLOOKUP('2016 0-64'!AW$1,'2016 population'!$A$3:$E$102,3,FALSE),"")</f>
        <v/>
      </c>
      <c r="AX91" s="21" t="str">
        <f>IF('Adjacent Counties'!AX91="x",VLOOKUP('2016 0-64'!AX$1,'2016 population'!$A$3:$E$102,3,FALSE),"")</f>
        <v/>
      </c>
      <c r="AY91" s="21" t="str">
        <f>IF('Adjacent Counties'!AY91="x",VLOOKUP('2016 0-64'!AY$1,'2016 population'!$A$3:$E$102,3,FALSE),"")</f>
        <v/>
      </c>
      <c r="AZ91" s="21" t="str">
        <f>IF('Adjacent Counties'!AZ91="x",VLOOKUP('2016 0-64'!AZ$1,'2016 population'!$A$3:$E$102,3,FALSE),"")</f>
        <v/>
      </c>
      <c r="BA91" s="21" t="str">
        <f>IF('Adjacent Counties'!BA91="x",VLOOKUP('2016 0-64'!BA$1,'2016 population'!$A$3:$E$102,3,FALSE),"")</f>
        <v/>
      </c>
      <c r="BB91" s="21" t="str">
        <f>IF('Adjacent Counties'!BB91="x",VLOOKUP('2016 0-64'!BB$1,'2016 population'!$A$3:$E$102,3,FALSE),"")</f>
        <v/>
      </c>
      <c r="BC91" s="21" t="str">
        <f>IF('Adjacent Counties'!BC91="x",VLOOKUP('2016 0-64'!BC$1,'2016 population'!$A$3:$E$102,3,FALSE),"")</f>
        <v/>
      </c>
      <c r="BD91" s="21" t="str">
        <f>IF('Adjacent Counties'!BD91="x",VLOOKUP('2016 0-64'!BD$1,'2016 population'!$A$3:$E$102,3,FALSE),"")</f>
        <v/>
      </c>
      <c r="BE91" s="21" t="str">
        <f>IF('Adjacent Counties'!BE91="x",VLOOKUP('2016 0-64'!BE$1,'2016 population'!$A$3:$E$102,3,FALSE),"")</f>
        <v/>
      </c>
      <c r="BF91" s="21" t="str">
        <f>IF('Adjacent Counties'!BF91="x",VLOOKUP('2016 0-64'!BF$1,'2016 population'!$A$3:$E$102,3,FALSE),"")</f>
        <v/>
      </c>
      <c r="BG91" s="21" t="str">
        <f>IF('Adjacent Counties'!BG91="x",VLOOKUP('2016 0-64'!BG$1,'2016 population'!$A$3:$E$102,3,FALSE),"")</f>
        <v/>
      </c>
      <c r="BH91" s="21" t="str">
        <f>IF('Adjacent Counties'!BH91="x",VLOOKUP('2016 0-64'!BH$1,'2016 population'!$A$3:$E$102,3,FALSE),"")</f>
        <v/>
      </c>
      <c r="BI91" s="21">
        <f>IF('Adjacent Counties'!BI91="x",VLOOKUP('2016 0-64'!BI$1,'2016 population'!$A$3:$E$102,3,FALSE),"")</f>
        <v>69763</v>
      </c>
      <c r="BJ91" s="21" t="str">
        <f>IF('Adjacent Counties'!BJ91="x",VLOOKUP('2016 0-64'!BJ$1,'2016 population'!$A$3:$E$102,3,FALSE),"")</f>
        <v/>
      </c>
      <c r="BK91" s="21" t="str">
        <f>IF('Adjacent Counties'!BK91="x",VLOOKUP('2016 0-64'!BK$1,'2016 population'!$A$3:$E$102,3,FALSE),"")</f>
        <v/>
      </c>
      <c r="BL91" s="21" t="str">
        <f>IF('Adjacent Counties'!BL91="x",VLOOKUP('2016 0-64'!BL$1,'2016 population'!$A$3:$E$102,3,FALSE),"")</f>
        <v/>
      </c>
      <c r="BM91" s="21" t="str">
        <f>IF('Adjacent Counties'!BM91="x",VLOOKUP('2016 0-64'!BM$1,'2016 population'!$A$3:$E$102,3,FALSE),"")</f>
        <v/>
      </c>
      <c r="BN91" s="21" t="str">
        <f>IF('Adjacent Counties'!BN91="x",VLOOKUP('2016 0-64'!BN$1,'2016 population'!$A$3:$E$102,3,FALSE),"")</f>
        <v/>
      </c>
      <c r="BO91" s="21" t="str">
        <f>IF('Adjacent Counties'!BO91="x",VLOOKUP('2016 0-64'!BO$1,'2016 population'!$A$3:$E$102,3,FALSE),"")</f>
        <v/>
      </c>
      <c r="BP91" s="21" t="str">
        <f>IF('Adjacent Counties'!BP91="x",VLOOKUP('2016 0-64'!BP$1,'2016 population'!$A$3:$E$102,3,FALSE),"")</f>
        <v/>
      </c>
      <c r="BQ91" s="21" t="str">
        <f>IF('Adjacent Counties'!BQ91="x",VLOOKUP('2016 0-64'!BQ$1,'2016 population'!$A$3:$E$102,3,FALSE),"")</f>
        <v/>
      </c>
      <c r="BR91" s="21" t="str">
        <f>IF('Adjacent Counties'!BR91="x",VLOOKUP('2016 0-64'!BR$1,'2016 population'!$A$3:$E$102,3,FALSE),"")</f>
        <v/>
      </c>
      <c r="BS91" s="21" t="str">
        <f>IF('Adjacent Counties'!BS91="x",VLOOKUP('2016 0-64'!BS$1,'2016 population'!$A$3:$E$102,3,FALSE),"")</f>
        <v/>
      </c>
      <c r="BT91" s="21" t="str">
        <f>IF('Adjacent Counties'!BT91="x",VLOOKUP('2016 0-64'!BT$1,'2016 population'!$A$3:$E$102,3,FALSE),"")</f>
        <v/>
      </c>
      <c r="BU91" s="21" t="str">
        <f>IF('Adjacent Counties'!BU91="x",VLOOKUP('2016 0-64'!BU$1,'2016 population'!$A$3:$E$102,3,FALSE),"")</f>
        <v/>
      </c>
      <c r="BV91" s="21" t="str">
        <f>IF('Adjacent Counties'!BV91="x",VLOOKUP('2016 0-64'!BV$1,'2016 population'!$A$3:$E$102,3,FALSE),"")</f>
        <v/>
      </c>
      <c r="BW91" s="21" t="str">
        <f>IF('Adjacent Counties'!BW91="x",VLOOKUP('2016 0-64'!BW$1,'2016 population'!$A$3:$E$102,3,FALSE),"")</f>
        <v/>
      </c>
      <c r="BX91" s="21" t="str">
        <f>IF('Adjacent Counties'!BX91="x",VLOOKUP('2016 0-64'!BX$1,'2016 population'!$A$3:$E$102,3,FALSE),"")</f>
        <v/>
      </c>
      <c r="BY91" s="21" t="str">
        <f>IF('Adjacent Counties'!BY91="x",VLOOKUP('2016 0-64'!BY$1,'2016 population'!$A$3:$E$102,3,FALSE),"")</f>
        <v/>
      </c>
      <c r="BZ91" s="21" t="str">
        <f>IF('Adjacent Counties'!BZ91="x",VLOOKUP('2016 0-64'!BZ$1,'2016 population'!$A$3:$E$102,3,FALSE),"")</f>
        <v/>
      </c>
      <c r="CA91" s="21" t="str">
        <f>IF('Adjacent Counties'!CA91="x",VLOOKUP('2016 0-64'!CA$1,'2016 population'!$A$3:$E$102,3,FALSE),"")</f>
        <v/>
      </c>
      <c r="CB91" s="21" t="str">
        <f>IF('Adjacent Counties'!CB91="x",VLOOKUP('2016 0-64'!CB$1,'2016 population'!$A$3:$E$102,3,FALSE),"")</f>
        <v/>
      </c>
      <c r="CC91" s="21" t="str">
        <f>IF('Adjacent Counties'!CC91="x",VLOOKUP('2016 0-64'!CC$1,'2016 population'!$A$3:$E$102,3,FALSE),"")</f>
        <v/>
      </c>
      <c r="CD91" s="21" t="str">
        <f>IF('Adjacent Counties'!CD91="x",VLOOKUP('2016 0-64'!CD$1,'2016 population'!$A$3:$E$102,3,FALSE),"")</f>
        <v/>
      </c>
      <c r="CE91" s="21" t="str">
        <f>IF('Adjacent Counties'!CE91="x",VLOOKUP('2016 0-64'!CE$1,'2016 population'!$A$3:$E$102,3,FALSE),"")</f>
        <v/>
      </c>
      <c r="CF91" s="21" t="str">
        <f>IF('Adjacent Counties'!CF91="x",VLOOKUP('2016 0-64'!CF$1,'2016 population'!$A$3:$E$102,3,FALSE),"")</f>
        <v/>
      </c>
      <c r="CG91" s="21">
        <f>IF('Adjacent Counties'!CG91="x",VLOOKUP('2016 0-64'!CG$1,'2016 population'!$A$3:$E$102,3,FALSE),"")</f>
        <v>6502</v>
      </c>
      <c r="CH91" s="21" t="str">
        <f>IF('Adjacent Counties'!CH91="x",VLOOKUP('2016 0-64'!CH$1,'2016 population'!$A$3:$E$102,3,FALSE),"")</f>
        <v/>
      </c>
      <c r="CI91" s="21" t="str">
        <f>IF('Adjacent Counties'!CI91="x",VLOOKUP('2016 0-64'!CI$1,'2016 population'!$A$3:$E$102,3,FALSE),"")</f>
        <v/>
      </c>
      <c r="CJ91" s="21" t="str">
        <f>IF('Adjacent Counties'!CJ91="x",VLOOKUP('2016 0-64'!CJ$1,'2016 population'!$A$3:$E$102,3,FALSE),"")</f>
        <v/>
      </c>
      <c r="CK91" s="21" t="str">
        <f>IF('Adjacent Counties'!CK91="x",VLOOKUP('2016 0-64'!CK$1,'2016 population'!$A$3:$E$102,3,FALSE),"")</f>
        <v/>
      </c>
      <c r="CL91" s="21" t="str">
        <f>IF('Adjacent Counties'!CL91="x",VLOOKUP('2016 0-64'!CL$1,'2016 population'!$A$3:$E$102,3,FALSE),"")</f>
        <v/>
      </c>
      <c r="CM91" s="21">
        <f>IF('Adjacent Counties'!CM91="x",VLOOKUP('2016 0-64'!CM$1,'2016 population'!$A$3:$E$102,3,FALSE),"")</f>
        <v>17090</v>
      </c>
      <c r="CN91" s="21" t="str">
        <f>IF('Adjacent Counties'!CN91="x",VLOOKUP('2016 0-64'!CN$1,'2016 population'!$A$3:$E$102,3,FALSE),"")</f>
        <v/>
      </c>
      <c r="CO91" s="21" t="str">
        <f>IF('Adjacent Counties'!CO91="x",VLOOKUP('2016 0-64'!CO$1,'2016 population'!$A$3:$E$102,3,FALSE),"")</f>
        <v/>
      </c>
      <c r="CP91" s="21" t="str">
        <f>IF('Adjacent Counties'!CP91="x",VLOOKUP('2016 0-64'!CP$1,'2016 population'!$A$3:$E$102,3,FALSE),"")</f>
        <v/>
      </c>
      <c r="CQ91" s="21" t="str">
        <f>IF('Adjacent Counties'!CQ91="x",VLOOKUP('2016 0-64'!CQ$1,'2016 population'!$A$3:$E$102,3,FALSE),"")</f>
        <v/>
      </c>
      <c r="CR91" s="21" t="str">
        <f>IF('Adjacent Counties'!CR91="x",VLOOKUP('2016 0-64'!CR$1,'2016 population'!$A$3:$E$102,3,FALSE),"")</f>
        <v/>
      </c>
      <c r="CS91" s="21" t="str">
        <f>IF('Adjacent Counties'!CS91="x",VLOOKUP('2016 0-64'!CS$1,'2016 population'!$A$3:$E$102,3,FALSE),"")</f>
        <v/>
      </c>
      <c r="CT91" s="21" t="str">
        <f>IF('Adjacent Counties'!CT91="x",VLOOKUP('2016 0-64'!CT$1,'2016 population'!$A$3:$E$102,3,FALSE),"")</f>
        <v/>
      </c>
      <c r="CU91" s="21" t="str">
        <f>IF('Adjacent Counties'!CU91="x",VLOOKUP('2016 0-64'!CU$1,'2016 population'!$A$3:$E$102,3,FALSE),"")</f>
        <v/>
      </c>
      <c r="CV91" s="21" t="str">
        <f>IF('Adjacent Counties'!CV91="x",VLOOKUP('2016 0-64'!CV$1,'2016 population'!$A$3:$E$102,3,FALSE),"")</f>
        <v/>
      </c>
      <c r="CW91" s="21" t="str">
        <f>IF('Adjacent Counties'!CW91="x",VLOOKUP('2016 0-64'!CW$1,'2016 population'!$A$3:$E$102,3,FALSE),"")</f>
        <v/>
      </c>
      <c r="CX91" s="21">
        <f t="shared" si="1"/>
        <v>111371</v>
      </c>
    </row>
    <row r="92" spans="1:102">
      <c r="A92" s="3" t="s">
        <v>90</v>
      </c>
      <c r="B92" s="21" t="str">
        <f>IF('Adjacent Counties'!B92="x",VLOOKUP('2016 0-64'!B$1,'2016 population'!$A$3:$E$102,3,FALSE),"")</f>
        <v/>
      </c>
      <c r="C92" s="21" t="str">
        <f>IF('Adjacent Counties'!C92="x",VLOOKUP('2016 0-64'!C$1,'2016 population'!$A$3:$E$102,3,FALSE),"")</f>
        <v/>
      </c>
      <c r="D92" s="21" t="str">
        <f>IF('Adjacent Counties'!D92="x",VLOOKUP('2016 0-64'!D$1,'2016 population'!$A$3:$E$102,3,FALSE),"")</f>
        <v/>
      </c>
      <c r="E92" s="21" t="str">
        <f>IF('Adjacent Counties'!E92="x",VLOOKUP('2016 0-64'!E$1,'2016 population'!$A$3:$E$102,3,FALSE),"")</f>
        <v/>
      </c>
      <c r="F92" s="21" t="str">
        <f>IF('Adjacent Counties'!F92="x",VLOOKUP('2016 0-64'!F$1,'2016 population'!$A$3:$E$102,3,FALSE),"")</f>
        <v/>
      </c>
      <c r="G92" s="21" t="str">
        <f>IF('Adjacent Counties'!G92="x",VLOOKUP('2016 0-64'!G$1,'2016 population'!$A$3:$E$102,3,FALSE),"")</f>
        <v/>
      </c>
      <c r="H92" s="21" t="str">
        <f>IF('Adjacent Counties'!H92="x",VLOOKUP('2016 0-64'!H$1,'2016 population'!$A$3:$E$102,3,FALSE),"")</f>
        <v/>
      </c>
      <c r="I92" s="21" t="str">
        <f>IF('Adjacent Counties'!I92="x",VLOOKUP('2016 0-64'!I$1,'2016 population'!$A$3:$E$102,3,FALSE),"")</f>
        <v/>
      </c>
      <c r="J92" s="21" t="str">
        <f>IF('Adjacent Counties'!J92="x",VLOOKUP('2016 0-64'!J$1,'2016 population'!$A$3:$E$102,3,FALSE),"")</f>
        <v/>
      </c>
      <c r="K92" s="21" t="str">
        <f>IF('Adjacent Counties'!K92="x",VLOOKUP('2016 0-64'!K$1,'2016 population'!$A$3:$E$102,3,FALSE),"")</f>
        <v/>
      </c>
      <c r="L92" s="21" t="str">
        <f>IF('Adjacent Counties'!L92="x",VLOOKUP('2016 0-64'!L$1,'2016 population'!$A$3:$E$102,3,FALSE),"")</f>
        <v/>
      </c>
      <c r="M92" s="21" t="str">
        <f>IF('Adjacent Counties'!M92="x",VLOOKUP('2016 0-64'!M$1,'2016 population'!$A$3:$E$102,3,FALSE),"")</f>
        <v/>
      </c>
      <c r="N92" s="21" t="str">
        <f>IF('Adjacent Counties'!N92="x",VLOOKUP('2016 0-64'!N$1,'2016 population'!$A$3:$E$102,3,FALSE),"")</f>
        <v/>
      </c>
      <c r="O92" s="21" t="str">
        <f>IF('Adjacent Counties'!O92="x",VLOOKUP('2016 0-64'!O$1,'2016 population'!$A$3:$E$102,3,FALSE),"")</f>
        <v/>
      </c>
      <c r="P92" s="21" t="str">
        <f>IF('Adjacent Counties'!P92="x",VLOOKUP('2016 0-64'!P$1,'2016 population'!$A$3:$E$102,3,FALSE),"")</f>
        <v/>
      </c>
      <c r="Q92" s="21" t="str">
        <f>IF('Adjacent Counties'!Q92="x",VLOOKUP('2016 0-64'!Q$1,'2016 population'!$A$3:$E$102,3,FALSE),"")</f>
        <v/>
      </c>
      <c r="R92" s="21" t="str">
        <f>IF('Adjacent Counties'!R92="x",VLOOKUP('2016 0-64'!R$1,'2016 population'!$A$3:$E$102,3,FALSE),"")</f>
        <v/>
      </c>
      <c r="S92" s="21" t="str">
        <f>IF('Adjacent Counties'!S92="x",VLOOKUP('2016 0-64'!S$1,'2016 population'!$A$3:$E$102,3,FALSE),"")</f>
        <v/>
      </c>
      <c r="T92" s="21" t="str">
        <f>IF('Adjacent Counties'!T92="x",VLOOKUP('2016 0-64'!T$1,'2016 population'!$A$3:$E$102,3,FALSE),"")</f>
        <v/>
      </c>
      <c r="U92" s="21" t="str">
        <f>IF('Adjacent Counties'!U92="x",VLOOKUP('2016 0-64'!U$1,'2016 population'!$A$3:$E$102,3,FALSE),"")</f>
        <v/>
      </c>
      <c r="V92" s="21" t="str">
        <f>IF('Adjacent Counties'!V92="x",VLOOKUP('2016 0-64'!V$1,'2016 population'!$A$3:$E$102,3,FALSE),"")</f>
        <v/>
      </c>
      <c r="W92" s="21" t="str">
        <f>IF('Adjacent Counties'!W92="x",VLOOKUP('2016 0-64'!W$1,'2016 population'!$A$3:$E$102,3,FALSE),"")</f>
        <v/>
      </c>
      <c r="X92" s="21" t="str">
        <f>IF('Adjacent Counties'!X92="x",VLOOKUP('2016 0-64'!X$1,'2016 population'!$A$3:$E$102,3,FALSE),"")</f>
        <v/>
      </c>
      <c r="Y92" s="21" t="str">
        <f>IF('Adjacent Counties'!Y92="x",VLOOKUP('2016 0-64'!Y$1,'2016 population'!$A$3:$E$102,3,FALSE),"")</f>
        <v/>
      </c>
      <c r="Z92" s="21" t="str">
        <f>IF('Adjacent Counties'!Z92="x",VLOOKUP('2016 0-64'!Z$1,'2016 population'!$A$3:$E$102,3,FALSE),"")</f>
        <v/>
      </c>
      <c r="AA92" s="21" t="str">
        <f>IF('Adjacent Counties'!AA92="x",VLOOKUP('2016 0-64'!AA$1,'2016 population'!$A$3:$E$102,3,FALSE),"")</f>
        <v/>
      </c>
      <c r="AB92" s="21" t="str">
        <f>IF('Adjacent Counties'!AB92="x",VLOOKUP('2016 0-64'!AB$1,'2016 population'!$A$3:$E$102,3,FALSE),"")</f>
        <v/>
      </c>
      <c r="AC92" s="21" t="str">
        <f>IF('Adjacent Counties'!AC92="x",VLOOKUP('2016 0-64'!AC$1,'2016 population'!$A$3:$E$102,3,FALSE),"")</f>
        <v/>
      </c>
      <c r="AD92" s="21" t="str">
        <f>IF('Adjacent Counties'!AD92="x",VLOOKUP('2016 0-64'!AD$1,'2016 population'!$A$3:$E$102,3,FALSE),"")</f>
        <v/>
      </c>
      <c r="AE92" s="21" t="str">
        <f>IF('Adjacent Counties'!AE92="x",VLOOKUP('2016 0-64'!AE$1,'2016 population'!$A$3:$E$102,3,FALSE),"")</f>
        <v/>
      </c>
      <c r="AF92" s="21" t="str">
        <f>IF('Adjacent Counties'!AF92="x",VLOOKUP('2016 0-64'!AF$1,'2016 population'!$A$3:$E$102,3,FALSE),"")</f>
        <v/>
      </c>
      <c r="AG92" s="21" t="str">
        <f>IF('Adjacent Counties'!AG92="x",VLOOKUP('2016 0-64'!AG$1,'2016 population'!$A$3:$E$102,3,FALSE),"")</f>
        <v/>
      </c>
      <c r="AH92" s="21" t="str">
        <f>IF('Adjacent Counties'!AH92="x",VLOOKUP('2016 0-64'!AH$1,'2016 population'!$A$3:$E$102,3,FALSE),"")</f>
        <v/>
      </c>
      <c r="AI92" s="21" t="str">
        <f>IF('Adjacent Counties'!AI92="x",VLOOKUP('2016 0-64'!AI$1,'2016 population'!$A$3:$E$102,3,FALSE),"")</f>
        <v/>
      </c>
      <c r="AJ92" s="21">
        <f>IF('Adjacent Counties'!AJ92="x",VLOOKUP('2016 0-64'!AJ$1,'2016 population'!$A$3:$E$102,3,FALSE),"")</f>
        <v>6380</v>
      </c>
      <c r="AK92" s="21" t="str">
        <f>IF('Adjacent Counties'!AK92="x",VLOOKUP('2016 0-64'!AK$1,'2016 population'!$A$3:$E$102,3,FALSE),"")</f>
        <v/>
      </c>
      <c r="AL92" s="21" t="str">
        <f>IF('Adjacent Counties'!AL92="x",VLOOKUP('2016 0-64'!AL$1,'2016 population'!$A$3:$E$102,3,FALSE),"")</f>
        <v/>
      </c>
      <c r="AM92" s="21" t="str">
        <f>IF('Adjacent Counties'!AM92="x",VLOOKUP('2016 0-64'!AM$1,'2016 population'!$A$3:$E$102,3,FALSE),"")</f>
        <v/>
      </c>
      <c r="AN92" s="21">
        <f>IF('Adjacent Counties'!AN92="x",VLOOKUP('2016 0-64'!AN$1,'2016 population'!$A$3:$E$102,3,FALSE),"")</f>
        <v>5652</v>
      </c>
      <c r="AO92" s="21" t="str">
        <f>IF('Adjacent Counties'!AO92="x",VLOOKUP('2016 0-64'!AO$1,'2016 population'!$A$3:$E$102,3,FALSE),"")</f>
        <v/>
      </c>
      <c r="AP92" s="21" t="str">
        <f>IF('Adjacent Counties'!AP92="x",VLOOKUP('2016 0-64'!AP$1,'2016 population'!$A$3:$E$102,3,FALSE),"")</f>
        <v/>
      </c>
      <c r="AQ92" s="21" t="str">
        <f>IF('Adjacent Counties'!AQ92="x",VLOOKUP('2016 0-64'!AQ$1,'2016 population'!$A$3:$E$102,3,FALSE),"")</f>
        <v/>
      </c>
      <c r="AR92" s="21" t="str">
        <f>IF('Adjacent Counties'!AR92="x",VLOOKUP('2016 0-64'!AR$1,'2016 population'!$A$3:$E$102,3,FALSE),"")</f>
        <v/>
      </c>
      <c r="AS92" s="21" t="str">
        <f>IF('Adjacent Counties'!AS92="x",VLOOKUP('2016 0-64'!AS$1,'2016 population'!$A$3:$E$102,3,FALSE),"")</f>
        <v/>
      </c>
      <c r="AT92" s="21" t="str">
        <f>IF('Adjacent Counties'!AT92="x",VLOOKUP('2016 0-64'!AT$1,'2016 population'!$A$3:$E$102,3,FALSE),"")</f>
        <v/>
      </c>
      <c r="AU92" s="21" t="str">
        <f>IF('Adjacent Counties'!AU92="x",VLOOKUP('2016 0-64'!AU$1,'2016 population'!$A$3:$E$102,3,FALSE),"")</f>
        <v/>
      </c>
      <c r="AV92" s="21" t="str">
        <f>IF('Adjacent Counties'!AV92="x",VLOOKUP('2016 0-64'!AV$1,'2016 population'!$A$3:$E$102,3,FALSE),"")</f>
        <v/>
      </c>
      <c r="AW92" s="21" t="str">
        <f>IF('Adjacent Counties'!AW92="x",VLOOKUP('2016 0-64'!AW$1,'2016 population'!$A$3:$E$102,3,FALSE),"")</f>
        <v/>
      </c>
      <c r="AX92" s="21" t="str">
        <f>IF('Adjacent Counties'!AX92="x",VLOOKUP('2016 0-64'!AX$1,'2016 population'!$A$3:$E$102,3,FALSE),"")</f>
        <v/>
      </c>
      <c r="AY92" s="21" t="str">
        <f>IF('Adjacent Counties'!AY92="x",VLOOKUP('2016 0-64'!AY$1,'2016 population'!$A$3:$E$102,3,FALSE),"")</f>
        <v/>
      </c>
      <c r="AZ92" s="21" t="str">
        <f>IF('Adjacent Counties'!AZ92="x",VLOOKUP('2016 0-64'!AZ$1,'2016 population'!$A$3:$E$102,3,FALSE),"")</f>
        <v/>
      </c>
      <c r="BA92" s="21" t="str">
        <f>IF('Adjacent Counties'!BA92="x",VLOOKUP('2016 0-64'!BA$1,'2016 population'!$A$3:$E$102,3,FALSE),"")</f>
        <v/>
      </c>
      <c r="BB92" s="21" t="str">
        <f>IF('Adjacent Counties'!BB92="x",VLOOKUP('2016 0-64'!BB$1,'2016 population'!$A$3:$E$102,3,FALSE),"")</f>
        <v/>
      </c>
      <c r="BC92" s="21" t="str">
        <f>IF('Adjacent Counties'!BC92="x",VLOOKUP('2016 0-64'!BC$1,'2016 population'!$A$3:$E$102,3,FALSE),"")</f>
        <v/>
      </c>
      <c r="BD92" s="21" t="str">
        <f>IF('Adjacent Counties'!BD92="x",VLOOKUP('2016 0-64'!BD$1,'2016 population'!$A$3:$E$102,3,FALSE),"")</f>
        <v/>
      </c>
      <c r="BE92" s="21" t="str">
        <f>IF('Adjacent Counties'!BE92="x",VLOOKUP('2016 0-64'!BE$1,'2016 population'!$A$3:$E$102,3,FALSE),"")</f>
        <v/>
      </c>
      <c r="BF92" s="21" t="str">
        <f>IF('Adjacent Counties'!BF92="x",VLOOKUP('2016 0-64'!BF$1,'2016 population'!$A$3:$E$102,3,FALSE),"")</f>
        <v/>
      </c>
      <c r="BG92" s="21" t="str">
        <f>IF('Adjacent Counties'!BG92="x",VLOOKUP('2016 0-64'!BG$1,'2016 population'!$A$3:$E$102,3,FALSE),"")</f>
        <v/>
      </c>
      <c r="BH92" s="21" t="str">
        <f>IF('Adjacent Counties'!BH92="x",VLOOKUP('2016 0-64'!BH$1,'2016 population'!$A$3:$E$102,3,FALSE),"")</f>
        <v/>
      </c>
      <c r="BI92" s="21" t="str">
        <f>IF('Adjacent Counties'!BI92="x",VLOOKUP('2016 0-64'!BI$1,'2016 population'!$A$3:$E$102,3,FALSE),"")</f>
        <v/>
      </c>
      <c r="BJ92" s="21" t="str">
        <f>IF('Adjacent Counties'!BJ92="x",VLOOKUP('2016 0-64'!BJ$1,'2016 population'!$A$3:$E$102,3,FALSE),"")</f>
        <v/>
      </c>
      <c r="BK92" s="21" t="str">
        <f>IF('Adjacent Counties'!BK92="x",VLOOKUP('2016 0-64'!BK$1,'2016 population'!$A$3:$E$102,3,FALSE),"")</f>
        <v/>
      </c>
      <c r="BL92" s="21" t="str">
        <f>IF('Adjacent Counties'!BL92="x",VLOOKUP('2016 0-64'!BL$1,'2016 population'!$A$3:$E$102,3,FALSE),"")</f>
        <v/>
      </c>
      <c r="BM92" s="21" t="str">
        <f>IF('Adjacent Counties'!BM92="x",VLOOKUP('2016 0-64'!BM$1,'2016 population'!$A$3:$E$102,3,FALSE),"")</f>
        <v/>
      </c>
      <c r="BN92" s="21" t="str">
        <f>IF('Adjacent Counties'!BN92="x",VLOOKUP('2016 0-64'!BN$1,'2016 population'!$A$3:$E$102,3,FALSE),"")</f>
        <v/>
      </c>
      <c r="BO92" s="21" t="str">
        <f>IF('Adjacent Counties'!BO92="x",VLOOKUP('2016 0-64'!BO$1,'2016 population'!$A$3:$E$102,3,FALSE),"")</f>
        <v/>
      </c>
      <c r="BP92" s="21" t="str">
        <f>IF('Adjacent Counties'!BP92="x",VLOOKUP('2016 0-64'!BP$1,'2016 population'!$A$3:$E$102,3,FALSE),"")</f>
        <v/>
      </c>
      <c r="BQ92" s="21" t="str">
        <f>IF('Adjacent Counties'!BQ92="x",VLOOKUP('2016 0-64'!BQ$1,'2016 population'!$A$3:$E$102,3,FALSE),"")</f>
        <v/>
      </c>
      <c r="BR92" s="21" t="str">
        <f>IF('Adjacent Counties'!BR92="x",VLOOKUP('2016 0-64'!BR$1,'2016 population'!$A$3:$E$102,3,FALSE),"")</f>
        <v/>
      </c>
      <c r="BS92" s="21" t="str">
        <f>IF('Adjacent Counties'!BS92="x",VLOOKUP('2016 0-64'!BS$1,'2016 population'!$A$3:$E$102,3,FALSE),"")</f>
        <v/>
      </c>
      <c r="BT92" s="21" t="str">
        <f>IF('Adjacent Counties'!BT92="x",VLOOKUP('2016 0-64'!BT$1,'2016 population'!$A$3:$E$102,3,FALSE),"")</f>
        <v/>
      </c>
      <c r="BU92" s="21" t="str">
        <f>IF('Adjacent Counties'!BU92="x",VLOOKUP('2016 0-64'!BU$1,'2016 population'!$A$3:$E$102,3,FALSE),"")</f>
        <v/>
      </c>
      <c r="BV92" s="21" t="str">
        <f>IF('Adjacent Counties'!BV92="x",VLOOKUP('2016 0-64'!BV$1,'2016 population'!$A$3:$E$102,3,FALSE),"")</f>
        <v/>
      </c>
      <c r="BW92" s="21" t="str">
        <f>IF('Adjacent Counties'!BW92="x",VLOOKUP('2016 0-64'!BW$1,'2016 population'!$A$3:$E$102,3,FALSE),"")</f>
        <v/>
      </c>
      <c r="BX92" s="21" t="str">
        <f>IF('Adjacent Counties'!BX92="x",VLOOKUP('2016 0-64'!BX$1,'2016 population'!$A$3:$E$102,3,FALSE),"")</f>
        <v/>
      </c>
      <c r="BY92" s="21" t="str">
        <f>IF('Adjacent Counties'!BY92="x",VLOOKUP('2016 0-64'!BY$1,'2016 population'!$A$3:$E$102,3,FALSE),"")</f>
        <v/>
      </c>
      <c r="BZ92" s="21" t="str">
        <f>IF('Adjacent Counties'!BZ92="x",VLOOKUP('2016 0-64'!BZ$1,'2016 population'!$A$3:$E$102,3,FALSE),"")</f>
        <v/>
      </c>
      <c r="CA92" s="21" t="str">
        <f>IF('Adjacent Counties'!CA92="x",VLOOKUP('2016 0-64'!CA$1,'2016 population'!$A$3:$E$102,3,FALSE),"")</f>
        <v/>
      </c>
      <c r="CB92" s="21" t="str">
        <f>IF('Adjacent Counties'!CB92="x",VLOOKUP('2016 0-64'!CB$1,'2016 population'!$A$3:$E$102,3,FALSE),"")</f>
        <v/>
      </c>
      <c r="CC92" s="21" t="str">
        <f>IF('Adjacent Counties'!CC92="x",VLOOKUP('2016 0-64'!CC$1,'2016 population'!$A$3:$E$102,3,FALSE),"")</f>
        <v/>
      </c>
      <c r="CD92" s="21" t="str">
        <f>IF('Adjacent Counties'!CD92="x",VLOOKUP('2016 0-64'!CD$1,'2016 population'!$A$3:$E$102,3,FALSE),"")</f>
        <v/>
      </c>
      <c r="CE92" s="21" t="str">
        <f>IF('Adjacent Counties'!CE92="x",VLOOKUP('2016 0-64'!CE$1,'2016 population'!$A$3:$E$102,3,FALSE),"")</f>
        <v/>
      </c>
      <c r="CF92" s="21" t="str">
        <f>IF('Adjacent Counties'!CF92="x",VLOOKUP('2016 0-64'!CF$1,'2016 population'!$A$3:$E$102,3,FALSE),"")</f>
        <v/>
      </c>
      <c r="CG92" s="21" t="str">
        <f>IF('Adjacent Counties'!CG92="x",VLOOKUP('2016 0-64'!CG$1,'2016 population'!$A$3:$E$102,3,FALSE),"")</f>
        <v/>
      </c>
      <c r="CH92" s="21" t="str">
        <f>IF('Adjacent Counties'!CH92="x",VLOOKUP('2016 0-64'!CH$1,'2016 population'!$A$3:$E$102,3,FALSE),"")</f>
        <v/>
      </c>
      <c r="CI92" s="21" t="str">
        <f>IF('Adjacent Counties'!CI92="x",VLOOKUP('2016 0-64'!CI$1,'2016 population'!$A$3:$E$102,3,FALSE),"")</f>
        <v/>
      </c>
      <c r="CJ92" s="21" t="str">
        <f>IF('Adjacent Counties'!CJ92="x",VLOOKUP('2016 0-64'!CJ$1,'2016 population'!$A$3:$E$102,3,FALSE),"")</f>
        <v/>
      </c>
      <c r="CK92" s="21" t="str">
        <f>IF('Adjacent Counties'!CK92="x",VLOOKUP('2016 0-64'!CK$1,'2016 population'!$A$3:$E$102,3,FALSE),"")</f>
        <v/>
      </c>
      <c r="CL92" s="21" t="str">
        <f>IF('Adjacent Counties'!CL92="x",VLOOKUP('2016 0-64'!CL$1,'2016 population'!$A$3:$E$102,3,FALSE),"")</f>
        <v/>
      </c>
      <c r="CM92" s="21" t="str">
        <f>IF('Adjacent Counties'!CM92="x",VLOOKUP('2016 0-64'!CM$1,'2016 population'!$A$3:$E$102,3,FALSE),"")</f>
        <v/>
      </c>
      <c r="CN92" s="21">
        <f>IF('Adjacent Counties'!CN92="x",VLOOKUP('2016 0-64'!CN$1,'2016 population'!$A$3:$E$102,3,FALSE),"")</f>
        <v>4464</v>
      </c>
      <c r="CO92" s="21" t="str">
        <f>IF('Adjacent Counties'!CO92="x",VLOOKUP('2016 0-64'!CO$1,'2016 population'!$A$3:$E$102,3,FALSE),"")</f>
        <v/>
      </c>
      <c r="CP92" s="21">
        <f>IF('Adjacent Counties'!CP92="x",VLOOKUP('2016 0-64'!CP$1,'2016 population'!$A$3:$E$102,3,FALSE),"")</f>
        <v>2559</v>
      </c>
      <c r="CQ92" s="21" t="str">
        <f>IF('Adjacent Counties'!CQ92="x",VLOOKUP('2016 0-64'!CQ$1,'2016 population'!$A$3:$E$102,3,FALSE),"")</f>
        <v/>
      </c>
      <c r="CR92" s="21" t="str">
        <f>IF('Adjacent Counties'!CR92="x",VLOOKUP('2016 0-64'!CR$1,'2016 population'!$A$3:$E$102,3,FALSE),"")</f>
        <v/>
      </c>
      <c r="CS92" s="21" t="str">
        <f>IF('Adjacent Counties'!CS92="x",VLOOKUP('2016 0-64'!CS$1,'2016 population'!$A$3:$E$102,3,FALSE),"")</f>
        <v/>
      </c>
      <c r="CT92" s="21" t="str">
        <f>IF('Adjacent Counties'!CT92="x",VLOOKUP('2016 0-64'!CT$1,'2016 population'!$A$3:$E$102,3,FALSE),"")</f>
        <v/>
      </c>
      <c r="CU92" s="21" t="str">
        <f>IF('Adjacent Counties'!CU92="x",VLOOKUP('2016 0-64'!CU$1,'2016 population'!$A$3:$E$102,3,FALSE),"")</f>
        <v/>
      </c>
      <c r="CV92" s="21" t="str">
        <f>IF('Adjacent Counties'!CV92="x",VLOOKUP('2016 0-64'!CV$1,'2016 population'!$A$3:$E$102,3,FALSE),"")</f>
        <v/>
      </c>
      <c r="CW92" s="21" t="str">
        <f>IF('Adjacent Counties'!CW92="x",VLOOKUP('2016 0-64'!CW$1,'2016 population'!$A$3:$E$102,3,FALSE),"")</f>
        <v/>
      </c>
      <c r="CX92" s="21">
        <f t="shared" si="1"/>
        <v>19055</v>
      </c>
    </row>
    <row r="93" spans="1:102">
      <c r="A93" s="3" t="s">
        <v>91</v>
      </c>
      <c r="B93" s="21" t="str">
        <f>IF('Adjacent Counties'!B93="x",VLOOKUP('2016 0-64'!B$1,'2016 population'!$A$3:$E$102,3,FALSE),"")</f>
        <v/>
      </c>
      <c r="C93" s="21" t="str">
        <f>IF('Adjacent Counties'!C93="x",VLOOKUP('2016 0-64'!C$1,'2016 population'!$A$3:$E$102,3,FALSE),"")</f>
        <v/>
      </c>
      <c r="D93" s="21" t="str">
        <f>IF('Adjacent Counties'!D93="x",VLOOKUP('2016 0-64'!D$1,'2016 population'!$A$3:$E$102,3,FALSE),"")</f>
        <v/>
      </c>
      <c r="E93" s="21" t="str">
        <f>IF('Adjacent Counties'!E93="x",VLOOKUP('2016 0-64'!E$1,'2016 population'!$A$3:$E$102,3,FALSE),"")</f>
        <v/>
      </c>
      <c r="F93" s="21" t="str">
        <f>IF('Adjacent Counties'!F93="x",VLOOKUP('2016 0-64'!F$1,'2016 population'!$A$3:$E$102,3,FALSE),"")</f>
        <v/>
      </c>
      <c r="G93" s="21" t="str">
        <f>IF('Adjacent Counties'!G93="x",VLOOKUP('2016 0-64'!G$1,'2016 population'!$A$3:$E$102,3,FALSE),"")</f>
        <v/>
      </c>
      <c r="H93" s="21" t="str">
        <f>IF('Adjacent Counties'!H93="x",VLOOKUP('2016 0-64'!H$1,'2016 population'!$A$3:$E$102,3,FALSE),"")</f>
        <v/>
      </c>
      <c r="I93" s="21" t="str">
        <f>IF('Adjacent Counties'!I93="x",VLOOKUP('2016 0-64'!I$1,'2016 population'!$A$3:$E$102,3,FALSE),"")</f>
        <v/>
      </c>
      <c r="J93" s="21" t="str">
        <f>IF('Adjacent Counties'!J93="x",VLOOKUP('2016 0-64'!J$1,'2016 population'!$A$3:$E$102,3,FALSE),"")</f>
        <v/>
      </c>
      <c r="K93" s="21" t="str">
        <f>IF('Adjacent Counties'!K93="x",VLOOKUP('2016 0-64'!K$1,'2016 population'!$A$3:$E$102,3,FALSE),"")</f>
        <v/>
      </c>
      <c r="L93" s="21" t="str">
        <f>IF('Adjacent Counties'!L93="x",VLOOKUP('2016 0-64'!L$1,'2016 population'!$A$3:$E$102,3,FALSE),"")</f>
        <v/>
      </c>
      <c r="M93" s="21" t="str">
        <f>IF('Adjacent Counties'!M93="x",VLOOKUP('2016 0-64'!M$1,'2016 population'!$A$3:$E$102,3,FALSE),"")</f>
        <v/>
      </c>
      <c r="N93" s="21" t="str">
        <f>IF('Adjacent Counties'!N93="x",VLOOKUP('2016 0-64'!N$1,'2016 population'!$A$3:$E$102,3,FALSE),"")</f>
        <v/>
      </c>
      <c r="O93" s="21" t="str">
        <f>IF('Adjacent Counties'!O93="x",VLOOKUP('2016 0-64'!O$1,'2016 population'!$A$3:$E$102,3,FALSE),"")</f>
        <v/>
      </c>
      <c r="P93" s="21" t="str">
        <f>IF('Adjacent Counties'!P93="x",VLOOKUP('2016 0-64'!P$1,'2016 population'!$A$3:$E$102,3,FALSE),"")</f>
        <v/>
      </c>
      <c r="Q93" s="21" t="str">
        <f>IF('Adjacent Counties'!Q93="x",VLOOKUP('2016 0-64'!Q$1,'2016 population'!$A$3:$E$102,3,FALSE),"")</f>
        <v/>
      </c>
      <c r="R93" s="21" t="str">
        <f>IF('Adjacent Counties'!R93="x",VLOOKUP('2016 0-64'!R$1,'2016 population'!$A$3:$E$102,3,FALSE),"")</f>
        <v/>
      </c>
      <c r="S93" s="21" t="str">
        <f>IF('Adjacent Counties'!S93="x",VLOOKUP('2016 0-64'!S$1,'2016 population'!$A$3:$E$102,3,FALSE),"")</f>
        <v/>
      </c>
      <c r="T93" s="21">
        <f>IF('Adjacent Counties'!T93="x",VLOOKUP('2016 0-64'!T$1,'2016 population'!$A$3:$E$102,3,FALSE),"")</f>
        <v>9563</v>
      </c>
      <c r="U93" s="21" t="str">
        <f>IF('Adjacent Counties'!U93="x",VLOOKUP('2016 0-64'!U$1,'2016 population'!$A$3:$E$102,3,FALSE),"")</f>
        <v/>
      </c>
      <c r="V93" s="21" t="str">
        <f>IF('Adjacent Counties'!V93="x",VLOOKUP('2016 0-64'!V$1,'2016 population'!$A$3:$E$102,3,FALSE),"")</f>
        <v/>
      </c>
      <c r="W93" s="21" t="str">
        <f>IF('Adjacent Counties'!W93="x",VLOOKUP('2016 0-64'!W$1,'2016 population'!$A$3:$E$102,3,FALSE),"")</f>
        <v/>
      </c>
      <c r="X93" s="21" t="str">
        <f>IF('Adjacent Counties'!X93="x",VLOOKUP('2016 0-64'!X$1,'2016 population'!$A$3:$E$102,3,FALSE),"")</f>
        <v/>
      </c>
      <c r="Y93" s="21" t="str">
        <f>IF('Adjacent Counties'!Y93="x",VLOOKUP('2016 0-64'!Y$1,'2016 population'!$A$3:$E$102,3,FALSE),"")</f>
        <v/>
      </c>
      <c r="Z93" s="21" t="str">
        <f>IF('Adjacent Counties'!Z93="x",VLOOKUP('2016 0-64'!Z$1,'2016 population'!$A$3:$E$102,3,FALSE),"")</f>
        <v/>
      </c>
      <c r="AA93" s="21" t="str">
        <f>IF('Adjacent Counties'!AA93="x",VLOOKUP('2016 0-64'!AA$1,'2016 population'!$A$3:$E$102,3,FALSE),"")</f>
        <v/>
      </c>
      <c r="AB93" s="21" t="str">
        <f>IF('Adjacent Counties'!AB93="x",VLOOKUP('2016 0-64'!AB$1,'2016 population'!$A$3:$E$102,3,FALSE),"")</f>
        <v/>
      </c>
      <c r="AC93" s="21" t="str">
        <f>IF('Adjacent Counties'!AC93="x",VLOOKUP('2016 0-64'!AC$1,'2016 population'!$A$3:$E$102,3,FALSE),"")</f>
        <v/>
      </c>
      <c r="AD93" s="21" t="str">
        <f>IF('Adjacent Counties'!AD93="x",VLOOKUP('2016 0-64'!AD$1,'2016 population'!$A$3:$E$102,3,FALSE),"")</f>
        <v/>
      </c>
      <c r="AE93" s="21" t="str">
        <f>IF('Adjacent Counties'!AE93="x",VLOOKUP('2016 0-64'!AE$1,'2016 population'!$A$3:$E$102,3,FALSE),"")</f>
        <v/>
      </c>
      <c r="AF93" s="21" t="str">
        <f>IF('Adjacent Counties'!AF93="x",VLOOKUP('2016 0-64'!AF$1,'2016 population'!$A$3:$E$102,3,FALSE),"")</f>
        <v/>
      </c>
      <c r="AG93" s="21">
        <f>IF('Adjacent Counties'!AG93="x",VLOOKUP('2016 0-64'!AG$1,'2016 population'!$A$3:$E$102,3,FALSE),"")</f>
        <v>21756</v>
      </c>
      <c r="AH93" s="21" t="str">
        <f>IF('Adjacent Counties'!AH93="x",VLOOKUP('2016 0-64'!AH$1,'2016 population'!$A$3:$E$102,3,FALSE),"")</f>
        <v/>
      </c>
      <c r="AI93" s="21" t="str">
        <f>IF('Adjacent Counties'!AI93="x",VLOOKUP('2016 0-64'!AI$1,'2016 population'!$A$3:$E$102,3,FALSE),"")</f>
        <v/>
      </c>
      <c r="AJ93" s="21">
        <f>IF('Adjacent Counties'!AJ93="x",VLOOKUP('2016 0-64'!AJ$1,'2016 population'!$A$3:$E$102,3,FALSE),"")</f>
        <v>6380</v>
      </c>
      <c r="AK93" s="21" t="str">
        <f>IF('Adjacent Counties'!AK93="x",VLOOKUP('2016 0-64'!AK$1,'2016 population'!$A$3:$E$102,3,FALSE),"")</f>
        <v/>
      </c>
      <c r="AL93" s="21" t="str">
        <f>IF('Adjacent Counties'!AL93="x",VLOOKUP('2016 0-64'!AL$1,'2016 population'!$A$3:$E$102,3,FALSE),"")</f>
        <v/>
      </c>
      <c r="AM93" s="21" t="str">
        <f>IF('Adjacent Counties'!AM93="x",VLOOKUP('2016 0-64'!AM$1,'2016 population'!$A$3:$E$102,3,FALSE),"")</f>
        <v/>
      </c>
      <c r="AN93" s="21">
        <f>IF('Adjacent Counties'!AN93="x",VLOOKUP('2016 0-64'!AN$1,'2016 population'!$A$3:$E$102,3,FALSE),"")</f>
        <v>5652</v>
      </c>
      <c r="AO93" s="21" t="str">
        <f>IF('Adjacent Counties'!AO93="x",VLOOKUP('2016 0-64'!AO$1,'2016 population'!$A$3:$E$102,3,FALSE),"")</f>
        <v/>
      </c>
      <c r="AP93" s="21" t="str">
        <f>IF('Adjacent Counties'!AP93="x",VLOOKUP('2016 0-64'!AP$1,'2016 population'!$A$3:$E$102,3,FALSE),"")</f>
        <v/>
      </c>
      <c r="AQ93" s="21" t="str">
        <f>IF('Adjacent Counties'!AQ93="x",VLOOKUP('2016 0-64'!AQ$1,'2016 population'!$A$3:$E$102,3,FALSE),"")</f>
        <v/>
      </c>
      <c r="AR93" s="21">
        <f>IF('Adjacent Counties'!AR93="x",VLOOKUP('2016 0-64'!AR$1,'2016 population'!$A$3:$E$102,3,FALSE),"")</f>
        <v>9720</v>
      </c>
      <c r="AS93" s="21" t="str">
        <f>IF('Adjacent Counties'!AS93="x",VLOOKUP('2016 0-64'!AS$1,'2016 population'!$A$3:$E$102,3,FALSE),"")</f>
        <v/>
      </c>
      <c r="AT93" s="21" t="str">
        <f>IF('Adjacent Counties'!AT93="x",VLOOKUP('2016 0-64'!AT$1,'2016 population'!$A$3:$E$102,3,FALSE),"")</f>
        <v/>
      </c>
      <c r="AU93" s="21" t="str">
        <f>IF('Adjacent Counties'!AU93="x",VLOOKUP('2016 0-64'!AU$1,'2016 population'!$A$3:$E$102,3,FALSE),"")</f>
        <v/>
      </c>
      <c r="AV93" s="21" t="str">
        <f>IF('Adjacent Counties'!AV93="x",VLOOKUP('2016 0-64'!AV$1,'2016 population'!$A$3:$E$102,3,FALSE),"")</f>
        <v/>
      </c>
      <c r="AW93" s="21" t="str">
        <f>IF('Adjacent Counties'!AW93="x",VLOOKUP('2016 0-64'!AW$1,'2016 population'!$A$3:$E$102,3,FALSE),"")</f>
        <v/>
      </c>
      <c r="AX93" s="21" t="str">
        <f>IF('Adjacent Counties'!AX93="x",VLOOKUP('2016 0-64'!AX$1,'2016 population'!$A$3:$E$102,3,FALSE),"")</f>
        <v/>
      </c>
      <c r="AY93" s="21" t="str">
        <f>IF('Adjacent Counties'!AY93="x",VLOOKUP('2016 0-64'!AY$1,'2016 population'!$A$3:$E$102,3,FALSE),"")</f>
        <v/>
      </c>
      <c r="AZ93" s="21">
        <f>IF('Adjacent Counties'!AZ93="x",VLOOKUP('2016 0-64'!AZ$1,'2016 population'!$A$3:$E$102,3,FALSE),"")</f>
        <v>15044</v>
      </c>
      <c r="BA93" s="21" t="str">
        <f>IF('Adjacent Counties'!BA93="x",VLOOKUP('2016 0-64'!BA$1,'2016 population'!$A$3:$E$102,3,FALSE),"")</f>
        <v/>
      </c>
      <c r="BB93" s="21" t="str">
        <f>IF('Adjacent Counties'!BB93="x",VLOOKUP('2016 0-64'!BB$1,'2016 population'!$A$3:$E$102,3,FALSE),"")</f>
        <v/>
      </c>
      <c r="BC93" s="21" t="str">
        <f>IF('Adjacent Counties'!BC93="x",VLOOKUP('2016 0-64'!BC$1,'2016 population'!$A$3:$E$102,3,FALSE),"")</f>
        <v/>
      </c>
      <c r="BD93" s="21" t="str">
        <f>IF('Adjacent Counties'!BD93="x",VLOOKUP('2016 0-64'!BD$1,'2016 population'!$A$3:$E$102,3,FALSE),"")</f>
        <v/>
      </c>
      <c r="BE93" s="21" t="str">
        <f>IF('Adjacent Counties'!BE93="x",VLOOKUP('2016 0-64'!BE$1,'2016 population'!$A$3:$E$102,3,FALSE),"")</f>
        <v/>
      </c>
      <c r="BF93" s="21" t="str">
        <f>IF('Adjacent Counties'!BF93="x",VLOOKUP('2016 0-64'!BF$1,'2016 population'!$A$3:$E$102,3,FALSE),"")</f>
        <v/>
      </c>
      <c r="BG93" s="21" t="str">
        <f>IF('Adjacent Counties'!BG93="x",VLOOKUP('2016 0-64'!BG$1,'2016 population'!$A$3:$E$102,3,FALSE),"")</f>
        <v/>
      </c>
      <c r="BH93" s="21" t="str">
        <f>IF('Adjacent Counties'!BH93="x",VLOOKUP('2016 0-64'!BH$1,'2016 population'!$A$3:$E$102,3,FALSE),"")</f>
        <v/>
      </c>
      <c r="BI93" s="21" t="str">
        <f>IF('Adjacent Counties'!BI93="x",VLOOKUP('2016 0-64'!BI$1,'2016 population'!$A$3:$E$102,3,FALSE),"")</f>
        <v/>
      </c>
      <c r="BJ93" s="21" t="str">
        <f>IF('Adjacent Counties'!BJ93="x",VLOOKUP('2016 0-64'!BJ$1,'2016 population'!$A$3:$E$102,3,FALSE),"")</f>
        <v/>
      </c>
      <c r="BK93" s="21" t="str">
        <f>IF('Adjacent Counties'!BK93="x",VLOOKUP('2016 0-64'!BK$1,'2016 population'!$A$3:$E$102,3,FALSE),"")</f>
        <v/>
      </c>
      <c r="BL93" s="21" t="str">
        <f>IF('Adjacent Counties'!BL93="x",VLOOKUP('2016 0-64'!BL$1,'2016 population'!$A$3:$E$102,3,FALSE),"")</f>
        <v/>
      </c>
      <c r="BM93" s="21">
        <f>IF('Adjacent Counties'!BM93="x",VLOOKUP('2016 0-64'!BM$1,'2016 population'!$A$3:$E$102,3,FALSE),"")</f>
        <v>9873</v>
      </c>
      <c r="BN93" s="21" t="str">
        <f>IF('Adjacent Counties'!BN93="x",VLOOKUP('2016 0-64'!BN$1,'2016 population'!$A$3:$E$102,3,FALSE),"")</f>
        <v/>
      </c>
      <c r="BO93" s="21" t="str">
        <f>IF('Adjacent Counties'!BO93="x",VLOOKUP('2016 0-64'!BO$1,'2016 population'!$A$3:$E$102,3,FALSE),"")</f>
        <v/>
      </c>
      <c r="BP93" s="21" t="str">
        <f>IF('Adjacent Counties'!BP93="x",VLOOKUP('2016 0-64'!BP$1,'2016 population'!$A$3:$E$102,3,FALSE),"")</f>
        <v/>
      </c>
      <c r="BQ93" s="21" t="str">
        <f>IF('Adjacent Counties'!BQ93="x",VLOOKUP('2016 0-64'!BQ$1,'2016 population'!$A$3:$E$102,3,FALSE),"")</f>
        <v/>
      </c>
      <c r="BR93" s="21" t="str">
        <f>IF('Adjacent Counties'!BR93="x",VLOOKUP('2016 0-64'!BR$1,'2016 population'!$A$3:$E$102,3,FALSE),"")</f>
        <v/>
      </c>
      <c r="BS93" s="21" t="str">
        <f>IF('Adjacent Counties'!BS93="x",VLOOKUP('2016 0-64'!BS$1,'2016 population'!$A$3:$E$102,3,FALSE),"")</f>
        <v/>
      </c>
      <c r="BT93" s="21" t="str">
        <f>IF('Adjacent Counties'!BT93="x",VLOOKUP('2016 0-64'!BT$1,'2016 population'!$A$3:$E$102,3,FALSE),"")</f>
        <v/>
      </c>
      <c r="BU93" s="21" t="str">
        <f>IF('Adjacent Counties'!BU93="x",VLOOKUP('2016 0-64'!BU$1,'2016 population'!$A$3:$E$102,3,FALSE),"")</f>
        <v/>
      </c>
      <c r="BV93" s="21" t="str">
        <f>IF('Adjacent Counties'!BV93="x",VLOOKUP('2016 0-64'!BV$1,'2016 population'!$A$3:$E$102,3,FALSE),"")</f>
        <v/>
      </c>
      <c r="BW93" s="21" t="str">
        <f>IF('Adjacent Counties'!BW93="x",VLOOKUP('2016 0-64'!BW$1,'2016 population'!$A$3:$E$102,3,FALSE),"")</f>
        <v/>
      </c>
      <c r="BX93" s="21" t="str">
        <f>IF('Adjacent Counties'!BX93="x",VLOOKUP('2016 0-64'!BX$1,'2016 population'!$A$3:$E$102,3,FALSE),"")</f>
        <v/>
      </c>
      <c r="BY93" s="21" t="str">
        <f>IF('Adjacent Counties'!BY93="x",VLOOKUP('2016 0-64'!BY$1,'2016 population'!$A$3:$E$102,3,FALSE),"")</f>
        <v/>
      </c>
      <c r="BZ93" s="21" t="str">
        <f>IF('Adjacent Counties'!BZ93="x",VLOOKUP('2016 0-64'!BZ$1,'2016 population'!$A$3:$E$102,3,FALSE),"")</f>
        <v/>
      </c>
      <c r="CA93" s="21" t="str">
        <f>IF('Adjacent Counties'!CA93="x",VLOOKUP('2016 0-64'!CA$1,'2016 population'!$A$3:$E$102,3,FALSE),"")</f>
        <v/>
      </c>
      <c r="CB93" s="21" t="str">
        <f>IF('Adjacent Counties'!CB93="x",VLOOKUP('2016 0-64'!CB$1,'2016 population'!$A$3:$E$102,3,FALSE),"")</f>
        <v/>
      </c>
      <c r="CC93" s="21" t="str">
        <f>IF('Adjacent Counties'!CC93="x",VLOOKUP('2016 0-64'!CC$1,'2016 population'!$A$3:$E$102,3,FALSE),"")</f>
        <v/>
      </c>
      <c r="CD93" s="21" t="str">
        <f>IF('Adjacent Counties'!CD93="x",VLOOKUP('2016 0-64'!CD$1,'2016 population'!$A$3:$E$102,3,FALSE),"")</f>
        <v/>
      </c>
      <c r="CE93" s="21" t="str">
        <f>IF('Adjacent Counties'!CE93="x",VLOOKUP('2016 0-64'!CE$1,'2016 population'!$A$3:$E$102,3,FALSE),"")</f>
        <v/>
      </c>
      <c r="CF93" s="21" t="str">
        <f>IF('Adjacent Counties'!CF93="x",VLOOKUP('2016 0-64'!CF$1,'2016 population'!$A$3:$E$102,3,FALSE),"")</f>
        <v/>
      </c>
      <c r="CG93" s="21" t="str">
        <f>IF('Adjacent Counties'!CG93="x",VLOOKUP('2016 0-64'!CG$1,'2016 population'!$A$3:$E$102,3,FALSE),"")</f>
        <v/>
      </c>
      <c r="CH93" s="21" t="str">
        <f>IF('Adjacent Counties'!CH93="x",VLOOKUP('2016 0-64'!CH$1,'2016 population'!$A$3:$E$102,3,FALSE),"")</f>
        <v/>
      </c>
      <c r="CI93" s="21" t="str">
        <f>IF('Adjacent Counties'!CI93="x",VLOOKUP('2016 0-64'!CI$1,'2016 population'!$A$3:$E$102,3,FALSE),"")</f>
        <v/>
      </c>
      <c r="CJ93" s="21" t="str">
        <f>IF('Adjacent Counties'!CJ93="x",VLOOKUP('2016 0-64'!CJ$1,'2016 population'!$A$3:$E$102,3,FALSE),"")</f>
        <v/>
      </c>
      <c r="CK93" s="21" t="str">
        <f>IF('Adjacent Counties'!CK93="x",VLOOKUP('2016 0-64'!CK$1,'2016 population'!$A$3:$E$102,3,FALSE),"")</f>
        <v/>
      </c>
      <c r="CL93" s="21" t="str">
        <f>IF('Adjacent Counties'!CL93="x",VLOOKUP('2016 0-64'!CL$1,'2016 population'!$A$3:$E$102,3,FALSE),"")</f>
        <v/>
      </c>
      <c r="CM93" s="21" t="str">
        <f>IF('Adjacent Counties'!CM93="x",VLOOKUP('2016 0-64'!CM$1,'2016 population'!$A$3:$E$102,3,FALSE),"")</f>
        <v/>
      </c>
      <c r="CN93" s="21" t="str">
        <f>IF('Adjacent Counties'!CN93="x",VLOOKUP('2016 0-64'!CN$1,'2016 population'!$A$3:$E$102,3,FALSE),"")</f>
        <v/>
      </c>
      <c r="CO93" s="21">
        <f>IF('Adjacent Counties'!CO93="x",VLOOKUP('2016 0-64'!CO$1,'2016 population'!$A$3:$E$102,3,FALSE),"")</f>
        <v>69041</v>
      </c>
      <c r="CP93" s="21" t="str">
        <f>IF('Adjacent Counties'!CP93="x",VLOOKUP('2016 0-64'!CP$1,'2016 population'!$A$3:$E$102,3,FALSE),"")</f>
        <v/>
      </c>
      <c r="CQ93" s="21" t="str">
        <f>IF('Adjacent Counties'!CQ93="x",VLOOKUP('2016 0-64'!CQ$1,'2016 population'!$A$3:$E$102,3,FALSE),"")</f>
        <v/>
      </c>
      <c r="CR93" s="21" t="str">
        <f>IF('Adjacent Counties'!CR93="x",VLOOKUP('2016 0-64'!CR$1,'2016 population'!$A$3:$E$102,3,FALSE),"")</f>
        <v/>
      </c>
      <c r="CS93" s="21" t="str">
        <f>IF('Adjacent Counties'!CS93="x",VLOOKUP('2016 0-64'!CS$1,'2016 population'!$A$3:$E$102,3,FALSE),"")</f>
        <v/>
      </c>
      <c r="CT93" s="21" t="str">
        <f>IF('Adjacent Counties'!CT93="x",VLOOKUP('2016 0-64'!CT$1,'2016 population'!$A$3:$E$102,3,FALSE),"")</f>
        <v/>
      </c>
      <c r="CU93" s="21" t="str">
        <f>IF('Adjacent Counties'!CU93="x",VLOOKUP('2016 0-64'!CU$1,'2016 population'!$A$3:$E$102,3,FALSE),"")</f>
        <v/>
      </c>
      <c r="CV93" s="21" t="str">
        <f>IF('Adjacent Counties'!CV93="x",VLOOKUP('2016 0-64'!CV$1,'2016 population'!$A$3:$E$102,3,FALSE),"")</f>
        <v/>
      </c>
      <c r="CW93" s="21" t="str">
        <f>IF('Adjacent Counties'!CW93="x",VLOOKUP('2016 0-64'!CW$1,'2016 population'!$A$3:$E$102,3,FALSE),"")</f>
        <v/>
      </c>
      <c r="CX93" s="21">
        <f t="shared" si="1"/>
        <v>147029</v>
      </c>
    </row>
    <row r="94" spans="1:102">
      <c r="A94" s="3" t="s">
        <v>92</v>
      </c>
      <c r="B94" s="21" t="str">
        <f>IF('Adjacent Counties'!B94="x",VLOOKUP('2016 0-64'!B$1,'2016 population'!$A$3:$E$102,3,FALSE),"")</f>
        <v/>
      </c>
      <c r="C94" s="21" t="str">
        <f>IF('Adjacent Counties'!C94="x",VLOOKUP('2016 0-64'!C$1,'2016 population'!$A$3:$E$102,3,FALSE),"")</f>
        <v/>
      </c>
      <c r="D94" s="21" t="str">
        <f>IF('Adjacent Counties'!D94="x",VLOOKUP('2016 0-64'!D$1,'2016 population'!$A$3:$E$102,3,FALSE),"")</f>
        <v/>
      </c>
      <c r="E94" s="21" t="str">
        <f>IF('Adjacent Counties'!E94="x",VLOOKUP('2016 0-64'!E$1,'2016 population'!$A$3:$E$102,3,FALSE),"")</f>
        <v/>
      </c>
      <c r="F94" s="21" t="str">
        <f>IF('Adjacent Counties'!F94="x",VLOOKUP('2016 0-64'!F$1,'2016 population'!$A$3:$E$102,3,FALSE),"")</f>
        <v/>
      </c>
      <c r="G94" s="21" t="str">
        <f>IF('Adjacent Counties'!G94="x",VLOOKUP('2016 0-64'!G$1,'2016 population'!$A$3:$E$102,3,FALSE),"")</f>
        <v/>
      </c>
      <c r="H94" s="21" t="str">
        <f>IF('Adjacent Counties'!H94="x",VLOOKUP('2016 0-64'!H$1,'2016 population'!$A$3:$E$102,3,FALSE),"")</f>
        <v/>
      </c>
      <c r="I94" s="21" t="str">
        <f>IF('Adjacent Counties'!I94="x",VLOOKUP('2016 0-64'!I$1,'2016 population'!$A$3:$E$102,3,FALSE),"")</f>
        <v/>
      </c>
      <c r="J94" s="21" t="str">
        <f>IF('Adjacent Counties'!J94="x",VLOOKUP('2016 0-64'!J$1,'2016 population'!$A$3:$E$102,3,FALSE),"")</f>
        <v/>
      </c>
      <c r="K94" s="21" t="str">
        <f>IF('Adjacent Counties'!K94="x",VLOOKUP('2016 0-64'!K$1,'2016 population'!$A$3:$E$102,3,FALSE),"")</f>
        <v/>
      </c>
      <c r="L94" s="21" t="str">
        <f>IF('Adjacent Counties'!L94="x",VLOOKUP('2016 0-64'!L$1,'2016 population'!$A$3:$E$102,3,FALSE),"")</f>
        <v/>
      </c>
      <c r="M94" s="21" t="str">
        <f>IF('Adjacent Counties'!M94="x",VLOOKUP('2016 0-64'!M$1,'2016 population'!$A$3:$E$102,3,FALSE),"")</f>
        <v/>
      </c>
      <c r="N94" s="21" t="str">
        <f>IF('Adjacent Counties'!N94="x",VLOOKUP('2016 0-64'!N$1,'2016 population'!$A$3:$E$102,3,FALSE),"")</f>
        <v/>
      </c>
      <c r="O94" s="21" t="str">
        <f>IF('Adjacent Counties'!O94="x",VLOOKUP('2016 0-64'!O$1,'2016 population'!$A$3:$E$102,3,FALSE),"")</f>
        <v/>
      </c>
      <c r="P94" s="21" t="str">
        <f>IF('Adjacent Counties'!P94="x",VLOOKUP('2016 0-64'!P$1,'2016 population'!$A$3:$E$102,3,FALSE),"")</f>
        <v/>
      </c>
      <c r="Q94" s="21" t="str">
        <f>IF('Adjacent Counties'!Q94="x",VLOOKUP('2016 0-64'!Q$1,'2016 population'!$A$3:$E$102,3,FALSE),"")</f>
        <v/>
      </c>
      <c r="R94" s="21" t="str">
        <f>IF('Adjacent Counties'!R94="x",VLOOKUP('2016 0-64'!R$1,'2016 population'!$A$3:$E$102,3,FALSE),"")</f>
        <v/>
      </c>
      <c r="S94" s="21" t="str">
        <f>IF('Adjacent Counties'!S94="x",VLOOKUP('2016 0-64'!S$1,'2016 population'!$A$3:$E$102,3,FALSE),"")</f>
        <v/>
      </c>
      <c r="T94" s="21" t="str">
        <f>IF('Adjacent Counties'!T94="x",VLOOKUP('2016 0-64'!T$1,'2016 population'!$A$3:$E$102,3,FALSE),"")</f>
        <v/>
      </c>
      <c r="U94" s="21" t="str">
        <f>IF('Adjacent Counties'!U94="x",VLOOKUP('2016 0-64'!U$1,'2016 population'!$A$3:$E$102,3,FALSE),"")</f>
        <v/>
      </c>
      <c r="V94" s="21" t="str">
        <f>IF('Adjacent Counties'!V94="x",VLOOKUP('2016 0-64'!V$1,'2016 population'!$A$3:$E$102,3,FALSE),"")</f>
        <v/>
      </c>
      <c r="W94" s="21" t="str">
        <f>IF('Adjacent Counties'!W94="x",VLOOKUP('2016 0-64'!W$1,'2016 population'!$A$3:$E$102,3,FALSE),"")</f>
        <v/>
      </c>
      <c r="X94" s="21" t="str">
        <f>IF('Adjacent Counties'!X94="x",VLOOKUP('2016 0-64'!X$1,'2016 population'!$A$3:$E$102,3,FALSE),"")</f>
        <v/>
      </c>
      <c r="Y94" s="21" t="str">
        <f>IF('Adjacent Counties'!Y94="x",VLOOKUP('2016 0-64'!Y$1,'2016 population'!$A$3:$E$102,3,FALSE),"")</f>
        <v/>
      </c>
      <c r="Z94" s="21" t="str">
        <f>IF('Adjacent Counties'!Z94="x",VLOOKUP('2016 0-64'!Z$1,'2016 population'!$A$3:$E$102,3,FALSE),"")</f>
        <v/>
      </c>
      <c r="AA94" s="21" t="str">
        <f>IF('Adjacent Counties'!AA94="x",VLOOKUP('2016 0-64'!AA$1,'2016 population'!$A$3:$E$102,3,FALSE),"")</f>
        <v/>
      </c>
      <c r="AB94" s="21" t="str">
        <f>IF('Adjacent Counties'!AB94="x",VLOOKUP('2016 0-64'!AB$1,'2016 population'!$A$3:$E$102,3,FALSE),"")</f>
        <v/>
      </c>
      <c r="AC94" s="21" t="str">
        <f>IF('Adjacent Counties'!AC94="x",VLOOKUP('2016 0-64'!AC$1,'2016 population'!$A$3:$E$102,3,FALSE),"")</f>
        <v/>
      </c>
      <c r="AD94" s="21" t="str">
        <f>IF('Adjacent Counties'!AD94="x",VLOOKUP('2016 0-64'!AD$1,'2016 population'!$A$3:$E$102,3,FALSE),"")</f>
        <v/>
      </c>
      <c r="AE94" s="21" t="str">
        <f>IF('Adjacent Counties'!AE94="x",VLOOKUP('2016 0-64'!AE$1,'2016 population'!$A$3:$E$102,3,FALSE),"")</f>
        <v/>
      </c>
      <c r="AF94" s="21" t="str">
        <f>IF('Adjacent Counties'!AF94="x",VLOOKUP('2016 0-64'!AF$1,'2016 population'!$A$3:$E$102,3,FALSE),"")</f>
        <v/>
      </c>
      <c r="AG94" s="21" t="str">
        <f>IF('Adjacent Counties'!AG94="x",VLOOKUP('2016 0-64'!AG$1,'2016 population'!$A$3:$E$102,3,FALSE),"")</f>
        <v/>
      </c>
      <c r="AH94" s="21" t="str">
        <f>IF('Adjacent Counties'!AH94="x",VLOOKUP('2016 0-64'!AH$1,'2016 population'!$A$3:$E$102,3,FALSE),"")</f>
        <v/>
      </c>
      <c r="AI94" s="21" t="str">
        <f>IF('Adjacent Counties'!AI94="x",VLOOKUP('2016 0-64'!AI$1,'2016 population'!$A$3:$E$102,3,FALSE),"")</f>
        <v/>
      </c>
      <c r="AJ94" s="21">
        <f>IF('Adjacent Counties'!AJ94="x",VLOOKUP('2016 0-64'!AJ$1,'2016 population'!$A$3:$E$102,3,FALSE),"")</f>
        <v>6380</v>
      </c>
      <c r="AK94" s="21" t="str">
        <f>IF('Adjacent Counties'!AK94="x",VLOOKUP('2016 0-64'!AK$1,'2016 population'!$A$3:$E$102,3,FALSE),"")</f>
        <v/>
      </c>
      <c r="AL94" s="21" t="str">
        <f>IF('Adjacent Counties'!AL94="x",VLOOKUP('2016 0-64'!AL$1,'2016 population'!$A$3:$E$102,3,FALSE),"")</f>
        <v/>
      </c>
      <c r="AM94" s="21" t="str">
        <f>IF('Adjacent Counties'!AM94="x",VLOOKUP('2016 0-64'!AM$1,'2016 population'!$A$3:$E$102,3,FALSE),"")</f>
        <v/>
      </c>
      <c r="AN94" s="21" t="str">
        <f>IF('Adjacent Counties'!AN94="x",VLOOKUP('2016 0-64'!AN$1,'2016 population'!$A$3:$E$102,3,FALSE),"")</f>
        <v/>
      </c>
      <c r="AO94" s="21" t="str">
        <f>IF('Adjacent Counties'!AO94="x",VLOOKUP('2016 0-64'!AO$1,'2016 population'!$A$3:$E$102,3,FALSE),"")</f>
        <v/>
      </c>
      <c r="AP94" s="21" t="str">
        <f>IF('Adjacent Counties'!AP94="x",VLOOKUP('2016 0-64'!AP$1,'2016 population'!$A$3:$E$102,3,FALSE),"")</f>
        <v/>
      </c>
      <c r="AQ94" s="21">
        <f>IF('Adjacent Counties'!AQ94="x",VLOOKUP('2016 0-64'!AQ$1,'2016 population'!$A$3:$E$102,3,FALSE),"")</f>
        <v>5781</v>
      </c>
      <c r="AR94" s="21" t="str">
        <f>IF('Adjacent Counties'!AR94="x",VLOOKUP('2016 0-64'!AR$1,'2016 population'!$A$3:$E$102,3,FALSE),"")</f>
        <v/>
      </c>
      <c r="AS94" s="21" t="str">
        <f>IF('Adjacent Counties'!AS94="x",VLOOKUP('2016 0-64'!AS$1,'2016 population'!$A$3:$E$102,3,FALSE),"")</f>
        <v/>
      </c>
      <c r="AT94" s="21" t="str">
        <f>IF('Adjacent Counties'!AT94="x",VLOOKUP('2016 0-64'!AT$1,'2016 population'!$A$3:$E$102,3,FALSE),"")</f>
        <v/>
      </c>
      <c r="AU94" s="21" t="str">
        <f>IF('Adjacent Counties'!AU94="x",VLOOKUP('2016 0-64'!AU$1,'2016 population'!$A$3:$E$102,3,FALSE),"")</f>
        <v/>
      </c>
      <c r="AV94" s="21" t="str">
        <f>IF('Adjacent Counties'!AV94="x",VLOOKUP('2016 0-64'!AV$1,'2016 population'!$A$3:$E$102,3,FALSE),"")</f>
        <v/>
      </c>
      <c r="AW94" s="21" t="str">
        <f>IF('Adjacent Counties'!AW94="x",VLOOKUP('2016 0-64'!AW$1,'2016 population'!$A$3:$E$102,3,FALSE),"")</f>
        <v/>
      </c>
      <c r="AX94" s="21" t="str">
        <f>IF('Adjacent Counties'!AX94="x",VLOOKUP('2016 0-64'!AX$1,'2016 population'!$A$3:$E$102,3,FALSE),"")</f>
        <v/>
      </c>
      <c r="AY94" s="21" t="str">
        <f>IF('Adjacent Counties'!AY94="x",VLOOKUP('2016 0-64'!AY$1,'2016 population'!$A$3:$E$102,3,FALSE),"")</f>
        <v/>
      </c>
      <c r="AZ94" s="21" t="str">
        <f>IF('Adjacent Counties'!AZ94="x",VLOOKUP('2016 0-64'!AZ$1,'2016 population'!$A$3:$E$102,3,FALSE),"")</f>
        <v/>
      </c>
      <c r="BA94" s="21" t="str">
        <f>IF('Adjacent Counties'!BA94="x",VLOOKUP('2016 0-64'!BA$1,'2016 population'!$A$3:$E$102,3,FALSE),"")</f>
        <v/>
      </c>
      <c r="BB94" s="21" t="str">
        <f>IF('Adjacent Counties'!BB94="x",VLOOKUP('2016 0-64'!BB$1,'2016 population'!$A$3:$E$102,3,FALSE),"")</f>
        <v/>
      </c>
      <c r="BC94" s="21" t="str">
        <f>IF('Adjacent Counties'!BC94="x",VLOOKUP('2016 0-64'!BC$1,'2016 population'!$A$3:$E$102,3,FALSE),"")</f>
        <v/>
      </c>
      <c r="BD94" s="21" t="str">
        <f>IF('Adjacent Counties'!BD94="x",VLOOKUP('2016 0-64'!BD$1,'2016 population'!$A$3:$E$102,3,FALSE),"")</f>
        <v/>
      </c>
      <c r="BE94" s="21" t="str">
        <f>IF('Adjacent Counties'!BE94="x",VLOOKUP('2016 0-64'!BE$1,'2016 population'!$A$3:$E$102,3,FALSE),"")</f>
        <v/>
      </c>
      <c r="BF94" s="21" t="str">
        <f>IF('Adjacent Counties'!BF94="x",VLOOKUP('2016 0-64'!BF$1,'2016 population'!$A$3:$E$102,3,FALSE),"")</f>
        <v/>
      </c>
      <c r="BG94" s="21" t="str">
        <f>IF('Adjacent Counties'!BG94="x",VLOOKUP('2016 0-64'!BG$1,'2016 population'!$A$3:$E$102,3,FALSE),"")</f>
        <v/>
      </c>
      <c r="BH94" s="21" t="str">
        <f>IF('Adjacent Counties'!BH94="x",VLOOKUP('2016 0-64'!BH$1,'2016 population'!$A$3:$E$102,3,FALSE),"")</f>
        <v/>
      </c>
      <c r="BI94" s="21" t="str">
        <f>IF('Adjacent Counties'!BI94="x",VLOOKUP('2016 0-64'!BI$1,'2016 population'!$A$3:$E$102,3,FALSE),"")</f>
        <v/>
      </c>
      <c r="BJ94" s="21" t="str">
        <f>IF('Adjacent Counties'!BJ94="x",VLOOKUP('2016 0-64'!BJ$1,'2016 population'!$A$3:$E$102,3,FALSE),"")</f>
        <v/>
      </c>
      <c r="BK94" s="21" t="str">
        <f>IF('Adjacent Counties'!BK94="x",VLOOKUP('2016 0-64'!BK$1,'2016 population'!$A$3:$E$102,3,FALSE),"")</f>
        <v/>
      </c>
      <c r="BL94" s="21" t="str">
        <f>IF('Adjacent Counties'!BL94="x",VLOOKUP('2016 0-64'!BL$1,'2016 population'!$A$3:$E$102,3,FALSE),"")</f>
        <v/>
      </c>
      <c r="BM94" s="21">
        <f>IF('Adjacent Counties'!BM94="x",VLOOKUP('2016 0-64'!BM$1,'2016 population'!$A$3:$E$102,3,FALSE),"")</f>
        <v>9873</v>
      </c>
      <c r="BN94" s="21" t="str">
        <f>IF('Adjacent Counties'!BN94="x",VLOOKUP('2016 0-64'!BN$1,'2016 population'!$A$3:$E$102,3,FALSE),"")</f>
        <v/>
      </c>
      <c r="BO94" s="21" t="str">
        <f>IF('Adjacent Counties'!BO94="x",VLOOKUP('2016 0-64'!BO$1,'2016 population'!$A$3:$E$102,3,FALSE),"")</f>
        <v/>
      </c>
      <c r="BP94" s="21" t="str">
        <f>IF('Adjacent Counties'!BP94="x",VLOOKUP('2016 0-64'!BP$1,'2016 population'!$A$3:$E$102,3,FALSE),"")</f>
        <v/>
      </c>
      <c r="BQ94" s="21" t="str">
        <f>IF('Adjacent Counties'!BQ94="x",VLOOKUP('2016 0-64'!BQ$1,'2016 population'!$A$3:$E$102,3,FALSE),"")</f>
        <v/>
      </c>
      <c r="BR94" s="21" t="str">
        <f>IF('Adjacent Counties'!BR94="x",VLOOKUP('2016 0-64'!BR$1,'2016 population'!$A$3:$E$102,3,FALSE),"")</f>
        <v/>
      </c>
      <c r="BS94" s="21" t="str">
        <f>IF('Adjacent Counties'!BS94="x",VLOOKUP('2016 0-64'!BS$1,'2016 population'!$A$3:$E$102,3,FALSE),"")</f>
        <v/>
      </c>
      <c r="BT94" s="21" t="str">
        <f>IF('Adjacent Counties'!BT94="x",VLOOKUP('2016 0-64'!BT$1,'2016 population'!$A$3:$E$102,3,FALSE),"")</f>
        <v/>
      </c>
      <c r="BU94" s="21" t="str">
        <f>IF('Adjacent Counties'!BU94="x",VLOOKUP('2016 0-64'!BU$1,'2016 population'!$A$3:$E$102,3,FALSE),"")</f>
        <v/>
      </c>
      <c r="BV94" s="21" t="str">
        <f>IF('Adjacent Counties'!BV94="x",VLOOKUP('2016 0-64'!BV$1,'2016 population'!$A$3:$E$102,3,FALSE),"")</f>
        <v/>
      </c>
      <c r="BW94" s="21" t="str">
        <f>IF('Adjacent Counties'!BW94="x",VLOOKUP('2016 0-64'!BW$1,'2016 population'!$A$3:$E$102,3,FALSE),"")</f>
        <v/>
      </c>
      <c r="BX94" s="21" t="str">
        <f>IF('Adjacent Counties'!BX94="x",VLOOKUP('2016 0-64'!BX$1,'2016 population'!$A$3:$E$102,3,FALSE),"")</f>
        <v/>
      </c>
      <c r="BY94" s="21" t="str">
        <f>IF('Adjacent Counties'!BY94="x",VLOOKUP('2016 0-64'!BY$1,'2016 population'!$A$3:$E$102,3,FALSE),"")</f>
        <v/>
      </c>
      <c r="BZ94" s="21" t="str">
        <f>IF('Adjacent Counties'!BZ94="x",VLOOKUP('2016 0-64'!BZ$1,'2016 population'!$A$3:$E$102,3,FALSE),"")</f>
        <v/>
      </c>
      <c r="CA94" s="21" t="str">
        <f>IF('Adjacent Counties'!CA94="x",VLOOKUP('2016 0-64'!CA$1,'2016 population'!$A$3:$E$102,3,FALSE),"")</f>
        <v/>
      </c>
      <c r="CB94" s="21" t="str">
        <f>IF('Adjacent Counties'!CB94="x",VLOOKUP('2016 0-64'!CB$1,'2016 population'!$A$3:$E$102,3,FALSE),"")</f>
        <v/>
      </c>
      <c r="CC94" s="21" t="str">
        <f>IF('Adjacent Counties'!CC94="x",VLOOKUP('2016 0-64'!CC$1,'2016 population'!$A$3:$E$102,3,FALSE),"")</f>
        <v/>
      </c>
      <c r="CD94" s="21" t="str">
        <f>IF('Adjacent Counties'!CD94="x",VLOOKUP('2016 0-64'!CD$1,'2016 population'!$A$3:$E$102,3,FALSE),"")</f>
        <v/>
      </c>
      <c r="CE94" s="21" t="str">
        <f>IF('Adjacent Counties'!CE94="x",VLOOKUP('2016 0-64'!CE$1,'2016 population'!$A$3:$E$102,3,FALSE),"")</f>
        <v/>
      </c>
      <c r="CF94" s="21" t="str">
        <f>IF('Adjacent Counties'!CF94="x",VLOOKUP('2016 0-64'!CF$1,'2016 population'!$A$3:$E$102,3,FALSE),"")</f>
        <v/>
      </c>
      <c r="CG94" s="21" t="str">
        <f>IF('Adjacent Counties'!CG94="x",VLOOKUP('2016 0-64'!CG$1,'2016 population'!$A$3:$E$102,3,FALSE),"")</f>
        <v/>
      </c>
      <c r="CH94" s="21" t="str">
        <f>IF('Adjacent Counties'!CH94="x",VLOOKUP('2016 0-64'!CH$1,'2016 population'!$A$3:$E$102,3,FALSE),"")</f>
        <v/>
      </c>
      <c r="CI94" s="21" t="str">
        <f>IF('Adjacent Counties'!CI94="x",VLOOKUP('2016 0-64'!CI$1,'2016 population'!$A$3:$E$102,3,FALSE),"")</f>
        <v/>
      </c>
      <c r="CJ94" s="21" t="str">
        <f>IF('Adjacent Counties'!CJ94="x",VLOOKUP('2016 0-64'!CJ$1,'2016 population'!$A$3:$E$102,3,FALSE),"")</f>
        <v/>
      </c>
      <c r="CK94" s="21" t="str">
        <f>IF('Adjacent Counties'!CK94="x",VLOOKUP('2016 0-64'!CK$1,'2016 population'!$A$3:$E$102,3,FALSE),"")</f>
        <v/>
      </c>
      <c r="CL94" s="21" t="str">
        <f>IF('Adjacent Counties'!CL94="x",VLOOKUP('2016 0-64'!CL$1,'2016 population'!$A$3:$E$102,3,FALSE),"")</f>
        <v/>
      </c>
      <c r="CM94" s="21" t="str">
        <f>IF('Adjacent Counties'!CM94="x",VLOOKUP('2016 0-64'!CM$1,'2016 population'!$A$3:$E$102,3,FALSE),"")</f>
        <v/>
      </c>
      <c r="CN94" s="21">
        <f>IF('Adjacent Counties'!CN94="x",VLOOKUP('2016 0-64'!CN$1,'2016 population'!$A$3:$E$102,3,FALSE),"")</f>
        <v>4464</v>
      </c>
      <c r="CO94" s="21" t="str">
        <f>IF('Adjacent Counties'!CO94="x",VLOOKUP('2016 0-64'!CO$1,'2016 population'!$A$3:$E$102,3,FALSE),"")</f>
        <v/>
      </c>
      <c r="CP94" s="21">
        <f>IF('Adjacent Counties'!CP94="x",VLOOKUP('2016 0-64'!CP$1,'2016 population'!$A$3:$E$102,3,FALSE),"")</f>
        <v>2559</v>
      </c>
      <c r="CQ94" s="21" t="str">
        <f>IF('Adjacent Counties'!CQ94="x",VLOOKUP('2016 0-64'!CQ$1,'2016 population'!$A$3:$E$102,3,FALSE),"")</f>
        <v/>
      </c>
      <c r="CR94" s="21" t="str">
        <f>IF('Adjacent Counties'!CR94="x",VLOOKUP('2016 0-64'!CR$1,'2016 population'!$A$3:$E$102,3,FALSE),"")</f>
        <v/>
      </c>
      <c r="CS94" s="21" t="str">
        <f>IF('Adjacent Counties'!CS94="x",VLOOKUP('2016 0-64'!CS$1,'2016 population'!$A$3:$E$102,3,FALSE),"")</f>
        <v/>
      </c>
      <c r="CT94" s="21" t="str">
        <f>IF('Adjacent Counties'!CT94="x",VLOOKUP('2016 0-64'!CT$1,'2016 population'!$A$3:$E$102,3,FALSE),"")</f>
        <v/>
      </c>
      <c r="CU94" s="21" t="str">
        <f>IF('Adjacent Counties'!CU94="x",VLOOKUP('2016 0-64'!CU$1,'2016 population'!$A$3:$E$102,3,FALSE),"")</f>
        <v/>
      </c>
      <c r="CV94" s="21" t="str">
        <f>IF('Adjacent Counties'!CV94="x",VLOOKUP('2016 0-64'!CV$1,'2016 population'!$A$3:$E$102,3,FALSE),"")</f>
        <v/>
      </c>
      <c r="CW94" s="21" t="str">
        <f>IF('Adjacent Counties'!CW94="x",VLOOKUP('2016 0-64'!CW$1,'2016 population'!$A$3:$E$102,3,FALSE),"")</f>
        <v/>
      </c>
      <c r="CX94" s="21">
        <f t="shared" si="1"/>
        <v>29057</v>
      </c>
    </row>
    <row r="95" spans="1:102">
      <c r="A95" s="3" t="s">
        <v>93</v>
      </c>
      <c r="B95" s="21" t="str">
        <f>IF('Adjacent Counties'!B95="x",VLOOKUP('2016 0-64'!B$1,'2016 population'!$A$3:$E$102,3,FALSE),"")</f>
        <v/>
      </c>
      <c r="C95" s="21" t="str">
        <f>IF('Adjacent Counties'!C95="x",VLOOKUP('2016 0-64'!C$1,'2016 population'!$A$3:$E$102,3,FALSE),"")</f>
        <v/>
      </c>
      <c r="D95" s="21" t="str">
        <f>IF('Adjacent Counties'!D95="x",VLOOKUP('2016 0-64'!D$1,'2016 population'!$A$3:$E$102,3,FALSE),"")</f>
        <v/>
      </c>
      <c r="E95" s="21" t="str">
        <f>IF('Adjacent Counties'!E95="x",VLOOKUP('2016 0-64'!E$1,'2016 population'!$A$3:$E$102,3,FALSE),"")</f>
        <v/>
      </c>
      <c r="F95" s="21" t="str">
        <f>IF('Adjacent Counties'!F95="x",VLOOKUP('2016 0-64'!F$1,'2016 population'!$A$3:$E$102,3,FALSE),"")</f>
        <v/>
      </c>
      <c r="G95" s="21" t="str">
        <f>IF('Adjacent Counties'!G95="x",VLOOKUP('2016 0-64'!G$1,'2016 population'!$A$3:$E$102,3,FALSE),"")</f>
        <v/>
      </c>
      <c r="H95" s="21">
        <f>IF('Adjacent Counties'!H95="x",VLOOKUP('2016 0-64'!H$1,'2016 population'!$A$3:$E$102,3,FALSE),"")</f>
        <v>6619</v>
      </c>
      <c r="I95" s="21">
        <f>IF('Adjacent Counties'!I95="x",VLOOKUP('2016 0-64'!I$1,'2016 population'!$A$3:$E$102,3,FALSE),"")</f>
        <v>2169</v>
      </c>
      <c r="J95" s="21" t="str">
        <f>IF('Adjacent Counties'!J95="x",VLOOKUP('2016 0-64'!J$1,'2016 population'!$A$3:$E$102,3,FALSE),"")</f>
        <v/>
      </c>
      <c r="K95" s="21" t="str">
        <f>IF('Adjacent Counties'!K95="x",VLOOKUP('2016 0-64'!K$1,'2016 population'!$A$3:$E$102,3,FALSE),"")</f>
        <v/>
      </c>
      <c r="L95" s="21" t="str">
        <f>IF('Adjacent Counties'!L95="x",VLOOKUP('2016 0-64'!L$1,'2016 population'!$A$3:$E$102,3,FALSE),"")</f>
        <v/>
      </c>
      <c r="M95" s="21" t="str">
        <f>IF('Adjacent Counties'!M95="x",VLOOKUP('2016 0-64'!M$1,'2016 population'!$A$3:$E$102,3,FALSE),"")</f>
        <v/>
      </c>
      <c r="N95" s="21" t="str">
        <f>IF('Adjacent Counties'!N95="x",VLOOKUP('2016 0-64'!N$1,'2016 population'!$A$3:$E$102,3,FALSE),"")</f>
        <v/>
      </c>
      <c r="O95" s="21" t="str">
        <f>IF('Adjacent Counties'!O95="x",VLOOKUP('2016 0-64'!O$1,'2016 population'!$A$3:$E$102,3,FALSE),"")</f>
        <v/>
      </c>
      <c r="P95" s="21" t="str">
        <f>IF('Adjacent Counties'!P95="x",VLOOKUP('2016 0-64'!P$1,'2016 population'!$A$3:$E$102,3,FALSE),"")</f>
        <v/>
      </c>
      <c r="Q95" s="21" t="str">
        <f>IF('Adjacent Counties'!Q95="x",VLOOKUP('2016 0-64'!Q$1,'2016 population'!$A$3:$E$102,3,FALSE),"")</f>
        <v/>
      </c>
      <c r="R95" s="21" t="str">
        <f>IF('Adjacent Counties'!R95="x",VLOOKUP('2016 0-64'!R$1,'2016 population'!$A$3:$E$102,3,FALSE),"")</f>
        <v/>
      </c>
      <c r="S95" s="21" t="str">
        <f>IF('Adjacent Counties'!S95="x",VLOOKUP('2016 0-64'!S$1,'2016 population'!$A$3:$E$102,3,FALSE),"")</f>
        <v/>
      </c>
      <c r="T95" s="21" t="str">
        <f>IF('Adjacent Counties'!T95="x",VLOOKUP('2016 0-64'!T$1,'2016 population'!$A$3:$E$102,3,FALSE),"")</f>
        <v/>
      </c>
      <c r="U95" s="21" t="str">
        <f>IF('Adjacent Counties'!U95="x",VLOOKUP('2016 0-64'!U$1,'2016 population'!$A$3:$E$102,3,FALSE),"")</f>
        <v/>
      </c>
      <c r="V95" s="21" t="str">
        <f>IF('Adjacent Counties'!V95="x",VLOOKUP('2016 0-64'!V$1,'2016 population'!$A$3:$E$102,3,FALSE),"")</f>
        <v/>
      </c>
      <c r="W95" s="21" t="str">
        <f>IF('Adjacent Counties'!W95="x",VLOOKUP('2016 0-64'!W$1,'2016 population'!$A$3:$E$102,3,FALSE),"")</f>
        <v/>
      </c>
      <c r="X95" s="21" t="str">
        <f>IF('Adjacent Counties'!X95="x",VLOOKUP('2016 0-64'!X$1,'2016 population'!$A$3:$E$102,3,FALSE),"")</f>
        <v/>
      </c>
      <c r="Y95" s="21" t="str">
        <f>IF('Adjacent Counties'!Y95="x",VLOOKUP('2016 0-64'!Y$1,'2016 population'!$A$3:$E$102,3,FALSE),"")</f>
        <v/>
      </c>
      <c r="Z95" s="21" t="str">
        <f>IF('Adjacent Counties'!Z95="x",VLOOKUP('2016 0-64'!Z$1,'2016 population'!$A$3:$E$102,3,FALSE),"")</f>
        <v/>
      </c>
      <c r="AA95" s="21" t="str">
        <f>IF('Adjacent Counties'!AA95="x",VLOOKUP('2016 0-64'!AA$1,'2016 population'!$A$3:$E$102,3,FALSE),"")</f>
        <v/>
      </c>
      <c r="AB95" s="21" t="str">
        <f>IF('Adjacent Counties'!AB95="x",VLOOKUP('2016 0-64'!AB$1,'2016 population'!$A$3:$E$102,3,FALSE),"")</f>
        <v/>
      </c>
      <c r="AC95" s="21" t="str">
        <f>IF('Adjacent Counties'!AC95="x",VLOOKUP('2016 0-64'!AC$1,'2016 population'!$A$3:$E$102,3,FALSE),"")</f>
        <v/>
      </c>
      <c r="AD95" s="21" t="str">
        <f>IF('Adjacent Counties'!AD95="x",VLOOKUP('2016 0-64'!AD$1,'2016 population'!$A$3:$E$102,3,FALSE),"")</f>
        <v/>
      </c>
      <c r="AE95" s="21" t="str">
        <f>IF('Adjacent Counties'!AE95="x",VLOOKUP('2016 0-64'!AE$1,'2016 population'!$A$3:$E$102,3,FALSE),"")</f>
        <v/>
      </c>
      <c r="AF95" s="21" t="str">
        <f>IF('Adjacent Counties'!AF95="x",VLOOKUP('2016 0-64'!AF$1,'2016 population'!$A$3:$E$102,3,FALSE),"")</f>
        <v/>
      </c>
      <c r="AG95" s="21" t="str">
        <f>IF('Adjacent Counties'!AG95="x",VLOOKUP('2016 0-64'!AG$1,'2016 population'!$A$3:$E$102,3,FALSE),"")</f>
        <v/>
      </c>
      <c r="AH95" s="21" t="str">
        <f>IF('Adjacent Counties'!AH95="x",VLOOKUP('2016 0-64'!AH$1,'2016 population'!$A$3:$E$102,3,FALSE),"")</f>
        <v/>
      </c>
      <c r="AI95" s="21" t="str">
        <f>IF('Adjacent Counties'!AI95="x",VLOOKUP('2016 0-64'!AI$1,'2016 population'!$A$3:$E$102,3,FALSE),"")</f>
        <v/>
      </c>
      <c r="AJ95" s="21" t="str">
        <f>IF('Adjacent Counties'!AJ95="x",VLOOKUP('2016 0-64'!AJ$1,'2016 population'!$A$3:$E$102,3,FALSE),"")</f>
        <v/>
      </c>
      <c r="AK95" s="21" t="str">
        <f>IF('Adjacent Counties'!AK95="x",VLOOKUP('2016 0-64'!AK$1,'2016 population'!$A$3:$E$102,3,FALSE),"")</f>
        <v/>
      </c>
      <c r="AL95" s="21" t="str">
        <f>IF('Adjacent Counties'!AL95="x",VLOOKUP('2016 0-64'!AL$1,'2016 population'!$A$3:$E$102,3,FALSE),"")</f>
        <v/>
      </c>
      <c r="AM95" s="21" t="str">
        <f>IF('Adjacent Counties'!AM95="x",VLOOKUP('2016 0-64'!AM$1,'2016 population'!$A$3:$E$102,3,FALSE),"")</f>
        <v/>
      </c>
      <c r="AN95" s="21" t="str">
        <f>IF('Adjacent Counties'!AN95="x",VLOOKUP('2016 0-64'!AN$1,'2016 population'!$A$3:$E$102,3,FALSE),"")</f>
        <v/>
      </c>
      <c r="AO95" s="21" t="str">
        <f>IF('Adjacent Counties'!AO95="x",VLOOKUP('2016 0-64'!AO$1,'2016 population'!$A$3:$E$102,3,FALSE),"")</f>
        <v/>
      </c>
      <c r="AP95" s="21" t="str">
        <f>IF('Adjacent Counties'!AP95="x",VLOOKUP('2016 0-64'!AP$1,'2016 population'!$A$3:$E$102,3,FALSE),"")</f>
        <v/>
      </c>
      <c r="AQ95" s="21" t="str">
        <f>IF('Adjacent Counties'!AQ95="x",VLOOKUP('2016 0-64'!AQ$1,'2016 population'!$A$3:$E$102,3,FALSE),"")</f>
        <v/>
      </c>
      <c r="AR95" s="21" t="str">
        <f>IF('Adjacent Counties'!AR95="x",VLOOKUP('2016 0-64'!AR$1,'2016 population'!$A$3:$E$102,3,FALSE),"")</f>
        <v/>
      </c>
      <c r="AS95" s="21" t="str">
        <f>IF('Adjacent Counties'!AS95="x",VLOOKUP('2016 0-64'!AS$1,'2016 population'!$A$3:$E$102,3,FALSE),"")</f>
        <v/>
      </c>
      <c r="AT95" s="21" t="str">
        <f>IF('Adjacent Counties'!AT95="x",VLOOKUP('2016 0-64'!AT$1,'2016 population'!$A$3:$E$102,3,FALSE),"")</f>
        <v/>
      </c>
      <c r="AU95" s="21" t="str">
        <f>IF('Adjacent Counties'!AU95="x",VLOOKUP('2016 0-64'!AU$1,'2016 population'!$A$3:$E$102,3,FALSE),"")</f>
        <v/>
      </c>
      <c r="AV95" s="21" t="str">
        <f>IF('Adjacent Counties'!AV95="x",VLOOKUP('2016 0-64'!AV$1,'2016 population'!$A$3:$E$102,3,FALSE),"")</f>
        <v/>
      </c>
      <c r="AW95" s="21">
        <f>IF('Adjacent Counties'!AW95="x",VLOOKUP('2016 0-64'!AW$1,'2016 population'!$A$3:$E$102,3,FALSE),"")</f>
        <v>631</v>
      </c>
      <c r="AX95" s="21" t="str">
        <f>IF('Adjacent Counties'!AX95="x",VLOOKUP('2016 0-64'!AX$1,'2016 population'!$A$3:$E$102,3,FALSE),"")</f>
        <v/>
      </c>
      <c r="AY95" s="21" t="str">
        <f>IF('Adjacent Counties'!AY95="x",VLOOKUP('2016 0-64'!AY$1,'2016 population'!$A$3:$E$102,3,FALSE),"")</f>
        <v/>
      </c>
      <c r="AZ95" s="21" t="str">
        <f>IF('Adjacent Counties'!AZ95="x",VLOOKUP('2016 0-64'!AZ$1,'2016 population'!$A$3:$E$102,3,FALSE),"")</f>
        <v/>
      </c>
      <c r="BA95" s="21" t="str">
        <f>IF('Adjacent Counties'!BA95="x",VLOOKUP('2016 0-64'!BA$1,'2016 population'!$A$3:$E$102,3,FALSE),"")</f>
        <v/>
      </c>
      <c r="BB95" s="21" t="str">
        <f>IF('Adjacent Counties'!BB95="x",VLOOKUP('2016 0-64'!BB$1,'2016 population'!$A$3:$E$102,3,FALSE),"")</f>
        <v/>
      </c>
      <c r="BC95" s="21" t="str">
        <f>IF('Adjacent Counties'!BC95="x",VLOOKUP('2016 0-64'!BC$1,'2016 population'!$A$3:$E$102,3,FALSE),"")</f>
        <v/>
      </c>
      <c r="BD95" s="21" t="str">
        <f>IF('Adjacent Counties'!BD95="x",VLOOKUP('2016 0-64'!BD$1,'2016 population'!$A$3:$E$102,3,FALSE),"")</f>
        <v/>
      </c>
      <c r="BE95" s="21" t="str">
        <f>IF('Adjacent Counties'!BE95="x",VLOOKUP('2016 0-64'!BE$1,'2016 population'!$A$3:$E$102,3,FALSE),"")</f>
        <v/>
      </c>
      <c r="BF95" s="21" t="str">
        <f>IF('Adjacent Counties'!BF95="x",VLOOKUP('2016 0-64'!BF$1,'2016 population'!$A$3:$E$102,3,FALSE),"")</f>
        <v/>
      </c>
      <c r="BG95" s="21">
        <f>IF('Adjacent Counties'!BG95="x",VLOOKUP('2016 0-64'!BG$1,'2016 population'!$A$3:$E$102,3,FALSE),"")</f>
        <v>2941</v>
      </c>
      <c r="BH95" s="21" t="str">
        <f>IF('Adjacent Counties'!BH95="x",VLOOKUP('2016 0-64'!BH$1,'2016 population'!$A$3:$E$102,3,FALSE),"")</f>
        <v/>
      </c>
      <c r="BI95" s="21" t="str">
        <f>IF('Adjacent Counties'!BI95="x",VLOOKUP('2016 0-64'!BI$1,'2016 population'!$A$3:$E$102,3,FALSE),"")</f>
        <v/>
      </c>
      <c r="BJ95" s="21" t="str">
        <f>IF('Adjacent Counties'!BJ95="x",VLOOKUP('2016 0-64'!BJ$1,'2016 population'!$A$3:$E$102,3,FALSE),"")</f>
        <v/>
      </c>
      <c r="BK95" s="21" t="str">
        <f>IF('Adjacent Counties'!BK95="x",VLOOKUP('2016 0-64'!BK$1,'2016 population'!$A$3:$E$102,3,FALSE),"")</f>
        <v/>
      </c>
      <c r="BL95" s="21" t="str">
        <f>IF('Adjacent Counties'!BL95="x",VLOOKUP('2016 0-64'!BL$1,'2016 population'!$A$3:$E$102,3,FALSE),"")</f>
        <v/>
      </c>
      <c r="BM95" s="21" t="str">
        <f>IF('Adjacent Counties'!BM95="x",VLOOKUP('2016 0-64'!BM$1,'2016 population'!$A$3:$E$102,3,FALSE),"")</f>
        <v/>
      </c>
      <c r="BN95" s="21" t="str">
        <f>IF('Adjacent Counties'!BN95="x",VLOOKUP('2016 0-64'!BN$1,'2016 population'!$A$3:$E$102,3,FALSE),"")</f>
        <v/>
      </c>
      <c r="BO95" s="21" t="str">
        <f>IF('Adjacent Counties'!BO95="x",VLOOKUP('2016 0-64'!BO$1,'2016 population'!$A$3:$E$102,3,FALSE),"")</f>
        <v/>
      </c>
      <c r="BP95" s="21" t="str">
        <f>IF('Adjacent Counties'!BP95="x",VLOOKUP('2016 0-64'!BP$1,'2016 population'!$A$3:$E$102,3,FALSE),"")</f>
        <v/>
      </c>
      <c r="BQ95" s="21" t="str">
        <f>IF('Adjacent Counties'!BQ95="x",VLOOKUP('2016 0-64'!BQ$1,'2016 population'!$A$3:$E$102,3,FALSE),"")</f>
        <v/>
      </c>
      <c r="BR95" s="21" t="str">
        <f>IF('Adjacent Counties'!BR95="x",VLOOKUP('2016 0-64'!BR$1,'2016 population'!$A$3:$E$102,3,FALSE),"")</f>
        <v/>
      </c>
      <c r="BS95" s="21" t="str">
        <f>IF('Adjacent Counties'!BS95="x",VLOOKUP('2016 0-64'!BS$1,'2016 population'!$A$3:$E$102,3,FALSE),"")</f>
        <v/>
      </c>
      <c r="BT95" s="21" t="str">
        <f>IF('Adjacent Counties'!BT95="x",VLOOKUP('2016 0-64'!BT$1,'2016 population'!$A$3:$E$102,3,FALSE),"")</f>
        <v/>
      </c>
      <c r="BU95" s="21" t="str">
        <f>IF('Adjacent Counties'!BU95="x",VLOOKUP('2016 0-64'!BU$1,'2016 population'!$A$3:$E$102,3,FALSE),"")</f>
        <v/>
      </c>
      <c r="BV95" s="21" t="str">
        <f>IF('Adjacent Counties'!BV95="x",VLOOKUP('2016 0-64'!BV$1,'2016 population'!$A$3:$E$102,3,FALSE),"")</f>
        <v/>
      </c>
      <c r="BW95" s="21" t="str">
        <f>IF('Adjacent Counties'!BW95="x",VLOOKUP('2016 0-64'!BW$1,'2016 population'!$A$3:$E$102,3,FALSE),"")</f>
        <v/>
      </c>
      <c r="BX95" s="21" t="str">
        <f>IF('Adjacent Counties'!BX95="x",VLOOKUP('2016 0-64'!BX$1,'2016 population'!$A$3:$E$102,3,FALSE),"")</f>
        <v/>
      </c>
      <c r="BY95" s="21" t="str">
        <f>IF('Adjacent Counties'!BY95="x",VLOOKUP('2016 0-64'!BY$1,'2016 population'!$A$3:$E$102,3,FALSE),"")</f>
        <v/>
      </c>
      <c r="BZ95" s="21" t="str">
        <f>IF('Adjacent Counties'!BZ95="x",VLOOKUP('2016 0-64'!BZ$1,'2016 population'!$A$3:$E$102,3,FALSE),"")</f>
        <v/>
      </c>
      <c r="CA95" s="21" t="str">
        <f>IF('Adjacent Counties'!CA95="x",VLOOKUP('2016 0-64'!CA$1,'2016 population'!$A$3:$E$102,3,FALSE),"")</f>
        <v/>
      </c>
      <c r="CB95" s="21" t="str">
        <f>IF('Adjacent Counties'!CB95="x",VLOOKUP('2016 0-64'!CB$1,'2016 population'!$A$3:$E$102,3,FALSE),"")</f>
        <v/>
      </c>
      <c r="CC95" s="21" t="str">
        <f>IF('Adjacent Counties'!CC95="x",VLOOKUP('2016 0-64'!CC$1,'2016 population'!$A$3:$E$102,3,FALSE),"")</f>
        <v/>
      </c>
      <c r="CD95" s="21" t="str">
        <f>IF('Adjacent Counties'!CD95="x",VLOOKUP('2016 0-64'!CD$1,'2016 population'!$A$3:$E$102,3,FALSE),"")</f>
        <v/>
      </c>
      <c r="CE95" s="21" t="str">
        <f>IF('Adjacent Counties'!CE95="x",VLOOKUP('2016 0-64'!CE$1,'2016 population'!$A$3:$E$102,3,FALSE),"")</f>
        <v/>
      </c>
      <c r="CF95" s="21" t="str">
        <f>IF('Adjacent Counties'!CF95="x",VLOOKUP('2016 0-64'!CF$1,'2016 population'!$A$3:$E$102,3,FALSE),"")</f>
        <v/>
      </c>
      <c r="CG95" s="21" t="str">
        <f>IF('Adjacent Counties'!CG95="x",VLOOKUP('2016 0-64'!CG$1,'2016 population'!$A$3:$E$102,3,FALSE),"")</f>
        <v/>
      </c>
      <c r="CH95" s="21" t="str">
        <f>IF('Adjacent Counties'!CH95="x",VLOOKUP('2016 0-64'!CH$1,'2016 population'!$A$3:$E$102,3,FALSE),"")</f>
        <v/>
      </c>
      <c r="CI95" s="21" t="str">
        <f>IF('Adjacent Counties'!CI95="x",VLOOKUP('2016 0-64'!CI$1,'2016 population'!$A$3:$E$102,3,FALSE),"")</f>
        <v/>
      </c>
      <c r="CJ95" s="21" t="str">
        <f>IF('Adjacent Counties'!CJ95="x",VLOOKUP('2016 0-64'!CJ$1,'2016 population'!$A$3:$E$102,3,FALSE),"")</f>
        <v/>
      </c>
      <c r="CK95" s="21" t="str">
        <f>IF('Adjacent Counties'!CK95="x",VLOOKUP('2016 0-64'!CK$1,'2016 population'!$A$3:$E$102,3,FALSE),"")</f>
        <v/>
      </c>
      <c r="CL95" s="21">
        <f>IF('Adjacent Counties'!CL95="x",VLOOKUP('2016 0-64'!CL$1,'2016 population'!$A$3:$E$102,3,FALSE),"")</f>
        <v>395</v>
      </c>
      <c r="CM95" s="21" t="str">
        <f>IF('Adjacent Counties'!CM95="x",VLOOKUP('2016 0-64'!CM$1,'2016 population'!$A$3:$E$102,3,FALSE),"")</f>
        <v/>
      </c>
      <c r="CN95" s="21" t="str">
        <f>IF('Adjacent Counties'!CN95="x",VLOOKUP('2016 0-64'!CN$1,'2016 population'!$A$3:$E$102,3,FALSE),"")</f>
        <v/>
      </c>
      <c r="CO95" s="21" t="str">
        <f>IF('Adjacent Counties'!CO95="x",VLOOKUP('2016 0-64'!CO$1,'2016 population'!$A$3:$E$102,3,FALSE),"")</f>
        <v/>
      </c>
      <c r="CP95" s="21" t="str">
        <f>IF('Adjacent Counties'!CP95="x",VLOOKUP('2016 0-64'!CP$1,'2016 population'!$A$3:$E$102,3,FALSE),"")</f>
        <v/>
      </c>
      <c r="CQ95" s="21">
        <f>IF('Adjacent Counties'!CQ95="x",VLOOKUP('2016 0-64'!CQ$1,'2016 population'!$A$3:$E$102,3,FALSE),"")</f>
        <v>1591</v>
      </c>
      <c r="CR95" s="21" t="str">
        <f>IF('Adjacent Counties'!CR95="x",VLOOKUP('2016 0-64'!CR$1,'2016 population'!$A$3:$E$102,3,FALSE),"")</f>
        <v/>
      </c>
      <c r="CS95" s="21" t="str">
        <f>IF('Adjacent Counties'!CS95="x",VLOOKUP('2016 0-64'!CS$1,'2016 population'!$A$3:$E$102,3,FALSE),"")</f>
        <v/>
      </c>
      <c r="CT95" s="21" t="str">
        <f>IF('Adjacent Counties'!CT95="x",VLOOKUP('2016 0-64'!CT$1,'2016 population'!$A$3:$E$102,3,FALSE),"")</f>
        <v/>
      </c>
      <c r="CU95" s="21" t="str">
        <f>IF('Adjacent Counties'!CU95="x",VLOOKUP('2016 0-64'!CU$1,'2016 population'!$A$3:$E$102,3,FALSE),"")</f>
        <v/>
      </c>
      <c r="CV95" s="21" t="str">
        <f>IF('Adjacent Counties'!CV95="x",VLOOKUP('2016 0-64'!CV$1,'2016 population'!$A$3:$E$102,3,FALSE),"")</f>
        <v/>
      </c>
      <c r="CW95" s="21" t="str">
        <f>IF('Adjacent Counties'!CW95="x",VLOOKUP('2016 0-64'!CW$1,'2016 population'!$A$3:$E$102,3,FALSE),"")</f>
        <v/>
      </c>
      <c r="CX95" s="21">
        <f t="shared" si="1"/>
        <v>14346</v>
      </c>
    </row>
    <row r="96" spans="1:102">
      <c r="A96" s="3" t="s">
        <v>94</v>
      </c>
      <c r="B96" s="21" t="str">
        <f>IF('Adjacent Counties'!B96="x",VLOOKUP('2016 0-64'!B$1,'2016 population'!$A$3:$E$102,3,FALSE),"")</f>
        <v/>
      </c>
      <c r="C96" s="21" t="str">
        <f>IF('Adjacent Counties'!C96="x",VLOOKUP('2016 0-64'!C$1,'2016 population'!$A$3:$E$102,3,FALSE),"")</f>
        <v/>
      </c>
      <c r="D96" s="21" t="str">
        <f>IF('Adjacent Counties'!D96="x",VLOOKUP('2016 0-64'!D$1,'2016 population'!$A$3:$E$102,3,FALSE),"")</f>
        <v/>
      </c>
      <c r="E96" s="21" t="str">
        <f>IF('Adjacent Counties'!E96="x",VLOOKUP('2016 0-64'!E$1,'2016 population'!$A$3:$E$102,3,FALSE),"")</f>
        <v/>
      </c>
      <c r="F96" s="21">
        <f>IF('Adjacent Counties'!F96="x",VLOOKUP('2016 0-64'!F$1,'2016 population'!$A$3:$E$102,3,FALSE),"")</f>
        <v>3687</v>
      </c>
      <c r="G96" s="21">
        <f>IF('Adjacent Counties'!G96="x",VLOOKUP('2016 0-64'!G$1,'2016 population'!$A$3:$E$102,3,FALSE),"")</f>
        <v>2099</v>
      </c>
      <c r="H96" s="21" t="str">
        <f>IF('Adjacent Counties'!H96="x",VLOOKUP('2016 0-64'!H$1,'2016 population'!$A$3:$E$102,3,FALSE),"")</f>
        <v/>
      </c>
      <c r="I96" s="21" t="str">
        <f>IF('Adjacent Counties'!I96="x",VLOOKUP('2016 0-64'!I$1,'2016 population'!$A$3:$E$102,3,FALSE),"")</f>
        <v/>
      </c>
      <c r="J96" s="21" t="str">
        <f>IF('Adjacent Counties'!J96="x",VLOOKUP('2016 0-64'!J$1,'2016 population'!$A$3:$E$102,3,FALSE),"")</f>
        <v/>
      </c>
      <c r="K96" s="21" t="str">
        <f>IF('Adjacent Counties'!K96="x",VLOOKUP('2016 0-64'!K$1,'2016 population'!$A$3:$E$102,3,FALSE),"")</f>
        <v/>
      </c>
      <c r="L96" s="21" t="str">
        <f>IF('Adjacent Counties'!L96="x",VLOOKUP('2016 0-64'!L$1,'2016 population'!$A$3:$E$102,3,FALSE),"")</f>
        <v/>
      </c>
      <c r="M96" s="21" t="str">
        <f>IF('Adjacent Counties'!M96="x",VLOOKUP('2016 0-64'!M$1,'2016 population'!$A$3:$E$102,3,FALSE),"")</f>
        <v/>
      </c>
      <c r="N96" s="21" t="str">
        <f>IF('Adjacent Counties'!N96="x",VLOOKUP('2016 0-64'!N$1,'2016 population'!$A$3:$E$102,3,FALSE),"")</f>
        <v/>
      </c>
      <c r="O96" s="21">
        <f>IF('Adjacent Counties'!O96="x",VLOOKUP('2016 0-64'!O$1,'2016 population'!$A$3:$E$102,3,FALSE),"")</f>
        <v>9024</v>
      </c>
      <c r="P96" s="21" t="str">
        <f>IF('Adjacent Counties'!P96="x",VLOOKUP('2016 0-64'!P$1,'2016 population'!$A$3:$E$102,3,FALSE),"")</f>
        <v/>
      </c>
      <c r="Q96" s="21" t="str">
        <f>IF('Adjacent Counties'!Q96="x",VLOOKUP('2016 0-64'!Q$1,'2016 population'!$A$3:$E$102,3,FALSE),"")</f>
        <v/>
      </c>
      <c r="R96" s="21" t="str">
        <f>IF('Adjacent Counties'!R96="x",VLOOKUP('2016 0-64'!R$1,'2016 population'!$A$3:$E$102,3,FALSE),"")</f>
        <v/>
      </c>
      <c r="S96" s="21" t="str">
        <f>IF('Adjacent Counties'!S96="x",VLOOKUP('2016 0-64'!S$1,'2016 population'!$A$3:$E$102,3,FALSE),"")</f>
        <v/>
      </c>
      <c r="T96" s="21" t="str">
        <f>IF('Adjacent Counties'!T96="x",VLOOKUP('2016 0-64'!T$1,'2016 population'!$A$3:$E$102,3,FALSE),"")</f>
        <v/>
      </c>
      <c r="U96" s="21" t="str">
        <f>IF('Adjacent Counties'!U96="x",VLOOKUP('2016 0-64'!U$1,'2016 population'!$A$3:$E$102,3,FALSE),"")</f>
        <v/>
      </c>
      <c r="V96" s="21" t="str">
        <f>IF('Adjacent Counties'!V96="x",VLOOKUP('2016 0-64'!V$1,'2016 population'!$A$3:$E$102,3,FALSE),"")</f>
        <v/>
      </c>
      <c r="W96" s="21" t="str">
        <f>IF('Adjacent Counties'!W96="x",VLOOKUP('2016 0-64'!W$1,'2016 population'!$A$3:$E$102,3,FALSE),"")</f>
        <v/>
      </c>
      <c r="X96" s="21" t="str">
        <f>IF('Adjacent Counties'!X96="x",VLOOKUP('2016 0-64'!X$1,'2016 population'!$A$3:$E$102,3,FALSE),"")</f>
        <v/>
      </c>
      <c r="Y96" s="21" t="str">
        <f>IF('Adjacent Counties'!Y96="x",VLOOKUP('2016 0-64'!Y$1,'2016 population'!$A$3:$E$102,3,FALSE),"")</f>
        <v/>
      </c>
      <c r="Z96" s="21" t="str">
        <f>IF('Adjacent Counties'!Z96="x",VLOOKUP('2016 0-64'!Z$1,'2016 population'!$A$3:$E$102,3,FALSE),"")</f>
        <v/>
      </c>
      <c r="AA96" s="21" t="str">
        <f>IF('Adjacent Counties'!AA96="x",VLOOKUP('2016 0-64'!AA$1,'2016 population'!$A$3:$E$102,3,FALSE),"")</f>
        <v/>
      </c>
      <c r="AB96" s="21" t="str">
        <f>IF('Adjacent Counties'!AB96="x",VLOOKUP('2016 0-64'!AB$1,'2016 population'!$A$3:$E$102,3,FALSE),"")</f>
        <v/>
      </c>
      <c r="AC96" s="21" t="str">
        <f>IF('Adjacent Counties'!AC96="x",VLOOKUP('2016 0-64'!AC$1,'2016 population'!$A$3:$E$102,3,FALSE),"")</f>
        <v/>
      </c>
      <c r="AD96" s="21" t="str">
        <f>IF('Adjacent Counties'!AD96="x",VLOOKUP('2016 0-64'!AD$1,'2016 population'!$A$3:$E$102,3,FALSE),"")</f>
        <v/>
      </c>
      <c r="AE96" s="21" t="str">
        <f>IF('Adjacent Counties'!AE96="x",VLOOKUP('2016 0-64'!AE$1,'2016 population'!$A$3:$E$102,3,FALSE),"")</f>
        <v/>
      </c>
      <c r="AF96" s="21" t="str">
        <f>IF('Adjacent Counties'!AF96="x",VLOOKUP('2016 0-64'!AF$1,'2016 population'!$A$3:$E$102,3,FALSE),"")</f>
        <v/>
      </c>
      <c r="AG96" s="21" t="str">
        <f>IF('Adjacent Counties'!AG96="x",VLOOKUP('2016 0-64'!AG$1,'2016 population'!$A$3:$E$102,3,FALSE),"")</f>
        <v/>
      </c>
      <c r="AH96" s="21" t="str">
        <f>IF('Adjacent Counties'!AH96="x",VLOOKUP('2016 0-64'!AH$1,'2016 population'!$A$3:$E$102,3,FALSE),"")</f>
        <v/>
      </c>
      <c r="AI96" s="21" t="str">
        <f>IF('Adjacent Counties'!AI96="x",VLOOKUP('2016 0-64'!AI$1,'2016 population'!$A$3:$E$102,3,FALSE),"")</f>
        <v/>
      </c>
      <c r="AJ96" s="21" t="str">
        <f>IF('Adjacent Counties'!AJ96="x",VLOOKUP('2016 0-64'!AJ$1,'2016 population'!$A$3:$E$102,3,FALSE),"")</f>
        <v/>
      </c>
      <c r="AK96" s="21" t="str">
        <f>IF('Adjacent Counties'!AK96="x",VLOOKUP('2016 0-64'!AK$1,'2016 population'!$A$3:$E$102,3,FALSE),"")</f>
        <v/>
      </c>
      <c r="AL96" s="21" t="str">
        <f>IF('Adjacent Counties'!AL96="x",VLOOKUP('2016 0-64'!AL$1,'2016 population'!$A$3:$E$102,3,FALSE),"")</f>
        <v/>
      </c>
      <c r="AM96" s="21" t="str">
        <f>IF('Adjacent Counties'!AM96="x",VLOOKUP('2016 0-64'!AM$1,'2016 population'!$A$3:$E$102,3,FALSE),"")</f>
        <v/>
      </c>
      <c r="AN96" s="21" t="str">
        <f>IF('Adjacent Counties'!AN96="x",VLOOKUP('2016 0-64'!AN$1,'2016 population'!$A$3:$E$102,3,FALSE),"")</f>
        <v/>
      </c>
      <c r="AO96" s="21" t="str">
        <f>IF('Adjacent Counties'!AO96="x",VLOOKUP('2016 0-64'!AO$1,'2016 population'!$A$3:$E$102,3,FALSE),"")</f>
        <v/>
      </c>
      <c r="AP96" s="21" t="str">
        <f>IF('Adjacent Counties'!AP96="x",VLOOKUP('2016 0-64'!AP$1,'2016 population'!$A$3:$E$102,3,FALSE),"")</f>
        <v/>
      </c>
      <c r="AQ96" s="21" t="str">
        <f>IF('Adjacent Counties'!AQ96="x",VLOOKUP('2016 0-64'!AQ$1,'2016 population'!$A$3:$E$102,3,FALSE),"")</f>
        <v/>
      </c>
      <c r="AR96" s="21" t="str">
        <f>IF('Adjacent Counties'!AR96="x",VLOOKUP('2016 0-64'!AR$1,'2016 population'!$A$3:$E$102,3,FALSE),"")</f>
        <v/>
      </c>
      <c r="AS96" s="21" t="str">
        <f>IF('Adjacent Counties'!AS96="x",VLOOKUP('2016 0-64'!AS$1,'2016 population'!$A$3:$E$102,3,FALSE),"")</f>
        <v/>
      </c>
      <c r="AT96" s="21" t="str">
        <f>IF('Adjacent Counties'!AT96="x",VLOOKUP('2016 0-64'!AT$1,'2016 population'!$A$3:$E$102,3,FALSE),"")</f>
        <v/>
      </c>
      <c r="AU96" s="21" t="str">
        <f>IF('Adjacent Counties'!AU96="x",VLOOKUP('2016 0-64'!AU$1,'2016 population'!$A$3:$E$102,3,FALSE),"")</f>
        <v/>
      </c>
      <c r="AV96" s="21" t="str">
        <f>IF('Adjacent Counties'!AV96="x",VLOOKUP('2016 0-64'!AV$1,'2016 population'!$A$3:$E$102,3,FALSE),"")</f>
        <v/>
      </c>
      <c r="AW96" s="21" t="str">
        <f>IF('Adjacent Counties'!AW96="x",VLOOKUP('2016 0-64'!AW$1,'2016 population'!$A$3:$E$102,3,FALSE),"")</f>
        <v/>
      </c>
      <c r="AX96" s="21" t="str">
        <f>IF('Adjacent Counties'!AX96="x",VLOOKUP('2016 0-64'!AX$1,'2016 population'!$A$3:$E$102,3,FALSE),"")</f>
        <v/>
      </c>
      <c r="AY96" s="21" t="str">
        <f>IF('Adjacent Counties'!AY96="x",VLOOKUP('2016 0-64'!AY$1,'2016 population'!$A$3:$E$102,3,FALSE),"")</f>
        <v/>
      </c>
      <c r="AZ96" s="21" t="str">
        <f>IF('Adjacent Counties'!AZ96="x",VLOOKUP('2016 0-64'!AZ$1,'2016 population'!$A$3:$E$102,3,FALSE),"")</f>
        <v/>
      </c>
      <c r="BA96" s="21" t="str">
        <f>IF('Adjacent Counties'!BA96="x",VLOOKUP('2016 0-64'!BA$1,'2016 population'!$A$3:$E$102,3,FALSE),"")</f>
        <v/>
      </c>
      <c r="BB96" s="21" t="str">
        <f>IF('Adjacent Counties'!BB96="x",VLOOKUP('2016 0-64'!BB$1,'2016 population'!$A$3:$E$102,3,FALSE),"")</f>
        <v/>
      </c>
      <c r="BC96" s="21" t="str">
        <f>IF('Adjacent Counties'!BC96="x",VLOOKUP('2016 0-64'!BC$1,'2016 population'!$A$3:$E$102,3,FALSE),"")</f>
        <v/>
      </c>
      <c r="BD96" s="21" t="str">
        <f>IF('Adjacent Counties'!BD96="x",VLOOKUP('2016 0-64'!BD$1,'2016 population'!$A$3:$E$102,3,FALSE),"")</f>
        <v/>
      </c>
      <c r="BE96" s="21" t="str">
        <f>IF('Adjacent Counties'!BE96="x",VLOOKUP('2016 0-64'!BE$1,'2016 population'!$A$3:$E$102,3,FALSE),"")</f>
        <v/>
      </c>
      <c r="BF96" s="21" t="str">
        <f>IF('Adjacent Counties'!BF96="x",VLOOKUP('2016 0-64'!BF$1,'2016 population'!$A$3:$E$102,3,FALSE),"")</f>
        <v/>
      </c>
      <c r="BG96" s="21" t="str">
        <f>IF('Adjacent Counties'!BG96="x",VLOOKUP('2016 0-64'!BG$1,'2016 population'!$A$3:$E$102,3,FALSE),"")</f>
        <v/>
      </c>
      <c r="BH96" s="21" t="str">
        <f>IF('Adjacent Counties'!BH96="x",VLOOKUP('2016 0-64'!BH$1,'2016 population'!$A$3:$E$102,3,FALSE),"")</f>
        <v/>
      </c>
      <c r="BI96" s="21" t="str">
        <f>IF('Adjacent Counties'!BI96="x",VLOOKUP('2016 0-64'!BI$1,'2016 population'!$A$3:$E$102,3,FALSE),"")</f>
        <v/>
      </c>
      <c r="BJ96" s="21" t="str">
        <f>IF('Adjacent Counties'!BJ96="x",VLOOKUP('2016 0-64'!BJ$1,'2016 population'!$A$3:$E$102,3,FALSE),"")</f>
        <v/>
      </c>
      <c r="BK96" s="21" t="str">
        <f>IF('Adjacent Counties'!BK96="x",VLOOKUP('2016 0-64'!BK$1,'2016 population'!$A$3:$E$102,3,FALSE),"")</f>
        <v/>
      </c>
      <c r="BL96" s="21" t="str">
        <f>IF('Adjacent Counties'!BL96="x",VLOOKUP('2016 0-64'!BL$1,'2016 population'!$A$3:$E$102,3,FALSE),"")</f>
        <v/>
      </c>
      <c r="BM96" s="21" t="str">
        <f>IF('Adjacent Counties'!BM96="x",VLOOKUP('2016 0-64'!BM$1,'2016 population'!$A$3:$E$102,3,FALSE),"")</f>
        <v/>
      </c>
      <c r="BN96" s="21" t="str">
        <f>IF('Adjacent Counties'!BN96="x",VLOOKUP('2016 0-64'!BN$1,'2016 population'!$A$3:$E$102,3,FALSE),"")</f>
        <v/>
      </c>
      <c r="BO96" s="21" t="str">
        <f>IF('Adjacent Counties'!BO96="x",VLOOKUP('2016 0-64'!BO$1,'2016 population'!$A$3:$E$102,3,FALSE),"")</f>
        <v/>
      </c>
      <c r="BP96" s="21" t="str">
        <f>IF('Adjacent Counties'!BP96="x",VLOOKUP('2016 0-64'!BP$1,'2016 population'!$A$3:$E$102,3,FALSE),"")</f>
        <v/>
      </c>
      <c r="BQ96" s="21" t="str">
        <f>IF('Adjacent Counties'!BQ96="x",VLOOKUP('2016 0-64'!BQ$1,'2016 population'!$A$3:$E$102,3,FALSE),"")</f>
        <v/>
      </c>
      <c r="BR96" s="21" t="str">
        <f>IF('Adjacent Counties'!BR96="x",VLOOKUP('2016 0-64'!BR$1,'2016 population'!$A$3:$E$102,3,FALSE),"")</f>
        <v/>
      </c>
      <c r="BS96" s="21" t="str">
        <f>IF('Adjacent Counties'!BS96="x",VLOOKUP('2016 0-64'!BS$1,'2016 population'!$A$3:$E$102,3,FALSE),"")</f>
        <v/>
      </c>
      <c r="BT96" s="21" t="str">
        <f>IF('Adjacent Counties'!BT96="x",VLOOKUP('2016 0-64'!BT$1,'2016 population'!$A$3:$E$102,3,FALSE),"")</f>
        <v/>
      </c>
      <c r="BU96" s="21" t="str">
        <f>IF('Adjacent Counties'!BU96="x",VLOOKUP('2016 0-64'!BU$1,'2016 population'!$A$3:$E$102,3,FALSE),"")</f>
        <v/>
      </c>
      <c r="BV96" s="21" t="str">
        <f>IF('Adjacent Counties'!BV96="x",VLOOKUP('2016 0-64'!BV$1,'2016 population'!$A$3:$E$102,3,FALSE),"")</f>
        <v/>
      </c>
      <c r="BW96" s="21" t="str">
        <f>IF('Adjacent Counties'!BW96="x",VLOOKUP('2016 0-64'!BW$1,'2016 population'!$A$3:$E$102,3,FALSE),"")</f>
        <v/>
      </c>
      <c r="BX96" s="21" t="str">
        <f>IF('Adjacent Counties'!BX96="x",VLOOKUP('2016 0-64'!BX$1,'2016 population'!$A$3:$E$102,3,FALSE),"")</f>
        <v/>
      </c>
      <c r="BY96" s="21" t="str">
        <f>IF('Adjacent Counties'!BY96="x",VLOOKUP('2016 0-64'!BY$1,'2016 population'!$A$3:$E$102,3,FALSE),"")</f>
        <v/>
      </c>
      <c r="BZ96" s="21" t="str">
        <f>IF('Adjacent Counties'!BZ96="x",VLOOKUP('2016 0-64'!BZ$1,'2016 population'!$A$3:$E$102,3,FALSE),"")</f>
        <v/>
      </c>
      <c r="CA96" s="21" t="str">
        <f>IF('Adjacent Counties'!CA96="x",VLOOKUP('2016 0-64'!CA$1,'2016 population'!$A$3:$E$102,3,FALSE),"")</f>
        <v/>
      </c>
      <c r="CB96" s="21" t="str">
        <f>IF('Adjacent Counties'!CB96="x",VLOOKUP('2016 0-64'!CB$1,'2016 population'!$A$3:$E$102,3,FALSE),"")</f>
        <v/>
      </c>
      <c r="CC96" s="21" t="str">
        <f>IF('Adjacent Counties'!CC96="x",VLOOKUP('2016 0-64'!CC$1,'2016 population'!$A$3:$E$102,3,FALSE),"")</f>
        <v/>
      </c>
      <c r="CD96" s="21" t="str">
        <f>IF('Adjacent Counties'!CD96="x",VLOOKUP('2016 0-64'!CD$1,'2016 population'!$A$3:$E$102,3,FALSE),"")</f>
        <v/>
      </c>
      <c r="CE96" s="21" t="str">
        <f>IF('Adjacent Counties'!CE96="x",VLOOKUP('2016 0-64'!CE$1,'2016 population'!$A$3:$E$102,3,FALSE),"")</f>
        <v/>
      </c>
      <c r="CF96" s="21" t="str">
        <f>IF('Adjacent Counties'!CF96="x",VLOOKUP('2016 0-64'!CF$1,'2016 population'!$A$3:$E$102,3,FALSE),"")</f>
        <v/>
      </c>
      <c r="CG96" s="21" t="str">
        <f>IF('Adjacent Counties'!CG96="x",VLOOKUP('2016 0-64'!CG$1,'2016 population'!$A$3:$E$102,3,FALSE),"")</f>
        <v/>
      </c>
      <c r="CH96" s="21" t="str">
        <f>IF('Adjacent Counties'!CH96="x",VLOOKUP('2016 0-64'!CH$1,'2016 population'!$A$3:$E$102,3,FALSE),"")</f>
        <v/>
      </c>
      <c r="CI96" s="21" t="str">
        <f>IF('Adjacent Counties'!CI96="x",VLOOKUP('2016 0-64'!CI$1,'2016 population'!$A$3:$E$102,3,FALSE),"")</f>
        <v/>
      </c>
      <c r="CJ96" s="21" t="str">
        <f>IF('Adjacent Counties'!CJ96="x",VLOOKUP('2016 0-64'!CJ$1,'2016 population'!$A$3:$E$102,3,FALSE),"")</f>
        <v/>
      </c>
      <c r="CK96" s="21" t="str">
        <f>IF('Adjacent Counties'!CK96="x",VLOOKUP('2016 0-64'!CK$1,'2016 population'!$A$3:$E$102,3,FALSE),"")</f>
        <v/>
      </c>
      <c r="CL96" s="21" t="str">
        <f>IF('Adjacent Counties'!CL96="x",VLOOKUP('2016 0-64'!CL$1,'2016 population'!$A$3:$E$102,3,FALSE),"")</f>
        <v/>
      </c>
      <c r="CM96" s="21" t="str">
        <f>IF('Adjacent Counties'!CM96="x",VLOOKUP('2016 0-64'!CM$1,'2016 population'!$A$3:$E$102,3,FALSE),"")</f>
        <v/>
      </c>
      <c r="CN96" s="21" t="str">
        <f>IF('Adjacent Counties'!CN96="x",VLOOKUP('2016 0-64'!CN$1,'2016 population'!$A$3:$E$102,3,FALSE),"")</f>
        <v/>
      </c>
      <c r="CO96" s="21" t="str">
        <f>IF('Adjacent Counties'!CO96="x",VLOOKUP('2016 0-64'!CO$1,'2016 population'!$A$3:$E$102,3,FALSE),"")</f>
        <v/>
      </c>
      <c r="CP96" s="21" t="str">
        <f>IF('Adjacent Counties'!CP96="x",VLOOKUP('2016 0-64'!CP$1,'2016 population'!$A$3:$E$102,3,FALSE),"")</f>
        <v/>
      </c>
      <c r="CQ96" s="21" t="str">
        <f>IF('Adjacent Counties'!CQ96="x",VLOOKUP('2016 0-64'!CQ$1,'2016 population'!$A$3:$E$102,3,FALSE),"")</f>
        <v/>
      </c>
      <c r="CR96" s="21">
        <f>IF('Adjacent Counties'!CR96="x",VLOOKUP('2016 0-64'!CR$1,'2016 population'!$A$3:$E$102,3,FALSE),"")</f>
        <v>4911</v>
      </c>
      <c r="CS96" s="21" t="str">
        <f>IF('Adjacent Counties'!CS96="x",VLOOKUP('2016 0-64'!CS$1,'2016 population'!$A$3:$E$102,3,FALSE),"")</f>
        <v/>
      </c>
      <c r="CT96" s="21">
        <f>IF('Adjacent Counties'!CT96="x",VLOOKUP('2016 0-64'!CT$1,'2016 population'!$A$3:$E$102,3,FALSE),"")</f>
        <v>8164</v>
      </c>
      <c r="CU96" s="21" t="str">
        <f>IF('Adjacent Counties'!CU96="x",VLOOKUP('2016 0-64'!CU$1,'2016 population'!$A$3:$E$102,3,FALSE),"")</f>
        <v/>
      </c>
      <c r="CV96" s="21" t="str">
        <f>IF('Adjacent Counties'!CV96="x",VLOOKUP('2016 0-64'!CV$1,'2016 population'!$A$3:$E$102,3,FALSE),"")</f>
        <v/>
      </c>
      <c r="CW96" s="21" t="str">
        <f>IF('Adjacent Counties'!CW96="x",VLOOKUP('2016 0-64'!CW$1,'2016 population'!$A$3:$E$102,3,FALSE),"")</f>
        <v/>
      </c>
      <c r="CX96" s="21">
        <f t="shared" si="1"/>
        <v>27885</v>
      </c>
    </row>
    <row r="97" spans="1:102">
      <c r="A97" s="3" t="s">
        <v>95</v>
      </c>
      <c r="B97" s="21" t="str">
        <f>IF('Adjacent Counties'!B97="x",VLOOKUP('2016 0-64'!B$1,'2016 population'!$A$3:$E$102,3,FALSE),"")</f>
        <v/>
      </c>
      <c r="C97" s="21" t="str">
        <f>IF('Adjacent Counties'!C97="x",VLOOKUP('2016 0-64'!C$1,'2016 population'!$A$3:$E$102,3,FALSE),"")</f>
        <v/>
      </c>
      <c r="D97" s="21" t="str">
        <f>IF('Adjacent Counties'!D97="x",VLOOKUP('2016 0-64'!D$1,'2016 population'!$A$3:$E$102,3,FALSE),"")</f>
        <v/>
      </c>
      <c r="E97" s="21" t="str">
        <f>IF('Adjacent Counties'!E97="x",VLOOKUP('2016 0-64'!E$1,'2016 population'!$A$3:$E$102,3,FALSE),"")</f>
        <v/>
      </c>
      <c r="F97" s="21" t="str">
        <f>IF('Adjacent Counties'!F97="x",VLOOKUP('2016 0-64'!F$1,'2016 population'!$A$3:$E$102,3,FALSE),"")</f>
        <v/>
      </c>
      <c r="G97" s="21" t="str">
        <f>IF('Adjacent Counties'!G97="x",VLOOKUP('2016 0-64'!G$1,'2016 population'!$A$3:$E$102,3,FALSE),"")</f>
        <v/>
      </c>
      <c r="H97" s="21" t="str">
        <f>IF('Adjacent Counties'!H97="x",VLOOKUP('2016 0-64'!H$1,'2016 population'!$A$3:$E$102,3,FALSE),"")</f>
        <v/>
      </c>
      <c r="I97" s="21" t="str">
        <f>IF('Adjacent Counties'!I97="x",VLOOKUP('2016 0-64'!I$1,'2016 population'!$A$3:$E$102,3,FALSE),"")</f>
        <v/>
      </c>
      <c r="J97" s="21" t="str">
        <f>IF('Adjacent Counties'!J97="x",VLOOKUP('2016 0-64'!J$1,'2016 population'!$A$3:$E$102,3,FALSE),"")</f>
        <v/>
      </c>
      <c r="K97" s="21" t="str">
        <f>IF('Adjacent Counties'!K97="x",VLOOKUP('2016 0-64'!K$1,'2016 population'!$A$3:$E$102,3,FALSE),"")</f>
        <v/>
      </c>
      <c r="L97" s="21" t="str">
        <f>IF('Adjacent Counties'!L97="x",VLOOKUP('2016 0-64'!L$1,'2016 population'!$A$3:$E$102,3,FALSE),"")</f>
        <v/>
      </c>
      <c r="M97" s="21" t="str">
        <f>IF('Adjacent Counties'!M97="x",VLOOKUP('2016 0-64'!M$1,'2016 population'!$A$3:$E$102,3,FALSE),"")</f>
        <v/>
      </c>
      <c r="N97" s="21" t="str">
        <f>IF('Adjacent Counties'!N97="x",VLOOKUP('2016 0-64'!N$1,'2016 population'!$A$3:$E$102,3,FALSE),"")</f>
        <v/>
      </c>
      <c r="O97" s="21" t="str">
        <f>IF('Adjacent Counties'!O97="x",VLOOKUP('2016 0-64'!O$1,'2016 population'!$A$3:$E$102,3,FALSE),"")</f>
        <v/>
      </c>
      <c r="P97" s="21" t="str">
        <f>IF('Adjacent Counties'!P97="x",VLOOKUP('2016 0-64'!P$1,'2016 population'!$A$3:$E$102,3,FALSE),"")</f>
        <v/>
      </c>
      <c r="Q97" s="21" t="str">
        <f>IF('Adjacent Counties'!Q97="x",VLOOKUP('2016 0-64'!Q$1,'2016 population'!$A$3:$E$102,3,FALSE),"")</f>
        <v/>
      </c>
      <c r="R97" s="21" t="str">
        <f>IF('Adjacent Counties'!R97="x",VLOOKUP('2016 0-64'!R$1,'2016 population'!$A$3:$E$102,3,FALSE),"")</f>
        <v/>
      </c>
      <c r="S97" s="21" t="str">
        <f>IF('Adjacent Counties'!S97="x",VLOOKUP('2016 0-64'!S$1,'2016 population'!$A$3:$E$102,3,FALSE),"")</f>
        <v/>
      </c>
      <c r="T97" s="21" t="str">
        <f>IF('Adjacent Counties'!T97="x",VLOOKUP('2016 0-64'!T$1,'2016 population'!$A$3:$E$102,3,FALSE),"")</f>
        <v/>
      </c>
      <c r="U97" s="21" t="str">
        <f>IF('Adjacent Counties'!U97="x",VLOOKUP('2016 0-64'!U$1,'2016 population'!$A$3:$E$102,3,FALSE),"")</f>
        <v/>
      </c>
      <c r="V97" s="21" t="str">
        <f>IF('Adjacent Counties'!V97="x",VLOOKUP('2016 0-64'!V$1,'2016 population'!$A$3:$E$102,3,FALSE),"")</f>
        <v/>
      </c>
      <c r="W97" s="21" t="str">
        <f>IF('Adjacent Counties'!W97="x",VLOOKUP('2016 0-64'!W$1,'2016 population'!$A$3:$E$102,3,FALSE),"")</f>
        <v/>
      </c>
      <c r="X97" s="21" t="str">
        <f>IF('Adjacent Counties'!X97="x",VLOOKUP('2016 0-64'!X$1,'2016 population'!$A$3:$E$102,3,FALSE),"")</f>
        <v/>
      </c>
      <c r="Y97" s="21" t="str">
        <f>IF('Adjacent Counties'!Y97="x",VLOOKUP('2016 0-64'!Y$1,'2016 population'!$A$3:$E$102,3,FALSE),"")</f>
        <v/>
      </c>
      <c r="Z97" s="21" t="str">
        <f>IF('Adjacent Counties'!Z97="x",VLOOKUP('2016 0-64'!Z$1,'2016 population'!$A$3:$E$102,3,FALSE),"")</f>
        <v/>
      </c>
      <c r="AA97" s="21" t="str">
        <f>IF('Adjacent Counties'!AA97="x",VLOOKUP('2016 0-64'!AA$1,'2016 population'!$A$3:$E$102,3,FALSE),"")</f>
        <v/>
      </c>
      <c r="AB97" s="21" t="str">
        <f>IF('Adjacent Counties'!AB97="x",VLOOKUP('2016 0-64'!AB$1,'2016 population'!$A$3:$E$102,3,FALSE),"")</f>
        <v/>
      </c>
      <c r="AC97" s="21" t="str">
        <f>IF('Adjacent Counties'!AC97="x",VLOOKUP('2016 0-64'!AC$1,'2016 population'!$A$3:$E$102,3,FALSE),"")</f>
        <v/>
      </c>
      <c r="AD97" s="21" t="str">
        <f>IF('Adjacent Counties'!AD97="x",VLOOKUP('2016 0-64'!AD$1,'2016 population'!$A$3:$E$102,3,FALSE),"")</f>
        <v/>
      </c>
      <c r="AE97" s="21" t="str">
        <f>IF('Adjacent Counties'!AE97="x",VLOOKUP('2016 0-64'!AE$1,'2016 population'!$A$3:$E$102,3,FALSE),"")</f>
        <v/>
      </c>
      <c r="AF97" s="21">
        <f>IF('Adjacent Counties'!AF97="x",VLOOKUP('2016 0-64'!AF$1,'2016 population'!$A$3:$E$102,3,FALSE),"")</f>
        <v>5995</v>
      </c>
      <c r="AG97" s="21" t="str">
        <f>IF('Adjacent Counties'!AG97="x",VLOOKUP('2016 0-64'!AG$1,'2016 population'!$A$3:$E$102,3,FALSE),"")</f>
        <v/>
      </c>
      <c r="AH97" s="21" t="str">
        <f>IF('Adjacent Counties'!AH97="x",VLOOKUP('2016 0-64'!AH$1,'2016 population'!$A$3:$E$102,3,FALSE),"")</f>
        <v/>
      </c>
      <c r="AI97" s="21" t="str">
        <f>IF('Adjacent Counties'!AI97="x",VLOOKUP('2016 0-64'!AI$1,'2016 population'!$A$3:$E$102,3,FALSE),"")</f>
        <v/>
      </c>
      <c r="AJ97" s="21" t="str">
        <f>IF('Adjacent Counties'!AJ97="x",VLOOKUP('2016 0-64'!AJ$1,'2016 population'!$A$3:$E$102,3,FALSE),"")</f>
        <v/>
      </c>
      <c r="AK97" s="21" t="str">
        <f>IF('Adjacent Counties'!AK97="x",VLOOKUP('2016 0-64'!AK$1,'2016 population'!$A$3:$E$102,3,FALSE),"")</f>
        <v/>
      </c>
      <c r="AL97" s="21" t="str">
        <f>IF('Adjacent Counties'!AL97="x",VLOOKUP('2016 0-64'!AL$1,'2016 population'!$A$3:$E$102,3,FALSE),"")</f>
        <v/>
      </c>
      <c r="AM97" s="21" t="str">
        <f>IF('Adjacent Counties'!AM97="x",VLOOKUP('2016 0-64'!AM$1,'2016 population'!$A$3:$E$102,3,FALSE),"")</f>
        <v/>
      </c>
      <c r="AN97" s="21" t="str">
        <f>IF('Adjacent Counties'!AN97="x",VLOOKUP('2016 0-64'!AN$1,'2016 population'!$A$3:$E$102,3,FALSE),"")</f>
        <v/>
      </c>
      <c r="AO97" s="21">
        <f>IF('Adjacent Counties'!AO97="x",VLOOKUP('2016 0-64'!AO$1,'2016 population'!$A$3:$E$102,3,FALSE),"")</f>
        <v>1911</v>
      </c>
      <c r="AP97" s="21" t="str">
        <f>IF('Adjacent Counties'!AP97="x",VLOOKUP('2016 0-64'!AP$1,'2016 population'!$A$3:$E$102,3,FALSE),"")</f>
        <v/>
      </c>
      <c r="AQ97" s="21" t="str">
        <f>IF('Adjacent Counties'!AQ97="x",VLOOKUP('2016 0-64'!AQ$1,'2016 population'!$A$3:$E$102,3,FALSE),"")</f>
        <v/>
      </c>
      <c r="AR97" s="21" t="str">
        <f>IF('Adjacent Counties'!AR97="x",VLOOKUP('2016 0-64'!AR$1,'2016 population'!$A$3:$E$102,3,FALSE),"")</f>
        <v/>
      </c>
      <c r="AS97" s="21" t="str">
        <f>IF('Adjacent Counties'!AS97="x",VLOOKUP('2016 0-64'!AS$1,'2016 population'!$A$3:$E$102,3,FALSE),"")</f>
        <v/>
      </c>
      <c r="AT97" s="21" t="str">
        <f>IF('Adjacent Counties'!AT97="x",VLOOKUP('2016 0-64'!AT$1,'2016 population'!$A$3:$E$102,3,FALSE),"")</f>
        <v/>
      </c>
      <c r="AU97" s="21" t="str">
        <f>IF('Adjacent Counties'!AU97="x",VLOOKUP('2016 0-64'!AU$1,'2016 population'!$A$3:$E$102,3,FALSE),"")</f>
        <v/>
      </c>
      <c r="AV97" s="21" t="str">
        <f>IF('Adjacent Counties'!AV97="x",VLOOKUP('2016 0-64'!AV$1,'2016 population'!$A$3:$E$102,3,FALSE),"")</f>
        <v/>
      </c>
      <c r="AW97" s="21" t="str">
        <f>IF('Adjacent Counties'!AW97="x",VLOOKUP('2016 0-64'!AW$1,'2016 population'!$A$3:$E$102,3,FALSE),"")</f>
        <v/>
      </c>
      <c r="AX97" s="21" t="str">
        <f>IF('Adjacent Counties'!AX97="x",VLOOKUP('2016 0-64'!AX$1,'2016 population'!$A$3:$E$102,3,FALSE),"")</f>
        <v/>
      </c>
      <c r="AY97" s="21" t="str">
        <f>IF('Adjacent Counties'!AY97="x",VLOOKUP('2016 0-64'!AY$1,'2016 population'!$A$3:$E$102,3,FALSE),"")</f>
        <v/>
      </c>
      <c r="AZ97" s="21">
        <f>IF('Adjacent Counties'!AZ97="x",VLOOKUP('2016 0-64'!AZ$1,'2016 population'!$A$3:$E$102,3,FALSE),"")</f>
        <v>15044</v>
      </c>
      <c r="BA97" s="21" t="str">
        <f>IF('Adjacent Counties'!BA97="x",VLOOKUP('2016 0-64'!BA$1,'2016 population'!$A$3:$E$102,3,FALSE),"")</f>
        <v/>
      </c>
      <c r="BB97" s="21" t="str">
        <f>IF('Adjacent Counties'!BB97="x",VLOOKUP('2016 0-64'!BB$1,'2016 population'!$A$3:$E$102,3,FALSE),"")</f>
        <v/>
      </c>
      <c r="BC97" s="21">
        <f>IF('Adjacent Counties'!BC97="x",VLOOKUP('2016 0-64'!BC$1,'2016 population'!$A$3:$E$102,3,FALSE),"")</f>
        <v>6230</v>
      </c>
      <c r="BD97" s="21" t="str">
        <f>IF('Adjacent Counties'!BD97="x",VLOOKUP('2016 0-64'!BD$1,'2016 population'!$A$3:$E$102,3,FALSE),"")</f>
        <v/>
      </c>
      <c r="BE97" s="21" t="str">
        <f>IF('Adjacent Counties'!BE97="x",VLOOKUP('2016 0-64'!BE$1,'2016 population'!$A$3:$E$102,3,FALSE),"")</f>
        <v/>
      </c>
      <c r="BF97" s="21" t="str">
        <f>IF('Adjacent Counties'!BF97="x",VLOOKUP('2016 0-64'!BF$1,'2016 population'!$A$3:$E$102,3,FALSE),"")</f>
        <v/>
      </c>
      <c r="BG97" s="21" t="str">
        <f>IF('Adjacent Counties'!BG97="x",VLOOKUP('2016 0-64'!BG$1,'2016 population'!$A$3:$E$102,3,FALSE),"")</f>
        <v/>
      </c>
      <c r="BH97" s="21" t="str">
        <f>IF('Adjacent Counties'!BH97="x",VLOOKUP('2016 0-64'!BH$1,'2016 population'!$A$3:$E$102,3,FALSE),"")</f>
        <v/>
      </c>
      <c r="BI97" s="21" t="str">
        <f>IF('Adjacent Counties'!BI97="x",VLOOKUP('2016 0-64'!BI$1,'2016 population'!$A$3:$E$102,3,FALSE),"")</f>
        <v/>
      </c>
      <c r="BJ97" s="21" t="str">
        <f>IF('Adjacent Counties'!BJ97="x",VLOOKUP('2016 0-64'!BJ$1,'2016 population'!$A$3:$E$102,3,FALSE),"")</f>
        <v/>
      </c>
      <c r="BK97" s="21" t="str">
        <f>IF('Adjacent Counties'!BK97="x",VLOOKUP('2016 0-64'!BK$1,'2016 population'!$A$3:$E$102,3,FALSE),"")</f>
        <v/>
      </c>
      <c r="BL97" s="21" t="str">
        <f>IF('Adjacent Counties'!BL97="x",VLOOKUP('2016 0-64'!BL$1,'2016 population'!$A$3:$E$102,3,FALSE),"")</f>
        <v/>
      </c>
      <c r="BM97" s="21" t="str">
        <f>IF('Adjacent Counties'!BM97="x",VLOOKUP('2016 0-64'!BM$1,'2016 population'!$A$3:$E$102,3,FALSE),"")</f>
        <v/>
      </c>
      <c r="BN97" s="21" t="str">
        <f>IF('Adjacent Counties'!BN97="x",VLOOKUP('2016 0-64'!BN$1,'2016 population'!$A$3:$E$102,3,FALSE),"")</f>
        <v/>
      </c>
      <c r="BO97" s="21" t="str">
        <f>IF('Adjacent Counties'!BO97="x",VLOOKUP('2016 0-64'!BO$1,'2016 population'!$A$3:$E$102,3,FALSE),"")</f>
        <v/>
      </c>
      <c r="BP97" s="21" t="str">
        <f>IF('Adjacent Counties'!BP97="x",VLOOKUP('2016 0-64'!BP$1,'2016 population'!$A$3:$E$102,3,FALSE),"")</f>
        <v/>
      </c>
      <c r="BQ97" s="21" t="str">
        <f>IF('Adjacent Counties'!BQ97="x",VLOOKUP('2016 0-64'!BQ$1,'2016 population'!$A$3:$E$102,3,FALSE),"")</f>
        <v/>
      </c>
      <c r="BR97" s="21" t="str">
        <f>IF('Adjacent Counties'!BR97="x",VLOOKUP('2016 0-64'!BR$1,'2016 population'!$A$3:$E$102,3,FALSE),"")</f>
        <v/>
      </c>
      <c r="BS97" s="21" t="str">
        <f>IF('Adjacent Counties'!BS97="x",VLOOKUP('2016 0-64'!BS$1,'2016 population'!$A$3:$E$102,3,FALSE),"")</f>
        <v/>
      </c>
      <c r="BT97" s="21" t="str">
        <f>IF('Adjacent Counties'!BT97="x",VLOOKUP('2016 0-64'!BT$1,'2016 population'!$A$3:$E$102,3,FALSE),"")</f>
        <v/>
      </c>
      <c r="BU97" s="21" t="str">
        <f>IF('Adjacent Counties'!BU97="x",VLOOKUP('2016 0-64'!BU$1,'2016 population'!$A$3:$E$102,3,FALSE),"")</f>
        <v/>
      </c>
      <c r="BV97" s="21" t="str">
        <f>IF('Adjacent Counties'!BV97="x",VLOOKUP('2016 0-64'!BV$1,'2016 population'!$A$3:$E$102,3,FALSE),"")</f>
        <v/>
      </c>
      <c r="BW97" s="21" t="str">
        <f>IF('Adjacent Counties'!BW97="x",VLOOKUP('2016 0-64'!BW$1,'2016 population'!$A$3:$E$102,3,FALSE),"")</f>
        <v/>
      </c>
      <c r="BX97" s="21" t="str">
        <f>IF('Adjacent Counties'!BX97="x",VLOOKUP('2016 0-64'!BX$1,'2016 population'!$A$3:$E$102,3,FALSE),"")</f>
        <v/>
      </c>
      <c r="BY97" s="21" t="str">
        <f>IF('Adjacent Counties'!BY97="x",VLOOKUP('2016 0-64'!BY$1,'2016 population'!$A$3:$E$102,3,FALSE),"")</f>
        <v/>
      </c>
      <c r="BZ97" s="21" t="str">
        <f>IF('Adjacent Counties'!BZ97="x",VLOOKUP('2016 0-64'!BZ$1,'2016 population'!$A$3:$E$102,3,FALSE),"")</f>
        <v/>
      </c>
      <c r="CA97" s="21" t="str">
        <f>IF('Adjacent Counties'!CA97="x",VLOOKUP('2016 0-64'!CA$1,'2016 population'!$A$3:$E$102,3,FALSE),"")</f>
        <v/>
      </c>
      <c r="CB97" s="21" t="str">
        <f>IF('Adjacent Counties'!CB97="x",VLOOKUP('2016 0-64'!CB$1,'2016 population'!$A$3:$E$102,3,FALSE),"")</f>
        <v/>
      </c>
      <c r="CC97" s="21" t="str">
        <f>IF('Adjacent Counties'!CC97="x",VLOOKUP('2016 0-64'!CC$1,'2016 population'!$A$3:$E$102,3,FALSE),"")</f>
        <v/>
      </c>
      <c r="CD97" s="21" t="str">
        <f>IF('Adjacent Counties'!CD97="x",VLOOKUP('2016 0-64'!CD$1,'2016 population'!$A$3:$E$102,3,FALSE),"")</f>
        <v/>
      </c>
      <c r="CE97" s="21">
        <f>IF('Adjacent Counties'!CE97="x",VLOOKUP('2016 0-64'!CE$1,'2016 population'!$A$3:$E$102,3,FALSE),"")</f>
        <v>6224</v>
      </c>
      <c r="CF97" s="21" t="str">
        <f>IF('Adjacent Counties'!CF97="x",VLOOKUP('2016 0-64'!CF$1,'2016 population'!$A$3:$E$102,3,FALSE),"")</f>
        <v/>
      </c>
      <c r="CG97" s="21" t="str">
        <f>IF('Adjacent Counties'!CG97="x",VLOOKUP('2016 0-64'!CG$1,'2016 population'!$A$3:$E$102,3,FALSE),"")</f>
        <v/>
      </c>
      <c r="CH97" s="21" t="str">
        <f>IF('Adjacent Counties'!CH97="x",VLOOKUP('2016 0-64'!CH$1,'2016 population'!$A$3:$E$102,3,FALSE),"")</f>
        <v/>
      </c>
      <c r="CI97" s="21" t="str">
        <f>IF('Adjacent Counties'!CI97="x",VLOOKUP('2016 0-64'!CI$1,'2016 population'!$A$3:$E$102,3,FALSE),"")</f>
        <v/>
      </c>
      <c r="CJ97" s="21" t="str">
        <f>IF('Adjacent Counties'!CJ97="x",VLOOKUP('2016 0-64'!CJ$1,'2016 population'!$A$3:$E$102,3,FALSE),"")</f>
        <v/>
      </c>
      <c r="CK97" s="21" t="str">
        <f>IF('Adjacent Counties'!CK97="x",VLOOKUP('2016 0-64'!CK$1,'2016 population'!$A$3:$E$102,3,FALSE),"")</f>
        <v/>
      </c>
      <c r="CL97" s="21" t="str">
        <f>IF('Adjacent Counties'!CL97="x",VLOOKUP('2016 0-64'!CL$1,'2016 population'!$A$3:$E$102,3,FALSE),"")</f>
        <v/>
      </c>
      <c r="CM97" s="21" t="str">
        <f>IF('Adjacent Counties'!CM97="x",VLOOKUP('2016 0-64'!CM$1,'2016 population'!$A$3:$E$102,3,FALSE),"")</f>
        <v/>
      </c>
      <c r="CN97" s="21" t="str">
        <f>IF('Adjacent Counties'!CN97="x",VLOOKUP('2016 0-64'!CN$1,'2016 population'!$A$3:$E$102,3,FALSE),"")</f>
        <v/>
      </c>
      <c r="CO97" s="21" t="str">
        <f>IF('Adjacent Counties'!CO97="x",VLOOKUP('2016 0-64'!CO$1,'2016 population'!$A$3:$E$102,3,FALSE),"")</f>
        <v/>
      </c>
      <c r="CP97" s="21" t="str">
        <f>IF('Adjacent Counties'!CP97="x",VLOOKUP('2016 0-64'!CP$1,'2016 population'!$A$3:$E$102,3,FALSE),"")</f>
        <v/>
      </c>
      <c r="CQ97" s="21" t="str">
        <f>IF('Adjacent Counties'!CQ97="x",VLOOKUP('2016 0-64'!CQ$1,'2016 population'!$A$3:$E$102,3,FALSE),"")</f>
        <v/>
      </c>
      <c r="CR97" s="21" t="str">
        <f>IF('Adjacent Counties'!CR97="x",VLOOKUP('2016 0-64'!CR$1,'2016 population'!$A$3:$E$102,3,FALSE),"")</f>
        <v/>
      </c>
      <c r="CS97" s="21">
        <f>IF('Adjacent Counties'!CS97="x",VLOOKUP('2016 0-64'!CS$1,'2016 population'!$A$3:$E$102,3,FALSE),"")</f>
        <v>11066</v>
      </c>
      <c r="CT97" s="21" t="str">
        <f>IF('Adjacent Counties'!CT97="x",VLOOKUP('2016 0-64'!CT$1,'2016 population'!$A$3:$E$102,3,FALSE),"")</f>
        <v/>
      </c>
      <c r="CU97" s="21">
        <f>IF('Adjacent Counties'!CU97="x",VLOOKUP('2016 0-64'!CU$1,'2016 population'!$A$3:$E$102,3,FALSE),"")</f>
        <v>8514</v>
      </c>
      <c r="CV97" s="21" t="str">
        <f>IF('Adjacent Counties'!CV97="x",VLOOKUP('2016 0-64'!CV$1,'2016 population'!$A$3:$E$102,3,FALSE),"")</f>
        <v/>
      </c>
      <c r="CW97" s="21" t="str">
        <f>IF('Adjacent Counties'!CW97="x",VLOOKUP('2016 0-64'!CW$1,'2016 population'!$A$3:$E$102,3,FALSE),"")</f>
        <v/>
      </c>
      <c r="CX97" s="21">
        <f t="shared" si="1"/>
        <v>54984</v>
      </c>
    </row>
    <row r="98" spans="1:102">
      <c r="A98" s="3" t="s">
        <v>96</v>
      </c>
      <c r="B98" s="21" t="str">
        <f>IF('Adjacent Counties'!B98="x",VLOOKUP('2016 0-64'!B$1,'2016 population'!$A$3:$E$102,3,FALSE),"")</f>
        <v/>
      </c>
      <c r="C98" s="21">
        <f>IF('Adjacent Counties'!C98="x",VLOOKUP('2016 0-64'!C$1,'2016 population'!$A$3:$E$102,3,FALSE),"")</f>
        <v>4205</v>
      </c>
      <c r="D98" s="21">
        <f>IF('Adjacent Counties'!D98="x",VLOOKUP('2016 0-64'!D$1,'2016 population'!$A$3:$E$102,3,FALSE),"")</f>
        <v>1558</v>
      </c>
      <c r="E98" s="21" t="str">
        <f>IF('Adjacent Counties'!E98="x",VLOOKUP('2016 0-64'!E$1,'2016 population'!$A$3:$E$102,3,FALSE),"")</f>
        <v/>
      </c>
      <c r="F98" s="21">
        <f>IF('Adjacent Counties'!F98="x",VLOOKUP('2016 0-64'!F$1,'2016 population'!$A$3:$E$102,3,FALSE),"")</f>
        <v>3687</v>
      </c>
      <c r="G98" s="21" t="str">
        <f>IF('Adjacent Counties'!G98="x",VLOOKUP('2016 0-64'!G$1,'2016 population'!$A$3:$E$102,3,FALSE),"")</f>
        <v/>
      </c>
      <c r="H98" s="21" t="str">
        <f>IF('Adjacent Counties'!H98="x",VLOOKUP('2016 0-64'!H$1,'2016 population'!$A$3:$E$102,3,FALSE),"")</f>
        <v/>
      </c>
      <c r="I98" s="21" t="str">
        <f>IF('Adjacent Counties'!I98="x",VLOOKUP('2016 0-64'!I$1,'2016 population'!$A$3:$E$102,3,FALSE),"")</f>
        <v/>
      </c>
      <c r="J98" s="21" t="str">
        <f>IF('Adjacent Counties'!J98="x",VLOOKUP('2016 0-64'!J$1,'2016 population'!$A$3:$E$102,3,FALSE),"")</f>
        <v/>
      </c>
      <c r="K98" s="21" t="str">
        <f>IF('Adjacent Counties'!K98="x",VLOOKUP('2016 0-64'!K$1,'2016 population'!$A$3:$E$102,3,FALSE),"")</f>
        <v/>
      </c>
      <c r="L98" s="21" t="str">
        <f>IF('Adjacent Counties'!L98="x",VLOOKUP('2016 0-64'!L$1,'2016 population'!$A$3:$E$102,3,FALSE),"")</f>
        <v/>
      </c>
      <c r="M98" s="21" t="str">
        <f>IF('Adjacent Counties'!M98="x",VLOOKUP('2016 0-64'!M$1,'2016 population'!$A$3:$E$102,3,FALSE),"")</f>
        <v/>
      </c>
      <c r="N98" s="21" t="str">
        <f>IF('Adjacent Counties'!N98="x",VLOOKUP('2016 0-64'!N$1,'2016 population'!$A$3:$E$102,3,FALSE),"")</f>
        <v/>
      </c>
      <c r="O98" s="21">
        <f>IF('Adjacent Counties'!O98="x",VLOOKUP('2016 0-64'!O$1,'2016 population'!$A$3:$E$102,3,FALSE),"")</f>
        <v>9024</v>
      </c>
      <c r="P98" s="21" t="str">
        <f>IF('Adjacent Counties'!P98="x",VLOOKUP('2016 0-64'!P$1,'2016 population'!$A$3:$E$102,3,FALSE),"")</f>
        <v/>
      </c>
      <c r="Q98" s="21" t="str">
        <f>IF('Adjacent Counties'!Q98="x",VLOOKUP('2016 0-64'!Q$1,'2016 population'!$A$3:$E$102,3,FALSE),"")</f>
        <v/>
      </c>
      <c r="R98" s="21" t="str">
        <f>IF('Adjacent Counties'!R98="x",VLOOKUP('2016 0-64'!R$1,'2016 population'!$A$3:$E$102,3,FALSE),"")</f>
        <v/>
      </c>
      <c r="S98" s="21" t="str">
        <f>IF('Adjacent Counties'!S98="x",VLOOKUP('2016 0-64'!S$1,'2016 population'!$A$3:$E$102,3,FALSE),"")</f>
        <v/>
      </c>
      <c r="T98" s="21" t="str">
        <f>IF('Adjacent Counties'!T98="x",VLOOKUP('2016 0-64'!T$1,'2016 population'!$A$3:$E$102,3,FALSE),"")</f>
        <v/>
      </c>
      <c r="U98" s="21" t="str">
        <f>IF('Adjacent Counties'!U98="x",VLOOKUP('2016 0-64'!U$1,'2016 population'!$A$3:$E$102,3,FALSE),"")</f>
        <v/>
      </c>
      <c r="V98" s="21" t="str">
        <f>IF('Adjacent Counties'!V98="x",VLOOKUP('2016 0-64'!V$1,'2016 population'!$A$3:$E$102,3,FALSE),"")</f>
        <v/>
      </c>
      <c r="W98" s="21" t="str">
        <f>IF('Adjacent Counties'!W98="x",VLOOKUP('2016 0-64'!W$1,'2016 population'!$A$3:$E$102,3,FALSE),"")</f>
        <v/>
      </c>
      <c r="X98" s="21" t="str">
        <f>IF('Adjacent Counties'!X98="x",VLOOKUP('2016 0-64'!X$1,'2016 population'!$A$3:$E$102,3,FALSE),"")</f>
        <v/>
      </c>
      <c r="Y98" s="21" t="str">
        <f>IF('Adjacent Counties'!Y98="x",VLOOKUP('2016 0-64'!Y$1,'2016 population'!$A$3:$E$102,3,FALSE),"")</f>
        <v/>
      </c>
      <c r="Z98" s="21" t="str">
        <f>IF('Adjacent Counties'!Z98="x",VLOOKUP('2016 0-64'!Z$1,'2016 population'!$A$3:$E$102,3,FALSE),"")</f>
        <v/>
      </c>
      <c r="AA98" s="21" t="str">
        <f>IF('Adjacent Counties'!AA98="x",VLOOKUP('2016 0-64'!AA$1,'2016 population'!$A$3:$E$102,3,FALSE),"")</f>
        <v/>
      </c>
      <c r="AB98" s="21" t="str">
        <f>IF('Adjacent Counties'!AB98="x",VLOOKUP('2016 0-64'!AB$1,'2016 population'!$A$3:$E$102,3,FALSE),"")</f>
        <v/>
      </c>
      <c r="AC98" s="21" t="str">
        <f>IF('Adjacent Counties'!AC98="x",VLOOKUP('2016 0-64'!AC$1,'2016 population'!$A$3:$E$102,3,FALSE),"")</f>
        <v/>
      </c>
      <c r="AD98" s="21" t="str">
        <f>IF('Adjacent Counties'!AD98="x",VLOOKUP('2016 0-64'!AD$1,'2016 population'!$A$3:$E$102,3,FALSE),"")</f>
        <v/>
      </c>
      <c r="AE98" s="21" t="str">
        <f>IF('Adjacent Counties'!AE98="x",VLOOKUP('2016 0-64'!AE$1,'2016 population'!$A$3:$E$102,3,FALSE),"")</f>
        <v/>
      </c>
      <c r="AF98" s="21" t="str">
        <f>IF('Adjacent Counties'!AF98="x",VLOOKUP('2016 0-64'!AF$1,'2016 population'!$A$3:$E$102,3,FALSE),"")</f>
        <v/>
      </c>
      <c r="AG98" s="21" t="str">
        <f>IF('Adjacent Counties'!AG98="x",VLOOKUP('2016 0-64'!AG$1,'2016 population'!$A$3:$E$102,3,FALSE),"")</f>
        <v/>
      </c>
      <c r="AH98" s="21" t="str">
        <f>IF('Adjacent Counties'!AH98="x",VLOOKUP('2016 0-64'!AH$1,'2016 population'!$A$3:$E$102,3,FALSE),"")</f>
        <v/>
      </c>
      <c r="AI98" s="21" t="str">
        <f>IF('Adjacent Counties'!AI98="x",VLOOKUP('2016 0-64'!AI$1,'2016 population'!$A$3:$E$102,3,FALSE),"")</f>
        <v/>
      </c>
      <c r="AJ98" s="21" t="str">
        <f>IF('Adjacent Counties'!AJ98="x",VLOOKUP('2016 0-64'!AJ$1,'2016 population'!$A$3:$E$102,3,FALSE),"")</f>
        <v/>
      </c>
      <c r="AK98" s="21" t="str">
        <f>IF('Adjacent Counties'!AK98="x",VLOOKUP('2016 0-64'!AK$1,'2016 population'!$A$3:$E$102,3,FALSE),"")</f>
        <v/>
      </c>
      <c r="AL98" s="21" t="str">
        <f>IF('Adjacent Counties'!AL98="x",VLOOKUP('2016 0-64'!AL$1,'2016 population'!$A$3:$E$102,3,FALSE),"")</f>
        <v/>
      </c>
      <c r="AM98" s="21" t="str">
        <f>IF('Adjacent Counties'!AM98="x",VLOOKUP('2016 0-64'!AM$1,'2016 population'!$A$3:$E$102,3,FALSE),"")</f>
        <v/>
      </c>
      <c r="AN98" s="21" t="str">
        <f>IF('Adjacent Counties'!AN98="x",VLOOKUP('2016 0-64'!AN$1,'2016 population'!$A$3:$E$102,3,FALSE),"")</f>
        <v/>
      </c>
      <c r="AO98" s="21" t="str">
        <f>IF('Adjacent Counties'!AO98="x",VLOOKUP('2016 0-64'!AO$1,'2016 population'!$A$3:$E$102,3,FALSE),"")</f>
        <v/>
      </c>
      <c r="AP98" s="21" t="str">
        <f>IF('Adjacent Counties'!AP98="x",VLOOKUP('2016 0-64'!AP$1,'2016 population'!$A$3:$E$102,3,FALSE),"")</f>
        <v/>
      </c>
      <c r="AQ98" s="21" t="str">
        <f>IF('Adjacent Counties'!AQ98="x",VLOOKUP('2016 0-64'!AQ$1,'2016 population'!$A$3:$E$102,3,FALSE),"")</f>
        <v/>
      </c>
      <c r="AR98" s="21" t="str">
        <f>IF('Adjacent Counties'!AR98="x",VLOOKUP('2016 0-64'!AR$1,'2016 population'!$A$3:$E$102,3,FALSE),"")</f>
        <v/>
      </c>
      <c r="AS98" s="21" t="str">
        <f>IF('Adjacent Counties'!AS98="x",VLOOKUP('2016 0-64'!AS$1,'2016 population'!$A$3:$E$102,3,FALSE),"")</f>
        <v/>
      </c>
      <c r="AT98" s="21" t="str">
        <f>IF('Adjacent Counties'!AT98="x",VLOOKUP('2016 0-64'!AT$1,'2016 population'!$A$3:$E$102,3,FALSE),"")</f>
        <v/>
      </c>
      <c r="AU98" s="21" t="str">
        <f>IF('Adjacent Counties'!AU98="x",VLOOKUP('2016 0-64'!AU$1,'2016 population'!$A$3:$E$102,3,FALSE),"")</f>
        <v/>
      </c>
      <c r="AV98" s="21" t="str">
        <f>IF('Adjacent Counties'!AV98="x",VLOOKUP('2016 0-64'!AV$1,'2016 population'!$A$3:$E$102,3,FALSE),"")</f>
        <v/>
      </c>
      <c r="AW98" s="21" t="str">
        <f>IF('Adjacent Counties'!AW98="x",VLOOKUP('2016 0-64'!AW$1,'2016 population'!$A$3:$E$102,3,FALSE),"")</f>
        <v/>
      </c>
      <c r="AX98" s="21">
        <f>IF('Adjacent Counties'!AX98="x",VLOOKUP('2016 0-64'!AX$1,'2016 population'!$A$3:$E$102,3,FALSE),"")</f>
        <v>15730</v>
      </c>
      <c r="AY98" s="21" t="str">
        <f>IF('Adjacent Counties'!AY98="x",VLOOKUP('2016 0-64'!AY$1,'2016 population'!$A$3:$E$102,3,FALSE),"")</f>
        <v/>
      </c>
      <c r="AZ98" s="21" t="str">
        <f>IF('Adjacent Counties'!AZ98="x",VLOOKUP('2016 0-64'!AZ$1,'2016 population'!$A$3:$E$102,3,FALSE),"")</f>
        <v/>
      </c>
      <c r="BA98" s="21" t="str">
        <f>IF('Adjacent Counties'!BA98="x",VLOOKUP('2016 0-64'!BA$1,'2016 population'!$A$3:$E$102,3,FALSE),"")</f>
        <v/>
      </c>
      <c r="BB98" s="21" t="str">
        <f>IF('Adjacent Counties'!BB98="x",VLOOKUP('2016 0-64'!BB$1,'2016 population'!$A$3:$E$102,3,FALSE),"")</f>
        <v/>
      </c>
      <c r="BC98" s="21" t="str">
        <f>IF('Adjacent Counties'!BC98="x",VLOOKUP('2016 0-64'!BC$1,'2016 population'!$A$3:$E$102,3,FALSE),"")</f>
        <v/>
      </c>
      <c r="BD98" s="21" t="str">
        <f>IF('Adjacent Counties'!BD98="x",VLOOKUP('2016 0-64'!BD$1,'2016 population'!$A$3:$E$102,3,FALSE),"")</f>
        <v/>
      </c>
      <c r="BE98" s="21" t="str">
        <f>IF('Adjacent Counties'!BE98="x",VLOOKUP('2016 0-64'!BE$1,'2016 population'!$A$3:$E$102,3,FALSE),"")</f>
        <v/>
      </c>
      <c r="BF98" s="21" t="str">
        <f>IF('Adjacent Counties'!BF98="x",VLOOKUP('2016 0-64'!BF$1,'2016 population'!$A$3:$E$102,3,FALSE),"")</f>
        <v/>
      </c>
      <c r="BG98" s="21" t="str">
        <f>IF('Adjacent Counties'!BG98="x",VLOOKUP('2016 0-64'!BG$1,'2016 population'!$A$3:$E$102,3,FALSE),"")</f>
        <v/>
      </c>
      <c r="BH98" s="21" t="str">
        <f>IF('Adjacent Counties'!BH98="x",VLOOKUP('2016 0-64'!BH$1,'2016 population'!$A$3:$E$102,3,FALSE),"")</f>
        <v/>
      </c>
      <c r="BI98" s="21" t="str">
        <f>IF('Adjacent Counties'!BI98="x",VLOOKUP('2016 0-64'!BI$1,'2016 population'!$A$3:$E$102,3,FALSE),"")</f>
        <v/>
      </c>
      <c r="BJ98" s="21" t="str">
        <f>IF('Adjacent Counties'!BJ98="x",VLOOKUP('2016 0-64'!BJ$1,'2016 population'!$A$3:$E$102,3,FALSE),"")</f>
        <v/>
      </c>
      <c r="BK98" s="21" t="str">
        <f>IF('Adjacent Counties'!BK98="x",VLOOKUP('2016 0-64'!BK$1,'2016 population'!$A$3:$E$102,3,FALSE),"")</f>
        <v/>
      </c>
      <c r="BL98" s="21" t="str">
        <f>IF('Adjacent Counties'!BL98="x",VLOOKUP('2016 0-64'!BL$1,'2016 population'!$A$3:$E$102,3,FALSE),"")</f>
        <v/>
      </c>
      <c r="BM98" s="21" t="str">
        <f>IF('Adjacent Counties'!BM98="x",VLOOKUP('2016 0-64'!BM$1,'2016 population'!$A$3:$E$102,3,FALSE),"")</f>
        <v/>
      </c>
      <c r="BN98" s="21" t="str">
        <f>IF('Adjacent Counties'!BN98="x",VLOOKUP('2016 0-64'!BN$1,'2016 population'!$A$3:$E$102,3,FALSE),"")</f>
        <v/>
      </c>
      <c r="BO98" s="21" t="str">
        <f>IF('Adjacent Counties'!BO98="x",VLOOKUP('2016 0-64'!BO$1,'2016 population'!$A$3:$E$102,3,FALSE),"")</f>
        <v/>
      </c>
      <c r="BP98" s="21" t="str">
        <f>IF('Adjacent Counties'!BP98="x",VLOOKUP('2016 0-64'!BP$1,'2016 population'!$A$3:$E$102,3,FALSE),"")</f>
        <v/>
      </c>
      <c r="BQ98" s="21" t="str">
        <f>IF('Adjacent Counties'!BQ98="x",VLOOKUP('2016 0-64'!BQ$1,'2016 population'!$A$3:$E$102,3,FALSE),"")</f>
        <v/>
      </c>
      <c r="BR98" s="21" t="str">
        <f>IF('Adjacent Counties'!BR98="x",VLOOKUP('2016 0-64'!BR$1,'2016 population'!$A$3:$E$102,3,FALSE),"")</f>
        <v/>
      </c>
      <c r="BS98" s="21" t="str">
        <f>IF('Adjacent Counties'!BS98="x",VLOOKUP('2016 0-64'!BS$1,'2016 population'!$A$3:$E$102,3,FALSE),"")</f>
        <v/>
      </c>
      <c r="BT98" s="21" t="str">
        <f>IF('Adjacent Counties'!BT98="x",VLOOKUP('2016 0-64'!BT$1,'2016 population'!$A$3:$E$102,3,FALSE),"")</f>
        <v/>
      </c>
      <c r="BU98" s="21" t="str">
        <f>IF('Adjacent Counties'!BU98="x",VLOOKUP('2016 0-64'!BU$1,'2016 population'!$A$3:$E$102,3,FALSE),"")</f>
        <v/>
      </c>
      <c r="BV98" s="21" t="str">
        <f>IF('Adjacent Counties'!BV98="x",VLOOKUP('2016 0-64'!BV$1,'2016 population'!$A$3:$E$102,3,FALSE),"")</f>
        <v/>
      </c>
      <c r="BW98" s="21" t="str">
        <f>IF('Adjacent Counties'!BW98="x",VLOOKUP('2016 0-64'!BW$1,'2016 population'!$A$3:$E$102,3,FALSE),"")</f>
        <v/>
      </c>
      <c r="BX98" s="21" t="str">
        <f>IF('Adjacent Counties'!BX98="x",VLOOKUP('2016 0-64'!BX$1,'2016 population'!$A$3:$E$102,3,FALSE),"")</f>
        <v/>
      </c>
      <c r="BY98" s="21" t="str">
        <f>IF('Adjacent Counties'!BY98="x",VLOOKUP('2016 0-64'!BY$1,'2016 population'!$A$3:$E$102,3,FALSE),"")</f>
        <v/>
      </c>
      <c r="BZ98" s="21" t="str">
        <f>IF('Adjacent Counties'!BZ98="x",VLOOKUP('2016 0-64'!BZ$1,'2016 population'!$A$3:$E$102,3,FALSE),"")</f>
        <v/>
      </c>
      <c r="CA98" s="21" t="str">
        <f>IF('Adjacent Counties'!CA98="x",VLOOKUP('2016 0-64'!CA$1,'2016 population'!$A$3:$E$102,3,FALSE),"")</f>
        <v/>
      </c>
      <c r="CB98" s="21" t="str">
        <f>IF('Adjacent Counties'!CB98="x",VLOOKUP('2016 0-64'!CB$1,'2016 population'!$A$3:$E$102,3,FALSE),"")</f>
        <v/>
      </c>
      <c r="CC98" s="21" t="str">
        <f>IF('Adjacent Counties'!CC98="x",VLOOKUP('2016 0-64'!CC$1,'2016 population'!$A$3:$E$102,3,FALSE),"")</f>
        <v/>
      </c>
      <c r="CD98" s="21" t="str">
        <f>IF('Adjacent Counties'!CD98="x",VLOOKUP('2016 0-64'!CD$1,'2016 population'!$A$3:$E$102,3,FALSE),"")</f>
        <v/>
      </c>
      <c r="CE98" s="21" t="str">
        <f>IF('Adjacent Counties'!CE98="x",VLOOKUP('2016 0-64'!CE$1,'2016 population'!$A$3:$E$102,3,FALSE),"")</f>
        <v/>
      </c>
      <c r="CF98" s="21" t="str">
        <f>IF('Adjacent Counties'!CF98="x",VLOOKUP('2016 0-64'!CF$1,'2016 population'!$A$3:$E$102,3,FALSE),"")</f>
        <v/>
      </c>
      <c r="CG98" s="21" t="str">
        <f>IF('Adjacent Counties'!CG98="x",VLOOKUP('2016 0-64'!CG$1,'2016 population'!$A$3:$E$102,3,FALSE),"")</f>
        <v/>
      </c>
      <c r="CH98" s="21" t="str">
        <f>IF('Adjacent Counties'!CH98="x",VLOOKUP('2016 0-64'!CH$1,'2016 population'!$A$3:$E$102,3,FALSE),"")</f>
        <v/>
      </c>
      <c r="CI98" s="21">
        <f>IF('Adjacent Counties'!CI98="x",VLOOKUP('2016 0-64'!CI$1,'2016 population'!$A$3:$E$102,3,FALSE),"")</f>
        <v>7935</v>
      </c>
      <c r="CJ98" s="21" t="str">
        <f>IF('Adjacent Counties'!CJ98="x",VLOOKUP('2016 0-64'!CJ$1,'2016 population'!$A$3:$E$102,3,FALSE),"")</f>
        <v/>
      </c>
      <c r="CK98" s="21" t="str">
        <f>IF('Adjacent Counties'!CK98="x",VLOOKUP('2016 0-64'!CK$1,'2016 population'!$A$3:$E$102,3,FALSE),"")</f>
        <v/>
      </c>
      <c r="CL98" s="21" t="str">
        <f>IF('Adjacent Counties'!CL98="x",VLOOKUP('2016 0-64'!CL$1,'2016 population'!$A$3:$E$102,3,FALSE),"")</f>
        <v/>
      </c>
      <c r="CM98" s="21" t="str">
        <f>IF('Adjacent Counties'!CM98="x",VLOOKUP('2016 0-64'!CM$1,'2016 population'!$A$3:$E$102,3,FALSE),"")</f>
        <v/>
      </c>
      <c r="CN98" s="21" t="str">
        <f>IF('Adjacent Counties'!CN98="x",VLOOKUP('2016 0-64'!CN$1,'2016 population'!$A$3:$E$102,3,FALSE),"")</f>
        <v/>
      </c>
      <c r="CO98" s="21" t="str">
        <f>IF('Adjacent Counties'!CO98="x",VLOOKUP('2016 0-64'!CO$1,'2016 population'!$A$3:$E$102,3,FALSE),"")</f>
        <v/>
      </c>
      <c r="CP98" s="21" t="str">
        <f>IF('Adjacent Counties'!CP98="x",VLOOKUP('2016 0-64'!CP$1,'2016 population'!$A$3:$E$102,3,FALSE),"")</f>
        <v/>
      </c>
      <c r="CQ98" s="21" t="str">
        <f>IF('Adjacent Counties'!CQ98="x",VLOOKUP('2016 0-64'!CQ$1,'2016 population'!$A$3:$E$102,3,FALSE),"")</f>
        <v/>
      </c>
      <c r="CR98" s="21">
        <f>IF('Adjacent Counties'!CR98="x",VLOOKUP('2016 0-64'!CR$1,'2016 population'!$A$3:$E$102,3,FALSE),"")</f>
        <v>4911</v>
      </c>
      <c r="CS98" s="21" t="str">
        <f>IF('Adjacent Counties'!CS98="x",VLOOKUP('2016 0-64'!CS$1,'2016 population'!$A$3:$E$102,3,FALSE),"")</f>
        <v/>
      </c>
      <c r="CT98" s="21">
        <f>IF('Adjacent Counties'!CT98="x",VLOOKUP('2016 0-64'!CT$1,'2016 population'!$A$3:$E$102,3,FALSE),"")</f>
        <v>8164</v>
      </c>
      <c r="CU98" s="21" t="str">
        <f>IF('Adjacent Counties'!CU98="x",VLOOKUP('2016 0-64'!CU$1,'2016 population'!$A$3:$E$102,3,FALSE),"")</f>
        <v/>
      </c>
      <c r="CV98" s="21">
        <f>IF('Adjacent Counties'!CV98="x",VLOOKUP('2016 0-64'!CV$1,'2016 population'!$A$3:$E$102,3,FALSE),"")</f>
        <v>4030</v>
      </c>
      <c r="CW98" s="21" t="str">
        <f>IF('Adjacent Counties'!CW98="x",VLOOKUP('2016 0-64'!CW$1,'2016 population'!$A$3:$E$102,3,FALSE),"")</f>
        <v/>
      </c>
      <c r="CX98" s="21">
        <f t="shared" si="1"/>
        <v>59244</v>
      </c>
    </row>
    <row r="99" spans="1:102">
      <c r="A99" s="3" t="s">
        <v>97</v>
      </c>
      <c r="B99" s="21" t="str">
        <f>IF('Adjacent Counties'!B99="x",VLOOKUP('2016 0-64'!B$1,'2016 population'!$A$3:$E$102,3,FALSE),"")</f>
        <v/>
      </c>
      <c r="C99" s="21" t="str">
        <f>IF('Adjacent Counties'!C99="x",VLOOKUP('2016 0-64'!C$1,'2016 population'!$A$3:$E$102,3,FALSE),"")</f>
        <v/>
      </c>
      <c r="D99" s="21" t="str">
        <f>IF('Adjacent Counties'!D99="x",VLOOKUP('2016 0-64'!D$1,'2016 population'!$A$3:$E$102,3,FALSE),"")</f>
        <v/>
      </c>
      <c r="E99" s="21" t="str">
        <f>IF('Adjacent Counties'!E99="x",VLOOKUP('2016 0-64'!E$1,'2016 population'!$A$3:$E$102,3,FALSE),"")</f>
        <v/>
      </c>
      <c r="F99" s="21" t="str">
        <f>IF('Adjacent Counties'!F99="x",VLOOKUP('2016 0-64'!F$1,'2016 population'!$A$3:$E$102,3,FALSE),"")</f>
        <v/>
      </c>
      <c r="G99" s="21" t="str">
        <f>IF('Adjacent Counties'!G99="x",VLOOKUP('2016 0-64'!G$1,'2016 population'!$A$3:$E$102,3,FALSE),"")</f>
        <v/>
      </c>
      <c r="H99" s="21" t="str">
        <f>IF('Adjacent Counties'!H99="x",VLOOKUP('2016 0-64'!H$1,'2016 population'!$A$3:$E$102,3,FALSE),"")</f>
        <v/>
      </c>
      <c r="I99" s="21" t="str">
        <f>IF('Adjacent Counties'!I99="x",VLOOKUP('2016 0-64'!I$1,'2016 population'!$A$3:$E$102,3,FALSE),"")</f>
        <v/>
      </c>
      <c r="J99" s="21" t="str">
        <f>IF('Adjacent Counties'!J99="x",VLOOKUP('2016 0-64'!J$1,'2016 population'!$A$3:$E$102,3,FALSE),"")</f>
        <v/>
      </c>
      <c r="K99" s="21" t="str">
        <f>IF('Adjacent Counties'!K99="x",VLOOKUP('2016 0-64'!K$1,'2016 population'!$A$3:$E$102,3,FALSE),"")</f>
        <v/>
      </c>
      <c r="L99" s="21" t="str">
        <f>IF('Adjacent Counties'!L99="x",VLOOKUP('2016 0-64'!L$1,'2016 population'!$A$3:$E$102,3,FALSE),"")</f>
        <v/>
      </c>
      <c r="M99" s="21" t="str">
        <f>IF('Adjacent Counties'!M99="x",VLOOKUP('2016 0-64'!M$1,'2016 population'!$A$3:$E$102,3,FALSE),"")</f>
        <v/>
      </c>
      <c r="N99" s="21" t="str">
        <f>IF('Adjacent Counties'!N99="x",VLOOKUP('2016 0-64'!N$1,'2016 population'!$A$3:$E$102,3,FALSE),"")</f>
        <v/>
      </c>
      <c r="O99" s="21" t="str">
        <f>IF('Adjacent Counties'!O99="x",VLOOKUP('2016 0-64'!O$1,'2016 population'!$A$3:$E$102,3,FALSE),"")</f>
        <v/>
      </c>
      <c r="P99" s="21" t="str">
        <f>IF('Adjacent Counties'!P99="x",VLOOKUP('2016 0-64'!P$1,'2016 population'!$A$3:$E$102,3,FALSE),"")</f>
        <v/>
      </c>
      <c r="Q99" s="21" t="str">
        <f>IF('Adjacent Counties'!Q99="x",VLOOKUP('2016 0-64'!Q$1,'2016 population'!$A$3:$E$102,3,FALSE),"")</f>
        <v/>
      </c>
      <c r="R99" s="21" t="str">
        <f>IF('Adjacent Counties'!R99="x",VLOOKUP('2016 0-64'!R$1,'2016 population'!$A$3:$E$102,3,FALSE),"")</f>
        <v/>
      </c>
      <c r="S99" s="21" t="str">
        <f>IF('Adjacent Counties'!S99="x",VLOOKUP('2016 0-64'!S$1,'2016 population'!$A$3:$E$102,3,FALSE),"")</f>
        <v/>
      </c>
      <c r="T99" s="21" t="str">
        <f>IF('Adjacent Counties'!T99="x",VLOOKUP('2016 0-64'!T$1,'2016 population'!$A$3:$E$102,3,FALSE),"")</f>
        <v/>
      </c>
      <c r="U99" s="21" t="str">
        <f>IF('Adjacent Counties'!U99="x",VLOOKUP('2016 0-64'!U$1,'2016 population'!$A$3:$E$102,3,FALSE),"")</f>
        <v/>
      </c>
      <c r="V99" s="21" t="str">
        <f>IF('Adjacent Counties'!V99="x",VLOOKUP('2016 0-64'!V$1,'2016 population'!$A$3:$E$102,3,FALSE),"")</f>
        <v/>
      </c>
      <c r="W99" s="21" t="str">
        <f>IF('Adjacent Counties'!W99="x",VLOOKUP('2016 0-64'!W$1,'2016 population'!$A$3:$E$102,3,FALSE),"")</f>
        <v/>
      </c>
      <c r="X99" s="21" t="str">
        <f>IF('Adjacent Counties'!X99="x",VLOOKUP('2016 0-64'!X$1,'2016 population'!$A$3:$E$102,3,FALSE),"")</f>
        <v/>
      </c>
      <c r="Y99" s="21" t="str">
        <f>IF('Adjacent Counties'!Y99="x",VLOOKUP('2016 0-64'!Y$1,'2016 population'!$A$3:$E$102,3,FALSE),"")</f>
        <v/>
      </c>
      <c r="Z99" s="21" t="str">
        <f>IF('Adjacent Counties'!Z99="x",VLOOKUP('2016 0-64'!Z$1,'2016 population'!$A$3:$E$102,3,FALSE),"")</f>
        <v/>
      </c>
      <c r="AA99" s="21" t="str">
        <f>IF('Adjacent Counties'!AA99="x",VLOOKUP('2016 0-64'!AA$1,'2016 population'!$A$3:$E$102,3,FALSE),"")</f>
        <v/>
      </c>
      <c r="AB99" s="21" t="str">
        <f>IF('Adjacent Counties'!AB99="x",VLOOKUP('2016 0-64'!AB$1,'2016 population'!$A$3:$E$102,3,FALSE),"")</f>
        <v/>
      </c>
      <c r="AC99" s="21" t="str">
        <f>IF('Adjacent Counties'!AC99="x",VLOOKUP('2016 0-64'!AC$1,'2016 population'!$A$3:$E$102,3,FALSE),"")</f>
        <v/>
      </c>
      <c r="AD99" s="21" t="str">
        <f>IF('Adjacent Counties'!AD99="x",VLOOKUP('2016 0-64'!AD$1,'2016 population'!$A$3:$E$102,3,FALSE),"")</f>
        <v/>
      </c>
      <c r="AE99" s="21" t="str">
        <f>IF('Adjacent Counties'!AE99="x",VLOOKUP('2016 0-64'!AE$1,'2016 population'!$A$3:$E$102,3,FALSE),"")</f>
        <v/>
      </c>
      <c r="AF99" s="21" t="str">
        <f>IF('Adjacent Counties'!AF99="x",VLOOKUP('2016 0-64'!AF$1,'2016 population'!$A$3:$E$102,3,FALSE),"")</f>
        <v/>
      </c>
      <c r="AG99" s="21" t="str">
        <f>IF('Adjacent Counties'!AG99="x",VLOOKUP('2016 0-64'!AG$1,'2016 population'!$A$3:$E$102,3,FALSE),"")</f>
        <v/>
      </c>
      <c r="AH99" s="21">
        <f>IF('Adjacent Counties'!AH99="x",VLOOKUP('2016 0-64'!AH$1,'2016 population'!$A$3:$E$102,3,FALSE),"")</f>
        <v>5818</v>
      </c>
      <c r="AI99" s="21" t="str">
        <f>IF('Adjacent Counties'!AI99="x",VLOOKUP('2016 0-64'!AI$1,'2016 population'!$A$3:$E$102,3,FALSE),"")</f>
        <v/>
      </c>
      <c r="AJ99" s="21" t="str">
        <f>IF('Adjacent Counties'!AJ99="x",VLOOKUP('2016 0-64'!AJ$1,'2016 population'!$A$3:$E$102,3,FALSE),"")</f>
        <v/>
      </c>
      <c r="AK99" s="21" t="str">
        <f>IF('Adjacent Counties'!AK99="x",VLOOKUP('2016 0-64'!AK$1,'2016 population'!$A$3:$E$102,3,FALSE),"")</f>
        <v/>
      </c>
      <c r="AL99" s="21" t="str">
        <f>IF('Adjacent Counties'!AL99="x",VLOOKUP('2016 0-64'!AL$1,'2016 population'!$A$3:$E$102,3,FALSE),"")</f>
        <v/>
      </c>
      <c r="AM99" s="21" t="str">
        <f>IF('Adjacent Counties'!AM99="x",VLOOKUP('2016 0-64'!AM$1,'2016 population'!$A$3:$E$102,3,FALSE),"")</f>
        <v/>
      </c>
      <c r="AN99" s="21" t="str">
        <f>IF('Adjacent Counties'!AN99="x",VLOOKUP('2016 0-64'!AN$1,'2016 population'!$A$3:$E$102,3,FALSE),"")</f>
        <v/>
      </c>
      <c r="AO99" s="21">
        <f>IF('Adjacent Counties'!AO99="x",VLOOKUP('2016 0-64'!AO$1,'2016 population'!$A$3:$E$102,3,FALSE),"")</f>
        <v>1911</v>
      </c>
      <c r="AP99" s="21" t="str">
        <f>IF('Adjacent Counties'!AP99="x",VLOOKUP('2016 0-64'!AP$1,'2016 population'!$A$3:$E$102,3,FALSE),"")</f>
        <v/>
      </c>
      <c r="AQ99" s="21" t="str">
        <f>IF('Adjacent Counties'!AQ99="x",VLOOKUP('2016 0-64'!AQ$1,'2016 population'!$A$3:$E$102,3,FALSE),"")</f>
        <v/>
      </c>
      <c r="AR99" s="21" t="str">
        <f>IF('Adjacent Counties'!AR99="x",VLOOKUP('2016 0-64'!AR$1,'2016 population'!$A$3:$E$102,3,FALSE),"")</f>
        <v/>
      </c>
      <c r="AS99" s="21" t="str">
        <f>IF('Adjacent Counties'!AS99="x",VLOOKUP('2016 0-64'!AS$1,'2016 population'!$A$3:$E$102,3,FALSE),"")</f>
        <v/>
      </c>
      <c r="AT99" s="21" t="str">
        <f>IF('Adjacent Counties'!AT99="x",VLOOKUP('2016 0-64'!AT$1,'2016 population'!$A$3:$E$102,3,FALSE),"")</f>
        <v/>
      </c>
      <c r="AU99" s="21" t="str">
        <f>IF('Adjacent Counties'!AU99="x",VLOOKUP('2016 0-64'!AU$1,'2016 population'!$A$3:$E$102,3,FALSE),"")</f>
        <v/>
      </c>
      <c r="AV99" s="21" t="str">
        <f>IF('Adjacent Counties'!AV99="x",VLOOKUP('2016 0-64'!AV$1,'2016 population'!$A$3:$E$102,3,FALSE),"")</f>
        <v/>
      </c>
      <c r="AW99" s="21" t="str">
        <f>IF('Adjacent Counties'!AW99="x",VLOOKUP('2016 0-64'!AW$1,'2016 population'!$A$3:$E$102,3,FALSE),"")</f>
        <v/>
      </c>
      <c r="AX99" s="21" t="str">
        <f>IF('Adjacent Counties'!AX99="x",VLOOKUP('2016 0-64'!AX$1,'2016 population'!$A$3:$E$102,3,FALSE),"")</f>
        <v/>
      </c>
      <c r="AY99" s="21" t="str">
        <f>IF('Adjacent Counties'!AY99="x",VLOOKUP('2016 0-64'!AY$1,'2016 population'!$A$3:$E$102,3,FALSE),"")</f>
        <v/>
      </c>
      <c r="AZ99" s="21">
        <f>IF('Adjacent Counties'!AZ99="x",VLOOKUP('2016 0-64'!AZ$1,'2016 population'!$A$3:$E$102,3,FALSE),"")</f>
        <v>15044</v>
      </c>
      <c r="BA99" s="21" t="str">
        <f>IF('Adjacent Counties'!BA99="x",VLOOKUP('2016 0-64'!BA$1,'2016 population'!$A$3:$E$102,3,FALSE),"")</f>
        <v/>
      </c>
      <c r="BB99" s="21" t="str">
        <f>IF('Adjacent Counties'!BB99="x",VLOOKUP('2016 0-64'!BB$1,'2016 population'!$A$3:$E$102,3,FALSE),"")</f>
        <v/>
      </c>
      <c r="BC99" s="21" t="str">
        <f>IF('Adjacent Counties'!BC99="x",VLOOKUP('2016 0-64'!BC$1,'2016 population'!$A$3:$E$102,3,FALSE),"")</f>
        <v/>
      </c>
      <c r="BD99" s="21" t="str">
        <f>IF('Adjacent Counties'!BD99="x",VLOOKUP('2016 0-64'!BD$1,'2016 population'!$A$3:$E$102,3,FALSE),"")</f>
        <v/>
      </c>
      <c r="BE99" s="21" t="str">
        <f>IF('Adjacent Counties'!BE99="x",VLOOKUP('2016 0-64'!BE$1,'2016 population'!$A$3:$E$102,3,FALSE),"")</f>
        <v/>
      </c>
      <c r="BF99" s="21" t="str">
        <f>IF('Adjacent Counties'!BF99="x",VLOOKUP('2016 0-64'!BF$1,'2016 population'!$A$3:$E$102,3,FALSE),"")</f>
        <v/>
      </c>
      <c r="BG99" s="21" t="str">
        <f>IF('Adjacent Counties'!BG99="x",VLOOKUP('2016 0-64'!BG$1,'2016 population'!$A$3:$E$102,3,FALSE),"")</f>
        <v/>
      </c>
      <c r="BH99" s="21" t="str">
        <f>IF('Adjacent Counties'!BH99="x",VLOOKUP('2016 0-64'!BH$1,'2016 population'!$A$3:$E$102,3,FALSE),"")</f>
        <v/>
      </c>
      <c r="BI99" s="21" t="str">
        <f>IF('Adjacent Counties'!BI99="x",VLOOKUP('2016 0-64'!BI$1,'2016 population'!$A$3:$E$102,3,FALSE),"")</f>
        <v/>
      </c>
      <c r="BJ99" s="21" t="str">
        <f>IF('Adjacent Counties'!BJ99="x",VLOOKUP('2016 0-64'!BJ$1,'2016 population'!$A$3:$E$102,3,FALSE),"")</f>
        <v/>
      </c>
      <c r="BK99" s="21" t="str">
        <f>IF('Adjacent Counties'!BK99="x",VLOOKUP('2016 0-64'!BK$1,'2016 population'!$A$3:$E$102,3,FALSE),"")</f>
        <v/>
      </c>
      <c r="BL99" s="21" t="str">
        <f>IF('Adjacent Counties'!BL99="x",VLOOKUP('2016 0-64'!BL$1,'2016 population'!$A$3:$E$102,3,FALSE),"")</f>
        <v/>
      </c>
      <c r="BM99" s="21">
        <f>IF('Adjacent Counties'!BM99="x",VLOOKUP('2016 0-64'!BM$1,'2016 population'!$A$3:$E$102,3,FALSE),"")</f>
        <v>9873</v>
      </c>
      <c r="BN99" s="21" t="str">
        <f>IF('Adjacent Counties'!BN99="x",VLOOKUP('2016 0-64'!BN$1,'2016 population'!$A$3:$E$102,3,FALSE),"")</f>
        <v/>
      </c>
      <c r="BO99" s="21" t="str">
        <f>IF('Adjacent Counties'!BO99="x",VLOOKUP('2016 0-64'!BO$1,'2016 population'!$A$3:$E$102,3,FALSE),"")</f>
        <v/>
      </c>
      <c r="BP99" s="21" t="str">
        <f>IF('Adjacent Counties'!BP99="x",VLOOKUP('2016 0-64'!BP$1,'2016 population'!$A$3:$E$102,3,FALSE),"")</f>
        <v/>
      </c>
      <c r="BQ99" s="21" t="str">
        <f>IF('Adjacent Counties'!BQ99="x",VLOOKUP('2016 0-64'!BQ$1,'2016 population'!$A$3:$E$102,3,FALSE),"")</f>
        <v/>
      </c>
      <c r="BR99" s="21" t="str">
        <f>IF('Adjacent Counties'!BR99="x",VLOOKUP('2016 0-64'!BR$1,'2016 population'!$A$3:$E$102,3,FALSE),"")</f>
        <v/>
      </c>
      <c r="BS99" s="21" t="str">
        <f>IF('Adjacent Counties'!BS99="x",VLOOKUP('2016 0-64'!BS$1,'2016 population'!$A$3:$E$102,3,FALSE),"")</f>
        <v/>
      </c>
      <c r="BT99" s="21" t="str">
        <f>IF('Adjacent Counties'!BT99="x",VLOOKUP('2016 0-64'!BT$1,'2016 population'!$A$3:$E$102,3,FALSE),"")</f>
        <v/>
      </c>
      <c r="BU99" s="21" t="str">
        <f>IF('Adjacent Counties'!BU99="x",VLOOKUP('2016 0-64'!BU$1,'2016 population'!$A$3:$E$102,3,FALSE),"")</f>
        <v/>
      </c>
      <c r="BV99" s="21" t="str">
        <f>IF('Adjacent Counties'!BV99="x",VLOOKUP('2016 0-64'!BV$1,'2016 population'!$A$3:$E$102,3,FALSE),"")</f>
        <v/>
      </c>
      <c r="BW99" s="21">
        <f>IF('Adjacent Counties'!BW99="x",VLOOKUP('2016 0-64'!BW$1,'2016 population'!$A$3:$E$102,3,FALSE),"")</f>
        <v>13153</v>
      </c>
      <c r="BX99" s="21" t="str">
        <f>IF('Adjacent Counties'!BX99="x",VLOOKUP('2016 0-64'!BX$1,'2016 population'!$A$3:$E$102,3,FALSE),"")</f>
        <v/>
      </c>
      <c r="BY99" s="21" t="str">
        <f>IF('Adjacent Counties'!BY99="x",VLOOKUP('2016 0-64'!BY$1,'2016 population'!$A$3:$E$102,3,FALSE),"")</f>
        <v/>
      </c>
      <c r="BZ99" s="21" t="str">
        <f>IF('Adjacent Counties'!BZ99="x",VLOOKUP('2016 0-64'!BZ$1,'2016 population'!$A$3:$E$102,3,FALSE),"")</f>
        <v/>
      </c>
      <c r="CA99" s="21" t="str">
        <f>IF('Adjacent Counties'!CA99="x",VLOOKUP('2016 0-64'!CA$1,'2016 population'!$A$3:$E$102,3,FALSE),"")</f>
        <v/>
      </c>
      <c r="CB99" s="21" t="str">
        <f>IF('Adjacent Counties'!CB99="x",VLOOKUP('2016 0-64'!CB$1,'2016 population'!$A$3:$E$102,3,FALSE),"")</f>
        <v/>
      </c>
      <c r="CC99" s="21" t="str">
        <f>IF('Adjacent Counties'!CC99="x",VLOOKUP('2016 0-64'!CC$1,'2016 population'!$A$3:$E$102,3,FALSE),"")</f>
        <v/>
      </c>
      <c r="CD99" s="21" t="str">
        <f>IF('Adjacent Counties'!CD99="x",VLOOKUP('2016 0-64'!CD$1,'2016 population'!$A$3:$E$102,3,FALSE),"")</f>
        <v/>
      </c>
      <c r="CE99" s="21" t="str">
        <f>IF('Adjacent Counties'!CE99="x",VLOOKUP('2016 0-64'!CE$1,'2016 population'!$A$3:$E$102,3,FALSE),"")</f>
        <v/>
      </c>
      <c r="CF99" s="21" t="str">
        <f>IF('Adjacent Counties'!CF99="x",VLOOKUP('2016 0-64'!CF$1,'2016 population'!$A$3:$E$102,3,FALSE),"")</f>
        <v/>
      </c>
      <c r="CG99" s="21" t="str">
        <f>IF('Adjacent Counties'!CG99="x",VLOOKUP('2016 0-64'!CG$1,'2016 population'!$A$3:$E$102,3,FALSE),"")</f>
        <v/>
      </c>
      <c r="CH99" s="21" t="str">
        <f>IF('Adjacent Counties'!CH99="x",VLOOKUP('2016 0-64'!CH$1,'2016 population'!$A$3:$E$102,3,FALSE),"")</f>
        <v/>
      </c>
      <c r="CI99" s="21" t="str">
        <f>IF('Adjacent Counties'!CI99="x",VLOOKUP('2016 0-64'!CI$1,'2016 population'!$A$3:$E$102,3,FALSE),"")</f>
        <v/>
      </c>
      <c r="CJ99" s="21" t="str">
        <f>IF('Adjacent Counties'!CJ99="x",VLOOKUP('2016 0-64'!CJ$1,'2016 population'!$A$3:$E$102,3,FALSE),"")</f>
        <v/>
      </c>
      <c r="CK99" s="21" t="str">
        <f>IF('Adjacent Counties'!CK99="x",VLOOKUP('2016 0-64'!CK$1,'2016 population'!$A$3:$E$102,3,FALSE),"")</f>
        <v/>
      </c>
      <c r="CL99" s="21" t="str">
        <f>IF('Adjacent Counties'!CL99="x",VLOOKUP('2016 0-64'!CL$1,'2016 population'!$A$3:$E$102,3,FALSE),"")</f>
        <v/>
      </c>
      <c r="CM99" s="21" t="str">
        <f>IF('Adjacent Counties'!CM99="x",VLOOKUP('2016 0-64'!CM$1,'2016 population'!$A$3:$E$102,3,FALSE),"")</f>
        <v/>
      </c>
      <c r="CN99" s="21" t="str">
        <f>IF('Adjacent Counties'!CN99="x",VLOOKUP('2016 0-64'!CN$1,'2016 population'!$A$3:$E$102,3,FALSE),"")</f>
        <v/>
      </c>
      <c r="CO99" s="21" t="str">
        <f>IF('Adjacent Counties'!CO99="x",VLOOKUP('2016 0-64'!CO$1,'2016 population'!$A$3:$E$102,3,FALSE),"")</f>
        <v/>
      </c>
      <c r="CP99" s="21" t="str">
        <f>IF('Adjacent Counties'!CP99="x",VLOOKUP('2016 0-64'!CP$1,'2016 population'!$A$3:$E$102,3,FALSE),"")</f>
        <v/>
      </c>
      <c r="CQ99" s="21" t="str">
        <f>IF('Adjacent Counties'!CQ99="x",VLOOKUP('2016 0-64'!CQ$1,'2016 population'!$A$3:$E$102,3,FALSE),"")</f>
        <v/>
      </c>
      <c r="CR99" s="21" t="str">
        <f>IF('Adjacent Counties'!CR99="x",VLOOKUP('2016 0-64'!CR$1,'2016 population'!$A$3:$E$102,3,FALSE),"")</f>
        <v/>
      </c>
      <c r="CS99" s="21">
        <f>IF('Adjacent Counties'!CS99="x",VLOOKUP('2016 0-64'!CS$1,'2016 population'!$A$3:$E$102,3,FALSE),"")</f>
        <v>11066</v>
      </c>
      <c r="CT99" s="21" t="str">
        <f>IF('Adjacent Counties'!CT99="x",VLOOKUP('2016 0-64'!CT$1,'2016 population'!$A$3:$E$102,3,FALSE),"")</f>
        <v/>
      </c>
      <c r="CU99" s="21">
        <f>IF('Adjacent Counties'!CU99="x",VLOOKUP('2016 0-64'!CU$1,'2016 population'!$A$3:$E$102,3,FALSE),"")</f>
        <v>8514</v>
      </c>
      <c r="CV99" s="21" t="str">
        <f>IF('Adjacent Counties'!CV99="x",VLOOKUP('2016 0-64'!CV$1,'2016 population'!$A$3:$E$102,3,FALSE),"")</f>
        <v/>
      </c>
      <c r="CW99" s="21" t="str">
        <f>IF('Adjacent Counties'!CW99="x",VLOOKUP('2016 0-64'!CW$1,'2016 population'!$A$3:$E$102,3,FALSE),"")</f>
        <v/>
      </c>
      <c r="CX99" s="21">
        <f t="shared" si="1"/>
        <v>65379</v>
      </c>
    </row>
    <row r="100" spans="1:102">
      <c r="A100" s="3" t="s">
        <v>98</v>
      </c>
      <c r="B100" s="21" t="str">
        <f>IF('Adjacent Counties'!B100="x",VLOOKUP('2016 0-64'!B$1,'2016 population'!$A$3:$E$102,3,FALSE),"")</f>
        <v/>
      </c>
      <c r="C100" s="21" t="str">
        <f>IF('Adjacent Counties'!C100="x",VLOOKUP('2016 0-64'!C$1,'2016 population'!$A$3:$E$102,3,FALSE),"")</f>
        <v/>
      </c>
      <c r="D100" s="21" t="str">
        <f>IF('Adjacent Counties'!D100="x",VLOOKUP('2016 0-64'!D$1,'2016 population'!$A$3:$E$102,3,FALSE),"")</f>
        <v/>
      </c>
      <c r="E100" s="21" t="str">
        <f>IF('Adjacent Counties'!E100="x",VLOOKUP('2016 0-64'!E$1,'2016 population'!$A$3:$E$102,3,FALSE),"")</f>
        <v/>
      </c>
      <c r="F100" s="21" t="str">
        <f>IF('Adjacent Counties'!F100="x",VLOOKUP('2016 0-64'!F$1,'2016 population'!$A$3:$E$102,3,FALSE),"")</f>
        <v/>
      </c>
      <c r="G100" s="21" t="str">
        <f>IF('Adjacent Counties'!G100="x",VLOOKUP('2016 0-64'!G$1,'2016 population'!$A$3:$E$102,3,FALSE),"")</f>
        <v/>
      </c>
      <c r="H100" s="21" t="str">
        <f>IF('Adjacent Counties'!H100="x",VLOOKUP('2016 0-64'!H$1,'2016 population'!$A$3:$E$102,3,FALSE),"")</f>
        <v/>
      </c>
      <c r="I100" s="21" t="str">
        <f>IF('Adjacent Counties'!I100="x",VLOOKUP('2016 0-64'!I$1,'2016 population'!$A$3:$E$102,3,FALSE),"")</f>
        <v/>
      </c>
      <c r="J100" s="21" t="str">
        <f>IF('Adjacent Counties'!J100="x",VLOOKUP('2016 0-64'!J$1,'2016 population'!$A$3:$E$102,3,FALSE),"")</f>
        <v/>
      </c>
      <c r="K100" s="21" t="str">
        <f>IF('Adjacent Counties'!K100="x",VLOOKUP('2016 0-64'!K$1,'2016 population'!$A$3:$E$102,3,FALSE),"")</f>
        <v/>
      </c>
      <c r="L100" s="21" t="str">
        <f>IF('Adjacent Counties'!L100="x",VLOOKUP('2016 0-64'!L$1,'2016 population'!$A$3:$E$102,3,FALSE),"")</f>
        <v/>
      </c>
      <c r="M100" s="21" t="str">
        <f>IF('Adjacent Counties'!M100="x",VLOOKUP('2016 0-64'!M$1,'2016 population'!$A$3:$E$102,3,FALSE),"")</f>
        <v/>
      </c>
      <c r="N100" s="21" t="str">
        <f>IF('Adjacent Counties'!N100="x",VLOOKUP('2016 0-64'!N$1,'2016 population'!$A$3:$E$102,3,FALSE),"")</f>
        <v/>
      </c>
      <c r="O100" s="21" t="str">
        <f>IF('Adjacent Counties'!O100="x",VLOOKUP('2016 0-64'!O$1,'2016 population'!$A$3:$E$102,3,FALSE),"")</f>
        <v/>
      </c>
      <c r="P100" s="21" t="str">
        <f>IF('Adjacent Counties'!P100="x",VLOOKUP('2016 0-64'!P$1,'2016 population'!$A$3:$E$102,3,FALSE),"")</f>
        <v/>
      </c>
      <c r="Q100" s="21" t="str">
        <f>IF('Adjacent Counties'!Q100="x",VLOOKUP('2016 0-64'!Q$1,'2016 population'!$A$3:$E$102,3,FALSE),"")</f>
        <v/>
      </c>
      <c r="R100" s="21" t="str">
        <f>IF('Adjacent Counties'!R100="x",VLOOKUP('2016 0-64'!R$1,'2016 population'!$A$3:$E$102,3,FALSE),"")</f>
        <v/>
      </c>
      <c r="S100" s="21" t="str">
        <f>IF('Adjacent Counties'!S100="x",VLOOKUP('2016 0-64'!S$1,'2016 population'!$A$3:$E$102,3,FALSE),"")</f>
        <v/>
      </c>
      <c r="T100" s="21" t="str">
        <f>IF('Adjacent Counties'!T100="x",VLOOKUP('2016 0-64'!T$1,'2016 population'!$A$3:$E$102,3,FALSE),"")</f>
        <v/>
      </c>
      <c r="U100" s="21" t="str">
        <f>IF('Adjacent Counties'!U100="x",VLOOKUP('2016 0-64'!U$1,'2016 population'!$A$3:$E$102,3,FALSE),"")</f>
        <v/>
      </c>
      <c r="V100" s="21" t="str">
        <f>IF('Adjacent Counties'!V100="x",VLOOKUP('2016 0-64'!V$1,'2016 population'!$A$3:$E$102,3,FALSE),"")</f>
        <v/>
      </c>
      <c r="W100" s="21" t="str">
        <f>IF('Adjacent Counties'!W100="x",VLOOKUP('2016 0-64'!W$1,'2016 population'!$A$3:$E$102,3,FALSE),"")</f>
        <v/>
      </c>
      <c r="X100" s="21" t="str">
        <f>IF('Adjacent Counties'!X100="x",VLOOKUP('2016 0-64'!X$1,'2016 population'!$A$3:$E$102,3,FALSE),"")</f>
        <v/>
      </c>
      <c r="Y100" s="21" t="str">
        <f>IF('Adjacent Counties'!Y100="x",VLOOKUP('2016 0-64'!Y$1,'2016 population'!$A$3:$E$102,3,FALSE),"")</f>
        <v/>
      </c>
      <c r="Z100" s="21" t="str">
        <f>IF('Adjacent Counties'!Z100="x",VLOOKUP('2016 0-64'!Z$1,'2016 population'!$A$3:$E$102,3,FALSE),"")</f>
        <v/>
      </c>
      <c r="AA100" s="21" t="str">
        <f>IF('Adjacent Counties'!AA100="x",VLOOKUP('2016 0-64'!AA$1,'2016 population'!$A$3:$E$102,3,FALSE),"")</f>
        <v/>
      </c>
      <c r="AB100" s="21" t="str">
        <f>IF('Adjacent Counties'!AB100="x",VLOOKUP('2016 0-64'!AB$1,'2016 population'!$A$3:$E$102,3,FALSE),"")</f>
        <v/>
      </c>
      <c r="AC100" s="21" t="str">
        <f>IF('Adjacent Counties'!AC100="x",VLOOKUP('2016 0-64'!AC$1,'2016 population'!$A$3:$E$102,3,FALSE),"")</f>
        <v/>
      </c>
      <c r="AD100" s="21" t="str">
        <f>IF('Adjacent Counties'!AD100="x",VLOOKUP('2016 0-64'!AD$1,'2016 population'!$A$3:$E$102,3,FALSE),"")</f>
        <v/>
      </c>
      <c r="AE100" s="21">
        <f>IF('Adjacent Counties'!AE100="x",VLOOKUP('2016 0-64'!AE$1,'2016 population'!$A$3:$E$102,3,FALSE),"")</f>
        <v>4675</v>
      </c>
      <c r="AF100" s="21" t="str">
        <f>IF('Adjacent Counties'!AF100="x",VLOOKUP('2016 0-64'!AF$1,'2016 population'!$A$3:$E$102,3,FALSE),"")</f>
        <v/>
      </c>
      <c r="AG100" s="21" t="str">
        <f>IF('Adjacent Counties'!AG100="x",VLOOKUP('2016 0-64'!AG$1,'2016 population'!$A$3:$E$102,3,FALSE),"")</f>
        <v/>
      </c>
      <c r="AH100" s="21" t="str">
        <f>IF('Adjacent Counties'!AH100="x",VLOOKUP('2016 0-64'!AH$1,'2016 population'!$A$3:$E$102,3,FALSE),"")</f>
        <v/>
      </c>
      <c r="AI100" s="21">
        <f>IF('Adjacent Counties'!AI100="x",VLOOKUP('2016 0-64'!AI$1,'2016 population'!$A$3:$E$102,3,FALSE),"")</f>
        <v>32256</v>
      </c>
      <c r="AJ100" s="21" t="str">
        <f>IF('Adjacent Counties'!AJ100="x",VLOOKUP('2016 0-64'!AJ$1,'2016 population'!$A$3:$E$102,3,FALSE),"")</f>
        <v/>
      </c>
      <c r="AK100" s="21" t="str">
        <f>IF('Adjacent Counties'!AK100="x",VLOOKUP('2016 0-64'!AK$1,'2016 population'!$A$3:$E$102,3,FALSE),"")</f>
        <v/>
      </c>
      <c r="AL100" s="21" t="str">
        <f>IF('Adjacent Counties'!AL100="x",VLOOKUP('2016 0-64'!AL$1,'2016 population'!$A$3:$E$102,3,FALSE),"")</f>
        <v/>
      </c>
      <c r="AM100" s="21" t="str">
        <f>IF('Adjacent Counties'!AM100="x",VLOOKUP('2016 0-64'!AM$1,'2016 population'!$A$3:$E$102,3,FALSE),"")</f>
        <v/>
      </c>
      <c r="AN100" s="21" t="str">
        <f>IF('Adjacent Counties'!AN100="x",VLOOKUP('2016 0-64'!AN$1,'2016 population'!$A$3:$E$102,3,FALSE),"")</f>
        <v/>
      </c>
      <c r="AO100" s="21" t="str">
        <f>IF('Adjacent Counties'!AO100="x",VLOOKUP('2016 0-64'!AO$1,'2016 population'!$A$3:$E$102,3,FALSE),"")</f>
        <v/>
      </c>
      <c r="AP100" s="21" t="str">
        <f>IF('Adjacent Counties'!AP100="x",VLOOKUP('2016 0-64'!AP$1,'2016 population'!$A$3:$E$102,3,FALSE),"")</f>
        <v/>
      </c>
      <c r="AQ100" s="21" t="str">
        <f>IF('Adjacent Counties'!AQ100="x",VLOOKUP('2016 0-64'!AQ$1,'2016 population'!$A$3:$E$102,3,FALSE),"")</f>
        <v/>
      </c>
      <c r="AR100" s="21" t="str">
        <f>IF('Adjacent Counties'!AR100="x",VLOOKUP('2016 0-64'!AR$1,'2016 population'!$A$3:$E$102,3,FALSE),"")</f>
        <v/>
      </c>
      <c r="AS100" s="21" t="str">
        <f>IF('Adjacent Counties'!AS100="x",VLOOKUP('2016 0-64'!AS$1,'2016 population'!$A$3:$E$102,3,FALSE),"")</f>
        <v/>
      </c>
      <c r="AT100" s="21" t="str">
        <f>IF('Adjacent Counties'!AT100="x",VLOOKUP('2016 0-64'!AT$1,'2016 population'!$A$3:$E$102,3,FALSE),"")</f>
        <v/>
      </c>
      <c r="AU100" s="21" t="str">
        <f>IF('Adjacent Counties'!AU100="x",VLOOKUP('2016 0-64'!AU$1,'2016 population'!$A$3:$E$102,3,FALSE),"")</f>
        <v/>
      </c>
      <c r="AV100" s="21" t="str">
        <f>IF('Adjacent Counties'!AV100="x",VLOOKUP('2016 0-64'!AV$1,'2016 population'!$A$3:$E$102,3,FALSE),"")</f>
        <v/>
      </c>
      <c r="AW100" s="21" t="str">
        <f>IF('Adjacent Counties'!AW100="x",VLOOKUP('2016 0-64'!AW$1,'2016 population'!$A$3:$E$102,3,FALSE),"")</f>
        <v/>
      </c>
      <c r="AX100" s="21">
        <f>IF('Adjacent Counties'!AX100="x",VLOOKUP('2016 0-64'!AX$1,'2016 population'!$A$3:$E$102,3,FALSE),"")</f>
        <v>15730</v>
      </c>
      <c r="AY100" s="21" t="str">
        <f>IF('Adjacent Counties'!AY100="x",VLOOKUP('2016 0-64'!AY$1,'2016 population'!$A$3:$E$102,3,FALSE),"")</f>
        <v/>
      </c>
      <c r="AZ100" s="21" t="str">
        <f>IF('Adjacent Counties'!AZ100="x",VLOOKUP('2016 0-64'!AZ$1,'2016 population'!$A$3:$E$102,3,FALSE),"")</f>
        <v/>
      </c>
      <c r="BA100" s="21" t="str">
        <f>IF('Adjacent Counties'!BA100="x",VLOOKUP('2016 0-64'!BA$1,'2016 population'!$A$3:$E$102,3,FALSE),"")</f>
        <v/>
      </c>
      <c r="BB100" s="21" t="str">
        <f>IF('Adjacent Counties'!BB100="x",VLOOKUP('2016 0-64'!BB$1,'2016 population'!$A$3:$E$102,3,FALSE),"")</f>
        <v/>
      </c>
      <c r="BC100" s="21" t="str">
        <f>IF('Adjacent Counties'!BC100="x",VLOOKUP('2016 0-64'!BC$1,'2016 population'!$A$3:$E$102,3,FALSE),"")</f>
        <v/>
      </c>
      <c r="BD100" s="21" t="str">
        <f>IF('Adjacent Counties'!BD100="x",VLOOKUP('2016 0-64'!BD$1,'2016 population'!$A$3:$E$102,3,FALSE),"")</f>
        <v/>
      </c>
      <c r="BE100" s="21" t="str">
        <f>IF('Adjacent Counties'!BE100="x",VLOOKUP('2016 0-64'!BE$1,'2016 population'!$A$3:$E$102,3,FALSE),"")</f>
        <v/>
      </c>
      <c r="BF100" s="21" t="str">
        <f>IF('Adjacent Counties'!BF100="x",VLOOKUP('2016 0-64'!BF$1,'2016 population'!$A$3:$E$102,3,FALSE),"")</f>
        <v/>
      </c>
      <c r="BG100" s="21" t="str">
        <f>IF('Adjacent Counties'!BG100="x",VLOOKUP('2016 0-64'!BG$1,'2016 population'!$A$3:$E$102,3,FALSE),"")</f>
        <v/>
      </c>
      <c r="BH100" s="21" t="str">
        <f>IF('Adjacent Counties'!BH100="x",VLOOKUP('2016 0-64'!BH$1,'2016 population'!$A$3:$E$102,3,FALSE),"")</f>
        <v/>
      </c>
      <c r="BI100" s="21" t="str">
        <f>IF('Adjacent Counties'!BI100="x",VLOOKUP('2016 0-64'!BI$1,'2016 population'!$A$3:$E$102,3,FALSE),"")</f>
        <v/>
      </c>
      <c r="BJ100" s="21" t="str">
        <f>IF('Adjacent Counties'!BJ100="x",VLOOKUP('2016 0-64'!BJ$1,'2016 population'!$A$3:$E$102,3,FALSE),"")</f>
        <v/>
      </c>
      <c r="BK100" s="21" t="str">
        <f>IF('Adjacent Counties'!BK100="x",VLOOKUP('2016 0-64'!BK$1,'2016 population'!$A$3:$E$102,3,FALSE),"")</f>
        <v/>
      </c>
      <c r="BL100" s="21" t="str">
        <f>IF('Adjacent Counties'!BL100="x",VLOOKUP('2016 0-64'!BL$1,'2016 population'!$A$3:$E$102,3,FALSE),"")</f>
        <v/>
      </c>
      <c r="BM100" s="21" t="str">
        <f>IF('Adjacent Counties'!BM100="x",VLOOKUP('2016 0-64'!BM$1,'2016 population'!$A$3:$E$102,3,FALSE),"")</f>
        <v/>
      </c>
      <c r="BN100" s="21" t="str">
        <f>IF('Adjacent Counties'!BN100="x",VLOOKUP('2016 0-64'!BN$1,'2016 population'!$A$3:$E$102,3,FALSE),"")</f>
        <v/>
      </c>
      <c r="BO100" s="21" t="str">
        <f>IF('Adjacent Counties'!BO100="x",VLOOKUP('2016 0-64'!BO$1,'2016 population'!$A$3:$E$102,3,FALSE),"")</f>
        <v/>
      </c>
      <c r="BP100" s="21" t="str">
        <f>IF('Adjacent Counties'!BP100="x",VLOOKUP('2016 0-64'!BP$1,'2016 population'!$A$3:$E$102,3,FALSE),"")</f>
        <v/>
      </c>
      <c r="BQ100" s="21" t="str">
        <f>IF('Adjacent Counties'!BQ100="x",VLOOKUP('2016 0-64'!BQ$1,'2016 population'!$A$3:$E$102,3,FALSE),"")</f>
        <v/>
      </c>
      <c r="BR100" s="21" t="str">
        <f>IF('Adjacent Counties'!BR100="x",VLOOKUP('2016 0-64'!BR$1,'2016 population'!$A$3:$E$102,3,FALSE),"")</f>
        <v/>
      </c>
      <c r="BS100" s="21" t="str">
        <f>IF('Adjacent Counties'!BS100="x",VLOOKUP('2016 0-64'!BS$1,'2016 population'!$A$3:$E$102,3,FALSE),"")</f>
        <v/>
      </c>
      <c r="BT100" s="21" t="str">
        <f>IF('Adjacent Counties'!BT100="x",VLOOKUP('2016 0-64'!BT$1,'2016 population'!$A$3:$E$102,3,FALSE),"")</f>
        <v/>
      </c>
      <c r="BU100" s="21" t="str">
        <f>IF('Adjacent Counties'!BU100="x",VLOOKUP('2016 0-64'!BU$1,'2016 population'!$A$3:$E$102,3,FALSE),"")</f>
        <v/>
      </c>
      <c r="BV100" s="21" t="str">
        <f>IF('Adjacent Counties'!BV100="x",VLOOKUP('2016 0-64'!BV$1,'2016 population'!$A$3:$E$102,3,FALSE),"")</f>
        <v/>
      </c>
      <c r="BW100" s="21" t="str">
        <f>IF('Adjacent Counties'!BW100="x",VLOOKUP('2016 0-64'!BW$1,'2016 population'!$A$3:$E$102,3,FALSE),"")</f>
        <v/>
      </c>
      <c r="BX100" s="21" t="str">
        <f>IF('Adjacent Counties'!BX100="x",VLOOKUP('2016 0-64'!BX$1,'2016 population'!$A$3:$E$102,3,FALSE),"")</f>
        <v/>
      </c>
      <c r="BY100" s="21" t="str">
        <f>IF('Adjacent Counties'!BY100="x",VLOOKUP('2016 0-64'!BY$1,'2016 population'!$A$3:$E$102,3,FALSE),"")</f>
        <v/>
      </c>
      <c r="BZ100" s="21" t="str">
        <f>IF('Adjacent Counties'!BZ100="x",VLOOKUP('2016 0-64'!BZ$1,'2016 population'!$A$3:$E$102,3,FALSE),"")</f>
        <v/>
      </c>
      <c r="CA100" s="21" t="str">
        <f>IF('Adjacent Counties'!CA100="x",VLOOKUP('2016 0-64'!CA$1,'2016 population'!$A$3:$E$102,3,FALSE),"")</f>
        <v/>
      </c>
      <c r="CB100" s="21" t="str">
        <f>IF('Adjacent Counties'!CB100="x",VLOOKUP('2016 0-64'!CB$1,'2016 population'!$A$3:$E$102,3,FALSE),"")</f>
        <v/>
      </c>
      <c r="CC100" s="21" t="str">
        <f>IF('Adjacent Counties'!CC100="x",VLOOKUP('2016 0-64'!CC$1,'2016 population'!$A$3:$E$102,3,FALSE),"")</f>
        <v/>
      </c>
      <c r="CD100" s="21" t="str">
        <f>IF('Adjacent Counties'!CD100="x",VLOOKUP('2016 0-64'!CD$1,'2016 population'!$A$3:$E$102,3,FALSE),"")</f>
        <v/>
      </c>
      <c r="CE100" s="21" t="str">
        <f>IF('Adjacent Counties'!CE100="x",VLOOKUP('2016 0-64'!CE$1,'2016 population'!$A$3:$E$102,3,FALSE),"")</f>
        <v/>
      </c>
      <c r="CF100" s="21" t="str">
        <f>IF('Adjacent Counties'!CF100="x",VLOOKUP('2016 0-64'!CF$1,'2016 population'!$A$3:$E$102,3,FALSE),"")</f>
        <v/>
      </c>
      <c r="CG100" s="21" t="str">
        <f>IF('Adjacent Counties'!CG100="x",VLOOKUP('2016 0-64'!CG$1,'2016 population'!$A$3:$E$102,3,FALSE),"")</f>
        <v/>
      </c>
      <c r="CH100" s="21" t="str">
        <f>IF('Adjacent Counties'!CH100="x",VLOOKUP('2016 0-64'!CH$1,'2016 population'!$A$3:$E$102,3,FALSE),"")</f>
        <v/>
      </c>
      <c r="CI100" s="21">
        <f>IF('Adjacent Counties'!CI100="x",VLOOKUP('2016 0-64'!CI$1,'2016 population'!$A$3:$E$102,3,FALSE),"")</f>
        <v>7935</v>
      </c>
      <c r="CJ100" s="21" t="str">
        <f>IF('Adjacent Counties'!CJ100="x",VLOOKUP('2016 0-64'!CJ$1,'2016 population'!$A$3:$E$102,3,FALSE),"")</f>
        <v/>
      </c>
      <c r="CK100" s="21" t="str">
        <f>IF('Adjacent Counties'!CK100="x",VLOOKUP('2016 0-64'!CK$1,'2016 population'!$A$3:$E$102,3,FALSE),"")</f>
        <v/>
      </c>
      <c r="CL100" s="21" t="str">
        <f>IF('Adjacent Counties'!CL100="x",VLOOKUP('2016 0-64'!CL$1,'2016 population'!$A$3:$E$102,3,FALSE),"")</f>
        <v/>
      </c>
      <c r="CM100" s="21" t="str">
        <f>IF('Adjacent Counties'!CM100="x",VLOOKUP('2016 0-64'!CM$1,'2016 population'!$A$3:$E$102,3,FALSE),"")</f>
        <v/>
      </c>
      <c r="CN100" s="21" t="str">
        <f>IF('Adjacent Counties'!CN100="x",VLOOKUP('2016 0-64'!CN$1,'2016 population'!$A$3:$E$102,3,FALSE),"")</f>
        <v/>
      </c>
      <c r="CO100" s="21" t="str">
        <f>IF('Adjacent Counties'!CO100="x",VLOOKUP('2016 0-64'!CO$1,'2016 population'!$A$3:$E$102,3,FALSE),"")</f>
        <v/>
      </c>
      <c r="CP100" s="21" t="str">
        <f>IF('Adjacent Counties'!CP100="x",VLOOKUP('2016 0-64'!CP$1,'2016 population'!$A$3:$E$102,3,FALSE),"")</f>
        <v/>
      </c>
      <c r="CQ100" s="21" t="str">
        <f>IF('Adjacent Counties'!CQ100="x",VLOOKUP('2016 0-64'!CQ$1,'2016 population'!$A$3:$E$102,3,FALSE),"")</f>
        <v/>
      </c>
      <c r="CR100" s="21" t="str">
        <f>IF('Adjacent Counties'!CR100="x",VLOOKUP('2016 0-64'!CR$1,'2016 population'!$A$3:$E$102,3,FALSE),"")</f>
        <v/>
      </c>
      <c r="CS100" s="21" t="str">
        <f>IF('Adjacent Counties'!CS100="x",VLOOKUP('2016 0-64'!CS$1,'2016 population'!$A$3:$E$102,3,FALSE),"")</f>
        <v/>
      </c>
      <c r="CT100" s="21">
        <f>IF('Adjacent Counties'!CT100="x",VLOOKUP('2016 0-64'!CT$1,'2016 population'!$A$3:$E$102,3,FALSE),"")</f>
        <v>8164</v>
      </c>
      <c r="CU100" s="21" t="str">
        <f>IF('Adjacent Counties'!CU100="x",VLOOKUP('2016 0-64'!CU$1,'2016 population'!$A$3:$E$102,3,FALSE),"")</f>
        <v/>
      </c>
      <c r="CV100" s="21">
        <f>IF('Adjacent Counties'!CV100="x",VLOOKUP('2016 0-64'!CV$1,'2016 population'!$A$3:$E$102,3,FALSE),"")</f>
        <v>4030</v>
      </c>
      <c r="CW100" s="21" t="str">
        <f>IF('Adjacent Counties'!CW100="x",VLOOKUP('2016 0-64'!CW$1,'2016 population'!$A$3:$E$102,3,FALSE),"")</f>
        <v/>
      </c>
      <c r="CX100" s="21">
        <f t="shared" si="1"/>
        <v>72790</v>
      </c>
    </row>
    <row r="101" spans="1:102">
      <c r="A101" s="3" t="s">
        <v>99</v>
      </c>
      <c r="B101" s="21" t="str">
        <f>IF('Adjacent Counties'!B101="x",VLOOKUP('2016 0-64'!B$1,'2016 population'!$A$3:$E$102,3,FALSE),"")</f>
        <v/>
      </c>
      <c r="C101" s="21" t="str">
        <f>IF('Adjacent Counties'!C101="x",VLOOKUP('2016 0-64'!C$1,'2016 population'!$A$3:$E$102,3,FALSE),"")</f>
        <v/>
      </c>
      <c r="D101" s="21" t="str">
        <f>IF('Adjacent Counties'!D101="x",VLOOKUP('2016 0-64'!D$1,'2016 population'!$A$3:$E$102,3,FALSE),"")</f>
        <v/>
      </c>
      <c r="E101" s="21" t="str">
        <f>IF('Adjacent Counties'!E101="x",VLOOKUP('2016 0-64'!E$1,'2016 population'!$A$3:$E$102,3,FALSE),"")</f>
        <v/>
      </c>
      <c r="F101" s="21" t="str">
        <f>IF('Adjacent Counties'!F101="x",VLOOKUP('2016 0-64'!F$1,'2016 population'!$A$3:$E$102,3,FALSE),"")</f>
        <v/>
      </c>
      <c r="G101" s="21" t="str">
        <f>IF('Adjacent Counties'!G101="x",VLOOKUP('2016 0-64'!G$1,'2016 population'!$A$3:$E$102,3,FALSE),"")</f>
        <v/>
      </c>
      <c r="H101" s="21" t="str">
        <f>IF('Adjacent Counties'!H101="x",VLOOKUP('2016 0-64'!H$1,'2016 population'!$A$3:$E$102,3,FALSE),"")</f>
        <v/>
      </c>
      <c r="I101" s="21" t="str">
        <f>IF('Adjacent Counties'!I101="x",VLOOKUP('2016 0-64'!I$1,'2016 population'!$A$3:$E$102,3,FALSE),"")</f>
        <v/>
      </c>
      <c r="J101" s="21" t="str">
        <f>IF('Adjacent Counties'!J101="x",VLOOKUP('2016 0-64'!J$1,'2016 population'!$A$3:$E$102,3,FALSE),"")</f>
        <v/>
      </c>
      <c r="K101" s="21" t="str">
        <f>IF('Adjacent Counties'!K101="x",VLOOKUP('2016 0-64'!K$1,'2016 population'!$A$3:$E$102,3,FALSE),"")</f>
        <v/>
      </c>
      <c r="L101" s="21">
        <f>IF('Adjacent Counties'!L101="x",VLOOKUP('2016 0-64'!L$1,'2016 population'!$A$3:$E$102,3,FALSE),"")</f>
        <v>28338</v>
      </c>
      <c r="M101" s="21" t="str">
        <f>IF('Adjacent Counties'!M101="x",VLOOKUP('2016 0-64'!M$1,'2016 population'!$A$3:$E$102,3,FALSE),"")</f>
        <v/>
      </c>
      <c r="N101" s="21" t="str">
        <f>IF('Adjacent Counties'!N101="x",VLOOKUP('2016 0-64'!N$1,'2016 population'!$A$3:$E$102,3,FALSE),"")</f>
        <v/>
      </c>
      <c r="O101" s="21" t="str">
        <f>IF('Adjacent Counties'!O101="x",VLOOKUP('2016 0-64'!O$1,'2016 population'!$A$3:$E$102,3,FALSE),"")</f>
        <v/>
      </c>
      <c r="P101" s="21" t="str">
        <f>IF('Adjacent Counties'!P101="x",VLOOKUP('2016 0-64'!P$1,'2016 population'!$A$3:$E$102,3,FALSE),"")</f>
        <v/>
      </c>
      <c r="Q101" s="21" t="str">
        <f>IF('Adjacent Counties'!Q101="x",VLOOKUP('2016 0-64'!Q$1,'2016 population'!$A$3:$E$102,3,FALSE),"")</f>
        <v/>
      </c>
      <c r="R101" s="21" t="str">
        <f>IF('Adjacent Counties'!R101="x",VLOOKUP('2016 0-64'!R$1,'2016 population'!$A$3:$E$102,3,FALSE),"")</f>
        <v/>
      </c>
      <c r="S101" s="21" t="str">
        <f>IF('Adjacent Counties'!S101="x",VLOOKUP('2016 0-64'!S$1,'2016 population'!$A$3:$E$102,3,FALSE),"")</f>
        <v/>
      </c>
      <c r="T101" s="21" t="str">
        <f>IF('Adjacent Counties'!T101="x",VLOOKUP('2016 0-64'!T$1,'2016 population'!$A$3:$E$102,3,FALSE),"")</f>
        <v/>
      </c>
      <c r="U101" s="21" t="str">
        <f>IF('Adjacent Counties'!U101="x",VLOOKUP('2016 0-64'!U$1,'2016 population'!$A$3:$E$102,3,FALSE),"")</f>
        <v/>
      </c>
      <c r="V101" s="21" t="str">
        <f>IF('Adjacent Counties'!V101="x",VLOOKUP('2016 0-64'!V$1,'2016 population'!$A$3:$E$102,3,FALSE),"")</f>
        <v/>
      </c>
      <c r="W101" s="21" t="str">
        <f>IF('Adjacent Counties'!W101="x",VLOOKUP('2016 0-64'!W$1,'2016 population'!$A$3:$E$102,3,FALSE),"")</f>
        <v/>
      </c>
      <c r="X101" s="21" t="str">
        <f>IF('Adjacent Counties'!X101="x",VLOOKUP('2016 0-64'!X$1,'2016 population'!$A$3:$E$102,3,FALSE),"")</f>
        <v/>
      </c>
      <c r="Y101" s="21" t="str">
        <f>IF('Adjacent Counties'!Y101="x",VLOOKUP('2016 0-64'!Y$1,'2016 population'!$A$3:$E$102,3,FALSE),"")</f>
        <v/>
      </c>
      <c r="Z101" s="21" t="str">
        <f>IF('Adjacent Counties'!Z101="x",VLOOKUP('2016 0-64'!Z$1,'2016 population'!$A$3:$E$102,3,FALSE),"")</f>
        <v/>
      </c>
      <c r="AA101" s="21" t="str">
        <f>IF('Adjacent Counties'!AA101="x",VLOOKUP('2016 0-64'!AA$1,'2016 population'!$A$3:$E$102,3,FALSE),"")</f>
        <v/>
      </c>
      <c r="AB101" s="21" t="str">
        <f>IF('Adjacent Counties'!AB101="x",VLOOKUP('2016 0-64'!AB$1,'2016 population'!$A$3:$E$102,3,FALSE),"")</f>
        <v/>
      </c>
      <c r="AC101" s="21" t="str">
        <f>IF('Adjacent Counties'!AC101="x",VLOOKUP('2016 0-64'!AC$1,'2016 population'!$A$3:$E$102,3,FALSE),"")</f>
        <v/>
      </c>
      <c r="AD101" s="21" t="str">
        <f>IF('Adjacent Counties'!AD101="x",VLOOKUP('2016 0-64'!AD$1,'2016 population'!$A$3:$E$102,3,FALSE),"")</f>
        <v/>
      </c>
      <c r="AE101" s="21" t="str">
        <f>IF('Adjacent Counties'!AE101="x",VLOOKUP('2016 0-64'!AE$1,'2016 population'!$A$3:$E$102,3,FALSE),"")</f>
        <v/>
      </c>
      <c r="AF101" s="21" t="str">
        <f>IF('Adjacent Counties'!AF101="x",VLOOKUP('2016 0-64'!AF$1,'2016 population'!$A$3:$E$102,3,FALSE),"")</f>
        <v/>
      </c>
      <c r="AG101" s="21" t="str">
        <f>IF('Adjacent Counties'!AG101="x",VLOOKUP('2016 0-64'!AG$1,'2016 population'!$A$3:$E$102,3,FALSE),"")</f>
        <v/>
      </c>
      <c r="AH101" s="21" t="str">
        <f>IF('Adjacent Counties'!AH101="x",VLOOKUP('2016 0-64'!AH$1,'2016 population'!$A$3:$E$102,3,FALSE),"")</f>
        <v/>
      </c>
      <c r="AI101" s="21" t="str">
        <f>IF('Adjacent Counties'!AI101="x",VLOOKUP('2016 0-64'!AI$1,'2016 population'!$A$3:$E$102,3,FALSE),"")</f>
        <v/>
      </c>
      <c r="AJ101" s="21" t="str">
        <f>IF('Adjacent Counties'!AJ101="x",VLOOKUP('2016 0-64'!AJ$1,'2016 population'!$A$3:$E$102,3,FALSE),"")</f>
        <v/>
      </c>
      <c r="AK101" s="21" t="str">
        <f>IF('Adjacent Counties'!AK101="x",VLOOKUP('2016 0-64'!AK$1,'2016 population'!$A$3:$E$102,3,FALSE),"")</f>
        <v/>
      </c>
      <c r="AL101" s="21" t="str">
        <f>IF('Adjacent Counties'!AL101="x",VLOOKUP('2016 0-64'!AL$1,'2016 population'!$A$3:$E$102,3,FALSE),"")</f>
        <v/>
      </c>
      <c r="AM101" s="21" t="str">
        <f>IF('Adjacent Counties'!AM101="x",VLOOKUP('2016 0-64'!AM$1,'2016 population'!$A$3:$E$102,3,FALSE),"")</f>
        <v/>
      </c>
      <c r="AN101" s="21" t="str">
        <f>IF('Adjacent Counties'!AN101="x",VLOOKUP('2016 0-64'!AN$1,'2016 population'!$A$3:$E$102,3,FALSE),"")</f>
        <v/>
      </c>
      <c r="AO101" s="21" t="str">
        <f>IF('Adjacent Counties'!AO101="x",VLOOKUP('2016 0-64'!AO$1,'2016 population'!$A$3:$E$102,3,FALSE),"")</f>
        <v/>
      </c>
      <c r="AP101" s="21" t="str">
        <f>IF('Adjacent Counties'!AP101="x",VLOOKUP('2016 0-64'!AP$1,'2016 population'!$A$3:$E$102,3,FALSE),"")</f>
        <v/>
      </c>
      <c r="AQ101" s="21" t="str">
        <f>IF('Adjacent Counties'!AQ101="x",VLOOKUP('2016 0-64'!AQ$1,'2016 population'!$A$3:$E$102,3,FALSE),"")</f>
        <v/>
      </c>
      <c r="AR101" s="21" t="str">
        <f>IF('Adjacent Counties'!AR101="x",VLOOKUP('2016 0-64'!AR$1,'2016 population'!$A$3:$E$102,3,FALSE),"")</f>
        <v/>
      </c>
      <c r="AS101" s="21" t="str">
        <f>IF('Adjacent Counties'!AS101="x",VLOOKUP('2016 0-64'!AS$1,'2016 population'!$A$3:$E$102,3,FALSE),"")</f>
        <v/>
      </c>
      <c r="AT101" s="21" t="str">
        <f>IF('Adjacent Counties'!AT101="x",VLOOKUP('2016 0-64'!AT$1,'2016 population'!$A$3:$E$102,3,FALSE),"")</f>
        <v/>
      </c>
      <c r="AU101" s="21" t="str">
        <f>IF('Adjacent Counties'!AU101="x",VLOOKUP('2016 0-64'!AU$1,'2016 population'!$A$3:$E$102,3,FALSE),"")</f>
        <v/>
      </c>
      <c r="AV101" s="21" t="str">
        <f>IF('Adjacent Counties'!AV101="x",VLOOKUP('2016 0-64'!AV$1,'2016 population'!$A$3:$E$102,3,FALSE),"")</f>
        <v/>
      </c>
      <c r="AW101" s="21" t="str">
        <f>IF('Adjacent Counties'!AW101="x",VLOOKUP('2016 0-64'!AW$1,'2016 population'!$A$3:$E$102,3,FALSE),"")</f>
        <v/>
      </c>
      <c r="AX101" s="21" t="str">
        <f>IF('Adjacent Counties'!AX101="x",VLOOKUP('2016 0-64'!AX$1,'2016 population'!$A$3:$E$102,3,FALSE),"")</f>
        <v/>
      </c>
      <c r="AY101" s="21" t="str">
        <f>IF('Adjacent Counties'!AY101="x",VLOOKUP('2016 0-64'!AY$1,'2016 population'!$A$3:$E$102,3,FALSE),"")</f>
        <v/>
      </c>
      <c r="AZ101" s="21" t="str">
        <f>IF('Adjacent Counties'!AZ101="x",VLOOKUP('2016 0-64'!AZ$1,'2016 population'!$A$3:$E$102,3,FALSE),"")</f>
        <v/>
      </c>
      <c r="BA101" s="21" t="str">
        <f>IF('Adjacent Counties'!BA101="x",VLOOKUP('2016 0-64'!BA$1,'2016 population'!$A$3:$E$102,3,FALSE),"")</f>
        <v/>
      </c>
      <c r="BB101" s="21" t="str">
        <f>IF('Adjacent Counties'!BB101="x",VLOOKUP('2016 0-64'!BB$1,'2016 population'!$A$3:$E$102,3,FALSE),"")</f>
        <v/>
      </c>
      <c r="BC101" s="21" t="str">
        <f>IF('Adjacent Counties'!BC101="x",VLOOKUP('2016 0-64'!BC$1,'2016 population'!$A$3:$E$102,3,FALSE),"")</f>
        <v/>
      </c>
      <c r="BD101" s="21" t="str">
        <f>IF('Adjacent Counties'!BD101="x",VLOOKUP('2016 0-64'!BD$1,'2016 population'!$A$3:$E$102,3,FALSE),"")</f>
        <v/>
      </c>
      <c r="BE101" s="21" t="str">
        <f>IF('Adjacent Counties'!BE101="x",VLOOKUP('2016 0-64'!BE$1,'2016 population'!$A$3:$E$102,3,FALSE),"")</f>
        <v/>
      </c>
      <c r="BF101" s="21">
        <f>IF('Adjacent Counties'!BF101="x",VLOOKUP('2016 0-64'!BF$1,'2016 population'!$A$3:$E$102,3,FALSE),"")</f>
        <v>2740</v>
      </c>
      <c r="BG101" s="21" t="str">
        <f>IF('Adjacent Counties'!BG101="x",VLOOKUP('2016 0-64'!BG$1,'2016 population'!$A$3:$E$102,3,FALSE),"")</f>
        <v/>
      </c>
      <c r="BH101" s="21">
        <f>IF('Adjacent Counties'!BH101="x",VLOOKUP('2016 0-64'!BH$1,'2016 population'!$A$3:$E$102,3,FALSE),"")</f>
        <v>5208</v>
      </c>
      <c r="BI101" s="21" t="str">
        <f>IF('Adjacent Counties'!BI101="x",VLOOKUP('2016 0-64'!BI$1,'2016 population'!$A$3:$E$102,3,FALSE),"")</f>
        <v/>
      </c>
      <c r="BJ101" s="21">
        <f>IF('Adjacent Counties'!BJ101="x",VLOOKUP('2016 0-64'!BJ$1,'2016 population'!$A$3:$E$102,3,FALSE),"")</f>
        <v>1981</v>
      </c>
      <c r="BK101" s="21" t="str">
        <f>IF('Adjacent Counties'!BK101="x",VLOOKUP('2016 0-64'!BK$1,'2016 population'!$A$3:$E$102,3,FALSE),"")</f>
        <v/>
      </c>
      <c r="BL101" s="21" t="str">
        <f>IF('Adjacent Counties'!BL101="x",VLOOKUP('2016 0-64'!BL$1,'2016 population'!$A$3:$E$102,3,FALSE),"")</f>
        <v/>
      </c>
      <c r="BM101" s="21" t="str">
        <f>IF('Adjacent Counties'!BM101="x",VLOOKUP('2016 0-64'!BM$1,'2016 population'!$A$3:$E$102,3,FALSE),"")</f>
        <v/>
      </c>
      <c r="BN101" s="21" t="str">
        <f>IF('Adjacent Counties'!BN101="x",VLOOKUP('2016 0-64'!BN$1,'2016 population'!$A$3:$E$102,3,FALSE),"")</f>
        <v/>
      </c>
      <c r="BO101" s="21" t="str">
        <f>IF('Adjacent Counties'!BO101="x",VLOOKUP('2016 0-64'!BO$1,'2016 population'!$A$3:$E$102,3,FALSE),"")</f>
        <v/>
      </c>
      <c r="BP101" s="21" t="str">
        <f>IF('Adjacent Counties'!BP101="x",VLOOKUP('2016 0-64'!BP$1,'2016 population'!$A$3:$E$102,3,FALSE),"")</f>
        <v/>
      </c>
      <c r="BQ101" s="21" t="str">
        <f>IF('Adjacent Counties'!BQ101="x",VLOOKUP('2016 0-64'!BQ$1,'2016 population'!$A$3:$E$102,3,FALSE),"")</f>
        <v/>
      </c>
      <c r="BR101" s="21" t="str">
        <f>IF('Adjacent Counties'!BR101="x",VLOOKUP('2016 0-64'!BR$1,'2016 population'!$A$3:$E$102,3,FALSE),"")</f>
        <v/>
      </c>
      <c r="BS101" s="21" t="str">
        <f>IF('Adjacent Counties'!BS101="x",VLOOKUP('2016 0-64'!BS$1,'2016 population'!$A$3:$E$102,3,FALSE),"")</f>
        <v/>
      </c>
      <c r="BT101" s="21" t="str">
        <f>IF('Adjacent Counties'!BT101="x",VLOOKUP('2016 0-64'!BT$1,'2016 population'!$A$3:$E$102,3,FALSE),"")</f>
        <v/>
      </c>
      <c r="BU101" s="21" t="str">
        <f>IF('Adjacent Counties'!BU101="x",VLOOKUP('2016 0-64'!BU$1,'2016 population'!$A$3:$E$102,3,FALSE),"")</f>
        <v/>
      </c>
      <c r="BV101" s="21" t="str">
        <f>IF('Adjacent Counties'!BV101="x",VLOOKUP('2016 0-64'!BV$1,'2016 population'!$A$3:$E$102,3,FALSE),"")</f>
        <v/>
      </c>
      <c r="BW101" s="21" t="str">
        <f>IF('Adjacent Counties'!BW101="x",VLOOKUP('2016 0-64'!BW$1,'2016 population'!$A$3:$E$102,3,FALSE),"")</f>
        <v/>
      </c>
      <c r="BX101" s="21" t="str">
        <f>IF('Adjacent Counties'!BX101="x",VLOOKUP('2016 0-64'!BX$1,'2016 population'!$A$3:$E$102,3,FALSE),"")</f>
        <v/>
      </c>
      <c r="BY101" s="21" t="str">
        <f>IF('Adjacent Counties'!BY101="x",VLOOKUP('2016 0-64'!BY$1,'2016 population'!$A$3:$E$102,3,FALSE),"")</f>
        <v/>
      </c>
      <c r="BZ101" s="21" t="str">
        <f>IF('Adjacent Counties'!BZ101="x",VLOOKUP('2016 0-64'!BZ$1,'2016 population'!$A$3:$E$102,3,FALSE),"")</f>
        <v/>
      </c>
      <c r="CA101" s="21" t="str">
        <f>IF('Adjacent Counties'!CA101="x",VLOOKUP('2016 0-64'!CA$1,'2016 population'!$A$3:$E$102,3,FALSE),"")</f>
        <v/>
      </c>
      <c r="CB101" s="21" t="str">
        <f>IF('Adjacent Counties'!CB101="x",VLOOKUP('2016 0-64'!CB$1,'2016 population'!$A$3:$E$102,3,FALSE),"")</f>
        <v/>
      </c>
      <c r="CC101" s="21" t="str">
        <f>IF('Adjacent Counties'!CC101="x",VLOOKUP('2016 0-64'!CC$1,'2016 population'!$A$3:$E$102,3,FALSE),"")</f>
        <v/>
      </c>
      <c r="CD101" s="21" t="str">
        <f>IF('Adjacent Counties'!CD101="x",VLOOKUP('2016 0-64'!CD$1,'2016 population'!$A$3:$E$102,3,FALSE),"")</f>
        <v/>
      </c>
      <c r="CE101" s="21" t="str">
        <f>IF('Adjacent Counties'!CE101="x",VLOOKUP('2016 0-64'!CE$1,'2016 population'!$A$3:$E$102,3,FALSE),"")</f>
        <v/>
      </c>
      <c r="CF101" s="21" t="str">
        <f>IF('Adjacent Counties'!CF101="x",VLOOKUP('2016 0-64'!CF$1,'2016 population'!$A$3:$E$102,3,FALSE),"")</f>
        <v/>
      </c>
      <c r="CG101" s="21" t="str">
        <f>IF('Adjacent Counties'!CG101="x",VLOOKUP('2016 0-64'!CG$1,'2016 population'!$A$3:$E$102,3,FALSE),"")</f>
        <v/>
      </c>
      <c r="CH101" s="21" t="str">
        <f>IF('Adjacent Counties'!CH101="x",VLOOKUP('2016 0-64'!CH$1,'2016 population'!$A$3:$E$102,3,FALSE),"")</f>
        <v/>
      </c>
      <c r="CI101" s="21" t="str">
        <f>IF('Adjacent Counties'!CI101="x",VLOOKUP('2016 0-64'!CI$1,'2016 population'!$A$3:$E$102,3,FALSE),"")</f>
        <v/>
      </c>
      <c r="CJ101" s="21" t="str">
        <f>IF('Adjacent Counties'!CJ101="x",VLOOKUP('2016 0-64'!CJ$1,'2016 population'!$A$3:$E$102,3,FALSE),"")</f>
        <v/>
      </c>
      <c r="CK101" s="21" t="str">
        <f>IF('Adjacent Counties'!CK101="x",VLOOKUP('2016 0-64'!CK$1,'2016 population'!$A$3:$E$102,3,FALSE),"")</f>
        <v/>
      </c>
      <c r="CL101" s="21" t="str">
        <f>IF('Adjacent Counties'!CL101="x",VLOOKUP('2016 0-64'!CL$1,'2016 population'!$A$3:$E$102,3,FALSE),"")</f>
        <v/>
      </c>
      <c r="CM101" s="21" t="str">
        <f>IF('Adjacent Counties'!CM101="x",VLOOKUP('2016 0-64'!CM$1,'2016 population'!$A$3:$E$102,3,FALSE),"")</f>
        <v/>
      </c>
      <c r="CN101" s="21" t="str">
        <f>IF('Adjacent Counties'!CN101="x",VLOOKUP('2016 0-64'!CN$1,'2016 population'!$A$3:$E$102,3,FALSE),"")</f>
        <v/>
      </c>
      <c r="CO101" s="21" t="str">
        <f>IF('Adjacent Counties'!CO101="x",VLOOKUP('2016 0-64'!CO$1,'2016 population'!$A$3:$E$102,3,FALSE),"")</f>
        <v/>
      </c>
      <c r="CP101" s="21" t="str">
        <f>IF('Adjacent Counties'!CP101="x",VLOOKUP('2016 0-64'!CP$1,'2016 population'!$A$3:$E$102,3,FALSE),"")</f>
        <v/>
      </c>
      <c r="CQ101" s="21" t="str">
        <f>IF('Adjacent Counties'!CQ101="x",VLOOKUP('2016 0-64'!CQ$1,'2016 population'!$A$3:$E$102,3,FALSE),"")</f>
        <v/>
      </c>
      <c r="CR101" s="21" t="str">
        <f>IF('Adjacent Counties'!CR101="x",VLOOKUP('2016 0-64'!CR$1,'2016 population'!$A$3:$E$102,3,FALSE),"")</f>
        <v/>
      </c>
      <c r="CS101" s="21" t="str">
        <f>IF('Adjacent Counties'!CS101="x",VLOOKUP('2016 0-64'!CS$1,'2016 population'!$A$3:$E$102,3,FALSE),"")</f>
        <v/>
      </c>
      <c r="CT101" s="21" t="str">
        <f>IF('Adjacent Counties'!CT101="x",VLOOKUP('2016 0-64'!CT$1,'2016 population'!$A$3:$E$102,3,FALSE),"")</f>
        <v/>
      </c>
      <c r="CU101" s="21" t="str">
        <f>IF('Adjacent Counties'!CU101="x",VLOOKUP('2016 0-64'!CU$1,'2016 population'!$A$3:$E$102,3,FALSE),"")</f>
        <v/>
      </c>
      <c r="CV101" s="21" t="str">
        <f>IF('Adjacent Counties'!CV101="x",VLOOKUP('2016 0-64'!CV$1,'2016 population'!$A$3:$E$102,3,FALSE),"")</f>
        <v/>
      </c>
      <c r="CW101" s="21">
        <f>IF('Adjacent Counties'!CW101="x",VLOOKUP('2016 0-64'!CW$1,'2016 population'!$A$3:$E$102,3,FALSE),"")</f>
        <v>2450</v>
      </c>
      <c r="CX101" s="21">
        <f t="shared" si="1"/>
        <v>40717</v>
      </c>
    </row>
    <row r="103" spans="1:102" ht="30">
      <c r="A103" s="6" t="s">
        <v>107</v>
      </c>
      <c r="B103" s="21">
        <f t="shared" ref="B103:BM103" si="2">MIN(B2:B102)</f>
        <v>14436</v>
      </c>
      <c r="C103" s="21">
        <f t="shared" si="2"/>
        <v>4205</v>
      </c>
      <c r="D103" s="21">
        <f t="shared" si="2"/>
        <v>1558</v>
      </c>
      <c r="E103" s="21">
        <f t="shared" si="2"/>
        <v>2627</v>
      </c>
      <c r="F103" s="21">
        <f t="shared" si="2"/>
        <v>3687</v>
      </c>
      <c r="G103" s="21">
        <f t="shared" si="2"/>
        <v>2099</v>
      </c>
      <c r="H103" s="21">
        <f t="shared" si="2"/>
        <v>6619</v>
      </c>
      <c r="I103" s="21">
        <f t="shared" si="2"/>
        <v>2169</v>
      </c>
      <c r="J103" s="21">
        <f t="shared" si="2"/>
        <v>4126</v>
      </c>
      <c r="K103" s="21">
        <f t="shared" si="2"/>
        <v>23290</v>
      </c>
      <c r="L103" s="21">
        <f t="shared" si="2"/>
        <v>28338</v>
      </c>
      <c r="M103" s="21">
        <f t="shared" si="2"/>
        <v>9810</v>
      </c>
      <c r="N103" s="21">
        <f t="shared" si="2"/>
        <v>15389</v>
      </c>
      <c r="O103" s="21">
        <f t="shared" si="2"/>
        <v>9024</v>
      </c>
      <c r="P103" s="21">
        <f t="shared" si="2"/>
        <v>985</v>
      </c>
      <c r="Q103" s="21">
        <f t="shared" si="2"/>
        <v>10075</v>
      </c>
      <c r="R103" s="21">
        <f t="shared" si="2"/>
        <v>2804</v>
      </c>
      <c r="S103" s="21">
        <f t="shared" si="2"/>
        <v>15801</v>
      </c>
      <c r="T103" s="21">
        <f t="shared" si="2"/>
        <v>9563</v>
      </c>
      <c r="U103" s="21">
        <f t="shared" si="2"/>
        <v>4549</v>
      </c>
      <c r="V103" s="21">
        <f t="shared" si="2"/>
        <v>1875</v>
      </c>
      <c r="W103" s="21">
        <f t="shared" si="2"/>
        <v>1876</v>
      </c>
      <c r="X103" s="21">
        <f t="shared" si="2"/>
        <v>10380</v>
      </c>
      <c r="Y103" s="21">
        <f t="shared" si="2"/>
        <v>6191</v>
      </c>
      <c r="Z103" s="21">
        <f t="shared" si="2"/>
        <v>9917</v>
      </c>
      <c r="AA103" s="21">
        <f t="shared" si="2"/>
        <v>23743</v>
      </c>
      <c r="AB103" s="21">
        <f t="shared" si="2"/>
        <v>2539</v>
      </c>
      <c r="AC103" s="21">
        <f t="shared" si="2"/>
        <v>4521</v>
      </c>
      <c r="AD103" s="21">
        <f t="shared" si="2"/>
        <v>16909</v>
      </c>
      <c r="AE103" s="21">
        <f t="shared" si="2"/>
        <v>4675</v>
      </c>
      <c r="AF103" s="21">
        <f t="shared" si="2"/>
        <v>5995</v>
      </c>
      <c r="AG103" s="21">
        <f t="shared" si="2"/>
        <v>21756</v>
      </c>
      <c r="AH103" s="21">
        <f t="shared" si="2"/>
        <v>5818</v>
      </c>
      <c r="AI103" s="21">
        <f t="shared" si="2"/>
        <v>32256</v>
      </c>
      <c r="AJ103" s="21">
        <f t="shared" si="2"/>
        <v>6380</v>
      </c>
      <c r="AK103" s="21">
        <f t="shared" si="2"/>
        <v>20192</v>
      </c>
      <c r="AL103" s="21">
        <f t="shared" si="2"/>
        <v>1234</v>
      </c>
      <c r="AM103" s="21">
        <f t="shared" si="2"/>
        <v>1207</v>
      </c>
      <c r="AN103" s="21">
        <f t="shared" si="2"/>
        <v>5652</v>
      </c>
      <c r="AO103" s="21">
        <f t="shared" si="2"/>
        <v>1911</v>
      </c>
      <c r="AP103" s="21">
        <f t="shared" si="2"/>
        <v>44512</v>
      </c>
      <c r="AQ103" s="21">
        <f t="shared" si="2"/>
        <v>5781</v>
      </c>
      <c r="AR103" s="21">
        <f t="shared" si="2"/>
        <v>9720</v>
      </c>
      <c r="AS103" s="21">
        <f t="shared" si="2"/>
        <v>8252</v>
      </c>
      <c r="AT103" s="21">
        <f t="shared" si="2"/>
        <v>15352</v>
      </c>
      <c r="AU103" s="21">
        <f t="shared" si="2"/>
        <v>2542</v>
      </c>
      <c r="AV103" s="21">
        <f t="shared" si="2"/>
        <v>3091</v>
      </c>
      <c r="AW103" s="21">
        <f t="shared" si="2"/>
        <v>631</v>
      </c>
      <c r="AX103" s="21">
        <f t="shared" si="2"/>
        <v>15730</v>
      </c>
      <c r="AY103" s="21">
        <f t="shared" si="2"/>
        <v>4617</v>
      </c>
      <c r="AZ103" s="21">
        <f t="shared" si="2"/>
        <v>15044</v>
      </c>
      <c r="BA103" s="21">
        <f t="shared" si="2"/>
        <v>1220</v>
      </c>
      <c r="BB103" s="21">
        <f t="shared" si="2"/>
        <v>5731</v>
      </c>
      <c r="BC103" s="21">
        <f t="shared" si="2"/>
        <v>6230</v>
      </c>
      <c r="BD103" s="21">
        <f t="shared" si="2"/>
        <v>8603</v>
      </c>
      <c r="BE103" s="21">
        <f t="shared" si="2"/>
        <v>5128</v>
      </c>
      <c r="BF103" s="21">
        <f t="shared" si="2"/>
        <v>2740</v>
      </c>
      <c r="BG103" s="21">
        <f t="shared" si="2"/>
        <v>2941</v>
      </c>
      <c r="BH103" s="21">
        <f t="shared" si="2"/>
        <v>5208</v>
      </c>
      <c r="BI103" s="21">
        <f t="shared" si="2"/>
        <v>69763</v>
      </c>
      <c r="BJ103" s="21">
        <f t="shared" si="2"/>
        <v>1981</v>
      </c>
      <c r="BK103" s="21">
        <f t="shared" si="2"/>
        <v>3243</v>
      </c>
      <c r="BL103" s="21">
        <f t="shared" si="2"/>
        <v>12856</v>
      </c>
      <c r="BM103" s="21">
        <f t="shared" si="2"/>
        <v>9873</v>
      </c>
      <c r="BN103" s="21">
        <f t="shared" ref="BN103:CS103" si="3">MIN(BN2:BN102)</f>
        <v>22128</v>
      </c>
      <c r="BO103" s="21">
        <f t="shared" si="3"/>
        <v>2483</v>
      </c>
      <c r="BP103" s="21">
        <f t="shared" si="3"/>
        <v>10644</v>
      </c>
      <c r="BQ103" s="21">
        <f t="shared" si="3"/>
        <v>11662</v>
      </c>
      <c r="BR103" s="21">
        <f t="shared" si="3"/>
        <v>2031</v>
      </c>
      <c r="BS103" s="21">
        <f t="shared" si="3"/>
        <v>3463</v>
      </c>
      <c r="BT103" s="21">
        <f t="shared" si="3"/>
        <v>6371</v>
      </c>
      <c r="BU103" s="21">
        <f t="shared" si="3"/>
        <v>2113</v>
      </c>
      <c r="BV103" s="21">
        <f t="shared" si="3"/>
        <v>4230</v>
      </c>
      <c r="BW103" s="21">
        <f t="shared" si="3"/>
        <v>13153</v>
      </c>
      <c r="BX103" s="21">
        <f t="shared" si="3"/>
        <v>3174</v>
      </c>
      <c r="BY103" s="21">
        <f t="shared" si="3"/>
        <v>14312</v>
      </c>
      <c r="BZ103" s="21">
        <f t="shared" si="3"/>
        <v>4669</v>
      </c>
      <c r="CA103" s="21">
        <f t="shared" si="3"/>
        <v>11675</v>
      </c>
      <c r="CB103" s="21">
        <f t="shared" si="3"/>
        <v>10027</v>
      </c>
      <c r="CC103" s="21">
        <f t="shared" si="3"/>
        <v>13671</v>
      </c>
      <c r="CD103" s="21">
        <f t="shared" si="3"/>
        <v>7889</v>
      </c>
      <c r="CE103" s="21">
        <f t="shared" si="3"/>
        <v>6224</v>
      </c>
      <c r="CF103" s="21">
        <f t="shared" si="3"/>
        <v>3731</v>
      </c>
      <c r="CG103" s="21">
        <f t="shared" si="3"/>
        <v>6502</v>
      </c>
      <c r="CH103" s="21">
        <f t="shared" si="3"/>
        <v>5128</v>
      </c>
      <c r="CI103" s="21">
        <f t="shared" si="3"/>
        <v>7935</v>
      </c>
      <c r="CJ103" s="21">
        <f t="shared" si="3"/>
        <v>1684</v>
      </c>
      <c r="CK103" s="21">
        <f t="shared" si="3"/>
        <v>5174</v>
      </c>
      <c r="CL103" s="21">
        <f t="shared" si="3"/>
        <v>395</v>
      </c>
      <c r="CM103" s="21">
        <f t="shared" si="3"/>
        <v>17090</v>
      </c>
      <c r="CN103" s="21">
        <f t="shared" si="3"/>
        <v>4464</v>
      </c>
      <c r="CO103" s="21">
        <f t="shared" si="3"/>
        <v>69041</v>
      </c>
      <c r="CP103" s="21">
        <f t="shared" si="3"/>
        <v>2559</v>
      </c>
      <c r="CQ103" s="21">
        <f t="shared" si="3"/>
        <v>1591</v>
      </c>
      <c r="CR103" s="21">
        <f t="shared" si="3"/>
        <v>4911</v>
      </c>
      <c r="CS103" s="21">
        <f t="shared" si="3"/>
        <v>11066</v>
      </c>
      <c r="CT103" s="21">
        <f>MIN(CT2:CT102)</f>
        <v>8164</v>
      </c>
      <c r="CU103" s="21">
        <f t="shared" ref="CU103:CW103" si="4">MIN(CU2:CU102)</f>
        <v>8514</v>
      </c>
      <c r="CV103" s="21">
        <f t="shared" si="4"/>
        <v>4030</v>
      </c>
      <c r="CW103" s="21">
        <f t="shared" si="4"/>
        <v>2450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03"/>
  <sheetViews>
    <sheetView workbookViewId="0"/>
  </sheetViews>
  <sheetFormatPr defaultRowHeight="15"/>
  <cols>
    <col min="1" max="1" width="13.140625" style="21" bestFit="1" customWidth="1"/>
    <col min="2" max="2" width="7" style="21" bestFit="1" customWidth="1"/>
    <col min="3" max="3" width="6" style="21" bestFit="1" customWidth="1"/>
    <col min="4" max="4" width="5" style="21" bestFit="1" customWidth="1"/>
    <col min="5" max="11" width="6" style="21" bestFit="1" customWidth="1"/>
    <col min="12" max="12" width="7" style="21" bestFit="1" customWidth="1"/>
    <col min="13" max="13" width="6" style="21" bestFit="1" customWidth="1"/>
    <col min="14" max="14" width="7" style="21" bestFit="1" customWidth="1"/>
    <col min="15" max="15" width="6" style="21" bestFit="1" customWidth="1"/>
    <col min="16" max="16" width="5" style="21" bestFit="1" customWidth="1"/>
    <col min="17" max="18" width="6" style="21" bestFit="1" customWidth="1"/>
    <col min="19" max="19" width="7" style="21" bestFit="1" customWidth="1"/>
    <col min="20" max="22" width="6" style="21" bestFit="1" customWidth="1"/>
    <col min="23" max="23" width="5" style="21" bestFit="1" customWidth="1"/>
    <col min="24" max="26" width="6" style="21" bestFit="1" customWidth="1"/>
    <col min="27" max="27" width="7" style="21" bestFit="1" customWidth="1"/>
    <col min="28" max="29" width="6" style="21" bestFit="1" customWidth="1"/>
    <col min="30" max="30" width="7" style="21" bestFit="1" customWidth="1"/>
    <col min="31" max="32" width="6" style="21" bestFit="1" customWidth="1"/>
    <col min="33" max="33" width="7" style="21" bestFit="1" customWidth="1"/>
    <col min="34" max="34" width="6" style="21" bestFit="1" customWidth="1"/>
    <col min="35" max="35" width="7" style="21" bestFit="1" customWidth="1"/>
    <col min="36" max="36" width="6" style="21" bestFit="1" customWidth="1"/>
    <col min="37" max="37" width="7" style="21" bestFit="1" customWidth="1"/>
    <col min="38" max="39" width="5" style="21" bestFit="1" customWidth="1"/>
    <col min="40" max="41" width="6" style="21" bestFit="1" customWidth="1"/>
    <col min="42" max="42" width="7" style="21" bestFit="1" customWidth="1"/>
    <col min="43" max="43" width="6" style="21" bestFit="1" customWidth="1"/>
    <col min="44" max="44" width="7" style="21" bestFit="1" customWidth="1"/>
    <col min="45" max="48" width="6" style="21" bestFit="1" customWidth="1"/>
    <col min="49" max="49" width="5" style="21" bestFit="1" customWidth="1"/>
    <col min="50" max="50" width="7" style="21" bestFit="1" customWidth="1"/>
    <col min="51" max="51" width="6" style="21" bestFit="1" customWidth="1"/>
    <col min="52" max="52" width="7" style="21" bestFit="1" customWidth="1"/>
    <col min="53" max="53" width="5" style="21" bestFit="1" customWidth="1"/>
    <col min="54" max="60" width="6" style="21" bestFit="1" customWidth="1"/>
    <col min="61" max="61" width="7" style="21" bestFit="1" customWidth="1"/>
    <col min="62" max="65" width="6" style="21" bestFit="1" customWidth="1"/>
    <col min="66" max="66" width="7" style="21" bestFit="1" customWidth="1"/>
    <col min="67" max="67" width="6" style="21" bestFit="1" customWidth="1"/>
    <col min="68" max="69" width="7" style="21" bestFit="1" customWidth="1"/>
    <col min="70" max="70" width="5" style="21" bestFit="1" customWidth="1"/>
    <col min="71" max="74" width="6" style="21" bestFit="1" customWidth="1"/>
    <col min="75" max="75" width="7" style="21" bestFit="1" customWidth="1"/>
    <col min="76" max="76" width="6" style="21" bestFit="1" customWidth="1"/>
    <col min="77" max="77" width="7" style="21" bestFit="1" customWidth="1"/>
    <col min="78" max="78" width="6" style="21" bestFit="1" customWidth="1"/>
    <col min="79" max="79" width="7" style="21" bestFit="1" customWidth="1"/>
    <col min="80" max="80" width="6" style="21" bestFit="1" customWidth="1"/>
    <col min="81" max="81" width="7" style="21" bestFit="1" customWidth="1"/>
    <col min="82" max="89" width="6" style="21" bestFit="1" customWidth="1"/>
    <col min="90" max="90" width="5" style="21" bestFit="1" customWidth="1"/>
    <col min="91" max="91" width="7" style="21" bestFit="1" customWidth="1"/>
    <col min="92" max="92" width="6" style="21" bestFit="1" customWidth="1"/>
    <col min="93" max="93" width="7" style="21" bestFit="1" customWidth="1"/>
    <col min="94" max="96" width="6" style="21" bestFit="1" customWidth="1"/>
    <col min="97" max="97" width="7" style="21" bestFit="1" customWidth="1"/>
    <col min="98" max="101" width="6" style="21" bestFit="1" customWidth="1"/>
    <col min="102" max="16384" width="9.140625" style="21"/>
  </cols>
  <sheetData>
    <row r="1" spans="1:102" ht="101.2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  <c r="BP1" s="1" t="s">
        <v>66</v>
      </c>
      <c r="BQ1" s="1" t="s">
        <v>67</v>
      </c>
      <c r="BR1" s="1" t="s">
        <v>68</v>
      </c>
      <c r="BS1" s="1" t="s">
        <v>69</v>
      </c>
      <c r="BT1" s="1" t="s">
        <v>70</v>
      </c>
      <c r="BU1" s="1" t="s">
        <v>71</v>
      </c>
      <c r="BV1" s="1" t="s">
        <v>72</v>
      </c>
      <c r="BW1" s="1" t="s">
        <v>73</v>
      </c>
      <c r="BX1" s="1" t="s">
        <v>74</v>
      </c>
      <c r="BY1" s="1" t="s">
        <v>75</v>
      </c>
      <c r="BZ1" s="1" t="s">
        <v>76</v>
      </c>
      <c r="CA1" s="1" t="s">
        <v>77</v>
      </c>
      <c r="CB1" s="1" t="s">
        <v>78</v>
      </c>
      <c r="CC1" s="1" t="s">
        <v>79</v>
      </c>
      <c r="CD1" s="1" t="s">
        <v>80</v>
      </c>
      <c r="CE1" s="1" t="s">
        <v>81</v>
      </c>
      <c r="CF1" s="1" t="s">
        <v>82</v>
      </c>
      <c r="CG1" s="1" t="s">
        <v>83</v>
      </c>
      <c r="CH1" s="1" t="s">
        <v>84</v>
      </c>
      <c r="CI1" s="1" t="s">
        <v>85</v>
      </c>
      <c r="CJ1" s="1" t="s">
        <v>86</v>
      </c>
      <c r="CK1" s="1" t="s">
        <v>87</v>
      </c>
      <c r="CL1" s="1" t="s">
        <v>88</v>
      </c>
      <c r="CM1" s="1" t="s">
        <v>89</v>
      </c>
      <c r="CN1" s="1" t="s">
        <v>90</v>
      </c>
      <c r="CO1" s="1" t="s">
        <v>91</v>
      </c>
      <c r="CP1" s="1" t="s">
        <v>92</v>
      </c>
      <c r="CQ1" s="1" t="s">
        <v>93</v>
      </c>
      <c r="CR1" s="1" t="s">
        <v>94</v>
      </c>
      <c r="CS1" s="1" t="s">
        <v>95</v>
      </c>
      <c r="CT1" s="1" t="s">
        <v>96</v>
      </c>
      <c r="CU1" s="1" t="s">
        <v>97</v>
      </c>
      <c r="CV1" s="1" t="s">
        <v>98</v>
      </c>
      <c r="CW1" s="1" t="s">
        <v>99</v>
      </c>
      <c r="CX1" s="4" t="s">
        <v>154</v>
      </c>
    </row>
    <row r="2" spans="1:102">
      <c r="A2" s="3" t="s">
        <v>0</v>
      </c>
      <c r="B2" s="21">
        <f>IF('Adjacent Counties'!B2="x",VLOOKUP('2016 0-64'!B$1,'2016 population'!$A$3:$E$102,4,FALSE),"")</f>
        <v>7471</v>
      </c>
      <c r="C2" s="21" t="str">
        <f>IF('Adjacent Counties'!C2="x",VLOOKUP('2016 0-64'!C$1,'2016 population'!$A$3:$E$102,4,FALSE),"")</f>
        <v/>
      </c>
      <c r="D2" s="21" t="str">
        <f>IF('Adjacent Counties'!D2="x",VLOOKUP('2016 0-64'!D$1,'2016 population'!$A$3:$E$102,4,FALSE),"")</f>
        <v/>
      </c>
      <c r="E2" s="21" t="str">
        <f>IF('Adjacent Counties'!E2="x",VLOOKUP('2016 0-64'!E$1,'2016 population'!$A$3:$E$102,4,FALSE),"")</f>
        <v/>
      </c>
      <c r="F2" s="21" t="str">
        <f>IF('Adjacent Counties'!F2="x",VLOOKUP('2016 0-64'!F$1,'2016 population'!$A$3:$E$102,4,FALSE),"")</f>
        <v/>
      </c>
      <c r="G2" s="21" t="str">
        <f>IF('Adjacent Counties'!G2="x",VLOOKUP('2016 0-64'!G$1,'2016 population'!$A$3:$E$102,4,FALSE),"")</f>
        <v/>
      </c>
      <c r="H2" s="21" t="str">
        <f>IF('Adjacent Counties'!H2="x",VLOOKUP('2016 0-64'!H$1,'2016 population'!$A$3:$E$102,4,FALSE),"")</f>
        <v/>
      </c>
      <c r="I2" s="21" t="str">
        <f>IF('Adjacent Counties'!I2="x",VLOOKUP('2016 0-64'!I$1,'2016 population'!$A$3:$E$102,4,FALSE),"")</f>
        <v/>
      </c>
      <c r="J2" s="21" t="str">
        <f>IF('Adjacent Counties'!J2="x",VLOOKUP('2016 0-64'!J$1,'2016 population'!$A$3:$E$102,4,FALSE),"")</f>
        <v/>
      </c>
      <c r="K2" s="21" t="str">
        <f>IF('Adjacent Counties'!K2="x",VLOOKUP('2016 0-64'!K$1,'2016 population'!$A$3:$E$102,4,FALSE),"")</f>
        <v/>
      </c>
      <c r="L2" s="21" t="str">
        <f>IF('Adjacent Counties'!L2="x",VLOOKUP('2016 0-64'!L$1,'2016 population'!$A$3:$E$102,4,FALSE),"")</f>
        <v/>
      </c>
      <c r="M2" s="21" t="str">
        <f>IF('Adjacent Counties'!M2="x",VLOOKUP('2016 0-64'!M$1,'2016 population'!$A$3:$E$102,4,FALSE),"")</f>
        <v/>
      </c>
      <c r="N2" s="21" t="str">
        <f>IF('Adjacent Counties'!N2="x",VLOOKUP('2016 0-64'!N$1,'2016 population'!$A$3:$E$102,4,FALSE),"")</f>
        <v/>
      </c>
      <c r="O2" s="21" t="str">
        <f>IF('Adjacent Counties'!O2="x",VLOOKUP('2016 0-64'!O$1,'2016 population'!$A$3:$E$102,4,FALSE),"")</f>
        <v/>
      </c>
      <c r="P2" s="21" t="str">
        <f>IF('Adjacent Counties'!P2="x",VLOOKUP('2016 0-64'!P$1,'2016 population'!$A$3:$E$102,4,FALSE),"")</f>
        <v/>
      </c>
      <c r="Q2" s="21" t="str">
        <f>IF('Adjacent Counties'!Q2="x",VLOOKUP('2016 0-64'!Q$1,'2016 population'!$A$3:$E$102,4,FALSE),"")</f>
        <v/>
      </c>
      <c r="R2" s="21">
        <f>IF('Adjacent Counties'!R2="x",VLOOKUP('2016 0-64'!R$1,'2016 population'!$A$3:$E$102,4,FALSE),"")</f>
        <v>1313</v>
      </c>
      <c r="S2" s="21" t="str">
        <f>IF('Adjacent Counties'!S2="x",VLOOKUP('2016 0-64'!S$1,'2016 population'!$A$3:$E$102,4,FALSE),"")</f>
        <v/>
      </c>
      <c r="T2" s="21">
        <f>IF('Adjacent Counties'!T2="x",VLOOKUP('2016 0-64'!T$1,'2016 population'!$A$3:$E$102,4,FALSE),"")</f>
        <v>4864</v>
      </c>
      <c r="U2" s="21" t="str">
        <f>IF('Adjacent Counties'!U2="x",VLOOKUP('2016 0-64'!U$1,'2016 population'!$A$3:$E$102,4,FALSE),"")</f>
        <v/>
      </c>
      <c r="V2" s="21" t="str">
        <f>IF('Adjacent Counties'!V2="x",VLOOKUP('2016 0-64'!V$1,'2016 population'!$A$3:$E$102,4,FALSE),"")</f>
        <v/>
      </c>
      <c r="W2" s="21" t="str">
        <f>IF('Adjacent Counties'!W2="x",VLOOKUP('2016 0-64'!W$1,'2016 population'!$A$3:$E$102,4,FALSE),"")</f>
        <v/>
      </c>
      <c r="X2" s="21" t="str">
        <f>IF('Adjacent Counties'!X2="x",VLOOKUP('2016 0-64'!X$1,'2016 population'!$A$3:$E$102,4,FALSE),"")</f>
        <v/>
      </c>
      <c r="Y2" s="21" t="str">
        <f>IF('Adjacent Counties'!Y2="x",VLOOKUP('2016 0-64'!Y$1,'2016 population'!$A$3:$E$102,4,FALSE),"")</f>
        <v/>
      </c>
      <c r="Z2" s="21" t="str">
        <f>IF('Adjacent Counties'!Z2="x",VLOOKUP('2016 0-64'!Z$1,'2016 population'!$A$3:$E$102,4,FALSE),"")</f>
        <v/>
      </c>
      <c r="AA2" s="21" t="str">
        <f>IF('Adjacent Counties'!AA2="x",VLOOKUP('2016 0-64'!AA$1,'2016 population'!$A$3:$E$102,4,FALSE),"")</f>
        <v/>
      </c>
      <c r="AB2" s="21" t="str">
        <f>IF('Adjacent Counties'!AB2="x",VLOOKUP('2016 0-64'!AB$1,'2016 population'!$A$3:$E$102,4,FALSE),"")</f>
        <v/>
      </c>
      <c r="AC2" s="21" t="str">
        <f>IF('Adjacent Counties'!AC2="x",VLOOKUP('2016 0-64'!AC$1,'2016 population'!$A$3:$E$102,4,FALSE),"")</f>
        <v/>
      </c>
      <c r="AD2" s="21" t="str">
        <f>IF('Adjacent Counties'!AD2="x",VLOOKUP('2016 0-64'!AD$1,'2016 population'!$A$3:$E$102,4,FALSE),"")</f>
        <v/>
      </c>
      <c r="AE2" s="21" t="str">
        <f>IF('Adjacent Counties'!AE2="x",VLOOKUP('2016 0-64'!AE$1,'2016 population'!$A$3:$E$102,4,FALSE),"")</f>
        <v/>
      </c>
      <c r="AF2" s="21" t="str">
        <f>IF('Adjacent Counties'!AF2="x",VLOOKUP('2016 0-64'!AF$1,'2016 population'!$A$3:$E$102,4,FALSE),"")</f>
        <v/>
      </c>
      <c r="AG2" s="21" t="str">
        <f>IF('Adjacent Counties'!AG2="x",VLOOKUP('2016 0-64'!AG$1,'2016 population'!$A$3:$E$102,4,FALSE),"")</f>
        <v/>
      </c>
      <c r="AH2" s="21" t="str">
        <f>IF('Adjacent Counties'!AH2="x",VLOOKUP('2016 0-64'!AH$1,'2016 population'!$A$3:$E$102,4,FALSE),"")</f>
        <v/>
      </c>
      <c r="AI2" s="21" t="str">
        <f>IF('Adjacent Counties'!AI2="x",VLOOKUP('2016 0-64'!AI$1,'2016 population'!$A$3:$E$102,4,FALSE),"")</f>
        <v/>
      </c>
      <c r="AJ2" s="21" t="str">
        <f>IF('Adjacent Counties'!AJ2="x",VLOOKUP('2016 0-64'!AJ$1,'2016 population'!$A$3:$E$102,4,FALSE),"")</f>
        <v/>
      </c>
      <c r="AK2" s="21" t="str">
        <f>IF('Adjacent Counties'!AK2="x",VLOOKUP('2016 0-64'!AK$1,'2016 population'!$A$3:$E$102,4,FALSE),"")</f>
        <v/>
      </c>
      <c r="AL2" s="21" t="str">
        <f>IF('Adjacent Counties'!AL2="x",VLOOKUP('2016 0-64'!AL$1,'2016 population'!$A$3:$E$102,4,FALSE),"")</f>
        <v/>
      </c>
      <c r="AM2" s="21" t="str">
        <f>IF('Adjacent Counties'!AM2="x",VLOOKUP('2016 0-64'!AM$1,'2016 population'!$A$3:$E$102,4,FALSE),"")</f>
        <v/>
      </c>
      <c r="AN2" s="21" t="str">
        <f>IF('Adjacent Counties'!AN2="x",VLOOKUP('2016 0-64'!AN$1,'2016 population'!$A$3:$E$102,4,FALSE),"")</f>
        <v/>
      </c>
      <c r="AO2" s="21" t="str">
        <f>IF('Adjacent Counties'!AO2="x",VLOOKUP('2016 0-64'!AO$1,'2016 population'!$A$3:$E$102,4,FALSE),"")</f>
        <v/>
      </c>
      <c r="AP2" s="21">
        <f>IF('Adjacent Counties'!AP2="x",VLOOKUP('2016 0-64'!AP$1,'2016 population'!$A$3:$E$102,4,FALSE),"")</f>
        <v>21277</v>
      </c>
      <c r="AQ2" s="21" t="str">
        <f>IF('Adjacent Counties'!AQ2="x",VLOOKUP('2016 0-64'!AQ$1,'2016 population'!$A$3:$E$102,4,FALSE),"")</f>
        <v/>
      </c>
      <c r="AR2" s="21" t="str">
        <f>IF('Adjacent Counties'!AR2="x",VLOOKUP('2016 0-64'!AR$1,'2016 population'!$A$3:$E$102,4,FALSE),"")</f>
        <v/>
      </c>
      <c r="AS2" s="21" t="str">
        <f>IF('Adjacent Counties'!AS2="x",VLOOKUP('2016 0-64'!AS$1,'2016 population'!$A$3:$E$102,4,FALSE),"")</f>
        <v/>
      </c>
      <c r="AT2" s="21" t="str">
        <f>IF('Adjacent Counties'!AT2="x",VLOOKUP('2016 0-64'!AT$1,'2016 population'!$A$3:$E$102,4,FALSE),"")</f>
        <v/>
      </c>
      <c r="AU2" s="21" t="str">
        <f>IF('Adjacent Counties'!AU2="x",VLOOKUP('2016 0-64'!AU$1,'2016 population'!$A$3:$E$102,4,FALSE),"")</f>
        <v/>
      </c>
      <c r="AV2" s="21" t="str">
        <f>IF('Adjacent Counties'!AV2="x",VLOOKUP('2016 0-64'!AV$1,'2016 population'!$A$3:$E$102,4,FALSE),"")</f>
        <v/>
      </c>
      <c r="AW2" s="21" t="str">
        <f>IF('Adjacent Counties'!AW2="x",VLOOKUP('2016 0-64'!AW$1,'2016 population'!$A$3:$E$102,4,FALSE),"")</f>
        <v/>
      </c>
      <c r="AX2" s="21" t="str">
        <f>IF('Adjacent Counties'!AX2="x",VLOOKUP('2016 0-64'!AX$1,'2016 population'!$A$3:$E$102,4,FALSE),"")</f>
        <v/>
      </c>
      <c r="AY2" s="21" t="str">
        <f>IF('Adjacent Counties'!AY2="x",VLOOKUP('2016 0-64'!AY$1,'2016 population'!$A$3:$E$102,4,FALSE),"")</f>
        <v/>
      </c>
      <c r="AZ2" s="21" t="str">
        <f>IF('Adjacent Counties'!AZ2="x",VLOOKUP('2016 0-64'!AZ$1,'2016 population'!$A$3:$E$102,4,FALSE),"")</f>
        <v/>
      </c>
      <c r="BA2" s="21" t="str">
        <f>IF('Adjacent Counties'!BA2="x",VLOOKUP('2016 0-64'!BA$1,'2016 population'!$A$3:$E$102,4,FALSE),"")</f>
        <v/>
      </c>
      <c r="BB2" s="21" t="str">
        <f>IF('Adjacent Counties'!BB2="x",VLOOKUP('2016 0-64'!BB$1,'2016 population'!$A$3:$E$102,4,FALSE),"")</f>
        <v/>
      </c>
      <c r="BC2" s="21" t="str">
        <f>IF('Adjacent Counties'!BC2="x",VLOOKUP('2016 0-64'!BC$1,'2016 population'!$A$3:$E$102,4,FALSE),"")</f>
        <v/>
      </c>
      <c r="BD2" s="21" t="str">
        <f>IF('Adjacent Counties'!BD2="x",VLOOKUP('2016 0-64'!BD$1,'2016 population'!$A$3:$E$102,4,FALSE),"")</f>
        <v/>
      </c>
      <c r="BE2" s="21" t="str">
        <f>IF('Adjacent Counties'!BE2="x",VLOOKUP('2016 0-64'!BE$1,'2016 population'!$A$3:$E$102,4,FALSE),"")</f>
        <v/>
      </c>
      <c r="BF2" s="21" t="str">
        <f>IF('Adjacent Counties'!BF2="x",VLOOKUP('2016 0-64'!BF$1,'2016 population'!$A$3:$E$102,4,FALSE),"")</f>
        <v/>
      </c>
      <c r="BG2" s="21" t="str">
        <f>IF('Adjacent Counties'!BG2="x",VLOOKUP('2016 0-64'!BG$1,'2016 population'!$A$3:$E$102,4,FALSE),"")</f>
        <v/>
      </c>
      <c r="BH2" s="21" t="str">
        <f>IF('Adjacent Counties'!BH2="x",VLOOKUP('2016 0-64'!BH$1,'2016 population'!$A$3:$E$102,4,FALSE),"")</f>
        <v/>
      </c>
      <c r="BI2" s="21" t="str">
        <f>IF('Adjacent Counties'!BI2="x",VLOOKUP('2016 0-64'!BI$1,'2016 population'!$A$3:$E$102,4,FALSE),"")</f>
        <v/>
      </c>
      <c r="BJ2" s="21" t="str">
        <f>IF('Adjacent Counties'!BJ2="x",VLOOKUP('2016 0-64'!BJ$1,'2016 population'!$A$3:$E$102,4,FALSE),"")</f>
        <v/>
      </c>
      <c r="BK2" s="21" t="str">
        <f>IF('Adjacent Counties'!BK2="x",VLOOKUP('2016 0-64'!BK$1,'2016 population'!$A$3:$E$102,4,FALSE),"")</f>
        <v/>
      </c>
      <c r="BL2" s="21" t="str">
        <f>IF('Adjacent Counties'!BL2="x",VLOOKUP('2016 0-64'!BL$1,'2016 population'!$A$3:$E$102,4,FALSE),"")</f>
        <v/>
      </c>
      <c r="BM2" s="21" t="str">
        <f>IF('Adjacent Counties'!BM2="x",VLOOKUP('2016 0-64'!BM$1,'2016 population'!$A$3:$E$102,4,FALSE),"")</f>
        <v/>
      </c>
      <c r="BN2" s="21" t="str">
        <f>IF('Adjacent Counties'!BN2="x",VLOOKUP('2016 0-64'!BN$1,'2016 population'!$A$3:$E$102,4,FALSE),"")</f>
        <v/>
      </c>
      <c r="BO2" s="21" t="str">
        <f>IF('Adjacent Counties'!BO2="x",VLOOKUP('2016 0-64'!BO$1,'2016 population'!$A$3:$E$102,4,FALSE),"")</f>
        <v/>
      </c>
      <c r="BP2" s="21" t="str">
        <f>IF('Adjacent Counties'!BP2="x",VLOOKUP('2016 0-64'!BP$1,'2016 population'!$A$3:$E$102,4,FALSE),"")</f>
        <v/>
      </c>
      <c r="BQ2" s="21">
        <f>IF('Adjacent Counties'!BQ2="x",VLOOKUP('2016 0-64'!BQ$1,'2016 population'!$A$3:$E$102,4,FALSE),"")</f>
        <v>4669</v>
      </c>
      <c r="BR2" s="21" t="str">
        <f>IF('Adjacent Counties'!BR2="x",VLOOKUP('2016 0-64'!BR$1,'2016 population'!$A$3:$E$102,4,FALSE),"")</f>
        <v/>
      </c>
      <c r="BS2" s="21" t="str">
        <f>IF('Adjacent Counties'!BS2="x",VLOOKUP('2016 0-64'!BS$1,'2016 population'!$A$3:$E$102,4,FALSE),"")</f>
        <v/>
      </c>
      <c r="BT2" s="21" t="str">
        <f>IF('Adjacent Counties'!BT2="x",VLOOKUP('2016 0-64'!BT$1,'2016 population'!$A$3:$E$102,4,FALSE),"")</f>
        <v/>
      </c>
      <c r="BU2" s="21" t="str">
        <f>IF('Adjacent Counties'!BU2="x",VLOOKUP('2016 0-64'!BU$1,'2016 population'!$A$3:$E$102,4,FALSE),"")</f>
        <v/>
      </c>
      <c r="BV2" s="21" t="str">
        <f>IF('Adjacent Counties'!BV2="x",VLOOKUP('2016 0-64'!BV$1,'2016 population'!$A$3:$E$102,4,FALSE),"")</f>
        <v/>
      </c>
      <c r="BW2" s="21" t="str">
        <f>IF('Adjacent Counties'!BW2="x",VLOOKUP('2016 0-64'!BW$1,'2016 population'!$A$3:$E$102,4,FALSE),"")</f>
        <v/>
      </c>
      <c r="BX2" s="21" t="str">
        <f>IF('Adjacent Counties'!BX2="x",VLOOKUP('2016 0-64'!BX$1,'2016 population'!$A$3:$E$102,4,FALSE),"")</f>
        <v/>
      </c>
      <c r="BY2" s="21">
        <f>IF('Adjacent Counties'!BY2="x",VLOOKUP('2016 0-64'!BY$1,'2016 population'!$A$3:$E$102,4,FALSE),"")</f>
        <v>6960</v>
      </c>
      <c r="BZ2" s="21" t="str">
        <f>IF('Adjacent Counties'!BZ2="x",VLOOKUP('2016 0-64'!BZ$1,'2016 population'!$A$3:$E$102,4,FALSE),"")</f>
        <v/>
      </c>
      <c r="CA2" s="21" t="str">
        <f>IF('Adjacent Counties'!CA2="x",VLOOKUP('2016 0-64'!CA$1,'2016 population'!$A$3:$E$102,4,FALSE),"")</f>
        <v/>
      </c>
      <c r="CB2" s="21">
        <f>IF('Adjacent Counties'!CB2="x",VLOOKUP('2016 0-64'!CB$1,'2016 population'!$A$3:$E$102,4,FALSE),"")</f>
        <v>5233</v>
      </c>
      <c r="CC2" s="21" t="str">
        <f>IF('Adjacent Counties'!CC2="x",VLOOKUP('2016 0-64'!CC$1,'2016 population'!$A$3:$E$102,4,FALSE),"")</f>
        <v/>
      </c>
      <c r="CD2" s="21" t="str">
        <f>IF('Adjacent Counties'!CD2="x",VLOOKUP('2016 0-64'!CD$1,'2016 population'!$A$3:$E$102,4,FALSE),"")</f>
        <v/>
      </c>
      <c r="CE2" s="21" t="str">
        <f>IF('Adjacent Counties'!CE2="x",VLOOKUP('2016 0-64'!CE$1,'2016 population'!$A$3:$E$102,4,FALSE),"")</f>
        <v/>
      </c>
      <c r="CF2" s="21" t="str">
        <f>IF('Adjacent Counties'!CF2="x",VLOOKUP('2016 0-64'!CF$1,'2016 population'!$A$3:$E$102,4,FALSE),"")</f>
        <v/>
      </c>
      <c r="CG2" s="21" t="str">
        <f>IF('Adjacent Counties'!CG2="x",VLOOKUP('2016 0-64'!CG$1,'2016 population'!$A$3:$E$102,4,FALSE),"")</f>
        <v/>
      </c>
      <c r="CH2" s="21" t="str">
        <f>IF('Adjacent Counties'!CH2="x",VLOOKUP('2016 0-64'!CH$1,'2016 population'!$A$3:$E$102,4,FALSE),"")</f>
        <v/>
      </c>
      <c r="CI2" s="21" t="str">
        <f>IF('Adjacent Counties'!CI2="x",VLOOKUP('2016 0-64'!CI$1,'2016 population'!$A$3:$E$102,4,FALSE),"")</f>
        <v/>
      </c>
      <c r="CJ2" s="21" t="str">
        <f>IF('Adjacent Counties'!CJ2="x",VLOOKUP('2016 0-64'!CJ$1,'2016 population'!$A$3:$E$102,4,FALSE),"")</f>
        <v/>
      </c>
      <c r="CK2" s="21" t="str">
        <f>IF('Adjacent Counties'!CK2="x",VLOOKUP('2016 0-64'!CK$1,'2016 population'!$A$3:$E$102,4,FALSE),"")</f>
        <v/>
      </c>
      <c r="CL2" s="21" t="str">
        <f>IF('Adjacent Counties'!CL2="x",VLOOKUP('2016 0-64'!CL$1,'2016 population'!$A$3:$E$102,4,FALSE),"")</f>
        <v/>
      </c>
      <c r="CM2" s="21" t="str">
        <f>IF('Adjacent Counties'!CM2="x",VLOOKUP('2016 0-64'!CM$1,'2016 population'!$A$3:$E$102,4,FALSE),"")</f>
        <v/>
      </c>
      <c r="CN2" s="21" t="str">
        <f>IF('Adjacent Counties'!CN2="x",VLOOKUP('2016 0-64'!CN$1,'2016 population'!$A$3:$E$102,4,FALSE),"")</f>
        <v/>
      </c>
      <c r="CO2" s="21" t="str">
        <f>IF('Adjacent Counties'!CO2="x",VLOOKUP('2016 0-64'!CO$1,'2016 population'!$A$3:$E$102,4,FALSE),"")</f>
        <v/>
      </c>
      <c r="CP2" s="21" t="str">
        <f>IF('Adjacent Counties'!CP2="x",VLOOKUP('2016 0-64'!CP$1,'2016 population'!$A$3:$E$102,4,FALSE),"")</f>
        <v/>
      </c>
      <c r="CQ2" s="21" t="str">
        <f>IF('Adjacent Counties'!CQ2="x",VLOOKUP('2016 0-64'!CQ$1,'2016 population'!$A$3:$E$102,4,FALSE),"")</f>
        <v/>
      </c>
      <c r="CR2" s="21" t="str">
        <f>IF('Adjacent Counties'!CR2="x",VLOOKUP('2016 0-64'!CR$1,'2016 population'!$A$3:$E$102,4,FALSE),"")</f>
        <v/>
      </c>
      <c r="CS2" s="21" t="str">
        <f>IF('Adjacent Counties'!CS2="x",VLOOKUP('2016 0-64'!CS$1,'2016 population'!$A$3:$E$102,4,FALSE),"")</f>
        <v/>
      </c>
      <c r="CT2" s="21" t="str">
        <f>IF('Adjacent Counties'!CT2="x",VLOOKUP('2016 0-64'!CT$1,'2016 population'!$A$3:$E$102,4,FALSE),"")</f>
        <v/>
      </c>
      <c r="CU2" s="21" t="str">
        <f>IF('Adjacent Counties'!CU2="x",VLOOKUP('2016 0-64'!CU$1,'2016 population'!$A$3:$E$102,4,FALSE),"")</f>
        <v/>
      </c>
      <c r="CV2" s="21" t="str">
        <f>IF('Adjacent Counties'!CV2="x",VLOOKUP('2016 0-64'!CV$1,'2016 population'!$A$3:$E$102,4,FALSE),"")</f>
        <v/>
      </c>
      <c r="CW2" s="21" t="str">
        <f>IF('Adjacent Counties'!CW2="x",VLOOKUP('2016 0-64'!CW$1,'2016 population'!$A$3:$E$102,4,FALSE),"")</f>
        <v/>
      </c>
      <c r="CX2" s="21">
        <f>SUM(B2:CW2)</f>
        <v>51787</v>
      </c>
    </row>
    <row r="3" spans="1:102">
      <c r="A3" s="3" t="s">
        <v>1</v>
      </c>
      <c r="B3" s="21" t="str">
        <f>IF('Adjacent Counties'!B3="x",VLOOKUP('2016 0-64'!B$1,'2016 population'!$A$3:$E$102,4,FALSE),"")</f>
        <v/>
      </c>
      <c r="C3" s="21">
        <f>IF('Adjacent Counties'!C3="x",VLOOKUP('2016 0-64'!C$1,'2016 population'!$A$3:$E$102,4,FALSE),"")</f>
        <v>2173</v>
      </c>
      <c r="D3" s="21" t="str">
        <f>IF('Adjacent Counties'!D3="x",VLOOKUP('2016 0-64'!D$1,'2016 population'!$A$3:$E$102,4,FALSE),"")</f>
        <v/>
      </c>
      <c r="E3" s="21" t="str">
        <f>IF('Adjacent Counties'!E3="x",VLOOKUP('2016 0-64'!E$1,'2016 population'!$A$3:$E$102,4,FALSE),"")</f>
        <v/>
      </c>
      <c r="F3" s="21" t="str">
        <f>IF('Adjacent Counties'!F3="x",VLOOKUP('2016 0-64'!F$1,'2016 population'!$A$3:$E$102,4,FALSE),"")</f>
        <v/>
      </c>
      <c r="G3" s="21" t="str">
        <f>IF('Adjacent Counties'!G3="x",VLOOKUP('2016 0-64'!G$1,'2016 population'!$A$3:$E$102,4,FALSE),"")</f>
        <v/>
      </c>
      <c r="H3" s="21" t="str">
        <f>IF('Adjacent Counties'!H3="x",VLOOKUP('2016 0-64'!H$1,'2016 population'!$A$3:$E$102,4,FALSE),"")</f>
        <v/>
      </c>
      <c r="I3" s="21" t="str">
        <f>IF('Adjacent Counties'!I3="x",VLOOKUP('2016 0-64'!I$1,'2016 population'!$A$3:$E$102,4,FALSE),"")</f>
        <v/>
      </c>
      <c r="J3" s="21" t="str">
        <f>IF('Adjacent Counties'!J3="x",VLOOKUP('2016 0-64'!J$1,'2016 population'!$A$3:$E$102,4,FALSE),"")</f>
        <v/>
      </c>
      <c r="K3" s="21" t="str">
        <f>IF('Adjacent Counties'!K3="x",VLOOKUP('2016 0-64'!K$1,'2016 population'!$A$3:$E$102,4,FALSE),"")</f>
        <v/>
      </c>
      <c r="L3" s="21" t="str">
        <f>IF('Adjacent Counties'!L3="x",VLOOKUP('2016 0-64'!L$1,'2016 population'!$A$3:$E$102,4,FALSE),"")</f>
        <v/>
      </c>
      <c r="M3" s="21" t="str">
        <f>IF('Adjacent Counties'!M3="x",VLOOKUP('2016 0-64'!M$1,'2016 population'!$A$3:$E$102,4,FALSE),"")</f>
        <v/>
      </c>
      <c r="N3" s="21" t="str">
        <f>IF('Adjacent Counties'!N3="x",VLOOKUP('2016 0-64'!N$1,'2016 population'!$A$3:$E$102,4,FALSE),"")</f>
        <v/>
      </c>
      <c r="O3" s="21">
        <f>IF('Adjacent Counties'!O3="x",VLOOKUP('2016 0-64'!O$1,'2016 population'!$A$3:$E$102,4,FALSE),"")</f>
        <v>4598</v>
      </c>
      <c r="P3" s="21" t="str">
        <f>IF('Adjacent Counties'!P3="x",VLOOKUP('2016 0-64'!P$1,'2016 population'!$A$3:$E$102,4,FALSE),"")</f>
        <v/>
      </c>
      <c r="Q3" s="21" t="str">
        <f>IF('Adjacent Counties'!Q3="x",VLOOKUP('2016 0-64'!Q$1,'2016 population'!$A$3:$E$102,4,FALSE),"")</f>
        <v/>
      </c>
      <c r="R3" s="21" t="str">
        <f>IF('Adjacent Counties'!R3="x",VLOOKUP('2016 0-64'!R$1,'2016 population'!$A$3:$E$102,4,FALSE),"")</f>
        <v/>
      </c>
      <c r="S3" s="21">
        <f>IF('Adjacent Counties'!S3="x",VLOOKUP('2016 0-64'!S$1,'2016 population'!$A$3:$E$102,4,FALSE),"")</f>
        <v>7514</v>
      </c>
      <c r="T3" s="21" t="str">
        <f>IF('Adjacent Counties'!T3="x",VLOOKUP('2016 0-64'!T$1,'2016 population'!$A$3:$E$102,4,FALSE),"")</f>
        <v/>
      </c>
      <c r="U3" s="21" t="str">
        <f>IF('Adjacent Counties'!U3="x",VLOOKUP('2016 0-64'!U$1,'2016 population'!$A$3:$E$102,4,FALSE),"")</f>
        <v/>
      </c>
      <c r="V3" s="21" t="str">
        <f>IF('Adjacent Counties'!V3="x",VLOOKUP('2016 0-64'!V$1,'2016 population'!$A$3:$E$102,4,FALSE),"")</f>
        <v/>
      </c>
      <c r="W3" s="21" t="str">
        <f>IF('Adjacent Counties'!W3="x",VLOOKUP('2016 0-64'!W$1,'2016 population'!$A$3:$E$102,4,FALSE),"")</f>
        <v/>
      </c>
      <c r="X3" s="21" t="str">
        <f>IF('Adjacent Counties'!X3="x",VLOOKUP('2016 0-64'!X$1,'2016 population'!$A$3:$E$102,4,FALSE),"")</f>
        <v/>
      </c>
      <c r="Y3" s="21" t="str">
        <f>IF('Adjacent Counties'!Y3="x",VLOOKUP('2016 0-64'!Y$1,'2016 population'!$A$3:$E$102,4,FALSE),"")</f>
        <v/>
      </c>
      <c r="Z3" s="21" t="str">
        <f>IF('Adjacent Counties'!Z3="x",VLOOKUP('2016 0-64'!Z$1,'2016 population'!$A$3:$E$102,4,FALSE),"")</f>
        <v/>
      </c>
      <c r="AA3" s="21" t="str">
        <f>IF('Adjacent Counties'!AA3="x",VLOOKUP('2016 0-64'!AA$1,'2016 population'!$A$3:$E$102,4,FALSE),"")</f>
        <v/>
      </c>
      <c r="AB3" s="21" t="str">
        <f>IF('Adjacent Counties'!AB3="x",VLOOKUP('2016 0-64'!AB$1,'2016 population'!$A$3:$E$102,4,FALSE),"")</f>
        <v/>
      </c>
      <c r="AC3" s="21" t="str">
        <f>IF('Adjacent Counties'!AC3="x",VLOOKUP('2016 0-64'!AC$1,'2016 population'!$A$3:$E$102,4,FALSE),"")</f>
        <v/>
      </c>
      <c r="AD3" s="21" t="str">
        <f>IF('Adjacent Counties'!AD3="x",VLOOKUP('2016 0-64'!AD$1,'2016 population'!$A$3:$E$102,4,FALSE),"")</f>
        <v/>
      </c>
      <c r="AE3" s="21" t="str">
        <f>IF('Adjacent Counties'!AE3="x",VLOOKUP('2016 0-64'!AE$1,'2016 population'!$A$3:$E$102,4,FALSE),"")</f>
        <v/>
      </c>
      <c r="AF3" s="21" t="str">
        <f>IF('Adjacent Counties'!AF3="x",VLOOKUP('2016 0-64'!AF$1,'2016 population'!$A$3:$E$102,4,FALSE),"")</f>
        <v/>
      </c>
      <c r="AG3" s="21" t="str">
        <f>IF('Adjacent Counties'!AG3="x",VLOOKUP('2016 0-64'!AG$1,'2016 population'!$A$3:$E$102,4,FALSE),"")</f>
        <v/>
      </c>
      <c r="AH3" s="21" t="str">
        <f>IF('Adjacent Counties'!AH3="x",VLOOKUP('2016 0-64'!AH$1,'2016 population'!$A$3:$E$102,4,FALSE),"")</f>
        <v/>
      </c>
      <c r="AI3" s="21" t="str">
        <f>IF('Adjacent Counties'!AI3="x",VLOOKUP('2016 0-64'!AI$1,'2016 population'!$A$3:$E$102,4,FALSE),"")</f>
        <v/>
      </c>
      <c r="AJ3" s="21" t="str">
        <f>IF('Adjacent Counties'!AJ3="x",VLOOKUP('2016 0-64'!AJ$1,'2016 population'!$A$3:$E$102,4,FALSE),"")</f>
        <v/>
      </c>
      <c r="AK3" s="21" t="str">
        <f>IF('Adjacent Counties'!AK3="x",VLOOKUP('2016 0-64'!AK$1,'2016 population'!$A$3:$E$102,4,FALSE),"")</f>
        <v/>
      </c>
      <c r="AL3" s="21" t="str">
        <f>IF('Adjacent Counties'!AL3="x",VLOOKUP('2016 0-64'!AL$1,'2016 population'!$A$3:$E$102,4,FALSE),"")</f>
        <v/>
      </c>
      <c r="AM3" s="21" t="str">
        <f>IF('Adjacent Counties'!AM3="x",VLOOKUP('2016 0-64'!AM$1,'2016 population'!$A$3:$E$102,4,FALSE),"")</f>
        <v/>
      </c>
      <c r="AN3" s="21" t="str">
        <f>IF('Adjacent Counties'!AN3="x",VLOOKUP('2016 0-64'!AN$1,'2016 population'!$A$3:$E$102,4,FALSE),"")</f>
        <v/>
      </c>
      <c r="AO3" s="21" t="str">
        <f>IF('Adjacent Counties'!AO3="x",VLOOKUP('2016 0-64'!AO$1,'2016 population'!$A$3:$E$102,4,FALSE),"")</f>
        <v/>
      </c>
      <c r="AP3" s="21" t="str">
        <f>IF('Adjacent Counties'!AP3="x",VLOOKUP('2016 0-64'!AP$1,'2016 population'!$A$3:$E$102,4,FALSE),"")</f>
        <v/>
      </c>
      <c r="AQ3" s="21" t="str">
        <f>IF('Adjacent Counties'!AQ3="x",VLOOKUP('2016 0-64'!AQ$1,'2016 population'!$A$3:$E$102,4,FALSE),"")</f>
        <v/>
      </c>
      <c r="AR3" s="21" t="str">
        <f>IF('Adjacent Counties'!AR3="x",VLOOKUP('2016 0-64'!AR$1,'2016 population'!$A$3:$E$102,4,FALSE),"")</f>
        <v/>
      </c>
      <c r="AS3" s="21" t="str">
        <f>IF('Adjacent Counties'!AS3="x",VLOOKUP('2016 0-64'!AS$1,'2016 population'!$A$3:$E$102,4,FALSE),"")</f>
        <v/>
      </c>
      <c r="AT3" s="21" t="str">
        <f>IF('Adjacent Counties'!AT3="x",VLOOKUP('2016 0-64'!AT$1,'2016 population'!$A$3:$E$102,4,FALSE),"")</f>
        <v/>
      </c>
      <c r="AU3" s="21" t="str">
        <f>IF('Adjacent Counties'!AU3="x",VLOOKUP('2016 0-64'!AU$1,'2016 population'!$A$3:$E$102,4,FALSE),"")</f>
        <v/>
      </c>
      <c r="AV3" s="21" t="str">
        <f>IF('Adjacent Counties'!AV3="x",VLOOKUP('2016 0-64'!AV$1,'2016 population'!$A$3:$E$102,4,FALSE),"")</f>
        <v/>
      </c>
      <c r="AW3" s="21" t="str">
        <f>IF('Adjacent Counties'!AW3="x",VLOOKUP('2016 0-64'!AW$1,'2016 population'!$A$3:$E$102,4,FALSE),"")</f>
        <v/>
      </c>
      <c r="AX3" s="21">
        <f>IF('Adjacent Counties'!AX3="x",VLOOKUP('2016 0-64'!AX$1,'2016 population'!$A$3:$E$102,4,FALSE),"")</f>
        <v>7621</v>
      </c>
      <c r="AY3" s="21" t="str">
        <f>IF('Adjacent Counties'!AY3="x",VLOOKUP('2016 0-64'!AY$1,'2016 population'!$A$3:$E$102,4,FALSE),"")</f>
        <v/>
      </c>
      <c r="AZ3" s="21" t="str">
        <f>IF('Adjacent Counties'!AZ3="x",VLOOKUP('2016 0-64'!AZ$1,'2016 population'!$A$3:$E$102,4,FALSE),"")</f>
        <v/>
      </c>
      <c r="BA3" s="21" t="str">
        <f>IF('Adjacent Counties'!BA3="x",VLOOKUP('2016 0-64'!BA$1,'2016 population'!$A$3:$E$102,4,FALSE),"")</f>
        <v/>
      </c>
      <c r="BB3" s="21" t="str">
        <f>IF('Adjacent Counties'!BB3="x",VLOOKUP('2016 0-64'!BB$1,'2016 population'!$A$3:$E$102,4,FALSE),"")</f>
        <v/>
      </c>
      <c r="BC3" s="21" t="str">
        <f>IF('Adjacent Counties'!BC3="x",VLOOKUP('2016 0-64'!BC$1,'2016 population'!$A$3:$E$102,4,FALSE),"")</f>
        <v/>
      </c>
      <c r="BD3" s="21" t="str">
        <f>IF('Adjacent Counties'!BD3="x",VLOOKUP('2016 0-64'!BD$1,'2016 population'!$A$3:$E$102,4,FALSE),"")</f>
        <v/>
      </c>
      <c r="BE3" s="21" t="str">
        <f>IF('Adjacent Counties'!BE3="x",VLOOKUP('2016 0-64'!BE$1,'2016 population'!$A$3:$E$102,4,FALSE),"")</f>
        <v/>
      </c>
      <c r="BF3" s="21" t="str">
        <f>IF('Adjacent Counties'!BF3="x",VLOOKUP('2016 0-64'!BF$1,'2016 population'!$A$3:$E$102,4,FALSE),"")</f>
        <v/>
      </c>
      <c r="BG3" s="21" t="str">
        <f>IF('Adjacent Counties'!BG3="x",VLOOKUP('2016 0-64'!BG$1,'2016 population'!$A$3:$E$102,4,FALSE),"")</f>
        <v/>
      </c>
      <c r="BH3" s="21" t="str">
        <f>IF('Adjacent Counties'!BH3="x",VLOOKUP('2016 0-64'!BH$1,'2016 population'!$A$3:$E$102,4,FALSE),"")</f>
        <v/>
      </c>
      <c r="BI3" s="21" t="str">
        <f>IF('Adjacent Counties'!BI3="x",VLOOKUP('2016 0-64'!BI$1,'2016 population'!$A$3:$E$102,4,FALSE),"")</f>
        <v/>
      </c>
      <c r="BJ3" s="21" t="str">
        <f>IF('Adjacent Counties'!BJ3="x",VLOOKUP('2016 0-64'!BJ$1,'2016 population'!$A$3:$E$102,4,FALSE),"")</f>
        <v/>
      </c>
      <c r="BK3" s="21" t="str">
        <f>IF('Adjacent Counties'!BK3="x",VLOOKUP('2016 0-64'!BK$1,'2016 population'!$A$3:$E$102,4,FALSE),"")</f>
        <v/>
      </c>
      <c r="BL3" s="21" t="str">
        <f>IF('Adjacent Counties'!BL3="x",VLOOKUP('2016 0-64'!BL$1,'2016 population'!$A$3:$E$102,4,FALSE),"")</f>
        <v/>
      </c>
      <c r="BM3" s="21" t="str">
        <f>IF('Adjacent Counties'!BM3="x",VLOOKUP('2016 0-64'!BM$1,'2016 population'!$A$3:$E$102,4,FALSE),"")</f>
        <v/>
      </c>
      <c r="BN3" s="21" t="str">
        <f>IF('Adjacent Counties'!BN3="x",VLOOKUP('2016 0-64'!BN$1,'2016 population'!$A$3:$E$102,4,FALSE),"")</f>
        <v/>
      </c>
      <c r="BO3" s="21" t="str">
        <f>IF('Adjacent Counties'!BO3="x",VLOOKUP('2016 0-64'!BO$1,'2016 population'!$A$3:$E$102,4,FALSE),"")</f>
        <v/>
      </c>
      <c r="BP3" s="21" t="str">
        <f>IF('Adjacent Counties'!BP3="x",VLOOKUP('2016 0-64'!BP$1,'2016 population'!$A$3:$E$102,4,FALSE),"")</f>
        <v/>
      </c>
      <c r="BQ3" s="21" t="str">
        <f>IF('Adjacent Counties'!BQ3="x",VLOOKUP('2016 0-64'!BQ$1,'2016 population'!$A$3:$E$102,4,FALSE),"")</f>
        <v/>
      </c>
      <c r="BR3" s="21" t="str">
        <f>IF('Adjacent Counties'!BR3="x",VLOOKUP('2016 0-64'!BR$1,'2016 population'!$A$3:$E$102,4,FALSE),"")</f>
        <v/>
      </c>
      <c r="BS3" s="21" t="str">
        <f>IF('Adjacent Counties'!BS3="x",VLOOKUP('2016 0-64'!BS$1,'2016 population'!$A$3:$E$102,4,FALSE),"")</f>
        <v/>
      </c>
      <c r="BT3" s="21" t="str">
        <f>IF('Adjacent Counties'!BT3="x",VLOOKUP('2016 0-64'!BT$1,'2016 population'!$A$3:$E$102,4,FALSE),"")</f>
        <v/>
      </c>
      <c r="BU3" s="21" t="str">
        <f>IF('Adjacent Counties'!BU3="x",VLOOKUP('2016 0-64'!BU$1,'2016 population'!$A$3:$E$102,4,FALSE),"")</f>
        <v/>
      </c>
      <c r="BV3" s="21" t="str">
        <f>IF('Adjacent Counties'!BV3="x",VLOOKUP('2016 0-64'!BV$1,'2016 population'!$A$3:$E$102,4,FALSE),"")</f>
        <v/>
      </c>
      <c r="BW3" s="21" t="str">
        <f>IF('Adjacent Counties'!BW3="x",VLOOKUP('2016 0-64'!BW$1,'2016 population'!$A$3:$E$102,4,FALSE),"")</f>
        <v/>
      </c>
      <c r="BX3" s="21" t="str">
        <f>IF('Adjacent Counties'!BX3="x",VLOOKUP('2016 0-64'!BX$1,'2016 population'!$A$3:$E$102,4,FALSE),"")</f>
        <v/>
      </c>
      <c r="BY3" s="21" t="str">
        <f>IF('Adjacent Counties'!BY3="x",VLOOKUP('2016 0-64'!BY$1,'2016 population'!$A$3:$E$102,4,FALSE),"")</f>
        <v/>
      </c>
      <c r="BZ3" s="21" t="str">
        <f>IF('Adjacent Counties'!BZ3="x",VLOOKUP('2016 0-64'!BZ$1,'2016 population'!$A$3:$E$102,4,FALSE),"")</f>
        <v/>
      </c>
      <c r="CA3" s="21" t="str">
        <f>IF('Adjacent Counties'!CA3="x",VLOOKUP('2016 0-64'!CA$1,'2016 population'!$A$3:$E$102,4,FALSE),"")</f>
        <v/>
      </c>
      <c r="CB3" s="21" t="str">
        <f>IF('Adjacent Counties'!CB3="x",VLOOKUP('2016 0-64'!CB$1,'2016 population'!$A$3:$E$102,4,FALSE),"")</f>
        <v/>
      </c>
      <c r="CC3" s="21" t="str">
        <f>IF('Adjacent Counties'!CC3="x",VLOOKUP('2016 0-64'!CC$1,'2016 population'!$A$3:$E$102,4,FALSE),"")</f>
        <v/>
      </c>
      <c r="CD3" s="21" t="str">
        <f>IF('Adjacent Counties'!CD3="x",VLOOKUP('2016 0-64'!CD$1,'2016 population'!$A$3:$E$102,4,FALSE),"")</f>
        <v/>
      </c>
      <c r="CE3" s="21" t="str">
        <f>IF('Adjacent Counties'!CE3="x",VLOOKUP('2016 0-64'!CE$1,'2016 population'!$A$3:$E$102,4,FALSE),"")</f>
        <v/>
      </c>
      <c r="CF3" s="21" t="str">
        <f>IF('Adjacent Counties'!CF3="x",VLOOKUP('2016 0-64'!CF$1,'2016 population'!$A$3:$E$102,4,FALSE),"")</f>
        <v/>
      </c>
      <c r="CG3" s="21" t="str">
        <f>IF('Adjacent Counties'!CG3="x",VLOOKUP('2016 0-64'!CG$1,'2016 population'!$A$3:$E$102,4,FALSE),"")</f>
        <v/>
      </c>
      <c r="CH3" s="21" t="str">
        <f>IF('Adjacent Counties'!CH3="x",VLOOKUP('2016 0-64'!CH$1,'2016 population'!$A$3:$E$102,4,FALSE),"")</f>
        <v/>
      </c>
      <c r="CI3" s="21" t="str">
        <f>IF('Adjacent Counties'!CI3="x",VLOOKUP('2016 0-64'!CI$1,'2016 population'!$A$3:$E$102,4,FALSE),"")</f>
        <v/>
      </c>
      <c r="CJ3" s="21" t="str">
        <f>IF('Adjacent Counties'!CJ3="x",VLOOKUP('2016 0-64'!CJ$1,'2016 population'!$A$3:$E$102,4,FALSE),"")</f>
        <v/>
      </c>
      <c r="CK3" s="21" t="str">
        <f>IF('Adjacent Counties'!CK3="x",VLOOKUP('2016 0-64'!CK$1,'2016 population'!$A$3:$E$102,4,FALSE),"")</f>
        <v/>
      </c>
      <c r="CL3" s="21" t="str">
        <f>IF('Adjacent Counties'!CL3="x",VLOOKUP('2016 0-64'!CL$1,'2016 population'!$A$3:$E$102,4,FALSE),"")</f>
        <v/>
      </c>
      <c r="CM3" s="21" t="str">
        <f>IF('Adjacent Counties'!CM3="x",VLOOKUP('2016 0-64'!CM$1,'2016 population'!$A$3:$E$102,4,FALSE),"")</f>
        <v/>
      </c>
      <c r="CN3" s="21" t="str">
        <f>IF('Adjacent Counties'!CN3="x",VLOOKUP('2016 0-64'!CN$1,'2016 population'!$A$3:$E$102,4,FALSE),"")</f>
        <v/>
      </c>
      <c r="CO3" s="21" t="str">
        <f>IF('Adjacent Counties'!CO3="x",VLOOKUP('2016 0-64'!CO$1,'2016 population'!$A$3:$E$102,4,FALSE),"")</f>
        <v/>
      </c>
      <c r="CP3" s="21" t="str">
        <f>IF('Adjacent Counties'!CP3="x",VLOOKUP('2016 0-64'!CP$1,'2016 population'!$A$3:$E$102,4,FALSE),"")</f>
        <v/>
      </c>
      <c r="CQ3" s="21" t="str">
        <f>IF('Adjacent Counties'!CQ3="x",VLOOKUP('2016 0-64'!CQ$1,'2016 population'!$A$3:$E$102,4,FALSE),"")</f>
        <v/>
      </c>
      <c r="CR3" s="21" t="str">
        <f>IF('Adjacent Counties'!CR3="x",VLOOKUP('2016 0-64'!CR$1,'2016 population'!$A$3:$E$102,4,FALSE),"")</f>
        <v/>
      </c>
      <c r="CS3" s="21" t="str">
        <f>IF('Adjacent Counties'!CS3="x",VLOOKUP('2016 0-64'!CS$1,'2016 population'!$A$3:$E$102,4,FALSE),"")</f>
        <v/>
      </c>
      <c r="CT3" s="21">
        <f>IF('Adjacent Counties'!CT3="x",VLOOKUP('2016 0-64'!CT$1,'2016 population'!$A$3:$E$102,4,FALSE),"")</f>
        <v>4332</v>
      </c>
      <c r="CU3" s="21" t="str">
        <f>IF('Adjacent Counties'!CU3="x",VLOOKUP('2016 0-64'!CU$1,'2016 population'!$A$3:$E$102,4,FALSE),"")</f>
        <v/>
      </c>
      <c r="CV3" s="21" t="str">
        <f>IF('Adjacent Counties'!CV3="x",VLOOKUP('2016 0-64'!CV$1,'2016 population'!$A$3:$E$102,4,FALSE),"")</f>
        <v/>
      </c>
      <c r="CW3" s="21" t="str">
        <f>IF('Adjacent Counties'!CW3="x",VLOOKUP('2016 0-64'!CW$1,'2016 population'!$A$3:$E$102,4,FALSE),"")</f>
        <v/>
      </c>
      <c r="CX3" s="21">
        <f t="shared" ref="CX3:CX66" si="0">SUM(B3:CW3)</f>
        <v>26238</v>
      </c>
    </row>
    <row r="4" spans="1:102">
      <c r="A4" s="3" t="s">
        <v>2</v>
      </c>
      <c r="B4" s="21" t="str">
        <f>IF('Adjacent Counties'!B4="x",VLOOKUP('2016 0-64'!B$1,'2016 population'!$A$3:$E$102,4,FALSE),"")</f>
        <v/>
      </c>
      <c r="C4" s="21" t="str">
        <f>IF('Adjacent Counties'!C4="x",VLOOKUP('2016 0-64'!C$1,'2016 population'!$A$3:$E$102,4,FALSE),"")</f>
        <v/>
      </c>
      <c r="D4" s="21">
        <f>IF('Adjacent Counties'!D4="x",VLOOKUP('2016 0-64'!D$1,'2016 population'!$A$3:$E$102,4,FALSE),"")</f>
        <v>868</v>
      </c>
      <c r="E4" s="21" t="str">
        <f>IF('Adjacent Counties'!E4="x",VLOOKUP('2016 0-64'!E$1,'2016 population'!$A$3:$E$102,4,FALSE),"")</f>
        <v/>
      </c>
      <c r="F4" s="21">
        <f>IF('Adjacent Counties'!F4="x",VLOOKUP('2016 0-64'!F$1,'2016 population'!$A$3:$E$102,4,FALSE),"")</f>
        <v>2061</v>
      </c>
      <c r="G4" s="21" t="str">
        <f>IF('Adjacent Counties'!G4="x",VLOOKUP('2016 0-64'!G$1,'2016 population'!$A$3:$E$102,4,FALSE),"")</f>
        <v/>
      </c>
      <c r="H4" s="21" t="str">
        <f>IF('Adjacent Counties'!H4="x",VLOOKUP('2016 0-64'!H$1,'2016 population'!$A$3:$E$102,4,FALSE),"")</f>
        <v/>
      </c>
      <c r="I4" s="21" t="str">
        <f>IF('Adjacent Counties'!I4="x",VLOOKUP('2016 0-64'!I$1,'2016 population'!$A$3:$E$102,4,FALSE),"")</f>
        <v/>
      </c>
      <c r="J4" s="21" t="str">
        <f>IF('Adjacent Counties'!J4="x",VLOOKUP('2016 0-64'!J$1,'2016 population'!$A$3:$E$102,4,FALSE),"")</f>
        <v/>
      </c>
      <c r="K4" s="21" t="str">
        <f>IF('Adjacent Counties'!K4="x",VLOOKUP('2016 0-64'!K$1,'2016 population'!$A$3:$E$102,4,FALSE),"")</f>
        <v/>
      </c>
      <c r="L4" s="21" t="str">
        <f>IF('Adjacent Counties'!L4="x",VLOOKUP('2016 0-64'!L$1,'2016 population'!$A$3:$E$102,4,FALSE),"")</f>
        <v/>
      </c>
      <c r="M4" s="21" t="str">
        <f>IF('Adjacent Counties'!M4="x",VLOOKUP('2016 0-64'!M$1,'2016 population'!$A$3:$E$102,4,FALSE),"")</f>
        <v/>
      </c>
      <c r="N4" s="21" t="str">
        <f>IF('Adjacent Counties'!N4="x",VLOOKUP('2016 0-64'!N$1,'2016 population'!$A$3:$E$102,4,FALSE),"")</f>
        <v/>
      </c>
      <c r="O4" s="21" t="str">
        <f>IF('Adjacent Counties'!O4="x",VLOOKUP('2016 0-64'!O$1,'2016 population'!$A$3:$E$102,4,FALSE),"")</f>
        <v/>
      </c>
      <c r="P4" s="21" t="str">
        <f>IF('Adjacent Counties'!P4="x",VLOOKUP('2016 0-64'!P$1,'2016 population'!$A$3:$E$102,4,FALSE),"")</f>
        <v/>
      </c>
      <c r="Q4" s="21" t="str">
        <f>IF('Adjacent Counties'!Q4="x",VLOOKUP('2016 0-64'!Q$1,'2016 population'!$A$3:$E$102,4,FALSE),"")</f>
        <v/>
      </c>
      <c r="R4" s="21" t="str">
        <f>IF('Adjacent Counties'!R4="x",VLOOKUP('2016 0-64'!R$1,'2016 population'!$A$3:$E$102,4,FALSE),"")</f>
        <v/>
      </c>
      <c r="S4" s="21" t="str">
        <f>IF('Adjacent Counties'!S4="x",VLOOKUP('2016 0-64'!S$1,'2016 population'!$A$3:$E$102,4,FALSE),"")</f>
        <v/>
      </c>
      <c r="T4" s="21" t="str">
        <f>IF('Adjacent Counties'!T4="x",VLOOKUP('2016 0-64'!T$1,'2016 population'!$A$3:$E$102,4,FALSE),"")</f>
        <v/>
      </c>
      <c r="U4" s="21" t="str">
        <f>IF('Adjacent Counties'!U4="x",VLOOKUP('2016 0-64'!U$1,'2016 population'!$A$3:$E$102,4,FALSE),"")</f>
        <v/>
      </c>
      <c r="V4" s="21" t="str">
        <f>IF('Adjacent Counties'!V4="x",VLOOKUP('2016 0-64'!V$1,'2016 population'!$A$3:$E$102,4,FALSE),"")</f>
        <v/>
      </c>
      <c r="W4" s="21" t="str">
        <f>IF('Adjacent Counties'!W4="x",VLOOKUP('2016 0-64'!W$1,'2016 population'!$A$3:$E$102,4,FALSE),"")</f>
        <v/>
      </c>
      <c r="X4" s="21" t="str">
        <f>IF('Adjacent Counties'!X4="x",VLOOKUP('2016 0-64'!X$1,'2016 population'!$A$3:$E$102,4,FALSE),"")</f>
        <v/>
      </c>
      <c r="Y4" s="21" t="str">
        <f>IF('Adjacent Counties'!Y4="x",VLOOKUP('2016 0-64'!Y$1,'2016 population'!$A$3:$E$102,4,FALSE),"")</f>
        <v/>
      </c>
      <c r="Z4" s="21" t="str">
        <f>IF('Adjacent Counties'!Z4="x",VLOOKUP('2016 0-64'!Z$1,'2016 population'!$A$3:$E$102,4,FALSE),"")</f>
        <v/>
      </c>
      <c r="AA4" s="21" t="str">
        <f>IF('Adjacent Counties'!AA4="x",VLOOKUP('2016 0-64'!AA$1,'2016 population'!$A$3:$E$102,4,FALSE),"")</f>
        <v/>
      </c>
      <c r="AB4" s="21" t="str">
        <f>IF('Adjacent Counties'!AB4="x",VLOOKUP('2016 0-64'!AB$1,'2016 population'!$A$3:$E$102,4,FALSE),"")</f>
        <v/>
      </c>
      <c r="AC4" s="21" t="str">
        <f>IF('Adjacent Counties'!AC4="x",VLOOKUP('2016 0-64'!AC$1,'2016 population'!$A$3:$E$102,4,FALSE),"")</f>
        <v/>
      </c>
      <c r="AD4" s="21" t="str">
        <f>IF('Adjacent Counties'!AD4="x",VLOOKUP('2016 0-64'!AD$1,'2016 population'!$A$3:$E$102,4,FALSE),"")</f>
        <v/>
      </c>
      <c r="AE4" s="21" t="str">
        <f>IF('Adjacent Counties'!AE4="x",VLOOKUP('2016 0-64'!AE$1,'2016 population'!$A$3:$E$102,4,FALSE),"")</f>
        <v/>
      </c>
      <c r="AF4" s="21" t="str">
        <f>IF('Adjacent Counties'!AF4="x",VLOOKUP('2016 0-64'!AF$1,'2016 population'!$A$3:$E$102,4,FALSE),"")</f>
        <v/>
      </c>
      <c r="AG4" s="21" t="str">
        <f>IF('Adjacent Counties'!AG4="x",VLOOKUP('2016 0-64'!AG$1,'2016 population'!$A$3:$E$102,4,FALSE),"")</f>
        <v/>
      </c>
      <c r="AH4" s="21" t="str">
        <f>IF('Adjacent Counties'!AH4="x",VLOOKUP('2016 0-64'!AH$1,'2016 population'!$A$3:$E$102,4,FALSE),"")</f>
        <v/>
      </c>
      <c r="AI4" s="21" t="str">
        <f>IF('Adjacent Counties'!AI4="x",VLOOKUP('2016 0-64'!AI$1,'2016 population'!$A$3:$E$102,4,FALSE),"")</f>
        <v/>
      </c>
      <c r="AJ4" s="21" t="str">
        <f>IF('Adjacent Counties'!AJ4="x",VLOOKUP('2016 0-64'!AJ$1,'2016 population'!$A$3:$E$102,4,FALSE),"")</f>
        <v/>
      </c>
      <c r="AK4" s="21" t="str">
        <f>IF('Adjacent Counties'!AK4="x",VLOOKUP('2016 0-64'!AK$1,'2016 population'!$A$3:$E$102,4,FALSE),"")</f>
        <v/>
      </c>
      <c r="AL4" s="21" t="str">
        <f>IF('Adjacent Counties'!AL4="x",VLOOKUP('2016 0-64'!AL$1,'2016 population'!$A$3:$E$102,4,FALSE),"")</f>
        <v/>
      </c>
      <c r="AM4" s="21" t="str">
        <f>IF('Adjacent Counties'!AM4="x",VLOOKUP('2016 0-64'!AM$1,'2016 population'!$A$3:$E$102,4,FALSE),"")</f>
        <v/>
      </c>
      <c r="AN4" s="21" t="str">
        <f>IF('Adjacent Counties'!AN4="x",VLOOKUP('2016 0-64'!AN$1,'2016 population'!$A$3:$E$102,4,FALSE),"")</f>
        <v/>
      </c>
      <c r="AO4" s="21" t="str">
        <f>IF('Adjacent Counties'!AO4="x",VLOOKUP('2016 0-64'!AO$1,'2016 population'!$A$3:$E$102,4,FALSE),"")</f>
        <v/>
      </c>
      <c r="AP4" s="21" t="str">
        <f>IF('Adjacent Counties'!AP4="x",VLOOKUP('2016 0-64'!AP$1,'2016 population'!$A$3:$E$102,4,FALSE),"")</f>
        <v/>
      </c>
      <c r="AQ4" s="21" t="str">
        <f>IF('Adjacent Counties'!AQ4="x",VLOOKUP('2016 0-64'!AQ$1,'2016 population'!$A$3:$E$102,4,FALSE),"")</f>
        <v/>
      </c>
      <c r="AR4" s="21" t="str">
        <f>IF('Adjacent Counties'!AR4="x",VLOOKUP('2016 0-64'!AR$1,'2016 population'!$A$3:$E$102,4,FALSE),"")</f>
        <v/>
      </c>
      <c r="AS4" s="21" t="str">
        <f>IF('Adjacent Counties'!AS4="x",VLOOKUP('2016 0-64'!AS$1,'2016 population'!$A$3:$E$102,4,FALSE),"")</f>
        <v/>
      </c>
      <c r="AT4" s="21" t="str">
        <f>IF('Adjacent Counties'!AT4="x",VLOOKUP('2016 0-64'!AT$1,'2016 population'!$A$3:$E$102,4,FALSE),"")</f>
        <v/>
      </c>
      <c r="AU4" s="21" t="str">
        <f>IF('Adjacent Counties'!AU4="x",VLOOKUP('2016 0-64'!AU$1,'2016 population'!$A$3:$E$102,4,FALSE),"")</f>
        <v/>
      </c>
      <c r="AV4" s="21" t="str">
        <f>IF('Adjacent Counties'!AV4="x",VLOOKUP('2016 0-64'!AV$1,'2016 population'!$A$3:$E$102,4,FALSE),"")</f>
        <v/>
      </c>
      <c r="AW4" s="21" t="str">
        <f>IF('Adjacent Counties'!AW4="x",VLOOKUP('2016 0-64'!AW$1,'2016 population'!$A$3:$E$102,4,FALSE),"")</f>
        <v/>
      </c>
      <c r="AX4" s="21" t="str">
        <f>IF('Adjacent Counties'!AX4="x",VLOOKUP('2016 0-64'!AX$1,'2016 population'!$A$3:$E$102,4,FALSE),"")</f>
        <v/>
      </c>
      <c r="AY4" s="21" t="str">
        <f>IF('Adjacent Counties'!AY4="x",VLOOKUP('2016 0-64'!AY$1,'2016 population'!$A$3:$E$102,4,FALSE),"")</f>
        <v/>
      </c>
      <c r="AZ4" s="21" t="str">
        <f>IF('Adjacent Counties'!AZ4="x",VLOOKUP('2016 0-64'!AZ$1,'2016 population'!$A$3:$E$102,4,FALSE),"")</f>
        <v/>
      </c>
      <c r="BA4" s="21" t="str">
        <f>IF('Adjacent Counties'!BA4="x",VLOOKUP('2016 0-64'!BA$1,'2016 population'!$A$3:$E$102,4,FALSE),"")</f>
        <v/>
      </c>
      <c r="BB4" s="21" t="str">
        <f>IF('Adjacent Counties'!BB4="x",VLOOKUP('2016 0-64'!BB$1,'2016 population'!$A$3:$E$102,4,FALSE),"")</f>
        <v/>
      </c>
      <c r="BC4" s="21" t="str">
        <f>IF('Adjacent Counties'!BC4="x",VLOOKUP('2016 0-64'!BC$1,'2016 population'!$A$3:$E$102,4,FALSE),"")</f>
        <v/>
      </c>
      <c r="BD4" s="21" t="str">
        <f>IF('Adjacent Counties'!BD4="x",VLOOKUP('2016 0-64'!BD$1,'2016 population'!$A$3:$E$102,4,FALSE),"")</f>
        <v/>
      </c>
      <c r="BE4" s="21" t="str">
        <f>IF('Adjacent Counties'!BE4="x",VLOOKUP('2016 0-64'!BE$1,'2016 population'!$A$3:$E$102,4,FALSE),"")</f>
        <v/>
      </c>
      <c r="BF4" s="21" t="str">
        <f>IF('Adjacent Counties'!BF4="x",VLOOKUP('2016 0-64'!BF$1,'2016 population'!$A$3:$E$102,4,FALSE),"")</f>
        <v/>
      </c>
      <c r="BG4" s="21" t="str">
        <f>IF('Adjacent Counties'!BG4="x",VLOOKUP('2016 0-64'!BG$1,'2016 population'!$A$3:$E$102,4,FALSE),"")</f>
        <v/>
      </c>
      <c r="BH4" s="21" t="str">
        <f>IF('Adjacent Counties'!BH4="x",VLOOKUP('2016 0-64'!BH$1,'2016 population'!$A$3:$E$102,4,FALSE),"")</f>
        <v/>
      </c>
      <c r="BI4" s="21" t="str">
        <f>IF('Adjacent Counties'!BI4="x",VLOOKUP('2016 0-64'!BI$1,'2016 population'!$A$3:$E$102,4,FALSE),"")</f>
        <v/>
      </c>
      <c r="BJ4" s="21" t="str">
        <f>IF('Adjacent Counties'!BJ4="x",VLOOKUP('2016 0-64'!BJ$1,'2016 population'!$A$3:$E$102,4,FALSE),"")</f>
        <v/>
      </c>
      <c r="BK4" s="21" t="str">
        <f>IF('Adjacent Counties'!BK4="x",VLOOKUP('2016 0-64'!BK$1,'2016 population'!$A$3:$E$102,4,FALSE),"")</f>
        <v/>
      </c>
      <c r="BL4" s="21" t="str">
        <f>IF('Adjacent Counties'!BL4="x",VLOOKUP('2016 0-64'!BL$1,'2016 population'!$A$3:$E$102,4,FALSE),"")</f>
        <v/>
      </c>
      <c r="BM4" s="21" t="str">
        <f>IF('Adjacent Counties'!BM4="x",VLOOKUP('2016 0-64'!BM$1,'2016 population'!$A$3:$E$102,4,FALSE),"")</f>
        <v/>
      </c>
      <c r="BN4" s="21" t="str">
        <f>IF('Adjacent Counties'!BN4="x",VLOOKUP('2016 0-64'!BN$1,'2016 population'!$A$3:$E$102,4,FALSE),"")</f>
        <v/>
      </c>
      <c r="BO4" s="21" t="str">
        <f>IF('Adjacent Counties'!BO4="x",VLOOKUP('2016 0-64'!BO$1,'2016 population'!$A$3:$E$102,4,FALSE),"")</f>
        <v/>
      </c>
      <c r="BP4" s="21" t="str">
        <f>IF('Adjacent Counties'!BP4="x",VLOOKUP('2016 0-64'!BP$1,'2016 population'!$A$3:$E$102,4,FALSE),"")</f>
        <v/>
      </c>
      <c r="BQ4" s="21" t="str">
        <f>IF('Adjacent Counties'!BQ4="x",VLOOKUP('2016 0-64'!BQ$1,'2016 population'!$A$3:$E$102,4,FALSE),"")</f>
        <v/>
      </c>
      <c r="BR4" s="21" t="str">
        <f>IF('Adjacent Counties'!BR4="x",VLOOKUP('2016 0-64'!BR$1,'2016 population'!$A$3:$E$102,4,FALSE),"")</f>
        <v/>
      </c>
      <c r="BS4" s="21" t="str">
        <f>IF('Adjacent Counties'!BS4="x",VLOOKUP('2016 0-64'!BS$1,'2016 population'!$A$3:$E$102,4,FALSE),"")</f>
        <v/>
      </c>
      <c r="BT4" s="21" t="str">
        <f>IF('Adjacent Counties'!BT4="x",VLOOKUP('2016 0-64'!BT$1,'2016 population'!$A$3:$E$102,4,FALSE),"")</f>
        <v/>
      </c>
      <c r="BU4" s="21" t="str">
        <f>IF('Adjacent Counties'!BU4="x",VLOOKUP('2016 0-64'!BU$1,'2016 population'!$A$3:$E$102,4,FALSE),"")</f>
        <v/>
      </c>
      <c r="BV4" s="21" t="str">
        <f>IF('Adjacent Counties'!BV4="x",VLOOKUP('2016 0-64'!BV$1,'2016 population'!$A$3:$E$102,4,FALSE),"")</f>
        <v/>
      </c>
      <c r="BW4" s="21" t="str">
        <f>IF('Adjacent Counties'!BW4="x",VLOOKUP('2016 0-64'!BW$1,'2016 population'!$A$3:$E$102,4,FALSE),"")</f>
        <v/>
      </c>
      <c r="BX4" s="21" t="str">
        <f>IF('Adjacent Counties'!BX4="x",VLOOKUP('2016 0-64'!BX$1,'2016 population'!$A$3:$E$102,4,FALSE),"")</f>
        <v/>
      </c>
      <c r="BY4" s="21" t="str">
        <f>IF('Adjacent Counties'!BY4="x",VLOOKUP('2016 0-64'!BY$1,'2016 population'!$A$3:$E$102,4,FALSE),"")</f>
        <v/>
      </c>
      <c r="BZ4" s="21" t="str">
        <f>IF('Adjacent Counties'!BZ4="x",VLOOKUP('2016 0-64'!BZ$1,'2016 population'!$A$3:$E$102,4,FALSE),"")</f>
        <v/>
      </c>
      <c r="CA4" s="21" t="str">
        <f>IF('Adjacent Counties'!CA4="x",VLOOKUP('2016 0-64'!CA$1,'2016 population'!$A$3:$E$102,4,FALSE),"")</f>
        <v/>
      </c>
      <c r="CB4" s="21" t="str">
        <f>IF('Adjacent Counties'!CB4="x",VLOOKUP('2016 0-64'!CB$1,'2016 population'!$A$3:$E$102,4,FALSE),"")</f>
        <v/>
      </c>
      <c r="CC4" s="21" t="str">
        <f>IF('Adjacent Counties'!CC4="x",VLOOKUP('2016 0-64'!CC$1,'2016 population'!$A$3:$E$102,4,FALSE),"")</f>
        <v/>
      </c>
      <c r="CD4" s="21" t="str">
        <f>IF('Adjacent Counties'!CD4="x",VLOOKUP('2016 0-64'!CD$1,'2016 population'!$A$3:$E$102,4,FALSE),"")</f>
        <v/>
      </c>
      <c r="CE4" s="21" t="str">
        <f>IF('Adjacent Counties'!CE4="x",VLOOKUP('2016 0-64'!CE$1,'2016 population'!$A$3:$E$102,4,FALSE),"")</f>
        <v/>
      </c>
      <c r="CF4" s="21" t="str">
        <f>IF('Adjacent Counties'!CF4="x",VLOOKUP('2016 0-64'!CF$1,'2016 population'!$A$3:$E$102,4,FALSE),"")</f>
        <v/>
      </c>
      <c r="CG4" s="21" t="str">
        <f>IF('Adjacent Counties'!CG4="x",VLOOKUP('2016 0-64'!CG$1,'2016 population'!$A$3:$E$102,4,FALSE),"")</f>
        <v/>
      </c>
      <c r="CH4" s="21" t="str">
        <f>IF('Adjacent Counties'!CH4="x",VLOOKUP('2016 0-64'!CH$1,'2016 population'!$A$3:$E$102,4,FALSE),"")</f>
        <v/>
      </c>
      <c r="CI4" s="21">
        <f>IF('Adjacent Counties'!CI4="x",VLOOKUP('2016 0-64'!CI$1,'2016 population'!$A$3:$E$102,4,FALSE),"")</f>
        <v>4255</v>
      </c>
      <c r="CJ4" s="21" t="str">
        <f>IF('Adjacent Counties'!CJ4="x",VLOOKUP('2016 0-64'!CJ$1,'2016 population'!$A$3:$E$102,4,FALSE),"")</f>
        <v/>
      </c>
      <c r="CK4" s="21" t="str">
        <f>IF('Adjacent Counties'!CK4="x",VLOOKUP('2016 0-64'!CK$1,'2016 population'!$A$3:$E$102,4,FALSE),"")</f>
        <v/>
      </c>
      <c r="CL4" s="21" t="str">
        <f>IF('Adjacent Counties'!CL4="x",VLOOKUP('2016 0-64'!CL$1,'2016 population'!$A$3:$E$102,4,FALSE),"")</f>
        <v/>
      </c>
      <c r="CM4" s="21" t="str">
        <f>IF('Adjacent Counties'!CM4="x",VLOOKUP('2016 0-64'!CM$1,'2016 population'!$A$3:$E$102,4,FALSE),"")</f>
        <v/>
      </c>
      <c r="CN4" s="21" t="str">
        <f>IF('Adjacent Counties'!CN4="x",VLOOKUP('2016 0-64'!CN$1,'2016 population'!$A$3:$E$102,4,FALSE),"")</f>
        <v/>
      </c>
      <c r="CO4" s="21" t="str">
        <f>IF('Adjacent Counties'!CO4="x",VLOOKUP('2016 0-64'!CO$1,'2016 population'!$A$3:$E$102,4,FALSE),"")</f>
        <v/>
      </c>
      <c r="CP4" s="21" t="str">
        <f>IF('Adjacent Counties'!CP4="x",VLOOKUP('2016 0-64'!CP$1,'2016 population'!$A$3:$E$102,4,FALSE),"")</f>
        <v/>
      </c>
      <c r="CQ4" s="21" t="str">
        <f>IF('Adjacent Counties'!CQ4="x",VLOOKUP('2016 0-64'!CQ$1,'2016 population'!$A$3:$E$102,4,FALSE),"")</f>
        <v/>
      </c>
      <c r="CR4" s="21" t="str">
        <f>IF('Adjacent Counties'!CR4="x",VLOOKUP('2016 0-64'!CR$1,'2016 population'!$A$3:$E$102,4,FALSE),"")</f>
        <v/>
      </c>
      <c r="CS4" s="21" t="str">
        <f>IF('Adjacent Counties'!CS4="x",VLOOKUP('2016 0-64'!CS$1,'2016 population'!$A$3:$E$102,4,FALSE),"")</f>
        <v/>
      </c>
      <c r="CT4" s="21">
        <f>IF('Adjacent Counties'!CT4="x",VLOOKUP('2016 0-64'!CT$1,'2016 population'!$A$3:$E$102,4,FALSE),"")</f>
        <v>4332</v>
      </c>
      <c r="CU4" s="21" t="str">
        <f>IF('Adjacent Counties'!CU4="x",VLOOKUP('2016 0-64'!CU$1,'2016 population'!$A$3:$E$102,4,FALSE),"")</f>
        <v/>
      </c>
      <c r="CV4" s="21" t="str">
        <f>IF('Adjacent Counties'!CV4="x",VLOOKUP('2016 0-64'!CV$1,'2016 population'!$A$3:$E$102,4,FALSE),"")</f>
        <v/>
      </c>
      <c r="CW4" s="21" t="str">
        <f>IF('Adjacent Counties'!CW4="x",VLOOKUP('2016 0-64'!CW$1,'2016 population'!$A$3:$E$102,4,FALSE),"")</f>
        <v/>
      </c>
      <c r="CX4" s="21">
        <f t="shared" si="0"/>
        <v>11516</v>
      </c>
    </row>
    <row r="5" spans="1:102">
      <c r="A5" s="3" t="s">
        <v>3</v>
      </c>
      <c r="B5" s="21" t="str">
        <f>IF('Adjacent Counties'!B5="x",VLOOKUP('2016 0-64'!B$1,'2016 population'!$A$3:$E$102,4,FALSE),"")</f>
        <v/>
      </c>
      <c r="C5" s="21" t="str">
        <f>IF('Adjacent Counties'!C5="x",VLOOKUP('2016 0-64'!C$1,'2016 population'!$A$3:$E$102,4,FALSE),"")</f>
        <v/>
      </c>
      <c r="D5" s="21" t="str">
        <f>IF('Adjacent Counties'!D5="x",VLOOKUP('2016 0-64'!D$1,'2016 population'!$A$3:$E$102,4,FALSE),"")</f>
        <v/>
      </c>
      <c r="E5" s="21">
        <f>IF('Adjacent Counties'!E5="x",VLOOKUP('2016 0-64'!E$1,'2016 population'!$A$3:$E$102,4,FALSE),"")</f>
        <v>1263</v>
      </c>
      <c r="F5" s="21" t="str">
        <f>IF('Adjacent Counties'!F5="x",VLOOKUP('2016 0-64'!F$1,'2016 population'!$A$3:$E$102,4,FALSE),"")</f>
        <v/>
      </c>
      <c r="G5" s="21" t="str">
        <f>IF('Adjacent Counties'!G5="x",VLOOKUP('2016 0-64'!G$1,'2016 population'!$A$3:$E$102,4,FALSE),"")</f>
        <v/>
      </c>
      <c r="H5" s="21" t="str">
        <f>IF('Adjacent Counties'!H5="x",VLOOKUP('2016 0-64'!H$1,'2016 population'!$A$3:$E$102,4,FALSE),"")</f>
        <v/>
      </c>
      <c r="I5" s="21" t="str">
        <f>IF('Adjacent Counties'!I5="x",VLOOKUP('2016 0-64'!I$1,'2016 population'!$A$3:$E$102,4,FALSE),"")</f>
        <v/>
      </c>
      <c r="J5" s="21" t="str">
        <f>IF('Adjacent Counties'!J5="x",VLOOKUP('2016 0-64'!J$1,'2016 population'!$A$3:$E$102,4,FALSE),"")</f>
        <v/>
      </c>
      <c r="K5" s="21" t="str">
        <f>IF('Adjacent Counties'!K5="x",VLOOKUP('2016 0-64'!K$1,'2016 population'!$A$3:$E$102,4,FALSE),"")</f>
        <v/>
      </c>
      <c r="L5" s="21" t="str">
        <f>IF('Adjacent Counties'!L5="x",VLOOKUP('2016 0-64'!L$1,'2016 population'!$A$3:$E$102,4,FALSE),"")</f>
        <v/>
      </c>
      <c r="M5" s="21" t="str">
        <f>IF('Adjacent Counties'!M5="x",VLOOKUP('2016 0-64'!M$1,'2016 population'!$A$3:$E$102,4,FALSE),"")</f>
        <v/>
      </c>
      <c r="N5" s="21" t="str">
        <f>IF('Adjacent Counties'!N5="x",VLOOKUP('2016 0-64'!N$1,'2016 population'!$A$3:$E$102,4,FALSE),"")</f>
        <v/>
      </c>
      <c r="O5" s="21" t="str">
        <f>IF('Adjacent Counties'!O5="x",VLOOKUP('2016 0-64'!O$1,'2016 population'!$A$3:$E$102,4,FALSE),"")</f>
        <v/>
      </c>
      <c r="P5" s="21" t="str">
        <f>IF('Adjacent Counties'!P5="x",VLOOKUP('2016 0-64'!P$1,'2016 population'!$A$3:$E$102,4,FALSE),"")</f>
        <v/>
      </c>
      <c r="Q5" s="21" t="str">
        <f>IF('Adjacent Counties'!Q5="x",VLOOKUP('2016 0-64'!Q$1,'2016 population'!$A$3:$E$102,4,FALSE),"")</f>
        <v/>
      </c>
      <c r="R5" s="21" t="str">
        <f>IF('Adjacent Counties'!R5="x",VLOOKUP('2016 0-64'!R$1,'2016 population'!$A$3:$E$102,4,FALSE),"")</f>
        <v/>
      </c>
      <c r="S5" s="21" t="str">
        <f>IF('Adjacent Counties'!S5="x",VLOOKUP('2016 0-64'!S$1,'2016 population'!$A$3:$E$102,4,FALSE),"")</f>
        <v/>
      </c>
      <c r="T5" s="21" t="str">
        <f>IF('Adjacent Counties'!T5="x",VLOOKUP('2016 0-64'!T$1,'2016 population'!$A$3:$E$102,4,FALSE),"")</f>
        <v/>
      </c>
      <c r="U5" s="21" t="str">
        <f>IF('Adjacent Counties'!U5="x",VLOOKUP('2016 0-64'!U$1,'2016 population'!$A$3:$E$102,4,FALSE),"")</f>
        <v/>
      </c>
      <c r="V5" s="21" t="str">
        <f>IF('Adjacent Counties'!V5="x",VLOOKUP('2016 0-64'!V$1,'2016 population'!$A$3:$E$102,4,FALSE),"")</f>
        <v/>
      </c>
      <c r="W5" s="21" t="str">
        <f>IF('Adjacent Counties'!W5="x",VLOOKUP('2016 0-64'!W$1,'2016 population'!$A$3:$E$102,4,FALSE),"")</f>
        <v/>
      </c>
      <c r="X5" s="21" t="str">
        <f>IF('Adjacent Counties'!X5="x",VLOOKUP('2016 0-64'!X$1,'2016 population'!$A$3:$E$102,4,FALSE),"")</f>
        <v/>
      </c>
      <c r="Y5" s="21" t="str">
        <f>IF('Adjacent Counties'!Y5="x",VLOOKUP('2016 0-64'!Y$1,'2016 population'!$A$3:$E$102,4,FALSE),"")</f>
        <v/>
      </c>
      <c r="Z5" s="21" t="str">
        <f>IF('Adjacent Counties'!Z5="x",VLOOKUP('2016 0-64'!Z$1,'2016 population'!$A$3:$E$102,4,FALSE),"")</f>
        <v/>
      </c>
      <c r="AA5" s="21" t="str">
        <f>IF('Adjacent Counties'!AA5="x",VLOOKUP('2016 0-64'!AA$1,'2016 population'!$A$3:$E$102,4,FALSE),"")</f>
        <v/>
      </c>
      <c r="AB5" s="21" t="str">
        <f>IF('Adjacent Counties'!AB5="x",VLOOKUP('2016 0-64'!AB$1,'2016 population'!$A$3:$E$102,4,FALSE),"")</f>
        <v/>
      </c>
      <c r="AC5" s="21" t="str">
        <f>IF('Adjacent Counties'!AC5="x",VLOOKUP('2016 0-64'!AC$1,'2016 population'!$A$3:$E$102,4,FALSE),"")</f>
        <v/>
      </c>
      <c r="AD5" s="21" t="str">
        <f>IF('Adjacent Counties'!AD5="x",VLOOKUP('2016 0-64'!AD$1,'2016 population'!$A$3:$E$102,4,FALSE),"")</f>
        <v/>
      </c>
      <c r="AE5" s="21" t="str">
        <f>IF('Adjacent Counties'!AE5="x",VLOOKUP('2016 0-64'!AE$1,'2016 population'!$A$3:$E$102,4,FALSE),"")</f>
        <v/>
      </c>
      <c r="AF5" s="21" t="str">
        <f>IF('Adjacent Counties'!AF5="x",VLOOKUP('2016 0-64'!AF$1,'2016 population'!$A$3:$E$102,4,FALSE),"")</f>
        <v/>
      </c>
      <c r="AG5" s="21" t="str">
        <f>IF('Adjacent Counties'!AG5="x",VLOOKUP('2016 0-64'!AG$1,'2016 population'!$A$3:$E$102,4,FALSE),"")</f>
        <v/>
      </c>
      <c r="AH5" s="21" t="str">
        <f>IF('Adjacent Counties'!AH5="x",VLOOKUP('2016 0-64'!AH$1,'2016 population'!$A$3:$E$102,4,FALSE),"")</f>
        <v/>
      </c>
      <c r="AI5" s="21" t="str">
        <f>IF('Adjacent Counties'!AI5="x",VLOOKUP('2016 0-64'!AI$1,'2016 population'!$A$3:$E$102,4,FALSE),"")</f>
        <v/>
      </c>
      <c r="AJ5" s="21" t="str">
        <f>IF('Adjacent Counties'!AJ5="x",VLOOKUP('2016 0-64'!AJ$1,'2016 population'!$A$3:$E$102,4,FALSE),"")</f>
        <v/>
      </c>
      <c r="AK5" s="21" t="str">
        <f>IF('Adjacent Counties'!AK5="x",VLOOKUP('2016 0-64'!AK$1,'2016 population'!$A$3:$E$102,4,FALSE),"")</f>
        <v/>
      </c>
      <c r="AL5" s="21" t="str">
        <f>IF('Adjacent Counties'!AL5="x",VLOOKUP('2016 0-64'!AL$1,'2016 population'!$A$3:$E$102,4,FALSE),"")</f>
        <v/>
      </c>
      <c r="AM5" s="21" t="str">
        <f>IF('Adjacent Counties'!AM5="x",VLOOKUP('2016 0-64'!AM$1,'2016 population'!$A$3:$E$102,4,FALSE),"")</f>
        <v/>
      </c>
      <c r="AN5" s="21" t="str">
        <f>IF('Adjacent Counties'!AN5="x",VLOOKUP('2016 0-64'!AN$1,'2016 population'!$A$3:$E$102,4,FALSE),"")</f>
        <v/>
      </c>
      <c r="AO5" s="21" t="str">
        <f>IF('Adjacent Counties'!AO5="x",VLOOKUP('2016 0-64'!AO$1,'2016 population'!$A$3:$E$102,4,FALSE),"")</f>
        <v/>
      </c>
      <c r="AP5" s="21" t="str">
        <f>IF('Adjacent Counties'!AP5="x",VLOOKUP('2016 0-64'!AP$1,'2016 population'!$A$3:$E$102,4,FALSE),"")</f>
        <v/>
      </c>
      <c r="AQ5" s="21" t="str">
        <f>IF('Adjacent Counties'!AQ5="x",VLOOKUP('2016 0-64'!AQ$1,'2016 population'!$A$3:$E$102,4,FALSE),"")</f>
        <v/>
      </c>
      <c r="AR5" s="21" t="str">
        <f>IF('Adjacent Counties'!AR5="x",VLOOKUP('2016 0-64'!AR$1,'2016 population'!$A$3:$E$102,4,FALSE),"")</f>
        <v/>
      </c>
      <c r="AS5" s="21" t="str">
        <f>IF('Adjacent Counties'!AS5="x",VLOOKUP('2016 0-64'!AS$1,'2016 population'!$A$3:$E$102,4,FALSE),"")</f>
        <v/>
      </c>
      <c r="AT5" s="21" t="str">
        <f>IF('Adjacent Counties'!AT5="x",VLOOKUP('2016 0-64'!AT$1,'2016 population'!$A$3:$E$102,4,FALSE),"")</f>
        <v/>
      </c>
      <c r="AU5" s="21" t="str">
        <f>IF('Adjacent Counties'!AU5="x",VLOOKUP('2016 0-64'!AU$1,'2016 population'!$A$3:$E$102,4,FALSE),"")</f>
        <v/>
      </c>
      <c r="AV5" s="21" t="str">
        <f>IF('Adjacent Counties'!AV5="x",VLOOKUP('2016 0-64'!AV$1,'2016 population'!$A$3:$E$102,4,FALSE),"")</f>
        <v/>
      </c>
      <c r="AW5" s="21" t="str">
        <f>IF('Adjacent Counties'!AW5="x",VLOOKUP('2016 0-64'!AW$1,'2016 population'!$A$3:$E$102,4,FALSE),"")</f>
        <v/>
      </c>
      <c r="AX5" s="21" t="str">
        <f>IF('Adjacent Counties'!AX5="x",VLOOKUP('2016 0-64'!AX$1,'2016 population'!$A$3:$E$102,4,FALSE),"")</f>
        <v/>
      </c>
      <c r="AY5" s="21" t="str">
        <f>IF('Adjacent Counties'!AY5="x",VLOOKUP('2016 0-64'!AY$1,'2016 population'!$A$3:$E$102,4,FALSE),"")</f>
        <v/>
      </c>
      <c r="AZ5" s="21" t="str">
        <f>IF('Adjacent Counties'!AZ5="x",VLOOKUP('2016 0-64'!AZ$1,'2016 population'!$A$3:$E$102,4,FALSE),"")</f>
        <v/>
      </c>
      <c r="BA5" s="21" t="str">
        <f>IF('Adjacent Counties'!BA5="x",VLOOKUP('2016 0-64'!BA$1,'2016 population'!$A$3:$E$102,4,FALSE),"")</f>
        <v/>
      </c>
      <c r="BB5" s="21" t="str">
        <f>IF('Adjacent Counties'!BB5="x",VLOOKUP('2016 0-64'!BB$1,'2016 population'!$A$3:$E$102,4,FALSE),"")</f>
        <v/>
      </c>
      <c r="BC5" s="21" t="str">
        <f>IF('Adjacent Counties'!BC5="x",VLOOKUP('2016 0-64'!BC$1,'2016 population'!$A$3:$E$102,4,FALSE),"")</f>
        <v/>
      </c>
      <c r="BD5" s="21" t="str">
        <f>IF('Adjacent Counties'!BD5="x",VLOOKUP('2016 0-64'!BD$1,'2016 population'!$A$3:$E$102,4,FALSE),"")</f>
        <v/>
      </c>
      <c r="BE5" s="21" t="str">
        <f>IF('Adjacent Counties'!BE5="x",VLOOKUP('2016 0-64'!BE$1,'2016 population'!$A$3:$E$102,4,FALSE),"")</f>
        <v/>
      </c>
      <c r="BF5" s="21" t="str">
        <f>IF('Adjacent Counties'!BF5="x",VLOOKUP('2016 0-64'!BF$1,'2016 population'!$A$3:$E$102,4,FALSE),"")</f>
        <v/>
      </c>
      <c r="BG5" s="21" t="str">
        <f>IF('Adjacent Counties'!BG5="x",VLOOKUP('2016 0-64'!BG$1,'2016 population'!$A$3:$E$102,4,FALSE),"")</f>
        <v/>
      </c>
      <c r="BH5" s="21" t="str">
        <f>IF('Adjacent Counties'!BH5="x",VLOOKUP('2016 0-64'!BH$1,'2016 population'!$A$3:$E$102,4,FALSE),"")</f>
        <v/>
      </c>
      <c r="BI5" s="21" t="str">
        <f>IF('Adjacent Counties'!BI5="x",VLOOKUP('2016 0-64'!BI$1,'2016 population'!$A$3:$E$102,4,FALSE),"")</f>
        <v/>
      </c>
      <c r="BJ5" s="21" t="str">
        <f>IF('Adjacent Counties'!BJ5="x",VLOOKUP('2016 0-64'!BJ$1,'2016 population'!$A$3:$E$102,4,FALSE),"")</f>
        <v/>
      </c>
      <c r="BK5" s="21" t="str">
        <f>IF('Adjacent Counties'!BK5="x",VLOOKUP('2016 0-64'!BK$1,'2016 population'!$A$3:$E$102,4,FALSE),"")</f>
        <v/>
      </c>
      <c r="BL5" s="21" t="str">
        <f>IF('Adjacent Counties'!BL5="x",VLOOKUP('2016 0-64'!BL$1,'2016 population'!$A$3:$E$102,4,FALSE),"")</f>
        <v/>
      </c>
      <c r="BM5" s="21" t="str">
        <f>IF('Adjacent Counties'!BM5="x",VLOOKUP('2016 0-64'!BM$1,'2016 population'!$A$3:$E$102,4,FALSE),"")</f>
        <v/>
      </c>
      <c r="BN5" s="21" t="str">
        <f>IF('Adjacent Counties'!BN5="x",VLOOKUP('2016 0-64'!BN$1,'2016 population'!$A$3:$E$102,4,FALSE),"")</f>
        <v/>
      </c>
      <c r="BO5" s="21" t="str">
        <f>IF('Adjacent Counties'!BO5="x",VLOOKUP('2016 0-64'!BO$1,'2016 population'!$A$3:$E$102,4,FALSE),"")</f>
        <v/>
      </c>
      <c r="BP5" s="21" t="str">
        <f>IF('Adjacent Counties'!BP5="x",VLOOKUP('2016 0-64'!BP$1,'2016 population'!$A$3:$E$102,4,FALSE),"")</f>
        <v/>
      </c>
      <c r="BQ5" s="21" t="str">
        <f>IF('Adjacent Counties'!BQ5="x",VLOOKUP('2016 0-64'!BQ$1,'2016 population'!$A$3:$E$102,4,FALSE),"")</f>
        <v/>
      </c>
      <c r="BR5" s="21" t="str">
        <f>IF('Adjacent Counties'!BR5="x",VLOOKUP('2016 0-64'!BR$1,'2016 population'!$A$3:$E$102,4,FALSE),"")</f>
        <v/>
      </c>
      <c r="BS5" s="21" t="str">
        <f>IF('Adjacent Counties'!BS5="x",VLOOKUP('2016 0-64'!BS$1,'2016 population'!$A$3:$E$102,4,FALSE),"")</f>
        <v/>
      </c>
      <c r="BT5" s="21" t="str">
        <f>IF('Adjacent Counties'!BT5="x",VLOOKUP('2016 0-64'!BT$1,'2016 population'!$A$3:$E$102,4,FALSE),"")</f>
        <v/>
      </c>
      <c r="BU5" s="21" t="str">
        <f>IF('Adjacent Counties'!BU5="x",VLOOKUP('2016 0-64'!BU$1,'2016 population'!$A$3:$E$102,4,FALSE),"")</f>
        <v/>
      </c>
      <c r="BV5" s="21" t="str">
        <f>IF('Adjacent Counties'!BV5="x",VLOOKUP('2016 0-64'!BV$1,'2016 population'!$A$3:$E$102,4,FALSE),"")</f>
        <v/>
      </c>
      <c r="BW5" s="21" t="str">
        <f>IF('Adjacent Counties'!BW5="x",VLOOKUP('2016 0-64'!BW$1,'2016 population'!$A$3:$E$102,4,FALSE),"")</f>
        <v/>
      </c>
      <c r="BX5" s="21" t="str">
        <f>IF('Adjacent Counties'!BX5="x",VLOOKUP('2016 0-64'!BX$1,'2016 population'!$A$3:$E$102,4,FALSE),"")</f>
        <v/>
      </c>
      <c r="BY5" s="21" t="str">
        <f>IF('Adjacent Counties'!BY5="x",VLOOKUP('2016 0-64'!BY$1,'2016 population'!$A$3:$E$102,4,FALSE),"")</f>
        <v/>
      </c>
      <c r="BZ5" s="21">
        <f>IF('Adjacent Counties'!BZ5="x",VLOOKUP('2016 0-64'!BZ$1,'2016 population'!$A$3:$E$102,4,FALSE),"")</f>
        <v>2250</v>
      </c>
      <c r="CA5" s="21" t="str">
        <f>IF('Adjacent Counties'!CA5="x",VLOOKUP('2016 0-64'!CA$1,'2016 population'!$A$3:$E$102,4,FALSE),"")</f>
        <v/>
      </c>
      <c r="CB5" s="21" t="str">
        <f>IF('Adjacent Counties'!CB5="x",VLOOKUP('2016 0-64'!CB$1,'2016 population'!$A$3:$E$102,4,FALSE),"")</f>
        <v/>
      </c>
      <c r="CC5" s="21" t="str">
        <f>IF('Adjacent Counties'!CC5="x",VLOOKUP('2016 0-64'!CC$1,'2016 population'!$A$3:$E$102,4,FALSE),"")</f>
        <v/>
      </c>
      <c r="CD5" s="21" t="str">
        <f>IF('Adjacent Counties'!CD5="x",VLOOKUP('2016 0-64'!CD$1,'2016 population'!$A$3:$E$102,4,FALSE),"")</f>
        <v/>
      </c>
      <c r="CE5" s="21" t="str">
        <f>IF('Adjacent Counties'!CE5="x",VLOOKUP('2016 0-64'!CE$1,'2016 population'!$A$3:$E$102,4,FALSE),"")</f>
        <v/>
      </c>
      <c r="CF5" s="21" t="str">
        <f>IF('Adjacent Counties'!CF5="x",VLOOKUP('2016 0-64'!CF$1,'2016 population'!$A$3:$E$102,4,FALSE),"")</f>
        <v/>
      </c>
      <c r="CG5" s="21">
        <f>IF('Adjacent Counties'!CG5="x",VLOOKUP('2016 0-64'!CG$1,'2016 population'!$A$3:$E$102,4,FALSE),"")</f>
        <v>3312</v>
      </c>
      <c r="CH5" s="21" t="str">
        <f>IF('Adjacent Counties'!CH5="x",VLOOKUP('2016 0-64'!CH$1,'2016 population'!$A$3:$E$102,4,FALSE),"")</f>
        <v/>
      </c>
      <c r="CI5" s="21" t="str">
        <f>IF('Adjacent Counties'!CI5="x",VLOOKUP('2016 0-64'!CI$1,'2016 population'!$A$3:$E$102,4,FALSE),"")</f>
        <v/>
      </c>
      <c r="CJ5" s="21" t="str">
        <f>IF('Adjacent Counties'!CJ5="x",VLOOKUP('2016 0-64'!CJ$1,'2016 population'!$A$3:$E$102,4,FALSE),"")</f>
        <v/>
      </c>
      <c r="CK5" s="21" t="str">
        <f>IF('Adjacent Counties'!CK5="x",VLOOKUP('2016 0-64'!CK$1,'2016 population'!$A$3:$E$102,4,FALSE),"")</f>
        <v/>
      </c>
      <c r="CL5" s="21" t="str">
        <f>IF('Adjacent Counties'!CL5="x",VLOOKUP('2016 0-64'!CL$1,'2016 population'!$A$3:$E$102,4,FALSE),"")</f>
        <v/>
      </c>
      <c r="CM5" s="21">
        <f>IF('Adjacent Counties'!CM5="x",VLOOKUP('2016 0-64'!CM$1,'2016 population'!$A$3:$E$102,4,FALSE),"")</f>
        <v>7498</v>
      </c>
      <c r="CN5" s="21" t="str">
        <f>IF('Adjacent Counties'!CN5="x",VLOOKUP('2016 0-64'!CN$1,'2016 population'!$A$3:$E$102,4,FALSE),"")</f>
        <v/>
      </c>
      <c r="CO5" s="21" t="str">
        <f>IF('Adjacent Counties'!CO5="x",VLOOKUP('2016 0-64'!CO$1,'2016 population'!$A$3:$E$102,4,FALSE),"")</f>
        <v/>
      </c>
      <c r="CP5" s="21" t="str">
        <f>IF('Adjacent Counties'!CP5="x",VLOOKUP('2016 0-64'!CP$1,'2016 population'!$A$3:$E$102,4,FALSE),"")</f>
        <v/>
      </c>
      <c r="CQ5" s="21" t="str">
        <f>IF('Adjacent Counties'!CQ5="x",VLOOKUP('2016 0-64'!CQ$1,'2016 population'!$A$3:$E$102,4,FALSE),"")</f>
        <v/>
      </c>
      <c r="CR5" s="21" t="str">
        <f>IF('Adjacent Counties'!CR5="x",VLOOKUP('2016 0-64'!CR$1,'2016 population'!$A$3:$E$102,4,FALSE),"")</f>
        <v/>
      </c>
      <c r="CS5" s="21" t="str">
        <f>IF('Adjacent Counties'!CS5="x",VLOOKUP('2016 0-64'!CS$1,'2016 population'!$A$3:$E$102,4,FALSE),"")</f>
        <v/>
      </c>
      <c r="CT5" s="21" t="str">
        <f>IF('Adjacent Counties'!CT5="x",VLOOKUP('2016 0-64'!CT$1,'2016 population'!$A$3:$E$102,4,FALSE),"")</f>
        <v/>
      </c>
      <c r="CU5" s="21" t="str">
        <f>IF('Adjacent Counties'!CU5="x",VLOOKUP('2016 0-64'!CU$1,'2016 population'!$A$3:$E$102,4,FALSE),"")</f>
        <v/>
      </c>
      <c r="CV5" s="21" t="str">
        <f>IF('Adjacent Counties'!CV5="x",VLOOKUP('2016 0-64'!CV$1,'2016 population'!$A$3:$E$102,4,FALSE),"")</f>
        <v/>
      </c>
      <c r="CW5" s="21" t="str">
        <f>IF('Adjacent Counties'!CW5="x",VLOOKUP('2016 0-64'!CW$1,'2016 population'!$A$3:$E$102,4,FALSE),"")</f>
        <v/>
      </c>
      <c r="CX5" s="21">
        <f t="shared" si="0"/>
        <v>14323</v>
      </c>
    </row>
    <row r="6" spans="1:102">
      <c r="A6" s="3" t="s">
        <v>4</v>
      </c>
      <c r="B6" s="21" t="str">
        <f>IF('Adjacent Counties'!B6="x",VLOOKUP('2016 0-64'!B$1,'2016 population'!$A$3:$E$102,4,FALSE),"")</f>
        <v/>
      </c>
      <c r="C6" s="21" t="str">
        <f>IF('Adjacent Counties'!C6="x",VLOOKUP('2016 0-64'!C$1,'2016 population'!$A$3:$E$102,4,FALSE),"")</f>
        <v/>
      </c>
      <c r="D6" s="21">
        <f>IF('Adjacent Counties'!D6="x",VLOOKUP('2016 0-64'!D$1,'2016 population'!$A$3:$E$102,4,FALSE),"")</f>
        <v>868</v>
      </c>
      <c r="E6" s="21" t="str">
        <f>IF('Adjacent Counties'!E6="x",VLOOKUP('2016 0-64'!E$1,'2016 population'!$A$3:$E$102,4,FALSE),"")</f>
        <v/>
      </c>
      <c r="F6" s="21">
        <f>IF('Adjacent Counties'!F6="x",VLOOKUP('2016 0-64'!F$1,'2016 population'!$A$3:$E$102,4,FALSE),"")</f>
        <v>2061</v>
      </c>
      <c r="G6" s="21" t="str">
        <f>IF('Adjacent Counties'!G6="x",VLOOKUP('2016 0-64'!G$1,'2016 population'!$A$3:$E$102,4,FALSE),"")</f>
        <v/>
      </c>
      <c r="H6" s="21" t="str">
        <f>IF('Adjacent Counties'!H6="x",VLOOKUP('2016 0-64'!H$1,'2016 population'!$A$3:$E$102,4,FALSE),"")</f>
        <v/>
      </c>
      <c r="I6" s="21" t="str">
        <f>IF('Adjacent Counties'!I6="x",VLOOKUP('2016 0-64'!I$1,'2016 population'!$A$3:$E$102,4,FALSE),"")</f>
        <v/>
      </c>
      <c r="J6" s="21" t="str">
        <f>IF('Adjacent Counties'!J6="x",VLOOKUP('2016 0-64'!J$1,'2016 population'!$A$3:$E$102,4,FALSE),"")</f>
        <v/>
      </c>
      <c r="K6" s="21" t="str">
        <f>IF('Adjacent Counties'!K6="x",VLOOKUP('2016 0-64'!K$1,'2016 population'!$A$3:$E$102,4,FALSE),"")</f>
        <v/>
      </c>
      <c r="L6" s="21" t="str">
        <f>IF('Adjacent Counties'!L6="x",VLOOKUP('2016 0-64'!L$1,'2016 population'!$A$3:$E$102,4,FALSE),"")</f>
        <v/>
      </c>
      <c r="M6" s="21" t="str">
        <f>IF('Adjacent Counties'!M6="x",VLOOKUP('2016 0-64'!M$1,'2016 population'!$A$3:$E$102,4,FALSE),"")</f>
        <v/>
      </c>
      <c r="N6" s="21" t="str">
        <f>IF('Adjacent Counties'!N6="x",VLOOKUP('2016 0-64'!N$1,'2016 population'!$A$3:$E$102,4,FALSE),"")</f>
        <v/>
      </c>
      <c r="O6" s="21" t="str">
        <f>IF('Adjacent Counties'!O6="x",VLOOKUP('2016 0-64'!O$1,'2016 population'!$A$3:$E$102,4,FALSE),"")</f>
        <v/>
      </c>
      <c r="P6" s="21" t="str">
        <f>IF('Adjacent Counties'!P6="x",VLOOKUP('2016 0-64'!P$1,'2016 population'!$A$3:$E$102,4,FALSE),"")</f>
        <v/>
      </c>
      <c r="Q6" s="21" t="str">
        <f>IF('Adjacent Counties'!Q6="x",VLOOKUP('2016 0-64'!Q$1,'2016 population'!$A$3:$E$102,4,FALSE),"")</f>
        <v/>
      </c>
      <c r="R6" s="21" t="str">
        <f>IF('Adjacent Counties'!R6="x",VLOOKUP('2016 0-64'!R$1,'2016 population'!$A$3:$E$102,4,FALSE),"")</f>
        <v/>
      </c>
      <c r="S6" s="21" t="str">
        <f>IF('Adjacent Counties'!S6="x",VLOOKUP('2016 0-64'!S$1,'2016 population'!$A$3:$E$102,4,FALSE),"")</f>
        <v/>
      </c>
      <c r="T6" s="21" t="str">
        <f>IF('Adjacent Counties'!T6="x",VLOOKUP('2016 0-64'!T$1,'2016 population'!$A$3:$E$102,4,FALSE),"")</f>
        <v/>
      </c>
      <c r="U6" s="21" t="str">
        <f>IF('Adjacent Counties'!U6="x",VLOOKUP('2016 0-64'!U$1,'2016 population'!$A$3:$E$102,4,FALSE),"")</f>
        <v/>
      </c>
      <c r="V6" s="21" t="str">
        <f>IF('Adjacent Counties'!V6="x",VLOOKUP('2016 0-64'!V$1,'2016 population'!$A$3:$E$102,4,FALSE),"")</f>
        <v/>
      </c>
      <c r="W6" s="21" t="str">
        <f>IF('Adjacent Counties'!W6="x",VLOOKUP('2016 0-64'!W$1,'2016 population'!$A$3:$E$102,4,FALSE),"")</f>
        <v/>
      </c>
      <c r="X6" s="21" t="str">
        <f>IF('Adjacent Counties'!X6="x",VLOOKUP('2016 0-64'!X$1,'2016 population'!$A$3:$E$102,4,FALSE),"")</f>
        <v/>
      </c>
      <c r="Y6" s="21" t="str">
        <f>IF('Adjacent Counties'!Y6="x",VLOOKUP('2016 0-64'!Y$1,'2016 population'!$A$3:$E$102,4,FALSE),"")</f>
        <v/>
      </c>
      <c r="Z6" s="21" t="str">
        <f>IF('Adjacent Counties'!Z6="x",VLOOKUP('2016 0-64'!Z$1,'2016 population'!$A$3:$E$102,4,FALSE),"")</f>
        <v/>
      </c>
      <c r="AA6" s="21" t="str">
        <f>IF('Adjacent Counties'!AA6="x",VLOOKUP('2016 0-64'!AA$1,'2016 population'!$A$3:$E$102,4,FALSE),"")</f>
        <v/>
      </c>
      <c r="AB6" s="21" t="str">
        <f>IF('Adjacent Counties'!AB6="x",VLOOKUP('2016 0-64'!AB$1,'2016 population'!$A$3:$E$102,4,FALSE),"")</f>
        <v/>
      </c>
      <c r="AC6" s="21" t="str">
        <f>IF('Adjacent Counties'!AC6="x",VLOOKUP('2016 0-64'!AC$1,'2016 population'!$A$3:$E$102,4,FALSE),"")</f>
        <v/>
      </c>
      <c r="AD6" s="21" t="str">
        <f>IF('Adjacent Counties'!AD6="x",VLOOKUP('2016 0-64'!AD$1,'2016 population'!$A$3:$E$102,4,FALSE),"")</f>
        <v/>
      </c>
      <c r="AE6" s="21" t="str">
        <f>IF('Adjacent Counties'!AE6="x",VLOOKUP('2016 0-64'!AE$1,'2016 population'!$A$3:$E$102,4,FALSE),"")</f>
        <v/>
      </c>
      <c r="AF6" s="21" t="str">
        <f>IF('Adjacent Counties'!AF6="x",VLOOKUP('2016 0-64'!AF$1,'2016 population'!$A$3:$E$102,4,FALSE),"")</f>
        <v/>
      </c>
      <c r="AG6" s="21" t="str">
        <f>IF('Adjacent Counties'!AG6="x",VLOOKUP('2016 0-64'!AG$1,'2016 population'!$A$3:$E$102,4,FALSE),"")</f>
        <v/>
      </c>
      <c r="AH6" s="21" t="str">
        <f>IF('Adjacent Counties'!AH6="x",VLOOKUP('2016 0-64'!AH$1,'2016 population'!$A$3:$E$102,4,FALSE),"")</f>
        <v/>
      </c>
      <c r="AI6" s="21" t="str">
        <f>IF('Adjacent Counties'!AI6="x",VLOOKUP('2016 0-64'!AI$1,'2016 population'!$A$3:$E$102,4,FALSE),"")</f>
        <v/>
      </c>
      <c r="AJ6" s="21" t="str">
        <f>IF('Adjacent Counties'!AJ6="x",VLOOKUP('2016 0-64'!AJ$1,'2016 population'!$A$3:$E$102,4,FALSE),"")</f>
        <v/>
      </c>
      <c r="AK6" s="21" t="str">
        <f>IF('Adjacent Counties'!AK6="x",VLOOKUP('2016 0-64'!AK$1,'2016 population'!$A$3:$E$102,4,FALSE),"")</f>
        <v/>
      </c>
      <c r="AL6" s="21" t="str">
        <f>IF('Adjacent Counties'!AL6="x",VLOOKUP('2016 0-64'!AL$1,'2016 population'!$A$3:$E$102,4,FALSE),"")</f>
        <v/>
      </c>
      <c r="AM6" s="21" t="str">
        <f>IF('Adjacent Counties'!AM6="x",VLOOKUP('2016 0-64'!AM$1,'2016 population'!$A$3:$E$102,4,FALSE),"")</f>
        <v/>
      </c>
      <c r="AN6" s="21" t="str">
        <f>IF('Adjacent Counties'!AN6="x",VLOOKUP('2016 0-64'!AN$1,'2016 population'!$A$3:$E$102,4,FALSE),"")</f>
        <v/>
      </c>
      <c r="AO6" s="21" t="str">
        <f>IF('Adjacent Counties'!AO6="x",VLOOKUP('2016 0-64'!AO$1,'2016 population'!$A$3:$E$102,4,FALSE),"")</f>
        <v/>
      </c>
      <c r="AP6" s="21" t="str">
        <f>IF('Adjacent Counties'!AP6="x",VLOOKUP('2016 0-64'!AP$1,'2016 population'!$A$3:$E$102,4,FALSE),"")</f>
        <v/>
      </c>
      <c r="AQ6" s="21" t="str">
        <f>IF('Adjacent Counties'!AQ6="x",VLOOKUP('2016 0-64'!AQ$1,'2016 population'!$A$3:$E$102,4,FALSE),"")</f>
        <v/>
      </c>
      <c r="AR6" s="21" t="str">
        <f>IF('Adjacent Counties'!AR6="x",VLOOKUP('2016 0-64'!AR$1,'2016 population'!$A$3:$E$102,4,FALSE),"")</f>
        <v/>
      </c>
      <c r="AS6" s="21" t="str">
        <f>IF('Adjacent Counties'!AS6="x",VLOOKUP('2016 0-64'!AS$1,'2016 population'!$A$3:$E$102,4,FALSE),"")</f>
        <v/>
      </c>
      <c r="AT6" s="21" t="str">
        <f>IF('Adjacent Counties'!AT6="x",VLOOKUP('2016 0-64'!AT$1,'2016 population'!$A$3:$E$102,4,FALSE),"")</f>
        <v/>
      </c>
      <c r="AU6" s="21" t="str">
        <f>IF('Adjacent Counties'!AU6="x",VLOOKUP('2016 0-64'!AU$1,'2016 population'!$A$3:$E$102,4,FALSE),"")</f>
        <v/>
      </c>
      <c r="AV6" s="21" t="str">
        <f>IF('Adjacent Counties'!AV6="x",VLOOKUP('2016 0-64'!AV$1,'2016 population'!$A$3:$E$102,4,FALSE),"")</f>
        <v/>
      </c>
      <c r="AW6" s="21" t="str">
        <f>IF('Adjacent Counties'!AW6="x",VLOOKUP('2016 0-64'!AW$1,'2016 population'!$A$3:$E$102,4,FALSE),"")</f>
        <v/>
      </c>
      <c r="AX6" s="21" t="str">
        <f>IF('Adjacent Counties'!AX6="x",VLOOKUP('2016 0-64'!AX$1,'2016 population'!$A$3:$E$102,4,FALSE),"")</f>
        <v/>
      </c>
      <c r="AY6" s="21" t="str">
        <f>IF('Adjacent Counties'!AY6="x",VLOOKUP('2016 0-64'!AY$1,'2016 population'!$A$3:$E$102,4,FALSE),"")</f>
        <v/>
      </c>
      <c r="AZ6" s="21" t="str">
        <f>IF('Adjacent Counties'!AZ6="x",VLOOKUP('2016 0-64'!AZ$1,'2016 population'!$A$3:$E$102,4,FALSE),"")</f>
        <v/>
      </c>
      <c r="BA6" s="21" t="str">
        <f>IF('Adjacent Counties'!BA6="x",VLOOKUP('2016 0-64'!BA$1,'2016 population'!$A$3:$E$102,4,FALSE),"")</f>
        <v/>
      </c>
      <c r="BB6" s="21" t="str">
        <f>IF('Adjacent Counties'!BB6="x",VLOOKUP('2016 0-64'!BB$1,'2016 population'!$A$3:$E$102,4,FALSE),"")</f>
        <v/>
      </c>
      <c r="BC6" s="21" t="str">
        <f>IF('Adjacent Counties'!BC6="x",VLOOKUP('2016 0-64'!BC$1,'2016 population'!$A$3:$E$102,4,FALSE),"")</f>
        <v/>
      </c>
      <c r="BD6" s="21" t="str">
        <f>IF('Adjacent Counties'!BD6="x",VLOOKUP('2016 0-64'!BD$1,'2016 population'!$A$3:$E$102,4,FALSE),"")</f>
        <v/>
      </c>
      <c r="BE6" s="21" t="str">
        <f>IF('Adjacent Counties'!BE6="x",VLOOKUP('2016 0-64'!BE$1,'2016 population'!$A$3:$E$102,4,FALSE),"")</f>
        <v/>
      </c>
      <c r="BF6" s="21" t="str">
        <f>IF('Adjacent Counties'!BF6="x",VLOOKUP('2016 0-64'!BF$1,'2016 population'!$A$3:$E$102,4,FALSE),"")</f>
        <v/>
      </c>
      <c r="BG6" s="21" t="str">
        <f>IF('Adjacent Counties'!BG6="x",VLOOKUP('2016 0-64'!BG$1,'2016 population'!$A$3:$E$102,4,FALSE),"")</f>
        <v/>
      </c>
      <c r="BH6" s="21" t="str">
        <f>IF('Adjacent Counties'!BH6="x",VLOOKUP('2016 0-64'!BH$1,'2016 population'!$A$3:$E$102,4,FALSE),"")</f>
        <v/>
      </c>
      <c r="BI6" s="21" t="str">
        <f>IF('Adjacent Counties'!BI6="x",VLOOKUP('2016 0-64'!BI$1,'2016 population'!$A$3:$E$102,4,FALSE),"")</f>
        <v/>
      </c>
      <c r="BJ6" s="21" t="str">
        <f>IF('Adjacent Counties'!BJ6="x",VLOOKUP('2016 0-64'!BJ$1,'2016 population'!$A$3:$E$102,4,FALSE),"")</f>
        <v/>
      </c>
      <c r="BK6" s="21" t="str">
        <f>IF('Adjacent Counties'!BK6="x",VLOOKUP('2016 0-64'!BK$1,'2016 population'!$A$3:$E$102,4,FALSE),"")</f>
        <v/>
      </c>
      <c r="BL6" s="21" t="str">
        <f>IF('Adjacent Counties'!BL6="x",VLOOKUP('2016 0-64'!BL$1,'2016 population'!$A$3:$E$102,4,FALSE),"")</f>
        <v/>
      </c>
      <c r="BM6" s="21" t="str">
        <f>IF('Adjacent Counties'!BM6="x",VLOOKUP('2016 0-64'!BM$1,'2016 population'!$A$3:$E$102,4,FALSE),"")</f>
        <v/>
      </c>
      <c r="BN6" s="21" t="str">
        <f>IF('Adjacent Counties'!BN6="x",VLOOKUP('2016 0-64'!BN$1,'2016 population'!$A$3:$E$102,4,FALSE),"")</f>
        <v/>
      </c>
      <c r="BO6" s="21" t="str">
        <f>IF('Adjacent Counties'!BO6="x",VLOOKUP('2016 0-64'!BO$1,'2016 population'!$A$3:$E$102,4,FALSE),"")</f>
        <v/>
      </c>
      <c r="BP6" s="21" t="str">
        <f>IF('Adjacent Counties'!BP6="x",VLOOKUP('2016 0-64'!BP$1,'2016 population'!$A$3:$E$102,4,FALSE),"")</f>
        <v/>
      </c>
      <c r="BQ6" s="21" t="str">
        <f>IF('Adjacent Counties'!BQ6="x",VLOOKUP('2016 0-64'!BQ$1,'2016 population'!$A$3:$E$102,4,FALSE),"")</f>
        <v/>
      </c>
      <c r="BR6" s="21" t="str">
        <f>IF('Adjacent Counties'!BR6="x",VLOOKUP('2016 0-64'!BR$1,'2016 population'!$A$3:$E$102,4,FALSE),"")</f>
        <v/>
      </c>
      <c r="BS6" s="21" t="str">
        <f>IF('Adjacent Counties'!BS6="x",VLOOKUP('2016 0-64'!BS$1,'2016 population'!$A$3:$E$102,4,FALSE),"")</f>
        <v/>
      </c>
      <c r="BT6" s="21" t="str">
        <f>IF('Adjacent Counties'!BT6="x",VLOOKUP('2016 0-64'!BT$1,'2016 population'!$A$3:$E$102,4,FALSE),"")</f>
        <v/>
      </c>
      <c r="BU6" s="21" t="str">
        <f>IF('Adjacent Counties'!BU6="x",VLOOKUP('2016 0-64'!BU$1,'2016 population'!$A$3:$E$102,4,FALSE),"")</f>
        <v/>
      </c>
      <c r="BV6" s="21" t="str">
        <f>IF('Adjacent Counties'!BV6="x",VLOOKUP('2016 0-64'!BV$1,'2016 population'!$A$3:$E$102,4,FALSE),"")</f>
        <v/>
      </c>
      <c r="BW6" s="21" t="str">
        <f>IF('Adjacent Counties'!BW6="x",VLOOKUP('2016 0-64'!BW$1,'2016 population'!$A$3:$E$102,4,FALSE),"")</f>
        <v/>
      </c>
      <c r="BX6" s="21" t="str">
        <f>IF('Adjacent Counties'!BX6="x",VLOOKUP('2016 0-64'!BX$1,'2016 population'!$A$3:$E$102,4,FALSE),"")</f>
        <v/>
      </c>
      <c r="BY6" s="21" t="str">
        <f>IF('Adjacent Counties'!BY6="x",VLOOKUP('2016 0-64'!BY$1,'2016 population'!$A$3:$E$102,4,FALSE),"")</f>
        <v/>
      </c>
      <c r="BZ6" s="21" t="str">
        <f>IF('Adjacent Counties'!BZ6="x",VLOOKUP('2016 0-64'!BZ$1,'2016 population'!$A$3:$E$102,4,FALSE),"")</f>
        <v/>
      </c>
      <c r="CA6" s="21" t="str">
        <f>IF('Adjacent Counties'!CA6="x",VLOOKUP('2016 0-64'!CA$1,'2016 population'!$A$3:$E$102,4,FALSE),"")</f>
        <v/>
      </c>
      <c r="CB6" s="21" t="str">
        <f>IF('Adjacent Counties'!CB6="x",VLOOKUP('2016 0-64'!CB$1,'2016 population'!$A$3:$E$102,4,FALSE),"")</f>
        <v/>
      </c>
      <c r="CC6" s="21" t="str">
        <f>IF('Adjacent Counties'!CC6="x",VLOOKUP('2016 0-64'!CC$1,'2016 population'!$A$3:$E$102,4,FALSE),"")</f>
        <v/>
      </c>
      <c r="CD6" s="21" t="str">
        <f>IF('Adjacent Counties'!CD6="x",VLOOKUP('2016 0-64'!CD$1,'2016 population'!$A$3:$E$102,4,FALSE),"")</f>
        <v/>
      </c>
      <c r="CE6" s="21" t="str">
        <f>IF('Adjacent Counties'!CE6="x",VLOOKUP('2016 0-64'!CE$1,'2016 population'!$A$3:$E$102,4,FALSE),"")</f>
        <v/>
      </c>
      <c r="CF6" s="21" t="str">
        <f>IF('Adjacent Counties'!CF6="x",VLOOKUP('2016 0-64'!CF$1,'2016 population'!$A$3:$E$102,4,FALSE),"")</f>
        <v/>
      </c>
      <c r="CG6" s="21" t="str">
        <f>IF('Adjacent Counties'!CG6="x",VLOOKUP('2016 0-64'!CG$1,'2016 population'!$A$3:$E$102,4,FALSE),"")</f>
        <v/>
      </c>
      <c r="CH6" s="21" t="str">
        <f>IF('Adjacent Counties'!CH6="x",VLOOKUP('2016 0-64'!CH$1,'2016 population'!$A$3:$E$102,4,FALSE),"")</f>
        <v/>
      </c>
      <c r="CI6" s="21" t="str">
        <f>IF('Adjacent Counties'!CI6="x",VLOOKUP('2016 0-64'!CI$1,'2016 population'!$A$3:$E$102,4,FALSE),"")</f>
        <v/>
      </c>
      <c r="CJ6" s="21" t="str">
        <f>IF('Adjacent Counties'!CJ6="x",VLOOKUP('2016 0-64'!CJ$1,'2016 population'!$A$3:$E$102,4,FALSE),"")</f>
        <v/>
      </c>
      <c r="CK6" s="21" t="str">
        <f>IF('Adjacent Counties'!CK6="x",VLOOKUP('2016 0-64'!CK$1,'2016 population'!$A$3:$E$102,4,FALSE),"")</f>
        <v/>
      </c>
      <c r="CL6" s="21" t="str">
        <f>IF('Adjacent Counties'!CL6="x",VLOOKUP('2016 0-64'!CL$1,'2016 population'!$A$3:$E$102,4,FALSE),"")</f>
        <v/>
      </c>
      <c r="CM6" s="21" t="str">
        <f>IF('Adjacent Counties'!CM6="x",VLOOKUP('2016 0-64'!CM$1,'2016 population'!$A$3:$E$102,4,FALSE),"")</f>
        <v/>
      </c>
      <c r="CN6" s="21" t="str">
        <f>IF('Adjacent Counties'!CN6="x",VLOOKUP('2016 0-64'!CN$1,'2016 population'!$A$3:$E$102,4,FALSE),"")</f>
        <v/>
      </c>
      <c r="CO6" s="21" t="str">
        <f>IF('Adjacent Counties'!CO6="x",VLOOKUP('2016 0-64'!CO$1,'2016 population'!$A$3:$E$102,4,FALSE),"")</f>
        <v/>
      </c>
      <c r="CP6" s="21" t="str">
        <f>IF('Adjacent Counties'!CP6="x",VLOOKUP('2016 0-64'!CP$1,'2016 population'!$A$3:$E$102,4,FALSE),"")</f>
        <v/>
      </c>
      <c r="CQ6" s="21" t="str">
        <f>IF('Adjacent Counties'!CQ6="x",VLOOKUP('2016 0-64'!CQ$1,'2016 population'!$A$3:$E$102,4,FALSE),"")</f>
        <v/>
      </c>
      <c r="CR6" s="21">
        <f>IF('Adjacent Counties'!CR6="x",VLOOKUP('2016 0-64'!CR$1,'2016 population'!$A$3:$E$102,4,FALSE),"")</f>
        <v>2385</v>
      </c>
      <c r="CS6" s="21" t="str">
        <f>IF('Adjacent Counties'!CS6="x",VLOOKUP('2016 0-64'!CS$1,'2016 population'!$A$3:$E$102,4,FALSE),"")</f>
        <v/>
      </c>
      <c r="CT6" s="21">
        <f>IF('Adjacent Counties'!CT6="x",VLOOKUP('2016 0-64'!CT$1,'2016 population'!$A$3:$E$102,4,FALSE),"")</f>
        <v>4332</v>
      </c>
      <c r="CU6" s="21" t="str">
        <f>IF('Adjacent Counties'!CU6="x",VLOOKUP('2016 0-64'!CU$1,'2016 population'!$A$3:$E$102,4,FALSE),"")</f>
        <v/>
      </c>
      <c r="CV6" s="21" t="str">
        <f>IF('Adjacent Counties'!CV6="x",VLOOKUP('2016 0-64'!CV$1,'2016 population'!$A$3:$E$102,4,FALSE),"")</f>
        <v/>
      </c>
      <c r="CW6" s="21" t="str">
        <f>IF('Adjacent Counties'!CW6="x",VLOOKUP('2016 0-64'!CW$1,'2016 population'!$A$3:$E$102,4,FALSE),"")</f>
        <v/>
      </c>
      <c r="CX6" s="21">
        <f t="shared" si="0"/>
        <v>9646</v>
      </c>
    </row>
    <row r="7" spans="1:102">
      <c r="A7" s="3" t="s">
        <v>5</v>
      </c>
      <c r="B7" s="21" t="str">
        <f>IF('Adjacent Counties'!B7="x",VLOOKUP('2016 0-64'!B$1,'2016 population'!$A$3:$E$102,4,FALSE),"")</f>
        <v/>
      </c>
      <c r="C7" s="21" t="str">
        <f>IF('Adjacent Counties'!C7="x",VLOOKUP('2016 0-64'!C$1,'2016 population'!$A$3:$E$102,4,FALSE),"")</f>
        <v/>
      </c>
      <c r="D7" s="21" t="str">
        <f>IF('Adjacent Counties'!D7="x",VLOOKUP('2016 0-64'!D$1,'2016 population'!$A$3:$E$102,4,FALSE),"")</f>
        <v/>
      </c>
      <c r="E7" s="21" t="str">
        <f>IF('Adjacent Counties'!E7="x",VLOOKUP('2016 0-64'!E$1,'2016 population'!$A$3:$E$102,4,FALSE),"")</f>
        <v/>
      </c>
      <c r="F7" s="21" t="str">
        <f>IF('Adjacent Counties'!F7="x",VLOOKUP('2016 0-64'!F$1,'2016 population'!$A$3:$E$102,4,FALSE),"")</f>
        <v/>
      </c>
      <c r="G7" s="21">
        <f>IF('Adjacent Counties'!G7="x",VLOOKUP('2016 0-64'!G$1,'2016 population'!$A$3:$E$102,4,FALSE),"")</f>
        <v>1163</v>
      </c>
      <c r="H7" s="21" t="str">
        <f>IF('Adjacent Counties'!H7="x",VLOOKUP('2016 0-64'!H$1,'2016 population'!$A$3:$E$102,4,FALSE),"")</f>
        <v/>
      </c>
      <c r="I7" s="21" t="str">
        <f>IF('Adjacent Counties'!I7="x",VLOOKUP('2016 0-64'!I$1,'2016 population'!$A$3:$E$102,4,FALSE),"")</f>
        <v/>
      </c>
      <c r="J7" s="21" t="str">
        <f>IF('Adjacent Counties'!J7="x",VLOOKUP('2016 0-64'!J$1,'2016 population'!$A$3:$E$102,4,FALSE),"")</f>
        <v/>
      </c>
      <c r="K7" s="21" t="str">
        <f>IF('Adjacent Counties'!K7="x",VLOOKUP('2016 0-64'!K$1,'2016 population'!$A$3:$E$102,4,FALSE),"")</f>
        <v/>
      </c>
      <c r="L7" s="21" t="str">
        <f>IF('Adjacent Counties'!L7="x",VLOOKUP('2016 0-64'!L$1,'2016 population'!$A$3:$E$102,4,FALSE),"")</f>
        <v/>
      </c>
      <c r="M7" s="21">
        <f>IF('Adjacent Counties'!M7="x",VLOOKUP('2016 0-64'!M$1,'2016 population'!$A$3:$E$102,4,FALSE),"")</f>
        <v>5074</v>
      </c>
      <c r="N7" s="21" t="str">
        <f>IF('Adjacent Counties'!N7="x",VLOOKUP('2016 0-64'!N$1,'2016 population'!$A$3:$E$102,4,FALSE),"")</f>
        <v/>
      </c>
      <c r="O7" s="21">
        <f>IF('Adjacent Counties'!O7="x",VLOOKUP('2016 0-64'!O$1,'2016 population'!$A$3:$E$102,4,FALSE),"")</f>
        <v>4598</v>
      </c>
      <c r="P7" s="21" t="str">
        <f>IF('Adjacent Counties'!P7="x",VLOOKUP('2016 0-64'!P$1,'2016 population'!$A$3:$E$102,4,FALSE),"")</f>
        <v/>
      </c>
      <c r="Q7" s="21" t="str">
        <f>IF('Adjacent Counties'!Q7="x",VLOOKUP('2016 0-64'!Q$1,'2016 population'!$A$3:$E$102,4,FALSE),"")</f>
        <v/>
      </c>
      <c r="R7" s="21" t="str">
        <f>IF('Adjacent Counties'!R7="x",VLOOKUP('2016 0-64'!R$1,'2016 population'!$A$3:$E$102,4,FALSE),"")</f>
        <v/>
      </c>
      <c r="S7" s="21" t="str">
        <f>IF('Adjacent Counties'!S7="x",VLOOKUP('2016 0-64'!S$1,'2016 population'!$A$3:$E$102,4,FALSE),"")</f>
        <v/>
      </c>
      <c r="T7" s="21" t="str">
        <f>IF('Adjacent Counties'!T7="x",VLOOKUP('2016 0-64'!T$1,'2016 population'!$A$3:$E$102,4,FALSE),"")</f>
        <v/>
      </c>
      <c r="U7" s="21" t="str">
        <f>IF('Adjacent Counties'!U7="x",VLOOKUP('2016 0-64'!U$1,'2016 population'!$A$3:$E$102,4,FALSE),"")</f>
        <v/>
      </c>
      <c r="V7" s="21" t="str">
        <f>IF('Adjacent Counties'!V7="x",VLOOKUP('2016 0-64'!V$1,'2016 population'!$A$3:$E$102,4,FALSE),"")</f>
        <v/>
      </c>
      <c r="W7" s="21" t="str">
        <f>IF('Adjacent Counties'!W7="x",VLOOKUP('2016 0-64'!W$1,'2016 population'!$A$3:$E$102,4,FALSE),"")</f>
        <v/>
      </c>
      <c r="X7" s="21" t="str">
        <f>IF('Adjacent Counties'!X7="x",VLOOKUP('2016 0-64'!X$1,'2016 population'!$A$3:$E$102,4,FALSE),"")</f>
        <v/>
      </c>
      <c r="Y7" s="21" t="str">
        <f>IF('Adjacent Counties'!Y7="x",VLOOKUP('2016 0-64'!Y$1,'2016 population'!$A$3:$E$102,4,FALSE),"")</f>
        <v/>
      </c>
      <c r="Z7" s="21" t="str">
        <f>IF('Adjacent Counties'!Z7="x",VLOOKUP('2016 0-64'!Z$1,'2016 population'!$A$3:$E$102,4,FALSE),"")</f>
        <v/>
      </c>
      <c r="AA7" s="21" t="str">
        <f>IF('Adjacent Counties'!AA7="x",VLOOKUP('2016 0-64'!AA$1,'2016 population'!$A$3:$E$102,4,FALSE),"")</f>
        <v/>
      </c>
      <c r="AB7" s="21" t="str">
        <f>IF('Adjacent Counties'!AB7="x",VLOOKUP('2016 0-64'!AB$1,'2016 population'!$A$3:$E$102,4,FALSE),"")</f>
        <v/>
      </c>
      <c r="AC7" s="21" t="str">
        <f>IF('Adjacent Counties'!AC7="x",VLOOKUP('2016 0-64'!AC$1,'2016 population'!$A$3:$E$102,4,FALSE),"")</f>
        <v/>
      </c>
      <c r="AD7" s="21" t="str">
        <f>IF('Adjacent Counties'!AD7="x",VLOOKUP('2016 0-64'!AD$1,'2016 population'!$A$3:$E$102,4,FALSE),"")</f>
        <v/>
      </c>
      <c r="AE7" s="21" t="str">
        <f>IF('Adjacent Counties'!AE7="x",VLOOKUP('2016 0-64'!AE$1,'2016 population'!$A$3:$E$102,4,FALSE),"")</f>
        <v/>
      </c>
      <c r="AF7" s="21" t="str">
        <f>IF('Adjacent Counties'!AF7="x",VLOOKUP('2016 0-64'!AF$1,'2016 population'!$A$3:$E$102,4,FALSE),"")</f>
        <v/>
      </c>
      <c r="AG7" s="21" t="str">
        <f>IF('Adjacent Counties'!AG7="x",VLOOKUP('2016 0-64'!AG$1,'2016 population'!$A$3:$E$102,4,FALSE),"")</f>
        <v/>
      </c>
      <c r="AH7" s="21" t="str">
        <f>IF('Adjacent Counties'!AH7="x",VLOOKUP('2016 0-64'!AH$1,'2016 population'!$A$3:$E$102,4,FALSE),"")</f>
        <v/>
      </c>
      <c r="AI7" s="21" t="str">
        <f>IF('Adjacent Counties'!AI7="x",VLOOKUP('2016 0-64'!AI$1,'2016 population'!$A$3:$E$102,4,FALSE),"")</f>
        <v/>
      </c>
      <c r="AJ7" s="21" t="str">
        <f>IF('Adjacent Counties'!AJ7="x",VLOOKUP('2016 0-64'!AJ$1,'2016 population'!$A$3:$E$102,4,FALSE),"")</f>
        <v/>
      </c>
      <c r="AK7" s="21" t="str">
        <f>IF('Adjacent Counties'!AK7="x",VLOOKUP('2016 0-64'!AK$1,'2016 population'!$A$3:$E$102,4,FALSE),"")</f>
        <v/>
      </c>
      <c r="AL7" s="21" t="str">
        <f>IF('Adjacent Counties'!AL7="x",VLOOKUP('2016 0-64'!AL$1,'2016 population'!$A$3:$E$102,4,FALSE),"")</f>
        <v/>
      </c>
      <c r="AM7" s="21" t="str">
        <f>IF('Adjacent Counties'!AM7="x",VLOOKUP('2016 0-64'!AM$1,'2016 population'!$A$3:$E$102,4,FALSE),"")</f>
        <v/>
      </c>
      <c r="AN7" s="21" t="str">
        <f>IF('Adjacent Counties'!AN7="x",VLOOKUP('2016 0-64'!AN$1,'2016 population'!$A$3:$E$102,4,FALSE),"")</f>
        <v/>
      </c>
      <c r="AO7" s="21" t="str">
        <f>IF('Adjacent Counties'!AO7="x",VLOOKUP('2016 0-64'!AO$1,'2016 population'!$A$3:$E$102,4,FALSE),"")</f>
        <v/>
      </c>
      <c r="AP7" s="21" t="str">
        <f>IF('Adjacent Counties'!AP7="x",VLOOKUP('2016 0-64'!AP$1,'2016 population'!$A$3:$E$102,4,FALSE),"")</f>
        <v/>
      </c>
      <c r="AQ7" s="21" t="str">
        <f>IF('Adjacent Counties'!AQ7="x",VLOOKUP('2016 0-64'!AQ$1,'2016 population'!$A$3:$E$102,4,FALSE),"")</f>
        <v/>
      </c>
      <c r="AR7" s="21" t="str">
        <f>IF('Adjacent Counties'!AR7="x",VLOOKUP('2016 0-64'!AR$1,'2016 population'!$A$3:$E$102,4,FALSE),"")</f>
        <v/>
      </c>
      <c r="AS7" s="21" t="str">
        <f>IF('Adjacent Counties'!AS7="x",VLOOKUP('2016 0-64'!AS$1,'2016 population'!$A$3:$E$102,4,FALSE),"")</f>
        <v/>
      </c>
      <c r="AT7" s="21" t="str">
        <f>IF('Adjacent Counties'!AT7="x",VLOOKUP('2016 0-64'!AT$1,'2016 population'!$A$3:$E$102,4,FALSE),"")</f>
        <v/>
      </c>
      <c r="AU7" s="21" t="str">
        <f>IF('Adjacent Counties'!AU7="x",VLOOKUP('2016 0-64'!AU$1,'2016 population'!$A$3:$E$102,4,FALSE),"")</f>
        <v/>
      </c>
      <c r="AV7" s="21" t="str">
        <f>IF('Adjacent Counties'!AV7="x",VLOOKUP('2016 0-64'!AV$1,'2016 population'!$A$3:$E$102,4,FALSE),"")</f>
        <v/>
      </c>
      <c r="AW7" s="21" t="str">
        <f>IF('Adjacent Counties'!AW7="x",VLOOKUP('2016 0-64'!AW$1,'2016 population'!$A$3:$E$102,4,FALSE),"")</f>
        <v/>
      </c>
      <c r="AX7" s="21" t="str">
        <f>IF('Adjacent Counties'!AX7="x",VLOOKUP('2016 0-64'!AX$1,'2016 population'!$A$3:$E$102,4,FALSE),"")</f>
        <v/>
      </c>
      <c r="AY7" s="21" t="str">
        <f>IF('Adjacent Counties'!AY7="x",VLOOKUP('2016 0-64'!AY$1,'2016 population'!$A$3:$E$102,4,FALSE),"")</f>
        <v/>
      </c>
      <c r="AZ7" s="21" t="str">
        <f>IF('Adjacent Counties'!AZ7="x",VLOOKUP('2016 0-64'!AZ$1,'2016 population'!$A$3:$E$102,4,FALSE),"")</f>
        <v/>
      </c>
      <c r="BA7" s="21" t="str">
        <f>IF('Adjacent Counties'!BA7="x",VLOOKUP('2016 0-64'!BA$1,'2016 population'!$A$3:$E$102,4,FALSE),"")</f>
        <v/>
      </c>
      <c r="BB7" s="21" t="str">
        <f>IF('Adjacent Counties'!BB7="x",VLOOKUP('2016 0-64'!BB$1,'2016 population'!$A$3:$E$102,4,FALSE),"")</f>
        <v/>
      </c>
      <c r="BC7" s="21" t="str">
        <f>IF('Adjacent Counties'!BC7="x",VLOOKUP('2016 0-64'!BC$1,'2016 population'!$A$3:$E$102,4,FALSE),"")</f>
        <v/>
      </c>
      <c r="BD7" s="21" t="str">
        <f>IF('Adjacent Counties'!BD7="x",VLOOKUP('2016 0-64'!BD$1,'2016 population'!$A$3:$E$102,4,FALSE),"")</f>
        <v/>
      </c>
      <c r="BE7" s="21" t="str">
        <f>IF('Adjacent Counties'!BE7="x",VLOOKUP('2016 0-64'!BE$1,'2016 population'!$A$3:$E$102,4,FALSE),"")</f>
        <v/>
      </c>
      <c r="BF7" s="21" t="str">
        <f>IF('Adjacent Counties'!BF7="x",VLOOKUP('2016 0-64'!BF$1,'2016 population'!$A$3:$E$102,4,FALSE),"")</f>
        <v/>
      </c>
      <c r="BG7" s="21" t="str">
        <f>IF('Adjacent Counties'!BG7="x",VLOOKUP('2016 0-64'!BG$1,'2016 population'!$A$3:$E$102,4,FALSE),"")</f>
        <v/>
      </c>
      <c r="BH7" s="21" t="str">
        <f>IF('Adjacent Counties'!BH7="x",VLOOKUP('2016 0-64'!BH$1,'2016 population'!$A$3:$E$102,4,FALSE),"")</f>
        <v/>
      </c>
      <c r="BI7" s="21" t="str">
        <f>IF('Adjacent Counties'!BI7="x",VLOOKUP('2016 0-64'!BI$1,'2016 population'!$A$3:$E$102,4,FALSE),"")</f>
        <v/>
      </c>
      <c r="BJ7" s="21">
        <f>IF('Adjacent Counties'!BJ7="x",VLOOKUP('2016 0-64'!BJ$1,'2016 population'!$A$3:$E$102,4,FALSE),"")</f>
        <v>1146</v>
      </c>
      <c r="BK7" s="21" t="str">
        <f>IF('Adjacent Counties'!BK7="x",VLOOKUP('2016 0-64'!BK$1,'2016 population'!$A$3:$E$102,4,FALSE),"")</f>
        <v/>
      </c>
      <c r="BL7" s="21" t="str">
        <f>IF('Adjacent Counties'!BL7="x",VLOOKUP('2016 0-64'!BL$1,'2016 population'!$A$3:$E$102,4,FALSE),"")</f>
        <v/>
      </c>
      <c r="BM7" s="21" t="str">
        <f>IF('Adjacent Counties'!BM7="x",VLOOKUP('2016 0-64'!BM$1,'2016 population'!$A$3:$E$102,4,FALSE),"")</f>
        <v/>
      </c>
      <c r="BN7" s="21" t="str">
        <f>IF('Adjacent Counties'!BN7="x",VLOOKUP('2016 0-64'!BN$1,'2016 population'!$A$3:$E$102,4,FALSE),"")</f>
        <v/>
      </c>
      <c r="BO7" s="21" t="str">
        <f>IF('Adjacent Counties'!BO7="x",VLOOKUP('2016 0-64'!BO$1,'2016 population'!$A$3:$E$102,4,FALSE),"")</f>
        <v/>
      </c>
      <c r="BP7" s="21" t="str">
        <f>IF('Adjacent Counties'!BP7="x",VLOOKUP('2016 0-64'!BP$1,'2016 population'!$A$3:$E$102,4,FALSE),"")</f>
        <v/>
      </c>
      <c r="BQ7" s="21" t="str">
        <f>IF('Adjacent Counties'!BQ7="x",VLOOKUP('2016 0-64'!BQ$1,'2016 population'!$A$3:$E$102,4,FALSE),"")</f>
        <v/>
      </c>
      <c r="BR7" s="21" t="str">
        <f>IF('Adjacent Counties'!BR7="x",VLOOKUP('2016 0-64'!BR$1,'2016 population'!$A$3:$E$102,4,FALSE),"")</f>
        <v/>
      </c>
      <c r="BS7" s="21" t="str">
        <f>IF('Adjacent Counties'!BS7="x",VLOOKUP('2016 0-64'!BS$1,'2016 population'!$A$3:$E$102,4,FALSE),"")</f>
        <v/>
      </c>
      <c r="BT7" s="21" t="str">
        <f>IF('Adjacent Counties'!BT7="x",VLOOKUP('2016 0-64'!BT$1,'2016 population'!$A$3:$E$102,4,FALSE),"")</f>
        <v/>
      </c>
      <c r="BU7" s="21" t="str">
        <f>IF('Adjacent Counties'!BU7="x",VLOOKUP('2016 0-64'!BU$1,'2016 population'!$A$3:$E$102,4,FALSE),"")</f>
        <v/>
      </c>
      <c r="BV7" s="21" t="str">
        <f>IF('Adjacent Counties'!BV7="x",VLOOKUP('2016 0-64'!BV$1,'2016 population'!$A$3:$E$102,4,FALSE),"")</f>
        <v/>
      </c>
      <c r="BW7" s="21" t="str">
        <f>IF('Adjacent Counties'!BW7="x",VLOOKUP('2016 0-64'!BW$1,'2016 population'!$A$3:$E$102,4,FALSE),"")</f>
        <v/>
      </c>
      <c r="BX7" s="21" t="str">
        <f>IF('Adjacent Counties'!BX7="x",VLOOKUP('2016 0-64'!BX$1,'2016 population'!$A$3:$E$102,4,FALSE),"")</f>
        <v/>
      </c>
      <c r="BY7" s="21" t="str">
        <f>IF('Adjacent Counties'!BY7="x",VLOOKUP('2016 0-64'!BY$1,'2016 population'!$A$3:$E$102,4,FALSE),"")</f>
        <v/>
      </c>
      <c r="BZ7" s="21" t="str">
        <f>IF('Adjacent Counties'!BZ7="x",VLOOKUP('2016 0-64'!BZ$1,'2016 population'!$A$3:$E$102,4,FALSE),"")</f>
        <v/>
      </c>
      <c r="CA7" s="21" t="str">
        <f>IF('Adjacent Counties'!CA7="x",VLOOKUP('2016 0-64'!CA$1,'2016 population'!$A$3:$E$102,4,FALSE),"")</f>
        <v/>
      </c>
      <c r="CB7" s="21" t="str">
        <f>IF('Adjacent Counties'!CB7="x",VLOOKUP('2016 0-64'!CB$1,'2016 population'!$A$3:$E$102,4,FALSE),"")</f>
        <v/>
      </c>
      <c r="CC7" s="21" t="str">
        <f>IF('Adjacent Counties'!CC7="x",VLOOKUP('2016 0-64'!CC$1,'2016 population'!$A$3:$E$102,4,FALSE),"")</f>
        <v/>
      </c>
      <c r="CD7" s="21" t="str">
        <f>IF('Adjacent Counties'!CD7="x",VLOOKUP('2016 0-64'!CD$1,'2016 population'!$A$3:$E$102,4,FALSE),"")</f>
        <v/>
      </c>
      <c r="CE7" s="21" t="str">
        <f>IF('Adjacent Counties'!CE7="x",VLOOKUP('2016 0-64'!CE$1,'2016 population'!$A$3:$E$102,4,FALSE),"")</f>
        <v/>
      </c>
      <c r="CF7" s="21" t="str">
        <f>IF('Adjacent Counties'!CF7="x",VLOOKUP('2016 0-64'!CF$1,'2016 population'!$A$3:$E$102,4,FALSE),"")</f>
        <v/>
      </c>
      <c r="CG7" s="21" t="str">
        <f>IF('Adjacent Counties'!CG7="x",VLOOKUP('2016 0-64'!CG$1,'2016 population'!$A$3:$E$102,4,FALSE),"")</f>
        <v/>
      </c>
      <c r="CH7" s="21" t="str">
        <f>IF('Adjacent Counties'!CH7="x",VLOOKUP('2016 0-64'!CH$1,'2016 population'!$A$3:$E$102,4,FALSE),"")</f>
        <v/>
      </c>
      <c r="CI7" s="21" t="str">
        <f>IF('Adjacent Counties'!CI7="x",VLOOKUP('2016 0-64'!CI$1,'2016 population'!$A$3:$E$102,4,FALSE),"")</f>
        <v/>
      </c>
      <c r="CJ7" s="21" t="str">
        <f>IF('Adjacent Counties'!CJ7="x",VLOOKUP('2016 0-64'!CJ$1,'2016 population'!$A$3:$E$102,4,FALSE),"")</f>
        <v/>
      </c>
      <c r="CK7" s="21" t="str">
        <f>IF('Adjacent Counties'!CK7="x",VLOOKUP('2016 0-64'!CK$1,'2016 population'!$A$3:$E$102,4,FALSE),"")</f>
        <v/>
      </c>
      <c r="CL7" s="21" t="str">
        <f>IF('Adjacent Counties'!CL7="x",VLOOKUP('2016 0-64'!CL$1,'2016 population'!$A$3:$E$102,4,FALSE),"")</f>
        <v/>
      </c>
      <c r="CM7" s="21" t="str">
        <f>IF('Adjacent Counties'!CM7="x",VLOOKUP('2016 0-64'!CM$1,'2016 population'!$A$3:$E$102,4,FALSE),"")</f>
        <v/>
      </c>
      <c r="CN7" s="21" t="str">
        <f>IF('Adjacent Counties'!CN7="x",VLOOKUP('2016 0-64'!CN$1,'2016 population'!$A$3:$E$102,4,FALSE),"")</f>
        <v/>
      </c>
      <c r="CO7" s="21" t="str">
        <f>IF('Adjacent Counties'!CO7="x",VLOOKUP('2016 0-64'!CO$1,'2016 population'!$A$3:$E$102,4,FALSE),"")</f>
        <v/>
      </c>
      <c r="CP7" s="21" t="str">
        <f>IF('Adjacent Counties'!CP7="x",VLOOKUP('2016 0-64'!CP$1,'2016 population'!$A$3:$E$102,4,FALSE),"")</f>
        <v/>
      </c>
      <c r="CQ7" s="21" t="str">
        <f>IF('Adjacent Counties'!CQ7="x",VLOOKUP('2016 0-64'!CQ$1,'2016 population'!$A$3:$E$102,4,FALSE),"")</f>
        <v/>
      </c>
      <c r="CR7" s="21">
        <f>IF('Adjacent Counties'!CR7="x",VLOOKUP('2016 0-64'!CR$1,'2016 population'!$A$3:$E$102,4,FALSE),"")</f>
        <v>2385</v>
      </c>
      <c r="CS7" s="21" t="str">
        <f>IF('Adjacent Counties'!CS7="x",VLOOKUP('2016 0-64'!CS$1,'2016 population'!$A$3:$E$102,4,FALSE),"")</f>
        <v/>
      </c>
      <c r="CT7" s="21" t="str">
        <f>IF('Adjacent Counties'!CT7="x",VLOOKUP('2016 0-64'!CT$1,'2016 population'!$A$3:$E$102,4,FALSE),"")</f>
        <v/>
      </c>
      <c r="CU7" s="21" t="str">
        <f>IF('Adjacent Counties'!CU7="x",VLOOKUP('2016 0-64'!CU$1,'2016 population'!$A$3:$E$102,4,FALSE),"")</f>
        <v/>
      </c>
      <c r="CV7" s="21" t="str">
        <f>IF('Adjacent Counties'!CV7="x",VLOOKUP('2016 0-64'!CV$1,'2016 population'!$A$3:$E$102,4,FALSE),"")</f>
        <v/>
      </c>
      <c r="CW7" s="21" t="str">
        <f>IF('Adjacent Counties'!CW7="x",VLOOKUP('2016 0-64'!CW$1,'2016 population'!$A$3:$E$102,4,FALSE),"")</f>
        <v/>
      </c>
      <c r="CX7" s="21">
        <f t="shared" si="0"/>
        <v>14366</v>
      </c>
    </row>
    <row r="8" spans="1:102">
      <c r="A8" s="3" t="s">
        <v>6</v>
      </c>
      <c r="B8" s="21" t="str">
        <f>IF('Adjacent Counties'!B8="x",VLOOKUP('2016 0-64'!B$1,'2016 population'!$A$3:$E$102,4,FALSE),"")</f>
        <v/>
      </c>
      <c r="C8" s="21" t="str">
        <f>IF('Adjacent Counties'!C8="x",VLOOKUP('2016 0-64'!C$1,'2016 population'!$A$3:$E$102,4,FALSE),"")</f>
        <v/>
      </c>
      <c r="D8" s="21" t="str">
        <f>IF('Adjacent Counties'!D8="x",VLOOKUP('2016 0-64'!D$1,'2016 population'!$A$3:$E$102,4,FALSE),"")</f>
        <v/>
      </c>
      <c r="E8" s="21" t="str">
        <f>IF('Adjacent Counties'!E8="x",VLOOKUP('2016 0-64'!E$1,'2016 population'!$A$3:$E$102,4,FALSE),"")</f>
        <v/>
      </c>
      <c r="F8" s="21" t="str">
        <f>IF('Adjacent Counties'!F8="x",VLOOKUP('2016 0-64'!F$1,'2016 population'!$A$3:$E$102,4,FALSE),"")</f>
        <v/>
      </c>
      <c r="G8" s="21" t="str">
        <f>IF('Adjacent Counties'!G8="x",VLOOKUP('2016 0-64'!G$1,'2016 population'!$A$3:$E$102,4,FALSE),"")</f>
        <v/>
      </c>
      <c r="H8" s="21">
        <f>IF('Adjacent Counties'!H8="x",VLOOKUP('2016 0-64'!H$1,'2016 population'!$A$3:$E$102,4,FALSE),"")</f>
        <v>3205</v>
      </c>
      <c r="I8" s="21" t="str">
        <f>IF('Adjacent Counties'!I8="x",VLOOKUP('2016 0-64'!I$1,'2016 population'!$A$3:$E$102,4,FALSE),"")</f>
        <v/>
      </c>
      <c r="J8" s="21" t="str">
        <f>IF('Adjacent Counties'!J8="x",VLOOKUP('2016 0-64'!J$1,'2016 population'!$A$3:$E$102,4,FALSE),"")</f>
        <v/>
      </c>
      <c r="K8" s="21" t="str">
        <f>IF('Adjacent Counties'!K8="x",VLOOKUP('2016 0-64'!K$1,'2016 population'!$A$3:$E$102,4,FALSE),"")</f>
        <v/>
      </c>
      <c r="L8" s="21" t="str">
        <f>IF('Adjacent Counties'!L8="x",VLOOKUP('2016 0-64'!L$1,'2016 population'!$A$3:$E$102,4,FALSE),"")</f>
        <v/>
      </c>
      <c r="M8" s="21" t="str">
        <f>IF('Adjacent Counties'!M8="x",VLOOKUP('2016 0-64'!M$1,'2016 population'!$A$3:$E$102,4,FALSE),"")</f>
        <v/>
      </c>
      <c r="N8" s="21" t="str">
        <f>IF('Adjacent Counties'!N8="x",VLOOKUP('2016 0-64'!N$1,'2016 population'!$A$3:$E$102,4,FALSE),"")</f>
        <v/>
      </c>
      <c r="O8" s="21" t="str">
        <f>IF('Adjacent Counties'!O8="x",VLOOKUP('2016 0-64'!O$1,'2016 population'!$A$3:$E$102,4,FALSE),"")</f>
        <v/>
      </c>
      <c r="P8" s="21" t="str">
        <f>IF('Adjacent Counties'!P8="x",VLOOKUP('2016 0-64'!P$1,'2016 population'!$A$3:$E$102,4,FALSE),"")</f>
        <v/>
      </c>
      <c r="Q8" s="21" t="str">
        <f>IF('Adjacent Counties'!Q8="x",VLOOKUP('2016 0-64'!Q$1,'2016 population'!$A$3:$E$102,4,FALSE),"")</f>
        <v/>
      </c>
      <c r="R8" s="21" t="str">
        <f>IF('Adjacent Counties'!R8="x",VLOOKUP('2016 0-64'!R$1,'2016 population'!$A$3:$E$102,4,FALSE),"")</f>
        <v/>
      </c>
      <c r="S8" s="21" t="str">
        <f>IF('Adjacent Counties'!S8="x",VLOOKUP('2016 0-64'!S$1,'2016 population'!$A$3:$E$102,4,FALSE),"")</f>
        <v/>
      </c>
      <c r="T8" s="21" t="str">
        <f>IF('Adjacent Counties'!T8="x",VLOOKUP('2016 0-64'!T$1,'2016 population'!$A$3:$E$102,4,FALSE),"")</f>
        <v/>
      </c>
      <c r="U8" s="21" t="str">
        <f>IF('Adjacent Counties'!U8="x",VLOOKUP('2016 0-64'!U$1,'2016 population'!$A$3:$E$102,4,FALSE),"")</f>
        <v/>
      </c>
      <c r="V8" s="21" t="str">
        <f>IF('Adjacent Counties'!V8="x",VLOOKUP('2016 0-64'!V$1,'2016 population'!$A$3:$E$102,4,FALSE),"")</f>
        <v/>
      </c>
      <c r="W8" s="21" t="str">
        <f>IF('Adjacent Counties'!W8="x",VLOOKUP('2016 0-64'!W$1,'2016 population'!$A$3:$E$102,4,FALSE),"")</f>
        <v/>
      </c>
      <c r="X8" s="21" t="str">
        <f>IF('Adjacent Counties'!X8="x",VLOOKUP('2016 0-64'!X$1,'2016 population'!$A$3:$E$102,4,FALSE),"")</f>
        <v/>
      </c>
      <c r="Y8" s="21" t="str">
        <f>IF('Adjacent Counties'!Y8="x",VLOOKUP('2016 0-64'!Y$1,'2016 population'!$A$3:$E$102,4,FALSE),"")</f>
        <v/>
      </c>
      <c r="Z8" s="21">
        <f>IF('Adjacent Counties'!Z8="x",VLOOKUP('2016 0-64'!Z$1,'2016 population'!$A$3:$E$102,4,FALSE),"")</f>
        <v>5548</v>
      </c>
      <c r="AA8" s="21" t="str">
        <f>IF('Adjacent Counties'!AA8="x",VLOOKUP('2016 0-64'!AA$1,'2016 population'!$A$3:$E$102,4,FALSE),"")</f>
        <v/>
      </c>
      <c r="AB8" s="21" t="str">
        <f>IF('Adjacent Counties'!AB8="x",VLOOKUP('2016 0-64'!AB$1,'2016 population'!$A$3:$E$102,4,FALSE),"")</f>
        <v/>
      </c>
      <c r="AC8" s="21" t="str">
        <f>IF('Adjacent Counties'!AC8="x",VLOOKUP('2016 0-64'!AC$1,'2016 population'!$A$3:$E$102,4,FALSE),"")</f>
        <v/>
      </c>
      <c r="AD8" s="21" t="str">
        <f>IF('Adjacent Counties'!AD8="x",VLOOKUP('2016 0-64'!AD$1,'2016 population'!$A$3:$E$102,4,FALSE),"")</f>
        <v/>
      </c>
      <c r="AE8" s="21" t="str">
        <f>IF('Adjacent Counties'!AE8="x",VLOOKUP('2016 0-64'!AE$1,'2016 population'!$A$3:$E$102,4,FALSE),"")</f>
        <v/>
      </c>
      <c r="AF8" s="21" t="str">
        <f>IF('Adjacent Counties'!AF8="x",VLOOKUP('2016 0-64'!AF$1,'2016 population'!$A$3:$E$102,4,FALSE),"")</f>
        <v/>
      </c>
      <c r="AG8" s="21" t="str">
        <f>IF('Adjacent Counties'!AG8="x",VLOOKUP('2016 0-64'!AG$1,'2016 population'!$A$3:$E$102,4,FALSE),"")</f>
        <v/>
      </c>
      <c r="AH8" s="21" t="str">
        <f>IF('Adjacent Counties'!AH8="x",VLOOKUP('2016 0-64'!AH$1,'2016 population'!$A$3:$E$102,4,FALSE),"")</f>
        <v/>
      </c>
      <c r="AI8" s="21" t="str">
        <f>IF('Adjacent Counties'!AI8="x",VLOOKUP('2016 0-64'!AI$1,'2016 population'!$A$3:$E$102,4,FALSE),"")</f>
        <v/>
      </c>
      <c r="AJ8" s="21" t="str">
        <f>IF('Adjacent Counties'!AJ8="x",VLOOKUP('2016 0-64'!AJ$1,'2016 population'!$A$3:$E$102,4,FALSE),"")</f>
        <v/>
      </c>
      <c r="AK8" s="21" t="str">
        <f>IF('Adjacent Counties'!AK8="x",VLOOKUP('2016 0-64'!AK$1,'2016 population'!$A$3:$E$102,4,FALSE),"")</f>
        <v/>
      </c>
      <c r="AL8" s="21" t="str">
        <f>IF('Adjacent Counties'!AL8="x",VLOOKUP('2016 0-64'!AL$1,'2016 population'!$A$3:$E$102,4,FALSE),"")</f>
        <v/>
      </c>
      <c r="AM8" s="21" t="str">
        <f>IF('Adjacent Counties'!AM8="x",VLOOKUP('2016 0-64'!AM$1,'2016 population'!$A$3:$E$102,4,FALSE),"")</f>
        <v/>
      </c>
      <c r="AN8" s="21" t="str">
        <f>IF('Adjacent Counties'!AN8="x",VLOOKUP('2016 0-64'!AN$1,'2016 population'!$A$3:$E$102,4,FALSE),"")</f>
        <v/>
      </c>
      <c r="AO8" s="21" t="str">
        <f>IF('Adjacent Counties'!AO8="x",VLOOKUP('2016 0-64'!AO$1,'2016 population'!$A$3:$E$102,4,FALSE),"")</f>
        <v/>
      </c>
      <c r="AP8" s="21" t="str">
        <f>IF('Adjacent Counties'!AP8="x",VLOOKUP('2016 0-64'!AP$1,'2016 population'!$A$3:$E$102,4,FALSE),"")</f>
        <v/>
      </c>
      <c r="AQ8" s="21" t="str">
        <f>IF('Adjacent Counties'!AQ8="x",VLOOKUP('2016 0-64'!AQ$1,'2016 population'!$A$3:$E$102,4,FALSE),"")</f>
        <v/>
      </c>
      <c r="AR8" s="21" t="str">
        <f>IF('Adjacent Counties'!AR8="x",VLOOKUP('2016 0-64'!AR$1,'2016 population'!$A$3:$E$102,4,FALSE),"")</f>
        <v/>
      </c>
      <c r="AS8" s="21" t="str">
        <f>IF('Adjacent Counties'!AS8="x",VLOOKUP('2016 0-64'!AS$1,'2016 population'!$A$3:$E$102,4,FALSE),"")</f>
        <v/>
      </c>
      <c r="AT8" s="21" t="str">
        <f>IF('Adjacent Counties'!AT8="x",VLOOKUP('2016 0-64'!AT$1,'2016 population'!$A$3:$E$102,4,FALSE),"")</f>
        <v/>
      </c>
      <c r="AU8" s="21" t="str">
        <f>IF('Adjacent Counties'!AU8="x",VLOOKUP('2016 0-64'!AU$1,'2016 population'!$A$3:$E$102,4,FALSE),"")</f>
        <v/>
      </c>
      <c r="AV8" s="21" t="str">
        <f>IF('Adjacent Counties'!AV8="x",VLOOKUP('2016 0-64'!AV$1,'2016 population'!$A$3:$E$102,4,FALSE),"")</f>
        <v/>
      </c>
      <c r="AW8" s="21">
        <f>IF('Adjacent Counties'!AW8="x",VLOOKUP('2016 0-64'!AW$1,'2016 population'!$A$3:$E$102,4,FALSE),"")</f>
        <v>322</v>
      </c>
      <c r="AX8" s="21" t="str">
        <f>IF('Adjacent Counties'!AX8="x",VLOOKUP('2016 0-64'!AX$1,'2016 population'!$A$3:$E$102,4,FALSE),"")</f>
        <v/>
      </c>
      <c r="AY8" s="21" t="str">
        <f>IF('Adjacent Counties'!AY8="x",VLOOKUP('2016 0-64'!AY$1,'2016 population'!$A$3:$E$102,4,FALSE),"")</f>
        <v/>
      </c>
      <c r="AZ8" s="21" t="str">
        <f>IF('Adjacent Counties'!AZ8="x",VLOOKUP('2016 0-64'!AZ$1,'2016 population'!$A$3:$E$102,4,FALSE),"")</f>
        <v/>
      </c>
      <c r="BA8" s="21" t="str">
        <f>IF('Adjacent Counties'!BA8="x",VLOOKUP('2016 0-64'!BA$1,'2016 population'!$A$3:$E$102,4,FALSE),"")</f>
        <v/>
      </c>
      <c r="BB8" s="21" t="str">
        <f>IF('Adjacent Counties'!BB8="x",VLOOKUP('2016 0-64'!BB$1,'2016 population'!$A$3:$E$102,4,FALSE),"")</f>
        <v/>
      </c>
      <c r="BC8" s="21" t="str">
        <f>IF('Adjacent Counties'!BC8="x",VLOOKUP('2016 0-64'!BC$1,'2016 population'!$A$3:$E$102,4,FALSE),"")</f>
        <v/>
      </c>
      <c r="BD8" s="21" t="str">
        <f>IF('Adjacent Counties'!BD8="x",VLOOKUP('2016 0-64'!BD$1,'2016 population'!$A$3:$E$102,4,FALSE),"")</f>
        <v/>
      </c>
      <c r="BE8" s="21" t="str">
        <f>IF('Adjacent Counties'!BE8="x",VLOOKUP('2016 0-64'!BE$1,'2016 population'!$A$3:$E$102,4,FALSE),"")</f>
        <v/>
      </c>
      <c r="BF8" s="21" t="str">
        <f>IF('Adjacent Counties'!BF8="x",VLOOKUP('2016 0-64'!BF$1,'2016 population'!$A$3:$E$102,4,FALSE),"")</f>
        <v/>
      </c>
      <c r="BG8" s="21">
        <f>IF('Adjacent Counties'!BG8="x",VLOOKUP('2016 0-64'!BG$1,'2016 population'!$A$3:$E$102,4,FALSE),"")</f>
        <v>1494</v>
      </c>
      <c r="BH8" s="21" t="str">
        <f>IF('Adjacent Counties'!BH8="x",VLOOKUP('2016 0-64'!BH$1,'2016 population'!$A$3:$E$102,4,FALSE),"")</f>
        <v/>
      </c>
      <c r="BI8" s="21" t="str">
        <f>IF('Adjacent Counties'!BI8="x",VLOOKUP('2016 0-64'!BI$1,'2016 population'!$A$3:$E$102,4,FALSE),"")</f>
        <v/>
      </c>
      <c r="BJ8" s="21" t="str">
        <f>IF('Adjacent Counties'!BJ8="x",VLOOKUP('2016 0-64'!BJ$1,'2016 population'!$A$3:$E$102,4,FALSE),"")</f>
        <v/>
      </c>
      <c r="BK8" s="21" t="str">
        <f>IF('Adjacent Counties'!BK8="x",VLOOKUP('2016 0-64'!BK$1,'2016 population'!$A$3:$E$102,4,FALSE),"")</f>
        <v/>
      </c>
      <c r="BL8" s="21" t="str">
        <f>IF('Adjacent Counties'!BL8="x",VLOOKUP('2016 0-64'!BL$1,'2016 population'!$A$3:$E$102,4,FALSE),"")</f>
        <v/>
      </c>
      <c r="BM8" s="21" t="str">
        <f>IF('Adjacent Counties'!BM8="x",VLOOKUP('2016 0-64'!BM$1,'2016 population'!$A$3:$E$102,4,FALSE),"")</f>
        <v/>
      </c>
      <c r="BN8" s="21" t="str">
        <f>IF('Adjacent Counties'!BN8="x",VLOOKUP('2016 0-64'!BN$1,'2016 population'!$A$3:$E$102,4,FALSE),"")</f>
        <v/>
      </c>
      <c r="BO8" s="21" t="str">
        <f>IF('Adjacent Counties'!BO8="x",VLOOKUP('2016 0-64'!BO$1,'2016 population'!$A$3:$E$102,4,FALSE),"")</f>
        <v/>
      </c>
      <c r="BP8" s="21" t="str">
        <f>IF('Adjacent Counties'!BP8="x",VLOOKUP('2016 0-64'!BP$1,'2016 population'!$A$3:$E$102,4,FALSE),"")</f>
        <v/>
      </c>
      <c r="BQ8" s="21" t="str">
        <f>IF('Adjacent Counties'!BQ8="x",VLOOKUP('2016 0-64'!BQ$1,'2016 population'!$A$3:$E$102,4,FALSE),"")</f>
        <v/>
      </c>
      <c r="BR8" s="21">
        <f>IF('Adjacent Counties'!BR8="x",VLOOKUP('2016 0-64'!BR$1,'2016 population'!$A$3:$E$102,4,FALSE),"")</f>
        <v>1144</v>
      </c>
      <c r="BS8" s="21" t="str">
        <f>IF('Adjacent Counties'!BS8="x",VLOOKUP('2016 0-64'!BS$1,'2016 population'!$A$3:$E$102,4,FALSE),"")</f>
        <v/>
      </c>
      <c r="BT8" s="21" t="str">
        <f>IF('Adjacent Counties'!BT8="x",VLOOKUP('2016 0-64'!BT$1,'2016 population'!$A$3:$E$102,4,FALSE),"")</f>
        <v/>
      </c>
      <c r="BU8" s="21" t="str">
        <f>IF('Adjacent Counties'!BU8="x",VLOOKUP('2016 0-64'!BU$1,'2016 population'!$A$3:$E$102,4,FALSE),"")</f>
        <v/>
      </c>
      <c r="BV8" s="21" t="str">
        <f>IF('Adjacent Counties'!BV8="x",VLOOKUP('2016 0-64'!BV$1,'2016 population'!$A$3:$E$102,4,FALSE),"")</f>
        <v/>
      </c>
      <c r="BW8" s="21">
        <f>IF('Adjacent Counties'!BW8="x",VLOOKUP('2016 0-64'!BW$1,'2016 population'!$A$3:$E$102,4,FALSE),"")</f>
        <v>6054</v>
      </c>
      <c r="BX8" s="21" t="str">
        <f>IF('Adjacent Counties'!BX8="x",VLOOKUP('2016 0-64'!BX$1,'2016 population'!$A$3:$E$102,4,FALSE),"")</f>
        <v/>
      </c>
      <c r="BY8" s="21" t="str">
        <f>IF('Adjacent Counties'!BY8="x",VLOOKUP('2016 0-64'!BY$1,'2016 population'!$A$3:$E$102,4,FALSE),"")</f>
        <v/>
      </c>
      <c r="BZ8" s="21" t="str">
        <f>IF('Adjacent Counties'!BZ8="x",VLOOKUP('2016 0-64'!BZ$1,'2016 population'!$A$3:$E$102,4,FALSE),"")</f>
        <v/>
      </c>
      <c r="CA8" s="21" t="str">
        <f>IF('Adjacent Counties'!CA8="x",VLOOKUP('2016 0-64'!CA$1,'2016 population'!$A$3:$E$102,4,FALSE),"")</f>
        <v/>
      </c>
      <c r="CB8" s="21" t="str">
        <f>IF('Adjacent Counties'!CB8="x",VLOOKUP('2016 0-64'!CB$1,'2016 population'!$A$3:$E$102,4,FALSE),"")</f>
        <v/>
      </c>
      <c r="CC8" s="21" t="str">
        <f>IF('Adjacent Counties'!CC8="x",VLOOKUP('2016 0-64'!CC$1,'2016 population'!$A$3:$E$102,4,FALSE),"")</f>
        <v/>
      </c>
      <c r="CD8" s="21" t="str">
        <f>IF('Adjacent Counties'!CD8="x",VLOOKUP('2016 0-64'!CD$1,'2016 population'!$A$3:$E$102,4,FALSE),"")</f>
        <v/>
      </c>
      <c r="CE8" s="21" t="str">
        <f>IF('Adjacent Counties'!CE8="x",VLOOKUP('2016 0-64'!CE$1,'2016 population'!$A$3:$E$102,4,FALSE),"")</f>
        <v/>
      </c>
      <c r="CF8" s="21" t="str">
        <f>IF('Adjacent Counties'!CF8="x",VLOOKUP('2016 0-64'!CF$1,'2016 population'!$A$3:$E$102,4,FALSE),"")</f>
        <v/>
      </c>
      <c r="CG8" s="21" t="str">
        <f>IF('Adjacent Counties'!CG8="x",VLOOKUP('2016 0-64'!CG$1,'2016 population'!$A$3:$E$102,4,FALSE),"")</f>
        <v/>
      </c>
      <c r="CH8" s="21" t="str">
        <f>IF('Adjacent Counties'!CH8="x",VLOOKUP('2016 0-64'!CH$1,'2016 population'!$A$3:$E$102,4,FALSE),"")</f>
        <v/>
      </c>
      <c r="CI8" s="21" t="str">
        <f>IF('Adjacent Counties'!CI8="x",VLOOKUP('2016 0-64'!CI$1,'2016 population'!$A$3:$E$102,4,FALSE),"")</f>
        <v/>
      </c>
      <c r="CJ8" s="21" t="str">
        <f>IF('Adjacent Counties'!CJ8="x",VLOOKUP('2016 0-64'!CJ$1,'2016 population'!$A$3:$E$102,4,FALSE),"")</f>
        <v/>
      </c>
      <c r="CK8" s="21" t="str">
        <f>IF('Adjacent Counties'!CK8="x",VLOOKUP('2016 0-64'!CK$1,'2016 population'!$A$3:$E$102,4,FALSE),"")</f>
        <v/>
      </c>
      <c r="CL8" s="21" t="str">
        <f>IF('Adjacent Counties'!CL8="x",VLOOKUP('2016 0-64'!CL$1,'2016 population'!$A$3:$E$102,4,FALSE),"")</f>
        <v/>
      </c>
      <c r="CM8" s="21" t="str">
        <f>IF('Adjacent Counties'!CM8="x",VLOOKUP('2016 0-64'!CM$1,'2016 population'!$A$3:$E$102,4,FALSE),"")</f>
        <v/>
      </c>
      <c r="CN8" s="21" t="str">
        <f>IF('Adjacent Counties'!CN8="x",VLOOKUP('2016 0-64'!CN$1,'2016 population'!$A$3:$E$102,4,FALSE),"")</f>
        <v/>
      </c>
      <c r="CO8" s="21" t="str">
        <f>IF('Adjacent Counties'!CO8="x",VLOOKUP('2016 0-64'!CO$1,'2016 population'!$A$3:$E$102,4,FALSE),"")</f>
        <v/>
      </c>
      <c r="CP8" s="21" t="str">
        <f>IF('Adjacent Counties'!CP8="x",VLOOKUP('2016 0-64'!CP$1,'2016 population'!$A$3:$E$102,4,FALSE),"")</f>
        <v/>
      </c>
      <c r="CQ8" s="21">
        <f>IF('Adjacent Counties'!CQ8="x",VLOOKUP('2016 0-64'!CQ$1,'2016 population'!$A$3:$E$102,4,FALSE),"")</f>
        <v>825</v>
      </c>
      <c r="CR8" s="21" t="str">
        <f>IF('Adjacent Counties'!CR8="x",VLOOKUP('2016 0-64'!CR$1,'2016 population'!$A$3:$E$102,4,FALSE),"")</f>
        <v/>
      </c>
      <c r="CS8" s="21" t="str">
        <f>IF('Adjacent Counties'!CS8="x",VLOOKUP('2016 0-64'!CS$1,'2016 population'!$A$3:$E$102,4,FALSE),"")</f>
        <v/>
      </c>
      <c r="CT8" s="21" t="str">
        <f>IF('Adjacent Counties'!CT8="x",VLOOKUP('2016 0-64'!CT$1,'2016 population'!$A$3:$E$102,4,FALSE),"")</f>
        <v/>
      </c>
      <c r="CU8" s="21" t="str">
        <f>IF('Adjacent Counties'!CU8="x",VLOOKUP('2016 0-64'!CU$1,'2016 population'!$A$3:$E$102,4,FALSE),"")</f>
        <v/>
      </c>
      <c r="CV8" s="21" t="str">
        <f>IF('Adjacent Counties'!CV8="x",VLOOKUP('2016 0-64'!CV$1,'2016 population'!$A$3:$E$102,4,FALSE),"")</f>
        <v/>
      </c>
      <c r="CW8" s="21" t="str">
        <f>IF('Adjacent Counties'!CW8="x",VLOOKUP('2016 0-64'!CW$1,'2016 population'!$A$3:$E$102,4,FALSE),"")</f>
        <v/>
      </c>
      <c r="CX8" s="21">
        <f t="shared" si="0"/>
        <v>18592</v>
      </c>
    </row>
    <row r="9" spans="1:102">
      <c r="A9" s="3" t="s">
        <v>7</v>
      </c>
      <c r="B9" s="21" t="str">
        <f>IF('Adjacent Counties'!B9="x",VLOOKUP('2016 0-64'!B$1,'2016 population'!$A$3:$E$102,4,FALSE),"")</f>
        <v/>
      </c>
      <c r="C9" s="21" t="str">
        <f>IF('Adjacent Counties'!C9="x",VLOOKUP('2016 0-64'!C$1,'2016 population'!$A$3:$E$102,4,FALSE),"")</f>
        <v/>
      </c>
      <c r="D9" s="21" t="str">
        <f>IF('Adjacent Counties'!D9="x",VLOOKUP('2016 0-64'!D$1,'2016 population'!$A$3:$E$102,4,FALSE),"")</f>
        <v/>
      </c>
      <c r="E9" s="21" t="str">
        <f>IF('Adjacent Counties'!E9="x",VLOOKUP('2016 0-64'!E$1,'2016 population'!$A$3:$E$102,4,FALSE),"")</f>
        <v/>
      </c>
      <c r="F9" s="21" t="str">
        <f>IF('Adjacent Counties'!F9="x",VLOOKUP('2016 0-64'!F$1,'2016 population'!$A$3:$E$102,4,FALSE),"")</f>
        <v/>
      </c>
      <c r="G9" s="21" t="str">
        <f>IF('Adjacent Counties'!G9="x",VLOOKUP('2016 0-64'!G$1,'2016 population'!$A$3:$E$102,4,FALSE),"")</f>
        <v/>
      </c>
      <c r="H9" s="21" t="str">
        <f>IF('Adjacent Counties'!H9="x",VLOOKUP('2016 0-64'!H$1,'2016 population'!$A$3:$E$102,4,FALSE),"")</f>
        <v/>
      </c>
      <c r="I9" s="21">
        <f>IF('Adjacent Counties'!I9="x",VLOOKUP('2016 0-64'!I$1,'2016 population'!$A$3:$E$102,4,FALSE),"")</f>
        <v>1229</v>
      </c>
      <c r="J9" s="21" t="str">
        <f>IF('Adjacent Counties'!J9="x",VLOOKUP('2016 0-64'!J$1,'2016 population'!$A$3:$E$102,4,FALSE),"")</f>
        <v/>
      </c>
      <c r="K9" s="21" t="str">
        <f>IF('Adjacent Counties'!K9="x",VLOOKUP('2016 0-64'!K$1,'2016 population'!$A$3:$E$102,4,FALSE),"")</f>
        <v/>
      </c>
      <c r="L9" s="21" t="str">
        <f>IF('Adjacent Counties'!L9="x",VLOOKUP('2016 0-64'!L$1,'2016 population'!$A$3:$E$102,4,FALSE),"")</f>
        <v/>
      </c>
      <c r="M9" s="21" t="str">
        <f>IF('Adjacent Counties'!M9="x",VLOOKUP('2016 0-64'!M$1,'2016 population'!$A$3:$E$102,4,FALSE),"")</f>
        <v/>
      </c>
      <c r="N9" s="21" t="str">
        <f>IF('Adjacent Counties'!N9="x",VLOOKUP('2016 0-64'!N$1,'2016 population'!$A$3:$E$102,4,FALSE),"")</f>
        <v/>
      </c>
      <c r="O9" s="21" t="str">
        <f>IF('Adjacent Counties'!O9="x",VLOOKUP('2016 0-64'!O$1,'2016 population'!$A$3:$E$102,4,FALSE),"")</f>
        <v/>
      </c>
      <c r="P9" s="21" t="str">
        <f>IF('Adjacent Counties'!P9="x",VLOOKUP('2016 0-64'!P$1,'2016 population'!$A$3:$E$102,4,FALSE),"")</f>
        <v/>
      </c>
      <c r="Q9" s="21" t="str">
        <f>IF('Adjacent Counties'!Q9="x",VLOOKUP('2016 0-64'!Q$1,'2016 population'!$A$3:$E$102,4,FALSE),"")</f>
        <v/>
      </c>
      <c r="R9" s="21" t="str">
        <f>IF('Adjacent Counties'!R9="x",VLOOKUP('2016 0-64'!R$1,'2016 population'!$A$3:$E$102,4,FALSE),"")</f>
        <v/>
      </c>
      <c r="S9" s="21" t="str">
        <f>IF('Adjacent Counties'!S9="x",VLOOKUP('2016 0-64'!S$1,'2016 population'!$A$3:$E$102,4,FALSE),"")</f>
        <v/>
      </c>
      <c r="T9" s="21" t="str">
        <f>IF('Adjacent Counties'!T9="x",VLOOKUP('2016 0-64'!T$1,'2016 population'!$A$3:$E$102,4,FALSE),"")</f>
        <v/>
      </c>
      <c r="U9" s="21" t="str">
        <f>IF('Adjacent Counties'!U9="x",VLOOKUP('2016 0-64'!U$1,'2016 population'!$A$3:$E$102,4,FALSE),"")</f>
        <v/>
      </c>
      <c r="V9" s="21">
        <f>IF('Adjacent Counties'!V9="x",VLOOKUP('2016 0-64'!V$1,'2016 population'!$A$3:$E$102,4,FALSE),"")</f>
        <v>1033</v>
      </c>
      <c r="W9" s="21" t="str">
        <f>IF('Adjacent Counties'!W9="x",VLOOKUP('2016 0-64'!W$1,'2016 population'!$A$3:$E$102,4,FALSE),"")</f>
        <v/>
      </c>
      <c r="X9" s="21" t="str">
        <f>IF('Adjacent Counties'!X9="x",VLOOKUP('2016 0-64'!X$1,'2016 population'!$A$3:$E$102,4,FALSE),"")</f>
        <v/>
      </c>
      <c r="Y9" s="21" t="str">
        <f>IF('Adjacent Counties'!Y9="x",VLOOKUP('2016 0-64'!Y$1,'2016 population'!$A$3:$E$102,4,FALSE),"")</f>
        <v/>
      </c>
      <c r="Z9" s="21" t="str">
        <f>IF('Adjacent Counties'!Z9="x",VLOOKUP('2016 0-64'!Z$1,'2016 population'!$A$3:$E$102,4,FALSE),"")</f>
        <v/>
      </c>
      <c r="AA9" s="21" t="str">
        <f>IF('Adjacent Counties'!AA9="x",VLOOKUP('2016 0-64'!AA$1,'2016 population'!$A$3:$E$102,4,FALSE),"")</f>
        <v/>
      </c>
      <c r="AB9" s="21" t="str">
        <f>IF('Adjacent Counties'!AB9="x",VLOOKUP('2016 0-64'!AB$1,'2016 population'!$A$3:$E$102,4,FALSE),"")</f>
        <v/>
      </c>
      <c r="AC9" s="21" t="str">
        <f>IF('Adjacent Counties'!AC9="x",VLOOKUP('2016 0-64'!AC$1,'2016 population'!$A$3:$E$102,4,FALSE),"")</f>
        <v/>
      </c>
      <c r="AD9" s="21" t="str">
        <f>IF('Adjacent Counties'!AD9="x",VLOOKUP('2016 0-64'!AD$1,'2016 population'!$A$3:$E$102,4,FALSE),"")</f>
        <v/>
      </c>
      <c r="AE9" s="21" t="str">
        <f>IF('Adjacent Counties'!AE9="x",VLOOKUP('2016 0-64'!AE$1,'2016 population'!$A$3:$E$102,4,FALSE),"")</f>
        <v/>
      </c>
      <c r="AF9" s="21" t="str">
        <f>IF('Adjacent Counties'!AF9="x",VLOOKUP('2016 0-64'!AF$1,'2016 population'!$A$3:$E$102,4,FALSE),"")</f>
        <v/>
      </c>
      <c r="AG9" s="21" t="str">
        <f>IF('Adjacent Counties'!AG9="x",VLOOKUP('2016 0-64'!AG$1,'2016 population'!$A$3:$E$102,4,FALSE),"")</f>
        <v/>
      </c>
      <c r="AH9" s="21" t="str">
        <f>IF('Adjacent Counties'!AH9="x",VLOOKUP('2016 0-64'!AH$1,'2016 population'!$A$3:$E$102,4,FALSE),"")</f>
        <v/>
      </c>
      <c r="AI9" s="21" t="str">
        <f>IF('Adjacent Counties'!AI9="x",VLOOKUP('2016 0-64'!AI$1,'2016 population'!$A$3:$E$102,4,FALSE),"")</f>
        <v/>
      </c>
      <c r="AJ9" s="21" t="str">
        <f>IF('Adjacent Counties'!AJ9="x",VLOOKUP('2016 0-64'!AJ$1,'2016 population'!$A$3:$E$102,4,FALSE),"")</f>
        <v/>
      </c>
      <c r="AK9" s="21" t="str">
        <f>IF('Adjacent Counties'!AK9="x",VLOOKUP('2016 0-64'!AK$1,'2016 population'!$A$3:$E$102,4,FALSE),"")</f>
        <v/>
      </c>
      <c r="AL9" s="21" t="str">
        <f>IF('Adjacent Counties'!AL9="x",VLOOKUP('2016 0-64'!AL$1,'2016 population'!$A$3:$E$102,4,FALSE),"")</f>
        <v/>
      </c>
      <c r="AM9" s="21" t="str">
        <f>IF('Adjacent Counties'!AM9="x",VLOOKUP('2016 0-64'!AM$1,'2016 population'!$A$3:$E$102,4,FALSE),"")</f>
        <v/>
      </c>
      <c r="AN9" s="21" t="str">
        <f>IF('Adjacent Counties'!AN9="x",VLOOKUP('2016 0-64'!AN$1,'2016 population'!$A$3:$E$102,4,FALSE),"")</f>
        <v/>
      </c>
      <c r="AO9" s="21" t="str">
        <f>IF('Adjacent Counties'!AO9="x",VLOOKUP('2016 0-64'!AO$1,'2016 population'!$A$3:$E$102,4,FALSE),"")</f>
        <v/>
      </c>
      <c r="AP9" s="21" t="str">
        <f>IF('Adjacent Counties'!AP9="x",VLOOKUP('2016 0-64'!AP$1,'2016 population'!$A$3:$E$102,4,FALSE),"")</f>
        <v/>
      </c>
      <c r="AQ9" s="21">
        <f>IF('Adjacent Counties'!AQ9="x",VLOOKUP('2016 0-64'!AQ$1,'2016 population'!$A$3:$E$102,4,FALSE),"")</f>
        <v>3029</v>
      </c>
      <c r="AR9" s="21" t="str">
        <f>IF('Adjacent Counties'!AR9="x",VLOOKUP('2016 0-64'!AR$1,'2016 population'!$A$3:$E$102,4,FALSE),"")</f>
        <v/>
      </c>
      <c r="AS9" s="21" t="str">
        <f>IF('Adjacent Counties'!AS9="x",VLOOKUP('2016 0-64'!AS$1,'2016 population'!$A$3:$E$102,4,FALSE),"")</f>
        <v/>
      </c>
      <c r="AT9" s="21" t="str">
        <f>IF('Adjacent Counties'!AT9="x",VLOOKUP('2016 0-64'!AT$1,'2016 population'!$A$3:$E$102,4,FALSE),"")</f>
        <v/>
      </c>
      <c r="AU9" s="21">
        <f>IF('Adjacent Counties'!AU9="x",VLOOKUP('2016 0-64'!AU$1,'2016 population'!$A$3:$E$102,4,FALSE),"")</f>
        <v>1345</v>
      </c>
      <c r="AV9" s="21" t="str">
        <f>IF('Adjacent Counties'!AV9="x",VLOOKUP('2016 0-64'!AV$1,'2016 population'!$A$3:$E$102,4,FALSE),"")</f>
        <v/>
      </c>
      <c r="AW9" s="21" t="str">
        <f>IF('Adjacent Counties'!AW9="x",VLOOKUP('2016 0-64'!AW$1,'2016 population'!$A$3:$E$102,4,FALSE),"")</f>
        <v/>
      </c>
      <c r="AX9" s="21" t="str">
        <f>IF('Adjacent Counties'!AX9="x",VLOOKUP('2016 0-64'!AX$1,'2016 population'!$A$3:$E$102,4,FALSE),"")</f>
        <v/>
      </c>
      <c r="AY9" s="21" t="str">
        <f>IF('Adjacent Counties'!AY9="x",VLOOKUP('2016 0-64'!AY$1,'2016 population'!$A$3:$E$102,4,FALSE),"")</f>
        <v/>
      </c>
      <c r="AZ9" s="21" t="str">
        <f>IF('Adjacent Counties'!AZ9="x",VLOOKUP('2016 0-64'!AZ$1,'2016 population'!$A$3:$E$102,4,FALSE),"")</f>
        <v/>
      </c>
      <c r="BA9" s="21" t="str">
        <f>IF('Adjacent Counties'!BA9="x",VLOOKUP('2016 0-64'!BA$1,'2016 population'!$A$3:$E$102,4,FALSE),"")</f>
        <v/>
      </c>
      <c r="BB9" s="21" t="str">
        <f>IF('Adjacent Counties'!BB9="x",VLOOKUP('2016 0-64'!BB$1,'2016 population'!$A$3:$E$102,4,FALSE),"")</f>
        <v/>
      </c>
      <c r="BC9" s="21" t="str">
        <f>IF('Adjacent Counties'!BC9="x",VLOOKUP('2016 0-64'!BC$1,'2016 population'!$A$3:$E$102,4,FALSE),"")</f>
        <v/>
      </c>
      <c r="BD9" s="21" t="str">
        <f>IF('Adjacent Counties'!BD9="x",VLOOKUP('2016 0-64'!BD$1,'2016 population'!$A$3:$E$102,4,FALSE),"")</f>
        <v/>
      </c>
      <c r="BE9" s="21" t="str">
        <f>IF('Adjacent Counties'!BE9="x",VLOOKUP('2016 0-64'!BE$1,'2016 population'!$A$3:$E$102,4,FALSE),"")</f>
        <v/>
      </c>
      <c r="BF9" s="21" t="str">
        <f>IF('Adjacent Counties'!BF9="x",VLOOKUP('2016 0-64'!BF$1,'2016 population'!$A$3:$E$102,4,FALSE),"")</f>
        <v/>
      </c>
      <c r="BG9" s="21">
        <f>IF('Adjacent Counties'!BG9="x",VLOOKUP('2016 0-64'!BG$1,'2016 population'!$A$3:$E$102,4,FALSE),"")</f>
        <v>1494</v>
      </c>
      <c r="BH9" s="21" t="str">
        <f>IF('Adjacent Counties'!BH9="x",VLOOKUP('2016 0-64'!BH$1,'2016 population'!$A$3:$E$102,4,FALSE),"")</f>
        <v/>
      </c>
      <c r="BI9" s="21" t="str">
        <f>IF('Adjacent Counties'!BI9="x",VLOOKUP('2016 0-64'!BI$1,'2016 population'!$A$3:$E$102,4,FALSE),"")</f>
        <v/>
      </c>
      <c r="BJ9" s="21" t="str">
        <f>IF('Adjacent Counties'!BJ9="x",VLOOKUP('2016 0-64'!BJ$1,'2016 population'!$A$3:$E$102,4,FALSE),"")</f>
        <v/>
      </c>
      <c r="BK9" s="21" t="str">
        <f>IF('Adjacent Counties'!BK9="x",VLOOKUP('2016 0-64'!BK$1,'2016 population'!$A$3:$E$102,4,FALSE),"")</f>
        <v/>
      </c>
      <c r="BL9" s="21" t="str">
        <f>IF('Adjacent Counties'!BL9="x",VLOOKUP('2016 0-64'!BL$1,'2016 population'!$A$3:$E$102,4,FALSE),"")</f>
        <v/>
      </c>
      <c r="BM9" s="21" t="str">
        <f>IF('Adjacent Counties'!BM9="x",VLOOKUP('2016 0-64'!BM$1,'2016 population'!$A$3:$E$102,4,FALSE),"")</f>
        <v/>
      </c>
      <c r="BN9" s="21" t="str">
        <f>IF('Adjacent Counties'!BN9="x",VLOOKUP('2016 0-64'!BN$1,'2016 population'!$A$3:$E$102,4,FALSE),"")</f>
        <v/>
      </c>
      <c r="BO9" s="21">
        <f>IF('Adjacent Counties'!BO9="x",VLOOKUP('2016 0-64'!BO$1,'2016 population'!$A$3:$E$102,4,FALSE),"")</f>
        <v>1431</v>
      </c>
      <c r="BP9" s="21" t="str">
        <f>IF('Adjacent Counties'!BP9="x",VLOOKUP('2016 0-64'!BP$1,'2016 population'!$A$3:$E$102,4,FALSE),"")</f>
        <v/>
      </c>
      <c r="BQ9" s="21" t="str">
        <f>IF('Adjacent Counties'!BQ9="x",VLOOKUP('2016 0-64'!BQ$1,'2016 population'!$A$3:$E$102,4,FALSE),"")</f>
        <v/>
      </c>
      <c r="BR9" s="21" t="str">
        <f>IF('Adjacent Counties'!BR9="x",VLOOKUP('2016 0-64'!BR$1,'2016 population'!$A$3:$E$102,4,FALSE),"")</f>
        <v/>
      </c>
      <c r="BS9" s="21" t="str">
        <f>IF('Adjacent Counties'!BS9="x",VLOOKUP('2016 0-64'!BS$1,'2016 population'!$A$3:$E$102,4,FALSE),"")</f>
        <v/>
      </c>
      <c r="BT9" s="21" t="str">
        <f>IF('Adjacent Counties'!BT9="x",VLOOKUP('2016 0-64'!BT$1,'2016 population'!$A$3:$E$102,4,FALSE),"")</f>
        <v/>
      </c>
      <c r="BU9" s="21" t="str">
        <f>IF('Adjacent Counties'!BU9="x",VLOOKUP('2016 0-64'!BU$1,'2016 population'!$A$3:$E$102,4,FALSE),"")</f>
        <v/>
      </c>
      <c r="BV9" s="21" t="str">
        <f>IF('Adjacent Counties'!BV9="x",VLOOKUP('2016 0-64'!BV$1,'2016 population'!$A$3:$E$102,4,FALSE),"")</f>
        <v/>
      </c>
      <c r="BW9" s="21" t="str">
        <f>IF('Adjacent Counties'!BW9="x",VLOOKUP('2016 0-64'!BW$1,'2016 population'!$A$3:$E$102,4,FALSE),"")</f>
        <v/>
      </c>
      <c r="BX9" s="21" t="str">
        <f>IF('Adjacent Counties'!BX9="x",VLOOKUP('2016 0-64'!BX$1,'2016 population'!$A$3:$E$102,4,FALSE),"")</f>
        <v/>
      </c>
      <c r="BY9" s="21" t="str">
        <f>IF('Adjacent Counties'!BY9="x",VLOOKUP('2016 0-64'!BY$1,'2016 population'!$A$3:$E$102,4,FALSE),"")</f>
        <v/>
      </c>
      <c r="BZ9" s="21" t="str">
        <f>IF('Adjacent Counties'!BZ9="x",VLOOKUP('2016 0-64'!BZ$1,'2016 population'!$A$3:$E$102,4,FALSE),"")</f>
        <v/>
      </c>
      <c r="CA9" s="21" t="str">
        <f>IF('Adjacent Counties'!CA9="x",VLOOKUP('2016 0-64'!CA$1,'2016 population'!$A$3:$E$102,4,FALSE),"")</f>
        <v/>
      </c>
      <c r="CB9" s="21" t="str">
        <f>IF('Adjacent Counties'!CB9="x",VLOOKUP('2016 0-64'!CB$1,'2016 population'!$A$3:$E$102,4,FALSE),"")</f>
        <v/>
      </c>
      <c r="CC9" s="21" t="str">
        <f>IF('Adjacent Counties'!CC9="x",VLOOKUP('2016 0-64'!CC$1,'2016 population'!$A$3:$E$102,4,FALSE),"")</f>
        <v/>
      </c>
      <c r="CD9" s="21" t="str">
        <f>IF('Adjacent Counties'!CD9="x",VLOOKUP('2016 0-64'!CD$1,'2016 population'!$A$3:$E$102,4,FALSE),"")</f>
        <v/>
      </c>
      <c r="CE9" s="21" t="str">
        <f>IF('Adjacent Counties'!CE9="x",VLOOKUP('2016 0-64'!CE$1,'2016 population'!$A$3:$E$102,4,FALSE),"")</f>
        <v/>
      </c>
      <c r="CF9" s="21" t="str">
        <f>IF('Adjacent Counties'!CF9="x",VLOOKUP('2016 0-64'!CF$1,'2016 population'!$A$3:$E$102,4,FALSE),"")</f>
        <v/>
      </c>
      <c r="CG9" s="21" t="str">
        <f>IF('Adjacent Counties'!CG9="x",VLOOKUP('2016 0-64'!CG$1,'2016 population'!$A$3:$E$102,4,FALSE),"")</f>
        <v/>
      </c>
      <c r="CH9" s="21" t="str">
        <f>IF('Adjacent Counties'!CH9="x",VLOOKUP('2016 0-64'!CH$1,'2016 population'!$A$3:$E$102,4,FALSE),"")</f>
        <v/>
      </c>
      <c r="CI9" s="21" t="str">
        <f>IF('Adjacent Counties'!CI9="x",VLOOKUP('2016 0-64'!CI$1,'2016 population'!$A$3:$E$102,4,FALSE),"")</f>
        <v/>
      </c>
      <c r="CJ9" s="21" t="str">
        <f>IF('Adjacent Counties'!CJ9="x",VLOOKUP('2016 0-64'!CJ$1,'2016 population'!$A$3:$E$102,4,FALSE),"")</f>
        <v/>
      </c>
      <c r="CK9" s="21" t="str">
        <f>IF('Adjacent Counties'!CK9="x",VLOOKUP('2016 0-64'!CK$1,'2016 population'!$A$3:$E$102,4,FALSE),"")</f>
        <v/>
      </c>
      <c r="CL9" s="21" t="str">
        <f>IF('Adjacent Counties'!CL9="x",VLOOKUP('2016 0-64'!CL$1,'2016 population'!$A$3:$E$102,4,FALSE),"")</f>
        <v/>
      </c>
      <c r="CM9" s="21" t="str">
        <f>IF('Adjacent Counties'!CM9="x",VLOOKUP('2016 0-64'!CM$1,'2016 population'!$A$3:$E$102,4,FALSE),"")</f>
        <v/>
      </c>
      <c r="CN9" s="21" t="str">
        <f>IF('Adjacent Counties'!CN9="x",VLOOKUP('2016 0-64'!CN$1,'2016 population'!$A$3:$E$102,4,FALSE),"")</f>
        <v/>
      </c>
      <c r="CO9" s="21" t="str">
        <f>IF('Adjacent Counties'!CO9="x",VLOOKUP('2016 0-64'!CO$1,'2016 population'!$A$3:$E$102,4,FALSE),"")</f>
        <v/>
      </c>
      <c r="CP9" s="21" t="str">
        <f>IF('Adjacent Counties'!CP9="x",VLOOKUP('2016 0-64'!CP$1,'2016 population'!$A$3:$E$102,4,FALSE),"")</f>
        <v/>
      </c>
      <c r="CQ9" s="21">
        <f>IF('Adjacent Counties'!CQ9="x",VLOOKUP('2016 0-64'!CQ$1,'2016 population'!$A$3:$E$102,4,FALSE),"")</f>
        <v>825</v>
      </c>
      <c r="CR9" s="21" t="str">
        <f>IF('Adjacent Counties'!CR9="x",VLOOKUP('2016 0-64'!CR$1,'2016 population'!$A$3:$E$102,4,FALSE),"")</f>
        <v/>
      </c>
      <c r="CS9" s="21" t="str">
        <f>IF('Adjacent Counties'!CS9="x",VLOOKUP('2016 0-64'!CS$1,'2016 population'!$A$3:$E$102,4,FALSE),"")</f>
        <v/>
      </c>
      <c r="CT9" s="21" t="str">
        <f>IF('Adjacent Counties'!CT9="x",VLOOKUP('2016 0-64'!CT$1,'2016 population'!$A$3:$E$102,4,FALSE),"")</f>
        <v/>
      </c>
      <c r="CU9" s="21" t="str">
        <f>IF('Adjacent Counties'!CU9="x",VLOOKUP('2016 0-64'!CU$1,'2016 population'!$A$3:$E$102,4,FALSE),"")</f>
        <v/>
      </c>
      <c r="CV9" s="21" t="str">
        <f>IF('Adjacent Counties'!CV9="x",VLOOKUP('2016 0-64'!CV$1,'2016 population'!$A$3:$E$102,4,FALSE),"")</f>
        <v/>
      </c>
      <c r="CW9" s="21" t="str">
        <f>IF('Adjacent Counties'!CW9="x",VLOOKUP('2016 0-64'!CW$1,'2016 population'!$A$3:$E$102,4,FALSE),"")</f>
        <v/>
      </c>
      <c r="CX9" s="21">
        <f t="shared" si="0"/>
        <v>10386</v>
      </c>
    </row>
    <row r="10" spans="1:102">
      <c r="A10" s="3" t="s">
        <v>8</v>
      </c>
      <c r="B10" s="21" t="str">
        <f>IF('Adjacent Counties'!B10="x",VLOOKUP('2016 0-64'!B$1,'2016 population'!$A$3:$E$102,4,FALSE),"")</f>
        <v/>
      </c>
      <c r="C10" s="21" t="str">
        <f>IF('Adjacent Counties'!C10="x",VLOOKUP('2016 0-64'!C$1,'2016 population'!$A$3:$E$102,4,FALSE),"")</f>
        <v/>
      </c>
      <c r="D10" s="21" t="str">
        <f>IF('Adjacent Counties'!D10="x",VLOOKUP('2016 0-64'!D$1,'2016 population'!$A$3:$E$102,4,FALSE),"")</f>
        <v/>
      </c>
      <c r="E10" s="21" t="str">
        <f>IF('Adjacent Counties'!E10="x",VLOOKUP('2016 0-64'!E$1,'2016 population'!$A$3:$E$102,4,FALSE),"")</f>
        <v/>
      </c>
      <c r="F10" s="21" t="str">
        <f>IF('Adjacent Counties'!F10="x",VLOOKUP('2016 0-64'!F$1,'2016 population'!$A$3:$E$102,4,FALSE),"")</f>
        <v/>
      </c>
      <c r="G10" s="21" t="str">
        <f>IF('Adjacent Counties'!G10="x",VLOOKUP('2016 0-64'!G$1,'2016 population'!$A$3:$E$102,4,FALSE),"")</f>
        <v/>
      </c>
      <c r="H10" s="21" t="str">
        <f>IF('Adjacent Counties'!H10="x",VLOOKUP('2016 0-64'!H$1,'2016 population'!$A$3:$E$102,4,FALSE),"")</f>
        <v/>
      </c>
      <c r="I10" s="21" t="str">
        <f>IF('Adjacent Counties'!I10="x",VLOOKUP('2016 0-64'!I$1,'2016 population'!$A$3:$E$102,4,FALSE),"")</f>
        <v/>
      </c>
      <c r="J10" s="21">
        <f>IF('Adjacent Counties'!J10="x",VLOOKUP('2016 0-64'!J$1,'2016 population'!$A$3:$E$102,4,FALSE),"")</f>
        <v>2012</v>
      </c>
      <c r="K10" s="21" t="str">
        <f>IF('Adjacent Counties'!K10="x",VLOOKUP('2016 0-64'!K$1,'2016 population'!$A$3:$E$102,4,FALSE),"")</f>
        <v/>
      </c>
      <c r="L10" s="21" t="str">
        <f>IF('Adjacent Counties'!L10="x",VLOOKUP('2016 0-64'!L$1,'2016 population'!$A$3:$E$102,4,FALSE),"")</f>
        <v/>
      </c>
      <c r="M10" s="21" t="str">
        <f>IF('Adjacent Counties'!M10="x",VLOOKUP('2016 0-64'!M$1,'2016 population'!$A$3:$E$102,4,FALSE),"")</f>
        <v/>
      </c>
      <c r="N10" s="21" t="str">
        <f>IF('Adjacent Counties'!N10="x",VLOOKUP('2016 0-64'!N$1,'2016 population'!$A$3:$E$102,4,FALSE),"")</f>
        <v/>
      </c>
      <c r="O10" s="21" t="str">
        <f>IF('Adjacent Counties'!O10="x",VLOOKUP('2016 0-64'!O$1,'2016 population'!$A$3:$E$102,4,FALSE),"")</f>
        <v/>
      </c>
      <c r="P10" s="21" t="str">
        <f>IF('Adjacent Counties'!P10="x",VLOOKUP('2016 0-64'!P$1,'2016 population'!$A$3:$E$102,4,FALSE),"")</f>
        <v/>
      </c>
      <c r="Q10" s="21" t="str">
        <f>IF('Adjacent Counties'!Q10="x",VLOOKUP('2016 0-64'!Q$1,'2016 population'!$A$3:$E$102,4,FALSE),"")</f>
        <v/>
      </c>
      <c r="R10" s="21" t="str">
        <f>IF('Adjacent Counties'!R10="x",VLOOKUP('2016 0-64'!R$1,'2016 population'!$A$3:$E$102,4,FALSE),"")</f>
        <v/>
      </c>
      <c r="S10" s="21" t="str">
        <f>IF('Adjacent Counties'!S10="x",VLOOKUP('2016 0-64'!S$1,'2016 population'!$A$3:$E$102,4,FALSE),"")</f>
        <v/>
      </c>
      <c r="T10" s="21" t="str">
        <f>IF('Adjacent Counties'!T10="x",VLOOKUP('2016 0-64'!T$1,'2016 population'!$A$3:$E$102,4,FALSE),"")</f>
        <v/>
      </c>
      <c r="U10" s="21" t="str">
        <f>IF('Adjacent Counties'!U10="x",VLOOKUP('2016 0-64'!U$1,'2016 population'!$A$3:$E$102,4,FALSE),"")</f>
        <v/>
      </c>
      <c r="V10" s="21" t="str">
        <f>IF('Adjacent Counties'!V10="x",VLOOKUP('2016 0-64'!V$1,'2016 population'!$A$3:$E$102,4,FALSE),"")</f>
        <v/>
      </c>
      <c r="W10" s="21" t="str">
        <f>IF('Adjacent Counties'!W10="x",VLOOKUP('2016 0-64'!W$1,'2016 population'!$A$3:$E$102,4,FALSE),"")</f>
        <v/>
      </c>
      <c r="X10" s="21" t="str">
        <f>IF('Adjacent Counties'!X10="x",VLOOKUP('2016 0-64'!X$1,'2016 population'!$A$3:$E$102,4,FALSE),"")</f>
        <v/>
      </c>
      <c r="Y10" s="21">
        <f>IF('Adjacent Counties'!Y10="x",VLOOKUP('2016 0-64'!Y$1,'2016 population'!$A$3:$E$102,4,FALSE),"")</f>
        <v>3173</v>
      </c>
      <c r="Z10" s="21" t="str">
        <f>IF('Adjacent Counties'!Z10="x",VLOOKUP('2016 0-64'!Z$1,'2016 population'!$A$3:$E$102,4,FALSE),"")</f>
        <v/>
      </c>
      <c r="AA10" s="21">
        <f>IF('Adjacent Counties'!AA10="x",VLOOKUP('2016 0-64'!AA$1,'2016 population'!$A$3:$E$102,4,FALSE),"")</f>
        <v>11355</v>
      </c>
      <c r="AB10" s="21" t="str">
        <f>IF('Adjacent Counties'!AB10="x",VLOOKUP('2016 0-64'!AB$1,'2016 population'!$A$3:$E$102,4,FALSE),"")</f>
        <v/>
      </c>
      <c r="AC10" s="21" t="str">
        <f>IF('Adjacent Counties'!AC10="x",VLOOKUP('2016 0-64'!AC$1,'2016 population'!$A$3:$E$102,4,FALSE),"")</f>
        <v/>
      </c>
      <c r="AD10" s="21" t="str">
        <f>IF('Adjacent Counties'!AD10="x",VLOOKUP('2016 0-64'!AD$1,'2016 population'!$A$3:$E$102,4,FALSE),"")</f>
        <v/>
      </c>
      <c r="AE10" s="21" t="str">
        <f>IF('Adjacent Counties'!AE10="x",VLOOKUP('2016 0-64'!AE$1,'2016 population'!$A$3:$E$102,4,FALSE),"")</f>
        <v/>
      </c>
      <c r="AF10" s="21" t="str">
        <f>IF('Adjacent Counties'!AF10="x",VLOOKUP('2016 0-64'!AF$1,'2016 population'!$A$3:$E$102,4,FALSE),"")</f>
        <v/>
      </c>
      <c r="AG10" s="21" t="str">
        <f>IF('Adjacent Counties'!AG10="x",VLOOKUP('2016 0-64'!AG$1,'2016 population'!$A$3:$E$102,4,FALSE),"")</f>
        <v/>
      </c>
      <c r="AH10" s="21" t="str">
        <f>IF('Adjacent Counties'!AH10="x",VLOOKUP('2016 0-64'!AH$1,'2016 population'!$A$3:$E$102,4,FALSE),"")</f>
        <v/>
      </c>
      <c r="AI10" s="21" t="str">
        <f>IF('Adjacent Counties'!AI10="x",VLOOKUP('2016 0-64'!AI$1,'2016 population'!$A$3:$E$102,4,FALSE),"")</f>
        <v/>
      </c>
      <c r="AJ10" s="21" t="str">
        <f>IF('Adjacent Counties'!AJ10="x",VLOOKUP('2016 0-64'!AJ$1,'2016 population'!$A$3:$E$102,4,FALSE),"")</f>
        <v/>
      </c>
      <c r="AK10" s="21" t="str">
        <f>IF('Adjacent Counties'!AK10="x",VLOOKUP('2016 0-64'!AK$1,'2016 population'!$A$3:$E$102,4,FALSE),"")</f>
        <v/>
      </c>
      <c r="AL10" s="21" t="str">
        <f>IF('Adjacent Counties'!AL10="x",VLOOKUP('2016 0-64'!AL$1,'2016 population'!$A$3:$E$102,4,FALSE),"")</f>
        <v/>
      </c>
      <c r="AM10" s="21" t="str">
        <f>IF('Adjacent Counties'!AM10="x",VLOOKUP('2016 0-64'!AM$1,'2016 population'!$A$3:$E$102,4,FALSE),"")</f>
        <v/>
      </c>
      <c r="AN10" s="21" t="str">
        <f>IF('Adjacent Counties'!AN10="x",VLOOKUP('2016 0-64'!AN$1,'2016 population'!$A$3:$E$102,4,FALSE),"")</f>
        <v/>
      </c>
      <c r="AO10" s="21" t="str">
        <f>IF('Adjacent Counties'!AO10="x",VLOOKUP('2016 0-64'!AO$1,'2016 population'!$A$3:$E$102,4,FALSE),"")</f>
        <v/>
      </c>
      <c r="AP10" s="21" t="str">
        <f>IF('Adjacent Counties'!AP10="x",VLOOKUP('2016 0-64'!AP$1,'2016 population'!$A$3:$E$102,4,FALSE),"")</f>
        <v/>
      </c>
      <c r="AQ10" s="21" t="str">
        <f>IF('Adjacent Counties'!AQ10="x",VLOOKUP('2016 0-64'!AQ$1,'2016 population'!$A$3:$E$102,4,FALSE),"")</f>
        <v/>
      </c>
      <c r="AR10" s="21" t="str">
        <f>IF('Adjacent Counties'!AR10="x",VLOOKUP('2016 0-64'!AR$1,'2016 population'!$A$3:$E$102,4,FALSE),"")</f>
        <v/>
      </c>
      <c r="AS10" s="21" t="str">
        <f>IF('Adjacent Counties'!AS10="x",VLOOKUP('2016 0-64'!AS$1,'2016 population'!$A$3:$E$102,4,FALSE),"")</f>
        <v/>
      </c>
      <c r="AT10" s="21" t="str">
        <f>IF('Adjacent Counties'!AT10="x",VLOOKUP('2016 0-64'!AT$1,'2016 population'!$A$3:$E$102,4,FALSE),"")</f>
        <v/>
      </c>
      <c r="AU10" s="21" t="str">
        <f>IF('Adjacent Counties'!AU10="x",VLOOKUP('2016 0-64'!AU$1,'2016 population'!$A$3:$E$102,4,FALSE),"")</f>
        <v/>
      </c>
      <c r="AV10" s="21" t="str">
        <f>IF('Adjacent Counties'!AV10="x",VLOOKUP('2016 0-64'!AV$1,'2016 population'!$A$3:$E$102,4,FALSE),"")</f>
        <v/>
      </c>
      <c r="AW10" s="21" t="str">
        <f>IF('Adjacent Counties'!AW10="x",VLOOKUP('2016 0-64'!AW$1,'2016 population'!$A$3:$E$102,4,FALSE),"")</f>
        <v/>
      </c>
      <c r="AX10" s="21" t="str">
        <f>IF('Adjacent Counties'!AX10="x",VLOOKUP('2016 0-64'!AX$1,'2016 population'!$A$3:$E$102,4,FALSE),"")</f>
        <v/>
      </c>
      <c r="AY10" s="21" t="str">
        <f>IF('Adjacent Counties'!AY10="x",VLOOKUP('2016 0-64'!AY$1,'2016 population'!$A$3:$E$102,4,FALSE),"")</f>
        <v/>
      </c>
      <c r="AZ10" s="21" t="str">
        <f>IF('Adjacent Counties'!AZ10="x",VLOOKUP('2016 0-64'!AZ$1,'2016 population'!$A$3:$E$102,4,FALSE),"")</f>
        <v/>
      </c>
      <c r="BA10" s="21" t="str">
        <f>IF('Adjacent Counties'!BA10="x",VLOOKUP('2016 0-64'!BA$1,'2016 population'!$A$3:$E$102,4,FALSE),"")</f>
        <v/>
      </c>
      <c r="BB10" s="21" t="str">
        <f>IF('Adjacent Counties'!BB10="x",VLOOKUP('2016 0-64'!BB$1,'2016 population'!$A$3:$E$102,4,FALSE),"")</f>
        <v/>
      </c>
      <c r="BC10" s="21" t="str">
        <f>IF('Adjacent Counties'!BC10="x",VLOOKUP('2016 0-64'!BC$1,'2016 population'!$A$3:$E$102,4,FALSE),"")</f>
        <v/>
      </c>
      <c r="BD10" s="21" t="str">
        <f>IF('Adjacent Counties'!BD10="x",VLOOKUP('2016 0-64'!BD$1,'2016 population'!$A$3:$E$102,4,FALSE),"")</f>
        <v/>
      </c>
      <c r="BE10" s="21" t="str">
        <f>IF('Adjacent Counties'!BE10="x",VLOOKUP('2016 0-64'!BE$1,'2016 population'!$A$3:$E$102,4,FALSE),"")</f>
        <v/>
      </c>
      <c r="BF10" s="21" t="str">
        <f>IF('Adjacent Counties'!BF10="x",VLOOKUP('2016 0-64'!BF$1,'2016 population'!$A$3:$E$102,4,FALSE),"")</f>
        <v/>
      </c>
      <c r="BG10" s="21" t="str">
        <f>IF('Adjacent Counties'!BG10="x",VLOOKUP('2016 0-64'!BG$1,'2016 population'!$A$3:$E$102,4,FALSE),"")</f>
        <v/>
      </c>
      <c r="BH10" s="21" t="str">
        <f>IF('Adjacent Counties'!BH10="x",VLOOKUP('2016 0-64'!BH$1,'2016 population'!$A$3:$E$102,4,FALSE),"")</f>
        <v/>
      </c>
      <c r="BI10" s="21" t="str">
        <f>IF('Adjacent Counties'!BI10="x",VLOOKUP('2016 0-64'!BI$1,'2016 population'!$A$3:$E$102,4,FALSE),"")</f>
        <v/>
      </c>
      <c r="BJ10" s="21" t="str">
        <f>IF('Adjacent Counties'!BJ10="x",VLOOKUP('2016 0-64'!BJ$1,'2016 population'!$A$3:$E$102,4,FALSE),"")</f>
        <v/>
      </c>
      <c r="BK10" s="21" t="str">
        <f>IF('Adjacent Counties'!BK10="x",VLOOKUP('2016 0-64'!BK$1,'2016 population'!$A$3:$E$102,4,FALSE),"")</f>
        <v/>
      </c>
      <c r="BL10" s="21" t="str">
        <f>IF('Adjacent Counties'!BL10="x",VLOOKUP('2016 0-64'!BL$1,'2016 population'!$A$3:$E$102,4,FALSE),"")</f>
        <v/>
      </c>
      <c r="BM10" s="21" t="str">
        <f>IF('Adjacent Counties'!BM10="x",VLOOKUP('2016 0-64'!BM$1,'2016 population'!$A$3:$E$102,4,FALSE),"")</f>
        <v/>
      </c>
      <c r="BN10" s="21" t="str">
        <f>IF('Adjacent Counties'!BN10="x",VLOOKUP('2016 0-64'!BN$1,'2016 population'!$A$3:$E$102,4,FALSE),"")</f>
        <v/>
      </c>
      <c r="BO10" s="21" t="str">
        <f>IF('Adjacent Counties'!BO10="x",VLOOKUP('2016 0-64'!BO$1,'2016 population'!$A$3:$E$102,4,FALSE),"")</f>
        <v/>
      </c>
      <c r="BP10" s="21" t="str">
        <f>IF('Adjacent Counties'!BP10="x",VLOOKUP('2016 0-64'!BP$1,'2016 population'!$A$3:$E$102,4,FALSE),"")</f>
        <v/>
      </c>
      <c r="BQ10" s="21" t="str">
        <f>IF('Adjacent Counties'!BQ10="x",VLOOKUP('2016 0-64'!BQ$1,'2016 population'!$A$3:$E$102,4,FALSE),"")</f>
        <v/>
      </c>
      <c r="BR10" s="21" t="str">
        <f>IF('Adjacent Counties'!BR10="x",VLOOKUP('2016 0-64'!BR$1,'2016 population'!$A$3:$E$102,4,FALSE),"")</f>
        <v/>
      </c>
      <c r="BS10" s="21" t="str">
        <f>IF('Adjacent Counties'!BS10="x",VLOOKUP('2016 0-64'!BS$1,'2016 population'!$A$3:$E$102,4,FALSE),"")</f>
        <v/>
      </c>
      <c r="BT10" s="21">
        <f>IF('Adjacent Counties'!BT10="x",VLOOKUP('2016 0-64'!BT$1,'2016 population'!$A$3:$E$102,4,FALSE),"")</f>
        <v>2918</v>
      </c>
      <c r="BU10" s="21" t="str">
        <f>IF('Adjacent Counties'!BU10="x",VLOOKUP('2016 0-64'!BU$1,'2016 population'!$A$3:$E$102,4,FALSE),"")</f>
        <v/>
      </c>
      <c r="BV10" s="21" t="str">
        <f>IF('Adjacent Counties'!BV10="x",VLOOKUP('2016 0-64'!BV$1,'2016 population'!$A$3:$E$102,4,FALSE),"")</f>
        <v/>
      </c>
      <c r="BW10" s="21" t="str">
        <f>IF('Adjacent Counties'!BW10="x",VLOOKUP('2016 0-64'!BW$1,'2016 population'!$A$3:$E$102,4,FALSE),"")</f>
        <v/>
      </c>
      <c r="BX10" s="21" t="str">
        <f>IF('Adjacent Counties'!BX10="x",VLOOKUP('2016 0-64'!BX$1,'2016 population'!$A$3:$E$102,4,FALSE),"")</f>
        <v/>
      </c>
      <c r="BY10" s="21" t="str">
        <f>IF('Adjacent Counties'!BY10="x",VLOOKUP('2016 0-64'!BY$1,'2016 population'!$A$3:$E$102,4,FALSE),"")</f>
        <v/>
      </c>
      <c r="BZ10" s="21" t="str">
        <f>IF('Adjacent Counties'!BZ10="x",VLOOKUP('2016 0-64'!BZ$1,'2016 population'!$A$3:$E$102,4,FALSE),"")</f>
        <v/>
      </c>
      <c r="CA10" s="21">
        <f>IF('Adjacent Counties'!CA10="x",VLOOKUP('2016 0-64'!CA$1,'2016 population'!$A$3:$E$102,4,FALSE),"")</f>
        <v>5160</v>
      </c>
      <c r="CB10" s="21" t="str">
        <f>IF('Adjacent Counties'!CB10="x",VLOOKUP('2016 0-64'!CB$1,'2016 population'!$A$3:$E$102,4,FALSE),"")</f>
        <v/>
      </c>
      <c r="CC10" s="21" t="str">
        <f>IF('Adjacent Counties'!CC10="x",VLOOKUP('2016 0-64'!CC$1,'2016 population'!$A$3:$E$102,4,FALSE),"")</f>
        <v/>
      </c>
      <c r="CD10" s="21" t="str">
        <f>IF('Adjacent Counties'!CD10="x",VLOOKUP('2016 0-64'!CD$1,'2016 population'!$A$3:$E$102,4,FALSE),"")</f>
        <v/>
      </c>
      <c r="CE10" s="21">
        <f>IF('Adjacent Counties'!CE10="x",VLOOKUP('2016 0-64'!CE$1,'2016 population'!$A$3:$E$102,4,FALSE),"")</f>
        <v>3245</v>
      </c>
      <c r="CF10" s="21" t="str">
        <f>IF('Adjacent Counties'!CF10="x",VLOOKUP('2016 0-64'!CF$1,'2016 population'!$A$3:$E$102,4,FALSE),"")</f>
        <v/>
      </c>
      <c r="CG10" s="21" t="str">
        <f>IF('Adjacent Counties'!CG10="x",VLOOKUP('2016 0-64'!CG$1,'2016 population'!$A$3:$E$102,4,FALSE),"")</f>
        <v/>
      </c>
      <c r="CH10" s="21" t="str">
        <f>IF('Adjacent Counties'!CH10="x",VLOOKUP('2016 0-64'!CH$1,'2016 population'!$A$3:$E$102,4,FALSE),"")</f>
        <v/>
      </c>
      <c r="CI10" s="21" t="str">
        <f>IF('Adjacent Counties'!CI10="x",VLOOKUP('2016 0-64'!CI$1,'2016 population'!$A$3:$E$102,4,FALSE),"")</f>
        <v/>
      </c>
      <c r="CJ10" s="21" t="str">
        <f>IF('Adjacent Counties'!CJ10="x",VLOOKUP('2016 0-64'!CJ$1,'2016 population'!$A$3:$E$102,4,FALSE),"")</f>
        <v/>
      </c>
      <c r="CK10" s="21" t="str">
        <f>IF('Adjacent Counties'!CK10="x",VLOOKUP('2016 0-64'!CK$1,'2016 population'!$A$3:$E$102,4,FALSE),"")</f>
        <v/>
      </c>
      <c r="CL10" s="21" t="str">
        <f>IF('Adjacent Counties'!CL10="x",VLOOKUP('2016 0-64'!CL$1,'2016 population'!$A$3:$E$102,4,FALSE),"")</f>
        <v/>
      </c>
      <c r="CM10" s="21" t="str">
        <f>IF('Adjacent Counties'!CM10="x",VLOOKUP('2016 0-64'!CM$1,'2016 population'!$A$3:$E$102,4,FALSE),"")</f>
        <v/>
      </c>
      <c r="CN10" s="21" t="str">
        <f>IF('Adjacent Counties'!CN10="x",VLOOKUP('2016 0-64'!CN$1,'2016 population'!$A$3:$E$102,4,FALSE),"")</f>
        <v/>
      </c>
      <c r="CO10" s="21" t="str">
        <f>IF('Adjacent Counties'!CO10="x",VLOOKUP('2016 0-64'!CO$1,'2016 population'!$A$3:$E$102,4,FALSE),"")</f>
        <v/>
      </c>
      <c r="CP10" s="21" t="str">
        <f>IF('Adjacent Counties'!CP10="x",VLOOKUP('2016 0-64'!CP$1,'2016 population'!$A$3:$E$102,4,FALSE),"")</f>
        <v/>
      </c>
      <c r="CQ10" s="21" t="str">
        <f>IF('Adjacent Counties'!CQ10="x",VLOOKUP('2016 0-64'!CQ$1,'2016 population'!$A$3:$E$102,4,FALSE),"")</f>
        <v/>
      </c>
      <c r="CR10" s="21" t="str">
        <f>IF('Adjacent Counties'!CR10="x",VLOOKUP('2016 0-64'!CR$1,'2016 population'!$A$3:$E$102,4,FALSE),"")</f>
        <v/>
      </c>
      <c r="CS10" s="21" t="str">
        <f>IF('Adjacent Counties'!CS10="x",VLOOKUP('2016 0-64'!CS$1,'2016 population'!$A$3:$E$102,4,FALSE),"")</f>
        <v/>
      </c>
      <c r="CT10" s="21" t="str">
        <f>IF('Adjacent Counties'!CT10="x",VLOOKUP('2016 0-64'!CT$1,'2016 population'!$A$3:$E$102,4,FALSE),"")</f>
        <v/>
      </c>
      <c r="CU10" s="21" t="str">
        <f>IF('Adjacent Counties'!CU10="x",VLOOKUP('2016 0-64'!CU$1,'2016 population'!$A$3:$E$102,4,FALSE),"")</f>
        <v/>
      </c>
      <c r="CV10" s="21" t="str">
        <f>IF('Adjacent Counties'!CV10="x",VLOOKUP('2016 0-64'!CV$1,'2016 population'!$A$3:$E$102,4,FALSE),"")</f>
        <v/>
      </c>
      <c r="CW10" s="21" t="str">
        <f>IF('Adjacent Counties'!CW10="x",VLOOKUP('2016 0-64'!CW$1,'2016 population'!$A$3:$E$102,4,FALSE),"")</f>
        <v/>
      </c>
      <c r="CX10" s="21">
        <f t="shared" si="0"/>
        <v>27863</v>
      </c>
    </row>
    <row r="11" spans="1:102">
      <c r="A11" s="3" t="s">
        <v>9</v>
      </c>
      <c r="B11" s="21" t="str">
        <f>IF('Adjacent Counties'!B11="x",VLOOKUP('2016 0-64'!B$1,'2016 population'!$A$3:$E$102,4,FALSE),"")</f>
        <v/>
      </c>
      <c r="C11" s="21" t="str">
        <f>IF('Adjacent Counties'!C11="x",VLOOKUP('2016 0-64'!C$1,'2016 population'!$A$3:$E$102,4,FALSE),"")</f>
        <v/>
      </c>
      <c r="D11" s="21" t="str">
        <f>IF('Adjacent Counties'!D11="x",VLOOKUP('2016 0-64'!D$1,'2016 population'!$A$3:$E$102,4,FALSE),"")</f>
        <v/>
      </c>
      <c r="E11" s="21" t="str">
        <f>IF('Adjacent Counties'!E11="x",VLOOKUP('2016 0-64'!E$1,'2016 population'!$A$3:$E$102,4,FALSE),"")</f>
        <v/>
      </c>
      <c r="F11" s="21" t="str">
        <f>IF('Adjacent Counties'!F11="x",VLOOKUP('2016 0-64'!F$1,'2016 population'!$A$3:$E$102,4,FALSE),"")</f>
        <v/>
      </c>
      <c r="G11" s="21" t="str">
        <f>IF('Adjacent Counties'!G11="x",VLOOKUP('2016 0-64'!G$1,'2016 population'!$A$3:$E$102,4,FALSE),"")</f>
        <v/>
      </c>
      <c r="H11" s="21" t="str">
        <f>IF('Adjacent Counties'!H11="x",VLOOKUP('2016 0-64'!H$1,'2016 population'!$A$3:$E$102,4,FALSE),"")</f>
        <v/>
      </c>
      <c r="I11" s="21" t="str">
        <f>IF('Adjacent Counties'!I11="x",VLOOKUP('2016 0-64'!I$1,'2016 population'!$A$3:$E$102,4,FALSE),"")</f>
        <v/>
      </c>
      <c r="J11" s="21" t="str">
        <f>IF('Adjacent Counties'!J11="x",VLOOKUP('2016 0-64'!J$1,'2016 population'!$A$3:$E$102,4,FALSE),"")</f>
        <v/>
      </c>
      <c r="K11" s="21">
        <f>IF('Adjacent Counties'!K11="x",VLOOKUP('2016 0-64'!K$1,'2016 population'!$A$3:$E$102,4,FALSE),"")</f>
        <v>9336</v>
      </c>
      <c r="L11" s="21" t="str">
        <f>IF('Adjacent Counties'!L11="x",VLOOKUP('2016 0-64'!L$1,'2016 population'!$A$3:$E$102,4,FALSE),"")</f>
        <v/>
      </c>
      <c r="M11" s="21" t="str">
        <f>IF('Adjacent Counties'!M11="x",VLOOKUP('2016 0-64'!M$1,'2016 population'!$A$3:$E$102,4,FALSE),"")</f>
        <v/>
      </c>
      <c r="N11" s="21" t="str">
        <f>IF('Adjacent Counties'!N11="x",VLOOKUP('2016 0-64'!N$1,'2016 population'!$A$3:$E$102,4,FALSE),"")</f>
        <v/>
      </c>
      <c r="O11" s="21" t="str">
        <f>IF('Adjacent Counties'!O11="x",VLOOKUP('2016 0-64'!O$1,'2016 population'!$A$3:$E$102,4,FALSE),"")</f>
        <v/>
      </c>
      <c r="P11" s="21" t="str">
        <f>IF('Adjacent Counties'!P11="x",VLOOKUP('2016 0-64'!P$1,'2016 population'!$A$3:$E$102,4,FALSE),"")</f>
        <v/>
      </c>
      <c r="Q11" s="21" t="str">
        <f>IF('Adjacent Counties'!Q11="x",VLOOKUP('2016 0-64'!Q$1,'2016 population'!$A$3:$E$102,4,FALSE),"")</f>
        <v/>
      </c>
      <c r="R11" s="21" t="str">
        <f>IF('Adjacent Counties'!R11="x",VLOOKUP('2016 0-64'!R$1,'2016 population'!$A$3:$E$102,4,FALSE),"")</f>
        <v/>
      </c>
      <c r="S11" s="21" t="str">
        <f>IF('Adjacent Counties'!S11="x",VLOOKUP('2016 0-64'!S$1,'2016 population'!$A$3:$E$102,4,FALSE),"")</f>
        <v/>
      </c>
      <c r="T11" s="21" t="str">
        <f>IF('Adjacent Counties'!T11="x",VLOOKUP('2016 0-64'!T$1,'2016 population'!$A$3:$E$102,4,FALSE),"")</f>
        <v/>
      </c>
      <c r="U11" s="21" t="str">
        <f>IF('Adjacent Counties'!U11="x",VLOOKUP('2016 0-64'!U$1,'2016 population'!$A$3:$E$102,4,FALSE),"")</f>
        <v/>
      </c>
      <c r="V11" s="21" t="str">
        <f>IF('Adjacent Counties'!V11="x",VLOOKUP('2016 0-64'!V$1,'2016 population'!$A$3:$E$102,4,FALSE),"")</f>
        <v/>
      </c>
      <c r="W11" s="21" t="str">
        <f>IF('Adjacent Counties'!W11="x",VLOOKUP('2016 0-64'!W$1,'2016 population'!$A$3:$E$102,4,FALSE),"")</f>
        <v/>
      </c>
      <c r="X11" s="21" t="str">
        <f>IF('Adjacent Counties'!X11="x",VLOOKUP('2016 0-64'!X$1,'2016 population'!$A$3:$E$102,4,FALSE),"")</f>
        <v/>
      </c>
      <c r="Y11" s="21">
        <f>IF('Adjacent Counties'!Y11="x",VLOOKUP('2016 0-64'!Y$1,'2016 population'!$A$3:$E$102,4,FALSE),"")</f>
        <v>3173</v>
      </c>
      <c r="Z11" s="21" t="str">
        <f>IF('Adjacent Counties'!Z11="x",VLOOKUP('2016 0-64'!Z$1,'2016 population'!$A$3:$E$102,4,FALSE),"")</f>
        <v/>
      </c>
      <c r="AA11" s="21" t="str">
        <f>IF('Adjacent Counties'!AA11="x",VLOOKUP('2016 0-64'!AA$1,'2016 population'!$A$3:$E$102,4,FALSE),"")</f>
        <v/>
      </c>
      <c r="AB11" s="21" t="str">
        <f>IF('Adjacent Counties'!AB11="x",VLOOKUP('2016 0-64'!AB$1,'2016 population'!$A$3:$E$102,4,FALSE),"")</f>
        <v/>
      </c>
      <c r="AC11" s="21" t="str">
        <f>IF('Adjacent Counties'!AC11="x",VLOOKUP('2016 0-64'!AC$1,'2016 population'!$A$3:$E$102,4,FALSE),"")</f>
        <v/>
      </c>
      <c r="AD11" s="21" t="str">
        <f>IF('Adjacent Counties'!AD11="x",VLOOKUP('2016 0-64'!AD$1,'2016 population'!$A$3:$E$102,4,FALSE),"")</f>
        <v/>
      </c>
      <c r="AE11" s="21" t="str">
        <f>IF('Adjacent Counties'!AE11="x",VLOOKUP('2016 0-64'!AE$1,'2016 population'!$A$3:$E$102,4,FALSE),"")</f>
        <v/>
      </c>
      <c r="AF11" s="21" t="str">
        <f>IF('Adjacent Counties'!AF11="x",VLOOKUP('2016 0-64'!AF$1,'2016 population'!$A$3:$E$102,4,FALSE),"")</f>
        <v/>
      </c>
      <c r="AG11" s="21" t="str">
        <f>IF('Adjacent Counties'!AG11="x",VLOOKUP('2016 0-64'!AG$1,'2016 population'!$A$3:$E$102,4,FALSE),"")</f>
        <v/>
      </c>
      <c r="AH11" s="21" t="str">
        <f>IF('Adjacent Counties'!AH11="x",VLOOKUP('2016 0-64'!AH$1,'2016 population'!$A$3:$E$102,4,FALSE),"")</f>
        <v/>
      </c>
      <c r="AI11" s="21" t="str">
        <f>IF('Adjacent Counties'!AI11="x",VLOOKUP('2016 0-64'!AI$1,'2016 population'!$A$3:$E$102,4,FALSE),"")</f>
        <v/>
      </c>
      <c r="AJ11" s="21" t="str">
        <f>IF('Adjacent Counties'!AJ11="x",VLOOKUP('2016 0-64'!AJ$1,'2016 population'!$A$3:$E$102,4,FALSE),"")</f>
        <v/>
      </c>
      <c r="AK11" s="21" t="str">
        <f>IF('Adjacent Counties'!AK11="x",VLOOKUP('2016 0-64'!AK$1,'2016 population'!$A$3:$E$102,4,FALSE),"")</f>
        <v/>
      </c>
      <c r="AL11" s="21" t="str">
        <f>IF('Adjacent Counties'!AL11="x",VLOOKUP('2016 0-64'!AL$1,'2016 population'!$A$3:$E$102,4,FALSE),"")</f>
        <v/>
      </c>
      <c r="AM11" s="21" t="str">
        <f>IF('Adjacent Counties'!AM11="x",VLOOKUP('2016 0-64'!AM$1,'2016 population'!$A$3:$E$102,4,FALSE),"")</f>
        <v/>
      </c>
      <c r="AN11" s="21" t="str">
        <f>IF('Adjacent Counties'!AN11="x",VLOOKUP('2016 0-64'!AN$1,'2016 population'!$A$3:$E$102,4,FALSE),"")</f>
        <v/>
      </c>
      <c r="AO11" s="21" t="str">
        <f>IF('Adjacent Counties'!AO11="x",VLOOKUP('2016 0-64'!AO$1,'2016 population'!$A$3:$E$102,4,FALSE),"")</f>
        <v/>
      </c>
      <c r="AP11" s="21" t="str">
        <f>IF('Adjacent Counties'!AP11="x",VLOOKUP('2016 0-64'!AP$1,'2016 population'!$A$3:$E$102,4,FALSE),"")</f>
        <v/>
      </c>
      <c r="AQ11" s="21" t="str">
        <f>IF('Adjacent Counties'!AQ11="x",VLOOKUP('2016 0-64'!AQ$1,'2016 population'!$A$3:$E$102,4,FALSE),"")</f>
        <v/>
      </c>
      <c r="AR11" s="21" t="str">
        <f>IF('Adjacent Counties'!AR11="x",VLOOKUP('2016 0-64'!AR$1,'2016 population'!$A$3:$E$102,4,FALSE),"")</f>
        <v/>
      </c>
      <c r="AS11" s="21" t="str">
        <f>IF('Adjacent Counties'!AS11="x",VLOOKUP('2016 0-64'!AS$1,'2016 population'!$A$3:$E$102,4,FALSE),"")</f>
        <v/>
      </c>
      <c r="AT11" s="21" t="str">
        <f>IF('Adjacent Counties'!AT11="x",VLOOKUP('2016 0-64'!AT$1,'2016 population'!$A$3:$E$102,4,FALSE),"")</f>
        <v/>
      </c>
      <c r="AU11" s="21" t="str">
        <f>IF('Adjacent Counties'!AU11="x",VLOOKUP('2016 0-64'!AU$1,'2016 population'!$A$3:$E$102,4,FALSE),"")</f>
        <v/>
      </c>
      <c r="AV11" s="21" t="str">
        <f>IF('Adjacent Counties'!AV11="x",VLOOKUP('2016 0-64'!AV$1,'2016 population'!$A$3:$E$102,4,FALSE),"")</f>
        <v/>
      </c>
      <c r="AW11" s="21" t="str">
        <f>IF('Adjacent Counties'!AW11="x",VLOOKUP('2016 0-64'!AW$1,'2016 population'!$A$3:$E$102,4,FALSE),"")</f>
        <v/>
      </c>
      <c r="AX11" s="21" t="str">
        <f>IF('Adjacent Counties'!AX11="x",VLOOKUP('2016 0-64'!AX$1,'2016 population'!$A$3:$E$102,4,FALSE),"")</f>
        <v/>
      </c>
      <c r="AY11" s="21" t="str">
        <f>IF('Adjacent Counties'!AY11="x",VLOOKUP('2016 0-64'!AY$1,'2016 population'!$A$3:$E$102,4,FALSE),"")</f>
        <v/>
      </c>
      <c r="AZ11" s="21" t="str">
        <f>IF('Adjacent Counties'!AZ11="x",VLOOKUP('2016 0-64'!AZ$1,'2016 population'!$A$3:$E$102,4,FALSE),"")</f>
        <v/>
      </c>
      <c r="BA11" s="21" t="str">
        <f>IF('Adjacent Counties'!BA11="x",VLOOKUP('2016 0-64'!BA$1,'2016 population'!$A$3:$E$102,4,FALSE),"")</f>
        <v/>
      </c>
      <c r="BB11" s="21" t="str">
        <f>IF('Adjacent Counties'!BB11="x",VLOOKUP('2016 0-64'!BB$1,'2016 population'!$A$3:$E$102,4,FALSE),"")</f>
        <v/>
      </c>
      <c r="BC11" s="21" t="str">
        <f>IF('Adjacent Counties'!BC11="x",VLOOKUP('2016 0-64'!BC$1,'2016 population'!$A$3:$E$102,4,FALSE),"")</f>
        <v/>
      </c>
      <c r="BD11" s="21" t="str">
        <f>IF('Adjacent Counties'!BD11="x",VLOOKUP('2016 0-64'!BD$1,'2016 population'!$A$3:$E$102,4,FALSE),"")</f>
        <v/>
      </c>
      <c r="BE11" s="21" t="str">
        <f>IF('Adjacent Counties'!BE11="x",VLOOKUP('2016 0-64'!BE$1,'2016 population'!$A$3:$E$102,4,FALSE),"")</f>
        <v/>
      </c>
      <c r="BF11" s="21" t="str">
        <f>IF('Adjacent Counties'!BF11="x",VLOOKUP('2016 0-64'!BF$1,'2016 population'!$A$3:$E$102,4,FALSE),"")</f>
        <v/>
      </c>
      <c r="BG11" s="21" t="str">
        <f>IF('Adjacent Counties'!BG11="x",VLOOKUP('2016 0-64'!BG$1,'2016 population'!$A$3:$E$102,4,FALSE),"")</f>
        <v/>
      </c>
      <c r="BH11" s="21" t="str">
        <f>IF('Adjacent Counties'!BH11="x",VLOOKUP('2016 0-64'!BH$1,'2016 population'!$A$3:$E$102,4,FALSE),"")</f>
        <v/>
      </c>
      <c r="BI11" s="21" t="str">
        <f>IF('Adjacent Counties'!BI11="x",VLOOKUP('2016 0-64'!BI$1,'2016 population'!$A$3:$E$102,4,FALSE),"")</f>
        <v/>
      </c>
      <c r="BJ11" s="21" t="str">
        <f>IF('Adjacent Counties'!BJ11="x",VLOOKUP('2016 0-64'!BJ$1,'2016 population'!$A$3:$E$102,4,FALSE),"")</f>
        <v/>
      </c>
      <c r="BK11" s="21" t="str">
        <f>IF('Adjacent Counties'!BK11="x",VLOOKUP('2016 0-64'!BK$1,'2016 population'!$A$3:$E$102,4,FALSE),"")</f>
        <v/>
      </c>
      <c r="BL11" s="21" t="str">
        <f>IF('Adjacent Counties'!BL11="x",VLOOKUP('2016 0-64'!BL$1,'2016 population'!$A$3:$E$102,4,FALSE),"")</f>
        <v/>
      </c>
      <c r="BM11" s="21" t="str">
        <f>IF('Adjacent Counties'!BM11="x",VLOOKUP('2016 0-64'!BM$1,'2016 population'!$A$3:$E$102,4,FALSE),"")</f>
        <v/>
      </c>
      <c r="BN11" s="21">
        <f>IF('Adjacent Counties'!BN11="x",VLOOKUP('2016 0-64'!BN$1,'2016 population'!$A$3:$E$102,4,FALSE),"")</f>
        <v>10386</v>
      </c>
      <c r="BO11" s="21" t="str">
        <f>IF('Adjacent Counties'!BO11="x",VLOOKUP('2016 0-64'!BO$1,'2016 population'!$A$3:$E$102,4,FALSE),"")</f>
        <v/>
      </c>
      <c r="BP11" s="21" t="str">
        <f>IF('Adjacent Counties'!BP11="x",VLOOKUP('2016 0-64'!BP$1,'2016 population'!$A$3:$E$102,4,FALSE),"")</f>
        <v/>
      </c>
      <c r="BQ11" s="21" t="str">
        <f>IF('Adjacent Counties'!BQ11="x",VLOOKUP('2016 0-64'!BQ$1,'2016 population'!$A$3:$E$102,4,FALSE),"")</f>
        <v/>
      </c>
      <c r="BR11" s="21" t="str">
        <f>IF('Adjacent Counties'!BR11="x",VLOOKUP('2016 0-64'!BR$1,'2016 population'!$A$3:$E$102,4,FALSE),"")</f>
        <v/>
      </c>
      <c r="BS11" s="21" t="str">
        <f>IF('Adjacent Counties'!BS11="x",VLOOKUP('2016 0-64'!BS$1,'2016 population'!$A$3:$E$102,4,FALSE),"")</f>
        <v/>
      </c>
      <c r="BT11" s="21">
        <f>IF('Adjacent Counties'!BT11="x",VLOOKUP('2016 0-64'!BT$1,'2016 population'!$A$3:$E$102,4,FALSE),"")</f>
        <v>2918</v>
      </c>
      <c r="BU11" s="21" t="str">
        <f>IF('Adjacent Counties'!BU11="x",VLOOKUP('2016 0-64'!BU$1,'2016 population'!$A$3:$E$102,4,FALSE),"")</f>
        <v/>
      </c>
      <c r="BV11" s="21" t="str">
        <f>IF('Adjacent Counties'!BV11="x",VLOOKUP('2016 0-64'!BV$1,'2016 population'!$A$3:$E$102,4,FALSE),"")</f>
        <v/>
      </c>
      <c r="BW11" s="21" t="str">
        <f>IF('Adjacent Counties'!BW11="x",VLOOKUP('2016 0-64'!BW$1,'2016 population'!$A$3:$E$102,4,FALSE),"")</f>
        <v/>
      </c>
      <c r="BX11" s="21" t="str">
        <f>IF('Adjacent Counties'!BX11="x",VLOOKUP('2016 0-64'!BX$1,'2016 population'!$A$3:$E$102,4,FALSE),"")</f>
        <v/>
      </c>
      <c r="BY11" s="21" t="str">
        <f>IF('Adjacent Counties'!BY11="x",VLOOKUP('2016 0-64'!BY$1,'2016 population'!$A$3:$E$102,4,FALSE),"")</f>
        <v/>
      </c>
      <c r="BZ11" s="21" t="str">
        <f>IF('Adjacent Counties'!BZ11="x",VLOOKUP('2016 0-64'!BZ$1,'2016 population'!$A$3:$E$102,4,FALSE),"")</f>
        <v/>
      </c>
      <c r="CA11" s="21" t="str">
        <f>IF('Adjacent Counties'!CA11="x",VLOOKUP('2016 0-64'!CA$1,'2016 population'!$A$3:$E$102,4,FALSE),"")</f>
        <v/>
      </c>
      <c r="CB11" s="21" t="str">
        <f>IF('Adjacent Counties'!CB11="x",VLOOKUP('2016 0-64'!CB$1,'2016 population'!$A$3:$E$102,4,FALSE),"")</f>
        <v/>
      </c>
      <c r="CC11" s="21" t="str">
        <f>IF('Adjacent Counties'!CC11="x",VLOOKUP('2016 0-64'!CC$1,'2016 population'!$A$3:$E$102,4,FALSE),"")</f>
        <v/>
      </c>
      <c r="CD11" s="21" t="str">
        <f>IF('Adjacent Counties'!CD11="x",VLOOKUP('2016 0-64'!CD$1,'2016 population'!$A$3:$E$102,4,FALSE),"")</f>
        <v/>
      </c>
      <c r="CE11" s="21" t="str">
        <f>IF('Adjacent Counties'!CE11="x",VLOOKUP('2016 0-64'!CE$1,'2016 population'!$A$3:$E$102,4,FALSE),"")</f>
        <v/>
      </c>
      <c r="CF11" s="21" t="str">
        <f>IF('Adjacent Counties'!CF11="x",VLOOKUP('2016 0-64'!CF$1,'2016 population'!$A$3:$E$102,4,FALSE),"")</f>
        <v/>
      </c>
      <c r="CG11" s="21" t="str">
        <f>IF('Adjacent Counties'!CG11="x",VLOOKUP('2016 0-64'!CG$1,'2016 population'!$A$3:$E$102,4,FALSE),"")</f>
        <v/>
      </c>
      <c r="CH11" s="21" t="str">
        <f>IF('Adjacent Counties'!CH11="x",VLOOKUP('2016 0-64'!CH$1,'2016 population'!$A$3:$E$102,4,FALSE),"")</f>
        <v/>
      </c>
      <c r="CI11" s="21" t="str">
        <f>IF('Adjacent Counties'!CI11="x",VLOOKUP('2016 0-64'!CI$1,'2016 population'!$A$3:$E$102,4,FALSE),"")</f>
        <v/>
      </c>
      <c r="CJ11" s="21" t="str">
        <f>IF('Adjacent Counties'!CJ11="x",VLOOKUP('2016 0-64'!CJ$1,'2016 population'!$A$3:$E$102,4,FALSE),"")</f>
        <v/>
      </c>
      <c r="CK11" s="21" t="str">
        <f>IF('Adjacent Counties'!CK11="x",VLOOKUP('2016 0-64'!CK$1,'2016 population'!$A$3:$E$102,4,FALSE),"")</f>
        <v/>
      </c>
      <c r="CL11" s="21" t="str">
        <f>IF('Adjacent Counties'!CL11="x",VLOOKUP('2016 0-64'!CL$1,'2016 population'!$A$3:$E$102,4,FALSE),"")</f>
        <v/>
      </c>
      <c r="CM11" s="21" t="str">
        <f>IF('Adjacent Counties'!CM11="x",VLOOKUP('2016 0-64'!CM$1,'2016 population'!$A$3:$E$102,4,FALSE),"")</f>
        <v/>
      </c>
      <c r="CN11" s="21" t="str">
        <f>IF('Adjacent Counties'!CN11="x",VLOOKUP('2016 0-64'!CN$1,'2016 population'!$A$3:$E$102,4,FALSE),"")</f>
        <v/>
      </c>
      <c r="CO11" s="21" t="str">
        <f>IF('Adjacent Counties'!CO11="x",VLOOKUP('2016 0-64'!CO$1,'2016 population'!$A$3:$E$102,4,FALSE),"")</f>
        <v/>
      </c>
      <c r="CP11" s="21" t="str">
        <f>IF('Adjacent Counties'!CP11="x",VLOOKUP('2016 0-64'!CP$1,'2016 population'!$A$3:$E$102,4,FALSE),"")</f>
        <v/>
      </c>
      <c r="CQ11" s="21" t="str">
        <f>IF('Adjacent Counties'!CQ11="x",VLOOKUP('2016 0-64'!CQ$1,'2016 population'!$A$3:$E$102,4,FALSE),"")</f>
        <v/>
      </c>
      <c r="CR11" s="21" t="str">
        <f>IF('Adjacent Counties'!CR11="x",VLOOKUP('2016 0-64'!CR$1,'2016 population'!$A$3:$E$102,4,FALSE),"")</f>
        <v/>
      </c>
      <c r="CS11" s="21" t="str">
        <f>IF('Adjacent Counties'!CS11="x",VLOOKUP('2016 0-64'!CS$1,'2016 population'!$A$3:$E$102,4,FALSE),"")</f>
        <v/>
      </c>
      <c r="CT11" s="21" t="str">
        <f>IF('Adjacent Counties'!CT11="x",VLOOKUP('2016 0-64'!CT$1,'2016 population'!$A$3:$E$102,4,FALSE),"")</f>
        <v/>
      </c>
      <c r="CU11" s="21" t="str">
        <f>IF('Adjacent Counties'!CU11="x",VLOOKUP('2016 0-64'!CU$1,'2016 population'!$A$3:$E$102,4,FALSE),"")</f>
        <v/>
      </c>
      <c r="CV11" s="21" t="str">
        <f>IF('Adjacent Counties'!CV11="x",VLOOKUP('2016 0-64'!CV$1,'2016 population'!$A$3:$E$102,4,FALSE),"")</f>
        <v/>
      </c>
      <c r="CW11" s="21" t="str">
        <f>IF('Adjacent Counties'!CW11="x",VLOOKUP('2016 0-64'!CW$1,'2016 population'!$A$3:$E$102,4,FALSE),"")</f>
        <v/>
      </c>
      <c r="CX11" s="21">
        <f t="shared" si="0"/>
        <v>25813</v>
      </c>
    </row>
    <row r="12" spans="1:102">
      <c r="A12" s="3" t="s">
        <v>10</v>
      </c>
      <c r="B12" s="21" t="str">
        <f>IF('Adjacent Counties'!B12="x",VLOOKUP('2016 0-64'!B$1,'2016 population'!$A$3:$E$102,4,FALSE),"")</f>
        <v/>
      </c>
      <c r="C12" s="21" t="str">
        <f>IF('Adjacent Counties'!C12="x",VLOOKUP('2016 0-64'!C$1,'2016 population'!$A$3:$E$102,4,FALSE),"")</f>
        <v/>
      </c>
      <c r="D12" s="21" t="str">
        <f>IF('Adjacent Counties'!D12="x",VLOOKUP('2016 0-64'!D$1,'2016 population'!$A$3:$E$102,4,FALSE),"")</f>
        <v/>
      </c>
      <c r="E12" s="21" t="str">
        <f>IF('Adjacent Counties'!E12="x",VLOOKUP('2016 0-64'!E$1,'2016 population'!$A$3:$E$102,4,FALSE),"")</f>
        <v/>
      </c>
      <c r="F12" s="21" t="str">
        <f>IF('Adjacent Counties'!F12="x",VLOOKUP('2016 0-64'!F$1,'2016 population'!$A$3:$E$102,4,FALSE),"")</f>
        <v/>
      </c>
      <c r="G12" s="21" t="str">
        <f>IF('Adjacent Counties'!G12="x",VLOOKUP('2016 0-64'!G$1,'2016 population'!$A$3:$E$102,4,FALSE),"")</f>
        <v/>
      </c>
      <c r="H12" s="21" t="str">
        <f>IF('Adjacent Counties'!H12="x",VLOOKUP('2016 0-64'!H$1,'2016 population'!$A$3:$E$102,4,FALSE),"")</f>
        <v/>
      </c>
      <c r="I12" s="21" t="str">
        <f>IF('Adjacent Counties'!I12="x",VLOOKUP('2016 0-64'!I$1,'2016 population'!$A$3:$E$102,4,FALSE),"")</f>
        <v/>
      </c>
      <c r="J12" s="21" t="str">
        <f>IF('Adjacent Counties'!J12="x",VLOOKUP('2016 0-64'!J$1,'2016 population'!$A$3:$E$102,4,FALSE),"")</f>
        <v/>
      </c>
      <c r="K12" s="21" t="str">
        <f>IF('Adjacent Counties'!K12="x",VLOOKUP('2016 0-64'!K$1,'2016 population'!$A$3:$E$102,4,FALSE),"")</f>
        <v/>
      </c>
      <c r="L12" s="21">
        <f>IF('Adjacent Counties'!L12="x",VLOOKUP('2016 0-64'!L$1,'2016 population'!$A$3:$E$102,4,FALSE),"")</f>
        <v>13711</v>
      </c>
      <c r="M12" s="21" t="str">
        <f>IF('Adjacent Counties'!M12="x",VLOOKUP('2016 0-64'!M$1,'2016 population'!$A$3:$E$102,4,FALSE),"")</f>
        <v/>
      </c>
      <c r="N12" s="21" t="str">
        <f>IF('Adjacent Counties'!N12="x",VLOOKUP('2016 0-64'!N$1,'2016 population'!$A$3:$E$102,4,FALSE),"")</f>
        <v/>
      </c>
      <c r="O12" s="21" t="str">
        <f>IF('Adjacent Counties'!O12="x",VLOOKUP('2016 0-64'!O$1,'2016 population'!$A$3:$E$102,4,FALSE),"")</f>
        <v/>
      </c>
      <c r="P12" s="21" t="str">
        <f>IF('Adjacent Counties'!P12="x",VLOOKUP('2016 0-64'!P$1,'2016 population'!$A$3:$E$102,4,FALSE),"")</f>
        <v/>
      </c>
      <c r="Q12" s="21" t="str">
        <f>IF('Adjacent Counties'!Q12="x",VLOOKUP('2016 0-64'!Q$1,'2016 population'!$A$3:$E$102,4,FALSE),"")</f>
        <v/>
      </c>
      <c r="R12" s="21" t="str">
        <f>IF('Adjacent Counties'!R12="x",VLOOKUP('2016 0-64'!R$1,'2016 population'!$A$3:$E$102,4,FALSE),"")</f>
        <v/>
      </c>
      <c r="S12" s="21" t="str">
        <f>IF('Adjacent Counties'!S12="x",VLOOKUP('2016 0-64'!S$1,'2016 population'!$A$3:$E$102,4,FALSE),"")</f>
        <v/>
      </c>
      <c r="T12" s="21" t="str">
        <f>IF('Adjacent Counties'!T12="x",VLOOKUP('2016 0-64'!T$1,'2016 population'!$A$3:$E$102,4,FALSE),"")</f>
        <v/>
      </c>
      <c r="U12" s="21" t="str">
        <f>IF('Adjacent Counties'!U12="x",VLOOKUP('2016 0-64'!U$1,'2016 population'!$A$3:$E$102,4,FALSE),"")</f>
        <v/>
      </c>
      <c r="V12" s="21" t="str">
        <f>IF('Adjacent Counties'!V12="x",VLOOKUP('2016 0-64'!V$1,'2016 population'!$A$3:$E$102,4,FALSE),"")</f>
        <v/>
      </c>
      <c r="W12" s="21" t="str">
        <f>IF('Adjacent Counties'!W12="x",VLOOKUP('2016 0-64'!W$1,'2016 population'!$A$3:$E$102,4,FALSE),"")</f>
        <v/>
      </c>
      <c r="X12" s="21" t="str">
        <f>IF('Adjacent Counties'!X12="x",VLOOKUP('2016 0-64'!X$1,'2016 population'!$A$3:$E$102,4,FALSE),"")</f>
        <v/>
      </c>
      <c r="Y12" s="21" t="str">
        <f>IF('Adjacent Counties'!Y12="x",VLOOKUP('2016 0-64'!Y$1,'2016 population'!$A$3:$E$102,4,FALSE),"")</f>
        <v/>
      </c>
      <c r="Z12" s="21" t="str">
        <f>IF('Adjacent Counties'!Z12="x",VLOOKUP('2016 0-64'!Z$1,'2016 population'!$A$3:$E$102,4,FALSE),"")</f>
        <v/>
      </c>
      <c r="AA12" s="21" t="str">
        <f>IF('Adjacent Counties'!AA12="x",VLOOKUP('2016 0-64'!AA$1,'2016 population'!$A$3:$E$102,4,FALSE),"")</f>
        <v/>
      </c>
      <c r="AB12" s="21" t="str">
        <f>IF('Adjacent Counties'!AB12="x",VLOOKUP('2016 0-64'!AB$1,'2016 population'!$A$3:$E$102,4,FALSE),"")</f>
        <v/>
      </c>
      <c r="AC12" s="21" t="str">
        <f>IF('Adjacent Counties'!AC12="x",VLOOKUP('2016 0-64'!AC$1,'2016 population'!$A$3:$E$102,4,FALSE),"")</f>
        <v/>
      </c>
      <c r="AD12" s="21" t="str">
        <f>IF('Adjacent Counties'!AD12="x",VLOOKUP('2016 0-64'!AD$1,'2016 population'!$A$3:$E$102,4,FALSE),"")</f>
        <v/>
      </c>
      <c r="AE12" s="21" t="str">
        <f>IF('Adjacent Counties'!AE12="x",VLOOKUP('2016 0-64'!AE$1,'2016 population'!$A$3:$E$102,4,FALSE),"")</f>
        <v/>
      </c>
      <c r="AF12" s="21" t="str">
        <f>IF('Adjacent Counties'!AF12="x",VLOOKUP('2016 0-64'!AF$1,'2016 population'!$A$3:$E$102,4,FALSE),"")</f>
        <v/>
      </c>
      <c r="AG12" s="21" t="str">
        <f>IF('Adjacent Counties'!AG12="x",VLOOKUP('2016 0-64'!AG$1,'2016 population'!$A$3:$E$102,4,FALSE),"")</f>
        <v/>
      </c>
      <c r="AH12" s="21" t="str">
        <f>IF('Adjacent Counties'!AH12="x",VLOOKUP('2016 0-64'!AH$1,'2016 population'!$A$3:$E$102,4,FALSE),"")</f>
        <v/>
      </c>
      <c r="AI12" s="21" t="str">
        <f>IF('Adjacent Counties'!AI12="x",VLOOKUP('2016 0-64'!AI$1,'2016 population'!$A$3:$E$102,4,FALSE),"")</f>
        <v/>
      </c>
      <c r="AJ12" s="21" t="str">
        <f>IF('Adjacent Counties'!AJ12="x",VLOOKUP('2016 0-64'!AJ$1,'2016 population'!$A$3:$E$102,4,FALSE),"")</f>
        <v/>
      </c>
      <c r="AK12" s="21" t="str">
        <f>IF('Adjacent Counties'!AK12="x",VLOOKUP('2016 0-64'!AK$1,'2016 population'!$A$3:$E$102,4,FALSE),"")</f>
        <v/>
      </c>
      <c r="AL12" s="21" t="str">
        <f>IF('Adjacent Counties'!AL12="x",VLOOKUP('2016 0-64'!AL$1,'2016 population'!$A$3:$E$102,4,FALSE),"")</f>
        <v/>
      </c>
      <c r="AM12" s="21" t="str">
        <f>IF('Adjacent Counties'!AM12="x",VLOOKUP('2016 0-64'!AM$1,'2016 population'!$A$3:$E$102,4,FALSE),"")</f>
        <v/>
      </c>
      <c r="AN12" s="21" t="str">
        <f>IF('Adjacent Counties'!AN12="x",VLOOKUP('2016 0-64'!AN$1,'2016 population'!$A$3:$E$102,4,FALSE),"")</f>
        <v/>
      </c>
      <c r="AO12" s="21" t="str">
        <f>IF('Adjacent Counties'!AO12="x",VLOOKUP('2016 0-64'!AO$1,'2016 population'!$A$3:$E$102,4,FALSE),"")</f>
        <v/>
      </c>
      <c r="AP12" s="21" t="str">
        <f>IF('Adjacent Counties'!AP12="x",VLOOKUP('2016 0-64'!AP$1,'2016 population'!$A$3:$E$102,4,FALSE),"")</f>
        <v/>
      </c>
      <c r="AQ12" s="21" t="str">
        <f>IF('Adjacent Counties'!AQ12="x",VLOOKUP('2016 0-64'!AQ$1,'2016 population'!$A$3:$E$102,4,FALSE),"")</f>
        <v/>
      </c>
      <c r="AR12" s="21" t="str">
        <f>IF('Adjacent Counties'!AR12="x",VLOOKUP('2016 0-64'!AR$1,'2016 population'!$A$3:$E$102,4,FALSE),"")</f>
        <v/>
      </c>
      <c r="AS12" s="21">
        <f>IF('Adjacent Counties'!AS12="x",VLOOKUP('2016 0-64'!AS$1,'2016 population'!$A$3:$E$102,4,FALSE),"")</f>
        <v>4774</v>
      </c>
      <c r="AT12" s="21">
        <f>IF('Adjacent Counties'!AT12="x",VLOOKUP('2016 0-64'!AT$1,'2016 population'!$A$3:$E$102,4,FALSE),"")</f>
        <v>9152</v>
      </c>
      <c r="AU12" s="21" t="str">
        <f>IF('Adjacent Counties'!AU12="x",VLOOKUP('2016 0-64'!AU$1,'2016 population'!$A$3:$E$102,4,FALSE),"")</f>
        <v/>
      </c>
      <c r="AV12" s="21" t="str">
        <f>IF('Adjacent Counties'!AV12="x",VLOOKUP('2016 0-64'!AV$1,'2016 population'!$A$3:$E$102,4,FALSE),"")</f>
        <v/>
      </c>
      <c r="AW12" s="21" t="str">
        <f>IF('Adjacent Counties'!AW12="x",VLOOKUP('2016 0-64'!AW$1,'2016 population'!$A$3:$E$102,4,FALSE),"")</f>
        <v/>
      </c>
      <c r="AX12" s="21" t="str">
        <f>IF('Adjacent Counties'!AX12="x",VLOOKUP('2016 0-64'!AX$1,'2016 population'!$A$3:$E$102,4,FALSE),"")</f>
        <v/>
      </c>
      <c r="AY12" s="21" t="str">
        <f>IF('Adjacent Counties'!AY12="x",VLOOKUP('2016 0-64'!AY$1,'2016 population'!$A$3:$E$102,4,FALSE),"")</f>
        <v/>
      </c>
      <c r="AZ12" s="21" t="str">
        <f>IF('Adjacent Counties'!AZ12="x",VLOOKUP('2016 0-64'!AZ$1,'2016 population'!$A$3:$E$102,4,FALSE),"")</f>
        <v/>
      </c>
      <c r="BA12" s="21" t="str">
        <f>IF('Adjacent Counties'!BA12="x",VLOOKUP('2016 0-64'!BA$1,'2016 population'!$A$3:$E$102,4,FALSE),"")</f>
        <v/>
      </c>
      <c r="BB12" s="21" t="str">
        <f>IF('Adjacent Counties'!BB12="x",VLOOKUP('2016 0-64'!BB$1,'2016 population'!$A$3:$E$102,4,FALSE),"")</f>
        <v/>
      </c>
      <c r="BC12" s="21" t="str">
        <f>IF('Adjacent Counties'!BC12="x",VLOOKUP('2016 0-64'!BC$1,'2016 population'!$A$3:$E$102,4,FALSE),"")</f>
        <v/>
      </c>
      <c r="BD12" s="21" t="str">
        <f>IF('Adjacent Counties'!BD12="x",VLOOKUP('2016 0-64'!BD$1,'2016 population'!$A$3:$E$102,4,FALSE),"")</f>
        <v/>
      </c>
      <c r="BE12" s="21" t="str">
        <f>IF('Adjacent Counties'!BE12="x",VLOOKUP('2016 0-64'!BE$1,'2016 population'!$A$3:$E$102,4,FALSE),"")</f>
        <v/>
      </c>
      <c r="BF12" s="21">
        <f>IF('Adjacent Counties'!BF12="x",VLOOKUP('2016 0-64'!BF$1,'2016 population'!$A$3:$E$102,4,FALSE),"")</f>
        <v>1367</v>
      </c>
      <c r="BG12" s="21" t="str">
        <f>IF('Adjacent Counties'!BG12="x",VLOOKUP('2016 0-64'!BG$1,'2016 population'!$A$3:$E$102,4,FALSE),"")</f>
        <v/>
      </c>
      <c r="BH12" s="21">
        <f>IF('Adjacent Counties'!BH12="x",VLOOKUP('2016 0-64'!BH$1,'2016 population'!$A$3:$E$102,4,FALSE),"")</f>
        <v>2693</v>
      </c>
      <c r="BI12" s="21" t="str">
        <f>IF('Adjacent Counties'!BI12="x",VLOOKUP('2016 0-64'!BI$1,'2016 population'!$A$3:$E$102,4,FALSE),"")</f>
        <v/>
      </c>
      <c r="BJ12" s="21" t="str">
        <f>IF('Adjacent Counties'!BJ12="x",VLOOKUP('2016 0-64'!BJ$1,'2016 population'!$A$3:$E$102,4,FALSE),"")</f>
        <v/>
      </c>
      <c r="BK12" s="21" t="str">
        <f>IF('Adjacent Counties'!BK12="x",VLOOKUP('2016 0-64'!BK$1,'2016 population'!$A$3:$E$102,4,FALSE),"")</f>
        <v/>
      </c>
      <c r="BL12" s="21" t="str">
        <f>IF('Adjacent Counties'!BL12="x",VLOOKUP('2016 0-64'!BL$1,'2016 population'!$A$3:$E$102,4,FALSE),"")</f>
        <v/>
      </c>
      <c r="BM12" s="21" t="str">
        <f>IF('Adjacent Counties'!BM12="x",VLOOKUP('2016 0-64'!BM$1,'2016 population'!$A$3:$E$102,4,FALSE),"")</f>
        <v/>
      </c>
      <c r="BN12" s="21" t="str">
        <f>IF('Adjacent Counties'!BN12="x",VLOOKUP('2016 0-64'!BN$1,'2016 population'!$A$3:$E$102,4,FALSE),"")</f>
        <v/>
      </c>
      <c r="BO12" s="21" t="str">
        <f>IF('Adjacent Counties'!BO12="x",VLOOKUP('2016 0-64'!BO$1,'2016 population'!$A$3:$E$102,4,FALSE),"")</f>
        <v/>
      </c>
      <c r="BP12" s="21" t="str">
        <f>IF('Adjacent Counties'!BP12="x",VLOOKUP('2016 0-64'!BP$1,'2016 population'!$A$3:$E$102,4,FALSE),"")</f>
        <v/>
      </c>
      <c r="BQ12" s="21" t="str">
        <f>IF('Adjacent Counties'!BQ12="x",VLOOKUP('2016 0-64'!BQ$1,'2016 population'!$A$3:$E$102,4,FALSE),"")</f>
        <v/>
      </c>
      <c r="BR12" s="21" t="str">
        <f>IF('Adjacent Counties'!BR12="x",VLOOKUP('2016 0-64'!BR$1,'2016 population'!$A$3:$E$102,4,FALSE),"")</f>
        <v/>
      </c>
      <c r="BS12" s="21" t="str">
        <f>IF('Adjacent Counties'!BS12="x",VLOOKUP('2016 0-64'!BS$1,'2016 population'!$A$3:$E$102,4,FALSE),"")</f>
        <v/>
      </c>
      <c r="BT12" s="21" t="str">
        <f>IF('Adjacent Counties'!BT12="x",VLOOKUP('2016 0-64'!BT$1,'2016 population'!$A$3:$E$102,4,FALSE),"")</f>
        <v/>
      </c>
      <c r="BU12" s="21" t="str">
        <f>IF('Adjacent Counties'!BU12="x",VLOOKUP('2016 0-64'!BU$1,'2016 population'!$A$3:$E$102,4,FALSE),"")</f>
        <v/>
      </c>
      <c r="BV12" s="21" t="str">
        <f>IF('Adjacent Counties'!BV12="x",VLOOKUP('2016 0-64'!BV$1,'2016 population'!$A$3:$E$102,4,FALSE),"")</f>
        <v/>
      </c>
      <c r="BW12" s="21" t="str">
        <f>IF('Adjacent Counties'!BW12="x",VLOOKUP('2016 0-64'!BW$1,'2016 population'!$A$3:$E$102,4,FALSE),"")</f>
        <v/>
      </c>
      <c r="BX12" s="21" t="str">
        <f>IF('Adjacent Counties'!BX12="x",VLOOKUP('2016 0-64'!BX$1,'2016 population'!$A$3:$E$102,4,FALSE),"")</f>
        <v/>
      </c>
      <c r="BY12" s="21" t="str">
        <f>IF('Adjacent Counties'!BY12="x",VLOOKUP('2016 0-64'!BY$1,'2016 population'!$A$3:$E$102,4,FALSE),"")</f>
        <v/>
      </c>
      <c r="BZ12" s="21" t="str">
        <f>IF('Adjacent Counties'!BZ12="x",VLOOKUP('2016 0-64'!BZ$1,'2016 population'!$A$3:$E$102,4,FALSE),"")</f>
        <v/>
      </c>
      <c r="CA12" s="21" t="str">
        <f>IF('Adjacent Counties'!CA12="x",VLOOKUP('2016 0-64'!CA$1,'2016 population'!$A$3:$E$102,4,FALSE),"")</f>
        <v/>
      </c>
      <c r="CB12" s="21" t="str">
        <f>IF('Adjacent Counties'!CB12="x",VLOOKUP('2016 0-64'!CB$1,'2016 population'!$A$3:$E$102,4,FALSE),"")</f>
        <v/>
      </c>
      <c r="CC12" s="21" t="str">
        <f>IF('Adjacent Counties'!CC12="x",VLOOKUP('2016 0-64'!CC$1,'2016 population'!$A$3:$E$102,4,FALSE),"")</f>
        <v/>
      </c>
      <c r="CD12" s="21">
        <f>IF('Adjacent Counties'!CD12="x",VLOOKUP('2016 0-64'!CD$1,'2016 population'!$A$3:$E$102,4,FALSE),"")</f>
        <v>4106</v>
      </c>
      <c r="CE12" s="21" t="str">
        <f>IF('Adjacent Counties'!CE12="x",VLOOKUP('2016 0-64'!CE$1,'2016 population'!$A$3:$E$102,4,FALSE),"")</f>
        <v/>
      </c>
      <c r="CF12" s="21" t="str">
        <f>IF('Adjacent Counties'!CF12="x",VLOOKUP('2016 0-64'!CF$1,'2016 population'!$A$3:$E$102,4,FALSE),"")</f>
        <v/>
      </c>
      <c r="CG12" s="21" t="str">
        <f>IF('Adjacent Counties'!CG12="x",VLOOKUP('2016 0-64'!CG$1,'2016 population'!$A$3:$E$102,4,FALSE),"")</f>
        <v/>
      </c>
      <c r="CH12" s="21" t="str">
        <f>IF('Adjacent Counties'!CH12="x",VLOOKUP('2016 0-64'!CH$1,'2016 population'!$A$3:$E$102,4,FALSE),"")</f>
        <v/>
      </c>
      <c r="CI12" s="21" t="str">
        <f>IF('Adjacent Counties'!CI12="x",VLOOKUP('2016 0-64'!CI$1,'2016 population'!$A$3:$E$102,4,FALSE),"")</f>
        <v/>
      </c>
      <c r="CJ12" s="21" t="str">
        <f>IF('Adjacent Counties'!CJ12="x",VLOOKUP('2016 0-64'!CJ$1,'2016 population'!$A$3:$E$102,4,FALSE),"")</f>
        <v/>
      </c>
      <c r="CK12" s="21">
        <f>IF('Adjacent Counties'!CK12="x",VLOOKUP('2016 0-64'!CK$1,'2016 population'!$A$3:$E$102,4,FALSE),"")</f>
        <v>3338</v>
      </c>
      <c r="CL12" s="21" t="str">
        <f>IF('Adjacent Counties'!CL12="x",VLOOKUP('2016 0-64'!CL$1,'2016 population'!$A$3:$E$102,4,FALSE),"")</f>
        <v/>
      </c>
      <c r="CM12" s="21" t="str">
        <f>IF('Adjacent Counties'!CM12="x",VLOOKUP('2016 0-64'!CM$1,'2016 population'!$A$3:$E$102,4,FALSE),"")</f>
        <v/>
      </c>
      <c r="CN12" s="21" t="str">
        <f>IF('Adjacent Counties'!CN12="x",VLOOKUP('2016 0-64'!CN$1,'2016 population'!$A$3:$E$102,4,FALSE),"")</f>
        <v/>
      </c>
      <c r="CO12" s="21" t="str">
        <f>IF('Adjacent Counties'!CO12="x",VLOOKUP('2016 0-64'!CO$1,'2016 population'!$A$3:$E$102,4,FALSE),"")</f>
        <v/>
      </c>
      <c r="CP12" s="21" t="str">
        <f>IF('Adjacent Counties'!CP12="x",VLOOKUP('2016 0-64'!CP$1,'2016 population'!$A$3:$E$102,4,FALSE),"")</f>
        <v/>
      </c>
      <c r="CQ12" s="21" t="str">
        <f>IF('Adjacent Counties'!CQ12="x",VLOOKUP('2016 0-64'!CQ$1,'2016 population'!$A$3:$E$102,4,FALSE),"")</f>
        <v/>
      </c>
      <c r="CR12" s="21" t="str">
        <f>IF('Adjacent Counties'!CR12="x",VLOOKUP('2016 0-64'!CR$1,'2016 population'!$A$3:$E$102,4,FALSE),"")</f>
        <v/>
      </c>
      <c r="CS12" s="21" t="str">
        <f>IF('Adjacent Counties'!CS12="x",VLOOKUP('2016 0-64'!CS$1,'2016 population'!$A$3:$E$102,4,FALSE),"")</f>
        <v/>
      </c>
      <c r="CT12" s="21" t="str">
        <f>IF('Adjacent Counties'!CT12="x",VLOOKUP('2016 0-64'!CT$1,'2016 population'!$A$3:$E$102,4,FALSE),"")</f>
        <v/>
      </c>
      <c r="CU12" s="21" t="str">
        <f>IF('Adjacent Counties'!CU12="x",VLOOKUP('2016 0-64'!CU$1,'2016 population'!$A$3:$E$102,4,FALSE),"")</f>
        <v/>
      </c>
      <c r="CV12" s="21" t="str">
        <f>IF('Adjacent Counties'!CV12="x",VLOOKUP('2016 0-64'!CV$1,'2016 population'!$A$3:$E$102,4,FALSE),"")</f>
        <v/>
      </c>
      <c r="CW12" s="21">
        <f>IF('Adjacent Counties'!CW12="x",VLOOKUP('2016 0-64'!CW$1,'2016 population'!$A$3:$E$102,4,FALSE),"")</f>
        <v>1375</v>
      </c>
      <c r="CX12" s="21">
        <f t="shared" si="0"/>
        <v>40516</v>
      </c>
    </row>
    <row r="13" spans="1:102">
      <c r="A13" s="3" t="s">
        <v>11</v>
      </c>
      <c r="B13" s="21" t="str">
        <f>IF('Adjacent Counties'!B13="x",VLOOKUP('2016 0-64'!B$1,'2016 population'!$A$3:$E$102,4,FALSE),"")</f>
        <v/>
      </c>
      <c r="C13" s="21" t="str">
        <f>IF('Adjacent Counties'!C13="x",VLOOKUP('2016 0-64'!C$1,'2016 population'!$A$3:$E$102,4,FALSE),"")</f>
        <v/>
      </c>
      <c r="D13" s="21" t="str">
        <f>IF('Adjacent Counties'!D13="x",VLOOKUP('2016 0-64'!D$1,'2016 population'!$A$3:$E$102,4,FALSE),"")</f>
        <v/>
      </c>
      <c r="E13" s="21" t="str">
        <f>IF('Adjacent Counties'!E13="x",VLOOKUP('2016 0-64'!E$1,'2016 population'!$A$3:$E$102,4,FALSE),"")</f>
        <v/>
      </c>
      <c r="F13" s="21" t="str">
        <f>IF('Adjacent Counties'!F13="x",VLOOKUP('2016 0-64'!F$1,'2016 population'!$A$3:$E$102,4,FALSE),"")</f>
        <v/>
      </c>
      <c r="G13" s="21">
        <f>IF('Adjacent Counties'!G13="x",VLOOKUP('2016 0-64'!G$1,'2016 population'!$A$3:$E$102,4,FALSE),"")</f>
        <v>1163</v>
      </c>
      <c r="H13" s="21" t="str">
        <f>IF('Adjacent Counties'!H13="x",VLOOKUP('2016 0-64'!H$1,'2016 population'!$A$3:$E$102,4,FALSE),"")</f>
        <v/>
      </c>
      <c r="I13" s="21" t="str">
        <f>IF('Adjacent Counties'!I13="x",VLOOKUP('2016 0-64'!I$1,'2016 population'!$A$3:$E$102,4,FALSE),"")</f>
        <v/>
      </c>
      <c r="J13" s="21" t="str">
        <f>IF('Adjacent Counties'!J13="x",VLOOKUP('2016 0-64'!J$1,'2016 population'!$A$3:$E$102,4,FALSE),"")</f>
        <v/>
      </c>
      <c r="K13" s="21" t="str">
        <f>IF('Adjacent Counties'!K13="x",VLOOKUP('2016 0-64'!K$1,'2016 population'!$A$3:$E$102,4,FALSE),"")</f>
        <v/>
      </c>
      <c r="L13" s="21" t="str">
        <f>IF('Adjacent Counties'!L13="x",VLOOKUP('2016 0-64'!L$1,'2016 population'!$A$3:$E$102,4,FALSE),"")</f>
        <v/>
      </c>
      <c r="M13" s="21">
        <f>IF('Adjacent Counties'!M13="x",VLOOKUP('2016 0-64'!M$1,'2016 population'!$A$3:$E$102,4,FALSE),"")</f>
        <v>5074</v>
      </c>
      <c r="N13" s="21" t="str">
        <f>IF('Adjacent Counties'!N13="x",VLOOKUP('2016 0-64'!N$1,'2016 population'!$A$3:$E$102,4,FALSE),"")</f>
        <v/>
      </c>
      <c r="O13" s="21">
        <f>IF('Adjacent Counties'!O13="x",VLOOKUP('2016 0-64'!O$1,'2016 population'!$A$3:$E$102,4,FALSE),"")</f>
        <v>4598</v>
      </c>
      <c r="P13" s="21" t="str">
        <f>IF('Adjacent Counties'!P13="x",VLOOKUP('2016 0-64'!P$1,'2016 population'!$A$3:$E$102,4,FALSE),"")</f>
        <v/>
      </c>
      <c r="Q13" s="21" t="str">
        <f>IF('Adjacent Counties'!Q13="x",VLOOKUP('2016 0-64'!Q$1,'2016 population'!$A$3:$E$102,4,FALSE),"")</f>
        <v/>
      </c>
      <c r="R13" s="21" t="str">
        <f>IF('Adjacent Counties'!R13="x",VLOOKUP('2016 0-64'!R$1,'2016 population'!$A$3:$E$102,4,FALSE),"")</f>
        <v/>
      </c>
      <c r="S13" s="21">
        <f>IF('Adjacent Counties'!S13="x",VLOOKUP('2016 0-64'!S$1,'2016 population'!$A$3:$E$102,4,FALSE),"")</f>
        <v>7514</v>
      </c>
      <c r="T13" s="21" t="str">
        <f>IF('Adjacent Counties'!T13="x",VLOOKUP('2016 0-64'!T$1,'2016 population'!$A$3:$E$102,4,FALSE),"")</f>
        <v/>
      </c>
      <c r="U13" s="21" t="str">
        <f>IF('Adjacent Counties'!U13="x",VLOOKUP('2016 0-64'!U$1,'2016 population'!$A$3:$E$102,4,FALSE),"")</f>
        <v/>
      </c>
      <c r="V13" s="21" t="str">
        <f>IF('Adjacent Counties'!V13="x",VLOOKUP('2016 0-64'!V$1,'2016 population'!$A$3:$E$102,4,FALSE),"")</f>
        <v/>
      </c>
      <c r="W13" s="21" t="str">
        <f>IF('Adjacent Counties'!W13="x",VLOOKUP('2016 0-64'!W$1,'2016 population'!$A$3:$E$102,4,FALSE),"")</f>
        <v/>
      </c>
      <c r="X13" s="21">
        <f>IF('Adjacent Counties'!X13="x",VLOOKUP('2016 0-64'!X$1,'2016 population'!$A$3:$E$102,4,FALSE),"")</f>
        <v>5067</v>
      </c>
      <c r="Y13" s="21" t="str">
        <f>IF('Adjacent Counties'!Y13="x",VLOOKUP('2016 0-64'!Y$1,'2016 population'!$A$3:$E$102,4,FALSE),"")</f>
        <v/>
      </c>
      <c r="Z13" s="21" t="str">
        <f>IF('Adjacent Counties'!Z13="x",VLOOKUP('2016 0-64'!Z$1,'2016 population'!$A$3:$E$102,4,FALSE),"")</f>
        <v/>
      </c>
      <c r="AA13" s="21" t="str">
        <f>IF('Adjacent Counties'!AA13="x",VLOOKUP('2016 0-64'!AA$1,'2016 population'!$A$3:$E$102,4,FALSE),"")</f>
        <v/>
      </c>
      <c r="AB13" s="21" t="str">
        <f>IF('Adjacent Counties'!AB13="x",VLOOKUP('2016 0-64'!AB$1,'2016 population'!$A$3:$E$102,4,FALSE),"")</f>
        <v/>
      </c>
      <c r="AC13" s="21" t="str">
        <f>IF('Adjacent Counties'!AC13="x",VLOOKUP('2016 0-64'!AC$1,'2016 population'!$A$3:$E$102,4,FALSE),"")</f>
        <v/>
      </c>
      <c r="AD13" s="21" t="str">
        <f>IF('Adjacent Counties'!AD13="x",VLOOKUP('2016 0-64'!AD$1,'2016 population'!$A$3:$E$102,4,FALSE),"")</f>
        <v/>
      </c>
      <c r="AE13" s="21" t="str">
        <f>IF('Adjacent Counties'!AE13="x",VLOOKUP('2016 0-64'!AE$1,'2016 population'!$A$3:$E$102,4,FALSE),"")</f>
        <v/>
      </c>
      <c r="AF13" s="21" t="str">
        <f>IF('Adjacent Counties'!AF13="x",VLOOKUP('2016 0-64'!AF$1,'2016 population'!$A$3:$E$102,4,FALSE),"")</f>
        <v/>
      </c>
      <c r="AG13" s="21" t="str">
        <f>IF('Adjacent Counties'!AG13="x",VLOOKUP('2016 0-64'!AG$1,'2016 population'!$A$3:$E$102,4,FALSE),"")</f>
        <v/>
      </c>
      <c r="AH13" s="21" t="str">
        <f>IF('Adjacent Counties'!AH13="x",VLOOKUP('2016 0-64'!AH$1,'2016 population'!$A$3:$E$102,4,FALSE),"")</f>
        <v/>
      </c>
      <c r="AI13" s="21" t="str">
        <f>IF('Adjacent Counties'!AI13="x",VLOOKUP('2016 0-64'!AI$1,'2016 population'!$A$3:$E$102,4,FALSE),"")</f>
        <v/>
      </c>
      <c r="AJ13" s="21" t="str">
        <f>IF('Adjacent Counties'!AJ13="x",VLOOKUP('2016 0-64'!AJ$1,'2016 population'!$A$3:$E$102,4,FALSE),"")</f>
        <v/>
      </c>
      <c r="AK13" s="21" t="str">
        <f>IF('Adjacent Counties'!AK13="x",VLOOKUP('2016 0-64'!AK$1,'2016 population'!$A$3:$E$102,4,FALSE),"")</f>
        <v/>
      </c>
      <c r="AL13" s="21" t="str">
        <f>IF('Adjacent Counties'!AL13="x",VLOOKUP('2016 0-64'!AL$1,'2016 population'!$A$3:$E$102,4,FALSE),"")</f>
        <v/>
      </c>
      <c r="AM13" s="21" t="str">
        <f>IF('Adjacent Counties'!AM13="x",VLOOKUP('2016 0-64'!AM$1,'2016 population'!$A$3:$E$102,4,FALSE),"")</f>
        <v/>
      </c>
      <c r="AN13" s="21" t="str">
        <f>IF('Adjacent Counties'!AN13="x",VLOOKUP('2016 0-64'!AN$1,'2016 population'!$A$3:$E$102,4,FALSE),"")</f>
        <v/>
      </c>
      <c r="AO13" s="21" t="str">
        <f>IF('Adjacent Counties'!AO13="x",VLOOKUP('2016 0-64'!AO$1,'2016 population'!$A$3:$E$102,4,FALSE),"")</f>
        <v/>
      </c>
      <c r="AP13" s="21" t="str">
        <f>IF('Adjacent Counties'!AP13="x",VLOOKUP('2016 0-64'!AP$1,'2016 population'!$A$3:$E$102,4,FALSE),"")</f>
        <v/>
      </c>
      <c r="AQ13" s="21" t="str">
        <f>IF('Adjacent Counties'!AQ13="x",VLOOKUP('2016 0-64'!AQ$1,'2016 population'!$A$3:$E$102,4,FALSE),"")</f>
        <v/>
      </c>
      <c r="AR13" s="21" t="str">
        <f>IF('Adjacent Counties'!AR13="x",VLOOKUP('2016 0-64'!AR$1,'2016 population'!$A$3:$E$102,4,FALSE),"")</f>
        <v/>
      </c>
      <c r="AS13" s="21" t="str">
        <f>IF('Adjacent Counties'!AS13="x",VLOOKUP('2016 0-64'!AS$1,'2016 population'!$A$3:$E$102,4,FALSE),"")</f>
        <v/>
      </c>
      <c r="AT13" s="21" t="str">
        <f>IF('Adjacent Counties'!AT13="x",VLOOKUP('2016 0-64'!AT$1,'2016 population'!$A$3:$E$102,4,FALSE),"")</f>
        <v/>
      </c>
      <c r="AU13" s="21" t="str">
        <f>IF('Adjacent Counties'!AU13="x",VLOOKUP('2016 0-64'!AU$1,'2016 population'!$A$3:$E$102,4,FALSE),"")</f>
        <v/>
      </c>
      <c r="AV13" s="21" t="str">
        <f>IF('Adjacent Counties'!AV13="x",VLOOKUP('2016 0-64'!AV$1,'2016 population'!$A$3:$E$102,4,FALSE),"")</f>
        <v/>
      </c>
      <c r="AW13" s="21" t="str">
        <f>IF('Adjacent Counties'!AW13="x",VLOOKUP('2016 0-64'!AW$1,'2016 population'!$A$3:$E$102,4,FALSE),"")</f>
        <v/>
      </c>
      <c r="AX13" s="21" t="str">
        <f>IF('Adjacent Counties'!AX13="x",VLOOKUP('2016 0-64'!AX$1,'2016 population'!$A$3:$E$102,4,FALSE),"")</f>
        <v/>
      </c>
      <c r="AY13" s="21" t="str">
        <f>IF('Adjacent Counties'!AY13="x",VLOOKUP('2016 0-64'!AY$1,'2016 population'!$A$3:$E$102,4,FALSE),"")</f>
        <v/>
      </c>
      <c r="AZ13" s="21" t="str">
        <f>IF('Adjacent Counties'!AZ13="x",VLOOKUP('2016 0-64'!AZ$1,'2016 population'!$A$3:$E$102,4,FALSE),"")</f>
        <v/>
      </c>
      <c r="BA13" s="21" t="str">
        <f>IF('Adjacent Counties'!BA13="x",VLOOKUP('2016 0-64'!BA$1,'2016 population'!$A$3:$E$102,4,FALSE),"")</f>
        <v/>
      </c>
      <c r="BB13" s="21" t="str">
        <f>IF('Adjacent Counties'!BB13="x",VLOOKUP('2016 0-64'!BB$1,'2016 population'!$A$3:$E$102,4,FALSE),"")</f>
        <v/>
      </c>
      <c r="BC13" s="21" t="str">
        <f>IF('Adjacent Counties'!BC13="x",VLOOKUP('2016 0-64'!BC$1,'2016 population'!$A$3:$E$102,4,FALSE),"")</f>
        <v/>
      </c>
      <c r="BD13" s="21">
        <f>IF('Adjacent Counties'!BD13="x",VLOOKUP('2016 0-64'!BD$1,'2016 population'!$A$3:$E$102,4,FALSE),"")</f>
        <v>3844</v>
      </c>
      <c r="BE13" s="21" t="str">
        <f>IF('Adjacent Counties'!BE13="x",VLOOKUP('2016 0-64'!BE$1,'2016 population'!$A$3:$E$102,4,FALSE),"")</f>
        <v/>
      </c>
      <c r="BF13" s="21" t="str">
        <f>IF('Adjacent Counties'!BF13="x",VLOOKUP('2016 0-64'!BF$1,'2016 population'!$A$3:$E$102,4,FALSE),"")</f>
        <v/>
      </c>
      <c r="BG13" s="21" t="str">
        <f>IF('Adjacent Counties'!BG13="x",VLOOKUP('2016 0-64'!BG$1,'2016 population'!$A$3:$E$102,4,FALSE),"")</f>
        <v/>
      </c>
      <c r="BH13" s="21">
        <f>IF('Adjacent Counties'!BH13="x",VLOOKUP('2016 0-64'!BH$1,'2016 population'!$A$3:$E$102,4,FALSE),"")</f>
        <v>2693</v>
      </c>
      <c r="BI13" s="21" t="str">
        <f>IF('Adjacent Counties'!BI13="x",VLOOKUP('2016 0-64'!BI$1,'2016 population'!$A$3:$E$102,4,FALSE),"")</f>
        <v/>
      </c>
      <c r="BJ13" s="21">
        <f>IF('Adjacent Counties'!BJ13="x",VLOOKUP('2016 0-64'!BJ$1,'2016 population'!$A$3:$E$102,4,FALSE),"")</f>
        <v>1146</v>
      </c>
      <c r="BK13" s="21" t="str">
        <f>IF('Adjacent Counties'!BK13="x",VLOOKUP('2016 0-64'!BK$1,'2016 population'!$A$3:$E$102,4,FALSE),"")</f>
        <v/>
      </c>
      <c r="BL13" s="21" t="str">
        <f>IF('Adjacent Counties'!BL13="x",VLOOKUP('2016 0-64'!BL$1,'2016 population'!$A$3:$E$102,4,FALSE),"")</f>
        <v/>
      </c>
      <c r="BM13" s="21" t="str">
        <f>IF('Adjacent Counties'!BM13="x",VLOOKUP('2016 0-64'!BM$1,'2016 population'!$A$3:$E$102,4,FALSE),"")</f>
        <v/>
      </c>
      <c r="BN13" s="21" t="str">
        <f>IF('Adjacent Counties'!BN13="x",VLOOKUP('2016 0-64'!BN$1,'2016 population'!$A$3:$E$102,4,FALSE),"")</f>
        <v/>
      </c>
      <c r="BO13" s="21" t="str">
        <f>IF('Adjacent Counties'!BO13="x",VLOOKUP('2016 0-64'!BO$1,'2016 population'!$A$3:$E$102,4,FALSE),"")</f>
        <v/>
      </c>
      <c r="BP13" s="21" t="str">
        <f>IF('Adjacent Counties'!BP13="x",VLOOKUP('2016 0-64'!BP$1,'2016 population'!$A$3:$E$102,4,FALSE),"")</f>
        <v/>
      </c>
      <c r="BQ13" s="21" t="str">
        <f>IF('Adjacent Counties'!BQ13="x",VLOOKUP('2016 0-64'!BQ$1,'2016 population'!$A$3:$E$102,4,FALSE),"")</f>
        <v/>
      </c>
      <c r="BR13" s="21" t="str">
        <f>IF('Adjacent Counties'!BR13="x",VLOOKUP('2016 0-64'!BR$1,'2016 population'!$A$3:$E$102,4,FALSE),"")</f>
        <v/>
      </c>
      <c r="BS13" s="21" t="str">
        <f>IF('Adjacent Counties'!BS13="x",VLOOKUP('2016 0-64'!BS$1,'2016 population'!$A$3:$E$102,4,FALSE),"")</f>
        <v/>
      </c>
      <c r="BT13" s="21" t="str">
        <f>IF('Adjacent Counties'!BT13="x",VLOOKUP('2016 0-64'!BT$1,'2016 population'!$A$3:$E$102,4,FALSE),"")</f>
        <v/>
      </c>
      <c r="BU13" s="21" t="str">
        <f>IF('Adjacent Counties'!BU13="x",VLOOKUP('2016 0-64'!BU$1,'2016 population'!$A$3:$E$102,4,FALSE),"")</f>
        <v/>
      </c>
      <c r="BV13" s="21" t="str">
        <f>IF('Adjacent Counties'!BV13="x",VLOOKUP('2016 0-64'!BV$1,'2016 population'!$A$3:$E$102,4,FALSE),"")</f>
        <v/>
      </c>
      <c r="BW13" s="21" t="str">
        <f>IF('Adjacent Counties'!BW13="x",VLOOKUP('2016 0-64'!BW$1,'2016 population'!$A$3:$E$102,4,FALSE),"")</f>
        <v/>
      </c>
      <c r="BX13" s="21" t="str">
        <f>IF('Adjacent Counties'!BX13="x",VLOOKUP('2016 0-64'!BX$1,'2016 population'!$A$3:$E$102,4,FALSE),"")</f>
        <v/>
      </c>
      <c r="BY13" s="21" t="str">
        <f>IF('Adjacent Counties'!BY13="x",VLOOKUP('2016 0-64'!BY$1,'2016 population'!$A$3:$E$102,4,FALSE),"")</f>
        <v/>
      </c>
      <c r="BZ13" s="21" t="str">
        <f>IF('Adjacent Counties'!BZ13="x",VLOOKUP('2016 0-64'!BZ$1,'2016 population'!$A$3:$E$102,4,FALSE),"")</f>
        <v/>
      </c>
      <c r="CA13" s="21" t="str">
        <f>IF('Adjacent Counties'!CA13="x",VLOOKUP('2016 0-64'!CA$1,'2016 population'!$A$3:$E$102,4,FALSE),"")</f>
        <v/>
      </c>
      <c r="CB13" s="21" t="str">
        <f>IF('Adjacent Counties'!CB13="x",VLOOKUP('2016 0-64'!CB$1,'2016 population'!$A$3:$E$102,4,FALSE),"")</f>
        <v/>
      </c>
      <c r="CC13" s="21" t="str">
        <f>IF('Adjacent Counties'!CC13="x",VLOOKUP('2016 0-64'!CC$1,'2016 population'!$A$3:$E$102,4,FALSE),"")</f>
        <v/>
      </c>
      <c r="CD13" s="21">
        <f>IF('Adjacent Counties'!CD13="x",VLOOKUP('2016 0-64'!CD$1,'2016 population'!$A$3:$E$102,4,FALSE),"")</f>
        <v>4106</v>
      </c>
      <c r="CE13" s="21" t="str">
        <f>IF('Adjacent Counties'!CE13="x",VLOOKUP('2016 0-64'!CE$1,'2016 population'!$A$3:$E$102,4,FALSE),"")</f>
        <v/>
      </c>
      <c r="CF13" s="21" t="str">
        <f>IF('Adjacent Counties'!CF13="x",VLOOKUP('2016 0-64'!CF$1,'2016 population'!$A$3:$E$102,4,FALSE),"")</f>
        <v/>
      </c>
      <c r="CG13" s="21" t="str">
        <f>IF('Adjacent Counties'!CG13="x",VLOOKUP('2016 0-64'!CG$1,'2016 population'!$A$3:$E$102,4,FALSE),"")</f>
        <v/>
      </c>
      <c r="CH13" s="21" t="str">
        <f>IF('Adjacent Counties'!CH13="x",VLOOKUP('2016 0-64'!CH$1,'2016 population'!$A$3:$E$102,4,FALSE),"")</f>
        <v/>
      </c>
      <c r="CI13" s="21" t="str">
        <f>IF('Adjacent Counties'!CI13="x",VLOOKUP('2016 0-64'!CI$1,'2016 population'!$A$3:$E$102,4,FALSE),"")</f>
        <v/>
      </c>
      <c r="CJ13" s="21" t="str">
        <f>IF('Adjacent Counties'!CJ13="x",VLOOKUP('2016 0-64'!CJ$1,'2016 population'!$A$3:$E$102,4,FALSE),"")</f>
        <v/>
      </c>
      <c r="CK13" s="21" t="str">
        <f>IF('Adjacent Counties'!CK13="x",VLOOKUP('2016 0-64'!CK$1,'2016 population'!$A$3:$E$102,4,FALSE),"")</f>
        <v/>
      </c>
      <c r="CL13" s="21" t="str">
        <f>IF('Adjacent Counties'!CL13="x",VLOOKUP('2016 0-64'!CL$1,'2016 population'!$A$3:$E$102,4,FALSE),"")</f>
        <v/>
      </c>
      <c r="CM13" s="21" t="str">
        <f>IF('Adjacent Counties'!CM13="x",VLOOKUP('2016 0-64'!CM$1,'2016 population'!$A$3:$E$102,4,FALSE),"")</f>
        <v/>
      </c>
      <c r="CN13" s="21" t="str">
        <f>IF('Adjacent Counties'!CN13="x",VLOOKUP('2016 0-64'!CN$1,'2016 population'!$A$3:$E$102,4,FALSE),"")</f>
        <v/>
      </c>
      <c r="CO13" s="21" t="str">
        <f>IF('Adjacent Counties'!CO13="x",VLOOKUP('2016 0-64'!CO$1,'2016 population'!$A$3:$E$102,4,FALSE),"")</f>
        <v/>
      </c>
      <c r="CP13" s="21" t="str">
        <f>IF('Adjacent Counties'!CP13="x",VLOOKUP('2016 0-64'!CP$1,'2016 population'!$A$3:$E$102,4,FALSE),"")</f>
        <v/>
      </c>
      <c r="CQ13" s="21" t="str">
        <f>IF('Adjacent Counties'!CQ13="x",VLOOKUP('2016 0-64'!CQ$1,'2016 population'!$A$3:$E$102,4,FALSE),"")</f>
        <v/>
      </c>
      <c r="CR13" s="21" t="str">
        <f>IF('Adjacent Counties'!CR13="x",VLOOKUP('2016 0-64'!CR$1,'2016 population'!$A$3:$E$102,4,FALSE),"")</f>
        <v/>
      </c>
      <c r="CS13" s="21" t="str">
        <f>IF('Adjacent Counties'!CS13="x",VLOOKUP('2016 0-64'!CS$1,'2016 population'!$A$3:$E$102,4,FALSE),"")</f>
        <v/>
      </c>
      <c r="CT13" s="21" t="str">
        <f>IF('Adjacent Counties'!CT13="x",VLOOKUP('2016 0-64'!CT$1,'2016 population'!$A$3:$E$102,4,FALSE),"")</f>
        <v/>
      </c>
      <c r="CU13" s="21" t="str">
        <f>IF('Adjacent Counties'!CU13="x",VLOOKUP('2016 0-64'!CU$1,'2016 population'!$A$3:$E$102,4,FALSE),"")</f>
        <v/>
      </c>
      <c r="CV13" s="21" t="str">
        <f>IF('Adjacent Counties'!CV13="x",VLOOKUP('2016 0-64'!CV$1,'2016 population'!$A$3:$E$102,4,FALSE),"")</f>
        <v/>
      </c>
      <c r="CW13" s="21" t="str">
        <f>IF('Adjacent Counties'!CW13="x",VLOOKUP('2016 0-64'!CW$1,'2016 population'!$A$3:$E$102,4,FALSE),"")</f>
        <v/>
      </c>
      <c r="CX13" s="21">
        <f t="shared" si="0"/>
        <v>35205</v>
      </c>
    </row>
    <row r="14" spans="1:102">
      <c r="A14" s="3" t="s">
        <v>12</v>
      </c>
      <c r="B14" s="21" t="str">
        <f>IF('Adjacent Counties'!B14="x",VLOOKUP('2016 0-64'!B$1,'2016 population'!$A$3:$E$102,4,FALSE),"")</f>
        <v/>
      </c>
      <c r="C14" s="21" t="str">
        <f>IF('Adjacent Counties'!C14="x",VLOOKUP('2016 0-64'!C$1,'2016 population'!$A$3:$E$102,4,FALSE),"")</f>
        <v/>
      </c>
      <c r="D14" s="21" t="str">
        <f>IF('Adjacent Counties'!D14="x",VLOOKUP('2016 0-64'!D$1,'2016 population'!$A$3:$E$102,4,FALSE),"")</f>
        <v/>
      </c>
      <c r="E14" s="21" t="str">
        <f>IF('Adjacent Counties'!E14="x",VLOOKUP('2016 0-64'!E$1,'2016 population'!$A$3:$E$102,4,FALSE),"")</f>
        <v/>
      </c>
      <c r="F14" s="21" t="str">
        <f>IF('Adjacent Counties'!F14="x",VLOOKUP('2016 0-64'!F$1,'2016 population'!$A$3:$E$102,4,FALSE),"")</f>
        <v/>
      </c>
      <c r="G14" s="21" t="str">
        <f>IF('Adjacent Counties'!G14="x",VLOOKUP('2016 0-64'!G$1,'2016 population'!$A$3:$E$102,4,FALSE),"")</f>
        <v/>
      </c>
      <c r="H14" s="21" t="str">
        <f>IF('Adjacent Counties'!H14="x",VLOOKUP('2016 0-64'!H$1,'2016 population'!$A$3:$E$102,4,FALSE),"")</f>
        <v/>
      </c>
      <c r="I14" s="21" t="str">
        <f>IF('Adjacent Counties'!I14="x",VLOOKUP('2016 0-64'!I$1,'2016 population'!$A$3:$E$102,4,FALSE),"")</f>
        <v/>
      </c>
      <c r="J14" s="21" t="str">
        <f>IF('Adjacent Counties'!J14="x",VLOOKUP('2016 0-64'!J$1,'2016 population'!$A$3:$E$102,4,FALSE),"")</f>
        <v/>
      </c>
      <c r="K14" s="21" t="str">
        <f>IF('Adjacent Counties'!K14="x",VLOOKUP('2016 0-64'!K$1,'2016 population'!$A$3:$E$102,4,FALSE),"")</f>
        <v/>
      </c>
      <c r="L14" s="21" t="str">
        <f>IF('Adjacent Counties'!L14="x",VLOOKUP('2016 0-64'!L$1,'2016 population'!$A$3:$E$102,4,FALSE),"")</f>
        <v/>
      </c>
      <c r="M14" s="21" t="str">
        <f>IF('Adjacent Counties'!M14="x",VLOOKUP('2016 0-64'!M$1,'2016 population'!$A$3:$E$102,4,FALSE),"")</f>
        <v/>
      </c>
      <c r="N14" s="21">
        <f>IF('Adjacent Counties'!N14="x",VLOOKUP('2016 0-64'!N$1,'2016 population'!$A$3:$E$102,4,FALSE),"")</f>
        <v>7198</v>
      </c>
      <c r="O14" s="21" t="str">
        <f>IF('Adjacent Counties'!O14="x",VLOOKUP('2016 0-64'!O$1,'2016 population'!$A$3:$E$102,4,FALSE),"")</f>
        <v/>
      </c>
      <c r="P14" s="21" t="str">
        <f>IF('Adjacent Counties'!P14="x",VLOOKUP('2016 0-64'!P$1,'2016 population'!$A$3:$E$102,4,FALSE),"")</f>
        <v/>
      </c>
      <c r="Q14" s="21" t="str">
        <f>IF('Adjacent Counties'!Q14="x",VLOOKUP('2016 0-64'!Q$1,'2016 population'!$A$3:$E$102,4,FALSE),"")</f>
        <v/>
      </c>
      <c r="R14" s="21" t="str">
        <f>IF('Adjacent Counties'!R14="x",VLOOKUP('2016 0-64'!R$1,'2016 population'!$A$3:$E$102,4,FALSE),"")</f>
        <v/>
      </c>
      <c r="S14" s="21" t="str">
        <f>IF('Adjacent Counties'!S14="x",VLOOKUP('2016 0-64'!S$1,'2016 population'!$A$3:$E$102,4,FALSE),"")</f>
        <v/>
      </c>
      <c r="T14" s="21" t="str">
        <f>IF('Adjacent Counties'!T14="x",VLOOKUP('2016 0-64'!T$1,'2016 population'!$A$3:$E$102,4,FALSE),"")</f>
        <v/>
      </c>
      <c r="U14" s="21" t="str">
        <f>IF('Adjacent Counties'!U14="x",VLOOKUP('2016 0-64'!U$1,'2016 population'!$A$3:$E$102,4,FALSE),"")</f>
        <v/>
      </c>
      <c r="V14" s="21" t="str">
        <f>IF('Adjacent Counties'!V14="x",VLOOKUP('2016 0-64'!V$1,'2016 population'!$A$3:$E$102,4,FALSE),"")</f>
        <v/>
      </c>
      <c r="W14" s="21" t="str">
        <f>IF('Adjacent Counties'!W14="x",VLOOKUP('2016 0-64'!W$1,'2016 population'!$A$3:$E$102,4,FALSE),"")</f>
        <v/>
      </c>
      <c r="X14" s="21" t="str">
        <f>IF('Adjacent Counties'!X14="x",VLOOKUP('2016 0-64'!X$1,'2016 population'!$A$3:$E$102,4,FALSE),"")</f>
        <v/>
      </c>
      <c r="Y14" s="21" t="str">
        <f>IF('Adjacent Counties'!Y14="x",VLOOKUP('2016 0-64'!Y$1,'2016 population'!$A$3:$E$102,4,FALSE),"")</f>
        <v/>
      </c>
      <c r="Z14" s="21" t="str">
        <f>IF('Adjacent Counties'!Z14="x",VLOOKUP('2016 0-64'!Z$1,'2016 population'!$A$3:$E$102,4,FALSE),"")</f>
        <v/>
      </c>
      <c r="AA14" s="21" t="str">
        <f>IF('Adjacent Counties'!AA14="x",VLOOKUP('2016 0-64'!AA$1,'2016 population'!$A$3:$E$102,4,FALSE),"")</f>
        <v/>
      </c>
      <c r="AB14" s="21" t="str">
        <f>IF('Adjacent Counties'!AB14="x",VLOOKUP('2016 0-64'!AB$1,'2016 population'!$A$3:$E$102,4,FALSE),"")</f>
        <v/>
      </c>
      <c r="AC14" s="21" t="str">
        <f>IF('Adjacent Counties'!AC14="x",VLOOKUP('2016 0-64'!AC$1,'2016 population'!$A$3:$E$102,4,FALSE),"")</f>
        <v/>
      </c>
      <c r="AD14" s="21" t="str">
        <f>IF('Adjacent Counties'!AD14="x",VLOOKUP('2016 0-64'!AD$1,'2016 population'!$A$3:$E$102,4,FALSE),"")</f>
        <v/>
      </c>
      <c r="AE14" s="21" t="str">
        <f>IF('Adjacent Counties'!AE14="x",VLOOKUP('2016 0-64'!AE$1,'2016 population'!$A$3:$E$102,4,FALSE),"")</f>
        <v/>
      </c>
      <c r="AF14" s="21" t="str">
        <f>IF('Adjacent Counties'!AF14="x",VLOOKUP('2016 0-64'!AF$1,'2016 population'!$A$3:$E$102,4,FALSE),"")</f>
        <v/>
      </c>
      <c r="AG14" s="21" t="str">
        <f>IF('Adjacent Counties'!AG14="x",VLOOKUP('2016 0-64'!AG$1,'2016 population'!$A$3:$E$102,4,FALSE),"")</f>
        <v/>
      </c>
      <c r="AH14" s="21" t="str">
        <f>IF('Adjacent Counties'!AH14="x",VLOOKUP('2016 0-64'!AH$1,'2016 population'!$A$3:$E$102,4,FALSE),"")</f>
        <v/>
      </c>
      <c r="AI14" s="21" t="str">
        <f>IF('Adjacent Counties'!AI14="x",VLOOKUP('2016 0-64'!AI$1,'2016 population'!$A$3:$E$102,4,FALSE),"")</f>
        <v/>
      </c>
      <c r="AJ14" s="21" t="str">
        <f>IF('Adjacent Counties'!AJ14="x",VLOOKUP('2016 0-64'!AJ$1,'2016 population'!$A$3:$E$102,4,FALSE),"")</f>
        <v/>
      </c>
      <c r="AK14" s="21" t="str">
        <f>IF('Adjacent Counties'!AK14="x",VLOOKUP('2016 0-64'!AK$1,'2016 population'!$A$3:$E$102,4,FALSE),"")</f>
        <v/>
      </c>
      <c r="AL14" s="21" t="str">
        <f>IF('Adjacent Counties'!AL14="x",VLOOKUP('2016 0-64'!AL$1,'2016 population'!$A$3:$E$102,4,FALSE),"")</f>
        <v/>
      </c>
      <c r="AM14" s="21" t="str">
        <f>IF('Adjacent Counties'!AM14="x",VLOOKUP('2016 0-64'!AM$1,'2016 population'!$A$3:$E$102,4,FALSE),"")</f>
        <v/>
      </c>
      <c r="AN14" s="21" t="str">
        <f>IF('Adjacent Counties'!AN14="x",VLOOKUP('2016 0-64'!AN$1,'2016 population'!$A$3:$E$102,4,FALSE),"")</f>
        <v/>
      </c>
      <c r="AO14" s="21" t="str">
        <f>IF('Adjacent Counties'!AO14="x",VLOOKUP('2016 0-64'!AO$1,'2016 population'!$A$3:$E$102,4,FALSE),"")</f>
        <v/>
      </c>
      <c r="AP14" s="21" t="str">
        <f>IF('Adjacent Counties'!AP14="x",VLOOKUP('2016 0-64'!AP$1,'2016 population'!$A$3:$E$102,4,FALSE),"")</f>
        <v/>
      </c>
      <c r="AQ14" s="21" t="str">
        <f>IF('Adjacent Counties'!AQ14="x",VLOOKUP('2016 0-64'!AQ$1,'2016 population'!$A$3:$E$102,4,FALSE),"")</f>
        <v/>
      </c>
      <c r="AR14" s="21" t="str">
        <f>IF('Adjacent Counties'!AR14="x",VLOOKUP('2016 0-64'!AR$1,'2016 population'!$A$3:$E$102,4,FALSE),"")</f>
        <v/>
      </c>
      <c r="AS14" s="21" t="str">
        <f>IF('Adjacent Counties'!AS14="x",VLOOKUP('2016 0-64'!AS$1,'2016 population'!$A$3:$E$102,4,FALSE),"")</f>
        <v/>
      </c>
      <c r="AT14" s="21" t="str">
        <f>IF('Adjacent Counties'!AT14="x",VLOOKUP('2016 0-64'!AT$1,'2016 population'!$A$3:$E$102,4,FALSE),"")</f>
        <v/>
      </c>
      <c r="AU14" s="21" t="str">
        <f>IF('Adjacent Counties'!AU14="x",VLOOKUP('2016 0-64'!AU$1,'2016 population'!$A$3:$E$102,4,FALSE),"")</f>
        <v/>
      </c>
      <c r="AV14" s="21" t="str">
        <f>IF('Adjacent Counties'!AV14="x",VLOOKUP('2016 0-64'!AV$1,'2016 population'!$A$3:$E$102,4,FALSE),"")</f>
        <v/>
      </c>
      <c r="AW14" s="21" t="str">
        <f>IF('Adjacent Counties'!AW14="x",VLOOKUP('2016 0-64'!AW$1,'2016 population'!$A$3:$E$102,4,FALSE),"")</f>
        <v/>
      </c>
      <c r="AX14" s="21">
        <f>IF('Adjacent Counties'!AX14="x",VLOOKUP('2016 0-64'!AX$1,'2016 population'!$A$3:$E$102,4,FALSE),"")</f>
        <v>7621</v>
      </c>
      <c r="AY14" s="21" t="str">
        <f>IF('Adjacent Counties'!AY14="x",VLOOKUP('2016 0-64'!AY$1,'2016 population'!$A$3:$E$102,4,FALSE),"")</f>
        <v/>
      </c>
      <c r="AZ14" s="21" t="str">
        <f>IF('Adjacent Counties'!AZ14="x",VLOOKUP('2016 0-64'!AZ$1,'2016 population'!$A$3:$E$102,4,FALSE),"")</f>
        <v/>
      </c>
      <c r="BA14" s="21" t="str">
        <f>IF('Adjacent Counties'!BA14="x",VLOOKUP('2016 0-64'!BA$1,'2016 population'!$A$3:$E$102,4,FALSE),"")</f>
        <v/>
      </c>
      <c r="BB14" s="21" t="str">
        <f>IF('Adjacent Counties'!BB14="x",VLOOKUP('2016 0-64'!BB$1,'2016 population'!$A$3:$E$102,4,FALSE),"")</f>
        <v/>
      </c>
      <c r="BC14" s="21" t="str">
        <f>IF('Adjacent Counties'!BC14="x",VLOOKUP('2016 0-64'!BC$1,'2016 population'!$A$3:$E$102,4,FALSE),"")</f>
        <v/>
      </c>
      <c r="BD14" s="21" t="str">
        <f>IF('Adjacent Counties'!BD14="x",VLOOKUP('2016 0-64'!BD$1,'2016 population'!$A$3:$E$102,4,FALSE),"")</f>
        <v/>
      </c>
      <c r="BE14" s="21" t="str">
        <f>IF('Adjacent Counties'!BE14="x",VLOOKUP('2016 0-64'!BE$1,'2016 population'!$A$3:$E$102,4,FALSE),"")</f>
        <v/>
      </c>
      <c r="BF14" s="21" t="str">
        <f>IF('Adjacent Counties'!BF14="x",VLOOKUP('2016 0-64'!BF$1,'2016 population'!$A$3:$E$102,4,FALSE),"")</f>
        <v/>
      </c>
      <c r="BG14" s="21" t="str">
        <f>IF('Adjacent Counties'!BG14="x",VLOOKUP('2016 0-64'!BG$1,'2016 population'!$A$3:$E$102,4,FALSE),"")</f>
        <v/>
      </c>
      <c r="BH14" s="21" t="str">
        <f>IF('Adjacent Counties'!BH14="x",VLOOKUP('2016 0-64'!BH$1,'2016 population'!$A$3:$E$102,4,FALSE),"")</f>
        <v/>
      </c>
      <c r="BI14" s="21">
        <f>IF('Adjacent Counties'!BI14="x",VLOOKUP('2016 0-64'!BI$1,'2016 population'!$A$3:$E$102,4,FALSE),"")</f>
        <v>29634</v>
      </c>
      <c r="BJ14" s="21" t="str">
        <f>IF('Adjacent Counties'!BJ14="x",VLOOKUP('2016 0-64'!BJ$1,'2016 population'!$A$3:$E$102,4,FALSE),"")</f>
        <v/>
      </c>
      <c r="BK14" s="21" t="str">
        <f>IF('Adjacent Counties'!BK14="x",VLOOKUP('2016 0-64'!BK$1,'2016 population'!$A$3:$E$102,4,FALSE),"")</f>
        <v/>
      </c>
      <c r="BL14" s="21" t="str">
        <f>IF('Adjacent Counties'!BL14="x",VLOOKUP('2016 0-64'!BL$1,'2016 population'!$A$3:$E$102,4,FALSE),"")</f>
        <v/>
      </c>
      <c r="BM14" s="21" t="str">
        <f>IF('Adjacent Counties'!BM14="x",VLOOKUP('2016 0-64'!BM$1,'2016 population'!$A$3:$E$102,4,FALSE),"")</f>
        <v/>
      </c>
      <c r="BN14" s="21" t="str">
        <f>IF('Adjacent Counties'!BN14="x",VLOOKUP('2016 0-64'!BN$1,'2016 population'!$A$3:$E$102,4,FALSE),"")</f>
        <v/>
      </c>
      <c r="BO14" s="21" t="str">
        <f>IF('Adjacent Counties'!BO14="x",VLOOKUP('2016 0-64'!BO$1,'2016 population'!$A$3:$E$102,4,FALSE),"")</f>
        <v/>
      </c>
      <c r="BP14" s="21" t="str">
        <f>IF('Adjacent Counties'!BP14="x",VLOOKUP('2016 0-64'!BP$1,'2016 population'!$A$3:$E$102,4,FALSE),"")</f>
        <v/>
      </c>
      <c r="BQ14" s="21" t="str">
        <f>IF('Adjacent Counties'!BQ14="x",VLOOKUP('2016 0-64'!BQ$1,'2016 population'!$A$3:$E$102,4,FALSE),"")</f>
        <v/>
      </c>
      <c r="BR14" s="21" t="str">
        <f>IF('Adjacent Counties'!BR14="x",VLOOKUP('2016 0-64'!BR$1,'2016 population'!$A$3:$E$102,4,FALSE),"")</f>
        <v/>
      </c>
      <c r="BS14" s="21" t="str">
        <f>IF('Adjacent Counties'!BS14="x",VLOOKUP('2016 0-64'!BS$1,'2016 population'!$A$3:$E$102,4,FALSE),"")</f>
        <v/>
      </c>
      <c r="BT14" s="21" t="str">
        <f>IF('Adjacent Counties'!BT14="x",VLOOKUP('2016 0-64'!BT$1,'2016 population'!$A$3:$E$102,4,FALSE),"")</f>
        <v/>
      </c>
      <c r="BU14" s="21" t="str">
        <f>IF('Adjacent Counties'!BU14="x",VLOOKUP('2016 0-64'!BU$1,'2016 population'!$A$3:$E$102,4,FALSE),"")</f>
        <v/>
      </c>
      <c r="BV14" s="21" t="str">
        <f>IF('Adjacent Counties'!BV14="x",VLOOKUP('2016 0-64'!BV$1,'2016 population'!$A$3:$E$102,4,FALSE),"")</f>
        <v/>
      </c>
      <c r="BW14" s="21" t="str">
        <f>IF('Adjacent Counties'!BW14="x",VLOOKUP('2016 0-64'!BW$1,'2016 population'!$A$3:$E$102,4,FALSE),"")</f>
        <v/>
      </c>
      <c r="BX14" s="21" t="str">
        <f>IF('Adjacent Counties'!BX14="x",VLOOKUP('2016 0-64'!BX$1,'2016 population'!$A$3:$E$102,4,FALSE),"")</f>
        <v/>
      </c>
      <c r="BY14" s="21" t="str">
        <f>IF('Adjacent Counties'!BY14="x",VLOOKUP('2016 0-64'!BY$1,'2016 population'!$A$3:$E$102,4,FALSE),"")</f>
        <v/>
      </c>
      <c r="BZ14" s="21" t="str">
        <f>IF('Adjacent Counties'!BZ14="x",VLOOKUP('2016 0-64'!BZ$1,'2016 population'!$A$3:$E$102,4,FALSE),"")</f>
        <v/>
      </c>
      <c r="CA14" s="21" t="str">
        <f>IF('Adjacent Counties'!CA14="x",VLOOKUP('2016 0-64'!CA$1,'2016 population'!$A$3:$E$102,4,FALSE),"")</f>
        <v/>
      </c>
      <c r="CB14" s="21" t="str">
        <f>IF('Adjacent Counties'!CB14="x",VLOOKUP('2016 0-64'!CB$1,'2016 population'!$A$3:$E$102,4,FALSE),"")</f>
        <v/>
      </c>
      <c r="CC14" s="21">
        <f>IF('Adjacent Counties'!CC14="x",VLOOKUP('2016 0-64'!CC$1,'2016 population'!$A$3:$E$102,4,FALSE),"")</f>
        <v>6770</v>
      </c>
      <c r="CD14" s="21" t="str">
        <f>IF('Adjacent Counties'!CD14="x",VLOOKUP('2016 0-64'!CD$1,'2016 population'!$A$3:$E$102,4,FALSE),"")</f>
        <v/>
      </c>
      <c r="CE14" s="21" t="str">
        <f>IF('Adjacent Counties'!CE14="x",VLOOKUP('2016 0-64'!CE$1,'2016 population'!$A$3:$E$102,4,FALSE),"")</f>
        <v/>
      </c>
      <c r="CF14" s="21" t="str">
        <f>IF('Adjacent Counties'!CF14="x",VLOOKUP('2016 0-64'!CF$1,'2016 population'!$A$3:$E$102,4,FALSE),"")</f>
        <v/>
      </c>
      <c r="CG14" s="21">
        <f>IF('Adjacent Counties'!CG14="x",VLOOKUP('2016 0-64'!CG$1,'2016 population'!$A$3:$E$102,4,FALSE),"")</f>
        <v>3312</v>
      </c>
      <c r="CH14" s="21" t="str">
        <f>IF('Adjacent Counties'!CH14="x",VLOOKUP('2016 0-64'!CH$1,'2016 population'!$A$3:$E$102,4,FALSE),"")</f>
        <v/>
      </c>
      <c r="CI14" s="21" t="str">
        <f>IF('Adjacent Counties'!CI14="x",VLOOKUP('2016 0-64'!CI$1,'2016 population'!$A$3:$E$102,4,FALSE),"")</f>
        <v/>
      </c>
      <c r="CJ14" s="21" t="str">
        <f>IF('Adjacent Counties'!CJ14="x",VLOOKUP('2016 0-64'!CJ$1,'2016 population'!$A$3:$E$102,4,FALSE),"")</f>
        <v/>
      </c>
      <c r="CK14" s="21" t="str">
        <f>IF('Adjacent Counties'!CK14="x",VLOOKUP('2016 0-64'!CK$1,'2016 population'!$A$3:$E$102,4,FALSE),"")</f>
        <v/>
      </c>
      <c r="CL14" s="21" t="str">
        <f>IF('Adjacent Counties'!CL14="x",VLOOKUP('2016 0-64'!CL$1,'2016 population'!$A$3:$E$102,4,FALSE),"")</f>
        <v/>
      </c>
      <c r="CM14" s="21">
        <f>IF('Adjacent Counties'!CM14="x",VLOOKUP('2016 0-64'!CM$1,'2016 population'!$A$3:$E$102,4,FALSE),"")</f>
        <v>7498</v>
      </c>
      <c r="CN14" s="21" t="str">
        <f>IF('Adjacent Counties'!CN14="x",VLOOKUP('2016 0-64'!CN$1,'2016 population'!$A$3:$E$102,4,FALSE),"")</f>
        <v/>
      </c>
      <c r="CO14" s="21" t="str">
        <f>IF('Adjacent Counties'!CO14="x",VLOOKUP('2016 0-64'!CO$1,'2016 population'!$A$3:$E$102,4,FALSE),"")</f>
        <v/>
      </c>
      <c r="CP14" s="21" t="str">
        <f>IF('Adjacent Counties'!CP14="x",VLOOKUP('2016 0-64'!CP$1,'2016 population'!$A$3:$E$102,4,FALSE),"")</f>
        <v/>
      </c>
      <c r="CQ14" s="21" t="str">
        <f>IF('Adjacent Counties'!CQ14="x",VLOOKUP('2016 0-64'!CQ$1,'2016 population'!$A$3:$E$102,4,FALSE),"")</f>
        <v/>
      </c>
      <c r="CR14" s="21" t="str">
        <f>IF('Adjacent Counties'!CR14="x",VLOOKUP('2016 0-64'!CR$1,'2016 population'!$A$3:$E$102,4,FALSE),"")</f>
        <v/>
      </c>
      <c r="CS14" s="21" t="str">
        <f>IF('Adjacent Counties'!CS14="x",VLOOKUP('2016 0-64'!CS$1,'2016 population'!$A$3:$E$102,4,FALSE),"")</f>
        <v/>
      </c>
      <c r="CT14" s="21" t="str">
        <f>IF('Adjacent Counties'!CT14="x",VLOOKUP('2016 0-64'!CT$1,'2016 population'!$A$3:$E$102,4,FALSE),"")</f>
        <v/>
      </c>
      <c r="CU14" s="21" t="str">
        <f>IF('Adjacent Counties'!CU14="x",VLOOKUP('2016 0-64'!CU$1,'2016 population'!$A$3:$E$102,4,FALSE),"")</f>
        <v/>
      </c>
      <c r="CV14" s="21" t="str">
        <f>IF('Adjacent Counties'!CV14="x",VLOOKUP('2016 0-64'!CV$1,'2016 population'!$A$3:$E$102,4,FALSE),"")</f>
        <v/>
      </c>
      <c r="CW14" s="21" t="str">
        <f>IF('Adjacent Counties'!CW14="x",VLOOKUP('2016 0-64'!CW$1,'2016 population'!$A$3:$E$102,4,FALSE),"")</f>
        <v/>
      </c>
      <c r="CX14" s="21">
        <f t="shared" si="0"/>
        <v>62033</v>
      </c>
    </row>
    <row r="15" spans="1:102">
      <c r="A15" s="3" t="s">
        <v>13</v>
      </c>
      <c r="B15" s="21" t="str">
        <f>IF('Adjacent Counties'!B15="x",VLOOKUP('2016 0-64'!B$1,'2016 population'!$A$3:$E$102,4,FALSE),"")</f>
        <v/>
      </c>
      <c r="C15" s="21">
        <f>IF('Adjacent Counties'!C15="x",VLOOKUP('2016 0-64'!C$1,'2016 population'!$A$3:$E$102,4,FALSE),"")</f>
        <v>2173</v>
      </c>
      <c r="D15" s="21" t="str">
        <f>IF('Adjacent Counties'!D15="x",VLOOKUP('2016 0-64'!D$1,'2016 population'!$A$3:$E$102,4,FALSE),"")</f>
        <v/>
      </c>
      <c r="E15" s="21" t="str">
        <f>IF('Adjacent Counties'!E15="x",VLOOKUP('2016 0-64'!E$1,'2016 population'!$A$3:$E$102,4,FALSE),"")</f>
        <v/>
      </c>
      <c r="F15" s="21" t="str">
        <f>IF('Adjacent Counties'!F15="x",VLOOKUP('2016 0-64'!F$1,'2016 population'!$A$3:$E$102,4,FALSE),"")</f>
        <v/>
      </c>
      <c r="G15" s="21">
        <f>IF('Adjacent Counties'!G15="x",VLOOKUP('2016 0-64'!G$1,'2016 population'!$A$3:$E$102,4,FALSE),"")</f>
        <v>1163</v>
      </c>
      <c r="H15" s="21" t="str">
        <f>IF('Adjacent Counties'!H15="x",VLOOKUP('2016 0-64'!H$1,'2016 population'!$A$3:$E$102,4,FALSE),"")</f>
        <v/>
      </c>
      <c r="I15" s="21" t="str">
        <f>IF('Adjacent Counties'!I15="x",VLOOKUP('2016 0-64'!I$1,'2016 population'!$A$3:$E$102,4,FALSE),"")</f>
        <v/>
      </c>
      <c r="J15" s="21" t="str">
        <f>IF('Adjacent Counties'!J15="x",VLOOKUP('2016 0-64'!J$1,'2016 population'!$A$3:$E$102,4,FALSE),"")</f>
        <v/>
      </c>
      <c r="K15" s="21" t="str">
        <f>IF('Adjacent Counties'!K15="x",VLOOKUP('2016 0-64'!K$1,'2016 population'!$A$3:$E$102,4,FALSE),"")</f>
        <v/>
      </c>
      <c r="L15" s="21" t="str">
        <f>IF('Adjacent Counties'!L15="x",VLOOKUP('2016 0-64'!L$1,'2016 population'!$A$3:$E$102,4,FALSE),"")</f>
        <v/>
      </c>
      <c r="M15" s="21">
        <f>IF('Adjacent Counties'!M15="x",VLOOKUP('2016 0-64'!M$1,'2016 population'!$A$3:$E$102,4,FALSE),"")</f>
        <v>5074</v>
      </c>
      <c r="N15" s="21" t="str">
        <f>IF('Adjacent Counties'!N15="x",VLOOKUP('2016 0-64'!N$1,'2016 population'!$A$3:$E$102,4,FALSE),"")</f>
        <v/>
      </c>
      <c r="O15" s="21">
        <f>IF('Adjacent Counties'!O15="x",VLOOKUP('2016 0-64'!O$1,'2016 population'!$A$3:$E$102,4,FALSE),"")</f>
        <v>4598</v>
      </c>
      <c r="P15" s="21" t="str">
        <f>IF('Adjacent Counties'!P15="x",VLOOKUP('2016 0-64'!P$1,'2016 population'!$A$3:$E$102,4,FALSE),"")</f>
        <v/>
      </c>
      <c r="Q15" s="21" t="str">
        <f>IF('Adjacent Counties'!Q15="x",VLOOKUP('2016 0-64'!Q$1,'2016 population'!$A$3:$E$102,4,FALSE),"")</f>
        <v/>
      </c>
      <c r="R15" s="21" t="str">
        <f>IF('Adjacent Counties'!R15="x",VLOOKUP('2016 0-64'!R$1,'2016 population'!$A$3:$E$102,4,FALSE),"")</f>
        <v/>
      </c>
      <c r="S15" s="21">
        <f>IF('Adjacent Counties'!S15="x",VLOOKUP('2016 0-64'!S$1,'2016 population'!$A$3:$E$102,4,FALSE),"")</f>
        <v>7514</v>
      </c>
      <c r="T15" s="21" t="str">
        <f>IF('Adjacent Counties'!T15="x",VLOOKUP('2016 0-64'!T$1,'2016 population'!$A$3:$E$102,4,FALSE),"")</f>
        <v/>
      </c>
      <c r="U15" s="21" t="str">
        <f>IF('Adjacent Counties'!U15="x",VLOOKUP('2016 0-64'!U$1,'2016 population'!$A$3:$E$102,4,FALSE),"")</f>
        <v/>
      </c>
      <c r="V15" s="21" t="str">
        <f>IF('Adjacent Counties'!V15="x",VLOOKUP('2016 0-64'!V$1,'2016 population'!$A$3:$E$102,4,FALSE),"")</f>
        <v/>
      </c>
      <c r="W15" s="21" t="str">
        <f>IF('Adjacent Counties'!W15="x",VLOOKUP('2016 0-64'!W$1,'2016 population'!$A$3:$E$102,4,FALSE),"")</f>
        <v/>
      </c>
      <c r="X15" s="21" t="str">
        <f>IF('Adjacent Counties'!X15="x",VLOOKUP('2016 0-64'!X$1,'2016 population'!$A$3:$E$102,4,FALSE),"")</f>
        <v/>
      </c>
      <c r="Y15" s="21" t="str">
        <f>IF('Adjacent Counties'!Y15="x",VLOOKUP('2016 0-64'!Y$1,'2016 population'!$A$3:$E$102,4,FALSE),"")</f>
        <v/>
      </c>
      <c r="Z15" s="21" t="str">
        <f>IF('Adjacent Counties'!Z15="x",VLOOKUP('2016 0-64'!Z$1,'2016 population'!$A$3:$E$102,4,FALSE),"")</f>
        <v/>
      </c>
      <c r="AA15" s="21" t="str">
        <f>IF('Adjacent Counties'!AA15="x",VLOOKUP('2016 0-64'!AA$1,'2016 population'!$A$3:$E$102,4,FALSE),"")</f>
        <v/>
      </c>
      <c r="AB15" s="21" t="str">
        <f>IF('Adjacent Counties'!AB15="x",VLOOKUP('2016 0-64'!AB$1,'2016 population'!$A$3:$E$102,4,FALSE),"")</f>
        <v/>
      </c>
      <c r="AC15" s="21" t="str">
        <f>IF('Adjacent Counties'!AC15="x",VLOOKUP('2016 0-64'!AC$1,'2016 population'!$A$3:$E$102,4,FALSE),"")</f>
        <v/>
      </c>
      <c r="AD15" s="21" t="str">
        <f>IF('Adjacent Counties'!AD15="x",VLOOKUP('2016 0-64'!AD$1,'2016 population'!$A$3:$E$102,4,FALSE),"")</f>
        <v/>
      </c>
      <c r="AE15" s="21" t="str">
        <f>IF('Adjacent Counties'!AE15="x",VLOOKUP('2016 0-64'!AE$1,'2016 population'!$A$3:$E$102,4,FALSE),"")</f>
        <v/>
      </c>
      <c r="AF15" s="21" t="str">
        <f>IF('Adjacent Counties'!AF15="x",VLOOKUP('2016 0-64'!AF$1,'2016 population'!$A$3:$E$102,4,FALSE),"")</f>
        <v/>
      </c>
      <c r="AG15" s="21" t="str">
        <f>IF('Adjacent Counties'!AG15="x",VLOOKUP('2016 0-64'!AG$1,'2016 population'!$A$3:$E$102,4,FALSE),"")</f>
        <v/>
      </c>
      <c r="AH15" s="21" t="str">
        <f>IF('Adjacent Counties'!AH15="x",VLOOKUP('2016 0-64'!AH$1,'2016 population'!$A$3:$E$102,4,FALSE),"")</f>
        <v/>
      </c>
      <c r="AI15" s="21" t="str">
        <f>IF('Adjacent Counties'!AI15="x",VLOOKUP('2016 0-64'!AI$1,'2016 population'!$A$3:$E$102,4,FALSE),"")</f>
        <v/>
      </c>
      <c r="AJ15" s="21" t="str">
        <f>IF('Adjacent Counties'!AJ15="x",VLOOKUP('2016 0-64'!AJ$1,'2016 population'!$A$3:$E$102,4,FALSE),"")</f>
        <v/>
      </c>
      <c r="AK15" s="21" t="str">
        <f>IF('Adjacent Counties'!AK15="x",VLOOKUP('2016 0-64'!AK$1,'2016 population'!$A$3:$E$102,4,FALSE),"")</f>
        <v/>
      </c>
      <c r="AL15" s="21" t="str">
        <f>IF('Adjacent Counties'!AL15="x",VLOOKUP('2016 0-64'!AL$1,'2016 population'!$A$3:$E$102,4,FALSE),"")</f>
        <v/>
      </c>
      <c r="AM15" s="21" t="str">
        <f>IF('Adjacent Counties'!AM15="x",VLOOKUP('2016 0-64'!AM$1,'2016 population'!$A$3:$E$102,4,FALSE),"")</f>
        <v/>
      </c>
      <c r="AN15" s="21" t="str">
        <f>IF('Adjacent Counties'!AN15="x",VLOOKUP('2016 0-64'!AN$1,'2016 population'!$A$3:$E$102,4,FALSE),"")</f>
        <v/>
      </c>
      <c r="AO15" s="21" t="str">
        <f>IF('Adjacent Counties'!AO15="x",VLOOKUP('2016 0-64'!AO$1,'2016 population'!$A$3:$E$102,4,FALSE),"")</f>
        <v/>
      </c>
      <c r="AP15" s="21" t="str">
        <f>IF('Adjacent Counties'!AP15="x",VLOOKUP('2016 0-64'!AP$1,'2016 population'!$A$3:$E$102,4,FALSE),"")</f>
        <v/>
      </c>
      <c r="AQ15" s="21" t="str">
        <f>IF('Adjacent Counties'!AQ15="x",VLOOKUP('2016 0-64'!AQ$1,'2016 population'!$A$3:$E$102,4,FALSE),"")</f>
        <v/>
      </c>
      <c r="AR15" s="21" t="str">
        <f>IF('Adjacent Counties'!AR15="x",VLOOKUP('2016 0-64'!AR$1,'2016 population'!$A$3:$E$102,4,FALSE),"")</f>
        <v/>
      </c>
      <c r="AS15" s="21" t="str">
        <f>IF('Adjacent Counties'!AS15="x",VLOOKUP('2016 0-64'!AS$1,'2016 population'!$A$3:$E$102,4,FALSE),"")</f>
        <v/>
      </c>
      <c r="AT15" s="21" t="str">
        <f>IF('Adjacent Counties'!AT15="x",VLOOKUP('2016 0-64'!AT$1,'2016 population'!$A$3:$E$102,4,FALSE),"")</f>
        <v/>
      </c>
      <c r="AU15" s="21" t="str">
        <f>IF('Adjacent Counties'!AU15="x",VLOOKUP('2016 0-64'!AU$1,'2016 population'!$A$3:$E$102,4,FALSE),"")</f>
        <v/>
      </c>
      <c r="AV15" s="21" t="str">
        <f>IF('Adjacent Counties'!AV15="x",VLOOKUP('2016 0-64'!AV$1,'2016 population'!$A$3:$E$102,4,FALSE),"")</f>
        <v/>
      </c>
      <c r="AW15" s="21" t="str">
        <f>IF('Adjacent Counties'!AW15="x",VLOOKUP('2016 0-64'!AW$1,'2016 population'!$A$3:$E$102,4,FALSE),"")</f>
        <v/>
      </c>
      <c r="AX15" s="21" t="str">
        <f>IF('Adjacent Counties'!AX15="x",VLOOKUP('2016 0-64'!AX$1,'2016 population'!$A$3:$E$102,4,FALSE),"")</f>
        <v/>
      </c>
      <c r="AY15" s="21" t="str">
        <f>IF('Adjacent Counties'!AY15="x",VLOOKUP('2016 0-64'!AY$1,'2016 population'!$A$3:$E$102,4,FALSE),"")</f>
        <v/>
      </c>
      <c r="AZ15" s="21" t="str">
        <f>IF('Adjacent Counties'!AZ15="x",VLOOKUP('2016 0-64'!AZ$1,'2016 population'!$A$3:$E$102,4,FALSE),"")</f>
        <v/>
      </c>
      <c r="BA15" s="21" t="str">
        <f>IF('Adjacent Counties'!BA15="x",VLOOKUP('2016 0-64'!BA$1,'2016 population'!$A$3:$E$102,4,FALSE),"")</f>
        <v/>
      </c>
      <c r="BB15" s="21" t="str">
        <f>IF('Adjacent Counties'!BB15="x",VLOOKUP('2016 0-64'!BB$1,'2016 population'!$A$3:$E$102,4,FALSE),"")</f>
        <v/>
      </c>
      <c r="BC15" s="21" t="str">
        <f>IF('Adjacent Counties'!BC15="x",VLOOKUP('2016 0-64'!BC$1,'2016 population'!$A$3:$E$102,4,FALSE),"")</f>
        <v/>
      </c>
      <c r="BD15" s="21" t="str">
        <f>IF('Adjacent Counties'!BD15="x",VLOOKUP('2016 0-64'!BD$1,'2016 population'!$A$3:$E$102,4,FALSE),"")</f>
        <v/>
      </c>
      <c r="BE15" s="21" t="str">
        <f>IF('Adjacent Counties'!BE15="x",VLOOKUP('2016 0-64'!BE$1,'2016 population'!$A$3:$E$102,4,FALSE),"")</f>
        <v/>
      </c>
      <c r="BF15" s="21" t="str">
        <f>IF('Adjacent Counties'!BF15="x",VLOOKUP('2016 0-64'!BF$1,'2016 population'!$A$3:$E$102,4,FALSE),"")</f>
        <v/>
      </c>
      <c r="BG15" s="21" t="str">
        <f>IF('Adjacent Counties'!BG15="x",VLOOKUP('2016 0-64'!BG$1,'2016 population'!$A$3:$E$102,4,FALSE),"")</f>
        <v/>
      </c>
      <c r="BH15" s="21" t="str">
        <f>IF('Adjacent Counties'!BH15="x",VLOOKUP('2016 0-64'!BH$1,'2016 population'!$A$3:$E$102,4,FALSE),"")</f>
        <v/>
      </c>
      <c r="BI15" s="21" t="str">
        <f>IF('Adjacent Counties'!BI15="x",VLOOKUP('2016 0-64'!BI$1,'2016 population'!$A$3:$E$102,4,FALSE),"")</f>
        <v/>
      </c>
      <c r="BJ15" s="21" t="str">
        <f>IF('Adjacent Counties'!BJ15="x",VLOOKUP('2016 0-64'!BJ$1,'2016 population'!$A$3:$E$102,4,FALSE),"")</f>
        <v/>
      </c>
      <c r="BK15" s="21" t="str">
        <f>IF('Adjacent Counties'!BK15="x",VLOOKUP('2016 0-64'!BK$1,'2016 population'!$A$3:$E$102,4,FALSE),"")</f>
        <v/>
      </c>
      <c r="BL15" s="21" t="str">
        <f>IF('Adjacent Counties'!BL15="x",VLOOKUP('2016 0-64'!BL$1,'2016 population'!$A$3:$E$102,4,FALSE),"")</f>
        <v/>
      </c>
      <c r="BM15" s="21" t="str">
        <f>IF('Adjacent Counties'!BM15="x",VLOOKUP('2016 0-64'!BM$1,'2016 population'!$A$3:$E$102,4,FALSE),"")</f>
        <v/>
      </c>
      <c r="BN15" s="21" t="str">
        <f>IF('Adjacent Counties'!BN15="x",VLOOKUP('2016 0-64'!BN$1,'2016 population'!$A$3:$E$102,4,FALSE),"")</f>
        <v/>
      </c>
      <c r="BO15" s="21" t="str">
        <f>IF('Adjacent Counties'!BO15="x",VLOOKUP('2016 0-64'!BO$1,'2016 population'!$A$3:$E$102,4,FALSE),"")</f>
        <v/>
      </c>
      <c r="BP15" s="21" t="str">
        <f>IF('Adjacent Counties'!BP15="x",VLOOKUP('2016 0-64'!BP$1,'2016 population'!$A$3:$E$102,4,FALSE),"")</f>
        <v/>
      </c>
      <c r="BQ15" s="21" t="str">
        <f>IF('Adjacent Counties'!BQ15="x",VLOOKUP('2016 0-64'!BQ$1,'2016 population'!$A$3:$E$102,4,FALSE),"")</f>
        <v/>
      </c>
      <c r="BR15" s="21" t="str">
        <f>IF('Adjacent Counties'!BR15="x",VLOOKUP('2016 0-64'!BR$1,'2016 population'!$A$3:$E$102,4,FALSE),"")</f>
        <v/>
      </c>
      <c r="BS15" s="21" t="str">
        <f>IF('Adjacent Counties'!BS15="x",VLOOKUP('2016 0-64'!BS$1,'2016 population'!$A$3:$E$102,4,FALSE),"")</f>
        <v/>
      </c>
      <c r="BT15" s="21" t="str">
        <f>IF('Adjacent Counties'!BT15="x",VLOOKUP('2016 0-64'!BT$1,'2016 population'!$A$3:$E$102,4,FALSE),"")</f>
        <v/>
      </c>
      <c r="BU15" s="21" t="str">
        <f>IF('Adjacent Counties'!BU15="x",VLOOKUP('2016 0-64'!BU$1,'2016 population'!$A$3:$E$102,4,FALSE),"")</f>
        <v/>
      </c>
      <c r="BV15" s="21" t="str">
        <f>IF('Adjacent Counties'!BV15="x",VLOOKUP('2016 0-64'!BV$1,'2016 population'!$A$3:$E$102,4,FALSE),"")</f>
        <v/>
      </c>
      <c r="BW15" s="21" t="str">
        <f>IF('Adjacent Counties'!BW15="x",VLOOKUP('2016 0-64'!BW$1,'2016 population'!$A$3:$E$102,4,FALSE),"")</f>
        <v/>
      </c>
      <c r="BX15" s="21" t="str">
        <f>IF('Adjacent Counties'!BX15="x",VLOOKUP('2016 0-64'!BX$1,'2016 population'!$A$3:$E$102,4,FALSE),"")</f>
        <v/>
      </c>
      <c r="BY15" s="21" t="str">
        <f>IF('Adjacent Counties'!BY15="x",VLOOKUP('2016 0-64'!BY$1,'2016 population'!$A$3:$E$102,4,FALSE),"")</f>
        <v/>
      </c>
      <c r="BZ15" s="21" t="str">
        <f>IF('Adjacent Counties'!BZ15="x",VLOOKUP('2016 0-64'!BZ$1,'2016 population'!$A$3:$E$102,4,FALSE),"")</f>
        <v/>
      </c>
      <c r="CA15" s="21" t="str">
        <f>IF('Adjacent Counties'!CA15="x",VLOOKUP('2016 0-64'!CA$1,'2016 population'!$A$3:$E$102,4,FALSE),"")</f>
        <v/>
      </c>
      <c r="CB15" s="21" t="str">
        <f>IF('Adjacent Counties'!CB15="x",VLOOKUP('2016 0-64'!CB$1,'2016 population'!$A$3:$E$102,4,FALSE),"")</f>
        <v/>
      </c>
      <c r="CC15" s="21" t="str">
        <f>IF('Adjacent Counties'!CC15="x",VLOOKUP('2016 0-64'!CC$1,'2016 population'!$A$3:$E$102,4,FALSE),"")</f>
        <v/>
      </c>
      <c r="CD15" s="21" t="str">
        <f>IF('Adjacent Counties'!CD15="x",VLOOKUP('2016 0-64'!CD$1,'2016 population'!$A$3:$E$102,4,FALSE),"")</f>
        <v/>
      </c>
      <c r="CE15" s="21" t="str">
        <f>IF('Adjacent Counties'!CE15="x",VLOOKUP('2016 0-64'!CE$1,'2016 population'!$A$3:$E$102,4,FALSE),"")</f>
        <v/>
      </c>
      <c r="CF15" s="21" t="str">
        <f>IF('Adjacent Counties'!CF15="x",VLOOKUP('2016 0-64'!CF$1,'2016 population'!$A$3:$E$102,4,FALSE),"")</f>
        <v/>
      </c>
      <c r="CG15" s="21" t="str">
        <f>IF('Adjacent Counties'!CG15="x",VLOOKUP('2016 0-64'!CG$1,'2016 population'!$A$3:$E$102,4,FALSE),"")</f>
        <v/>
      </c>
      <c r="CH15" s="21" t="str">
        <f>IF('Adjacent Counties'!CH15="x",VLOOKUP('2016 0-64'!CH$1,'2016 population'!$A$3:$E$102,4,FALSE),"")</f>
        <v/>
      </c>
      <c r="CI15" s="21" t="str">
        <f>IF('Adjacent Counties'!CI15="x",VLOOKUP('2016 0-64'!CI$1,'2016 population'!$A$3:$E$102,4,FALSE),"")</f>
        <v/>
      </c>
      <c r="CJ15" s="21" t="str">
        <f>IF('Adjacent Counties'!CJ15="x",VLOOKUP('2016 0-64'!CJ$1,'2016 population'!$A$3:$E$102,4,FALSE),"")</f>
        <v/>
      </c>
      <c r="CK15" s="21" t="str">
        <f>IF('Adjacent Counties'!CK15="x",VLOOKUP('2016 0-64'!CK$1,'2016 population'!$A$3:$E$102,4,FALSE),"")</f>
        <v/>
      </c>
      <c r="CL15" s="21" t="str">
        <f>IF('Adjacent Counties'!CL15="x",VLOOKUP('2016 0-64'!CL$1,'2016 population'!$A$3:$E$102,4,FALSE),"")</f>
        <v/>
      </c>
      <c r="CM15" s="21" t="str">
        <f>IF('Adjacent Counties'!CM15="x",VLOOKUP('2016 0-64'!CM$1,'2016 population'!$A$3:$E$102,4,FALSE),"")</f>
        <v/>
      </c>
      <c r="CN15" s="21" t="str">
        <f>IF('Adjacent Counties'!CN15="x",VLOOKUP('2016 0-64'!CN$1,'2016 population'!$A$3:$E$102,4,FALSE),"")</f>
        <v/>
      </c>
      <c r="CO15" s="21" t="str">
        <f>IF('Adjacent Counties'!CO15="x",VLOOKUP('2016 0-64'!CO$1,'2016 population'!$A$3:$E$102,4,FALSE),"")</f>
        <v/>
      </c>
      <c r="CP15" s="21" t="str">
        <f>IF('Adjacent Counties'!CP15="x",VLOOKUP('2016 0-64'!CP$1,'2016 population'!$A$3:$E$102,4,FALSE),"")</f>
        <v/>
      </c>
      <c r="CQ15" s="21" t="str">
        <f>IF('Adjacent Counties'!CQ15="x",VLOOKUP('2016 0-64'!CQ$1,'2016 population'!$A$3:$E$102,4,FALSE),"")</f>
        <v/>
      </c>
      <c r="CR15" s="21">
        <f>IF('Adjacent Counties'!CR15="x",VLOOKUP('2016 0-64'!CR$1,'2016 population'!$A$3:$E$102,4,FALSE),"")</f>
        <v>2385</v>
      </c>
      <c r="CS15" s="21" t="str">
        <f>IF('Adjacent Counties'!CS15="x",VLOOKUP('2016 0-64'!CS$1,'2016 population'!$A$3:$E$102,4,FALSE),"")</f>
        <v/>
      </c>
      <c r="CT15" s="21">
        <f>IF('Adjacent Counties'!CT15="x",VLOOKUP('2016 0-64'!CT$1,'2016 population'!$A$3:$E$102,4,FALSE),"")</f>
        <v>4332</v>
      </c>
      <c r="CU15" s="21" t="str">
        <f>IF('Adjacent Counties'!CU15="x",VLOOKUP('2016 0-64'!CU$1,'2016 population'!$A$3:$E$102,4,FALSE),"")</f>
        <v/>
      </c>
      <c r="CV15" s="21" t="str">
        <f>IF('Adjacent Counties'!CV15="x",VLOOKUP('2016 0-64'!CV$1,'2016 population'!$A$3:$E$102,4,FALSE),"")</f>
        <v/>
      </c>
      <c r="CW15" s="21" t="str">
        <f>IF('Adjacent Counties'!CW15="x",VLOOKUP('2016 0-64'!CW$1,'2016 population'!$A$3:$E$102,4,FALSE),"")</f>
        <v/>
      </c>
      <c r="CX15" s="21">
        <f t="shared" si="0"/>
        <v>27239</v>
      </c>
    </row>
    <row r="16" spans="1:102">
      <c r="A16" s="3" t="s">
        <v>14</v>
      </c>
      <c r="B16" s="21" t="str">
        <f>IF('Adjacent Counties'!B16="x",VLOOKUP('2016 0-64'!B$1,'2016 population'!$A$3:$E$102,4,FALSE),"")</f>
        <v/>
      </c>
      <c r="C16" s="21" t="str">
        <f>IF('Adjacent Counties'!C16="x",VLOOKUP('2016 0-64'!C$1,'2016 population'!$A$3:$E$102,4,FALSE),"")</f>
        <v/>
      </c>
      <c r="D16" s="21" t="str">
        <f>IF('Adjacent Counties'!D16="x",VLOOKUP('2016 0-64'!D$1,'2016 population'!$A$3:$E$102,4,FALSE),"")</f>
        <v/>
      </c>
      <c r="E16" s="21" t="str">
        <f>IF('Adjacent Counties'!E16="x",VLOOKUP('2016 0-64'!E$1,'2016 population'!$A$3:$E$102,4,FALSE),"")</f>
        <v/>
      </c>
      <c r="F16" s="21" t="str">
        <f>IF('Adjacent Counties'!F16="x",VLOOKUP('2016 0-64'!F$1,'2016 population'!$A$3:$E$102,4,FALSE),"")</f>
        <v/>
      </c>
      <c r="G16" s="21" t="str">
        <f>IF('Adjacent Counties'!G16="x",VLOOKUP('2016 0-64'!G$1,'2016 population'!$A$3:$E$102,4,FALSE),"")</f>
        <v/>
      </c>
      <c r="H16" s="21" t="str">
        <f>IF('Adjacent Counties'!H16="x",VLOOKUP('2016 0-64'!H$1,'2016 population'!$A$3:$E$102,4,FALSE),"")</f>
        <v/>
      </c>
      <c r="I16" s="21" t="str">
        <f>IF('Adjacent Counties'!I16="x",VLOOKUP('2016 0-64'!I$1,'2016 population'!$A$3:$E$102,4,FALSE),"")</f>
        <v/>
      </c>
      <c r="J16" s="21" t="str">
        <f>IF('Adjacent Counties'!J16="x",VLOOKUP('2016 0-64'!J$1,'2016 population'!$A$3:$E$102,4,FALSE),"")</f>
        <v/>
      </c>
      <c r="K16" s="21" t="str">
        <f>IF('Adjacent Counties'!K16="x",VLOOKUP('2016 0-64'!K$1,'2016 population'!$A$3:$E$102,4,FALSE),"")</f>
        <v/>
      </c>
      <c r="L16" s="21" t="str">
        <f>IF('Adjacent Counties'!L16="x",VLOOKUP('2016 0-64'!L$1,'2016 population'!$A$3:$E$102,4,FALSE),"")</f>
        <v/>
      </c>
      <c r="M16" s="21" t="str">
        <f>IF('Adjacent Counties'!M16="x",VLOOKUP('2016 0-64'!M$1,'2016 population'!$A$3:$E$102,4,FALSE),"")</f>
        <v/>
      </c>
      <c r="N16" s="21" t="str">
        <f>IF('Adjacent Counties'!N16="x",VLOOKUP('2016 0-64'!N$1,'2016 population'!$A$3:$E$102,4,FALSE),"")</f>
        <v/>
      </c>
      <c r="O16" s="21" t="str">
        <f>IF('Adjacent Counties'!O16="x",VLOOKUP('2016 0-64'!O$1,'2016 population'!$A$3:$E$102,4,FALSE),"")</f>
        <v/>
      </c>
      <c r="P16" s="21">
        <f>IF('Adjacent Counties'!P16="x",VLOOKUP('2016 0-64'!P$1,'2016 population'!$A$3:$E$102,4,FALSE),"")</f>
        <v>485</v>
      </c>
      <c r="Q16" s="21" t="str">
        <f>IF('Adjacent Counties'!Q16="x",VLOOKUP('2016 0-64'!Q$1,'2016 population'!$A$3:$E$102,4,FALSE),"")</f>
        <v/>
      </c>
      <c r="R16" s="21" t="str">
        <f>IF('Adjacent Counties'!R16="x",VLOOKUP('2016 0-64'!R$1,'2016 population'!$A$3:$E$102,4,FALSE),"")</f>
        <v/>
      </c>
      <c r="S16" s="21" t="str">
        <f>IF('Adjacent Counties'!S16="x",VLOOKUP('2016 0-64'!S$1,'2016 population'!$A$3:$E$102,4,FALSE),"")</f>
        <v/>
      </c>
      <c r="T16" s="21" t="str">
        <f>IF('Adjacent Counties'!T16="x",VLOOKUP('2016 0-64'!T$1,'2016 population'!$A$3:$E$102,4,FALSE),"")</f>
        <v/>
      </c>
      <c r="U16" s="21" t="str">
        <f>IF('Adjacent Counties'!U16="x",VLOOKUP('2016 0-64'!U$1,'2016 population'!$A$3:$E$102,4,FALSE),"")</f>
        <v/>
      </c>
      <c r="V16" s="21" t="str">
        <f>IF('Adjacent Counties'!V16="x",VLOOKUP('2016 0-64'!V$1,'2016 population'!$A$3:$E$102,4,FALSE),"")</f>
        <v/>
      </c>
      <c r="W16" s="21" t="str">
        <f>IF('Adjacent Counties'!W16="x",VLOOKUP('2016 0-64'!W$1,'2016 population'!$A$3:$E$102,4,FALSE),"")</f>
        <v/>
      </c>
      <c r="X16" s="21" t="str">
        <f>IF('Adjacent Counties'!X16="x",VLOOKUP('2016 0-64'!X$1,'2016 population'!$A$3:$E$102,4,FALSE),"")</f>
        <v/>
      </c>
      <c r="Y16" s="21" t="str">
        <f>IF('Adjacent Counties'!Y16="x",VLOOKUP('2016 0-64'!Y$1,'2016 population'!$A$3:$E$102,4,FALSE),"")</f>
        <v/>
      </c>
      <c r="Z16" s="21" t="str">
        <f>IF('Adjacent Counties'!Z16="x",VLOOKUP('2016 0-64'!Z$1,'2016 population'!$A$3:$E$102,4,FALSE),"")</f>
        <v/>
      </c>
      <c r="AA16" s="21" t="str">
        <f>IF('Adjacent Counties'!AA16="x",VLOOKUP('2016 0-64'!AA$1,'2016 population'!$A$3:$E$102,4,FALSE),"")</f>
        <v/>
      </c>
      <c r="AB16" s="21">
        <f>IF('Adjacent Counties'!AB16="x",VLOOKUP('2016 0-64'!AB$1,'2016 population'!$A$3:$E$102,4,FALSE),"")</f>
        <v>1074</v>
      </c>
      <c r="AC16" s="21" t="str">
        <f>IF('Adjacent Counties'!AC16="x",VLOOKUP('2016 0-64'!AC$1,'2016 population'!$A$3:$E$102,4,FALSE),"")</f>
        <v/>
      </c>
      <c r="AD16" s="21" t="str">
        <f>IF('Adjacent Counties'!AD16="x",VLOOKUP('2016 0-64'!AD$1,'2016 population'!$A$3:$E$102,4,FALSE),"")</f>
        <v/>
      </c>
      <c r="AE16" s="21" t="str">
        <f>IF('Adjacent Counties'!AE16="x",VLOOKUP('2016 0-64'!AE$1,'2016 population'!$A$3:$E$102,4,FALSE),"")</f>
        <v/>
      </c>
      <c r="AF16" s="21" t="str">
        <f>IF('Adjacent Counties'!AF16="x",VLOOKUP('2016 0-64'!AF$1,'2016 population'!$A$3:$E$102,4,FALSE),"")</f>
        <v/>
      </c>
      <c r="AG16" s="21" t="str">
        <f>IF('Adjacent Counties'!AG16="x",VLOOKUP('2016 0-64'!AG$1,'2016 population'!$A$3:$E$102,4,FALSE),"")</f>
        <v/>
      </c>
      <c r="AH16" s="21" t="str">
        <f>IF('Adjacent Counties'!AH16="x",VLOOKUP('2016 0-64'!AH$1,'2016 population'!$A$3:$E$102,4,FALSE),"")</f>
        <v/>
      </c>
      <c r="AI16" s="21" t="str">
        <f>IF('Adjacent Counties'!AI16="x",VLOOKUP('2016 0-64'!AI$1,'2016 population'!$A$3:$E$102,4,FALSE),"")</f>
        <v/>
      </c>
      <c r="AJ16" s="21" t="str">
        <f>IF('Adjacent Counties'!AJ16="x",VLOOKUP('2016 0-64'!AJ$1,'2016 population'!$A$3:$E$102,4,FALSE),"")</f>
        <v/>
      </c>
      <c r="AK16" s="21" t="str">
        <f>IF('Adjacent Counties'!AK16="x",VLOOKUP('2016 0-64'!AK$1,'2016 population'!$A$3:$E$102,4,FALSE),"")</f>
        <v/>
      </c>
      <c r="AL16" s="21">
        <f>IF('Adjacent Counties'!AL16="x",VLOOKUP('2016 0-64'!AL$1,'2016 population'!$A$3:$E$102,4,FALSE),"")</f>
        <v>606</v>
      </c>
      <c r="AM16" s="21" t="str">
        <f>IF('Adjacent Counties'!AM16="x",VLOOKUP('2016 0-64'!AM$1,'2016 population'!$A$3:$E$102,4,FALSE),"")</f>
        <v/>
      </c>
      <c r="AN16" s="21" t="str">
        <f>IF('Adjacent Counties'!AN16="x",VLOOKUP('2016 0-64'!AN$1,'2016 population'!$A$3:$E$102,4,FALSE),"")</f>
        <v/>
      </c>
      <c r="AO16" s="21" t="str">
        <f>IF('Adjacent Counties'!AO16="x",VLOOKUP('2016 0-64'!AO$1,'2016 population'!$A$3:$E$102,4,FALSE),"")</f>
        <v/>
      </c>
      <c r="AP16" s="21" t="str">
        <f>IF('Adjacent Counties'!AP16="x",VLOOKUP('2016 0-64'!AP$1,'2016 population'!$A$3:$E$102,4,FALSE),"")</f>
        <v/>
      </c>
      <c r="AQ16" s="21" t="str">
        <f>IF('Adjacent Counties'!AQ16="x",VLOOKUP('2016 0-64'!AQ$1,'2016 population'!$A$3:$E$102,4,FALSE),"")</f>
        <v/>
      </c>
      <c r="AR16" s="21" t="str">
        <f>IF('Adjacent Counties'!AR16="x",VLOOKUP('2016 0-64'!AR$1,'2016 population'!$A$3:$E$102,4,FALSE),"")</f>
        <v/>
      </c>
      <c r="AS16" s="21" t="str">
        <f>IF('Adjacent Counties'!AS16="x",VLOOKUP('2016 0-64'!AS$1,'2016 population'!$A$3:$E$102,4,FALSE),"")</f>
        <v/>
      </c>
      <c r="AT16" s="21" t="str">
        <f>IF('Adjacent Counties'!AT16="x",VLOOKUP('2016 0-64'!AT$1,'2016 population'!$A$3:$E$102,4,FALSE),"")</f>
        <v/>
      </c>
      <c r="AU16" s="21" t="str">
        <f>IF('Adjacent Counties'!AU16="x",VLOOKUP('2016 0-64'!AU$1,'2016 population'!$A$3:$E$102,4,FALSE),"")</f>
        <v/>
      </c>
      <c r="AV16" s="21" t="str">
        <f>IF('Adjacent Counties'!AV16="x",VLOOKUP('2016 0-64'!AV$1,'2016 population'!$A$3:$E$102,4,FALSE),"")</f>
        <v/>
      </c>
      <c r="AW16" s="21" t="str">
        <f>IF('Adjacent Counties'!AW16="x",VLOOKUP('2016 0-64'!AW$1,'2016 population'!$A$3:$E$102,4,FALSE),"")</f>
        <v/>
      </c>
      <c r="AX16" s="21" t="str">
        <f>IF('Adjacent Counties'!AX16="x",VLOOKUP('2016 0-64'!AX$1,'2016 population'!$A$3:$E$102,4,FALSE),"")</f>
        <v/>
      </c>
      <c r="AY16" s="21" t="str">
        <f>IF('Adjacent Counties'!AY16="x",VLOOKUP('2016 0-64'!AY$1,'2016 population'!$A$3:$E$102,4,FALSE),"")</f>
        <v/>
      </c>
      <c r="AZ16" s="21" t="str">
        <f>IF('Adjacent Counties'!AZ16="x",VLOOKUP('2016 0-64'!AZ$1,'2016 population'!$A$3:$E$102,4,FALSE),"")</f>
        <v/>
      </c>
      <c r="BA16" s="21" t="str">
        <f>IF('Adjacent Counties'!BA16="x",VLOOKUP('2016 0-64'!BA$1,'2016 population'!$A$3:$E$102,4,FALSE),"")</f>
        <v/>
      </c>
      <c r="BB16" s="21" t="str">
        <f>IF('Adjacent Counties'!BB16="x",VLOOKUP('2016 0-64'!BB$1,'2016 population'!$A$3:$E$102,4,FALSE),"")</f>
        <v/>
      </c>
      <c r="BC16" s="21" t="str">
        <f>IF('Adjacent Counties'!BC16="x",VLOOKUP('2016 0-64'!BC$1,'2016 population'!$A$3:$E$102,4,FALSE),"")</f>
        <v/>
      </c>
      <c r="BD16" s="21" t="str">
        <f>IF('Adjacent Counties'!BD16="x",VLOOKUP('2016 0-64'!BD$1,'2016 population'!$A$3:$E$102,4,FALSE),"")</f>
        <v/>
      </c>
      <c r="BE16" s="21" t="str">
        <f>IF('Adjacent Counties'!BE16="x",VLOOKUP('2016 0-64'!BE$1,'2016 population'!$A$3:$E$102,4,FALSE),"")</f>
        <v/>
      </c>
      <c r="BF16" s="21" t="str">
        <f>IF('Adjacent Counties'!BF16="x",VLOOKUP('2016 0-64'!BF$1,'2016 population'!$A$3:$E$102,4,FALSE),"")</f>
        <v/>
      </c>
      <c r="BG16" s="21" t="str">
        <f>IF('Adjacent Counties'!BG16="x",VLOOKUP('2016 0-64'!BG$1,'2016 population'!$A$3:$E$102,4,FALSE),"")</f>
        <v/>
      </c>
      <c r="BH16" s="21" t="str">
        <f>IF('Adjacent Counties'!BH16="x",VLOOKUP('2016 0-64'!BH$1,'2016 population'!$A$3:$E$102,4,FALSE),"")</f>
        <v/>
      </c>
      <c r="BI16" s="21" t="str">
        <f>IF('Adjacent Counties'!BI16="x",VLOOKUP('2016 0-64'!BI$1,'2016 population'!$A$3:$E$102,4,FALSE),"")</f>
        <v/>
      </c>
      <c r="BJ16" s="21" t="str">
        <f>IF('Adjacent Counties'!BJ16="x",VLOOKUP('2016 0-64'!BJ$1,'2016 population'!$A$3:$E$102,4,FALSE),"")</f>
        <v/>
      </c>
      <c r="BK16" s="21" t="str">
        <f>IF('Adjacent Counties'!BK16="x",VLOOKUP('2016 0-64'!BK$1,'2016 population'!$A$3:$E$102,4,FALSE),"")</f>
        <v/>
      </c>
      <c r="BL16" s="21" t="str">
        <f>IF('Adjacent Counties'!BL16="x",VLOOKUP('2016 0-64'!BL$1,'2016 population'!$A$3:$E$102,4,FALSE),"")</f>
        <v/>
      </c>
      <c r="BM16" s="21" t="str">
        <f>IF('Adjacent Counties'!BM16="x",VLOOKUP('2016 0-64'!BM$1,'2016 population'!$A$3:$E$102,4,FALSE),"")</f>
        <v/>
      </c>
      <c r="BN16" s="21" t="str">
        <f>IF('Adjacent Counties'!BN16="x",VLOOKUP('2016 0-64'!BN$1,'2016 population'!$A$3:$E$102,4,FALSE),"")</f>
        <v/>
      </c>
      <c r="BO16" s="21" t="str">
        <f>IF('Adjacent Counties'!BO16="x",VLOOKUP('2016 0-64'!BO$1,'2016 population'!$A$3:$E$102,4,FALSE),"")</f>
        <v/>
      </c>
      <c r="BP16" s="21" t="str">
        <f>IF('Adjacent Counties'!BP16="x",VLOOKUP('2016 0-64'!BP$1,'2016 population'!$A$3:$E$102,4,FALSE),"")</f>
        <v/>
      </c>
      <c r="BQ16" s="21" t="str">
        <f>IF('Adjacent Counties'!BQ16="x",VLOOKUP('2016 0-64'!BQ$1,'2016 population'!$A$3:$E$102,4,FALSE),"")</f>
        <v/>
      </c>
      <c r="BR16" s="21" t="str">
        <f>IF('Adjacent Counties'!BR16="x",VLOOKUP('2016 0-64'!BR$1,'2016 population'!$A$3:$E$102,4,FALSE),"")</f>
        <v/>
      </c>
      <c r="BS16" s="21">
        <f>IF('Adjacent Counties'!BS16="x",VLOOKUP('2016 0-64'!BS$1,'2016 population'!$A$3:$E$102,4,FALSE),"")</f>
        <v>1704</v>
      </c>
      <c r="BT16" s="21" t="str">
        <f>IF('Adjacent Counties'!BT16="x",VLOOKUP('2016 0-64'!BT$1,'2016 population'!$A$3:$E$102,4,FALSE),"")</f>
        <v/>
      </c>
      <c r="BU16" s="21" t="str">
        <f>IF('Adjacent Counties'!BU16="x",VLOOKUP('2016 0-64'!BU$1,'2016 population'!$A$3:$E$102,4,FALSE),"")</f>
        <v/>
      </c>
      <c r="BV16" s="21" t="str">
        <f>IF('Adjacent Counties'!BV16="x",VLOOKUP('2016 0-64'!BV$1,'2016 population'!$A$3:$E$102,4,FALSE),"")</f>
        <v/>
      </c>
      <c r="BW16" s="21" t="str">
        <f>IF('Adjacent Counties'!BW16="x",VLOOKUP('2016 0-64'!BW$1,'2016 population'!$A$3:$E$102,4,FALSE),"")</f>
        <v/>
      </c>
      <c r="BX16" s="21" t="str">
        <f>IF('Adjacent Counties'!BX16="x",VLOOKUP('2016 0-64'!BX$1,'2016 population'!$A$3:$E$102,4,FALSE),"")</f>
        <v/>
      </c>
      <c r="BY16" s="21" t="str">
        <f>IF('Adjacent Counties'!BY16="x",VLOOKUP('2016 0-64'!BY$1,'2016 population'!$A$3:$E$102,4,FALSE),"")</f>
        <v/>
      </c>
      <c r="BZ16" s="21" t="str">
        <f>IF('Adjacent Counties'!BZ16="x",VLOOKUP('2016 0-64'!BZ$1,'2016 population'!$A$3:$E$102,4,FALSE),"")</f>
        <v/>
      </c>
      <c r="CA16" s="21" t="str">
        <f>IF('Adjacent Counties'!CA16="x",VLOOKUP('2016 0-64'!CA$1,'2016 population'!$A$3:$E$102,4,FALSE),"")</f>
        <v/>
      </c>
      <c r="CB16" s="21" t="str">
        <f>IF('Adjacent Counties'!CB16="x",VLOOKUP('2016 0-64'!CB$1,'2016 population'!$A$3:$E$102,4,FALSE),"")</f>
        <v/>
      </c>
      <c r="CC16" s="21" t="str">
        <f>IF('Adjacent Counties'!CC16="x",VLOOKUP('2016 0-64'!CC$1,'2016 population'!$A$3:$E$102,4,FALSE),"")</f>
        <v/>
      </c>
      <c r="CD16" s="21" t="str">
        <f>IF('Adjacent Counties'!CD16="x",VLOOKUP('2016 0-64'!CD$1,'2016 population'!$A$3:$E$102,4,FALSE),"")</f>
        <v/>
      </c>
      <c r="CE16" s="21" t="str">
        <f>IF('Adjacent Counties'!CE16="x",VLOOKUP('2016 0-64'!CE$1,'2016 population'!$A$3:$E$102,4,FALSE),"")</f>
        <v/>
      </c>
      <c r="CF16" s="21" t="str">
        <f>IF('Adjacent Counties'!CF16="x",VLOOKUP('2016 0-64'!CF$1,'2016 population'!$A$3:$E$102,4,FALSE),"")</f>
        <v/>
      </c>
      <c r="CG16" s="21" t="str">
        <f>IF('Adjacent Counties'!CG16="x",VLOOKUP('2016 0-64'!CG$1,'2016 population'!$A$3:$E$102,4,FALSE),"")</f>
        <v/>
      </c>
      <c r="CH16" s="21" t="str">
        <f>IF('Adjacent Counties'!CH16="x",VLOOKUP('2016 0-64'!CH$1,'2016 population'!$A$3:$E$102,4,FALSE),"")</f>
        <v/>
      </c>
      <c r="CI16" s="21" t="str">
        <f>IF('Adjacent Counties'!CI16="x",VLOOKUP('2016 0-64'!CI$1,'2016 population'!$A$3:$E$102,4,FALSE),"")</f>
        <v/>
      </c>
      <c r="CJ16" s="21" t="str">
        <f>IF('Adjacent Counties'!CJ16="x",VLOOKUP('2016 0-64'!CJ$1,'2016 population'!$A$3:$E$102,4,FALSE),"")</f>
        <v/>
      </c>
      <c r="CK16" s="21" t="str">
        <f>IF('Adjacent Counties'!CK16="x",VLOOKUP('2016 0-64'!CK$1,'2016 population'!$A$3:$E$102,4,FALSE),"")</f>
        <v/>
      </c>
      <c r="CL16" s="21" t="str">
        <f>IF('Adjacent Counties'!CL16="x",VLOOKUP('2016 0-64'!CL$1,'2016 population'!$A$3:$E$102,4,FALSE),"")</f>
        <v/>
      </c>
      <c r="CM16" s="21" t="str">
        <f>IF('Adjacent Counties'!CM16="x",VLOOKUP('2016 0-64'!CM$1,'2016 population'!$A$3:$E$102,4,FALSE),"")</f>
        <v/>
      </c>
      <c r="CN16" s="21" t="str">
        <f>IF('Adjacent Counties'!CN16="x",VLOOKUP('2016 0-64'!CN$1,'2016 population'!$A$3:$E$102,4,FALSE),"")</f>
        <v/>
      </c>
      <c r="CO16" s="21" t="str">
        <f>IF('Adjacent Counties'!CO16="x",VLOOKUP('2016 0-64'!CO$1,'2016 population'!$A$3:$E$102,4,FALSE),"")</f>
        <v/>
      </c>
      <c r="CP16" s="21" t="str">
        <f>IF('Adjacent Counties'!CP16="x",VLOOKUP('2016 0-64'!CP$1,'2016 population'!$A$3:$E$102,4,FALSE),"")</f>
        <v/>
      </c>
      <c r="CQ16" s="21" t="str">
        <f>IF('Adjacent Counties'!CQ16="x",VLOOKUP('2016 0-64'!CQ$1,'2016 population'!$A$3:$E$102,4,FALSE),"")</f>
        <v/>
      </c>
      <c r="CR16" s="21" t="str">
        <f>IF('Adjacent Counties'!CR16="x",VLOOKUP('2016 0-64'!CR$1,'2016 population'!$A$3:$E$102,4,FALSE),"")</f>
        <v/>
      </c>
      <c r="CS16" s="21" t="str">
        <f>IF('Adjacent Counties'!CS16="x",VLOOKUP('2016 0-64'!CS$1,'2016 population'!$A$3:$E$102,4,FALSE),"")</f>
        <v/>
      </c>
      <c r="CT16" s="21" t="str">
        <f>IF('Adjacent Counties'!CT16="x",VLOOKUP('2016 0-64'!CT$1,'2016 population'!$A$3:$E$102,4,FALSE),"")</f>
        <v/>
      </c>
      <c r="CU16" s="21" t="str">
        <f>IF('Adjacent Counties'!CU16="x",VLOOKUP('2016 0-64'!CU$1,'2016 population'!$A$3:$E$102,4,FALSE),"")</f>
        <v/>
      </c>
      <c r="CV16" s="21" t="str">
        <f>IF('Adjacent Counties'!CV16="x",VLOOKUP('2016 0-64'!CV$1,'2016 population'!$A$3:$E$102,4,FALSE),"")</f>
        <v/>
      </c>
      <c r="CW16" s="21" t="str">
        <f>IF('Adjacent Counties'!CW16="x",VLOOKUP('2016 0-64'!CW$1,'2016 population'!$A$3:$E$102,4,FALSE),"")</f>
        <v/>
      </c>
      <c r="CX16" s="21">
        <f t="shared" si="0"/>
        <v>3869</v>
      </c>
    </row>
    <row r="17" spans="1:102">
      <c r="A17" s="3" t="s">
        <v>15</v>
      </c>
      <c r="B17" s="21" t="str">
        <f>IF('Adjacent Counties'!B17="x",VLOOKUP('2016 0-64'!B$1,'2016 population'!$A$3:$E$102,4,FALSE),"")</f>
        <v/>
      </c>
      <c r="C17" s="21" t="str">
        <f>IF('Adjacent Counties'!C17="x",VLOOKUP('2016 0-64'!C$1,'2016 population'!$A$3:$E$102,4,FALSE),"")</f>
        <v/>
      </c>
      <c r="D17" s="21" t="str">
        <f>IF('Adjacent Counties'!D17="x",VLOOKUP('2016 0-64'!D$1,'2016 population'!$A$3:$E$102,4,FALSE),"")</f>
        <v/>
      </c>
      <c r="E17" s="21" t="str">
        <f>IF('Adjacent Counties'!E17="x",VLOOKUP('2016 0-64'!E$1,'2016 population'!$A$3:$E$102,4,FALSE),"")</f>
        <v/>
      </c>
      <c r="F17" s="21" t="str">
        <f>IF('Adjacent Counties'!F17="x",VLOOKUP('2016 0-64'!F$1,'2016 population'!$A$3:$E$102,4,FALSE),"")</f>
        <v/>
      </c>
      <c r="G17" s="21" t="str">
        <f>IF('Adjacent Counties'!G17="x",VLOOKUP('2016 0-64'!G$1,'2016 population'!$A$3:$E$102,4,FALSE),"")</f>
        <v/>
      </c>
      <c r="H17" s="21" t="str">
        <f>IF('Adjacent Counties'!H17="x",VLOOKUP('2016 0-64'!H$1,'2016 population'!$A$3:$E$102,4,FALSE),"")</f>
        <v/>
      </c>
      <c r="I17" s="21" t="str">
        <f>IF('Adjacent Counties'!I17="x",VLOOKUP('2016 0-64'!I$1,'2016 population'!$A$3:$E$102,4,FALSE),"")</f>
        <v/>
      </c>
      <c r="J17" s="21" t="str">
        <f>IF('Adjacent Counties'!J17="x",VLOOKUP('2016 0-64'!J$1,'2016 population'!$A$3:$E$102,4,FALSE),"")</f>
        <v/>
      </c>
      <c r="K17" s="21" t="str">
        <f>IF('Adjacent Counties'!K17="x",VLOOKUP('2016 0-64'!K$1,'2016 population'!$A$3:$E$102,4,FALSE),"")</f>
        <v/>
      </c>
      <c r="L17" s="21" t="str">
        <f>IF('Adjacent Counties'!L17="x",VLOOKUP('2016 0-64'!L$1,'2016 population'!$A$3:$E$102,4,FALSE),"")</f>
        <v/>
      </c>
      <c r="M17" s="21" t="str">
        <f>IF('Adjacent Counties'!M17="x",VLOOKUP('2016 0-64'!M$1,'2016 population'!$A$3:$E$102,4,FALSE),"")</f>
        <v/>
      </c>
      <c r="N17" s="21" t="str">
        <f>IF('Adjacent Counties'!N17="x",VLOOKUP('2016 0-64'!N$1,'2016 population'!$A$3:$E$102,4,FALSE),"")</f>
        <v/>
      </c>
      <c r="O17" s="21" t="str">
        <f>IF('Adjacent Counties'!O17="x",VLOOKUP('2016 0-64'!O$1,'2016 population'!$A$3:$E$102,4,FALSE),"")</f>
        <v/>
      </c>
      <c r="P17" s="21" t="str">
        <f>IF('Adjacent Counties'!P17="x",VLOOKUP('2016 0-64'!P$1,'2016 population'!$A$3:$E$102,4,FALSE),"")</f>
        <v/>
      </c>
      <c r="Q17" s="21">
        <f>IF('Adjacent Counties'!Q17="x",VLOOKUP('2016 0-64'!Q$1,'2016 population'!$A$3:$E$102,4,FALSE),"")</f>
        <v>4613</v>
      </c>
      <c r="R17" s="21" t="str">
        <f>IF('Adjacent Counties'!R17="x",VLOOKUP('2016 0-64'!R$1,'2016 population'!$A$3:$E$102,4,FALSE),"")</f>
        <v/>
      </c>
      <c r="S17" s="21" t="str">
        <f>IF('Adjacent Counties'!S17="x",VLOOKUP('2016 0-64'!S$1,'2016 population'!$A$3:$E$102,4,FALSE),"")</f>
        <v/>
      </c>
      <c r="T17" s="21" t="str">
        <f>IF('Adjacent Counties'!T17="x",VLOOKUP('2016 0-64'!T$1,'2016 population'!$A$3:$E$102,4,FALSE),"")</f>
        <v/>
      </c>
      <c r="U17" s="21" t="str">
        <f>IF('Adjacent Counties'!U17="x",VLOOKUP('2016 0-64'!U$1,'2016 population'!$A$3:$E$102,4,FALSE),"")</f>
        <v/>
      </c>
      <c r="V17" s="21" t="str">
        <f>IF('Adjacent Counties'!V17="x",VLOOKUP('2016 0-64'!V$1,'2016 population'!$A$3:$E$102,4,FALSE),"")</f>
        <v/>
      </c>
      <c r="W17" s="21" t="str">
        <f>IF('Adjacent Counties'!W17="x",VLOOKUP('2016 0-64'!W$1,'2016 population'!$A$3:$E$102,4,FALSE),"")</f>
        <v/>
      </c>
      <c r="X17" s="21" t="str">
        <f>IF('Adjacent Counties'!X17="x",VLOOKUP('2016 0-64'!X$1,'2016 population'!$A$3:$E$102,4,FALSE),"")</f>
        <v/>
      </c>
      <c r="Y17" s="21" t="str">
        <f>IF('Adjacent Counties'!Y17="x",VLOOKUP('2016 0-64'!Y$1,'2016 population'!$A$3:$E$102,4,FALSE),"")</f>
        <v/>
      </c>
      <c r="Z17" s="21">
        <f>IF('Adjacent Counties'!Z17="x",VLOOKUP('2016 0-64'!Z$1,'2016 population'!$A$3:$E$102,4,FALSE),"")</f>
        <v>5548</v>
      </c>
      <c r="AA17" s="21" t="str">
        <f>IF('Adjacent Counties'!AA17="x",VLOOKUP('2016 0-64'!AA$1,'2016 population'!$A$3:$E$102,4,FALSE),"")</f>
        <v/>
      </c>
      <c r="AB17" s="21" t="str">
        <f>IF('Adjacent Counties'!AB17="x",VLOOKUP('2016 0-64'!AB$1,'2016 population'!$A$3:$E$102,4,FALSE),"")</f>
        <v/>
      </c>
      <c r="AC17" s="21" t="str">
        <f>IF('Adjacent Counties'!AC17="x",VLOOKUP('2016 0-64'!AC$1,'2016 population'!$A$3:$E$102,4,FALSE),"")</f>
        <v/>
      </c>
      <c r="AD17" s="21" t="str">
        <f>IF('Adjacent Counties'!AD17="x",VLOOKUP('2016 0-64'!AD$1,'2016 population'!$A$3:$E$102,4,FALSE),"")</f>
        <v/>
      </c>
      <c r="AE17" s="21" t="str">
        <f>IF('Adjacent Counties'!AE17="x",VLOOKUP('2016 0-64'!AE$1,'2016 population'!$A$3:$E$102,4,FALSE),"")</f>
        <v/>
      </c>
      <c r="AF17" s="21" t="str">
        <f>IF('Adjacent Counties'!AF17="x",VLOOKUP('2016 0-64'!AF$1,'2016 population'!$A$3:$E$102,4,FALSE),"")</f>
        <v/>
      </c>
      <c r="AG17" s="21" t="str">
        <f>IF('Adjacent Counties'!AG17="x",VLOOKUP('2016 0-64'!AG$1,'2016 population'!$A$3:$E$102,4,FALSE),"")</f>
        <v/>
      </c>
      <c r="AH17" s="21" t="str">
        <f>IF('Adjacent Counties'!AH17="x",VLOOKUP('2016 0-64'!AH$1,'2016 population'!$A$3:$E$102,4,FALSE),"")</f>
        <v/>
      </c>
      <c r="AI17" s="21" t="str">
        <f>IF('Adjacent Counties'!AI17="x",VLOOKUP('2016 0-64'!AI$1,'2016 population'!$A$3:$E$102,4,FALSE),"")</f>
        <v/>
      </c>
      <c r="AJ17" s="21" t="str">
        <f>IF('Adjacent Counties'!AJ17="x",VLOOKUP('2016 0-64'!AJ$1,'2016 population'!$A$3:$E$102,4,FALSE),"")</f>
        <v/>
      </c>
      <c r="AK17" s="21" t="str">
        <f>IF('Adjacent Counties'!AK17="x",VLOOKUP('2016 0-64'!AK$1,'2016 population'!$A$3:$E$102,4,FALSE),"")</f>
        <v/>
      </c>
      <c r="AL17" s="21" t="str">
        <f>IF('Adjacent Counties'!AL17="x",VLOOKUP('2016 0-64'!AL$1,'2016 population'!$A$3:$E$102,4,FALSE),"")</f>
        <v/>
      </c>
      <c r="AM17" s="21" t="str">
        <f>IF('Adjacent Counties'!AM17="x",VLOOKUP('2016 0-64'!AM$1,'2016 population'!$A$3:$E$102,4,FALSE),"")</f>
        <v/>
      </c>
      <c r="AN17" s="21" t="str">
        <f>IF('Adjacent Counties'!AN17="x",VLOOKUP('2016 0-64'!AN$1,'2016 population'!$A$3:$E$102,4,FALSE),"")</f>
        <v/>
      </c>
      <c r="AO17" s="21" t="str">
        <f>IF('Adjacent Counties'!AO17="x",VLOOKUP('2016 0-64'!AO$1,'2016 population'!$A$3:$E$102,4,FALSE),"")</f>
        <v/>
      </c>
      <c r="AP17" s="21" t="str">
        <f>IF('Adjacent Counties'!AP17="x",VLOOKUP('2016 0-64'!AP$1,'2016 population'!$A$3:$E$102,4,FALSE),"")</f>
        <v/>
      </c>
      <c r="AQ17" s="21" t="str">
        <f>IF('Adjacent Counties'!AQ17="x",VLOOKUP('2016 0-64'!AQ$1,'2016 population'!$A$3:$E$102,4,FALSE),"")</f>
        <v/>
      </c>
      <c r="AR17" s="21" t="str">
        <f>IF('Adjacent Counties'!AR17="x",VLOOKUP('2016 0-64'!AR$1,'2016 population'!$A$3:$E$102,4,FALSE),"")</f>
        <v/>
      </c>
      <c r="AS17" s="21" t="str">
        <f>IF('Adjacent Counties'!AS17="x",VLOOKUP('2016 0-64'!AS$1,'2016 population'!$A$3:$E$102,4,FALSE),"")</f>
        <v/>
      </c>
      <c r="AT17" s="21" t="str">
        <f>IF('Adjacent Counties'!AT17="x",VLOOKUP('2016 0-64'!AT$1,'2016 population'!$A$3:$E$102,4,FALSE),"")</f>
        <v/>
      </c>
      <c r="AU17" s="21" t="str">
        <f>IF('Adjacent Counties'!AU17="x",VLOOKUP('2016 0-64'!AU$1,'2016 population'!$A$3:$E$102,4,FALSE),"")</f>
        <v/>
      </c>
      <c r="AV17" s="21" t="str">
        <f>IF('Adjacent Counties'!AV17="x",VLOOKUP('2016 0-64'!AV$1,'2016 population'!$A$3:$E$102,4,FALSE),"")</f>
        <v/>
      </c>
      <c r="AW17" s="21" t="str">
        <f>IF('Adjacent Counties'!AW17="x",VLOOKUP('2016 0-64'!AW$1,'2016 population'!$A$3:$E$102,4,FALSE),"")</f>
        <v/>
      </c>
      <c r="AX17" s="21" t="str">
        <f>IF('Adjacent Counties'!AX17="x",VLOOKUP('2016 0-64'!AX$1,'2016 population'!$A$3:$E$102,4,FALSE),"")</f>
        <v/>
      </c>
      <c r="AY17" s="21" t="str">
        <f>IF('Adjacent Counties'!AY17="x",VLOOKUP('2016 0-64'!AY$1,'2016 population'!$A$3:$E$102,4,FALSE),"")</f>
        <v/>
      </c>
      <c r="AZ17" s="21" t="str">
        <f>IF('Adjacent Counties'!AZ17="x",VLOOKUP('2016 0-64'!AZ$1,'2016 population'!$A$3:$E$102,4,FALSE),"")</f>
        <v/>
      </c>
      <c r="BA17" s="21">
        <f>IF('Adjacent Counties'!BA17="x",VLOOKUP('2016 0-64'!BA$1,'2016 population'!$A$3:$E$102,4,FALSE),"")</f>
        <v>628</v>
      </c>
      <c r="BB17" s="21" t="str">
        <f>IF('Adjacent Counties'!BB17="x",VLOOKUP('2016 0-64'!BB$1,'2016 population'!$A$3:$E$102,4,FALSE),"")</f>
        <v/>
      </c>
      <c r="BC17" s="21" t="str">
        <f>IF('Adjacent Counties'!BC17="x",VLOOKUP('2016 0-64'!BC$1,'2016 population'!$A$3:$E$102,4,FALSE),"")</f>
        <v/>
      </c>
      <c r="BD17" s="21" t="str">
        <f>IF('Adjacent Counties'!BD17="x",VLOOKUP('2016 0-64'!BD$1,'2016 population'!$A$3:$E$102,4,FALSE),"")</f>
        <v/>
      </c>
      <c r="BE17" s="21" t="str">
        <f>IF('Adjacent Counties'!BE17="x",VLOOKUP('2016 0-64'!BE$1,'2016 population'!$A$3:$E$102,4,FALSE),"")</f>
        <v/>
      </c>
      <c r="BF17" s="21" t="str">
        <f>IF('Adjacent Counties'!BF17="x",VLOOKUP('2016 0-64'!BF$1,'2016 population'!$A$3:$E$102,4,FALSE),"")</f>
        <v/>
      </c>
      <c r="BG17" s="21" t="str">
        <f>IF('Adjacent Counties'!BG17="x",VLOOKUP('2016 0-64'!BG$1,'2016 population'!$A$3:$E$102,4,FALSE),"")</f>
        <v/>
      </c>
      <c r="BH17" s="21" t="str">
        <f>IF('Adjacent Counties'!BH17="x",VLOOKUP('2016 0-64'!BH$1,'2016 population'!$A$3:$E$102,4,FALSE),"")</f>
        <v/>
      </c>
      <c r="BI17" s="21" t="str">
        <f>IF('Adjacent Counties'!BI17="x",VLOOKUP('2016 0-64'!BI$1,'2016 population'!$A$3:$E$102,4,FALSE),"")</f>
        <v/>
      </c>
      <c r="BJ17" s="21" t="str">
        <f>IF('Adjacent Counties'!BJ17="x",VLOOKUP('2016 0-64'!BJ$1,'2016 population'!$A$3:$E$102,4,FALSE),"")</f>
        <v/>
      </c>
      <c r="BK17" s="21" t="str">
        <f>IF('Adjacent Counties'!BK17="x",VLOOKUP('2016 0-64'!BK$1,'2016 population'!$A$3:$E$102,4,FALSE),"")</f>
        <v/>
      </c>
      <c r="BL17" s="21" t="str">
        <f>IF('Adjacent Counties'!BL17="x",VLOOKUP('2016 0-64'!BL$1,'2016 population'!$A$3:$E$102,4,FALSE),"")</f>
        <v/>
      </c>
      <c r="BM17" s="21" t="str">
        <f>IF('Adjacent Counties'!BM17="x",VLOOKUP('2016 0-64'!BM$1,'2016 population'!$A$3:$E$102,4,FALSE),"")</f>
        <v/>
      </c>
      <c r="BN17" s="21" t="str">
        <f>IF('Adjacent Counties'!BN17="x",VLOOKUP('2016 0-64'!BN$1,'2016 population'!$A$3:$E$102,4,FALSE),"")</f>
        <v/>
      </c>
      <c r="BO17" s="21" t="str">
        <f>IF('Adjacent Counties'!BO17="x",VLOOKUP('2016 0-64'!BO$1,'2016 population'!$A$3:$E$102,4,FALSE),"")</f>
        <v/>
      </c>
      <c r="BP17" s="21">
        <f>IF('Adjacent Counties'!BP17="x",VLOOKUP('2016 0-64'!BP$1,'2016 population'!$A$3:$E$102,4,FALSE),"")</f>
        <v>5424</v>
      </c>
      <c r="BQ17" s="21" t="str">
        <f>IF('Adjacent Counties'!BQ17="x",VLOOKUP('2016 0-64'!BQ$1,'2016 population'!$A$3:$E$102,4,FALSE),"")</f>
        <v/>
      </c>
      <c r="BR17" s="21" t="str">
        <f>IF('Adjacent Counties'!BR17="x",VLOOKUP('2016 0-64'!BR$1,'2016 population'!$A$3:$E$102,4,FALSE),"")</f>
        <v/>
      </c>
      <c r="BS17" s="21" t="str">
        <f>IF('Adjacent Counties'!BS17="x",VLOOKUP('2016 0-64'!BS$1,'2016 population'!$A$3:$E$102,4,FALSE),"")</f>
        <v/>
      </c>
      <c r="BT17" s="21" t="str">
        <f>IF('Adjacent Counties'!BT17="x",VLOOKUP('2016 0-64'!BT$1,'2016 population'!$A$3:$E$102,4,FALSE),"")</f>
        <v/>
      </c>
      <c r="BU17" s="21" t="str">
        <f>IF('Adjacent Counties'!BU17="x",VLOOKUP('2016 0-64'!BU$1,'2016 population'!$A$3:$E$102,4,FALSE),"")</f>
        <v/>
      </c>
      <c r="BV17" s="21" t="str">
        <f>IF('Adjacent Counties'!BV17="x",VLOOKUP('2016 0-64'!BV$1,'2016 population'!$A$3:$E$102,4,FALSE),"")</f>
        <v/>
      </c>
      <c r="BW17" s="21" t="str">
        <f>IF('Adjacent Counties'!BW17="x",VLOOKUP('2016 0-64'!BW$1,'2016 population'!$A$3:$E$102,4,FALSE),"")</f>
        <v/>
      </c>
      <c r="BX17" s="21" t="str">
        <f>IF('Adjacent Counties'!BX17="x",VLOOKUP('2016 0-64'!BX$1,'2016 population'!$A$3:$E$102,4,FALSE),"")</f>
        <v/>
      </c>
      <c r="BY17" s="21" t="str">
        <f>IF('Adjacent Counties'!BY17="x",VLOOKUP('2016 0-64'!BY$1,'2016 population'!$A$3:$E$102,4,FALSE),"")</f>
        <v/>
      </c>
      <c r="BZ17" s="21" t="str">
        <f>IF('Adjacent Counties'!BZ17="x",VLOOKUP('2016 0-64'!BZ$1,'2016 population'!$A$3:$E$102,4,FALSE),"")</f>
        <v/>
      </c>
      <c r="CA17" s="21" t="str">
        <f>IF('Adjacent Counties'!CA17="x",VLOOKUP('2016 0-64'!CA$1,'2016 population'!$A$3:$E$102,4,FALSE),"")</f>
        <v/>
      </c>
      <c r="CB17" s="21" t="str">
        <f>IF('Adjacent Counties'!CB17="x",VLOOKUP('2016 0-64'!CB$1,'2016 population'!$A$3:$E$102,4,FALSE),"")</f>
        <v/>
      </c>
      <c r="CC17" s="21" t="str">
        <f>IF('Adjacent Counties'!CC17="x",VLOOKUP('2016 0-64'!CC$1,'2016 population'!$A$3:$E$102,4,FALSE),"")</f>
        <v/>
      </c>
      <c r="CD17" s="21" t="str">
        <f>IF('Adjacent Counties'!CD17="x",VLOOKUP('2016 0-64'!CD$1,'2016 population'!$A$3:$E$102,4,FALSE),"")</f>
        <v/>
      </c>
      <c r="CE17" s="21" t="str">
        <f>IF('Adjacent Counties'!CE17="x",VLOOKUP('2016 0-64'!CE$1,'2016 population'!$A$3:$E$102,4,FALSE),"")</f>
        <v/>
      </c>
      <c r="CF17" s="21" t="str">
        <f>IF('Adjacent Counties'!CF17="x",VLOOKUP('2016 0-64'!CF$1,'2016 population'!$A$3:$E$102,4,FALSE),"")</f>
        <v/>
      </c>
      <c r="CG17" s="21" t="str">
        <f>IF('Adjacent Counties'!CG17="x",VLOOKUP('2016 0-64'!CG$1,'2016 population'!$A$3:$E$102,4,FALSE),"")</f>
        <v/>
      </c>
      <c r="CH17" s="21" t="str">
        <f>IF('Adjacent Counties'!CH17="x",VLOOKUP('2016 0-64'!CH$1,'2016 population'!$A$3:$E$102,4,FALSE),"")</f>
        <v/>
      </c>
      <c r="CI17" s="21" t="str">
        <f>IF('Adjacent Counties'!CI17="x",VLOOKUP('2016 0-64'!CI$1,'2016 population'!$A$3:$E$102,4,FALSE),"")</f>
        <v/>
      </c>
      <c r="CJ17" s="21" t="str">
        <f>IF('Adjacent Counties'!CJ17="x",VLOOKUP('2016 0-64'!CJ$1,'2016 population'!$A$3:$E$102,4,FALSE),"")</f>
        <v/>
      </c>
      <c r="CK17" s="21" t="str">
        <f>IF('Adjacent Counties'!CK17="x",VLOOKUP('2016 0-64'!CK$1,'2016 population'!$A$3:$E$102,4,FALSE),"")</f>
        <v/>
      </c>
      <c r="CL17" s="21" t="str">
        <f>IF('Adjacent Counties'!CL17="x",VLOOKUP('2016 0-64'!CL$1,'2016 population'!$A$3:$E$102,4,FALSE),"")</f>
        <v/>
      </c>
      <c r="CM17" s="21" t="str">
        <f>IF('Adjacent Counties'!CM17="x",VLOOKUP('2016 0-64'!CM$1,'2016 population'!$A$3:$E$102,4,FALSE),"")</f>
        <v/>
      </c>
      <c r="CN17" s="21" t="str">
        <f>IF('Adjacent Counties'!CN17="x",VLOOKUP('2016 0-64'!CN$1,'2016 population'!$A$3:$E$102,4,FALSE),"")</f>
        <v/>
      </c>
      <c r="CO17" s="21" t="str">
        <f>IF('Adjacent Counties'!CO17="x",VLOOKUP('2016 0-64'!CO$1,'2016 population'!$A$3:$E$102,4,FALSE),"")</f>
        <v/>
      </c>
      <c r="CP17" s="21" t="str">
        <f>IF('Adjacent Counties'!CP17="x",VLOOKUP('2016 0-64'!CP$1,'2016 population'!$A$3:$E$102,4,FALSE),"")</f>
        <v/>
      </c>
      <c r="CQ17" s="21" t="str">
        <f>IF('Adjacent Counties'!CQ17="x",VLOOKUP('2016 0-64'!CQ$1,'2016 population'!$A$3:$E$102,4,FALSE),"")</f>
        <v/>
      </c>
      <c r="CR17" s="21" t="str">
        <f>IF('Adjacent Counties'!CR17="x",VLOOKUP('2016 0-64'!CR$1,'2016 population'!$A$3:$E$102,4,FALSE),"")</f>
        <v/>
      </c>
      <c r="CS17" s="21" t="str">
        <f>IF('Adjacent Counties'!CS17="x",VLOOKUP('2016 0-64'!CS$1,'2016 population'!$A$3:$E$102,4,FALSE),"")</f>
        <v/>
      </c>
      <c r="CT17" s="21" t="str">
        <f>IF('Adjacent Counties'!CT17="x",VLOOKUP('2016 0-64'!CT$1,'2016 population'!$A$3:$E$102,4,FALSE),"")</f>
        <v/>
      </c>
      <c r="CU17" s="21" t="str">
        <f>IF('Adjacent Counties'!CU17="x",VLOOKUP('2016 0-64'!CU$1,'2016 population'!$A$3:$E$102,4,FALSE),"")</f>
        <v/>
      </c>
      <c r="CV17" s="21" t="str">
        <f>IF('Adjacent Counties'!CV17="x",VLOOKUP('2016 0-64'!CV$1,'2016 population'!$A$3:$E$102,4,FALSE),"")</f>
        <v/>
      </c>
      <c r="CW17" s="21" t="str">
        <f>IF('Adjacent Counties'!CW17="x",VLOOKUP('2016 0-64'!CW$1,'2016 population'!$A$3:$E$102,4,FALSE),"")</f>
        <v/>
      </c>
      <c r="CX17" s="21">
        <f t="shared" si="0"/>
        <v>16213</v>
      </c>
    </row>
    <row r="18" spans="1:102">
      <c r="A18" s="3" t="s">
        <v>16</v>
      </c>
      <c r="B18" s="21">
        <f>IF('Adjacent Counties'!B18="x",VLOOKUP('2016 0-64'!B$1,'2016 population'!$A$3:$E$102,4,FALSE),"")</f>
        <v>7471</v>
      </c>
      <c r="C18" s="21" t="str">
        <f>IF('Adjacent Counties'!C18="x",VLOOKUP('2016 0-64'!C$1,'2016 population'!$A$3:$E$102,4,FALSE),"")</f>
        <v/>
      </c>
      <c r="D18" s="21" t="str">
        <f>IF('Adjacent Counties'!D18="x",VLOOKUP('2016 0-64'!D$1,'2016 population'!$A$3:$E$102,4,FALSE),"")</f>
        <v/>
      </c>
      <c r="E18" s="21" t="str">
        <f>IF('Adjacent Counties'!E18="x",VLOOKUP('2016 0-64'!E$1,'2016 population'!$A$3:$E$102,4,FALSE),"")</f>
        <v/>
      </c>
      <c r="F18" s="21" t="str">
        <f>IF('Adjacent Counties'!F18="x",VLOOKUP('2016 0-64'!F$1,'2016 population'!$A$3:$E$102,4,FALSE),"")</f>
        <v/>
      </c>
      <c r="G18" s="21" t="str">
        <f>IF('Adjacent Counties'!G18="x",VLOOKUP('2016 0-64'!G$1,'2016 population'!$A$3:$E$102,4,FALSE),"")</f>
        <v/>
      </c>
      <c r="H18" s="21" t="str">
        <f>IF('Adjacent Counties'!H18="x",VLOOKUP('2016 0-64'!H$1,'2016 population'!$A$3:$E$102,4,FALSE),"")</f>
        <v/>
      </c>
      <c r="I18" s="21" t="str">
        <f>IF('Adjacent Counties'!I18="x",VLOOKUP('2016 0-64'!I$1,'2016 population'!$A$3:$E$102,4,FALSE),"")</f>
        <v/>
      </c>
      <c r="J18" s="21" t="str">
        <f>IF('Adjacent Counties'!J18="x",VLOOKUP('2016 0-64'!J$1,'2016 population'!$A$3:$E$102,4,FALSE),"")</f>
        <v/>
      </c>
      <c r="K18" s="21" t="str">
        <f>IF('Adjacent Counties'!K18="x",VLOOKUP('2016 0-64'!K$1,'2016 population'!$A$3:$E$102,4,FALSE),"")</f>
        <v/>
      </c>
      <c r="L18" s="21" t="str">
        <f>IF('Adjacent Counties'!L18="x",VLOOKUP('2016 0-64'!L$1,'2016 population'!$A$3:$E$102,4,FALSE),"")</f>
        <v/>
      </c>
      <c r="M18" s="21" t="str">
        <f>IF('Adjacent Counties'!M18="x",VLOOKUP('2016 0-64'!M$1,'2016 population'!$A$3:$E$102,4,FALSE),"")</f>
        <v/>
      </c>
      <c r="N18" s="21" t="str">
        <f>IF('Adjacent Counties'!N18="x",VLOOKUP('2016 0-64'!N$1,'2016 population'!$A$3:$E$102,4,FALSE),"")</f>
        <v/>
      </c>
      <c r="O18" s="21" t="str">
        <f>IF('Adjacent Counties'!O18="x",VLOOKUP('2016 0-64'!O$1,'2016 population'!$A$3:$E$102,4,FALSE),"")</f>
        <v/>
      </c>
      <c r="P18" s="21" t="str">
        <f>IF('Adjacent Counties'!P18="x",VLOOKUP('2016 0-64'!P$1,'2016 population'!$A$3:$E$102,4,FALSE),"")</f>
        <v/>
      </c>
      <c r="Q18" s="21" t="str">
        <f>IF('Adjacent Counties'!Q18="x",VLOOKUP('2016 0-64'!Q$1,'2016 population'!$A$3:$E$102,4,FALSE),"")</f>
        <v/>
      </c>
      <c r="R18" s="21">
        <f>IF('Adjacent Counties'!R18="x",VLOOKUP('2016 0-64'!R$1,'2016 population'!$A$3:$E$102,4,FALSE),"")</f>
        <v>1313</v>
      </c>
      <c r="S18" s="21" t="str">
        <f>IF('Adjacent Counties'!S18="x",VLOOKUP('2016 0-64'!S$1,'2016 population'!$A$3:$E$102,4,FALSE),"")</f>
        <v/>
      </c>
      <c r="T18" s="21" t="str">
        <f>IF('Adjacent Counties'!T18="x",VLOOKUP('2016 0-64'!T$1,'2016 population'!$A$3:$E$102,4,FALSE),"")</f>
        <v/>
      </c>
      <c r="U18" s="21" t="str">
        <f>IF('Adjacent Counties'!U18="x",VLOOKUP('2016 0-64'!U$1,'2016 population'!$A$3:$E$102,4,FALSE),"")</f>
        <v/>
      </c>
      <c r="V18" s="21" t="str">
        <f>IF('Adjacent Counties'!V18="x",VLOOKUP('2016 0-64'!V$1,'2016 population'!$A$3:$E$102,4,FALSE),"")</f>
        <v/>
      </c>
      <c r="W18" s="21" t="str">
        <f>IF('Adjacent Counties'!W18="x",VLOOKUP('2016 0-64'!W$1,'2016 population'!$A$3:$E$102,4,FALSE),"")</f>
        <v/>
      </c>
      <c r="X18" s="21" t="str">
        <f>IF('Adjacent Counties'!X18="x",VLOOKUP('2016 0-64'!X$1,'2016 population'!$A$3:$E$102,4,FALSE),"")</f>
        <v/>
      </c>
      <c r="Y18" s="21" t="str">
        <f>IF('Adjacent Counties'!Y18="x",VLOOKUP('2016 0-64'!Y$1,'2016 population'!$A$3:$E$102,4,FALSE),"")</f>
        <v/>
      </c>
      <c r="Z18" s="21" t="str">
        <f>IF('Adjacent Counties'!Z18="x",VLOOKUP('2016 0-64'!Z$1,'2016 population'!$A$3:$E$102,4,FALSE),"")</f>
        <v/>
      </c>
      <c r="AA18" s="21" t="str">
        <f>IF('Adjacent Counties'!AA18="x",VLOOKUP('2016 0-64'!AA$1,'2016 population'!$A$3:$E$102,4,FALSE),"")</f>
        <v/>
      </c>
      <c r="AB18" s="21" t="str">
        <f>IF('Adjacent Counties'!AB18="x",VLOOKUP('2016 0-64'!AB$1,'2016 population'!$A$3:$E$102,4,FALSE),"")</f>
        <v/>
      </c>
      <c r="AC18" s="21" t="str">
        <f>IF('Adjacent Counties'!AC18="x",VLOOKUP('2016 0-64'!AC$1,'2016 population'!$A$3:$E$102,4,FALSE),"")</f>
        <v/>
      </c>
      <c r="AD18" s="21" t="str">
        <f>IF('Adjacent Counties'!AD18="x",VLOOKUP('2016 0-64'!AD$1,'2016 population'!$A$3:$E$102,4,FALSE),"")</f>
        <v/>
      </c>
      <c r="AE18" s="21" t="str">
        <f>IF('Adjacent Counties'!AE18="x",VLOOKUP('2016 0-64'!AE$1,'2016 population'!$A$3:$E$102,4,FALSE),"")</f>
        <v/>
      </c>
      <c r="AF18" s="21" t="str">
        <f>IF('Adjacent Counties'!AF18="x",VLOOKUP('2016 0-64'!AF$1,'2016 population'!$A$3:$E$102,4,FALSE),"")</f>
        <v/>
      </c>
      <c r="AG18" s="21" t="str">
        <f>IF('Adjacent Counties'!AG18="x",VLOOKUP('2016 0-64'!AG$1,'2016 population'!$A$3:$E$102,4,FALSE),"")</f>
        <v/>
      </c>
      <c r="AH18" s="21" t="str">
        <f>IF('Adjacent Counties'!AH18="x",VLOOKUP('2016 0-64'!AH$1,'2016 population'!$A$3:$E$102,4,FALSE),"")</f>
        <v/>
      </c>
      <c r="AI18" s="21" t="str">
        <f>IF('Adjacent Counties'!AI18="x",VLOOKUP('2016 0-64'!AI$1,'2016 population'!$A$3:$E$102,4,FALSE),"")</f>
        <v/>
      </c>
      <c r="AJ18" s="21" t="str">
        <f>IF('Adjacent Counties'!AJ18="x",VLOOKUP('2016 0-64'!AJ$1,'2016 population'!$A$3:$E$102,4,FALSE),"")</f>
        <v/>
      </c>
      <c r="AK18" s="21" t="str">
        <f>IF('Adjacent Counties'!AK18="x",VLOOKUP('2016 0-64'!AK$1,'2016 population'!$A$3:$E$102,4,FALSE),"")</f>
        <v/>
      </c>
      <c r="AL18" s="21" t="str">
        <f>IF('Adjacent Counties'!AL18="x",VLOOKUP('2016 0-64'!AL$1,'2016 population'!$A$3:$E$102,4,FALSE),"")</f>
        <v/>
      </c>
      <c r="AM18" s="21" t="str">
        <f>IF('Adjacent Counties'!AM18="x",VLOOKUP('2016 0-64'!AM$1,'2016 population'!$A$3:$E$102,4,FALSE),"")</f>
        <v/>
      </c>
      <c r="AN18" s="21" t="str">
        <f>IF('Adjacent Counties'!AN18="x",VLOOKUP('2016 0-64'!AN$1,'2016 population'!$A$3:$E$102,4,FALSE),"")</f>
        <v/>
      </c>
      <c r="AO18" s="21" t="str">
        <f>IF('Adjacent Counties'!AO18="x",VLOOKUP('2016 0-64'!AO$1,'2016 population'!$A$3:$E$102,4,FALSE),"")</f>
        <v/>
      </c>
      <c r="AP18" s="21">
        <f>IF('Adjacent Counties'!AP18="x",VLOOKUP('2016 0-64'!AP$1,'2016 population'!$A$3:$E$102,4,FALSE),"")</f>
        <v>21277</v>
      </c>
      <c r="AQ18" s="21" t="str">
        <f>IF('Adjacent Counties'!AQ18="x",VLOOKUP('2016 0-64'!AQ$1,'2016 population'!$A$3:$E$102,4,FALSE),"")</f>
        <v/>
      </c>
      <c r="AR18" s="21" t="str">
        <f>IF('Adjacent Counties'!AR18="x",VLOOKUP('2016 0-64'!AR$1,'2016 population'!$A$3:$E$102,4,FALSE),"")</f>
        <v/>
      </c>
      <c r="AS18" s="21" t="str">
        <f>IF('Adjacent Counties'!AS18="x",VLOOKUP('2016 0-64'!AS$1,'2016 population'!$A$3:$E$102,4,FALSE),"")</f>
        <v/>
      </c>
      <c r="AT18" s="21" t="str">
        <f>IF('Adjacent Counties'!AT18="x",VLOOKUP('2016 0-64'!AT$1,'2016 population'!$A$3:$E$102,4,FALSE),"")</f>
        <v/>
      </c>
      <c r="AU18" s="21" t="str">
        <f>IF('Adjacent Counties'!AU18="x",VLOOKUP('2016 0-64'!AU$1,'2016 population'!$A$3:$E$102,4,FALSE),"")</f>
        <v/>
      </c>
      <c r="AV18" s="21" t="str">
        <f>IF('Adjacent Counties'!AV18="x",VLOOKUP('2016 0-64'!AV$1,'2016 population'!$A$3:$E$102,4,FALSE),"")</f>
        <v/>
      </c>
      <c r="AW18" s="21" t="str">
        <f>IF('Adjacent Counties'!AW18="x",VLOOKUP('2016 0-64'!AW$1,'2016 population'!$A$3:$E$102,4,FALSE),"")</f>
        <v/>
      </c>
      <c r="AX18" s="21" t="str">
        <f>IF('Adjacent Counties'!AX18="x",VLOOKUP('2016 0-64'!AX$1,'2016 population'!$A$3:$E$102,4,FALSE),"")</f>
        <v/>
      </c>
      <c r="AY18" s="21" t="str">
        <f>IF('Adjacent Counties'!AY18="x",VLOOKUP('2016 0-64'!AY$1,'2016 population'!$A$3:$E$102,4,FALSE),"")</f>
        <v/>
      </c>
      <c r="AZ18" s="21" t="str">
        <f>IF('Adjacent Counties'!AZ18="x",VLOOKUP('2016 0-64'!AZ$1,'2016 population'!$A$3:$E$102,4,FALSE),"")</f>
        <v/>
      </c>
      <c r="BA18" s="21" t="str">
        <f>IF('Adjacent Counties'!BA18="x",VLOOKUP('2016 0-64'!BA$1,'2016 population'!$A$3:$E$102,4,FALSE),"")</f>
        <v/>
      </c>
      <c r="BB18" s="21" t="str">
        <f>IF('Adjacent Counties'!BB18="x",VLOOKUP('2016 0-64'!BB$1,'2016 population'!$A$3:$E$102,4,FALSE),"")</f>
        <v/>
      </c>
      <c r="BC18" s="21" t="str">
        <f>IF('Adjacent Counties'!BC18="x",VLOOKUP('2016 0-64'!BC$1,'2016 population'!$A$3:$E$102,4,FALSE),"")</f>
        <v/>
      </c>
      <c r="BD18" s="21" t="str">
        <f>IF('Adjacent Counties'!BD18="x",VLOOKUP('2016 0-64'!BD$1,'2016 population'!$A$3:$E$102,4,FALSE),"")</f>
        <v/>
      </c>
      <c r="BE18" s="21" t="str">
        <f>IF('Adjacent Counties'!BE18="x",VLOOKUP('2016 0-64'!BE$1,'2016 population'!$A$3:$E$102,4,FALSE),"")</f>
        <v/>
      </c>
      <c r="BF18" s="21" t="str">
        <f>IF('Adjacent Counties'!BF18="x",VLOOKUP('2016 0-64'!BF$1,'2016 population'!$A$3:$E$102,4,FALSE),"")</f>
        <v/>
      </c>
      <c r="BG18" s="21" t="str">
        <f>IF('Adjacent Counties'!BG18="x",VLOOKUP('2016 0-64'!BG$1,'2016 population'!$A$3:$E$102,4,FALSE),"")</f>
        <v/>
      </c>
      <c r="BH18" s="21" t="str">
        <f>IF('Adjacent Counties'!BH18="x",VLOOKUP('2016 0-64'!BH$1,'2016 population'!$A$3:$E$102,4,FALSE),"")</f>
        <v/>
      </c>
      <c r="BI18" s="21" t="str">
        <f>IF('Adjacent Counties'!BI18="x",VLOOKUP('2016 0-64'!BI$1,'2016 population'!$A$3:$E$102,4,FALSE),"")</f>
        <v/>
      </c>
      <c r="BJ18" s="21" t="str">
        <f>IF('Adjacent Counties'!BJ18="x",VLOOKUP('2016 0-64'!BJ$1,'2016 population'!$A$3:$E$102,4,FALSE),"")</f>
        <v/>
      </c>
      <c r="BK18" s="21" t="str">
        <f>IF('Adjacent Counties'!BK18="x",VLOOKUP('2016 0-64'!BK$1,'2016 population'!$A$3:$E$102,4,FALSE),"")</f>
        <v/>
      </c>
      <c r="BL18" s="21" t="str">
        <f>IF('Adjacent Counties'!BL18="x",VLOOKUP('2016 0-64'!BL$1,'2016 population'!$A$3:$E$102,4,FALSE),"")</f>
        <v/>
      </c>
      <c r="BM18" s="21" t="str">
        <f>IF('Adjacent Counties'!BM18="x",VLOOKUP('2016 0-64'!BM$1,'2016 population'!$A$3:$E$102,4,FALSE),"")</f>
        <v/>
      </c>
      <c r="BN18" s="21" t="str">
        <f>IF('Adjacent Counties'!BN18="x",VLOOKUP('2016 0-64'!BN$1,'2016 population'!$A$3:$E$102,4,FALSE),"")</f>
        <v/>
      </c>
      <c r="BO18" s="21" t="str">
        <f>IF('Adjacent Counties'!BO18="x",VLOOKUP('2016 0-64'!BO$1,'2016 population'!$A$3:$E$102,4,FALSE),"")</f>
        <v/>
      </c>
      <c r="BP18" s="21" t="str">
        <f>IF('Adjacent Counties'!BP18="x",VLOOKUP('2016 0-64'!BP$1,'2016 population'!$A$3:$E$102,4,FALSE),"")</f>
        <v/>
      </c>
      <c r="BQ18" s="21">
        <f>IF('Adjacent Counties'!BQ18="x",VLOOKUP('2016 0-64'!BQ$1,'2016 population'!$A$3:$E$102,4,FALSE),"")</f>
        <v>4669</v>
      </c>
      <c r="BR18" s="21" t="str">
        <f>IF('Adjacent Counties'!BR18="x",VLOOKUP('2016 0-64'!BR$1,'2016 population'!$A$3:$E$102,4,FALSE),"")</f>
        <v/>
      </c>
      <c r="BS18" s="21" t="str">
        <f>IF('Adjacent Counties'!BS18="x",VLOOKUP('2016 0-64'!BS$1,'2016 population'!$A$3:$E$102,4,FALSE),"")</f>
        <v/>
      </c>
      <c r="BT18" s="21" t="str">
        <f>IF('Adjacent Counties'!BT18="x",VLOOKUP('2016 0-64'!BT$1,'2016 population'!$A$3:$E$102,4,FALSE),"")</f>
        <v/>
      </c>
      <c r="BU18" s="21" t="str">
        <f>IF('Adjacent Counties'!BU18="x",VLOOKUP('2016 0-64'!BU$1,'2016 population'!$A$3:$E$102,4,FALSE),"")</f>
        <v/>
      </c>
      <c r="BV18" s="21">
        <f>IF('Adjacent Counties'!BV18="x",VLOOKUP('2016 0-64'!BV$1,'2016 population'!$A$3:$E$102,4,FALSE),"")</f>
        <v>2118</v>
      </c>
      <c r="BW18" s="21" t="str">
        <f>IF('Adjacent Counties'!BW18="x",VLOOKUP('2016 0-64'!BW$1,'2016 population'!$A$3:$E$102,4,FALSE),"")</f>
        <v/>
      </c>
      <c r="BX18" s="21" t="str">
        <f>IF('Adjacent Counties'!BX18="x",VLOOKUP('2016 0-64'!BX$1,'2016 population'!$A$3:$E$102,4,FALSE),"")</f>
        <v/>
      </c>
      <c r="BY18" s="21" t="str">
        <f>IF('Adjacent Counties'!BY18="x",VLOOKUP('2016 0-64'!BY$1,'2016 population'!$A$3:$E$102,4,FALSE),"")</f>
        <v/>
      </c>
      <c r="BZ18" s="21" t="str">
        <f>IF('Adjacent Counties'!BZ18="x",VLOOKUP('2016 0-64'!BZ$1,'2016 population'!$A$3:$E$102,4,FALSE),"")</f>
        <v/>
      </c>
      <c r="CA18" s="21" t="str">
        <f>IF('Adjacent Counties'!CA18="x",VLOOKUP('2016 0-64'!CA$1,'2016 population'!$A$3:$E$102,4,FALSE),"")</f>
        <v/>
      </c>
      <c r="CB18" s="21">
        <f>IF('Adjacent Counties'!CB18="x",VLOOKUP('2016 0-64'!CB$1,'2016 population'!$A$3:$E$102,4,FALSE),"")</f>
        <v>5233</v>
      </c>
      <c r="CC18" s="21" t="str">
        <f>IF('Adjacent Counties'!CC18="x",VLOOKUP('2016 0-64'!CC$1,'2016 population'!$A$3:$E$102,4,FALSE),"")</f>
        <v/>
      </c>
      <c r="CD18" s="21" t="str">
        <f>IF('Adjacent Counties'!CD18="x",VLOOKUP('2016 0-64'!CD$1,'2016 population'!$A$3:$E$102,4,FALSE),"")</f>
        <v/>
      </c>
      <c r="CE18" s="21" t="str">
        <f>IF('Adjacent Counties'!CE18="x",VLOOKUP('2016 0-64'!CE$1,'2016 population'!$A$3:$E$102,4,FALSE),"")</f>
        <v/>
      </c>
      <c r="CF18" s="21" t="str">
        <f>IF('Adjacent Counties'!CF18="x",VLOOKUP('2016 0-64'!CF$1,'2016 population'!$A$3:$E$102,4,FALSE),"")</f>
        <v/>
      </c>
      <c r="CG18" s="21" t="str">
        <f>IF('Adjacent Counties'!CG18="x",VLOOKUP('2016 0-64'!CG$1,'2016 population'!$A$3:$E$102,4,FALSE),"")</f>
        <v/>
      </c>
      <c r="CH18" s="21" t="str">
        <f>IF('Adjacent Counties'!CH18="x",VLOOKUP('2016 0-64'!CH$1,'2016 population'!$A$3:$E$102,4,FALSE),"")</f>
        <v/>
      </c>
      <c r="CI18" s="21" t="str">
        <f>IF('Adjacent Counties'!CI18="x",VLOOKUP('2016 0-64'!CI$1,'2016 population'!$A$3:$E$102,4,FALSE),"")</f>
        <v/>
      </c>
      <c r="CJ18" s="21" t="str">
        <f>IF('Adjacent Counties'!CJ18="x",VLOOKUP('2016 0-64'!CJ$1,'2016 population'!$A$3:$E$102,4,FALSE),"")</f>
        <v/>
      </c>
      <c r="CK18" s="21" t="str">
        <f>IF('Adjacent Counties'!CK18="x",VLOOKUP('2016 0-64'!CK$1,'2016 population'!$A$3:$E$102,4,FALSE),"")</f>
        <v/>
      </c>
      <c r="CL18" s="21" t="str">
        <f>IF('Adjacent Counties'!CL18="x",VLOOKUP('2016 0-64'!CL$1,'2016 population'!$A$3:$E$102,4,FALSE),"")</f>
        <v/>
      </c>
      <c r="CM18" s="21" t="str">
        <f>IF('Adjacent Counties'!CM18="x",VLOOKUP('2016 0-64'!CM$1,'2016 population'!$A$3:$E$102,4,FALSE),"")</f>
        <v/>
      </c>
      <c r="CN18" s="21" t="str">
        <f>IF('Adjacent Counties'!CN18="x",VLOOKUP('2016 0-64'!CN$1,'2016 population'!$A$3:$E$102,4,FALSE),"")</f>
        <v/>
      </c>
      <c r="CO18" s="21" t="str">
        <f>IF('Adjacent Counties'!CO18="x",VLOOKUP('2016 0-64'!CO$1,'2016 population'!$A$3:$E$102,4,FALSE),"")</f>
        <v/>
      </c>
      <c r="CP18" s="21" t="str">
        <f>IF('Adjacent Counties'!CP18="x",VLOOKUP('2016 0-64'!CP$1,'2016 population'!$A$3:$E$102,4,FALSE),"")</f>
        <v/>
      </c>
      <c r="CQ18" s="21" t="str">
        <f>IF('Adjacent Counties'!CQ18="x",VLOOKUP('2016 0-64'!CQ$1,'2016 population'!$A$3:$E$102,4,FALSE),"")</f>
        <v/>
      </c>
      <c r="CR18" s="21" t="str">
        <f>IF('Adjacent Counties'!CR18="x",VLOOKUP('2016 0-64'!CR$1,'2016 population'!$A$3:$E$102,4,FALSE),"")</f>
        <v/>
      </c>
      <c r="CS18" s="21" t="str">
        <f>IF('Adjacent Counties'!CS18="x",VLOOKUP('2016 0-64'!CS$1,'2016 population'!$A$3:$E$102,4,FALSE),"")</f>
        <v/>
      </c>
      <c r="CT18" s="21" t="str">
        <f>IF('Adjacent Counties'!CT18="x",VLOOKUP('2016 0-64'!CT$1,'2016 population'!$A$3:$E$102,4,FALSE),"")</f>
        <v/>
      </c>
      <c r="CU18" s="21" t="str">
        <f>IF('Adjacent Counties'!CU18="x",VLOOKUP('2016 0-64'!CU$1,'2016 population'!$A$3:$E$102,4,FALSE),"")</f>
        <v/>
      </c>
      <c r="CV18" s="21" t="str">
        <f>IF('Adjacent Counties'!CV18="x",VLOOKUP('2016 0-64'!CV$1,'2016 population'!$A$3:$E$102,4,FALSE),"")</f>
        <v/>
      </c>
      <c r="CW18" s="21" t="str">
        <f>IF('Adjacent Counties'!CW18="x",VLOOKUP('2016 0-64'!CW$1,'2016 population'!$A$3:$E$102,4,FALSE),"")</f>
        <v/>
      </c>
      <c r="CX18" s="21">
        <f t="shared" si="0"/>
        <v>42081</v>
      </c>
    </row>
    <row r="19" spans="1:102">
      <c r="A19" s="3" t="s">
        <v>17</v>
      </c>
      <c r="B19" s="21" t="str">
        <f>IF('Adjacent Counties'!B19="x",VLOOKUP('2016 0-64'!B$1,'2016 population'!$A$3:$E$102,4,FALSE),"")</f>
        <v/>
      </c>
      <c r="C19" s="21">
        <f>IF('Adjacent Counties'!C19="x",VLOOKUP('2016 0-64'!C$1,'2016 population'!$A$3:$E$102,4,FALSE),"")</f>
        <v>2173</v>
      </c>
      <c r="D19" s="21" t="str">
        <f>IF('Adjacent Counties'!D19="x",VLOOKUP('2016 0-64'!D$1,'2016 population'!$A$3:$E$102,4,FALSE),"")</f>
        <v/>
      </c>
      <c r="E19" s="21" t="str">
        <f>IF('Adjacent Counties'!E19="x",VLOOKUP('2016 0-64'!E$1,'2016 population'!$A$3:$E$102,4,FALSE),"")</f>
        <v/>
      </c>
      <c r="F19" s="21" t="str">
        <f>IF('Adjacent Counties'!F19="x",VLOOKUP('2016 0-64'!F$1,'2016 population'!$A$3:$E$102,4,FALSE),"")</f>
        <v/>
      </c>
      <c r="G19" s="21" t="str">
        <f>IF('Adjacent Counties'!G19="x",VLOOKUP('2016 0-64'!G$1,'2016 population'!$A$3:$E$102,4,FALSE),"")</f>
        <v/>
      </c>
      <c r="H19" s="21" t="str">
        <f>IF('Adjacent Counties'!H19="x",VLOOKUP('2016 0-64'!H$1,'2016 population'!$A$3:$E$102,4,FALSE),"")</f>
        <v/>
      </c>
      <c r="I19" s="21" t="str">
        <f>IF('Adjacent Counties'!I19="x",VLOOKUP('2016 0-64'!I$1,'2016 population'!$A$3:$E$102,4,FALSE),"")</f>
        <v/>
      </c>
      <c r="J19" s="21" t="str">
        <f>IF('Adjacent Counties'!J19="x",VLOOKUP('2016 0-64'!J$1,'2016 population'!$A$3:$E$102,4,FALSE),"")</f>
        <v/>
      </c>
      <c r="K19" s="21" t="str">
        <f>IF('Adjacent Counties'!K19="x",VLOOKUP('2016 0-64'!K$1,'2016 population'!$A$3:$E$102,4,FALSE),"")</f>
        <v/>
      </c>
      <c r="L19" s="21" t="str">
        <f>IF('Adjacent Counties'!L19="x",VLOOKUP('2016 0-64'!L$1,'2016 population'!$A$3:$E$102,4,FALSE),"")</f>
        <v/>
      </c>
      <c r="M19" s="21">
        <f>IF('Adjacent Counties'!M19="x",VLOOKUP('2016 0-64'!M$1,'2016 population'!$A$3:$E$102,4,FALSE),"")</f>
        <v>5074</v>
      </c>
      <c r="N19" s="21" t="str">
        <f>IF('Adjacent Counties'!N19="x",VLOOKUP('2016 0-64'!N$1,'2016 population'!$A$3:$E$102,4,FALSE),"")</f>
        <v/>
      </c>
      <c r="O19" s="21">
        <f>IF('Adjacent Counties'!O19="x",VLOOKUP('2016 0-64'!O$1,'2016 population'!$A$3:$E$102,4,FALSE),"")</f>
        <v>4598</v>
      </c>
      <c r="P19" s="21" t="str">
        <f>IF('Adjacent Counties'!P19="x",VLOOKUP('2016 0-64'!P$1,'2016 population'!$A$3:$E$102,4,FALSE),"")</f>
        <v/>
      </c>
      <c r="Q19" s="21" t="str">
        <f>IF('Adjacent Counties'!Q19="x",VLOOKUP('2016 0-64'!Q$1,'2016 population'!$A$3:$E$102,4,FALSE),"")</f>
        <v/>
      </c>
      <c r="R19" s="21" t="str">
        <f>IF('Adjacent Counties'!R19="x",VLOOKUP('2016 0-64'!R$1,'2016 population'!$A$3:$E$102,4,FALSE),"")</f>
        <v/>
      </c>
      <c r="S19" s="21">
        <f>IF('Adjacent Counties'!S19="x",VLOOKUP('2016 0-64'!S$1,'2016 population'!$A$3:$E$102,4,FALSE),"")</f>
        <v>7514</v>
      </c>
      <c r="T19" s="21" t="str">
        <f>IF('Adjacent Counties'!T19="x",VLOOKUP('2016 0-64'!T$1,'2016 population'!$A$3:$E$102,4,FALSE),"")</f>
        <v/>
      </c>
      <c r="U19" s="21" t="str">
        <f>IF('Adjacent Counties'!U19="x",VLOOKUP('2016 0-64'!U$1,'2016 population'!$A$3:$E$102,4,FALSE),"")</f>
        <v/>
      </c>
      <c r="V19" s="21" t="str">
        <f>IF('Adjacent Counties'!V19="x",VLOOKUP('2016 0-64'!V$1,'2016 population'!$A$3:$E$102,4,FALSE),"")</f>
        <v/>
      </c>
      <c r="W19" s="21" t="str">
        <f>IF('Adjacent Counties'!W19="x",VLOOKUP('2016 0-64'!W$1,'2016 population'!$A$3:$E$102,4,FALSE),"")</f>
        <v/>
      </c>
      <c r="X19" s="21">
        <f>IF('Adjacent Counties'!X19="x",VLOOKUP('2016 0-64'!X$1,'2016 population'!$A$3:$E$102,4,FALSE),"")</f>
        <v>5067</v>
      </c>
      <c r="Y19" s="21" t="str">
        <f>IF('Adjacent Counties'!Y19="x",VLOOKUP('2016 0-64'!Y$1,'2016 population'!$A$3:$E$102,4,FALSE),"")</f>
        <v/>
      </c>
      <c r="Z19" s="21" t="str">
        <f>IF('Adjacent Counties'!Z19="x",VLOOKUP('2016 0-64'!Z$1,'2016 population'!$A$3:$E$102,4,FALSE),"")</f>
        <v/>
      </c>
      <c r="AA19" s="21" t="str">
        <f>IF('Adjacent Counties'!AA19="x",VLOOKUP('2016 0-64'!AA$1,'2016 population'!$A$3:$E$102,4,FALSE),"")</f>
        <v/>
      </c>
      <c r="AB19" s="21" t="str">
        <f>IF('Adjacent Counties'!AB19="x",VLOOKUP('2016 0-64'!AB$1,'2016 population'!$A$3:$E$102,4,FALSE),"")</f>
        <v/>
      </c>
      <c r="AC19" s="21" t="str">
        <f>IF('Adjacent Counties'!AC19="x",VLOOKUP('2016 0-64'!AC$1,'2016 population'!$A$3:$E$102,4,FALSE),"")</f>
        <v/>
      </c>
      <c r="AD19" s="21" t="str">
        <f>IF('Adjacent Counties'!AD19="x",VLOOKUP('2016 0-64'!AD$1,'2016 population'!$A$3:$E$102,4,FALSE),"")</f>
        <v/>
      </c>
      <c r="AE19" s="21" t="str">
        <f>IF('Adjacent Counties'!AE19="x",VLOOKUP('2016 0-64'!AE$1,'2016 population'!$A$3:$E$102,4,FALSE),"")</f>
        <v/>
      </c>
      <c r="AF19" s="21" t="str">
        <f>IF('Adjacent Counties'!AF19="x",VLOOKUP('2016 0-64'!AF$1,'2016 population'!$A$3:$E$102,4,FALSE),"")</f>
        <v/>
      </c>
      <c r="AG19" s="21" t="str">
        <f>IF('Adjacent Counties'!AG19="x",VLOOKUP('2016 0-64'!AG$1,'2016 population'!$A$3:$E$102,4,FALSE),"")</f>
        <v/>
      </c>
      <c r="AH19" s="21" t="str">
        <f>IF('Adjacent Counties'!AH19="x",VLOOKUP('2016 0-64'!AH$1,'2016 population'!$A$3:$E$102,4,FALSE),"")</f>
        <v/>
      </c>
      <c r="AI19" s="21" t="str">
        <f>IF('Adjacent Counties'!AI19="x",VLOOKUP('2016 0-64'!AI$1,'2016 population'!$A$3:$E$102,4,FALSE),"")</f>
        <v/>
      </c>
      <c r="AJ19" s="21" t="str">
        <f>IF('Adjacent Counties'!AJ19="x",VLOOKUP('2016 0-64'!AJ$1,'2016 population'!$A$3:$E$102,4,FALSE),"")</f>
        <v/>
      </c>
      <c r="AK19" s="21" t="str">
        <f>IF('Adjacent Counties'!AK19="x",VLOOKUP('2016 0-64'!AK$1,'2016 population'!$A$3:$E$102,4,FALSE),"")</f>
        <v/>
      </c>
      <c r="AL19" s="21" t="str">
        <f>IF('Adjacent Counties'!AL19="x",VLOOKUP('2016 0-64'!AL$1,'2016 population'!$A$3:$E$102,4,FALSE),"")</f>
        <v/>
      </c>
      <c r="AM19" s="21" t="str">
        <f>IF('Adjacent Counties'!AM19="x",VLOOKUP('2016 0-64'!AM$1,'2016 population'!$A$3:$E$102,4,FALSE),"")</f>
        <v/>
      </c>
      <c r="AN19" s="21" t="str">
        <f>IF('Adjacent Counties'!AN19="x",VLOOKUP('2016 0-64'!AN$1,'2016 population'!$A$3:$E$102,4,FALSE),"")</f>
        <v/>
      </c>
      <c r="AO19" s="21" t="str">
        <f>IF('Adjacent Counties'!AO19="x",VLOOKUP('2016 0-64'!AO$1,'2016 population'!$A$3:$E$102,4,FALSE),"")</f>
        <v/>
      </c>
      <c r="AP19" s="21" t="str">
        <f>IF('Adjacent Counties'!AP19="x",VLOOKUP('2016 0-64'!AP$1,'2016 population'!$A$3:$E$102,4,FALSE),"")</f>
        <v/>
      </c>
      <c r="AQ19" s="21" t="str">
        <f>IF('Adjacent Counties'!AQ19="x",VLOOKUP('2016 0-64'!AQ$1,'2016 population'!$A$3:$E$102,4,FALSE),"")</f>
        <v/>
      </c>
      <c r="AR19" s="21" t="str">
        <f>IF('Adjacent Counties'!AR19="x",VLOOKUP('2016 0-64'!AR$1,'2016 population'!$A$3:$E$102,4,FALSE),"")</f>
        <v/>
      </c>
      <c r="AS19" s="21" t="str">
        <f>IF('Adjacent Counties'!AS19="x",VLOOKUP('2016 0-64'!AS$1,'2016 population'!$A$3:$E$102,4,FALSE),"")</f>
        <v/>
      </c>
      <c r="AT19" s="21" t="str">
        <f>IF('Adjacent Counties'!AT19="x",VLOOKUP('2016 0-64'!AT$1,'2016 population'!$A$3:$E$102,4,FALSE),"")</f>
        <v/>
      </c>
      <c r="AU19" s="21" t="str">
        <f>IF('Adjacent Counties'!AU19="x",VLOOKUP('2016 0-64'!AU$1,'2016 population'!$A$3:$E$102,4,FALSE),"")</f>
        <v/>
      </c>
      <c r="AV19" s="21" t="str">
        <f>IF('Adjacent Counties'!AV19="x",VLOOKUP('2016 0-64'!AV$1,'2016 population'!$A$3:$E$102,4,FALSE),"")</f>
        <v/>
      </c>
      <c r="AW19" s="21" t="str">
        <f>IF('Adjacent Counties'!AW19="x",VLOOKUP('2016 0-64'!AW$1,'2016 population'!$A$3:$E$102,4,FALSE),"")</f>
        <v/>
      </c>
      <c r="AX19" s="21">
        <f>IF('Adjacent Counties'!AX19="x",VLOOKUP('2016 0-64'!AX$1,'2016 population'!$A$3:$E$102,4,FALSE),"")</f>
        <v>7621</v>
      </c>
      <c r="AY19" s="21" t="str">
        <f>IF('Adjacent Counties'!AY19="x",VLOOKUP('2016 0-64'!AY$1,'2016 population'!$A$3:$E$102,4,FALSE),"")</f>
        <v/>
      </c>
      <c r="AZ19" s="21" t="str">
        <f>IF('Adjacent Counties'!AZ19="x",VLOOKUP('2016 0-64'!AZ$1,'2016 population'!$A$3:$E$102,4,FALSE),"")</f>
        <v/>
      </c>
      <c r="BA19" s="21" t="str">
        <f>IF('Adjacent Counties'!BA19="x",VLOOKUP('2016 0-64'!BA$1,'2016 population'!$A$3:$E$102,4,FALSE),"")</f>
        <v/>
      </c>
      <c r="BB19" s="21" t="str">
        <f>IF('Adjacent Counties'!BB19="x",VLOOKUP('2016 0-64'!BB$1,'2016 population'!$A$3:$E$102,4,FALSE),"")</f>
        <v/>
      </c>
      <c r="BC19" s="21" t="str">
        <f>IF('Adjacent Counties'!BC19="x",VLOOKUP('2016 0-64'!BC$1,'2016 population'!$A$3:$E$102,4,FALSE),"")</f>
        <v/>
      </c>
      <c r="BD19" s="21">
        <f>IF('Adjacent Counties'!BD19="x",VLOOKUP('2016 0-64'!BD$1,'2016 population'!$A$3:$E$102,4,FALSE),"")</f>
        <v>3844</v>
      </c>
      <c r="BE19" s="21" t="str">
        <f>IF('Adjacent Counties'!BE19="x",VLOOKUP('2016 0-64'!BE$1,'2016 population'!$A$3:$E$102,4,FALSE),"")</f>
        <v/>
      </c>
      <c r="BF19" s="21" t="str">
        <f>IF('Adjacent Counties'!BF19="x",VLOOKUP('2016 0-64'!BF$1,'2016 population'!$A$3:$E$102,4,FALSE),"")</f>
        <v/>
      </c>
      <c r="BG19" s="21" t="str">
        <f>IF('Adjacent Counties'!BG19="x",VLOOKUP('2016 0-64'!BG$1,'2016 population'!$A$3:$E$102,4,FALSE),"")</f>
        <v/>
      </c>
      <c r="BH19" s="21" t="str">
        <f>IF('Adjacent Counties'!BH19="x",VLOOKUP('2016 0-64'!BH$1,'2016 population'!$A$3:$E$102,4,FALSE),"")</f>
        <v/>
      </c>
      <c r="BI19" s="21" t="str">
        <f>IF('Adjacent Counties'!BI19="x",VLOOKUP('2016 0-64'!BI$1,'2016 population'!$A$3:$E$102,4,FALSE),"")</f>
        <v/>
      </c>
      <c r="BJ19" s="21" t="str">
        <f>IF('Adjacent Counties'!BJ19="x",VLOOKUP('2016 0-64'!BJ$1,'2016 population'!$A$3:$E$102,4,FALSE),"")</f>
        <v/>
      </c>
      <c r="BK19" s="21" t="str">
        <f>IF('Adjacent Counties'!BK19="x",VLOOKUP('2016 0-64'!BK$1,'2016 population'!$A$3:$E$102,4,FALSE),"")</f>
        <v/>
      </c>
      <c r="BL19" s="21" t="str">
        <f>IF('Adjacent Counties'!BL19="x",VLOOKUP('2016 0-64'!BL$1,'2016 population'!$A$3:$E$102,4,FALSE),"")</f>
        <v/>
      </c>
      <c r="BM19" s="21" t="str">
        <f>IF('Adjacent Counties'!BM19="x",VLOOKUP('2016 0-64'!BM$1,'2016 population'!$A$3:$E$102,4,FALSE),"")</f>
        <v/>
      </c>
      <c r="BN19" s="21" t="str">
        <f>IF('Adjacent Counties'!BN19="x",VLOOKUP('2016 0-64'!BN$1,'2016 population'!$A$3:$E$102,4,FALSE),"")</f>
        <v/>
      </c>
      <c r="BO19" s="21" t="str">
        <f>IF('Adjacent Counties'!BO19="x",VLOOKUP('2016 0-64'!BO$1,'2016 population'!$A$3:$E$102,4,FALSE),"")</f>
        <v/>
      </c>
      <c r="BP19" s="21" t="str">
        <f>IF('Adjacent Counties'!BP19="x",VLOOKUP('2016 0-64'!BP$1,'2016 population'!$A$3:$E$102,4,FALSE),"")</f>
        <v/>
      </c>
      <c r="BQ19" s="21" t="str">
        <f>IF('Adjacent Counties'!BQ19="x",VLOOKUP('2016 0-64'!BQ$1,'2016 population'!$A$3:$E$102,4,FALSE),"")</f>
        <v/>
      </c>
      <c r="BR19" s="21" t="str">
        <f>IF('Adjacent Counties'!BR19="x",VLOOKUP('2016 0-64'!BR$1,'2016 population'!$A$3:$E$102,4,FALSE),"")</f>
        <v/>
      </c>
      <c r="BS19" s="21" t="str">
        <f>IF('Adjacent Counties'!BS19="x",VLOOKUP('2016 0-64'!BS$1,'2016 population'!$A$3:$E$102,4,FALSE),"")</f>
        <v/>
      </c>
      <c r="BT19" s="21" t="str">
        <f>IF('Adjacent Counties'!BT19="x",VLOOKUP('2016 0-64'!BT$1,'2016 population'!$A$3:$E$102,4,FALSE),"")</f>
        <v/>
      </c>
      <c r="BU19" s="21" t="str">
        <f>IF('Adjacent Counties'!BU19="x",VLOOKUP('2016 0-64'!BU$1,'2016 population'!$A$3:$E$102,4,FALSE),"")</f>
        <v/>
      </c>
      <c r="BV19" s="21" t="str">
        <f>IF('Adjacent Counties'!BV19="x",VLOOKUP('2016 0-64'!BV$1,'2016 population'!$A$3:$E$102,4,FALSE),"")</f>
        <v/>
      </c>
      <c r="BW19" s="21" t="str">
        <f>IF('Adjacent Counties'!BW19="x",VLOOKUP('2016 0-64'!BW$1,'2016 population'!$A$3:$E$102,4,FALSE),"")</f>
        <v/>
      </c>
      <c r="BX19" s="21" t="str">
        <f>IF('Adjacent Counties'!BX19="x",VLOOKUP('2016 0-64'!BX$1,'2016 population'!$A$3:$E$102,4,FALSE),"")</f>
        <v/>
      </c>
      <c r="BY19" s="21" t="str">
        <f>IF('Adjacent Counties'!BY19="x",VLOOKUP('2016 0-64'!BY$1,'2016 population'!$A$3:$E$102,4,FALSE),"")</f>
        <v/>
      </c>
      <c r="BZ19" s="21" t="str">
        <f>IF('Adjacent Counties'!BZ19="x",VLOOKUP('2016 0-64'!BZ$1,'2016 population'!$A$3:$E$102,4,FALSE),"")</f>
        <v/>
      </c>
      <c r="CA19" s="21" t="str">
        <f>IF('Adjacent Counties'!CA19="x",VLOOKUP('2016 0-64'!CA$1,'2016 population'!$A$3:$E$102,4,FALSE),"")</f>
        <v/>
      </c>
      <c r="CB19" s="21" t="str">
        <f>IF('Adjacent Counties'!CB19="x",VLOOKUP('2016 0-64'!CB$1,'2016 population'!$A$3:$E$102,4,FALSE),"")</f>
        <v/>
      </c>
      <c r="CC19" s="21" t="str">
        <f>IF('Adjacent Counties'!CC19="x",VLOOKUP('2016 0-64'!CC$1,'2016 population'!$A$3:$E$102,4,FALSE),"")</f>
        <v/>
      </c>
      <c r="CD19" s="21" t="str">
        <f>IF('Adjacent Counties'!CD19="x",VLOOKUP('2016 0-64'!CD$1,'2016 population'!$A$3:$E$102,4,FALSE),"")</f>
        <v/>
      </c>
      <c r="CE19" s="21" t="str">
        <f>IF('Adjacent Counties'!CE19="x",VLOOKUP('2016 0-64'!CE$1,'2016 population'!$A$3:$E$102,4,FALSE),"")</f>
        <v/>
      </c>
      <c r="CF19" s="21" t="str">
        <f>IF('Adjacent Counties'!CF19="x",VLOOKUP('2016 0-64'!CF$1,'2016 population'!$A$3:$E$102,4,FALSE),"")</f>
        <v/>
      </c>
      <c r="CG19" s="21" t="str">
        <f>IF('Adjacent Counties'!CG19="x",VLOOKUP('2016 0-64'!CG$1,'2016 population'!$A$3:$E$102,4,FALSE),"")</f>
        <v/>
      </c>
      <c r="CH19" s="21" t="str">
        <f>IF('Adjacent Counties'!CH19="x",VLOOKUP('2016 0-64'!CH$1,'2016 population'!$A$3:$E$102,4,FALSE),"")</f>
        <v/>
      </c>
      <c r="CI19" s="21" t="str">
        <f>IF('Adjacent Counties'!CI19="x",VLOOKUP('2016 0-64'!CI$1,'2016 population'!$A$3:$E$102,4,FALSE),"")</f>
        <v/>
      </c>
      <c r="CJ19" s="21" t="str">
        <f>IF('Adjacent Counties'!CJ19="x",VLOOKUP('2016 0-64'!CJ$1,'2016 population'!$A$3:$E$102,4,FALSE),"")</f>
        <v/>
      </c>
      <c r="CK19" s="21" t="str">
        <f>IF('Adjacent Counties'!CK19="x",VLOOKUP('2016 0-64'!CK$1,'2016 population'!$A$3:$E$102,4,FALSE),"")</f>
        <v/>
      </c>
      <c r="CL19" s="21" t="str">
        <f>IF('Adjacent Counties'!CL19="x",VLOOKUP('2016 0-64'!CL$1,'2016 population'!$A$3:$E$102,4,FALSE),"")</f>
        <v/>
      </c>
      <c r="CM19" s="21" t="str">
        <f>IF('Adjacent Counties'!CM19="x",VLOOKUP('2016 0-64'!CM$1,'2016 population'!$A$3:$E$102,4,FALSE),"")</f>
        <v/>
      </c>
      <c r="CN19" s="21" t="str">
        <f>IF('Adjacent Counties'!CN19="x",VLOOKUP('2016 0-64'!CN$1,'2016 population'!$A$3:$E$102,4,FALSE),"")</f>
        <v/>
      </c>
      <c r="CO19" s="21" t="str">
        <f>IF('Adjacent Counties'!CO19="x",VLOOKUP('2016 0-64'!CO$1,'2016 population'!$A$3:$E$102,4,FALSE),"")</f>
        <v/>
      </c>
      <c r="CP19" s="21" t="str">
        <f>IF('Adjacent Counties'!CP19="x",VLOOKUP('2016 0-64'!CP$1,'2016 population'!$A$3:$E$102,4,FALSE),"")</f>
        <v/>
      </c>
      <c r="CQ19" s="21" t="str">
        <f>IF('Adjacent Counties'!CQ19="x",VLOOKUP('2016 0-64'!CQ$1,'2016 population'!$A$3:$E$102,4,FALSE),"")</f>
        <v/>
      </c>
      <c r="CR19" s="21" t="str">
        <f>IF('Adjacent Counties'!CR19="x",VLOOKUP('2016 0-64'!CR$1,'2016 population'!$A$3:$E$102,4,FALSE),"")</f>
        <v/>
      </c>
      <c r="CS19" s="21" t="str">
        <f>IF('Adjacent Counties'!CS19="x",VLOOKUP('2016 0-64'!CS$1,'2016 population'!$A$3:$E$102,4,FALSE),"")</f>
        <v/>
      </c>
      <c r="CT19" s="21" t="str">
        <f>IF('Adjacent Counties'!CT19="x",VLOOKUP('2016 0-64'!CT$1,'2016 population'!$A$3:$E$102,4,FALSE),"")</f>
        <v/>
      </c>
      <c r="CU19" s="21" t="str">
        <f>IF('Adjacent Counties'!CU19="x",VLOOKUP('2016 0-64'!CU$1,'2016 population'!$A$3:$E$102,4,FALSE),"")</f>
        <v/>
      </c>
      <c r="CV19" s="21" t="str">
        <f>IF('Adjacent Counties'!CV19="x",VLOOKUP('2016 0-64'!CV$1,'2016 population'!$A$3:$E$102,4,FALSE),"")</f>
        <v/>
      </c>
      <c r="CW19" s="21" t="str">
        <f>IF('Adjacent Counties'!CW19="x",VLOOKUP('2016 0-64'!CW$1,'2016 population'!$A$3:$E$102,4,FALSE),"")</f>
        <v/>
      </c>
      <c r="CX19" s="21">
        <f t="shared" si="0"/>
        <v>35891</v>
      </c>
    </row>
    <row r="20" spans="1:102">
      <c r="A20" s="3" t="s">
        <v>18</v>
      </c>
      <c r="B20" s="21">
        <f>IF('Adjacent Counties'!B20="x",VLOOKUP('2016 0-64'!B$1,'2016 population'!$A$3:$E$102,4,FALSE),"")</f>
        <v>7471</v>
      </c>
      <c r="C20" s="21" t="str">
        <f>IF('Adjacent Counties'!C20="x",VLOOKUP('2016 0-64'!C$1,'2016 population'!$A$3:$E$102,4,FALSE),"")</f>
        <v/>
      </c>
      <c r="D20" s="21" t="str">
        <f>IF('Adjacent Counties'!D20="x",VLOOKUP('2016 0-64'!D$1,'2016 population'!$A$3:$E$102,4,FALSE),"")</f>
        <v/>
      </c>
      <c r="E20" s="21" t="str">
        <f>IF('Adjacent Counties'!E20="x",VLOOKUP('2016 0-64'!E$1,'2016 population'!$A$3:$E$102,4,FALSE),"")</f>
        <v/>
      </c>
      <c r="F20" s="21" t="str">
        <f>IF('Adjacent Counties'!F20="x",VLOOKUP('2016 0-64'!F$1,'2016 population'!$A$3:$E$102,4,FALSE),"")</f>
        <v/>
      </c>
      <c r="G20" s="21" t="str">
        <f>IF('Adjacent Counties'!G20="x",VLOOKUP('2016 0-64'!G$1,'2016 population'!$A$3:$E$102,4,FALSE),"")</f>
        <v/>
      </c>
      <c r="H20" s="21" t="str">
        <f>IF('Adjacent Counties'!H20="x",VLOOKUP('2016 0-64'!H$1,'2016 population'!$A$3:$E$102,4,FALSE),"")</f>
        <v/>
      </c>
      <c r="I20" s="21" t="str">
        <f>IF('Adjacent Counties'!I20="x",VLOOKUP('2016 0-64'!I$1,'2016 population'!$A$3:$E$102,4,FALSE),"")</f>
        <v/>
      </c>
      <c r="J20" s="21" t="str">
        <f>IF('Adjacent Counties'!J20="x",VLOOKUP('2016 0-64'!J$1,'2016 population'!$A$3:$E$102,4,FALSE),"")</f>
        <v/>
      </c>
      <c r="K20" s="21" t="str">
        <f>IF('Adjacent Counties'!K20="x",VLOOKUP('2016 0-64'!K$1,'2016 population'!$A$3:$E$102,4,FALSE),"")</f>
        <v/>
      </c>
      <c r="L20" s="21" t="str">
        <f>IF('Adjacent Counties'!L20="x",VLOOKUP('2016 0-64'!L$1,'2016 population'!$A$3:$E$102,4,FALSE),"")</f>
        <v/>
      </c>
      <c r="M20" s="21" t="str">
        <f>IF('Adjacent Counties'!M20="x",VLOOKUP('2016 0-64'!M$1,'2016 population'!$A$3:$E$102,4,FALSE),"")</f>
        <v/>
      </c>
      <c r="N20" s="21" t="str">
        <f>IF('Adjacent Counties'!N20="x",VLOOKUP('2016 0-64'!N$1,'2016 population'!$A$3:$E$102,4,FALSE),"")</f>
        <v/>
      </c>
      <c r="O20" s="21" t="str">
        <f>IF('Adjacent Counties'!O20="x",VLOOKUP('2016 0-64'!O$1,'2016 population'!$A$3:$E$102,4,FALSE),"")</f>
        <v/>
      </c>
      <c r="P20" s="21" t="str">
        <f>IF('Adjacent Counties'!P20="x",VLOOKUP('2016 0-64'!P$1,'2016 population'!$A$3:$E$102,4,FALSE),"")</f>
        <v/>
      </c>
      <c r="Q20" s="21" t="str">
        <f>IF('Adjacent Counties'!Q20="x",VLOOKUP('2016 0-64'!Q$1,'2016 population'!$A$3:$E$102,4,FALSE),"")</f>
        <v/>
      </c>
      <c r="R20" s="21" t="str">
        <f>IF('Adjacent Counties'!R20="x",VLOOKUP('2016 0-64'!R$1,'2016 population'!$A$3:$E$102,4,FALSE),"")</f>
        <v/>
      </c>
      <c r="S20" s="21" t="str">
        <f>IF('Adjacent Counties'!S20="x",VLOOKUP('2016 0-64'!S$1,'2016 population'!$A$3:$E$102,4,FALSE),"")</f>
        <v/>
      </c>
      <c r="T20" s="21">
        <f>IF('Adjacent Counties'!T20="x",VLOOKUP('2016 0-64'!T$1,'2016 population'!$A$3:$E$102,4,FALSE),"")</f>
        <v>4864</v>
      </c>
      <c r="U20" s="21" t="str">
        <f>IF('Adjacent Counties'!U20="x",VLOOKUP('2016 0-64'!U$1,'2016 population'!$A$3:$E$102,4,FALSE),"")</f>
        <v/>
      </c>
      <c r="V20" s="21" t="str">
        <f>IF('Adjacent Counties'!V20="x",VLOOKUP('2016 0-64'!V$1,'2016 population'!$A$3:$E$102,4,FALSE),"")</f>
        <v/>
      </c>
      <c r="W20" s="21" t="str">
        <f>IF('Adjacent Counties'!W20="x",VLOOKUP('2016 0-64'!W$1,'2016 population'!$A$3:$E$102,4,FALSE),"")</f>
        <v/>
      </c>
      <c r="X20" s="21" t="str">
        <f>IF('Adjacent Counties'!X20="x",VLOOKUP('2016 0-64'!X$1,'2016 population'!$A$3:$E$102,4,FALSE),"")</f>
        <v/>
      </c>
      <c r="Y20" s="21" t="str">
        <f>IF('Adjacent Counties'!Y20="x",VLOOKUP('2016 0-64'!Y$1,'2016 population'!$A$3:$E$102,4,FALSE),"")</f>
        <v/>
      </c>
      <c r="Z20" s="21" t="str">
        <f>IF('Adjacent Counties'!Z20="x",VLOOKUP('2016 0-64'!Z$1,'2016 population'!$A$3:$E$102,4,FALSE),"")</f>
        <v/>
      </c>
      <c r="AA20" s="21" t="str">
        <f>IF('Adjacent Counties'!AA20="x",VLOOKUP('2016 0-64'!AA$1,'2016 population'!$A$3:$E$102,4,FALSE),"")</f>
        <v/>
      </c>
      <c r="AB20" s="21" t="str">
        <f>IF('Adjacent Counties'!AB20="x",VLOOKUP('2016 0-64'!AB$1,'2016 population'!$A$3:$E$102,4,FALSE),"")</f>
        <v/>
      </c>
      <c r="AC20" s="21" t="str">
        <f>IF('Adjacent Counties'!AC20="x",VLOOKUP('2016 0-64'!AC$1,'2016 population'!$A$3:$E$102,4,FALSE),"")</f>
        <v/>
      </c>
      <c r="AD20" s="21" t="str">
        <f>IF('Adjacent Counties'!AD20="x",VLOOKUP('2016 0-64'!AD$1,'2016 population'!$A$3:$E$102,4,FALSE),"")</f>
        <v/>
      </c>
      <c r="AE20" s="21" t="str">
        <f>IF('Adjacent Counties'!AE20="x",VLOOKUP('2016 0-64'!AE$1,'2016 population'!$A$3:$E$102,4,FALSE),"")</f>
        <v/>
      </c>
      <c r="AF20" s="21" t="str">
        <f>IF('Adjacent Counties'!AF20="x",VLOOKUP('2016 0-64'!AF$1,'2016 population'!$A$3:$E$102,4,FALSE),"")</f>
        <v/>
      </c>
      <c r="AG20" s="21">
        <f>IF('Adjacent Counties'!AG20="x",VLOOKUP('2016 0-64'!AG$1,'2016 population'!$A$3:$E$102,4,FALSE),"")</f>
        <v>9175</v>
      </c>
      <c r="AH20" s="21" t="str">
        <f>IF('Adjacent Counties'!AH20="x",VLOOKUP('2016 0-64'!AH$1,'2016 population'!$A$3:$E$102,4,FALSE),"")</f>
        <v/>
      </c>
      <c r="AI20" s="21" t="str">
        <f>IF('Adjacent Counties'!AI20="x",VLOOKUP('2016 0-64'!AI$1,'2016 population'!$A$3:$E$102,4,FALSE),"")</f>
        <v/>
      </c>
      <c r="AJ20" s="21" t="str">
        <f>IF('Adjacent Counties'!AJ20="x",VLOOKUP('2016 0-64'!AJ$1,'2016 population'!$A$3:$E$102,4,FALSE),"")</f>
        <v/>
      </c>
      <c r="AK20" s="21" t="str">
        <f>IF('Adjacent Counties'!AK20="x",VLOOKUP('2016 0-64'!AK$1,'2016 population'!$A$3:$E$102,4,FALSE),"")</f>
        <v/>
      </c>
      <c r="AL20" s="21" t="str">
        <f>IF('Adjacent Counties'!AL20="x",VLOOKUP('2016 0-64'!AL$1,'2016 population'!$A$3:$E$102,4,FALSE),"")</f>
        <v/>
      </c>
      <c r="AM20" s="21" t="str">
        <f>IF('Adjacent Counties'!AM20="x",VLOOKUP('2016 0-64'!AM$1,'2016 population'!$A$3:$E$102,4,FALSE),"")</f>
        <v/>
      </c>
      <c r="AN20" s="21" t="str">
        <f>IF('Adjacent Counties'!AN20="x",VLOOKUP('2016 0-64'!AN$1,'2016 population'!$A$3:$E$102,4,FALSE),"")</f>
        <v/>
      </c>
      <c r="AO20" s="21" t="str">
        <f>IF('Adjacent Counties'!AO20="x",VLOOKUP('2016 0-64'!AO$1,'2016 population'!$A$3:$E$102,4,FALSE),"")</f>
        <v/>
      </c>
      <c r="AP20" s="21" t="str">
        <f>IF('Adjacent Counties'!AP20="x",VLOOKUP('2016 0-64'!AP$1,'2016 population'!$A$3:$E$102,4,FALSE),"")</f>
        <v/>
      </c>
      <c r="AQ20" s="21" t="str">
        <f>IF('Adjacent Counties'!AQ20="x",VLOOKUP('2016 0-64'!AQ$1,'2016 population'!$A$3:$E$102,4,FALSE),"")</f>
        <v/>
      </c>
      <c r="AR20" s="21">
        <f>IF('Adjacent Counties'!AR20="x",VLOOKUP('2016 0-64'!AR$1,'2016 population'!$A$3:$E$102,4,FALSE),"")</f>
        <v>4646</v>
      </c>
      <c r="AS20" s="21" t="str">
        <f>IF('Adjacent Counties'!AS20="x",VLOOKUP('2016 0-64'!AS$1,'2016 population'!$A$3:$E$102,4,FALSE),"")</f>
        <v/>
      </c>
      <c r="AT20" s="21" t="str">
        <f>IF('Adjacent Counties'!AT20="x",VLOOKUP('2016 0-64'!AT$1,'2016 population'!$A$3:$E$102,4,FALSE),"")</f>
        <v/>
      </c>
      <c r="AU20" s="21" t="str">
        <f>IF('Adjacent Counties'!AU20="x",VLOOKUP('2016 0-64'!AU$1,'2016 population'!$A$3:$E$102,4,FALSE),"")</f>
        <v/>
      </c>
      <c r="AV20" s="21" t="str">
        <f>IF('Adjacent Counties'!AV20="x",VLOOKUP('2016 0-64'!AV$1,'2016 population'!$A$3:$E$102,4,FALSE),"")</f>
        <v/>
      </c>
      <c r="AW20" s="21" t="str">
        <f>IF('Adjacent Counties'!AW20="x",VLOOKUP('2016 0-64'!AW$1,'2016 population'!$A$3:$E$102,4,FALSE),"")</f>
        <v/>
      </c>
      <c r="AX20" s="21" t="str">
        <f>IF('Adjacent Counties'!AX20="x",VLOOKUP('2016 0-64'!AX$1,'2016 population'!$A$3:$E$102,4,FALSE),"")</f>
        <v/>
      </c>
      <c r="AY20" s="21" t="str">
        <f>IF('Adjacent Counties'!AY20="x",VLOOKUP('2016 0-64'!AY$1,'2016 population'!$A$3:$E$102,4,FALSE),"")</f>
        <v/>
      </c>
      <c r="AZ20" s="21" t="str">
        <f>IF('Adjacent Counties'!AZ20="x",VLOOKUP('2016 0-64'!AZ$1,'2016 population'!$A$3:$E$102,4,FALSE),"")</f>
        <v/>
      </c>
      <c r="BA20" s="21" t="str">
        <f>IF('Adjacent Counties'!BA20="x",VLOOKUP('2016 0-64'!BA$1,'2016 population'!$A$3:$E$102,4,FALSE),"")</f>
        <v/>
      </c>
      <c r="BB20" s="21">
        <f>IF('Adjacent Counties'!BB20="x",VLOOKUP('2016 0-64'!BB$1,'2016 population'!$A$3:$E$102,4,FALSE),"")</f>
        <v>2880</v>
      </c>
      <c r="BC20" s="21" t="str">
        <f>IF('Adjacent Counties'!BC20="x",VLOOKUP('2016 0-64'!BC$1,'2016 population'!$A$3:$E$102,4,FALSE),"")</f>
        <v/>
      </c>
      <c r="BD20" s="21" t="str">
        <f>IF('Adjacent Counties'!BD20="x",VLOOKUP('2016 0-64'!BD$1,'2016 population'!$A$3:$E$102,4,FALSE),"")</f>
        <v/>
      </c>
      <c r="BE20" s="21" t="str">
        <f>IF('Adjacent Counties'!BE20="x",VLOOKUP('2016 0-64'!BE$1,'2016 population'!$A$3:$E$102,4,FALSE),"")</f>
        <v/>
      </c>
      <c r="BF20" s="21" t="str">
        <f>IF('Adjacent Counties'!BF20="x",VLOOKUP('2016 0-64'!BF$1,'2016 population'!$A$3:$E$102,4,FALSE),"")</f>
        <v/>
      </c>
      <c r="BG20" s="21" t="str">
        <f>IF('Adjacent Counties'!BG20="x",VLOOKUP('2016 0-64'!BG$1,'2016 population'!$A$3:$E$102,4,FALSE),"")</f>
        <v/>
      </c>
      <c r="BH20" s="21" t="str">
        <f>IF('Adjacent Counties'!BH20="x",VLOOKUP('2016 0-64'!BH$1,'2016 population'!$A$3:$E$102,4,FALSE),"")</f>
        <v/>
      </c>
      <c r="BI20" s="21" t="str">
        <f>IF('Adjacent Counties'!BI20="x",VLOOKUP('2016 0-64'!BI$1,'2016 population'!$A$3:$E$102,4,FALSE),"")</f>
        <v/>
      </c>
      <c r="BJ20" s="21" t="str">
        <f>IF('Adjacent Counties'!BJ20="x",VLOOKUP('2016 0-64'!BJ$1,'2016 population'!$A$3:$E$102,4,FALSE),"")</f>
        <v/>
      </c>
      <c r="BK20" s="21" t="str">
        <f>IF('Adjacent Counties'!BK20="x",VLOOKUP('2016 0-64'!BK$1,'2016 population'!$A$3:$E$102,4,FALSE),"")</f>
        <v/>
      </c>
      <c r="BL20" s="21">
        <f>IF('Adjacent Counties'!BL20="x",VLOOKUP('2016 0-64'!BL$1,'2016 population'!$A$3:$E$102,4,FALSE),"")</f>
        <v>7549</v>
      </c>
      <c r="BM20" s="21" t="str">
        <f>IF('Adjacent Counties'!BM20="x",VLOOKUP('2016 0-64'!BM$1,'2016 population'!$A$3:$E$102,4,FALSE),"")</f>
        <v/>
      </c>
      <c r="BN20" s="21" t="str">
        <f>IF('Adjacent Counties'!BN20="x",VLOOKUP('2016 0-64'!BN$1,'2016 population'!$A$3:$E$102,4,FALSE),"")</f>
        <v/>
      </c>
      <c r="BO20" s="21" t="str">
        <f>IF('Adjacent Counties'!BO20="x",VLOOKUP('2016 0-64'!BO$1,'2016 population'!$A$3:$E$102,4,FALSE),"")</f>
        <v/>
      </c>
      <c r="BP20" s="21" t="str">
        <f>IF('Adjacent Counties'!BP20="x",VLOOKUP('2016 0-64'!BP$1,'2016 population'!$A$3:$E$102,4,FALSE),"")</f>
        <v/>
      </c>
      <c r="BQ20" s="21">
        <f>IF('Adjacent Counties'!BQ20="x",VLOOKUP('2016 0-64'!BQ$1,'2016 population'!$A$3:$E$102,4,FALSE),"")</f>
        <v>4669</v>
      </c>
      <c r="BR20" s="21" t="str">
        <f>IF('Adjacent Counties'!BR20="x",VLOOKUP('2016 0-64'!BR$1,'2016 population'!$A$3:$E$102,4,FALSE),"")</f>
        <v/>
      </c>
      <c r="BS20" s="21" t="str">
        <f>IF('Adjacent Counties'!BS20="x",VLOOKUP('2016 0-64'!BS$1,'2016 population'!$A$3:$E$102,4,FALSE),"")</f>
        <v/>
      </c>
      <c r="BT20" s="21" t="str">
        <f>IF('Adjacent Counties'!BT20="x",VLOOKUP('2016 0-64'!BT$1,'2016 population'!$A$3:$E$102,4,FALSE),"")</f>
        <v/>
      </c>
      <c r="BU20" s="21" t="str">
        <f>IF('Adjacent Counties'!BU20="x",VLOOKUP('2016 0-64'!BU$1,'2016 population'!$A$3:$E$102,4,FALSE),"")</f>
        <v/>
      </c>
      <c r="BV20" s="21" t="str">
        <f>IF('Adjacent Counties'!BV20="x",VLOOKUP('2016 0-64'!BV$1,'2016 population'!$A$3:$E$102,4,FALSE),"")</f>
        <v/>
      </c>
      <c r="BW20" s="21" t="str">
        <f>IF('Adjacent Counties'!BW20="x",VLOOKUP('2016 0-64'!BW$1,'2016 population'!$A$3:$E$102,4,FALSE),"")</f>
        <v/>
      </c>
      <c r="BX20" s="21" t="str">
        <f>IF('Adjacent Counties'!BX20="x",VLOOKUP('2016 0-64'!BX$1,'2016 population'!$A$3:$E$102,4,FALSE),"")</f>
        <v/>
      </c>
      <c r="BY20" s="21">
        <f>IF('Adjacent Counties'!BY20="x",VLOOKUP('2016 0-64'!BY$1,'2016 population'!$A$3:$E$102,4,FALSE),"")</f>
        <v>6960</v>
      </c>
      <c r="BZ20" s="21" t="str">
        <f>IF('Adjacent Counties'!BZ20="x",VLOOKUP('2016 0-64'!BZ$1,'2016 population'!$A$3:$E$102,4,FALSE),"")</f>
        <v/>
      </c>
      <c r="CA20" s="21" t="str">
        <f>IF('Adjacent Counties'!CA20="x",VLOOKUP('2016 0-64'!CA$1,'2016 population'!$A$3:$E$102,4,FALSE),"")</f>
        <v/>
      </c>
      <c r="CB20" s="21" t="str">
        <f>IF('Adjacent Counties'!CB20="x",VLOOKUP('2016 0-64'!CB$1,'2016 population'!$A$3:$E$102,4,FALSE),"")</f>
        <v/>
      </c>
      <c r="CC20" s="21" t="str">
        <f>IF('Adjacent Counties'!CC20="x",VLOOKUP('2016 0-64'!CC$1,'2016 population'!$A$3:$E$102,4,FALSE),"")</f>
        <v/>
      </c>
      <c r="CD20" s="21" t="str">
        <f>IF('Adjacent Counties'!CD20="x",VLOOKUP('2016 0-64'!CD$1,'2016 population'!$A$3:$E$102,4,FALSE),"")</f>
        <v/>
      </c>
      <c r="CE20" s="21" t="str">
        <f>IF('Adjacent Counties'!CE20="x",VLOOKUP('2016 0-64'!CE$1,'2016 population'!$A$3:$E$102,4,FALSE),"")</f>
        <v/>
      </c>
      <c r="CF20" s="21" t="str">
        <f>IF('Adjacent Counties'!CF20="x",VLOOKUP('2016 0-64'!CF$1,'2016 population'!$A$3:$E$102,4,FALSE),"")</f>
        <v/>
      </c>
      <c r="CG20" s="21" t="str">
        <f>IF('Adjacent Counties'!CG20="x",VLOOKUP('2016 0-64'!CG$1,'2016 population'!$A$3:$E$102,4,FALSE),"")</f>
        <v/>
      </c>
      <c r="CH20" s="21" t="str">
        <f>IF('Adjacent Counties'!CH20="x",VLOOKUP('2016 0-64'!CH$1,'2016 population'!$A$3:$E$102,4,FALSE),"")</f>
        <v/>
      </c>
      <c r="CI20" s="21" t="str">
        <f>IF('Adjacent Counties'!CI20="x",VLOOKUP('2016 0-64'!CI$1,'2016 population'!$A$3:$E$102,4,FALSE),"")</f>
        <v/>
      </c>
      <c r="CJ20" s="21" t="str">
        <f>IF('Adjacent Counties'!CJ20="x",VLOOKUP('2016 0-64'!CJ$1,'2016 population'!$A$3:$E$102,4,FALSE),"")</f>
        <v/>
      </c>
      <c r="CK20" s="21" t="str">
        <f>IF('Adjacent Counties'!CK20="x",VLOOKUP('2016 0-64'!CK$1,'2016 population'!$A$3:$E$102,4,FALSE),"")</f>
        <v/>
      </c>
      <c r="CL20" s="21" t="str">
        <f>IF('Adjacent Counties'!CL20="x",VLOOKUP('2016 0-64'!CL$1,'2016 population'!$A$3:$E$102,4,FALSE),"")</f>
        <v/>
      </c>
      <c r="CM20" s="21" t="str">
        <f>IF('Adjacent Counties'!CM20="x",VLOOKUP('2016 0-64'!CM$1,'2016 population'!$A$3:$E$102,4,FALSE),"")</f>
        <v/>
      </c>
      <c r="CN20" s="21" t="str">
        <f>IF('Adjacent Counties'!CN20="x",VLOOKUP('2016 0-64'!CN$1,'2016 population'!$A$3:$E$102,4,FALSE),"")</f>
        <v/>
      </c>
      <c r="CO20" s="21">
        <f>IF('Adjacent Counties'!CO20="x",VLOOKUP('2016 0-64'!CO$1,'2016 population'!$A$3:$E$102,4,FALSE),"")</f>
        <v>29497</v>
      </c>
      <c r="CP20" s="21" t="str">
        <f>IF('Adjacent Counties'!CP20="x",VLOOKUP('2016 0-64'!CP$1,'2016 population'!$A$3:$E$102,4,FALSE),"")</f>
        <v/>
      </c>
      <c r="CQ20" s="21" t="str">
        <f>IF('Adjacent Counties'!CQ20="x",VLOOKUP('2016 0-64'!CQ$1,'2016 population'!$A$3:$E$102,4,FALSE),"")</f>
        <v/>
      </c>
      <c r="CR20" s="21" t="str">
        <f>IF('Adjacent Counties'!CR20="x",VLOOKUP('2016 0-64'!CR$1,'2016 population'!$A$3:$E$102,4,FALSE),"")</f>
        <v/>
      </c>
      <c r="CS20" s="21" t="str">
        <f>IF('Adjacent Counties'!CS20="x",VLOOKUP('2016 0-64'!CS$1,'2016 population'!$A$3:$E$102,4,FALSE),"")</f>
        <v/>
      </c>
      <c r="CT20" s="21" t="str">
        <f>IF('Adjacent Counties'!CT20="x",VLOOKUP('2016 0-64'!CT$1,'2016 population'!$A$3:$E$102,4,FALSE),"")</f>
        <v/>
      </c>
      <c r="CU20" s="21" t="str">
        <f>IF('Adjacent Counties'!CU20="x",VLOOKUP('2016 0-64'!CU$1,'2016 population'!$A$3:$E$102,4,FALSE),"")</f>
        <v/>
      </c>
      <c r="CV20" s="21" t="str">
        <f>IF('Adjacent Counties'!CV20="x",VLOOKUP('2016 0-64'!CV$1,'2016 population'!$A$3:$E$102,4,FALSE),"")</f>
        <v/>
      </c>
      <c r="CW20" s="21" t="str">
        <f>IF('Adjacent Counties'!CW20="x",VLOOKUP('2016 0-64'!CW$1,'2016 population'!$A$3:$E$102,4,FALSE),"")</f>
        <v/>
      </c>
      <c r="CX20" s="21">
        <f t="shared" si="0"/>
        <v>77711</v>
      </c>
    </row>
    <row r="21" spans="1:102">
      <c r="A21" s="3" t="s">
        <v>19</v>
      </c>
      <c r="B21" s="21" t="str">
        <f>IF('Adjacent Counties'!B21="x",VLOOKUP('2016 0-64'!B$1,'2016 population'!$A$3:$E$102,4,FALSE),"")</f>
        <v/>
      </c>
      <c r="C21" s="21" t="str">
        <f>IF('Adjacent Counties'!C21="x",VLOOKUP('2016 0-64'!C$1,'2016 population'!$A$3:$E$102,4,FALSE),"")</f>
        <v/>
      </c>
      <c r="D21" s="21" t="str">
        <f>IF('Adjacent Counties'!D21="x",VLOOKUP('2016 0-64'!D$1,'2016 population'!$A$3:$E$102,4,FALSE),"")</f>
        <v/>
      </c>
      <c r="E21" s="21" t="str">
        <f>IF('Adjacent Counties'!E21="x",VLOOKUP('2016 0-64'!E$1,'2016 population'!$A$3:$E$102,4,FALSE),"")</f>
        <v/>
      </c>
      <c r="F21" s="21" t="str">
        <f>IF('Adjacent Counties'!F21="x",VLOOKUP('2016 0-64'!F$1,'2016 population'!$A$3:$E$102,4,FALSE),"")</f>
        <v/>
      </c>
      <c r="G21" s="21" t="str">
        <f>IF('Adjacent Counties'!G21="x",VLOOKUP('2016 0-64'!G$1,'2016 population'!$A$3:$E$102,4,FALSE),"")</f>
        <v/>
      </c>
      <c r="H21" s="21" t="str">
        <f>IF('Adjacent Counties'!H21="x",VLOOKUP('2016 0-64'!H$1,'2016 population'!$A$3:$E$102,4,FALSE),"")</f>
        <v/>
      </c>
      <c r="I21" s="21" t="str">
        <f>IF('Adjacent Counties'!I21="x",VLOOKUP('2016 0-64'!I$1,'2016 population'!$A$3:$E$102,4,FALSE),"")</f>
        <v/>
      </c>
      <c r="J21" s="21" t="str">
        <f>IF('Adjacent Counties'!J21="x",VLOOKUP('2016 0-64'!J$1,'2016 population'!$A$3:$E$102,4,FALSE),"")</f>
        <v/>
      </c>
      <c r="K21" s="21" t="str">
        <f>IF('Adjacent Counties'!K21="x",VLOOKUP('2016 0-64'!K$1,'2016 population'!$A$3:$E$102,4,FALSE),"")</f>
        <v/>
      </c>
      <c r="L21" s="21" t="str">
        <f>IF('Adjacent Counties'!L21="x",VLOOKUP('2016 0-64'!L$1,'2016 population'!$A$3:$E$102,4,FALSE),"")</f>
        <v/>
      </c>
      <c r="M21" s="21" t="str">
        <f>IF('Adjacent Counties'!M21="x",VLOOKUP('2016 0-64'!M$1,'2016 population'!$A$3:$E$102,4,FALSE),"")</f>
        <v/>
      </c>
      <c r="N21" s="21" t="str">
        <f>IF('Adjacent Counties'!N21="x",VLOOKUP('2016 0-64'!N$1,'2016 population'!$A$3:$E$102,4,FALSE),"")</f>
        <v/>
      </c>
      <c r="O21" s="21" t="str">
        <f>IF('Adjacent Counties'!O21="x",VLOOKUP('2016 0-64'!O$1,'2016 population'!$A$3:$E$102,4,FALSE),"")</f>
        <v/>
      </c>
      <c r="P21" s="21" t="str">
        <f>IF('Adjacent Counties'!P21="x",VLOOKUP('2016 0-64'!P$1,'2016 population'!$A$3:$E$102,4,FALSE),"")</f>
        <v/>
      </c>
      <c r="Q21" s="21" t="str">
        <f>IF('Adjacent Counties'!Q21="x",VLOOKUP('2016 0-64'!Q$1,'2016 population'!$A$3:$E$102,4,FALSE),"")</f>
        <v/>
      </c>
      <c r="R21" s="21" t="str">
        <f>IF('Adjacent Counties'!R21="x",VLOOKUP('2016 0-64'!R$1,'2016 population'!$A$3:$E$102,4,FALSE),"")</f>
        <v/>
      </c>
      <c r="S21" s="21" t="str">
        <f>IF('Adjacent Counties'!S21="x",VLOOKUP('2016 0-64'!S$1,'2016 population'!$A$3:$E$102,4,FALSE),"")</f>
        <v/>
      </c>
      <c r="T21" s="21" t="str">
        <f>IF('Adjacent Counties'!T21="x",VLOOKUP('2016 0-64'!T$1,'2016 population'!$A$3:$E$102,4,FALSE),"")</f>
        <v/>
      </c>
      <c r="U21" s="21">
        <f>IF('Adjacent Counties'!U21="x",VLOOKUP('2016 0-64'!U$1,'2016 population'!$A$3:$E$102,4,FALSE),"")</f>
        <v>2391</v>
      </c>
      <c r="V21" s="21" t="str">
        <f>IF('Adjacent Counties'!V21="x",VLOOKUP('2016 0-64'!V$1,'2016 population'!$A$3:$E$102,4,FALSE),"")</f>
        <v/>
      </c>
      <c r="W21" s="21">
        <f>IF('Adjacent Counties'!W21="x",VLOOKUP('2016 0-64'!W$1,'2016 population'!$A$3:$E$102,4,FALSE),"")</f>
        <v>950</v>
      </c>
      <c r="X21" s="21" t="str">
        <f>IF('Adjacent Counties'!X21="x",VLOOKUP('2016 0-64'!X$1,'2016 population'!$A$3:$E$102,4,FALSE),"")</f>
        <v/>
      </c>
      <c r="Y21" s="21" t="str">
        <f>IF('Adjacent Counties'!Y21="x",VLOOKUP('2016 0-64'!Y$1,'2016 population'!$A$3:$E$102,4,FALSE),"")</f>
        <v/>
      </c>
      <c r="Z21" s="21" t="str">
        <f>IF('Adjacent Counties'!Z21="x",VLOOKUP('2016 0-64'!Z$1,'2016 population'!$A$3:$E$102,4,FALSE),"")</f>
        <v/>
      </c>
      <c r="AA21" s="21" t="str">
        <f>IF('Adjacent Counties'!AA21="x",VLOOKUP('2016 0-64'!AA$1,'2016 population'!$A$3:$E$102,4,FALSE),"")</f>
        <v/>
      </c>
      <c r="AB21" s="21" t="str">
        <f>IF('Adjacent Counties'!AB21="x",VLOOKUP('2016 0-64'!AB$1,'2016 population'!$A$3:$E$102,4,FALSE),"")</f>
        <v/>
      </c>
      <c r="AC21" s="21" t="str">
        <f>IF('Adjacent Counties'!AC21="x",VLOOKUP('2016 0-64'!AC$1,'2016 population'!$A$3:$E$102,4,FALSE),"")</f>
        <v/>
      </c>
      <c r="AD21" s="21" t="str">
        <f>IF('Adjacent Counties'!AD21="x",VLOOKUP('2016 0-64'!AD$1,'2016 population'!$A$3:$E$102,4,FALSE),"")</f>
        <v/>
      </c>
      <c r="AE21" s="21" t="str">
        <f>IF('Adjacent Counties'!AE21="x",VLOOKUP('2016 0-64'!AE$1,'2016 population'!$A$3:$E$102,4,FALSE),"")</f>
        <v/>
      </c>
      <c r="AF21" s="21" t="str">
        <f>IF('Adjacent Counties'!AF21="x",VLOOKUP('2016 0-64'!AF$1,'2016 population'!$A$3:$E$102,4,FALSE),"")</f>
        <v/>
      </c>
      <c r="AG21" s="21" t="str">
        <f>IF('Adjacent Counties'!AG21="x",VLOOKUP('2016 0-64'!AG$1,'2016 population'!$A$3:$E$102,4,FALSE),"")</f>
        <v/>
      </c>
      <c r="AH21" s="21" t="str">
        <f>IF('Adjacent Counties'!AH21="x",VLOOKUP('2016 0-64'!AH$1,'2016 population'!$A$3:$E$102,4,FALSE),"")</f>
        <v/>
      </c>
      <c r="AI21" s="21" t="str">
        <f>IF('Adjacent Counties'!AI21="x",VLOOKUP('2016 0-64'!AI$1,'2016 population'!$A$3:$E$102,4,FALSE),"")</f>
        <v/>
      </c>
      <c r="AJ21" s="21" t="str">
        <f>IF('Adjacent Counties'!AJ21="x",VLOOKUP('2016 0-64'!AJ$1,'2016 population'!$A$3:$E$102,4,FALSE),"")</f>
        <v/>
      </c>
      <c r="AK21" s="21" t="str">
        <f>IF('Adjacent Counties'!AK21="x",VLOOKUP('2016 0-64'!AK$1,'2016 population'!$A$3:$E$102,4,FALSE),"")</f>
        <v/>
      </c>
      <c r="AL21" s="21" t="str">
        <f>IF('Adjacent Counties'!AL21="x",VLOOKUP('2016 0-64'!AL$1,'2016 population'!$A$3:$E$102,4,FALSE),"")</f>
        <v/>
      </c>
      <c r="AM21" s="21">
        <f>IF('Adjacent Counties'!AM21="x",VLOOKUP('2016 0-64'!AM$1,'2016 population'!$A$3:$E$102,4,FALSE),"")</f>
        <v>652</v>
      </c>
      <c r="AN21" s="21" t="str">
        <f>IF('Adjacent Counties'!AN21="x",VLOOKUP('2016 0-64'!AN$1,'2016 population'!$A$3:$E$102,4,FALSE),"")</f>
        <v/>
      </c>
      <c r="AO21" s="21" t="str">
        <f>IF('Adjacent Counties'!AO21="x",VLOOKUP('2016 0-64'!AO$1,'2016 population'!$A$3:$E$102,4,FALSE),"")</f>
        <v/>
      </c>
      <c r="AP21" s="21" t="str">
        <f>IF('Adjacent Counties'!AP21="x",VLOOKUP('2016 0-64'!AP$1,'2016 population'!$A$3:$E$102,4,FALSE),"")</f>
        <v/>
      </c>
      <c r="AQ21" s="21" t="str">
        <f>IF('Adjacent Counties'!AQ21="x",VLOOKUP('2016 0-64'!AQ$1,'2016 population'!$A$3:$E$102,4,FALSE),"")</f>
        <v/>
      </c>
      <c r="AR21" s="21" t="str">
        <f>IF('Adjacent Counties'!AR21="x",VLOOKUP('2016 0-64'!AR$1,'2016 population'!$A$3:$E$102,4,FALSE),"")</f>
        <v/>
      </c>
      <c r="AS21" s="21" t="str">
        <f>IF('Adjacent Counties'!AS21="x",VLOOKUP('2016 0-64'!AS$1,'2016 population'!$A$3:$E$102,4,FALSE),"")</f>
        <v/>
      </c>
      <c r="AT21" s="21" t="str">
        <f>IF('Adjacent Counties'!AT21="x",VLOOKUP('2016 0-64'!AT$1,'2016 population'!$A$3:$E$102,4,FALSE),"")</f>
        <v/>
      </c>
      <c r="AU21" s="21" t="str">
        <f>IF('Adjacent Counties'!AU21="x",VLOOKUP('2016 0-64'!AU$1,'2016 population'!$A$3:$E$102,4,FALSE),"")</f>
        <v/>
      </c>
      <c r="AV21" s="21" t="str">
        <f>IF('Adjacent Counties'!AV21="x",VLOOKUP('2016 0-64'!AV$1,'2016 population'!$A$3:$E$102,4,FALSE),"")</f>
        <v/>
      </c>
      <c r="AW21" s="21" t="str">
        <f>IF('Adjacent Counties'!AW21="x",VLOOKUP('2016 0-64'!AW$1,'2016 population'!$A$3:$E$102,4,FALSE),"")</f>
        <v/>
      </c>
      <c r="AX21" s="21" t="str">
        <f>IF('Adjacent Counties'!AX21="x",VLOOKUP('2016 0-64'!AX$1,'2016 population'!$A$3:$E$102,4,FALSE),"")</f>
        <v/>
      </c>
      <c r="AY21" s="21" t="str">
        <f>IF('Adjacent Counties'!AY21="x",VLOOKUP('2016 0-64'!AY$1,'2016 population'!$A$3:$E$102,4,FALSE),"")</f>
        <v/>
      </c>
      <c r="AZ21" s="21" t="str">
        <f>IF('Adjacent Counties'!AZ21="x",VLOOKUP('2016 0-64'!AZ$1,'2016 population'!$A$3:$E$102,4,FALSE),"")</f>
        <v/>
      </c>
      <c r="BA21" s="21" t="str">
        <f>IF('Adjacent Counties'!BA21="x",VLOOKUP('2016 0-64'!BA$1,'2016 population'!$A$3:$E$102,4,FALSE),"")</f>
        <v/>
      </c>
      <c r="BB21" s="21" t="str">
        <f>IF('Adjacent Counties'!BB21="x",VLOOKUP('2016 0-64'!BB$1,'2016 population'!$A$3:$E$102,4,FALSE),"")</f>
        <v/>
      </c>
      <c r="BC21" s="21" t="str">
        <f>IF('Adjacent Counties'!BC21="x",VLOOKUP('2016 0-64'!BC$1,'2016 population'!$A$3:$E$102,4,FALSE),"")</f>
        <v/>
      </c>
      <c r="BD21" s="21" t="str">
        <f>IF('Adjacent Counties'!BD21="x",VLOOKUP('2016 0-64'!BD$1,'2016 population'!$A$3:$E$102,4,FALSE),"")</f>
        <v/>
      </c>
      <c r="BE21" s="21">
        <f>IF('Adjacent Counties'!BE21="x",VLOOKUP('2016 0-64'!BE$1,'2016 population'!$A$3:$E$102,4,FALSE),"")</f>
        <v>3115</v>
      </c>
      <c r="BF21" s="21" t="str">
        <f>IF('Adjacent Counties'!BF21="x",VLOOKUP('2016 0-64'!BF$1,'2016 population'!$A$3:$E$102,4,FALSE),"")</f>
        <v/>
      </c>
      <c r="BG21" s="21" t="str">
        <f>IF('Adjacent Counties'!BG21="x",VLOOKUP('2016 0-64'!BG$1,'2016 population'!$A$3:$E$102,4,FALSE),"")</f>
        <v/>
      </c>
      <c r="BH21" s="21" t="str">
        <f>IF('Adjacent Counties'!BH21="x",VLOOKUP('2016 0-64'!BH$1,'2016 population'!$A$3:$E$102,4,FALSE),"")</f>
        <v/>
      </c>
      <c r="BI21" s="21" t="str">
        <f>IF('Adjacent Counties'!BI21="x",VLOOKUP('2016 0-64'!BI$1,'2016 population'!$A$3:$E$102,4,FALSE),"")</f>
        <v/>
      </c>
      <c r="BJ21" s="21" t="str">
        <f>IF('Adjacent Counties'!BJ21="x",VLOOKUP('2016 0-64'!BJ$1,'2016 population'!$A$3:$E$102,4,FALSE),"")</f>
        <v/>
      </c>
      <c r="BK21" s="21" t="str">
        <f>IF('Adjacent Counties'!BK21="x",VLOOKUP('2016 0-64'!BK$1,'2016 population'!$A$3:$E$102,4,FALSE),"")</f>
        <v/>
      </c>
      <c r="BL21" s="21" t="str">
        <f>IF('Adjacent Counties'!BL21="x",VLOOKUP('2016 0-64'!BL$1,'2016 population'!$A$3:$E$102,4,FALSE),"")</f>
        <v/>
      </c>
      <c r="BM21" s="21" t="str">
        <f>IF('Adjacent Counties'!BM21="x",VLOOKUP('2016 0-64'!BM$1,'2016 population'!$A$3:$E$102,4,FALSE),"")</f>
        <v/>
      </c>
      <c r="BN21" s="21" t="str">
        <f>IF('Adjacent Counties'!BN21="x",VLOOKUP('2016 0-64'!BN$1,'2016 population'!$A$3:$E$102,4,FALSE),"")</f>
        <v/>
      </c>
      <c r="BO21" s="21" t="str">
        <f>IF('Adjacent Counties'!BO21="x",VLOOKUP('2016 0-64'!BO$1,'2016 population'!$A$3:$E$102,4,FALSE),"")</f>
        <v/>
      </c>
      <c r="BP21" s="21" t="str">
        <f>IF('Adjacent Counties'!BP21="x",VLOOKUP('2016 0-64'!BP$1,'2016 population'!$A$3:$E$102,4,FALSE),"")</f>
        <v/>
      </c>
      <c r="BQ21" s="21" t="str">
        <f>IF('Adjacent Counties'!BQ21="x",VLOOKUP('2016 0-64'!BQ$1,'2016 population'!$A$3:$E$102,4,FALSE),"")</f>
        <v/>
      </c>
      <c r="BR21" s="21" t="str">
        <f>IF('Adjacent Counties'!BR21="x",VLOOKUP('2016 0-64'!BR$1,'2016 population'!$A$3:$E$102,4,FALSE),"")</f>
        <v/>
      </c>
      <c r="BS21" s="21" t="str">
        <f>IF('Adjacent Counties'!BS21="x",VLOOKUP('2016 0-64'!BS$1,'2016 population'!$A$3:$E$102,4,FALSE),"")</f>
        <v/>
      </c>
      <c r="BT21" s="21" t="str">
        <f>IF('Adjacent Counties'!BT21="x",VLOOKUP('2016 0-64'!BT$1,'2016 population'!$A$3:$E$102,4,FALSE),"")</f>
        <v/>
      </c>
      <c r="BU21" s="21" t="str">
        <f>IF('Adjacent Counties'!BU21="x",VLOOKUP('2016 0-64'!BU$1,'2016 population'!$A$3:$E$102,4,FALSE),"")</f>
        <v/>
      </c>
      <c r="BV21" s="21" t="str">
        <f>IF('Adjacent Counties'!BV21="x",VLOOKUP('2016 0-64'!BV$1,'2016 population'!$A$3:$E$102,4,FALSE),"")</f>
        <v/>
      </c>
      <c r="BW21" s="21" t="str">
        <f>IF('Adjacent Counties'!BW21="x",VLOOKUP('2016 0-64'!BW$1,'2016 population'!$A$3:$E$102,4,FALSE),"")</f>
        <v/>
      </c>
      <c r="BX21" s="21" t="str">
        <f>IF('Adjacent Counties'!BX21="x",VLOOKUP('2016 0-64'!BX$1,'2016 population'!$A$3:$E$102,4,FALSE),"")</f>
        <v/>
      </c>
      <c r="BY21" s="21" t="str">
        <f>IF('Adjacent Counties'!BY21="x",VLOOKUP('2016 0-64'!BY$1,'2016 population'!$A$3:$E$102,4,FALSE),"")</f>
        <v/>
      </c>
      <c r="BZ21" s="21" t="str">
        <f>IF('Adjacent Counties'!BZ21="x",VLOOKUP('2016 0-64'!BZ$1,'2016 population'!$A$3:$E$102,4,FALSE),"")</f>
        <v/>
      </c>
      <c r="CA21" s="21" t="str">
        <f>IF('Adjacent Counties'!CA21="x",VLOOKUP('2016 0-64'!CA$1,'2016 population'!$A$3:$E$102,4,FALSE),"")</f>
        <v/>
      </c>
      <c r="CB21" s="21" t="str">
        <f>IF('Adjacent Counties'!CB21="x",VLOOKUP('2016 0-64'!CB$1,'2016 population'!$A$3:$E$102,4,FALSE),"")</f>
        <v/>
      </c>
      <c r="CC21" s="21" t="str">
        <f>IF('Adjacent Counties'!CC21="x",VLOOKUP('2016 0-64'!CC$1,'2016 population'!$A$3:$E$102,4,FALSE),"")</f>
        <v/>
      </c>
      <c r="CD21" s="21" t="str">
        <f>IF('Adjacent Counties'!CD21="x",VLOOKUP('2016 0-64'!CD$1,'2016 population'!$A$3:$E$102,4,FALSE),"")</f>
        <v/>
      </c>
      <c r="CE21" s="21" t="str">
        <f>IF('Adjacent Counties'!CE21="x",VLOOKUP('2016 0-64'!CE$1,'2016 population'!$A$3:$E$102,4,FALSE),"")</f>
        <v/>
      </c>
      <c r="CF21" s="21" t="str">
        <f>IF('Adjacent Counties'!CF21="x",VLOOKUP('2016 0-64'!CF$1,'2016 population'!$A$3:$E$102,4,FALSE),"")</f>
        <v/>
      </c>
      <c r="CG21" s="21" t="str">
        <f>IF('Adjacent Counties'!CG21="x",VLOOKUP('2016 0-64'!CG$1,'2016 population'!$A$3:$E$102,4,FALSE),"")</f>
        <v/>
      </c>
      <c r="CH21" s="21" t="str">
        <f>IF('Adjacent Counties'!CH21="x",VLOOKUP('2016 0-64'!CH$1,'2016 population'!$A$3:$E$102,4,FALSE),"")</f>
        <v/>
      </c>
      <c r="CI21" s="21" t="str">
        <f>IF('Adjacent Counties'!CI21="x",VLOOKUP('2016 0-64'!CI$1,'2016 population'!$A$3:$E$102,4,FALSE),"")</f>
        <v/>
      </c>
      <c r="CJ21" s="21">
        <f>IF('Adjacent Counties'!CJ21="x",VLOOKUP('2016 0-64'!CJ$1,'2016 population'!$A$3:$E$102,4,FALSE),"")</f>
        <v>826</v>
      </c>
      <c r="CK21" s="21" t="str">
        <f>IF('Adjacent Counties'!CK21="x",VLOOKUP('2016 0-64'!CK$1,'2016 population'!$A$3:$E$102,4,FALSE),"")</f>
        <v/>
      </c>
      <c r="CL21" s="21" t="str">
        <f>IF('Adjacent Counties'!CL21="x",VLOOKUP('2016 0-64'!CL$1,'2016 population'!$A$3:$E$102,4,FALSE),"")</f>
        <v/>
      </c>
      <c r="CM21" s="21" t="str">
        <f>IF('Adjacent Counties'!CM21="x",VLOOKUP('2016 0-64'!CM$1,'2016 population'!$A$3:$E$102,4,FALSE),"")</f>
        <v/>
      </c>
      <c r="CN21" s="21" t="str">
        <f>IF('Adjacent Counties'!CN21="x",VLOOKUP('2016 0-64'!CN$1,'2016 population'!$A$3:$E$102,4,FALSE),"")</f>
        <v/>
      </c>
      <c r="CO21" s="21" t="str">
        <f>IF('Adjacent Counties'!CO21="x",VLOOKUP('2016 0-64'!CO$1,'2016 population'!$A$3:$E$102,4,FALSE),"")</f>
        <v/>
      </c>
      <c r="CP21" s="21" t="str">
        <f>IF('Adjacent Counties'!CP21="x",VLOOKUP('2016 0-64'!CP$1,'2016 population'!$A$3:$E$102,4,FALSE),"")</f>
        <v/>
      </c>
      <c r="CQ21" s="21" t="str">
        <f>IF('Adjacent Counties'!CQ21="x",VLOOKUP('2016 0-64'!CQ$1,'2016 population'!$A$3:$E$102,4,FALSE),"")</f>
        <v/>
      </c>
      <c r="CR21" s="21" t="str">
        <f>IF('Adjacent Counties'!CR21="x",VLOOKUP('2016 0-64'!CR$1,'2016 population'!$A$3:$E$102,4,FALSE),"")</f>
        <v/>
      </c>
      <c r="CS21" s="21" t="str">
        <f>IF('Adjacent Counties'!CS21="x",VLOOKUP('2016 0-64'!CS$1,'2016 population'!$A$3:$E$102,4,FALSE),"")</f>
        <v/>
      </c>
      <c r="CT21" s="21" t="str">
        <f>IF('Adjacent Counties'!CT21="x",VLOOKUP('2016 0-64'!CT$1,'2016 population'!$A$3:$E$102,4,FALSE),"")</f>
        <v/>
      </c>
      <c r="CU21" s="21" t="str">
        <f>IF('Adjacent Counties'!CU21="x",VLOOKUP('2016 0-64'!CU$1,'2016 population'!$A$3:$E$102,4,FALSE),"")</f>
        <v/>
      </c>
      <c r="CV21" s="21" t="str">
        <f>IF('Adjacent Counties'!CV21="x",VLOOKUP('2016 0-64'!CV$1,'2016 population'!$A$3:$E$102,4,FALSE),"")</f>
        <v/>
      </c>
      <c r="CW21" s="21" t="str">
        <f>IF('Adjacent Counties'!CW21="x",VLOOKUP('2016 0-64'!CW$1,'2016 population'!$A$3:$E$102,4,FALSE),"")</f>
        <v/>
      </c>
      <c r="CX21" s="21">
        <f t="shared" si="0"/>
        <v>7934</v>
      </c>
    </row>
    <row r="22" spans="1:102">
      <c r="A22" s="3" t="s">
        <v>20</v>
      </c>
      <c r="B22" s="21" t="str">
        <f>IF('Adjacent Counties'!B22="x",VLOOKUP('2016 0-64'!B$1,'2016 population'!$A$3:$E$102,4,FALSE),"")</f>
        <v/>
      </c>
      <c r="C22" s="21" t="str">
        <f>IF('Adjacent Counties'!C22="x",VLOOKUP('2016 0-64'!C$1,'2016 population'!$A$3:$E$102,4,FALSE),"")</f>
        <v/>
      </c>
      <c r="D22" s="21" t="str">
        <f>IF('Adjacent Counties'!D22="x",VLOOKUP('2016 0-64'!D$1,'2016 population'!$A$3:$E$102,4,FALSE),"")</f>
        <v/>
      </c>
      <c r="E22" s="21" t="str">
        <f>IF('Adjacent Counties'!E22="x",VLOOKUP('2016 0-64'!E$1,'2016 population'!$A$3:$E$102,4,FALSE),"")</f>
        <v/>
      </c>
      <c r="F22" s="21" t="str">
        <f>IF('Adjacent Counties'!F22="x",VLOOKUP('2016 0-64'!F$1,'2016 population'!$A$3:$E$102,4,FALSE),"")</f>
        <v/>
      </c>
      <c r="G22" s="21" t="str">
        <f>IF('Adjacent Counties'!G22="x",VLOOKUP('2016 0-64'!G$1,'2016 population'!$A$3:$E$102,4,FALSE),"")</f>
        <v/>
      </c>
      <c r="H22" s="21" t="str">
        <f>IF('Adjacent Counties'!H22="x",VLOOKUP('2016 0-64'!H$1,'2016 population'!$A$3:$E$102,4,FALSE),"")</f>
        <v/>
      </c>
      <c r="I22" s="21">
        <f>IF('Adjacent Counties'!I22="x",VLOOKUP('2016 0-64'!I$1,'2016 population'!$A$3:$E$102,4,FALSE),"")</f>
        <v>1229</v>
      </c>
      <c r="J22" s="21" t="str">
        <f>IF('Adjacent Counties'!J22="x",VLOOKUP('2016 0-64'!J$1,'2016 population'!$A$3:$E$102,4,FALSE),"")</f>
        <v/>
      </c>
      <c r="K22" s="21" t="str">
        <f>IF('Adjacent Counties'!K22="x",VLOOKUP('2016 0-64'!K$1,'2016 population'!$A$3:$E$102,4,FALSE),"")</f>
        <v/>
      </c>
      <c r="L22" s="21" t="str">
        <f>IF('Adjacent Counties'!L22="x",VLOOKUP('2016 0-64'!L$1,'2016 population'!$A$3:$E$102,4,FALSE),"")</f>
        <v/>
      </c>
      <c r="M22" s="21" t="str">
        <f>IF('Adjacent Counties'!M22="x",VLOOKUP('2016 0-64'!M$1,'2016 population'!$A$3:$E$102,4,FALSE),"")</f>
        <v/>
      </c>
      <c r="N22" s="21" t="str">
        <f>IF('Adjacent Counties'!N22="x",VLOOKUP('2016 0-64'!N$1,'2016 population'!$A$3:$E$102,4,FALSE),"")</f>
        <v/>
      </c>
      <c r="O22" s="21" t="str">
        <f>IF('Adjacent Counties'!O22="x",VLOOKUP('2016 0-64'!O$1,'2016 population'!$A$3:$E$102,4,FALSE),"")</f>
        <v/>
      </c>
      <c r="P22" s="21" t="str">
        <f>IF('Adjacent Counties'!P22="x",VLOOKUP('2016 0-64'!P$1,'2016 population'!$A$3:$E$102,4,FALSE),"")</f>
        <v/>
      </c>
      <c r="Q22" s="21" t="str">
        <f>IF('Adjacent Counties'!Q22="x",VLOOKUP('2016 0-64'!Q$1,'2016 population'!$A$3:$E$102,4,FALSE),"")</f>
        <v/>
      </c>
      <c r="R22" s="21" t="str">
        <f>IF('Adjacent Counties'!R22="x",VLOOKUP('2016 0-64'!R$1,'2016 population'!$A$3:$E$102,4,FALSE),"")</f>
        <v/>
      </c>
      <c r="S22" s="21" t="str">
        <f>IF('Adjacent Counties'!S22="x",VLOOKUP('2016 0-64'!S$1,'2016 population'!$A$3:$E$102,4,FALSE),"")</f>
        <v/>
      </c>
      <c r="T22" s="21" t="str">
        <f>IF('Adjacent Counties'!T22="x",VLOOKUP('2016 0-64'!T$1,'2016 population'!$A$3:$E$102,4,FALSE),"")</f>
        <v/>
      </c>
      <c r="U22" s="21" t="str">
        <f>IF('Adjacent Counties'!U22="x",VLOOKUP('2016 0-64'!U$1,'2016 population'!$A$3:$E$102,4,FALSE),"")</f>
        <v/>
      </c>
      <c r="V22" s="21">
        <f>IF('Adjacent Counties'!V22="x",VLOOKUP('2016 0-64'!V$1,'2016 population'!$A$3:$E$102,4,FALSE),"")</f>
        <v>1033</v>
      </c>
      <c r="W22" s="21" t="str">
        <f>IF('Adjacent Counties'!W22="x",VLOOKUP('2016 0-64'!W$1,'2016 population'!$A$3:$E$102,4,FALSE),"")</f>
        <v/>
      </c>
      <c r="X22" s="21" t="str">
        <f>IF('Adjacent Counties'!X22="x",VLOOKUP('2016 0-64'!X$1,'2016 population'!$A$3:$E$102,4,FALSE),"")</f>
        <v/>
      </c>
      <c r="Y22" s="21" t="str">
        <f>IF('Adjacent Counties'!Y22="x",VLOOKUP('2016 0-64'!Y$1,'2016 population'!$A$3:$E$102,4,FALSE),"")</f>
        <v/>
      </c>
      <c r="Z22" s="21" t="str">
        <f>IF('Adjacent Counties'!Z22="x",VLOOKUP('2016 0-64'!Z$1,'2016 population'!$A$3:$E$102,4,FALSE),"")</f>
        <v/>
      </c>
      <c r="AA22" s="21" t="str">
        <f>IF('Adjacent Counties'!AA22="x",VLOOKUP('2016 0-64'!AA$1,'2016 population'!$A$3:$E$102,4,FALSE),"")</f>
        <v/>
      </c>
      <c r="AB22" s="21" t="str">
        <f>IF('Adjacent Counties'!AB22="x",VLOOKUP('2016 0-64'!AB$1,'2016 population'!$A$3:$E$102,4,FALSE),"")</f>
        <v/>
      </c>
      <c r="AC22" s="21" t="str">
        <f>IF('Adjacent Counties'!AC22="x",VLOOKUP('2016 0-64'!AC$1,'2016 population'!$A$3:$E$102,4,FALSE),"")</f>
        <v/>
      </c>
      <c r="AD22" s="21" t="str">
        <f>IF('Adjacent Counties'!AD22="x",VLOOKUP('2016 0-64'!AD$1,'2016 population'!$A$3:$E$102,4,FALSE),"")</f>
        <v/>
      </c>
      <c r="AE22" s="21" t="str">
        <f>IF('Adjacent Counties'!AE22="x",VLOOKUP('2016 0-64'!AE$1,'2016 population'!$A$3:$E$102,4,FALSE),"")</f>
        <v/>
      </c>
      <c r="AF22" s="21" t="str">
        <f>IF('Adjacent Counties'!AF22="x",VLOOKUP('2016 0-64'!AF$1,'2016 population'!$A$3:$E$102,4,FALSE),"")</f>
        <v/>
      </c>
      <c r="AG22" s="21" t="str">
        <f>IF('Adjacent Counties'!AG22="x",VLOOKUP('2016 0-64'!AG$1,'2016 population'!$A$3:$E$102,4,FALSE),"")</f>
        <v/>
      </c>
      <c r="AH22" s="21" t="str">
        <f>IF('Adjacent Counties'!AH22="x",VLOOKUP('2016 0-64'!AH$1,'2016 population'!$A$3:$E$102,4,FALSE),"")</f>
        <v/>
      </c>
      <c r="AI22" s="21" t="str">
        <f>IF('Adjacent Counties'!AI22="x",VLOOKUP('2016 0-64'!AI$1,'2016 population'!$A$3:$E$102,4,FALSE),"")</f>
        <v/>
      </c>
      <c r="AJ22" s="21" t="str">
        <f>IF('Adjacent Counties'!AJ22="x",VLOOKUP('2016 0-64'!AJ$1,'2016 population'!$A$3:$E$102,4,FALSE),"")</f>
        <v/>
      </c>
      <c r="AK22" s="21" t="str">
        <f>IF('Adjacent Counties'!AK22="x",VLOOKUP('2016 0-64'!AK$1,'2016 population'!$A$3:$E$102,4,FALSE),"")</f>
        <v/>
      </c>
      <c r="AL22" s="21">
        <f>IF('Adjacent Counties'!AL22="x",VLOOKUP('2016 0-64'!AL$1,'2016 population'!$A$3:$E$102,4,FALSE),"")</f>
        <v>606</v>
      </c>
      <c r="AM22" s="21" t="str">
        <f>IF('Adjacent Counties'!AM22="x",VLOOKUP('2016 0-64'!AM$1,'2016 population'!$A$3:$E$102,4,FALSE),"")</f>
        <v/>
      </c>
      <c r="AN22" s="21" t="str">
        <f>IF('Adjacent Counties'!AN22="x",VLOOKUP('2016 0-64'!AN$1,'2016 population'!$A$3:$E$102,4,FALSE),"")</f>
        <v/>
      </c>
      <c r="AO22" s="21" t="str">
        <f>IF('Adjacent Counties'!AO22="x",VLOOKUP('2016 0-64'!AO$1,'2016 population'!$A$3:$E$102,4,FALSE),"")</f>
        <v/>
      </c>
      <c r="AP22" s="21" t="str">
        <f>IF('Adjacent Counties'!AP22="x",VLOOKUP('2016 0-64'!AP$1,'2016 population'!$A$3:$E$102,4,FALSE),"")</f>
        <v/>
      </c>
      <c r="AQ22" s="21" t="str">
        <f>IF('Adjacent Counties'!AQ22="x",VLOOKUP('2016 0-64'!AQ$1,'2016 population'!$A$3:$E$102,4,FALSE),"")</f>
        <v/>
      </c>
      <c r="AR22" s="21" t="str">
        <f>IF('Adjacent Counties'!AR22="x",VLOOKUP('2016 0-64'!AR$1,'2016 population'!$A$3:$E$102,4,FALSE),"")</f>
        <v/>
      </c>
      <c r="AS22" s="21" t="str">
        <f>IF('Adjacent Counties'!AS22="x",VLOOKUP('2016 0-64'!AS$1,'2016 population'!$A$3:$E$102,4,FALSE),"")</f>
        <v/>
      </c>
      <c r="AT22" s="21" t="str">
        <f>IF('Adjacent Counties'!AT22="x",VLOOKUP('2016 0-64'!AT$1,'2016 population'!$A$3:$E$102,4,FALSE),"")</f>
        <v/>
      </c>
      <c r="AU22" s="21">
        <f>IF('Adjacent Counties'!AU22="x",VLOOKUP('2016 0-64'!AU$1,'2016 population'!$A$3:$E$102,4,FALSE),"")</f>
        <v>1345</v>
      </c>
      <c r="AV22" s="21" t="str">
        <f>IF('Adjacent Counties'!AV22="x",VLOOKUP('2016 0-64'!AV$1,'2016 population'!$A$3:$E$102,4,FALSE),"")</f>
        <v/>
      </c>
      <c r="AW22" s="21" t="str">
        <f>IF('Adjacent Counties'!AW22="x",VLOOKUP('2016 0-64'!AW$1,'2016 population'!$A$3:$E$102,4,FALSE),"")</f>
        <v/>
      </c>
      <c r="AX22" s="21" t="str">
        <f>IF('Adjacent Counties'!AX22="x",VLOOKUP('2016 0-64'!AX$1,'2016 population'!$A$3:$E$102,4,FALSE),"")</f>
        <v/>
      </c>
      <c r="AY22" s="21" t="str">
        <f>IF('Adjacent Counties'!AY22="x",VLOOKUP('2016 0-64'!AY$1,'2016 population'!$A$3:$E$102,4,FALSE),"")</f>
        <v/>
      </c>
      <c r="AZ22" s="21" t="str">
        <f>IF('Adjacent Counties'!AZ22="x",VLOOKUP('2016 0-64'!AZ$1,'2016 population'!$A$3:$E$102,4,FALSE),"")</f>
        <v/>
      </c>
      <c r="BA22" s="21" t="str">
        <f>IF('Adjacent Counties'!BA22="x",VLOOKUP('2016 0-64'!BA$1,'2016 population'!$A$3:$E$102,4,FALSE),"")</f>
        <v/>
      </c>
      <c r="BB22" s="21" t="str">
        <f>IF('Adjacent Counties'!BB22="x",VLOOKUP('2016 0-64'!BB$1,'2016 population'!$A$3:$E$102,4,FALSE),"")</f>
        <v/>
      </c>
      <c r="BC22" s="21" t="str">
        <f>IF('Adjacent Counties'!BC22="x",VLOOKUP('2016 0-64'!BC$1,'2016 population'!$A$3:$E$102,4,FALSE),"")</f>
        <v/>
      </c>
      <c r="BD22" s="21" t="str">
        <f>IF('Adjacent Counties'!BD22="x",VLOOKUP('2016 0-64'!BD$1,'2016 population'!$A$3:$E$102,4,FALSE),"")</f>
        <v/>
      </c>
      <c r="BE22" s="21" t="str">
        <f>IF('Adjacent Counties'!BE22="x",VLOOKUP('2016 0-64'!BE$1,'2016 population'!$A$3:$E$102,4,FALSE),"")</f>
        <v/>
      </c>
      <c r="BF22" s="21" t="str">
        <f>IF('Adjacent Counties'!BF22="x",VLOOKUP('2016 0-64'!BF$1,'2016 population'!$A$3:$E$102,4,FALSE),"")</f>
        <v/>
      </c>
      <c r="BG22" s="21" t="str">
        <f>IF('Adjacent Counties'!BG22="x",VLOOKUP('2016 0-64'!BG$1,'2016 population'!$A$3:$E$102,4,FALSE),"")</f>
        <v/>
      </c>
      <c r="BH22" s="21" t="str">
        <f>IF('Adjacent Counties'!BH22="x",VLOOKUP('2016 0-64'!BH$1,'2016 population'!$A$3:$E$102,4,FALSE),"")</f>
        <v/>
      </c>
      <c r="BI22" s="21" t="str">
        <f>IF('Adjacent Counties'!BI22="x",VLOOKUP('2016 0-64'!BI$1,'2016 population'!$A$3:$E$102,4,FALSE),"")</f>
        <v/>
      </c>
      <c r="BJ22" s="21" t="str">
        <f>IF('Adjacent Counties'!BJ22="x",VLOOKUP('2016 0-64'!BJ$1,'2016 population'!$A$3:$E$102,4,FALSE),"")</f>
        <v/>
      </c>
      <c r="BK22" s="21" t="str">
        <f>IF('Adjacent Counties'!BK22="x",VLOOKUP('2016 0-64'!BK$1,'2016 population'!$A$3:$E$102,4,FALSE),"")</f>
        <v/>
      </c>
      <c r="BL22" s="21" t="str">
        <f>IF('Adjacent Counties'!BL22="x",VLOOKUP('2016 0-64'!BL$1,'2016 population'!$A$3:$E$102,4,FALSE),"")</f>
        <v/>
      </c>
      <c r="BM22" s="21" t="str">
        <f>IF('Adjacent Counties'!BM22="x",VLOOKUP('2016 0-64'!BM$1,'2016 population'!$A$3:$E$102,4,FALSE),"")</f>
        <v/>
      </c>
      <c r="BN22" s="21" t="str">
        <f>IF('Adjacent Counties'!BN22="x",VLOOKUP('2016 0-64'!BN$1,'2016 population'!$A$3:$E$102,4,FALSE),"")</f>
        <v/>
      </c>
      <c r="BO22" s="21" t="str">
        <f>IF('Adjacent Counties'!BO22="x",VLOOKUP('2016 0-64'!BO$1,'2016 population'!$A$3:$E$102,4,FALSE),"")</f>
        <v/>
      </c>
      <c r="BP22" s="21" t="str">
        <f>IF('Adjacent Counties'!BP22="x",VLOOKUP('2016 0-64'!BP$1,'2016 population'!$A$3:$E$102,4,FALSE),"")</f>
        <v/>
      </c>
      <c r="BQ22" s="21" t="str">
        <f>IF('Adjacent Counties'!BQ22="x",VLOOKUP('2016 0-64'!BQ$1,'2016 population'!$A$3:$E$102,4,FALSE),"")</f>
        <v/>
      </c>
      <c r="BR22" s="21" t="str">
        <f>IF('Adjacent Counties'!BR22="x",VLOOKUP('2016 0-64'!BR$1,'2016 population'!$A$3:$E$102,4,FALSE),"")</f>
        <v/>
      </c>
      <c r="BS22" s="21" t="str">
        <f>IF('Adjacent Counties'!BS22="x",VLOOKUP('2016 0-64'!BS$1,'2016 population'!$A$3:$E$102,4,FALSE),"")</f>
        <v/>
      </c>
      <c r="BT22" s="21" t="str">
        <f>IF('Adjacent Counties'!BT22="x",VLOOKUP('2016 0-64'!BT$1,'2016 population'!$A$3:$E$102,4,FALSE),"")</f>
        <v/>
      </c>
      <c r="BU22" s="21">
        <f>IF('Adjacent Counties'!BU22="x",VLOOKUP('2016 0-64'!BU$1,'2016 population'!$A$3:$E$102,4,FALSE),"")</f>
        <v>1200</v>
      </c>
      <c r="BV22" s="21" t="str">
        <f>IF('Adjacent Counties'!BV22="x",VLOOKUP('2016 0-64'!BV$1,'2016 population'!$A$3:$E$102,4,FALSE),"")</f>
        <v/>
      </c>
      <c r="BW22" s="21" t="str">
        <f>IF('Adjacent Counties'!BW22="x",VLOOKUP('2016 0-64'!BW$1,'2016 population'!$A$3:$E$102,4,FALSE),"")</f>
        <v/>
      </c>
      <c r="BX22" s="21" t="str">
        <f>IF('Adjacent Counties'!BX22="x",VLOOKUP('2016 0-64'!BX$1,'2016 population'!$A$3:$E$102,4,FALSE),"")</f>
        <v/>
      </c>
      <c r="BY22" s="21" t="str">
        <f>IF('Adjacent Counties'!BY22="x",VLOOKUP('2016 0-64'!BY$1,'2016 population'!$A$3:$E$102,4,FALSE),"")</f>
        <v/>
      </c>
      <c r="BZ22" s="21" t="str">
        <f>IF('Adjacent Counties'!BZ22="x",VLOOKUP('2016 0-64'!BZ$1,'2016 population'!$A$3:$E$102,4,FALSE),"")</f>
        <v/>
      </c>
      <c r="CA22" s="21" t="str">
        <f>IF('Adjacent Counties'!CA22="x",VLOOKUP('2016 0-64'!CA$1,'2016 population'!$A$3:$E$102,4,FALSE),"")</f>
        <v/>
      </c>
      <c r="CB22" s="21" t="str">
        <f>IF('Adjacent Counties'!CB22="x",VLOOKUP('2016 0-64'!CB$1,'2016 population'!$A$3:$E$102,4,FALSE),"")</f>
        <v/>
      </c>
      <c r="CC22" s="21" t="str">
        <f>IF('Adjacent Counties'!CC22="x",VLOOKUP('2016 0-64'!CC$1,'2016 population'!$A$3:$E$102,4,FALSE),"")</f>
        <v/>
      </c>
      <c r="CD22" s="21" t="str">
        <f>IF('Adjacent Counties'!CD22="x",VLOOKUP('2016 0-64'!CD$1,'2016 population'!$A$3:$E$102,4,FALSE),"")</f>
        <v/>
      </c>
      <c r="CE22" s="21" t="str">
        <f>IF('Adjacent Counties'!CE22="x",VLOOKUP('2016 0-64'!CE$1,'2016 population'!$A$3:$E$102,4,FALSE),"")</f>
        <v/>
      </c>
      <c r="CF22" s="21" t="str">
        <f>IF('Adjacent Counties'!CF22="x",VLOOKUP('2016 0-64'!CF$1,'2016 population'!$A$3:$E$102,4,FALSE),"")</f>
        <v/>
      </c>
      <c r="CG22" s="21" t="str">
        <f>IF('Adjacent Counties'!CG22="x",VLOOKUP('2016 0-64'!CG$1,'2016 population'!$A$3:$E$102,4,FALSE),"")</f>
        <v/>
      </c>
      <c r="CH22" s="21" t="str">
        <f>IF('Adjacent Counties'!CH22="x",VLOOKUP('2016 0-64'!CH$1,'2016 population'!$A$3:$E$102,4,FALSE),"")</f>
        <v/>
      </c>
      <c r="CI22" s="21" t="str">
        <f>IF('Adjacent Counties'!CI22="x",VLOOKUP('2016 0-64'!CI$1,'2016 population'!$A$3:$E$102,4,FALSE),"")</f>
        <v/>
      </c>
      <c r="CJ22" s="21" t="str">
        <f>IF('Adjacent Counties'!CJ22="x",VLOOKUP('2016 0-64'!CJ$1,'2016 population'!$A$3:$E$102,4,FALSE),"")</f>
        <v/>
      </c>
      <c r="CK22" s="21" t="str">
        <f>IF('Adjacent Counties'!CK22="x",VLOOKUP('2016 0-64'!CK$1,'2016 population'!$A$3:$E$102,4,FALSE),"")</f>
        <v/>
      </c>
      <c r="CL22" s="21" t="str">
        <f>IF('Adjacent Counties'!CL22="x",VLOOKUP('2016 0-64'!CL$1,'2016 population'!$A$3:$E$102,4,FALSE),"")</f>
        <v/>
      </c>
      <c r="CM22" s="21" t="str">
        <f>IF('Adjacent Counties'!CM22="x",VLOOKUP('2016 0-64'!CM$1,'2016 population'!$A$3:$E$102,4,FALSE),"")</f>
        <v/>
      </c>
      <c r="CN22" s="21" t="str">
        <f>IF('Adjacent Counties'!CN22="x",VLOOKUP('2016 0-64'!CN$1,'2016 population'!$A$3:$E$102,4,FALSE),"")</f>
        <v/>
      </c>
      <c r="CO22" s="21" t="str">
        <f>IF('Adjacent Counties'!CO22="x",VLOOKUP('2016 0-64'!CO$1,'2016 population'!$A$3:$E$102,4,FALSE),"")</f>
        <v/>
      </c>
      <c r="CP22" s="21" t="str">
        <f>IF('Adjacent Counties'!CP22="x",VLOOKUP('2016 0-64'!CP$1,'2016 population'!$A$3:$E$102,4,FALSE),"")</f>
        <v/>
      </c>
      <c r="CQ22" s="21" t="str">
        <f>IF('Adjacent Counties'!CQ22="x",VLOOKUP('2016 0-64'!CQ$1,'2016 population'!$A$3:$E$102,4,FALSE),"")</f>
        <v/>
      </c>
      <c r="CR22" s="21" t="str">
        <f>IF('Adjacent Counties'!CR22="x",VLOOKUP('2016 0-64'!CR$1,'2016 population'!$A$3:$E$102,4,FALSE),"")</f>
        <v/>
      </c>
      <c r="CS22" s="21" t="str">
        <f>IF('Adjacent Counties'!CS22="x",VLOOKUP('2016 0-64'!CS$1,'2016 population'!$A$3:$E$102,4,FALSE),"")</f>
        <v/>
      </c>
      <c r="CT22" s="21" t="str">
        <f>IF('Adjacent Counties'!CT22="x",VLOOKUP('2016 0-64'!CT$1,'2016 population'!$A$3:$E$102,4,FALSE),"")</f>
        <v/>
      </c>
      <c r="CU22" s="21" t="str">
        <f>IF('Adjacent Counties'!CU22="x",VLOOKUP('2016 0-64'!CU$1,'2016 population'!$A$3:$E$102,4,FALSE),"")</f>
        <v/>
      </c>
      <c r="CV22" s="21" t="str">
        <f>IF('Adjacent Counties'!CV22="x",VLOOKUP('2016 0-64'!CV$1,'2016 population'!$A$3:$E$102,4,FALSE),"")</f>
        <v/>
      </c>
      <c r="CW22" s="21" t="str">
        <f>IF('Adjacent Counties'!CW22="x",VLOOKUP('2016 0-64'!CW$1,'2016 population'!$A$3:$E$102,4,FALSE),"")</f>
        <v/>
      </c>
      <c r="CX22" s="21">
        <f t="shared" si="0"/>
        <v>5413</v>
      </c>
    </row>
    <row r="23" spans="1:102">
      <c r="A23" s="3" t="s">
        <v>21</v>
      </c>
      <c r="B23" s="21" t="str">
        <f>IF('Adjacent Counties'!B23="x",VLOOKUP('2016 0-64'!B$1,'2016 population'!$A$3:$E$102,4,FALSE),"")</f>
        <v/>
      </c>
      <c r="C23" s="21" t="str">
        <f>IF('Adjacent Counties'!C23="x",VLOOKUP('2016 0-64'!C$1,'2016 population'!$A$3:$E$102,4,FALSE),"")</f>
        <v/>
      </c>
      <c r="D23" s="21" t="str">
        <f>IF('Adjacent Counties'!D23="x",VLOOKUP('2016 0-64'!D$1,'2016 population'!$A$3:$E$102,4,FALSE),"")</f>
        <v/>
      </c>
      <c r="E23" s="21" t="str">
        <f>IF('Adjacent Counties'!E23="x",VLOOKUP('2016 0-64'!E$1,'2016 population'!$A$3:$E$102,4,FALSE),"")</f>
        <v/>
      </c>
      <c r="F23" s="21" t="str">
        <f>IF('Adjacent Counties'!F23="x",VLOOKUP('2016 0-64'!F$1,'2016 population'!$A$3:$E$102,4,FALSE),"")</f>
        <v/>
      </c>
      <c r="G23" s="21" t="str">
        <f>IF('Adjacent Counties'!G23="x",VLOOKUP('2016 0-64'!G$1,'2016 population'!$A$3:$E$102,4,FALSE),"")</f>
        <v/>
      </c>
      <c r="H23" s="21" t="str">
        <f>IF('Adjacent Counties'!H23="x",VLOOKUP('2016 0-64'!H$1,'2016 population'!$A$3:$E$102,4,FALSE),"")</f>
        <v/>
      </c>
      <c r="I23" s="21" t="str">
        <f>IF('Adjacent Counties'!I23="x",VLOOKUP('2016 0-64'!I$1,'2016 population'!$A$3:$E$102,4,FALSE),"")</f>
        <v/>
      </c>
      <c r="J23" s="21" t="str">
        <f>IF('Adjacent Counties'!J23="x",VLOOKUP('2016 0-64'!J$1,'2016 population'!$A$3:$E$102,4,FALSE),"")</f>
        <v/>
      </c>
      <c r="K23" s="21" t="str">
        <f>IF('Adjacent Counties'!K23="x",VLOOKUP('2016 0-64'!K$1,'2016 population'!$A$3:$E$102,4,FALSE),"")</f>
        <v/>
      </c>
      <c r="L23" s="21" t="str">
        <f>IF('Adjacent Counties'!L23="x",VLOOKUP('2016 0-64'!L$1,'2016 population'!$A$3:$E$102,4,FALSE),"")</f>
        <v/>
      </c>
      <c r="M23" s="21" t="str">
        <f>IF('Adjacent Counties'!M23="x",VLOOKUP('2016 0-64'!M$1,'2016 population'!$A$3:$E$102,4,FALSE),"")</f>
        <v/>
      </c>
      <c r="N23" s="21" t="str">
        <f>IF('Adjacent Counties'!N23="x",VLOOKUP('2016 0-64'!N$1,'2016 population'!$A$3:$E$102,4,FALSE),"")</f>
        <v/>
      </c>
      <c r="O23" s="21" t="str">
        <f>IF('Adjacent Counties'!O23="x",VLOOKUP('2016 0-64'!O$1,'2016 population'!$A$3:$E$102,4,FALSE),"")</f>
        <v/>
      </c>
      <c r="P23" s="21" t="str">
        <f>IF('Adjacent Counties'!P23="x",VLOOKUP('2016 0-64'!P$1,'2016 population'!$A$3:$E$102,4,FALSE),"")</f>
        <v/>
      </c>
      <c r="Q23" s="21" t="str">
        <f>IF('Adjacent Counties'!Q23="x",VLOOKUP('2016 0-64'!Q$1,'2016 population'!$A$3:$E$102,4,FALSE),"")</f>
        <v/>
      </c>
      <c r="R23" s="21" t="str">
        <f>IF('Adjacent Counties'!R23="x",VLOOKUP('2016 0-64'!R$1,'2016 population'!$A$3:$E$102,4,FALSE),"")</f>
        <v/>
      </c>
      <c r="S23" s="21" t="str">
        <f>IF('Adjacent Counties'!S23="x",VLOOKUP('2016 0-64'!S$1,'2016 population'!$A$3:$E$102,4,FALSE),"")</f>
        <v/>
      </c>
      <c r="T23" s="21" t="str">
        <f>IF('Adjacent Counties'!T23="x",VLOOKUP('2016 0-64'!T$1,'2016 population'!$A$3:$E$102,4,FALSE),"")</f>
        <v/>
      </c>
      <c r="U23" s="21">
        <f>IF('Adjacent Counties'!U23="x",VLOOKUP('2016 0-64'!U$1,'2016 population'!$A$3:$E$102,4,FALSE),"")</f>
        <v>2391</v>
      </c>
      <c r="V23" s="21" t="str">
        <f>IF('Adjacent Counties'!V23="x",VLOOKUP('2016 0-64'!V$1,'2016 population'!$A$3:$E$102,4,FALSE),"")</f>
        <v/>
      </c>
      <c r="W23" s="21">
        <f>IF('Adjacent Counties'!W23="x",VLOOKUP('2016 0-64'!W$1,'2016 population'!$A$3:$E$102,4,FALSE),"")</f>
        <v>950</v>
      </c>
      <c r="X23" s="21" t="str">
        <f>IF('Adjacent Counties'!X23="x",VLOOKUP('2016 0-64'!X$1,'2016 population'!$A$3:$E$102,4,FALSE),"")</f>
        <v/>
      </c>
      <c r="Y23" s="21" t="str">
        <f>IF('Adjacent Counties'!Y23="x",VLOOKUP('2016 0-64'!Y$1,'2016 population'!$A$3:$E$102,4,FALSE),"")</f>
        <v/>
      </c>
      <c r="Z23" s="21" t="str">
        <f>IF('Adjacent Counties'!Z23="x",VLOOKUP('2016 0-64'!Z$1,'2016 population'!$A$3:$E$102,4,FALSE),"")</f>
        <v/>
      </c>
      <c r="AA23" s="21" t="str">
        <f>IF('Adjacent Counties'!AA23="x",VLOOKUP('2016 0-64'!AA$1,'2016 population'!$A$3:$E$102,4,FALSE),"")</f>
        <v/>
      </c>
      <c r="AB23" s="21" t="str">
        <f>IF('Adjacent Counties'!AB23="x",VLOOKUP('2016 0-64'!AB$1,'2016 population'!$A$3:$E$102,4,FALSE),"")</f>
        <v/>
      </c>
      <c r="AC23" s="21" t="str">
        <f>IF('Adjacent Counties'!AC23="x",VLOOKUP('2016 0-64'!AC$1,'2016 population'!$A$3:$E$102,4,FALSE),"")</f>
        <v/>
      </c>
      <c r="AD23" s="21" t="str">
        <f>IF('Adjacent Counties'!AD23="x",VLOOKUP('2016 0-64'!AD$1,'2016 population'!$A$3:$E$102,4,FALSE),"")</f>
        <v/>
      </c>
      <c r="AE23" s="21" t="str">
        <f>IF('Adjacent Counties'!AE23="x",VLOOKUP('2016 0-64'!AE$1,'2016 population'!$A$3:$E$102,4,FALSE),"")</f>
        <v/>
      </c>
      <c r="AF23" s="21" t="str">
        <f>IF('Adjacent Counties'!AF23="x",VLOOKUP('2016 0-64'!AF$1,'2016 population'!$A$3:$E$102,4,FALSE),"")</f>
        <v/>
      </c>
      <c r="AG23" s="21" t="str">
        <f>IF('Adjacent Counties'!AG23="x",VLOOKUP('2016 0-64'!AG$1,'2016 population'!$A$3:$E$102,4,FALSE),"")</f>
        <v/>
      </c>
      <c r="AH23" s="21" t="str">
        <f>IF('Adjacent Counties'!AH23="x",VLOOKUP('2016 0-64'!AH$1,'2016 population'!$A$3:$E$102,4,FALSE),"")</f>
        <v/>
      </c>
      <c r="AI23" s="21" t="str">
        <f>IF('Adjacent Counties'!AI23="x",VLOOKUP('2016 0-64'!AI$1,'2016 population'!$A$3:$E$102,4,FALSE),"")</f>
        <v/>
      </c>
      <c r="AJ23" s="21" t="str">
        <f>IF('Adjacent Counties'!AJ23="x",VLOOKUP('2016 0-64'!AJ$1,'2016 population'!$A$3:$E$102,4,FALSE),"")</f>
        <v/>
      </c>
      <c r="AK23" s="21" t="str">
        <f>IF('Adjacent Counties'!AK23="x",VLOOKUP('2016 0-64'!AK$1,'2016 population'!$A$3:$E$102,4,FALSE),"")</f>
        <v/>
      </c>
      <c r="AL23" s="21" t="str">
        <f>IF('Adjacent Counties'!AL23="x",VLOOKUP('2016 0-64'!AL$1,'2016 population'!$A$3:$E$102,4,FALSE),"")</f>
        <v/>
      </c>
      <c r="AM23" s="21" t="str">
        <f>IF('Adjacent Counties'!AM23="x",VLOOKUP('2016 0-64'!AM$1,'2016 population'!$A$3:$E$102,4,FALSE),"")</f>
        <v/>
      </c>
      <c r="AN23" s="21" t="str">
        <f>IF('Adjacent Counties'!AN23="x",VLOOKUP('2016 0-64'!AN$1,'2016 population'!$A$3:$E$102,4,FALSE),"")</f>
        <v/>
      </c>
      <c r="AO23" s="21" t="str">
        <f>IF('Adjacent Counties'!AO23="x",VLOOKUP('2016 0-64'!AO$1,'2016 population'!$A$3:$E$102,4,FALSE),"")</f>
        <v/>
      </c>
      <c r="AP23" s="21" t="str">
        <f>IF('Adjacent Counties'!AP23="x",VLOOKUP('2016 0-64'!AP$1,'2016 population'!$A$3:$E$102,4,FALSE),"")</f>
        <v/>
      </c>
      <c r="AQ23" s="21" t="str">
        <f>IF('Adjacent Counties'!AQ23="x",VLOOKUP('2016 0-64'!AQ$1,'2016 population'!$A$3:$E$102,4,FALSE),"")</f>
        <v/>
      </c>
      <c r="AR23" s="21" t="str">
        <f>IF('Adjacent Counties'!AR23="x",VLOOKUP('2016 0-64'!AR$1,'2016 population'!$A$3:$E$102,4,FALSE),"")</f>
        <v/>
      </c>
      <c r="AS23" s="21" t="str">
        <f>IF('Adjacent Counties'!AS23="x",VLOOKUP('2016 0-64'!AS$1,'2016 population'!$A$3:$E$102,4,FALSE),"")</f>
        <v/>
      </c>
      <c r="AT23" s="21" t="str">
        <f>IF('Adjacent Counties'!AT23="x",VLOOKUP('2016 0-64'!AT$1,'2016 population'!$A$3:$E$102,4,FALSE),"")</f>
        <v/>
      </c>
      <c r="AU23" s="21" t="str">
        <f>IF('Adjacent Counties'!AU23="x",VLOOKUP('2016 0-64'!AU$1,'2016 population'!$A$3:$E$102,4,FALSE),"")</f>
        <v/>
      </c>
      <c r="AV23" s="21" t="str">
        <f>IF('Adjacent Counties'!AV23="x",VLOOKUP('2016 0-64'!AV$1,'2016 population'!$A$3:$E$102,4,FALSE),"")</f>
        <v/>
      </c>
      <c r="AW23" s="21" t="str">
        <f>IF('Adjacent Counties'!AW23="x",VLOOKUP('2016 0-64'!AW$1,'2016 population'!$A$3:$E$102,4,FALSE),"")</f>
        <v/>
      </c>
      <c r="AX23" s="21" t="str">
        <f>IF('Adjacent Counties'!AX23="x",VLOOKUP('2016 0-64'!AX$1,'2016 population'!$A$3:$E$102,4,FALSE),"")</f>
        <v/>
      </c>
      <c r="AY23" s="21" t="str">
        <f>IF('Adjacent Counties'!AY23="x",VLOOKUP('2016 0-64'!AY$1,'2016 population'!$A$3:$E$102,4,FALSE),"")</f>
        <v/>
      </c>
      <c r="AZ23" s="21" t="str">
        <f>IF('Adjacent Counties'!AZ23="x",VLOOKUP('2016 0-64'!AZ$1,'2016 population'!$A$3:$E$102,4,FALSE),"")</f>
        <v/>
      </c>
      <c r="BA23" s="21" t="str">
        <f>IF('Adjacent Counties'!BA23="x",VLOOKUP('2016 0-64'!BA$1,'2016 population'!$A$3:$E$102,4,FALSE),"")</f>
        <v/>
      </c>
      <c r="BB23" s="21" t="str">
        <f>IF('Adjacent Counties'!BB23="x",VLOOKUP('2016 0-64'!BB$1,'2016 population'!$A$3:$E$102,4,FALSE),"")</f>
        <v/>
      </c>
      <c r="BC23" s="21" t="str">
        <f>IF('Adjacent Counties'!BC23="x",VLOOKUP('2016 0-64'!BC$1,'2016 population'!$A$3:$E$102,4,FALSE),"")</f>
        <v/>
      </c>
      <c r="BD23" s="21" t="str">
        <f>IF('Adjacent Counties'!BD23="x",VLOOKUP('2016 0-64'!BD$1,'2016 population'!$A$3:$E$102,4,FALSE),"")</f>
        <v/>
      </c>
      <c r="BE23" s="21">
        <f>IF('Adjacent Counties'!BE23="x",VLOOKUP('2016 0-64'!BE$1,'2016 population'!$A$3:$E$102,4,FALSE),"")</f>
        <v>3115</v>
      </c>
      <c r="BF23" s="21" t="str">
        <f>IF('Adjacent Counties'!BF23="x",VLOOKUP('2016 0-64'!BF$1,'2016 population'!$A$3:$E$102,4,FALSE),"")</f>
        <v/>
      </c>
      <c r="BG23" s="21" t="str">
        <f>IF('Adjacent Counties'!BG23="x",VLOOKUP('2016 0-64'!BG$1,'2016 population'!$A$3:$E$102,4,FALSE),"")</f>
        <v/>
      </c>
      <c r="BH23" s="21" t="str">
        <f>IF('Adjacent Counties'!BH23="x",VLOOKUP('2016 0-64'!BH$1,'2016 population'!$A$3:$E$102,4,FALSE),"")</f>
        <v/>
      </c>
      <c r="BI23" s="21" t="str">
        <f>IF('Adjacent Counties'!BI23="x",VLOOKUP('2016 0-64'!BI$1,'2016 population'!$A$3:$E$102,4,FALSE),"")</f>
        <v/>
      </c>
      <c r="BJ23" s="21" t="str">
        <f>IF('Adjacent Counties'!BJ23="x",VLOOKUP('2016 0-64'!BJ$1,'2016 population'!$A$3:$E$102,4,FALSE),"")</f>
        <v/>
      </c>
      <c r="BK23" s="21" t="str">
        <f>IF('Adjacent Counties'!BK23="x",VLOOKUP('2016 0-64'!BK$1,'2016 population'!$A$3:$E$102,4,FALSE),"")</f>
        <v/>
      </c>
      <c r="BL23" s="21" t="str">
        <f>IF('Adjacent Counties'!BL23="x",VLOOKUP('2016 0-64'!BL$1,'2016 population'!$A$3:$E$102,4,FALSE),"")</f>
        <v/>
      </c>
      <c r="BM23" s="21" t="str">
        <f>IF('Adjacent Counties'!BM23="x",VLOOKUP('2016 0-64'!BM$1,'2016 population'!$A$3:$E$102,4,FALSE),"")</f>
        <v/>
      </c>
      <c r="BN23" s="21" t="str">
        <f>IF('Adjacent Counties'!BN23="x",VLOOKUP('2016 0-64'!BN$1,'2016 population'!$A$3:$E$102,4,FALSE),"")</f>
        <v/>
      </c>
      <c r="BO23" s="21" t="str">
        <f>IF('Adjacent Counties'!BO23="x",VLOOKUP('2016 0-64'!BO$1,'2016 population'!$A$3:$E$102,4,FALSE),"")</f>
        <v/>
      </c>
      <c r="BP23" s="21" t="str">
        <f>IF('Adjacent Counties'!BP23="x",VLOOKUP('2016 0-64'!BP$1,'2016 population'!$A$3:$E$102,4,FALSE),"")</f>
        <v/>
      </c>
      <c r="BQ23" s="21" t="str">
        <f>IF('Adjacent Counties'!BQ23="x",VLOOKUP('2016 0-64'!BQ$1,'2016 population'!$A$3:$E$102,4,FALSE),"")</f>
        <v/>
      </c>
      <c r="BR23" s="21" t="str">
        <f>IF('Adjacent Counties'!BR23="x",VLOOKUP('2016 0-64'!BR$1,'2016 population'!$A$3:$E$102,4,FALSE),"")</f>
        <v/>
      </c>
      <c r="BS23" s="21" t="str">
        <f>IF('Adjacent Counties'!BS23="x",VLOOKUP('2016 0-64'!BS$1,'2016 population'!$A$3:$E$102,4,FALSE),"")</f>
        <v/>
      </c>
      <c r="BT23" s="21" t="str">
        <f>IF('Adjacent Counties'!BT23="x",VLOOKUP('2016 0-64'!BT$1,'2016 population'!$A$3:$E$102,4,FALSE),"")</f>
        <v/>
      </c>
      <c r="BU23" s="21" t="str">
        <f>IF('Adjacent Counties'!BU23="x",VLOOKUP('2016 0-64'!BU$1,'2016 population'!$A$3:$E$102,4,FALSE),"")</f>
        <v/>
      </c>
      <c r="BV23" s="21" t="str">
        <f>IF('Adjacent Counties'!BV23="x",VLOOKUP('2016 0-64'!BV$1,'2016 population'!$A$3:$E$102,4,FALSE),"")</f>
        <v/>
      </c>
      <c r="BW23" s="21" t="str">
        <f>IF('Adjacent Counties'!BW23="x",VLOOKUP('2016 0-64'!BW$1,'2016 population'!$A$3:$E$102,4,FALSE),"")</f>
        <v/>
      </c>
      <c r="BX23" s="21" t="str">
        <f>IF('Adjacent Counties'!BX23="x",VLOOKUP('2016 0-64'!BX$1,'2016 population'!$A$3:$E$102,4,FALSE),"")</f>
        <v/>
      </c>
      <c r="BY23" s="21" t="str">
        <f>IF('Adjacent Counties'!BY23="x",VLOOKUP('2016 0-64'!BY$1,'2016 population'!$A$3:$E$102,4,FALSE),"")</f>
        <v/>
      </c>
      <c r="BZ23" s="21" t="str">
        <f>IF('Adjacent Counties'!BZ23="x",VLOOKUP('2016 0-64'!BZ$1,'2016 population'!$A$3:$E$102,4,FALSE),"")</f>
        <v/>
      </c>
      <c r="CA23" s="21" t="str">
        <f>IF('Adjacent Counties'!CA23="x",VLOOKUP('2016 0-64'!CA$1,'2016 population'!$A$3:$E$102,4,FALSE),"")</f>
        <v/>
      </c>
      <c r="CB23" s="21" t="str">
        <f>IF('Adjacent Counties'!CB23="x",VLOOKUP('2016 0-64'!CB$1,'2016 population'!$A$3:$E$102,4,FALSE),"")</f>
        <v/>
      </c>
      <c r="CC23" s="21" t="str">
        <f>IF('Adjacent Counties'!CC23="x",VLOOKUP('2016 0-64'!CC$1,'2016 population'!$A$3:$E$102,4,FALSE),"")</f>
        <v/>
      </c>
      <c r="CD23" s="21" t="str">
        <f>IF('Adjacent Counties'!CD23="x",VLOOKUP('2016 0-64'!CD$1,'2016 population'!$A$3:$E$102,4,FALSE),"")</f>
        <v/>
      </c>
      <c r="CE23" s="21" t="str">
        <f>IF('Adjacent Counties'!CE23="x",VLOOKUP('2016 0-64'!CE$1,'2016 population'!$A$3:$E$102,4,FALSE),"")</f>
        <v/>
      </c>
      <c r="CF23" s="21" t="str">
        <f>IF('Adjacent Counties'!CF23="x",VLOOKUP('2016 0-64'!CF$1,'2016 population'!$A$3:$E$102,4,FALSE),"")</f>
        <v/>
      </c>
      <c r="CG23" s="21" t="str">
        <f>IF('Adjacent Counties'!CG23="x",VLOOKUP('2016 0-64'!CG$1,'2016 population'!$A$3:$E$102,4,FALSE),"")</f>
        <v/>
      </c>
      <c r="CH23" s="21" t="str">
        <f>IF('Adjacent Counties'!CH23="x",VLOOKUP('2016 0-64'!CH$1,'2016 population'!$A$3:$E$102,4,FALSE),"")</f>
        <v/>
      </c>
      <c r="CI23" s="21" t="str">
        <f>IF('Adjacent Counties'!CI23="x",VLOOKUP('2016 0-64'!CI$1,'2016 population'!$A$3:$E$102,4,FALSE),"")</f>
        <v/>
      </c>
      <c r="CJ23" s="21" t="str">
        <f>IF('Adjacent Counties'!CJ23="x",VLOOKUP('2016 0-64'!CJ$1,'2016 population'!$A$3:$E$102,4,FALSE),"")</f>
        <v/>
      </c>
      <c r="CK23" s="21" t="str">
        <f>IF('Adjacent Counties'!CK23="x",VLOOKUP('2016 0-64'!CK$1,'2016 population'!$A$3:$E$102,4,FALSE),"")</f>
        <v/>
      </c>
      <c r="CL23" s="21" t="str">
        <f>IF('Adjacent Counties'!CL23="x",VLOOKUP('2016 0-64'!CL$1,'2016 population'!$A$3:$E$102,4,FALSE),"")</f>
        <v/>
      </c>
      <c r="CM23" s="21" t="str">
        <f>IF('Adjacent Counties'!CM23="x",VLOOKUP('2016 0-64'!CM$1,'2016 population'!$A$3:$E$102,4,FALSE),"")</f>
        <v/>
      </c>
      <c r="CN23" s="21" t="str">
        <f>IF('Adjacent Counties'!CN23="x",VLOOKUP('2016 0-64'!CN$1,'2016 population'!$A$3:$E$102,4,FALSE),"")</f>
        <v/>
      </c>
      <c r="CO23" s="21" t="str">
        <f>IF('Adjacent Counties'!CO23="x",VLOOKUP('2016 0-64'!CO$1,'2016 population'!$A$3:$E$102,4,FALSE),"")</f>
        <v/>
      </c>
      <c r="CP23" s="21" t="str">
        <f>IF('Adjacent Counties'!CP23="x",VLOOKUP('2016 0-64'!CP$1,'2016 population'!$A$3:$E$102,4,FALSE),"")</f>
        <v/>
      </c>
      <c r="CQ23" s="21" t="str">
        <f>IF('Adjacent Counties'!CQ23="x",VLOOKUP('2016 0-64'!CQ$1,'2016 population'!$A$3:$E$102,4,FALSE),"")</f>
        <v/>
      </c>
      <c r="CR23" s="21" t="str">
        <f>IF('Adjacent Counties'!CR23="x",VLOOKUP('2016 0-64'!CR$1,'2016 population'!$A$3:$E$102,4,FALSE),"")</f>
        <v/>
      </c>
      <c r="CS23" s="21" t="str">
        <f>IF('Adjacent Counties'!CS23="x",VLOOKUP('2016 0-64'!CS$1,'2016 population'!$A$3:$E$102,4,FALSE),"")</f>
        <v/>
      </c>
      <c r="CT23" s="21" t="str">
        <f>IF('Adjacent Counties'!CT23="x",VLOOKUP('2016 0-64'!CT$1,'2016 population'!$A$3:$E$102,4,FALSE),"")</f>
        <v/>
      </c>
      <c r="CU23" s="21" t="str">
        <f>IF('Adjacent Counties'!CU23="x",VLOOKUP('2016 0-64'!CU$1,'2016 population'!$A$3:$E$102,4,FALSE),"")</f>
        <v/>
      </c>
      <c r="CV23" s="21" t="str">
        <f>IF('Adjacent Counties'!CV23="x",VLOOKUP('2016 0-64'!CV$1,'2016 population'!$A$3:$E$102,4,FALSE),"")</f>
        <v/>
      </c>
      <c r="CW23" s="21" t="str">
        <f>IF('Adjacent Counties'!CW23="x",VLOOKUP('2016 0-64'!CW$1,'2016 population'!$A$3:$E$102,4,FALSE),"")</f>
        <v/>
      </c>
      <c r="CX23" s="21">
        <f t="shared" si="0"/>
        <v>6456</v>
      </c>
    </row>
    <row r="24" spans="1:102">
      <c r="A24" s="3" t="s">
        <v>22</v>
      </c>
      <c r="B24" s="21" t="str">
        <f>IF('Adjacent Counties'!B24="x",VLOOKUP('2016 0-64'!B$1,'2016 population'!$A$3:$E$102,4,FALSE),"")</f>
        <v/>
      </c>
      <c r="C24" s="21" t="str">
        <f>IF('Adjacent Counties'!C24="x",VLOOKUP('2016 0-64'!C$1,'2016 population'!$A$3:$E$102,4,FALSE),"")</f>
        <v/>
      </c>
      <c r="D24" s="21" t="str">
        <f>IF('Adjacent Counties'!D24="x",VLOOKUP('2016 0-64'!D$1,'2016 population'!$A$3:$E$102,4,FALSE),"")</f>
        <v/>
      </c>
      <c r="E24" s="21" t="str">
        <f>IF('Adjacent Counties'!E24="x",VLOOKUP('2016 0-64'!E$1,'2016 population'!$A$3:$E$102,4,FALSE),"")</f>
        <v/>
      </c>
      <c r="F24" s="21" t="str">
        <f>IF('Adjacent Counties'!F24="x",VLOOKUP('2016 0-64'!F$1,'2016 population'!$A$3:$E$102,4,FALSE),"")</f>
        <v/>
      </c>
      <c r="G24" s="21" t="str">
        <f>IF('Adjacent Counties'!G24="x",VLOOKUP('2016 0-64'!G$1,'2016 population'!$A$3:$E$102,4,FALSE),"")</f>
        <v/>
      </c>
      <c r="H24" s="21" t="str">
        <f>IF('Adjacent Counties'!H24="x",VLOOKUP('2016 0-64'!H$1,'2016 population'!$A$3:$E$102,4,FALSE),"")</f>
        <v/>
      </c>
      <c r="I24" s="21" t="str">
        <f>IF('Adjacent Counties'!I24="x",VLOOKUP('2016 0-64'!I$1,'2016 population'!$A$3:$E$102,4,FALSE),"")</f>
        <v/>
      </c>
      <c r="J24" s="21" t="str">
        <f>IF('Adjacent Counties'!J24="x",VLOOKUP('2016 0-64'!J$1,'2016 population'!$A$3:$E$102,4,FALSE),"")</f>
        <v/>
      </c>
      <c r="K24" s="21" t="str">
        <f>IF('Adjacent Counties'!K24="x",VLOOKUP('2016 0-64'!K$1,'2016 population'!$A$3:$E$102,4,FALSE),"")</f>
        <v/>
      </c>
      <c r="L24" s="21" t="str">
        <f>IF('Adjacent Counties'!L24="x",VLOOKUP('2016 0-64'!L$1,'2016 population'!$A$3:$E$102,4,FALSE),"")</f>
        <v/>
      </c>
      <c r="M24" s="21">
        <f>IF('Adjacent Counties'!M24="x",VLOOKUP('2016 0-64'!M$1,'2016 population'!$A$3:$E$102,4,FALSE),"")</f>
        <v>5074</v>
      </c>
      <c r="N24" s="21" t="str">
        <f>IF('Adjacent Counties'!N24="x",VLOOKUP('2016 0-64'!N$1,'2016 population'!$A$3:$E$102,4,FALSE),"")</f>
        <v/>
      </c>
      <c r="O24" s="21" t="str">
        <f>IF('Adjacent Counties'!O24="x",VLOOKUP('2016 0-64'!O$1,'2016 population'!$A$3:$E$102,4,FALSE),"")</f>
        <v/>
      </c>
      <c r="P24" s="21" t="str">
        <f>IF('Adjacent Counties'!P24="x",VLOOKUP('2016 0-64'!P$1,'2016 population'!$A$3:$E$102,4,FALSE),"")</f>
        <v/>
      </c>
      <c r="Q24" s="21" t="str">
        <f>IF('Adjacent Counties'!Q24="x",VLOOKUP('2016 0-64'!Q$1,'2016 population'!$A$3:$E$102,4,FALSE),"")</f>
        <v/>
      </c>
      <c r="R24" s="21" t="str">
        <f>IF('Adjacent Counties'!R24="x",VLOOKUP('2016 0-64'!R$1,'2016 population'!$A$3:$E$102,4,FALSE),"")</f>
        <v/>
      </c>
      <c r="S24" s="21">
        <f>IF('Adjacent Counties'!S24="x",VLOOKUP('2016 0-64'!S$1,'2016 population'!$A$3:$E$102,4,FALSE),"")</f>
        <v>7514</v>
      </c>
      <c r="T24" s="21" t="str">
        <f>IF('Adjacent Counties'!T24="x",VLOOKUP('2016 0-64'!T$1,'2016 population'!$A$3:$E$102,4,FALSE),"")</f>
        <v/>
      </c>
      <c r="U24" s="21" t="str">
        <f>IF('Adjacent Counties'!U24="x",VLOOKUP('2016 0-64'!U$1,'2016 population'!$A$3:$E$102,4,FALSE),"")</f>
        <v/>
      </c>
      <c r="V24" s="21" t="str">
        <f>IF('Adjacent Counties'!V24="x",VLOOKUP('2016 0-64'!V$1,'2016 population'!$A$3:$E$102,4,FALSE),"")</f>
        <v/>
      </c>
      <c r="W24" s="21" t="str">
        <f>IF('Adjacent Counties'!W24="x",VLOOKUP('2016 0-64'!W$1,'2016 population'!$A$3:$E$102,4,FALSE),"")</f>
        <v/>
      </c>
      <c r="X24" s="21">
        <f>IF('Adjacent Counties'!X24="x",VLOOKUP('2016 0-64'!X$1,'2016 population'!$A$3:$E$102,4,FALSE),"")</f>
        <v>5067</v>
      </c>
      <c r="Y24" s="21" t="str">
        <f>IF('Adjacent Counties'!Y24="x",VLOOKUP('2016 0-64'!Y$1,'2016 population'!$A$3:$E$102,4,FALSE),"")</f>
        <v/>
      </c>
      <c r="Z24" s="21" t="str">
        <f>IF('Adjacent Counties'!Z24="x",VLOOKUP('2016 0-64'!Z$1,'2016 population'!$A$3:$E$102,4,FALSE),"")</f>
        <v/>
      </c>
      <c r="AA24" s="21" t="str">
        <f>IF('Adjacent Counties'!AA24="x",VLOOKUP('2016 0-64'!AA$1,'2016 population'!$A$3:$E$102,4,FALSE),"")</f>
        <v/>
      </c>
      <c r="AB24" s="21" t="str">
        <f>IF('Adjacent Counties'!AB24="x",VLOOKUP('2016 0-64'!AB$1,'2016 population'!$A$3:$E$102,4,FALSE),"")</f>
        <v/>
      </c>
      <c r="AC24" s="21" t="str">
        <f>IF('Adjacent Counties'!AC24="x",VLOOKUP('2016 0-64'!AC$1,'2016 population'!$A$3:$E$102,4,FALSE),"")</f>
        <v/>
      </c>
      <c r="AD24" s="21" t="str">
        <f>IF('Adjacent Counties'!AD24="x",VLOOKUP('2016 0-64'!AD$1,'2016 population'!$A$3:$E$102,4,FALSE),"")</f>
        <v/>
      </c>
      <c r="AE24" s="21" t="str">
        <f>IF('Adjacent Counties'!AE24="x",VLOOKUP('2016 0-64'!AE$1,'2016 population'!$A$3:$E$102,4,FALSE),"")</f>
        <v/>
      </c>
      <c r="AF24" s="21" t="str">
        <f>IF('Adjacent Counties'!AF24="x",VLOOKUP('2016 0-64'!AF$1,'2016 population'!$A$3:$E$102,4,FALSE),"")</f>
        <v/>
      </c>
      <c r="AG24" s="21" t="str">
        <f>IF('Adjacent Counties'!AG24="x",VLOOKUP('2016 0-64'!AG$1,'2016 population'!$A$3:$E$102,4,FALSE),"")</f>
        <v/>
      </c>
      <c r="AH24" s="21" t="str">
        <f>IF('Adjacent Counties'!AH24="x",VLOOKUP('2016 0-64'!AH$1,'2016 population'!$A$3:$E$102,4,FALSE),"")</f>
        <v/>
      </c>
      <c r="AI24" s="21" t="str">
        <f>IF('Adjacent Counties'!AI24="x",VLOOKUP('2016 0-64'!AI$1,'2016 population'!$A$3:$E$102,4,FALSE),"")</f>
        <v/>
      </c>
      <c r="AJ24" s="21" t="str">
        <f>IF('Adjacent Counties'!AJ24="x",VLOOKUP('2016 0-64'!AJ$1,'2016 population'!$A$3:$E$102,4,FALSE),"")</f>
        <v/>
      </c>
      <c r="AK24" s="21">
        <f>IF('Adjacent Counties'!AK24="x",VLOOKUP('2016 0-64'!AK$1,'2016 population'!$A$3:$E$102,4,FALSE),"")</f>
        <v>9470</v>
      </c>
      <c r="AL24" s="21" t="str">
        <f>IF('Adjacent Counties'!AL24="x",VLOOKUP('2016 0-64'!AL$1,'2016 population'!$A$3:$E$102,4,FALSE),"")</f>
        <v/>
      </c>
      <c r="AM24" s="21" t="str">
        <f>IF('Adjacent Counties'!AM24="x",VLOOKUP('2016 0-64'!AM$1,'2016 population'!$A$3:$E$102,4,FALSE),"")</f>
        <v/>
      </c>
      <c r="AN24" s="21" t="str">
        <f>IF('Adjacent Counties'!AN24="x",VLOOKUP('2016 0-64'!AN$1,'2016 population'!$A$3:$E$102,4,FALSE),"")</f>
        <v/>
      </c>
      <c r="AO24" s="21" t="str">
        <f>IF('Adjacent Counties'!AO24="x",VLOOKUP('2016 0-64'!AO$1,'2016 population'!$A$3:$E$102,4,FALSE),"")</f>
        <v/>
      </c>
      <c r="AP24" s="21" t="str">
        <f>IF('Adjacent Counties'!AP24="x",VLOOKUP('2016 0-64'!AP$1,'2016 population'!$A$3:$E$102,4,FALSE),"")</f>
        <v/>
      </c>
      <c r="AQ24" s="21" t="str">
        <f>IF('Adjacent Counties'!AQ24="x",VLOOKUP('2016 0-64'!AQ$1,'2016 population'!$A$3:$E$102,4,FALSE),"")</f>
        <v/>
      </c>
      <c r="AR24" s="21" t="str">
        <f>IF('Adjacent Counties'!AR24="x",VLOOKUP('2016 0-64'!AR$1,'2016 population'!$A$3:$E$102,4,FALSE),"")</f>
        <v/>
      </c>
      <c r="AS24" s="21" t="str">
        <f>IF('Adjacent Counties'!AS24="x",VLOOKUP('2016 0-64'!AS$1,'2016 population'!$A$3:$E$102,4,FALSE),"")</f>
        <v/>
      </c>
      <c r="AT24" s="21" t="str">
        <f>IF('Adjacent Counties'!AT24="x",VLOOKUP('2016 0-64'!AT$1,'2016 population'!$A$3:$E$102,4,FALSE),"")</f>
        <v/>
      </c>
      <c r="AU24" s="21" t="str">
        <f>IF('Adjacent Counties'!AU24="x",VLOOKUP('2016 0-64'!AU$1,'2016 population'!$A$3:$E$102,4,FALSE),"")</f>
        <v/>
      </c>
      <c r="AV24" s="21" t="str">
        <f>IF('Adjacent Counties'!AV24="x",VLOOKUP('2016 0-64'!AV$1,'2016 population'!$A$3:$E$102,4,FALSE),"")</f>
        <v/>
      </c>
      <c r="AW24" s="21" t="str">
        <f>IF('Adjacent Counties'!AW24="x",VLOOKUP('2016 0-64'!AW$1,'2016 population'!$A$3:$E$102,4,FALSE),"")</f>
        <v/>
      </c>
      <c r="AX24" s="21" t="str">
        <f>IF('Adjacent Counties'!AX24="x",VLOOKUP('2016 0-64'!AX$1,'2016 population'!$A$3:$E$102,4,FALSE),"")</f>
        <v/>
      </c>
      <c r="AY24" s="21" t="str">
        <f>IF('Adjacent Counties'!AY24="x",VLOOKUP('2016 0-64'!AY$1,'2016 population'!$A$3:$E$102,4,FALSE),"")</f>
        <v/>
      </c>
      <c r="AZ24" s="21" t="str">
        <f>IF('Adjacent Counties'!AZ24="x",VLOOKUP('2016 0-64'!AZ$1,'2016 population'!$A$3:$E$102,4,FALSE),"")</f>
        <v/>
      </c>
      <c r="BA24" s="21" t="str">
        <f>IF('Adjacent Counties'!BA24="x",VLOOKUP('2016 0-64'!BA$1,'2016 population'!$A$3:$E$102,4,FALSE),"")</f>
        <v/>
      </c>
      <c r="BB24" s="21" t="str">
        <f>IF('Adjacent Counties'!BB24="x",VLOOKUP('2016 0-64'!BB$1,'2016 population'!$A$3:$E$102,4,FALSE),"")</f>
        <v/>
      </c>
      <c r="BC24" s="21" t="str">
        <f>IF('Adjacent Counties'!BC24="x",VLOOKUP('2016 0-64'!BC$1,'2016 population'!$A$3:$E$102,4,FALSE),"")</f>
        <v/>
      </c>
      <c r="BD24" s="21" t="str">
        <f>IF('Adjacent Counties'!BD24="x",VLOOKUP('2016 0-64'!BD$1,'2016 population'!$A$3:$E$102,4,FALSE),"")</f>
        <v/>
      </c>
      <c r="BE24" s="21">
        <f>IF('Adjacent Counties'!BE24="x",VLOOKUP('2016 0-64'!BE$1,'2016 population'!$A$3:$E$102,4,FALSE),"")</f>
        <v>3115</v>
      </c>
      <c r="BF24" s="21" t="str">
        <f>IF('Adjacent Counties'!BF24="x",VLOOKUP('2016 0-64'!BF$1,'2016 population'!$A$3:$E$102,4,FALSE),"")</f>
        <v/>
      </c>
      <c r="BG24" s="21" t="str">
        <f>IF('Adjacent Counties'!BG24="x",VLOOKUP('2016 0-64'!BG$1,'2016 population'!$A$3:$E$102,4,FALSE),"")</f>
        <v/>
      </c>
      <c r="BH24" s="21" t="str">
        <f>IF('Adjacent Counties'!BH24="x",VLOOKUP('2016 0-64'!BH$1,'2016 population'!$A$3:$E$102,4,FALSE),"")</f>
        <v/>
      </c>
      <c r="BI24" s="21" t="str">
        <f>IF('Adjacent Counties'!BI24="x",VLOOKUP('2016 0-64'!BI$1,'2016 population'!$A$3:$E$102,4,FALSE),"")</f>
        <v/>
      </c>
      <c r="BJ24" s="21" t="str">
        <f>IF('Adjacent Counties'!BJ24="x",VLOOKUP('2016 0-64'!BJ$1,'2016 population'!$A$3:$E$102,4,FALSE),"")</f>
        <v/>
      </c>
      <c r="BK24" s="21" t="str">
        <f>IF('Adjacent Counties'!BK24="x",VLOOKUP('2016 0-64'!BK$1,'2016 population'!$A$3:$E$102,4,FALSE),"")</f>
        <v/>
      </c>
      <c r="BL24" s="21" t="str">
        <f>IF('Adjacent Counties'!BL24="x",VLOOKUP('2016 0-64'!BL$1,'2016 population'!$A$3:$E$102,4,FALSE),"")</f>
        <v/>
      </c>
      <c r="BM24" s="21" t="str">
        <f>IF('Adjacent Counties'!BM24="x",VLOOKUP('2016 0-64'!BM$1,'2016 population'!$A$3:$E$102,4,FALSE),"")</f>
        <v/>
      </c>
      <c r="BN24" s="21" t="str">
        <f>IF('Adjacent Counties'!BN24="x",VLOOKUP('2016 0-64'!BN$1,'2016 population'!$A$3:$E$102,4,FALSE),"")</f>
        <v/>
      </c>
      <c r="BO24" s="21" t="str">
        <f>IF('Adjacent Counties'!BO24="x",VLOOKUP('2016 0-64'!BO$1,'2016 population'!$A$3:$E$102,4,FALSE),"")</f>
        <v/>
      </c>
      <c r="BP24" s="21" t="str">
        <f>IF('Adjacent Counties'!BP24="x",VLOOKUP('2016 0-64'!BP$1,'2016 population'!$A$3:$E$102,4,FALSE),"")</f>
        <v/>
      </c>
      <c r="BQ24" s="21" t="str">
        <f>IF('Adjacent Counties'!BQ24="x",VLOOKUP('2016 0-64'!BQ$1,'2016 population'!$A$3:$E$102,4,FALSE),"")</f>
        <v/>
      </c>
      <c r="BR24" s="21" t="str">
        <f>IF('Adjacent Counties'!BR24="x",VLOOKUP('2016 0-64'!BR$1,'2016 population'!$A$3:$E$102,4,FALSE),"")</f>
        <v/>
      </c>
      <c r="BS24" s="21" t="str">
        <f>IF('Adjacent Counties'!BS24="x",VLOOKUP('2016 0-64'!BS$1,'2016 population'!$A$3:$E$102,4,FALSE),"")</f>
        <v/>
      </c>
      <c r="BT24" s="21" t="str">
        <f>IF('Adjacent Counties'!BT24="x",VLOOKUP('2016 0-64'!BT$1,'2016 population'!$A$3:$E$102,4,FALSE),"")</f>
        <v/>
      </c>
      <c r="BU24" s="21" t="str">
        <f>IF('Adjacent Counties'!BU24="x",VLOOKUP('2016 0-64'!BU$1,'2016 population'!$A$3:$E$102,4,FALSE),"")</f>
        <v/>
      </c>
      <c r="BV24" s="21" t="str">
        <f>IF('Adjacent Counties'!BV24="x",VLOOKUP('2016 0-64'!BV$1,'2016 population'!$A$3:$E$102,4,FALSE),"")</f>
        <v/>
      </c>
      <c r="BW24" s="21" t="str">
        <f>IF('Adjacent Counties'!BW24="x",VLOOKUP('2016 0-64'!BW$1,'2016 population'!$A$3:$E$102,4,FALSE),"")</f>
        <v/>
      </c>
      <c r="BX24" s="21" t="str">
        <f>IF('Adjacent Counties'!BX24="x",VLOOKUP('2016 0-64'!BX$1,'2016 population'!$A$3:$E$102,4,FALSE),"")</f>
        <v/>
      </c>
      <c r="BY24" s="21" t="str">
        <f>IF('Adjacent Counties'!BY24="x",VLOOKUP('2016 0-64'!BY$1,'2016 population'!$A$3:$E$102,4,FALSE),"")</f>
        <v/>
      </c>
      <c r="BZ24" s="21" t="str">
        <f>IF('Adjacent Counties'!BZ24="x",VLOOKUP('2016 0-64'!BZ$1,'2016 population'!$A$3:$E$102,4,FALSE),"")</f>
        <v/>
      </c>
      <c r="CA24" s="21" t="str">
        <f>IF('Adjacent Counties'!CA24="x",VLOOKUP('2016 0-64'!CA$1,'2016 population'!$A$3:$E$102,4,FALSE),"")</f>
        <v/>
      </c>
      <c r="CB24" s="21" t="str">
        <f>IF('Adjacent Counties'!CB24="x",VLOOKUP('2016 0-64'!CB$1,'2016 population'!$A$3:$E$102,4,FALSE),"")</f>
        <v/>
      </c>
      <c r="CC24" s="21" t="str">
        <f>IF('Adjacent Counties'!CC24="x",VLOOKUP('2016 0-64'!CC$1,'2016 population'!$A$3:$E$102,4,FALSE),"")</f>
        <v/>
      </c>
      <c r="CD24" s="21">
        <f>IF('Adjacent Counties'!CD24="x",VLOOKUP('2016 0-64'!CD$1,'2016 population'!$A$3:$E$102,4,FALSE),"")</f>
        <v>4106</v>
      </c>
      <c r="CE24" s="21" t="str">
        <f>IF('Adjacent Counties'!CE24="x",VLOOKUP('2016 0-64'!CE$1,'2016 population'!$A$3:$E$102,4,FALSE),"")</f>
        <v/>
      </c>
      <c r="CF24" s="21" t="str">
        <f>IF('Adjacent Counties'!CF24="x",VLOOKUP('2016 0-64'!CF$1,'2016 population'!$A$3:$E$102,4,FALSE),"")</f>
        <v/>
      </c>
      <c r="CG24" s="21" t="str">
        <f>IF('Adjacent Counties'!CG24="x",VLOOKUP('2016 0-64'!CG$1,'2016 population'!$A$3:$E$102,4,FALSE),"")</f>
        <v/>
      </c>
      <c r="CH24" s="21" t="str">
        <f>IF('Adjacent Counties'!CH24="x",VLOOKUP('2016 0-64'!CH$1,'2016 population'!$A$3:$E$102,4,FALSE),"")</f>
        <v/>
      </c>
      <c r="CI24" s="21" t="str">
        <f>IF('Adjacent Counties'!CI24="x",VLOOKUP('2016 0-64'!CI$1,'2016 population'!$A$3:$E$102,4,FALSE),"")</f>
        <v/>
      </c>
      <c r="CJ24" s="21" t="str">
        <f>IF('Adjacent Counties'!CJ24="x",VLOOKUP('2016 0-64'!CJ$1,'2016 population'!$A$3:$E$102,4,FALSE),"")</f>
        <v/>
      </c>
      <c r="CK24" s="21" t="str">
        <f>IF('Adjacent Counties'!CK24="x",VLOOKUP('2016 0-64'!CK$1,'2016 population'!$A$3:$E$102,4,FALSE),"")</f>
        <v/>
      </c>
      <c r="CL24" s="21" t="str">
        <f>IF('Adjacent Counties'!CL24="x",VLOOKUP('2016 0-64'!CL$1,'2016 population'!$A$3:$E$102,4,FALSE),"")</f>
        <v/>
      </c>
      <c r="CM24" s="21" t="str">
        <f>IF('Adjacent Counties'!CM24="x",VLOOKUP('2016 0-64'!CM$1,'2016 population'!$A$3:$E$102,4,FALSE),"")</f>
        <v/>
      </c>
      <c r="CN24" s="21" t="str">
        <f>IF('Adjacent Counties'!CN24="x",VLOOKUP('2016 0-64'!CN$1,'2016 population'!$A$3:$E$102,4,FALSE),"")</f>
        <v/>
      </c>
      <c r="CO24" s="21" t="str">
        <f>IF('Adjacent Counties'!CO24="x",VLOOKUP('2016 0-64'!CO$1,'2016 population'!$A$3:$E$102,4,FALSE),"")</f>
        <v/>
      </c>
      <c r="CP24" s="21" t="str">
        <f>IF('Adjacent Counties'!CP24="x",VLOOKUP('2016 0-64'!CP$1,'2016 population'!$A$3:$E$102,4,FALSE),"")</f>
        <v/>
      </c>
      <c r="CQ24" s="21" t="str">
        <f>IF('Adjacent Counties'!CQ24="x",VLOOKUP('2016 0-64'!CQ$1,'2016 population'!$A$3:$E$102,4,FALSE),"")</f>
        <v/>
      </c>
      <c r="CR24" s="21" t="str">
        <f>IF('Adjacent Counties'!CR24="x",VLOOKUP('2016 0-64'!CR$1,'2016 population'!$A$3:$E$102,4,FALSE),"")</f>
        <v/>
      </c>
      <c r="CS24" s="21" t="str">
        <f>IF('Adjacent Counties'!CS24="x",VLOOKUP('2016 0-64'!CS$1,'2016 population'!$A$3:$E$102,4,FALSE),"")</f>
        <v/>
      </c>
      <c r="CT24" s="21" t="str">
        <f>IF('Adjacent Counties'!CT24="x",VLOOKUP('2016 0-64'!CT$1,'2016 population'!$A$3:$E$102,4,FALSE),"")</f>
        <v/>
      </c>
      <c r="CU24" s="21" t="str">
        <f>IF('Adjacent Counties'!CU24="x",VLOOKUP('2016 0-64'!CU$1,'2016 population'!$A$3:$E$102,4,FALSE),"")</f>
        <v/>
      </c>
      <c r="CV24" s="21" t="str">
        <f>IF('Adjacent Counties'!CV24="x",VLOOKUP('2016 0-64'!CV$1,'2016 population'!$A$3:$E$102,4,FALSE),"")</f>
        <v/>
      </c>
      <c r="CW24" s="21" t="str">
        <f>IF('Adjacent Counties'!CW24="x",VLOOKUP('2016 0-64'!CW$1,'2016 population'!$A$3:$E$102,4,FALSE),"")</f>
        <v/>
      </c>
      <c r="CX24" s="21">
        <f t="shared" si="0"/>
        <v>34346</v>
      </c>
    </row>
    <row r="25" spans="1:102">
      <c r="A25" s="3" t="s">
        <v>23</v>
      </c>
      <c r="B25" s="21" t="str">
        <f>IF('Adjacent Counties'!B25="x",VLOOKUP('2016 0-64'!B$1,'2016 population'!$A$3:$E$102,4,FALSE),"")</f>
        <v/>
      </c>
      <c r="C25" s="21" t="str">
        <f>IF('Adjacent Counties'!C25="x",VLOOKUP('2016 0-64'!C$1,'2016 population'!$A$3:$E$102,4,FALSE),"")</f>
        <v/>
      </c>
      <c r="D25" s="21" t="str">
        <f>IF('Adjacent Counties'!D25="x",VLOOKUP('2016 0-64'!D$1,'2016 population'!$A$3:$E$102,4,FALSE),"")</f>
        <v/>
      </c>
      <c r="E25" s="21" t="str">
        <f>IF('Adjacent Counties'!E25="x",VLOOKUP('2016 0-64'!E$1,'2016 population'!$A$3:$E$102,4,FALSE),"")</f>
        <v/>
      </c>
      <c r="F25" s="21" t="str">
        <f>IF('Adjacent Counties'!F25="x",VLOOKUP('2016 0-64'!F$1,'2016 population'!$A$3:$E$102,4,FALSE),"")</f>
        <v/>
      </c>
      <c r="G25" s="21" t="str">
        <f>IF('Adjacent Counties'!G25="x",VLOOKUP('2016 0-64'!G$1,'2016 population'!$A$3:$E$102,4,FALSE),"")</f>
        <v/>
      </c>
      <c r="H25" s="21" t="str">
        <f>IF('Adjacent Counties'!H25="x",VLOOKUP('2016 0-64'!H$1,'2016 population'!$A$3:$E$102,4,FALSE),"")</f>
        <v/>
      </c>
      <c r="I25" s="21" t="str">
        <f>IF('Adjacent Counties'!I25="x",VLOOKUP('2016 0-64'!I$1,'2016 population'!$A$3:$E$102,4,FALSE),"")</f>
        <v/>
      </c>
      <c r="J25" s="21">
        <f>IF('Adjacent Counties'!J25="x",VLOOKUP('2016 0-64'!J$1,'2016 population'!$A$3:$E$102,4,FALSE),"")</f>
        <v>2012</v>
      </c>
      <c r="K25" s="21">
        <f>IF('Adjacent Counties'!K25="x",VLOOKUP('2016 0-64'!K$1,'2016 population'!$A$3:$E$102,4,FALSE),"")</f>
        <v>9336</v>
      </c>
      <c r="L25" s="21" t="str">
        <f>IF('Adjacent Counties'!L25="x",VLOOKUP('2016 0-64'!L$1,'2016 population'!$A$3:$E$102,4,FALSE),"")</f>
        <v/>
      </c>
      <c r="M25" s="21" t="str">
        <f>IF('Adjacent Counties'!M25="x",VLOOKUP('2016 0-64'!M$1,'2016 population'!$A$3:$E$102,4,FALSE),"")</f>
        <v/>
      </c>
      <c r="N25" s="21" t="str">
        <f>IF('Adjacent Counties'!N25="x",VLOOKUP('2016 0-64'!N$1,'2016 population'!$A$3:$E$102,4,FALSE),"")</f>
        <v/>
      </c>
      <c r="O25" s="21" t="str">
        <f>IF('Adjacent Counties'!O25="x",VLOOKUP('2016 0-64'!O$1,'2016 population'!$A$3:$E$102,4,FALSE),"")</f>
        <v/>
      </c>
      <c r="P25" s="21" t="str">
        <f>IF('Adjacent Counties'!P25="x",VLOOKUP('2016 0-64'!P$1,'2016 population'!$A$3:$E$102,4,FALSE),"")</f>
        <v/>
      </c>
      <c r="Q25" s="21" t="str">
        <f>IF('Adjacent Counties'!Q25="x",VLOOKUP('2016 0-64'!Q$1,'2016 population'!$A$3:$E$102,4,FALSE),"")</f>
        <v/>
      </c>
      <c r="R25" s="21" t="str">
        <f>IF('Adjacent Counties'!R25="x",VLOOKUP('2016 0-64'!R$1,'2016 population'!$A$3:$E$102,4,FALSE),"")</f>
        <v/>
      </c>
      <c r="S25" s="21" t="str">
        <f>IF('Adjacent Counties'!S25="x",VLOOKUP('2016 0-64'!S$1,'2016 population'!$A$3:$E$102,4,FALSE),"")</f>
        <v/>
      </c>
      <c r="T25" s="21" t="str">
        <f>IF('Adjacent Counties'!T25="x",VLOOKUP('2016 0-64'!T$1,'2016 population'!$A$3:$E$102,4,FALSE),"")</f>
        <v/>
      </c>
      <c r="U25" s="21" t="str">
        <f>IF('Adjacent Counties'!U25="x",VLOOKUP('2016 0-64'!U$1,'2016 population'!$A$3:$E$102,4,FALSE),"")</f>
        <v/>
      </c>
      <c r="V25" s="21" t="str">
        <f>IF('Adjacent Counties'!V25="x",VLOOKUP('2016 0-64'!V$1,'2016 population'!$A$3:$E$102,4,FALSE),"")</f>
        <v/>
      </c>
      <c r="W25" s="21" t="str">
        <f>IF('Adjacent Counties'!W25="x",VLOOKUP('2016 0-64'!W$1,'2016 population'!$A$3:$E$102,4,FALSE),"")</f>
        <v/>
      </c>
      <c r="X25" s="21" t="str">
        <f>IF('Adjacent Counties'!X25="x",VLOOKUP('2016 0-64'!X$1,'2016 population'!$A$3:$E$102,4,FALSE),"")</f>
        <v/>
      </c>
      <c r="Y25" s="21">
        <f>IF('Adjacent Counties'!Y25="x",VLOOKUP('2016 0-64'!Y$1,'2016 population'!$A$3:$E$102,4,FALSE),"")</f>
        <v>3173</v>
      </c>
      <c r="Z25" s="21" t="str">
        <f>IF('Adjacent Counties'!Z25="x",VLOOKUP('2016 0-64'!Z$1,'2016 population'!$A$3:$E$102,4,FALSE),"")</f>
        <v/>
      </c>
      <c r="AA25" s="21" t="str">
        <f>IF('Adjacent Counties'!AA25="x",VLOOKUP('2016 0-64'!AA$1,'2016 population'!$A$3:$E$102,4,FALSE),"")</f>
        <v/>
      </c>
      <c r="AB25" s="21" t="str">
        <f>IF('Adjacent Counties'!AB25="x",VLOOKUP('2016 0-64'!AB$1,'2016 population'!$A$3:$E$102,4,FALSE),"")</f>
        <v/>
      </c>
      <c r="AC25" s="21" t="str">
        <f>IF('Adjacent Counties'!AC25="x",VLOOKUP('2016 0-64'!AC$1,'2016 population'!$A$3:$E$102,4,FALSE),"")</f>
        <v/>
      </c>
      <c r="AD25" s="21" t="str">
        <f>IF('Adjacent Counties'!AD25="x",VLOOKUP('2016 0-64'!AD$1,'2016 population'!$A$3:$E$102,4,FALSE),"")</f>
        <v/>
      </c>
      <c r="AE25" s="21" t="str">
        <f>IF('Adjacent Counties'!AE25="x",VLOOKUP('2016 0-64'!AE$1,'2016 population'!$A$3:$E$102,4,FALSE),"")</f>
        <v/>
      </c>
      <c r="AF25" s="21" t="str">
        <f>IF('Adjacent Counties'!AF25="x",VLOOKUP('2016 0-64'!AF$1,'2016 population'!$A$3:$E$102,4,FALSE),"")</f>
        <v/>
      </c>
      <c r="AG25" s="21" t="str">
        <f>IF('Adjacent Counties'!AG25="x",VLOOKUP('2016 0-64'!AG$1,'2016 population'!$A$3:$E$102,4,FALSE),"")</f>
        <v/>
      </c>
      <c r="AH25" s="21" t="str">
        <f>IF('Adjacent Counties'!AH25="x",VLOOKUP('2016 0-64'!AH$1,'2016 population'!$A$3:$E$102,4,FALSE),"")</f>
        <v/>
      </c>
      <c r="AI25" s="21" t="str">
        <f>IF('Adjacent Counties'!AI25="x",VLOOKUP('2016 0-64'!AI$1,'2016 population'!$A$3:$E$102,4,FALSE),"")</f>
        <v/>
      </c>
      <c r="AJ25" s="21" t="str">
        <f>IF('Adjacent Counties'!AJ25="x",VLOOKUP('2016 0-64'!AJ$1,'2016 population'!$A$3:$E$102,4,FALSE),"")</f>
        <v/>
      </c>
      <c r="AK25" s="21" t="str">
        <f>IF('Adjacent Counties'!AK25="x",VLOOKUP('2016 0-64'!AK$1,'2016 population'!$A$3:$E$102,4,FALSE),"")</f>
        <v/>
      </c>
      <c r="AL25" s="21" t="str">
        <f>IF('Adjacent Counties'!AL25="x",VLOOKUP('2016 0-64'!AL$1,'2016 population'!$A$3:$E$102,4,FALSE),"")</f>
        <v/>
      </c>
      <c r="AM25" s="21" t="str">
        <f>IF('Adjacent Counties'!AM25="x",VLOOKUP('2016 0-64'!AM$1,'2016 population'!$A$3:$E$102,4,FALSE),"")</f>
        <v/>
      </c>
      <c r="AN25" s="21" t="str">
        <f>IF('Adjacent Counties'!AN25="x",VLOOKUP('2016 0-64'!AN$1,'2016 population'!$A$3:$E$102,4,FALSE),"")</f>
        <v/>
      </c>
      <c r="AO25" s="21" t="str">
        <f>IF('Adjacent Counties'!AO25="x",VLOOKUP('2016 0-64'!AO$1,'2016 population'!$A$3:$E$102,4,FALSE),"")</f>
        <v/>
      </c>
      <c r="AP25" s="21" t="str">
        <f>IF('Adjacent Counties'!AP25="x",VLOOKUP('2016 0-64'!AP$1,'2016 population'!$A$3:$E$102,4,FALSE),"")</f>
        <v/>
      </c>
      <c r="AQ25" s="21" t="str">
        <f>IF('Adjacent Counties'!AQ25="x",VLOOKUP('2016 0-64'!AQ$1,'2016 population'!$A$3:$E$102,4,FALSE),"")</f>
        <v/>
      </c>
      <c r="AR25" s="21" t="str">
        <f>IF('Adjacent Counties'!AR25="x",VLOOKUP('2016 0-64'!AR$1,'2016 population'!$A$3:$E$102,4,FALSE),"")</f>
        <v/>
      </c>
      <c r="AS25" s="21" t="str">
        <f>IF('Adjacent Counties'!AS25="x",VLOOKUP('2016 0-64'!AS$1,'2016 population'!$A$3:$E$102,4,FALSE),"")</f>
        <v/>
      </c>
      <c r="AT25" s="21" t="str">
        <f>IF('Adjacent Counties'!AT25="x",VLOOKUP('2016 0-64'!AT$1,'2016 population'!$A$3:$E$102,4,FALSE),"")</f>
        <v/>
      </c>
      <c r="AU25" s="21" t="str">
        <f>IF('Adjacent Counties'!AU25="x",VLOOKUP('2016 0-64'!AU$1,'2016 population'!$A$3:$E$102,4,FALSE),"")</f>
        <v/>
      </c>
      <c r="AV25" s="21" t="str">
        <f>IF('Adjacent Counties'!AV25="x",VLOOKUP('2016 0-64'!AV$1,'2016 population'!$A$3:$E$102,4,FALSE),"")</f>
        <v/>
      </c>
      <c r="AW25" s="21" t="str">
        <f>IF('Adjacent Counties'!AW25="x",VLOOKUP('2016 0-64'!AW$1,'2016 population'!$A$3:$E$102,4,FALSE),"")</f>
        <v/>
      </c>
      <c r="AX25" s="21" t="str">
        <f>IF('Adjacent Counties'!AX25="x",VLOOKUP('2016 0-64'!AX$1,'2016 population'!$A$3:$E$102,4,FALSE),"")</f>
        <v/>
      </c>
      <c r="AY25" s="21" t="str">
        <f>IF('Adjacent Counties'!AY25="x",VLOOKUP('2016 0-64'!AY$1,'2016 population'!$A$3:$E$102,4,FALSE),"")</f>
        <v/>
      </c>
      <c r="AZ25" s="21" t="str">
        <f>IF('Adjacent Counties'!AZ25="x",VLOOKUP('2016 0-64'!AZ$1,'2016 population'!$A$3:$E$102,4,FALSE),"")</f>
        <v/>
      </c>
      <c r="BA25" s="21" t="str">
        <f>IF('Adjacent Counties'!BA25="x",VLOOKUP('2016 0-64'!BA$1,'2016 population'!$A$3:$E$102,4,FALSE),"")</f>
        <v/>
      </c>
      <c r="BB25" s="21" t="str">
        <f>IF('Adjacent Counties'!BB25="x",VLOOKUP('2016 0-64'!BB$1,'2016 population'!$A$3:$E$102,4,FALSE),"")</f>
        <v/>
      </c>
      <c r="BC25" s="21" t="str">
        <f>IF('Adjacent Counties'!BC25="x",VLOOKUP('2016 0-64'!BC$1,'2016 population'!$A$3:$E$102,4,FALSE),"")</f>
        <v/>
      </c>
      <c r="BD25" s="21" t="str">
        <f>IF('Adjacent Counties'!BD25="x",VLOOKUP('2016 0-64'!BD$1,'2016 population'!$A$3:$E$102,4,FALSE),"")</f>
        <v/>
      </c>
      <c r="BE25" s="21" t="str">
        <f>IF('Adjacent Counties'!BE25="x",VLOOKUP('2016 0-64'!BE$1,'2016 population'!$A$3:$E$102,4,FALSE),"")</f>
        <v/>
      </c>
      <c r="BF25" s="21" t="str">
        <f>IF('Adjacent Counties'!BF25="x",VLOOKUP('2016 0-64'!BF$1,'2016 population'!$A$3:$E$102,4,FALSE),"")</f>
        <v/>
      </c>
      <c r="BG25" s="21" t="str">
        <f>IF('Adjacent Counties'!BG25="x",VLOOKUP('2016 0-64'!BG$1,'2016 population'!$A$3:$E$102,4,FALSE),"")</f>
        <v/>
      </c>
      <c r="BH25" s="21" t="str">
        <f>IF('Adjacent Counties'!BH25="x",VLOOKUP('2016 0-64'!BH$1,'2016 population'!$A$3:$E$102,4,FALSE),"")</f>
        <v/>
      </c>
      <c r="BI25" s="21" t="str">
        <f>IF('Adjacent Counties'!BI25="x",VLOOKUP('2016 0-64'!BI$1,'2016 population'!$A$3:$E$102,4,FALSE),"")</f>
        <v/>
      </c>
      <c r="BJ25" s="21" t="str">
        <f>IF('Adjacent Counties'!BJ25="x",VLOOKUP('2016 0-64'!BJ$1,'2016 population'!$A$3:$E$102,4,FALSE),"")</f>
        <v/>
      </c>
      <c r="BK25" s="21" t="str">
        <f>IF('Adjacent Counties'!BK25="x",VLOOKUP('2016 0-64'!BK$1,'2016 population'!$A$3:$E$102,4,FALSE),"")</f>
        <v/>
      </c>
      <c r="BL25" s="21" t="str">
        <f>IF('Adjacent Counties'!BL25="x",VLOOKUP('2016 0-64'!BL$1,'2016 population'!$A$3:$E$102,4,FALSE),"")</f>
        <v/>
      </c>
      <c r="BM25" s="21" t="str">
        <f>IF('Adjacent Counties'!BM25="x",VLOOKUP('2016 0-64'!BM$1,'2016 population'!$A$3:$E$102,4,FALSE),"")</f>
        <v/>
      </c>
      <c r="BN25" s="21" t="str">
        <f>IF('Adjacent Counties'!BN25="x",VLOOKUP('2016 0-64'!BN$1,'2016 population'!$A$3:$E$102,4,FALSE),"")</f>
        <v/>
      </c>
      <c r="BO25" s="21" t="str">
        <f>IF('Adjacent Counties'!BO25="x",VLOOKUP('2016 0-64'!BO$1,'2016 population'!$A$3:$E$102,4,FALSE),"")</f>
        <v/>
      </c>
      <c r="BP25" s="21" t="str">
        <f>IF('Adjacent Counties'!BP25="x",VLOOKUP('2016 0-64'!BP$1,'2016 population'!$A$3:$E$102,4,FALSE),"")</f>
        <v/>
      </c>
      <c r="BQ25" s="21" t="str">
        <f>IF('Adjacent Counties'!BQ25="x",VLOOKUP('2016 0-64'!BQ$1,'2016 population'!$A$3:$E$102,4,FALSE),"")</f>
        <v/>
      </c>
      <c r="BR25" s="21" t="str">
        <f>IF('Adjacent Counties'!BR25="x",VLOOKUP('2016 0-64'!BR$1,'2016 population'!$A$3:$E$102,4,FALSE),"")</f>
        <v/>
      </c>
      <c r="BS25" s="21" t="str">
        <f>IF('Adjacent Counties'!BS25="x",VLOOKUP('2016 0-64'!BS$1,'2016 population'!$A$3:$E$102,4,FALSE),"")</f>
        <v/>
      </c>
      <c r="BT25" s="21">
        <f>IF('Adjacent Counties'!BT25="x",VLOOKUP('2016 0-64'!BT$1,'2016 population'!$A$3:$E$102,4,FALSE),"")</f>
        <v>2918</v>
      </c>
      <c r="BU25" s="21" t="str">
        <f>IF('Adjacent Counties'!BU25="x",VLOOKUP('2016 0-64'!BU$1,'2016 population'!$A$3:$E$102,4,FALSE),"")</f>
        <v/>
      </c>
      <c r="BV25" s="21" t="str">
        <f>IF('Adjacent Counties'!BV25="x",VLOOKUP('2016 0-64'!BV$1,'2016 population'!$A$3:$E$102,4,FALSE),"")</f>
        <v/>
      </c>
      <c r="BW25" s="21" t="str">
        <f>IF('Adjacent Counties'!BW25="x",VLOOKUP('2016 0-64'!BW$1,'2016 population'!$A$3:$E$102,4,FALSE),"")</f>
        <v/>
      </c>
      <c r="BX25" s="21" t="str">
        <f>IF('Adjacent Counties'!BX25="x",VLOOKUP('2016 0-64'!BX$1,'2016 population'!$A$3:$E$102,4,FALSE),"")</f>
        <v/>
      </c>
      <c r="BY25" s="21" t="str">
        <f>IF('Adjacent Counties'!BY25="x",VLOOKUP('2016 0-64'!BY$1,'2016 population'!$A$3:$E$102,4,FALSE),"")</f>
        <v/>
      </c>
      <c r="BZ25" s="21" t="str">
        <f>IF('Adjacent Counties'!BZ25="x",VLOOKUP('2016 0-64'!BZ$1,'2016 population'!$A$3:$E$102,4,FALSE),"")</f>
        <v/>
      </c>
      <c r="CA25" s="21">
        <f>IF('Adjacent Counties'!CA25="x",VLOOKUP('2016 0-64'!CA$1,'2016 population'!$A$3:$E$102,4,FALSE),"")</f>
        <v>5160</v>
      </c>
      <c r="CB25" s="21" t="str">
        <f>IF('Adjacent Counties'!CB25="x",VLOOKUP('2016 0-64'!CB$1,'2016 population'!$A$3:$E$102,4,FALSE),"")</f>
        <v/>
      </c>
      <c r="CC25" s="21" t="str">
        <f>IF('Adjacent Counties'!CC25="x",VLOOKUP('2016 0-64'!CC$1,'2016 population'!$A$3:$E$102,4,FALSE),"")</f>
        <v/>
      </c>
      <c r="CD25" s="21" t="str">
        <f>IF('Adjacent Counties'!CD25="x",VLOOKUP('2016 0-64'!CD$1,'2016 population'!$A$3:$E$102,4,FALSE),"")</f>
        <v/>
      </c>
      <c r="CE25" s="21" t="str">
        <f>IF('Adjacent Counties'!CE25="x",VLOOKUP('2016 0-64'!CE$1,'2016 population'!$A$3:$E$102,4,FALSE),"")</f>
        <v/>
      </c>
      <c r="CF25" s="21" t="str">
        <f>IF('Adjacent Counties'!CF25="x",VLOOKUP('2016 0-64'!CF$1,'2016 population'!$A$3:$E$102,4,FALSE),"")</f>
        <v/>
      </c>
      <c r="CG25" s="21" t="str">
        <f>IF('Adjacent Counties'!CG25="x",VLOOKUP('2016 0-64'!CG$1,'2016 population'!$A$3:$E$102,4,FALSE),"")</f>
        <v/>
      </c>
      <c r="CH25" s="21" t="str">
        <f>IF('Adjacent Counties'!CH25="x",VLOOKUP('2016 0-64'!CH$1,'2016 population'!$A$3:$E$102,4,FALSE),"")</f>
        <v/>
      </c>
      <c r="CI25" s="21" t="str">
        <f>IF('Adjacent Counties'!CI25="x",VLOOKUP('2016 0-64'!CI$1,'2016 population'!$A$3:$E$102,4,FALSE),"")</f>
        <v/>
      </c>
      <c r="CJ25" s="21" t="str">
        <f>IF('Adjacent Counties'!CJ25="x",VLOOKUP('2016 0-64'!CJ$1,'2016 population'!$A$3:$E$102,4,FALSE),"")</f>
        <v/>
      </c>
      <c r="CK25" s="21" t="str">
        <f>IF('Adjacent Counties'!CK25="x",VLOOKUP('2016 0-64'!CK$1,'2016 population'!$A$3:$E$102,4,FALSE),"")</f>
        <v/>
      </c>
      <c r="CL25" s="21" t="str">
        <f>IF('Adjacent Counties'!CL25="x",VLOOKUP('2016 0-64'!CL$1,'2016 population'!$A$3:$E$102,4,FALSE),"")</f>
        <v/>
      </c>
      <c r="CM25" s="21" t="str">
        <f>IF('Adjacent Counties'!CM25="x",VLOOKUP('2016 0-64'!CM$1,'2016 population'!$A$3:$E$102,4,FALSE),"")</f>
        <v/>
      </c>
      <c r="CN25" s="21" t="str">
        <f>IF('Adjacent Counties'!CN25="x",VLOOKUP('2016 0-64'!CN$1,'2016 population'!$A$3:$E$102,4,FALSE),"")</f>
        <v/>
      </c>
      <c r="CO25" s="21" t="str">
        <f>IF('Adjacent Counties'!CO25="x",VLOOKUP('2016 0-64'!CO$1,'2016 population'!$A$3:$E$102,4,FALSE),"")</f>
        <v/>
      </c>
      <c r="CP25" s="21" t="str">
        <f>IF('Adjacent Counties'!CP25="x",VLOOKUP('2016 0-64'!CP$1,'2016 population'!$A$3:$E$102,4,FALSE),"")</f>
        <v/>
      </c>
      <c r="CQ25" s="21" t="str">
        <f>IF('Adjacent Counties'!CQ25="x",VLOOKUP('2016 0-64'!CQ$1,'2016 population'!$A$3:$E$102,4,FALSE),"")</f>
        <v/>
      </c>
      <c r="CR25" s="21" t="str">
        <f>IF('Adjacent Counties'!CR25="x",VLOOKUP('2016 0-64'!CR$1,'2016 population'!$A$3:$E$102,4,FALSE),"")</f>
        <v/>
      </c>
      <c r="CS25" s="21" t="str">
        <f>IF('Adjacent Counties'!CS25="x",VLOOKUP('2016 0-64'!CS$1,'2016 population'!$A$3:$E$102,4,FALSE),"")</f>
        <v/>
      </c>
      <c r="CT25" s="21" t="str">
        <f>IF('Adjacent Counties'!CT25="x",VLOOKUP('2016 0-64'!CT$1,'2016 population'!$A$3:$E$102,4,FALSE),"")</f>
        <v/>
      </c>
      <c r="CU25" s="21" t="str">
        <f>IF('Adjacent Counties'!CU25="x",VLOOKUP('2016 0-64'!CU$1,'2016 population'!$A$3:$E$102,4,FALSE),"")</f>
        <v/>
      </c>
      <c r="CV25" s="21" t="str">
        <f>IF('Adjacent Counties'!CV25="x",VLOOKUP('2016 0-64'!CV$1,'2016 population'!$A$3:$E$102,4,FALSE),"")</f>
        <v/>
      </c>
      <c r="CW25" s="21" t="str">
        <f>IF('Adjacent Counties'!CW25="x",VLOOKUP('2016 0-64'!CW$1,'2016 population'!$A$3:$E$102,4,FALSE),"")</f>
        <v/>
      </c>
      <c r="CX25" s="21">
        <f t="shared" si="0"/>
        <v>22599</v>
      </c>
    </row>
    <row r="26" spans="1:102">
      <c r="A26" s="3" t="s">
        <v>24</v>
      </c>
      <c r="B26" s="21" t="str">
        <f>IF('Adjacent Counties'!B26="x",VLOOKUP('2016 0-64'!B$1,'2016 population'!$A$3:$E$102,4,FALSE),"")</f>
        <v/>
      </c>
      <c r="C26" s="21" t="str">
        <f>IF('Adjacent Counties'!C26="x",VLOOKUP('2016 0-64'!C$1,'2016 population'!$A$3:$E$102,4,FALSE),"")</f>
        <v/>
      </c>
      <c r="D26" s="21" t="str">
        <f>IF('Adjacent Counties'!D26="x",VLOOKUP('2016 0-64'!D$1,'2016 population'!$A$3:$E$102,4,FALSE),"")</f>
        <v/>
      </c>
      <c r="E26" s="21" t="str">
        <f>IF('Adjacent Counties'!E26="x",VLOOKUP('2016 0-64'!E$1,'2016 population'!$A$3:$E$102,4,FALSE),"")</f>
        <v/>
      </c>
      <c r="F26" s="21" t="str">
        <f>IF('Adjacent Counties'!F26="x",VLOOKUP('2016 0-64'!F$1,'2016 population'!$A$3:$E$102,4,FALSE),"")</f>
        <v/>
      </c>
      <c r="G26" s="21" t="str">
        <f>IF('Adjacent Counties'!G26="x",VLOOKUP('2016 0-64'!G$1,'2016 population'!$A$3:$E$102,4,FALSE),"")</f>
        <v/>
      </c>
      <c r="H26" s="21">
        <f>IF('Adjacent Counties'!H26="x",VLOOKUP('2016 0-64'!H$1,'2016 population'!$A$3:$E$102,4,FALSE),"")</f>
        <v>3205</v>
      </c>
      <c r="I26" s="21" t="str">
        <f>IF('Adjacent Counties'!I26="x",VLOOKUP('2016 0-64'!I$1,'2016 population'!$A$3:$E$102,4,FALSE),"")</f>
        <v/>
      </c>
      <c r="J26" s="21" t="str">
        <f>IF('Adjacent Counties'!J26="x",VLOOKUP('2016 0-64'!J$1,'2016 population'!$A$3:$E$102,4,FALSE),"")</f>
        <v/>
      </c>
      <c r="K26" s="21" t="str">
        <f>IF('Adjacent Counties'!K26="x",VLOOKUP('2016 0-64'!K$1,'2016 population'!$A$3:$E$102,4,FALSE),"")</f>
        <v/>
      </c>
      <c r="L26" s="21" t="str">
        <f>IF('Adjacent Counties'!L26="x",VLOOKUP('2016 0-64'!L$1,'2016 population'!$A$3:$E$102,4,FALSE),"")</f>
        <v/>
      </c>
      <c r="M26" s="21" t="str">
        <f>IF('Adjacent Counties'!M26="x",VLOOKUP('2016 0-64'!M$1,'2016 population'!$A$3:$E$102,4,FALSE),"")</f>
        <v/>
      </c>
      <c r="N26" s="21" t="str">
        <f>IF('Adjacent Counties'!N26="x",VLOOKUP('2016 0-64'!N$1,'2016 population'!$A$3:$E$102,4,FALSE),"")</f>
        <v/>
      </c>
      <c r="O26" s="21" t="str">
        <f>IF('Adjacent Counties'!O26="x",VLOOKUP('2016 0-64'!O$1,'2016 population'!$A$3:$E$102,4,FALSE),"")</f>
        <v/>
      </c>
      <c r="P26" s="21" t="str">
        <f>IF('Adjacent Counties'!P26="x",VLOOKUP('2016 0-64'!P$1,'2016 population'!$A$3:$E$102,4,FALSE),"")</f>
        <v/>
      </c>
      <c r="Q26" s="21">
        <f>IF('Adjacent Counties'!Q26="x",VLOOKUP('2016 0-64'!Q$1,'2016 population'!$A$3:$E$102,4,FALSE),"")</f>
        <v>4613</v>
      </c>
      <c r="R26" s="21" t="str">
        <f>IF('Adjacent Counties'!R26="x",VLOOKUP('2016 0-64'!R$1,'2016 population'!$A$3:$E$102,4,FALSE),"")</f>
        <v/>
      </c>
      <c r="S26" s="21" t="str">
        <f>IF('Adjacent Counties'!S26="x",VLOOKUP('2016 0-64'!S$1,'2016 population'!$A$3:$E$102,4,FALSE),"")</f>
        <v/>
      </c>
      <c r="T26" s="21" t="str">
        <f>IF('Adjacent Counties'!T26="x",VLOOKUP('2016 0-64'!T$1,'2016 population'!$A$3:$E$102,4,FALSE),"")</f>
        <v/>
      </c>
      <c r="U26" s="21" t="str">
        <f>IF('Adjacent Counties'!U26="x",VLOOKUP('2016 0-64'!U$1,'2016 population'!$A$3:$E$102,4,FALSE),"")</f>
        <v/>
      </c>
      <c r="V26" s="21" t="str">
        <f>IF('Adjacent Counties'!V26="x",VLOOKUP('2016 0-64'!V$1,'2016 population'!$A$3:$E$102,4,FALSE),"")</f>
        <v/>
      </c>
      <c r="W26" s="21" t="str">
        <f>IF('Adjacent Counties'!W26="x",VLOOKUP('2016 0-64'!W$1,'2016 population'!$A$3:$E$102,4,FALSE),"")</f>
        <v/>
      </c>
      <c r="X26" s="21" t="str">
        <f>IF('Adjacent Counties'!X26="x",VLOOKUP('2016 0-64'!X$1,'2016 population'!$A$3:$E$102,4,FALSE),"")</f>
        <v/>
      </c>
      <c r="Y26" s="21" t="str">
        <f>IF('Adjacent Counties'!Y26="x",VLOOKUP('2016 0-64'!Y$1,'2016 population'!$A$3:$E$102,4,FALSE),"")</f>
        <v/>
      </c>
      <c r="Z26" s="21">
        <f>IF('Adjacent Counties'!Z26="x",VLOOKUP('2016 0-64'!Z$1,'2016 population'!$A$3:$E$102,4,FALSE),"")</f>
        <v>5548</v>
      </c>
      <c r="AA26" s="21" t="str">
        <f>IF('Adjacent Counties'!AA26="x",VLOOKUP('2016 0-64'!AA$1,'2016 population'!$A$3:$E$102,4,FALSE),"")</f>
        <v/>
      </c>
      <c r="AB26" s="21" t="str">
        <f>IF('Adjacent Counties'!AB26="x",VLOOKUP('2016 0-64'!AB$1,'2016 population'!$A$3:$E$102,4,FALSE),"")</f>
        <v/>
      </c>
      <c r="AC26" s="21" t="str">
        <f>IF('Adjacent Counties'!AC26="x",VLOOKUP('2016 0-64'!AC$1,'2016 population'!$A$3:$E$102,4,FALSE),"")</f>
        <v/>
      </c>
      <c r="AD26" s="21" t="str">
        <f>IF('Adjacent Counties'!AD26="x",VLOOKUP('2016 0-64'!AD$1,'2016 population'!$A$3:$E$102,4,FALSE),"")</f>
        <v/>
      </c>
      <c r="AE26" s="21" t="str">
        <f>IF('Adjacent Counties'!AE26="x",VLOOKUP('2016 0-64'!AE$1,'2016 population'!$A$3:$E$102,4,FALSE),"")</f>
        <v/>
      </c>
      <c r="AF26" s="21" t="str">
        <f>IF('Adjacent Counties'!AF26="x",VLOOKUP('2016 0-64'!AF$1,'2016 population'!$A$3:$E$102,4,FALSE),"")</f>
        <v/>
      </c>
      <c r="AG26" s="21" t="str">
        <f>IF('Adjacent Counties'!AG26="x",VLOOKUP('2016 0-64'!AG$1,'2016 population'!$A$3:$E$102,4,FALSE),"")</f>
        <v/>
      </c>
      <c r="AH26" s="21" t="str">
        <f>IF('Adjacent Counties'!AH26="x",VLOOKUP('2016 0-64'!AH$1,'2016 population'!$A$3:$E$102,4,FALSE),"")</f>
        <v/>
      </c>
      <c r="AI26" s="21" t="str">
        <f>IF('Adjacent Counties'!AI26="x",VLOOKUP('2016 0-64'!AI$1,'2016 population'!$A$3:$E$102,4,FALSE),"")</f>
        <v/>
      </c>
      <c r="AJ26" s="21" t="str">
        <f>IF('Adjacent Counties'!AJ26="x",VLOOKUP('2016 0-64'!AJ$1,'2016 population'!$A$3:$E$102,4,FALSE),"")</f>
        <v/>
      </c>
      <c r="AK26" s="21" t="str">
        <f>IF('Adjacent Counties'!AK26="x",VLOOKUP('2016 0-64'!AK$1,'2016 population'!$A$3:$E$102,4,FALSE),"")</f>
        <v/>
      </c>
      <c r="AL26" s="21" t="str">
        <f>IF('Adjacent Counties'!AL26="x",VLOOKUP('2016 0-64'!AL$1,'2016 population'!$A$3:$E$102,4,FALSE),"")</f>
        <v/>
      </c>
      <c r="AM26" s="21" t="str">
        <f>IF('Adjacent Counties'!AM26="x",VLOOKUP('2016 0-64'!AM$1,'2016 population'!$A$3:$E$102,4,FALSE),"")</f>
        <v/>
      </c>
      <c r="AN26" s="21" t="str">
        <f>IF('Adjacent Counties'!AN26="x",VLOOKUP('2016 0-64'!AN$1,'2016 population'!$A$3:$E$102,4,FALSE),"")</f>
        <v/>
      </c>
      <c r="AO26" s="21" t="str">
        <f>IF('Adjacent Counties'!AO26="x",VLOOKUP('2016 0-64'!AO$1,'2016 population'!$A$3:$E$102,4,FALSE),"")</f>
        <v/>
      </c>
      <c r="AP26" s="21" t="str">
        <f>IF('Adjacent Counties'!AP26="x",VLOOKUP('2016 0-64'!AP$1,'2016 population'!$A$3:$E$102,4,FALSE),"")</f>
        <v/>
      </c>
      <c r="AQ26" s="21" t="str">
        <f>IF('Adjacent Counties'!AQ26="x",VLOOKUP('2016 0-64'!AQ$1,'2016 population'!$A$3:$E$102,4,FALSE),"")</f>
        <v/>
      </c>
      <c r="AR26" s="21" t="str">
        <f>IF('Adjacent Counties'!AR26="x",VLOOKUP('2016 0-64'!AR$1,'2016 population'!$A$3:$E$102,4,FALSE),"")</f>
        <v/>
      </c>
      <c r="AS26" s="21" t="str">
        <f>IF('Adjacent Counties'!AS26="x",VLOOKUP('2016 0-64'!AS$1,'2016 population'!$A$3:$E$102,4,FALSE),"")</f>
        <v/>
      </c>
      <c r="AT26" s="21" t="str">
        <f>IF('Adjacent Counties'!AT26="x",VLOOKUP('2016 0-64'!AT$1,'2016 population'!$A$3:$E$102,4,FALSE),"")</f>
        <v/>
      </c>
      <c r="AU26" s="21" t="str">
        <f>IF('Adjacent Counties'!AU26="x",VLOOKUP('2016 0-64'!AU$1,'2016 population'!$A$3:$E$102,4,FALSE),"")</f>
        <v/>
      </c>
      <c r="AV26" s="21" t="str">
        <f>IF('Adjacent Counties'!AV26="x",VLOOKUP('2016 0-64'!AV$1,'2016 population'!$A$3:$E$102,4,FALSE),"")</f>
        <v/>
      </c>
      <c r="AW26" s="21" t="str">
        <f>IF('Adjacent Counties'!AW26="x",VLOOKUP('2016 0-64'!AW$1,'2016 population'!$A$3:$E$102,4,FALSE),"")</f>
        <v/>
      </c>
      <c r="AX26" s="21" t="str">
        <f>IF('Adjacent Counties'!AX26="x",VLOOKUP('2016 0-64'!AX$1,'2016 population'!$A$3:$E$102,4,FALSE),"")</f>
        <v/>
      </c>
      <c r="AY26" s="21" t="str">
        <f>IF('Adjacent Counties'!AY26="x",VLOOKUP('2016 0-64'!AY$1,'2016 population'!$A$3:$E$102,4,FALSE),"")</f>
        <v/>
      </c>
      <c r="AZ26" s="21" t="str">
        <f>IF('Adjacent Counties'!AZ26="x",VLOOKUP('2016 0-64'!AZ$1,'2016 population'!$A$3:$E$102,4,FALSE),"")</f>
        <v/>
      </c>
      <c r="BA26" s="21">
        <f>IF('Adjacent Counties'!BA26="x",VLOOKUP('2016 0-64'!BA$1,'2016 population'!$A$3:$E$102,4,FALSE),"")</f>
        <v>628</v>
      </c>
      <c r="BB26" s="21" t="str">
        <f>IF('Adjacent Counties'!BB26="x",VLOOKUP('2016 0-64'!BB$1,'2016 population'!$A$3:$E$102,4,FALSE),"")</f>
        <v/>
      </c>
      <c r="BC26" s="21">
        <f>IF('Adjacent Counties'!BC26="x",VLOOKUP('2016 0-64'!BC$1,'2016 population'!$A$3:$E$102,4,FALSE),"")</f>
        <v>3301</v>
      </c>
      <c r="BD26" s="21" t="str">
        <f>IF('Adjacent Counties'!BD26="x",VLOOKUP('2016 0-64'!BD$1,'2016 population'!$A$3:$E$102,4,FALSE),"")</f>
        <v/>
      </c>
      <c r="BE26" s="21" t="str">
        <f>IF('Adjacent Counties'!BE26="x",VLOOKUP('2016 0-64'!BE$1,'2016 population'!$A$3:$E$102,4,FALSE),"")</f>
        <v/>
      </c>
      <c r="BF26" s="21" t="str">
        <f>IF('Adjacent Counties'!BF26="x",VLOOKUP('2016 0-64'!BF$1,'2016 population'!$A$3:$E$102,4,FALSE),"")</f>
        <v/>
      </c>
      <c r="BG26" s="21" t="str">
        <f>IF('Adjacent Counties'!BG26="x",VLOOKUP('2016 0-64'!BG$1,'2016 population'!$A$3:$E$102,4,FALSE),"")</f>
        <v/>
      </c>
      <c r="BH26" s="21" t="str">
        <f>IF('Adjacent Counties'!BH26="x",VLOOKUP('2016 0-64'!BH$1,'2016 population'!$A$3:$E$102,4,FALSE),"")</f>
        <v/>
      </c>
      <c r="BI26" s="21" t="str">
        <f>IF('Adjacent Counties'!BI26="x",VLOOKUP('2016 0-64'!BI$1,'2016 population'!$A$3:$E$102,4,FALSE),"")</f>
        <v/>
      </c>
      <c r="BJ26" s="21" t="str">
        <f>IF('Adjacent Counties'!BJ26="x",VLOOKUP('2016 0-64'!BJ$1,'2016 population'!$A$3:$E$102,4,FALSE),"")</f>
        <v/>
      </c>
      <c r="BK26" s="21" t="str">
        <f>IF('Adjacent Counties'!BK26="x",VLOOKUP('2016 0-64'!BK$1,'2016 population'!$A$3:$E$102,4,FALSE),"")</f>
        <v/>
      </c>
      <c r="BL26" s="21" t="str">
        <f>IF('Adjacent Counties'!BL26="x",VLOOKUP('2016 0-64'!BL$1,'2016 population'!$A$3:$E$102,4,FALSE),"")</f>
        <v/>
      </c>
      <c r="BM26" s="21" t="str">
        <f>IF('Adjacent Counties'!BM26="x",VLOOKUP('2016 0-64'!BM$1,'2016 population'!$A$3:$E$102,4,FALSE),"")</f>
        <v/>
      </c>
      <c r="BN26" s="21" t="str">
        <f>IF('Adjacent Counties'!BN26="x",VLOOKUP('2016 0-64'!BN$1,'2016 population'!$A$3:$E$102,4,FALSE),"")</f>
        <v/>
      </c>
      <c r="BO26" s="21" t="str">
        <f>IF('Adjacent Counties'!BO26="x",VLOOKUP('2016 0-64'!BO$1,'2016 population'!$A$3:$E$102,4,FALSE),"")</f>
        <v/>
      </c>
      <c r="BP26" s="21" t="str">
        <f>IF('Adjacent Counties'!BP26="x",VLOOKUP('2016 0-64'!BP$1,'2016 population'!$A$3:$E$102,4,FALSE),"")</f>
        <v/>
      </c>
      <c r="BQ26" s="21" t="str">
        <f>IF('Adjacent Counties'!BQ26="x",VLOOKUP('2016 0-64'!BQ$1,'2016 population'!$A$3:$E$102,4,FALSE),"")</f>
        <v/>
      </c>
      <c r="BR26" s="21">
        <f>IF('Adjacent Counties'!BR26="x",VLOOKUP('2016 0-64'!BR$1,'2016 population'!$A$3:$E$102,4,FALSE),"")</f>
        <v>1144</v>
      </c>
      <c r="BS26" s="21" t="str">
        <f>IF('Adjacent Counties'!BS26="x",VLOOKUP('2016 0-64'!BS$1,'2016 population'!$A$3:$E$102,4,FALSE),"")</f>
        <v/>
      </c>
      <c r="BT26" s="21" t="str">
        <f>IF('Adjacent Counties'!BT26="x",VLOOKUP('2016 0-64'!BT$1,'2016 population'!$A$3:$E$102,4,FALSE),"")</f>
        <v/>
      </c>
      <c r="BU26" s="21" t="str">
        <f>IF('Adjacent Counties'!BU26="x",VLOOKUP('2016 0-64'!BU$1,'2016 population'!$A$3:$E$102,4,FALSE),"")</f>
        <v/>
      </c>
      <c r="BV26" s="21" t="str">
        <f>IF('Adjacent Counties'!BV26="x",VLOOKUP('2016 0-64'!BV$1,'2016 population'!$A$3:$E$102,4,FALSE),"")</f>
        <v/>
      </c>
      <c r="BW26" s="21">
        <f>IF('Adjacent Counties'!BW26="x",VLOOKUP('2016 0-64'!BW$1,'2016 population'!$A$3:$E$102,4,FALSE),"")</f>
        <v>6054</v>
      </c>
      <c r="BX26" s="21" t="str">
        <f>IF('Adjacent Counties'!BX26="x",VLOOKUP('2016 0-64'!BX$1,'2016 population'!$A$3:$E$102,4,FALSE),"")</f>
        <v/>
      </c>
      <c r="BY26" s="21" t="str">
        <f>IF('Adjacent Counties'!BY26="x",VLOOKUP('2016 0-64'!BY$1,'2016 population'!$A$3:$E$102,4,FALSE),"")</f>
        <v/>
      </c>
      <c r="BZ26" s="21" t="str">
        <f>IF('Adjacent Counties'!BZ26="x",VLOOKUP('2016 0-64'!BZ$1,'2016 population'!$A$3:$E$102,4,FALSE),"")</f>
        <v/>
      </c>
      <c r="CA26" s="21" t="str">
        <f>IF('Adjacent Counties'!CA26="x",VLOOKUP('2016 0-64'!CA$1,'2016 population'!$A$3:$E$102,4,FALSE),"")</f>
        <v/>
      </c>
      <c r="CB26" s="21" t="str">
        <f>IF('Adjacent Counties'!CB26="x",VLOOKUP('2016 0-64'!CB$1,'2016 population'!$A$3:$E$102,4,FALSE),"")</f>
        <v/>
      </c>
      <c r="CC26" s="21" t="str">
        <f>IF('Adjacent Counties'!CC26="x",VLOOKUP('2016 0-64'!CC$1,'2016 population'!$A$3:$E$102,4,FALSE),"")</f>
        <v/>
      </c>
      <c r="CD26" s="21" t="str">
        <f>IF('Adjacent Counties'!CD26="x",VLOOKUP('2016 0-64'!CD$1,'2016 population'!$A$3:$E$102,4,FALSE),"")</f>
        <v/>
      </c>
      <c r="CE26" s="21" t="str">
        <f>IF('Adjacent Counties'!CE26="x",VLOOKUP('2016 0-64'!CE$1,'2016 population'!$A$3:$E$102,4,FALSE),"")</f>
        <v/>
      </c>
      <c r="CF26" s="21" t="str">
        <f>IF('Adjacent Counties'!CF26="x",VLOOKUP('2016 0-64'!CF$1,'2016 population'!$A$3:$E$102,4,FALSE),"")</f>
        <v/>
      </c>
      <c r="CG26" s="21" t="str">
        <f>IF('Adjacent Counties'!CG26="x",VLOOKUP('2016 0-64'!CG$1,'2016 population'!$A$3:$E$102,4,FALSE),"")</f>
        <v/>
      </c>
      <c r="CH26" s="21" t="str">
        <f>IF('Adjacent Counties'!CH26="x",VLOOKUP('2016 0-64'!CH$1,'2016 population'!$A$3:$E$102,4,FALSE),"")</f>
        <v/>
      </c>
      <c r="CI26" s="21" t="str">
        <f>IF('Adjacent Counties'!CI26="x",VLOOKUP('2016 0-64'!CI$1,'2016 population'!$A$3:$E$102,4,FALSE),"")</f>
        <v/>
      </c>
      <c r="CJ26" s="21" t="str">
        <f>IF('Adjacent Counties'!CJ26="x",VLOOKUP('2016 0-64'!CJ$1,'2016 population'!$A$3:$E$102,4,FALSE),"")</f>
        <v/>
      </c>
      <c r="CK26" s="21" t="str">
        <f>IF('Adjacent Counties'!CK26="x",VLOOKUP('2016 0-64'!CK$1,'2016 population'!$A$3:$E$102,4,FALSE),"")</f>
        <v/>
      </c>
      <c r="CL26" s="21" t="str">
        <f>IF('Adjacent Counties'!CL26="x",VLOOKUP('2016 0-64'!CL$1,'2016 population'!$A$3:$E$102,4,FALSE),"")</f>
        <v/>
      </c>
      <c r="CM26" s="21" t="str">
        <f>IF('Adjacent Counties'!CM26="x",VLOOKUP('2016 0-64'!CM$1,'2016 population'!$A$3:$E$102,4,FALSE),"")</f>
        <v/>
      </c>
      <c r="CN26" s="21" t="str">
        <f>IF('Adjacent Counties'!CN26="x",VLOOKUP('2016 0-64'!CN$1,'2016 population'!$A$3:$E$102,4,FALSE),"")</f>
        <v/>
      </c>
      <c r="CO26" s="21" t="str">
        <f>IF('Adjacent Counties'!CO26="x",VLOOKUP('2016 0-64'!CO$1,'2016 population'!$A$3:$E$102,4,FALSE),"")</f>
        <v/>
      </c>
      <c r="CP26" s="21" t="str">
        <f>IF('Adjacent Counties'!CP26="x",VLOOKUP('2016 0-64'!CP$1,'2016 population'!$A$3:$E$102,4,FALSE),"")</f>
        <v/>
      </c>
      <c r="CQ26" s="21" t="str">
        <f>IF('Adjacent Counties'!CQ26="x",VLOOKUP('2016 0-64'!CQ$1,'2016 population'!$A$3:$E$102,4,FALSE),"")</f>
        <v/>
      </c>
      <c r="CR26" s="21" t="str">
        <f>IF('Adjacent Counties'!CR26="x",VLOOKUP('2016 0-64'!CR$1,'2016 population'!$A$3:$E$102,4,FALSE),"")</f>
        <v/>
      </c>
      <c r="CS26" s="21" t="str">
        <f>IF('Adjacent Counties'!CS26="x",VLOOKUP('2016 0-64'!CS$1,'2016 population'!$A$3:$E$102,4,FALSE),"")</f>
        <v/>
      </c>
      <c r="CT26" s="21" t="str">
        <f>IF('Adjacent Counties'!CT26="x",VLOOKUP('2016 0-64'!CT$1,'2016 population'!$A$3:$E$102,4,FALSE),"")</f>
        <v/>
      </c>
      <c r="CU26" s="21" t="str">
        <f>IF('Adjacent Counties'!CU26="x",VLOOKUP('2016 0-64'!CU$1,'2016 population'!$A$3:$E$102,4,FALSE),"")</f>
        <v/>
      </c>
      <c r="CV26" s="21" t="str">
        <f>IF('Adjacent Counties'!CV26="x",VLOOKUP('2016 0-64'!CV$1,'2016 population'!$A$3:$E$102,4,FALSE),"")</f>
        <v/>
      </c>
      <c r="CW26" s="21" t="str">
        <f>IF('Adjacent Counties'!CW26="x",VLOOKUP('2016 0-64'!CW$1,'2016 population'!$A$3:$E$102,4,FALSE),"")</f>
        <v/>
      </c>
      <c r="CX26" s="21">
        <f t="shared" si="0"/>
        <v>24493</v>
      </c>
    </row>
    <row r="27" spans="1:102">
      <c r="A27" s="3" t="s">
        <v>25</v>
      </c>
      <c r="B27" s="21" t="str">
        <f>IF('Adjacent Counties'!B27="x",VLOOKUP('2016 0-64'!B$1,'2016 population'!$A$3:$E$102,4,FALSE),"")</f>
        <v/>
      </c>
      <c r="C27" s="21" t="str">
        <f>IF('Adjacent Counties'!C27="x",VLOOKUP('2016 0-64'!C$1,'2016 population'!$A$3:$E$102,4,FALSE),"")</f>
        <v/>
      </c>
      <c r="D27" s="21" t="str">
        <f>IF('Adjacent Counties'!D27="x",VLOOKUP('2016 0-64'!D$1,'2016 population'!$A$3:$E$102,4,FALSE),"")</f>
        <v/>
      </c>
      <c r="E27" s="21" t="str">
        <f>IF('Adjacent Counties'!E27="x",VLOOKUP('2016 0-64'!E$1,'2016 population'!$A$3:$E$102,4,FALSE),"")</f>
        <v/>
      </c>
      <c r="F27" s="21" t="str">
        <f>IF('Adjacent Counties'!F27="x",VLOOKUP('2016 0-64'!F$1,'2016 population'!$A$3:$E$102,4,FALSE),"")</f>
        <v/>
      </c>
      <c r="G27" s="21" t="str">
        <f>IF('Adjacent Counties'!G27="x",VLOOKUP('2016 0-64'!G$1,'2016 population'!$A$3:$E$102,4,FALSE),"")</f>
        <v/>
      </c>
      <c r="H27" s="21" t="str">
        <f>IF('Adjacent Counties'!H27="x",VLOOKUP('2016 0-64'!H$1,'2016 population'!$A$3:$E$102,4,FALSE),"")</f>
        <v/>
      </c>
      <c r="I27" s="21" t="str">
        <f>IF('Adjacent Counties'!I27="x",VLOOKUP('2016 0-64'!I$1,'2016 population'!$A$3:$E$102,4,FALSE),"")</f>
        <v/>
      </c>
      <c r="J27" s="21">
        <f>IF('Adjacent Counties'!J27="x",VLOOKUP('2016 0-64'!J$1,'2016 population'!$A$3:$E$102,4,FALSE),"")</f>
        <v>2012</v>
      </c>
      <c r="K27" s="21" t="str">
        <f>IF('Adjacent Counties'!K27="x",VLOOKUP('2016 0-64'!K$1,'2016 population'!$A$3:$E$102,4,FALSE),"")</f>
        <v/>
      </c>
      <c r="L27" s="21" t="str">
        <f>IF('Adjacent Counties'!L27="x",VLOOKUP('2016 0-64'!L$1,'2016 population'!$A$3:$E$102,4,FALSE),"")</f>
        <v/>
      </c>
      <c r="M27" s="21" t="str">
        <f>IF('Adjacent Counties'!M27="x",VLOOKUP('2016 0-64'!M$1,'2016 population'!$A$3:$E$102,4,FALSE),"")</f>
        <v/>
      </c>
      <c r="N27" s="21" t="str">
        <f>IF('Adjacent Counties'!N27="x",VLOOKUP('2016 0-64'!N$1,'2016 population'!$A$3:$E$102,4,FALSE),"")</f>
        <v/>
      </c>
      <c r="O27" s="21" t="str">
        <f>IF('Adjacent Counties'!O27="x",VLOOKUP('2016 0-64'!O$1,'2016 population'!$A$3:$E$102,4,FALSE),"")</f>
        <v/>
      </c>
      <c r="P27" s="21" t="str">
        <f>IF('Adjacent Counties'!P27="x",VLOOKUP('2016 0-64'!P$1,'2016 population'!$A$3:$E$102,4,FALSE),"")</f>
        <v/>
      </c>
      <c r="Q27" s="21" t="str">
        <f>IF('Adjacent Counties'!Q27="x",VLOOKUP('2016 0-64'!Q$1,'2016 population'!$A$3:$E$102,4,FALSE),"")</f>
        <v/>
      </c>
      <c r="R27" s="21" t="str">
        <f>IF('Adjacent Counties'!R27="x",VLOOKUP('2016 0-64'!R$1,'2016 population'!$A$3:$E$102,4,FALSE),"")</f>
        <v/>
      </c>
      <c r="S27" s="21" t="str">
        <f>IF('Adjacent Counties'!S27="x",VLOOKUP('2016 0-64'!S$1,'2016 population'!$A$3:$E$102,4,FALSE),"")</f>
        <v/>
      </c>
      <c r="T27" s="21" t="str">
        <f>IF('Adjacent Counties'!T27="x",VLOOKUP('2016 0-64'!T$1,'2016 population'!$A$3:$E$102,4,FALSE),"")</f>
        <v/>
      </c>
      <c r="U27" s="21" t="str">
        <f>IF('Adjacent Counties'!U27="x",VLOOKUP('2016 0-64'!U$1,'2016 population'!$A$3:$E$102,4,FALSE),"")</f>
        <v/>
      </c>
      <c r="V27" s="21" t="str">
        <f>IF('Adjacent Counties'!V27="x",VLOOKUP('2016 0-64'!V$1,'2016 population'!$A$3:$E$102,4,FALSE),"")</f>
        <v/>
      </c>
      <c r="W27" s="21" t="str">
        <f>IF('Adjacent Counties'!W27="x",VLOOKUP('2016 0-64'!W$1,'2016 population'!$A$3:$E$102,4,FALSE),"")</f>
        <v/>
      </c>
      <c r="X27" s="21" t="str">
        <f>IF('Adjacent Counties'!X27="x",VLOOKUP('2016 0-64'!X$1,'2016 population'!$A$3:$E$102,4,FALSE),"")</f>
        <v/>
      </c>
      <c r="Y27" s="21" t="str">
        <f>IF('Adjacent Counties'!Y27="x",VLOOKUP('2016 0-64'!Y$1,'2016 population'!$A$3:$E$102,4,FALSE),"")</f>
        <v/>
      </c>
      <c r="Z27" s="21" t="str">
        <f>IF('Adjacent Counties'!Z27="x",VLOOKUP('2016 0-64'!Z$1,'2016 population'!$A$3:$E$102,4,FALSE),"")</f>
        <v/>
      </c>
      <c r="AA27" s="21">
        <f>IF('Adjacent Counties'!AA27="x",VLOOKUP('2016 0-64'!AA$1,'2016 population'!$A$3:$E$102,4,FALSE),"")</f>
        <v>11355</v>
      </c>
      <c r="AB27" s="21" t="str">
        <f>IF('Adjacent Counties'!AB27="x",VLOOKUP('2016 0-64'!AB$1,'2016 population'!$A$3:$E$102,4,FALSE),"")</f>
        <v/>
      </c>
      <c r="AC27" s="21" t="str">
        <f>IF('Adjacent Counties'!AC27="x",VLOOKUP('2016 0-64'!AC$1,'2016 population'!$A$3:$E$102,4,FALSE),"")</f>
        <v/>
      </c>
      <c r="AD27" s="21" t="str">
        <f>IF('Adjacent Counties'!AD27="x",VLOOKUP('2016 0-64'!AD$1,'2016 population'!$A$3:$E$102,4,FALSE),"")</f>
        <v/>
      </c>
      <c r="AE27" s="21" t="str">
        <f>IF('Adjacent Counties'!AE27="x",VLOOKUP('2016 0-64'!AE$1,'2016 population'!$A$3:$E$102,4,FALSE),"")</f>
        <v/>
      </c>
      <c r="AF27" s="21" t="str">
        <f>IF('Adjacent Counties'!AF27="x",VLOOKUP('2016 0-64'!AF$1,'2016 population'!$A$3:$E$102,4,FALSE),"")</f>
        <v/>
      </c>
      <c r="AG27" s="21" t="str">
        <f>IF('Adjacent Counties'!AG27="x",VLOOKUP('2016 0-64'!AG$1,'2016 population'!$A$3:$E$102,4,FALSE),"")</f>
        <v/>
      </c>
      <c r="AH27" s="21" t="str">
        <f>IF('Adjacent Counties'!AH27="x",VLOOKUP('2016 0-64'!AH$1,'2016 population'!$A$3:$E$102,4,FALSE),"")</f>
        <v/>
      </c>
      <c r="AI27" s="21" t="str">
        <f>IF('Adjacent Counties'!AI27="x",VLOOKUP('2016 0-64'!AI$1,'2016 population'!$A$3:$E$102,4,FALSE),"")</f>
        <v/>
      </c>
      <c r="AJ27" s="21" t="str">
        <f>IF('Adjacent Counties'!AJ27="x",VLOOKUP('2016 0-64'!AJ$1,'2016 population'!$A$3:$E$102,4,FALSE),"")</f>
        <v/>
      </c>
      <c r="AK27" s="21" t="str">
        <f>IF('Adjacent Counties'!AK27="x",VLOOKUP('2016 0-64'!AK$1,'2016 population'!$A$3:$E$102,4,FALSE),"")</f>
        <v/>
      </c>
      <c r="AL27" s="21" t="str">
        <f>IF('Adjacent Counties'!AL27="x",VLOOKUP('2016 0-64'!AL$1,'2016 population'!$A$3:$E$102,4,FALSE),"")</f>
        <v/>
      </c>
      <c r="AM27" s="21" t="str">
        <f>IF('Adjacent Counties'!AM27="x",VLOOKUP('2016 0-64'!AM$1,'2016 population'!$A$3:$E$102,4,FALSE),"")</f>
        <v/>
      </c>
      <c r="AN27" s="21" t="str">
        <f>IF('Adjacent Counties'!AN27="x",VLOOKUP('2016 0-64'!AN$1,'2016 population'!$A$3:$E$102,4,FALSE),"")</f>
        <v/>
      </c>
      <c r="AO27" s="21" t="str">
        <f>IF('Adjacent Counties'!AO27="x",VLOOKUP('2016 0-64'!AO$1,'2016 population'!$A$3:$E$102,4,FALSE),"")</f>
        <v/>
      </c>
      <c r="AP27" s="21" t="str">
        <f>IF('Adjacent Counties'!AP27="x",VLOOKUP('2016 0-64'!AP$1,'2016 population'!$A$3:$E$102,4,FALSE),"")</f>
        <v/>
      </c>
      <c r="AQ27" s="21" t="str">
        <f>IF('Adjacent Counties'!AQ27="x",VLOOKUP('2016 0-64'!AQ$1,'2016 population'!$A$3:$E$102,4,FALSE),"")</f>
        <v/>
      </c>
      <c r="AR27" s="21">
        <f>IF('Adjacent Counties'!AR27="x",VLOOKUP('2016 0-64'!AR$1,'2016 population'!$A$3:$E$102,4,FALSE),"")</f>
        <v>4646</v>
      </c>
      <c r="AS27" s="21" t="str">
        <f>IF('Adjacent Counties'!AS27="x",VLOOKUP('2016 0-64'!AS$1,'2016 population'!$A$3:$E$102,4,FALSE),"")</f>
        <v/>
      </c>
      <c r="AT27" s="21" t="str">
        <f>IF('Adjacent Counties'!AT27="x",VLOOKUP('2016 0-64'!AT$1,'2016 population'!$A$3:$E$102,4,FALSE),"")</f>
        <v/>
      </c>
      <c r="AU27" s="21" t="str">
        <f>IF('Adjacent Counties'!AU27="x",VLOOKUP('2016 0-64'!AU$1,'2016 population'!$A$3:$E$102,4,FALSE),"")</f>
        <v/>
      </c>
      <c r="AV27" s="21">
        <f>IF('Adjacent Counties'!AV27="x",VLOOKUP('2016 0-64'!AV$1,'2016 population'!$A$3:$E$102,4,FALSE),"")</f>
        <v>1294</v>
      </c>
      <c r="AW27" s="21" t="str">
        <f>IF('Adjacent Counties'!AW27="x",VLOOKUP('2016 0-64'!AW$1,'2016 population'!$A$3:$E$102,4,FALSE),"")</f>
        <v/>
      </c>
      <c r="AX27" s="21" t="str">
        <f>IF('Adjacent Counties'!AX27="x",VLOOKUP('2016 0-64'!AX$1,'2016 population'!$A$3:$E$102,4,FALSE),"")</f>
        <v/>
      </c>
      <c r="AY27" s="21" t="str">
        <f>IF('Adjacent Counties'!AY27="x",VLOOKUP('2016 0-64'!AY$1,'2016 population'!$A$3:$E$102,4,FALSE),"")</f>
        <v/>
      </c>
      <c r="AZ27" s="21" t="str">
        <f>IF('Adjacent Counties'!AZ27="x",VLOOKUP('2016 0-64'!AZ$1,'2016 population'!$A$3:$E$102,4,FALSE),"")</f>
        <v/>
      </c>
      <c r="BA27" s="21" t="str">
        <f>IF('Adjacent Counties'!BA27="x",VLOOKUP('2016 0-64'!BA$1,'2016 population'!$A$3:$E$102,4,FALSE),"")</f>
        <v/>
      </c>
      <c r="BB27" s="21" t="str">
        <f>IF('Adjacent Counties'!BB27="x",VLOOKUP('2016 0-64'!BB$1,'2016 population'!$A$3:$E$102,4,FALSE),"")</f>
        <v/>
      </c>
      <c r="BC27" s="21" t="str">
        <f>IF('Adjacent Counties'!BC27="x",VLOOKUP('2016 0-64'!BC$1,'2016 population'!$A$3:$E$102,4,FALSE),"")</f>
        <v/>
      </c>
      <c r="BD27" s="21" t="str">
        <f>IF('Adjacent Counties'!BD27="x",VLOOKUP('2016 0-64'!BD$1,'2016 population'!$A$3:$E$102,4,FALSE),"")</f>
        <v/>
      </c>
      <c r="BE27" s="21" t="str">
        <f>IF('Adjacent Counties'!BE27="x",VLOOKUP('2016 0-64'!BE$1,'2016 population'!$A$3:$E$102,4,FALSE),"")</f>
        <v/>
      </c>
      <c r="BF27" s="21" t="str">
        <f>IF('Adjacent Counties'!BF27="x",VLOOKUP('2016 0-64'!BF$1,'2016 population'!$A$3:$E$102,4,FALSE),"")</f>
        <v/>
      </c>
      <c r="BG27" s="21" t="str">
        <f>IF('Adjacent Counties'!BG27="x",VLOOKUP('2016 0-64'!BG$1,'2016 population'!$A$3:$E$102,4,FALSE),"")</f>
        <v/>
      </c>
      <c r="BH27" s="21" t="str">
        <f>IF('Adjacent Counties'!BH27="x",VLOOKUP('2016 0-64'!BH$1,'2016 population'!$A$3:$E$102,4,FALSE),"")</f>
        <v/>
      </c>
      <c r="BI27" s="21" t="str">
        <f>IF('Adjacent Counties'!BI27="x",VLOOKUP('2016 0-64'!BI$1,'2016 population'!$A$3:$E$102,4,FALSE),"")</f>
        <v/>
      </c>
      <c r="BJ27" s="21" t="str">
        <f>IF('Adjacent Counties'!BJ27="x",VLOOKUP('2016 0-64'!BJ$1,'2016 population'!$A$3:$E$102,4,FALSE),"")</f>
        <v/>
      </c>
      <c r="BK27" s="21" t="str">
        <f>IF('Adjacent Counties'!BK27="x",VLOOKUP('2016 0-64'!BK$1,'2016 population'!$A$3:$E$102,4,FALSE),"")</f>
        <v/>
      </c>
      <c r="BL27" s="21">
        <f>IF('Adjacent Counties'!BL27="x",VLOOKUP('2016 0-64'!BL$1,'2016 population'!$A$3:$E$102,4,FALSE),"")</f>
        <v>7549</v>
      </c>
      <c r="BM27" s="21" t="str">
        <f>IF('Adjacent Counties'!BM27="x",VLOOKUP('2016 0-64'!BM$1,'2016 population'!$A$3:$E$102,4,FALSE),"")</f>
        <v/>
      </c>
      <c r="BN27" s="21" t="str">
        <f>IF('Adjacent Counties'!BN27="x",VLOOKUP('2016 0-64'!BN$1,'2016 population'!$A$3:$E$102,4,FALSE),"")</f>
        <v/>
      </c>
      <c r="BO27" s="21" t="str">
        <f>IF('Adjacent Counties'!BO27="x",VLOOKUP('2016 0-64'!BO$1,'2016 population'!$A$3:$E$102,4,FALSE),"")</f>
        <v/>
      </c>
      <c r="BP27" s="21" t="str">
        <f>IF('Adjacent Counties'!BP27="x",VLOOKUP('2016 0-64'!BP$1,'2016 population'!$A$3:$E$102,4,FALSE),"")</f>
        <v/>
      </c>
      <c r="BQ27" s="21" t="str">
        <f>IF('Adjacent Counties'!BQ27="x",VLOOKUP('2016 0-64'!BQ$1,'2016 population'!$A$3:$E$102,4,FALSE),"")</f>
        <v/>
      </c>
      <c r="BR27" s="21" t="str">
        <f>IF('Adjacent Counties'!BR27="x",VLOOKUP('2016 0-64'!BR$1,'2016 population'!$A$3:$E$102,4,FALSE),"")</f>
        <v/>
      </c>
      <c r="BS27" s="21" t="str">
        <f>IF('Adjacent Counties'!BS27="x",VLOOKUP('2016 0-64'!BS$1,'2016 population'!$A$3:$E$102,4,FALSE),"")</f>
        <v/>
      </c>
      <c r="BT27" s="21" t="str">
        <f>IF('Adjacent Counties'!BT27="x",VLOOKUP('2016 0-64'!BT$1,'2016 population'!$A$3:$E$102,4,FALSE),"")</f>
        <v/>
      </c>
      <c r="BU27" s="21" t="str">
        <f>IF('Adjacent Counties'!BU27="x",VLOOKUP('2016 0-64'!BU$1,'2016 population'!$A$3:$E$102,4,FALSE),"")</f>
        <v/>
      </c>
      <c r="BV27" s="21" t="str">
        <f>IF('Adjacent Counties'!BV27="x",VLOOKUP('2016 0-64'!BV$1,'2016 population'!$A$3:$E$102,4,FALSE),"")</f>
        <v/>
      </c>
      <c r="BW27" s="21" t="str">
        <f>IF('Adjacent Counties'!BW27="x",VLOOKUP('2016 0-64'!BW$1,'2016 population'!$A$3:$E$102,4,FALSE),"")</f>
        <v/>
      </c>
      <c r="BX27" s="21" t="str">
        <f>IF('Adjacent Counties'!BX27="x",VLOOKUP('2016 0-64'!BX$1,'2016 population'!$A$3:$E$102,4,FALSE),"")</f>
        <v/>
      </c>
      <c r="BY27" s="21" t="str">
        <f>IF('Adjacent Counties'!BY27="x",VLOOKUP('2016 0-64'!BY$1,'2016 population'!$A$3:$E$102,4,FALSE),"")</f>
        <v/>
      </c>
      <c r="BZ27" s="21" t="str">
        <f>IF('Adjacent Counties'!BZ27="x",VLOOKUP('2016 0-64'!BZ$1,'2016 population'!$A$3:$E$102,4,FALSE),"")</f>
        <v/>
      </c>
      <c r="CA27" s="21">
        <f>IF('Adjacent Counties'!CA27="x",VLOOKUP('2016 0-64'!CA$1,'2016 population'!$A$3:$E$102,4,FALSE),"")</f>
        <v>5160</v>
      </c>
      <c r="CB27" s="21" t="str">
        <f>IF('Adjacent Counties'!CB27="x",VLOOKUP('2016 0-64'!CB$1,'2016 population'!$A$3:$E$102,4,FALSE),"")</f>
        <v/>
      </c>
      <c r="CC27" s="21" t="str">
        <f>IF('Adjacent Counties'!CC27="x",VLOOKUP('2016 0-64'!CC$1,'2016 population'!$A$3:$E$102,4,FALSE),"")</f>
        <v/>
      </c>
      <c r="CD27" s="21" t="str">
        <f>IF('Adjacent Counties'!CD27="x",VLOOKUP('2016 0-64'!CD$1,'2016 population'!$A$3:$E$102,4,FALSE),"")</f>
        <v/>
      </c>
      <c r="CE27" s="21">
        <f>IF('Adjacent Counties'!CE27="x",VLOOKUP('2016 0-64'!CE$1,'2016 population'!$A$3:$E$102,4,FALSE),"")</f>
        <v>3245</v>
      </c>
      <c r="CF27" s="21" t="str">
        <f>IF('Adjacent Counties'!CF27="x",VLOOKUP('2016 0-64'!CF$1,'2016 population'!$A$3:$E$102,4,FALSE),"")</f>
        <v/>
      </c>
      <c r="CG27" s="21" t="str">
        <f>IF('Adjacent Counties'!CG27="x",VLOOKUP('2016 0-64'!CG$1,'2016 population'!$A$3:$E$102,4,FALSE),"")</f>
        <v/>
      </c>
      <c r="CH27" s="21" t="str">
        <f>IF('Adjacent Counties'!CH27="x",VLOOKUP('2016 0-64'!CH$1,'2016 population'!$A$3:$E$102,4,FALSE),"")</f>
        <v/>
      </c>
      <c r="CI27" s="21" t="str">
        <f>IF('Adjacent Counties'!CI27="x",VLOOKUP('2016 0-64'!CI$1,'2016 population'!$A$3:$E$102,4,FALSE),"")</f>
        <v/>
      </c>
      <c r="CJ27" s="21" t="str">
        <f>IF('Adjacent Counties'!CJ27="x",VLOOKUP('2016 0-64'!CJ$1,'2016 population'!$A$3:$E$102,4,FALSE),"")</f>
        <v/>
      </c>
      <c r="CK27" s="21" t="str">
        <f>IF('Adjacent Counties'!CK27="x",VLOOKUP('2016 0-64'!CK$1,'2016 population'!$A$3:$E$102,4,FALSE),"")</f>
        <v/>
      </c>
      <c r="CL27" s="21" t="str">
        <f>IF('Adjacent Counties'!CL27="x",VLOOKUP('2016 0-64'!CL$1,'2016 population'!$A$3:$E$102,4,FALSE),"")</f>
        <v/>
      </c>
      <c r="CM27" s="21" t="str">
        <f>IF('Adjacent Counties'!CM27="x",VLOOKUP('2016 0-64'!CM$1,'2016 population'!$A$3:$E$102,4,FALSE),"")</f>
        <v/>
      </c>
      <c r="CN27" s="21" t="str">
        <f>IF('Adjacent Counties'!CN27="x",VLOOKUP('2016 0-64'!CN$1,'2016 population'!$A$3:$E$102,4,FALSE),"")</f>
        <v/>
      </c>
      <c r="CO27" s="21" t="str">
        <f>IF('Adjacent Counties'!CO27="x",VLOOKUP('2016 0-64'!CO$1,'2016 population'!$A$3:$E$102,4,FALSE),"")</f>
        <v/>
      </c>
      <c r="CP27" s="21" t="str">
        <f>IF('Adjacent Counties'!CP27="x",VLOOKUP('2016 0-64'!CP$1,'2016 population'!$A$3:$E$102,4,FALSE),"")</f>
        <v/>
      </c>
      <c r="CQ27" s="21" t="str">
        <f>IF('Adjacent Counties'!CQ27="x",VLOOKUP('2016 0-64'!CQ$1,'2016 population'!$A$3:$E$102,4,FALSE),"")</f>
        <v/>
      </c>
      <c r="CR27" s="21" t="str">
        <f>IF('Adjacent Counties'!CR27="x",VLOOKUP('2016 0-64'!CR$1,'2016 population'!$A$3:$E$102,4,FALSE),"")</f>
        <v/>
      </c>
      <c r="CS27" s="21" t="str">
        <f>IF('Adjacent Counties'!CS27="x",VLOOKUP('2016 0-64'!CS$1,'2016 population'!$A$3:$E$102,4,FALSE),"")</f>
        <v/>
      </c>
      <c r="CT27" s="21" t="str">
        <f>IF('Adjacent Counties'!CT27="x",VLOOKUP('2016 0-64'!CT$1,'2016 population'!$A$3:$E$102,4,FALSE),"")</f>
        <v/>
      </c>
      <c r="CU27" s="21" t="str">
        <f>IF('Adjacent Counties'!CU27="x",VLOOKUP('2016 0-64'!CU$1,'2016 population'!$A$3:$E$102,4,FALSE),"")</f>
        <v/>
      </c>
      <c r="CV27" s="21" t="str">
        <f>IF('Adjacent Counties'!CV27="x",VLOOKUP('2016 0-64'!CV$1,'2016 population'!$A$3:$E$102,4,FALSE),"")</f>
        <v/>
      </c>
      <c r="CW27" s="21" t="str">
        <f>IF('Adjacent Counties'!CW27="x",VLOOKUP('2016 0-64'!CW$1,'2016 population'!$A$3:$E$102,4,FALSE),"")</f>
        <v/>
      </c>
      <c r="CX27" s="21">
        <f t="shared" si="0"/>
        <v>35261</v>
      </c>
    </row>
    <row r="28" spans="1:102">
      <c r="A28" s="3" t="s">
        <v>26</v>
      </c>
      <c r="B28" s="21" t="str">
        <f>IF('Adjacent Counties'!B28="x",VLOOKUP('2016 0-64'!B$1,'2016 population'!$A$3:$E$102,4,FALSE),"")</f>
        <v/>
      </c>
      <c r="C28" s="21" t="str">
        <f>IF('Adjacent Counties'!C28="x",VLOOKUP('2016 0-64'!C$1,'2016 population'!$A$3:$E$102,4,FALSE),"")</f>
        <v/>
      </c>
      <c r="D28" s="21" t="str">
        <f>IF('Adjacent Counties'!D28="x",VLOOKUP('2016 0-64'!D$1,'2016 population'!$A$3:$E$102,4,FALSE),"")</f>
        <v/>
      </c>
      <c r="E28" s="21" t="str">
        <f>IF('Adjacent Counties'!E28="x",VLOOKUP('2016 0-64'!E$1,'2016 population'!$A$3:$E$102,4,FALSE),"")</f>
        <v/>
      </c>
      <c r="F28" s="21" t="str">
        <f>IF('Adjacent Counties'!F28="x",VLOOKUP('2016 0-64'!F$1,'2016 population'!$A$3:$E$102,4,FALSE),"")</f>
        <v/>
      </c>
      <c r="G28" s="21" t="str">
        <f>IF('Adjacent Counties'!G28="x",VLOOKUP('2016 0-64'!G$1,'2016 population'!$A$3:$E$102,4,FALSE),"")</f>
        <v/>
      </c>
      <c r="H28" s="21" t="str">
        <f>IF('Adjacent Counties'!H28="x",VLOOKUP('2016 0-64'!H$1,'2016 population'!$A$3:$E$102,4,FALSE),"")</f>
        <v/>
      </c>
      <c r="I28" s="21" t="str">
        <f>IF('Adjacent Counties'!I28="x",VLOOKUP('2016 0-64'!I$1,'2016 population'!$A$3:$E$102,4,FALSE),"")</f>
        <v/>
      </c>
      <c r="J28" s="21" t="str">
        <f>IF('Adjacent Counties'!J28="x",VLOOKUP('2016 0-64'!J$1,'2016 population'!$A$3:$E$102,4,FALSE),"")</f>
        <v/>
      </c>
      <c r="K28" s="21" t="str">
        <f>IF('Adjacent Counties'!K28="x",VLOOKUP('2016 0-64'!K$1,'2016 population'!$A$3:$E$102,4,FALSE),"")</f>
        <v/>
      </c>
      <c r="L28" s="21" t="str">
        <f>IF('Adjacent Counties'!L28="x",VLOOKUP('2016 0-64'!L$1,'2016 population'!$A$3:$E$102,4,FALSE),"")</f>
        <v/>
      </c>
      <c r="M28" s="21" t="str">
        <f>IF('Adjacent Counties'!M28="x",VLOOKUP('2016 0-64'!M$1,'2016 population'!$A$3:$E$102,4,FALSE),"")</f>
        <v/>
      </c>
      <c r="N28" s="21" t="str">
        <f>IF('Adjacent Counties'!N28="x",VLOOKUP('2016 0-64'!N$1,'2016 population'!$A$3:$E$102,4,FALSE),"")</f>
        <v/>
      </c>
      <c r="O28" s="21" t="str">
        <f>IF('Adjacent Counties'!O28="x",VLOOKUP('2016 0-64'!O$1,'2016 population'!$A$3:$E$102,4,FALSE),"")</f>
        <v/>
      </c>
      <c r="P28" s="21">
        <f>IF('Adjacent Counties'!P28="x",VLOOKUP('2016 0-64'!P$1,'2016 population'!$A$3:$E$102,4,FALSE),"")</f>
        <v>485</v>
      </c>
      <c r="Q28" s="21" t="str">
        <f>IF('Adjacent Counties'!Q28="x",VLOOKUP('2016 0-64'!Q$1,'2016 population'!$A$3:$E$102,4,FALSE),"")</f>
        <v/>
      </c>
      <c r="R28" s="21" t="str">
        <f>IF('Adjacent Counties'!R28="x",VLOOKUP('2016 0-64'!R$1,'2016 population'!$A$3:$E$102,4,FALSE),"")</f>
        <v/>
      </c>
      <c r="S28" s="21" t="str">
        <f>IF('Adjacent Counties'!S28="x",VLOOKUP('2016 0-64'!S$1,'2016 population'!$A$3:$E$102,4,FALSE),"")</f>
        <v/>
      </c>
      <c r="T28" s="21" t="str">
        <f>IF('Adjacent Counties'!T28="x",VLOOKUP('2016 0-64'!T$1,'2016 population'!$A$3:$E$102,4,FALSE),"")</f>
        <v/>
      </c>
      <c r="U28" s="21" t="str">
        <f>IF('Adjacent Counties'!U28="x",VLOOKUP('2016 0-64'!U$1,'2016 population'!$A$3:$E$102,4,FALSE),"")</f>
        <v/>
      </c>
      <c r="V28" s="21" t="str">
        <f>IF('Adjacent Counties'!V28="x",VLOOKUP('2016 0-64'!V$1,'2016 population'!$A$3:$E$102,4,FALSE),"")</f>
        <v/>
      </c>
      <c r="W28" s="21" t="str">
        <f>IF('Adjacent Counties'!W28="x",VLOOKUP('2016 0-64'!W$1,'2016 population'!$A$3:$E$102,4,FALSE),"")</f>
        <v/>
      </c>
      <c r="X28" s="21" t="str">
        <f>IF('Adjacent Counties'!X28="x",VLOOKUP('2016 0-64'!X$1,'2016 population'!$A$3:$E$102,4,FALSE),"")</f>
        <v/>
      </c>
      <c r="Y28" s="21" t="str">
        <f>IF('Adjacent Counties'!Y28="x",VLOOKUP('2016 0-64'!Y$1,'2016 population'!$A$3:$E$102,4,FALSE),"")</f>
        <v/>
      </c>
      <c r="Z28" s="21" t="str">
        <f>IF('Adjacent Counties'!Z28="x",VLOOKUP('2016 0-64'!Z$1,'2016 population'!$A$3:$E$102,4,FALSE),"")</f>
        <v/>
      </c>
      <c r="AA28" s="21" t="str">
        <f>IF('Adjacent Counties'!AA28="x",VLOOKUP('2016 0-64'!AA$1,'2016 population'!$A$3:$E$102,4,FALSE),"")</f>
        <v/>
      </c>
      <c r="AB28" s="21">
        <f>IF('Adjacent Counties'!AB28="x",VLOOKUP('2016 0-64'!AB$1,'2016 population'!$A$3:$E$102,4,FALSE),"")</f>
        <v>1074</v>
      </c>
      <c r="AC28" s="21" t="str">
        <f>IF('Adjacent Counties'!AC28="x",VLOOKUP('2016 0-64'!AC$1,'2016 population'!$A$3:$E$102,4,FALSE),"")</f>
        <v/>
      </c>
      <c r="AD28" s="21" t="str">
        <f>IF('Adjacent Counties'!AD28="x",VLOOKUP('2016 0-64'!AD$1,'2016 population'!$A$3:$E$102,4,FALSE),"")</f>
        <v/>
      </c>
      <c r="AE28" s="21" t="str">
        <f>IF('Adjacent Counties'!AE28="x",VLOOKUP('2016 0-64'!AE$1,'2016 population'!$A$3:$E$102,4,FALSE),"")</f>
        <v/>
      </c>
      <c r="AF28" s="21" t="str">
        <f>IF('Adjacent Counties'!AF28="x",VLOOKUP('2016 0-64'!AF$1,'2016 population'!$A$3:$E$102,4,FALSE),"")</f>
        <v/>
      </c>
      <c r="AG28" s="21" t="str">
        <f>IF('Adjacent Counties'!AG28="x",VLOOKUP('2016 0-64'!AG$1,'2016 population'!$A$3:$E$102,4,FALSE),"")</f>
        <v/>
      </c>
      <c r="AH28" s="21" t="str">
        <f>IF('Adjacent Counties'!AH28="x",VLOOKUP('2016 0-64'!AH$1,'2016 population'!$A$3:$E$102,4,FALSE),"")</f>
        <v/>
      </c>
      <c r="AI28" s="21" t="str">
        <f>IF('Adjacent Counties'!AI28="x",VLOOKUP('2016 0-64'!AI$1,'2016 population'!$A$3:$E$102,4,FALSE),"")</f>
        <v/>
      </c>
      <c r="AJ28" s="21" t="str">
        <f>IF('Adjacent Counties'!AJ28="x",VLOOKUP('2016 0-64'!AJ$1,'2016 population'!$A$3:$E$102,4,FALSE),"")</f>
        <v/>
      </c>
      <c r="AK28" s="21" t="str">
        <f>IF('Adjacent Counties'!AK28="x",VLOOKUP('2016 0-64'!AK$1,'2016 population'!$A$3:$E$102,4,FALSE),"")</f>
        <v/>
      </c>
      <c r="AL28" s="21" t="str">
        <f>IF('Adjacent Counties'!AL28="x",VLOOKUP('2016 0-64'!AL$1,'2016 population'!$A$3:$E$102,4,FALSE),"")</f>
        <v/>
      </c>
      <c r="AM28" s="21" t="str">
        <f>IF('Adjacent Counties'!AM28="x",VLOOKUP('2016 0-64'!AM$1,'2016 population'!$A$3:$E$102,4,FALSE),"")</f>
        <v/>
      </c>
      <c r="AN28" s="21" t="str">
        <f>IF('Adjacent Counties'!AN28="x",VLOOKUP('2016 0-64'!AN$1,'2016 population'!$A$3:$E$102,4,FALSE),"")</f>
        <v/>
      </c>
      <c r="AO28" s="21" t="str">
        <f>IF('Adjacent Counties'!AO28="x",VLOOKUP('2016 0-64'!AO$1,'2016 population'!$A$3:$E$102,4,FALSE),"")</f>
        <v/>
      </c>
      <c r="AP28" s="21" t="str">
        <f>IF('Adjacent Counties'!AP28="x",VLOOKUP('2016 0-64'!AP$1,'2016 population'!$A$3:$E$102,4,FALSE),"")</f>
        <v/>
      </c>
      <c r="AQ28" s="21" t="str">
        <f>IF('Adjacent Counties'!AQ28="x",VLOOKUP('2016 0-64'!AQ$1,'2016 population'!$A$3:$E$102,4,FALSE),"")</f>
        <v/>
      </c>
      <c r="AR28" s="21" t="str">
        <f>IF('Adjacent Counties'!AR28="x",VLOOKUP('2016 0-64'!AR$1,'2016 population'!$A$3:$E$102,4,FALSE),"")</f>
        <v/>
      </c>
      <c r="AS28" s="21" t="str">
        <f>IF('Adjacent Counties'!AS28="x",VLOOKUP('2016 0-64'!AS$1,'2016 population'!$A$3:$E$102,4,FALSE),"")</f>
        <v/>
      </c>
      <c r="AT28" s="21" t="str">
        <f>IF('Adjacent Counties'!AT28="x",VLOOKUP('2016 0-64'!AT$1,'2016 population'!$A$3:$E$102,4,FALSE),"")</f>
        <v/>
      </c>
      <c r="AU28" s="21" t="str">
        <f>IF('Adjacent Counties'!AU28="x",VLOOKUP('2016 0-64'!AU$1,'2016 population'!$A$3:$E$102,4,FALSE),"")</f>
        <v/>
      </c>
      <c r="AV28" s="21" t="str">
        <f>IF('Adjacent Counties'!AV28="x",VLOOKUP('2016 0-64'!AV$1,'2016 population'!$A$3:$E$102,4,FALSE),"")</f>
        <v/>
      </c>
      <c r="AW28" s="21" t="str">
        <f>IF('Adjacent Counties'!AW28="x",VLOOKUP('2016 0-64'!AW$1,'2016 population'!$A$3:$E$102,4,FALSE),"")</f>
        <v/>
      </c>
      <c r="AX28" s="21" t="str">
        <f>IF('Adjacent Counties'!AX28="x",VLOOKUP('2016 0-64'!AX$1,'2016 population'!$A$3:$E$102,4,FALSE),"")</f>
        <v/>
      </c>
      <c r="AY28" s="21" t="str">
        <f>IF('Adjacent Counties'!AY28="x",VLOOKUP('2016 0-64'!AY$1,'2016 population'!$A$3:$E$102,4,FALSE),"")</f>
        <v/>
      </c>
      <c r="AZ28" s="21" t="str">
        <f>IF('Adjacent Counties'!AZ28="x",VLOOKUP('2016 0-64'!AZ$1,'2016 population'!$A$3:$E$102,4,FALSE),"")</f>
        <v/>
      </c>
      <c r="BA28" s="21" t="str">
        <f>IF('Adjacent Counties'!BA28="x",VLOOKUP('2016 0-64'!BA$1,'2016 population'!$A$3:$E$102,4,FALSE),"")</f>
        <v/>
      </c>
      <c r="BB28" s="21" t="str">
        <f>IF('Adjacent Counties'!BB28="x",VLOOKUP('2016 0-64'!BB$1,'2016 population'!$A$3:$E$102,4,FALSE),"")</f>
        <v/>
      </c>
      <c r="BC28" s="21" t="str">
        <f>IF('Adjacent Counties'!BC28="x",VLOOKUP('2016 0-64'!BC$1,'2016 population'!$A$3:$E$102,4,FALSE),"")</f>
        <v/>
      </c>
      <c r="BD28" s="21" t="str">
        <f>IF('Adjacent Counties'!BD28="x",VLOOKUP('2016 0-64'!BD$1,'2016 population'!$A$3:$E$102,4,FALSE),"")</f>
        <v/>
      </c>
      <c r="BE28" s="21" t="str">
        <f>IF('Adjacent Counties'!BE28="x",VLOOKUP('2016 0-64'!BE$1,'2016 population'!$A$3:$E$102,4,FALSE),"")</f>
        <v/>
      </c>
      <c r="BF28" s="21" t="str">
        <f>IF('Adjacent Counties'!BF28="x",VLOOKUP('2016 0-64'!BF$1,'2016 population'!$A$3:$E$102,4,FALSE),"")</f>
        <v/>
      </c>
      <c r="BG28" s="21" t="str">
        <f>IF('Adjacent Counties'!BG28="x",VLOOKUP('2016 0-64'!BG$1,'2016 population'!$A$3:$E$102,4,FALSE),"")</f>
        <v/>
      </c>
      <c r="BH28" s="21" t="str">
        <f>IF('Adjacent Counties'!BH28="x",VLOOKUP('2016 0-64'!BH$1,'2016 population'!$A$3:$E$102,4,FALSE),"")</f>
        <v/>
      </c>
      <c r="BI28" s="21" t="str">
        <f>IF('Adjacent Counties'!BI28="x",VLOOKUP('2016 0-64'!BI$1,'2016 population'!$A$3:$E$102,4,FALSE),"")</f>
        <v/>
      </c>
      <c r="BJ28" s="21" t="str">
        <f>IF('Adjacent Counties'!BJ28="x",VLOOKUP('2016 0-64'!BJ$1,'2016 population'!$A$3:$E$102,4,FALSE),"")</f>
        <v/>
      </c>
      <c r="BK28" s="21" t="str">
        <f>IF('Adjacent Counties'!BK28="x",VLOOKUP('2016 0-64'!BK$1,'2016 population'!$A$3:$E$102,4,FALSE),"")</f>
        <v/>
      </c>
      <c r="BL28" s="21" t="str">
        <f>IF('Adjacent Counties'!BL28="x",VLOOKUP('2016 0-64'!BL$1,'2016 population'!$A$3:$E$102,4,FALSE),"")</f>
        <v/>
      </c>
      <c r="BM28" s="21" t="str">
        <f>IF('Adjacent Counties'!BM28="x",VLOOKUP('2016 0-64'!BM$1,'2016 population'!$A$3:$E$102,4,FALSE),"")</f>
        <v/>
      </c>
      <c r="BN28" s="21" t="str">
        <f>IF('Adjacent Counties'!BN28="x",VLOOKUP('2016 0-64'!BN$1,'2016 population'!$A$3:$E$102,4,FALSE),"")</f>
        <v/>
      </c>
      <c r="BO28" s="21" t="str">
        <f>IF('Adjacent Counties'!BO28="x",VLOOKUP('2016 0-64'!BO$1,'2016 population'!$A$3:$E$102,4,FALSE),"")</f>
        <v/>
      </c>
      <c r="BP28" s="21" t="str">
        <f>IF('Adjacent Counties'!BP28="x",VLOOKUP('2016 0-64'!BP$1,'2016 population'!$A$3:$E$102,4,FALSE),"")</f>
        <v/>
      </c>
      <c r="BQ28" s="21" t="str">
        <f>IF('Adjacent Counties'!BQ28="x",VLOOKUP('2016 0-64'!BQ$1,'2016 population'!$A$3:$E$102,4,FALSE),"")</f>
        <v/>
      </c>
      <c r="BR28" s="21" t="str">
        <f>IF('Adjacent Counties'!BR28="x",VLOOKUP('2016 0-64'!BR$1,'2016 population'!$A$3:$E$102,4,FALSE),"")</f>
        <v/>
      </c>
      <c r="BS28" s="21" t="str">
        <f>IF('Adjacent Counties'!BS28="x",VLOOKUP('2016 0-64'!BS$1,'2016 population'!$A$3:$E$102,4,FALSE),"")</f>
        <v/>
      </c>
      <c r="BT28" s="21" t="str">
        <f>IF('Adjacent Counties'!BT28="x",VLOOKUP('2016 0-64'!BT$1,'2016 population'!$A$3:$E$102,4,FALSE),"")</f>
        <v/>
      </c>
      <c r="BU28" s="21" t="str">
        <f>IF('Adjacent Counties'!BU28="x",VLOOKUP('2016 0-64'!BU$1,'2016 population'!$A$3:$E$102,4,FALSE),"")</f>
        <v/>
      </c>
      <c r="BV28" s="21" t="str">
        <f>IF('Adjacent Counties'!BV28="x",VLOOKUP('2016 0-64'!BV$1,'2016 population'!$A$3:$E$102,4,FALSE),"")</f>
        <v/>
      </c>
      <c r="BW28" s="21" t="str">
        <f>IF('Adjacent Counties'!BW28="x",VLOOKUP('2016 0-64'!BW$1,'2016 population'!$A$3:$E$102,4,FALSE),"")</f>
        <v/>
      </c>
      <c r="BX28" s="21" t="str">
        <f>IF('Adjacent Counties'!BX28="x",VLOOKUP('2016 0-64'!BX$1,'2016 population'!$A$3:$E$102,4,FALSE),"")</f>
        <v/>
      </c>
      <c r="BY28" s="21" t="str">
        <f>IF('Adjacent Counties'!BY28="x",VLOOKUP('2016 0-64'!BY$1,'2016 population'!$A$3:$E$102,4,FALSE),"")</f>
        <v/>
      </c>
      <c r="BZ28" s="21" t="str">
        <f>IF('Adjacent Counties'!BZ28="x",VLOOKUP('2016 0-64'!BZ$1,'2016 population'!$A$3:$E$102,4,FALSE),"")</f>
        <v/>
      </c>
      <c r="CA28" s="21" t="str">
        <f>IF('Adjacent Counties'!CA28="x",VLOOKUP('2016 0-64'!CA$1,'2016 population'!$A$3:$E$102,4,FALSE),"")</f>
        <v/>
      </c>
      <c r="CB28" s="21" t="str">
        <f>IF('Adjacent Counties'!CB28="x",VLOOKUP('2016 0-64'!CB$1,'2016 population'!$A$3:$E$102,4,FALSE),"")</f>
        <v/>
      </c>
      <c r="CC28" s="21" t="str">
        <f>IF('Adjacent Counties'!CC28="x",VLOOKUP('2016 0-64'!CC$1,'2016 population'!$A$3:$E$102,4,FALSE),"")</f>
        <v/>
      </c>
      <c r="CD28" s="21" t="str">
        <f>IF('Adjacent Counties'!CD28="x",VLOOKUP('2016 0-64'!CD$1,'2016 population'!$A$3:$E$102,4,FALSE),"")</f>
        <v/>
      </c>
      <c r="CE28" s="21" t="str">
        <f>IF('Adjacent Counties'!CE28="x",VLOOKUP('2016 0-64'!CE$1,'2016 population'!$A$3:$E$102,4,FALSE),"")</f>
        <v/>
      </c>
      <c r="CF28" s="21" t="str">
        <f>IF('Adjacent Counties'!CF28="x",VLOOKUP('2016 0-64'!CF$1,'2016 population'!$A$3:$E$102,4,FALSE),"")</f>
        <v/>
      </c>
      <c r="CG28" s="21" t="str">
        <f>IF('Adjacent Counties'!CG28="x",VLOOKUP('2016 0-64'!CG$1,'2016 population'!$A$3:$E$102,4,FALSE),"")</f>
        <v/>
      </c>
      <c r="CH28" s="21" t="str">
        <f>IF('Adjacent Counties'!CH28="x",VLOOKUP('2016 0-64'!CH$1,'2016 population'!$A$3:$E$102,4,FALSE),"")</f>
        <v/>
      </c>
      <c r="CI28" s="21" t="str">
        <f>IF('Adjacent Counties'!CI28="x",VLOOKUP('2016 0-64'!CI$1,'2016 population'!$A$3:$E$102,4,FALSE),"")</f>
        <v/>
      </c>
      <c r="CJ28" s="21" t="str">
        <f>IF('Adjacent Counties'!CJ28="x",VLOOKUP('2016 0-64'!CJ$1,'2016 population'!$A$3:$E$102,4,FALSE),"")</f>
        <v/>
      </c>
      <c r="CK28" s="21" t="str">
        <f>IF('Adjacent Counties'!CK28="x",VLOOKUP('2016 0-64'!CK$1,'2016 population'!$A$3:$E$102,4,FALSE),"")</f>
        <v/>
      </c>
      <c r="CL28" s="21" t="str">
        <f>IF('Adjacent Counties'!CL28="x",VLOOKUP('2016 0-64'!CL$1,'2016 population'!$A$3:$E$102,4,FALSE),"")</f>
        <v/>
      </c>
      <c r="CM28" s="21" t="str">
        <f>IF('Adjacent Counties'!CM28="x",VLOOKUP('2016 0-64'!CM$1,'2016 population'!$A$3:$E$102,4,FALSE),"")</f>
        <v/>
      </c>
      <c r="CN28" s="21" t="str">
        <f>IF('Adjacent Counties'!CN28="x",VLOOKUP('2016 0-64'!CN$1,'2016 population'!$A$3:$E$102,4,FALSE),"")</f>
        <v/>
      </c>
      <c r="CO28" s="21" t="str">
        <f>IF('Adjacent Counties'!CO28="x",VLOOKUP('2016 0-64'!CO$1,'2016 population'!$A$3:$E$102,4,FALSE),"")</f>
        <v/>
      </c>
      <c r="CP28" s="21" t="str">
        <f>IF('Adjacent Counties'!CP28="x",VLOOKUP('2016 0-64'!CP$1,'2016 population'!$A$3:$E$102,4,FALSE),"")</f>
        <v/>
      </c>
      <c r="CQ28" s="21" t="str">
        <f>IF('Adjacent Counties'!CQ28="x",VLOOKUP('2016 0-64'!CQ$1,'2016 population'!$A$3:$E$102,4,FALSE),"")</f>
        <v/>
      </c>
      <c r="CR28" s="21" t="str">
        <f>IF('Adjacent Counties'!CR28="x",VLOOKUP('2016 0-64'!CR$1,'2016 population'!$A$3:$E$102,4,FALSE),"")</f>
        <v/>
      </c>
      <c r="CS28" s="21" t="str">
        <f>IF('Adjacent Counties'!CS28="x",VLOOKUP('2016 0-64'!CS$1,'2016 population'!$A$3:$E$102,4,FALSE),"")</f>
        <v/>
      </c>
      <c r="CT28" s="21" t="str">
        <f>IF('Adjacent Counties'!CT28="x",VLOOKUP('2016 0-64'!CT$1,'2016 population'!$A$3:$E$102,4,FALSE),"")</f>
        <v/>
      </c>
      <c r="CU28" s="21" t="str">
        <f>IF('Adjacent Counties'!CU28="x",VLOOKUP('2016 0-64'!CU$1,'2016 population'!$A$3:$E$102,4,FALSE),"")</f>
        <v/>
      </c>
      <c r="CV28" s="21" t="str">
        <f>IF('Adjacent Counties'!CV28="x",VLOOKUP('2016 0-64'!CV$1,'2016 population'!$A$3:$E$102,4,FALSE),"")</f>
        <v/>
      </c>
      <c r="CW28" s="21" t="str">
        <f>IF('Adjacent Counties'!CW28="x",VLOOKUP('2016 0-64'!CW$1,'2016 population'!$A$3:$E$102,4,FALSE),"")</f>
        <v/>
      </c>
      <c r="CX28" s="21">
        <f t="shared" si="0"/>
        <v>1559</v>
      </c>
    </row>
    <row r="29" spans="1:102">
      <c r="A29" s="3" t="s">
        <v>27</v>
      </c>
      <c r="B29" s="21" t="str">
        <f>IF('Adjacent Counties'!B29="x",VLOOKUP('2016 0-64'!B$1,'2016 population'!$A$3:$E$102,4,FALSE),"")</f>
        <v/>
      </c>
      <c r="C29" s="21" t="str">
        <f>IF('Adjacent Counties'!C29="x",VLOOKUP('2016 0-64'!C$1,'2016 population'!$A$3:$E$102,4,FALSE),"")</f>
        <v/>
      </c>
      <c r="D29" s="21" t="str">
        <f>IF('Adjacent Counties'!D29="x",VLOOKUP('2016 0-64'!D$1,'2016 population'!$A$3:$E$102,4,FALSE),"")</f>
        <v/>
      </c>
      <c r="E29" s="21" t="str">
        <f>IF('Adjacent Counties'!E29="x",VLOOKUP('2016 0-64'!E$1,'2016 population'!$A$3:$E$102,4,FALSE),"")</f>
        <v/>
      </c>
      <c r="F29" s="21" t="str">
        <f>IF('Adjacent Counties'!F29="x",VLOOKUP('2016 0-64'!F$1,'2016 population'!$A$3:$E$102,4,FALSE),"")</f>
        <v/>
      </c>
      <c r="G29" s="21" t="str">
        <f>IF('Adjacent Counties'!G29="x",VLOOKUP('2016 0-64'!G$1,'2016 population'!$A$3:$E$102,4,FALSE),"")</f>
        <v/>
      </c>
      <c r="H29" s="21" t="str">
        <f>IF('Adjacent Counties'!H29="x",VLOOKUP('2016 0-64'!H$1,'2016 population'!$A$3:$E$102,4,FALSE),"")</f>
        <v/>
      </c>
      <c r="I29" s="21" t="str">
        <f>IF('Adjacent Counties'!I29="x",VLOOKUP('2016 0-64'!I$1,'2016 population'!$A$3:$E$102,4,FALSE),"")</f>
        <v/>
      </c>
      <c r="J29" s="21" t="str">
        <f>IF('Adjacent Counties'!J29="x",VLOOKUP('2016 0-64'!J$1,'2016 population'!$A$3:$E$102,4,FALSE),"")</f>
        <v/>
      </c>
      <c r="K29" s="21" t="str">
        <f>IF('Adjacent Counties'!K29="x",VLOOKUP('2016 0-64'!K$1,'2016 population'!$A$3:$E$102,4,FALSE),"")</f>
        <v/>
      </c>
      <c r="L29" s="21" t="str">
        <f>IF('Adjacent Counties'!L29="x",VLOOKUP('2016 0-64'!L$1,'2016 population'!$A$3:$E$102,4,FALSE),"")</f>
        <v/>
      </c>
      <c r="M29" s="21" t="str">
        <f>IF('Adjacent Counties'!M29="x",VLOOKUP('2016 0-64'!M$1,'2016 population'!$A$3:$E$102,4,FALSE),"")</f>
        <v/>
      </c>
      <c r="N29" s="21" t="str">
        <f>IF('Adjacent Counties'!N29="x",VLOOKUP('2016 0-64'!N$1,'2016 population'!$A$3:$E$102,4,FALSE),"")</f>
        <v/>
      </c>
      <c r="O29" s="21" t="str">
        <f>IF('Adjacent Counties'!O29="x",VLOOKUP('2016 0-64'!O$1,'2016 population'!$A$3:$E$102,4,FALSE),"")</f>
        <v/>
      </c>
      <c r="P29" s="21" t="str">
        <f>IF('Adjacent Counties'!P29="x",VLOOKUP('2016 0-64'!P$1,'2016 population'!$A$3:$E$102,4,FALSE),"")</f>
        <v/>
      </c>
      <c r="Q29" s="21" t="str">
        <f>IF('Adjacent Counties'!Q29="x",VLOOKUP('2016 0-64'!Q$1,'2016 population'!$A$3:$E$102,4,FALSE),"")</f>
        <v/>
      </c>
      <c r="R29" s="21" t="str">
        <f>IF('Adjacent Counties'!R29="x",VLOOKUP('2016 0-64'!R$1,'2016 population'!$A$3:$E$102,4,FALSE),"")</f>
        <v/>
      </c>
      <c r="S29" s="21" t="str">
        <f>IF('Adjacent Counties'!S29="x",VLOOKUP('2016 0-64'!S$1,'2016 population'!$A$3:$E$102,4,FALSE),"")</f>
        <v/>
      </c>
      <c r="T29" s="21" t="str">
        <f>IF('Adjacent Counties'!T29="x",VLOOKUP('2016 0-64'!T$1,'2016 population'!$A$3:$E$102,4,FALSE),"")</f>
        <v/>
      </c>
      <c r="U29" s="21" t="str">
        <f>IF('Adjacent Counties'!U29="x",VLOOKUP('2016 0-64'!U$1,'2016 population'!$A$3:$E$102,4,FALSE),"")</f>
        <v/>
      </c>
      <c r="V29" s="21" t="str">
        <f>IF('Adjacent Counties'!V29="x",VLOOKUP('2016 0-64'!V$1,'2016 population'!$A$3:$E$102,4,FALSE),"")</f>
        <v/>
      </c>
      <c r="W29" s="21" t="str">
        <f>IF('Adjacent Counties'!W29="x",VLOOKUP('2016 0-64'!W$1,'2016 population'!$A$3:$E$102,4,FALSE),"")</f>
        <v/>
      </c>
      <c r="X29" s="21" t="str">
        <f>IF('Adjacent Counties'!X29="x",VLOOKUP('2016 0-64'!X$1,'2016 population'!$A$3:$E$102,4,FALSE),"")</f>
        <v/>
      </c>
      <c r="Y29" s="21" t="str">
        <f>IF('Adjacent Counties'!Y29="x",VLOOKUP('2016 0-64'!Y$1,'2016 population'!$A$3:$E$102,4,FALSE),"")</f>
        <v/>
      </c>
      <c r="Z29" s="21" t="str">
        <f>IF('Adjacent Counties'!Z29="x",VLOOKUP('2016 0-64'!Z$1,'2016 population'!$A$3:$E$102,4,FALSE),"")</f>
        <v/>
      </c>
      <c r="AA29" s="21" t="str">
        <f>IF('Adjacent Counties'!AA29="x",VLOOKUP('2016 0-64'!AA$1,'2016 population'!$A$3:$E$102,4,FALSE),"")</f>
        <v/>
      </c>
      <c r="AB29" s="21" t="str">
        <f>IF('Adjacent Counties'!AB29="x",VLOOKUP('2016 0-64'!AB$1,'2016 population'!$A$3:$E$102,4,FALSE),"")</f>
        <v/>
      </c>
      <c r="AC29" s="21">
        <f>IF('Adjacent Counties'!AC29="x",VLOOKUP('2016 0-64'!AC$1,'2016 population'!$A$3:$E$102,4,FALSE),"")</f>
        <v>2000</v>
      </c>
      <c r="AD29" s="21" t="str">
        <f>IF('Adjacent Counties'!AD29="x",VLOOKUP('2016 0-64'!AD$1,'2016 population'!$A$3:$E$102,4,FALSE),"")</f>
        <v/>
      </c>
      <c r="AE29" s="21" t="str">
        <f>IF('Adjacent Counties'!AE29="x",VLOOKUP('2016 0-64'!AE$1,'2016 population'!$A$3:$E$102,4,FALSE),"")</f>
        <v/>
      </c>
      <c r="AF29" s="21" t="str">
        <f>IF('Adjacent Counties'!AF29="x",VLOOKUP('2016 0-64'!AF$1,'2016 population'!$A$3:$E$102,4,FALSE),"")</f>
        <v/>
      </c>
      <c r="AG29" s="21" t="str">
        <f>IF('Adjacent Counties'!AG29="x",VLOOKUP('2016 0-64'!AG$1,'2016 population'!$A$3:$E$102,4,FALSE),"")</f>
        <v/>
      </c>
      <c r="AH29" s="21" t="str">
        <f>IF('Adjacent Counties'!AH29="x",VLOOKUP('2016 0-64'!AH$1,'2016 population'!$A$3:$E$102,4,FALSE),"")</f>
        <v/>
      </c>
      <c r="AI29" s="21" t="str">
        <f>IF('Adjacent Counties'!AI29="x",VLOOKUP('2016 0-64'!AI$1,'2016 population'!$A$3:$E$102,4,FALSE),"")</f>
        <v/>
      </c>
      <c r="AJ29" s="21" t="str">
        <f>IF('Adjacent Counties'!AJ29="x",VLOOKUP('2016 0-64'!AJ$1,'2016 population'!$A$3:$E$102,4,FALSE),"")</f>
        <v/>
      </c>
      <c r="AK29" s="21" t="str">
        <f>IF('Adjacent Counties'!AK29="x",VLOOKUP('2016 0-64'!AK$1,'2016 population'!$A$3:$E$102,4,FALSE),"")</f>
        <v/>
      </c>
      <c r="AL29" s="21" t="str">
        <f>IF('Adjacent Counties'!AL29="x",VLOOKUP('2016 0-64'!AL$1,'2016 population'!$A$3:$E$102,4,FALSE),"")</f>
        <v/>
      </c>
      <c r="AM29" s="21" t="str">
        <f>IF('Adjacent Counties'!AM29="x",VLOOKUP('2016 0-64'!AM$1,'2016 population'!$A$3:$E$102,4,FALSE),"")</f>
        <v/>
      </c>
      <c r="AN29" s="21" t="str">
        <f>IF('Adjacent Counties'!AN29="x",VLOOKUP('2016 0-64'!AN$1,'2016 population'!$A$3:$E$102,4,FALSE),"")</f>
        <v/>
      </c>
      <c r="AO29" s="21" t="str">
        <f>IF('Adjacent Counties'!AO29="x",VLOOKUP('2016 0-64'!AO$1,'2016 population'!$A$3:$E$102,4,FALSE),"")</f>
        <v/>
      </c>
      <c r="AP29" s="21" t="str">
        <f>IF('Adjacent Counties'!AP29="x",VLOOKUP('2016 0-64'!AP$1,'2016 population'!$A$3:$E$102,4,FALSE),"")</f>
        <v/>
      </c>
      <c r="AQ29" s="21" t="str">
        <f>IF('Adjacent Counties'!AQ29="x",VLOOKUP('2016 0-64'!AQ$1,'2016 population'!$A$3:$E$102,4,FALSE),"")</f>
        <v/>
      </c>
      <c r="AR29" s="21" t="str">
        <f>IF('Adjacent Counties'!AR29="x",VLOOKUP('2016 0-64'!AR$1,'2016 population'!$A$3:$E$102,4,FALSE),"")</f>
        <v/>
      </c>
      <c r="AS29" s="21" t="str">
        <f>IF('Adjacent Counties'!AS29="x",VLOOKUP('2016 0-64'!AS$1,'2016 population'!$A$3:$E$102,4,FALSE),"")</f>
        <v/>
      </c>
      <c r="AT29" s="21" t="str">
        <f>IF('Adjacent Counties'!AT29="x",VLOOKUP('2016 0-64'!AT$1,'2016 population'!$A$3:$E$102,4,FALSE),"")</f>
        <v/>
      </c>
      <c r="AU29" s="21" t="str">
        <f>IF('Adjacent Counties'!AU29="x",VLOOKUP('2016 0-64'!AU$1,'2016 population'!$A$3:$E$102,4,FALSE),"")</f>
        <v/>
      </c>
      <c r="AV29" s="21" t="str">
        <f>IF('Adjacent Counties'!AV29="x",VLOOKUP('2016 0-64'!AV$1,'2016 population'!$A$3:$E$102,4,FALSE),"")</f>
        <v/>
      </c>
      <c r="AW29" s="21">
        <f>IF('Adjacent Counties'!AW29="x",VLOOKUP('2016 0-64'!AW$1,'2016 population'!$A$3:$E$102,4,FALSE),"")</f>
        <v>322</v>
      </c>
      <c r="AX29" s="21" t="str">
        <f>IF('Adjacent Counties'!AX29="x",VLOOKUP('2016 0-64'!AX$1,'2016 population'!$A$3:$E$102,4,FALSE),"")</f>
        <v/>
      </c>
      <c r="AY29" s="21" t="str">
        <f>IF('Adjacent Counties'!AY29="x",VLOOKUP('2016 0-64'!AY$1,'2016 population'!$A$3:$E$102,4,FALSE),"")</f>
        <v/>
      </c>
      <c r="AZ29" s="21" t="str">
        <f>IF('Adjacent Counties'!AZ29="x",VLOOKUP('2016 0-64'!AZ$1,'2016 population'!$A$3:$E$102,4,FALSE),"")</f>
        <v/>
      </c>
      <c r="BA29" s="21" t="str">
        <f>IF('Adjacent Counties'!BA29="x",VLOOKUP('2016 0-64'!BA$1,'2016 population'!$A$3:$E$102,4,FALSE),"")</f>
        <v/>
      </c>
      <c r="BB29" s="21" t="str">
        <f>IF('Adjacent Counties'!BB29="x",VLOOKUP('2016 0-64'!BB$1,'2016 population'!$A$3:$E$102,4,FALSE),"")</f>
        <v/>
      </c>
      <c r="BC29" s="21" t="str">
        <f>IF('Adjacent Counties'!BC29="x",VLOOKUP('2016 0-64'!BC$1,'2016 population'!$A$3:$E$102,4,FALSE),"")</f>
        <v/>
      </c>
      <c r="BD29" s="21" t="str">
        <f>IF('Adjacent Counties'!BD29="x",VLOOKUP('2016 0-64'!BD$1,'2016 population'!$A$3:$E$102,4,FALSE),"")</f>
        <v/>
      </c>
      <c r="BE29" s="21" t="str">
        <f>IF('Adjacent Counties'!BE29="x",VLOOKUP('2016 0-64'!BE$1,'2016 population'!$A$3:$E$102,4,FALSE),"")</f>
        <v/>
      </c>
      <c r="BF29" s="21" t="str">
        <f>IF('Adjacent Counties'!BF29="x",VLOOKUP('2016 0-64'!BF$1,'2016 population'!$A$3:$E$102,4,FALSE),"")</f>
        <v/>
      </c>
      <c r="BG29" s="21" t="str">
        <f>IF('Adjacent Counties'!BG29="x",VLOOKUP('2016 0-64'!BG$1,'2016 population'!$A$3:$E$102,4,FALSE),"")</f>
        <v/>
      </c>
      <c r="BH29" s="21" t="str">
        <f>IF('Adjacent Counties'!BH29="x",VLOOKUP('2016 0-64'!BH$1,'2016 population'!$A$3:$E$102,4,FALSE),"")</f>
        <v/>
      </c>
      <c r="BI29" s="21" t="str">
        <f>IF('Adjacent Counties'!BI29="x",VLOOKUP('2016 0-64'!BI$1,'2016 population'!$A$3:$E$102,4,FALSE),"")</f>
        <v/>
      </c>
      <c r="BJ29" s="21" t="str">
        <f>IF('Adjacent Counties'!BJ29="x",VLOOKUP('2016 0-64'!BJ$1,'2016 population'!$A$3:$E$102,4,FALSE),"")</f>
        <v/>
      </c>
      <c r="BK29" s="21" t="str">
        <f>IF('Adjacent Counties'!BK29="x",VLOOKUP('2016 0-64'!BK$1,'2016 population'!$A$3:$E$102,4,FALSE),"")</f>
        <v/>
      </c>
      <c r="BL29" s="21" t="str">
        <f>IF('Adjacent Counties'!BL29="x",VLOOKUP('2016 0-64'!BL$1,'2016 population'!$A$3:$E$102,4,FALSE),"")</f>
        <v/>
      </c>
      <c r="BM29" s="21" t="str">
        <f>IF('Adjacent Counties'!BM29="x",VLOOKUP('2016 0-64'!BM$1,'2016 population'!$A$3:$E$102,4,FALSE),"")</f>
        <v/>
      </c>
      <c r="BN29" s="21" t="str">
        <f>IF('Adjacent Counties'!BN29="x",VLOOKUP('2016 0-64'!BN$1,'2016 population'!$A$3:$E$102,4,FALSE),"")</f>
        <v/>
      </c>
      <c r="BO29" s="21" t="str">
        <f>IF('Adjacent Counties'!BO29="x",VLOOKUP('2016 0-64'!BO$1,'2016 population'!$A$3:$E$102,4,FALSE),"")</f>
        <v/>
      </c>
      <c r="BP29" s="21" t="str">
        <f>IF('Adjacent Counties'!BP29="x",VLOOKUP('2016 0-64'!BP$1,'2016 population'!$A$3:$E$102,4,FALSE),"")</f>
        <v/>
      </c>
      <c r="BQ29" s="21" t="str">
        <f>IF('Adjacent Counties'!BQ29="x",VLOOKUP('2016 0-64'!BQ$1,'2016 population'!$A$3:$E$102,4,FALSE),"")</f>
        <v/>
      </c>
      <c r="BR29" s="21" t="str">
        <f>IF('Adjacent Counties'!BR29="x",VLOOKUP('2016 0-64'!BR$1,'2016 population'!$A$3:$E$102,4,FALSE),"")</f>
        <v/>
      </c>
      <c r="BS29" s="21" t="str">
        <f>IF('Adjacent Counties'!BS29="x",VLOOKUP('2016 0-64'!BS$1,'2016 population'!$A$3:$E$102,4,FALSE),"")</f>
        <v/>
      </c>
      <c r="BT29" s="21" t="str">
        <f>IF('Adjacent Counties'!BT29="x",VLOOKUP('2016 0-64'!BT$1,'2016 population'!$A$3:$E$102,4,FALSE),"")</f>
        <v/>
      </c>
      <c r="BU29" s="21" t="str">
        <f>IF('Adjacent Counties'!BU29="x",VLOOKUP('2016 0-64'!BU$1,'2016 population'!$A$3:$E$102,4,FALSE),"")</f>
        <v/>
      </c>
      <c r="BV29" s="21" t="str">
        <f>IF('Adjacent Counties'!BV29="x",VLOOKUP('2016 0-64'!BV$1,'2016 population'!$A$3:$E$102,4,FALSE),"")</f>
        <v/>
      </c>
      <c r="BW29" s="21" t="str">
        <f>IF('Adjacent Counties'!BW29="x",VLOOKUP('2016 0-64'!BW$1,'2016 population'!$A$3:$E$102,4,FALSE),"")</f>
        <v/>
      </c>
      <c r="BX29" s="21" t="str">
        <f>IF('Adjacent Counties'!BX29="x",VLOOKUP('2016 0-64'!BX$1,'2016 population'!$A$3:$E$102,4,FALSE),"")</f>
        <v/>
      </c>
      <c r="BY29" s="21" t="str">
        <f>IF('Adjacent Counties'!BY29="x",VLOOKUP('2016 0-64'!BY$1,'2016 population'!$A$3:$E$102,4,FALSE),"")</f>
        <v/>
      </c>
      <c r="BZ29" s="21" t="str">
        <f>IF('Adjacent Counties'!BZ29="x",VLOOKUP('2016 0-64'!BZ$1,'2016 population'!$A$3:$E$102,4,FALSE),"")</f>
        <v/>
      </c>
      <c r="CA29" s="21" t="str">
        <f>IF('Adjacent Counties'!CA29="x",VLOOKUP('2016 0-64'!CA$1,'2016 population'!$A$3:$E$102,4,FALSE),"")</f>
        <v/>
      </c>
      <c r="CB29" s="21" t="str">
        <f>IF('Adjacent Counties'!CB29="x",VLOOKUP('2016 0-64'!CB$1,'2016 population'!$A$3:$E$102,4,FALSE),"")</f>
        <v/>
      </c>
      <c r="CC29" s="21" t="str">
        <f>IF('Adjacent Counties'!CC29="x",VLOOKUP('2016 0-64'!CC$1,'2016 population'!$A$3:$E$102,4,FALSE),"")</f>
        <v/>
      </c>
      <c r="CD29" s="21" t="str">
        <f>IF('Adjacent Counties'!CD29="x",VLOOKUP('2016 0-64'!CD$1,'2016 population'!$A$3:$E$102,4,FALSE),"")</f>
        <v/>
      </c>
      <c r="CE29" s="21" t="str">
        <f>IF('Adjacent Counties'!CE29="x",VLOOKUP('2016 0-64'!CE$1,'2016 population'!$A$3:$E$102,4,FALSE),"")</f>
        <v/>
      </c>
      <c r="CF29" s="21" t="str">
        <f>IF('Adjacent Counties'!CF29="x",VLOOKUP('2016 0-64'!CF$1,'2016 population'!$A$3:$E$102,4,FALSE),"")</f>
        <v/>
      </c>
      <c r="CG29" s="21" t="str">
        <f>IF('Adjacent Counties'!CG29="x",VLOOKUP('2016 0-64'!CG$1,'2016 population'!$A$3:$E$102,4,FALSE),"")</f>
        <v/>
      </c>
      <c r="CH29" s="21" t="str">
        <f>IF('Adjacent Counties'!CH29="x",VLOOKUP('2016 0-64'!CH$1,'2016 population'!$A$3:$E$102,4,FALSE),"")</f>
        <v/>
      </c>
      <c r="CI29" s="21" t="str">
        <f>IF('Adjacent Counties'!CI29="x",VLOOKUP('2016 0-64'!CI$1,'2016 population'!$A$3:$E$102,4,FALSE),"")</f>
        <v/>
      </c>
      <c r="CJ29" s="21" t="str">
        <f>IF('Adjacent Counties'!CJ29="x",VLOOKUP('2016 0-64'!CJ$1,'2016 population'!$A$3:$E$102,4,FALSE),"")</f>
        <v/>
      </c>
      <c r="CK29" s="21" t="str">
        <f>IF('Adjacent Counties'!CK29="x",VLOOKUP('2016 0-64'!CK$1,'2016 population'!$A$3:$E$102,4,FALSE),"")</f>
        <v/>
      </c>
      <c r="CL29" s="21" t="str">
        <f>IF('Adjacent Counties'!CL29="x",VLOOKUP('2016 0-64'!CL$1,'2016 population'!$A$3:$E$102,4,FALSE),"")</f>
        <v/>
      </c>
      <c r="CM29" s="21" t="str">
        <f>IF('Adjacent Counties'!CM29="x",VLOOKUP('2016 0-64'!CM$1,'2016 population'!$A$3:$E$102,4,FALSE),"")</f>
        <v/>
      </c>
      <c r="CN29" s="21" t="str">
        <f>IF('Adjacent Counties'!CN29="x",VLOOKUP('2016 0-64'!CN$1,'2016 population'!$A$3:$E$102,4,FALSE),"")</f>
        <v/>
      </c>
      <c r="CO29" s="21" t="str">
        <f>IF('Adjacent Counties'!CO29="x",VLOOKUP('2016 0-64'!CO$1,'2016 population'!$A$3:$E$102,4,FALSE),"")</f>
        <v/>
      </c>
      <c r="CP29" s="21" t="str">
        <f>IF('Adjacent Counties'!CP29="x",VLOOKUP('2016 0-64'!CP$1,'2016 population'!$A$3:$E$102,4,FALSE),"")</f>
        <v/>
      </c>
      <c r="CQ29" s="21" t="str">
        <f>IF('Adjacent Counties'!CQ29="x",VLOOKUP('2016 0-64'!CQ$1,'2016 population'!$A$3:$E$102,4,FALSE),"")</f>
        <v/>
      </c>
      <c r="CR29" s="21" t="str">
        <f>IF('Adjacent Counties'!CR29="x",VLOOKUP('2016 0-64'!CR$1,'2016 population'!$A$3:$E$102,4,FALSE),"")</f>
        <v/>
      </c>
      <c r="CS29" s="21" t="str">
        <f>IF('Adjacent Counties'!CS29="x",VLOOKUP('2016 0-64'!CS$1,'2016 population'!$A$3:$E$102,4,FALSE),"")</f>
        <v/>
      </c>
      <c r="CT29" s="21" t="str">
        <f>IF('Adjacent Counties'!CT29="x",VLOOKUP('2016 0-64'!CT$1,'2016 population'!$A$3:$E$102,4,FALSE),"")</f>
        <v/>
      </c>
      <c r="CU29" s="21" t="str">
        <f>IF('Adjacent Counties'!CU29="x",VLOOKUP('2016 0-64'!CU$1,'2016 population'!$A$3:$E$102,4,FALSE),"")</f>
        <v/>
      </c>
      <c r="CV29" s="21" t="str">
        <f>IF('Adjacent Counties'!CV29="x",VLOOKUP('2016 0-64'!CV$1,'2016 population'!$A$3:$E$102,4,FALSE),"")</f>
        <v/>
      </c>
      <c r="CW29" s="21" t="str">
        <f>IF('Adjacent Counties'!CW29="x",VLOOKUP('2016 0-64'!CW$1,'2016 population'!$A$3:$E$102,4,FALSE),"")</f>
        <v/>
      </c>
      <c r="CX29" s="21">
        <f t="shared" si="0"/>
        <v>2322</v>
      </c>
    </row>
    <row r="30" spans="1:102">
      <c r="A30" s="3" t="s">
        <v>28</v>
      </c>
      <c r="B30" s="21" t="str">
        <f>IF('Adjacent Counties'!B30="x",VLOOKUP('2016 0-64'!B$1,'2016 population'!$A$3:$E$102,4,FALSE),"")</f>
        <v/>
      </c>
      <c r="C30" s="21" t="str">
        <f>IF('Adjacent Counties'!C30="x",VLOOKUP('2016 0-64'!C$1,'2016 population'!$A$3:$E$102,4,FALSE),"")</f>
        <v/>
      </c>
      <c r="D30" s="21" t="str">
        <f>IF('Adjacent Counties'!D30="x",VLOOKUP('2016 0-64'!D$1,'2016 population'!$A$3:$E$102,4,FALSE),"")</f>
        <v/>
      </c>
      <c r="E30" s="21" t="str">
        <f>IF('Adjacent Counties'!E30="x",VLOOKUP('2016 0-64'!E$1,'2016 population'!$A$3:$E$102,4,FALSE),"")</f>
        <v/>
      </c>
      <c r="F30" s="21" t="str">
        <f>IF('Adjacent Counties'!F30="x",VLOOKUP('2016 0-64'!F$1,'2016 population'!$A$3:$E$102,4,FALSE),"")</f>
        <v/>
      </c>
      <c r="G30" s="21" t="str">
        <f>IF('Adjacent Counties'!G30="x",VLOOKUP('2016 0-64'!G$1,'2016 population'!$A$3:$E$102,4,FALSE),"")</f>
        <v/>
      </c>
      <c r="H30" s="21" t="str">
        <f>IF('Adjacent Counties'!H30="x",VLOOKUP('2016 0-64'!H$1,'2016 population'!$A$3:$E$102,4,FALSE),"")</f>
        <v/>
      </c>
      <c r="I30" s="21" t="str">
        <f>IF('Adjacent Counties'!I30="x",VLOOKUP('2016 0-64'!I$1,'2016 population'!$A$3:$E$102,4,FALSE),"")</f>
        <v/>
      </c>
      <c r="J30" s="21" t="str">
        <f>IF('Adjacent Counties'!J30="x",VLOOKUP('2016 0-64'!J$1,'2016 population'!$A$3:$E$102,4,FALSE),"")</f>
        <v/>
      </c>
      <c r="K30" s="21" t="str">
        <f>IF('Adjacent Counties'!K30="x",VLOOKUP('2016 0-64'!K$1,'2016 population'!$A$3:$E$102,4,FALSE),"")</f>
        <v/>
      </c>
      <c r="L30" s="21" t="str">
        <f>IF('Adjacent Counties'!L30="x",VLOOKUP('2016 0-64'!L$1,'2016 population'!$A$3:$E$102,4,FALSE),"")</f>
        <v/>
      </c>
      <c r="M30" s="21" t="str">
        <f>IF('Adjacent Counties'!M30="x",VLOOKUP('2016 0-64'!M$1,'2016 population'!$A$3:$E$102,4,FALSE),"")</f>
        <v/>
      </c>
      <c r="N30" s="21" t="str">
        <f>IF('Adjacent Counties'!N30="x",VLOOKUP('2016 0-64'!N$1,'2016 population'!$A$3:$E$102,4,FALSE),"")</f>
        <v/>
      </c>
      <c r="O30" s="21" t="str">
        <f>IF('Adjacent Counties'!O30="x",VLOOKUP('2016 0-64'!O$1,'2016 population'!$A$3:$E$102,4,FALSE),"")</f>
        <v/>
      </c>
      <c r="P30" s="21" t="str">
        <f>IF('Adjacent Counties'!P30="x",VLOOKUP('2016 0-64'!P$1,'2016 population'!$A$3:$E$102,4,FALSE),"")</f>
        <v/>
      </c>
      <c r="Q30" s="21" t="str">
        <f>IF('Adjacent Counties'!Q30="x",VLOOKUP('2016 0-64'!Q$1,'2016 population'!$A$3:$E$102,4,FALSE),"")</f>
        <v/>
      </c>
      <c r="R30" s="21" t="str">
        <f>IF('Adjacent Counties'!R30="x",VLOOKUP('2016 0-64'!R$1,'2016 population'!$A$3:$E$102,4,FALSE),"")</f>
        <v/>
      </c>
      <c r="S30" s="21" t="str">
        <f>IF('Adjacent Counties'!S30="x",VLOOKUP('2016 0-64'!S$1,'2016 population'!$A$3:$E$102,4,FALSE),"")</f>
        <v/>
      </c>
      <c r="T30" s="21" t="str">
        <f>IF('Adjacent Counties'!T30="x",VLOOKUP('2016 0-64'!T$1,'2016 population'!$A$3:$E$102,4,FALSE),"")</f>
        <v/>
      </c>
      <c r="U30" s="21" t="str">
        <f>IF('Adjacent Counties'!U30="x",VLOOKUP('2016 0-64'!U$1,'2016 population'!$A$3:$E$102,4,FALSE),"")</f>
        <v/>
      </c>
      <c r="V30" s="21" t="str">
        <f>IF('Adjacent Counties'!V30="x",VLOOKUP('2016 0-64'!V$1,'2016 population'!$A$3:$E$102,4,FALSE),"")</f>
        <v/>
      </c>
      <c r="W30" s="21" t="str">
        <f>IF('Adjacent Counties'!W30="x",VLOOKUP('2016 0-64'!W$1,'2016 population'!$A$3:$E$102,4,FALSE),"")</f>
        <v/>
      </c>
      <c r="X30" s="21" t="str">
        <f>IF('Adjacent Counties'!X30="x",VLOOKUP('2016 0-64'!X$1,'2016 population'!$A$3:$E$102,4,FALSE),"")</f>
        <v/>
      </c>
      <c r="Y30" s="21" t="str">
        <f>IF('Adjacent Counties'!Y30="x",VLOOKUP('2016 0-64'!Y$1,'2016 population'!$A$3:$E$102,4,FALSE),"")</f>
        <v/>
      </c>
      <c r="Z30" s="21" t="str">
        <f>IF('Adjacent Counties'!Z30="x",VLOOKUP('2016 0-64'!Z$1,'2016 population'!$A$3:$E$102,4,FALSE),"")</f>
        <v/>
      </c>
      <c r="AA30" s="21" t="str">
        <f>IF('Adjacent Counties'!AA30="x",VLOOKUP('2016 0-64'!AA$1,'2016 population'!$A$3:$E$102,4,FALSE),"")</f>
        <v/>
      </c>
      <c r="AB30" s="21" t="str">
        <f>IF('Adjacent Counties'!AB30="x",VLOOKUP('2016 0-64'!AB$1,'2016 population'!$A$3:$E$102,4,FALSE),"")</f>
        <v/>
      </c>
      <c r="AC30" s="21" t="str">
        <f>IF('Adjacent Counties'!AC30="x",VLOOKUP('2016 0-64'!AC$1,'2016 population'!$A$3:$E$102,4,FALSE),"")</f>
        <v/>
      </c>
      <c r="AD30" s="21">
        <f>IF('Adjacent Counties'!AD30="x",VLOOKUP('2016 0-64'!AD$1,'2016 population'!$A$3:$E$102,4,FALSE),"")</f>
        <v>8442</v>
      </c>
      <c r="AE30" s="21">
        <f>IF('Adjacent Counties'!AE30="x",VLOOKUP('2016 0-64'!AE$1,'2016 population'!$A$3:$E$102,4,FALSE),"")</f>
        <v>2489</v>
      </c>
      <c r="AF30" s="21" t="str">
        <f>IF('Adjacent Counties'!AF30="x",VLOOKUP('2016 0-64'!AF$1,'2016 population'!$A$3:$E$102,4,FALSE),"")</f>
        <v/>
      </c>
      <c r="AG30" s="21" t="str">
        <f>IF('Adjacent Counties'!AG30="x",VLOOKUP('2016 0-64'!AG$1,'2016 population'!$A$3:$E$102,4,FALSE),"")</f>
        <v/>
      </c>
      <c r="AH30" s="21" t="str">
        <f>IF('Adjacent Counties'!AH30="x",VLOOKUP('2016 0-64'!AH$1,'2016 population'!$A$3:$E$102,4,FALSE),"")</f>
        <v/>
      </c>
      <c r="AI30" s="21">
        <f>IF('Adjacent Counties'!AI30="x",VLOOKUP('2016 0-64'!AI$1,'2016 population'!$A$3:$E$102,4,FALSE),"")</f>
        <v>15897</v>
      </c>
      <c r="AJ30" s="21" t="str">
        <f>IF('Adjacent Counties'!AJ30="x",VLOOKUP('2016 0-64'!AJ$1,'2016 population'!$A$3:$E$102,4,FALSE),"")</f>
        <v/>
      </c>
      <c r="AK30" s="21" t="str">
        <f>IF('Adjacent Counties'!AK30="x",VLOOKUP('2016 0-64'!AK$1,'2016 population'!$A$3:$E$102,4,FALSE),"")</f>
        <v/>
      </c>
      <c r="AL30" s="21" t="str">
        <f>IF('Adjacent Counties'!AL30="x",VLOOKUP('2016 0-64'!AL$1,'2016 population'!$A$3:$E$102,4,FALSE),"")</f>
        <v/>
      </c>
      <c r="AM30" s="21" t="str">
        <f>IF('Adjacent Counties'!AM30="x",VLOOKUP('2016 0-64'!AM$1,'2016 population'!$A$3:$E$102,4,FALSE),"")</f>
        <v/>
      </c>
      <c r="AN30" s="21" t="str">
        <f>IF('Adjacent Counties'!AN30="x",VLOOKUP('2016 0-64'!AN$1,'2016 population'!$A$3:$E$102,4,FALSE),"")</f>
        <v/>
      </c>
      <c r="AO30" s="21" t="str">
        <f>IF('Adjacent Counties'!AO30="x",VLOOKUP('2016 0-64'!AO$1,'2016 population'!$A$3:$E$102,4,FALSE),"")</f>
        <v/>
      </c>
      <c r="AP30" s="21">
        <f>IF('Adjacent Counties'!AP30="x",VLOOKUP('2016 0-64'!AP$1,'2016 population'!$A$3:$E$102,4,FALSE),"")</f>
        <v>21277</v>
      </c>
      <c r="AQ30" s="21" t="str">
        <f>IF('Adjacent Counties'!AQ30="x",VLOOKUP('2016 0-64'!AQ$1,'2016 population'!$A$3:$E$102,4,FALSE),"")</f>
        <v/>
      </c>
      <c r="AR30" s="21" t="str">
        <f>IF('Adjacent Counties'!AR30="x",VLOOKUP('2016 0-64'!AR$1,'2016 population'!$A$3:$E$102,4,FALSE),"")</f>
        <v/>
      </c>
      <c r="AS30" s="21" t="str">
        <f>IF('Adjacent Counties'!AS30="x",VLOOKUP('2016 0-64'!AS$1,'2016 population'!$A$3:$E$102,4,FALSE),"")</f>
        <v/>
      </c>
      <c r="AT30" s="21" t="str">
        <f>IF('Adjacent Counties'!AT30="x",VLOOKUP('2016 0-64'!AT$1,'2016 population'!$A$3:$E$102,4,FALSE),"")</f>
        <v/>
      </c>
      <c r="AU30" s="21" t="str">
        <f>IF('Adjacent Counties'!AU30="x",VLOOKUP('2016 0-64'!AU$1,'2016 population'!$A$3:$E$102,4,FALSE),"")</f>
        <v/>
      </c>
      <c r="AV30" s="21" t="str">
        <f>IF('Adjacent Counties'!AV30="x",VLOOKUP('2016 0-64'!AV$1,'2016 population'!$A$3:$E$102,4,FALSE),"")</f>
        <v/>
      </c>
      <c r="AW30" s="21" t="str">
        <f>IF('Adjacent Counties'!AW30="x",VLOOKUP('2016 0-64'!AW$1,'2016 population'!$A$3:$E$102,4,FALSE),"")</f>
        <v/>
      </c>
      <c r="AX30" s="21" t="str">
        <f>IF('Adjacent Counties'!AX30="x",VLOOKUP('2016 0-64'!AX$1,'2016 population'!$A$3:$E$102,4,FALSE),"")</f>
        <v/>
      </c>
      <c r="AY30" s="21" t="str">
        <f>IF('Adjacent Counties'!AY30="x",VLOOKUP('2016 0-64'!AY$1,'2016 population'!$A$3:$E$102,4,FALSE),"")</f>
        <v/>
      </c>
      <c r="AZ30" s="21" t="str">
        <f>IF('Adjacent Counties'!AZ30="x",VLOOKUP('2016 0-64'!AZ$1,'2016 population'!$A$3:$E$102,4,FALSE),"")</f>
        <v/>
      </c>
      <c r="BA30" s="21" t="str">
        <f>IF('Adjacent Counties'!BA30="x",VLOOKUP('2016 0-64'!BA$1,'2016 population'!$A$3:$E$102,4,FALSE),"")</f>
        <v/>
      </c>
      <c r="BB30" s="21" t="str">
        <f>IF('Adjacent Counties'!BB30="x",VLOOKUP('2016 0-64'!BB$1,'2016 population'!$A$3:$E$102,4,FALSE),"")</f>
        <v/>
      </c>
      <c r="BC30" s="21" t="str">
        <f>IF('Adjacent Counties'!BC30="x",VLOOKUP('2016 0-64'!BC$1,'2016 population'!$A$3:$E$102,4,FALSE),"")</f>
        <v/>
      </c>
      <c r="BD30" s="21" t="str">
        <f>IF('Adjacent Counties'!BD30="x",VLOOKUP('2016 0-64'!BD$1,'2016 population'!$A$3:$E$102,4,FALSE),"")</f>
        <v/>
      </c>
      <c r="BE30" s="21" t="str">
        <f>IF('Adjacent Counties'!BE30="x",VLOOKUP('2016 0-64'!BE$1,'2016 population'!$A$3:$E$102,4,FALSE),"")</f>
        <v/>
      </c>
      <c r="BF30" s="21" t="str">
        <f>IF('Adjacent Counties'!BF30="x",VLOOKUP('2016 0-64'!BF$1,'2016 population'!$A$3:$E$102,4,FALSE),"")</f>
        <v/>
      </c>
      <c r="BG30" s="21" t="str">
        <f>IF('Adjacent Counties'!BG30="x",VLOOKUP('2016 0-64'!BG$1,'2016 population'!$A$3:$E$102,4,FALSE),"")</f>
        <v/>
      </c>
      <c r="BH30" s="21" t="str">
        <f>IF('Adjacent Counties'!BH30="x",VLOOKUP('2016 0-64'!BH$1,'2016 population'!$A$3:$E$102,4,FALSE),"")</f>
        <v/>
      </c>
      <c r="BI30" s="21" t="str">
        <f>IF('Adjacent Counties'!BI30="x",VLOOKUP('2016 0-64'!BI$1,'2016 population'!$A$3:$E$102,4,FALSE),"")</f>
        <v/>
      </c>
      <c r="BJ30" s="21" t="str">
        <f>IF('Adjacent Counties'!BJ30="x",VLOOKUP('2016 0-64'!BJ$1,'2016 population'!$A$3:$E$102,4,FALSE),"")</f>
        <v/>
      </c>
      <c r="BK30" s="21">
        <f>IF('Adjacent Counties'!BK30="x",VLOOKUP('2016 0-64'!BK$1,'2016 population'!$A$3:$E$102,4,FALSE),"")</f>
        <v>1531</v>
      </c>
      <c r="BL30" s="21" t="str">
        <f>IF('Adjacent Counties'!BL30="x",VLOOKUP('2016 0-64'!BL$1,'2016 population'!$A$3:$E$102,4,FALSE),"")</f>
        <v/>
      </c>
      <c r="BM30" s="21" t="str">
        <f>IF('Adjacent Counties'!BM30="x",VLOOKUP('2016 0-64'!BM$1,'2016 population'!$A$3:$E$102,4,FALSE),"")</f>
        <v/>
      </c>
      <c r="BN30" s="21" t="str">
        <f>IF('Adjacent Counties'!BN30="x",VLOOKUP('2016 0-64'!BN$1,'2016 population'!$A$3:$E$102,4,FALSE),"")</f>
        <v/>
      </c>
      <c r="BO30" s="21" t="str">
        <f>IF('Adjacent Counties'!BO30="x",VLOOKUP('2016 0-64'!BO$1,'2016 population'!$A$3:$E$102,4,FALSE),"")</f>
        <v/>
      </c>
      <c r="BP30" s="21" t="str">
        <f>IF('Adjacent Counties'!BP30="x",VLOOKUP('2016 0-64'!BP$1,'2016 population'!$A$3:$E$102,4,FALSE),"")</f>
        <v/>
      </c>
      <c r="BQ30" s="21" t="str">
        <f>IF('Adjacent Counties'!BQ30="x",VLOOKUP('2016 0-64'!BQ$1,'2016 population'!$A$3:$E$102,4,FALSE),"")</f>
        <v/>
      </c>
      <c r="BR30" s="21" t="str">
        <f>IF('Adjacent Counties'!BR30="x",VLOOKUP('2016 0-64'!BR$1,'2016 population'!$A$3:$E$102,4,FALSE),"")</f>
        <v/>
      </c>
      <c r="BS30" s="21" t="str">
        <f>IF('Adjacent Counties'!BS30="x",VLOOKUP('2016 0-64'!BS$1,'2016 population'!$A$3:$E$102,4,FALSE),"")</f>
        <v/>
      </c>
      <c r="BT30" s="21" t="str">
        <f>IF('Adjacent Counties'!BT30="x",VLOOKUP('2016 0-64'!BT$1,'2016 population'!$A$3:$E$102,4,FALSE),"")</f>
        <v/>
      </c>
      <c r="BU30" s="21" t="str">
        <f>IF('Adjacent Counties'!BU30="x",VLOOKUP('2016 0-64'!BU$1,'2016 population'!$A$3:$E$102,4,FALSE),"")</f>
        <v/>
      </c>
      <c r="BV30" s="21" t="str">
        <f>IF('Adjacent Counties'!BV30="x",VLOOKUP('2016 0-64'!BV$1,'2016 population'!$A$3:$E$102,4,FALSE),"")</f>
        <v/>
      </c>
      <c r="BW30" s="21" t="str">
        <f>IF('Adjacent Counties'!BW30="x",VLOOKUP('2016 0-64'!BW$1,'2016 population'!$A$3:$E$102,4,FALSE),"")</f>
        <v/>
      </c>
      <c r="BX30" s="21" t="str">
        <f>IF('Adjacent Counties'!BX30="x",VLOOKUP('2016 0-64'!BX$1,'2016 population'!$A$3:$E$102,4,FALSE),"")</f>
        <v/>
      </c>
      <c r="BY30" s="21">
        <f>IF('Adjacent Counties'!BY30="x",VLOOKUP('2016 0-64'!BY$1,'2016 population'!$A$3:$E$102,4,FALSE),"")</f>
        <v>6960</v>
      </c>
      <c r="BZ30" s="21" t="str">
        <f>IF('Adjacent Counties'!BZ30="x",VLOOKUP('2016 0-64'!BZ$1,'2016 population'!$A$3:$E$102,4,FALSE),"")</f>
        <v/>
      </c>
      <c r="CA30" s="21" t="str">
        <f>IF('Adjacent Counties'!CA30="x",VLOOKUP('2016 0-64'!CA$1,'2016 population'!$A$3:$E$102,4,FALSE),"")</f>
        <v/>
      </c>
      <c r="CB30" s="21" t="str">
        <f>IF('Adjacent Counties'!CB30="x",VLOOKUP('2016 0-64'!CB$1,'2016 population'!$A$3:$E$102,4,FALSE),"")</f>
        <v/>
      </c>
      <c r="CC30" s="21">
        <f>IF('Adjacent Counties'!CC30="x",VLOOKUP('2016 0-64'!CC$1,'2016 population'!$A$3:$E$102,4,FALSE),"")</f>
        <v>6770</v>
      </c>
      <c r="CD30" s="21" t="str">
        <f>IF('Adjacent Counties'!CD30="x",VLOOKUP('2016 0-64'!CD$1,'2016 population'!$A$3:$E$102,4,FALSE),"")</f>
        <v/>
      </c>
      <c r="CE30" s="21" t="str">
        <f>IF('Adjacent Counties'!CE30="x",VLOOKUP('2016 0-64'!CE$1,'2016 population'!$A$3:$E$102,4,FALSE),"")</f>
        <v/>
      </c>
      <c r="CF30" s="21" t="str">
        <f>IF('Adjacent Counties'!CF30="x",VLOOKUP('2016 0-64'!CF$1,'2016 population'!$A$3:$E$102,4,FALSE),"")</f>
        <v/>
      </c>
      <c r="CG30" s="21">
        <f>IF('Adjacent Counties'!CG30="x",VLOOKUP('2016 0-64'!CG$1,'2016 population'!$A$3:$E$102,4,FALSE),"")</f>
        <v>3312</v>
      </c>
      <c r="CH30" s="21" t="str">
        <f>IF('Adjacent Counties'!CH30="x",VLOOKUP('2016 0-64'!CH$1,'2016 population'!$A$3:$E$102,4,FALSE),"")</f>
        <v/>
      </c>
      <c r="CI30" s="21" t="str">
        <f>IF('Adjacent Counties'!CI30="x",VLOOKUP('2016 0-64'!CI$1,'2016 population'!$A$3:$E$102,4,FALSE),"")</f>
        <v/>
      </c>
      <c r="CJ30" s="21" t="str">
        <f>IF('Adjacent Counties'!CJ30="x",VLOOKUP('2016 0-64'!CJ$1,'2016 population'!$A$3:$E$102,4,FALSE),"")</f>
        <v/>
      </c>
      <c r="CK30" s="21" t="str">
        <f>IF('Adjacent Counties'!CK30="x",VLOOKUP('2016 0-64'!CK$1,'2016 population'!$A$3:$E$102,4,FALSE),"")</f>
        <v/>
      </c>
      <c r="CL30" s="21" t="str">
        <f>IF('Adjacent Counties'!CL30="x",VLOOKUP('2016 0-64'!CL$1,'2016 population'!$A$3:$E$102,4,FALSE),"")</f>
        <v/>
      </c>
      <c r="CM30" s="21" t="str">
        <f>IF('Adjacent Counties'!CM30="x",VLOOKUP('2016 0-64'!CM$1,'2016 population'!$A$3:$E$102,4,FALSE),"")</f>
        <v/>
      </c>
      <c r="CN30" s="21" t="str">
        <f>IF('Adjacent Counties'!CN30="x",VLOOKUP('2016 0-64'!CN$1,'2016 population'!$A$3:$E$102,4,FALSE),"")</f>
        <v/>
      </c>
      <c r="CO30" s="21" t="str">
        <f>IF('Adjacent Counties'!CO30="x",VLOOKUP('2016 0-64'!CO$1,'2016 population'!$A$3:$E$102,4,FALSE),"")</f>
        <v/>
      </c>
      <c r="CP30" s="21" t="str">
        <f>IF('Adjacent Counties'!CP30="x",VLOOKUP('2016 0-64'!CP$1,'2016 population'!$A$3:$E$102,4,FALSE),"")</f>
        <v/>
      </c>
      <c r="CQ30" s="21" t="str">
        <f>IF('Adjacent Counties'!CQ30="x",VLOOKUP('2016 0-64'!CQ$1,'2016 population'!$A$3:$E$102,4,FALSE),"")</f>
        <v/>
      </c>
      <c r="CR30" s="21" t="str">
        <f>IF('Adjacent Counties'!CR30="x",VLOOKUP('2016 0-64'!CR$1,'2016 population'!$A$3:$E$102,4,FALSE),"")</f>
        <v/>
      </c>
      <c r="CS30" s="21" t="str">
        <f>IF('Adjacent Counties'!CS30="x",VLOOKUP('2016 0-64'!CS$1,'2016 population'!$A$3:$E$102,4,FALSE),"")</f>
        <v/>
      </c>
      <c r="CT30" s="21" t="str">
        <f>IF('Adjacent Counties'!CT30="x",VLOOKUP('2016 0-64'!CT$1,'2016 population'!$A$3:$E$102,4,FALSE),"")</f>
        <v/>
      </c>
      <c r="CU30" s="21" t="str">
        <f>IF('Adjacent Counties'!CU30="x",VLOOKUP('2016 0-64'!CU$1,'2016 population'!$A$3:$E$102,4,FALSE),"")</f>
        <v/>
      </c>
      <c r="CV30" s="21" t="str">
        <f>IF('Adjacent Counties'!CV30="x",VLOOKUP('2016 0-64'!CV$1,'2016 population'!$A$3:$E$102,4,FALSE),"")</f>
        <v/>
      </c>
      <c r="CW30" s="21" t="str">
        <f>IF('Adjacent Counties'!CW30="x",VLOOKUP('2016 0-64'!CW$1,'2016 population'!$A$3:$E$102,4,FALSE),"")</f>
        <v/>
      </c>
      <c r="CX30" s="21">
        <f t="shared" si="0"/>
        <v>66678</v>
      </c>
    </row>
    <row r="31" spans="1:102">
      <c r="A31" s="3" t="s">
        <v>29</v>
      </c>
      <c r="B31" s="21" t="str">
        <f>IF('Adjacent Counties'!B31="x",VLOOKUP('2016 0-64'!B$1,'2016 population'!$A$3:$E$102,4,FALSE),"")</f>
        <v/>
      </c>
      <c r="C31" s="21" t="str">
        <f>IF('Adjacent Counties'!C31="x",VLOOKUP('2016 0-64'!C$1,'2016 population'!$A$3:$E$102,4,FALSE),"")</f>
        <v/>
      </c>
      <c r="D31" s="21" t="str">
        <f>IF('Adjacent Counties'!D31="x",VLOOKUP('2016 0-64'!D$1,'2016 population'!$A$3:$E$102,4,FALSE),"")</f>
        <v/>
      </c>
      <c r="E31" s="21" t="str">
        <f>IF('Adjacent Counties'!E31="x",VLOOKUP('2016 0-64'!E$1,'2016 population'!$A$3:$E$102,4,FALSE),"")</f>
        <v/>
      </c>
      <c r="F31" s="21" t="str">
        <f>IF('Adjacent Counties'!F31="x",VLOOKUP('2016 0-64'!F$1,'2016 population'!$A$3:$E$102,4,FALSE),"")</f>
        <v/>
      </c>
      <c r="G31" s="21" t="str">
        <f>IF('Adjacent Counties'!G31="x",VLOOKUP('2016 0-64'!G$1,'2016 population'!$A$3:$E$102,4,FALSE),"")</f>
        <v/>
      </c>
      <c r="H31" s="21" t="str">
        <f>IF('Adjacent Counties'!H31="x",VLOOKUP('2016 0-64'!H$1,'2016 population'!$A$3:$E$102,4,FALSE),"")</f>
        <v/>
      </c>
      <c r="I31" s="21" t="str">
        <f>IF('Adjacent Counties'!I31="x",VLOOKUP('2016 0-64'!I$1,'2016 population'!$A$3:$E$102,4,FALSE),"")</f>
        <v/>
      </c>
      <c r="J31" s="21" t="str">
        <f>IF('Adjacent Counties'!J31="x",VLOOKUP('2016 0-64'!J$1,'2016 population'!$A$3:$E$102,4,FALSE),"")</f>
        <v/>
      </c>
      <c r="K31" s="21" t="str">
        <f>IF('Adjacent Counties'!K31="x",VLOOKUP('2016 0-64'!K$1,'2016 population'!$A$3:$E$102,4,FALSE),"")</f>
        <v/>
      </c>
      <c r="L31" s="21" t="str">
        <f>IF('Adjacent Counties'!L31="x",VLOOKUP('2016 0-64'!L$1,'2016 population'!$A$3:$E$102,4,FALSE),"")</f>
        <v/>
      </c>
      <c r="M31" s="21" t="str">
        <f>IF('Adjacent Counties'!M31="x",VLOOKUP('2016 0-64'!M$1,'2016 population'!$A$3:$E$102,4,FALSE),"")</f>
        <v/>
      </c>
      <c r="N31" s="21" t="str">
        <f>IF('Adjacent Counties'!N31="x",VLOOKUP('2016 0-64'!N$1,'2016 population'!$A$3:$E$102,4,FALSE),"")</f>
        <v/>
      </c>
      <c r="O31" s="21" t="str">
        <f>IF('Adjacent Counties'!O31="x",VLOOKUP('2016 0-64'!O$1,'2016 population'!$A$3:$E$102,4,FALSE),"")</f>
        <v/>
      </c>
      <c r="P31" s="21" t="str">
        <f>IF('Adjacent Counties'!P31="x",VLOOKUP('2016 0-64'!P$1,'2016 population'!$A$3:$E$102,4,FALSE),"")</f>
        <v/>
      </c>
      <c r="Q31" s="21" t="str">
        <f>IF('Adjacent Counties'!Q31="x",VLOOKUP('2016 0-64'!Q$1,'2016 population'!$A$3:$E$102,4,FALSE),"")</f>
        <v/>
      </c>
      <c r="R31" s="21" t="str">
        <f>IF('Adjacent Counties'!R31="x",VLOOKUP('2016 0-64'!R$1,'2016 population'!$A$3:$E$102,4,FALSE),"")</f>
        <v/>
      </c>
      <c r="S31" s="21" t="str">
        <f>IF('Adjacent Counties'!S31="x",VLOOKUP('2016 0-64'!S$1,'2016 population'!$A$3:$E$102,4,FALSE),"")</f>
        <v/>
      </c>
      <c r="T31" s="21" t="str">
        <f>IF('Adjacent Counties'!T31="x",VLOOKUP('2016 0-64'!T$1,'2016 population'!$A$3:$E$102,4,FALSE),"")</f>
        <v/>
      </c>
      <c r="U31" s="21" t="str">
        <f>IF('Adjacent Counties'!U31="x",VLOOKUP('2016 0-64'!U$1,'2016 population'!$A$3:$E$102,4,FALSE),"")</f>
        <v/>
      </c>
      <c r="V31" s="21" t="str">
        <f>IF('Adjacent Counties'!V31="x",VLOOKUP('2016 0-64'!V$1,'2016 population'!$A$3:$E$102,4,FALSE),"")</f>
        <v/>
      </c>
      <c r="W31" s="21" t="str">
        <f>IF('Adjacent Counties'!W31="x",VLOOKUP('2016 0-64'!W$1,'2016 population'!$A$3:$E$102,4,FALSE),"")</f>
        <v/>
      </c>
      <c r="X31" s="21" t="str">
        <f>IF('Adjacent Counties'!X31="x",VLOOKUP('2016 0-64'!X$1,'2016 population'!$A$3:$E$102,4,FALSE),"")</f>
        <v/>
      </c>
      <c r="Y31" s="21" t="str">
        <f>IF('Adjacent Counties'!Y31="x",VLOOKUP('2016 0-64'!Y$1,'2016 population'!$A$3:$E$102,4,FALSE),"")</f>
        <v/>
      </c>
      <c r="Z31" s="21" t="str">
        <f>IF('Adjacent Counties'!Z31="x",VLOOKUP('2016 0-64'!Z$1,'2016 population'!$A$3:$E$102,4,FALSE),"")</f>
        <v/>
      </c>
      <c r="AA31" s="21" t="str">
        <f>IF('Adjacent Counties'!AA31="x",VLOOKUP('2016 0-64'!AA$1,'2016 population'!$A$3:$E$102,4,FALSE),"")</f>
        <v/>
      </c>
      <c r="AB31" s="21" t="str">
        <f>IF('Adjacent Counties'!AB31="x",VLOOKUP('2016 0-64'!AB$1,'2016 population'!$A$3:$E$102,4,FALSE),"")</f>
        <v/>
      </c>
      <c r="AC31" s="21" t="str">
        <f>IF('Adjacent Counties'!AC31="x",VLOOKUP('2016 0-64'!AC$1,'2016 population'!$A$3:$E$102,4,FALSE),"")</f>
        <v/>
      </c>
      <c r="AD31" s="21">
        <f>IF('Adjacent Counties'!AD31="x",VLOOKUP('2016 0-64'!AD$1,'2016 population'!$A$3:$E$102,4,FALSE),"")</f>
        <v>8442</v>
      </c>
      <c r="AE31" s="21">
        <f>IF('Adjacent Counties'!AE31="x",VLOOKUP('2016 0-64'!AE$1,'2016 population'!$A$3:$E$102,4,FALSE),"")</f>
        <v>2489</v>
      </c>
      <c r="AF31" s="21" t="str">
        <f>IF('Adjacent Counties'!AF31="x",VLOOKUP('2016 0-64'!AF$1,'2016 population'!$A$3:$E$102,4,FALSE),"")</f>
        <v/>
      </c>
      <c r="AG31" s="21" t="str">
        <f>IF('Adjacent Counties'!AG31="x",VLOOKUP('2016 0-64'!AG$1,'2016 population'!$A$3:$E$102,4,FALSE),"")</f>
        <v/>
      </c>
      <c r="AH31" s="21" t="str">
        <f>IF('Adjacent Counties'!AH31="x",VLOOKUP('2016 0-64'!AH$1,'2016 population'!$A$3:$E$102,4,FALSE),"")</f>
        <v/>
      </c>
      <c r="AI31" s="21">
        <f>IF('Adjacent Counties'!AI31="x",VLOOKUP('2016 0-64'!AI$1,'2016 population'!$A$3:$E$102,4,FALSE),"")</f>
        <v>15897</v>
      </c>
      <c r="AJ31" s="21" t="str">
        <f>IF('Adjacent Counties'!AJ31="x",VLOOKUP('2016 0-64'!AJ$1,'2016 population'!$A$3:$E$102,4,FALSE),"")</f>
        <v/>
      </c>
      <c r="AK31" s="21" t="str">
        <f>IF('Adjacent Counties'!AK31="x",VLOOKUP('2016 0-64'!AK$1,'2016 population'!$A$3:$E$102,4,FALSE),"")</f>
        <v/>
      </c>
      <c r="AL31" s="21" t="str">
        <f>IF('Adjacent Counties'!AL31="x",VLOOKUP('2016 0-64'!AL$1,'2016 population'!$A$3:$E$102,4,FALSE),"")</f>
        <v/>
      </c>
      <c r="AM31" s="21" t="str">
        <f>IF('Adjacent Counties'!AM31="x",VLOOKUP('2016 0-64'!AM$1,'2016 population'!$A$3:$E$102,4,FALSE),"")</f>
        <v/>
      </c>
      <c r="AN31" s="21" t="str">
        <f>IF('Adjacent Counties'!AN31="x",VLOOKUP('2016 0-64'!AN$1,'2016 population'!$A$3:$E$102,4,FALSE),"")</f>
        <v/>
      </c>
      <c r="AO31" s="21" t="str">
        <f>IF('Adjacent Counties'!AO31="x",VLOOKUP('2016 0-64'!AO$1,'2016 population'!$A$3:$E$102,4,FALSE),"")</f>
        <v/>
      </c>
      <c r="AP31" s="21" t="str">
        <f>IF('Adjacent Counties'!AP31="x",VLOOKUP('2016 0-64'!AP$1,'2016 population'!$A$3:$E$102,4,FALSE),"")</f>
        <v/>
      </c>
      <c r="AQ31" s="21" t="str">
        <f>IF('Adjacent Counties'!AQ31="x",VLOOKUP('2016 0-64'!AQ$1,'2016 population'!$A$3:$E$102,4,FALSE),"")</f>
        <v/>
      </c>
      <c r="AR31" s="21" t="str">
        <f>IF('Adjacent Counties'!AR31="x",VLOOKUP('2016 0-64'!AR$1,'2016 population'!$A$3:$E$102,4,FALSE),"")</f>
        <v/>
      </c>
      <c r="AS31" s="21" t="str">
        <f>IF('Adjacent Counties'!AS31="x",VLOOKUP('2016 0-64'!AS$1,'2016 population'!$A$3:$E$102,4,FALSE),"")</f>
        <v/>
      </c>
      <c r="AT31" s="21" t="str">
        <f>IF('Adjacent Counties'!AT31="x",VLOOKUP('2016 0-64'!AT$1,'2016 population'!$A$3:$E$102,4,FALSE),"")</f>
        <v/>
      </c>
      <c r="AU31" s="21" t="str">
        <f>IF('Adjacent Counties'!AU31="x",VLOOKUP('2016 0-64'!AU$1,'2016 population'!$A$3:$E$102,4,FALSE),"")</f>
        <v/>
      </c>
      <c r="AV31" s="21" t="str">
        <f>IF('Adjacent Counties'!AV31="x",VLOOKUP('2016 0-64'!AV$1,'2016 population'!$A$3:$E$102,4,FALSE),"")</f>
        <v/>
      </c>
      <c r="AW31" s="21" t="str">
        <f>IF('Adjacent Counties'!AW31="x",VLOOKUP('2016 0-64'!AW$1,'2016 population'!$A$3:$E$102,4,FALSE),"")</f>
        <v/>
      </c>
      <c r="AX31" s="21">
        <f>IF('Adjacent Counties'!AX31="x",VLOOKUP('2016 0-64'!AX$1,'2016 population'!$A$3:$E$102,4,FALSE),"")</f>
        <v>7621</v>
      </c>
      <c r="AY31" s="21" t="str">
        <f>IF('Adjacent Counties'!AY31="x",VLOOKUP('2016 0-64'!AY$1,'2016 population'!$A$3:$E$102,4,FALSE),"")</f>
        <v/>
      </c>
      <c r="AZ31" s="21" t="str">
        <f>IF('Adjacent Counties'!AZ31="x",VLOOKUP('2016 0-64'!AZ$1,'2016 population'!$A$3:$E$102,4,FALSE),"")</f>
        <v/>
      </c>
      <c r="BA31" s="21" t="str">
        <f>IF('Adjacent Counties'!BA31="x",VLOOKUP('2016 0-64'!BA$1,'2016 population'!$A$3:$E$102,4,FALSE),"")</f>
        <v/>
      </c>
      <c r="BB31" s="21" t="str">
        <f>IF('Adjacent Counties'!BB31="x",VLOOKUP('2016 0-64'!BB$1,'2016 population'!$A$3:$E$102,4,FALSE),"")</f>
        <v/>
      </c>
      <c r="BC31" s="21" t="str">
        <f>IF('Adjacent Counties'!BC31="x",VLOOKUP('2016 0-64'!BC$1,'2016 population'!$A$3:$E$102,4,FALSE),"")</f>
        <v/>
      </c>
      <c r="BD31" s="21" t="str">
        <f>IF('Adjacent Counties'!BD31="x",VLOOKUP('2016 0-64'!BD$1,'2016 population'!$A$3:$E$102,4,FALSE),"")</f>
        <v/>
      </c>
      <c r="BE31" s="21" t="str">
        <f>IF('Adjacent Counties'!BE31="x",VLOOKUP('2016 0-64'!BE$1,'2016 population'!$A$3:$E$102,4,FALSE),"")</f>
        <v/>
      </c>
      <c r="BF31" s="21" t="str">
        <f>IF('Adjacent Counties'!BF31="x",VLOOKUP('2016 0-64'!BF$1,'2016 population'!$A$3:$E$102,4,FALSE),"")</f>
        <v/>
      </c>
      <c r="BG31" s="21" t="str">
        <f>IF('Adjacent Counties'!BG31="x",VLOOKUP('2016 0-64'!BG$1,'2016 population'!$A$3:$E$102,4,FALSE),"")</f>
        <v/>
      </c>
      <c r="BH31" s="21" t="str">
        <f>IF('Adjacent Counties'!BH31="x",VLOOKUP('2016 0-64'!BH$1,'2016 population'!$A$3:$E$102,4,FALSE),"")</f>
        <v/>
      </c>
      <c r="BI31" s="21" t="str">
        <f>IF('Adjacent Counties'!BI31="x",VLOOKUP('2016 0-64'!BI$1,'2016 population'!$A$3:$E$102,4,FALSE),"")</f>
        <v/>
      </c>
      <c r="BJ31" s="21" t="str">
        <f>IF('Adjacent Counties'!BJ31="x",VLOOKUP('2016 0-64'!BJ$1,'2016 population'!$A$3:$E$102,4,FALSE),"")</f>
        <v/>
      </c>
      <c r="BK31" s="21" t="str">
        <f>IF('Adjacent Counties'!BK31="x",VLOOKUP('2016 0-64'!BK$1,'2016 population'!$A$3:$E$102,4,FALSE),"")</f>
        <v/>
      </c>
      <c r="BL31" s="21" t="str">
        <f>IF('Adjacent Counties'!BL31="x",VLOOKUP('2016 0-64'!BL$1,'2016 population'!$A$3:$E$102,4,FALSE),"")</f>
        <v/>
      </c>
      <c r="BM31" s="21" t="str">
        <f>IF('Adjacent Counties'!BM31="x",VLOOKUP('2016 0-64'!BM$1,'2016 population'!$A$3:$E$102,4,FALSE),"")</f>
        <v/>
      </c>
      <c r="BN31" s="21" t="str">
        <f>IF('Adjacent Counties'!BN31="x",VLOOKUP('2016 0-64'!BN$1,'2016 population'!$A$3:$E$102,4,FALSE),"")</f>
        <v/>
      </c>
      <c r="BO31" s="21" t="str">
        <f>IF('Adjacent Counties'!BO31="x",VLOOKUP('2016 0-64'!BO$1,'2016 population'!$A$3:$E$102,4,FALSE),"")</f>
        <v/>
      </c>
      <c r="BP31" s="21" t="str">
        <f>IF('Adjacent Counties'!BP31="x",VLOOKUP('2016 0-64'!BP$1,'2016 population'!$A$3:$E$102,4,FALSE),"")</f>
        <v/>
      </c>
      <c r="BQ31" s="21" t="str">
        <f>IF('Adjacent Counties'!BQ31="x",VLOOKUP('2016 0-64'!BQ$1,'2016 population'!$A$3:$E$102,4,FALSE),"")</f>
        <v/>
      </c>
      <c r="BR31" s="21" t="str">
        <f>IF('Adjacent Counties'!BR31="x",VLOOKUP('2016 0-64'!BR$1,'2016 population'!$A$3:$E$102,4,FALSE),"")</f>
        <v/>
      </c>
      <c r="BS31" s="21" t="str">
        <f>IF('Adjacent Counties'!BS31="x",VLOOKUP('2016 0-64'!BS$1,'2016 population'!$A$3:$E$102,4,FALSE),"")</f>
        <v/>
      </c>
      <c r="BT31" s="21" t="str">
        <f>IF('Adjacent Counties'!BT31="x",VLOOKUP('2016 0-64'!BT$1,'2016 population'!$A$3:$E$102,4,FALSE),"")</f>
        <v/>
      </c>
      <c r="BU31" s="21" t="str">
        <f>IF('Adjacent Counties'!BU31="x",VLOOKUP('2016 0-64'!BU$1,'2016 population'!$A$3:$E$102,4,FALSE),"")</f>
        <v/>
      </c>
      <c r="BV31" s="21" t="str">
        <f>IF('Adjacent Counties'!BV31="x",VLOOKUP('2016 0-64'!BV$1,'2016 population'!$A$3:$E$102,4,FALSE),"")</f>
        <v/>
      </c>
      <c r="BW31" s="21" t="str">
        <f>IF('Adjacent Counties'!BW31="x",VLOOKUP('2016 0-64'!BW$1,'2016 population'!$A$3:$E$102,4,FALSE),"")</f>
        <v/>
      </c>
      <c r="BX31" s="21" t="str">
        <f>IF('Adjacent Counties'!BX31="x",VLOOKUP('2016 0-64'!BX$1,'2016 population'!$A$3:$E$102,4,FALSE),"")</f>
        <v/>
      </c>
      <c r="BY31" s="21" t="str">
        <f>IF('Adjacent Counties'!BY31="x",VLOOKUP('2016 0-64'!BY$1,'2016 population'!$A$3:$E$102,4,FALSE),"")</f>
        <v/>
      </c>
      <c r="BZ31" s="21" t="str">
        <f>IF('Adjacent Counties'!BZ31="x",VLOOKUP('2016 0-64'!BZ$1,'2016 population'!$A$3:$E$102,4,FALSE),"")</f>
        <v/>
      </c>
      <c r="CA31" s="21" t="str">
        <f>IF('Adjacent Counties'!CA31="x",VLOOKUP('2016 0-64'!CA$1,'2016 population'!$A$3:$E$102,4,FALSE),"")</f>
        <v/>
      </c>
      <c r="CB31" s="21" t="str">
        <f>IF('Adjacent Counties'!CB31="x",VLOOKUP('2016 0-64'!CB$1,'2016 population'!$A$3:$E$102,4,FALSE),"")</f>
        <v/>
      </c>
      <c r="CC31" s="21">
        <f>IF('Adjacent Counties'!CC31="x",VLOOKUP('2016 0-64'!CC$1,'2016 population'!$A$3:$E$102,4,FALSE),"")</f>
        <v>6770</v>
      </c>
      <c r="CD31" s="21" t="str">
        <f>IF('Adjacent Counties'!CD31="x",VLOOKUP('2016 0-64'!CD$1,'2016 population'!$A$3:$E$102,4,FALSE),"")</f>
        <v/>
      </c>
      <c r="CE31" s="21" t="str">
        <f>IF('Adjacent Counties'!CE31="x",VLOOKUP('2016 0-64'!CE$1,'2016 population'!$A$3:$E$102,4,FALSE),"")</f>
        <v/>
      </c>
      <c r="CF31" s="21" t="str">
        <f>IF('Adjacent Counties'!CF31="x",VLOOKUP('2016 0-64'!CF$1,'2016 population'!$A$3:$E$102,4,FALSE),"")</f>
        <v/>
      </c>
      <c r="CG31" s="21" t="str">
        <f>IF('Adjacent Counties'!CG31="x",VLOOKUP('2016 0-64'!CG$1,'2016 population'!$A$3:$E$102,4,FALSE),"")</f>
        <v/>
      </c>
      <c r="CH31" s="21" t="str">
        <f>IF('Adjacent Counties'!CH31="x",VLOOKUP('2016 0-64'!CH$1,'2016 population'!$A$3:$E$102,4,FALSE),"")</f>
        <v/>
      </c>
      <c r="CI31" s="21" t="str">
        <f>IF('Adjacent Counties'!CI31="x",VLOOKUP('2016 0-64'!CI$1,'2016 population'!$A$3:$E$102,4,FALSE),"")</f>
        <v/>
      </c>
      <c r="CJ31" s="21" t="str">
        <f>IF('Adjacent Counties'!CJ31="x",VLOOKUP('2016 0-64'!CJ$1,'2016 population'!$A$3:$E$102,4,FALSE),"")</f>
        <v/>
      </c>
      <c r="CK31" s="21" t="str">
        <f>IF('Adjacent Counties'!CK31="x",VLOOKUP('2016 0-64'!CK$1,'2016 population'!$A$3:$E$102,4,FALSE),"")</f>
        <v/>
      </c>
      <c r="CL31" s="21" t="str">
        <f>IF('Adjacent Counties'!CL31="x",VLOOKUP('2016 0-64'!CL$1,'2016 population'!$A$3:$E$102,4,FALSE),"")</f>
        <v/>
      </c>
      <c r="CM31" s="21" t="str">
        <f>IF('Adjacent Counties'!CM31="x",VLOOKUP('2016 0-64'!CM$1,'2016 population'!$A$3:$E$102,4,FALSE),"")</f>
        <v/>
      </c>
      <c r="CN31" s="21" t="str">
        <f>IF('Adjacent Counties'!CN31="x",VLOOKUP('2016 0-64'!CN$1,'2016 population'!$A$3:$E$102,4,FALSE),"")</f>
        <v/>
      </c>
      <c r="CO31" s="21" t="str">
        <f>IF('Adjacent Counties'!CO31="x",VLOOKUP('2016 0-64'!CO$1,'2016 population'!$A$3:$E$102,4,FALSE),"")</f>
        <v/>
      </c>
      <c r="CP31" s="21" t="str">
        <f>IF('Adjacent Counties'!CP31="x",VLOOKUP('2016 0-64'!CP$1,'2016 population'!$A$3:$E$102,4,FALSE),"")</f>
        <v/>
      </c>
      <c r="CQ31" s="21" t="str">
        <f>IF('Adjacent Counties'!CQ31="x",VLOOKUP('2016 0-64'!CQ$1,'2016 population'!$A$3:$E$102,4,FALSE),"")</f>
        <v/>
      </c>
      <c r="CR31" s="21" t="str">
        <f>IF('Adjacent Counties'!CR31="x",VLOOKUP('2016 0-64'!CR$1,'2016 population'!$A$3:$E$102,4,FALSE),"")</f>
        <v/>
      </c>
      <c r="CS31" s="21" t="str">
        <f>IF('Adjacent Counties'!CS31="x",VLOOKUP('2016 0-64'!CS$1,'2016 population'!$A$3:$E$102,4,FALSE),"")</f>
        <v/>
      </c>
      <c r="CT31" s="21" t="str">
        <f>IF('Adjacent Counties'!CT31="x",VLOOKUP('2016 0-64'!CT$1,'2016 population'!$A$3:$E$102,4,FALSE),"")</f>
        <v/>
      </c>
      <c r="CU31" s="21" t="str">
        <f>IF('Adjacent Counties'!CU31="x",VLOOKUP('2016 0-64'!CU$1,'2016 population'!$A$3:$E$102,4,FALSE),"")</f>
        <v/>
      </c>
      <c r="CV31" s="21">
        <f>IF('Adjacent Counties'!CV31="x",VLOOKUP('2016 0-64'!CV$1,'2016 population'!$A$3:$E$102,4,FALSE),"")</f>
        <v>2228</v>
      </c>
      <c r="CW31" s="21" t="str">
        <f>IF('Adjacent Counties'!CW31="x",VLOOKUP('2016 0-64'!CW$1,'2016 population'!$A$3:$E$102,4,FALSE),"")</f>
        <v/>
      </c>
      <c r="CX31" s="21">
        <f t="shared" si="0"/>
        <v>43447</v>
      </c>
    </row>
    <row r="32" spans="1:102">
      <c r="A32" s="3" t="s">
        <v>30</v>
      </c>
      <c r="B32" s="21" t="str">
        <f>IF('Adjacent Counties'!B32="x",VLOOKUP('2016 0-64'!B$1,'2016 population'!$A$3:$E$102,4,FALSE),"")</f>
        <v/>
      </c>
      <c r="C32" s="21" t="str">
        <f>IF('Adjacent Counties'!C32="x",VLOOKUP('2016 0-64'!C$1,'2016 population'!$A$3:$E$102,4,FALSE),"")</f>
        <v/>
      </c>
      <c r="D32" s="21" t="str">
        <f>IF('Adjacent Counties'!D32="x",VLOOKUP('2016 0-64'!D$1,'2016 population'!$A$3:$E$102,4,FALSE),"")</f>
        <v/>
      </c>
      <c r="E32" s="21" t="str">
        <f>IF('Adjacent Counties'!E32="x",VLOOKUP('2016 0-64'!E$1,'2016 population'!$A$3:$E$102,4,FALSE),"")</f>
        <v/>
      </c>
      <c r="F32" s="21" t="str">
        <f>IF('Adjacent Counties'!F32="x",VLOOKUP('2016 0-64'!F$1,'2016 population'!$A$3:$E$102,4,FALSE),"")</f>
        <v/>
      </c>
      <c r="G32" s="21" t="str">
        <f>IF('Adjacent Counties'!G32="x",VLOOKUP('2016 0-64'!G$1,'2016 population'!$A$3:$E$102,4,FALSE),"")</f>
        <v/>
      </c>
      <c r="H32" s="21" t="str">
        <f>IF('Adjacent Counties'!H32="x",VLOOKUP('2016 0-64'!H$1,'2016 population'!$A$3:$E$102,4,FALSE),"")</f>
        <v/>
      </c>
      <c r="I32" s="21" t="str">
        <f>IF('Adjacent Counties'!I32="x",VLOOKUP('2016 0-64'!I$1,'2016 population'!$A$3:$E$102,4,FALSE),"")</f>
        <v/>
      </c>
      <c r="J32" s="21" t="str">
        <f>IF('Adjacent Counties'!J32="x",VLOOKUP('2016 0-64'!J$1,'2016 population'!$A$3:$E$102,4,FALSE),"")</f>
        <v/>
      </c>
      <c r="K32" s="21" t="str">
        <f>IF('Adjacent Counties'!K32="x",VLOOKUP('2016 0-64'!K$1,'2016 population'!$A$3:$E$102,4,FALSE),"")</f>
        <v/>
      </c>
      <c r="L32" s="21" t="str">
        <f>IF('Adjacent Counties'!L32="x",VLOOKUP('2016 0-64'!L$1,'2016 population'!$A$3:$E$102,4,FALSE),"")</f>
        <v/>
      </c>
      <c r="M32" s="21" t="str">
        <f>IF('Adjacent Counties'!M32="x",VLOOKUP('2016 0-64'!M$1,'2016 population'!$A$3:$E$102,4,FALSE),"")</f>
        <v/>
      </c>
      <c r="N32" s="21" t="str">
        <f>IF('Adjacent Counties'!N32="x",VLOOKUP('2016 0-64'!N$1,'2016 population'!$A$3:$E$102,4,FALSE),"")</f>
        <v/>
      </c>
      <c r="O32" s="21" t="str">
        <f>IF('Adjacent Counties'!O32="x",VLOOKUP('2016 0-64'!O$1,'2016 population'!$A$3:$E$102,4,FALSE),"")</f>
        <v/>
      </c>
      <c r="P32" s="21" t="str">
        <f>IF('Adjacent Counties'!P32="x",VLOOKUP('2016 0-64'!P$1,'2016 population'!$A$3:$E$102,4,FALSE),"")</f>
        <v/>
      </c>
      <c r="Q32" s="21" t="str">
        <f>IF('Adjacent Counties'!Q32="x",VLOOKUP('2016 0-64'!Q$1,'2016 population'!$A$3:$E$102,4,FALSE),"")</f>
        <v/>
      </c>
      <c r="R32" s="21" t="str">
        <f>IF('Adjacent Counties'!R32="x",VLOOKUP('2016 0-64'!R$1,'2016 population'!$A$3:$E$102,4,FALSE),"")</f>
        <v/>
      </c>
      <c r="S32" s="21" t="str">
        <f>IF('Adjacent Counties'!S32="x",VLOOKUP('2016 0-64'!S$1,'2016 population'!$A$3:$E$102,4,FALSE),"")</f>
        <v/>
      </c>
      <c r="T32" s="21" t="str">
        <f>IF('Adjacent Counties'!T32="x",VLOOKUP('2016 0-64'!T$1,'2016 population'!$A$3:$E$102,4,FALSE),"")</f>
        <v/>
      </c>
      <c r="U32" s="21" t="str">
        <f>IF('Adjacent Counties'!U32="x",VLOOKUP('2016 0-64'!U$1,'2016 population'!$A$3:$E$102,4,FALSE),"")</f>
        <v/>
      </c>
      <c r="V32" s="21" t="str">
        <f>IF('Adjacent Counties'!V32="x",VLOOKUP('2016 0-64'!V$1,'2016 population'!$A$3:$E$102,4,FALSE),"")</f>
        <v/>
      </c>
      <c r="W32" s="21" t="str">
        <f>IF('Adjacent Counties'!W32="x",VLOOKUP('2016 0-64'!W$1,'2016 population'!$A$3:$E$102,4,FALSE),"")</f>
        <v/>
      </c>
      <c r="X32" s="21" t="str">
        <f>IF('Adjacent Counties'!X32="x",VLOOKUP('2016 0-64'!X$1,'2016 population'!$A$3:$E$102,4,FALSE),"")</f>
        <v/>
      </c>
      <c r="Y32" s="21" t="str">
        <f>IF('Adjacent Counties'!Y32="x",VLOOKUP('2016 0-64'!Y$1,'2016 population'!$A$3:$E$102,4,FALSE),"")</f>
        <v/>
      </c>
      <c r="Z32" s="21" t="str">
        <f>IF('Adjacent Counties'!Z32="x",VLOOKUP('2016 0-64'!Z$1,'2016 population'!$A$3:$E$102,4,FALSE),"")</f>
        <v/>
      </c>
      <c r="AA32" s="21" t="str">
        <f>IF('Adjacent Counties'!AA32="x",VLOOKUP('2016 0-64'!AA$1,'2016 population'!$A$3:$E$102,4,FALSE),"")</f>
        <v/>
      </c>
      <c r="AB32" s="21" t="str">
        <f>IF('Adjacent Counties'!AB32="x",VLOOKUP('2016 0-64'!AB$1,'2016 population'!$A$3:$E$102,4,FALSE),"")</f>
        <v/>
      </c>
      <c r="AC32" s="21" t="str">
        <f>IF('Adjacent Counties'!AC32="x",VLOOKUP('2016 0-64'!AC$1,'2016 population'!$A$3:$E$102,4,FALSE),"")</f>
        <v/>
      </c>
      <c r="AD32" s="21" t="str">
        <f>IF('Adjacent Counties'!AD32="x",VLOOKUP('2016 0-64'!AD$1,'2016 population'!$A$3:$E$102,4,FALSE),"")</f>
        <v/>
      </c>
      <c r="AE32" s="21" t="str">
        <f>IF('Adjacent Counties'!AE32="x",VLOOKUP('2016 0-64'!AE$1,'2016 population'!$A$3:$E$102,4,FALSE),"")</f>
        <v/>
      </c>
      <c r="AF32" s="21">
        <f>IF('Adjacent Counties'!AF32="x",VLOOKUP('2016 0-64'!AF$1,'2016 population'!$A$3:$E$102,4,FALSE),"")</f>
        <v>3124</v>
      </c>
      <c r="AG32" s="21" t="str">
        <f>IF('Adjacent Counties'!AG32="x",VLOOKUP('2016 0-64'!AG$1,'2016 population'!$A$3:$E$102,4,FALSE),"")</f>
        <v/>
      </c>
      <c r="AH32" s="21" t="str">
        <f>IF('Adjacent Counties'!AH32="x",VLOOKUP('2016 0-64'!AH$1,'2016 population'!$A$3:$E$102,4,FALSE),"")</f>
        <v/>
      </c>
      <c r="AI32" s="21" t="str">
        <f>IF('Adjacent Counties'!AI32="x",VLOOKUP('2016 0-64'!AI$1,'2016 population'!$A$3:$E$102,4,FALSE),"")</f>
        <v/>
      </c>
      <c r="AJ32" s="21" t="str">
        <f>IF('Adjacent Counties'!AJ32="x",VLOOKUP('2016 0-64'!AJ$1,'2016 population'!$A$3:$E$102,4,FALSE),"")</f>
        <v/>
      </c>
      <c r="AK32" s="21" t="str">
        <f>IF('Adjacent Counties'!AK32="x",VLOOKUP('2016 0-64'!AK$1,'2016 population'!$A$3:$E$102,4,FALSE),"")</f>
        <v/>
      </c>
      <c r="AL32" s="21" t="str">
        <f>IF('Adjacent Counties'!AL32="x",VLOOKUP('2016 0-64'!AL$1,'2016 population'!$A$3:$E$102,4,FALSE),"")</f>
        <v/>
      </c>
      <c r="AM32" s="21" t="str">
        <f>IF('Adjacent Counties'!AM32="x",VLOOKUP('2016 0-64'!AM$1,'2016 population'!$A$3:$E$102,4,FALSE),"")</f>
        <v/>
      </c>
      <c r="AN32" s="21" t="str">
        <f>IF('Adjacent Counties'!AN32="x",VLOOKUP('2016 0-64'!AN$1,'2016 population'!$A$3:$E$102,4,FALSE),"")</f>
        <v/>
      </c>
      <c r="AO32" s="21" t="str">
        <f>IF('Adjacent Counties'!AO32="x",VLOOKUP('2016 0-64'!AO$1,'2016 population'!$A$3:$E$102,4,FALSE),"")</f>
        <v/>
      </c>
      <c r="AP32" s="21" t="str">
        <f>IF('Adjacent Counties'!AP32="x",VLOOKUP('2016 0-64'!AP$1,'2016 population'!$A$3:$E$102,4,FALSE),"")</f>
        <v/>
      </c>
      <c r="AQ32" s="21" t="str">
        <f>IF('Adjacent Counties'!AQ32="x",VLOOKUP('2016 0-64'!AQ$1,'2016 population'!$A$3:$E$102,4,FALSE),"")</f>
        <v/>
      </c>
      <c r="AR32" s="21" t="str">
        <f>IF('Adjacent Counties'!AR32="x",VLOOKUP('2016 0-64'!AR$1,'2016 population'!$A$3:$E$102,4,FALSE),"")</f>
        <v/>
      </c>
      <c r="AS32" s="21" t="str">
        <f>IF('Adjacent Counties'!AS32="x",VLOOKUP('2016 0-64'!AS$1,'2016 population'!$A$3:$E$102,4,FALSE),"")</f>
        <v/>
      </c>
      <c r="AT32" s="21" t="str">
        <f>IF('Adjacent Counties'!AT32="x",VLOOKUP('2016 0-64'!AT$1,'2016 population'!$A$3:$E$102,4,FALSE),"")</f>
        <v/>
      </c>
      <c r="AU32" s="21" t="str">
        <f>IF('Adjacent Counties'!AU32="x",VLOOKUP('2016 0-64'!AU$1,'2016 population'!$A$3:$E$102,4,FALSE),"")</f>
        <v/>
      </c>
      <c r="AV32" s="21" t="str">
        <f>IF('Adjacent Counties'!AV32="x",VLOOKUP('2016 0-64'!AV$1,'2016 population'!$A$3:$E$102,4,FALSE),"")</f>
        <v/>
      </c>
      <c r="AW32" s="21" t="str">
        <f>IF('Adjacent Counties'!AW32="x",VLOOKUP('2016 0-64'!AW$1,'2016 population'!$A$3:$E$102,4,FALSE),"")</f>
        <v/>
      </c>
      <c r="AX32" s="21" t="str">
        <f>IF('Adjacent Counties'!AX32="x",VLOOKUP('2016 0-64'!AX$1,'2016 population'!$A$3:$E$102,4,FALSE),"")</f>
        <v/>
      </c>
      <c r="AY32" s="21" t="str">
        <f>IF('Adjacent Counties'!AY32="x",VLOOKUP('2016 0-64'!AY$1,'2016 population'!$A$3:$E$102,4,FALSE),"")</f>
        <v/>
      </c>
      <c r="AZ32" s="21" t="str">
        <f>IF('Adjacent Counties'!AZ32="x",VLOOKUP('2016 0-64'!AZ$1,'2016 population'!$A$3:$E$102,4,FALSE),"")</f>
        <v/>
      </c>
      <c r="BA32" s="21">
        <f>IF('Adjacent Counties'!BA32="x",VLOOKUP('2016 0-64'!BA$1,'2016 population'!$A$3:$E$102,4,FALSE),"")</f>
        <v>628</v>
      </c>
      <c r="BB32" s="21" t="str">
        <f>IF('Adjacent Counties'!BB32="x",VLOOKUP('2016 0-64'!BB$1,'2016 population'!$A$3:$E$102,4,FALSE),"")</f>
        <v/>
      </c>
      <c r="BC32" s="21">
        <f>IF('Adjacent Counties'!BC32="x",VLOOKUP('2016 0-64'!BC$1,'2016 population'!$A$3:$E$102,4,FALSE),"")</f>
        <v>3301</v>
      </c>
      <c r="BD32" s="21" t="str">
        <f>IF('Adjacent Counties'!BD32="x",VLOOKUP('2016 0-64'!BD$1,'2016 population'!$A$3:$E$102,4,FALSE),"")</f>
        <v/>
      </c>
      <c r="BE32" s="21" t="str">
        <f>IF('Adjacent Counties'!BE32="x",VLOOKUP('2016 0-64'!BE$1,'2016 population'!$A$3:$E$102,4,FALSE),"")</f>
        <v/>
      </c>
      <c r="BF32" s="21" t="str">
        <f>IF('Adjacent Counties'!BF32="x",VLOOKUP('2016 0-64'!BF$1,'2016 population'!$A$3:$E$102,4,FALSE),"")</f>
        <v/>
      </c>
      <c r="BG32" s="21" t="str">
        <f>IF('Adjacent Counties'!BG32="x",VLOOKUP('2016 0-64'!BG$1,'2016 population'!$A$3:$E$102,4,FALSE),"")</f>
        <v/>
      </c>
      <c r="BH32" s="21" t="str">
        <f>IF('Adjacent Counties'!BH32="x",VLOOKUP('2016 0-64'!BH$1,'2016 population'!$A$3:$E$102,4,FALSE),"")</f>
        <v/>
      </c>
      <c r="BI32" s="21" t="str">
        <f>IF('Adjacent Counties'!BI32="x",VLOOKUP('2016 0-64'!BI$1,'2016 population'!$A$3:$E$102,4,FALSE),"")</f>
        <v/>
      </c>
      <c r="BJ32" s="21" t="str">
        <f>IF('Adjacent Counties'!BJ32="x",VLOOKUP('2016 0-64'!BJ$1,'2016 population'!$A$3:$E$102,4,FALSE),"")</f>
        <v/>
      </c>
      <c r="BK32" s="21" t="str">
        <f>IF('Adjacent Counties'!BK32="x",VLOOKUP('2016 0-64'!BK$1,'2016 population'!$A$3:$E$102,4,FALSE),"")</f>
        <v/>
      </c>
      <c r="BL32" s="21" t="str">
        <f>IF('Adjacent Counties'!BL32="x",VLOOKUP('2016 0-64'!BL$1,'2016 population'!$A$3:$E$102,4,FALSE),"")</f>
        <v/>
      </c>
      <c r="BM32" s="21" t="str">
        <f>IF('Adjacent Counties'!BM32="x",VLOOKUP('2016 0-64'!BM$1,'2016 population'!$A$3:$E$102,4,FALSE),"")</f>
        <v/>
      </c>
      <c r="BN32" s="21" t="str">
        <f>IF('Adjacent Counties'!BN32="x",VLOOKUP('2016 0-64'!BN$1,'2016 population'!$A$3:$E$102,4,FALSE),"")</f>
        <v/>
      </c>
      <c r="BO32" s="21" t="str">
        <f>IF('Adjacent Counties'!BO32="x",VLOOKUP('2016 0-64'!BO$1,'2016 population'!$A$3:$E$102,4,FALSE),"")</f>
        <v/>
      </c>
      <c r="BP32" s="21">
        <f>IF('Adjacent Counties'!BP32="x",VLOOKUP('2016 0-64'!BP$1,'2016 population'!$A$3:$E$102,4,FALSE),"")</f>
        <v>5424</v>
      </c>
      <c r="BQ32" s="21" t="str">
        <f>IF('Adjacent Counties'!BQ32="x",VLOOKUP('2016 0-64'!BQ$1,'2016 population'!$A$3:$E$102,4,FALSE),"")</f>
        <v/>
      </c>
      <c r="BR32" s="21" t="str">
        <f>IF('Adjacent Counties'!BR32="x",VLOOKUP('2016 0-64'!BR$1,'2016 population'!$A$3:$E$102,4,FALSE),"")</f>
        <v/>
      </c>
      <c r="BS32" s="21" t="str">
        <f>IF('Adjacent Counties'!BS32="x",VLOOKUP('2016 0-64'!BS$1,'2016 population'!$A$3:$E$102,4,FALSE),"")</f>
        <v/>
      </c>
      <c r="BT32" s="21">
        <f>IF('Adjacent Counties'!BT32="x",VLOOKUP('2016 0-64'!BT$1,'2016 population'!$A$3:$E$102,4,FALSE),"")</f>
        <v>2918</v>
      </c>
      <c r="BU32" s="21" t="str">
        <f>IF('Adjacent Counties'!BU32="x",VLOOKUP('2016 0-64'!BU$1,'2016 population'!$A$3:$E$102,4,FALSE),"")</f>
        <v/>
      </c>
      <c r="BV32" s="21" t="str">
        <f>IF('Adjacent Counties'!BV32="x",VLOOKUP('2016 0-64'!BV$1,'2016 population'!$A$3:$E$102,4,FALSE),"")</f>
        <v/>
      </c>
      <c r="BW32" s="21" t="str">
        <f>IF('Adjacent Counties'!BW32="x",VLOOKUP('2016 0-64'!BW$1,'2016 population'!$A$3:$E$102,4,FALSE),"")</f>
        <v/>
      </c>
      <c r="BX32" s="21" t="str">
        <f>IF('Adjacent Counties'!BX32="x",VLOOKUP('2016 0-64'!BX$1,'2016 population'!$A$3:$E$102,4,FALSE),"")</f>
        <v/>
      </c>
      <c r="BY32" s="21" t="str">
        <f>IF('Adjacent Counties'!BY32="x",VLOOKUP('2016 0-64'!BY$1,'2016 population'!$A$3:$E$102,4,FALSE),"")</f>
        <v/>
      </c>
      <c r="BZ32" s="21" t="str">
        <f>IF('Adjacent Counties'!BZ32="x",VLOOKUP('2016 0-64'!BZ$1,'2016 population'!$A$3:$E$102,4,FALSE),"")</f>
        <v/>
      </c>
      <c r="CA32" s="21" t="str">
        <f>IF('Adjacent Counties'!CA32="x",VLOOKUP('2016 0-64'!CA$1,'2016 population'!$A$3:$E$102,4,FALSE),"")</f>
        <v/>
      </c>
      <c r="CB32" s="21" t="str">
        <f>IF('Adjacent Counties'!CB32="x",VLOOKUP('2016 0-64'!CB$1,'2016 population'!$A$3:$E$102,4,FALSE),"")</f>
        <v/>
      </c>
      <c r="CC32" s="21" t="str">
        <f>IF('Adjacent Counties'!CC32="x",VLOOKUP('2016 0-64'!CC$1,'2016 population'!$A$3:$E$102,4,FALSE),"")</f>
        <v/>
      </c>
      <c r="CD32" s="21" t="str">
        <f>IF('Adjacent Counties'!CD32="x",VLOOKUP('2016 0-64'!CD$1,'2016 population'!$A$3:$E$102,4,FALSE),"")</f>
        <v/>
      </c>
      <c r="CE32" s="21">
        <f>IF('Adjacent Counties'!CE32="x",VLOOKUP('2016 0-64'!CE$1,'2016 population'!$A$3:$E$102,4,FALSE),"")</f>
        <v>3245</v>
      </c>
      <c r="CF32" s="21" t="str">
        <f>IF('Adjacent Counties'!CF32="x",VLOOKUP('2016 0-64'!CF$1,'2016 population'!$A$3:$E$102,4,FALSE),"")</f>
        <v/>
      </c>
      <c r="CG32" s="21" t="str">
        <f>IF('Adjacent Counties'!CG32="x",VLOOKUP('2016 0-64'!CG$1,'2016 population'!$A$3:$E$102,4,FALSE),"")</f>
        <v/>
      </c>
      <c r="CH32" s="21" t="str">
        <f>IF('Adjacent Counties'!CH32="x",VLOOKUP('2016 0-64'!CH$1,'2016 population'!$A$3:$E$102,4,FALSE),"")</f>
        <v/>
      </c>
      <c r="CI32" s="21" t="str">
        <f>IF('Adjacent Counties'!CI32="x",VLOOKUP('2016 0-64'!CI$1,'2016 population'!$A$3:$E$102,4,FALSE),"")</f>
        <v/>
      </c>
      <c r="CJ32" s="21" t="str">
        <f>IF('Adjacent Counties'!CJ32="x",VLOOKUP('2016 0-64'!CJ$1,'2016 population'!$A$3:$E$102,4,FALSE),"")</f>
        <v/>
      </c>
      <c r="CK32" s="21" t="str">
        <f>IF('Adjacent Counties'!CK32="x",VLOOKUP('2016 0-64'!CK$1,'2016 population'!$A$3:$E$102,4,FALSE),"")</f>
        <v/>
      </c>
      <c r="CL32" s="21" t="str">
        <f>IF('Adjacent Counties'!CL32="x",VLOOKUP('2016 0-64'!CL$1,'2016 population'!$A$3:$E$102,4,FALSE),"")</f>
        <v/>
      </c>
      <c r="CM32" s="21" t="str">
        <f>IF('Adjacent Counties'!CM32="x",VLOOKUP('2016 0-64'!CM$1,'2016 population'!$A$3:$E$102,4,FALSE),"")</f>
        <v/>
      </c>
      <c r="CN32" s="21" t="str">
        <f>IF('Adjacent Counties'!CN32="x",VLOOKUP('2016 0-64'!CN$1,'2016 population'!$A$3:$E$102,4,FALSE),"")</f>
        <v/>
      </c>
      <c r="CO32" s="21" t="str">
        <f>IF('Adjacent Counties'!CO32="x",VLOOKUP('2016 0-64'!CO$1,'2016 population'!$A$3:$E$102,4,FALSE),"")</f>
        <v/>
      </c>
      <c r="CP32" s="21" t="str">
        <f>IF('Adjacent Counties'!CP32="x",VLOOKUP('2016 0-64'!CP$1,'2016 population'!$A$3:$E$102,4,FALSE),"")</f>
        <v/>
      </c>
      <c r="CQ32" s="21" t="str">
        <f>IF('Adjacent Counties'!CQ32="x",VLOOKUP('2016 0-64'!CQ$1,'2016 population'!$A$3:$E$102,4,FALSE),"")</f>
        <v/>
      </c>
      <c r="CR32" s="21" t="str">
        <f>IF('Adjacent Counties'!CR32="x",VLOOKUP('2016 0-64'!CR$1,'2016 population'!$A$3:$E$102,4,FALSE),"")</f>
        <v/>
      </c>
      <c r="CS32" s="21">
        <f>IF('Adjacent Counties'!CS32="x",VLOOKUP('2016 0-64'!CS$1,'2016 population'!$A$3:$E$102,4,FALSE),"")</f>
        <v>5873</v>
      </c>
      <c r="CT32" s="21" t="str">
        <f>IF('Adjacent Counties'!CT32="x",VLOOKUP('2016 0-64'!CT$1,'2016 population'!$A$3:$E$102,4,FALSE),"")</f>
        <v/>
      </c>
      <c r="CU32" s="21" t="str">
        <f>IF('Adjacent Counties'!CU32="x",VLOOKUP('2016 0-64'!CU$1,'2016 population'!$A$3:$E$102,4,FALSE),"")</f>
        <v/>
      </c>
      <c r="CV32" s="21" t="str">
        <f>IF('Adjacent Counties'!CV32="x",VLOOKUP('2016 0-64'!CV$1,'2016 population'!$A$3:$E$102,4,FALSE),"")</f>
        <v/>
      </c>
      <c r="CW32" s="21" t="str">
        <f>IF('Adjacent Counties'!CW32="x",VLOOKUP('2016 0-64'!CW$1,'2016 population'!$A$3:$E$102,4,FALSE),"")</f>
        <v/>
      </c>
      <c r="CX32" s="21">
        <f t="shared" si="0"/>
        <v>24513</v>
      </c>
    </row>
    <row r="33" spans="1:102">
      <c r="A33" s="3" t="s">
        <v>31</v>
      </c>
      <c r="B33" s="21" t="str">
        <f>IF('Adjacent Counties'!B33="x",VLOOKUP('2016 0-64'!B$1,'2016 population'!$A$3:$E$102,4,FALSE),"")</f>
        <v/>
      </c>
      <c r="C33" s="21" t="str">
        <f>IF('Adjacent Counties'!C33="x",VLOOKUP('2016 0-64'!C$1,'2016 population'!$A$3:$E$102,4,FALSE),"")</f>
        <v/>
      </c>
      <c r="D33" s="21" t="str">
        <f>IF('Adjacent Counties'!D33="x",VLOOKUP('2016 0-64'!D$1,'2016 population'!$A$3:$E$102,4,FALSE),"")</f>
        <v/>
      </c>
      <c r="E33" s="21" t="str">
        <f>IF('Adjacent Counties'!E33="x",VLOOKUP('2016 0-64'!E$1,'2016 population'!$A$3:$E$102,4,FALSE),"")</f>
        <v/>
      </c>
      <c r="F33" s="21" t="str">
        <f>IF('Adjacent Counties'!F33="x",VLOOKUP('2016 0-64'!F$1,'2016 population'!$A$3:$E$102,4,FALSE),"")</f>
        <v/>
      </c>
      <c r="G33" s="21" t="str">
        <f>IF('Adjacent Counties'!G33="x",VLOOKUP('2016 0-64'!G$1,'2016 population'!$A$3:$E$102,4,FALSE),"")</f>
        <v/>
      </c>
      <c r="H33" s="21" t="str">
        <f>IF('Adjacent Counties'!H33="x",VLOOKUP('2016 0-64'!H$1,'2016 population'!$A$3:$E$102,4,FALSE),"")</f>
        <v/>
      </c>
      <c r="I33" s="21" t="str">
        <f>IF('Adjacent Counties'!I33="x",VLOOKUP('2016 0-64'!I$1,'2016 population'!$A$3:$E$102,4,FALSE),"")</f>
        <v/>
      </c>
      <c r="J33" s="21" t="str">
        <f>IF('Adjacent Counties'!J33="x",VLOOKUP('2016 0-64'!J$1,'2016 population'!$A$3:$E$102,4,FALSE),"")</f>
        <v/>
      </c>
      <c r="K33" s="21" t="str">
        <f>IF('Adjacent Counties'!K33="x",VLOOKUP('2016 0-64'!K$1,'2016 population'!$A$3:$E$102,4,FALSE),"")</f>
        <v/>
      </c>
      <c r="L33" s="21" t="str">
        <f>IF('Adjacent Counties'!L33="x",VLOOKUP('2016 0-64'!L$1,'2016 population'!$A$3:$E$102,4,FALSE),"")</f>
        <v/>
      </c>
      <c r="M33" s="21" t="str">
        <f>IF('Adjacent Counties'!M33="x",VLOOKUP('2016 0-64'!M$1,'2016 population'!$A$3:$E$102,4,FALSE),"")</f>
        <v/>
      </c>
      <c r="N33" s="21" t="str">
        <f>IF('Adjacent Counties'!N33="x",VLOOKUP('2016 0-64'!N$1,'2016 population'!$A$3:$E$102,4,FALSE),"")</f>
        <v/>
      </c>
      <c r="O33" s="21" t="str">
        <f>IF('Adjacent Counties'!O33="x",VLOOKUP('2016 0-64'!O$1,'2016 population'!$A$3:$E$102,4,FALSE),"")</f>
        <v/>
      </c>
      <c r="P33" s="21" t="str">
        <f>IF('Adjacent Counties'!P33="x",VLOOKUP('2016 0-64'!P$1,'2016 population'!$A$3:$E$102,4,FALSE),"")</f>
        <v/>
      </c>
      <c r="Q33" s="21" t="str">
        <f>IF('Adjacent Counties'!Q33="x",VLOOKUP('2016 0-64'!Q$1,'2016 population'!$A$3:$E$102,4,FALSE),"")</f>
        <v/>
      </c>
      <c r="R33" s="21" t="str">
        <f>IF('Adjacent Counties'!R33="x",VLOOKUP('2016 0-64'!R$1,'2016 population'!$A$3:$E$102,4,FALSE),"")</f>
        <v/>
      </c>
      <c r="S33" s="21" t="str">
        <f>IF('Adjacent Counties'!S33="x",VLOOKUP('2016 0-64'!S$1,'2016 population'!$A$3:$E$102,4,FALSE),"")</f>
        <v/>
      </c>
      <c r="T33" s="21">
        <f>IF('Adjacent Counties'!T33="x",VLOOKUP('2016 0-64'!T$1,'2016 population'!$A$3:$E$102,4,FALSE),"")</f>
        <v>4864</v>
      </c>
      <c r="U33" s="21" t="str">
        <f>IF('Adjacent Counties'!U33="x",VLOOKUP('2016 0-64'!U$1,'2016 population'!$A$3:$E$102,4,FALSE),"")</f>
        <v/>
      </c>
      <c r="V33" s="21" t="str">
        <f>IF('Adjacent Counties'!V33="x",VLOOKUP('2016 0-64'!V$1,'2016 population'!$A$3:$E$102,4,FALSE),"")</f>
        <v/>
      </c>
      <c r="W33" s="21" t="str">
        <f>IF('Adjacent Counties'!W33="x",VLOOKUP('2016 0-64'!W$1,'2016 population'!$A$3:$E$102,4,FALSE),"")</f>
        <v/>
      </c>
      <c r="X33" s="21" t="str">
        <f>IF('Adjacent Counties'!X33="x",VLOOKUP('2016 0-64'!X$1,'2016 population'!$A$3:$E$102,4,FALSE),"")</f>
        <v/>
      </c>
      <c r="Y33" s="21" t="str">
        <f>IF('Adjacent Counties'!Y33="x",VLOOKUP('2016 0-64'!Y$1,'2016 population'!$A$3:$E$102,4,FALSE),"")</f>
        <v/>
      </c>
      <c r="Z33" s="21" t="str">
        <f>IF('Adjacent Counties'!Z33="x",VLOOKUP('2016 0-64'!Z$1,'2016 population'!$A$3:$E$102,4,FALSE),"")</f>
        <v/>
      </c>
      <c r="AA33" s="21" t="str">
        <f>IF('Adjacent Counties'!AA33="x",VLOOKUP('2016 0-64'!AA$1,'2016 population'!$A$3:$E$102,4,FALSE),"")</f>
        <v/>
      </c>
      <c r="AB33" s="21" t="str">
        <f>IF('Adjacent Counties'!AB33="x",VLOOKUP('2016 0-64'!AB$1,'2016 population'!$A$3:$E$102,4,FALSE),"")</f>
        <v/>
      </c>
      <c r="AC33" s="21" t="str">
        <f>IF('Adjacent Counties'!AC33="x",VLOOKUP('2016 0-64'!AC$1,'2016 population'!$A$3:$E$102,4,FALSE),"")</f>
        <v/>
      </c>
      <c r="AD33" s="21" t="str">
        <f>IF('Adjacent Counties'!AD33="x",VLOOKUP('2016 0-64'!AD$1,'2016 population'!$A$3:$E$102,4,FALSE),"")</f>
        <v/>
      </c>
      <c r="AE33" s="21" t="str">
        <f>IF('Adjacent Counties'!AE33="x",VLOOKUP('2016 0-64'!AE$1,'2016 population'!$A$3:$E$102,4,FALSE),"")</f>
        <v/>
      </c>
      <c r="AF33" s="21" t="str">
        <f>IF('Adjacent Counties'!AF33="x",VLOOKUP('2016 0-64'!AF$1,'2016 population'!$A$3:$E$102,4,FALSE),"")</f>
        <v/>
      </c>
      <c r="AG33" s="21">
        <f>IF('Adjacent Counties'!AG33="x",VLOOKUP('2016 0-64'!AG$1,'2016 population'!$A$3:$E$102,4,FALSE),"")</f>
        <v>9175</v>
      </c>
      <c r="AH33" s="21" t="str">
        <f>IF('Adjacent Counties'!AH33="x",VLOOKUP('2016 0-64'!AH$1,'2016 population'!$A$3:$E$102,4,FALSE),"")</f>
        <v/>
      </c>
      <c r="AI33" s="21" t="str">
        <f>IF('Adjacent Counties'!AI33="x",VLOOKUP('2016 0-64'!AI$1,'2016 population'!$A$3:$E$102,4,FALSE),"")</f>
        <v/>
      </c>
      <c r="AJ33" s="21" t="str">
        <f>IF('Adjacent Counties'!AJ33="x",VLOOKUP('2016 0-64'!AJ$1,'2016 population'!$A$3:$E$102,4,FALSE),"")</f>
        <v/>
      </c>
      <c r="AK33" s="21" t="str">
        <f>IF('Adjacent Counties'!AK33="x",VLOOKUP('2016 0-64'!AK$1,'2016 population'!$A$3:$E$102,4,FALSE),"")</f>
        <v/>
      </c>
      <c r="AL33" s="21" t="str">
        <f>IF('Adjacent Counties'!AL33="x",VLOOKUP('2016 0-64'!AL$1,'2016 population'!$A$3:$E$102,4,FALSE),"")</f>
        <v/>
      </c>
      <c r="AM33" s="21" t="str">
        <f>IF('Adjacent Counties'!AM33="x",VLOOKUP('2016 0-64'!AM$1,'2016 population'!$A$3:$E$102,4,FALSE),"")</f>
        <v/>
      </c>
      <c r="AN33" s="21">
        <f>IF('Adjacent Counties'!AN33="x",VLOOKUP('2016 0-64'!AN$1,'2016 population'!$A$3:$E$102,4,FALSE),"")</f>
        <v>2619</v>
      </c>
      <c r="AO33" s="21" t="str">
        <f>IF('Adjacent Counties'!AO33="x",VLOOKUP('2016 0-64'!AO$1,'2016 population'!$A$3:$E$102,4,FALSE),"")</f>
        <v/>
      </c>
      <c r="AP33" s="21" t="str">
        <f>IF('Adjacent Counties'!AP33="x",VLOOKUP('2016 0-64'!AP$1,'2016 population'!$A$3:$E$102,4,FALSE),"")</f>
        <v/>
      </c>
      <c r="AQ33" s="21" t="str">
        <f>IF('Adjacent Counties'!AQ33="x",VLOOKUP('2016 0-64'!AQ$1,'2016 population'!$A$3:$E$102,4,FALSE),"")</f>
        <v/>
      </c>
      <c r="AR33" s="21" t="str">
        <f>IF('Adjacent Counties'!AR33="x",VLOOKUP('2016 0-64'!AR$1,'2016 population'!$A$3:$E$102,4,FALSE),"")</f>
        <v/>
      </c>
      <c r="AS33" s="21" t="str">
        <f>IF('Adjacent Counties'!AS33="x",VLOOKUP('2016 0-64'!AS$1,'2016 population'!$A$3:$E$102,4,FALSE),"")</f>
        <v/>
      </c>
      <c r="AT33" s="21" t="str">
        <f>IF('Adjacent Counties'!AT33="x",VLOOKUP('2016 0-64'!AT$1,'2016 population'!$A$3:$E$102,4,FALSE),"")</f>
        <v/>
      </c>
      <c r="AU33" s="21" t="str">
        <f>IF('Adjacent Counties'!AU33="x",VLOOKUP('2016 0-64'!AU$1,'2016 population'!$A$3:$E$102,4,FALSE),"")</f>
        <v/>
      </c>
      <c r="AV33" s="21" t="str">
        <f>IF('Adjacent Counties'!AV33="x",VLOOKUP('2016 0-64'!AV$1,'2016 population'!$A$3:$E$102,4,FALSE),"")</f>
        <v/>
      </c>
      <c r="AW33" s="21" t="str">
        <f>IF('Adjacent Counties'!AW33="x",VLOOKUP('2016 0-64'!AW$1,'2016 population'!$A$3:$E$102,4,FALSE),"")</f>
        <v/>
      </c>
      <c r="AX33" s="21" t="str">
        <f>IF('Adjacent Counties'!AX33="x",VLOOKUP('2016 0-64'!AX$1,'2016 population'!$A$3:$E$102,4,FALSE),"")</f>
        <v/>
      </c>
      <c r="AY33" s="21" t="str">
        <f>IF('Adjacent Counties'!AY33="x",VLOOKUP('2016 0-64'!AY$1,'2016 population'!$A$3:$E$102,4,FALSE),"")</f>
        <v/>
      </c>
      <c r="AZ33" s="21" t="str">
        <f>IF('Adjacent Counties'!AZ33="x",VLOOKUP('2016 0-64'!AZ$1,'2016 population'!$A$3:$E$102,4,FALSE),"")</f>
        <v/>
      </c>
      <c r="BA33" s="21" t="str">
        <f>IF('Adjacent Counties'!BA33="x",VLOOKUP('2016 0-64'!BA$1,'2016 population'!$A$3:$E$102,4,FALSE),"")</f>
        <v/>
      </c>
      <c r="BB33" s="21" t="str">
        <f>IF('Adjacent Counties'!BB33="x",VLOOKUP('2016 0-64'!BB$1,'2016 population'!$A$3:$E$102,4,FALSE),"")</f>
        <v/>
      </c>
      <c r="BC33" s="21" t="str">
        <f>IF('Adjacent Counties'!BC33="x",VLOOKUP('2016 0-64'!BC$1,'2016 population'!$A$3:$E$102,4,FALSE),"")</f>
        <v/>
      </c>
      <c r="BD33" s="21" t="str">
        <f>IF('Adjacent Counties'!BD33="x",VLOOKUP('2016 0-64'!BD$1,'2016 population'!$A$3:$E$102,4,FALSE),"")</f>
        <v/>
      </c>
      <c r="BE33" s="21" t="str">
        <f>IF('Adjacent Counties'!BE33="x",VLOOKUP('2016 0-64'!BE$1,'2016 population'!$A$3:$E$102,4,FALSE),"")</f>
        <v/>
      </c>
      <c r="BF33" s="21" t="str">
        <f>IF('Adjacent Counties'!BF33="x",VLOOKUP('2016 0-64'!BF$1,'2016 population'!$A$3:$E$102,4,FALSE),"")</f>
        <v/>
      </c>
      <c r="BG33" s="21" t="str">
        <f>IF('Adjacent Counties'!BG33="x",VLOOKUP('2016 0-64'!BG$1,'2016 population'!$A$3:$E$102,4,FALSE),"")</f>
        <v/>
      </c>
      <c r="BH33" s="21" t="str">
        <f>IF('Adjacent Counties'!BH33="x",VLOOKUP('2016 0-64'!BH$1,'2016 population'!$A$3:$E$102,4,FALSE),"")</f>
        <v/>
      </c>
      <c r="BI33" s="21" t="str">
        <f>IF('Adjacent Counties'!BI33="x",VLOOKUP('2016 0-64'!BI$1,'2016 population'!$A$3:$E$102,4,FALSE),"")</f>
        <v/>
      </c>
      <c r="BJ33" s="21" t="str">
        <f>IF('Adjacent Counties'!BJ33="x",VLOOKUP('2016 0-64'!BJ$1,'2016 population'!$A$3:$E$102,4,FALSE),"")</f>
        <v/>
      </c>
      <c r="BK33" s="21" t="str">
        <f>IF('Adjacent Counties'!BK33="x",VLOOKUP('2016 0-64'!BK$1,'2016 population'!$A$3:$E$102,4,FALSE),"")</f>
        <v/>
      </c>
      <c r="BL33" s="21" t="str">
        <f>IF('Adjacent Counties'!BL33="x",VLOOKUP('2016 0-64'!BL$1,'2016 population'!$A$3:$E$102,4,FALSE),"")</f>
        <v/>
      </c>
      <c r="BM33" s="21" t="str">
        <f>IF('Adjacent Counties'!BM33="x",VLOOKUP('2016 0-64'!BM$1,'2016 population'!$A$3:$E$102,4,FALSE),"")</f>
        <v/>
      </c>
      <c r="BN33" s="21" t="str">
        <f>IF('Adjacent Counties'!BN33="x",VLOOKUP('2016 0-64'!BN$1,'2016 population'!$A$3:$E$102,4,FALSE),"")</f>
        <v/>
      </c>
      <c r="BO33" s="21" t="str">
        <f>IF('Adjacent Counties'!BO33="x",VLOOKUP('2016 0-64'!BO$1,'2016 population'!$A$3:$E$102,4,FALSE),"")</f>
        <v/>
      </c>
      <c r="BP33" s="21" t="str">
        <f>IF('Adjacent Counties'!BP33="x",VLOOKUP('2016 0-64'!BP$1,'2016 population'!$A$3:$E$102,4,FALSE),"")</f>
        <v/>
      </c>
      <c r="BQ33" s="21">
        <f>IF('Adjacent Counties'!BQ33="x",VLOOKUP('2016 0-64'!BQ$1,'2016 population'!$A$3:$E$102,4,FALSE),"")</f>
        <v>4669</v>
      </c>
      <c r="BR33" s="21" t="str">
        <f>IF('Adjacent Counties'!BR33="x",VLOOKUP('2016 0-64'!BR$1,'2016 population'!$A$3:$E$102,4,FALSE),"")</f>
        <v/>
      </c>
      <c r="BS33" s="21" t="str">
        <f>IF('Adjacent Counties'!BS33="x",VLOOKUP('2016 0-64'!BS$1,'2016 population'!$A$3:$E$102,4,FALSE),"")</f>
        <v/>
      </c>
      <c r="BT33" s="21" t="str">
        <f>IF('Adjacent Counties'!BT33="x",VLOOKUP('2016 0-64'!BT$1,'2016 population'!$A$3:$E$102,4,FALSE),"")</f>
        <v/>
      </c>
      <c r="BU33" s="21" t="str">
        <f>IF('Adjacent Counties'!BU33="x",VLOOKUP('2016 0-64'!BU$1,'2016 population'!$A$3:$E$102,4,FALSE),"")</f>
        <v/>
      </c>
      <c r="BV33" s="21">
        <f>IF('Adjacent Counties'!BV33="x",VLOOKUP('2016 0-64'!BV$1,'2016 population'!$A$3:$E$102,4,FALSE),"")</f>
        <v>2118</v>
      </c>
      <c r="BW33" s="21" t="str">
        <f>IF('Adjacent Counties'!BW33="x",VLOOKUP('2016 0-64'!BW$1,'2016 population'!$A$3:$E$102,4,FALSE),"")</f>
        <v/>
      </c>
      <c r="BX33" s="21" t="str">
        <f>IF('Adjacent Counties'!BX33="x",VLOOKUP('2016 0-64'!BX$1,'2016 population'!$A$3:$E$102,4,FALSE),"")</f>
        <v/>
      </c>
      <c r="BY33" s="21" t="str">
        <f>IF('Adjacent Counties'!BY33="x",VLOOKUP('2016 0-64'!BY$1,'2016 population'!$A$3:$E$102,4,FALSE),"")</f>
        <v/>
      </c>
      <c r="BZ33" s="21" t="str">
        <f>IF('Adjacent Counties'!BZ33="x",VLOOKUP('2016 0-64'!BZ$1,'2016 population'!$A$3:$E$102,4,FALSE),"")</f>
        <v/>
      </c>
      <c r="CA33" s="21" t="str">
        <f>IF('Adjacent Counties'!CA33="x",VLOOKUP('2016 0-64'!CA$1,'2016 population'!$A$3:$E$102,4,FALSE),"")</f>
        <v/>
      </c>
      <c r="CB33" s="21" t="str">
        <f>IF('Adjacent Counties'!CB33="x",VLOOKUP('2016 0-64'!CB$1,'2016 population'!$A$3:$E$102,4,FALSE),"")</f>
        <v/>
      </c>
      <c r="CC33" s="21" t="str">
        <f>IF('Adjacent Counties'!CC33="x",VLOOKUP('2016 0-64'!CC$1,'2016 population'!$A$3:$E$102,4,FALSE),"")</f>
        <v/>
      </c>
      <c r="CD33" s="21" t="str">
        <f>IF('Adjacent Counties'!CD33="x",VLOOKUP('2016 0-64'!CD$1,'2016 population'!$A$3:$E$102,4,FALSE),"")</f>
        <v/>
      </c>
      <c r="CE33" s="21" t="str">
        <f>IF('Adjacent Counties'!CE33="x",VLOOKUP('2016 0-64'!CE$1,'2016 population'!$A$3:$E$102,4,FALSE),"")</f>
        <v/>
      </c>
      <c r="CF33" s="21" t="str">
        <f>IF('Adjacent Counties'!CF33="x",VLOOKUP('2016 0-64'!CF$1,'2016 population'!$A$3:$E$102,4,FALSE),"")</f>
        <v/>
      </c>
      <c r="CG33" s="21" t="str">
        <f>IF('Adjacent Counties'!CG33="x",VLOOKUP('2016 0-64'!CG$1,'2016 population'!$A$3:$E$102,4,FALSE),"")</f>
        <v/>
      </c>
      <c r="CH33" s="21" t="str">
        <f>IF('Adjacent Counties'!CH33="x",VLOOKUP('2016 0-64'!CH$1,'2016 population'!$A$3:$E$102,4,FALSE),"")</f>
        <v/>
      </c>
      <c r="CI33" s="21" t="str">
        <f>IF('Adjacent Counties'!CI33="x",VLOOKUP('2016 0-64'!CI$1,'2016 population'!$A$3:$E$102,4,FALSE),"")</f>
        <v/>
      </c>
      <c r="CJ33" s="21" t="str">
        <f>IF('Adjacent Counties'!CJ33="x",VLOOKUP('2016 0-64'!CJ$1,'2016 population'!$A$3:$E$102,4,FALSE),"")</f>
        <v/>
      </c>
      <c r="CK33" s="21" t="str">
        <f>IF('Adjacent Counties'!CK33="x",VLOOKUP('2016 0-64'!CK$1,'2016 population'!$A$3:$E$102,4,FALSE),"")</f>
        <v/>
      </c>
      <c r="CL33" s="21" t="str">
        <f>IF('Adjacent Counties'!CL33="x",VLOOKUP('2016 0-64'!CL$1,'2016 population'!$A$3:$E$102,4,FALSE),"")</f>
        <v/>
      </c>
      <c r="CM33" s="21" t="str">
        <f>IF('Adjacent Counties'!CM33="x",VLOOKUP('2016 0-64'!CM$1,'2016 population'!$A$3:$E$102,4,FALSE),"")</f>
        <v/>
      </c>
      <c r="CN33" s="21" t="str">
        <f>IF('Adjacent Counties'!CN33="x",VLOOKUP('2016 0-64'!CN$1,'2016 population'!$A$3:$E$102,4,FALSE),"")</f>
        <v/>
      </c>
      <c r="CO33" s="21">
        <f>IF('Adjacent Counties'!CO33="x",VLOOKUP('2016 0-64'!CO$1,'2016 population'!$A$3:$E$102,4,FALSE),"")</f>
        <v>29497</v>
      </c>
      <c r="CP33" s="21" t="str">
        <f>IF('Adjacent Counties'!CP33="x",VLOOKUP('2016 0-64'!CP$1,'2016 population'!$A$3:$E$102,4,FALSE),"")</f>
        <v/>
      </c>
      <c r="CQ33" s="21" t="str">
        <f>IF('Adjacent Counties'!CQ33="x",VLOOKUP('2016 0-64'!CQ$1,'2016 population'!$A$3:$E$102,4,FALSE),"")</f>
        <v/>
      </c>
      <c r="CR33" s="21" t="str">
        <f>IF('Adjacent Counties'!CR33="x",VLOOKUP('2016 0-64'!CR$1,'2016 population'!$A$3:$E$102,4,FALSE),"")</f>
        <v/>
      </c>
      <c r="CS33" s="21" t="str">
        <f>IF('Adjacent Counties'!CS33="x",VLOOKUP('2016 0-64'!CS$1,'2016 population'!$A$3:$E$102,4,FALSE),"")</f>
        <v/>
      </c>
      <c r="CT33" s="21" t="str">
        <f>IF('Adjacent Counties'!CT33="x",VLOOKUP('2016 0-64'!CT$1,'2016 population'!$A$3:$E$102,4,FALSE),"")</f>
        <v/>
      </c>
      <c r="CU33" s="21" t="str">
        <f>IF('Adjacent Counties'!CU33="x",VLOOKUP('2016 0-64'!CU$1,'2016 population'!$A$3:$E$102,4,FALSE),"")</f>
        <v/>
      </c>
      <c r="CV33" s="21" t="str">
        <f>IF('Adjacent Counties'!CV33="x",VLOOKUP('2016 0-64'!CV$1,'2016 population'!$A$3:$E$102,4,FALSE),"")</f>
        <v/>
      </c>
      <c r="CW33" s="21" t="str">
        <f>IF('Adjacent Counties'!CW33="x",VLOOKUP('2016 0-64'!CW$1,'2016 population'!$A$3:$E$102,4,FALSE),"")</f>
        <v/>
      </c>
      <c r="CX33" s="21">
        <f t="shared" si="0"/>
        <v>52942</v>
      </c>
    </row>
    <row r="34" spans="1:102">
      <c r="A34" s="3" t="s">
        <v>32</v>
      </c>
      <c r="B34" s="21" t="str">
        <f>IF('Adjacent Counties'!B34="x",VLOOKUP('2016 0-64'!B$1,'2016 population'!$A$3:$E$102,4,FALSE),"")</f>
        <v/>
      </c>
      <c r="C34" s="21" t="str">
        <f>IF('Adjacent Counties'!C34="x",VLOOKUP('2016 0-64'!C$1,'2016 population'!$A$3:$E$102,4,FALSE),"")</f>
        <v/>
      </c>
      <c r="D34" s="21" t="str">
        <f>IF('Adjacent Counties'!D34="x",VLOOKUP('2016 0-64'!D$1,'2016 population'!$A$3:$E$102,4,FALSE),"")</f>
        <v/>
      </c>
      <c r="E34" s="21" t="str">
        <f>IF('Adjacent Counties'!E34="x",VLOOKUP('2016 0-64'!E$1,'2016 population'!$A$3:$E$102,4,FALSE),"")</f>
        <v/>
      </c>
      <c r="F34" s="21" t="str">
        <f>IF('Adjacent Counties'!F34="x",VLOOKUP('2016 0-64'!F$1,'2016 population'!$A$3:$E$102,4,FALSE),"")</f>
        <v/>
      </c>
      <c r="G34" s="21" t="str">
        <f>IF('Adjacent Counties'!G34="x",VLOOKUP('2016 0-64'!G$1,'2016 population'!$A$3:$E$102,4,FALSE),"")</f>
        <v/>
      </c>
      <c r="H34" s="21" t="str">
        <f>IF('Adjacent Counties'!H34="x",VLOOKUP('2016 0-64'!H$1,'2016 population'!$A$3:$E$102,4,FALSE),"")</f>
        <v/>
      </c>
      <c r="I34" s="21" t="str">
        <f>IF('Adjacent Counties'!I34="x",VLOOKUP('2016 0-64'!I$1,'2016 population'!$A$3:$E$102,4,FALSE),"")</f>
        <v/>
      </c>
      <c r="J34" s="21" t="str">
        <f>IF('Adjacent Counties'!J34="x",VLOOKUP('2016 0-64'!J$1,'2016 population'!$A$3:$E$102,4,FALSE),"")</f>
        <v/>
      </c>
      <c r="K34" s="21" t="str">
        <f>IF('Adjacent Counties'!K34="x",VLOOKUP('2016 0-64'!K$1,'2016 population'!$A$3:$E$102,4,FALSE),"")</f>
        <v/>
      </c>
      <c r="L34" s="21" t="str">
        <f>IF('Adjacent Counties'!L34="x",VLOOKUP('2016 0-64'!L$1,'2016 population'!$A$3:$E$102,4,FALSE),"")</f>
        <v/>
      </c>
      <c r="M34" s="21" t="str">
        <f>IF('Adjacent Counties'!M34="x",VLOOKUP('2016 0-64'!M$1,'2016 population'!$A$3:$E$102,4,FALSE),"")</f>
        <v/>
      </c>
      <c r="N34" s="21" t="str">
        <f>IF('Adjacent Counties'!N34="x",VLOOKUP('2016 0-64'!N$1,'2016 population'!$A$3:$E$102,4,FALSE),"")</f>
        <v/>
      </c>
      <c r="O34" s="21" t="str">
        <f>IF('Adjacent Counties'!O34="x",VLOOKUP('2016 0-64'!O$1,'2016 population'!$A$3:$E$102,4,FALSE),"")</f>
        <v/>
      </c>
      <c r="P34" s="21" t="str">
        <f>IF('Adjacent Counties'!P34="x",VLOOKUP('2016 0-64'!P$1,'2016 population'!$A$3:$E$102,4,FALSE),"")</f>
        <v/>
      </c>
      <c r="Q34" s="21" t="str">
        <f>IF('Adjacent Counties'!Q34="x",VLOOKUP('2016 0-64'!Q$1,'2016 population'!$A$3:$E$102,4,FALSE),"")</f>
        <v/>
      </c>
      <c r="R34" s="21" t="str">
        <f>IF('Adjacent Counties'!R34="x",VLOOKUP('2016 0-64'!R$1,'2016 population'!$A$3:$E$102,4,FALSE),"")</f>
        <v/>
      </c>
      <c r="S34" s="21" t="str">
        <f>IF('Adjacent Counties'!S34="x",VLOOKUP('2016 0-64'!S$1,'2016 population'!$A$3:$E$102,4,FALSE),"")</f>
        <v/>
      </c>
      <c r="T34" s="21" t="str">
        <f>IF('Adjacent Counties'!T34="x",VLOOKUP('2016 0-64'!T$1,'2016 population'!$A$3:$E$102,4,FALSE),"")</f>
        <v/>
      </c>
      <c r="U34" s="21" t="str">
        <f>IF('Adjacent Counties'!U34="x",VLOOKUP('2016 0-64'!U$1,'2016 population'!$A$3:$E$102,4,FALSE),"")</f>
        <v/>
      </c>
      <c r="V34" s="21" t="str">
        <f>IF('Adjacent Counties'!V34="x",VLOOKUP('2016 0-64'!V$1,'2016 population'!$A$3:$E$102,4,FALSE),"")</f>
        <v/>
      </c>
      <c r="W34" s="21" t="str">
        <f>IF('Adjacent Counties'!W34="x",VLOOKUP('2016 0-64'!W$1,'2016 population'!$A$3:$E$102,4,FALSE),"")</f>
        <v/>
      </c>
      <c r="X34" s="21" t="str">
        <f>IF('Adjacent Counties'!X34="x",VLOOKUP('2016 0-64'!X$1,'2016 population'!$A$3:$E$102,4,FALSE),"")</f>
        <v/>
      </c>
      <c r="Y34" s="21" t="str">
        <f>IF('Adjacent Counties'!Y34="x",VLOOKUP('2016 0-64'!Y$1,'2016 population'!$A$3:$E$102,4,FALSE),"")</f>
        <v/>
      </c>
      <c r="Z34" s="21" t="str">
        <f>IF('Adjacent Counties'!Z34="x",VLOOKUP('2016 0-64'!Z$1,'2016 population'!$A$3:$E$102,4,FALSE),"")</f>
        <v/>
      </c>
      <c r="AA34" s="21" t="str">
        <f>IF('Adjacent Counties'!AA34="x",VLOOKUP('2016 0-64'!AA$1,'2016 population'!$A$3:$E$102,4,FALSE),"")</f>
        <v/>
      </c>
      <c r="AB34" s="21" t="str">
        <f>IF('Adjacent Counties'!AB34="x",VLOOKUP('2016 0-64'!AB$1,'2016 population'!$A$3:$E$102,4,FALSE),"")</f>
        <v/>
      </c>
      <c r="AC34" s="21" t="str">
        <f>IF('Adjacent Counties'!AC34="x",VLOOKUP('2016 0-64'!AC$1,'2016 population'!$A$3:$E$102,4,FALSE),"")</f>
        <v/>
      </c>
      <c r="AD34" s="21" t="str">
        <f>IF('Adjacent Counties'!AD34="x",VLOOKUP('2016 0-64'!AD$1,'2016 population'!$A$3:$E$102,4,FALSE),"")</f>
        <v/>
      </c>
      <c r="AE34" s="21" t="str">
        <f>IF('Adjacent Counties'!AE34="x",VLOOKUP('2016 0-64'!AE$1,'2016 population'!$A$3:$E$102,4,FALSE),"")</f>
        <v/>
      </c>
      <c r="AF34" s="21" t="str">
        <f>IF('Adjacent Counties'!AF34="x",VLOOKUP('2016 0-64'!AF$1,'2016 population'!$A$3:$E$102,4,FALSE),"")</f>
        <v/>
      </c>
      <c r="AG34" s="21" t="str">
        <f>IF('Adjacent Counties'!AG34="x",VLOOKUP('2016 0-64'!AG$1,'2016 population'!$A$3:$E$102,4,FALSE),"")</f>
        <v/>
      </c>
      <c r="AH34" s="21">
        <f>IF('Adjacent Counties'!AH34="x",VLOOKUP('2016 0-64'!AH$1,'2016 population'!$A$3:$E$102,4,FALSE),"")</f>
        <v>2812</v>
      </c>
      <c r="AI34" s="21" t="str">
        <f>IF('Adjacent Counties'!AI34="x",VLOOKUP('2016 0-64'!AI$1,'2016 population'!$A$3:$E$102,4,FALSE),"")</f>
        <v/>
      </c>
      <c r="AJ34" s="21" t="str">
        <f>IF('Adjacent Counties'!AJ34="x",VLOOKUP('2016 0-64'!AJ$1,'2016 population'!$A$3:$E$102,4,FALSE),"")</f>
        <v/>
      </c>
      <c r="AK34" s="21" t="str">
        <f>IF('Adjacent Counties'!AK34="x",VLOOKUP('2016 0-64'!AK$1,'2016 population'!$A$3:$E$102,4,FALSE),"")</f>
        <v/>
      </c>
      <c r="AL34" s="21" t="str">
        <f>IF('Adjacent Counties'!AL34="x",VLOOKUP('2016 0-64'!AL$1,'2016 population'!$A$3:$E$102,4,FALSE),"")</f>
        <v/>
      </c>
      <c r="AM34" s="21" t="str">
        <f>IF('Adjacent Counties'!AM34="x",VLOOKUP('2016 0-64'!AM$1,'2016 population'!$A$3:$E$102,4,FALSE),"")</f>
        <v/>
      </c>
      <c r="AN34" s="21" t="str">
        <f>IF('Adjacent Counties'!AN34="x",VLOOKUP('2016 0-64'!AN$1,'2016 population'!$A$3:$E$102,4,FALSE),"")</f>
        <v/>
      </c>
      <c r="AO34" s="21" t="str">
        <f>IF('Adjacent Counties'!AO34="x",VLOOKUP('2016 0-64'!AO$1,'2016 population'!$A$3:$E$102,4,FALSE),"")</f>
        <v/>
      </c>
      <c r="AP34" s="21" t="str">
        <f>IF('Adjacent Counties'!AP34="x",VLOOKUP('2016 0-64'!AP$1,'2016 population'!$A$3:$E$102,4,FALSE),"")</f>
        <v/>
      </c>
      <c r="AQ34" s="21">
        <f>IF('Adjacent Counties'!AQ34="x",VLOOKUP('2016 0-64'!AQ$1,'2016 population'!$A$3:$E$102,4,FALSE),"")</f>
        <v>3029</v>
      </c>
      <c r="AR34" s="21" t="str">
        <f>IF('Adjacent Counties'!AR34="x",VLOOKUP('2016 0-64'!AR$1,'2016 population'!$A$3:$E$102,4,FALSE),"")</f>
        <v/>
      </c>
      <c r="AS34" s="21" t="str">
        <f>IF('Adjacent Counties'!AS34="x",VLOOKUP('2016 0-64'!AS$1,'2016 population'!$A$3:$E$102,4,FALSE),"")</f>
        <v/>
      </c>
      <c r="AT34" s="21" t="str">
        <f>IF('Adjacent Counties'!AT34="x",VLOOKUP('2016 0-64'!AT$1,'2016 population'!$A$3:$E$102,4,FALSE),"")</f>
        <v/>
      </c>
      <c r="AU34" s="21" t="str">
        <f>IF('Adjacent Counties'!AU34="x",VLOOKUP('2016 0-64'!AU$1,'2016 population'!$A$3:$E$102,4,FALSE),"")</f>
        <v/>
      </c>
      <c r="AV34" s="21" t="str">
        <f>IF('Adjacent Counties'!AV34="x",VLOOKUP('2016 0-64'!AV$1,'2016 population'!$A$3:$E$102,4,FALSE),"")</f>
        <v/>
      </c>
      <c r="AW34" s="21" t="str">
        <f>IF('Adjacent Counties'!AW34="x",VLOOKUP('2016 0-64'!AW$1,'2016 population'!$A$3:$E$102,4,FALSE),"")</f>
        <v/>
      </c>
      <c r="AX34" s="21" t="str">
        <f>IF('Adjacent Counties'!AX34="x",VLOOKUP('2016 0-64'!AX$1,'2016 population'!$A$3:$E$102,4,FALSE),"")</f>
        <v/>
      </c>
      <c r="AY34" s="21" t="str">
        <f>IF('Adjacent Counties'!AY34="x",VLOOKUP('2016 0-64'!AY$1,'2016 population'!$A$3:$E$102,4,FALSE),"")</f>
        <v/>
      </c>
      <c r="AZ34" s="21" t="str">
        <f>IF('Adjacent Counties'!AZ34="x",VLOOKUP('2016 0-64'!AZ$1,'2016 population'!$A$3:$E$102,4,FALSE),"")</f>
        <v/>
      </c>
      <c r="BA34" s="21" t="str">
        <f>IF('Adjacent Counties'!BA34="x",VLOOKUP('2016 0-64'!BA$1,'2016 population'!$A$3:$E$102,4,FALSE),"")</f>
        <v/>
      </c>
      <c r="BB34" s="21" t="str">
        <f>IF('Adjacent Counties'!BB34="x",VLOOKUP('2016 0-64'!BB$1,'2016 population'!$A$3:$E$102,4,FALSE),"")</f>
        <v/>
      </c>
      <c r="BC34" s="21" t="str">
        <f>IF('Adjacent Counties'!BC34="x",VLOOKUP('2016 0-64'!BC$1,'2016 population'!$A$3:$E$102,4,FALSE),"")</f>
        <v/>
      </c>
      <c r="BD34" s="21" t="str">
        <f>IF('Adjacent Counties'!BD34="x",VLOOKUP('2016 0-64'!BD$1,'2016 population'!$A$3:$E$102,4,FALSE),"")</f>
        <v/>
      </c>
      <c r="BE34" s="21" t="str">
        <f>IF('Adjacent Counties'!BE34="x",VLOOKUP('2016 0-64'!BE$1,'2016 population'!$A$3:$E$102,4,FALSE),"")</f>
        <v/>
      </c>
      <c r="BF34" s="21" t="str">
        <f>IF('Adjacent Counties'!BF34="x",VLOOKUP('2016 0-64'!BF$1,'2016 population'!$A$3:$E$102,4,FALSE),"")</f>
        <v/>
      </c>
      <c r="BG34" s="21">
        <f>IF('Adjacent Counties'!BG34="x",VLOOKUP('2016 0-64'!BG$1,'2016 population'!$A$3:$E$102,4,FALSE),"")</f>
        <v>1494</v>
      </c>
      <c r="BH34" s="21" t="str">
        <f>IF('Adjacent Counties'!BH34="x",VLOOKUP('2016 0-64'!BH$1,'2016 population'!$A$3:$E$102,4,FALSE),"")</f>
        <v/>
      </c>
      <c r="BI34" s="21" t="str">
        <f>IF('Adjacent Counties'!BI34="x",VLOOKUP('2016 0-64'!BI$1,'2016 population'!$A$3:$E$102,4,FALSE),"")</f>
        <v/>
      </c>
      <c r="BJ34" s="21" t="str">
        <f>IF('Adjacent Counties'!BJ34="x",VLOOKUP('2016 0-64'!BJ$1,'2016 population'!$A$3:$E$102,4,FALSE),"")</f>
        <v/>
      </c>
      <c r="BK34" s="21" t="str">
        <f>IF('Adjacent Counties'!BK34="x",VLOOKUP('2016 0-64'!BK$1,'2016 population'!$A$3:$E$102,4,FALSE),"")</f>
        <v/>
      </c>
      <c r="BL34" s="21" t="str">
        <f>IF('Adjacent Counties'!BL34="x",VLOOKUP('2016 0-64'!BL$1,'2016 population'!$A$3:$E$102,4,FALSE),"")</f>
        <v/>
      </c>
      <c r="BM34" s="21">
        <f>IF('Adjacent Counties'!BM34="x",VLOOKUP('2016 0-64'!BM$1,'2016 population'!$A$3:$E$102,4,FALSE),"")</f>
        <v>4465</v>
      </c>
      <c r="BN34" s="21" t="str">
        <f>IF('Adjacent Counties'!BN34="x",VLOOKUP('2016 0-64'!BN$1,'2016 population'!$A$3:$E$102,4,FALSE),"")</f>
        <v/>
      </c>
      <c r="BO34" s="21" t="str">
        <f>IF('Adjacent Counties'!BO34="x",VLOOKUP('2016 0-64'!BO$1,'2016 population'!$A$3:$E$102,4,FALSE),"")</f>
        <v/>
      </c>
      <c r="BP34" s="21" t="str">
        <f>IF('Adjacent Counties'!BP34="x",VLOOKUP('2016 0-64'!BP$1,'2016 population'!$A$3:$E$102,4,FALSE),"")</f>
        <v/>
      </c>
      <c r="BQ34" s="21" t="str">
        <f>IF('Adjacent Counties'!BQ34="x",VLOOKUP('2016 0-64'!BQ$1,'2016 population'!$A$3:$E$102,4,FALSE),"")</f>
        <v/>
      </c>
      <c r="BR34" s="21" t="str">
        <f>IF('Adjacent Counties'!BR34="x",VLOOKUP('2016 0-64'!BR$1,'2016 population'!$A$3:$E$102,4,FALSE),"")</f>
        <v/>
      </c>
      <c r="BS34" s="21" t="str">
        <f>IF('Adjacent Counties'!BS34="x",VLOOKUP('2016 0-64'!BS$1,'2016 population'!$A$3:$E$102,4,FALSE),"")</f>
        <v/>
      </c>
      <c r="BT34" s="21" t="str">
        <f>IF('Adjacent Counties'!BT34="x",VLOOKUP('2016 0-64'!BT$1,'2016 population'!$A$3:$E$102,4,FALSE),"")</f>
        <v/>
      </c>
      <c r="BU34" s="21" t="str">
        <f>IF('Adjacent Counties'!BU34="x",VLOOKUP('2016 0-64'!BU$1,'2016 population'!$A$3:$E$102,4,FALSE),"")</f>
        <v/>
      </c>
      <c r="BV34" s="21" t="str">
        <f>IF('Adjacent Counties'!BV34="x",VLOOKUP('2016 0-64'!BV$1,'2016 population'!$A$3:$E$102,4,FALSE),"")</f>
        <v/>
      </c>
      <c r="BW34" s="21">
        <f>IF('Adjacent Counties'!BW34="x",VLOOKUP('2016 0-64'!BW$1,'2016 population'!$A$3:$E$102,4,FALSE),"")</f>
        <v>6054</v>
      </c>
      <c r="BX34" s="21" t="str">
        <f>IF('Adjacent Counties'!BX34="x",VLOOKUP('2016 0-64'!BX$1,'2016 population'!$A$3:$E$102,4,FALSE),"")</f>
        <v/>
      </c>
      <c r="BY34" s="21" t="str">
        <f>IF('Adjacent Counties'!BY34="x",VLOOKUP('2016 0-64'!BY$1,'2016 population'!$A$3:$E$102,4,FALSE),"")</f>
        <v/>
      </c>
      <c r="BZ34" s="21" t="str">
        <f>IF('Adjacent Counties'!BZ34="x",VLOOKUP('2016 0-64'!BZ$1,'2016 population'!$A$3:$E$102,4,FALSE),"")</f>
        <v/>
      </c>
      <c r="CA34" s="21" t="str">
        <f>IF('Adjacent Counties'!CA34="x",VLOOKUP('2016 0-64'!CA$1,'2016 population'!$A$3:$E$102,4,FALSE),"")</f>
        <v/>
      </c>
      <c r="CB34" s="21" t="str">
        <f>IF('Adjacent Counties'!CB34="x",VLOOKUP('2016 0-64'!CB$1,'2016 population'!$A$3:$E$102,4,FALSE),"")</f>
        <v/>
      </c>
      <c r="CC34" s="21" t="str">
        <f>IF('Adjacent Counties'!CC34="x",VLOOKUP('2016 0-64'!CC$1,'2016 population'!$A$3:$E$102,4,FALSE),"")</f>
        <v/>
      </c>
      <c r="CD34" s="21" t="str">
        <f>IF('Adjacent Counties'!CD34="x",VLOOKUP('2016 0-64'!CD$1,'2016 population'!$A$3:$E$102,4,FALSE),"")</f>
        <v/>
      </c>
      <c r="CE34" s="21" t="str">
        <f>IF('Adjacent Counties'!CE34="x",VLOOKUP('2016 0-64'!CE$1,'2016 population'!$A$3:$E$102,4,FALSE),"")</f>
        <v/>
      </c>
      <c r="CF34" s="21" t="str">
        <f>IF('Adjacent Counties'!CF34="x",VLOOKUP('2016 0-64'!CF$1,'2016 population'!$A$3:$E$102,4,FALSE),"")</f>
        <v/>
      </c>
      <c r="CG34" s="21" t="str">
        <f>IF('Adjacent Counties'!CG34="x",VLOOKUP('2016 0-64'!CG$1,'2016 population'!$A$3:$E$102,4,FALSE),"")</f>
        <v/>
      </c>
      <c r="CH34" s="21" t="str">
        <f>IF('Adjacent Counties'!CH34="x",VLOOKUP('2016 0-64'!CH$1,'2016 population'!$A$3:$E$102,4,FALSE),"")</f>
        <v/>
      </c>
      <c r="CI34" s="21" t="str">
        <f>IF('Adjacent Counties'!CI34="x",VLOOKUP('2016 0-64'!CI$1,'2016 population'!$A$3:$E$102,4,FALSE),"")</f>
        <v/>
      </c>
      <c r="CJ34" s="21" t="str">
        <f>IF('Adjacent Counties'!CJ34="x",VLOOKUP('2016 0-64'!CJ$1,'2016 population'!$A$3:$E$102,4,FALSE),"")</f>
        <v/>
      </c>
      <c r="CK34" s="21" t="str">
        <f>IF('Adjacent Counties'!CK34="x",VLOOKUP('2016 0-64'!CK$1,'2016 population'!$A$3:$E$102,4,FALSE),"")</f>
        <v/>
      </c>
      <c r="CL34" s="21" t="str">
        <f>IF('Adjacent Counties'!CL34="x",VLOOKUP('2016 0-64'!CL$1,'2016 population'!$A$3:$E$102,4,FALSE),"")</f>
        <v/>
      </c>
      <c r="CM34" s="21" t="str">
        <f>IF('Adjacent Counties'!CM34="x",VLOOKUP('2016 0-64'!CM$1,'2016 population'!$A$3:$E$102,4,FALSE),"")</f>
        <v/>
      </c>
      <c r="CN34" s="21" t="str">
        <f>IF('Adjacent Counties'!CN34="x",VLOOKUP('2016 0-64'!CN$1,'2016 population'!$A$3:$E$102,4,FALSE),"")</f>
        <v/>
      </c>
      <c r="CO34" s="21" t="str">
        <f>IF('Adjacent Counties'!CO34="x",VLOOKUP('2016 0-64'!CO$1,'2016 population'!$A$3:$E$102,4,FALSE),"")</f>
        <v/>
      </c>
      <c r="CP34" s="21" t="str">
        <f>IF('Adjacent Counties'!CP34="x",VLOOKUP('2016 0-64'!CP$1,'2016 population'!$A$3:$E$102,4,FALSE),"")</f>
        <v/>
      </c>
      <c r="CQ34" s="21" t="str">
        <f>IF('Adjacent Counties'!CQ34="x",VLOOKUP('2016 0-64'!CQ$1,'2016 population'!$A$3:$E$102,4,FALSE),"")</f>
        <v/>
      </c>
      <c r="CR34" s="21" t="str">
        <f>IF('Adjacent Counties'!CR34="x",VLOOKUP('2016 0-64'!CR$1,'2016 population'!$A$3:$E$102,4,FALSE),"")</f>
        <v/>
      </c>
      <c r="CS34" s="21" t="str">
        <f>IF('Adjacent Counties'!CS34="x",VLOOKUP('2016 0-64'!CS$1,'2016 population'!$A$3:$E$102,4,FALSE),"")</f>
        <v/>
      </c>
      <c r="CT34" s="21" t="str">
        <f>IF('Adjacent Counties'!CT34="x",VLOOKUP('2016 0-64'!CT$1,'2016 population'!$A$3:$E$102,4,FALSE),"")</f>
        <v/>
      </c>
      <c r="CU34" s="21">
        <f>IF('Adjacent Counties'!CU34="x",VLOOKUP('2016 0-64'!CU$1,'2016 population'!$A$3:$E$102,4,FALSE),"")</f>
        <v>4146</v>
      </c>
      <c r="CV34" s="21" t="str">
        <f>IF('Adjacent Counties'!CV34="x",VLOOKUP('2016 0-64'!CV$1,'2016 population'!$A$3:$E$102,4,FALSE),"")</f>
        <v/>
      </c>
      <c r="CW34" s="21" t="str">
        <f>IF('Adjacent Counties'!CW34="x",VLOOKUP('2016 0-64'!CW$1,'2016 population'!$A$3:$E$102,4,FALSE),"")</f>
        <v/>
      </c>
      <c r="CX34" s="21">
        <f t="shared" si="0"/>
        <v>22000</v>
      </c>
    </row>
    <row r="35" spans="1:102">
      <c r="A35" s="3" t="s">
        <v>33</v>
      </c>
      <c r="B35" s="21" t="str">
        <f>IF('Adjacent Counties'!B35="x",VLOOKUP('2016 0-64'!B$1,'2016 population'!$A$3:$E$102,4,FALSE),"")</f>
        <v/>
      </c>
      <c r="C35" s="21" t="str">
        <f>IF('Adjacent Counties'!C35="x",VLOOKUP('2016 0-64'!C$1,'2016 population'!$A$3:$E$102,4,FALSE),"")</f>
        <v/>
      </c>
      <c r="D35" s="21" t="str">
        <f>IF('Adjacent Counties'!D35="x",VLOOKUP('2016 0-64'!D$1,'2016 population'!$A$3:$E$102,4,FALSE),"")</f>
        <v/>
      </c>
      <c r="E35" s="21" t="str">
        <f>IF('Adjacent Counties'!E35="x",VLOOKUP('2016 0-64'!E$1,'2016 population'!$A$3:$E$102,4,FALSE),"")</f>
        <v/>
      </c>
      <c r="F35" s="21" t="str">
        <f>IF('Adjacent Counties'!F35="x",VLOOKUP('2016 0-64'!F$1,'2016 population'!$A$3:$E$102,4,FALSE),"")</f>
        <v/>
      </c>
      <c r="G35" s="21" t="str">
        <f>IF('Adjacent Counties'!G35="x",VLOOKUP('2016 0-64'!G$1,'2016 population'!$A$3:$E$102,4,FALSE),"")</f>
        <v/>
      </c>
      <c r="H35" s="21" t="str">
        <f>IF('Adjacent Counties'!H35="x",VLOOKUP('2016 0-64'!H$1,'2016 population'!$A$3:$E$102,4,FALSE),"")</f>
        <v/>
      </c>
      <c r="I35" s="21" t="str">
        <f>IF('Adjacent Counties'!I35="x",VLOOKUP('2016 0-64'!I$1,'2016 population'!$A$3:$E$102,4,FALSE),"")</f>
        <v/>
      </c>
      <c r="J35" s="21" t="str">
        <f>IF('Adjacent Counties'!J35="x",VLOOKUP('2016 0-64'!J$1,'2016 population'!$A$3:$E$102,4,FALSE),"")</f>
        <v/>
      </c>
      <c r="K35" s="21" t="str">
        <f>IF('Adjacent Counties'!K35="x",VLOOKUP('2016 0-64'!K$1,'2016 population'!$A$3:$E$102,4,FALSE),"")</f>
        <v/>
      </c>
      <c r="L35" s="21" t="str">
        <f>IF('Adjacent Counties'!L35="x",VLOOKUP('2016 0-64'!L$1,'2016 population'!$A$3:$E$102,4,FALSE),"")</f>
        <v/>
      </c>
      <c r="M35" s="21" t="str">
        <f>IF('Adjacent Counties'!M35="x",VLOOKUP('2016 0-64'!M$1,'2016 population'!$A$3:$E$102,4,FALSE),"")</f>
        <v/>
      </c>
      <c r="N35" s="21" t="str">
        <f>IF('Adjacent Counties'!N35="x",VLOOKUP('2016 0-64'!N$1,'2016 population'!$A$3:$E$102,4,FALSE),"")</f>
        <v/>
      </c>
      <c r="O35" s="21" t="str">
        <f>IF('Adjacent Counties'!O35="x",VLOOKUP('2016 0-64'!O$1,'2016 population'!$A$3:$E$102,4,FALSE),"")</f>
        <v/>
      </c>
      <c r="P35" s="21" t="str">
        <f>IF('Adjacent Counties'!P35="x",VLOOKUP('2016 0-64'!P$1,'2016 population'!$A$3:$E$102,4,FALSE),"")</f>
        <v/>
      </c>
      <c r="Q35" s="21" t="str">
        <f>IF('Adjacent Counties'!Q35="x",VLOOKUP('2016 0-64'!Q$1,'2016 population'!$A$3:$E$102,4,FALSE),"")</f>
        <v/>
      </c>
      <c r="R35" s="21" t="str">
        <f>IF('Adjacent Counties'!R35="x",VLOOKUP('2016 0-64'!R$1,'2016 population'!$A$3:$E$102,4,FALSE),"")</f>
        <v/>
      </c>
      <c r="S35" s="21" t="str">
        <f>IF('Adjacent Counties'!S35="x",VLOOKUP('2016 0-64'!S$1,'2016 population'!$A$3:$E$102,4,FALSE),"")</f>
        <v/>
      </c>
      <c r="T35" s="21" t="str">
        <f>IF('Adjacent Counties'!T35="x",VLOOKUP('2016 0-64'!T$1,'2016 population'!$A$3:$E$102,4,FALSE),"")</f>
        <v/>
      </c>
      <c r="U35" s="21" t="str">
        <f>IF('Adjacent Counties'!U35="x",VLOOKUP('2016 0-64'!U$1,'2016 population'!$A$3:$E$102,4,FALSE),"")</f>
        <v/>
      </c>
      <c r="V35" s="21" t="str">
        <f>IF('Adjacent Counties'!V35="x",VLOOKUP('2016 0-64'!V$1,'2016 population'!$A$3:$E$102,4,FALSE),"")</f>
        <v/>
      </c>
      <c r="W35" s="21" t="str">
        <f>IF('Adjacent Counties'!W35="x",VLOOKUP('2016 0-64'!W$1,'2016 population'!$A$3:$E$102,4,FALSE),"")</f>
        <v/>
      </c>
      <c r="X35" s="21" t="str">
        <f>IF('Adjacent Counties'!X35="x",VLOOKUP('2016 0-64'!X$1,'2016 population'!$A$3:$E$102,4,FALSE),"")</f>
        <v/>
      </c>
      <c r="Y35" s="21" t="str">
        <f>IF('Adjacent Counties'!Y35="x",VLOOKUP('2016 0-64'!Y$1,'2016 population'!$A$3:$E$102,4,FALSE),"")</f>
        <v/>
      </c>
      <c r="Z35" s="21" t="str">
        <f>IF('Adjacent Counties'!Z35="x",VLOOKUP('2016 0-64'!Z$1,'2016 population'!$A$3:$E$102,4,FALSE),"")</f>
        <v/>
      </c>
      <c r="AA35" s="21" t="str">
        <f>IF('Adjacent Counties'!AA35="x",VLOOKUP('2016 0-64'!AA$1,'2016 population'!$A$3:$E$102,4,FALSE),"")</f>
        <v/>
      </c>
      <c r="AB35" s="21" t="str">
        <f>IF('Adjacent Counties'!AB35="x",VLOOKUP('2016 0-64'!AB$1,'2016 population'!$A$3:$E$102,4,FALSE),"")</f>
        <v/>
      </c>
      <c r="AC35" s="21" t="str">
        <f>IF('Adjacent Counties'!AC35="x",VLOOKUP('2016 0-64'!AC$1,'2016 population'!$A$3:$E$102,4,FALSE),"")</f>
        <v/>
      </c>
      <c r="AD35" s="21">
        <f>IF('Adjacent Counties'!AD35="x",VLOOKUP('2016 0-64'!AD$1,'2016 population'!$A$3:$E$102,4,FALSE),"")</f>
        <v>8442</v>
      </c>
      <c r="AE35" s="21">
        <f>IF('Adjacent Counties'!AE35="x",VLOOKUP('2016 0-64'!AE$1,'2016 population'!$A$3:$E$102,4,FALSE),"")</f>
        <v>2489</v>
      </c>
      <c r="AF35" s="21" t="str">
        <f>IF('Adjacent Counties'!AF35="x",VLOOKUP('2016 0-64'!AF$1,'2016 population'!$A$3:$E$102,4,FALSE),"")</f>
        <v/>
      </c>
      <c r="AG35" s="21" t="str">
        <f>IF('Adjacent Counties'!AG35="x",VLOOKUP('2016 0-64'!AG$1,'2016 population'!$A$3:$E$102,4,FALSE),"")</f>
        <v/>
      </c>
      <c r="AH35" s="21" t="str">
        <f>IF('Adjacent Counties'!AH35="x",VLOOKUP('2016 0-64'!AH$1,'2016 population'!$A$3:$E$102,4,FALSE),"")</f>
        <v/>
      </c>
      <c r="AI35" s="21">
        <f>IF('Adjacent Counties'!AI35="x",VLOOKUP('2016 0-64'!AI$1,'2016 population'!$A$3:$E$102,4,FALSE),"")</f>
        <v>15897</v>
      </c>
      <c r="AJ35" s="21" t="str">
        <f>IF('Adjacent Counties'!AJ35="x",VLOOKUP('2016 0-64'!AJ$1,'2016 population'!$A$3:$E$102,4,FALSE),"")</f>
        <v/>
      </c>
      <c r="AK35" s="21" t="str">
        <f>IF('Adjacent Counties'!AK35="x",VLOOKUP('2016 0-64'!AK$1,'2016 population'!$A$3:$E$102,4,FALSE),"")</f>
        <v/>
      </c>
      <c r="AL35" s="21" t="str">
        <f>IF('Adjacent Counties'!AL35="x",VLOOKUP('2016 0-64'!AL$1,'2016 population'!$A$3:$E$102,4,FALSE),"")</f>
        <v/>
      </c>
      <c r="AM35" s="21" t="str">
        <f>IF('Adjacent Counties'!AM35="x",VLOOKUP('2016 0-64'!AM$1,'2016 population'!$A$3:$E$102,4,FALSE),"")</f>
        <v/>
      </c>
      <c r="AN35" s="21" t="str">
        <f>IF('Adjacent Counties'!AN35="x",VLOOKUP('2016 0-64'!AN$1,'2016 population'!$A$3:$E$102,4,FALSE),"")</f>
        <v/>
      </c>
      <c r="AO35" s="21" t="str">
        <f>IF('Adjacent Counties'!AO35="x",VLOOKUP('2016 0-64'!AO$1,'2016 population'!$A$3:$E$102,4,FALSE),"")</f>
        <v/>
      </c>
      <c r="AP35" s="21">
        <f>IF('Adjacent Counties'!AP35="x",VLOOKUP('2016 0-64'!AP$1,'2016 population'!$A$3:$E$102,4,FALSE),"")</f>
        <v>21277</v>
      </c>
      <c r="AQ35" s="21" t="str">
        <f>IF('Adjacent Counties'!AQ35="x",VLOOKUP('2016 0-64'!AQ$1,'2016 population'!$A$3:$E$102,4,FALSE),"")</f>
        <v/>
      </c>
      <c r="AR35" s="21" t="str">
        <f>IF('Adjacent Counties'!AR35="x",VLOOKUP('2016 0-64'!AR$1,'2016 population'!$A$3:$E$102,4,FALSE),"")</f>
        <v/>
      </c>
      <c r="AS35" s="21" t="str">
        <f>IF('Adjacent Counties'!AS35="x",VLOOKUP('2016 0-64'!AS$1,'2016 population'!$A$3:$E$102,4,FALSE),"")</f>
        <v/>
      </c>
      <c r="AT35" s="21" t="str">
        <f>IF('Adjacent Counties'!AT35="x",VLOOKUP('2016 0-64'!AT$1,'2016 population'!$A$3:$E$102,4,FALSE),"")</f>
        <v/>
      </c>
      <c r="AU35" s="21" t="str">
        <f>IF('Adjacent Counties'!AU35="x",VLOOKUP('2016 0-64'!AU$1,'2016 population'!$A$3:$E$102,4,FALSE),"")</f>
        <v/>
      </c>
      <c r="AV35" s="21" t="str">
        <f>IF('Adjacent Counties'!AV35="x",VLOOKUP('2016 0-64'!AV$1,'2016 population'!$A$3:$E$102,4,FALSE),"")</f>
        <v/>
      </c>
      <c r="AW35" s="21" t="str">
        <f>IF('Adjacent Counties'!AW35="x",VLOOKUP('2016 0-64'!AW$1,'2016 population'!$A$3:$E$102,4,FALSE),"")</f>
        <v/>
      </c>
      <c r="AX35" s="21" t="str">
        <f>IF('Adjacent Counties'!AX35="x",VLOOKUP('2016 0-64'!AX$1,'2016 population'!$A$3:$E$102,4,FALSE),"")</f>
        <v/>
      </c>
      <c r="AY35" s="21" t="str">
        <f>IF('Adjacent Counties'!AY35="x",VLOOKUP('2016 0-64'!AY$1,'2016 population'!$A$3:$E$102,4,FALSE),"")</f>
        <v/>
      </c>
      <c r="AZ35" s="21" t="str">
        <f>IF('Adjacent Counties'!AZ35="x",VLOOKUP('2016 0-64'!AZ$1,'2016 population'!$A$3:$E$102,4,FALSE),"")</f>
        <v/>
      </c>
      <c r="BA35" s="21" t="str">
        <f>IF('Adjacent Counties'!BA35="x",VLOOKUP('2016 0-64'!BA$1,'2016 population'!$A$3:$E$102,4,FALSE),"")</f>
        <v/>
      </c>
      <c r="BB35" s="21" t="str">
        <f>IF('Adjacent Counties'!BB35="x",VLOOKUP('2016 0-64'!BB$1,'2016 population'!$A$3:$E$102,4,FALSE),"")</f>
        <v/>
      </c>
      <c r="BC35" s="21" t="str">
        <f>IF('Adjacent Counties'!BC35="x",VLOOKUP('2016 0-64'!BC$1,'2016 population'!$A$3:$E$102,4,FALSE),"")</f>
        <v/>
      </c>
      <c r="BD35" s="21" t="str">
        <f>IF('Adjacent Counties'!BD35="x",VLOOKUP('2016 0-64'!BD$1,'2016 population'!$A$3:$E$102,4,FALSE),"")</f>
        <v/>
      </c>
      <c r="BE35" s="21" t="str">
        <f>IF('Adjacent Counties'!BE35="x",VLOOKUP('2016 0-64'!BE$1,'2016 population'!$A$3:$E$102,4,FALSE),"")</f>
        <v/>
      </c>
      <c r="BF35" s="21" t="str">
        <f>IF('Adjacent Counties'!BF35="x",VLOOKUP('2016 0-64'!BF$1,'2016 population'!$A$3:$E$102,4,FALSE),"")</f>
        <v/>
      </c>
      <c r="BG35" s="21" t="str">
        <f>IF('Adjacent Counties'!BG35="x",VLOOKUP('2016 0-64'!BG$1,'2016 population'!$A$3:$E$102,4,FALSE),"")</f>
        <v/>
      </c>
      <c r="BH35" s="21" t="str">
        <f>IF('Adjacent Counties'!BH35="x",VLOOKUP('2016 0-64'!BH$1,'2016 population'!$A$3:$E$102,4,FALSE),"")</f>
        <v/>
      </c>
      <c r="BI35" s="21" t="str">
        <f>IF('Adjacent Counties'!BI35="x",VLOOKUP('2016 0-64'!BI$1,'2016 population'!$A$3:$E$102,4,FALSE),"")</f>
        <v/>
      </c>
      <c r="BJ35" s="21" t="str">
        <f>IF('Adjacent Counties'!BJ35="x",VLOOKUP('2016 0-64'!BJ$1,'2016 population'!$A$3:$E$102,4,FALSE),"")</f>
        <v/>
      </c>
      <c r="BK35" s="21" t="str">
        <f>IF('Adjacent Counties'!BK35="x",VLOOKUP('2016 0-64'!BK$1,'2016 population'!$A$3:$E$102,4,FALSE),"")</f>
        <v/>
      </c>
      <c r="BL35" s="21" t="str">
        <f>IF('Adjacent Counties'!BL35="x",VLOOKUP('2016 0-64'!BL$1,'2016 population'!$A$3:$E$102,4,FALSE),"")</f>
        <v/>
      </c>
      <c r="BM35" s="21" t="str">
        <f>IF('Adjacent Counties'!BM35="x",VLOOKUP('2016 0-64'!BM$1,'2016 population'!$A$3:$E$102,4,FALSE),"")</f>
        <v/>
      </c>
      <c r="BN35" s="21" t="str">
        <f>IF('Adjacent Counties'!BN35="x",VLOOKUP('2016 0-64'!BN$1,'2016 population'!$A$3:$E$102,4,FALSE),"")</f>
        <v/>
      </c>
      <c r="BO35" s="21" t="str">
        <f>IF('Adjacent Counties'!BO35="x",VLOOKUP('2016 0-64'!BO$1,'2016 population'!$A$3:$E$102,4,FALSE),"")</f>
        <v/>
      </c>
      <c r="BP35" s="21" t="str">
        <f>IF('Adjacent Counties'!BP35="x",VLOOKUP('2016 0-64'!BP$1,'2016 population'!$A$3:$E$102,4,FALSE),"")</f>
        <v/>
      </c>
      <c r="BQ35" s="21" t="str">
        <f>IF('Adjacent Counties'!BQ35="x",VLOOKUP('2016 0-64'!BQ$1,'2016 population'!$A$3:$E$102,4,FALSE),"")</f>
        <v/>
      </c>
      <c r="BR35" s="21" t="str">
        <f>IF('Adjacent Counties'!BR35="x",VLOOKUP('2016 0-64'!BR$1,'2016 population'!$A$3:$E$102,4,FALSE),"")</f>
        <v/>
      </c>
      <c r="BS35" s="21" t="str">
        <f>IF('Adjacent Counties'!BS35="x",VLOOKUP('2016 0-64'!BS$1,'2016 population'!$A$3:$E$102,4,FALSE),"")</f>
        <v/>
      </c>
      <c r="BT35" s="21" t="str">
        <f>IF('Adjacent Counties'!BT35="x",VLOOKUP('2016 0-64'!BT$1,'2016 population'!$A$3:$E$102,4,FALSE),"")</f>
        <v/>
      </c>
      <c r="BU35" s="21" t="str">
        <f>IF('Adjacent Counties'!BU35="x",VLOOKUP('2016 0-64'!BU$1,'2016 population'!$A$3:$E$102,4,FALSE),"")</f>
        <v/>
      </c>
      <c r="BV35" s="21" t="str">
        <f>IF('Adjacent Counties'!BV35="x",VLOOKUP('2016 0-64'!BV$1,'2016 population'!$A$3:$E$102,4,FALSE),"")</f>
        <v/>
      </c>
      <c r="BW35" s="21" t="str">
        <f>IF('Adjacent Counties'!BW35="x",VLOOKUP('2016 0-64'!BW$1,'2016 population'!$A$3:$E$102,4,FALSE),"")</f>
        <v/>
      </c>
      <c r="BX35" s="21" t="str">
        <f>IF('Adjacent Counties'!BX35="x",VLOOKUP('2016 0-64'!BX$1,'2016 population'!$A$3:$E$102,4,FALSE),"")</f>
        <v/>
      </c>
      <c r="BY35" s="21" t="str">
        <f>IF('Adjacent Counties'!BY35="x",VLOOKUP('2016 0-64'!BY$1,'2016 population'!$A$3:$E$102,4,FALSE),"")</f>
        <v/>
      </c>
      <c r="BZ35" s="21" t="str">
        <f>IF('Adjacent Counties'!BZ35="x",VLOOKUP('2016 0-64'!BZ$1,'2016 population'!$A$3:$E$102,4,FALSE),"")</f>
        <v/>
      </c>
      <c r="CA35" s="21" t="str">
        <f>IF('Adjacent Counties'!CA35="x",VLOOKUP('2016 0-64'!CA$1,'2016 population'!$A$3:$E$102,4,FALSE),"")</f>
        <v/>
      </c>
      <c r="CB35" s="21">
        <f>IF('Adjacent Counties'!CB35="x",VLOOKUP('2016 0-64'!CB$1,'2016 population'!$A$3:$E$102,4,FALSE),"")</f>
        <v>5233</v>
      </c>
      <c r="CC35" s="21" t="str">
        <f>IF('Adjacent Counties'!CC35="x",VLOOKUP('2016 0-64'!CC$1,'2016 population'!$A$3:$E$102,4,FALSE),"")</f>
        <v/>
      </c>
      <c r="CD35" s="21" t="str">
        <f>IF('Adjacent Counties'!CD35="x",VLOOKUP('2016 0-64'!CD$1,'2016 population'!$A$3:$E$102,4,FALSE),"")</f>
        <v/>
      </c>
      <c r="CE35" s="21" t="str">
        <f>IF('Adjacent Counties'!CE35="x",VLOOKUP('2016 0-64'!CE$1,'2016 population'!$A$3:$E$102,4,FALSE),"")</f>
        <v/>
      </c>
      <c r="CF35" s="21" t="str">
        <f>IF('Adjacent Counties'!CF35="x",VLOOKUP('2016 0-64'!CF$1,'2016 population'!$A$3:$E$102,4,FALSE),"")</f>
        <v/>
      </c>
      <c r="CG35" s="21" t="str">
        <f>IF('Adjacent Counties'!CG35="x",VLOOKUP('2016 0-64'!CG$1,'2016 population'!$A$3:$E$102,4,FALSE),"")</f>
        <v/>
      </c>
      <c r="CH35" s="21">
        <f>IF('Adjacent Counties'!CH35="x",VLOOKUP('2016 0-64'!CH$1,'2016 population'!$A$3:$E$102,4,FALSE),"")</f>
        <v>2594</v>
      </c>
      <c r="CI35" s="21">
        <f>IF('Adjacent Counties'!CI35="x",VLOOKUP('2016 0-64'!CI$1,'2016 population'!$A$3:$E$102,4,FALSE),"")</f>
        <v>4255</v>
      </c>
      <c r="CJ35" s="21" t="str">
        <f>IF('Adjacent Counties'!CJ35="x",VLOOKUP('2016 0-64'!CJ$1,'2016 population'!$A$3:$E$102,4,FALSE),"")</f>
        <v/>
      </c>
      <c r="CK35" s="21" t="str">
        <f>IF('Adjacent Counties'!CK35="x",VLOOKUP('2016 0-64'!CK$1,'2016 population'!$A$3:$E$102,4,FALSE),"")</f>
        <v/>
      </c>
      <c r="CL35" s="21" t="str">
        <f>IF('Adjacent Counties'!CL35="x",VLOOKUP('2016 0-64'!CL$1,'2016 population'!$A$3:$E$102,4,FALSE),"")</f>
        <v/>
      </c>
      <c r="CM35" s="21" t="str">
        <f>IF('Adjacent Counties'!CM35="x",VLOOKUP('2016 0-64'!CM$1,'2016 population'!$A$3:$E$102,4,FALSE),"")</f>
        <v/>
      </c>
      <c r="CN35" s="21" t="str">
        <f>IF('Adjacent Counties'!CN35="x",VLOOKUP('2016 0-64'!CN$1,'2016 population'!$A$3:$E$102,4,FALSE),"")</f>
        <v/>
      </c>
      <c r="CO35" s="21" t="str">
        <f>IF('Adjacent Counties'!CO35="x",VLOOKUP('2016 0-64'!CO$1,'2016 population'!$A$3:$E$102,4,FALSE),"")</f>
        <v/>
      </c>
      <c r="CP35" s="21" t="str">
        <f>IF('Adjacent Counties'!CP35="x",VLOOKUP('2016 0-64'!CP$1,'2016 population'!$A$3:$E$102,4,FALSE),"")</f>
        <v/>
      </c>
      <c r="CQ35" s="21" t="str">
        <f>IF('Adjacent Counties'!CQ35="x",VLOOKUP('2016 0-64'!CQ$1,'2016 population'!$A$3:$E$102,4,FALSE),"")</f>
        <v/>
      </c>
      <c r="CR35" s="21" t="str">
        <f>IF('Adjacent Counties'!CR35="x",VLOOKUP('2016 0-64'!CR$1,'2016 population'!$A$3:$E$102,4,FALSE),"")</f>
        <v/>
      </c>
      <c r="CS35" s="21" t="str">
        <f>IF('Adjacent Counties'!CS35="x",VLOOKUP('2016 0-64'!CS$1,'2016 population'!$A$3:$E$102,4,FALSE),"")</f>
        <v/>
      </c>
      <c r="CT35" s="21" t="str">
        <f>IF('Adjacent Counties'!CT35="x",VLOOKUP('2016 0-64'!CT$1,'2016 population'!$A$3:$E$102,4,FALSE),"")</f>
        <v/>
      </c>
      <c r="CU35" s="21" t="str">
        <f>IF('Adjacent Counties'!CU35="x",VLOOKUP('2016 0-64'!CU$1,'2016 population'!$A$3:$E$102,4,FALSE),"")</f>
        <v/>
      </c>
      <c r="CV35" s="21">
        <f>IF('Adjacent Counties'!CV35="x",VLOOKUP('2016 0-64'!CV$1,'2016 population'!$A$3:$E$102,4,FALSE),"")</f>
        <v>2228</v>
      </c>
      <c r="CW35" s="21" t="str">
        <f>IF('Adjacent Counties'!CW35="x",VLOOKUP('2016 0-64'!CW$1,'2016 population'!$A$3:$E$102,4,FALSE),"")</f>
        <v/>
      </c>
      <c r="CX35" s="21">
        <f t="shared" si="0"/>
        <v>62415</v>
      </c>
    </row>
    <row r="36" spans="1:102">
      <c r="A36" s="3" t="s">
        <v>34</v>
      </c>
      <c r="B36" s="21" t="str">
        <f>IF('Adjacent Counties'!B36="x",VLOOKUP('2016 0-64'!B$1,'2016 population'!$A$3:$E$102,4,FALSE),"")</f>
        <v/>
      </c>
      <c r="C36" s="21" t="str">
        <f>IF('Adjacent Counties'!C36="x",VLOOKUP('2016 0-64'!C$1,'2016 population'!$A$3:$E$102,4,FALSE),"")</f>
        <v/>
      </c>
      <c r="D36" s="21" t="str">
        <f>IF('Adjacent Counties'!D36="x",VLOOKUP('2016 0-64'!D$1,'2016 population'!$A$3:$E$102,4,FALSE),"")</f>
        <v/>
      </c>
      <c r="E36" s="21" t="str">
        <f>IF('Adjacent Counties'!E36="x",VLOOKUP('2016 0-64'!E$1,'2016 population'!$A$3:$E$102,4,FALSE),"")</f>
        <v/>
      </c>
      <c r="F36" s="21" t="str">
        <f>IF('Adjacent Counties'!F36="x",VLOOKUP('2016 0-64'!F$1,'2016 population'!$A$3:$E$102,4,FALSE),"")</f>
        <v/>
      </c>
      <c r="G36" s="21" t="str">
        <f>IF('Adjacent Counties'!G36="x",VLOOKUP('2016 0-64'!G$1,'2016 population'!$A$3:$E$102,4,FALSE),"")</f>
        <v/>
      </c>
      <c r="H36" s="21" t="str">
        <f>IF('Adjacent Counties'!H36="x",VLOOKUP('2016 0-64'!H$1,'2016 population'!$A$3:$E$102,4,FALSE),"")</f>
        <v/>
      </c>
      <c r="I36" s="21" t="str">
        <f>IF('Adjacent Counties'!I36="x",VLOOKUP('2016 0-64'!I$1,'2016 population'!$A$3:$E$102,4,FALSE),"")</f>
        <v/>
      </c>
      <c r="J36" s="21" t="str">
        <f>IF('Adjacent Counties'!J36="x",VLOOKUP('2016 0-64'!J$1,'2016 population'!$A$3:$E$102,4,FALSE),"")</f>
        <v/>
      </c>
      <c r="K36" s="21" t="str">
        <f>IF('Adjacent Counties'!K36="x",VLOOKUP('2016 0-64'!K$1,'2016 population'!$A$3:$E$102,4,FALSE),"")</f>
        <v/>
      </c>
      <c r="L36" s="21" t="str">
        <f>IF('Adjacent Counties'!L36="x",VLOOKUP('2016 0-64'!L$1,'2016 population'!$A$3:$E$102,4,FALSE),"")</f>
        <v/>
      </c>
      <c r="M36" s="21" t="str">
        <f>IF('Adjacent Counties'!M36="x",VLOOKUP('2016 0-64'!M$1,'2016 population'!$A$3:$E$102,4,FALSE),"")</f>
        <v/>
      </c>
      <c r="N36" s="21" t="str">
        <f>IF('Adjacent Counties'!N36="x",VLOOKUP('2016 0-64'!N$1,'2016 population'!$A$3:$E$102,4,FALSE),"")</f>
        <v/>
      </c>
      <c r="O36" s="21" t="str">
        <f>IF('Adjacent Counties'!O36="x",VLOOKUP('2016 0-64'!O$1,'2016 population'!$A$3:$E$102,4,FALSE),"")</f>
        <v/>
      </c>
      <c r="P36" s="21" t="str">
        <f>IF('Adjacent Counties'!P36="x",VLOOKUP('2016 0-64'!P$1,'2016 population'!$A$3:$E$102,4,FALSE),"")</f>
        <v/>
      </c>
      <c r="Q36" s="21" t="str">
        <f>IF('Adjacent Counties'!Q36="x",VLOOKUP('2016 0-64'!Q$1,'2016 population'!$A$3:$E$102,4,FALSE),"")</f>
        <v/>
      </c>
      <c r="R36" s="21" t="str">
        <f>IF('Adjacent Counties'!R36="x",VLOOKUP('2016 0-64'!R$1,'2016 population'!$A$3:$E$102,4,FALSE),"")</f>
        <v/>
      </c>
      <c r="S36" s="21" t="str">
        <f>IF('Adjacent Counties'!S36="x",VLOOKUP('2016 0-64'!S$1,'2016 population'!$A$3:$E$102,4,FALSE),"")</f>
        <v/>
      </c>
      <c r="T36" s="21" t="str">
        <f>IF('Adjacent Counties'!T36="x",VLOOKUP('2016 0-64'!T$1,'2016 population'!$A$3:$E$102,4,FALSE),"")</f>
        <v/>
      </c>
      <c r="U36" s="21" t="str">
        <f>IF('Adjacent Counties'!U36="x",VLOOKUP('2016 0-64'!U$1,'2016 population'!$A$3:$E$102,4,FALSE),"")</f>
        <v/>
      </c>
      <c r="V36" s="21" t="str">
        <f>IF('Adjacent Counties'!V36="x",VLOOKUP('2016 0-64'!V$1,'2016 population'!$A$3:$E$102,4,FALSE),"")</f>
        <v/>
      </c>
      <c r="W36" s="21" t="str">
        <f>IF('Adjacent Counties'!W36="x",VLOOKUP('2016 0-64'!W$1,'2016 population'!$A$3:$E$102,4,FALSE),"")</f>
        <v/>
      </c>
      <c r="X36" s="21" t="str">
        <f>IF('Adjacent Counties'!X36="x",VLOOKUP('2016 0-64'!X$1,'2016 population'!$A$3:$E$102,4,FALSE),"")</f>
        <v/>
      </c>
      <c r="Y36" s="21" t="str">
        <f>IF('Adjacent Counties'!Y36="x",VLOOKUP('2016 0-64'!Y$1,'2016 population'!$A$3:$E$102,4,FALSE),"")</f>
        <v/>
      </c>
      <c r="Z36" s="21" t="str">
        <f>IF('Adjacent Counties'!Z36="x",VLOOKUP('2016 0-64'!Z$1,'2016 population'!$A$3:$E$102,4,FALSE),"")</f>
        <v/>
      </c>
      <c r="AA36" s="21" t="str">
        <f>IF('Adjacent Counties'!AA36="x",VLOOKUP('2016 0-64'!AA$1,'2016 population'!$A$3:$E$102,4,FALSE),"")</f>
        <v/>
      </c>
      <c r="AB36" s="21" t="str">
        <f>IF('Adjacent Counties'!AB36="x",VLOOKUP('2016 0-64'!AB$1,'2016 population'!$A$3:$E$102,4,FALSE),"")</f>
        <v/>
      </c>
      <c r="AC36" s="21" t="str">
        <f>IF('Adjacent Counties'!AC36="x",VLOOKUP('2016 0-64'!AC$1,'2016 population'!$A$3:$E$102,4,FALSE),"")</f>
        <v/>
      </c>
      <c r="AD36" s="21" t="str">
        <f>IF('Adjacent Counties'!AD36="x",VLOOKUP('2016 0-64'!AD$1,'2016 population'!$A$3:$E$102,4,FALSE),"")</f>
        <v/>
      </c>
      <c r="AE36" s="21" t="str">
        <f>IF('Adjacent Counties'!AE36="x",VLOOKUP('2016 0-64'!AE$1,'2016 population'!$A$3:$E$102,4,FALSE),"")</f>
        <v/>
      </c>
      <c r="AF36" s="21" t="str">
        <f>IF('Adjacent Counties'!AF36="x",VLOOKUP('2016 0-64'!AF$1,'2016 population'!$A$3:$E$102,4,FALSE),"")</f>
        <v/>
      </c>
      <c r="AG36" s="21" t="str">
        <f>IF('Adjacent Counties'!AG36="x",VLOOKUP('2016 0-64'!AG$1,'2016 population'!$A$3:$E$102,4,FALSE),"")</f>
        <v/>
      </c>
      <c r="AH36" s="21" t="str">
        <f>IF('Adjacent Counties'!AH36="x",VLOOKUP('2016 0-64'!AH$1,'2016 population'!$A$3:$E$102,4,FALSE),"")</f>
        <v/>
      </c>
      <c r="AI36" s="21" t="str">
        <f>IF('Adjacent Counties'!AI36="x",VLOOKUP('2016 0-64'!AI$1,'2016 population'!$A$3:$E$102,4,FALSE),"")</f>
        <v/>
      </c>
      <c r="AJ36" s="21">
        <f>IF('Adjacent Counties'!AJ36="x",VLOOKUP('2016 0-64'!AJ$1,'2016 population'!$A$3:$E$102,4,FALSE),"")</f>
        <v>2882</v>
      </c>
      <c r="AK36" s="21" t="str">
        <f>IF('Adjacent Counties'!AK36="x",VLOOKUP('2016 0-64'!AK$1,'2016 population'!$A$3:$E$102,4,FALSE),"")</f>
        <v/>
      </c>
      <c r="AL36" s="21" t="str">
        <f>IF('Adjacent Counties'!AL36="x",VLOOKUP('2016 0-64'!AL$1,'2016 population'!$A$3:$E$102,4,FALSE),"")</f>
        <v/>
      </c>
      <c r="AM36" s="21" t="str">
        <f>IF('Adjacent Counties'!AM36="x",VLOOKUP('2016 0-64'!AM$1,'2016 population'!$A$3:$E$102,4,FALSE),"")</f>
        <v/>
      </c>
      <c r="AN36" s="21">
        <f>IF('Adjacent Counties'!AN36="x",VLOOKUP('2016 0-64'!AN$1,'2016 population'!$A$3:$E$102,4,FALSE),"")</f>
        <v>2619</v>
      </c>
      <c r="AO36" s="21" t="str">
        <f>IF('Adjacent Counties'!AO36="x",VLOOKUP('2016 0-64'!AO$1,'2016 population'!$A$3:$E$102,4,FALSE),"")</f>
        <v/>
      </c>
      <c r="AP36" s="21" t="str">
        <f>IF('Adjacent Counties'!AP36="x",VLOOKUP('2016 0-64'!AP$1,'2016 population'!$A$3:$E$102,4,FALSE),"")</f>
        <v/>
      </c>
      <c r="AQ36" s="21">
        <f>IF('Adjacent Counties'!AQ36="x",VLOOKUP('2016 0-64'!AQ$1,'2016 population'!$A$3:$E$102,4,FALSE),"")</f>
        <v>3029</v>
      </c>
      <c r="AR36" s="21" t="str">
        <f>IF('Adjacent Counties'!AR36="x",VLOOKUP('2016 0-64'!AR$1,'2016 population'!$A$3:$E$102,4,FALSE),"")</f>
        <v/>
      </c>
      <c r="AS36" s="21" t="str">
        <f>IF('Adjacent Counties'!AS36="x",VLOOKUP('2016 0-64'!AS$1,'2016 population'!$A$3:$E$102,4,FALSE),"")</f>
        <v/>
      </c>
      <c r="AT36" s="21" t="str">
        <f>IF('Adjacent Counties'!AT36="x",VLOOKUP('2016 0-64'!AT$1,'2016 population'!$A$3:$E$102,4,FALSE),"")</f>
        <v/>
      </c>
      <c r="AU36" s="21" t="str">
        <f>IF('Adjacent Counties'!AU36="x",VLOOKUP('2016 0-64'!AU$1,'2016 population'!$A$3:$E$102,4,FALSE),"")</f>
        <v/>
      </c>
      <c r="AV36" s="21" t="str">
        <f>IF('Adjacent Counties'!AV36="x",VLOOKUP('2016 0-64'!AV$1,'2016 population'!$A$3:$E$102,4,FALSE),"")</f>
        <v/>
      </c>
      <c r="AW36" s="21" t="str">
        <f>IF('Adjacent Counties'!AW36="x",VLOOKUP('2016 0-64'!AW$1,'2016 population'!$A$3:$E$102,4,FALSE),"")</f>
        <v/>
      </c>
      <c r="AX36" s="21" t="str">
        <f>IF('Adjacent Counties'!AX36="x",VLOOKUP('2016 0-64'!AX$1,'2016 population'!$A$3:$E$102,4,FALSE),"")</f>
        <v/>
      </c>
      <c r="AY36" s="21" t="str">
        <f>IF('Adjacent Counties'!AY36="x",VLOOKUP('2016 0-64'!AY$1,'2016 population'!$A$3:$E$102,4,FALSE),"")</f>
        <v/>
      </c>
      <c r="AZ36" s="21" t="str">
        <f>IF('Adjacent Counties'!AZ36="x",VLOOKUP('2016 0-64'!AZ$1,'2016 population'!$A$3:$E$102,4,FALSE),"")</f>
        <v/>
      </c>
      <c r="BA36" s="21" t="str">
        <f>IF('Adjacent Counties'!BA36="x",VLOOKUP('2016 0-64'!BA$1,'2016 population'!$A$3:$E$102,4,FALSE),"")</f>
        <v/>
      </c>
      <c r="BB36" s="21" t="str">
        <f>IF('Adjacent Counties'!BB36="x",VLOOKUP('2016 0-64'!BB$1,'2016 population'!$A$3:$E$102,4,FALSE),"")</f>
        <v/>
      </c>
      <c r="BC36" s="21" t="str">
        <f>IF('Adjacent Counties'!BC36="x",VLOOKUP('2016 0-64'!BC$1,'2016 population'!$A$3:$E$102,4,FALSE),"")</f>
        <v/>
      </c>
      <c r="BD36" s="21" t="str">
        <f>IF('Adjacent Counties'!BD36="x",VLOOKUP('2016 0-64'!BD$1,'2016 population'!$A$3:$E$102,4,FALSE),"")</f>
        <v/>
      </c>
      <c r="BE36" s="21" t="str">
        <f>IF('Adjacent Counties'!BE36="x",VLOOKUP('2016 0-64'!BE$1,'2016 population'!$A$3:$E$102,4,FALSE),"")</f>
        <v/>
      </c>
      <c r="BF36" s="21" t="str">
        <f>IF('Adjacent Counties'!BF36="x",VLOOKUP('2016 0-64'!BF$1,'2016 population'!$A$3:$E$102,4,FALSE),"")</f>
        <v/>
      </c>
      <c r="BG36" s="21" t="str">
        <f>IF('Adjacent Counties'!BG36="x",VLOOKUP('2016 0-64'!BG$1,'2016 population'!$A$3:$E$102,4,FALSE),"")</f>
        <v/>
      </c>
      <c r="BH36" s="21" t="str">
        <f>IF('Adjacent Counties'!BH36="x",VLOOKUP('2016 0-64'!BH$1,'2016 population'!$A$3:$E$102,4,FALSE),"")</f>
        <v/>
      </c>
      <c r="BI36" s="21" t="str">
        <f>IF('Adjacent Counties'!BI36="x",VLOOKUP('2016 0-64'!BI$1,'2016 population'!$A$3:$E$102,4,FALSE),"")</f>
        <v/>
      </c>
      <c r="BJ36" s="21" t="str">
        <f>IF('Adjacent Counties'!BJ36="x",VLOOKUP('2016 0-64'!BJ$1,'2016 population'!$A$3:$E$102,4,FALSE),"")</f>
        <v/>
      </c>
      <c r="BK36" s="21" t="str">
        <f>IF('Adjacent Counties'!BK36="x",VLOOKUP('2016 0-64'!BK$1,'2016 population'!$A$3:$E$102,4,FALSE),"")</f>
        <v/>
      </c>
      <c r="BL36" s="21" t="str">
        <f>IF('Adjacent Counties'!BL36="x",VLOOKUP('2016 0-64'!BL$1,'2016 population'!$A$3:$E$102,4,FALSE),"")</f>
        <v/>
      </c>
      <c r="BM36" s="21">
        <f>IF('Adjacent Counties'!BM36="x",VLOOKUP('2016 0-64'!BM$1,'2016 population'!$A$3:$E$102,4,FALSE),"")</f>
        <v>4465</v>
      </c>
      <c r="BN36" s="21" t="str">
        <f>IF('Adjacent Counties'!BN36="x",VLOOKUP('2016 0-64'!BN$1,'2016 population'!$A$3:$E$102,4,FALSE),"")</f>
        <v/>
      </c>
      <c r="BO36" s="21" t="str">
        <f>IF('Adjacent Counties'!BO36="x",VLOOKUP('2016 0-64'!BO$1,'2016 population'!$A$3:$E$102,4,FALSE),"")</f>
        <v/>
      </c>
      <c r="BP36" s="21" t="str">
        <f>IF('Adjacent Counties'!BP36="x",VLOOKUP('2016 0-64'!BP$1,'2016 population'!$A$3:$E$102,4,FALSE),"")</f>
        <v/>
      </c>
      <c r="BQ36" s="21" t="str">
        <f>IF('Adjacent Counties'!BQ36="x",VLOOKUP('2016 0-64'!BQ$1,'2016 population'!$A$3:$E$102,4,FALSE),"")</f>
        <v/>
      </c>
      <c r="BR36" s="21" t="str">
        <f>IF('Adjacent Counties'!BR36="x",VLOOKUP('2016 0-64'!BR$1,'2016 population'!$A$3:$E$102,4,FALSE),"")</f>
        <v/>
      </c>
      <c r="BS36" s="21" t="str">
        <f>IF('Adjacent Counties'!BS36="x",VLOOKUP('2016 0-64'!BS$1,'2016 population'!$A$3:$E$102,4,FALSE),"")</f>
        <v/>
      </c>
      <c r="BT36" s="21" t="str">
        <f>IF('Adjacent Counties'!BT36="x",VLOOKUP('2016 0-64'!BT$1,'2016 population'!$A$3:$E$102,4,FALSE),"")</f>
        <v/>
      </c>
      <c r="BU36" s="21" t="str">
        <f>IF('Adjacent Counties'!BU36="x",VLOOKUP('2016 0-64'!BU$1,'2016 population'!$A$3:$E$102,4,FALSE),"")</f>
        <v/>
      </c>
      <c r="BV36" s="21" t="str">
        <f>IF('Adjacent Counties'!BV36="x",VLOOKUP('2016 0-64'!BV$1,'2016 population'!$A$3:$E$102,4,FALSE),"")</f>
        <v/>
      </c>
      <c r="BW36" s="21" t="str">
        <f>IF('Adjacent Counties'!BW36="x",VLOOKUP('2016 0-64'!BW$1,'2016 population'!$A$3:$E$102,4,FALSE),"")</f>
        <v/>
      </c>
      <c r="BX36" s="21" t="str">
        <f>IF('Adjacent Counties'!BX36="x",VLOOKUP('2016 0-64'!BX$1,'2016 population'!$A$3:$E$102,4,FALSE),"")</f>
        <v/>
      </c>
      <c r="BY36" s="21" t="str">
        <f>IF('Adjacent Counties'!BY36="x",VLOOKUP('2016 0-64'!BY$1,'2016 population'!$A$3:$E$102,4,FALSE),"")</f>
        <v/>
      </c>
      <c r="BZ36" s="21" t="str">
        <f>IF('Adjacent Counties'!BZ36="x",VLOOKUP('2016 0-64'!BZ$1,'2016 population'!$A$3:$E$102,4,FALSE),"")</f>
        <v/>
      </c>
      <c r="CA36" s="21" t="str">
        <f>IF('Adjacent Counties'!CA36="x",VLOOKUP('2016 0-64'!CA$1,'2016 population'!$A$3:$E$102,4,FALSE),"")</f>
        <v/>
      </c>
      <c r="CB36" s="21" t="str">
        <f>IF('Adjacent Counties'!CB36="x",VLOOKUP('2016 0-64'!CB$1,'2016 population'!$A$3:$E$102,4,FALSE),"")</f>
        <v/>
      </c>
      <c r="CC36" s="21" t="str">
        <f>IF('Adjacent Counties'!CC36="x",VLOOKUP('2016 0-64'!CC$1,'2016 population'!$A$3:$E$102,4,FALSE),"")</f>
        <v/>
      </c>
      <c r="CD36" s="21" t="str">
        <f>IF('Adjacent Counties'!CD36="x",VLOOKUP('2016 0-64'!CD$1,'2016 population'!$A$3:$E$102,4,FALSE),"")</f>
        <v/>
      </c>
      <c r="CE36" s="21" t="str">
        <f>IF('Adjacent Counties'!CE36="x",VLOOKUP('2016 0-64'!CE$1,'2016 population'!$A$3:$E$102,4,FALSE),"")</f>
        <v/>
      </c>
      <c r="CF36" s="21" t="str">
        <f>IF('Adjacent Counties'!CF36="x",VLOOKUP('2016 0-64'!CF$1,'2016 population'!$A$3:$E$102,4,FALSE),"")</f>
        <v/>
      </c>
      <c r="CG36" s="21" t="str">
        <f>IF('Adjacent Counties'!CG36="x",VLOOKUP('2016 0-64'!CG$1,'2016 population'!$A$3:$E$102,4,FALSE),"")</f>
        <v/>
      </c>
      <c r="CH36" s="21" t="str">
        <f>IF('Adjacent Counties'!CH36="x",VLOOKUP('2016 0-64'!CH$1,'2016 population'!$A$3:$E$102,4,FALSE),"")</f>
        <v/>
      </c>
      <c r="CI36" s="21" t="str">
        <f>IF('Adjacent Counties'!CI36="x",VLOOKUP('2016 0-64'!CI$1,'2016 population'!$A$3:$E$102,4,FALSE),"")</f>
        <v/>
      </c>
      <c r="CJ36" s="21" t="str">
        <f>IF('Adjacent Counties'!CJ36="x",VLOOKUP('2016 0-64'!CJ$1,'2016 population'!$A$3:$E$102,4,FALSE),"")</f>
        <v/>
      </c>
      <c r="CK36" s="21" t="str">
        <f>IF('Adjacent Counties'!CK36="x",VLOOKUP('2016 0-64'!CK$1,'2016 population'!$A$3:$E$102,4,FALSE),"")</f>
        <v/>
      </c>
      <c r="CL36" s="21" t="str">
        <f>IF('Adjacent Counties'!CL36="x",VLOOKUP('2016 0-64'!CL$1,'2016 population'!$A$3:$E$102,4,FALSE),"")</f>
        <v/>
      </c>
      <c r="CM36" s="21" t="str">
        <f>IF('Adjacent Counties'!CM36="x",VLOOKUP('2016 0-64'!CM$1,'2016 population'!$A$3:$E$102,4,FALSE),"")</f>
        <v/>
      </c>
      <c r="CN36" s="21">
        <f>IF('Adjacent Counties'!CN36="x",VLOOKUP('2016 0-64'!CN$1,'2016 population'!$A$3:$E$102,4,FALSE),"")</f>
        <v>2209</v>
      </c>
      <c r="CO36" s="21">
        <f>IF('Adjacent Counties'!CO36="x",VLOOKUP('2016 0-64'!CO$1,'2016 population'!$A$3:$E$102,4,FALSE),"")</f>
        <v>29497</v>
      </c>
      <c r="CP36" s="21">
        <f>IF('Adjacent Counties'!CP36="x",VLOOKUP('2016 0-64'!CP$1,'2016 population'!$A$3:$E$102,4,FALSE),"")</f>
        <v>1443</v>
      </c>
      <c r="CQ36" s="21" t="str">
        <f>IF('Adjacent Counties'!CQ36="x",VLOOKUP('2016 0-64'!CQ$1,'2016 population'!$A$3:$E$102,4,FALSE),"")</f>
        <v/>
      </c>
      <c r="CR36" s="21" t="str">
        <f>IF('Adjacent Counties'!CR36="x",VLOOKUP('2016 0-64'!CR$1,'2016 population'!$A$3:$E$102,4,FALSE),"")</f>
        <v/>
      </c>
      <c r="CS36" s="21" t="str">
        <f>IF('Adjacent Counties'!CS36="x",VLOOKUP('2016 0-64'!CS$1,'2016 population'!$A$3:$E$102,4,FALSE),"")</f>
        <v/>
      </c>
      <c r="CT36" s="21" t="str">
        <f>IF('Adjacent Counties'!CT36="x",VLOOKUP('2016 0-64'!CT$1,'2016 population'!$A$3:$E$102,4,FALSE),"")</f>
        <v/>
      </c>
      <c r="CU36" s="21" t="str">
        <f>IF('Adjacent Counties'!CU36="x",VLOOKUP('2016 0-64'!CU$1,'2016 population'!$A$3:$E$102,4,FALSE),"")</f>
        <v/>
      </c>
      <c r="CV36" s="21" t="str">
        <f>IF('Adjacent Counties'!CV36="x",VLOOKUP('2016 0-64'!CV$1,'2016 population'!$A$3:$E$102,4,FALSE),"")</f>
        <v/>
      </c>
      <c r="CW36" s="21" t="str">
        <f>IF('Adjacent Counties'!CW36="x",VLOOKUP('2016 0-64'!CW$1,'2016 population'!$A$3:$E$102,4,FALSE),"")</f>
        <v/>
      </c>
      <c r="CX36" s="21">
        <f t="shared" si="0"/>
        <v>46144</v>
      </c>
    </row>
    <row r="37" spans="1:102">
      <c r="A37" s="3" t="s">
        <v>35</v>
      </c>
      <c r="B37" s="21" t="str">
        <f>IF('Adjacent Counties'!B37="x",VLOOKUP('2016 0-64'!B$1,'2016 population'!$A$3:$E$102,4,FALSE),"")</f>
        <v/>
      </c>
      <c r="C37" s="21" t="str">
        <f>IF('Adjacent Counties'!C37="x",VLOOKUP('2016 0-64'!C$1,'2016 population'!$A$3:$E$102,4,FALSE),"")</f>
        <v/>
      </c>
      <c r="D37" s="21" t="str">
        <f>IF('Adjacent Counties'!D37="x",VLOOKUP('2016 0-64'!D$1,'2016 population'!$A$3:$E$102,4,FALSE),"")</f>
        <v/>
      </c>
      <c r="E37" s="21" t="str">
        <f>IF('Adjacent Counties'!E37="x",VLOOKUP('2016 0-64'!E$1,'2016 population'!$A$3:$E$102,4,FALSE),"")</f>
        <v/>
      </c>
      <c r="F37" s="21" t="str">
        <f>IF('Adjacent Counties'!F37="x",VLOOKUP('2016 0-64'!F$1,'2016 population'!$A$3:$E$102,4,FALSE),"")</f>
        <v/>
      </c>
      <c r="G37" s="21" t="str">
        <f>IF('Adjacent Counties'!G37="x",VLOOKUP('2016 0-64'!G$1,'2016 population'!$A$3:$E$102,4,FALSE),"")</f>
        <v/>
      </c>
      <c r="H37" s="21" t="str">
        <f>IF('Adjacent Counties'!H37="x",VLOOKUP('2016 0-64'!H$1,'2016 population'!$A$3:$E$102,4,FALSE),"")</f>
        <v/>
      </c>
      <c r="I37" s="21" t="str">
        <f>IF('Adjacent Counties'!I37="x",VLOOKUP('2016 0-64'!I$1,'2016 population'!$A$3:$E$102,4,FALSE),"")</f>
        <v/>
      </c>
      <c r="J37" s="21" t="str">
        <f>IF('Adjacent Counties'!J37="x",VLOOKUP('2016 0-64'!J$1,'2016 population'!$A$3:$E$102,4,FALSE),"")</f>
        <v/>
      </c>
      <c r="K37" s="21" t="str">
        <f>IF('Adjacent Counties'!K37="x",VLOOKUP('2016 0-64'!K$1,'2016 population'!$A$3:$E$102,4,FALSE),"")</f>
        <v/>
      </c>
      <c r="L37" s="21" t="str">
        <f>IF('Adjacent Counties'!L37="x",VLOOKUP('2016 0-64'!L$1,'2016 population'!$A$3:$E$102,4,FALSE),"")</f>
        <v/>
      </c>
      <c r="M37" s="21" t="str">
        <f>IF('Adjacent Counties'!M37="x",VLOOKUP('2016 0-64'!M$1,'2016 population'!$A$3:$E$102,4,FALSE),"")</f>
        <v/>
      </c>
      <c r="N37" s="21" t="str">
        <f>IF('Adjacent Counties'!N37="x",VLOOKUP('2016 0-64'!N$1,'2016 population'!$A$3:$E$102,4,FALSE),"")</f>
        <v/>
      </c>
      <c r="O37" s="21" t="str">
        <f>IF('Adjacent Counties'!O37="x",VLOOKUP('2016 0-64'!O$1,'2016 population'!$A$3:$E$102,4,FALSE),"")</f>
        <v/>
      </c>
      <c r="P37" s="21" t="str">
        <f>IF('Adjacent Counties'!P37="x",VLOOKUP('2016 0-64'!P$1,'2016 population'!$A$3:$E$102,4,FALSE),"")</f>
        <v/>
      </c>
      <c r="Q37" s="21" t="str">
        <f>IF('Adjacent Counties'!Q37="x",VLOOKUP('2016 0-64'!Q$1,'2016 population'!$A$3:$E$102,4,FALSE),"")</f>
        <v/>
      </c>
      <c r="R37" s="21" t="str">
        <f>IF('Adjacent Counties'!R37="x",VLOOKUP('2016 0-64'!R$1,'2016 population'!$A$3:$E$102,4,FALSE),"")</f>
        <v/>
      </c>
      <c r="S37" s="21" t="str">
        <f>IF('Adjacent Counties'!S37="x",VLOOKUP('2016 0-64'!S$1,'2016 population'!$A$3:$E$102,4,FALSE),"")</f>
        <v/>
      </c>
      <c r="T37" s="21" t="str">
        <f>IF('Adjacent Counties'!T37="x",VLOOKUP('2016 0-64'!T$1,'2016 population'!$A$3:$E$102,4,FALSE),"")</f>
        <v/>
      </c>
      <c r="U37" s="21" t="str">
        <f>IF('Adjacent Counties'!U37="x",VLOOKUP('2016 0-64'!U$1,'2016 population'!$A$3:$E$102,4,FALSE),"")</f>
        <v/>
      </c>
      <c r="V37" s="21" t="str">
        <f>IF('Adjacent Counties'!V37="x",VLOOKUP('2016 0-64'!V$1,'2016 population'!$A$3:$E$102,4,FALSE),"")</f>
        <v/>
      </c>
      <c r="W37" s="21" t="str">
        <f>IF('Adjacent Counties'!W37="x",VLOOKUP('2016 0-64'!W$1,'2016 population'!$A$3:$E$102,4,FALSE),"")</f>
        <v/>
      </c>
      <c r="X37" s="21">
        <f>IF('Adjacent Counties'!X37="x",VLOOKUP('2016 0-64'!X$1,'2016 population'!$A$3:$E$102,4,FALSE),"")</f>
        <v>5067</v>
      </c>
      <c r="Y37" s="21" t="str">
        <f>IF('Adjacent Counties'!Y37="x",VLOOKUP('2016 0-64'!Y$1,'2016 population'!$A$3:$E$102,4,FALSE),"")</f>
        <v/>
      </c>
      <c r="Z37" s="21" t="str">
        <f>IF('Adjacent Counties'!Z37="x",VLOOKUP('2016 0-64'!Z$1,'2016 population'!$A$3:$E$102,4,FALSE),"")</f>
        <v/>
      </c>
      <c r="AA37" s="21" t="str">
        <f>IF('Adjacent Counties'!AA37="x",VLOOKUP('2016 0-64'!AA$1,'2016 population'!$A$3:$E$102,4,FALSE),"")</f>
        <v/>
      </c>
      <c r="AB37" s="21" t="str">
        <f>IF('Adjacent Counties'!AB37="x",VLOOKUP('2016 0-64'!AB$1,'2016 population'!$A$3:$E$102,4,FALSE),"")</f>
        <v/>
      </c>
      <c r="AC37" s="21" t="str">
        <f>IF('Adjacent Counties'!AC37="x",VLOOKUP('2016 0-64'!AC$1,'2016 population'!$A$3:$E$102,4,FALSE),"")</f>
        <v/>
      </c>
      <c r="AD37" s="21" t="str">
        <f>IF('Adjacent Counties'!AD37="x",VLOOKUP('2016 0-64'!AD$1,'2016 population'!$A$3:$E$102,4,FALSE),"")</f>
        <v/>
      </c>
      <c r="AE37" s="21" t="str">
        <f>IF('Adjacent Counties'!AE37="x",VLOOKUP('2016 0-64'!AE$1,'2016 population'!$A$3:$E$102,4,FALSE),"")</f>
        <v/>
      </c>
      <c r="AF37" s="21" t="str">
        <f>IF('Adjacent Counties'!AF37="x",VLOOKUP('2016 0-64'!AF$1,'2016 population'!$A$3:$E$102,4,FALSE),"")</f>
        <v/>
      </c>
      <c r="AG37" s="21" t="str">
        <f>IF('Adjacent Counties'!AG37="x",VLOOKUP('2016 0-64'!AG$1,'2016 population'!$A$3:$E$102,4,FALSE),"")</f>
        <v/>
      </c>
      <c r="AH37" s="21" t="str">
        <f>IF('Adjacent Counties'!AH37="x",VLOOKUP('2016 0-64'!AH$1,'2016 population'!$A$3:$E$102,4,FALSE),"")</f>
        <v/>
      </c>
      <c r="AI37" s="21" t="str">
        <f>IF('Adjacent Counties'!AI37="x",VLOOKUP('2016 0-64'!AI$1,'2016 population'!$A$3:$E$102,4,FALSE),"")</f>
        <v/>
      </c>
      <c r="AJ37" s="21" t="str">
        <f>IF('Adjacent Counties'!AJ37="x",VLOOKUP('2016 0-64'!AJ$1,'2016 population'!$A$3:$E$102,4,FALSE),"")</f>
        <v/>
      </c>
      <c r="AK37" s="21">
        <f>IF('Adjacent Counties'!AK37="x",VLOOKUP('2016 0-64'!AK$1,'2016 population'!$A$3:$E$102,4,FALSE),"")</f>
        <v>9470</v>
      </c>
      <c r="AL37" s="21" t="str">
        <f>IF('Adjacent Counties'!AL37="x",VLOOKUP('2016 0-64'!AL$1,'2016 population'!$A$3:$E$102,4,FALSE),"")</f>
        <v/>
      </c>
      <c r="AM37" s="21" t="str">
        <f>IF('Adjacent Counties'!AM37="x",VLOOKUP('2016 0-64'!AM$1,'2016 population'!$A$3:$E$102,4,FALSE),"")</f>
        <v/>
      </c>
      <c r="AN37" s="21" t="str">
        <f>IF('Adjacent Counties'!AN37="x",VLOOKUP('2016 0-64'!AN$1,'2016 population'!$A$3:$E$102,4,FALSE),"")</f>
        <v/>
      </c>
      <c r="AO37" s="21" t="str">
        <f>IF('Adjacent Counties'!AO37="x",VLOOKUP('2016 0-64'!AO$1,'2016 population'!$A$3:$E$102,4,FALSE),"")</f>
        <v/>
      </c>
      <c r="AP37" s="21" t="str">
        <f>IF('Adjacent Counties'!AP37="x",VLOOKUP('2016 0-64'!AP$1,'2016 population'!$A$3:$E$102,4,FALSE),"")</f>
        <v/>
      </c>
      <c r="AQ37" s="21" t="str">
        <f>IF('Adjacent Counties'!AQ37="x",VLOOKUP('2016 0-64'!AQ$1,'2016 population'!$A$3:$E$102,4,FALSE),"")</f>
        <v/>
      </c>
      <c r="AR37" s="21" t="str">
        <f>IF('Adjacent Counties'!AR37="x",VLOOKUP('2016 0-64'!AR$1,'2016 population'!$A$3:$E$102,4,FALSE),"")</f>
        <v/>
      </c>
      <c r="AS37" s="21" t="str">
        <f>IF('Adjacent Counties'!AS37="x",VLOOKUP('2016 0-64'!AS$1,'2016 population'!$A$3:$E$102,4,FALSE),"")</f>
        <v/>
      </c>
      <c r="AT37" s="21" t="str">
        <f>IF('Adjacent Counties'!AT37="x",VLOOKUP('2016 0-64'!AT$1,'2016 population'!$A$3:$E$102,4,FALSE),"")</f>
        <v/>
      </c>
      <c r="AU37" s="21" t="str">
        <f>IF('Adjacent Counties'!AU37="x",VLOOKUP('2016 0-64'!AU$1,'2016 population'!$A$3:$E$102,4,FALSE),"")</f>
        <v/>
      </c>
      <c r="AV37" s="21" t="str">
        <f>IF('Adjacent Counties'!AV37="x",VLOOKUP('2016 0-64'!AV$1,'2016 population'!$A$3:$E$102,4,FALSE),"")</f>
        <v/>
      </c>
      <c r="AW37" s="21" t="str">
        <f>IF('Adjacent Counties'!AW37="x",VLOOKUP('2016 0-64'!AW$1,'2016 population'!$A$3:$E$102,4,FALSE),"")</f>
        <v/>
      </c>
      <c r="AX37" s="21" t="str">
        <f>IF('Adjacent Counties'!AX37="x",VLOOKUP('2016 0-64'!AX$1,'2016 population'!$A$3:$E$102,4,FALSE),"")</f>
        <v/>
      </c>
      <c r="AY37" s="21" t="str">
        <f>IF('Adjacent Counties'!AY37="x",VLOOKUP('2016 0-64'!AY$1,'2016 population'!$A$3:$E$102,4,FALSE),"")</f>
        <v/>
      </c>
      <c r="AZ37" s="21" t="str">
        <f>IF('Adjacent Counties'!AZ37="x",VLOOKUP('2016 0-64'!AZ$1,'2016 population'!$A$3:$E$102,4,FALSE),"")</f>
        <v/>
      </c>
      <c r="BA37" s="21" t="str">
        <f>IF('Adjacent Counties'!BA37="x",VLOOKUP('2016 0-64'!BA$1,'2016 population'!$A$3:$E$102,4,FALSE),"")</f>
        <v/>
      </c>
      <c r="BB37" s="21" t="str">
        <f>IF('Adjacent Counties'!BB37="x",VLOOKUP('2016 0-64'!BB$1,'2016 population'!$A$3:$E$102,4,FALSE),"")</f>
        <v/>
      </c>
      <c r="BC37" s="21" t="str">
        <f>IF('Adjacent Counties'!BC37="x",VLOOKUP('2016 0-64'!BC$1,'2016 population'!$A$3:$E$102,4,FALSE),"")</f>
        <v/>
      </c>
      <c r="BD37" s="21">
        <f>IF('Adjacent Counties'!BD37="x",VLOOKUP('2016 0-64'!BD$1,'2016 population'!$A$3:$E$102,4,FALSE),"")</f>
        <v>3844</v>
      </c>
      <c r="BE37" s="21" t="str">
        <f>IF('Adjacent Counties'!BE37="x",VLOOKUP('2016 0-64'!BE$1,'2016 population'!$A$3:$E$102,4,FALSE),"")</f>
        <v/>
      </c>
      <c r="BF37" s="21" t="str">
        <f>IF('Adjacent Counties'!BF37="x",VLOOKUP('2016 0-64'!BF$1,'2016 population'!$A$3:$E$102,4,FALSE),"")</f>
        <v/>
      </c>
      <c r="BG37" s="21" t="str">
        <f>IF('Adjacent Counties'!BG37="x",VLOOKUP('2016 0-64'!BG$1,'2016 population'!$A$3:$E$102,4,FALSE),"")</f>
        <v/>
      </c>
      <c r="BH37" s="21" t="str">
        <f>IF('Adjacent Counties'!BH37="x",VLOOKUP('2016 0-64'!BH$1,'2016 population'!$A$3:$E$102,4,FALSE),"")</f>
        <v/>
      </c>
      <c r="BI37" s="21">
        <f>IF('Adjacent Counties'!BI37="x",VLOOKUP('2016 0-64'!BI$1,'2016 population'!$A$3:$E$102,4,FALSE),"")</f>
        <v>29634</v>
      </c>
      <c r="BJ37" s="21" t="str">
        <f>IF('Adjacent Counties'!BJ37="x",VLOOKUP('2016 0-64'!BJ$1,'2016 population'!$A$3:$E$102,4,FALSE),"")</f>
        <v/>
      </c>
      <c r="BK37" s="21" t="str">
        <f>IF('Adjacent Counties'!BK37="x",VLOOKUP('2016 0-64'!BK$1,'2016 population'!$A$3:$E$102,4,FALSE),"")</f>
        <v/>
      </c>
      <c r="BL37" s="21" t="str">
        <f>IF('Adjacent Counties'!BL37="x",VLOOKUP('2016 0-64'!BL$1,'2016 population'!$A$3:$E$102,4,FALSE),"")</f>
        <v/>
      </c>
      <c r="BM37" s="21" t="str">
        <f>IF('Adjacent Counties'!BM37="x",VLOOKUP('2016 0-64'!BM$1,'2016 population'!$A$3:$E$102,4,FALSE),"")</f>
        <v/>
      </c>
      <c r="BN37" s="21" t="str">
        <f>IF('Adjacent Counties'!BN37="x",VLOOKUP('2016 0-64'!BN$1,'2016 population'!$A$3:$E$102,4,FALSE),"")</f>
        <v/>
      </c>
      <c r="BO37" s="21" t="str">
        <f>IF('Adjacent Counties'!BO37="x",VLOOKUP('2016 0-64'!BO$1,'2016 population'!$A$3:$E$102,4,FALSE),"")</f>
        <v/>
      </c>
      <c r="BP37" s="21" t="str">
        <f>IF('Adjacent Counties'!BP37="x",VLOOKUP('2016 0-64'!BP$1,'2016 population'!$A$3:$E$102,4,FALSE),"")</f>
        <v/>
      </c>
      <c r="BQ37" s="21" t="str">
        <f>IF('Adjacent Counties'!BQ37="x",VLOOKUP('2016 0-64'!BQ$1,'2016 population'!$A$3:$E$102,4,FALSE),"")</f>
        <v/>
      </c>
      <c r="BR37" s="21" t="str">
        <f>IF('Adjacent Counties'!BR37="x",VLOOKUP('2016 0-64'!BR$1,'2016 population'!$A$3:$E$102,4,FALSE),"")</f>
        <v/>
      </c>
      <c r="BS37" s="21" t="str">
        <f>IF('Adjacent Counties'!BS37="x",VLOOKUP('2016 0-64'!BS$1,'2016 population'!$A$3:$E$102,4,FALSE),"")</f>
        <v/>
      </c>
      <c r="BT37" s="21" t="str">
        <f>IF('Adjacent Counties'!BT37="x",VLOOKUP('2016 0-64'!BT$1,'2016 population'!$A$3:$E$102,4,FALSE),"")</f>
        <v/>
      </c>
      <c r="BU37" s="21" t="str">
        <f>IF('Adjacent Counties'!BU37="x",VLOOKUP('2016 0-64'!BU$1,'2016 population'!$A$3:$E$102,4,FALSE),"")</f>
        <v/>
      </c>
      <c r="BV37" s="21" t="str">
        <f>IF('Adjacent Counties'!BV37="x",VLOOKUP('2016 0-64'!BV$1,'2016 population'!$A$3:$E$102,4,FALSE),"")</f>
        <v/>
      </c>
      <c r="BW37" s="21" t="str">
        <f>IF('Adjacent Counties'!BW37="x",VLOOKUP('2016 0-64'!BW$1,'2016 population'!$A$3:$E$102,4,FALSE),"")</f>
        <v/>
      </c>
      <c r="BX37" s="21" t="str">
        <f>IF('Adjacent Counties'!BX37="x",VLOOKUP('2016 0-64'!BX$1,'2016 population'!$A$3:$E$102,4,FALSE),"")</f>
        <v/>
      </c>
      <c r="BY37" s="21" t="str">
        <f>IF('Adjacent Counties'!BY37="x",VLOOKUP('2016 0-64'!BY$1,'2016 population'!$A$3:$E$102,4,FALSE),"")</f>
        <v/>
      </c>
      <c r="BZ37" s="21" t="str">
        <f>IF('Adjacent Counties'!BZ37="x",VLOOKUP('2016 0-64'!BZ$1,'2016 population'!$A$3:$E$102,4,FALSE),"")</f>
        <v/>
      </c>
      <c r="CA37" s="21" t="str">
        <f>IF('Adjacent Counties'!CA37="x",VLOOKUP('2016 0-64'!CA$1,'2016 population'!$A$3:$E$102,4,FALSE),"")</f>
        <v/>
      </c>
      <c r="CB37" s="21" t="str">
        <f>IF('Adjacent Counties'!CB37="x",VLOOKUP('2016 0-64'!CB$1,'2016 population'!$A$3:$E$102,4,FALSE),"")</f>
        <v/>
      </c>
      <c r="CC37" s="21" t="str">
        <f>IF('Adjacent Counties'!CC37="x",VLOOKUP('2016 0-64'!CC$1,'2016 population'!$A$3:$E$102,4,FALSE),"")</f>
        <v/>
      </c>
      <c r="CD37" s="21" t="str">
        <f>IF('Adjacent Counties'!CD37="x",VLOOKUP('2016 0-64'!CD$1,'2016 population'!$A$3:$E$102,4,FALSE),"")</f>
        <v/>
      </c>
      <c r="CE37" s="21" t="str">
        <f>IF('Adjacent Counties'!CE37="x",VLOOKUP('2016 0-64'!CE$1,'2016 population'!$A$3:$E$102,4,FALSE),"")</f>
        <v/>
      </c>
      <c r="CF37" s="21" t="str">
        <f>IF('Adjacent Counties'!CF37="x",VLOOKUP('2016 0-64'!CF$1,'2016 population'!$A$3:$E$102,4,FALSE),"")</f>
        <v/>
      </c>
      <c r="CG37" s="21" t="str">
        <f>IF('Adjacent Counties'!CG37="x",VLOOKUP('2016 0-64'!CG$1,'2016 population'!$A$3:$E$102,4,FALSE),"")</f>
        <v/>
      </c>
      <c r="CH37" s="21" t="str">
        <f>IF('Adjacent Counties'!CH37="x",VLOOKUP('2016 0-64'!CH$1,'2016 population'!$A$3:$E$102,4,FALSE),"")</f>
        <v/>
      </c>
      <c r="CI37" s="21" t="str">
        <f>IF('Adjacent Counties'!CI37="x",VLOOKUP('2016 0-64'!CI$1,'2016 population'!$A$3:$E$102,4,FALSE),"")</f>
        <v/>
      </c>
      <c r="CJ37" s="21" t="str">
        <f>IF('Adjacent Counties'!CJ37="x",VLOOKUP('2016 0-64'!CJ$1,'2016 population'!$A$3:$E$102,4,FALSE),"")</f>
        <v/>
      </c>
      <c r="CK37" s="21" t="str">
        <f>IF('Adjacent Counties'!CK37="x",VLOOKUP('2016 0-64'!CK$1,'2016 population'!$A$3:$E$102,4,FALSE),"")</f>
        <v/>
      </c>
      <c r="CL37" s="21" t="str">
        <f>IF('Adjacent Counties'!CL37="x",VLOOKUP('2016 0-64'!CL$1,'2016 population'!$A$3:$E$102,4,FALSE),"")</f>
        <v/>
      </c>
      <c r="CM37" s="21" t="str">
        <f>IF('Adjacent Counties'!CM37="x",VLOOKUP('2016 0-64'!CM$1,'2016 population'!$A$3:$E$102,4,FALSE),"")</f>
        <v/>
      </c>
      <c r="CN37" s="21" t="str">
        <f>IF('Adjacent Counties'!CN37="x",VLOOKUP('2016 0-64'!CN$1,'2016 population'!$A$3:$E$102,4,FALSE),"")</f>
        <v/>
      </c>
      <c r="CO37" s="21" t="str">
        <f>IF('Adjacent Counties'!CO37="x",VLOOKUP('2016 0-64'!CO$1,'2016 population'!$A$3:$E$102,4,FALSE),"")</f>
        <v/>
      </c>
      <c r="CP37" s="21" t="str">
        <f>IF('Adjacent Counties'!CP37="x",VLOOKUP('2016 0-64'!CP$1,'2016 population'!$A$3:$E$102,4,FALSE),"")</f>
        <v/>
      </c>
      <c r="CQ37" s="21" t="str">
        <f>IF('Adjacent Counties'!CQ37="x",VLOOKUP('2016 0-64'!CQ$1,'2016 population'!$A$3:$E$102,4,FALSE),"")</f>
        <v/>
      </c>
      <c r="CR37" s="21" t="str">
        <f>IF('Adjacent Counties'!CR37="x",VLOOKUP('2016 0-64'!CR$1,'2016 population'!$A$3:$E$102,4,FALSE),"")</f>
        <v/>
      </c>
      <c r="CS37" s="21" t="str">
        <f>IF('Adjacent Counties'!CS37="x",VLOOKUP('2016 0-64'!CS$1,'2016 population'!$A$3:$E$102,4,FALSE),"")</f>
        <v/>
      </c>
      <c r="CT37" s="21" t="str">
        <f>IF('Adjacent Counties'!CT37="x",VLOOKUP('2016 0-64'!CT$1,'2016 population'!$A$3:$E$102,4,FALSE),"")</f>
        <v/>
      </c>
      <c r="CU37" s="21" t="str">
        <f>IF('Adjacent Counties'!CU37="x",VLOOKUP('2016 0-64'!CU$1,'2016 population'!$A$3:$E$102,4,FALSE),"")</f>
        <v/>
      </c>
      <c r="CV37" s="21" t="str">
        <f>IF('Adjacent Counties'!CV37="x",VLOOKUP('2016 0-64'!CV$1,'2016 population'!$A$3:$E$102,4,FALSE),"")</f>
        <v/>
      </c>
      <c r="CW37" s="21" t="str">
        <f>IF('Adjacent Counties'!CW37="x",VLOOKUP('2016 0-64'!CW$1,'2016 population'!$A$3:$E$102,4,FALSE),"")</f>
        <v/>
      </c>
      <c r="CX37" s="21">
        <f t="shared" si="0"/>
        <v>48015</v>
      </c>
    </row>
    <row r="38" spans="1:102">
      <c r="A38" s="3" t="s">
        <v>36</v>
      </c>
      <c r="B38" s="21" t="str">
        <f>IF('Adjacent Counties'!B38="x",VLOOKUP('2016 0-64'!B$1,'2016 population'!$A$3:$E$102,4,FALSE),"")</f>
        <v/>
      </c>
      <c r="C38" s="21" t="str">
        <f>IF('Adjacent Counties'!C38="x",VLOOKUP('2016 0-64'!C$1,'2016 population'!$A$3:$E$102,4,FALSE),"")</f>
        <v/>
      </c>
      <c r="D38" s="21" t="str">
        <f>IF('Adjacent Counties'!D38="x",VLOOKUP('2016 0-64'!D$1,'2016 population'!$A$3:$E$102,4,FALSE),"")</f>
        <v/>
      </c>
      <c r="E38" s="21" t="str">
        <f>IF('Adjacent Counties'!E38="x",VLOOKUP('2016 0-64'!E$1,'2016 population'!$A$3:$E$102,4,FALSE),"")</f>
        <v/>
      </c>
      <c r="F38" s="21" t="str">
        <f>IF('Adjacent Counties'!F38="x",VLOOKUP('2016 0-64'!F$1,'2016 population'!$A$3:$E$102,4,FALSE),"")</f>
        <v/>
      </c>
      <c r="G38" s="21" t="str">
        <f>IF('Adjacent Counties'!G38="x",VLOOKUP('2016 0-64'!G$1,'2016 population'!$A$3:$E$102,4,FALSE),"")</f>
        <v/>
      </c>
      <c r="H38" s="21" t="str">
        <f>IF('Adjacent Counties'!H38="x",VLOOKUP('2016 0-64'!H$1,'2016 population'!$A$3:$E$102,4,FALSE),"")</f>
        <v/>
      </c>
      <c r="I38" s="21" t="str">
        <f>IF('Adjacent Counties'!I38="x",VLOOKUP('2016 0-64'!I$1,'2016 population'!$A$3:$E$102,4,FALSE),"")</f>
        <v/>
      </c>
      <c r="J38" s="21" t="str">
        <f>IF('Adjacent Counties'!J38="x",VLOOKUP('2016 0-64'!J$1,'2016 population'!$A$3:$E$102,4,FALSE),"")</f>
        <v/>
      </c>
      <c r="K38" s="21" t="str">
        <f>IF('Adjacent Counties'!K38="x",VLOOKUP('2016 0-64'!K$1,'2016 population'!$A$3:$E$102,4,FALSE),"")</f>
        <v/>
      </c>
      <c r="L38" s="21" t="str">
        <f>IF('Adjacent Counties'!L38="x",VLOOKUP('2016 0-64'!L$1,'2016 population'!$A$3:$E$102,4,FALSE),"")</f>
        <v/>
      </c>
      <c r="M38" s="21" t="str">
        <f>IF('Adjacent Counties'!M38="x",VLOOKUP('2016 0-64'!M$1,'2016 population'!$A$3:$E$102,4,FALSE),"")</f>
        <v/>
      </c>
      <c r="N38" s="21" t="str">
        <f>IF('Adjacent Counties'!N38="x",VLOOKUP('2016 0-64'!N$1,'2016 population'!$A$3:$E$102,4,FALSE),"")</f>
        <v/>
      </c>
      <c r="O38" s="21" t="str">
        <f>IF('Adjacent Counties'!O38="x",VLOOKUP('2016 0-64'!O$1,'2016 population'!$A$3:$E$102,4,FALSE),"")</f>
        <v/>
      </c>
      <c r="P38" s="21">
        <f>IF('Adjacent Counties'!P38="x",VLOOKUP('2016 0-64'!P$1,'2016 population'!$A$3:$E$102,4,FALSE),"")</f>
        <v>485</v>
      </c>
      <c r="Q38" s="21" t="str">
        <f>IF('Adjacent Counties'!Q38="x",VLOOKUP('2016 0-64'!Q$1,'2016 population'!$A$3:$E$102,4,FALSE),"")</f>
        <v/>
      </c>
      <c r="R38" s="21" t="str">
        <f>IF('Adjacent Counties'!R38="x",VLOOKUP('2016 0-64'!R$1,'2016 population'!$A$3:$E$102,4,FALSE),"")</f>
        <v/>
      </c>
      <c r="S38" s="21" t="str">
        <f>IF('Adjacent Counties'!S38="x",VLOOKUP('2016 0-64'!S$1,'2016 population'!$A$3:$E$102,4,FALSE),"")</f>
        <v/>
      </c>
      <c r="T38" s="21" t="str">
        <f>IF('Adjacent Counties'!T38="x",VLOOKUP('2016 0-64'!T$1,'2016 population'!$A$3:$E$102,4,FALSE),"")</f>
        <v/>
      </c>
      <c r="U38" s="21" t="str">
        <f>IF('Adjacent Counties'!U38="x",VLOOKUP('2016 0-64'!U$1,'2016 population'!$A$3:$E$102,4,FALSE),"")</f>
        <v/>
      </c>
      <c r="V38" s="21">
        <f>IF('Adjacent Counties'!V38="x",VLOOKUP('2016 0-64'!V$1,'2016 population'!$A$3:$E$102,4,FALSE),"")</f>
        <v>1033</v>
      </c>
      <c r="W38" s="21" t="str">
        <f>IF('Adjacent Counties'!W38="x",VLOOKUP('2016 0-64'!W$1,'2016 population'!$A$3:$E$102,4,FALSE),"")</f>
        <v/>
      </c>
      <c r="X38" s="21" t="str">
        <f>IF('Adjacent Counties'!X38="x",VLOOKUP('2016 0-64'!X$1,'2016 population'!$A$3:$E$102,4,FALSE),"")</f>
        <v/>
      </c>
      <c r="Y38" s="21" t="str">
        <f>IF('Adjacent Counties'!Y38="x",VLOOKUP('2016 0-64'!Y$1,'2016 population'!$A$3:$E$102,4,FALSE),"")</f>
        <v/>
      </c>
      <c r="Z38" s="21" t="str">
        <f>IF('Adjacent Counties'!Z38="x",VLOOKUP('2016 0-64'!Z$1,'2016 population'!$A$3:$E$102,4,FALSE),"")</f>
        <v/>
      </c>
      <c r="AA38" s="21" t="str">
        <f>IF('Adjacent Counties'!AA38="x",VLOOKUP('2016 0-64'!AA$1,'2016 population'!$A$3:$E$102,4,FALSE),"")</f>
        <v/>
      </c>
      <c r="AB38" s="21" t="str">
        <f>IF('Adjacent Counties'!AB38="x",VLOOKUP('2016 0-64'!AB$1,'2016 population'!$A$3:$E$102,4,FALSE),"")</f>
        <v/>
      </c>
      <c r="AC38" s="21" t="str">
        <f>IF('Adjacent Counties'!AC38="x",VLOOKUP('2016 0-64'!AC$1,'2016 population'!$A$3:$E$102,4,FALSE),"")</f>
        <v/>
      </c>
      <c r="AD38" s="21" t="str">
        <f>IF('Adjacent Counties'!AD38="x",VLOOKUP('2016 0-64'!AD$1,'2016 population'!$A$3:$E$102,4,FALSE),"")</f>
        <v/>
      </c>
      <c r="AE38" s="21" t="str">
        <f>IF('Adjacent Counties'!AE38="x",VLOOKUP('2016 0-64'!AE$1,'2016 population'!$A$3:$E$102,4,FALSE),"")</f>
        <v/>
      </c>
      <c r="AF38" s="21" t="str">
        <f>IF('Adjacent Counties'!AF38="x",VLOOKUP('2016 0-64'!AF$1,'2016 population'!$A$3:$E$102,4,FALSE),"")</f>
        <v/>
      </c>
      <c r="AG38" s="21" t="str">
        <f>IF('Adjacent Counties'!AG38="x",VLOOKUP('2016 0-64'!AG$1,'2016 population'!$A$3:$E$102,4,FALSE),"")</f>
        <v/>
      </c>
      <c r="AH38" s="21" t="str">
        <f>IF('Adjacent Counties'!AH38="x",VLOOKUP('2016 0-64'!AH$1,'2016 population'!$A$3:$E$102,4,FALSE),"")</f>
        <v/>
      </c>
      <c r="AI38" s="21" t="str">
        <f>IF('Adjacent Counties'!AI38="x",VLOOKUP('2016 0-64'!AI$1,'2016 population'!$A$3:$E$102,4,FALSE),"")</f>
        <v/>
      </c>
      <c r="AJ38" s="21" t="str">
        <f>IF('Adjacent Counties'!AJ38="x",VLOOKUP('2016 0-64'!AJ$1,'2016 population'!$A$3:$E$102,4,FALSE),"")</f>
        <v/>
      </c>
      <c r="AK38" s="21" t="str">
        <f>IF('Adjacent Counties'!AK38="x",VLOOKUP('2016 0-64'!AK$1,'2016 population'!$A$3:$E$102,4,FALSE),"")</f>
        <v/>
      </c>
      <c r="AL38" s="21">
        <f>IF('Adjacent Counties'!AL38="x",VLOOKUP('2016 0-64'!AL$1,'2016 population'!$A$3:$E$102,4,FALSE),"")</f>
        <v>606</v>
      </c>
      <c r="AM38" s="21" t="str">
        <f>IF('Adjacent Counties'!AM38="x",VLOOKUP('2016 0-64'!AM$1,'2016 population'!$A$3:$E$102,4,FALSE),"")</f>
        <v/>
      </c>
      <c r="AN38" s="21" t="str">
        <f>IF('Adjacent Counties'!AN38="x",VLOOKUP('2016 0-64'!AN$1,'2016 population'!$A$3:$E$102,4,FALSE),"")</f>
        <v/>
      </c>
      <c r="AO38" s="21" t="str">
        <f>IF('Adjacent Counties'!AO38="x",VLOOKUP('2016 0-64'!AO$1,'2016 population'!$A$3:$E$102,4,FALSE),"")</f>
        <v/>
      </c>
      <c r="AP38" s="21" t="str">
        <f>IF('Adjacent Counties'!AP38="x",VLOOKUP('2016 0-64'!AP$1,'2016 population'!$A$3:$E$102,4,FALSE),"")</f>
        <v/>
      </c>
      <c r="AQ38" s="21" t="str">
        <f>IF('Adjacent Counties'!AQ38="x",VLOOKUP('2016 0-64'!AQ$1,'2016 population'!$A$3:$E$102,4,FALSE),"")</f>
        <v/>
      </c>
      <c r="AR38" s="21" t="str">
        <f>IF('Adjacent Counties'!AR38="x",VLOOKUP('2016 0-64'!AR$1,'2016 population'!$A$3:$E$102,4,FALSE),"")</f>
        <v/>
      </c>
      <c r="AS38" s="21" t="str">
        <f>IF('Adjacent Counties'!AS38="x",VLOOKUP('2016 0-64'!AS$1,'2016 population'!$A$3:$E$102,4,FALSE),"")</f>
        <v/>
      </c>
      <c r="AT38" s="21" t="str">
        <f>IF('Adjacent Counties'!AT38="x",VLOOKUP('2016 0-64'!AT$1,'2016 population'!$A$3:$E$102,4,FALSE),"")</f>
        <v/>
      </c>
      <c r="AU38" s="21">
        <f>IF('Adjacent Counties'!AU38="x",VLOOKUP('2016 0-64'!AU$1,'2016 population'!$A$3:$E$102,4,FALSE),"")</f>
        <v>1345</v>
      </c>
      <c r="AV38" s="21" t="str">
        <f>IF('Adjacent Counties'!AV38="x",VLOOKUP('2016 0-64'!AV$1,'2016 population'!$A$3:$E$102,4,FALSE),"")</f>
        <v/>
      </c>
      <c r="AW38" s="21" t="str">
        <f>IF('Adjacent Counties'!AW38="x",VLOOKUP('2016 0-64'!AW$1,'2016 population'!$A$3:$E$102,4,FALSE),"")</f>
        <v/>
      </c>
      <c r="AX38" s="21" t="str">
        <f>IF('Adjacent Counties'!AX38="x",VLOOKUP('2016 0-64'!AX$1,'2016 population'!$A$3:$E$102,4,FALSE),"")</f>
        <v/>
      </c>
      <c r="AY38" s="21" t="str">
        <f>IF('Adjacent Counties'!AY38="x",VLOOKUP('2016 0-64'!AY$1,'2016 population'!$A$3:$E$102,4,FALSE),"")</f>
        <v/>
      </c>
      <c r="AZ38" s="21" t="str">
        <f>IF('Adjacent Counties'!AZ38="x",VLOOKUP('2016 0-64'!AZ$1,'2016 population'!$A$3:$E$102,4,FALSE),"")</f>
        <v/>
      </c>
      <c r="BA38" s="21" t="str">
        <f>IF('Adjacent Counties'!BA38="x",VLOOKUP('2016 0-64'!BA$1,'2016 population'!$A$3:$E$102,4,FALSE),"")</f>
        <v/>
      </c>
      <c r="BB38" s="21" t="str">
        <f>IF('Adjacent Counties'!BB38="x",VLOOKUP('2016 0-64'!BB$1,'2016 population'!$A$3:$E$102,4,FALSE),"")</f>
        <v/>
      </c>
      <c r="BC38" s="21" t="str">
        <f>IF('Adjacent Counties'!BC38="x",VLOOKUP('2016 0-64'!BC$1,'2016 population'!$A$3:$E$102,4,FALSE),"")</f>
        <v/>
      </c>
      <c r="BD38" s="21" t="str">
        <f>IF('Adjacent Counties'!BD38="x",VLOOKUP('2016 0-64'!BD$1,'2016 population'!$A$3:$E$102,4,FALSE),"")</f>
        <v/>
      </c>
      <c r="BE38" s="21" t="str">
        <f>IF('Adjacent Counties'!BE38="x",VLOOKUP('2016 0-64'!BE$1,'2016 population'!$A$3:$E$102,4,FALSE),"")</f>
        <v/>
      </c>
      <c r="BF38" s="21" t="str">
        <f>IF('Adjacent Counties'!BF38="x",VLOOKUP('2016 0-64'!BF$1,'2016 population'!$A$3:$E$102,4,FALSE),"")</f>
        <v/>
      </c>
      <c r="BG38" s="21" t="str">
        <f>IF('Adjacent Counties'!BG38="x",VLOOKUP('2016 0-64'!BG$1,'2016 population'!$A$3:$E$102,4,FALSE),"")</f>
        <v/>
      </c>
      <c r="BH38" s="21" t="str">
        <f>IF('Adjacent Counties'!BH38="x",VLOOKUP('2016 0-64'!BH$1,'2016 population'!$A$3:$E$102,4,FALSE),"")</f>
        <v/>
      </c>
      <c r="BI38" s="21" t="str">
        <f>IF('Adjacent Counties'!BI38="x",VLOOKUP('2016 0-64'!BI$1,'2016 population'!$A$3:$E$102,4,FALSE),"")</f>
        <v/>
      </c>
      <c r="BJ38" s="21" t="str">
        <f>IF('Adjacent Counties'!BJ38="x",VLOOKUP('2016 0-64'!BJ$1,'2016 population'!$A$3:$E$102,4,FALSE),"")</f>
        <v/>
      </c>
      <c r="BK38" s="21" t="str">
        <f>IF('Adjacent Counties'!BK38="x",VLOOKUP('2016 0-64'!BK$1,'2016 population'!$A$3:$E$102,4,FALSE),"")</f>
        <v/>
      </c>
      <c r="BL38" s="21" t="str">
        <f>IF('Adjacent Counties'!BL38="x",VLOOKUP('2016 0-64'!BL$1,'2016 population'!$A$3:$E$102,4,FALSE),"")</f>
        <v/>
      </c>
      <c r="BM38" s="21" t="str">
        <f>IF('Adjacent Counties'!BM38="x",VLOOKUP('2016 0-64'!BM$1,'2016 population'!$A$3:$E$102,4,FALSE),"")</f>
        <v/>
      </c>
      <c r="BN38" s="21" t="str">
        <f>IF('Adjacent Counties'!BN38="x",VLOOKUP('2016 0-64'!BN$1,'2016 population'!$A$3:$E$102,4,FALSE),"")</f>
        <v/>
      </c>
      <c r="BO38" s="21" t="str">
        <f>IF('Adjacent Counties'!BO38="x",VLOOKUP('2016 0-64'!BO$1,'2016 population'!$A$3:$E$102,4,FALSE),"")</f>
        <v/>
      </c>
      <c r="BP38" s="21" t="str">
        <f>IF('Adjacent Counties'!BP38="x",VLOOKUP('2016 0-64'!BP$1,'2016 population'!$A$3:$E$102,4,FALSE),"")</f>
        <v/>
      </c>
      <c r="BQ38" s="21" t="str">
        <f>IF('Adjacent Counties'!BQ38="x",VLOOKUP('2016 0-64'!BQ$1,'2016 population'!$A$3:$E$102,4,FALSE),"")</f>
        <v/>
      </c>
      <c r="BR38" s="21" t="str">
        <f>IF('Adjacent Counties'!BR38="x",VLOOKUP('2016 0-64'!BR$1,'2016 population'!$A$3:$E$102,4,FALSE),"")</f>
        <v/>
      </c>
      <c r="BS38" s="21">
        <f>IF('Adjacent Counties'!BS38="x",VLOOKUP('2016 0-64'!BS$1,'2016 population'!$A$3:$E$102,4,FALSE),"")</f>
        <v>1704</v>
      </c>
      <c r="BT38" s="21" t="str">
        <f>IF('Adjacent Counties'!BT38="x",VLOOKUP('2016 0-64'!BT$1,'2016 population'!$A$3:$E$102,4,FALSE),"")</f>
        <v/>
      </c>
      <c r="BU38" s="21">
        <f>IF('Adjacent Counties'!BU38="x",VLOOKUP('2016 0-64'!BU$1,'2016 population'!$A$3:$E$102,4,FALSE),"")</f>
        <v>1200</v>
      </c>
      <c r="BV38" s="21" t="str">
        <f>IF('Adjacent Counties'!BV38="x",VLOOKUP('2016 0-64'!BV$1,'2016 population'!$A$3:$E$102,4,FALSE),"")</f>
        <v/>
      </c>
      <c r="BW38" s="21" t="str">
        <f>IF('Adjacent Counties'!BW38="x",VLOOKUP('2016 0-64'!BW$1,'2016 population'!$A$3:$E$102,4,FALSE),"")</f>
        <v/>
      </c>
      <c r="BX38" s="21" t="str">
        <f>IF('Adjacent Counties'!BX38="x",VLOOKUP('2016 0-64'!BX$1,'2016 population'!$A$3:$E$102,4,FALSE),"")</f>
        <v/>
      </c>
      <c r="BY38" s="21" t="str">
        <f>IF('Adjacent Counties'!BY38="x",VLOOKUP('2016 0-64'!BY$1,'2016 population'!$A$3:$E$102,4,FALSE),"")</f>
        <v/>
      </c>
      <c r="BZ38" s="21" t="str">
        <f>IF('Adjacent Counties'!BZ38="x",VLOOKUP('2016 0-64'!BZ$1,'2016 population'!$A$3:$E$102,4,FALSE),"")</f>
        <v/>
      </c>
      <c r="CA38" s="21" t="str">
        <f>IF('Adjacent Counties'!CA38="x",VLOOKUP('2016 0-64'!CA$1,'2016 population'!$A$3:$E$102,4,FALSE),"")</f>
        <v/>
      </c>
      <c r="CB38" s="21" t="str">
        <f>IF('Adjacent Counties'!CB38="x",VLOOKUP('2016 0-64'!CB$1,'2016 population'!$A$3:$E$102,4,FALSE),"")</f>
        <v/>
      </c>
      <c r="CC38" s="21" t="str">
        <f>IF('Adjacent Counties'!CC38="x",VLOOKUP('2016 0-64'!CC$1,'2016 population'!$A$3:$E$102,4,FALSE),"")</f>
        <v/>
      </c>
      <c r="CD38" s="21" t="str">
        <f>IF('Adjacent Counties'!CD38="x",VLOOKUP('2016 0-64'!CD$1,'2016 population'!$A$3:$E$102,4,FALSE),"")</f>
        <v/>
      </c>
      <c r="CE38" s="21" t="str">
        <f>IF('Adjacent Counties'!CE38="x",VLOOKUP('2016 0-64'!CE$1,'2016 population'!$A$3:$E$102,4,FALSE),"")</f>
        <v/>
      </c>
      <c r="CF38" s="21" t="str">
        <f>IF('Adjacent Counties'!CF38="x",VLOOKUP('2016 0-64'!CF$1,'2016 population'!$A$3:$E$102,4,FALSE),"")</f>
        <v/>
      </c>
      <c r="CG38" s="21" t="str">
        <f>IF('Adjacent Counties'!CG38="x",VLOOKUP('2016 0-64'!CG$1,'2016 population'!$A$3:$E$102,4,FALSE),"")</f>
        <v/>
      </c>
      <c r="CH38" s="21" t="str">
        <f>IF('Adjacent Counties'!CH38="x",VLOOKUP('2016 0-64'!CH$1,'2016 population'!$A$3:$E$102,4,FALSE),"")</f>
        <v/>
      </c>
      <c r="CI38" s="21" t="str">
        <f>IF('Adjacent Counties'!CI38="x",VLOOKUP('2016 0-64'!CI$1,'2016 population'!$A$3:$E$102,4,FALSE),"")</f>
        <v/>
      </c>
      <c r="CJ38" s="21" t="str">
        <f>IF('Adjacent Counties'!CJ38="x",VLOOKUP('2016 0-64'!CJ$1,'2016 population'!$A$3:$E$102,4,FALSE),"")</f>
        <v/>
      </c>
      <c r="CK38" s="21" t="str">
        <f>IF('Adjacent Counties'!CK38="x",VLOOKUP('2016 0-64'!CK$1,'2016 population'!$A$3:$E$102,4,FALSE),"")</f>
        <v/>
      </c>
      <c r="CL38" s="21" t="str">
        <f>IF('Adjacent Counties'!CL38="x",VLOOKUP('2016 0-64'!CL$1,'2016 population'!$A$3:$E$102,4,FALSE),"")</f>
        <v/>
      </c>
      <c r="CM38" s="21" t="str">
        <f>IF('Adjacent Counties'!CM38="x",VLOOKUP('2016 0-64'!CM$1,'2016 population'!$A$3:$E$102,4,FALSE),"")</f>
        <v/>
      </c>
      <c r="CN38" s="21" t="str">
        <f>IF('Adjacent Counties'!CN38="x",VLOOKUP('2016 0-64'!CN$1,'2016 population'!$A$3:$E$102,4,FALSE),"")</f>
        <v/>
      </c>
      <c r="CO38" s="21" t="str">
        <f>IF('Adjacent Counties'!CO38="x",VLOOKUP('2016 0-64'!CO$1,'2016 population'!$A$3:$E$102,4,FALSE),"")</f>
        <v/>
      </c>
      <c r="CP38" s="21" t="str">
        <f>IF('Adjacent Counties'!CP38="x",VLOOKUP('2016 0-64'!CP$1,'2016 population'!$A$3:$E$102,4,FALSE),"")</f>
        <v/>
      </c>
      <c r="CQ38" s="21" t="str">
        <f>IF('Adjacent Counties'!CQ38="x",VLOOKUP('2016 0-64'!CQ$1,'2016 population'!$A$3:$E$102,4,FALSE),"")</f>
        <v/>
      </c>
      <c r="CR38" s="21" t="str">
        <f>IF('Adjacent Counties'!CR38="x",VLOOKUP('2016 0-64'!CR$1,'2016 population'!$A$3:$E$102,4,FALSE),"")</f>
        <v/>
      </c>
      <c r="CS38" s="21" t="str">
        <f>IF('Adjacent Counties'!CS38="x",VLOOKUP('2016 0-64'!CS$1,'2016 population'!$A$3:$E$102,4,FALSE),"")</f>
        <v/>
      </c>
      <c r="CT38" s="21" t="str">
        <f>IF('Adjacent Counties'!CT38="x",VLOOKUP('2016 0-64'!CT$1,'2016 population'!$A$3:$E$102,4,FALSE),"")</f>
        <v/>
      </c>
      <c r="CU38" s="21" t="str">
        <f>IF('Adjacent Counties'!CU38="x",VLOOKUP('2016 0-64'!CU$1,'2016 population'!$A$3:$E$102,4,FALSE),"")</f>
        <v/>
      </c>
      <c r="CV38" s="21" t="str">
        <f>IF('Adjacent Counties'!CV38="x",VLOOKUP('2016 0-64'!CV$1,'2016 population'!$A$3:$E$102,4,FALSE),"")</f>
        <v/>
      </c>
      <c r="CW38" s="21" t="str">
        <f>IF('Adjacent Counties'!CW38="x",VLOOKUP('2016 0-64'!CW$1,'2016 population'!$A$3:$E$102,4,FALSE),"")</f>
        <v/>
      </c>
      <c r="CX38" s="21">
        <f t="shared" si="0"/>
        <v>6373</v>
      </c>
    </row>
    <row r="39" spans="1:102">
      <c r="A39" s="3" t="s">
        <v>37</v>
      </c>
      <c r="B39" s="21" t="str">
        <f>IF('Adjacent Counties'!B39="x",VLOOKUP('2016 0-64'!B$1,'2016 population'!$A$3:$E$102,4,FALSE),"")</f>
        <v/>
      </c>
      <c r="C39" s="21" t="str">
        <f>IF('Adjacent Counties'!C39="x",VLOOKUP('2016 0-64'!C$1,'2016 population'!$A$3:$E$102,4,FALSE),"")</f>
        <v/>
      </c>
      <c r="D39" s="21" t="str">
        <f>IF('Adjacent Counties'!D39="x",VLOOKUP('2016 0-64'!D$1,'2016 population'!$A$3:$E$102,4,FALSE),"")</f>
        <v/>
      </c>
      <c r="E39" s="21" t="str">
        <f>IF('Adjacent Counties'!E39="x",VLOOKUP('2016 0-64'!E$1,'2016 population'!$A$3:$E$102,4,FALSE),"")</f>
        <v/>
      </c>
      <c r="F39" s="21" t="str">
        <f>IF('Adjacent Counties'!F39="x",VLOOKUP('2016 0-64'!F$1,'2016 population'!$A$3:$E$102,4,FALSE),"")</f>
        <v/>
      </c>
      <c r="G39" s="21" t="str">
        <f>IF('Adjacent Counties'!G39="x",VLOOKUP('2016 0-64'!G$1,'2016 population'!$A$3:$E$102,4,FALSE),"")</f>
        <v/>
      </c>
      <c r="H39" s="21" t="str">
        <f>IF('Adjacent Counties'!H39="x",VLOOKUP('2016 0-64'!H$1,'2016 population'!$A$3:$E$102,4,FALSE),"")</f>
        <v/>
      </c>
      <c r="I39" s="21" t="str">
        <f>IF('Adjacent Counties'!I39="x",VLOOKUP('2016 0-64'!I$1,'2016 population'!$A$3:$E$102,4,FALSE),"")</f>
        <v/>
      </c>
      <c r="J39" s="21" t="str">
        <f>IF('Adjacent Counties'!J39="x",VLOOKUP('2016 0-64'!J$1,'2016 population'!$A$3:$E$102,4,FALSE),"")</f>
        <v/>
      </c>
      <c r="K39" s="21" t="str">
        <f>IF('Adjacent Counties'!K39="x",VLOOKUP('2016 0-64'!K$1,'2016 population'!$A$3:$E$102,4,FALSE),"")</f>
        <v/>
      </c>
      <c r="L39" s="21" t="str">
        <f>IF('Adjacent Counties'!L39="x",VLOOKUP('2016 0-64'!L$1,'2016 population'!$A$3:$E$102,4,FALSE),"")</f>
        <v/>
      </c>
      <c r="M39" s="21" t="str">
        <f>IF('Adjacent Counties'!M39="x",VLOOKUP('2016 0-64'!M$1,'2016 population'!$A$3:$E$102,4,FALSE),"")</f>
        <v/>
      </c>
      <c r="N39" s="21" t="str">
        <f>IF('Adjacent Counties'!N39="x",VLOOKUP('2016 0-64'!N$1,'2016 population'!$A$3:$E$102,4,FALSE),"")</f>
        <v/>
      </c>
      <c r="O39" s="21" t="str">
        <f>IF('Adjacent Counties'!O39="x",VLOOKUP('2016 0-64'!O$1,'2016 population'!$A$3:$E$102,4,FALSE),"")</f>
        <v/>
      </c>
      <c r="P39" s="21" t="str">
        <f>IF('Adjacent Counties'!P39="x",VLOOKUP('2016 0-64'!P$1,'2016 population'!$A$3:$E$102,4,FALSE),"")</f>
        <v/>
      </c>
      <c r="Q39" s="21" t="str">
        <f>IF('Adjacent Counties'!Q39="x",VLOOKUP('2016 0-64'!Q$1,'2016 population'!$A$3:$E$102,4,FALSE),"")</f>
        <v/>
      </c>
      <c r="R39" s="21" t="str">
        <f>IF('Adjacent Counties'!R39="x",VLOOKUP('2016 0-64'!R$1,'2016 population'!$A$3:$E$102,4,FALSE),"")</f>
        <v/>
      </c>
      <c r="S39" s="21" t="str">
        <f>IF('Adjacent Counties'!S39="x",VLOOKUP('2016 0-64'!S$1,'2016 population'!$A$3:$E$102,4,FALSE),"")</f>
        <v/>
      </c>
      <c r="T39" s="21" t="str">
        <f>IF('Adjacent Counties'!T39="x",VLOOKUP('2016 0-64'!T$1,'2016 population'!$A$3:$E$102,4,FALSE),"")</f>
        <v/>
      </c>
      <c r="U39" s="21">
        <f>IF('Adjacent Counties'!U39="x",VLOOKUP('2016 0-64'!U$1,'2016 population'!$A$3:$E$102,4,FALSE),"")</f>
        <v>2391</v>
      </c>
      <c r="V39" s="21" t="str">
        <f>IF('Adjacent Counties'!V39="x",VLOOKUP('2016 0-64'!V$1,'2016 population'!$A$3:$E$102,4,FALSE),"")</f>
        <v/>
      </c>
      <c r="W39" s="21" t="str">
        <f>IF('Adjacent Counties'!W39="x",VLOOKUP('2016 0-64'!W$1,'2016 population'!$A$3:$E$102,4,FALSE),"")</f>
        <v/>
      </c>
      <c r="X39" s="21" t="str">
        <f>IF('Adjacent Counties'!X39="x",VLOOKUP('2016 0-64'!X$1,'2016 population'!$A$3:$E$102,4,FALSE),"")</f>
        <v/>
      </c>
      <c r="Y39" s="21" t="str">
        <f>IF('Adjacent Counties'!Y39="x",VLOOKUP('2016 0-64'!Y$1,'2016 population'!$A$3:$E$102,4,FALSE),"")</f>
        <v/>
      </c>
      <c r="Z39" s="21" t="str">
        <f>IF('Adjacent Counties'!Z39="x",VLOOKUP('2016 0-64'!Z$1,'2016 population'!$A$3:$E$102,4,FALSE),"")</f>
        <v/>
      </c>
      <c r="AA39" s="21" t="str">
        <f>IF('Adjacent Counties'!AA39="x",VLOOKUP('2016 0-64'!AA$1,'2016 population'!$A$3:$E$102,4,FALSE),"")</f>
        <v/>
      </c>
      <c r="AB39" s="21" t="str">
        <f>IF('Adjacent Counties'!AB39="x",VLOOKUP('2016 0-64'!AB$1,'2016 population'!$A$3:$E$102,4,FALSE),"")</f>
        <v/>
      </c>
      <c r="AC39" s="21" t="str">
        <f>IF('Adjacent Counties'!AC39="x",VLOOKUP('2016 0-64'!AC$1,'2016 population'!$A$3:$E$102,4,FALSE),"")</f>
        <v/>
      </c>
      <c r="AD39" s="21" t="str">
        <f>IF('Adjacent Counties'!AD39="x",VLOOKUP('2016 0-64'!AD$1,'2016 population'!$A$3:$E$102,4,FALSE),"")</f>
        <v/>
      </c>
      <c r="AE39" s="21" t="str">
        <f>IF('Adjacent Counties'!AE39="x",VLOOKUP('2016 0-64'!AE$1,'2016 population'!$A$3:$E$102,4,FALSE),"")</f>
        <v/>
      </c>
      <c r="AF39" s="21" t="str">
        <f>IF('Adjacent Counties'!AF39="x",VLOOKUP('2016 0-64'!AF$1,'2016 population'!$A$3:$E$102,4,FALSE),"")</f>
        <v/>
      </c>
      <c r="AG39" s="21" t="str">
        <f>IF('Adjacent Counties'!AG39="x",VLOOKUP('2016 0-64'!AG$1,'2016 population'!$A$3:$E$102,4,FALSE),"")</f>
        <v/>
      </c>
      <c r="AH39" s="21" t="str">
        <f>IF('Adjacent Counties'!AH39="x",VLOOKUP('2016 0-64'!AH$1,'2016 population'!$A$3:$E$102,4,FALSE),"")</f>
        <v/>
      </c>
      <c r="AI39" s="21" t="str">
        <f>IF('Adjacent Counties'!AI39="x",VLOOKUP('2016 0-64'!AI$1,'2016 population'!$A$3:$E$102,4,FALSE),"")</f>
        <v/>
      </c>
      <c r="AJ39" s="21" t="str">
        <f>IF('Adjacent Counties'!AJ39="x",VLOOKUP('2016 0-64'!AJ$1,'2016 population'!$A$3:$E$102,4,FALSE),"")</f>
        <v/>
      </c>
      <c r="AK39" s="21" t="str">
        <f>IF('Adjacent Counties'!AK39="x",VLOOKUP('2016 0-64'!AK$1,'2016 population'!$A$3:$E$102,4,FALSE),"")</f>
        <v/>
      </c>
      <c r="AL39" s="21" t="str">
        <f>IF('Adjacent Counties'!AL39="x",VLOOKUP('2016 0-64'!AL$1,'2016 population'!$A$3:$E$102,4,FALSE),"")</f>
        <v/>
      </c>
      <c r="AM39" s="21">
        <f>IF('Adjacent Counties'!AM39="x",VLOOKUP('2016 0-64'!AM$1,'2016 population'!$A$3:$E$102,4,FALSE),"")</f>
        <v>652</v>
      </c>
      <c r="AN39" s="21" t="str">
        <f>IF('Adjacent Counties'!AN39="x",VLOOKUP('2016 0-64'!AN$1,'2016 population'!$A$3:$E$102,4,FALSE),"")</f>
        <v/>
      </c>
      <c r="AO39" s="21" t="str">
        <f>IF('Adjacent Counties'!AO39="x",VLOOKUP('2016 0-64'!AO$1,'2016 population'!$A$3:$E$102,4,FALSE),"")</f>
        <v/>
      </c>
      <c r="AP39" s="21" t="str">
        <f>IF('Adjacent Counties'!AP39="x",VLOOKUP('2016 0-64'!AP$1,'2016 population'!$A$3:$E$102,4,FALSE),"")</f>
        <v/>
      </c>
      <c r="AQ39" s="21" t="str">
        <f>IF('Adjacent Counties'!AQ39="x",VLOOKUP('2016 0-64'!AQ$1,'2016 population'!$A$3:$E$102,4,FALSE),"")</f>
        <v/>
      </c>
      <c r="AR39" s="21" t="str">
        <f>IF('Adjacent Counties'!AR39="x",VLOOKUP('2016 0-64'!AR$1,'2016 population'!$A$3:$E$102,4,FALSE),"")</f>
        <v/>
      </c>
      <c r="AS39" s="21" t="str">
        <f>IF('Adjacent Counties'!AS39="x",VLOOKUP('2016 0-64'!AS$1,'2016 population'!$A$3:$E$102,4,FALSE),"")</f>
        <v/>
      </c>
      <c r="AT39" s="21" t="str">
        <f>IF('Adjacent Counties'!AT39="x",VLOOKUP('2016 0-64'!AT$1,'2016 population'!$A$3:$E$102,4,FALSE),"")</f>
        <v/>
      </c>
      <c r="AU39" s="21" t="str">
        <f>IF('Adjacent Counties'!AU39="x",VLOOKUP('2016 0-64'!AU$1,'2016 population'!$A$3:$E$102,4,FALSE),"")</f>
        <v/>
      </c>
      <c r="AV39" s="21" t="str">
        <f>IF('Adjacent Counties'!AV39="x",VLOOKUP('2016 0-64'!AV$1,'2016 population'!$A$3:$E$102,4,FALSE),"")</f>
        <v/>
      </c>
      <c r="AW39" s="21" t="str">
        <f>IF('Adjacent Counties'!AW39="x",VLOOKUP('2016 0-64'!AW$1,'2016 population'!$A$3:$E$102,4,FALSE),"")</f>
        <v/>
      </c>
      <c r="AX39" s="21" t="str">
        <f>IF('Adjacent Counties'!AX39="x",VLOOKUP('2016 0-64'!AX$1,'2016 population'!$A$3:$E$102,4,FALSE),"")</f>
        <v/>
      </c>
      <c r="AY39" s="21" t="str">
        <f>IF('Adjacent Counties'!AY39="x",VLOOKUP('2016 0-64'!AY$1,'2016 population'!$A$3:$E$102,4,FALSE),"")</f>
        <v/>
      </c>
      <c r="AZ39" s="21" t="str">
        <f>IF('Adjacent Counties'!AZ39="x",VLOOKUP('2016 0-64'!AZ$1,'2016 population'!$A$3:$E$102,4,FALSE),"")</f>
        <v/>
      </c>
      <c r="BA39" s="21" t="str">
        <f>IF('Adjacent Counties'!BA39="x",VLOOKUP('2016 0-64'!BA$1,'2016 population'!$A$3:$E$102,4,FALSE),"")</f>
        <v/>
      </c>
      <c r="BB39" s="21" t="str">
        <f>IF('Adjacent Counties'!BB39="x",VLOOKUP('2016 0-64'!BB$1,'2016 population'!$A$3:$E$102,4,FALSE),"")</f>
        <v/>
      </c>
      <c r="BC39" s="21" t="str">
        <f>IF('Adjacent Counties'!BC39="x",VLOOKUP('2016 0-64'!BC$1,'2016 population'!$A$3:$E$102,4,FALSE),"")</f>
        <v/>
      </c>
      <c r="BD39" s="21" t="str">
        <f>IF('Adjacent Counties'!BD39="x",VLOOKUP('2016 0-64'!BD$1,'2016 population'!$A$3:$E$102,4,FALSE),"")</f>
        <v/>
      </c>
      <c r="BE39" s="21">
        <f>IF('Adjacent Counties'!BE39="x",VLOOKUP('2016 0-64'!BE$1,'2016 population'!$A$3:$E$102,4,FALSE),"")</f>
        <v>3115</v>
      </c>
      <c r="BF39" s="21" t="str">
        <f>IF('Adjacent Counties'!BF39="x",VLOOKUP('2016 0-64'!BF$1,'2016 population'!$A$3:$E$102,4,FALSE),"")</f>
        <v/>
      </c>
      <c r="BG39" s="21" t="str">
        <f>IF('Adjacent Counties'!BG39="x",VLOOKUP('2016 0-64'!BG$1,'2016 population'!$A$3:$E$102,4,FALSE),"")</f>
        <v/>
      </c>
      <c r="BH39" s="21" t="str">
        <f>IF('Adjacent Counties'!BH39="x",VLOOKUP('2016 0-64'!BH$1,'2016 population'!$A$3:$E$102,4,FALSE),"")</f>
        <v/>
      </c>
      <c r="BI39" s="21" t="str">
        <f>IF('Adjacent Counties'!BI39="x",VLOOKUP('2016 0-64'!BI$1,'2016 population'!$A$3:$E$102,4,FALSE),"")</f>
        <v/>
      </c>
      <c r="BJ39" s="21" t="str">
        <f>IF('Adjacent Counties'!BJ39="x",VLOOKUP('2016 0-64'!BJ$1,'2016 population'!$A$3:$E$102,4,FALSE),"")</f>
        <v/>
      </c>
      <c r="BK39" s="21" t="str">
        <f>IF('Adjacent Counties'!BK39="x",VLOOKUP('2016 0-64'!BK$1,'2016 population'!$A$3:$E$102,4,FALSE),"")</f>
        <v/>
      </c>
      <c r="BL39" s="21" t="str">
        <f>IF('Adjacent Counties'!BL39="x",VLOOKUP('2016 0-64'!BL$1,'2016 population'!$A$3:$E$102,4,FALSE),"")</f>
        <v/>
      </c>
      <c r="BM39" s="21" t="str">
        <f>IF('Adjacent Counties'!BM39="x",VLOOKUP('2016 0-64'!BM$1,'2016 population'!$A$3:$E$102,4,FALSE),"")</f>
        <v/>
      </c>
      <c r="BN39" s="21" t="str">
        <f>IF('Adjacent Counties'!BN39="x",VLOOKUP('2016 0-64'!BN$1,'2016 population'!$A$3:$E$102,4,FALSE),"")</f>
        <v/>
      </c>
      <c r="BO39" s="21" t="str">
        <f>IF('Adjacent Counties'!BO39="x",VLOOKUP('2016 0-64'!BO$1,'2016 population'!$A$3:$E$102,4,FALSE),"")</f>
        <v/>
      </c>
      <c r="BP39" s="21" t="str">
        <f>IF('Adjacent Counties'!BP39="x",VLOOKUP('2016 0-64'!BP$1,'2016 population'!$A$3:$E$102,4,FALSE),"")</f>
        <v/>
      </c>
      <c r="BQ39" s="21" t="str">
        <f>IF('Adjacent Counties'!BQ39="x",VLOOKUP('2016 0-64'!BQ$1,'2016 population'!$A$3:$E$102,4,FALSE),"")</f>
        <v/>
      </c>
      <c r="BR39" s="21" t="str">
        <f>IF('Adjacent Counties'!BR39="x",VLOOKUP('2016 0-64'!BR$1,'2016 population'!$A$3:$E$102,4,FALSE),"")</f>
        <v/>
      </c>
      <c r="BS39" s="21" t="str">
        <f>IF('Adjacent Counties'!BS39="x",VLOOKUP('2016 0-64'!BS$1,'2016 population'!$A$3:$E$102,4,FALSE),"")</f>
        <v/>
      </c>
      <c r="BT39" s="21" t="str">
        <f>IF('Adjacent Counties'!BT39="x",VLOOKUP('2016 0-64'!BT$1,'2016 population'!$A$3:$E$102,4,FALSE),"")</f>
        <v/>
      </c>
      <c r="BU39" s="21" t="str">
        <f>IF('Adjacent Counties'!BU39="x",VLOOKUP('2016 0-64'!BU$1,'2016 population'!$A$3:$E$102,4,FALSE),"")</f>
        <v/>
      </c>
      <c r="BV39" s="21" t="str">
        <f>IF('Adjacent Counties'!BV39="x",VLOOKUP('2016 0-64'!BV$1,'2016 population'!$A$3:$E$102,4,FALSE),"")</f>
        <v/>
      </c>
      <c r="BW39" s="21" t="str">
        <f>IF('Adjacent Counties'!BW39="x",VLOOKUP('2016 0-64'!BW$1,'2016 population'!$A$3:$E$102,4,FALSE),"")</f>
        <v/>
      </c>
      <c r="BX39" s="21" t="str">
        <f>IF('Adjacent Counties'!BX39="x",VLOOKUP('2016 0-64'!BX$1,'2016 population'!$A$3:$E$102,4,FALSE),"")</f>
        <v/>
      </c>
      <c r="BY39" s="21" t="str">
        <f>IF('Adjacent Counties'!BY39="x",VLOOKUP('2016 0-64'!BY$1,'2016 population'!$A$3:$E$102,4,FALSE),"")</f>
        <v/>
      </c>
      <c r="BZ39" s="21" t="str">
        <f>IF('Adjacent Counties'!BZ39="x",VLOOKUP('2016 0-64'!BZ$1,'2016 population'!$A$3:$E$102,4,FALSE),"")</f>
        <v/>
      </c>
      <c r="CA39" s="21" t="str">
        <f>IF('Adjacent Counties'!CA39="x",VLOOKUP('2016 0-64'!CA$1,'2016 population'!$A$3:$E$102,4,FALSE),"")</f>
        <v/>
      </c>
      <c r="CB39" s="21" t="str">
        <f>IF('Adjacent Counties'!CB39="x",VLOOKUP('2016 0-64'!CB$1,'2016 population'!$A$3:$E$102,4,FALSE),"")</f>
        <v/>
      </c>
      <c r="CC39" s="21" t="str">
        <f>IF('Adjacent Counties'!CC39="x",VLOOKUP('2016 0-64'!CC$1,'2016 population'!$A$3:$E$102,4,FALSE),"")</f>
        <v/>
      </c>
      <c r="CD39" s="21" t="str">
        <f>IF('Adjacent Counties'!CD39="x",VLOOKUP('2016 0-64'!CD$1,'2016 population'!$A$3:$E$102,4,FALSE),"")</f>
        <v/>
      </c>
      <c r="CE39" s="21" t="str">
        <f>IF('Adjacent Counties'!CE39="x",VLOOKUP('2016 0-64'!CE$1,'2016 population'!$A$3:$E$102,4,FALSE),"")</f>
        <v/>
      </c>
      <c r="CF39" s="21" t="str">
        <f>IF('Adjacent Counties'!CF39="x",VLOOKUP('2016 0-64'!CF$1,'2016 population'!$A$3:$E$102,4,FALSE),"")</f>
        <v/>
      </c>
      <c r="CG39" s="21" t="str">
        <f>IF('Adjacent Counties'!CG39="x",VLOOKUP('2016 0-64'!CG$1,'2016 population'!$A$3:$E$102,4,FALSE),"")</f>
        <v/>
      </c>
      <c r="CH39" s="21" t="str">
        <f>IF('Adjacent Counties'!CH39="x",VLOOKUP('2016 0-64'!CH$1,'2016 population'!$A$3:$E$102,4,FALSE),"")</f>
        <v/>
      </c>
      <c r="CI39" s="21" t="str">
        <f>IF('Adjacent Counties'!CI39="x",VLOOKUP('2016 0-64'!CI$1,'2016 population'!$A$3:$E$102,4,FALSE),"")</f>
        <v/>
      </c>
      <c r="CJ39" s="21">
        <f>IF('Adjacent Counties'!CJ39="x",VLOOKUP('2016 0-64'!CJ$1,'2016 population'!$A$3:$E$102,4,FALSE),"")</f>
        <v>826</v>
      </c>
      <c r="CK39" s="21" t="str">
        <f>IF('Adjacent Counties'!CK39="x",VLOOKUP('2016 0-64'!CK$1,'2016 population'!$A$3:$E$102,4,FALSE),"")</f>
        <v/>
      </c>
      <c r="CL39" s="21" t="str">
        <f>IF('Adjacent Counties'!CL39="x",VLOOKUP('2016 0-64'!CL$1,'2016 population'!$A$3:$E$102,4,FALSE),"")</f>
        <v/>
      </c>
      <c r="CM39" s="21" t="str">
        <f>IF('Adjacent Counties'!CM39="x",VLOOKUP('2016 0-64'!CM$1,'2016 population'!$A$3:$E$102,4,FALSE),"")</f>
        <v/>
      </c>
      <c r="CN39" s="21" t="str">
        <f>IF('Adjacent Counties'!CN39="x",VLOOKUP('2016 0-64'!CN$1,'2016 population'!$A$3:$E$102,4,FALSE),"")</f>
        <v/>
      </c>
      <c r="CO39" s="21" t="str">
        <f>IF('Adjacent Counties'!CO39="x",VLOOKUP('2016 0-64'!CO$1,'2016 population'!$A$3:$E$102,4,FALSE),"")</f>
        <v/>
      </c>
      <c r="CP39" s="21" t="str">
        <f>IF('Adjacent Counties'!CP39="x",VLOOKUP('2016 0-64'!CP$1,'2016 population'!$A$3:$E$102,4,FALSE),"")</f>
        <v/>
      </c>
      <c r="CQ39" s="21" t="str">
        <f>IF('Adjacent Counties'!CQ39="x",VLOOKUP('2016 0-64'!CQ$1,'2016 population'!$A$3:$E$102,4,FALSE),"")</f>
        <v/>
      </c>
      <c r="CR39" s="21" t="str">
        <f>IF('Adjacent Counties'!CR39="x",VLOOKUP('2016 0-64'!CR$1,'2016 population'!$A$3:$E$102,4,FALSE),"")</f>
        <v/>
      </c>
      <c r="CS39" s="21" t="str">
        <f>IF('Adjacent Counties'!CS39="x",VLOOKUP('2016 0-64'!CS$1,'2016 population'!$A$3:$E$102,4,FALSE),"")</f>
        <v/>
      </c>
      <c r="CT39" s="21" t="str">
        <f>IF('Adjacent Counties'!CT39="x",VLOOKUP('2016 0-64'!CT$1,'2016 population'!$A$3:$E$102,4,FALSE),"")</f>
        <v/>
      </c>
      <c r="CU39" s="21" t="str">
        <f>IF('Adjacent Counties'!CU39="x",VLOOKUP('2016 0-64'!CU$1,'2016 population'!$A$3:$E$102,4,FALSE),"")</f>
        <v/>
      </c>
      <c r="CV39" s="21" t="str">
        <f>IF('Adjacent Counties'!CV39="x",VLOOKUP('2016 0-64'!CV$1,'2016 population'!$A$3:$E$102,4,FALSE),"")</f>
        <v/>
      </c>
      <c r="CW39" s="21" t="str">
        <f>IF('Adjacent Counties'!CW39="x",VLOOKUP('2016 0-64'!CW$1,'2016 population'!$A$3:$E$102,4,FALSE),"")</f>
        <v/>
      </c>
      <c r="CX39" s="21">
        <f t="shared" si="0"/>
        <v>6984</v>
      </c>
    </row>
    <row r="40" spans="1:102">
      <c r="A40" s="3" t="s">
        <v>38</v>
      </c>
      <c r="B40" s="21" t="str">
        <f>IF('Adjacent Counties'!B40="x",VLOOKUP('2016 0-64'!B$1,'2016 population'!$A$3:$E$102,4,FALSE),"")</f>
        <v/>
      </c>
      <c r="C40" s="21" t="str">
        <f>IF('Adjacent Counties'!C40="x",VLOOKUP('2016 0-64'!C$1,'2016 population'!$A$3:$E$102,4,FALSE),"")</f>
        <v/>
      </c>
      <c r="D40" s="21" t="str">
        <f>IF('Adjacent Counties'!D40="x",VLOOKUP('2016 0-64'!D$1,'2016 population'!$A$3:$E$102,4,FALSE),"")</f>
        <v/>
      </c>
      <c r="E40" s="21" t="str">
        <f>IF('Adjacent Counties'!E40="x",VLOOKUP('2016 0-64'!E$1,'2016 population'!$A$3:$E$102,4,FALSE),"")</f>
        <v/>
      </c>
      <c r="F40" s="21" t="str">
        <f>IF('Adjacent Counties'!F40="x",VLOOKUP('2016 0-64'!F$1,'2016 population'!$A$3:$E$102,4,FALSE),"")</f>
        <v/>
      </c>
      <c r="G40" s="21" t="str">
        <f>IF('Adjacent Counties'!G40="x",VLOOKUP('2016 0-64'!G$1,'2016 population'!$A$3:$E$102,4,FALSE),"")</f>
        <v/>
      </c>
      <c r="H40" s="21" t="str">
        <f>IF('Adjacent Counties'!H40="x",VLOOKUP('2016 0-64'!H$1,'2016 population'!$A$3:$E$102,4,FALSE),"")</f>
        <v/>
      </c>
      <c r="I40" s="21" t="str">
        <f>IF('Adjacent Counties'!I40="x",VLOOKUP('2016 0-64'!I$1,'2016 population'!$A$3:$E$102,4,FALSE),"")</f>
        <v/>
      </c>
      <c r="J40" s="21" t="str">
        <f>IF('Adjacent Counties'!J40="x",VLOOKUP('2016 0-64'!J$1,'2016 population'!$A$3:$E$102,4,FALSE),"")</f>
        <v/>
      </c>
      <c r="K40" s="21" t="str">
        <f>IF('Adjacent Counties'!K40="x",VLOOKUP('2016 0-64'!K$1,'2016 population'!$A$3:$E$102,4,FALSE),"")</f>
        <v/>
      </c>
      <c r="L40" s="21" t="str">
        <f>IF('Adjacent Counties'!L40="x",VLOOKUP('2016 0-64'!L$1,'2016 population'!$A$3:$E$102,4,FALSE),"")</f>
        <v/>
      </c>
      <c r="M40" s="21" t="str">
        <f>IF('Adjacent Counties'!M40="x",VLOOKUP('2016 0-64'!M$1,'2016 population'!$A$3:$E$102,4,FALSE),"")</f>
        <v/>
      </c>
      <c r="N40" s="21" t="str">
        <f>IF('Adjacent Counties'!N40="x",VLOOKUP('2016 0-64'!N$1,'2016 population'!$A$3:$E$102,4,FALSE),"")</f>
        <v/>
      </c>
      <c r="O40" s="21" t="str">
        <f>IF('Adjacent Counties'!O40="x",VLOOKUP('2016 0-64'!O$1,'2016 population'!$A$3:$E$102,4,FALSE),"")</f>
        <v/>
      </c>
      <c r="P40" s="21" t="str">
        <f>IF('Adjacent Counties'!P40="x",VLOOKUP('2016 0-64'!P$1,'2016 population'!$A$3:$E$102,4,FALSE),"")</f>
        <v/>
      </c>
      <c r="Q40" s="21" t="str">
        <f>IF('Adjacent Counties'!Q40="x",VLOOKUP('2016 0-64'!Q$1,'2016 population'!$A$3:$E$102,4,FALSE),"")</f>
        <v/>
      </c>
      <c r="R40" s="21" t="str">
        <f>IF('Adjacent Counties'!R40="x",VLOOKUP('2016 0-64'!R$1,'2016 population'!$A$3:$E$102,4,FALSE),"")</f>
        <v/>
      </c>
      <c r="S40" s="21" t="str">
        <f>IF('Adjacent Counties'!S40="x",VLOOKUP('2016 0-64'!S$1,'2016 population'!$A$3:$E$102,4,FALSE),"")</f>
        <v/>
      </c>
      <c r="T40" s="21" t="str">
        <f>IF('Adjacent Counties'!T40="x",VLOOKUP('2016 0-64'!T$1,'2016 population'!$A$3:$E$102,4,FALSE),"")</f>
        <v/>
      </c>
      <c r="U40" s="21" t="str">
        <f>IF('Adjacent Counties'!U40="x",VLOOKUP('2016 0-64'!U$1,'2016 population'!$A$3:$E$102,4,FALSE),"")</f>
        <v/>
      </c>
      <c r="V40" s="21" t="str">
        <f>IF('Adjacent Counties'!V40="x",VLOOKUP('2016 0-64'!V$1,'2016 population'!$A$3:$E$102,4,FALSE),"")</f>
        <v/>
      </c>
      <c r="W40" s="21" t="str">
        <f>IF('Adjacent Counties'!W40="x",VLOOKUP('2016 0-64'!W$1,'2016 population'!$A$3:$E$102,4,FALSE),"")</f>
        <v/>
      </c>
      <c r="X40" s="21" t="str">
        <f>IF('Adjacent Counties'!X40="x",VLOOKUP('2016 0-64'!X$1,'2016 population'!$A$3:$E$102,4,FALSE),"")</f>
        <v/>
      </c>
      <c r="Y40" s="21" t="str">
        <f>IF('Adjacent Counties'!Y40="x",VLOOKUP('2016 0-64'!Y$1,'2016 population'!$A$3:$E$102,4,FALSE),"")</f>
        <v/>
      </c>
      <c r="Z40" s="21" t="str">
        <f>IF('Adjacent Counties'!Z40="x",VLOOKUP('2016 0-64'!Z$1,'2016 population'!$A$3:$E$102,4,FALSE),"")</f>
        <v/>
      </c>
      <c r="AA40" s="21" t="str">
        <f>IF('Adjacent Counties'!AA40="x",VLOOKUP('2016 0-64'!AA$1,'2016 population'!$A$3:$E$102,4,FALSE),"")</f>
        <v/>
      </c>
      <c r="AB40" s="21" t="str">
        <f>IF('Adjacent Counties'!AB40="x",VLOOKUP('2016 0-64'!AB$1,'2016 population'!$A$3:$E$102,4,FALSE),"")</f>
        <v/>
      </c>
      <c r="AC40" s="21" t="str">
        <f>IF('Adjacent Counties'!AC40="x",VLOOKUP('2016 0-64'!AC$1,'2016 population'!$A$3:$E$102,4,FALSE),"")</f>
        <v/>
      </c>
      <c r="AD40" s="21" t="str">
        <f>IF('Adjacent Counties'!AD40="x",VLOOKUP('2016 0-64'!AD$1,'2016 population'!$A$3:$E$102,4,FALSE),"")</f>
        <v/>
      </c>
      <c r="AE40" s="21" t="str">
        <f>IF('Adjacent Counties'!AE40="x",VLOOKUP('2016 0-64'!AE$1,'2016 population'!$A$3:$E$102,4,FALSE),"")</f>
        <v/>
      </c>
      <c r="AF40" s="21" t="str">
        <f>IF('Adjacent Counties'!AF40="x",VLOOKUP('2016 0-64'!AF$1,'2016 population'!$A$3:$E$102,4,FALSE),"")</f>
        <v/>
      </c>
      <c r="AG40" s="21">
        <f>IF('Adjacent Counties'!AG40="x",VLOOKUP('2016 0-64'!AG$1,'2016 population'!$A$3:$E$102,4,FALSE),"")</f>
        <v>9175</v>
      </c>
      <c r="AH40" s="21" t="str">
        <f>IF('Adjacent Counties'!AH40="x",VLOOKUP('2016 0-64'!AH$1,'2016 population'!$A$3:$E$102,4,FALSE),"")</f>
        <v/>
      </c>
      <c r="AI40" s="21" t="str">
        <f>IF('Adjacent Counties'!AI40="x",VLOOKUP('2016 0-64'!AI$1,'2016 population'!$A$3:$E$102,4,FALSE),"")</f>
        <v/>
      </c>
      <c r="AJ40" s="21">
        <f>IF('Adjacent Counties'!AJ40="x",VLOOKUP('2016 0-64'!AJ$1,'2016 population'!$A$3:$E$102,4,FALSE),"")</f>
        <v>2882</v>
      </c>
      <c r="AK40" s="21" t="str">
        <f>IF('Adjacent Counties'!AK40="x",VLOOKUP('2016 0-64'!AK$1,'2016 population'!$A$3:$E$102,4,FALSE),"")</f>
        <v/>
      </c>
      <c r="AL40" s="21" t="str">
        <f>IF('Adjacent Counties'!AL40="x",VLOOKUP('2016 0-64'!AL$1,'2016 population'!$A$3:$E$102,4,FALSE),"")</f>
        <v/>
      </c>
      <c r="AM40" s="21" t="str">
        <f>IF('Adjacent Counties'!AM40="x",VLOOKUP('2016 0-64'!AM$1,'2016 population'!$A$3:$E$102,4,FALSE),"")</f>
        <v/>
      </c>
      <c r="AN40" s="21">
        <f>IF('Adjacent Counties'!AN40="x",VLOOKUP('2016 0-64'!AN$1,'2016 population'!$A$3:$E$102,4,FALSE),"")</f>
        <v>2619</v>
      </c>
      <c r="AO40" s="21" t="str">
        <f>IF('Adjacent Counties'!AO40="x",VLOOKUP('2016 0-64'!AO$1,'2016 population'!$A$3:$E$102,4,FALSE),"")</f>
        <v/>
      </c>
      <c r="AP40" s="21" t="str">
        <f>IF('Adjacent Counties'!AP40="x",VLOOKUP('2016 0-64'!AP$1,'2016 population'!$A$3:$E$102,4,FALSE),"")</f>
        <v/>
      </c>
      <c r="AQ40" s="21" t="str">
        <f>IF('Adjacent Counties'!AQ40="x",VLOOKUP('2016 0-64'!AQ$1,'2016 population'!$A$3:$E$102,4,FALSE),"")</f>
        <v/>
      </c>
      <c r="AR40" s="21" t="str">
        <f>IF('Adjacent Counties'!AR40="x",VLOOKUP('2016 0-64'!AR$1,'2016 population'!$A$3:$E$102,4,FALSE),"")</f>
        <v/>
      </c>
      <c r="AS40" s="21" t="str">
        <f>IF('Adjacent Counties'!AS40="x",VLOOKUP('2016 0-64'!AS$1,'2016 population'!$A$3:$E$102,4,FALSE),"")</f>
        <v/>
      </c>
      <c r="AT40" s="21" t="str">
        <f>IF('Adjacent Counties'!AT40="x",VLOOKUP('2016 0-64'!AT$1,'2016 population'!$A$3:$E$102,4,FALSE),"")</f>
        <v/>
      </c>
      <c r="AU40" s="21" t="str">
        <f>IF('Adjacent Counties'!AU40="x",VLOOKUP('2016 0-64'!AU$1,'2016 population'!$A$3:$E$102,4,FALSE),"")</f>
        <v/>
      </c>
      <c r="AV40" s="21" t="str">
        <f>IF('Adjacent Counties'!AV40="x",VLOOKUP('2016 0-64'!AV$1,'2016 population'!$A$3:$E$102,4,FALSE),"")</f>
        <v/>
      </c>
      <c r="AW40" s="21" t="str">
        <f>IF('Adjacent Counties'!AW40="x",VLOOKUP('2016 0-64'!AW$1,'2016 population'!$A$3:$E$102,4,FALSE),"")</f>
        <v/>
      </c>
      <c r="AX40" s="21" t="str">
        <f>IF('Adjacent Counties'!AX40="x",VLOOKUP('2016 0-64'!AX$1,'2016 population'!$A$3:$E$102,4,FALSE),"")</f>
        <v/>
      </c>
      <c r="AY40" s="21" t="str">
        <f>IF('Adjacent Counties'!AY40="x",VLOOKUP('2016 0-64'!AY$1,'2016 population'!$A$3:$E$102,4,FALSE),"")</f>
        <v/>
      </c>
      <c r="AZ40" s="21" t="str">
        <f>IF('Adjacent Counties'!AZ40="x",VLOOKUP('2016 0-64'!AZ$1,'2016 population'!$A$3:$E$102,4,FALSE),"")</f>
        <v/>
      </c>
      <c r="BA40" s="21" t="str">
        <f>IF('Adjacent Counties'!BA40="x",VLOOKUP('2016 0-64'!BA$1,'2016 population'!$A$3:$E$102,4,FALSE),"")</f>
        <v/>
      </c>
      <c r="BB40" s="21" t="str">
        <f>IF('Adjacent Counties'!BB40="x",VLOOKUP('2016 0-64'!BB$1,'2016 population'!$A$3:$E$102,4,FALSE),"")</f>
        <v/>
      </c>
      <c r="BC40" s="21" t="str">
        <f>IF('Adjacent Counties'!BC40="x",VLOOKUP('2016 0-64'!BC$1,'2016 population'!$A$3:$E$102,4,FALSE),"")</f>
        <v/>
      </c>
      <c r="BD40" s="21" t="str">
        <f>IF('Adjacent Counties'!BD40="x",VLOOKUP('2016 0-64'!BD$1,'2016 population'!$A$3:$E$102,4,FALSE),"")</f>
        <v/>
      </c>
      <c r="BE40" s="21" t="str">
        <f>IF('Adjacent Counties'!BE40="x",VLOOKUP('2016 0-64'!BE$1,'2016 population'!$A$3:$E$102,4,FALSE),"")</f>
        <v/>
      </c>
      <c r="BF40" s="21" t="str">
        <f>IF('Adjacent Counties'!BF40="x",VLOOKUP('2016 0-64'!BF$1,'2016 population'!$A$3:$E$102,4,FALSE),"")</f>
        <v/>
      </c>
      <c r="BG40" s="21" t="str">
        <f>IF('Adjacent Counties'!BG40="x",VLOOKUP('2016 0-64'!BG$1,'2016 population'!$A$3:$E$102,4,FALSE),"")</f>
        <v/>
      </c>
      <c r="BH40" s="21" t="str">
        <f>IF('Adjacent Counties'!BH40="x",VLOOKUP('2016 0-64'!BH$1,'2016 population'!$A$3:$E$102,4,FALSE),"")</f>
        <v/>
      </c>
      <c r="BI40" s="21" t="str">
        <f>IF('Adjacent Counties'!BI40="x",VLOOKUP('2016 0-64'!BI$1,'2016 population'!$A$3:$E$102,4,FALSE),"")</f>
        <v/>
      </c>
      <c r="BJ40" s="21" t="str">
        <f>IF('Adjacent Counties'!BJ40="x",VLOOKUP('2016 0-64'!BJ$1,'2016 population'!$A$3:$E$102,4,FALSE),"")</f>
        <v/>
      </c>
      <c r="BK40" s="21" t="str">
        <f>IF('Adjacent Counties'!BK40="x",VLOOKUP('2016 0-64'!BK$1,'2016 population'!$A$3:$E$102,4,FALSE),"")</f>
        <v/>
      </c>
      <c r="BL40" s="21" t="str">
        <f>IF('Adjacent Counties'!BL40="x",VLOOKUP('2016 0-64'!BL$1,'2016 population'!$A$3:$E$102,4,FALSE),"")</f>
        <v/>
      </c>
      <c r="BM40" s="21" t="str">
        <f>IF('Adjacent Counties'!BM40="x",VLOOKUP('2016 0-64'!BM$1,'2016 population'!$A$3:$E$102,4,FALSE),"")</f>
        <v/>
      </c>
      <c r="BN40" s="21" t="str">
        <f>IF('Adjacent Counties'!BN40="x",VLOOKUP('2016 0-64'!BN$1,'2016 population'!$A$3:$E$102,4,FALSE),"")</f>
        <v/>
      </c>
      <c r="BO40" s="21" t="str">
        <f>IF('Adjacent Counties'!BO40="x",VLOOKUP('2016 0-64'!BO$1,'2016 population'!$A$3:$E$102,4,FALSE),"")</f>
        <v/>
      </c>
      <c r="BP40" s="21" t="str">
        <f>IF('Adjacent Counties'!BP40="x",VLOOKUP('2016 0-64'!BP$1,'2016 population'!$A$3:$E$102,4,FALSE),"")</f>
        <v/>
      </c>
      <c r="BQ40" s="21" t="str">
        <f>IF('Adjacent Counties'!BQ40="x",VLOOKUP('2016 0-64'!BQ$1,'2016 population'!$A$3:$E$102,4,FALSE),"")</f>
        <v/>
      </c>
      <c r="BR40" s="21" t="str">
        <f>IF('Adjacent Counties'!BR40="x",VLOOKUP('2016 0-64'!BR$1,'2016 population'!$A$3:$E$102,4,FALSE),"")</f>
        <v/>
      </c>
      <c r="BS40" s="21" t="str">
        <f>IF('Adjacent Counties'!BS40="x",VLOOKUP('2016 0-64'!BS$1,'2016 population'!$A$3:$E$102,4,FALSE),"")</f>
        <v/>
      </c>
      <c r="BT40" s="21" t="str">
        <f>IF('Adjacent Counties'!BT40="x",VLOOKUP('2016 0-64'!BT$1,'2016 population'!$A$3:$E$102,4,FALSE),"")</f>
        <v/>
      </c>
      <c r="BU40" s="21" t="str">
        <f>IF('Adjacent Counties'!BU40="x",VLOOKUP('2016 0-64'!BU$1,'2016 population'!$A$3:$E$102,4,FALSE),"")</f>
        <v/>
      </c>
      <c r="BV40" s="21">
        <f>IF('Adjacent Counties'!BV40="x",VLOOKUP('2016 0-64'!BV$1,'2016 population'!$A$3:$E$102,4,FALSE),"")</f>
        <v>2118</v>
      </c>
      <c r="BW40" s="21" t="str">
        <f>IF('Adjacent Counties'!BW40="x",VLOOKUP('2016 0-64'!BW$1,'2016 population'!$A$3:$E$102,4,FALSE),"")</f>
        <v/>
      </c>
      <c r="BX40" s="21" t="str">
        <f>IF('Adjacent Counties'!BX40="x",VLOOKUP('2016 0-64'!BX$1,'2016 population'!$A$3:$E$102,4,FALSE),"")</f>
        <v/>
      </c>
      <c r="BY40" s="21" t="str">
        <f>IF('Adjacent Counties'!BY40="x",VLOOKUP('2016 0-64'!BY$1,'2016 population'!$A$3:$E$102,4,FALSE),"")</f>
        <v/>
      </c>
      <c r="BZ40" s="21" t="str">
        <f>IF('Adjacent Counties'!BZ40="x",VLOOKUP('2016 0-64'!BZ$1,'2016 population'!$A$3:$E$102,4,FALSE),"")</f>
        <v/>
      </c>
      <c r="CA40" s="21" t="str">
        <f>IF('Adjacent Counties'!CA40="x",VLOOKUP('2016 0-64'!CA$1,'2016 population'!$A$3:$E$102,4,FALSE),"")</f>
        <v/>
      </c>
      <c r="CB40" s="21" t="str">
        <f>IF('Adjacent Counties'!CB40="x",VLOOKUP('2016 0-64'!CB$1,'2016 population'!$A$3:$E$102,4,FALSE),"")</f>
        <v/>
      </c>
      <c r="CC40" s="21" t="str">
        <f>IF('Adjacent Counties'!CC40="x",VLOOKUP('2016 0-64'!CC$1,'2016 population'!$A$3:$E$102,4,FALSE),"")</f>
        <v/>
      </c>
      <c r="CD40" s="21" t="str">
        <f>IF('Adjacent Counties'!CD40="x",VLOOKUP('2016 0-64'!CD$1,'2016 population'!$A$3:$E$102,4,FALSE),"")</f>
        <v/>
      </c>
      <c r="CE40" s="21" t="str">
        <f>IF('Adjacent Counties'!CE40="x",VLOOKUP('2016 0-64'!CE$1,'2016 population'!$A$3:$E$102,4,FALSE),"")</f>
        <v/>
      </c>
      <c r="CF40" s="21" t="str">
        <f>IF('Adjacent Counties'!CF40="x",VLOOKUP('2016 0-64'!CF$1,'2016 population'!$A$3:$E$102,4,FALSE),"")</f>
        <v/>
      </c>
      <c r="CG40" s="21" t="str">
        <f>IF('Adjacent Counties'!CG40="x",VLOOKUP('2016 0-64'!CG$1,'2016 population'!$A$3:$E$102,4,FALSE),"")</f>
        <v/>
      </c>
      <c r="CH40" s="21" t="str">
        <f>IF('Adjacent Counties'!CH40="x",VLOOKUP('2016 0-64'!CH$1,'2016 population'!$A$3:$E$102,4,FALSE),"")</f>
        <v/>
      </c>
      <c r="CI40" s="21" t="str">
        <f>IF('Adjacent Counties'!CI40="x",VLOOKUP('2016 0-64'!CI$1,'2016 population'!$A$3:$E$102,4,FALSE),"")</f>
        <v/>
      </c>
      <c r="CJ40" s="21" t="str">
        <f>IF('Adjacent Counties'!CJ40="x",VLOOKUP('2016 0-64'!CJ$1,'2016 population'!$A$3:$E$102,4,FALSE),"")</f>
        <v/>
      </c>
      <c r="CK40" s="21" t="str">
        <f>IF('Adjacent Counties'!CK40="x",VLOOKUP('2016 0-64'!CK$1,'2016 population'!$A$3:$E$102,4,FALSE),"")</f>
        <v/>
      </c>
      <c r="CL40" s="21" t="str">
        <f>IF('Adjacent Counties'!CL40="x",VLOOKUP('2016 0-64'!CL$1,'2016 population'!$A$3:$E$102,4,FALSE),"")</f>
        <v/>
      </c>
      <c r="CM40" s="21" t="str">
        <f>IF('Adjacent Counties'!CM40="x",VLOOKUP('2016 0-64'!CM$1,'2016 population'!$A$3:$E$102,4,FALSE),"")</f>
        <v/>
      </c>
      <c r="CN40" s="21">
        <f>IF('Adjacent Counties'!CN40="x",VLOOKUP('2016 0-64'!CN$1,'2016 population'!$A$3:$E$102,4,FALSE),"")</f>
        <v>2209</v>
      </c>
      <c r="CO40" s="21">
        <f>IF('Adjacent Counties'!CO40="x",VLOOKUP('2016 0-64'!CO$1,'2016 population'!$A$3:$E$102,4,FALSE),"")</f>
        <v>29497</v>
      </c>
      <c r="CP40" s="21" t="str">
        <f>IF('Adjacent Counties'!CP40="x",VLOOKUP('2016 0-64'!CP$1,'2016 population'!$A$3:$E$102,4,FALSE),"")</f>
        <v/>
      </c>
      <c r="CQ40" s="21" t="str">
        <f>IF('Adjacent Counties'!CQ40="x",VLOOKUP('2016 0-64'!CQ$1,'2016 population'!$A$3:$E$102,4,FALSE),"")</f>
        <v/>
      </c>
      <c r="CR40" s="21" t="str">
        <f>IF('Adjacent Counties'!CR40="x",VLOOKUP('2016 0-64'!CR$1,'2016 population'!$A$3:$E$102,4,FALSE),"")</f>
        <v/>
      </c>
      <c r="CS40" s="21" t="str">
        <f>IF('Adjacent Counties'!CS40="x",VLOOKUP('2016 0-64'!CS$1,'2016 population'!$A$3:$E$102,4,FALSE),"")</f>
        <v/>
      </c>
      <c r="CT40" s="21" t="str">
        <f>IF('Adjacent Counties'!CT40="x",VLOOKUP('2016 0-64'!CT$1,'2016 population'!$A$3:$E$102,4,FALSE),"")</f>
        <v/>
      </c>
      <c r="CU40" s="21" t="str">
        <f>IF('Adjacent Counties'!CU40="x",VLOOKUP('2016 0-64'!CU$1,'2016 population'!$A$3:$E$102,4,FALSE),"")</f>
        <v/>
      </c>
      <c r="CV40" s="21" t="str">
        <f>IF('Adjacent Counties'!CV40="x",VLOOKUP('2016 0-64'!CV$1,'2016 population'!$A$3:$E$102,4,FALSE),"")</f>
        <v/>
      </c>
      <c r="CW40" s="21" t="str">
        <f>IF('Adjacent Counties'!CW40="x",VLOOKUP('2016 0-64'!CW$1,'2016 population'!$A$3:$E$102,4,FALSE),"")</f>
        <v/>
      </c>
      <c r="CX40" s="21">
        <f t="shared" si="0"/>
        <v>48500</v>
      </c>
    </row>
    <row r="41" spans="1:102">
      <c r="A41" s="3" t="s">
        <v>39</v>
      </c>
      <c r="B41" s="21" t="str">
        <f>IF('Adjacent Counties'!B41="x",VLOOKUP('2016 0-64'!B$1,'2016 population'!$A$3:$E$102,4,FALSE),"")</f>
        <v/>
      </c>
      <c r="C41" s="21" t="str">
        <f>IF('Adjacent Counties'!C41="x",VLOOKUP('2016 0-64'!C$1,'2016 population'!$A$3:$E$102,4,FALSE),"")</f>
        <v/>
      </c>
      <c r="D41" s="21" t="str">
        <f>IF('Adjacent Counties'!D41="x",VLOOKUP('2016 0-64'!D$1,'2016 population'!$A$3:$E$102,4,FALSE),"")</f>
        <v/>
      </c>
      <c r="E41" s="21" t="str">
        <f>IF('Adjacent Counties'!E41="x",VLOOKUP('2016 0-64'!E$1,'2016 population'!$A$3:$E$102,4,FALSE),"")</f>
        <v/>
      </c>
      <c r="F41" s="21" t="str">
        <f>IF('Adjacent Counties'!F41="x",VLOOKUP('2016 0-64'!F$1,'2016 population'!$A$3:$E$102,4,FALSE),"")</f>
        <v/>
      </c>
      <c r="G41" s="21" t="str">
        <f>IF('Adjacent Counties'!G41="x",VLOOKUP('2016 0-64'!G$1,'2016 population'!$A$3:$E$102,4,FALSE),"")</f>
        <v/>
      </c>
      <c r="H41" s="21" t="str">
        <f>IF('Adjacent Counties'!H41="x",VLOOKUP('2016 0-64'!H$1,'2016 population'!$A$3:$E$102,4,FALSE),"")</f>
        <v/>
      </c>
      <c r="I41" s="21" t="str">
        <f>IF('Adjacent Counties'!I41="x",VLOOKUP('2016 0-64'!I$1,'2016 population'!$A$3:$E$102,4,FALSE),"")</f>
        <v/>
      </c>
      <c r="J41" s="21" t="str">
        <f>IF('Adjacent Counties'!J41="x",VLOOKUP('2016 0-64'!J$1,'2016 population'!$A$3:$E$102,4,FALSE),"")</f>
        <v/>
      </c>
      <c r="K41" s="21" t="str">
        <f>IF('Adjacent Counties'!K41="x",VLOOKUP('2016 0-64'!K$1,'2016 population'!$A$3:$E$102,4,FALSE),"")</f>
        <v/>
      </c>
      <c r="L41" s="21" t="str">
        <f>IF('Adjacent Counties'!L41="x",VLOOKUP('2016 0-64'!L$1,'2016 population'!$A$3:$E$102,4,FALSE),"")</f>
        <v/>
      </c>
      <c r="M41" s="21" t="str">
        <f>IF('Adjacent Counties'!M41="x",VLOOKUP('2016 0-64'!M$1,'2016 population'!$A$3:$E$102,4,FALSE),"")</f>
        <v/>
      </c>
      <c r="N41" s="21" t="str">
        <f>IF('Adjacent Counties'!N41="x",VLOOKUP('2016 0-64'!N$1,'2016 population'!$A$3:$E$102,4,FALSE),"")</f>
        <v/>
      </c>
      <c r="O41" s="21" t="str">
        <f>IF('Adjacent Counties'!O41="x",VLOOKUP('2016 0-64'!O$1,'2016 population'!$A$3:$E$102,4,FALSE),"")</f>
        <v/>
      </c>
      <c r="P41" s="21" t="str">
        <f>IF('Adjacent Counties'!P41="x",VLOOKUP('2016 0-64'!P$1,'2016 population'!$A$3:$E$102,4,FALSE),"")</f>
        <v/>
      </c>
      <c r="Q41" s="21" t="str">
        <f>IF('Adjacent Counties'!Q41="x",VLOOKUP('2016 0-64'!Q$1,'2016 population'!$A$3:$E$102,4,FALSE),"")</f>
        <v/>
      </c>
      <c r="R41" s="21" t="str">
        <f>IF('Adjacent Counties'!R41="x",VLOOKUP('2016 0-64'!R$1,'2016 population'!$A$3:$E$102,4,FALSE),"")</f>
        <v/>
      </c>
      <c r="S41" s="21" t="str">
        <f>IF('Adjacent Counties'!S41="x",VLOOKUP('2016 0-64'!S$1,'2016 population'!$A$3:$E$102,4,FALSE),"")</f>
        <v/>
      </c>
      <c r="T41" s="21" t="str">
        <f>IF('Adjacent Counties'!T41="x",VLOOKUP('2016 0-64'!T$1,'2016 population'!$A$3:$E$102,4,FALSE),"")</f>
        <v/>
      </c>
      <c r="U41" s="21" t="str">
        <f>IF('Adjacent Counties'!U41="x",VLOOKUP('2016 0-64'!U$1,'2016 population'!$A$3:$E$102,4,FALSE),"")</f>
        <v/>
      </c>
      <c r="V41" s="21" t="str">
        <f>IF('Adjacent Counties'!V41="x",VLOOKUP('2016 0-64'!V$1,'2016 population'!$A$3:$E$102,4,FALSE),"")</f>
        <v/>
      </c>
      <c r="W41" s="21" t="str">
        <f>IF('Adjacent Counties'!W41="x",VLOOKUP('2016 0-64'!W$1,'2016 population'!$A$3:$E$102,4,FALSE),"")</f>
        <v/>
      </c>
      <c r="X41" s="21" t="str">
        <f>IF('Adjacent Counties'!X41="x",VLOOKUP('2016 0-64'!X$1,'2016 population'!$A$3:$E$102,4,FALSE),"")</f>
        <v/>
      </c>
      <c r="Y41" s="21" t="str">
        <f>IF('Adjacent Counties'!Y41="x",VLOOKUP('2016 0-64'!Y$1,'2016 population'!$A$3:$E$102,4,FALSE),"")</f>
        <v/>
      </c>
      <c r="Z41" s="21" t="str">
        <f>IF('Adjacent Counties'!Z41="x",VLOOKUP('2016 0-64'!Z$1,'2016 population'!$A$3:$E$102,4,FALSE),"")</f>
        <v/>
      </c>
      <c r="AA41" s="21" t="str">
        <f>IF('Adjacent Counties'!AA41="x",VLOOKUP('2016 0-64'!AA$1,'2016 population'!$A$3:$E$102,4,FALSE),"")</f>
        <v/>
      </c>
      <c r="AB41" s="21" t="str">
        <f>IF('Adjacent Counties'!AB41="x",VLOOKUP('2016 0-64'!AB$1,'2016 population'!$A$3:$E$102,4,FALSE),"")</f>
        <v/>
      </c>
      <c r="AC41" s="21" t="str">
        <f>IF('Adjacent Counties'!AC41="x",VLOOKUP('2016 0-64'!AC$1,'2016 population'!$A$3:$E$102,4,FALSE),"")</f>
        <v/>
      </c>
      <c r="AD41" s="21" t="str">
        <f>IF('Adjacent Counties'!AD41="x",VLOOKUP('2016 0-64'!AD$1,'2016 population'!$A$3:$E$102,4,FALSE),"")</f>
        <v/>
      </c>
      <c r="AE41" s="21" t="str">
        <f>IF('Adjacent Counties'!AE41="x",VLOOKUP('2016 0-64'!AE$1,'2016 population'!$A$3:$E$102,4,FALSE),"")</f>
        <v/>
      </c>
      <c r="AF41" s="21" t="str">
        <f>IF('Adjacent Counties'!AF41="x",VLOOKUP('2016 0-64'!AF$1,'2016 population'!$A$3:$E$102,4,FALSE),"")</f>
        <v/>
      </c>
      <c r="AG41" s="21" t="str">
        <f>IF('Adjacent Counties'!AG41="x",VLOOKUP('2016 0-64'!AG$1,'2016 population'!$A$3:$E$102,4,FALSE),"")</f>
        <v/>
      </c>
      <c r="AH41" s="21" t="str">
        <f>IF('Adjacent Counties'!AH41="x",VLOOKUP('2016 0-64'!AH$1,'2016 population'!$A$3:$E$102,4,FALSE),"")</f>
        <v/>
      </c>
      <c r="AI41" s="21" t="str">
        <f>IF('Adjacent Counties'!AI41="x",VLOOKUP('2016 0-64'!AI$1,'2016 population'!$A$3:$E$102,4,FALSE),"")</f>
        <v/>
      </c>
      <c r="AJ41" s="21" t="str">
        <f>IF('Adjacent Counties'!AJ41="x",VLOOKUP('2016 0-64'!AJ$1,'2016 population'!$A$3:$E$102,4,FALSE),"")</f>
        <v/>
      </c>
      <c r="AK41" s="21" t="str">
        <f>IF('Adjacent Counties'!AK41="x",VLOOKUP('2016 0-64'!AK$1,'2016 population'!$A$3:$E$102,4,FALSE),"")</f>
        <v/>
      </c>
      <c r="AL41" s="21" t="str">
        <f>IF('Adjacent Counties'!AL41="x",VLOOKUP('2016 0-64'!AL$1,'2016 population'!$A$3:$E$102,4,FALSE),"")</f>
        <v/>
      </c>
      <c r="AM41" s="21" t="str">
        <f>IF('Adjacent Counties'!AM41="x",VLOOKUP('2016 0-64'!AM$1,'2016 population'!$A$3:$E$102,4,FALSE),"")</f>
        <v/>
      </c>
      <c r="AN41" s="21" t="str">
        <f>IF('Adjacent Counties'!AN41="x",VLOOKUP('2016 0-64'!AN$1,'2016 population'!$A$3:$E$102,4,FALSE),"")</f>
        <v/>
      </c>
      <c r="AO41" s="21">
        <f>IF('Adjacent Counties'!AO41="x",VLOOKUP('2016 0-64'!AO$1,'2016 population'!$A$3:$E$102,4,FALSE),"")</f>
        <v>925</v>
      </c>
      <c r="AP41" s="21" t="str">
        <f>IF('Adjacent Counties'!AP41="x",VLOOKUP('2016 0-64'!AP$1,'2016 population'!$A$3:$E$102,4,FALSE),"")</f>
        <v/>
      </c>
      <c r="AQ41" s="21" t="str">
        <f>IF('Adjacent Counties'!AQ41="x",VLOOKUP('2016 0-64'!AQ$1,'2016 population'!$A$3:$E$102,4,FALSE),"")</f>
        <v/>
      </c>
      <c r="AR41" s="21" t="str">
        <f>IF('Adjacent Counties'!AR41="x",VLOOKUP('2016 0-64'!AR$1,'2016 population'!$A$3:$E$102,4,FALSE),"")</f>
        <v/>
      </c>
      <c r="AS41" s="21" t="str">
        <f>IF('Adjacent Counties'!AS41="x",VLOOKUP('2016 0-64'!AS$1,'2016 population'!$A$3:$E$102,4,FALSE),"")</f>
        <v/>
      </c>
      <c r="AT41" s="21" t="str">
        <f>IF('Adjacent Counties'!AT41="x",VLOOKUP('2016 0-64'!AT$1,'2016 population'!$A$3:$E$102,4,FALSE),"")</f>
        <v/>
      </c>
      <c r="AU41" s="21" t="str">
        <f>IF('Adjacent Counties'!AU41="x",VLOOKUP('2016 0-64'!AU$1,'2016 population'!$A$3:$E$102,4,FALSE),"")</f>
        <v/>
      </c>
      <c r="AV41" s="21" t="str">
        <f>IF('Adjacent Counties'!AV41="x",VLOOKUP('2016 0-64'!AV$1,'2016 population'!$A$3:$E$102,4,FALSE),"")</f>
        <v/>
      </c>
      <c r="AW41" s="21" t="str">
        <f>IF('Adjacent Counties'!AW41="x",VLOOKUP('2016 0-64'!AW$1,'2016 population'!$A$3:$E$102,4,FALSE),"")</f>
        <v/>
      </c>
      <c r="AX41" s="21" t="str">
        <f>IF('Adjacent Counties'!AX41="x",VLOOKUP('2016 0-64'!AX$1,'2016 population'!$A$3:$E$102,4,FALSE),"")</f>
        <v/>
      </c>
      <c r="AY41" s="21" t="str">
        <f>IF('Adjacent Counties'!AY41="x",VLOOKUP('2016 0-64'!AY$1,'2016 population'!$A$3:$E$102,4,FALSE),"")</f>
        <v/>
      </c>
      <c r="AZ41" s="21" t="str">
        <f>IF('Adjacent Counties'!AZ41="x",VLOOKUP('2016 0-64'!AZ$1,'2016 population'!$A$3:$E$102,4,FALSE),"")</f>
        <v/>
      </c>
      <c r="BA41" s="21" t="str">
        <f>IF('Adjacent Counties'!BA41="x",VLOOKUP('2016 0-64'!BA$1,'2016 population'!$A$3:$E$102,4,FALSE),"")</f>
        <v/>
      </c>
      <c r="BB41" s="21" t="str">
        <f>IF('Adjacent Counties'!BB41="x",VLOOKUP('2016 0-64'!BB$1,'2016 population'!$A$3:$E$102,4,FALSE),"")</f>
        <v/>
      </c>
      <c r="BC41" s="21">
        <f>IF('Adjacent Counties'!BC41="x",VLOOKUP('2016 0-64'!BC$1,'2016 population'!$A$3:$E$102,4,FALSE),"")</f>
        <v>3301</v>
      </c>
      <c r="BD41" s="21" t="str">
        <f>IF('Adjacent Counties'!BD41="x",VLOOKUP('2016 0-64'!BD$1,'2016 population'!$A$3:$E$102,4,FALSE),"")</f>
        <v/>
      </c>
      <c r="BE41" s="21" t="str">
        <f>IF('Adjacent Counties'!BE41="x",VLOOKUP('2016 0-64'!BE$1,'2016 population'!$A$3:$E$102,4,FALSE),"")</f>
        <v/>
      </c>
      <c r="BF41" s="21" t="str">
        <f>IF('Adjacent Counties'!BF41="x",VLOOKUP('2016 0-64'!BF$1,'2016 population'!$A$3:$E$102,4,FALSE),"")</f>
        <v/>
      </c>
      <c r="BG41" s="21" t="str">
        <f>IF('Adjacent Counties'!BG41="x",VLOOKUP('2016 0-64'!BG$1,'2016 population'!$A$3:$E$102,4,FALSE),"")</f>
        <v/>
      </c>
      <c r="BH41" s="21" t="str">
        <f>IF('Adjacent Counties'!BH41="x",VLOOKUP('2016 0-64'!BH$1,'2016 population'!$A$3:$E$102,4,FALSE),"")</f>
        <v/>
      </c>
      <c r="BI41" s="21" t="str">
        <f>IF('Adjacent Counties'!BI41="x",VLOOKUP('2016 0-64'!BI$1,'2016 population'!$A$3:$E$102,4,FALSE),"")</f>
        <v/>
      </c>
      <c r="BJ41" s="21" t="str">
        <f>IF('Adjacent Counties'!BJ41="x",VLOOKUP('2016 0-64'!BJ$1,'2016 population'!$A$3:$E$102,4,FALSE),"")</f>
        <v/>
      </c>
      <c r="BK41" s="21" t="str">
        <f>IF('Adjacent Counties'!BK41="x",VLOOKUP('2016 0-64'!BK$1,'2016 population'!$A$3:$E$102,4,FALSE),"")</f>
        <v/>
      </c>
      <c r="BL41" s="21" t="str">
        <f>IF('Adjacent Counties'!BL41="x",VLOOKUP('2016 0-64'!BL$1,'2016 population'!$A$3:$E$102,4,FALSE),"")</f>
        <v/>
      </c>
      <c r="BM41" s="21" t="str">
        <f>IF('Adjacent Counties'!BM41="x",VLOOKUP('2016 0-64'!BM$1,'2016 population'!$A$3:$E$102,4,FALSE),"")</f>
        <v/>
      </c>
      <c r="BN41" s="21" t="str">
        <f>IF('Adjacent Counties'!BN41="x",VLOOKUP('2016 0-64'!BN$1,'2016 population'!$A$3:$E$102,4,FALSE),"")</f>
        <v/>
      </c>
      <c r="BO41" s="21" t="str">
        <f>IF('Adjacent Counties'!BO41="x",VLOOKUP('2016 0-64'!BO$1,'2016 population'!$A$3:$E$102,4,FALSE),"")</f>
        <v/>
      </c>
      <c r="BP41" s="21" t="str">
        <f>IF('Adjacent Counties'!BP41="x",VLOOKUP('2016 0-64'!BP$1,'2016 population'!$A$3:$E$102,4,FALSE),"")</f>
        <v/>
      </c>
      <c r="BQ41" s="21" t="str">
        <f>IF('Adjacent Counties'!BQ41="x",VLOOKUP('2016 0-64'!BQ$1,'2016 population'!$A$3:$E$102,4,FALSE),"")</f>
        <v/>
      </c>
      <c r="BR41" s="21" t="str">
        <f>IF('Adjacent Counties'!BR41="x",VLOOKUP('2016 0-64'!BR$1,'2016 population'!$A$3:$E$102,4,FALSE),"")</f>
        <v/>
      </c>
      <c r="BS41" s="21" t="str">
        <f>IF('Adjacent Counties'!BS41="x",VLOOKUP('2016 0-64'!BS$1,'2016 population'!$A$3:$E$102,4,FALSE),"")</f>
        <v/>
      </c>
      <c r="BT41" s="21" t="str">
        <f>IF('Adjacent Counties'!BT41="x",VLOOKUP('2016 0-64'!BT$1,'2016 population'!$A$3:$E$102,4,FALSE),"")</f>
        <v/>
      </c>
      <c r="BU41" s="21" t="str">
        <f>IF('Adjacent Counties'!BU41="x",VLOOKUP('2016 0-64'!BU$1,'2016 population'!$A$3:$E$102,4,FALSE),"")</f>
        <v/>
      </c>
      <c r="BV41" s="21" t="str">
        <f>IF('Adjacent Counties'!BV41="x",VLOOKUP('2016 0-64'!BV$1,'2016 population'!$A$3:$E$102,4,FALSE),"")</f>
        <v/>
      </c>
      <c r="BW41" s="21">
        <f>IF('Adjacent Counties'!BW41="x",VLOOKUP('2016 0-64'!BW$1,'2016 population'!$A$3:$E$102,4,FALSE),"")</f>
        <v>6054</v>
      </c>
      <c r="BX41" s="21" t="str">
        <f>IF('Adjacent Counties'!BX41="x",VLOOKUP('2016 0-64'!BX$1,'2016 population'!$A$3:$E$102,4,FALSE),"")</f>
        <v/>
      </c>
      <c r="BY41" s="21" t="str">
        <f>IF('Adjacent Counties'!BY41="x",VLOOKUP('2016 0-64'!BY$1,'2016 population'!$A$3:$E$102,4,FALSE),"")</f>
        <v/>
      </c>
      <c r="BZ41" s="21" t="str">
        <f>IF('Adjacent Counties'!BZ41="x",VLOOKUP('2016 0-64'!BZ$1,'2016 population'!$A$3:$E$102,4,FALSE),"")</f>
        <v/>
      </c>
      <c r="CA41" s="21" t="str">
        <f>IF('Adjacent Counties'!CA41="x",VLOOKUP('2016 0-64'!CA$1,'2016 population'!$A$3:$E$102,4,FALSE),"")</f>
        <v/>
      </c>
      <c r="CB41" s="21" t="str">
        <f>IF('Adjacent Counties'!CB41="x",VLOOKUP('2016 0-64'!CB$1,'2016 population'!$A$3:$E$102,4,FALSE),"")</f>
        <v/>
      </c>
      <c r="CC41" s="21" t="str">
        <f>IF('Adjacent Counties'!CC41="x",VLOOKUP('2016 0-64'!CC$1,'2016 population'!$A$3:$E$102,4,FALSE),"")</f>
        <v/>
      </c>
      <c r="CD41" s="21" t="str">
        <f>IF('Adjacent Counties'!CD41="x",VLOOKUP('2016 0-64'!CD$1,'2016 population'!$A$3:$E$102,4,FALSE),"")</f>
        <v/>
      </c>
      <c r="CE41" s="21" t="str">
        <f>IF('Adjacent Counties'!CE41="x",VLOOKUP('2016 0-64'!CE$1,'2016 population'!$A$3:$E$102,4,FALSE),"")</f>
        <v/>
      </c>
      <c r="CF41" s="21" t="str">
        <f>IF('Adjacent Counties'!CF41="x",VLOOKUP('2016 0-64'!CF$1,'2016 population'!$A$3:$E$102,4,FALSE),"")</f>
        <v/>
      </c>
      <c r="CG41" s="21" t="str">
        <f>IF('Adjacent Counties'!CG41="x",VLOOKUP('2016 0-64'!CG$1,'2016 population'!$A$3:$E$102,4,FALSE),"")</f>
        <v/>
      </c>
      <c r="CH41" s="21" t="str">
        <f>IF('Adjacent Counties'!CH41="x",VLOOKUP('2016 0-64'!CH$1,'2016 population'!$A$3:$E$102,4,FALSE),"")</f>
        <v/>
      </c>
      <c r="CI41" s="21" t="str">
        <f>IF('Adjacent Counties'!CI41="x",VLOOKUP('2016 0-64'!CI$1,'2016 population'!$A$3:$E$102,4,FALSE),"")</f>
        <v/>
      </c>
      <c r="CJ41" s="21" t="str">
        <f>IF('Adjacent Counties'!CJ41="x",VLOOKUP('2016 0-64'!CJ$1,'2016 population'!$A$3:$E$102,4,FALSE),"")</f>
        <v/>
      </c>
      <c r="CK41" s="21" t="str">
        <f>IF('Adjacent Counties'!CK41="x",VLOOKUP('2016 0-64'!CK$1,'2016 population'!$A$3:$E$102,4,FALSE),"")</f>
        <v/>
      </c>
      <c r="CL41" s="21" t="str">
        <f>IF('Adjacent Counties'!CL41="x",VLOOKUP('2016 0-64'!CL$1,'2016 population'!$A$3:$E$102,4,FALSE),"")</f>
        <v/>
      </c>
      <c r="CM41" s="21" t="str">
        <f>IF('Adjacent Counties'!CM41="x",VLOOKUP('2016 0-64'!CM$1,'2016 population'!$A$3:$E$102,4,FALSE),"")</f>
        <v/>
      </c>
      <c r="CN41" s="21" t="str">
        <f>IF('Adjacent Counties'!CN41="x",VLOOKUP('2016 0-64'!CN$1,'2016 population'!$A$3:$E$102,4,FALSE),"")</f>
        <v/>
      </c>
      <c r="CO41" s="21" t="str">
        <f>IF('Adjacent Counties'!CO41="x",VLOOKUP('2016 0-64'!CO$1,'2016 population'!$A$3:$E$102,4,FALSE),"")</f>
        <v/>
      </c>
      <c r="CP41" s="21" t="str">
        <f>IF('Adjacent Counties'!CP41="x",VLOOKUP('2016 0-64'!CP$1,'2016 population'!$A$3:$E$102,4,FALSE),"")</f>
        <v/>
      </c>
      <c r="CQ41" s="21" t="str">
        <f>IF('Adjacent Counties'!CQ41="x",VLOOKUP('2016 0-64'!CQ$1,'2016 population'!$A$3:$E$102,4,FALSE),"")</f>
        <v/>
      </c>
      <c r="CR41" s="21" t="str">
        <f>IF('Adjacent Counties'!CR41="x",VLOOKUP('2016 0-64'!CR$1,'2016 population'!$A$3:$E$102,4,FALSE),"")</f>
        <v/>
      </c>
      <c r="CS41" s="21">
        <f>IF('Adjacent Counties'!CS41="x",VLOOKUP('2016 0-64'!CS$1,'2016 population'!$A$3:$E$102,4,FALSE),"")</f>
        <v>5873</v>
      </c>
      <c r="CT41" s="21" t="str">
        <f>IF('Adjacent Counties'!CT41="x",VLOOKUP('2016 0-64'!CT$1,'2016 population'!$A$3:$E$102,4,FALSE),"")</f>
        <v/>
      </c>
      <c r="CU41" s="21">
        <f>IF('Adjacent Counties'!CU41="x",VLOOKUP('2016 0-64'!CU$1,'2016 population'!$A$3:$E$102,4,FALSE),"")</f>
        <v>4146</v>
      </c>
      <c r="CV41" s="21" t="str">
        <f>IF('Adjacent Counties'!CV41="x",VLOOKUP('2016 0-64'!CV$1,'2016 population'!$A$3:$E$102,4,FALSE),"")</f>
        <v/>
      </c>
      <c r="CW41" s="21" t="str">
        <f>IF('Adjacent Counties'!CW41="x",VLOOKUP('2016 0-64'!CW$1,'2016 population'!$A$3:$E$102,4,FALSE),"")</f>
        <v/>
      </c>
      <c r="CX41" s="21">
        <f t="shared" si="0"/>
        <v>20299</v>
      </c>
    </row>
    <row r="42" spans="1:102">
      <c r="A42" s="3" t="s">
        <v>40</v>
      </c>
      <c r="B42" s="21">
        <f>IF('Adjacent Counties'!B42="x",VLOOKUP('2016 0-64'!B$1,'2016 population'!$A$3:$E$102,4,FALSE),"")</f>
        <v>7471</v>
      </c>
      <c r="C42" s="21" t="str">
        <f>IF('Adjacent Counties'!C42="x",VLOOKUP('2016 0-64'!C$1,'2016 population'!$A$3:$E$102,4,FALSE),"")</f>
        <v/>
      </c>
      <c r="D42" s="21" t="str">
        <f>IF('Adjacent Counties'!D42="x",VLOOKUP('2016 0-64'!D$1,'2016 population'!$A$3:$E$102,4,FALSE),"")</f>
        <v/>
      </c>
      <c r="E42" s="21" t="str">
        <f>IF('Adjacent Counties'!E42="x",VLOOKUP('2016 0-64'!E$1,'2016 population'!$A$3:$E$102,4,FALSE),"")</f>
        <v/>
      </c>
      <c r="F42" s="21" t="str">
        <f>IF('Adjacent Counties'!F42="x",VLOOKUP('2016 0-64'!F$1,'2016 population'!$A$3:$E$102,4,FALSE),"")</f>
        <v/>
      </c>
      <c r="G42" s="21" t="str">
        <f>IF('Adjacent Counties'!G42="x",VLOOKUP('2016 0-64'!G$1,'2016 population'!$A$3:$E$102,4,FALSE),"")</f>
        <v/>
      </c>
      <c r="H42" s="21" t="str">
        <f>IF('Adjacent Counties'!H42="x",VLOOKUP('2016 0-64'!H$1,'2016 population'!$A$3:$E$102,4,FALSE),"")</f>
        <v/>
      </c>
      <c r="I42" s="21" t="str">
        <f>IF('Adjacent Counties'!I42="x",VLOOKUP('2016 0-64'!I$1,'2016 population'!$A$3:$E$102,4,FALSE),"")</f>
        <v/>
      </c>
      <c r="J42" s="21" t="str">
        <f>IF('Adjacent Counties'!J42="x",VLOOKUP('2016 0-64'!J$1,'2016 population'!$A$3:$E$102,4,FALSE),"")</f>
        <v/>
      </c>
      <c r="K42" s="21" t="str">
        <f>IF('Adjacent Counties'!K42="x",VLOOKUP('2016 0-64'!K$1,'2016 population'!$A$3:$E$102,4,FALSE),"")</f>
        <v/>
      </c>
      <c r="L42" s="21" t="str">
        <f>IF('Adjacent Counties'!L42="x",VLOOKUP('2016 0-64'!L$1,'2016 population'!$A$3:$E$102,4,FALSE),"")</f>
        <v/>
      </c>
      <c r="M42" s="21" t="str">
        <f>IF('Adjacent Counties'!M42="x",VLOOKUP('2016 0-64'!M$1,'2016 population'!$A$3:$E$102,4,FALSE),"")</f>
        <v/>
      </c>
      <c r="N42" s="21" t="str">
        <f>IF('Adjacent Counties'!N42="x",VLOOKUP('2016 0-64'!N$1,'2016 population'!$A$3:$E$102,4,FALSE),"")</f>
        <v/>
      </c>
      <c r="O42" s="21" t="str">
        <f>IF('Adjacent Counties'!O42="x",VLOOKUP('2016 0-64'!O$1,'2016 population'!$A$3:$E$102,4,FALSE),"")</f>
        <v/>
      </c>
      <c r="P42" s="21" t="str">
        <f>IF('Adjacent Counties'!P42="x",VLOOKUP('2016 0-64'!P$1,'2016 population'!$A$3:$E$102,4,FALSE),"")</f>
        <v/>
      </c>
      <c r="Q42" s="21" t="str">
        <f>IF('Adjacent Counties'!Q42="x",VLOOKUP('2016 0-64'!Q$1,'2016 population'!$A$3:$E$102,4,FALSE),"")</f>
        <v/>
      </c>
      <c r="R42" s="21">
        <f>IF('Adjacent Counties'!R42="x",VLOOKUP('2016 0-64'!R$1,'2016 population'!$A$3:$E$102,4,FALSE),"")</f>
        <v>1313</v>
      </c>
      <c r="S42" s="21" t="str">
        <f>IF('Adjacent Counties'!S42="x",VLOOKUP('2016 0-64'!S$1,'2016 population'!$A$3:$E$102,4,FALSE),"")</f>
        <v/>
      </c>
      <c r="T42" s="21" t="str">
        <f>IF('Adjacent Counties'!T42="x",VLOOKUP('2016 0-64'!T$1,'2016 population'!$A$3:$E$102,4,FALSE),"")</f>
        <v/>
      </c>
      <c r="U42" s="21" t="str">
        <f>IF('Adjacent Counties'!U42="x",VLOOKUP('2016 0-64'!U$1,'2016 population'!$A$3:$E$102,4,FALSE),"")</f>
        <v/>
      </c>
      <c r="V42" s="21" t="str">
        <f>IF('Adjacent Counties'!V42="x",VLOOKUP('2016 0-64'!V$1,'2016 population'!$A$3:$E$102,4,FALSE),"")</f>
        <v/>
      </c>
      <c r="W42" s="21" t="str">
        <f>IF('Adjacent Counties'!W42="x",VLOOKUP('2016 0-64'!W$1,'2016 population'!$A$3:$E$102,4,FALSE),"")</f>
        <v/>
      </c>
      <c r="X42" s="21" t="str">
        <f>IF('Adjacent Counties'!X42="x",VLOOKUP('2016 0-64'!X$1,'2016 population'!$A$3:$E$102,4,FALSE),"")</f>
        <v/>
      </c>
      <c r="Y42" s="21" t="str">
        <f>IF('Adjacent Counties'!Y42="x",VLOOKUP('2016 0-64'!Y$1,'2016 population'!$A$3:$E$102,4,FALSE),"")</f>
        <v/>
      </c>
      <c r="Z42" s="21" t="str">
        <f>IF('Adjacent Counties'!Z42="x",VLOOKUP('2016 0-64'!Z$1,'2016 population'!$A$3:$E$102,4,FALSE),"")</f>
        <v/>
      </c>
      <c r="AA42" s="21" t="str">
        <f>IF('Adjacent Counties'!AA42="x",VLOOKUP('2016 0-64'!AA$1,'2016 population'!$A$3:$E$102,4,FALSE),"")</f>
        <v/>
      </c>
      <c r="AB42" s="21" t="str">
        <f>IF('Adjacent Counties'!AB42="x",VLOOKUP('2016 0-64'!AB$1,'2016 population'!$A$3:$E$102,4,FALSE),"")</f>
        <v/>
      </c>
      <c r="AC42" s="21" t="str">
        <f>IF('Adjacent Counties'!AC42="x",VLOOKUP('2016 0-64'!AC$1,'2016 population'!$A$3:$E$102,4,FALSE),"")</f>
        <v/>
      </c>
      <c r="AD42" s="21">
        <f>IF('Adjacent Counties'!AD42="x",VLOOKUP('2016 0-64'!AD$1,'2016 population'!$A$3:$E$102,4,FALSE),"")</f>
        <v>8442</v>
      </c>
      <c r="AE42" s="21" t="str">
        <f>IF('Adjacent Counties'!AE42="x",VLOOKUP('2016 0-64'!AE$1,'2016 population'!$A$3:$E$102,4,FALSE),"")</f>
        <v/>
      </c>
      <c r="AF42" s="21" t="str">
        <f>IF('Adjacent Counties'!AF42="x",VLOOKUP('2016 0-64'!AF$1,'2016 population'!$A$3:$E$102,4,FALSE),"")</f>
        <v/>
      </c>
      <c r="AG42" s="21" t="str">
        <f>IF('Adjacent Counties'!AG42="x",VLOOKUP('2016 0-64'!AG$1,'2016 population'!$A$3:$E$102,4,FALSE),"")</f>
        <v/>
      </c>
      <c r="AH42" s="21" t="str">
        <f>IF('Adjacent Counties'!AH42="x",VLOOKUP('2016 0-64'!AH$1,'2016 population'!$A$3:$E$102,4,FALSE),"")</f>
        <v/>
      </c>
      <c r="AI42" s="21">
        <f>IF('Adjacent Counties'!AI42="x",VLOOKUP('2016 0-64'!AI$1,'2016 population'!$A$3:$E$102,4,FALSE),"")</f>
        <v>15897</v>
      </c>
      <c r="AJ42" s="21" t="str">
        <f>IF('Adjacent Counties'!AJ42="x",VLOOKUP('2016 0-64'!AJ$1,'2016 population'!$A$3:$E$102,4,FALSE),"")</f>
        <v/>
      </c>
      <c r="AK42" s="21" t="str">
        <f>IF('Adjacent Counties'!AK42="x",VLOOKUP('2016 0-64'!AK$1,'2016 population'!$A$3:$E$102,4,FALSE),"")</f>
        <v/>
      </c>
      <c r="AL42" s="21" t="str">
        <f>IF('Adjacent Counties'!AL42="x",VLOOKUP('2016 0-64'!AL$1,'2016 population'!$A$3:$E$102,4,FALSE),"")</f>
        <v/>
      </c>
      <c r="AM42" s="21" t="str">
        <f>IF('Adjacent Counties'!AM42="x",VLOOKUP('2016 0-64'!AM$1,'2016 population'!$A$3:$E$102,4,FALSE),"")</f>
        <v/>
      </c>
      <c r="AN42" s="21" t="str">
        <f>IF('Adjacent Counties'!AN42="x",VLOOKUP('2016 0-64'!AN$1,'2016 population'!$A$3:$E$102,4,FALSE),"")</f>
        <v/>
      </c>
      <c r="AO42" s="21" t="str">
        <f>IF('Adjacent Counties'!AO42="x",VLOOKUP('2016 0-64'!AO$1,'2016 population'!$A$3:$E$102,4,FALSE),"")</f>
        <v/>
      </c>
      <c r="AP42" s="21">
        <f>IF('Adjacent Counties'!AP42="x",VLOOKUP('2016 0-64'!AP$1,'2016 population'!$A$3:$E$102,4,FALSE),"")</f>
        <v>21277</v>
      </c>
      <c r="AQ42" s="21" t="str">
        <f>IF('Adjacent Counties'!AQ42="x",VLOOKUP('2016 0-64'!AQ$1,'2016 population'!$A$3:$E$102,4,FALSE),"")</f>
        <v/>
      </c>
      <c r="AR42" s="21" t="str">
        <f>IF('Adjacent Counties'!AR42="x",VLOOKUP('2016 0-64'!AR$1,'2016 population'!$A$3:$E$102,4,FALSE),"")</f>
        <v/>
      </c>
      <c r="AS42" s="21" t="str">
        <f>IF('Adjacent Counties'!AS42="x",VLOOKUP('2016 0-64'!AS$1,'2016 population'!$A$3:$E$102,4,FALSE),"")</f>
        <v/>
      </c>
      <c r="AT42" s="21" t="str">
        <f>IF('Adjacent Counties'!AT42="x",VLOOKUP('2016 0-64'!AT$1,'2016 population'!$A$3:$E$102,4,FALSE),"")</f>
        <v/>
      </c>
      <c r="AU42" s="21" t="str">
        <f>IF('Adjacent Counties'!AU42="x",VLOOKUP('2016 0-64'!AU$1,'2016 population'!$A$3:$E$102,4,FALSE),"")</f>
        <v/>
      </c>
      <c r="AV42" s="21" t="str">
        <f>IF('Adjacent Counties'!AV42="x",VLOOKUP('2016 0-64'!AV$1,'2016 population'!$A$3:$E$102,4,FALSE),"")</f>
        <v/>
      </c>
      <c r="AW42" s="21" t="str">
        <f>IF('Adjacent Counties'!AW42="x",VLOOKUP('2016 0-64'!AW$1,'2016 population'!$A$3:$E$102,4,FALSE),"")</f>
        <v/>
      </c>
      <c r="AX42" s="21" t="str">
        <f>IF('Adjacent Counties'!AX42="x",VLOOKUP('2016 0-64'!AX$1,'2016 population'!$A$3:$E$102,4,FALSE),"")</f>
        <v/>
      </c>
      <c r="AY42" s="21" t="str">
        <f>IF('Adjacent Counties'!AY42="x",VLOOKUP('2016 0-64'!AY$1,'2016 population'!$A$3:$E$102,4,FALSE),"")</f>
        <v/>
      </c>
      <c r="AZ42" s="21" t="str">
        <f>IF('Adjacent Counties'!AZ42="x",VLOOKUP('2016 0-64'!AZ$1,'2016 population'!$A$3:$E$102,4,FALSE),"")</f>
        <v/>
      </c>
      <c r="BA42" s="21" t="str">
        <f>IF('Adjacent Counties'!BA42="x",VLOOKUP('2016 0-64'!BA$1,'2016 population'!$A$3:$E$102,4,FALSE),"")</f>
        <v/>
      </c>
      <c r="BB42" s="21" t="str">
        <f>IF('Adjacent Counties'!BB42="x",VLOOKUP('2016 0-64'!BB$1,'2016 population'!$A$3:$E$102,4,FALSE),"")</f>
        <v/>
      </c>
      <c r="BC42" s="21" t="str">
        <f>IF('Adjacent Counties'!BC42="x",VLOOKUP('2016 0-64'!BC$1,'2016 population'!$A$3:$E$102,4,FALSE),"")</f>
        <v/>
      </c>
      <c r="BD42" s="21" t="str">
        <f>IF('Adjacent Counties'!BD42="x",VLOOKUP('2016 0-64'!BD$1,'2016 population'!$A$3:$E$102,4,FALSE),"")</f>
        <v/>
      </c>
      <c r="BE42" s="21" t="str">
        <f>IF('Adjacent Counties'!BE42="x",VLOOKUP('2016 0-64'!BE$1,'2016 population'!$A$3:$E$102,4,FALSE),"")</f>
        <v/>
      </c>
      <c r="BF42" s="21" t="str">
        <f>IF('Adjacent Counties'!BF42="x",VLOOKUP('2016 0-64'!BF$1,'2016 population'!$A$3:$E$102,4,FALSE),"")</f>
        <v/>
      </c>
      <c r="BG42" s="21" t="str">
        <f>IF('Adjacent Counties'!BG42="x",VLOOKUP('2016 0-64'!BG$1,'2016 population'!$A$3:$E$102,4,FALSE),"")</f>
        <v/>
      </c>
      <c r="BH42" s="21" t="str">
        <f>IF('Adjacent Counties'!BH42="x",VLOOKUP('2016 0-64'!BH$1,'2016 population'!$A$3:$E$102,4,FALSE),"")</f>
        <v/>
      </c>
      <c r="BI42" s="21" t="str">
        <f>IF('Adjacent Counties'!BI42="x",VLOOKUP('2016 0-64'!BI$1,'2016 population'!$A$3:$E$102,4,FALSE),"")</f>
        <v/>
      </c>
      <c r="BJ42" s="21" t="str">
        <f>IF('Adjacent Counties'!BJ42="x",VLOOKUP('2016 0-64'!BJ$1,'2016 population'!$A$3:$E$102,4,FALSE),"")</f>
        <v/>
      </c>
      <c r="BK42" s="21" t="str">
        <f>IF('Adjacent Counties'!BK42="x",VLOOKUP('2016 0-64'!BK$1,'2016 population'!$A$3:$E$102,4,FALSE),"")</f>
        <v/>
      </c>
      <c r="BL42" s="21" t="str">
        <f>IF('Adjacent Counties'!BL42="x",VLOOKUP('2016 0-64'!BL$1,'2016 population'!$A$3:$E$102,4,FALSE),"")</f>
        <v/>
      </c>
      <c r="BM42" s="21" t="str">
        <f>IF('Adjacent Counties'!BM42="x",VLOOKUP('2016 0-64'!BM$1,'2016 population'!$A$3:$E$102,4,FALSE),"")</f>
        <v/>
      </c>
      <c r="BN42" s="21" t="str">
        <f>IF('Adjacent Counties'!BN42="x",VLOOKUP('2016 0-64'!BN$1,'2016 population'!$A$3:$E$102,4,FALSE),"")</f>
        <v/>
      </c>
      <c r="BO42" s="21" t="str">
        <f>IF('Adjacent Counties'!BO42="x",VLOOKUP('2016 0-64'!BO$1,'2016 population'!$A$3:$E$102,4,FALSE),"")</f>
        <v/>
      </c>
      <c r="BP42" s="21" t="str">
        <f>IF('Adjacent Counties'!BP42="x",VLOOKUP('2016 0-64'!BP$1,'2016 population'!$A$3:$E$102,4,FALSE),"")</f>
        <v/>
      </c>
      <c r="BQ42" s="21" t="str">
        <f>IF('Adjacent Counties'!BQ42="x",VLOOKUP('2016 0-64'!BQ$1,'2016 population'!$A$3:$E$102,4,FALSE),"")</f>
        <v/>
      </c>
      <c r="BR42" s="21" t="str">
        <f>IF('Adjacent Counties'!BR42="x",VLOOKUP('2016 0-64'!BR$1,'2016 population'!$A$3:$E$102,4,FALSE),"")</f>
        <v/>
      </c>
      <c r="BS42" s="21" t="str">
        <f>IF('Adjacent Counties'!BS42="x",VLOOKUP('2016 0-64'!BS$1,'2016 population'!$A$3:$E$102,4,FALSE),"")</f>
        <v/>
      </c>
      <c r="BT42" s="21" t="str">
        <f>IF('Adjacent Counties'!BT42="x",VLOOKUP('2016 0-64'!BT$1,'2016 population'!$A$3:$E$102,4,FALSE),"")</f>
        <v/>
      </c>
      <c r="BU42" s="21" t="str">
        <f>IF('Adjacent Counties'!BU42="x",VLOOKUP('2016 0-64'!BU$1,'2016 population'!$A$3:$E$102,4,FALSE),"")</f>
        <v/>
      </c>
      <c r="BV42" s="21" t="str">
        <f>IF('Adjacent Counties'!BV42="x",VLOOKUP('2016 0-64'!BV$1,'2016 population'!$A$3:$E$102,4,FALSE),"")</f>
        <v/>
      </c>
      <c r="BW42" s="21" t="str">
        <f>IF('Adjacent Counties'!BW42="x",VLOOKUP('2016 0-64'!BW$1,'2016 population'!$A$3:$E$102,4,FALSE),"")</f>
        <v/>
      </c>
      <c r="BX42" s="21" t="str">
        <f>IF('Adjacent Counties'!BX42="x",VLOOKUP('2016 0-64'!BX$1,'2016 population'!$A$3:$E$102,4,FALSE),"")</f>
        <v/>
      </c>
      <c r="BY42" s="21">
        <f>IF('Adjacent Counties'!BY42="x",VLOOKUP('2016 0-64'!BY$1,'2016 population'!$A$3:$E$102,4,FALSE),"")</f>
        <v>6960</v>
      </c>
      <c r="BZ42" s="21" t="str">
        <f>IF('Adjacent Counties'!BZ42="x",VLOOKUP('2016 0-64'!BZ$1,'2016 population'!$A$3:$E$102,4,FALSE),"")</f>
        <v/>
      </c>
      <c r="CA42" s="21" t="str">
        <f>IF('Adjacent Counties'!CA42="x",VLOOKUP('2016 0-64'!CA$1,'2016 population'!$A$3:$E$102,4,FALSE),"")</f>
        <v/>
      </c>
      <c r="CB42" s="21">
        <f>IF('Adjacent Counties'!CB42="x",VLOOKUP('2016 0-64'!CB$1,'2016 population'!$A$3:$E$102,4,FALSE),"")</f>
        <v>5233</v>
      </c>
      <c r="CC42" s="21" t="str">
        <f>IF('Adjacent Counties'!CC42="x",VLOOKUP('2016 0-64'!CC$1,'2016 population'!$A$3:$E$102,4,FALSE),"")</f>
        <v/>
      </c>
      <c r="CD42" s="21" t="str">
        <f>IF('Adjacent Counties'!CD42="x",VLOOKUP('2016 0-64'!CD$1,'2016 population'!$A$3:$E$102,4,FALSE),"")</f>
        <v/>
      </c>
      <c r="CE42" s="21" t="str">
        <f>IF('Adjacent Counties'!CE42="x",VLOOKUP('2016 0-64'!CE$1,'2016 population'!$A$3:$E$102,4,FALSE),"")</f>
        <v/>
      </c>
      <c r="CF42" s="21" t="str">
        <f>IF('Adjacent Counties'!CF42="x",VLOOKUP('2016 0-64'!CF$1,'2016 population'!$A$3:$E$102,4,FALSE),"")</f>
        <v/>
      </c>
      <c r="CG42" s="21" t="str">
        <f>IF('Adjacent Counties'!CG42="x",VLOOKUP('2016 0-64'!CG$1,'2016 population'!$A$3:$E$102,4,FALSE),"")</f>
        <v/>
      </c>
      <c r="CH42" s="21">
        <f>IF('Adjacent Counties'!CH42="x",VLOOKUP('2016 0-64'!CH$1,'2016 population'!$A$3:$E$102,4,FALSE),"")</f>
        <v>2594</v>
      </c>
      <c r="CI42" s="21" t="str">
        <f>IF('Adjacent Counties'!CI42="x",VLOOKUP('2016 0-64'!CI$1,'2016 population'!$A$3:$E$102,4,FALSE),"")</f>
        <v/>
      </c>
      <c r="CJ42" s="21" t="str">
        <f>IF('Adjacent Counties'!CJ42="x",VLOOKUP('2016 0-64'!CJ$1,'2016 population'!$A$3:$E$102,4,FALSE),"")</f>
        <v/>
      </c>
      <c r="CK42" s="21" t="str">
        <f>IF('Adjacent Counties'!CK42="x",VLOOKUP('2016 0-64'!CK$1,'2016 population'!$A$3:$E$102,4,FALSE),"")</f>
        <v/>
      </c>
      <c r="CL42" s="21" t="str">
        <f>IF('Adjacent Counties'!CL42="x",VLOOKUP('2016 0-64'!CL$1,'2016 population'!$A$3:$E$102,4,FALSE),"")</f>
        <v/>
      </c>
      <c r="CM42" s="21" t="str">
        <f>IF('Adjacent Counties'!CM42="x",VLOOKUP('2016 0-64'!CM$1,'2016 population'!$A$3:$E$102,4,FALSE),"")</f>
        <v/>
      </c>
      <c r="CN42" s="21" t="str">
        <f>IF('Adjacent Counties'!CN42="x",VLOOKUP('2016 0-64'!CN$1,'2016 population'!$A$3:$E$102,4,FALSE),"")</f>
        <v/>
      </c>
      <c r="CO42" s="21" t="str">
        <f>IF('Adjacent Counties'!CO42="x",VLOOKUP('2016 0-64'!CO$1,'2016 population'!$A$3:$E$102,4,FALSE),"")</f>
        <v/>
      </c>
      <c r="CP42" s="21" t="str">
        <f>IF('Adjacent Counties'!CP42="x",VLOOKUP('2016 0-64'!CP$1,'2016 population'!$A$3:$E$102,4,FALSE),"")</f>
        <v/>
      </c>
      <c r="CQ42" s="21" t="str">
        <f>IF('Adjacent Counties'!CQ42="x",VLOOKUP('2016 0-64'!CQ$1,'2016 population'!$A$3:$E$102,4,FALSE),"")</f>
        <v/>
      </c>
      <c r="CR42" s="21" t="str">
        <f>IF('Adjacent Counties'!CR42="x",VLOOKUP('2016 0-64'!CR$1,'2016 population'!$A$3:$E$102,4,FALSE),"")</f>
        <v/>
      </c>
      <c r="CS42" s="21" t="str">
        <f>IF('Adjacent Counties'!CS42="x",VLOOKUP('2016 0-64'!CS$1,'2016 population'!$A$3:$E$102,4,FALSE),"")</f>
        <v/>
      </c>
      <c r="CT42" s="21" t="str">
        <f>IF('Adjacent Counties'!CT42="x",VLOOKUP('2016 0-64'!CT$1,'2016 population'!$A$3:$E$102,4,FALSE),"")</f>
        <v/>
      </c>
      <c r="CU42" s="21" t="str">
        <f>IF('Adjacent Counties'!CU42="x",VLOOKUP('2016 0-64'!CU$1,'2016 population'!$A$3:$E$102,4,FALSE),"")</f>
        <v/>
      </c>
      <c r="CV42" s="21" t="str">
        <f>IF('Adjacent Counties'!CV42="x",VLOOKUP('2016 0-64'!CV$1,'2016 population'!$A$3:$E$102,4,FALSE),"")</f>
        <v/>
      </c>
      <c r="CW42" s="21" t="str">
        <f>IF('Adjacent Counties'!CW42="x",VLOOKUP('2016 0-64'!CW$1,'2016 population'!$A$3:$E$102,4,FALSE),"")</f>
        <v/>
      </c>
      <c r="CX42" s="21">
        <f t="shared" si="0"/>
        <v>69187</v>
      </c>
    </row>
    <row r="43" spans="1:102">
      <c r="A43" s="3" t="s">
        <v>41</v>
      </c>
      <c r="B43" s="21" t="str">
        <f>IF('Adjacent Counties'!B43="x",VLOOKUP('2016 0-64'!B$1,'2016 population'!$A$3:$E$102,4,FALSE),"")</f>
        <v/>
      </c>
      <c r="C43" s="21" t="str">
        <f>IF('Adjacent Counties'!C43="x",VLOOKUP('2016 0-64'!C$1,'2016 population'!$A$3:$E$102,4,FALSE),"")</f>
        <v/>
      </c>
      <c r="D43" s="21" t="str">
        <f>IF('Adjacent Counties'!D43="x",VLOOKUP('2016 0-64'!D$1,'2016 population'!$A$3:$E$102,4,FALSE),"")</f>
        <v/>
      </c>
      <c r="E43" s="21" t="str">
        <f>IF('Adjacent Counties'!E43="x",VLOOKUP('2016 0-64'!E$1,'2016 population'!$A$3:$E$102,4,FALSE),"")</f>
        <v/>
      </c>
      <c r="F43" s="21" t="str">
        <f>IF('Adjacent Counties'!F43="x",VLOOKUP('2016 0-64'!F$1,'2016 population'!$A$3:$E$102,4,FALSE),"")</f>
        <v/>
      </c>
      <c r="G43" s="21" t="str">
        <f>IF('Adjacent Counties'!G43="x",VLOOKUP('2016 0-64'!G$1,'2016 population'!$A$3:$E$102,4,FALSE),"")</f>
        <v/>
      </c>
      <c r="H43" s="21" t="str">
        <f>IF('Adjacent Counties'!H43="x",VLOOKUP('2016 0-64'!H$1,'2016 population'!$A$3:$E$102,4,FALSE),"")</f>
        <v/>
      </c>
      <c r="I43" s="21">
        <f>IF('Adjacent Counties'!I43="x",VLOOKUP('2016 0-64'!I$1,'2016 population'!$A$3:$E$102,4,FALSE),"")</f>
        <v>1229</v>
      </c>
      <c r="J43" s="21" t="str">
        <f>IF('Adjacent Counties'!J43="x",VLOOKUP('2016 0-64'!J$1,'2016 population'!$A$3:$E$102,4,FALSE),"")</f>
        <v/>
      </c>
      <c r="K43" s="21" t="str">
        <f>IF('Adjacent Counties'!K43="x",VLOOKUP('2016 0-64'!K$1,'2016 population'!$A$3:$E$102,4,FALSE),"")</f>
        <v/>
      </c>
      <c r="L43" s="21" t="str">
        <f>IF('Adjacent Counties'!L43="x",VLOOKUP('2016 0-64'!L$1,'2016 population'!$A$3:$E$102,4,FALSE),"")</f>
        <v/>
      </c>
      <c r="M43" s="21" t="str">
        <f>IF('Adjacent Counties'!M43="x",VLOOKUP('2016 0-64'!M$1,'2016 population'!$A$3:$E$102,4,FALSE),"")</f>
        <v/>
      </c>
      <c r="N43" s="21" t="str">
        <f>IF('Adjacent Counties'!N43="x",VLOOKUP('2016 0-64'!N$1,'2016 population'!$A$3:$E$102,4,FALSE),"")</f>
        <v/>
      </c>
      <c r="O43" s="21" t="str">
        <f>IF('Adjacent Counties'!O43="x",VLOOKUP('2016 0-64'!O$1,'2016 population'!$A$3:$E$102,4,FALSE),"")</f>
        <v/>
      </c>
      <c r="P43" s="21" t="str">
        <f>IF('Adjacent Counties'!P43="x",VLOOKUP('2016 0-64'!P$1,'2016 population'!$A$3:$E$102,4,FALSE),"")</f>
        <v/>
      </c>
      <c r="Q43" s="21" t="str">
        <f>IF('Adjacent Counties'!Q43="x",VLOOKUP('2016 0-64'!Q$1,'2016 population'!$A$3:$E$102,4,FALSE),"")</f>
        <v/>
      </c>
      <c r="R43" s="21" t="str">
        <f>IF('Adjacent Counties'!R43="x",VLOOKUP('2016 0-64'!R$1,'2016 population'!$A$3:$E$102,4,FALSE),"")</f>
        <v/>
      </c>
      <c r="S43" s="21" t="str">
        <f>IF('Adjacent Counties'!S43="x",VLOOKUP('2016 0-64'!S$1,'2016 population'!$A$3:$E$102,4,FALSE),"")</f>
        <v/>
      </c>
      <c r="T43" s="21" t="str">
        <f>IF('Adjacent Counties'!T43="x",VLOOKUP('2016 0-64'!T$1,'2016 population'!$A$3:$E$102,4,FALSE),"")</f>
        <v/>
      </c>
      <c r="U43" s="21" t="str">
        <f>IF('Adjacent Counties'!U43="x",VLOOKUP('2016 0-64'!U$1,'2016 population'!$A$3:$E$102,4,FALSE),"")</f>
        <v/>
      </c>
      <c r="V43" s="21" t="str">
        <f>IF('Adjacent Counties'!V43="x",VLOOKUP('2016 0-64'!V$1,'2016 population'!$A$3:$E$102,4,FALSE),"")</f>
        <v/>
      </c>
      <c r="W43" s="21" t="str">
        <f>IF('Adjacent Counties'!W43="x",VLOOKUP('2016 0-64'!W$1,'2016 population'!$A$3:$E$102,4,FALSE),"")</f>
        <v/>
      </c>
      <c r="X43" s="21" t="str">
        <f>IF('Adjacent Counties'!X43="x",VLOOKUP('2016 0-64'!X$1,'2016 population'!$A$3:$E$102,4,FALSE),"")</f>
        <v/>
      </c>
      <c r="Y43" s="21" t="str">
        <f>IF('Adjacent Counties'!Y43="x",VLOOKUP('2016 0-64'!Y$1,'2016 population'!$A$3:$E$102,4,FALSE),"")</f>
        <v/>
      </c>
      <c r="Z43" s="21" t="str">
        <f>IF('Adjacent Counties'!Z43="x",VLOOKUP('2016 0-64'!Z$1,'2016 population'!$A$3:$E$102,4,FALSE),"")</f>
        <v/>
      </c>
      <c r="AA43" s="21" t="str">
        <f>IF('Adjacent Counties'!AA43="x",VLOOKUP('2016 0-64'!AA$1,'2016 population'!$A$3:$E$102,4,FALSE),"")</f>
        <v/>
      </c>
      <c r="AB43" s="21" t="str">
        <f>IF('Adjacent Counties'!AB43="x",VLOOKUP('2016 0-64'!AB$1,'2016 population'!$A$3:$E$102,4,FALSE),"")</f>
        <v/>
      </c>
      <c r="AC43" s="21" t="str">
        <f>IF('Adjacent Counties'!AC43="x",VLOOKUP('2016 0-64'!AC$1,'2016 population'!$A$3:$E$102,4,FALSE),"")</f>
        <v/>
      </c>
      <c r="AD43" s="21" t="str">
        <f>IF('Adjacent Counties'!AD43="x",VLOOKUP('2016 0-64'!AD$1,'2016 population'!$A$3:$E$102,4,FALSE),"")</f>
        <v/>
      </c>
      <c r="AE43" s="21" t="str">
        <f>IF('Adjacent Counties'!AE43="x",VLOOKUP('2016 0-64'!AE$1,'2016 population'!$A$3:$E$102,4,FALSE),"")</f>
        <v/>
      </c>
      <c r="AF43" s="21" t="str">
        <f>IF('Adjacent Counties'!AF43="x",VLOOKUP('2016 0-64'!AF$1,'2016 population'!$A$3:$E$102,4,FALSE),"")</f>
        <v/>
      </c>
      <c r="AG43" s="21" t="str">
        <f>IF('Adjacent Counties'!AG43="x",VLOOKUP('2016 0-64'!AG$1,'2016 population'!$A$3:$E$102,4,FALSE),"")</f>
        <v/>
      </c>
      <c r="AH43" s="21">
        <f>IF('Adjacent Counties'!AH43="x",VLOOKUP('2016 0-64'!AH$1,'2016 population'!$A$3:$E$102,4,FALSE),"")</f>
        <v>2812</v>
      </c>
      <c r="AI43" s="21" t="str">
        <f>IF('Adjacent Counties'!AI43="x",VLOOKUP('2016 0-64'!AI$1,'2016 population'!$A$3:$E$102,4,FALSE),"")</f>
        <v/>
      </c>
      <c r="AJ43" s="21">
        <f>IF('Adjacent Counties'!AJ43="x",VLOOKUP('2016 0-64'!AJ$1,'2016 population'!$A$3:$E$102,4,FALSE),"")</f>
        <v>2882</v>
      </c>
      <c r="AK43" s="21" t="str">
        <f>IF('Adjacent Counties'!AK43="x",VLOOKUP('2016 0-64'!AK$1,'2016 population'!$A$3:$E$102,4,FALSE),"")</f>
        <v/>
      </c>
      <c r="AL43" s="21" t="str">
        <f>IF('Adjacent Counties'!AL43="x",VLOOKUP('2016 0-64'!AL$1,'2016 population'!$A$3:$E$102,4,FALSE),"")</f>
        <v/>
      </c>
      <c r="AM43" s="21" t="str">
        <f>IF('Adjacent Counties'!AM43="x",VLOOKUP('2016 0-64'!AM$1,'2016 population'!$A$3:$E$102,4,FALSE),"")</f>
        <v/>
      </c>
      <c r="AN43" s="21" t="str">
        <f>IF('Adjacent Counties'!AN43="x",VLOOKUP('2016 0-64'!AN$1,'2016 population'!$A$3:$E$102,4,FALSE),"")</f>
        <v/>
      </c>
      <c r="AO43" s="21" t="str">
        <f>IF('Adjacent Counties'!AO43="x",VLOOKUP('2016 0-64'!AO$1,'2016 population'!$A$3:$E$102,4,FALSE),"")</f>
        <v/>
      </c>
      <c r="AP43" s="21" t="str">
        <f>IF('Adjacent Counties'!AP43="x",VLOOKUP('2016 0-64'!AP$1,'2016 population'!$A$3:$E$102,4,FALSE),"")</f>
        <v/>
      </c>
      <c r="AQ43" s="21">
        <f>IF('Adjacent Counties'!AQ43="x",VLOOKUP('2016 0-64'!AQ$1,'2016 population'!$A$3:$E$102,4,FALSE),"")</f>
        <v>3029</v>
      </c>
      <c r="AR43" s="21" t="str">
        <f>IF('Adjacent Counties'!AR43="x",VLOOKUP('2016 0-64'!AR$1,'2016 population'!$A$3:$E$102,4,FALSE),"")</f>
        <v/>
      </c>
      <c r="AS43" s="21" t="str">
        <f>IF('Adjacent Counties'!AS43="x",VLOOKUP('2016 0-64'!AS$1,'2016 population'!$A$3:$E$102,4,FALSE),"")</f>
        <v/>
      </c>
      <c r="AT43" s="21" t="str">
        <f>IF('Adjacent Counties'!AT43="x",VLOOKUP('2016 0-64'!AT$1,'2016 population'!$A$3:$E$102,4,FALSE),"")</f>
        <v/>
      </c>
      <c r="AU43" s="21" t="str">
        <f>IF('Adjacent Counties'!AU43="x",VLOOKUP('2016 0-64'!AU$1,'2016 population'!$A$3:$E$102,4,FALSE),"")</f>
        <v/>
      </c>
      <c r="AV43" s="21" t="str">
        <f>IF('Adjacent Counties'!AV43="x",VLOOKUP('2016 0-64'!AV$1,'2016 population'!$A$3:$E$102,4,FALSE),"")</f>
        <v/>
      </c>
      <c r="AW43" s="21" t="str">
        <f>IF('Adjacent Counties'!AW43="x",VLOOKUP('2016 0-64'!AW$1,'2016 population'!$A$3:$E$102,4,FALSE),"")</f>
        <v/>
      </c>
      <c r="AX43" s="21" t="str">
        <f>IF('Adjacent Counties'!AX43="x",VLOOKUP('2016 0-64'!AX$1,'2016 population'!$A$3:$E$102,4,FALSE),"")</f>
        <v/>
      </c>
      <c r="AY43" s="21" t="str">
        <f>IF('Adjacent Counties'!AY43="x",VLOOKUP('2016 0-64'!AY$1,'2016 population'!$A$3:$E$102,4,FALSE),"")</f>
        <v/>
      </c>
      <c r="AZ43" s="21" t="str">
        <f>IF('Adjacent Counties'!AZ43="x",VLOOKUP('2016 0-64'!AZ$1,'2016 population'!$A$3:$E$102,4,FALSE),"")</f>
        <v/>
      </c>
      <c r="BA43" s="21" t="str">
        <f>IF('Adjacent Counties'!BA43="x",VLOOKUP('2016 0-64'!BA$1,'2016 population'!$A$3:$E$102,4,FALSE),"")</f>
        <v/>
      </c>
      <c r="BB43" s="21" t="str">
        <f>IF('Adjacent Counties'!BB43="x",VLOOKUP('2016 0-64'!BB$1,'2016 population'!$A$3:$E$102,4,FALSE),"")</f>
        <v/>
      </c>
      <c r="BC43" s="21" t="str">
        <f>IF('Adjacent Counties'!BC43="x",VLOOKUP('2016 0-64'!BC$1,'2016 population'!$A$3:$E$102,4,FALSE),"")</f>
        <v/>
      </c>
      <c r="BD43" s="21" t="str">
        <f>IF('Adjacent Counties'!BD43="x",VLOOKUP('2016 0-64'!BD$1,'2016 population'!$A$3:$E$102,4,FALSE),"")</f>
        <v/>
      </c>
      <c r="BE43" s="21" t="str">
        <f>IF('Adjacent Counties'!BE43="x",VLOOKUP('2016 0-64'!BE$1,'2016 population'!$A$3:$E$102,4,FALSE),"")</f>
        <v/>
      </c>
      <c r="BF43" s="21" t="str">
        <f>IF('Adjacent Counties'!BF43="x",VLOOKUP('2016 0-64'!BF$1,'2016 population'!$A$3:$E$102,4,FALSE),"")</f>
        <v/>
      </c>
      <c r="BG43" s="21">
        <f>IF('Adjacent Counties'!BG43="x",VLOOKUP('2016 0-64'!BG$1,'2016 population'!$A$3:$E$102,4,FALSE),"")</f>
        <v>1494</v>
      </c>
      <c r="BH43" s="21" t="str">
        <f>IF('Adjacent Counties'!BH43="x",VLOOKUP('2016 0-64'!BH$1,'2016 population'!$A$3:$E$102,4,FALSE),"")</f>
        <v/>
      </c>
      <c r="BI43" s="21" t="str">
        <f>IF('Adjacent Counties'!BI43="x",VLOOKUP('2016 0-64'!BI$1,'2016 population'!$A$3:$E$102,4,FALSE),"")</f>
        <v/>
      </c>
      <c r="BJ43" s="21" t="str">
        <f>IF('Adjacent Counties'!BJ43="x",VLOOKUP('2016 0-64'!BJ$1,'2016 population'!$A$3:$E$102,4,FALSE),"")</f>
        <v/>
      </c>
      <c r="BK43" s="21" t="str">
        <f>IF('Adjacent Counties'!BK43="x",VLOOKUP('2016 0-64'!BK$1,'2016 population'!$A$3:$E$102,4,FALSE),"")</f>
        <v/>
      </c>
      <c r="BL43" s="21" t="str">
        <f>IF('Adjacent Counties'!BL43="x",VLOOKUP('2016 0-64'!BL$1,'2016 population'!$A$3:$E$102,4,FALSE),"")</f>
        <v/>
      </c>
      <c r="BM43" s="21">
        <f>IF('Adjacent Counties'!BM43="x",VLOOKUP('2016 0-64'!BM$1,'2016 population'!$A$3:$E$102,4,FALSE),"")</f>
        <v>4465</v>
      </c>
      <c r="BN43" s="21" t="str">
        <f>IF('Adjacent Counties'!BN43="x",VLOOKUP('2016 0-64'!BN$1,'2016 population'!$A$3:$E$102,4,FALSE),"")</f>
        <v/>
      </c>
      <c r="BO43" s="21">
        <f>IF('Adjacent Counties'!BO43="x",VLOOKUP('2016 0-64'!BO$1,'2016 population'!$A$3:$E$102,4,FALSE),"")</f>
        <v>1431</v>
      </c>
      <c r="BP43" s="21" t="str">
        <f>IF('Adjacent Counties'!BP43="x",VLOOKUP('2016 0-64'!BP$1,'2016 population'!$A$3:$E$102,4,FALSE),"")</f>
        <v/>
      </c>
      <c r="BQ43" s="21" t="str">
        <f>IF('Adjacent Counties'!BQ43="x",VLOOKUP('2016 0-64'!BQ$1,'2016 population'!$A$3:$E$102,4,FALSE),"")</f>
        <v/>
      </c>
      <c r="BR43" s="21" t="str">
        <f>IF('Adjacent Counties'!BR43="x",VLOOKUP('2016 0-64'!BR$1,'2016 population'!$A$3:$E$102,4,FALSE),"")</f>
        <v/>
      </c>
      <c r="BS43" s="21" t="str">
        <f>IF('Adjacent Counties'!BS43="x",VLOOKUP('2016 0-64'!BS$1,'2016 population'!$A$3:$E$102,4,FALSE),"")</f>
        <v/>
      </c>
      <c r="BT43" s="21" t="str">
        <f>IF('Adjacent Counties'!BT43="x",VLOOKUP('2016 0-64'!BT$1,'2016 population'!$A$3:$E$102,4,FALSE),"")</f>
        <v/>
      </c>
      <c r="BU43" s="21" t="str">
        <f>IF('Adjacent Counties'!BU43="x",VLOOKUP('2016 0-64'!BU$1,'2016 population'!$A$3:$E$102,4,FALSE),"")</f>
        <v/>
      </c>
      <c r="BV43" s="21" t="str">
        <f>IF('Adjacent Counties'!BV43="x",VLOOKUP('2016 0-64'!BV$1,'2016 population'!$A$3:$E$102,4,FALSE),"")</f>
        <v/>
      </c>
      <c r="BW43" s="21" t="str">
        <f>IF('Adjacent Counties'!BW43="x",VLOOKUP('2016 0-64'!BW$1,'2016 population'!$A$3:$E$102,4,FALSE),"")</f>
        <v/>
      </c>
      <c r="BX43" s="21" t="str">
        <f>IF('Adjacent Counties'!BX43="x",VLOOKUP('2016 0-64'!BX$1,'2016 population'!$A$3:$E$102,4,FALSE),"")</f>
        <v/>
      </c>
      <c r="BY43" s="21" t="str">
        <f>IF('Adjacent Counties'!BY43="x",VLOOKUP('2016 0-64'!BY$1,'2016 population'!$A$3:$E$102,4,FALSE),"")</f>
        <v/>
      </c>
      <c r="BZ43" s="21" t="str">
        <f>IF('Adjacent Counties'!BZ43="x",VLOOKUP('2016 0-64'!BZ$1,'2016 population'!$A$3:$E$102,4,FALSE),"")</f>
        <v/>
      </c>
      <c r="CA43" s="21" t="str">
        <f>IF('Adjacent Counties'!CA43="x",VLOOKUP('2016 0-64'!CA$1,'2016 population'!$A$3:$E$102,4,FALSE),"")</f>
        <v/>
      </c>
      <c r="CB43" s="21" t="str">
        <f>IF('Adjacent Counties'!CB43="x",VLOOKUP('2016 0-64'!CB$1,'2016 population'!$A$3:$E$102,4,FALSE),"")</f>
        <v/>
      </c>
      <c r="CC43" s="21" t="str">
        <f>IF('Adjacent Counties'!CC43="x",VLOOKUP('2016 0-64'!CC$1,'2016 population'!$A$3:$E$102,4,FALSE),"")</f>
        <v/>
      </c>
      <c r="CD43" s="21" t="str">
        <f>IF('Adjacent Counties'!CD43="x",VLOOKUP('2016 0-64'!CD$1,'2016 population'!$A$3:$E$102,4,FALSE),"")</f>
        <v/>
      </c>
      <c r="CE43" s="21" t="str">
        <f>IF('Adjacent Counties'!CE43="x",VLOOKUP('2016 0-64'!CE$1,'2016 population'!$A$3:$E$102,4,FALSE),"")</f>
        <v/>
      </c>
      <c r="CF43" s="21" t="str">
        <f>IF('Adjacent Counties'!CF43="x",VLOOKUP('2016 0-64'!CF$1,'2016 population'!$A$3:$E$102,4,FALSE),"")</f>
        <v/>
      </c>
      <c r="CG43" s="21" t="str">
        <f>IF('Adjacent Counties'!CG43="x",VLOOKUP('2016 0-64'!CG$1,'2016 population'!$A$3:$E$102,4,FALSE),"")</f>
        <v/>
      </c>
      <c r="CH43" s="21" t="str">
        <f>IF('Adjacent Counties'!CH43="x",VLOOKUP('2016 0-64'!CH$1,'2016 population'!$A$3:$E$102,4,FALSE),"")</f>
        <v/>
      </c>
      <c r="CI43" s="21" t="str">
        <f>IF('Adjacent Counties'!CI43="x",VLOOKUP('2016 0-64'!CI$1,'2016 population'!$A$3:$E$102,4,FALSE),"")</f>
        <v/>
      </c>
      <c r="CJ43" s="21" t="str">
        <f>IF('Adjacent Counties'!CJ43="x",VLOOKUP('2016 0-64'!CJ$1,'2016 population'!$A$3:$E$102,4,FALSE),"")</f>
        <v/>
      </c>
      <c r="CK43" s="21" t="str">
        <f>IF('Adjacent Counties'!CK43="x",VLOOKUP('2016 0-64'!CK$1,'2016 population'!$A$3:$E$102,4,FALSE),"")</f>
        <v/>
      </c>
      <c r="CL43" s="21" t="str">
        <f>IF('Adjacent Counties'!CL43="x",VLOOKUP('2016 0-64'!CL$1,'2016 population'!$A$3:$E$102,4,FALSE),"")</f>
        <v/>
      </c>
      <c r="CM43" s="21" t="str">
        <f>IF('Adjacent Counties'!CM43="x",VLOOKUP('2016 0-64'!CM$1,'2016 population'!$A$3:$E$102,4,FALSE),"")</f>
        <v/>
      </c>
      <c r="CN43" s="21" t="str">
        <f>IF('Adjacent Counties'!CN43="x",VLOOKUP('2016 0-64'!CN$1,'2016 population'!$A$3:$E$102,4,FALSE),"")</f>
        <v/>
      </c>
      <c r="CO43" s="21" t="str">
        <f>IF('Adjacent Counties'!CO43="x",VLOOKUP('2016 0-64'!CO$1,'2016 population'!$A$3:$E$102,4,FALSE),"")</f>
        <v/>
      </c>
      <c r="CP43" s="21">
        <f>IF('Adjacent Counties'!CP43="x",VLOOKUP('2016 0-64'!CP$1,'2016 population'!$A$3:$E$102,4,FALSE),"")</f>
        <v>1443</v>
      </c>
      <c r="CQ43" s="21" t="str">
        <f>IF('Adjacent Counties'!CQ43="x",VLOOKUP('2016 0-64'!CQ$1,'2016 population'!$A$3:$E$102,4,FALSE),"")</f>
        <v/>
      </c>
      <c r="CR43" s="21" t="str">
        <f>IF('Adjacent Counties'!CR43="x",VLOOKUP('2016 0-64'!CR$1,'2016 population'!$A$3:$E$102,4,FALSE),"")</f>
        <v/>
      </c>
      <c r="CS43" s="21" t="str">
        <f>IF('Adjacent Counties'!CS43="x",VLOOKUP('2016 0-64'!CS$1,'2016 population'!$A$3:$E$102,4,FALSE),"")</f>
        <v/>
      </c>
      <c r="CT43" s="21" t="str">
        <f>IF('Adjacent Counties'!CT43="x",VLOOKUP('2016 0-64'!CT$1,'2016 population'!$A$3:$E$102,4,FALSE),"")</f>
        <v/>
      </c>
      <c r="CU43" s="21" t="str">
        <f>IF('Adjacent Counties'!CU43="x",VLOOKUP('2016 0-64'!CU$1,'2016 population'!$A$3:$E$102,4,FALSE),"")</f>
        <v/>
      </c>
      <c r="CV43" s="21" t="str">
        <f>IF('Adjacent Counties'!CV43="x",VLOOKUP('2016 0-64'!CV$1,'2016 population'!$A$3:$E$102,4,FALSE),"")</f>
        <v/>
      </c>
      <c r="CW43" s="21" t="str">
        <f>IF('Adjacent Counties'!CW43="x",VLOOKUP('2016 0-64'!CW$1,'2016 population'!$A$3:$E$102,4,FALSE),"")</f>
        <v/>
      </c>
      <c r="CX43" s="21">
        <f t="shared" si="0"/>
        <v>18785</v>
      </c>
    </row>
    <row r="44" spans="1:102">
      <c r="A44" s="3" t="s">
        <v>42</v>
      </c>
      <c r="B44" s="21" t="str">
        <f>IF('Adjacent Counties'!B44="x",VLOOKUP('2016 0-64'!B$1,'2016 population'!$A$3:$E$102,4,FALSE),"")</f>
        <v/>
      </c>
      <c r="C44" s="21" t="str">
        <f>IF('Adjacent Counties'!C44="x",VLOOKUP('2016 0-64'!C$1,'2016 population'!$A$3:$E$102,4,FALSE),"")</f>
        <v/>
      </c>
      <c r="D44" s="21" t="str">
        <f>IF('Adjacent Counties'!D44="x",VLOOKUP('2016 0-64'!D$1,'2016 population'!$A$3:$E$102,4,FALSE),"")</f>
        <v/>
      </c>
      <c r="E44" s="21" t="str">
        <f>IF('Adjacent Counties'!E44="x",VLOOKUP('2016 0-64'!E$1,'2016 population'!$A$3:$E$102,4,FALSE),"")</f>
        <v/>
      </c>
      <c r="F44" s="21" t="str">
        <f>IF('Adjacent Counties'!F44="x",VLOOKUP('2016 0-64'!F$1,'2016 population'!$A$3:$E$102,4,FALSE),"")</f>
        <v/>
      </c>
      <c r="G44" s="21" t="str">
        <f>IF('Adjacent Counties'!G44="x",VLOOKUP('2016 0-64'!G$1,'2016 population'!$A$3:$E$102,4,FALSE),"")</f>
        <v/>
      </c>
      <c r="H44" s="21" t="str">
        <f>IF('Adjacent Counties'!H44="x",VLOOKUP('2016 0-64'!H$1,'2016 population'!$A$3:$E$102,4,FALSE),"")</f>
        <v/>
      </c>
      <c r="I44" s="21" t="str">
        <f>IF('Adjacent Counties'!I44="x",VLOOKUP('2016 0-64'!I$1,'2016 population'!$A$3:$E$102,4,FALSE),"")</f>
        <v/>
      </c>
      <c r="J44" s="21" t="str">
        <f>IF('Adjacent Counties'!J44="x",VLOOKUP('2016 0-64'!J$1,'2016 population'!$A$3:$E$102,4,FALSE),"")</f>
        <v/>
      </c>
      <c r="K44" s="21" t="str">
        <f>IF('Adjacent Counties'!K44="x",VLOOKUP('2016 0-64'!K$1,'2016 population'!$A$3:$E$102,4,FALSE),"")</f>
        <v/>
      </c>
      <c r="L44" s="21" t="str">
        <f>IF('Adjacent Counties'!L44="x",VLOOKUP('2016 0-64'!L$1,'2016 population'!$A$3:$E$102,4,FALSE),"")</f>
        <v/>
      </c>
      <c r="M44" s="21" t="str">
        <f>IF('Adjacent Counties'!M44="x",VLOOKUP('2016 0-64'!M$1,'2016 population'!$A$3:$E$102,4,FALSE),"")</f>
        <v/>
      </c>
      <c r="N44" s="21" t="str">
        <f>IF('Adjacent Counties'!N44="x",VLOOKUP('2016 0-64'!N$1,'2016 population'!$A$3:$E$102,4,FALSE),"")</f>
        <v/>
      </c>
      <c r="O44" s="21" t="str">
        <f>IF('Adjacent Counties'!O44="x",VLOOKUP('2016 0-64'!O$1,'2016 population'!$A$3:$E$102,4,FALSE),"")</f>
        <v/>
      </c>
      <c r="P44" s="21" t="str">
        <f>IF('Adjacent Counties'!P44="x",VLOOKUP('2016 0-64'!P$1,'2016 population'!$A$3:$E$102,4,FALSE),"")</f>
        <v/>
      </c>
      <c r="Q44" s="21" t="str">
        <f>IF('Adjacent Counties'!Q44="x",VLOOKUP('2016 0-64'!Q$1,'2016 population'!$A$3:$E$102,4,FALSE),"")</f>
        <v/>
      </c>
      <c r="R44" s="21" t="str">
        <f>IF('Adjacent Counties'!R44="x",VLOOKUP('2016 0-64'!R$1,'2016 population'!$A$3:$E$102,4,FALSE),"")</f>
        <v/>
      </c>
      <c r="S44" s="21" t="str">
        <f>IF('Adjacent Counties'!S44="x",VLOOKUP('2016 0-64'!S$1,'2016 population'!$A$3:$E$102,4,FALSE),"")</f>
        <v/>
      </c>
      <c r="T44" s="21">
        <f>IF('Adjacent Counties'!T44="x",VLOOKUP('2016 0-64'!T$1,'2016 population'!$A$3:$E$102,4,FALSE),"")</f>
        <v>4864</v>
      </c>
      <c r="U44" s="21" t="str">
        <f>IF('Adjacent Counties'!U44="x",VLOOKUP('2016 0-64'!U$1,'2016 population'!$A$3:$E$102,4,FALSE),"")</f>
        <v/>
      </c>
      <c r="V44" s="21" t="str">
        <f>IF('Adjacent Counties'!V44="x",VLOOKUP('2016 0-64'!V$1,'2016 population'!$A$3:$E$102,4,FALSE),"")</f>
        <v/>
      </c>
      <c r="W44" s="21" t="str">
        <f>IF('Adjacent Counties'!W44="x",VLOOKUP('2016 0-64'!W$1,'2016 population'!$A$3:$E$102,4,FALSE),"")</f>
        <v/>
      </c>
      <c r="X44" s="21" t="str">
        <f>IF('Adjacent Counties'!X44="x",VLOOKUP('2016 0-64'!X$1,'2016 population'!$A$3:$E$102,4,FALSE),"")</f>
        <v/>
      </c>
      <c r="Y44" s="21" t="str">
        <f>IF('Adjacent Counties'!Y44="x",VLOOKUP('2016 0-64'!Y$1,'2016 population'!$A$3:$E$102,4,FALSE),"")</f>
        <v/>
      </c>
      <c r="Z44" s="21" t="str">
        <f>IF('Adjacent Counties'!Z44="x",VLOOKUP('2016 0-64'!Z$1,'2016 population'!$A$3:$E$102,4,FALSE),"")</f>
        <v/>
      </c>
      <c r="AA44" s="21">
        <f>IF('Adjacent Counties'!AA44="x",VLOOKUP('2016 0-64'!AA$1,'2016 population'!$A$3:$E$102,4,FALSE),"")</f>
        <v>11355</v>
      </c>
      <c r="AB44" s="21" t="str">
        <f>IF('Adjacent Counties'!AB44="x",VLOOKUP('2016 0-64'!AB$1,'2016 population'!$A$3:$E$102,4,FALSE),"")</f>
        <v/>
      </c>
      <c r="AC44" s="21" t="str">
        <f>IF('Adjacent Counties'!AC44="x",VLOOKUP('2016 0-64'!AC$1,'2016 population'!$A$3:$E$102,4,FALSE),"")</f>
        <v/>
      </c>
      <c r="AD44" s="21" t="str">
        <f>IF('Adjacent Counties'!AD44="x",VLOOKUP('2016 0-64'!AD$1,'2016 population'!$A$3:$E$102,4,FALSE),"")</f>
        <v/>
      </c>
      <c r="AE44" s="21" t="str">
        <f>IF('Adjacent Counties'!AE44="x",VLOOKUP('2016 0-64'!AE$1,'2016 population'!$A$3:$E$102,4,FALSE),"")</f>
        <v/>
      </c>
      <c r="AF44" s="21" t="str">
        <f>IF('Adjacent Counties'!AF44="x",VLOOKUP('2016 0-64'!AF$1,'2016 population'!$A$3:$E$102,4,FALSE),"")</f>
        <v/>
      </c>
      <c r="AG44" s="21" t="str">
        <f>IF('Adjacent Counties'!AG44="x",VLOOKUP('2016 0-64'!AG$1,'2016 population'!$A$3:$E$102,4,FALSE),"")</f>
        <v/>
      </c>
      <c r="AH44" s="21" t="str">
        <f>IF('Adjacent Counties'!AH44="x",VLOOKUP('2016 0-64'!AH$1,'2016 population'!$A$3:$E$102,4,FALSE),"")</f>
        <v/>
      </c>
      <c r="AI44" s="21" t="str">
        <f>IF('Adjacent Counties'!AI44="x",VLOOKUP('2016 0-64'!AI$1,'2016 population'!$A$3:$E$102,4,FALSE),"")</f>
        <v/>
      </c>
      <c r="AJ44" s="21" t="str">
        <f>IF('Adjacent Counties'!AJ44="x",VLOOKUP('2016 0-64'!AJ$1,'2016 population'!$A$3:$E$102,4,FALSE),"")</f>
        <v/>
      </c>
      <c r="AK44" s="21" t="str">
        <f>IF('Adjacent Counties'!AK44="x",VLOOKUP('2016 0-64'!AK$1,'2016 population'!$A$3:$E$102,4,FALSE),"")</f>
        <v/>
      </c>
      <c r="AL44" s="21" t="str">
        <f>IF('Adjacent Counties'!AL44="x",VLOOKUP('2016 0-64'!AL$1,'2016 population'!$A$3:$E$102,4,FALSE),"")</f>
        <v/>
      </c>
      <c r="AM44" s="21" t="str">
        <f>IF('Adjacent Counties'!AM44="x",VLOOKUP('2016 0-64'!AM$1,'2016 population'!$A$3:$E$102,4,FALSE),"")</f>
        <v/>
      </c>
      <c r="AN44" s="21" t="str">
        <f>IF('Adjacent Counties'!AN44="x",VLOOKUP('2016 0-64'!AN$1,'2016 population'!$A$3:$E$102,4,FALSE),"")</f>
        <v/>
      </c>
      <c r="AO44" s="21" t="str">
        <f>IF('Adjacent Counties'!AO44="x",VLOOKUP('2016 0-64'!AO$1,'2016 population'!$A$3:$E$102,4,FALSE),"")</f>
        <v/>
      </c>
      <c r="AP44" s="21" t="str">
        <f>IF('Adjacent Counties'!AP44="x",VLOOKUP('2016 0-64'!AP$1,'2016 population'!$A$3:$E$102,4,FALSE),"")</f>
        <v/>
      </c>
      <c r="AQ44" s="21" t="str">
        <f>IF('Adjacent Counties'!AQ44="x",VLOOKUP('2016 0-64'!AQ$1,'2016 population'!$A$3:$E$102,4,FALSE),"")</f>
        <v/>
      </c>
      <c r="AR44" s="21">
        <f>IF('Adjacent Counties'!AR44="x",VLOOKUP('2016 0-64'!AR$1,'2016 population'!$A$3:$E$102,4,FALSE),"")</f>
        <v>4646</v>
      </c>
      <c r="AS44" s="21" t="str">
        <f>IF('Adjacent Counties'!AS44="x",VLOOKUP('2016 0-64'!AS$1,'2016 population'!$A$3:$E$102,4,FALSE),"")</f>
        <v/>
      </c>
      <c r="AT44" s="21" t="str">
        <f>IF('Adjacent Counties'!AT44="x",VLOOKUP('2016 0-64'!AT$1,'2016 population'!$A$3:$E$102,4,FALSE),"")</f>
        <v/>
      </c>
      <c r="AU44" s="21" t="str">
        <f>IF('Adjacent Counties'!AU44="x",VLOOKUP('2016 0-64'!AU$1,'2016 population'!$A$3:$E$102,4,FALSE),"")</f>
        <v/>
      </c>
      <c r="AV44" s="21" t="str">
        <f>IF('Adjacent Counties'!AV44="x",VLOOKUP('2016 0-64'!AV$1,'2016 population'!$A$3:$E$102,4,FALSE),"")</f>
        <v/>
      </c>
      <c r="AW44" s="21" t="str">
        <f>IF('Adjacent Counties'!AW44="x",VLOOKUP('2016 0-64'!AW$1,'2016 population'!$A$3:$E$102,4,FALSE),"")</f>
        <v/>
      </c>
      <c r="AX44" s="21" t="str">
        <f>IF('Adjacent Counties'!AX44="x",VLOOKUP('2016 0-64'!AX$1,'2016 population'!$A$3:$E$102,4,FALSE),"")</f>
        <v/>
      </c>
      <c r="AY44" s="21" t="str">
        <f>IF('Adjacent Counties'!AY44="x",VLOOKUP('2016 0-64'!AY$1,'2016 population'!$A$3:$E$102,4,FALSE),"")</f>
        <v/>
      </c>
      <c r="AZ44" s="21">
        <f>IF('Adjacent Counties'!AZ44="x",VLOOKUP('2016 0-64'!AZ$1,'2016 population'!$A$3:$E$102,4,FALSE),"")</f>
        <v>6440</v>
      </c>
      <c r="BA44" s="21" t="str">
        <f>IF('Adjacent Counties'!BA44="x",VLOOKUP('2016 0-64'!BA$1,'2016 population'!$A$3:$E$102,4,FALSE),"")</f>
        <v/>
      </c>
      <c r="BB44" s="21">
        <f>IF('Adjacent Counties'!BB44="x",VLOOKUP('2016 0-64'!BB$1,'2016 population'!$A$3:$E$102,4,FALSE),"")</f>
        <v>2880</v>
      </c>
      <c r="BC44" s="21" t="str">
        <f>IF('Adjacent Counties'!BC44="x",VLOOKUP('2016 0-64'!BC$1,'2016 population'!$A$3:$E$102,4,FALSE),"")</f>
        <v/>
      </c>
      <c r="BD44" s="21" t="str">
        <f>IF('Adjacent Counties'!BD44="x",VLOOKUP('2016 0-64'!BD$1,'2016 population'!$A$3:$E$102,4,FALSE),"")</f>
        <v/>
      </c>
      <c r="BE44" s="21" t="str">
        <f>IF('Adjacent Counties'!BE44="x",VLOOKUP('2016 0-64'!BE$1,'2016 population'!$A$3:$E$102,4,FALSE),"")</f>
        <v/>
      </c>
      <c r="BF44" s="21" t="str">
        <f>IF('Adjacent Counties'!BF44="x",VLOOKUP('2016 0-64'!BF$1,'2016 population'!$A$3:$E$102,4,FALSE),"")</f>
        <v/>
      </c>
      <c r="BG44" s="21" t="str">
        <f>IF('Adjacent Counties'!BG44="x",VLOOKUP('2016 0-64'!BG$1,'2016 population'!$A$3:$E$102,4,FALSE),"")</f>
        <v/>
      </c>
      <c r="BH44" s="21" t="str">
        <f>IF('Adjacent Counties'!BH44="x",VLOOKUP('2016 0-64'!BH$1,'2016 population'!$A$3:$E$102,4,FALSE),"")</f>
        <v/>
      </c>
      <c r="BI44" s="21" t="str">
        <f>IF('Adjacent Counties'!BI44="x",VLOOKUP('2016 0-64'!BI$1,'2016 population'!$A$3:$E$102,4,FALSE),"")</f>
        <v/>
      </c>
      <c r="BJ44" s="21" t="str">
        <f>IF('Adjacent Counties'!BJ44="x",VLOOKUP('2016 0-64'!BJ$1,'2016 population'!$A$3:$E$102,4,FALSE),"")</f>
        <v/>
      </c>
      <c r="BK44" s="21" t="str">
        <f>IF('Adjacent Counties'!BK44="x",VLOOKUP('2016 0-64'!BK$1,'2016 population'!$A$3:$E$102,4,FALSE),"")</f>
        <v/>
      </c>
      <c r="BL44" s="21">
        <f>IF('Adjacent Counties'!BL44="x",VLOOKUP('2016 0-64'!BL$1,'2016 population'!$A$3:$E$102,4,FALSE),"")</f>
        <v>7549</v>
      </c>
      <c r="BM44" s="21" t="str">
        <f>IF('Adjacent Counties'!BM44="x",VLOOKUP('2016 0-64'!BM$1,'2016 population'!$A$3:$E$102,4,FALSE),"")</f>
        <v/>
      </c>
      <c r="BN44" s="21" t="str">
        <f>IF('Adjacent Counties'!BN44="x",VLOOKUP('2016 0-64'!BN$1,'2016 population'!$A$3:$E$102,4,FALSE),"")</f>
        <v/>
      </c>
      <c r="BO44" s="21" t="str">
        <f>IF('Adjacent Counties'!BO44="x",VLOOKUP('2016 0-64'!BO$1,'2016 population'!$A$3:$E$102,4,FALSE),"")</f>
        <v/>
      </c>
      <c r="BP44" s="21" t="str">
        <f>IF('Adjacent Counties'!BP44="x",VLOOKUP('2016 0-64'!BP$1,'2016 population'!$A$3:$E$102,4,FALSE),"")</f>
        <v/>
      </c>
      <c r="BQ44" s="21" t="str">
        <f>IF('Adjacent Counties'!BQ44="x",VLOOKUP('2016 0-64'!BQ$1,'2016 population'!$A$3:$E$102,4,FALSE),"")</f>
        <v/>
      </c>
      <c r="BR44" s="21" t="str">
        <f>IF('Adjacent Counties'!BR44="x",VLOOKUP('2016 0-64'!BR$1,'2016 population'!$A$3:$E$102,4,FALSE),"")</f>
        <v/>
      </c>
      <c r="BS44" s="21" t="str">
        <f>IF('Adjacent Counties'!BS44="x",VLOOKUP('2016 0-64'!BS$1,'2016 population'!$A$3:$E$102,4,FALSE),"")</f>
        <v/>
      </c>
      <c r="BT44" s="21" t="str">
        <f>IF('Adjacent Counties'!BT44="x",VLOOKUP('2016 0-64'!BT$1,'2016 population'!$A$3:$E$102,4,FALSE),"")</f>
        <v/>
      </c>
      <c r="BU44" s="21" t="str">
        <f>IF('Adjacent Counties'!BU44="x",VLOOKUP('2016 0-64'!BU$1,'2016 population'!$A$3:$E$102,4,FALSE),"")</f>
        <v/>
      </c>
      <c r="BV44" s="21" t="str">
        <f>IF('Adjacent Counties'!BV44="x",VLOOKUP('2016 0-64'!BV$1,'2016 population'!$A$3:$E$102,4,FALSE),"")</f>
        <v/>
      </c>
      <c r="BW44" s="21" t="str">
        <f>IF('Adjacent Counties'!BW44="x",VLOOKUP('2016 0-64'!BW$1,'2016 population'!$A$3:$E$102,4,FALSE),"")</f>
        <v/>
      </c>
      <c r="BX44" s="21" t="str">
        <f>IF('Adjacent Counties'!BX44="x",VLOOKUP('2016 0-64'!BX$1,'2016 population'!$A$3:$E$102,4,FALSE),"")</f>
        <v/>
      </c>
      <c r="BY44" s="21" t="str">
        <f>IF('Adjacent Counties'!BY44="x",VLOOKUP('2016 0-64'!BY$1,'2016 population'!$A$3:$E$102,4,FALSE),"")</f>
        <v/>
      </c>
      <c r="BZ44" s="21" t="str">
        <f>IF('Adjacent Counties'!BZ44="x",VLOOKUP('2016 0-64'!BZ$1,'2016 population'!$A$3:$E$102,4,FALSE),"")</f>
        <v/>
      </c>
      <c r="CA44" s="21" t="str">
        <f>IF('Adjacent Counties'!CA44="x",VLOOKUP('2016 0-64'!CA$1,'2016 population'!$A$3:$E$102,4,FALSE),"")</f>
        <v/>
      </c>
      <c r="CB44" s="21" t="str">
        <f>IF('Adjacent Counties'!CB44="x",VLOOKUP('2016 0-64'!CB$1,'2016 population'!$A$3:$E$102,4,FALSE),"")</f>
        <v/>
      </c>
      <c r="CC44" s="21" t="str">
        <f>IF('Adjacent Counties'!CC44="x",VLOOKUP('2016 0-64'!CC$1,'2016 population'!$A$3:$E$102,4,FALSE),"")</f>
        <v/>
      </c>
      <c r="CD44" s="21" t="str">
        <f>IF('Adjacent Counties'!CD44="x",VLOOKUP('2016 0-64'!CD$1,'2016 population'!$A$3:$E$102,4,FALSE),"")</f>
        <v/>
      </c>
      <c r="CE44" s="21">
        <f>IF('Adjacent Counties'!CE44="x",VLOOKUP('2016 0-64'!CE$1,'2016 population'!$A$3:$E$102,4,FALSE),"")</f>
        <v>3245</v>
      </c>
      <c r="CF44" s="21" t="str">
        <f>IF('Adjacent Counties'!CF44="x",VLOOKUP('2016 0-64'!CF$1,'2016 population'!$A$3:$E$102,4,FALSE),"")</f>
        <v/>
      </c>
      <c r="CG44" s="21" t="str">
        <f>IF('Adjacent Counties'!CG44="x",VLOOKUP('2016 0-64'!CG$1,'2016 population'!$A$3:$E$102,4,FALSE),"")</f>
        <v/>
      </c>
      <c r="CH44" s="21" t="str">
        <f>IF('Adjacent Counties'!CH44="x",VLOOKUP('2016 0-64'!CH$1,'2016 population'!$A$3:$E$102,4,FALSE),"")</f>
        <v/>
      </c>
      <c r="CI44" s="21" t="str">
        <f>IF('Adjacent Counties'!CI44="x",VLOOKUP('2016 0-64'!CI$1,'2016 population'!$A$3:$E$102,4,FALSE),"")</f>
        <v/>
      </c>
      <c r="CJ44" s="21" t="str">
        <f>IF('Adjacent Counties'!CJ44="x",VLOOKUP('2016 0-64'!CJ$1,'2016 population'!$A$3:$E$102,4,FALSE),"")</f>
        <v/>
      </c>
      <c r="CK44" s="21" t="str">
        <f>IF('Adjacent Counties'!CK44="x",VLOOKUP('2016 0-64'!CK$1,'2016 population'!$A$3:$E$102,4,FALSE),"")</f>
        <v/>
      </c>
      <c r="CL44" s="21" t="str">
        <f>IF('Adjacent Counties'!CL44="x",VLOOKUP('2016 0-64'!CL$1,'2016 population'!$A$3:$E$102,4,FALSE),"")</f>
        <v/>
      </c>
      <c r="CM44" s="21" t="str">
        <f>IF('Adjacent Counties'!CM44="x",VLOOKUP('2016 0-64'!CM$1,'2016 population'!$A$3:$E$102,4,FALSE),"")</f>
        <v/>
      </c>
      <c r="CN44" s="21" t="str">
        <f>IF('Adjacent Counties'!CN44="x",VLOOKUP('2016 0-64'!CN$1,'2016 population'!$A$3:$E$102,4,FALSE),"")</f>
        <v/>
      </c>
      <c r="CO44" s="21">
        <f>IF('Adjacent Counties'!CO44="x",VLOOKUP('2016 0-64'!CO$1,'2016 population'!$A$3:$E$102,4,FALSE),"")</f>
        <v>29497</v>
      </c>
      <c r="CP44" s="21" t="str">
        <f>IF('Adjacent Counties'!CP44="x",VLOOKUP('2016 0-64'!CP$1,'2016 population'!$A$3:$E$102,4,FALSE),"")</f>
        <v/>
      </c>
      <c r="CQ44" s="21" t="str">
        <f>IF('Adjacent Counties'!CQ44="x",VLOOKUP('2016 0-64'!CQ$1,'2016 population'!$A$3:$E$102,4,FALSE),"")</f>
        <v/>
      </c>
      <c r="CR44" s="21" t="str">
        <f>IF('Adjacent Counties'!CR44="x",VLOOKUP('2016 0-64'!CR$1,'2016 population'!$A$3:$E$102,4,FALSE),"")</f>
        <v/>
      </c>
      <c r="CS44" s="21" t="str">
        <f>IF('Adjacent Counties'!CS44="x",VLOOKUP('2016 0-64'!CS$1,'2016 population'!$A$3:$E$102,4,FALSE),"")</f>
        <v/>
      </c>
      <c r="CT44" s="21" t="str">
        <f>IF('Adjacent Counties'!CT44="x",VLOOKUP('2016 0-64'!CT$1,'2016 population'!$A$3:$E$102,4,FALSE),"")</f>
        <v/>
      </c>
      <c r="CU44" s="21" t="str">
        <f>IF('Adjacent Counties'!CU44="x",VLOOKUP('2016 0-64'!CU$1,'2016 population'!$A$3:$E$102,4,FALSE),"")</f>
        <v/>
      </c>
      <c r="CV44" s="21" t="str">
        <f>IF('Adjacent Counties'!CV44="x",VLOOKUP('2016 0-64'!CV$1,'2016 population'!$A$3:$E$102,4,FALSE),"")</f>
        <v/>
      </c>
      <c r="CW44" s="21" t="str">
        <f>IF('Adjacent Counties'!CW44="x",VLOOKUP('2016 0-64'!CW$1,'2016 population'!$A$3:$E$102,4,FALSE),"")</f>
        <v/>
      </c>
      <c r="CX44" s="21">
        <f t="shared" si="0"/>
        <v>70476</v>
      </c>
    </row>
    <row r="45" spans="1:102">
      <c r="A45" s="3" t="s">
        <v>43</v>
      </c>
      <c r="B45" s="21" t="str">
        <f>IF('Adjacent Counties'!B45="x",VLOOKUP('2016 0-64'!B$1,'2016 population'!$A$3:$E$102,4,FALSE),"")</f>
        <v/>
      </c>
      <c r="C45" s="21" t="str">
        <f>IF('Adjacent Counties'!C45="x",VLOOKUP('2016 0-64'!C$1,'2016 population'!$A$3:$E$102,4,FALSE),"")</f>
        <v/>
      </c>
      <c r="D45" s="21" t="str">
        <f>IF('Adjacent Counties'!D45="x",VLOOKUP('2016 0-64'!D$1,'2016 population'!$A$3:$E$102,4,FALSE),"")</f>
        <v/>
      </c>
      <c r="E45" s="21" t="str">
        <f>IF('Adjacent Counties'!E45="x",VLOOKUP('2016 0-64'!E$1,'2016 population'!$A$3:$E$102,4,FALSE),"")</f>
        <v/>
      </c>
      <c r="F45" s="21" t="str">
        <f>IF('Adjacent Counties'!F45="x",VLOOKUP('2016 0-64'!F$1,'2016 population'!$A$3:$E$102,4,FALSE),"")</f>
        <v/>
      </c>
      <c r="G45" s="21" t="str">
        <f>IF('Adjacent Counties'!G45="x",VLOOKUP('2016 0-64'!G$1,'2016 population'!$A$3:$E$102,4,FALSE),"")</f>
        <v/>
      </c>
      <c r="H45" s="21" t="str">
        <f>IF('Adjacent Counties'!H45="x",VLOOKUP('2016 0-64'!H$1,'2016 population'!$A$3:$E$102,4,FALSE),"")</f>
        <v/>
      </c>
      <c r="I45" s="21" t="str">
        <f>IF('Adjacent Counties'!I45="x",VLOOKUP('2016 0-64'!I$1,'2016 population'!$A$3:$E$102,4,FALSE),"")</f>
        <v/>
      </c>
      <c r="J45" s="21" t="str">
        <f>IF('Adjacent Counties'!J45="x",VLOOKUP('2016 0-64'!J$1,'2016 population'!$A$3:$E$102,4,FALSE),"")</f>
        <v/>
      </c>
      <c r="K45" s="21" t="str">
        <f>IF('Adjacent Counties'!K45="x",VLOOKUP('2016 0-64'!K$1,'2016 population'!$A$3:$E$102,4,FALSE),"")</f>
        <v/>
      </c>
      <c r="L45" s="21">
        <f>IF('Adjacent Counties'!L45="x",VLOOKUP('2016 0-64'!L$1,'2016 population'!$A$3:$E$102,4,FALSE),"")</f>
        <v>13711</v>
      </c>
      <c r="M45" s="21" t="str">
        <f>IF('Adjacent Counties'!M45="x",VLOOKUP('2016 0-64'!M$1,'2016 population'!$A$3:$E$102,4,FALSE),"")</f>
        <v/>
      </c>
      <c r="N45" s="21" t="str">
        <f>IF('Adjacent Counties'!N45="x",VLOOKUP('2016 0-64'!N$1,'2016 population'!$A$3:$E$102,4,FALSE),"")</f>
        <v/>
      </c>
      <c r="O45" s="21" t="str">
        <f>IF('Adjacent Counties'!O45="x",VLOOKUP('2016 0-64'!O$1,'2016 population'!$A$3:$E$102,4,FALSE),"")</f>
        <v/>
      </c>
      <c r="P45" s="21" t="str">
        <f>IF('Adjacent Counties'!P45="x",VLOOKUP('2016 0-64'!P$1,'2016 population'!$A$3:$E$102,4,FALSE),"")</f>
        <v/>
      </c>
      <c r="Q45" s="21" t="str">
        <f>IF('Adjacent Counties'!Q45="x",VLOOKUP('2016 0-64'!Q$1,'2016 population'!$A$3:$E$102,4,FALSE),"")</f>
        <v/>
      </c>
      <c r="R45" s="21" t="str">
        <f>IF('Adjacent Counties'!R45="x",VLOOKUP('2016 0-64'!R$1,'2016 population'!$A$3:$E$102,4,FALSE),"")</f>
        <v/>
      </c>
      <c r="S45" s="21" t="str">
        <f>IF('Adjacent Counties'!S45="x",VLOOKUP('2016 0-64'!S$1,'2016 population'!$A$3:$E$102,4,FALSE),"")</f>
        <v/>
      </c>
      <c r="T45" s="21" t="str">
        <f>IF('Adjacent Counties'!T45="x",VLOOKUP('2016 0-64'!T$1,'2016 population'!$A$3:$E$102,4,FALSE),"")</f>
        <v/>
      </c>
      <c r="U45" s="21" t="str">
        <f>IF('Adjacent Counties'!U45="x",VLOOKUP('2016 0-64'!U$1,'2016 population'!$A$3:$E$102,4,FALSE),"")</f>
        <v/>
      </c>
      <c r="V45" s="21" t="str">
        <f>IF('Adjacent Counties'!V45="x",VLOOKUP('2016 0-64'!V$1,'2016 population'!$A$3:$E$102,4,FALSE),"")</f>
        <v/>
      </c>
      <c r="W45" s="21" t="str">
        <f>IF('Adjacent Counties'!W45="x",VLOOKUP('2016 0-64'!W$1,'2016 population'!$A$3:$E$102,4,FALSE),"")</f>
        <v/>
      </c>
      <c r="X45" s="21" t="str">
        <f>IF('Adjacent Counties'!X45="x",VLOOKUP('2016 0-64'!X$1,'2016 population'!$A$3:$E$102,4,FALSE),"")</f>
        <v/>
      </c>
      <c r="Y45" s="21" t="str">
        <f>IF('Adjacent Counties'!Y45="x",VLOOKUP('2016 0-64'!Y$1,'2016 population'!$A$3:$E$102,4,FALSE),"")</f>
        <v/>
      </c>
      <c r="Z45" s="21" t="str">
        <f>IF('Adjacent Counties'!Z45="x",VLOOKUP('2016 0-64'!Z$1,'2016 population'!$A$3:$E$102,4,FALSE),"")</f>
        <v/>
      </c>
      <c r="AA45" s="21" t="str">
        <f>IF('Adjacent Counties'!AA45="x",VLOOKUP('2016 0-64'!AA$1,'2016 population'!$A$3:$E$102,4,FALSE),"")</f>
        <v/>
      </c>
      <c r="AB45" s="21" t="str">
        <f>IF('Adjacent Counties'!AB45="x",VLOOKUP('2016 0-64'!AB$1,'2016 population'!$A$3:$E$102,4,FALSE),"")</f>
        <v/>
      </c>
      <c r="AC45" s="21" t="str">
        <f>IF('Adjacent Counties'!AC45="x",VLOOKUP('2016 0-64'!AC$1,'2016 population'!$A$3:$E$102,4,FALSE),"")</f>
        <v/>
      </c>
      <c r="AD45" s="21" t="str">
        <f>IF('Adjacent Counties'!AD45="x",VLOOKUP('2016 0-64'!AD$1,'2016 population'!$A$3:$E$102,4,FALSE),"")</f>
        <v/>
      </c>
      <c r="AE45" s="21" t="str">
        <f>IF('Adjacent Counties'!AE45="x",VLOOKUP('2016 0-64'!AE$1,'2016 population'!$A$3:$E$102,4,FALSE),"")</f>
        <v/>
      </c>
      <c r="AF45" s="21" t="str">
        <f>IF('Adjacent Counties'!AF45="x",VLOOKUP('2016 0-64'!AF$1,'2016 population'!$A$3:$E$102,4,FALSE),"")</f>
        <v/>
      </c>
      <c r="AG45" s="21" t="str">
        <f>IF('Adjacent Counties'!AG45="x",VLOOKUP('2016 0-64'!AG$1,'2016 population'!$A$3:$E$102,4,FALSE),"")</f>
        <v/>
      </c>
      <c r="AH45" s="21" t="str">
        <f>IF('Adjacent Counties'!AH45="x",VLOOKUP('2016 0-64'!AH$1,'2016 population'!$A$3:$E$102,4,FALSE),"")</f>
        <v/>
      </c>
      <c r="AI45" s="21" t="str">
        <f>IF('Adjacent Counties'!AI45="x",VLOOKUP('2016 0-64'!AI$1,'2016 population'!$A$3:$E$102,4,FALSE),"")</f>
        <v/>
      </c>
      <c r="AJ45" s="21" t="str">
        <f>IF('Adjacent Counties'!AJ45="x",VLOOKUP('2016 0-64'!AJ$1,'2016 population'!$A$3:$E$102,4,FALSE),"")</f>
        <v/>
      </c>
      <c r="AK45" s="21" t="str">
        <f>IF('Adjacent Counties'!AK45="x",VLOOKUP('2016 0-64'!AK$1,'2016 population'!$A$3:$E$102,4,FALSE),"")</f>
        <v/>
      </c>
      <c r="AL45" s="21" t="str">
        <f>IF('Adjacent Counties'!AL45="x",VLOOKUP('2016 0-64'!AL$1,'2016 population'!$A$3:$E$102,4,FALSE),"")</f>
        <v/>
      </c>
      <c r="AM45" s="21" t="str">
        <f>IF('Adjacent Counties'!AM45="x",VLOOKUP('2016 0-64'!AM$1,'2016 population'!$A$3:$E$102,4,FALSE),"")</f>
        <v/>
      </c>
      <c r="AN45" s="21" t="str">
        <f>IF('Adjacent Counties'!AN45="x",VLOOKUP('2016 0-64'!AN$1,'2016 population'!$A$3:$E$102,4,FALSE),"")</f>
        <v/>
      </c>
      <c r="AO45" s="21" t="str">
        <f>IF('Adjacent Counties'!AO45="x",VLOOKUP('2016 0-64'!AO$1,'2016 population'!$A$3:$E$102,4,FALSE),"")</f>
        <v/>
      </c>
      <c r="AP45" s="21" t="str">
        <f>IF('Adjacent Counties'!AP45="x",VLOOKUP('2016 0-64'!AP$1,'2016 population'!$A$3:$E$102,4,FALSE),"")</f>
        <v/>
      </c>
      <c r="AQ45" s="21" t="str">
        <f>IF('Adjacent Counties'!AQ45="x",VLOOKUP('2016 0-64'!AQ$1,'2016 population'!$A$3:$E$102,4,FALSE),"")</f>
        <v/>
      </c>
      <c r="AR45" s="21" t="str">
        <f>IF('Adjacent Counties'!AR45="x",VLOOKUP('2016 0-64'!AR$1,'2016 population'!$A$3:$E$102,4,FALSE),"")</f>
        <v/>
      </c>
      <c r="AS45" s="21">
        <f>IF('Adjacent Counties'!AS45="x",VLOOKUP('2016 0-64'!AS$1,'2016 population'!$A$3:$E$102,4,FALSE),"")</f>
        <v>4774</v>
      </c>
      <c r="AT45" s="21">
        <f>IF('Adjacent Counties'!AT45="x",VLOOKUP('2016 0-64'!AT$1,'2016 population'!$A$3:$E$102,4,FALSE),"")</f>
        <v>9152</v>
      </c>
      <c r="AU45" s="21" t="str">
        <f>IF('Adjacent Counties'!AU45="x",VLOOKUP('2016 0-64'!AU$1,'2016 population'!$A$3:$E$102,4,FALSE),"")</f>
        <v/>
      </c>
      <c r="AV45" s="21" t="str">
        <f>IF('Adjacent Counties'!AV45="x",VLOOKUP('2016 0-64'!AV$1,'2016 population'!$A$3:$E$102,4,FALSE),"")</f>
        <v/>
      </c>
      <c r="AW45" s="21" t="str">
        <f>IF('Adjacent Counties'!AW45="x",VLOOKUP('2016 0-64'!AW$1,'2016 population'!$A$3:$E$102,4,FALSE),"")</f>
        <v/>
      </c>
      <c r="AX45" s="21" t="str">
        <f>IF('Adjacent Counties'!AX45="x",VLOOKUP('2016 0-64'!AX$1,'2016 population'!$A$3:$E$102,4,FALSE),"")</f>
        <v/>
      </c>
      <c r="AY45" s="21">
        <f>IF('Adjacent Counties'!AY45="x",VLOOKUP('2016 0-64'!AY$1,'2016 population'!$A$3:$E$102,4,FALSE),"")</f>
        <v>2343</v>
      </c>
      <c r="AZ45" s="21" t="str">
        <f>IF('Adjacent Counties'!AZ45="x",VLOOKUP('2016 0-64'!AZ$1,'2016 population'!$A$3:$E$102,4,FALSE),"")</f>
        <v/>
      </c>
      <c r="BA45" s="21" t="str">
        <f>IF('Adjacent Counties'!BA45="x",VLOOKUP('2016 0-64'!BA$1,'2016 population'!$A$3:$E$102,4,FALSE),"")</f>
        <v/>
      </c>
      <c r="BB45" s="21" t="str">
        <f>IF('Adjacent Counties'!BB45="x",VLOOKUP('2016 0-64'!BB$1,'2016 population'!$A$3:$E$102,4,FALSE),"")</f>
        <v/>
      </c>
      <c r="BC45" s="21" t="str">
        <f>IF('Adjacent Counties'!BC45="x",VLOOKUP('2016 0-64'!BC$1,'2016 population'!$A$3:$E$102,4,FALSE),"")</f>
        <v/>
      </c>
      <c r="BD45" s="21" t="str">
        <f>IF('Adjacent Counties'!BD45="x",VLOOKUP('2016 0-64'!BD$1,'2016 population'!$A$3:$E$102,4,FALSE),"")</f>
        <v/>
      </c>
      <c r="BE45" s="21" t="str">
        <f>IF('Adjacent Counties'!BE45="x",VLOOKUP('2016 0-64'!BE$1,'2016 population'!$A$3:$E$102,4,FALSE),"")</f>
        <v/>
      </c>
      <c r="BF45" s="21">
        <f>IF('Adjacent Counties'!BF45="x",VLOOKUP('2016 0-64'!BF$1,'2016 population'!$A$3:$E$102,4,FALSE),"")</f>
        <v>1367</v>
      </c>
      <c r="BG45" s="21" t="str">
        <f>IF('Adjacent Counties'!BG45="x",VLOOKUP('2016 0-64'!BG$1,'2016 population'!$A$3:$E$102,4,FALSE),"")</f>
        <v/>
      </c>
      <c r="BH45" s="21" t="str">
        <f>IF('Adjacent Counties'!BH45="x",VLOOKUP('2016 0-64'!BH$1,'2016 population'!$A$3:$E$102,4,FALSE),"")</f>
        <v/>
      </c>
      <c r="BI45" s="21" t="str">
        <f>IF('Adjacent Counties'!BI45="x",VLOOKUP('2016 0-64'!BI$1,'2016 population'!$A$3:$E$102,4,FALSE),"")</f>
        <v/>
      </c>
      <c r="BJ45" s="21" t="str">
        <f>IF('Adjacent Counties'!BJ45="x",VLOOKUP('2016 0-64'!BJ$1,'2016 population'!$A$3:$E$102,4,FALSE),"")</f>
        <v/>
      </c>
      <c r="BK45" s="21" t="str">
        <f>IF('Adjacent Counties'!BK45="x",VLOOKUP('2016 0-64'!BK$1,'2016 population'!$A$3:$E$102,4,FALSE),"")</f>
        <v/>
      </c>
      <c r="BL45" s="21" t="str">
        <f>IF('Adjacent Counties'!BL45="x",VLOOKUP('2016 0-64'!BL$1,'2016 population'!$A$3:$E$102,4,FALSE),"")</f>
        <v/>
      </c>
      <c r="BM45" s="21" t="str">
        <f>IF('Adjacent Counties'!BM45="x",VLOOKUP('2016 0-64'!BM$1,'2016 population'!$A$3:$E$102,4,FALSE),"")</f>
        <v/>
      </c>
      <c r="BN45" s="21" t="str">
        <f>IF('Adjacent Counties'!BN45="x",VLOOKUP('2016 0-64'!BN$1,'2016 population'!$A$3:$E$102,4,FALSE),"")</f>
        <v/>
      </c>
      <c r="BO45" s="21" t="str">
        <f>IF('Adjacent Counties'!BO45="x",VLOOKUP('2016 0-64'!BO$1,'2016 population'!$A$3:$E$102,4,FALSE),"")</f>
        <v/>
      </c>
      <c r="BP45" s="21" t="str">
        <f>IF('Adjacent Counties'!BP45="x",VLOOKUP('2016 0-64'!BP$1,'2016 population'!$A$3:$E$102,4,FALSE),"")</f>
        <v/>
      </c>
      <c r="BQ45" s="21" t="str">
        <f>IF('Adjacent Counties'!BQ45="x",VLOOKUP('2016 0-64'!BQ$1,'2016 population'!$A$3:$E$102,4,FALSE),"")</f>
        <v/>
      </c>
      <c r="BR45" s="21" t="str">
        <f>IF('Adjacent Counties'!BR45="x",VLOOKUP('2016 0-64'!BR$1,'2016 population'!$A$3:$E$102,4,FALSE),"")</f>
        <v/>
      </c>
      <c r="BS45" s="21" t="str">
        <f>IF('Adjacent Counties'!BS45="x",VLOOKUP('2016 0-64'!BS$1,'2016 population'!$A$3:$E$102,4,FALSE),"")</f>
        <v/>
      </c>
      <c r="BT45" s="21" t="str">
        <f>IF('Adjacent Counties'!BT45="x",VLOOKUP('2016 0-64'!BT$1,'2016 population'!$A$3:$E$102,4,FALSE),"")</f>
        <v/>
      </c>
      <c r="BU45" s="21" t="str">
        <f>IF('Adjacent Counties'!BU45="x",VLOOKUP('2016 0-64'!BU$1,'2016 population'!$A$3:$E$102,4,FALSE),"")</f>
        <v/>
      </c>
      <c r="BV45" s="21" t="str">
        <f>IF('Adjacent Counties'!BV45="x",VLOOKUP('2016 0-64'!BV$1,'2016 population'!$A$3:$E$102,4,FALSE),"")</f>
        <v/>
      </c>
      <c r="BW45" s="21" t="str">
        <f>IF('Adjacent Counties'!BW45="x",VLOOKUP('2016 0-64'!BW$1,'2016 population'!$A$3:$E$102,4,FALSE),"")</f>
        <v/>
      </c>
      <c r="BX45" s="21" t="str">
        <f>IF('Adjacent Counties'!BX45="x",VLOOKUP('2016 0-64'!BX$1,'2016 population'!$A$3:$E$102,4,FALSE),"")</f>
        <v/>
      </c>
      <c r="BY45" s="21" t="str">
        <f>IF('Adjacent Counties'!BY45="x",VLOOKUP('2016 0-64'!BY$1,'2016 population'!$A$3:$E$102,4,FALSE),"")</f>
        <v/>
      </c>
      <c r="BZ45" s="21" t="str">
        <f>IF('Adjacent Counties'!BZ45="x",VLOOKUP('2016 0-64'!BZ$1,'2016 population'!$A$3:$E$102,4,FALSE),"")</f>
        <v/>
      </c>
      <c r="CA45" s="21" t="str">
        <f>IF('Adjacent Counties'!CA45="x",VLOOKUP('2016 0-64'!CA$1,'2016 population'!$A$3:$E$102,4,FALSE),"")</f>
        <v/>
      </c>
      <c r="CB45" s="21" t="str">
        <f>IF('Adjacent Counties'!CB45="x",VLOOKUP('2016 0-64'!CB$1,'2016 population'!$A$3:$E$102,4,FALSE),"")</f>
        <v/>
      </c>
      <c r="CC45" s="21" t="str">
        <f>IF('Adjacent Counties'!CC45="x",VLOOKUP('2016 0-64'!CC$1,'2016 population'!$A$3:$E$102,4,FALSE),"")</f>
        <v/>
      </c>
      <c r="CD45" s="21" t="str">
        <f>IF('Adjacent Counties'!CD45="x",VLOOKUP('2016 0-64'!CD$1,'2016 population'!$A$3:$E$102,4,FALSE),"")</f>
        <v/>
      </c>
      <c r="CE45" s="21" t="str">
        <f>IF('Adjacent Counties'!CE45="x",VLOOKUP('2016 0-64'!CE$1,'2016 population'!$A$3:$E$102,4,FALSE),"")</f>
        <v/>
      </c>
      <c r="CF45" s="21" t="str">
        <f>IF('Adjacent Counties'!CF45="x",VLOOKUP('2016 0-64'!CF$1,'2016 population'!$A$3:$E$102,4,FALSE),"")</f>
        <v/>
      </c>
      <c r="CG45" s="21" t="str">
        <f>IF('Adjacent Counties'!CG45="x",VLOOKUP('2016 0-64'!CG$1,'2016 population'!$A$3:$E$102,4,FALSE),"")</f>
        <v/>
      </c>
      <c r="CH45" s="21" t="str">
        <f>IF('Adjacent Counties'!CH45="x",VLOOKUP('2016 0-64'!CH$1,'2016 population'!$A$3:$E$102,4,FALSE),"")</f>
        <v/>
      </c>
      <c r="CI45" s="21" t="str">
        <f>IF('Adjacent Counties'!CI45="x",VLOOKUP('2016 0-64'!CI$1,'2016 population'!$A$3:$E$102,4,FALSE),"")</f>
        <v/>
      </c>
      <c r="CJ45" s="21">
        <f>IF('Adjacent Counties'!CJ45="x",VLOOKUP('2016 0-64'!CJ$1,'2016 population'!$A$3:$E$102,4,FALSE),"")</f>
        <v>826</v>
      </c>
      <c r="CK45" s="21">
        <f>IF('Adjacent Counties'!CK45="x",VLOOKUP('2016 0-64'!CK$1,'2016 population'!$A$3:$E$102,4,FALSE),"")</f>
        <v>3338</v>
      </c>
      <c r="CL45" s="21" t="str">
        <f>IF('Adjacent Counties'!CL45="x",VLOOKUP('2016 0-64'!CL$1,'2016 population'!$A$3:$E$102,4,FALSE),"")</f>
        <v/>
      </c>
      <c r="CM45" s="21" t="str">
        <f>IF('Adjacent Counties'!CM45="x",VLOOKUP('2016 0-64'!CM$1,'2016 population'!$A$3:$E$102,4,FALSE),"")</f>
        <v/>
      </c>
      <c r="CN45" s="21" t="str">
        <f>IF('Adjacent Counties'!CN45="x",VLOOKUP('2016 0-64'!CN$1,'2016 population'!$A$3:$E$102,4,FALSE),"")</f>
        <v/>
      </c>
      <c r="CO45" s="21" t="str">
        <f>IF('Adjacent Counties'!CO45="x",VLOOKUP('2016 0-64'!CO$1,'2016 population'!$A$3:$E$102,4,FALSE),"")</f>
        <v/>
      </c>
      <c r="CP45" s="21" t="str">
        <f>IF('Adjacent Counties'!CP45="x",VLOOKUP('2016 0-64'!CP$1,'2016 population'!$A$3:$E$102,4,FALSE),"")</f>
        <v/>
      </c>
      <c r="CQ45" s="21" t="str">
        <f>IF('Adjacent Counties'!CQ45="x",VLOOKUP('2016 0-64'!CQ$1,'2016 population'!$A$3:$E$102,4,FALSE),"")</f>
        <v/>
      </c>
      <c r="CR45" s="21" t="str">
        <f>IF('Adjacent Counties'!CR45="x",VLOOKUP('2016 0-64'!CR$1,'2016 population'!$A$3:$E$102,4,FALSE),"")</f>
        <v/>
      </c>
      <c r="CS45" s="21" t="str">
        <f>IF('Adjacent Counties'!CS45="x",VLOOKUP('2016 0-64'!CS$1,'2016 population'!$A$3:$E$102,4,FALSE),"")</f>
        <v/>
      </c>
      <c r="CT45" s="21" t="str">
        <f>IF('Adjacent Counties'!CT45="x",VLOOKUP('2016 0-64'!CT$1,'2016 population'!$A$3:$E$102,4,FALSE),"")</f>
        <v/>
      </c>
      <c r="CU45" s="21" t="str">
        <f>IF('Adjacent Counties'!CU45="x",VLOOKUP('2016 0-64'!CU$1,'2016 population'!$A$3:$E$102,4,FALSE),"")</f>
        <v/>
      </c>
      <c r="CV45" s="21" t="str">
        <f>IF('Adjacent Counties'!CV45="x",VLOOKUP('2016 0-64'!CV$1,'2016 population'!$A$3:$E$102,4,FALSE),"")</f>
        <v/>
      </c>
      <c r="CW45" s="21" t="str">
        <f>IF('Adjacent Counties'!CW45="x",VLOOKUP('2016 0-64'!CW$1,'2016 population'!$A$3:$E$102,4,FALSE),"")</f>
        <v/>
      </c>
      <c r="CX45" s="21">
        <f t="shared" si="0"/>
        <v>35511</v>
      </c>
    </row>
    <row r="46" spans="1:102">
      <c r="A46" s="3" t="s">
        <v>44</v>
      </c>
      <c r="B46" s="21" t="str">
        <f>IF('Adjacent Counties'!B46="x",VLOOKUP('2016 0-64'!B$1,'2016 population'!$A$3:$E$102,4,FALSE),"")</f>
        <v/>
      </c>
      <c r="C46" s="21" t="str">
        <f>IF('Adjacent Counties'!C46="x",VLOOKUP('2016 0-64'!C$1,'2016 population'!$A$3:$E$102,4,FALSE),"")</f>
        <v/>
      </c>
      <c r="D46" s="21" t="str">
        <f>IF('Adjacent Counties'!D46="x",VLOOKUP('2016 0-64'!D$1,'2016 population'!$A$3:$E$102,4,FALSE),"")</f>
        <v/>
      </c>
      <c r="E46" s="21" t="str">
        <f>IF('Adjacent Counties'!E46="x",VLOOKUP('2016 0-64'!E$1,'2016 population'!$A$3:$E$102,4,FALSE),"")</f>
        <v/>
      </c>
      <c r="F46" s="21" t="str">
        <f>IF('Adjacent Counties'!F46="x",VLOOKUP('2016 0-64'!F$1,'2016 population'!$A$3:$E$102,4,FALSE),"")</f>
        <v/>
      </c>
      <c r="G46" s="21" t="str">
        <f>IF('Adjacent Counties'!G46="x",VLOOKUP('2016 0-64'!G$1,'2016 population'!$A$3:$E$102,4,FALSE),"")</f>
        <v/>
      </c>
      <c r="H46" s="21" t="str">
        <f>IF('Adjacent Counties'!H46="x",VLOOKUP('2016 0-64'!H$1,'2016 population'!$A$3:$E$102,4,FALSE),"")</f>
        <v/>
      </c>
      <c r="I46" s="21" t="str">
        <f>IF('Adjacent Counties'!I46="x",VLOOKUP('2016 0-64'!I$1,'2016 population'!$A$3:$E$102,4,FALSE),"")</f>
        <v/>
      </c>
      <c r="J46" s="21" t="str">
        <f>IF('Adjacent Counties'!J46="x",VLOOKUP('2016 0-64'!J$1,'2016 population'!$A$3:$E$102,4,FALSE),"")</f>
        <v/>
      </c>
      <c r="K46" s="21" t="str">
        <f>IF('Adjacent Counties'!K46="x",VLOOKUP('2016 0-64'!K$1,'2016 population'!$A$3:$E$102,4,FALSE),"")</f>
        <v/>
      </c>
      <c r="L46" s="21">
        <f>IF('Adjacent Counties'!L46="x",VLOOKUP('2016 0-64'!L$1,'2016 population'!$A$3:$E$102,4,FALSE),"")</f>
        <v>13711</v>
      </c>
      <c r="M46" s="21" t="str">
        <f>IF('Adjacent Counties'!M46="x",VLOOKUP('2016 0-64'!M$1,'2016 population'!$A$3:$E$102,4,FALSE),"")</f>
        <v/>
      </c>
      <c r="N46" s="21" t="str">
        <f>IF('Adjacent Counties'!N46="x",VLOOKUP('2016 0-64'!N$1,'2016 population'!$A$3:$E$102,4,FALSE),"")</f>
        <v/>
      </c>
      <c r="O46" s="21" t="str">
        <f>IF('Adjacent Counties'!O46="x",VLOOKUP('2016 0-64'!O$1,'2016 population'!$A$3:$E$102,4,FALSE),"")</f>
        <v/>
      </c>
      <c r="P46" s="21" t="str">
        <f>IF('Adjacent Counties'!P46="x",VLOOKUP('2016 0-64'!P$1,'2016 population'!$A$3:$E$102,4,FALSE),"")</f>
        <v/>
      </c>
      <c r="Q46" s="21" t="str">
        <f>IF('Adjacent Counties'!Q46="x",VLOOKUP('2016 0-64'!Q$1,'2016 population'!$A$3:$E$102,4,FALSE),"")</f>
        <v/>
      </c>
      <c r="R46" s="21" t="str">
        <f>IF('Adjacent Counties'!R46="x",VLOOKUP('2016 0-64'!R$1,'2016 population'!$A$3:$E$102,4,FALSE),"")</f>
        <v/>
      </c>
      <c r="S46" s="21" t="str">
        <f>IF('Adjacent Counties'!S46="x",VLOOKUP('2016 0-64'!S$1,'2016 population'!$A$3:$E$102,4,FALSE),"")</f>
        <v/>
      </c>
      <c r="T46" s="21" t="str">
        <f>IF('Adjacent Counties'!T46="x",VLOOKUP('2016 0-64'!T$1,'2016 population'!$A$3:$E$102,4,FALSE),"")</f>
        <v/>
      </c>
      <c r="U46" s="21" t="str">
        <f>IF('Adjacent Counties'!U46="x",VLOOKUP('2016 0-64'!U$1,'2016 population'!$A$3:$E$102,4,FALSE),"")</f>
        <v/>
      </c>
      <c r="V46" s="21" t="str">
        <f>IF('Adjacent Counties'!V46="x",VLOOKUP('2016 0-64'!V$1,'2016 population'!$A$3:$E$102,4,FALSE),"")</f>
        <v/>
      </c>
      <c r="W46" s="21" t="str">
        <f>IF('Adjacent Counties'!W46="x",VLOOKUP('2016 0-64'!W$1,'2016 population'!$A$3:$E$102,4,FALSE),"")</f>
        <v/>
      </c>
      <c r="X46" s="21" t="str">
        <f>IF('Adjacent Counties'!X46="x",VLOOKUP('2016 0-64'!X$1,'2016 population'!$A$3:$E$102,4,FALSE),"")</f>
        <v/>
      </c>
      <c r="Y46" s="21" t="str">
        <f>IF('Adjacent Counties'!Y46="x",VLOOKUP('2016 0-64'!Y$1,'2016 population'!$A$3:$E$102,4,FALSE),"")</f>
        <v/>
      </c>
      <c r="Z46" s="21" t="str">
        <f>IF('Adjacent Counties'!Z46="x",VLOOKUP('2016 0-64'!Z$1,'2016 population'!$A$3:$E$102,4,FALSE),"")</f>
        <v/>
      </c>
      <c r="AA46" s="21" t="str">
        <f>IF('Adjacent Counties'!AA46="x",VLOOKUP('2016 0-64'!AA$1,'2016 population'!$A$3:$E$102,4,FALSE),"")</f>
        <v/>
      </c>
      <c r="AB46" s="21" t="str">
        <f>IF('Adjacent Counties'!AB46="x",VLOOKUP('2016 0-64'!AB$1,'2016 population'!$A$3:$E$102,4,FALSE),"")</f>
        <v/>
      </c>
      <c r="AC46" s="21" t="str">
        <f>IF('Adjacent Counties'!AC46="x",VLOOKUP('2016 0-64'!AC$1,'2016 population'!$A$3:$E$102,4,FALSE),"")</f>
        <v/>
      </c>
      <c r="AD46" s="21" t="str">
        <f>IF('Adjacent Counties'!AD46="x",VLOOKUP('2016 0-64'!AD$1,'2016 population'!$A$3:$E$102,4,FALSE),"")</f>
        <v/>
      </c>
      <c r="AE46" s="21" t="str">
        <f>IF('Adjacent Counties'!AE46="x",VLOOKUP('2016 0-64'!AE$1,'2016 population'!$A$3:$E$102,4,FALSE),"")</f>
        <v/>
      </c>
      <c r="AF46" s="21" t="str">
        <f>IF('Adjacent Counties'!AF46="x",VLOOKUP('2016 0-64'!AF$1,'2016 population'!$A$3:$E$102,4,FALSE),"")</f>
        <v/>
      </c>
      <c r="AG46" s="21" t="str">
        <f>IF('Adjacent Counties'!AG46="x",VLOOKUP('2016 0-64'!AG$1,'2016 population'!$A$3:$E$102,4,FALSE),"")</f>
        <v/>
      </c>
      <c r="AH46" s="21" t="str">
        <f>IF('Adjacent Counties'!AH46="x",VLOOKUP('2016 0-64'!AH$1,'2016 population'!$A$3:$E$102,4,FALSE),"")</f>
        <v/>
      </c>
      <c r="AI46" s="21" t="str">
        <f>IF('Adjacent Counties'!AI46="x",VLOOKUP('2016 0-64'!AI$1,'2016 population'!$A$3:$E$102,4,FALSE),"")</f>
        <v/>
      </c>
      <c r="AJ46" s="21" t="str">
        <f>IF('Adjacent Counties'!AJ46="x",VLOOKUP('2016 0-64'!AJ$1,'2016 population'!$A$3:$E$102,4,FALSE),"")</f>
        <v/>
      </c>
      <c r="AK46" s="21" t="str">
        <f>IF('Adjacent Counties'!AK46="x",VLOOKUP('2016 0-64'!AK$1,'2016 population'!$A$3:$E$102,4,FALSE),"")</f>
        <v/>
      </c>
      <c r="AL46" s="21" t="str">
        <f>IF('Adjacent Counties'!AL46="x",VLOOKUP('2016 0-64'!AL$1,'2016 population'!$A$3:$E$102,4,FALSE),"")</f>
        <v/>
      </c>
      <c r="AM46" s="21" t="str">
        <f>IF('Adjacent Counties'!AM46="x",VLOOKUP('2016 0-64'!AM$1,'2016 population'!$A$3:$E$102,4,FALSE),"")</f>
        <v/>
      </c>
      <c r="AN46" s="21" t="str">
        <f>IF('Adjacent Counties'!AN46="x",VLOOKUP('2016 0-64'!AN$1,'2016 population'!$A$3:$E$102,4,FALSE),"")</f>
        <v/>
      </c>
      <c r="AO46" s="21" t="str">
        <f>IF('Adjacent Counties'!AO46="x",VLOOKUP('2016 0-64'!AO$1,'2016 population'!$A$3:$E$102,4,FALSE),"")</f>
        <v/>
      </c>
      <c r="AP46" s="21" t="str">
        <f>IF('Adjacent Counties'!AP46="x",VLOOKUP('2016 0-64'!AP$1,'2016 population'!$A$3:$E$102,4,FALSE),"")</f>
        <v/>
      </c>
      <c r="AQ46" s="21" t="str">
        <f>IF('Adjacent Counties'!AQ46="x",VLOOKUP('2016 0-64'!AQ$1,'2016 population'!$A$3:$E$102,4,FALSE),"")</f>
        <v/>
      </c>
      <c r="AR46" s="21" t="str">
        <f>IF('Adjacent Counties'!AR46="x",VLOOKUP('2016 0-64'!AR$1,'2016 population'!$A$3:$E$102,4,FALSE),"")</f>
        <v/>
      </c>
      <c r="AS46" s="21">
        <f>IF('Adjacent Counties'!AS46="x",VLOOKUP('2016 0-64'!AS$1,'2016 population'!$A$3:$E$102,4,FALSE),"")</f>
        <v>4774</v>
      </c>
      <c r="AT46" s="21">
        <f>IF('Adjacent Counties'!AT46="x",VLOOKUP('2016 0-64'!AT$1,'2016 population'!$A$3:$E$102,4,FALSE),"")</f>
        <v>9152</v>
      </c>
      <c r="AU46" s="21" t="str">
        <f>IF('Adjacent Counties'!AU46="x",VLOOKUP('2016 0-64'!AU$1,'2016 population'!$A$3:$E$102,4,FALSE),"")</f>
        <v/>
      </c>
      <c r="AV46" s="21" t="str">
        <f>IF('Adjacent Counties'!AV46="x",VLOOKUP('2016 0-64'!AV$1,'2016 population'!$A$3:$E$102,4,FALSE),"")</f>
        <v/>
      </c>
      <c r="AW46" s="21" t="str">
        <f>IF('Adjacent Counties'!AW46="x",VLOOKUP('2016 0-64'!AW$1,'2016 population'!$A$3:$E$102,4,FALSE),"")</f>
        <v/>
      </c>
      <c r="AX46" s="21" t="str">
        <f>IF('Adjacent Counties'!AX46="x",VLOOKUP('2016 0-64'!AX$1,'2016 population'!$A$3:$E$102,4,FALSE),"")</f>
        <v/>
      </c>
      <c r="AY46" s="21" t="str">
        <f>IF('Adjacent Counties'!AY46="x",VLOOKUP('2016 0-64'!AY$1,'2016 population'!$A$3:$E$102,4,FALSE),"")</f>
        <v/>
      </c>
      <c r="AZ46" s="21" t="str">
        <f>IF('Adjacent Counties'!AZ46="x",VLOOKUP('2016 0-64'!AZ$1,'2016 population'!$A$3:$E$102,4,FALSE),"")</f>
        <v/>
      </c>
      <c r="BA46" s="21" t="str">
        <f>IF('Adjacent Counties'!BA46="x",VLOOKUP('2016 0-64'!BA$1,'2016 population'!$A$3:$E$102,4,FALSE),"")</f>
        <v/>
      </c>
      <c r="BB46" s="21" t="str">
        <f>IF('Adjacent Counties'!BB46="x",VLOOKUP('2016 0-64'!BB$1,'2016 population'!$A$3:$E$102,4,FALSE),"")</f>
        <v/>
      </c>
      <c r="BC46" s="21" t="str">
        <f>IF('Adjacent Counties'!BC46="x",VLOOKUP('2016 0-64'!BC$1,'2016 population'!$A$3:$E$102,4,FALSE),"")</f>
        <v/>
      </c>
      <c r="BD46" s="21" t="str">
        <f>IF('Adjacent Counties'!BD46="x",VLOOKUP('2016 0-64'!BD$1,'2016 population'!$A$3:$E$102,4,FALSE),"")</f>
        <v/>
      </c>
      <c r="BE46" s="21" t="str">
        <f>IF('Adjacent Counties'!BE46="x",VLOOKUP('2016 0-64'!BE$1,'2016 population'!$A$3:$E$102,4,FALSE),"")</f>
        <v/>
      </c>
      <c r="BF46" s="21" t="str">
        <f>IF('Adjacent Counties'!BF46="x",VLOOKUP('2016 0-64'!BF$1,'2016 population'!$A$3:$E$102,4,FALSE),"")</f>
        <v/>
      </c>
      <c r="BG46" s="21" t="str">
        <f>IF('Adjacent Counties'!BG46="x",VLOOKUP('2016 0-64'!BG$1,'2016 population'!$A$3:$E$102,4,FALSE),"")</f>
        <v/>
      </c>
      <c r="BH46" s="21" t="str">
        <f>IF('Adjacent Counties'!BH46="x",VLOOKUP('2016 0-64'!BH$1,'2016 population'!$A$3:$E$102,4,FALSE),"")</f>
        <v/>
      </c>
      <c r="BI46" s="21" t="str">
        <f>IF('Adjacent Counties'!BI46="x",VLOOKUP('2016 0-64'!BI$1,'2016 population'!$A$3:$E$102,4,FALSE),"")</f>
        <v/>
      </c>
      <c r="BJ46" s="21" t="str">
        <f>IF('Adjacent Counties'!BJ46="x",VLOOKUP('2016 0-64'!BJ$1,'2016 population'!$A$3:$E$102,4,FALSE),"")</f>
        <v/>
      </c>
      <c r="BK46" s="21" t="str">
        <f>IF('Adjacent Counties'!BK46="x",VLOOKUP('2016 0-64'!BK$1,'2016 population'!$A$3:$E$102,4,FALSE),"")</f>
        <v/>
      </c>
      <c r="BL46" s="21" t="str">
        <f>IF('Adjacent Counties'!BL46="x",VLOOKUP('2016 0-64'!BL$1,'2016 population'!$A$3:$E$102,4,FALSE),"")</f>
        <v/>
      </c>
      <c r="BM46" s="21" t="str">
        <f>IF('Adjacent Counties'!BM46="x",VLOOKUP('2016 0-64'!BM$1,'2016 population'!$A$3:$E$102,4,FALSE),"")</f>
        <v/>
      </c>
      <c r="BN46" s="21" t="str">
        <f>IF('Adjacent Counties'!BN46="x",VLOOKUP('2016 0-64'!BN$1,'2016 population'!$A$3:$E$102,4,FALSE),"")</f>
        <v/>
      </c>
      <c r="BO46" s="21" t="str">
        <f>IF('Adjacent Counties'!BO46="x",VLOOKUP('2016 0-64'!BO$1,'2016 population'!$A$3:$E$102,4,FALSE),"")</f>
        <v/>
      </c>
      <c r="BP46" s="21" t="str">
        <f>IF('Adjacent Counties'!BP46="x",VLOOKUP('2016 0-64'!BP$1,'2016 population'!$A$3:$E$102,4,FALSE),"")</f>
        <v/>
      </c>
      <c r="BQ46" s="21" t="str">
        <f>IF('Adjacent Counties'!BQ46="x",VLOOKUP('2016 0-64'!BQ$1,'2016 population'!$A$3:$E$102,4,FALSE),"")</f>
        <v/>
      </c>
      <c r="BR46" s="21" t="str">
        <f>IF('Adjacent Counties'!BR46="x",VLOOKUP('2016 0-64'!BR$1,'2016 population'!$A$3:$E$102,4,FALSE),"")</f>
        <v/>
      </c>
      <c r="BS46" s="21" t="str">
        <f>IF('Adjacent Counties'!BS46="x",VLOOKUP('2016 0-64'!BS$1,'2016 population'!$A$3:$E$102,4,FALSE),"")</f>
        <v/>
      </c>
      <c r="BT46" s="21" t="str">
        <f>IF('Adjacent Counties'!BT46="x",VLOOKUP('2016 0-64'!BT$1,'2016 population'!$A$3:$E$102,4,FALSE),"")</f>
        <v/>
      </c>
      <c r="BU46" s="21" t="str">
        <f>IF('Adjacent Counties'!BU46="x",VLOOKUP('2016 0-64'!BU$1,'2016 population'!$A$3:$E$102,4,FALSE),"")</f>
        <v/>
      </c>
      <c r="BV46" s="21" t="str">
        <f>IF('Adjacent Counties'!BV46="x",VLOOKUP('2016 0-64'!BV$1,'2016 population'!$A$3:$E$102,4,FALSE),"")</f>
        <v/>
      </c>
      <c r="BW46" s="21" t="str">
        <f>IF('Adjacent Counties'!BW46="x",VLOOKUP('2016 0-64'!BW$1,'2016 population'!$A$3:$E$102,4,FALSE),"")</f>
        <v/>
      </c>
      <c r="BX46" s="21">
        <f>IF('Adjacent Counties'!BX46="x",VLOOKUP('2016 0-64'!BX$1,'2016 population'!$A$3:$E$102,4,FALSE),"")</f>
        <v>1725</v>
      </c>
      <c r="BY46" s="21" t="str">
        <f>IF('Adjacent Counties'!BY46="x",VLOOKUP('2016 0-64'!BY$1,'2016 population'!$A$3:$E$102,4,FALSE),"")</f>
        <v/>
      </c>
      <c r="BZ46" s="21" t="str">
        <f>IF('Adjacent Counties'!BZ46="x",VLOOKUP('2016 0-64'!BZ$1,'2016 population'!$A$3:$E$102,4,FALSE),"")</f>
        <v/>
      </c>
      <c r="CA46" s="21" t="str">
        <f>IF('Adjacent Counties'!CA46="x",VLOOKUP('2016 0-64'!CA$1,'2016 population'!$A$3:$E$102,4,FALSE),"")</f>
        <v/>
      </c>
      <c r="CB46" s="21" t="str">
        <f>IF('Adjacent Counties'!CB46="x",VLOOKUP('2016 0-64'!CB$1,'2016 population'!$A$3:$E$102,4,FALSE),"")</f>
        <v/>
      </c>
      <c r="CC46" s="21" t="str">
        <f>IF('Adjacent Counties'!CC46="x",VLOOKUP('2016 0-64'!CC$1,'2016 population'!$A$3:$E$102,4,FALSE),"")</f>
        <v/>
      </c>
      <c r="CD46" s="21">
        <f>IF('Adjacent Counties'!CD46="x",VLOOKUP('2016 0-64'!CD$1,'2016 population'!$A$3:$E$102,4,FALSE),"")</f>
        <v>4106</v>
      </c>
      <c r="CE46" s="21" t="str">
        <f>IF('Adjacent Counties'!CE46="x",VLOOKUP('2016 0-64'!CE$1,'2016 population'!$A$3:$E$102,4,FALSE),"")</f>
        <v/>
      </c>
      <c r="CF46" s="21" t="str">
        <f>IF('Adjacent Counties'!CF46="x",VLOOKUP('2016 0-64'!CF$1,'2016 population'!$A$3:$E$102,4,FALSE),"")</f>
        <v/>
      </c>
      <c r="CG46" s="21" t="str">
        <f>IF('Adjacent Counties'!CG46="x",VLOOKUP('2016 0-64'!CG$1,'2016 population'!$A$3:$E$102,4,FALSE),"")</f>
        <v/>
      </c>
      <c r="CH46" s="21" t="str">
        <f>IF('Adjacent Counties'!CH46="x",VLOOKUP('2016 0-64'!CH$1,'2016 population'!$A$3:$E$102,4,FALSE),"")</f>
        <v/>
      </c>
      <c r="CI46" s="21" t="str">
        <f>IF('Adjacent Counties'!CI46="x",VLOOKUP('2016 0-64'!CI$1,'2016 population'!$A$3:$E$102,4,FALSE),"")</f>
        <v/>
      </c>
      <c r="CJ46" s="21" t="str">
        <f>IF('Adjacent Counties'!CJ46="x",VLOOKUP('2016 0-64'!CJ$1,'2016 population'!$A$3:$E$102,4,FALSE),"")</f>
        <v/>
      </c>
      <c r="CK46" s="21">
        <f>IF('Adjacent Counties'!CK46="x",VLOOKUP('2016 0-64'!CK$1,'2016 population'!$A$3:$E$102,4,FALSE),"")</f>
        <v>3338</v>
      </c>
      <c r="CL46" s="21" t="str">
        <f>IF('Adjacent Counties'!CL46="x",VLOOKUP('2016 0-64'!CL$1,'2016 population'!$A$3:$E$102,4,FALSE),"")</f>
        <v/>
      </c>
      <c r="CM46" s="21" t="str">
        <f>IF('Adjacent Counties'!CM46="x",VLOOKUP('2016 0-64'!CM$1,'2016 population'!$A$3:$E$102,4,FALSE),"")</f>
        <v/>
      </c>
      <c r="CN46" s="21" t="str">
        <f>IF('Adjacent Counties'!CN46="x",VLOOKUP('2016 0-64'!CN$1,'2016 population'!$A$3:$E$102,4,FALSE),"")</f>
        <v/>
      </c>
      <c r="CO46" s="21" t="str">
        <f>IF('Adjacent Counties'!CO46="x",VLOOKUP('2016 0-64'!CO$1,'2016 population'!$A$3:$E$102,4,FALSE),"")</f>
        <v/>
      </c>
      <c r="CP46" s="21" t="str">
        <f>IF('Adjacent Counties'!CP46="x",VLOOKUP('2016 0-64'!CP$1,'2016 population'!$A$3:$E$102,4,FALSE),"")</f>
        <v/>
      </c>
      <c r="CQ46" s="21" t="str">
        <f>IF('Adjacent Counties'!CQ46="x",VLOOKUP('2016 0-64'!CQ$1,'2016 population'!$A$3:$E$102,4,FALSE),"")</f>
        <v/>
      </c>
      <c r="CR46" s="21" t="str">
        <f>IF('Adjacent Counties'!CR46="x",VLOOKUP('2016 0-64'!CR$1,'2016 population'!$A$3:$E$102,4,FALSE),"")</f>
        <v/>
      </c>
      <c r="CS46" s="21" t="str">
        <f>IF('Adjacent Counties'!CS46="x",VLOOKUP('2016 0-64'!CS$1,'2016 population'!$A$3:$E$102,4,FALSE),"")</f>
        <v/>
      </c>
      <c r="CT46" s="21" t="str">
        <f>IF('Adjacent Counties'!CT46="x",VLOOKUP('2016 0-64'!CT$1,'2016 population'!$A$3:$E$102,4,FALSE),"")</f>
        <v/>
      </c>
      <c r="CU46" s="21" t="str">
        <f>IF('Adjacent Counties'!CU46="x",VLOOKUP('2016 0-64'!CU$1,'2016 population'!$A$3:$E$102,4,FALSE),"")</f>
        <v/>
      </c>
      <c r="CV46" s="21" t="str">
        <f>IF('Adjacent Counties'!CV46="x",VLOOKUP('2016 0-64'!CV$1,'2016 population'!$A$3:$E$102,4,FALSE),"")</f>
        <v/>
      </c>
      <c r="CW46" s="21" t="str">
        <f>IF('Adjacent Counties'!CW46="x",VLOOKUP('2016 0-64'!CW$1,'2016 population'!$A$3:$E$102,4,FALSE),"")</f>
        <v/>
      </c>
      <c r="CX46" s="21">
        <f t="shared" si="0"/>
        <v>36806</v>
      </c>
    </row>
    <row r="47" spans="1:102">
      <c r="A47" s="3" t="s">
        <v>45</v>
      </c>
      <c r="B47" s="21" t="str">
        <f>IF('Adjacent Counties'!B47="x",VLOOKUP('2016 0-64'!B$1,'2016 population'!$A$3:$E$102,4,FALSE),"")</f>
        <v/>
      </c>
      <c r="C47" s="21" t="str">
        <f>IF('Adjacent Counties'!C47="x",VLOOKUP('2016 0-64'!C$1,'2016 population'!$A$3:$E$102,4,FALSE),"")</f>
        <v/>
      </c>
      <c r="D47" s="21" t="str">
        <f>IF('Adjacent Counties'!D47="x",VLOOKUP('2016 0-64'!D$1,'2016 population'!$A$3:$E$102,4,FALSE),"")</f>
        <v/>
      </c>
      <c r="E47" s="21" t="str">
        <f>IF('Adjacent Counties'!E47="x",VLOOKUP('2016 0-64'!E$1,'2016 population'!$A$3:$E$102,4,FALSE),"")</f>
        <v/>
      </c>
      <c r="F47" s="21" t="str">
        <f>IF('Adjacent Counties'!F47="x",VLOOKUP('2016 0-64'!F$1,'2016 population'!$A$3:$E$102,4,FALSE),"")</f>
        <v/>
      </c>
      <c r="G47" s="21" t="str">
        <f>IF('Adjacent Counties'!G47="x",VLOOKUP('2016 0-64'!G$1,'2016 population'!$A$3:$E$102,4,FALSE),"")</f>
        <v/>
      </c>
      <c r="H47" s="21" t="str">
        <f>IF('Adjacent Counties'!H47="x",VLOOKUP('2016 0-64'!H$1,'2016 population'!$A$3:$E$102,4,FALSE),"")</f>
        <v/>
      </c>
      <c r="I47" s="21">
        <f>IF('Adjacent Counties'!I47="x",VLOOKUP('2016 0-64'!I$1,'2016 population'!$A$3:$E$102,4,FALSE),"")</f>
        <v>1229</v>
      </c>
      <c r="J47" s="21" t="str">
        <f>IF('Adjacent Counties'!J47="x",VLOOKUP('2016 0-64'!J$1,'2016 population'!$A$3:$E$102,4,FALSE),"")</f>
        <v/>
      </c>
      <c r="K47" s="21" t="str">
        <f>IF('Adjacent Counties'!K47="x",VLOOKUP('2016 0-64'!K$1,'2016 population'!$A$3:$E$102,4,FALSE),"")</f>
        <v/>
      </c>
      <c r="L47" s="21" t="str">
        <f>IF('Adjacent Counties'!L47="x",VLOOKUP('2016 0-64'!L$1,'2016 population'!$A$3:$E$102,4,FALSE),"")</f>
        <v/>
      </c>
      <c r="M47" s="21" t="str">
        <f>IF('Adjacent Counties'!M47="x",VLOOKUP('2016 0-64'!M$1,'2016 population'!$A$3:$E$102,4,FALSE),"")</f>
        <v/>
      </c>
      <c r="N47" s="21" t="str">
        <f>IF('Adjacent Counties'!N47="x",VLOOKUP('2016 0-64'!N$1,'2016 population'!$A$3:$E$102,4,FALSE),"")</f>
        <v/>
      </c>
      <c r="O47" s="21" t="str">
        <f>IF('Adjacent Counties'!O47="x",VLOOKUP('2016 0-64'!O$1,'2016 population'!$A$3:$E$102,4,FALSE),"")</f>
        <v/>
      </c>
      <c r="P47" s="21" t="str">
        <f>IF('Adjacent Counties'!P47="x",VLOOKUP('2016 0-64'!P$1,'2016 population'!$A$3:$E$102,4,FALSE),"")</f>
        <v/>
      </c>
      <c r="Q47" s="21" t="str">
        <f>IF('Adjacent Counties'!Q47="x",VLOOKUP('2016 0-64'!Q$1,'2016 population'!$A$3:$E$102,4,FALSE),"")</f>
        <v/>
      </c>
      <c r="R47" s="21" t="str">
        <f>IF('Adjacent Counties'!R47="x",VLOOKUP('2016 0-64'!R$1,'2016 population'!$A$3:$E$102,4,FALSE),"")</f>
        <v/>
      </c>
      <c r="S47" s="21" t="str">
        <f>IF('Adjacent Counties'!S47="x",VLOOKUP('2016 0-64'!S$1,'2016 population'!$A$3:$E$102,4,FALSE),"")</f>
        <v/>
      </c>
      <c r="T47" s="21" t="str">
        <f>IF('Adjacent Counties'!T47="x",VLOOKUP('2016 0-64'!T$1,'2016 population'!$A$3:$E$102,4,FALSE),"")</f>
        <v/>
      </c>
      <c r="U47" s="21" t="str">
        <f>IF('Adjacent Counties'!U47="x",VLOOKUP('2016 0-64'!U$1,'2016 population'!$A$3:$E$102,4,FALSE),"")</f>
        <v/>
      </c>
      <c r="V47" s="21">
        <f>IF('Adjacent Counties'!V47="x",VLOOKUP('2016 0-64'!V$1,'2016 population'!$A$3:$E$102,4,FALSE),"")</f>
        <v>1033</v>
      </c>
      <c r="W47" s="21" t="str">
        <f>IF('Adjacent Counties'!W47="x",VLOOKUP('2016 0-64'!W$1,'2016 population'!$A$3:$E$102,4,FALSE),"")</f>
        <v/>
      </c>
      <c r="X47" s="21" t="str">
        <f>IF('Adjacent Counties'!X47="x",VLOOKUP('2016 0-64'!X$1,'2016 population'!$A$3:$E$102,4,FALSE),"")</f>
        <v/>
      </c>
      <c r="Y47" s="21" t="str">
        <f>IF('Adjacent Counties'!Y47="x",VLOOKUP('2016 0-64'!Y$1,'2016 population'!$A$3:$E$102,4,FALSE),"")</f>
        <v/>
      </c>
      <c r="Z47" s="21" t="str">
        <f>IF('Adjacent Counties'!Z47="x",VLOOKUP('2016 0-64'!Z$1,'2016 population'!$A$3:$E$102,4,FALSE),"")</f>
        <v/>
      </c>
      <c r="AA47" s="21" t="str">
        <f>IF('Adjacent Counties'!AA47="x",VLOOKUP('2016 0-64'!AA$1,'2016 population'!$A$3:$E$102,4,FALSE),"")</f>
        <v/>
      </c>
      <c r="AB47" s="21" t="str">
        <f>IF('Adjacent Counties'!AB47="x",VLOOKUP('2016 0-64'!AB$1,'2016 population'!$A$3:$E$102,4,FALSE),"")</f>
        <v/>
      </c>
      <c r="AC47" s="21" t="str">
        <f>IF('Adjacent Counties'!AC47="x",VLOOKUP('2016 0-64'!AC$1,'2016 population'!$A$3:$E$102,4,FALSE),"")</f>
        <v/>
      </c>
      <c r="AD47" s="21" t="str">
        <f>IF('Adjacent Counties'!AD47="x",VLOOKUP('2016 0-64'!AD$1,'2016 population'!$A$3:$E$102,4,FALSE),"")</f>
        <v/>
      </c>
      <c r="AE47" s="21" t="str">
        <f>IF('Adjacent Counties'!AE47="x",VLOOKUP('2016 0-64'!AE$1,'2016 population'!$A$3:$E$102,4,FALSE),"")</f>
        <v/>
      </c>
      <c r="AF47" s="21" t="str">
        <f>IF('Adjacent Counties'!AF47="x",VLOOKUP('2016 0-64'!AF$1,'2016 population'!$A$3:$E$102,4,FALSE),"")</f>
        <v/>
      </c>
      <c r="AG47" s="21" t="str">
        <f>IF('Adjacent Counties'!AG47="x",VLOOKUP('2016 0-64'!AG$1,'2016 population'!$A$3:$E$102,4,FALSE),"")</f>
        <v/>
      </c>
      <c r="AH47" s="21" t="str">
        <f>IF('Adjacent Counties'!AH47="x",VLOOKUP('2016 0-64'!AH$1,'2016 population'!$A$3:$E$102,4,FALSE),"")</f>
        <v/>
      </c>
      <c r="AI47" s="21" t="str">
        <f>IF('Adjacent Counties'!AI47="x",VLOOKUP('2016 0-64'!AI$1,'2016 population'!$A$3:$E$102,4,FALSE),"")</f>
        <v/>
      </c>
      <c r="AJ47" s="21" t="str">
        <f>IF('Adjacent Counties'!AJ47="x",VLOOKUP('2016 0-64'!AJ$1,'2016 population'!$A$3:$E$102,4,FALSE),"")</f>
        <v/>
      </c>
      <c r="AK47" s="21" t="str">
        <f>IF('Adjacent Counties'!AK47="x",VLOOKUP('2016 0-64'!AK$1,'2016 population'!$A$3:$E$102,4,FALSE),"")</f>
        <v/>
      </c>
      <c r="AL47" s="21">
        <f>IF('Adjacent Counties'!AL47="x",VLOOKUP('2016 0-64'!AL$1,'2016 population'!$A$3:$E$102,4,FALSE),"")</f>
        <v>606</v>
      </c>
      <c r="AM47" s="21" t="str">
        <f>IF('Adjacent Counties'!AM47="x",VLOOKUP('2016 0-64'!AM$1,'2016 population'!$A$3:$E$102,4,FALSE),"")</f>
        <v/>
      </c>
      <c r="AN47" s="21" t="str">
        <f>IF('Adjacent Counties'!AN47="x",VLOOKUP('2016 0-64'!AN$1,'2016 population'!$A$3:$E$102,4,FALSE),"")</f>
        <v/>
      </c>
      <c r="AO47" s="21" t="str">
        <f>IF('Adjacent Counties'!AO47="x",VLOOKUP('2016 0-64'!AO$1,'2016 population'!$A$3:$E$102,4,FALSE),"")</f>
        <v/>
      </c>
      <c r="AP47" s="21" t="str">
        <f>IF('Adjacent Counties'!AP47="x",VLOOKUP('2016 0-64'!AP$1,'2016 population'!$A$3:$E$102,4,FALSE),"")</f>
        <v/>
      </c>
      <c r="AQ47" s="21" t="str">
        <f>IF('Adjacent Counties'!AQ47="x",VLOOKUP('2016 0-64'!AQ$1,'2016 population'!$A$3:$E$102,4,FALSE),"")</f>
        <v/>
      </c>
      <c r="AR47" s="21" t="str">
        <f>IF('Adjacent Counties'!AR47="x",VLOOKUP('2016 0-64'!AR$1,'2016 population'!$A$3:$E$102,4,FALSE),"")</f>
        <v/>
      </c>
      <c r="AS47" s="21" t="str">
        <f>IF('Adjacent Counties'!AS47="x",VLOOKUP('2016 0-64'!AS$1,'2016 population'!$A$3:$E$102,4,FALSE),"")</f>
        <v/>
      </c>
      <c r="AT47" s="21" t="str">
        <f>IF('Adjacent Counties'!AT47="x",VLOOKUP('2016 0-64'!AT$1,'2016 population'!$A$3:$E$102,4,FALSE),"")</f>
        <v/>
      </c>
      <c r="AU47" s="21">
        <f>IF('Adjacent Counties'!AU47="x",VLOOKUP('2016 0-64'!AU$1,'2016 population'!$A$3:$E$102,4,FALSE),"")</f>
        <v>1345</v>
      </c>
      <c r="AV47" s="21" t="str">
        <f>IF('Adjacent Counties'!AV47="x",VLOOKUP('2016 0-64'!AV$1,'2016 population'!$A$3:$E$102,4,FALSE),"")</f>
        <v/>
      </c>
      <c r="AW47" s="21" t="str">
        <f>IF('Adjacent Counties'!AW47="x",VLOOKUP('2016 0-64'!AW$1,'2016 population'!$A$3:$E$102,4,FALSE),"")</f>
        <v/>
      </c>
      <c r="AX47" s="21" t="str">
        <f>IF('Adjacent Counties'!AX47="x",VLOOKUP('2016 0-64'!AX$1,'2016 population'!$A$3:$E$102,4,FALSE),"")</f>
        <v/>
      </c>
      <c r="AY47" s="21" t="str">
        <f>IF('Adjacent Counties'!AY47="x",VLOOKUP('2016 0-64'!AY$1,'2016 population'!$A$3:$E$102,4,FALSE),"")</f>
        <v/>
      </c>
      <c r="AZ47" s="21" t="str">
        <f>IF('Adjacent Counties'!AZ47="x",VLOOKUP('2016 0-64'!AZ$1,'2016 population'!$A$3:$E$102,4,FALSE),"")</f>
        <v/>
      </c>
      <c r="BA47" s="21" t="str">
        <f>IF('Adjacent Counties'!BA47="x",VLOOKUP('2016 0-64'!BA$1,'2016 population'!$A$3:$E$102,4,FALSE),"")</f>
        <v/>
      </c>
      <c r="BB47" s="21" t="str">
        <f>IF('Adjacent Counties'!BB47="x",VLOOKUP('2016 0-64'!BB$1,'2016 population'!$A$3:$E$102,4,FALSE),"")</f>
        <v/>
      </c>
      <c r="BC47" s="21" t="str">
        <f>IF('Adjacent Counties'!BC47="x",VLOOKUP('2016 0-64'!BC$1,'2016 population'!$A$3:$E$102,4,FALSE),"")</f>
        <v/>
      </c>
      <c r="BD47" s="21" t="str">
        <f>IF('Adjacent Counties'!BD47="x",VLOOKUP('2016 0-64'!BD$1,'2016 population'!$A$3:$E$102,4,FALSE),"")</f>
        <v/>
      </c>
      <c r="BE47" s="21" t="str">
        <f>IF('Adjacent Counties'!BE47="x",VLOOKUP('2016 0-64'!BE$1,'2016 population'!$A$3:$E$102,4,FALSE),"")</f>
        <v/>
      </c>
      <c r="BF47" s="21" t="str">
        <f>IF('Adjacent Counties'!BF47="x",VLOOKUP('2016 0-64'!BF$1,'2016 population'!$A$3:$E$102,4,FALSE),"")</f>
        <v/>
      </c>
      <c r="BG47" s="21" t="str">
        <f>IF('Adjacent Counties'!BG47="x",VLOOKUP('2016 0-64'!BG$1,'2016 population'!$A$3:$E$102,4,FALSE),"")</f>
        <v/>
      </c>
      <c r="BH47" s="21" t="str">
        <f>IF('Adjacent Counties'!BH47="x",VLOOKUP('2016 0-64'!BH$1,'2016 population'!$A$3:$E$102,4,FALSE),"")</f>
        <v/>
      </c>
      <c r="BI47" s="21" t="str">
        <f>IF('Adjacent Counties'!BI47="x",VLOOKUP('2016 0-64'!BI$1,'2016 population'!$A$3:$E$102,4,FALSE),"")</f>
        <v/>
      </c>
      <c r="BJ47" s="21" t="str">
        <f>IF('Adjacent Counties'!BJ47="x",VLOOKUP('2016 0-64'!BJ$1,'2016 population'!$A$3:$E$102,4,FALSE),"")</f>
        <v/>
      </c>
      <c r="BK47" s="21" t="str">
        <f>IF('Adjacent Counties'!BK47="x",VLOOKUP('2016 0-64'!BK$1,'2016 population'!$A$3:$E$102,4,FALSE),"")</f>
        <v/>
      </c>
      <c r="BL47" s="21" t="str">
        <f>IF('Adjacent Counties'!BL47="x",VLOOKUP('2016 0-64'!BL$1,'2016 population'!$A$3:$E$102,4,FALSE),"")</f>
        <v/>
      </c>
      <c r="BM47" s="21" t="str">
        <f>IF('Adjacent Counties'!BM47="x",VLOOKUP('2016 0-64'!BM$1,'2016 population'!$A$3:$E$102,4,FALSE),"")</f>
        <v/>
      </c>
      <c r="BN47" s="21" t="str">
        <f>IF('Adjacent Counties'!BN47="x",VLOOKUP('2016 0-64'!BN$1,'2016 population'!$A$3:$E$102,4,FALSE),"")</f>
        <v/>
      </c>
      <c r="BO47" s="21">
        <f>IF('Adjacent Counties'!BO47="x",VLOOKUP('2016 0-64'!BO$1,'2016 population'!$A$3:$E$102,4,FALSE),"")</f>
        <v>1431</v>
      </c>
      <c r="BP47" s="21" t="str">
        <f>IF('Adjacent Counties'!BP47="x",VLOOKUP('2016 0-64'!BP$1,'2016 population'!$A$3:$E$102,4,FALSE),"")</f>
        <v/>
      </c>
      <c r="BQ47" s="21" t="str">
        <f>IF('Adjacent Counties'!BQ47="x",VLOOKUP('2016 0-64'!BQ$1,'2016 population'!$A$3:$E$102,4,FALSE),"")</f>
        <v/>
      </c>
      <c r="BR47" s="21" t="str">
        <f>IF('Adjacent Counties'!BR47="x",VLOOKUP('2016 0-64'!BR$1,'2016 population'!$A$3:$E$102,4,FALSE),"")</f>
        <v/>
      </c>
      <c r="BS47" s="21" t="str">
        <f>IF('Adjacent Counties'!BS47="x",VLOOKUP('2016 0-64'!BS$1,'2016 population'!$A$3:$E$102,4,FALSE),"")</f>
        <v/>
      </c>
      <c r="BT47" s="21" t="str">
        <f>IF('Adjacent Counties'!BT47="x",VLOOKUP('2016 0-64'!BT$1,'2016 population'!$A$3:$E$102,4,FALSE),"")</f>
        <v/>
      </c>
      <c r="BU47" s="21" t="str">
        <f>IF('Adjacent Counties'!BU47="x",VLOOKUP('2016 0-64'!BU$1,'2016 population'!$A$3:$E$102,4,FALSE),"")</f>
        <v/>
      </c>
      <c r="BV47" s="21" t="str">
        <f>IF('Adjacent Counties'!BV47="x",VLOOKUP('2016 0-64'!BV$1,'2016 population'!$A$3:$E$102,4,FALSE),"")</f>
        <v/>
      </c>
      <c r="BW47" s="21" t="str">
        <f>IF('Adjacent Counties'!BW47="x",VLOOKUP('2016 0-64'!BW$1,'2016 population'!$A$3:$E$102,4,FALSE),"")</f>
        <v/>
      </c>
      <c r="BX47" s="21" t="str">
        <f>IF('Adjacent Counties'!BX47="x",VLOOKUP('2016 0-64'!BX$1,'2016 population'!$A$3:$E$102,4,FALSE),"")</f>
        <v/>
      </c>
      <c r="BY47" s="21" t="str">
        <f>IF('Adjacent Counties'!BY47="x",VLOOKUP('2016 0-64'!BY$1,'2016 population'!$A$3:$E$102,4,FALSE),"")</f>
        <v/>
      </c>
      <c r="BZ47" s="21" t="str">
        <f>IF('Adjacent Counties'!BZ47="x",VLOOKUP('2016 0-64'!BZ$1,'2016 population'!$A$3:$E$102,4,FALSE),"")</f>
        <v/>
      </c>
      <c r="CA47" s="21" t="str">
        <f>IF('Adjacent Counties'!CA47="x",VLOOKUP('2016 0-64'!CA$1,'2016 population'!$A$3:$E$102,4,FALSE),"")</f>
        <v/>
      </c>
      <c r="CB47" s="21" t="str">
        <f>IF('Adjacent Counties'!CB47="x",VLOOKUP('2016 0-64'!CB$1,'2016 population'!$A$3:$E$102,4,FALSE),"")</f>
        <v/>
      </c>
      <c r="CC47" s="21" t="str">
        <f>IF('Adjacent Counties'!CC47="x",VLOOKUP('2016 0-64'!CC$1,'2016 population'!$A$3:$E$102,4,FALSE),"")</f>
        <v/>
      </c>
      <c r="CD47" s="21" t="str">
        <f>IF('Adjacent Counties'!CD47="x",VLOOKUP('2016 0-64'!CD$1,'2016 population'!$A$3:$E$102,4,FALSE),"")</f>
        <v/>
      </c>
      <c r="CE47" s="21" t="str">
        <f>IF('Adjacent Counties'!CE47="x",VLOOKUP('2016 0-64'!CE$1,'2016 population'!$A$3:$E$102,4,FALSE),"")</f>
        <v/>
      </c>
      <c r="CF47" s="21" t="str">
        <f>IF('Adjacent Counties'!CF47="x",VLOOKUP('2016 0-64'!CF$1,'2016 population'!$A$3:$E$102,4,FALSE),"")</f>
        <v/>
      </c>
      <c r="CG47" s="21" t="str">
        <f>IF('Adjacent Counties'!CG47="x",VLOOKUP('2016 0-64'!CG$1,'2016 population'!$A$3:$E$102,4,FALSE),"")</f>
        <v/>
      </c>
      <c r="CH47" s="21" t="str">
        <f>IF('Adjacent Counties'!CH47="x",VLOOKUP('2016 0-64'!CH$1,'2016 population'!$A$3:$E$102,4,FALSE),"")</f>
        <v/>
      </c>
      <c r="CI47" s="21" t="str">
        <f>IF('Adjacent Counties'!CI47="x",VLOOKUP('2016 0-64'!CI$1,'2016 population'!$A$3:$E$102,4,FALSE),"")</f>
        <v/>
      </c>
      <c r="CJ47" s="21" t="str">
        <f>IF('Adjacent Counties'!CJ47="x",VLOOKUP('2016 0-64'!CJ$1,'2016 population'!$A$3:$E$102,4,FALSE),"")</f>
        <v/>
      </c>
      <c r="CK47" s="21" t="str">
        <f>IF('Adjacent Counties'!CK47="x",VLOOKUP('2016 0-64'!CK$1,'2016 population'!$A$3:$E$102,4,FALSE),"")</f>
        <v/>
      </c>
      <c r="CL47" s="21" t="str">
        <f>IF('Adjacent Counties'!CL47="x",VLOOKUP('2016 0-64'!CL$1,'2016 population'!$A$3:$E$102,4,FALSE),"")</f>
        <v/>
      </c>
      <c r="CM47" s="21" t="str">
        <f>IF('Adjacent Counties'!CM47="x",VLOOKUP('2016 0-64'!CM$1,'2016 population'!$A$3:$E$102,4,FALSE),"")</f>
        <v/>
      </c>
      <c r="CN47" s="21" t="str">
        <f>IF('Adjacent Counties'!CN47="x",VLOOKUP('2016 0-64'!CN$1,'2016 population'!$A$3:$E$102,4,FALSE),"")</f>
        <v/>
      </c>
      <c r="CO47" s="21" t="str">
        <f>IF('Adjacent Counties'!CO47="x",VLOOKUP('2016 0-64'!CO$1,'2016 population'!$A$3:$E$102,4,FALSE),"")</f>
        <v/>
      </c>
      <c r="CP47" s="21" t="str">
        <f>IF('Adjacent Counties'!CP47="x",VLOOKUP('2016 0-64'!CP$1,'2016 population'!$A$3:$E$102,4,FALSE),"")</f>
        <v/>
      </c>
      <c r="CQ47" s="21" t="str">
        <f>IF('Adjacent Counties'!CQ47="x",VLOOKUP('2016 0-64'!CQ$1,'2016 population'!$A$3:$E$102,4,FALSE),"")</f>
        <v/>
      </c>
      <c r="CR47" s="21" t="str">
        <f>IF('Adjacent Counties'!CR47="x",VLOOKUP('2016 0-64'!CR$1,'2016 population'!$A$3:$E$102,4,FALSE),"")</f>
        <v/>
      </c>
      <c r="CS47" s="21" t="str">
        <f>IF('Adjacent Counties'!CS47="x",VLOOKUP('2016 0-64'!CS$1,'2016 population'!$A$3:$E$102,4,FALSE),"")</f>
        <v/>
      </c>
      <c r="CT47" s="21" t="str">
        <f>IF('Adjacent Counties'!CT47="x",VLOOKUP('2016 0-64'!CT$1,'2016 population'!$A$3:$E$102,4,FALSE),"")</f>
        <v/>
      </c>
      <c r="CU47" s="21" t="str">
        <f>IF('Adjacent Counties'!CU47="x",VLOOKUP('2016 0-64'!CU$1,'2016 population'!$A$3:$E$102,4,FALSE),"")</f>
        <v/>
      </c>
      <c r="CV47" s="21" t="str">
        <f>IF('Adjacent Counties'!CV47="x",VLOOKUP('2016 0-64'!CV$1,'2016 population'!$A$3:$E$102,4,FALSE),"")</f>
        <v/>
      </c>
      <c r="CW47" s="21" t="str">
        <f>IF('Adjacent Counties'!CW47="x",VLOOKUP('2016 0-64'!CW$1,'2016 population'!$A$3:$E$102,4,FALSE),"")</f>
        <v/>
      </c>
      <c r="CX47" s="21">
        <f t="shared" si="0"/>
        <v>5644</v>
      </c>
    </row>
    <row r="48" spans="1:102">
      <c r="A48" s="3" t="s">
        <v>46</v>
      </c>
      <c r="B48" s="21" t="str">
        <f>IF('Adjacent Counties'!B48="x",VLOOKUP('2016 0-64'!B$1,'2016 population'!$A$3:$E$102,4,FALSE),"")</f>
        <v/>
      </c>
      <c r="C48" s="21" t="str">
        <f>IF('Adjacent Counties'!C48="x",VLOOKUP('2016 0-64'!C$1,'2016 population'!$A$3:$E$102,4,FALSE),"")</f>
        <v/>
      </c>
      <c r="D48" s="21" t="str">
        <f>IF('Adjacent Counties'!D48="x",VLOOKUP('2016 0-64'!D$1,'2016 population'!$A$3:$E$102,4,FALSE),"")</f>
        <v/>
      </c>
      <c r="E48" s="21" t="str">
        <f>IF('Adjacent Counties'!E48="x",VLOOKUP('2016 0-64'!E$1,'2016 population'!$A$3:$E$102,4,FALSE),"")</f>
        <v/>
      </c>
      <c r="F48" s="21" t="str">
        <f>IF('Adjacent Counties'!F48="x",VLOOKUP('2016 0-64'!F$1,'2016 population'!$A$3:$E$102,4,FALSE),"")</f>
        <v/>
      </c>
      <c r="G48" s="21" t="str">
        <f>IF('Adjacent Counties'!G48="x",VLOOKUP('2016 0-64'!G$1,'2016 population'!$A$3:$E$102,4,FALSE),"")</f>
        <v/>
      </c>
      <c r="H48" s="21" t="str">
        <f>IF('Adjacent Counties'!H48="x",VLOOKUP('2016 0-64'!H$1,'2016 population'!$A$3:$E$102,4,FALSE),"")</f>
        <v/>
      </c>
      <c r="I48" s="21" t="str">
        <f>IF('Adjacent Counties'!I48="x",VLOOKUP('2016 0-64'!I$1,'2016 population'!$A$3:$E$102,4,FALSE),"")</f>
        <v/>
      </c>
      <c r="J48" s="21" t="str">
        <f>IF('Adjacent Counties'!J48="x",VLOOKUP('2016 0-64'!J$1,'2016 population'!$A$3:$E$102,4,FALSE),"")</f>
        <v/>
      </c>
      <c r="K48" s="21" t="str">
        <f>IF('Adjacent Counties'!K48="x",VLOOKUP('2016 0-64'!K$1,'2016 population'!$A$3:$E$102,4,FALSE),"")</f>
        <v/>
      </c>
      <c r="L48" s="21" t="str">
        <f>IF('Adjacent Counties'!L48="x",VLOOKUP('2016 0-64'!L$1,'2016 population'!$A$3:$E$102,4,FALSE),"")</f>
        <v/>
      </c>
      <c r="M48" s="21" t="str">
        <f>IF('Adjacent Counties'!M48="x",VLOOKUP('2016 0-64'!M$1,'2016 population'!$A$3:$E$102,4,FALSE),"")</f>
        <v/>
      </c>
      <c r="N48" s="21" t="str">
        <f>IF('Adjacent Counties'!N48="x",VLOOKUP('2016 0-64'!N$1,'2016 population'!$A$3:$E$102,4,FALSE),"")</f>
        <v/>
      </c>
      <c r="O48" s="21" t="str">
        <f>IF('Adjacent Counties'!O48="x",VLOOKUP('2016 0-64'!O$1,'2016 population'!$A$3:$E$102,4,FALSE),"")</f>
        <v/>
      </c>
      <c r="P48" s="21" t="str">
        <f>IF('Adjacent Counties'!P48="x",VLOOKUP('2016 0-64'!P$1,'2016 population'!$A$3:$E$102,4,FALSE),"")</f>
        <v/>
      </c>
      <c r="Q48" s="21" t="str">
        <f>IF('Adjacent Counties'!Q48="x",VLOOKUP('2016 0-64'!Q$1,'2016 population'!$A$3:$E$102,4,FALSE),"")</f>
        <v/>
      </c>
      <c r="R48" s="21" t="str">
        <f>IF('Adjacent Counties'!R48="x",VLOOKUP('2016 0-64'!R$1,'2016 population'!$A$3:$E$102,4,FALSE),"")</f>
        <v/>
      </c>
      <c r="S48" s="21" t="str">
        <f>IF('Adjacent Counties'!S48="x",VLOOKUP('2016 0-64'!S$1,'2016 population'!$A$3:$E$102,4,FALSE),"")</f>
        <v/>
      </c>
      <c r="T48" s="21" t="str">
        <f>IF('Adjacent Counties'!T48="x",VLOOKUP('2016 0-64'!T$1,'2016 population'!$A$3:$E$102,4,FALSE),"")</f>
        <v/>
      </c>
      <c r="U48" s="21" t="str">
        <f>IF('Adjacent Counties'!U48="x",VLOOKUP('2016 0-64'!U$1,'2016 population'!$A$3:$E$102,4,FALSE),"")</f>
        <v/>
      </c>
      <c r="V48" s="21" t="str">
        <f>IF('Adjacent Counties'!V48="x",VLOOKUP('2016 0-64'!V$1,'2016 population'!$A$3:$E$102,4,FALSE),"")</f>
        <v/>
      </c>
      <c r="W48" s="21" t="str">
        <f>IF('Adjacent Counties'!W48="x",VLOOKUP('2016 0-64'!W$1,'2016 population'!$A$3:$E$102,4,FALSE),"")</f>
        <v/>
      </c>
      <c r="X48" s="21" t="str">
        <f>IF('Adjacent Counties'!X48="x",VLOOKUP('2016 0-64'!X$1,'2016 population'!$A$3:$E$102,4,FALSE),"")</f>
        <v/>
      </c>
      <c r="Y48" s="21" t="str">
        <f>IF('Adjacent Counties'!Y48="x",VLOOKUP('2016 0-64'!Y$1,'2016 population'!$A$3:$E$102,4,FALSE),"")</f>
        <v/>
      </c>
      <c r="Z48" s="21" t="str">
        <f>IF('Adjacent Counties'!Z48="x",VLOOKUP('2016 0-64'!Z$1,'2016 population'!$A$3:$E$102,4,FALSE),"")</f>
        <v/>
      </c>
      <c r="AA48" s="21">
        <f>IF('Adjacent Counties'!AA48="x",VLOOKUP('2016 0-64'!AA$1,'2016 population'!$A$3:$E$102,4,FALSE),"")</f>
        <v>11355</v>
      </c>
      <c r="AB48" s="21" t="str">
        <f>IF('Adjacent Counties'!AB48="x",VLOOKUP('2016 0-64'!AB$1,'2016 population'!$A$3:$E$102,4,FALSE),"")</f>
        <v/>
      </c>
      <c r="AC48" s="21" t="str">
        <f>IF('Adjacent Counties'!AC48="x",VLOOKUP('2016 0-64'!AC$1,'2016 population'!$A$3:$E$102,4,FALSE),"")</f>
        <v/>
      </c>
      <c r="AD48" s="21" t="str">
        <f>IF('Adjacent Counties'!AD48="x",VLOOKUP('2016 0-64'!AD$1,'2016 population'!$A$3:$E$102,4,FALSE),"")</f>
        <v/>
      </c>
      <c r="AE48" s="21" t="str">
        <f>IF('Adjacent Counties'!AE48="x",VLOOKUP('2016 0-64'!AE$1,'2016 population'!$A$3:$E$102,4,FALSE),"")</f>
        <v/>
      </c>
      <c r="AF48" s="21" t="str">
        <f>IF('Adjacent Counties'!AF48="x",VLOOKUP('2016 0-64'!AF$1,'2016 population'!$A$3:$E$102,4,FALSE),"")</f>
        <v/>
      </c>
      <c r="AG48" s="21" t="str">
        <f>IF('Adjacent Counties'!AG48="x",VLOOKUP('2016 0-64'!AG$1,'2016 population'!$A$3:$E$102,4,FALSE),"")</f>
        <v/>
      </c>
      <c r="AH48" s="21" t="str">
        <f>IF('Adjacent Counties'!AH48="x",VLOOKUP('2016 0-64'!AH$1,'2016 population'!$A$3:$E$102,4,FALSE),"")</f>
        <v/>
      </c>
      <c r="AI48" s="21" t="str">
        <f>IF('Adjacent Counties'!AI48="x",VLOOKUP('2016 0-64'!AI$1,'2016 population'!$A$3:$E$102,4,FALSE),"")</f>
        <v/>
      </c>
      <c r="AJ48" s="21" t="str">
        <f>IF('Adjacent Counties'!AJ48="x",VLOOKUP('2016 0-64'!AJ$1,'2016 population'!$A$3:$E$102,4,FALSE),"")</f>
        <v/>
      </c>
      <c r="AK48" s="21" t="str">
        <f>IF('Adjacent Counties'!AK48="x",VLOOKUP('2016 0-64'!AK$1,'2016 population'!$A$3:$E$102,4,FALSE),"")</f>
        <v/>
      </c>
      <c r="AL48" s="21" t="str">
        <f>IF('Adjacent Counties'!AL48="x",VLOOKUP('2016 0-64'!AL$1,'2016 population'!$A$3:$E$102,4,FALSE),"")</f>
        <v/>
      </c>
      <c r="AM48" s="21" t="str">
        <f>IF('Adjacent Counties'!AM48="x",VLOOKUP('2016 0-64'!AM$1,'2016 population'!$A$3:$E$102,4,FALSE),"")</f>
        <v/>
      </c>
      <c r="AN48" s="21" t="str">
        <f>IF('Adjacent Counties'!AN48="x",VLOOKUP('2016 0-64'!AN$1,'2016 population'!$A$3:$E$102,4,FALSE),"")</f>
        <v/>
      </c>
      <c r="AO48" s="21" t="str">
        <f>IF('Adjacent Counties'!AO48="x",VLOOKUP('2016 0-64'!AO$1,'2016 population'!$A$3:$E$102,4,FALSE),"")</f>
        <v/>
      </c>
      <c r="AP48" s="21" t="str">
        <f>IF('Adjacent Counties'!AP48="x",VLOOKUP('2016 0-64'!AP$1,'2016 population'!$A$3:$E$102,4,FALSE),"")</f>
        <v/>
      </c>
      <c r="AQ48" s="21" t="str">
        <f>IF('Adjacent Counties'!AQ48="x",VLOOKUP('2016 0-64'!AQ$1,'2016 population'!$A$3:$E$102,4,FALSE),"")</f>
        <v/>
      </c>
      <c r="AR48" s="21" t="str">
        <f>IF('Adjacent Counties'!AR48="x",VLOOKUP('2016 0-64'!AR$1,'2016 population'!$A$3:$E$102,4,FALSE),"")</f>
        <v/>
      </c>
      <c r="AS48" s="21" t="str">
        <f>IF('Adjacent Counties'!AS48="x",VLOOKUP('2016 0-64'!AS$1,'2016 population'!$A$3:$E$102,4,FALSE),"")</f>
        <v/>
      </c>
      <c r="AT48" s="21" t="str">
        <f>IF('Adjacent Counties'!AT48="x",VLOOKUP('2016 0-64'!AT$1,'2016 population'!$A$3:$E$102,4,FALSE),"")</f>
        <v/>
      </c>
      <c r="AU48" s="21" t="str">
        <f>IF('Adjacent Counties'!AU48="x",VLOOKUP('2016 0-64'!AU$1,'2016 population'!$A$3:$E$102,4,FALSE),"")</f>
        <v/>
      </c>
      <c r="AV48" s="21">
        <f>IF('Adjacent Counties'!AV48="x",VLOOKUP('2016 0-64'!AV$1,'2016 population'!$A$3:$E$102,4,FALSE),"")</f>
        <v>1294</v>
      </c>
      <c r="AW48" s="21" t="str">
        <f>IF('Adjacent Counties'!AW48="x",VLOOKUP('2016 0-64'!AW$1,'2016 population'!$A$3:$E$102,4,FALSE),"")</f>
        <v/>
      </c>
      <c r="AX48" s="21" t="str">
        <f>IF('Adjacent Counties'!AX48="x",VLOOKUP('2016 0-64'!AX$1,'2016 population'!$A$3:$E$102,4,FALSE),"")</f>
        <v/>
      </c>
      <c r="AY48" s="21" t="str">
        <f>IF('Adjacent Counties'!AY48="x",VLOOKUP('2016 0-64'!AY$1,'2016 population'!$A$3:$E$102,4,FALSE),"")</f>
        <v/>
      </c>
      <c r="AZ48" s="21" t="str">
        <f>IF('Adjacent Counties'!AZ48="x",VLOOKUP('2016 0-64'!AZ$1,'2016 population'!$A$3:$E$102,4,FALSE),"")</f>
        <v/>
      </c>
      <c r="BA48" s="21" t="str">
        <f>IF('Adjacent Counties'!BA48="x",VLOOKUP('2016 0-64'!BA$1,'2016 population'!$A$3:$E$102,4,FALSE),"")</f>
        <v/>
      </c>
      <c r="BB48" s="21" t="str">
        <f>IF('Adjacent Counties'!BB48="x",VLOOKUP('2016 0-64'!BB$1,'2016 population'!$A$3:$E$102,4,FALSE),"")</f>
        <v/>
      </c>
      <c r="BC48" s="21" t="str">
        <f>IF('Adjacent Counties'!BC48="x",VLOOKUP('2016 0-64'!BC$1,'2016 population'!$A$3:$E$102,4,FALSE),"")</f>
        <v/>
      </c>
      <c r="BD48" s="21" t="str">
        <f>IF('Adjacent Counties'!BD48="x",VLOOKUP('2016 0-64'!BD$1,'2016 population'!$A$3:$E$102,4,FALSE),"")</f>
        <v/>
      </c>
      <c r="BE48" s="21" t="str">
        <f>IF('Adjacent Counties'!BE48="x",VLOOKUP('2016 0-64'!BE$1,'2016 population'!$A$3:$E$102,4,FALSE),"")</f>
        <v/>
      </c>
      <c r="BF48" s="21" t="str">
        <f>IF('Adjacent Counties'!BF48="x",VLOOKUP('2016 0-64'!BF$1,'2016 population'!$A$3:$E$102,4,FALSE),"")</f>
        <v/>
      </c>
      <c r="BG48" s="21" t="str">
        <f>IF('Adjacent Counties'!BG48="x",VLOOKUP('2016 0-64'!BG$1,'2016 population'!$A$3:$E$102,4,FALSE),"")</f>
        <v/>
      </c>
      <c r="BH48" s="21" t="str">
        <f>IF('Adjacent Counties'!BH48="x",VLOOKUP('2016 0-64'!BH$1,'2016 population'!$A$3:$E$102,4,FALSE),"")</f>
        <v/>
      </c>
      <c r="BI48" s="21" t="str">
        <f>IF('Adjacent Counties'!BI48="x",VLOOKUP('2016 0-64'!BI$1,'2016 population'!$A$3:$E$102,4,FALSE),"")</f>
        <v/>
      </c>
      <c r="BJ48" s="21" t="str">
        <f>IF('Adjacent Counties'!BJ48="x",VLOOKUP('2016 0-64'!BJ$1,'2016 population'!$A$3:$E$102,4,FALSE),"")</f>
        <v/>
      </c>
      <c r="BK48" s="21" t="str">
        <f>IF('Adjacent Counties'!BK48="x",VLOOKUP('2016 0-64'!BK$1,'2016 population'!$A$3:$E$102,4,FALSE),"")</f>
        <v/>
      </c>
      <c r="BL48" s="21">
        <f>IF('Adjacent Counties'!BL48="x",VLOOKUP('2016 0-64'!BL$1,'2016 population'!$A$3:$E$102,4,FALSE),"")</f>
        <v>7549</v>
      </c>
      <c r="BM48" s="21" t="str">
        <f>IF('Adjacent Counties'!BM48="x",VLOOKUP('2016 0-64'!BM$1,'2016 population'!$A$3:$E$102,4,FALSE),"")</f>
        <v/>
      </c>
      <c r="BN48" s="21" t="str">
        <f>IF('Adjacent Counties'!BN48="x",VLOOKUP('2016 0-64'!BN$1,'2016 population'!$A$3:$E$102,4,FALSE),"")</f>
        <v/>
      </c>
      <c r="BO48" s="21" t="str">
        <f>IF('Adjacent Counties'!BO48="x",VLOOKUP('2016 0-64'!BO$1,'2016 population'!$A$3:$E$102,4,FALSE),"")</f>
        <v/>
      </c>
      <c r="BP48" s="21" t="str">
        <f>IF('Adjacent Counties'!BP48="x",VLOOKUP('2016 0-64'!BP$1,'2016 population'!$A$3:$E$102,4,FALSE),"")</f>
        <v/>
      </c>
      <c r="BQ48" s="21" t="str">
        <f>IF('Adjacent Counties'!BQ48="x",VLOOKUP('2016 0-64'!BQ$1,'2016 population'!$A$3:$E$102,4,FALSE),"")</f>
        <v/>
      </c>
      <c r="BR48" s="21" t="str">
        <f>IF('Adjacent Counties'!BR48="x",VLOOKUP('2016 0-64'!BR$1,'2016 population'!$A$3:$E$102,4,FALSE),"")</f>
        <v/>
      </c>
      <c r="BS48" s="21" t="str">
        <f>IF('Adjacent Counties'!BS48="x",VLOOKUP('2016 0-64'!BS$1,'2016 population'!$A$3:$E$102,4,FALSE),"")</f>
        <v/>
      </c>
      <c r="BT48" s="21" t="str">
        <f>IF('Adjacent Counties'!BT48="x",VLOOKUP('2016 0-64'!BT$1,'2016 population'!$A$3:$E$102,4,FALSE),"")</f>
        <v/>
      </c>
      <c r="BU48" s="21" t="str">
        <f>IF('Adjacent Counties'!BU48="x",VLOOKUP('2016 0-64'!BU$1,'2016 population'!$A$3:$E$102,4,FALSE),"")</f>
        <v/>
      </c>
      <c r="BV48" s="21" t="str">
        <f>IF('Adjacent Counties'!BV48="x",VLOOKUP('2016 0-64'!BV$1,'2016 population'!$A$3:$E$102,4,FALSE),"")</f>
        <v/>
      </c>
      <c r="BW48" s="21" t="str">
        <f>IF('Adjacent Counties'!BW48="x",VLOOKUP('2016 0-64'!BW$1,'2016 population'!$A$3:$E$102,4,FALSE),"")</f>
        <v/>
      </c>
      <c r="BX48" s="21" t="str">
        <f>IF('Adjacent Counties'!BX48="x",VLOOKUP('2016 0-64'!BX$1,'2016 population'!$A$3:$E$102,4,FALSE),"")</f>
        <v/>
      </c>
      <c r="BY48" s="21" t="str">
        <f>IF('Adjacent Counties'!BY48="x",VLOOKUP('2016 0-64'!BY$1,'2016 population'!$A$3:$E$102,4,FALSE),"")</f>
        <v/>
      </c>
      <c r="BZ48" s="21">
        <f>IF('Adjacent Counties'!BZ48="x",VLOOKUP('2016 0-64'!BZ$1,'2016 population'!$A$3:$E$102,4,FALSE),"")</f>
        <v>2250</v>
      </c>
      <c r="CA48" s="21">
        <f>IF('Adjacent Counties'!CA48="x",VLOOKUP('2016 0-64'!CA$1,'2016 population'!$A$3:$E$102,4,FALSE),"")</f>
        <v>5160</v>
      </c>
      <c r="CB48" s="21" t="str">
        <f>IF('Adjacent Counties'!CB48="x",VLOOKUP('2016 0-64'!CB$1,'2016 population'!$A$3:$E$102,4,FALSE),"")</f>
        <v/>
      </c>
      <c r="CC48" s="21" t="str">
        <f>IF('Adjacent Counties'!CC48="x",VLOOKUP('2016 0-64'!CC$1,'2016 population'!$A$3:$E$102,4,FALSE),"")</f>
        <v/>
      </c>
      <c r="CD48" s="21" t="str">
        <f>IF('Adjacent Counties'!CD48="x",VLOOKUP('2016 0-64'!CD$1,'2016 population'!$A$3:$E$102,4,FALSE),"")</f>
        <v/>
      </c>
      <c r="CE48" s="21" t="str">
        <f>IF('Adjacent Counties'!CE48="x",VLOOKUP('2016 0-64'!CE$1,'2016 population'!$A$3:$E$102,4,FALSE),"")</f>
        <v/>
      </c>
      <c r="CF48" s="21">
        <f>IF('Adjacent Counties'!CF48="x",VLOOKUP('2016 0-64'!CF$1,'2016 population'!$A$3:$E$102,4,FALSE),"")</f>
        <v>1604</v>
      </c>
      <c r="CG48" s="21" t="str">
        <f>IF('Adjacent Counties'!CG48="x",VLOOKUP('2016 0-64'!CG$1,'2016 population'!$A$3:$E$102,4,FALSE),"")</f>
        <v/>
      </c>
      <c r="CH48" s="21" t="str">
        <f>IF('Adjacent Counties'!CH48="x",VLOOKUP('2016 0-64'!CH$1,'2016 population'!$A$3:$E$102,4,FALSE),"")</f>
        <v/>
      </c>
      <c r="CI48" s="21" t="str">
        <f>IF('Adjacent Counties'!CI48="x",VLOOKUP('2016 0-64'!CI$1,'2016 population'!$A$3:$E$102,4,FALSE),"")</f>
        <v/>
      </c>
      <c r="CJ48" s="21" t="str">
        <f>IF('Adjacent Counties'!CJ48="x",VLOOKUP('2016 0-64'!CJ$1,'2016 population'!$A$3:$E$102,4,FALSE),"")</f>
        <v/>
      </c>
      <c r="CK48" s="21" t="str">
        <f>IF('Adjacent Counties'!CK48="x",VLOOKUP('2016 0-64'!CK$1,'2016 population'!$A$3:$E$102,4,FALSE),"")</f>
        <v/>
      </c>
      <c r="CL48" s="21" t="str">
        <f>IF('Adjacent Counties'!CL48="x",VLOOKUP('2016 0-64'!CL$1,'2016 population'!$A$3:$E$102,4,FALSE),"")</f>
        <v/>
      </c>
      <c r="CM48" s="21" t="str">
        <f>IF('Adjacent Counties'!CM48="x",VLOOKUP('2016 0-64'!CM$1,'2016 population'!$A$3:$E$102,4,FALSE),"")</f>
        <v/>
      </c>
      <c r="CN48" s="21" t="str">
        <f>IF('Adjacent Counties'!CN48="x",VLOOKUP('2016 0-64'!CN$1,'2016 population'!$A$3:$E$102,4,FALSE),"")</f>
        <v/>
      </c>
      <c r="CO48" s="21" t="str">
        <f>IF('Adjacent Counties'!CO48="x",VLOOKUP('2016 0-64'!CO$1,'2016 population'!$A$3:$E$102,4,FALSE),"")</f>
        <v/>
      </c>
      <c r="CP48" s="21" t="str">
        <f>IF('Adjacent Counties'!CP48="x",VLOOKUP('2016 0-64'!CP$1,'2016 population'!$A$3:$E$102,4,FALSE),"")</f>
        <v/>
      </c>
      <c r="CQ48" s="21" t="str">
        <f>IF('Adjacent Counties'!CQ48="x",VLOOKUP('2016 0-64'!CQ$1,'2016 population'!$A$3:$E$102,4,FALSE),"")</f>
        <v/>
      </c>
      <c r="CR48" s="21" t="str">
        <f>IF('Adjacent Counties'!CR48="x",VLOOKUP('2016 0-64'!CR$1,'2016 population'!$A$3:$E$102,4,FALSE),"")</f>
        <v/>
      </c>
      <c r="CS48" s="21" t="str">
        <f>IF('Adjacent Counties'!CS48="x",VLOOKUP('2016 0-64'!CS$1,'2016 population'!$A$3:$E$102,4,FALSE),"")</f>
        <v/>
      </c>
      <c r="CT48" s="21" t="str">
        <f>IF('Adjacent Counties'!CT48="x",VLOOKUP('2016 0-64'!CT$1,'2016 population'!$A$3:$E$102,4,FALSE),"")</f>
        <v/>
      </c>
      <c r="CU48" s="21" t="str">
        <f>IF('Adjacent Counties'!CU48="x",VLOOKUP('2016 0-64'!CU$1,'2016 population'!$A$3:$E$102,4,FALSE),"")</f>
        <v/>
      </c>
      <c r="CV48" s="21" t="str">
        <f>IF('Adjacent Counties'!CV48="x",VLOOKUP('2016 0-64'!CV$1,'2016 population'!$A$3:$E$102,4,FALSE),"")</f>
        <v/>
      </c>
      <c r="CW48" s="21" t="str">
        <f>IF('Adjacent Counties'!CW48="x",VLOOKUP('2016 0-64'!CW$1,'2016 population'!$A$3:$E$102,4,FALSE),"")</f>
        <v/>
      </c>
      <c r="CX48" s="21">
        <f t="shared" si="0"/>
        <v>29212</v>
      </c>
    </row>
    <row r="49" spans="1:102">
      <c r="A49" s="3" t="s">
        <v>47</v>
      </c>
      <c r="B49" s="21" t="str">
        <f>IF('Adjacent Counties'!B49="x",VLOOKUP('2016 0-64'!B$1,'2016 population'!$A$3:$E$102,4,FALSE),"")</f>
        <v/>
      </c>
      <c r="C49" s="21" t="str">
        <f>IF('Adjacent Counties'!C49="x",VLOOKUP('2016 0-64'!C$1,'2016 population'!$A$3:$E$102,4,FALSE),"")</f>
        <v/>
      </c>
      <c r="D49" s="21" t="str">
        <f>IF('Adjacent Counties'!D49="x",VLOOKUP('2016 0-64'!D$1,'2016 population'!$A$3:$E$102,4,FALSE),"")</f>
        <v/>
      </c>
      <c r="E49" s="21" t="str">
        <f>IF('Adjacent Counties'!E49="x",VLOOKUP('2016 0-64'!E$1,'2016 population'!$A$3:$E$102,4,FALSE),"")</f>
        <v/>
      </c>
      <c r="F49" s="21" t="str">
        <f>IF('Adjacent Counties'!F49="x",VLOOKUP('2016 0-64'!F$1,'2016 population'!$A$3:$E$102,4,FALSE),"")</f>
        <v/>
      </c>
      <c r="G49" s="21" t="str">
        <f>IF('Adjacent Counties'!G49="x",VLOOKUP('2016 0-64'!G$1,'2016 population'!$A$3:$E$102,4,FALSE),"")</f>
        <v/>
      </c>
      <c r="H49" s="21">
        <f>IF('Adjacent Counties'!H49="x",VLOOKUP('2016 0-64'!H$1,'2016 population'!$A$3:$E$102,4,FALSE),"")</f>
        <v>3205</v>
      </c>
      <c r="I49" s="21" t="str">
        <f>IF('Adjacent Counties'!I49="x",VLOOKUP('2016 0-64'!I$1,'2016 population'!$A$3:$E$102,4,FALSE),"")</f>
        <v/>
      </c>
      <c r="J49" s="21" t="str">
        <f>IF('Adjacent Counties'!J49="x",VLOOKUP('2016 0-64'!J$1,'2016 population'!$A$3:$E$102,4,FALSE),"")</f>
        <v/>
      </c>
      <c r="K49" s="21" t="str">
        <f>IF('Adjacent Counties'!K49="x",VLOOKUP('2016 0-64'!K$1,'2016 population'!$A$3:$E$102,4,FALSE),"")</f>
        <v/>
      </c>
      <c r="L49" s="21" t="str">
        <f>IF('Adjacent Counties'!L49="x",VLOOKUP('2016 0-64'!L$1,'2016 population'!$A$3:$E$102,4,FALSE),"")</f>
        <v/>
      </c>
      <c r="M49" s="21" t="str">
        <f>IF('Adjacent Counties'!M49="x",VLOOKUP('2016 0-64'!M$1,'2016 population'!$A$3:$E$102,4,FALSE),"")</f>
        <v/>
      </c>
      <c r="N49" s="21" t="str">
        <f>IF('Adjacent Counties'!N49="x",VLOOKUP('2016 0-64'!N$1,'2016 population'!$A$3:$E$102,4,FALSE),"")</f>
        <v/>
      </c>
      <c r="O49" s="21" t="str">
        <f>IF('Adjacent Counties'!O49="x",VLOOKUP('2016 0-64'!O$1,'2016 population'!$A$3:$E$102,4,FALSE),"")</f>
        <v/>
      </c>
      <c r="P49" s="21" t="str">
        <f>IF('Adjacent Counties'!P49="x",VLOOKUP('2016 0-64'!P$1,'2016 population'!$A$3:$E$102,4,FALSE),"")</f>
        <v/>
      </c>
      <c r="Q49" s="21" t="str">
        <f>IF('Adjacent Counties'!Q49="x",VLOOKUP('2016 0-64'!Q$1,'2016 population'!$A$3:$E$102,4,FALSE),"")</f>
        <v/>
      </c>
      <c r="R49" s="21" t="str">
        <f>IF('Adjacent Counties'!R49="x",VLOOKUP('2016 0-64'!R$1,'2016 population'!$A$3:$E$102,4,FALSE),"")</f>
        <v/>
      </c>
      <c r="S49" s="21" t="str">
        <f>IF('Adjacent Counties'!S49="x",VLOOKUP('2016 0-64'!S$1,'2016 population'!$A$3:$E$102,4,FALSE),"")</f>
        <v/>
      </c>
      <c r="T49" s="21" t="str">
        <f>IF('Adjacent Counties'!T49="x",VLOOKUP('2016 0-64'!T$1,'2016 population'!$A$3:$E$102,4,FALSE),"")</f>
        <v/>
      </c>
      <c r="U49" s="21" t="str">
        <f>IF('Adjacent Counties'!U49="x",VLOOKUP('2016 0-64'!U$1,'2016 population'!$A$3:$E$102,4,FALSE),"")</f>
        <v/>
      </c>
      <c r="V49" s="21" t="str">
        <f>IF('Adjacent Counties'!V49="x",VLOOKUP('2016 0-64'!V$1,'2016 population'!$A$3:$E$102,4,FALSE),"")</f>
        <v/>
      </c>
      <c r="W49" s="21" t="str">
        <f>IF('Adjacent Counties'!W49="x",VLOOKUP('2016 0-64'!W$1,'2016 population'!$A$3:$E$102,4,FALSE),"")</f>
        <v/>
      </c>
      <c r="X49" s="21" t="str">
        <f>IF('Adjacent Counties'!X49="x",VLOOKUP('2016 0-64'!X$1,'2016 population'!$A$3:$E$102,4,FALSE),"")</f>
        <v/>
      </c>
      <c r="Y49" s="21" t="str">
        <f>IF('Adjacent Counties'!Y49="x",VLOOKUP('2016 0-64'!Y$1,'2016 population'!$A$3:$E$102,4,FALSE),"")</f>
        <v/>
      </c>
      <c r="Z49" s="21" t="str">
        <f>IF('Adjacent Counties'!Z49="x",VLOOKUP('2016 0-64'!Z$1,'2016 population'!$A$3:$E$102,4,FALSE),"")</f>
        <v/>
      </c>
      <c r="AA49" s="21" t="str">
        <f>IF('Adjacent Counties'!AA49="x",VLOOKUP('2016 0-64'!AA$1,'2016 population'!$A$3:$E$102,4,FALSE),"")</f>
        <v/>
      </c>
      <c r="AB49" s="21" t="str">
        <f>IF('Adjacent Counties'!AB49="x",VLOOKUP('2016 0-64'!AB$1,'2016 population'!$A$3:$E$102,4,FALSE),"")</f>
        <v/>
      </c>
      <c r="AC49" s="21">
        <f>IF('Adjacent Counties'!AC49="x",VLOOKUP('2016 0-64'!AC$1,'2016 population'!$A$3:$E$102,4,FALSE),"")</f>
        <v>2000</v>
      </c>
      <c r="AD49" s="21" t="str">
        <f>IF('Adjacent Counties'!AD49="x",VLOOKUP('2016 0-64'!AD$1,'2016 population'!$A$3:$E$102,4,FALSE),"")</f>
        <v/>
      </c>
      <c r="AE49" s="21" t="str">
        <f>IF('Adjacent Counties'!AE49="x",VLOOKUP('2016 0-64'!AE$1,'2016 population'!$A$3:$E$102,4,FALSE),"")</f>
        <v/>
      </c>
      <c r="AF49" s="21" t="str">
        <f>IF('Adjacent Counties'!AF49="x",VLOOKUP('2016 0-64'!AF$1,'2016 population'!$A$3:$E$102,4,FALSE),"")</f>
        <v/>
      </c>
      <c r="AG49" s="21" t="str">
        <f>IF('Adjacent Counties'!AG49="x",VLOOKUP('2016 0-64'!AG$1,'2016 population'!$A$3:$E$102,4,FALSE),"")</f>
        <v/>
      </c>
      <c r="AH49" s="21" t="str">
        <f>IF('Adjacent Counties'!AH49="x",VLOOKUP('2016 0-64'!AH$1,'2016 population'!$A$3:$E$102,4,FALSE),"")</f>
        <v/>
      </c>
      <c r="AI49" s="21" t="str">
        <f>IF('Adjacent Counties'!AI49="x",VLOOKUP('2016 0-64'!AI$1,'2016 population'!$A$3:$E$102,4,FALSE),"")</f>
        <v/>
      </c>
      <c r="AJ49" s="21" t="str">
        <f>IF('Adjacent Counties'!AJ49="x",VLOOKUP('2016 0-64'!AJ$1,'2016 population'!$A$3:$E$102,4,FALSE),"")</f>
        <v/>
      </c>
      <c r="AK49" s="21" t="str">
        <f>IF('Adjacent Counties'!AK49="x",VLOOKUP('2016 0-64'!AK$1,'2016 population'!$A$3:$E$102,4,FALSE),"")</f>
        <v/>
      </c>
      <c r="AL49" s="21" t="str">
        <f>IF('Adjacent Counties'!AL49="x",VLOOKUP('2016 0-64'!AL$1,'2016 population'!$A$3:$E$102,4,FALSE),"")</f>
        <v/>
      </c>
      <c r="AM49" s="21" t="str">
        <f>IF('Adjacent Counties'!AM49="x",VLOOKUP('2016 0-64'!AM$1,'2016 population'!$A$3:$E$102,4,FALSE),"")</f>
        <v/>
      </c>
      <c r="AN49" s="21" t="str">
        <f>IF('Adjacent Counties'!AN49="x",VLOOKUP('2016 0-64'!AN$1,'2016 population'!$A$3:$E$102,4,FALSE),"")</f>
        <v/>
      </c>
      <c r="AO49" s="21" t="str">
        <f>IF('Adjacent Counties'!AO49="x",VLOOKUP('2016 0-64'!AO$1,'2016 population'!$A$3:$E$102,4,FALSE),"")</f>
        <v/>
      </c>
      <c r="AP49" s="21" t="str">
        <f>IF('Adjacent Counties'!AP49="x",VLOOKUP('2016 0-64'!AP$1,'2016 population'!$A$3:$E$102,4,FALSE),"")</f>
        <v/>
      </c>
      <c r="AQ49" s="21" t="str">
        <f>IF('Adjacent Counties'!AQ49="x",VLOOKUP('2016 0-64'!AQ$1,'2016 population'!$A$3:$E$102,4,FALSE),"")</f>
        <v/>
      </c>
      <c r="AR49" s="21" t="str">
        <f>IF('Adjacent Counties'!AR49="x",VLOOKUP('2016 0-64'!AR$1,'2016 population'!$A$3:$E$102,4,FALSE),"")</f>
        <v/>
      </c>
      <c r="AS49" s="21" t="str">
        <f>IF('Adjacent Counties'!AS49="x",VLOOKUP('2016 0-64'!AS$1,'2016 population'!$A$3:$E$102,4,FALSE),"")</f>
        <v/>
      </c>
      <c r="AT49" s="21" t="str">
        <f>IF('Adjacent Counties'!AT49="x",VLOOKUP('2016 0-64'!AT$1,'2016 population'!$A$3:$E$102,4,FALSE),"")</f>
        <v/>
      </c>
      <c r="AU49" s="21" t="str">
        <f>IF('Adjacent Counties'!AU49="x",VLOOKUP('2016 0-64'!AU$1,'2016 population'!$A$3:$E$102,4,FALSE),"")</f>
        <v/>
      </c>
      <c r="AV49" s="21" t="str">
        <f>IF('Adjacent Counties'!AV49="x",VLOOKUP('2016 0-64'!AV$1,'2016 population'!$A$3:$E$102,4,FALSE),"")</f>
        <v/>
      </c>
      <c r="AW49" s="21">
        <f>IF('Adjacent Counties'!AW49="x",VLOOKUP('2016 0-64'!AW$1,'2016 population'!$A$3:$E$102,4,FALSE),"")</f>
        <v>322</v>
      </c>
      <c r="AX49" s="21" t="str">
        <f>IF('Adjacent Counties'!AX49="x",VLOOKUP('2016 0-64'!AX$1,'2016 population'!$A$3:$E$102,4,FALSE),"")</f>
        <v/>
      </c>
      <c r="AY49" s="21" t="str">
        <f>IF('Adjacent Counties'!AY49="x",VLOOKUP('2016 0-64'!AY$1,'2016 population'!$A$3:$E$102,4,FALSE),"")</f>
        <v/>
      </c>
      <c r="AZ49" s="21" t="str">
        <f>IF('Adjacent Counties'!AZ49="x",VLOOKUP('2016 0-64'!AZ$1,'2016 population'!$A$3:$E$102,4,FALSE),"")</f>
        <v/>
      </c>
      <c r="BA49" s="21" t="str">
        <f>IF('Adjacent Counties'!BA49="x",VLOOKUP('2016 0-64'!BA$1,'2016 population'!$A$3:$E$102,4,FALSE),"")</f>
        <v/>
      </c>
      <c r="BB49" s="21" t="str">
        <f>IF('Adjacent Counties'!BB49="x",VLOOKUP('2016 0-64'!BB$1,'2016 population'!$A$3:$E$102,4,FALSE),"")</f>
        <v/>
      </c>
      <c r="BC49" s="21" t="str">
        <f>IF('Adjacent Counties'!BC49="x",VLOOKUP('2016 0-64'!BC$1,'2016 population'!$A$3:$E$102,4,FALSE),"")</f>
        <v/>
      </c>
      <c r="BD49" s="21" t="str">
        <f>IF('Adjacent Counties'!BD49="x",VLOOKUP('2016 0-64'!BD$1,'2016 population'!$A$3:$E$102,4,FALSE),"")</f>
        <v/>
      </c>
      <c r="BE49" s="21" t="str">
        <f>IF('Adjacent Counties'!BE49="x",VLOOKUP('2016 0-64'!BE$1,'2016 population'!$A$3:$E$102,4,FALSE),"")</f>
        <v/>
      </c>
      <c r="BF49" s="21" t="str">
        <f>IF('Adjacent Counties'!BF49="x",VLOOKUP('2016 0-64'!BF$1,'2016 population'!$A$3:$E$102,4,FALSE),"")</f>
        <v/>
      </c>
      <c r="BG49" s="21" t="str">
        <f>IF('Adjacent Counties'!BG49="x",VLOOKUP('2016 0-64'!BG$1,'2016 population'!$A$3:$E$102,4,FALSE),"")</f>
        <v/>
      </c>
      <c r="BH49" s="21" t="str">
        <f>IF('Adjacent Counties'!BH49="x",VLOOKUP('2016 0-64'!BH$1,'2016 population'!$A$3:$E$102,4,FALSE),"")</f>
        <v/>
      </c>
      <c r="BI49" s="21" t="str">
        <f>IF('Adjacent Counties'!BI49="x",VLOOKUP('2016 0-64'!BI$1,'2016 population'!$A$3:$E$102,4,FALSE),"")</f>
        <v/>
      </c>
      <c r="BJ49" s="21" t="str">
        <f>IF('Adjacent Counties'!BJ49="x",VLOOKUP('2016 0-64'!BJ$1,'2016 population'!$A$3:$E$102,4,FALSE),"")</f>
        <v/>
      </c>
      <c r="BK49" s="21" t="str">
        <f>IF('Adjacent Counties'!BK49="x",VLOOKUP('2016 0-64'!BK$1,'2016 population'!$A$3:$E$102,4,FALSE),"")</f>
        <v/>
      </c>
      <c r="BL49" s="21" t="str">
        <f>IF('Adjacent Counties'!BL49="x",VLOOKUP('2016 0-64'!BL$1,'2016 population'!$A$3:$E$102,4,FALSE),"")</f>
        <v/>
      </c>
      <c r="BM49" s="21" t="str">
        <f>IF('Adjacent Counties'!BM49="x",VLOOKUP('2016 0-64'!BM$1,'2016 population'!$A$3:$E$102,4,FALSE),"")</f>
        <v/>
      </c>
      <c r="BN49" s="21" t="str">
        <f>IF('Adjacent Counties'!BN49="x",VLOOKUP('2016 0-64'!BN$1,'2016 population'!$A$3:$E$102,4,FALSE),"")</f>
        <v/>
      </c>
      <c r="BO49" s="21" t="str">
        <f>IF('Adjacent Counties'!BO49="x",VLOOKUP('2016 0-64'!BO$1,'2016 population'!$A$3:$E$102,4,FALSE),"")</f>
        <v/>
      </c>
      <c r="BP49" s="21" t="str">
        <f>IF('Adjacent Counties'!BP49="x",VLOOKUP('2016 0-64'!BP$1,'2016 population'!$A$3:$E$102,4,FALSE),"")</f>
        <v/>
      </c>
      <c r="BQ49" s="21" t="str">
        <f>IF('Adjacent Counties'!BQ49="x",VLOOKUP('2016 0-64'!BQ$1,'2016 population'!$A$3:$E$102,4,FALSE),"")</f>
        <v/>
      </c>
      <c r="BR49" s="21" t="str">
        <f>IF('Adjacent Counties'!BR49="x",VLOOKUP('2016 0-64'!BR$1,'2016 population'!$A$3:$E$102,4,FALSE),"")</f>
        <v/>
      </c>
      <c r="BS49" s="21" t="str">
        <f>IF('Adjacent Counties'!BS49="x",VLOOKUP('2016 0-64'!BS$1,'2016 population'!$A$3:$E$102,4,FALSE),"")</f>
        <v/>
      </c>
      <c r="BT49" s="21" t="str">
        <f>IF('Adjacent Counties'!BT49="x",VLOOKUP('2016 0-64'!BT$1,'2016 population'!$A$3:$E$102,4,FALSE),"")</f>
        <v/>
      </c>
      <c r="BU49" s="21" t="str">
        <f>IF('Adjacent Counties'!BU49="x",VLOOKUP('2016 0-64'!BU$1,'2016 population'!$A$3:$E$102,4,FALSE),"")</f>
        <v/>
      </c>
      <c r="BV49" s="21" t="str">
        <f>IF('Adjacent Counties'!BV49="x",VLOOKUP('2016 0-64'!BV$1,'2016 population'!$A$3:$E$102,4,FALSE),"")</f>
        <v/>
      </c>
      <c r="BW49" s="21" t="str">
        <f>IF('Adjacent Counties'!BW49="x",VLOOKUP('2016 0-64'!BW$1,'2016 population'!$A$3:$E$102,4,FALSE),"")</f>
        <v/>
      </c>
      <c r="BX49" s="21" t="str">
        <f>IF('Adjacent Counties'!BX49="x",VLOOKUP('2016 0-64'!BX$1,'2016 population'!$A$3:$E$102,4,FALSE),"")</f>
        <v/>
      </c>
      <c r="BY49" s="21" t="str">
        <f>IF('Adjacent Counties'!BY49="x",VLOOKUP('2016 0-64'!BY$1,'2016 population'!$A$3:$E$102,4,FALSE),"")</f>
        <v/>
      </c>
      <c r="BZ49" s="21" t="str">
        <f>IF('Adjacent Counties'!BZ49="x",VLOOKUP('2016 0-64'!BZ$1,'2016 population'!$A$3:$E$102,4,FALSE),"")</f>
        <v/>
      </c>
      <c r="CA49" s="21" t="str">
        <f>IF('Adjacent Counties'!CA49="x",VLOOKUP('2016 0-64'!CA$1,'2016 population'!$A$3:$E$102,4,FALSE),"")</f>
        <v/>
      </c>
      <c r="CB49" s="21" t="str">
        <f>IF('Adjacent Counties'!CB49="x",VLOOKUP('2016 0-64'!CB$1,'2016 population'!$A$3:$E$102,4,FALSE),"")</f>
        <v/>
      </c>
      <c r="CC49" s="21" t="str">
        <f>IF('Adjacent Counties'!CC49="x",VLOOKUP('2016 0-64'!CC$1,'2016 population'!$A$3:$E$102,4,FALSE),"")</f>
        <v/>
      </c>
      <c r="CD49" s="21" t="str">
        <f>IF('Adjacent Counties'!CD49="x",VLOOKUP('2016 0-64'!CD$1,'2016 population'!$A$3:$E$102,4,FALSE),"")</f>
        <v/>
      </c>
      <c r="CE49" s="21" t="str">
        <f>IF('Adjacent Counties'!CE49="x",VLOOKUP('2016 0-64'!CE$1,'2016 population'!$A$3:$E$102,4,FALSE),"")</f>
        <v/>
      </c>
      <c r="CF49" s="21" t="str">
        <f>IF('Adjacent Counties'!CF49="x",VLOOKUP('2016 0-64'!CF$1,'2016 population'!$A$3:$E$102,4,FALSE),"")</f>
        <v/>
      </c>
      <c r="CG49" s="21" t="str">
        <f>IF('Adjacent Counties'!CG49="x",VLOOKUP('2016 0-64'!CG$1,'2016 population'!$A$3:$E$102,4,FALSE),"")</f>
        <v/>
      </c>
      <c r="CH49" s="21" t="str">
        <f>IF('Adjacent Counties'!CH49="x",VLOOKUP('2016 0-64'!CH$1,'2016 population'!$A$3:$E$102,4,FALSE),"")</f>
        <v/>
      </c>
      <c r="CI49" s="21" t="str">
        <f>IF('Adjacent Counties'!CI49="x",VLOOKUP('2016 0-64'!CI$1,'2016 population'!$A$3:$E$102,4,FALSE),"")</f>
        <v/>
      </c>
      <c r="CJ49" s="21" t="str">
        <f>IF('Adjacent Counties'!CJ49="x",VLOOKUP('2016 0-64'!CJ$1,'2016 population'!$A$3:$E$102,4,FALSE),"")</f>
        <v/>
      </c>
      <c r="CK49" s="21" t="str">
        <f>IF('Adjacent Counties'!CK49="x",VLOOKUP('2016 0-64'!CK$1,'2016 population'!$A$3:$E$102,4,FALSE),"")</f>
        <v/>
      </c>
      <c r="CL49" s="21">
        <f>IF('Adjacent Counties'!CL49="x",VLOOKUP('2016 0-64'!CL$1,'2016 population'!$A$3:$E$102,4,FALSE),"")</f>
        <v>289</v>
      </c>
      <c r="CM49" s="21" t="str">
        <f>IF('Adjacent Counties'!CM49="x",VLOOKUP('2016 0-64'!CM$1,'2016 population'!$A$3:$E$102,4,FALSE),"")</f>
        <v/>
      </c>
      <c r="CN49" s="21" t="str">
        <f>IF('Adjacent Counties'!CN49="x",VLOOKUP('2016 0-64'!CN$1,'2016 population'!$A$3:$E$102,4,FALSE),"")</f>
        <v/>
      </c>
      <c r="CO49" s="21" t="str">
        <f>IF('Adjacent Counties'!CO49="x",VLOOKUP('2016 0-64'!CO$1,'2016 population'!$A$3:$E$102,4,FALSE),"")</f>
        <v/>
      </c>
      <c r="CP49" s="21" t="str">
        <f>IF('Adjacent Counties'!CP49="x",VLOOKUP('2016 0-64'!CP$1,'2016 population'!$A$3:$E$102,4,FALSE),"")</f>
        <v/>
      </c>
      <c r="CQ49" s="21">
        <f>IF('Adjacent Counties'!CQ49="x",VLOOKUP('2016 0-64'!CQ$1,'2016 population'!$A$3:$E$102,4,FALSE),"")</f>
        <v>825</v>
      </c>
      <c r="CR49" s="21" t="str">
        <f>IF('Adjacent Counties'!CR49="x",VLOOKUP('2016 0-64'!CR$1,'2016 population'!$A$3:$E$102,4,FALSE),"")</f>
        <v/>
      </c>
      <c r="CS49" s="21" t="str">
        <f>IF('Adjacent Counties'!CS49="x",VLOOKUP('2016 0-64'!CS$1,'2016 population'!$A$3:$E$102,4,FALSE),"")</f>
        <v/>
      </c>
      <c r="CT49" s="21" t="str">
        <f>IF('Adjacent Counties'!CT49="x",VLOOKUP('2016 0-64'!CT$1,'2016 population'!$A$3:$E$102,4,FALSE),"")</f>
        <v/>
      </c>
      <c r="CU49" s="21" t="str">
        <f>IF('Adjacent Counties'!CU49="x",VLOOKUP('2016 0-64'!CU$1,'2016 population'!$A$3:$E$102,4,FALSE),"")</f>
        <v/>
      </c>
      <c r="CV49" s="21" t="str">
        <f>IF('Adjacent Counties'!CV49="x",VLOOKUP('2016 0-64'!CV$1,'2016 population'!$A$3:$E$102,4,FALSE),"")</f>
        <v/>
      </c>
      <c r="CW49" s="21" t="str">
        <f>IF('Adjacent Counties'!CW49="x",VLOOKUP('2016 0-64'!CW$1,'2016 population'!$A$3:$E$102,4,FALSE),"")</f>
        <v/>
      </c>
      <c r="CX49" s="21">
        <f t="shared" si="0"/>
        <v>6641</v>
      </c>
    </row>
    <row r="50" spans="1:102">
      <c r="A50" s="3" t="s">
        <v>48</v>
      </c>
      <c r="B50" s="21" t="str">
        <f>IF('Adjacent Counties'!B50="x",VLOOKUP('2016 0-64'!B$1,'2016 population'!$A$3:$E$102,4,FALSE),"")</f>
        <v/>
      </c>
      <c r="C50" s="21">
        <f>IF('Adjacent Counties'!C50="x",VLOOKUP('2016 0-64'!C$1,'2016 population'!$A$3:$E$102,4,FALSE),"")</f>
        <v>2173</v>
      </c>
      <c r="D50" s="21" t="str">
        <f>IF('Adjacent Counties'!D50="x",VLOOKUP('2016 0-64'!D$1,'2016 population'!$A$3:$E$102,4,FALSE),"")</f>
        <v/>
      </c>
      <c r="E50" s="21" t="str">
        <f>IF('Adjacent Counties'!E50="x",VLOOKUP('2016 0-64'!E$1,'2016 population'!$A$3:$E$102,4,FALSE),"")</f>
        <v/>
      </c>
      <c r="F50" s="21" t="str">
        <f>IF('Adjacent Counties'!F50="x",VLOOKUP('2016 0-64'!F$1,'2016 population'!$A$3:$E$102,4,FALSE),"")</f>
        <v/>
      </c>
      <c r="G50" s="21" t="str">
        <f>IF('Adjacent Counties'!G50="x",VLOOKUP('2016 0-64'!G$1,'2016 population'!$A$3:$E$102,4,FALSE),"")</f>
        <v/>
      </c>
      <c r="H50" s="21" t="str">
        <f>IF('Adjacent Counties'!H50="x",VLOOKUP('2016 0-64'!H$1,'2016 population'!$A$3:$E$102,4,FALSE),"")</f>
        <v/>
      </c>
      <c r="I50" s="21" t="str">
        <f>IF('Adjacent Counties'!I50="x",VLOOKUP('2016 0-64'!I$1,'2016 population'!$A$3:$E$102,4,FALSE),"")</f>
        <v/>
      </c>
      <c r="J50" s="21" t="str">
        <f>IF('Adjacent Counties'!J50="x",VLOOKUP('2016 0-64'!J$1,'2016 population'!$A$3:$E$102,4,FALSE),"")</f>
        <v/>
      </c>
      <c r="K50" s="21" t="str">
        <f>IF('Adjacent Counties'!K50="x",VLOOKUP('2016 0-64'!K$1,'2016 population'!$A$3:$E$102,4,FALSE),"")</f>
        <v/>
      </c>
      <c r="L50" s="21" t="str">
        <f>IF('Adjacent Counties'!L50="x",VLOOKUP('2016 0-64'!L$1,'2016 population'!$A$3:$E$102,4,FALSE),"")</f>
        <v/>
      </c>
      <c r="M50" s="21" t="str">
        <f>IF('Adjacent Counties'!M50="x",VLOOKUP('2016 0-64'!M$1,'2016 population'!$A$3:$E$102,4,FALSE),"")</f>
        <v/>
      </c>
      <c r="N50" s="21">
        <f>IF('Adjacent Counties'!N50="x",VLOOKUP('2016 0-64'!N$1,'2016 population'!$A$3:$E$102,4,FALSE),"")</f>
        <v>7198</v>
      </c>
      <c r="O50" s="21" t="str">
        <f>IF('Adjacent Counties'!O50="x",VLOOKUP('2016 0-64'!O$1,'2016 population'!$A$3:$E$102,4,FALSE),"")</f>
        <v/>
      </c>
      <c r="P50" s="21" t="str">
        <f>IF('Adjacent Counties'!P50="x",VLOOKUP('2016 0-64'!P$1,'2016 population'!$A$3:$E$102,4,FALSE),"")</f>
        <v/>
      </c>
      <c r="Q50" s="21" t="str">
        <f>IF('Adjacent Counties'!Q50="x",VLOOKUP('2016 0-64'!Q$1,'2016 population'!$A$3:$E$102,4,FALSE),"")</f>
        <v/>
      </c>
      <c r="R50" s="21" t="str">
        <f>IF('Adjacent Counties'!R50="x",VLOOKUP('2016 0-64'!R$1,'2016 population'!$A$3:$E$102,4,FALSE),"")</f>
        <v/>
      </c>
      <c r="S50" s="21">
        <f>IF('Adjacent Counties'!S50="x",VLOOKUP('2016 0-64'!S$1,'2016 population'!$A$3:$E$102,4,FALSE),"")</f>
        <v>7514</v>
      </c>
      <c r="T50" s="21" t="str">
        <f>IF('Adjacent Counties'!T50="x",VLOOKUP('2016 0-64'!T$1,'2016 population'!$A$3:$E$102,4,FALSE),"")</f>
        <v/>
      </c>
      <c r="U50" s="21" t="str">
        <f>IF('Adjacent Counties'!U50="x",VLOOKUP('2016 0-64'!U$1,'2016 population'!$A$3:$E$102,4,FALSE),"")</f>
        <v/>
      </c>
      <c r="V50" s="21" t="str">
        <f>IF('Adjacent Counties'!V50="x",VLOOKUP('2016 0-64'!V$1,'2016 population'!$A$3:$E$102,4,FALSE),"")</f>
        <v/>
      </c>
      <c r="W50" s="21" t="str">
        <f>IF('Adjacent Counties'!W50="x",VLOOKUP('2016 0-64'!W$1,'2016 population'!$A$3:$E$102,4,FALSE),"")</f>
        <v/>
      </c>
      <c r="X50" s="21" t="str">
        <f>IF('Adjacent Counties'!X50="x",VLOOKUP('2016 0-64'!X$1,'2016 population'!$A$3:$E$102,4,FALSE),"")</f>
        <v/>
      </c>
      <c r="Y50" s="21" t="str">
        <f>IF('Adjacent Counties'!Y50="x",VLOOKUP('2016 0-64'!Y$1,'2016 population'!$A$3:$E$102,4,FALSE),"")</f>
        <v/>
      </c>
      <c r="Z50" s="21" t="str">
        <f>IF('Adjacent Counties'!Z50="x",VLOOKUP('2016 0-64'!Z$1,'2016 population'!$A$3:$E$102,4,FALSE),"")</f>
        <v/>
      </c>
      <c r="AA50" s="21" t="str">
        <f>IF('Adjacent Counties'!AA50="x",VLOOKUP('2016 0-64'!AA$1,'2016 population'!$A$3:$E$102,4,FALSE),"")</f>
        <v/>
      </c>
      <c r="AB50" s="21" t="str">
        <f>IF('Adjacent Counties'!AB50="x",VLOOKUP('2016 0-64'!AB$1,'2016 population'!$A$3:$E$102,4,FALSE),"")</f>
        <v/>
      </c>
      <c r="AC50" s="21" t="str">
        <f>IF('Adjacent Counties'!AC50="x",VLOOKUP('2016 0-64'!AC$1,'2016 population'!$A$3:$E$102,4,FALSE),"")</f>
        <v/>
      </c>
      <c r="AD50" s="21" t="str">
        <f>IF('Adjacent Counties'!AD50="x",VLOOKUP('2016 0-64'!AD$1,'2016 population'!$A$3:$E$102,4,FALSE),"")</f>
        <v/>
      </c>
      <c r="AE50" s="21">
        <f>IF('Adjacent Counties'!AE50="x",VLOOKUP('2016 0-64'!AE$1,'2016 population'!$A$3:$E$102,4,FALSE),"")</f>
        <v>2489</v>
      </c>
      <c r="AF50" s="21" t="str">
        <f>IF('Adjacent Counties'!AF50="x",VLOOKUP('2016 0-64'!AF$1,'2016 population'!$A$3:$E$102,4,FALSE),"")</f>
        <v/>
      </c>
      <c r="AG50" s="21" t="str">
        <f>IF('Adjacent Counties'!AG50="x",VLOOKUP('2016 0-64'!AG$1,'2016 population'!$A$3:$E$102,4,FALSE),"")</f>
        <v/>
      </c>
      <c r="AH50" s="21" t="str">
        <f>IF('Adjacent Counties'!AH50="x",VLOOKUP('2016 0-64'!AH$1,'2016 population'!$A$3:$E$102,4,FALSE),"")</f>
        <v/>
      </c>
      <c r="AI50" s="21" t="str">
        <f>IF('Adjacent Counties'!AI50="x",VLOOKUP('2016 0-64'!AI$1,'2016 population'!$A$3:$E$102,4,FALSE),"")</f>
        <v/>
      </c>
      <c r="AJ50" s="21" t="str">
        <f>IF('Adjacent Counties'!AJ50="x",VLOOKUP('2016 0-64'!AJ$1,'2016 population'!$A$3:$E$102,4,FALSE),"")</f>
        <v/>
      </c>
      <c r="AK50" s="21" t="str">
        <f>IF('Adjacent Counties'!AK50="x",VLOOKUP('2016 0-64'!AK$1,'2016 population'!$A$3:$E$102,4,FALSE),"")</f>
        <v/>
      </c>
      <c r="AL50" s="21" t="str">
        <f>IF('Adjacent Counties'!AL50="x",VLOOKUP('2016 0-64'!AL$1,'2016 population'!$A$3:$E$102,4,FALSE),"")</f>
        <v/>
      </c>
      <c r="AM50" s="21" t="str">
        <f>IF('Adjacent Counties'!AM50="x",VLOOKUP('2016 0-64'!AM$1,'2016 population'!$A$3:$E$102,4,FALSE),"")</f>
        <v/>
      </c>
      <c r="AN50" s="21" t="str">
        <f>IF('Adjacent Counties'!AN50="x",VLOOKUP('2016 0-64'!AN$1,'2016 population'!$A$3:$E$102,4,FALSE),"")</f>
        <v/>
      </c>
      <c r="AO50" s="21" t="str">
        <f>IF('Adjacent Counties'!AO50="x",VLOOKUP('2016 0-64'!AO$1,'2016 population'!$A$3:$E$102,4,FALSE),"")</f>
        <v/>
      </c>
      <c r="AP50" s="21" t="str">
        <f>IF('Adjacent Counties'!AP50="x",VLOOKUP('2016 0-64'!AP$1,'2016 population'!$A$3:$E$102,4,FALSE),"")</f>
        <v/>
      </c>
      <c r="AQ50" s="21" t="str">
        <f>IF('Adjacent Counties'!AQ50="x",VLOOKUP('2016 0-64'!AQ$1,'2016 population'!$A$3:$E$102,4,FALSE),"")</f>
        <v/>
      </c>
      <c r="AR50" s="21" t="str">
        <f>IF('Adjacent Counties'!AR50="x",VLOOKUP('2016 0-64'!AR$1,'2016 population'!$A$3:$E$102,4,FALSE),"")</f>
        <v/>
      </c>
      <c r="AS50" s="21" t="str">
        <f>IF('Adjacent Counties'!AS50="x",VLOOKUP('2016 0-64'!AS$1,'2016 population'!$A$3:$E$102,4,FALSE),"")</f>
        <v/>
      </c>
      <c r="AT50" s="21" t="str">
        <f>IF('Adjacent Counties'!AT50="x",VLOOKUP('2016 0-64'!AT$1,'2016 population'!$A$3:$E$102,4,FALSE),"")</f>
        <v/>
      </c>
      <c r="AU50" s="21" t="str">
        <f>IF('Adjacent Counties'!AU50="x",VLOOKUP('2016 0-64'!AU$1,'2016 population'!$A$3:$E$102,4,FALSE),"")</f>
        <v/>
      </c>
      <c r="AV50" s="21" t="str">
        <f>IF('Adjacent Counties'!AV50="x",VLOOKUP('2016 0-64'!AV$1,'2016 population'!$A$3:$E$102,4,FALSE),"")</f>
        <v/>
      </c>
      <c r="AW50" s="21" t="str">
        <f>IF('Adjacent Counties'!AW50="x",VLOOKUP('2016 0-64'!AW$1,'2016 population'!$A$3:$E$102,4,FALSE),"")</f>
        <v/>
      </c>
      <c r="AX50" s="21">
        <f>IF('Adjacent Counties'!AX50="x",VLOOKUP('2016 0-64'!AX$1,'2016 population'!$A$3:$E$102,4,FALSE),"")</f>
        <v>7621</v>
      </c>
      <c r="AY50" s="21" t="str">
        <f>IF('Adjacent Counties'!AY50="x",VLOOKUP('2016 0-64'!AY$1,'2016 population'!$A$3:$E$102,4,FALSE),"")</f>
        <v/>
      </c>
      <c r="AZ50" s="21" t="str">
        <f>IF('Adjacent Counties'!AZ50="x",VLOOKUP('2016 0-64'!AZ$1,'2016 population'!$A$3:$E$102,4,FALSE),"")</f>
        <v/>
      </c>
      <c r="BA50" s="21" t="str">
        <f>IF('Adjacent Counties'!BA50="x",VLOOKUP('2016 0-64'!BA$1,'2016 population'!$A$3:$E$102,4,FALSE),"")</f>
        <v/>
      </c>
      <c r="BB50" s="21" t="str">
        <f>IF('Adjacent Counties'!BB50="x",VLOOKUP('2016 0-64'!BB$1,'2016 population'!$A$3:$E$102,4,FALSE),"")</f>
        <v/>
      </c>
      <c r="BC50" s="21" t="str">
        <f>IF('Adjacent Counties'!BC50="x",VLOOKUP('2016 0-64'!BC$1,'2016 population'!$A$3:$E$102,4,FALSE),"")</f>
        <v/>
      </c>
      <c r="BD50" s="21" t="str">
        <f>IF('Adjacent Counties'!BD50="x",VLOOKUP('2016 0-64'!BD$1,'2016 population'!$A$3:$E$102,4,FALSE),"")</f>
        <v/>
      </c>
      <c r="BE50" s="21" t="str">
        <f>IF('Adjacent Counties'!BE50="x",VLOOKUP('2016 0-64'!BE$1,'2016 population'!$A$3:$E$102,4,FALSE),"")</f>
        <v/>
      </c>
      <c r="BF50" s="21" t="str">
        <f>IF('Adjacent Counties'!BF50="x",VLOOKUP('2016 0-64'!BF$1,'2016 population'!$A$3:$E$102,4,FALSE),"")</f>
        <v/>
      </c>
      <c r="BG50" s="21" t="str">
        <f>IF('Adjacent Counties'!BG50="x",VLOOKUP('2016 0-64'!BG$1,'2016 population'!$A$3:$E$102,4,FALSE),"")</f>
        <v/>
      </c>
      <c r="BH50" s="21" t="str">
        <f>IF('Adjacent Counties'!BH50="x",VLOOKUP('2016 0-64'!BH$1,'2016 population'!$A$3:$E$102,4,FALSE),"")</f>
        <v/>
      </c>
      <c r="BI50" s="21">
        <f>IF('Adjacent Counties'!BI50="x",VLOOKUP('2016 0-64'!BI$1,'2016 population'!$A$3:$E$102,4,FALSE),"")</f>
        <v>29634</v>
      </c>
      <c r="BJ50" s="21" t="str">
        <f>IF('Adjacent Counties'!BJ50="x",VLOOKUP('2016 0-64'!BJ$1,'2016 population'!$A$3:$E$102,4,FALSE),"")</f>
        <v/>
      </c>
      <c r="BK50" s="21" t="str">
        <f>IF('Adjacent Counties'!BK50="x",VLOOKUP('2016 0-64'!BK$1,'2016 population'!$A$3:$E$102,4,FALSE),"")</f>
        <v/>
      </c>
      <c r="BL50" s="21" t="str">
        <f>IF('Adjacent Counties'!BL50="x",VLOOKUP('2016 0-64'!BL$1,'2016 population'!$A$3:$E$102,4,FALSE),"")</f>
        <v/>
      </c>
      <c r="BM50" s="21" t="str">
        <f>IF('Adjacent Counties'!BM50="x",VLOOKUP('2016 0-64'!BM$1,'2016 population'!$A$3:$E$102,4,FALSE),"")</f>
        <v/>
      </c>
      <c r="BN50" s="21" t="str">
        <f>IF('Adjacent Counties'!BN50="x",VLOOKUP('2016 0-64'!BN$1,'2016 population'!$A$3:$E$102,4,FALSE),"")</f>
        <v/>
      </c>
      <c r="BO50" s="21" t="str">
        <f>IF('Adjacent Counties'!BO50="x",VLOOKUP('2016 0-64'!BO$1,'2016 population'!$A$3:$E$102,4,FALSE),"")</f>
        <v/>
      </c>
      <c r="BP50" s="21" t="str">
        <f>IF('Adjacent Counties'!BP50="x",VLOOKUP('2016 0-64'!BP$1,'2016 population'!$A$3:$E$102,4,FALSE),"")</f>
        <v/>
      </c>
      <c r="BQ50" s="21" t="str">
        <f>IF('Adjacent Counties'!BQ50="x",VLOOKUP('2016 0-64'!BQ$1,'2016 population'!$A$3:$E$102,4,FALSE),"")</f>
        <v/>
      </c>
      <c r="BR50" s="21" t="str">
        <f>IF('Adjacent Counties'!BR50="x",VLOOKUP('2016 0-64'!BR$1,'2016 population'!$A$3:$E$102,4,FALSE),"")</f>
        <v/>
      </c>
      <c r="BS50" s="21" t="str">
        <f>IF('Adjacent Counties'!BS50="x",VLOOKUP('2016 0-64'!BS$1,'2016 population'!$A$3:$E$102,4,FALSE),"")</f>
        <v/>
      </c>
      <c r="BT50" s="21" t="str">
        <f>IF('Adjacent Counties'!BT50="x",VLOOKUP('2016 0-64'!BT$1,'2016 population'!$A$3:$E$102,4,FALSE),"")</f>
        <v/>
      </c>
      <c r="BU50" s="21" t="str">
        <f>IF('Adjacent Counties'!BU50="x",VLOOKUP('2016 0-64'!BU$1,'2016 population'!$A$3:$E$102,4,FALSE),"")</f>
        <v/>
      </c>
      <c r="BV50" s="21" t="str">
        <f>IF('Adjacent Counties'!BV50="x",VLOOKUP('2016 0-64'!BV$1,'2016 population'!$A$3:$E$102,4,FALSE),"")</f>
        <v/>
      </c>
      <c r="BW50" s="21" t="str">
        <f>IF('Adjacent Counties'!BW50="x",VLOOKUP('2016 0-64'!BW$1,'2016 population'!$A$3:$E$102,4,FALSE),"")</f>
        <v/>
      </c>
      <c r="BX50" s="21" t="str">
        <f>IF('Adjacent Counties'!BX50="x",VLOOKUP('2016 0-64'!BX$1,'2016 population'!$A$3:$E$102,4,FALSE),"")</f>
        <v/>
      </c>
      <c r="BY50" s="21" t="str">
        <f>IF('Adjacent Counties'!BY50="x",VLOOKUP('2016 0-64'!BY$1,'2016 population'!$A$3:$E$102,4,FALSE),"")</f>
        <v/>
      </c>
      <c r="BZ50" s="21" t="str">
        <f>IF('Adjacent Counties'!BZ50="x",VLOOKUP('2016 0-64'!BZ$1,'2016 population'!$A$3:$E$102,4,FALSE),"")</f>
        <v/>
      </c>
      <c r="CA50" s="21" t="str">
        <f>IF('Adjacent Counties'!CA50="x",VLOOKUP('2016 0-64'!CA$1,'2016 population'!$A$3:$E$102,4,FALSE),"")</f>
        <v/>
      </c>
      <c r="CB50" s="21" t="str">
        <f>IF('Adjacent Counties'!CB50="x",VLOOKUP('2016 0-64'!CB$1,'2016 population'!$A$3:$E$102,4,FALSE),"")</f>
        <v/>
      </c>
      <c r="CC50" s="21">
        <f>IF('Adjacent Counties'!CC50="x",VLOOKUP('2016 0-64'!CC$1,'2016 population'!$A$3:$E$102,4,FALSE),"")</f>
        <v>6770</v>
      </c>
      <c r="CD50" s="21" t="str">
        <f>IF('Adjacent Counties'!CD50="x",VLOOKUP('2016 0-64'!CD$1,'2016 population'!$A$3:$E$102,4,FALSE),"")</f>
        <v/>
      </c>
      <c r="CE50" s="21" t="str">
        <f>IF('Adjacent Counties'!CE50="x",VLOOKUP('2016 0-64'!CE$1,'2016 population'!$A$3:$E$102,4,FALSE),"")</f>
        <v/>
      </c>
      <c r="CF50" s="21" t="str">
        <f>IF('Adjacent Counties'!CF50="x",VLOOKUP('2016 0-64'!CF$1,'2016 population'!$A$3:$E$102,4,FALSE),"")</f>
        <v/>
      </c>
      <c r="CG50" s="21" t="str">
        <f>IF('Adjacent Counties'!CG50="x",VLOOKUP('2016 0-64'!CG$1,'2016 population'!$A$3:$E$102,4,FALSE),"")</f>
        <v/>
      </c>
      <c r="CH50" s="21" t="str">
        <f>IF('Adjacent Counties'!CH50="x",VLOOKUP('2016 0-64'!CH$1,'2016 population'!$A$3:$E$102,4,FALSE),"")</f>
        <v/>
      </c>
      <c r="CI50" s="21" t="str">
        <f>IF('Adjacent Counties'!CI50="x",VLOOKUP('2016 0-64'!CI$1,'2016 population'!$A$3:$E$102,4,FALSE),"")</f>
        <v/>
      </c>
      <c r="CJ50" s="21" t="str">
        <f>IF('Adjacent Counties'!CJ50="x",VLOOKUP('2016 0-64'!CJ$1,'2016 population'!$A$3:$E$102,4,FALSE),"")</f>
        <v/>
      </c>
      <c r="CK50" s="21" t="str">
        <f>IF('Adjacent Counties'!CK50="x",VLOOKUP('2016 0-64'!CK$1,'2016 population'!$A$3:$E$102,4,FALSE),"")</f>
        <v/>
      </c>
      <c r="CL50" s="21" t="str">
        <f>IF('Adjacent Counties'!CL50="x",VLOOKUP('2016 0-64'!CL$1,'2016 population'!$A$3:$E$102,4,FALSE),"")</f>
        <v/>
      </c>
      <c r="CM50" s="21" t="str">
        <f>IF('Adjacent Counties'!CM50="x",VLOOKUP('2016 0-64'!CM$1,'2016 population'!$A$3:$E$102,4,FALSE),"")</f>
        <v/>
      </c>
      <c r="CN50" s="21" t="str">
        <f>IF('Adjacent Counties'!CN50="x",VLOOKUP('2016 0-64'!CN$1,'2016 population'!$A$3:$E$102,4,FALSE),"")</f>
        <v/>
      </c>
      <c r="CO50" s="21" t="str">
        <f>IF('Adjacent Counties'!CO50="x",VLOOKUP('2016 0-64'!CO$1,'2016 population'!$A$3:$E$102,4,FALSE),"")</f>
        <v/>
      </c>
      <c r="CP50" s="21" t="str">
        <f>IF('Adjacent Counties'!CP50="x",VLOOKUP('2016 0-64'!CP$1,'2016 population'!$A$3:$E$102,4,FALSE),"")</f>
        <v/>
      </c>
      <c r="CQ50" s="21" t="str">
        <f>IF('Adjacent Counties'!CQ50="x",VLOOKUP('2016 0-64'!CQ$1,'2016 population'!$A$3:$E$102,4,FALSE),"")</f>
        <v/>
      </c>
      <c r="CR50" s="21" t="str">
        <f>IF('Adjacent Counties'!CR50="x",VLOOKUP('2016 0-64'!CR$1,'2016 population'!$A$3:$E$102,4,FALSE),"")</f>
        <v/>
      </c>
      <c r="CS50" s="21" t="str">
        <f>IF('Adjacent Counties'!CS50="x",VLOOKUP('2016 0-64'!CS$1,'2016 population'!$A$3:$E$102,4,FALSE),"")</f>
        <v/>
      </c>
      <c r="CT50" s="21">
        <f>IF('Adjacent Counties'!CT50="x",VLOOKUP('2016 0-64'!CT$1,'2016 population'!$A$3:$E$102,4,FALSE),"")</f>
        <v>4332</v>
      </c>
      <c r="CU50" s="21" t="str">
        <f>IF('Adjacent Counties'!CU50="x",VLOOKUP('2016 0-64'!CU$1,'2016 population'!$A$3:$E$102,4,FALSE),"")</f>
        <v/>
      </c>
      <c r="CV50" s="21">
        <f>IF('Adjacent Counties'!CV50="x",VLOOKUP('2016 0-64'!CV$1,'2016 population'!$A$3:$E$102,4,FALSE),"")</f>
        <v>2228</v>
      </c>
      <c r="CW50" s="21" t="str">
        <f>IF('Adjacent Counties'!CW50="x",VLOOKUP('2016 0-64'!CW$1,'2016 population'!$A$3:$E$102,4,FALSE),"")</f>
        <v/>
      </c>
      <c r="CX50" s="21">
        <f t="shared" si="0"/>
        <v>69959</v>
      </c>
    </row>
    <row r="51" spans="1:102">
      <c r="A51" s="3" t="s">
        <v>49</v>
      </c>
      <c r="B51" s="21" t="str">
        <f>IF('Adjacent Counties'!B51="x",VLOOKUP('2016 0-64'!B$1,'2016 population'!$A$3:$E$102,4,FALSE),"")</f>
        <v/>
      </c>
      <c r="C51" s="21" t="str">
        <f>IF('Adjacent Counties'!C51="x",VLOOKUP('2016 0-64'!C$1,'2016 population'!$A$3:$E$102,4,FALSE),"")</f>
        <v/>
      </c>
      <c r="D51" s="21" t="str">
        <f>IF('Adjacent Counties'!D51="x",VLOOKUP('2016 0-64'!D$1,'2016 population'!$A$3:$E$102,4,FALSE),"")</f>
        <v/>
      </c>
      <c r="E51" s="21" t="str">
        <f>IF('Adjacent Counties'!E51="x",VLOOKUP('2016 0-64'!E$1,'2016 population'!$A$3:$E$102,4,FALSE),"")</f>
        <v/>
      </c>
      <c r="F51" s="21" t="str">
        <f>IF('Adjacent Counties'!F51="x",VLOOKUP('2016 0-64'!F$1,'2016 population'!$A$3:$E$102,4,FALSE),"")</f>
        <v/>
      </c>
      <c r="G51" s="21" t="str">
        <f>IF('Adjacent Counties'!G51="x",VLOOKUP('2016 0-64'!G$1,'2016 population'!$A$3:$E$102,4,FALSE),"")</f>
        <v/>
      </c>
      <c r="H51" s="21" t="str">
        <f>IF('Adjacent Counties'!H51="x",VLOOKUP('2016 0-64'!H$1,'2016 population'!$A$3:$E$102,4,FALSE),"")</f>
        <v/>
      </c>
      <c r="I51" s="21" t="str">
        <f>IF('Adjacent Counties'!I51="x",VLOOKUP('2016 0-64'!I$1,'2016 population'!$A$3:$E$102,4,FALSE),"")</f>
        <v/>
      </c>
      <c r="J51" s="21" t="str">
        <f>IF('Adjacent Counties'!J51="x",VLOOKUP('2016 0-64'!J$1,'2016 population'!$A$3:$E$102,4,FALSE),"")</f>
        <v/>
      </c>
      <c r="K51" s="21" t="str">
        <f>IF('Adjacent Counties'!K51="x",VLOOKUP('2016 0-64'!K$1,'2016 population'!$A$3:$E$102,4,FALSE),"")</f>
        <v/>
      </c>
      <c r="L51" s="21" t="str">
        <f>IF('Adjacent Counties'!L51="x",VLOOKUP('2016 0-64'!L$1,'2016 population'!$A$3:$E$102,4,FALSE),"")</f>
        <v/>
      </c>
      <c r="M51" s="21" t="str">
        <f>IF('Adjacent Counties'!M51="x",VLOOKUP('2016 0-64'!M$1,'2016 population'!$A$3:$E$102,4,FALSE),"")</f>
        <v/>
      </c>
      <c r="N51" s="21" t="str">
        <f>IF('Adjacent Counties'!N51="x",VLOOKUP('2016 0-64'!N$1,'2016 population'!$A$3:$E$102,4,FALSE),"")</f>
        <v/>
      </c>
      <c r="O51" s="21" t="str">
        <f>IF('Adjacent Counties'!O51="x",VLOOKUP('2016 0-64'!O$1,'2016 population'!$A$3:$E$102,4,FALSE),"")</f>
        <v/>
      </c>
      <c r="P51" s="21" t="str">
        <f>IF('Adjacent Counties'!P51="x",VLOOKUP('2016 0-64'!P$1,'2016 population'!$A$3:$E$102,4,FALSE),"")</f>
        <v/>
      </c>
      <c r="Q51" s="21" t="str">
        <f>IF('Adjacent Counties'!Q51="x",VLOOKUP('2016 0-64'!Q$1,'2016 population'!$A$3:$E$102,4,FALSE),"")</f>
        <v/>
      </c>
      <c r="R51" s="21" t="str">
        <f>IF('Adjacent Counties'!R51="x",VLOOKUP('2016 0-64'!R$1,'2016 population'!$A$3:$E$102,4,FALSE),"")</f>
        <v/>
      </c>
      <c r="S51" s="21" t="str">
        <f>IF('Adjacent Counties'!S51="x",VLOOKUP('2016 0-64'!S$1,'2016 population'!$A$3:$E$102,4,FALSE),"")</f>
        <v/>
      </c>
      <c r="T51" s="21" t="str">
        <f>IF('Adjacent Counties'!T51="x",VLOOKUP('2016 0-64'!T$1,'2016 population'!$A$3:$E$102,4,FALSE),"")</f>
        <v/>
      </c>
      <c r="U51" s="21" t="str">
        <f>IF('Adjacent Counties'!U51="x",VLOOKUP('2016 0-64'!U$1,'2016 population'!$A$3:$E$102,4,FALSE),"")</f>
        <v/>
      </c>
      <c r="V51" s="21" t="str">
        <f>IF('Adjacent Counties'!V51="x",VLOOKUP('2016 0-64'!V$1,'2016 population'!$A$3:$E$102,4,FALSE),"")</f>
        <v/>
      </c>
      <c r="W51" s="21" t="str">
        <f>IF('Adjacent Counties'!W51="x",VLOOKUP('2016 0-64'!W$1,'2016 population'!$A$3:$E$102,4,FALSE),"")</f>
        <v/>
      </c>
      <c r="X51" s="21" t="str">
        <f>IF('Adjacent Counties'!X51="x",VLOOKUP('2016 0-64'!X$1,'2016 population'!$A$3:$E$102,4,FALSE),"")</f>
        <v/>
      </c>
      <c r="Y51" s="21" t="str">
        <f>IF('Adjacent Counties'!Y51="x",VLOOKUP('2016 0-64'!Y$1,'2016 population'!$A$3:$E$102,4,FALSE),"")</f>
        <v/>
      </c>
      <c r="Z51" s="21" t="str">
        <f>IF('Adjacent Counties'!Z51="x",VLOOKUP('2016 0-64'!Z$1,'2016 population'!$A$3:$E$102,4,FALSE),"")</f>
        <v/>
      </c>
      <c r="AA51" s="21" t="str">
        <f>IF('Adjacent Counties'!AA51="x",VLOOKUP('2016 0-64'!AA$1,'2016 population'!$A$3:$E$102,4,FALSE),"")</f>
        <v/>
      </c>
      <c r="AB51" s="21" t="str">
        <f>IF('Adjacent Counties'!AB51="x",VLOOKUP('2016 0-64'!AB$1,'2016 population'!$A$3:$E$102,4,FALSE),"")</f>
        <v/>
      </c>
      <c r="AC51" s="21" t="str">
        <f>IF('Adjacent Counties'!AC51="x",VLOOKUP('2016 0-64'!AC$1,'2016 population'!$A$3:$E$102,4,FALSE),"")</f>
        <v/>
      </c>
      <c r="AD51" s="21" t="str">
        <f>IF('Adjacent Counties'!AD51="x",VLOOKUP('2016 0-64'!AD$1,'2016 population'!$A$3:$E$102,4,FALSE),"")</f>
        <v/>
      </c>
      <c r="AE51" s="21" t="str">
        <f>IF('Adjacent Counties'!AE51="x",VLOOKUP('2016 0-64'!AE$1,'2016 population'!$A$3:$E$102,4,FALSE),"")</f>
        <v/>
      </c>
      <c r="AF51" s="21" t="str">
        <f>IF('Adjacent Counties'!AF51="x",VLOOKUP('2016 0-64'!AF$1,'2016 population'!$A$3:$E$102,4,FALSE),"")</f>
        <v/>
      </c>
      <c r="AG51" s="21" t="str">
        <f>IF('Adjacent Counties'!AG51="x",VLOOKUP('2016 0-64'!AG$1,'2016 population'!$A$3:$E$102,4,FALSE),"")</f>
        <v/>
      </c>
      <c r="AH51" s="21" t="str">
        <f>IF('Adjacent Counties'!AH51="x",VLOOKUP('2016 0-64'!AH$1,'2016 population'!$A$3:$E$102,4,FALSE),"")</f>
        <v/>
      </c>
      <c r="AI51" s="21" t="str">
        <f>IF('Adjacent Counties'!AI51="x",VLOOKUP('2016 0-64'!AI$1,'2016 population'!$A$3:$E$102,4,FALSE),"")</f>
        <v/>
      </c>
      <c r="AJ51" s="21" t="str">
        <f>IF('Adjacent Counties'!AJ51="x",VLOOKUP('2016 0-64'!AJ$1,'2016 population'!$A$3:$E$102,4,FALSE),"")</f>
        <v/>
      </c>
      <c r="AK51" s="21" t="str">
        <f>IF('Adjacent Counties'!AK51="x",VLOOKUP('2016 0-64'!AK$1,'2016 population'!$A$3:$E$102,4,FALSE),"")</f>
        <v/>
      </c>
      <c r="AL51" s="21" t="str">
        <f>IF('Adjacent Counties'!AL51="x",VLOOKUP('2016 0-64'!AL$1,'2016 population'!$A$3:$E$102,4,FALSE),"")</f>
        <v/>
      </c>
      <c r="AM51" s="21" t="str">
        <f>IF('Adjacent Counties'!AM51="x",VLOOKUP('2016 0-64'!AM$1,'2016 population'!$A$3:$E$102,4,FALSE),"")</f>
        <v/>
      </c>
      <c r="AN51" s="21" t="str">
        <f>IF('Adjacent Counties'!AN51="x",VLOOKUP('2016 0-64'!AN$1,'2016 population'!$A$3:$E$102,4,FALSE),"")</f>
        <v/>
      </c>
      <c r="AO51" s="21" t="str">
        <f>IF('Adjacent Counties'!AO51="x",VLOOKUP('2016 0-64'!AO$1,'2016 population'!$A$3:$E$102,4,FALSE),"")</f>
        <v/>
      </c>
      <c r="AP51" s="21" t="str">
        <f>IF('Adjacent Counties'!AP51="x",VLOOKUP('2016 0-64'!AP$1,'2016 population'!$A$3:$E$102,4,FALSE),"")</f>
        <v/>
      </c>
      <c r="AQ51" s="21" t="str">
        <f>IF('Adjacent Counties'!AQ51="x",VLOOKUP('2016 0-64'!AQ$1,'2016 population'!$A$3:$E$102,4,FALSE),"")</f>
        <v/>
      </c>
      <c r="AR51" s="21" t="str">
        <f>IF('Adjacent Counties'!AR51="x",VLOOKUP('2016 0-64'!AR$1,'2016 population'!$A$3:$E$102,4,FALSE),"")</f>
        <v/>
      </c>
      <c r="AS51" s="21">
        <f>IF('Adjacent Counties'!AS51="x",VLOOKUP('2016 0-64'!AS$1,'2016 population'!$A$3:$E$102,4,FALSE),"")</f>
        <v>4774</v>
      </c>
      <c r="AT51" s="21" t="str">
        <f>IF('Adjacent Counties'!AT51="x",VLOOKUP('2016 0-64'!AT$1,'2016 population'!$A$3:$E$102,4,FALSE),"")</f>
        <v/>
      </c>
      <c r="AU51" s="21" t="str">
        <f>IF('Adjacent Counties'!AU51="x",VLOOKUP('2016 0-64'!AU$1,'2016 population'!$A$3:$E$102,4,FALSE),"")</f>
        <v/>
      </c>
      <c r="AV51" s="21" t="str">
        <f>IF('Adjacent Counties'!AV51="x",VLOOKUP('2016 0-64'!AV$1,'2016 population'!$A$3:$E$102,4,FALSE),"")</f>
        <v/>
      </c>
      <c r="AW51" s="21" t="str">
        <f>IF('Adjacent Counties'!AW51="x",VLOOKUP('2016 0-64'!AW$1,'2016 population'!$A$3:$E$102,4,FALSE),"")</f>
        <v/>
      </c>
      <c r="AX51" s="21" t="str">
        <f>IF('Adjacent Counties'!AX51="x",VLOOKUP('2016 0-64'!AX$1,'2016 population'!$A$3:$E$102,4,FALSE),"")</f>
        <v/>
      </c>
      <c r="AY51" s="21">
        <f>IF('Adjacent Counties'!AY51="x",VLOOKUP('2016 0-64'!AY$1,'2016 population'!$A$3:$E$102,4,FALSE),"")</f>
        <v>2343</v>
      </c>
      <c r="AZ51" s="21" t="str">
        <f>IF('Adjacent Counties'!AZ51="x",VLOOKUP('2016 0-64'!AZ$1,'2016 population'!$A$3:$E$102,4,FALSE),"")</f>
        <v/>
      </c>
      <c r="BA51" s="21" t="str">
        <f>IF('Adjacent Counties'!BA51="x",VLOOKUP('2016 0-64'!BA$1,'2016 population'!$A$3:$E$102,4,FALSE),"")</f>
        <v/>
      </c>
      <c r="BB51" s="21" t="str">
        <f>IF('Adjacent Counties'!BB51="x",VLOOKUP('2016 0-64'!BB$1,'2016 population'!$A$3:$E$102,4,FALSE),"")</f>
        <v/>
      </c>
      <c r="BC51" s="21" t="str">
        <f>IF('Adjacent Counties'!BC51="x",VLOOKUP('2016 0-64'!BC$1,'2016 population'!$A$3:$E$102,4,FALSE),"")</f>
        <v/>
      </c>
      <c r="BD51" s="21" t="str">
        <f>IF('Adjacent Counties'!BD51="x",VLOOKUP('2016 0-64'!BD$1,'2016 population'!$A$3:$E$102,4,FALSE),"")</f>
        <v/>
      </c>
      <c r="BE51" s="21">
        <f>IF('Adjacent Counties'!BE51="x",VLOOKUP('2016 0-64'!BE$1,'2016 population'!$A$3:$E$102,4,FALSE),"")</f>
        <v>3115</v>
      </c>
      <c r="BF51" s="21" t="str">
        <f>IF('Adjacent Counties'!BF51="x",VLOOKUP('2016 0-64'!BF$1,'2016 population'!$A$3:$E$102,4,FALSE),"")</f>
        <v/>
      </c>
      <c r="BG51" s="21" t="str">
        <f>IF('Adjacent Counties'!BG51="x",VLOOKUP('2016 0-64'!BG$1,'2016 population'!$A$3:$E$102,4,FALSE),"")</f>
        <v/>
      </c>
      <c r="BH51" s="21" t="str">
        <f>IF('Adjacent Counties'!BH51="x",VLOOKUP('2016 0-64'!BH$1,'2016 population'!$A$3:$E$102,4,FALSE),"")</f>
        <v/>
      </c>
      <c r="BI51" s="21" t="str">
        <f>IF('Adjacent Counties'!BI51="x",VLOOKUP('2016 0-64'!BI$1,'2016 population'!$A$3:$E$102,4,FALSE),"")</f>
        <v/>
      </c>
      <c r="BJ51" s="21" t="str">
        <f>IF('Adjacent Counties'!BJ51="x",VLOOKUP('2016 0-64'!BJ$1,'2016 population'!$A$3:$E$102,4,FALSE),"")</f>
        <v/>
      </c>
      <c r="BK51" s="21" t="str">
        <f>IF('Adjacent Counties'!BK51="x",VLOOKUP('2016 0-64'!BK$1,'2016 population'!$A$3:$E$102,4,FALSE),"")</f>
        <v/>
      </c>
      <c r="BL51" s="21" t="str">
        <f>IF('Adjacent Counties'!BL51="x",VLOOKUP('2016 0-64'!BL$1,'2016 population'!$A$3:$E$102,4,FALSE),"")</f>
        <v/>
      </c>
      <c r="BM51" s="21" t="str">
        <f>IF('Adjacent Counties'!BM51="x",VLOOKUP('2016 0-64'!BM$1,'2016 population'!$A$3:$E$102,4,FALSE),"")</f>
        <v/>
      </c>
      <c r="BN51" s="21" t="str">
        <f>IF('Adjacent Counties'!BN51="x",VLOOKUP('2016 0-64'!BN$1,'2016 population'!$A$3:$E$102,4,FALSE),"")</f>
        <v/>
      </c>
      <c r="BO51" s="21" t="str">
        <f>IF('Adjacent Counties'!BO51="x",VLOOKUP('2016 0-64'!BO$1,'2016 population'!$A$3:$E$102,4,FALSE),"")</f>
        <v/>
      </c>
      <c r="BP51" s="21" t="str">
        <f>IF('Adjacent Counties'!BP51="x",VLOOKUP('2016 0-64'!BP$1,'2016 population'!$A$3:$E$102,4,FALSE),"")</f>
        <v/>
      </c>
      <c r="BQ51" s="21" t="str">
        <f>IF('Adjacent Counties'!BQ51="x",VLOOKUP('2016 0-64'!BQ$1,'2016 population'!$A$3:$E$102,4,FALSE),"")</f>
        <v/>
      </c>
      <c r="BR51" s="21" t="str">
        <f>IF('Adjacent Counties'!BR51="x",VLOOKUP('2016 0-64'!BR$1,'2016 population'!$A$3:$E$102,4,FALSE),"")</f>
        <v/>
      </c>
      <c r="BS51" s="21" t="str">
        <f>IF('Adjacent Counties'!BS51="x",VLOOKUP('2016 0-64'!BS$1,'2016 population'!$A$3:$E$102,4,FALSE),"")</f>
        <v/>
      </c>
      <c r="BT51" s="21" t="str">
        <f>IF('Adjacent Counties'!BT51="x",VLOOKUP('2016 0-64'!BT$1,'2016 population'!$A$3:$E$102,4,FALSE),"")</f>
        <v/>
      </c>
      <c r="BU51" s="21" t="str">
        <f>IF('Adjacent Counties'!BU51="x",VLOOKUP('2016 0-64'!BU$1,'2016 population'!$A$3:$E$102,4,FALSE),"")</f>
        <v/>
      </c>
      <c r="BV51" s="21" t="str">
        <f>IF('Adjacent Counties'!BV51="x",VLOOKUP('2016 0-64'!BV$1,'2016 population'!$A$3:$E$102,4,FALSE),"")</f>
        <v/>
      </c>
      <c r="BW51" s="21" t="str">
        <f>IF('Adjacent Counties'!BW51="x",VLOOKUP('2016 0-64'!BW$1,'2016 population'!$A$3:$E$102,4,FALSE),"")</f>
        <v/>
      </c>
      <c r="BX51" s="21" t="str">
        <f>IF('Adjacent Counties'!BX51="x",VLOOKUP('2016 0-64'!BX$1,'2016 population'!$A$3:$E$102,4,FALSE),"")</f>
        <v/>
      </c>
      <c r="BY51" s="21" t="str">
        <f>IF('Adjacent Counties'!BY51="x",VLOOKUP('2016 0-64'!BY$1,'2016 population'!$A$3:$E$102,4,FALSE),"")</f>
        <v/>
      </c>
      <c r="BZ51" s="21" t="str">
        <f>IF('Adjacent Counties'!BZ51="x",VLOOKUP('2016 0-64'!BZ$1,'2016 population'!$A$3:$E$102,4,FALSE),"")</f>
        <v/>
      </c>
      <c r="CA51" s="21" t="str">
        <f>IF('Adjacent Counties'!CA51="x",VLOOKUP('2016 0-64'!CA$1,'2016 population'!$A$3:$E$102,4,FALSE),"")</f>
        <v/>
      </c>
      <c r="CB51" s="21" t="str">
        <f>IF('Adjacent Counties'!CB51="x",VLOOKUP('2016 0-64'!CB$1,'2016 population'!$A$3:$E$102,4,FALSE),"")</f>
        <v/>
      </c>
      <c r="CC51" s="21" t="str">
        <f>IF('Adjacent Counties'!CC51="x",VLOOKUP('2016 0-64'!CC$1,'2016 population'!$A$3:$E$102,4,FALSE),"")</f>
        <v/>
      </c>
      <c r="CD51" s="21" t="str">
        <f>IF('Adjacent Counties'!CD51="x",VLOOKUP('2016 0-64'!CD$1,'2016 population'!$A$3:$E$102,4,FALSE),"")</f>
        <v/>
      </c>
      <c r="CE51" s="21" t="str">
        <f>IF('Adjacent Counties'!CE51="x",VLOOKUP('2016 0-64'!CE$1,'2016 population'!$A$3:$E$102,4,FALSE),"")</f>
        <v/>
      </c>
      <c r="CF51" s="21" t="str">
        <f>IF('Adjacent Counties'!CF51="x",VLOOKUP('2016 0-64'!CF$1,'2016 population'!$A$3:$E$102,4,FALSE),"")</f>
        <v/>
      </c>
      <c r="CG51" s="21" t="str">
        <f>IF('Adjacent Counties'!CG51="x",VLOOKUP('2016 0-64'!CG$1,'2016 population'!$A$3:$E$102,4,FALSE),"")</f>
        <v/>
      </c>
      <c r="CH51" s="21" t="str">
        <f>IF('Adjacent Counties'!CH51="x",VLOOKUP('2016 0-64'!CH$1,'2016 population'!$A$3:$E$102,4,FALSE),"")</f>
        <v/>
      </c>
      <c r="CI51" s="21" t="str">
        <f>IF('Adjacent Counties'!CI51="x",VLOOKUP('2016 0-64'!CI$1,'2016 population'!$A$3:$E$102,4,FALSE),"")</f>
        <v/>
      </c>
      <c r="CJ51" s="21">
        <f>IF('Adjacent Counties'!CJ51="x",VLOOKUP('2016 0-64'!CJ$1,'2016 population'!$A$3:$E$102,4,FALSE),"")</f>
        <v>826</v>
      </c>
      <c r="CK51" s="21">
        <f>IF('Adjacent Counties'!CK51="x",VLOOKUP('2016 0-64'!CK$1,'2016 population'!$A$3:$E$102,4,FALSE),"")</f>
        <v>3338</v>
      </c>
      <c r="CL51" s="21" t="str">
        <f>IF('Adjacent Counties'!CL51="x",VLOOKUP('2016 0-64'!CL$1,'2016 population'!$A$3:$E$102,4,FALSE),"")</f>
        <v/>
      </c>
      <c r="CM51" s="21" t="str">
        <f>IF('Adjacent Counties'!CM51="x",VLOOKUP('2016 0-64'!CM$1,'2016 population'!$A$3:$E$102,4,FALSE),"")</f>
        <v/>
      </c>
      <c r="CN51" s="21" t="str">
        <f>IF('Adjacent Counties'!CN51="x",VLOOKUP('2016 0-64'!CN$1,'2016 population'!$A$3:$E$102,4,FALSE),"")</f>
        <v/>
      </c>
      <c r="CO51" s="21" t="str">
        <f>IF('Adjacent Counties'!CO51="x",VLOOKUP('2016 0-64'!CO$1,'2016 population'!$A$3:$E$102,4,FALSE),"")</f>
        <v/>
      </c>
      <c r="CP51" s="21" t="str">
        <f>IF('Adjacent Counties'!CP51="x",VLOOKUP('2016 0-64'!CP$1,'2016 population'!$A$3:$E$102,4,FALSE),"")</f>
        <v/>
      </c>
      <c r="CQ51" s="21" t="str">
        <f>IF('Adjacent Counties'!CQ51="x",VLOOKUP('2016 0-64'!CQ$1,'2016 population'!$A$3:$E$102,4,FALSE),"")</f>
        <v/>
      </c>
      <c r="CR51" s="21" t="str">
        <f>IF('Adjacent Counties'!CR51="x",VLOOKUP('2016 0-64'!CR$1,'2016 population'!$A$3:$E$102,4,FALSE),"")</f>
        <v/>
      </c>
      <c r="CS51" s="21" t="str">
        <f>IF('Adjacent Counties'!CS51="x",VLOOKUP('2016 0-64'!CS$1,'2016 population'!$A$3:$E$102,4,FALSE),"")</f>
        <v/>
      </c>
      <c r="CT51" s="21" t="str">
        <f>IF('Adjacent Counties'!CT51="x",VLOOKUP('2016 0-64'!CT$1,'2016 population'!$A$3:$E$102,4,FALSE),"")</f>
        <v/>
      </c>
      <c r="CU51" s="21" t="str">
        <f>IF('Adjacent Counties'!CU51="x",VLOOKUP('2016 0-64'!CU$1,'2016 population'!$A$3:$E$102,4,FALSE),"")</f>
        <v/>
      </c>
      <c r="CV51" s="21" t="str">
        <f>IF('Adjacent Counties'!CV51="x",VLOOKUP('2016 0-64'!CV$1,'2016 population'!$A$3:$E$102,4,FALSE),"")</f>
        <v/>
      </c>
      <c r="CW51" s="21" t="str">
        <f>IF('Adjacent Counties'!CW51="x",VLOOKUP('2016 0-64'!CW$1,'2016 population'!$A$3:$E$102,4,FALSE),"")</f>
        <v/>
      </c>
      <c r="CX51" s="21">
        <f t="shared" si="0"/>
        <v>14396</v>
      </c>
    </row>
    <row r="52" spans="1:102">
      <c r="A52" s="3" t="s">
        <v>50</v>
      </c>
      <c r="B52" s="21" t="str">
        <f>IF('Adjacent Counties'!B52="x",VLOOKUP('2016 0-64'!B$1,'2016 population'!$A$3:$E$102,4,FALSE),"")</f>
        <v/>
      </c>
      <c r="C52" s="21" t="str">
        <f>IF('Adjacent Counties'!C52="x",VLOOKUP('2016 0-64'!C$1,'2016 population'!$A$3:$E$102,4,FALSE),"")</f>
        <v/>
      </c>
      <c r="D52" s="21" t="str">
        <f>IF('Adjacent Counties'!D52="x",VLOOKUP('2016 0-64'!D$1,'2016 population'!$A$3:$E$102,4,FALSE),"")</f>
        <v/>
      </c>
      <c r="E52" s="21" t="str">
        <f>IF('Adjacent Counties'!E52="x",VLOOKUP('2016 0-64'!E$1,'2016 population'!$A$3:$E$102,4,FALSE),"")</f>
        <v/>
      </c>
      <c r="F52" s="21" t="str">
        <f>IF('Adjacent Counties'!F52="x",VLOOKUP('2016 0-64'!F$1,'2016 population'!$A$3:$E$102,4,FALSE),"")</f>
        <v/>
      </c>
      <c r="G52" s="21" t="str">
        <f>IF('Adjacent Counties'!G52="x",VLOOKUP('2016 0-64'!G$1,'2016 population'!$A$3:$E$102,4,FALSE),"")</f>
        <v/>
      </c>
      <c r="H52" s="21" t="str">
        <f>IF('Adjacent Counties'!H52="x",VLOOKUP('2016 0-64'!H$1,'2016 population'!$A$3:$E$102,4,FALSE),"")</f>
        <v/>
      </c>
      <c r="I52" s="21" t="str">
        <f>IF('Adjacent Counties'!I52="x",VLOOKUP('2016 0-64'!I$1,'2016 population'!$A$3:$E$102,4,FALSE),"")</f>
        <v/>
      </c>
      <c r="J52" s="21" t="str">
        <f>IF('Adjacent Counties'!J52="x",VLOOKUP('2016 0-64'!J$1,'2016 population'!$A$3:$E$102,4,FALSE),"")</f>
        <v/>
      </c>
      <c r="K52" s="21" t="str">
        <f>IF('Adjacent Counties'!K52="x",VLOOKUP('2016 0-64'!K$1,'2016 population'!$A$3:$E$102,4,FALSE),"")</f>
        <v/>
      </c>
      <c r="L52" s="21" t="str">
        <f>IF('Adjacent Counties'!L52="x",VLOOKUP('2016 0-64'!L$1,'2016 population'!$A$3:$E$102,4,FALSE),"")</f>
        <v/>
      </c>
      <c r="M52" s="21" t="str">
        <f>IF('Adjacent Counties'!M52="x",VLOOKUP('2016 0-64'!M$1,'2016 population'!$A$3:$E$102,4,FALSE),"")</f>
        <v/>
      </c>
      <c r="N52" s="21" t="str">
        <f>IF('Adjacent Counties'!N52="x",VLOOKUP('2016 0-64'!N$1,'2016 population'!$A$3:$E$102,4,FALSE),"")</f>
        <v/>
      </c>
      <c r="O52" s="21" t="str">
        <f>IF('Adjacent Counties'!O52="x",VLOOKUP('2016 0-64'!O$1,'2016 population'!$A$3:$E$102,4,FALSE),"")</f>
        <v/>
      </c>
      <c r="P52" s="21" t="str">
        <f>IF('Adjacent Counties'!P52="x",VLOOKUP('2016 0-64'!P$1,'2016 population'!$A$3:$E$102,4,FALSE),"")</f>
        <v/>
      </c>
      <c r="Q52" s="21" t="str">
        <f>IF('Adjacent Counties'!Q52="x",VLOOKUP('2016 0-64'!Q$1,'2016 population'!$A$3:$E$102,4,FALSE),"")</f>
        <v/>
      </c>
      <c r="R52" s="21" t="str">
        <f>IF('Adjacent Counties'!R52="x",VLOOKUP('2016 0-64'!R$1,'2016 population'!$A$3:$E$102,4,FALSE),"")</f>
        <v/>
      </c>
      <c r="S52" s="21" t="str">
        <f>IF('Adjacent Counties'!S52="x",VLOOKUP('2016 0-64'!S$1,'2016 population'!$A$3:$E$102,4,FALSE),"")</f>
        <v/>
      </c>
      <c r="T52" s="21" t="str">
        <f>IF('Adjacent Counties'!T52="x",VLOOKUP('2016 0-64'!T$1,'2016 population'!$A$3:$E$102,4,FALSE),"")</f>
        <v/>
      </c>
      <c r="U52" s="21" t="str">
        <f>IF('Adjacent Counties'!U52="x",VLOOKUP('2016 0-64'!U$1,'2016 population'!$A$3:$E$102,4,FALSE),"")</f>
        <v/>
      </c>
      <c r="V52" s="21" t="str">
        <f>IF('Adjacent Counties'!V52="x",VLOOKUP('2016 0-64'!V$1,'2016 population'!$A$3:$E$102,4,FALSE),"")</f>
        <v/>
      </c>
      <c r="W52" s="21" t="str">
        <f>IF('Adjacent Counties'!W52="x",VLOOKUP('2016 0-64'!W$1,'2016 population'!$A$3:$E$102,4,FALSE),"")</f>
        <v/>
      </c>
      <c r="X52" s="21" t="str">
        <f>IF('Adjacent Counties'!X52="x",VLOOKUP('2016 0-64'!X$1,'2016 population'!$A$3:$E$102,4,FALSE),"")</f>
        <v/>
      </c>
      <c r="Y52" s="21" t="str">
        <f>IF('Adjacent Counties'!Y52="x",VLOOKUP('2016 0-64'!Y$1,'2016 population'!$A$3:$E$102,4,FALSE),"")</f>
        <v/>
      </c>
      <c r="Z52" s="21" t="str">
        <f>IF('Adjacent Counties'!Z52="x",VLOOKUP('2016 0-64'!Z$1,'2016 population'!$A$3:$E$102,4,FALSE),"")</f>
        <v/>
      </c>
      <c r="AA52" s="21" t="str">
        <f>IF('Adjacent Counties'!AA52="x",VLOOKUP('2016 0-64'!AA$1,'2016 population'!$A$3:$E$102,4,FALSE),"")</f>
        <v/>
      </c>
      <c r="AB52" s="21" t="str">
        <f>IF('Adjacent Counties'!AB52="x",VLOOKUP('2016 0-64'!AB$1,'2016 population'!$A$3:$E$102,4,FALSE),"")</f>
        <v/>
      </c>
      <c r="AC52" s="21" t="str">
        <f>IF('Adjacent Counties'!AC52="x",VLOOKUP('2016 0-64'!AC$1,'2016 population'!$A$3:$E$102,4,FALSE),"")</f>
        <v/>
      </c>
      <c r="AD52" s="21" t="str">
        <f>IF('Adjacent Counties'!AD52="x",VLOOKUP('2016 0-64'!AD$1,'2016 population'!$A$3:$E$102,4,FALSE),"")</f>
        <v/>
      </c>
      <c r="AE52" s="21" t="str">
        <f>IF('Adjacent Counties'!AE52="x",VLOOKUP('2016 0-64'!AE$1,'2016 population'!$A$3:$E$102,4,FALSE),"")</f>
        <v/>
      </c>
      <c r="AF52" s="21" t="str">
        <f>IF('Adjacent Counties'!AF52="x",VLOOKUP('2016 0-64'!AF$1,'2016 population'!$A$3:$E$102,4,FALSE),"")</f>
        <v/>
      </c>
      <c r="AG52" s="21" t="str">
        <f>IF('Adjacent Counties'!AG52="x",VLOOKUP('2016 0-64'!AG$1,'2016 population'!$A$3:$E$102,4,FALSE),"")</f>
        <v/>
      </c>
      <c r="AH52" s="21" t="str">
        <f>IF('Adjacent Counties'!AH52="x",VLOOKUP('2016 0-64'!AH$1,'2016 population'!$A$3:$E$102,4,FALSE),"")</f>
        <v/>
      </c>
      <c r="AI52" s="21" t="str">
        <f>IF('Adjacent Counties'!AI52="x",VLOOKUP('2016 0-64'!AI$1,'2016 population'!$A$3:$E$102,4,FALSE),"")</f>
        <v/>
      </c>
      <c r="AJ52" s="21" t="str">
        <f>IF('Adjacent Counties'!AJ52="x",VLOOKUP('2016 0-64'!AJ$1,'2016 population'!$A$3:$E$102,4,FALSE),"")</f>
        <v/>
      </c>
      <c r="AK52" s="21" t="str">
        <f>IF('Adjacent Counties'!AK52="x",VLOOKUP('2016 0-64'!AK$1,'2016 population'!$A$3:$E$102,4,FALSE),"")</f>
        <v/>
      </c>
      <c r="AL52" s="21" t="str">
        <f>IF('Adjacent Counties'!AL52="x",VLOOKUP('2016 0-64'!AL$1,'2016 population'!$A$3:$E$102,4,FALSE),"")</f>
        <v/>
      </c>
      <c r="AM52" s="21" t="str">
        <f>IF('Adjacent Counties'!AM52="x",VLOOKUP('2016 0-64'!AM$1,'2016 population'!$A$3:$E$102,4,FALSE),"")</f>
        <v/>
      </c>
      <c r="AN52" s="21" t="str">
        <f>IF('Adjacent Counties'!AN52="x",VLOOKUP('2016 0-64'!AN$1,'2016 population'!$A$3:$E$102,4,FALSE),"")</f>
        <v/>
      </c>
      <c r="AO52" s="21" t="str">
        <f>IF('Adjacent Counties'!AO52="x",VLOOKUP('2016 0-64'!AO$1,'2016 population'!$A$3:$E$102,4,FALSE),"")</f>
        <v/>
      </c>
      <c r="AP52" s="21" t="str">
        <f>IF('Adjacent Counties'!AP52="x",VLOOKUP('2016 0-64'!AP$1,'2016 population'!$A$3:$E$102,4,FALSE),"")</f>
        <v/>
      </c>
      <c r="AQ52" s="21" t="str">
        <f>IF('Adjacent Counties'!AQ52="x",VLOOKUP('2016 0-64'!AQ$1,'2016 population'!$A$3:$E$102,4,FALSE),"")</f>
        <v/>
      </c>
      <c r="AR52" s="21">
        <f>IF('Adjacent Counties'!AR52="x",VLOOKUP('2016 0-64'!AR$1,'2016 population'!$A$3:$E$102,4,FALSE),"")</f>
        <v>4646</v>
      </c>
      <c r="AS52" s="21" t="str">
        <f>IF('Adjacent Counties'!AS52="x",VLOOKUP('2016 0-64'!AS$1,'2016 population'!$A$3:$E$102,4,FALSE),"")</f>
        <v/>
      </c>
      <c r="AT52" s="21" t="str">
        <f>IF('Adjacent Counties'!AT52="x",VLOOKUP('2016 0-64'!AT$1,'2016 population'!$A$3:$E$102,4,FALSE),"")</f>
        <v/>
      </c>
      <c r="AU52" s="21" t="str">
        <f>IF('Adjacent Counties'!AU52="x",VLOOKUP('2016 0-64'!AU$1,'2016 population'!$A$3:$E$102,4,FALSE),"")</f>
        <v/>
      </c>
      <c r="AV52" s="21" t="str">
        <f>IF('Adjacent Counties'!AV52="x",VLOOKUP('2016 0-64'!AV$1,'2016 population'!$A$3:$E$102,4,FALSE),"")</f>
        <v/>
      </c>
      <c r="AW52" s="21" t="str">
        <f>IF('Adjacent Counties'!AW52="x",VLOOKUP('2016 0-64'!AW$1,'2016 population'!$A$3:$E$102,4,FALSE),"")</f>
        <v/>
      </c>
      <c r="AX52" s="21" t="str">
        <f>IF('Adjacent Counties'!AX52="x",VLOOKUP('2016 0-64'!AX$1,'2016 population'!$A$3:$E$102,4,FALSE),"")</f>
        <v/>
      </c>
      <c r="AY52" s="21" t="str">
        <f>IF('Adjacent Counties'!AY52="x",VLOOKUP('2016 0-64'!AY$1,'2016 population'!$A$3:$E$102,4,FALSE),"")</f>
        <v/>
      </c>
      <c r="AZ52" s="21">
        <f>IF('Adjacent Counties'!AZ52="x",VLOOKUP('2016 0-64'!AZ$1,'2016 population'!$A$3:$E$102,4,FALSE),"")</f>
        <v>6440</v>
      </c>
      <c r="BA52" s="21" t="str">
        <f>IF('Adjacent Counties'!BA52="x",VLOOKUP('2016 0-64'!BA$1,'2016 population'!$A$3:$E$102,4,FALSE),"")</f>
        <v/>
      </c>
      <c r="BB52" s="21" t="str">
        <f>IF('Adjacent Counties'!BB52="x",VLOOKUP('2016 0-64'!BB$1,'2016 population'!$A$3:$E$102,4,FALSE),"")</f>
        <v/>
      </c>
      <c r="BC52" s="21" t="str">
        <f>IF('Adjacent Counties'!BC52="x",VLOOKUP('2016 0-64'!BC$1,'2016 population'!$A$3:$E$102,4,FALSE),"")</f>
        <v/>
      </c>
      <c r="BD52" s="21" t="str">
        <f>IF('Adjacent Counties'!BD52="x",VLOOKUP('2016 0-64'!BD$1,'2016 population'!$A$3:$E$102,4,FALSE),"")</f>
        <v/>
      </c>
      <c r="BE52" s="21" t="str">
        <f>IF('Adjacent Counties'!BE52="x",VLOOKUP('2016 0-64'!BE$1,'2016 population'!$A$3:$E$102,4,FALSE),"")</f>
        <v/>
      </c>
      <c r="BF52" s="21" t="str">
        <f>IF('Adjacent Counties'!BF52="x",VLOOKUP('2016 0-64'!BF$1,'2016 population'!$A$3:$E$102,4,FALSE),"")</f>
        <v/>
      </c>
      <c r="BG52" s="21" t="str">
        <f>IF('Adjacent Counties'!BG52="x",VLOOKUP('2016 0-64'!BG$1,'2016 population'!$A$3:$E$102,4,FALSE),"")</f>
        <v/>
      </c>
      <c r="BH52" s="21" t="str">
        <f>IF('Adjacent Counties'!BH52="x",VLOOKUP('2016 0-64'!BH$1,'2016 population'!$A$3:$E$102,4,FALSE),"")</f>
        <v/>
      </c>
      <c r="BI52" s="21" t="str">
        <f>IF('Adjacent Counties'!BI52="x",VLOOKUP('2016 0-64'!BI$1,'2016 population'!$A$3:$E$102,4,FALSE),"")</f>
        <v/>
      </c>
      <c r="BJ52" s="21" t="str">
        <f>IF('Adjacent Counties'!BJ52="x",VLOOKUP('2016 0-64'!BJ$1,'2016 population'!$A$3:$E$102,4,FALSE),"")</f>
        <v/>
      </c>
      <c r="BK52" s="21" t="str">
        <f>IF('Adjacent Counties'!BK52="x",VLOOKUP('2016 0-64'!BK$1,'2016 population'!$A$3:$E$102,4,FALSE),"")</f>
        <v/>
      </c>
      <c r="BL52" s="21" t="str">
        <f>IF('Adjacent Counties'!BL52="x",VLOOKUP('2016 0-64'!BL$1,'2016 population'!$A$3:$E$102,4,FALSE),"")</f>
        <v/>
      </c>
      <c r="BM52" s="21">
        <f>IF('Adjacent Counties'!BM52="x",VLOOKUP('2016 0-64'!BM$1,'2016 population'!$A$3:$E$102,4,FALSE),"")</f>
        <v>4465</v>
      </c>
      <c r="BN52" s="21" t="str">
        <f>IF('Adjacent Counties'!BN52="x",VLOOKUP('2016 0-64'!BN$1,'2016 population'!$A$3:$E$102,4,FALSE),"")</f>
        <v/>
      </c>
      <c r="BO52" s="21" t="str">
        <f>IF('Adjacent Counties'!BO52="x",VLOOKUP('2016 0-64'!BO$1,'2016 population'!$A$3:$E$102,4,FALSE),"")</f>
        <v/>
      </c>
      <c r="BP52" s="21" t="str">
        <f>IF('Adjacent Counties'!BP52="x",VLOOKUP('2016 0-64'!BP$1,'2016 population'!$A$3:$E$102,4,FALSE),"")</f>
        <v/>
      </c>
      <c r="BQ52" s="21" t="str">
        <f>IF('Adjacent Counties'!BQ52="x",VLOOKUP('2016 0-64'!BQ$1,'2016 population'!$A$3:$E$102,4,FALSE),"")</f>
        <v/>
      </c>
      <c r="BR52" s="21" t="str">
        <f>IF('Adjacent Counties'!BR52="x",VLOOKUP('2016 0-64'!BR$1,'2016 population'!$A$3:$E$102,4,FALSE),"")</f>
        <v/>
      </c>
      <c r="BS52" s="21" t="str">
        <f>IF('Adjacent Counties'!BS52="x",VLOOKUP('2016 0-64'!BS$1,'2016 population'!$A$3:$E$102,4,FALSE),"")</f>
        <v/>
      </c>
      <c r="BT52" s="21" t="str">
        <f>IF('Adjacent Counties'!BT52="x",VLOOKUP('2016 0-64'!BT$1,'2016 population'!$A$3:$E$102,4,FALSE),"")</f>
        <v/>
      </c>
      <c r="BU52" s="21" t="str">
        <f>IF('Adjacent Counties'!BU52="x",VLOOKUP('2016 0-64'!BU$1,'2016 population'!$A$3:$E$102,4,FALSE),"")</f>
        <v/>
      </c>
      <c r="BV52" s="21" t="str">
        <f>IF('Adjacent Counties'!BV52="x",VLOOKUP('2016 0-64'!BV$1,'2016 population'!$A$3:$E$102,4,FALSE),"")</f>
        <v/>
      </c>
      <c r="BW52" s="21" t="str">
        <f>IF('Adjacent Counties'!BW52="x",VLOOKUP('2016 0-64'!BW$1,'2016 population'!$A$3:$E$102,4,FALSE),"")</f>
        <v/>
      </c>
      <c r="BX52" s="21" t="str">
        <f>IF('Adjacent Counties'!BX52="x",VLOOKUP('2016 0-64'!BX$1,'2016 population'!$A$3:$E$102,4,FALSE),"")</f>
        <v/>
      </c>
      <c r="BY52" s="21" t="str">
        <f>IF('Adjacent Counties'!BY52="x",VLOOKUP('2016 0-64'!BY$1,'2016 population'!$A$3:$E$102,4,FALSE),"")</f>
        <v/>
      </c>
      <c r="BZ52" s="21" t="str">
        <f>IF('Adjacent Counties'!BZ52="x",VLOOKUP('2016 0-64'!BZ$1,'2016 population'!$A$3:$E$102,4,FALSE),"")</f>
        <v/>
      </c>
      <c r="CA52" s="21" t="str">
        <f>IF('Adjacent Counties'!CA52="x",VLOOKUP('2016 0-64'!CA$1,'2016 population'!$A$3:$E$102,4,FALSE),"")</f>
        <v/>
      </c>
      <c r="CB52" s="21" t="str">
        <f>IF('Adjacent Counties'!CB52="x",VLOOKUP('2016 0-64'!CB$1,'2016 population'!$A$3:$E$102,4,FALSE),"")</f>
        <v/>
      </c>
      <c r="CC52" s="21" t="str">
        <f>IF('Adjacent Counties'!CC52="x",VLOOKUP('2016 0-64'!CC$1,'2016 population'!$A$3:$E$102,4,FALSE),"")</f>
        <v/>
      </c>
      <c r="CD52" s="21" t="str">
        <f>IF('Adjacent Counties'!CD52="x",VLOOKUP('2016 0-64'!CD$1,'2016 population'!$A$3:$E$102,4,FALSE),"")</f>
        <v/>
      </c>
      <c r="CE52" s="21">
        <f>IF('Adjacent Counties'!CE52="x",VLOOKUP('2016 0-64'!CE$1,'2016 population'!$A$3:$E$102,4,FALSE),"")</f>
        <v>3245</v>
      </c>
      <c r="CF52" s="21" t="str">
        <f>IF('Adjacent Counties'!CF52="x",VLOOKUP('2016 0-64'!CF$1,'2016 population'!$A$3:$E$102,4,FALSE),"")</f>
        <v/>
      </c>
      <c r="CG52" s="21" t="str">
        <f>IF('Adjacent Counties'!CG52="x",VLOOKUP('2016 0-64'!CG$1,'2016 population'!$A$3:$E$102,4,FALSE),"")</f>
        <v/>
      </c>
      <c r="CH52" s="21" t="str">
        <f>IF('Adjacent Counties'!CH52="x",VLOOKUP('2016 0-64'!CH$1,'2016 population'!$A$3:$E$102,4,FALSE),"")</f>
        <v/>
      </c>
      <c r="CI52" s="21" t="str">
        <f>IF('Adjacent Counties'!CI52="x",VLOOKUP('2016 0-64'!CI$1,'2016 population'!$A$3:$E$102,4,FALSE),"")</f>
        <v/>
      </c>
      <c r="CJ52" s="21" t="str">
        <f>IF('Adjacent Counties'!CJ52="x",VLOOKUP('2016 0-64'!CJ$1,'2016 population'!$A$3:$E$102,4,FALSE),"")</f>
        <v/>
      </c>
      <c r="CK52" s="21" t="str">
        <f>IF('Adjacent Counties'!CK52="x",VLOOKUP('2016 0-64'!CK$1,'2016 population'!$A$3:$E$102,4,FALSE),"")</f>
        <v/>
      </c>
      <c r="CL52" s="21" t="str">
        <f>IF('Adjacent Counties'!CL52="x",VLOOKUP('2016 0-64'!CL$1,'2016 population'!$A$3:$E$102,4,FALSE),"")</f>
        <v/>
      </c>
      <c r="CM52" s="21" t="str">
        <f>IF('Adjacent Counties'!CM52="x",VLOOKUP('2016 0-64'!CM$1,'2016 population'!$A$3:$E$102,4,FALSE),"")</f>
        <v/>
      </c>
      <c r="CN52" s="21" t="str">
        <f>IF('Adjacent Counties'!CN52="x",VLOOKUP('2016 0-64'!CN$1,'2016 population'!$A$3:$E$102,4,FALSE),"")</f>
        <v/>
      </c>
      <c r="CO52" s="21">
        <f>IF('Adjacent Counties'!CO52="x",VLOOKUP('2016 0-64'!CO$1,'2016 population'!$A$3:$E$102,4,FALSE),"")</f>
        <v>29497</v>
      </c>
      <c r="CP52" s="21" t="str">
        <f>IF('Adjacent Counties'!CP52="x",VLOOKUP('2016 0-64'!CP$1,'2016 population'!$A$3:$E$102,4,FALSE),"")</f>
        <v/>
      </c>
      <c r="CQ52" s="21" t="str">
        <f>IF('Adjacent Counties'!CQ52="x",VLOOKUP('2016 0-64'!CQ$1,'2016 population'!$A$3:$E$102,4,FALSE),"")</f>
        <v/>
      </c>
      <c r="CR52" s="21" t="str">
        <f>IF('Adjacent Counties'!CR52="x",VLOOKUP('2016 0-64'!CR$1,'2016 population'!$A$3:$E$102,4,FALSE),"")</f>
        <v/>
      </c>
      <c r="CS52" s="21">
        <f>IF('Adjacent Counties'!CS52="x",VLOOKUP('2016 0-64'!CS$1,'2016 population'!$A$3:$E$102,4,FALSE),"")</f>
        <v>5873</v>
      </c>
      <c r="CT52" s="21" t="str">
        <f>IF('Adjacent Counties'!CT52="x",VLOOKUP('2016 0-64'!CT$1,'2016 population'!$A$3:$E$102,4,FALSE),"")</f>
        <v/>
      </c>
      <c r="CU52" s="21">
        <f>IF('Adjacent Counties'!CU52="x",VLOOKUP('2016 0-64'!CU$1,'2016 population'!$A$3:$E$102,4,FALSE),"")</f>
        <v>4146</v>
      </c>
      <c r="CV52" s="21" t="str">
        <f>IF('Adjacent Counties'!CV52="x",VLOOKUP('2016 0-64'!CV$1,'2016 population'!$A$3:$E$102,4,FALSE),"")</f>
        <v/>
      </c>
      <c r="CW52" s="21" t="str">
        <f>IF('Adjacent Counties'!CW52="x",VLOOKUP('2016 0-64'!CW$1,'2016 population'!$A$3:$E$102,4,FALSE),"")</f>
        <v/>
      </c>
      <c r="CX52" s="21">
        <f t="shared" si="0"/>
        <v>58312</v>
      </c>
    </row>
    <row r="53" spans="1:102">
      <c r="A53" s="3" t="s">
        <v>51</v>
      </c>
      <c r="B53" s="21" t="str">
        <f>IF('Adjacent Counties'!B53="x",VLOOKUP('2016 0-64'!B$1,'2016 population'!$A$3:$E$102,4,FALSE),"")</f>
        <v/>
      </c>
      <c r="C53" s="21" t="str">
        <f>IF('Adjacent Counties'!C53="x",VLOOKUP('2016 0-64'!C$1,'2016 population'!$A$3:$E$102,4,FALSE),"")</f>
        <v/>
      </c>
      <c r="D53" s="21" t="str">
        <f>IF('Adjacent Counties'!D53="x",VLOOKUP('2016 0-64'!D$1,'2016 population'!$A$3:$E$102,4,FALSE),"")</f>
        <v/>
      </c>
      <c r="E53" s="21" t="str">
        <f>IF('Adjacent Counties'!E53="x",VLOOKUP('2016 0-64'!E$1,'2016 population'!$A$3:$E$102,4,FALSE),"")</f>
        <v/>
      </c>
      <c r="F53" s="21" t="str">
        <f>IF('Adjacent Counties'!F53="x",VLOOKUP('2016 0-64'!F$1,'2016 population'!$A$3:$E$102,4,FALSE),"")</f>
        <v/>
      </c>
      <c r="G53" s="21" t="str">
        <f>IF('Adjacent Counties'!G53="x",VLOOKUP('2016 0-64'!G$1,'2016 population'!$A$3:$E$102,4,FALSE),"")</f>
        <v/>
      </c>
      <c r="H53" s="21" t="str">
        <f>IF('Adjacent Counties'!H53="x",VLOOKUP('2016 0-64'!H$1,'2016 population'!$A$3:$E$102,4,FALSE),"")</f>
        <v/>
      </c>
      <c r="I53" s="21" t="str">
        <f>IF('Adjacent Counties'!I53="x",VLOOKUP('2016 0-64'!I$1,'2016 population'!$A$3:$E$102,4,FALSE),"")</f>
        <v/>
      </c>
      <c r="J53" s="21" t="str">
        <f>IF('Adjacent Counties'!J53="x",VLOOKUP('2016 0-64'!J$1,'2016 population'!$A$3:$E$102,4,FALSE),"")</f>
        <v/>
      </c>
      <c r="K53" s="21" t="str">
        <f>IF('Adjacent Counties'!K53="x",VLOOKUP('2016 0-64'!K$1,'2016 population'!$A$3:$E$102,4,FALSE),"")</f>
        <v/>
      </c>
      <c r="L53" s="21" t="str">
        <f>IF('Adjacent Counties'!L53="x",VLOOKUP('2016 0-64'!L$1,'2016 population'!$A$3:$E$102,4,FALSE),"")</f>
        <v/>
      </c>
      <c r="M53" s="21" t="str">
        <f>IF('Adjacent Counties'!M53="x",VLOOKUP('2016 0-64'!M$1,'2016 population'!$A$3:$E$102,4,FALSE),"")</f>
        <v/>
      </c>
      <c r="N53" s="21" t="str">
        <f>IF('Adjacent Counties'!N53="x",VLOOKUP('2016 0-64'!N$1,'2016 population'!$A$3:$E$102,4,FALSE),"")</f>
        <v/>
      </c>
      <c r="O53" s="21" t="str">
        <f>IF('Adjacent Counties'!O53="x",VLOOKUP('2016 0-64'!O$1,'2016 population'!$A$3:$E$102,4,FALSE),"")</f>
        <v/>
      </c>
      <c r="P53" s="21" t="str">
        <f>IF('Adjacent Counties'!P53="x",VLOOKUP('2016 0-64'!P$1,'2016 population'!$A$3:$E$102,4,FALSE),"")</f>
        <v/>
      </c>
      <c r="Q53" s="21">
        <f>IF('Adjacent Counties'!Q53="x",VLOOKUP('2016 0-64'!Q$1,'2016 population'!$A$3:$E$102,4,FALSE),"")</f>
        <v>4613</v>
      </c>
      <c r="R53" s="21" t="str">
        <f>IF('Adjacent Counties'!R53="x",VLOOKUP('2016 0-64'!R$1,'2016 population'!$A$3:$E$102,4,FALSE),"")</f>
        <v/>
      </c>
      <c r="S53" s="21" t="str">
        <f>IF('Adjacent Counties'!S53="x",VLOOKUP('2016 0-64'!S$1,'2016 population'!$A$3:$E$102,4,FALSE),"")</f>
        <v/>
      </c>
      <c r="T53" s="21" t="str">
        <f>IF('Adjacent Counties'!T53="x",VLOOKUP('2016 0-64'!T$1,'2016 population'!$A$3:$E$102,4,FALSE),"")</f>
        <v/>
      </c>
      <c r="U53" s="21" t="str">
        <f>IF('Adjacent Counties'!U53="x",VLOOKUP('2016 0-64'!U$1,'2016 population'!$A$3:$E$102,4,FALSE),"")</f>
        <v/>
      </c>
      <c r="V53" s="21" t="str">
        <f>IF('Adjacent Counties'!V53="x",VLOOKUP('2016 0-64'!V$1,'2016 population'!$A$3:$E$102,4,FALSE),"")</f>
        <v/>
      </c>
      <c r="W53" s="21" t="str">
        <f>IF('Adjacent Counties'!W53="x",VLOOKUP('2016 0-64'!W$1,'2016 population'!$A$3:$E$102,4,FALSE),"")</f>
        <v/>
      </c>
      <c r="X53" s="21" t="str">
        <f>IF('Adjacent Counties'!X53="x",VLOOKUP('2016 0-64'!X$1,'2016 population'!$A$3:$E$102,4,FALSE),"")</f>
        <v/>
      </c>
      <c r="Y53" s="21" t="str">
        <f>IF('Adjacent Counties'!Y53="x",VLOOKUP('2016 0-64'!Y$1,'2016 population'!$A$3:$E$102,4,FALSE),"")</f>
        <v/>
      </c>
      <c r="Z53" s="21">
        <f>IF('Adjacent Counties'!Z53="x",VLOOKUP('2016 0-64'!Z$1,'2016 population'!$A$3:$E$102,4,FALSE),"")</f>
        <v>5548</v>
      </c>
      <c r="AA53" s="21" t="str">
        <f>IF('Adjacent Counties'!AA53="x",VLOOKUP('2016 0-64'!AA$1,'2016 population'!$A$3:$E$102,4,FALSE),"")</f>
        <v/>
      </c>
      <c r="AB53" s="21" t="str">
        <f>IF('Adjacent Counties'!AB53="x",VLOOKUP('2016 0-64'!AB$1,'2016 population'!$A$3:$E$102,4,FALSE),"")</f>
        <v/>
      </c>
      <c r="AC53" s="21" t="str">
        <f>IF('Adjacent Counties'!AC53="x",VLOOKUP('2016 0-64'!AC$1,'2016 population'!$A$3:$E$102,4,FALSE),"")</f>
        <v/>
      </c>
      <c r="AD53" s="21" t="str">
        <f>IF('Adjacent Counties'!AD53="x",VLOOKUP('2016 0-64'!AD$1,'2016 population'!$A$3:$E$102,4,FALSE),"")</f>
        <v/>
      </c>
      <c r="AE53" s="21" t="str">
        <f>IF('Adjacent Counties'!AE53="x",VLOOKUP('2016 0-64'!AE$1,'2016 population'!$A$3:$E$102,4,FALSE),"")</f>
        <v/>
      </c>
      <c r="AF53" s="21">
        <f>IF('Adjacent Counties'!AF53="x",VLOOKUP('2016 0-64'!AF$1,'2016 population'!$A$3:$E$102,4,FALSE),"")</f>
        <v>3124</v>
      </c>
      <c r="AG53" s="21" t="str">
        <f>IF('Adjacent Counties'!AG53="x",VLOOKUP('2016 0-64'!AG$1,'2016 population'!$A$3:$E$102,4,FALSE),"")</f>
        <v/>
      </c>
      <c r="AH53" s="21" t="str">
        <f>IF('Adjacent Counties'!AH53="x",VLOOKUP('2016 0-64'!AH$1,'2016 population'!$A$3:$E$102,4,FALSE),"")</f>
        <v/>
      </c>
      <c r="AI53" s="21" t="str">
        <f>IF('Adjacent Counties'!AI53="x",VLOOKUP('2016 0-64'!AI$1,'2016 population'!$A$3:$E$102,4,FALSE),"")</f>
        <v/>
      </c>
      <c r="AJ53" s="21" t="str">
        <f>IF('Adjacent Counties'!AJ53="x",VLOOKUP('2016 0-64'!AJ$1,'2016 population'!$A$3:$E$102,4,FALSE),"")</f>
        <v/>
      </c>
      <c r="AK53" s="21" t="str">
        <f>IF('Adjacent Counties'!AK53="x",VLOOKUP('2016 0-64'!AK$1,'2016 population'!$A$3:$E$102,4,FALSE),"")</f>
        <v/>
      </c>
      <c r="AL53" s="21" t="str">
        <f>IF('Adjacent Counties'!AL53="x",VLOOKUP('2016 0-64'!AL$1,'2016 population'!$A$3:$E$102,4,FALSE),"")</f>
        <v/>
      </c>
      <c r="AM53" s="21" t="str">
        <f>IF('Adjacent Counties'!AM53="x",VLOOKUP('2016 0-64'!AM$1,'2016 population'!$A$3:$E$102,4,FALSE),"")</f>
        <v/>
      </c>
      <c r="AN53" s="21" t="str">
        <f>IF('Adjacent Counties'!AN53="x",VLOOKUP('2016 0-64'!AN$1,'2016 population'!$A$3:$E$102,4,FALSE),"")</f>
        <v/>
      </c>
      <c r="AO53" s="21" t="str">
        <f>IF('Adjacent Counties'!AO53="x",VLOOKUP('2016 0-64'!AO$1,'2016 population'!$A$3:$E$102,4,FALSE),"")</f>
        <v/>
      </c>
      <c r="AP53" s="21" t="str">
        <f>IF('Adjacent Counties'!AP53="x",VLOOKUP('2016 0-64'!AP$1,'2016 population'!$A$3:$E$102,4,FALSE),"")</f>
        <v/>
      </c>
      <c r="AQ53" s="21" t="str">
        <f>IF('Adjacent Counties'!AQ53="x",VLOOKUP('2016 0-64'!AQ$1,'2016 population'!$A$3:$E$102,4,FALSE),"")</f>
        <v/>
      </c>
      <c r="AR53" s="21" t="str">
        <f>IF('Adjacent Counties'!AR53="x",VLOOKUP('2016 0-64'!AR$1,'2016 population'!$A$3:$E$102,4,FALSE),"")</f>
        <v/>
      </c>
      <c r="AS53" s="21" t="str">
        <f>IF('Adjacent Counties'!AS53="x",VLOOKUP('2016 0-64'!AS$1,'2016 population'!$A$3:$E$102,4,FALSE),"")</f>
        <v/>
      </c>
      <c r="AT53" s="21" t="str">
        <f>IF('Adjacent Counties'!AT53="x",VLOOKUP('2016 0-64'!AT$1,'2016 population'!$A$3:$E$102,4,FALSE),"")</f>
        <v/>
      </c>
      <c r="AU53" s="21" t="str">
        <f>IF('Adjacent Counties'!AU53="x",VLOOKUP('2016 0-64'!AU$1,'2016 population'!$A$3:$E$102,4,FALSE),"")</f>
        <v/>
      </c>
      <c r="AV53" s="21" t="str">
        <f>IF('Adjacent Counties'!AV53="x",VLOOKUP('2016 0-64'!AV$1,'2016 population'!$A$3:$E$102,4,FALSE),"")</f>
        <v/>
      </c>
      <c r="AW53" s="21" t="str">
        <f>IF('Adjacent Counties'!AW53="x",VLOOKUP('2016 0-64'!AW$1,'2016 population'!$A$3:$E$102,4,FALSE),"")</f>
        <v/>
      </c>
      <c r="AX53" s="21" t="str">
        <f>IF('Adjacent Counties'!AX53="x",VLOOKUP('2016 0-64'!AX$1,'2016 population'!$A$3:$E$102,4,FALSE),"")</f>
        <v/>
      </c>
      <c r="AY53" s="21" t="str">
        <f>IF('Adjacent Counties'!AY53="x",VLOOKUP('2016 0-64'!AY$1,'2016 population'!$A$3:$E$102,4,FALSE),"")</f>
        <v/>
      </c>
      <c r="AZ53" s="21" t="str">
        <f>IF('Adjacent Counties'!AZ53="x",VLOOKUP('2016 0-64'!AZ$1,'2016 population'!$A$3:$E$102,4,FALSE),"")</f>
        <v/>
      </c>
      <c r="BA53" s="21">
        <f>IF('Adjacent Counties'!BA53="x",VLOOKUP('2016 0-64'!BA$1,'2016 population'!$A$3:$E$102,4,FALSE),"")</f>
        <v>628</v>
      </c>
      <c r="BB53" s="21" t="str">
        <f>IF('Adjacent Counties'!BB53="x",VLOOKUP('2016 0-64'!BB$1,'2016 population'!$A$3:$E$102,4,FALSE),"")</f>
        <v/>
      </c>
      <c r="BC53" s="21">
        <f>IF('Adjacent Counties'!BC53="x",VLOOKUP('2016 0-64'!BC$1,'2016 population'!$A$3:$E$102,4,FALSE),"")</f>
        <v>3301</v>
      </c>
      <c r="BD53" s="21" t="str">
        <f>IF('Adjacent Counties'!BD53="x",VLOOKUP('2016 0-64'!BD$1,'2016 population'!$A$3:$E$102,4,FALSE),"")</f>
        <v/>
      </c>
      <c r="BE53" s="21" t="str">
        <f>IF('Adjacent Counties'!BE53="x",VLOOKUP('2016 0-64'!BE$1,'2016 population'!$A$3:$E$102,4,FALSE),"")</f>
        <v/>
      </c>
      <c r="BF53" s="21" t="str">
        <f>IF('Adjacent Counties'!BF53="x",VLOOKUP('2016 0-64'!BF$1,'2016 population'!$A$3:$E$102,4,FALSE),"")</f>
        <v/>
      </c>
      <c r="BG53" s="21" t="str">
        <f>IF('Adjacent Counties'!BG53="x",VLOOKUP('2016 0-64'!BG$1,'2016 population'!$A$3:$E$102,4,FALSE),"")</f>
        <v/>
      </c>
      <c r="BH53" s="21" t="str">
        <f>IF('Adjacent Counties'!BH53="x",VLOOKUP('2016 0-64'!BH$1,'2016 population'!$A$3:$E$102,4,FALSE),"")</f>
        <v/>
      </c>
      <c r="BI53" s="21" t="str">
        <f>IF('Adjacent Counties'!BI53="x",VLOOKUP('2016 0-64'!BI$1,'2016 population'!$A$3:$E$102,4,FALSE),"")</f>
        <v/>
      </c>
      <c r="BJ53" s="21" t="str">
        <f>IF('Adjacent Counties'!BJ53="x",VLOOKUP('2016 0-64'!BJ$1,'2016 population'!$A$3:$E$102,4,FALSE),"")</f>
        <v/>
      </c>
      <c r="BK53" s="21" t="str">
        <f>IF('Adjacent Counties'!BK53="x",VLOOKUP('2016 0-64'!BK$1,'2016 population'!$A$3:$E$102,4,FALSE),"")</f>
        <v/>
      </c>
      <c r="BL53" s="21" t="str">
        <f>IF('Adjacent Counties'!BL53="x",VLOOKUP('2016 0-64'!BL$1,'2016 population'!$A$3:$E$102,4,FALSE),"")</f>
        <v/>
      </c>
      <c r="BM53" s="21" t="str">
        <f>IF('Adjacent Counties'!BM53="x",VLOOKUP('2016 0-64'!BM$1,'2016 population'!$A$3:$E$102,4,FALSE),"")</f>
        <v/>
      </c>
      <c r="BN53" s="21" t="str">
        <f>IF('Adjacent Counties'!BN53="x",VLOOKUP('2016 0-64'!BN$1,'2016 population'!$A$3:$E$102,4,FALSE),"")</f>
        <v/>
      </c>
      <c r="BO53" s="21" t="str">
        <f>IF('Adjacent Counties'!BO53="x",VLOOKUP('2016 0-64'!BO$1,'2016 population'!$A$3:$E$102,4,FALSE),"")</f>
        <v/>
      </c>
      <c r="BP53" s="21">
        <f>IF('Adjacent Counties'!BP53="x",VLOOKUP('2016 0-64'!BP$1,'2016 population'!$A$3:$E$102,4,FALSE),"")</f>
        <v>5424</v>
      </c>
      <c r="BQ53" s="21" t="str">
        <f>IF('Adjacent Counties'!BQ53="x",VLOOKUP('2016 0-64'!BQ$1,'2016 population'!$A$3:$E$102,4,FALSE),"")</f>
        <v/>
      </c>
      <c r="BR53" s="21" t="str">
        <f>IF('Adjacent Counties'!BR53="x",VLOOKUP('2016 0-64'!BR$1,'2016 population'!$A$3:$E$102,4,FALSE),"")</f>
        <v/>
      </c>
      <c r="BS53" s="21" t="str">
        <f>IF('Adjacent Counties'!BS53="x",VLOOKUP('2016 0-64'!BS$1,'2016 population'!$A$3:$E$102,4,FALSE),"")</f>
        <v/>
      </c>
      <c r="BT53" s="21" t="str">
        <f>IF('Adjacent Counties'!BT53="x",VLOOKUP('2016 0-64'!BT$1,'2016 population'!$A$3:$E$102,4,FALSE),"")</f>
        <v/>
      </c>
      <c r="BU53" s="21" t="str">
        <f>IF('Adjacent Counties'!BU53="x",VLOOKUP('2016 0-64'!BU$1,'2016 population'!$A$3:$E$102,4,FALSE),"")</f>
        <v/>
      </c>
      <c r="BV53" s="21" t="str">
        <f>IF('Adjacent Counties'!BV53="x",VLOOKUP('2016 0-64'!BV$1,'2016 population'!$A$3:$E$102,4,FALSE),"")</f>
        <v/>
      </c>
      <c r="BW53" s="21" t="str">
        <f>IF('Adjacent Counties'!BW53="x",VLOOKUP('2016 0-64'!BW$1,'2016 population'!$A$3:$E$102,4,FALSE),"")</f>
        <v/>
      </c>
      <c r="BX53" s="21" t="str">
        <f>IF('Adjacent Counties'!BX53="x",VLOOKUP('2016 0-64'!BX$1,'2016 population'!$A$3:$E$102,4,FALSE),"")</f>
        <v/>
      </c>
      <c r="BY53" s="21" t="str">
        <f>IF('Adjacent Counties'!BY53="x",VLOOKUP('2016 0-64'!BY$1,'2016 population'!$A$3:$E$102,4,FALSE),"")</f>
        <v/>
      </c>
      <c r="BZ53" s="21" t="str">
        <f>IF('Adjacent Counties'!BZ53="x",VLOOKUP('2016 0-64'!BZ$1,'2016 population'!$A$3:$E$102,4,FALSE),"")</f>
        <v/>
      </c>
      <c r="CA53" s="21" t="str">
        <f>IF('Adjacent Counties'!CA53="x",VLOOKUP('2016 0-64'!CA$1,'2016 population'!$A$3:$E$102,4,FALSE),"")</f>
        <v/>
      </c>
      <c r="CB53" s="21" t="str">
        <f>IF('Adjacent Counties'!CB53="x",VLOOKUP('2016 0-64'!CB$1,'2016 population'!$A$3:$E$102,4,FALSE),"")</f>
        <v/>
      </c>
      <c r="CC53" s="21" t="str">
        <f>IF('Adjacent Counties'!CC53="x",VLOOKUP('2016 0-64'!CC$1,'2016 population'!$A$3:$E$102,4,FALSE),"")</f>
        <v/>
      </c>
      <c r="CD53" s="21" t="str">
        <f>IF('Adjacent Counties'!CD53="x",VLOOKUP('2016 0-64'!CD$1,'2016 population'!$A$3:$E$102,4,FALSE),"")</f>
        <v/>
      </c>
      <c r="CE53" s="21" t="str">
        <f>IF('Adjacent Counties'!CE53="x",VLOOKUP('2016 0-64'!CE$1,'2016 population'!$A$3:$E$102,4,FALSE),"")</f>
        <v/>
      </c>
      <c r="CF53" s="21" t="str">
        <f>IF('Adjacent Counties'!CF53="x",VLOOKUP('2016 0-64'!CF$1,'2016 population'!$A$3:$E$102,4,FALSE),"")</f>
        <v/>
      </c>
      <c r="CG53" s="21" t="str">
        <f>IF('Adjacent Counties'!CG53="x",VLOOKUP('2016 0-64'!CG$1,'2016 population'!$A$3:$E$102,4,FALSE),"")</f>
        <v/>
      </c>
      <c r="CH53" s="21" t="str">
        <f>IF('Adjacent Counties'!CH53="x",VLOOKUP('2016 0-64'!CH$1,'2016 population'!$A$3:$E$102,4,FALSE),"")</f>
        <v/>
      </c>
      <c r="CI53" s="21" t="str">
        <f>IF('Adjacent Counties'!CI53="x",VLOOKUP('2016 0-64'!CI$1,'2016 population'!$A$3:$E$102,4,FALSE),"")</f>
        <v/>
      </c>
      <c r="CJ53" s="21" t="str">
        <f>IF('Adjacent Counties'!CJ53="x",VLOOKUP('2016 0-64'!CJ$1,'2016 population'!$A$3:$E$102,4,FALSE),"")</f>
        <v/>
      </c>
      <c r="CK53" s="21" t="str">
        <f>IF('Adjacent Counties'!CK53="x",VLOOKUP('2016 0-64'!CK$1,'2016 population'!$A$3:$E$102,4,FALSE),"")</f>
        <v/>
      </c>
      <c r="CL53" s="21" t="str">
        <f>IF('Adjacent Counties'!CL53="x",VLOOKUP('2016 0-64'!CL$1,'2016 population'!$A$3:$E$102,4,FALSE),"")</f>
        <v/>
      </c>
      <c r="CM53" s="21" t="str">
        <f>IF('Adjacent Counties'!CM53="x",VLOOKUP('2016 0-64'!CM$1,'2016 population'!$A$3:$E$102,4,FALSE),"")</f>
        <v/>
      </c>
      <c r="CN53" s="21" t="str">
        <f>IF('Adjacent Counties'!CN53="x",VLOOKUP('2016 0-64'!CN$1,'2016 population'!$A$3:$E$102,4,FALSE),"")</f>
        <v/>
      </c>
      <c r="CO53" s="21" t="str">
        <f>IF('Adjacent Counties'!CO53="x",VLOOKUP('2016 0-64'!CO$1,'2016 population'!$A$3:$E$102,4,FALSE),"")</f>
        <v/>
      </c>
      <c r="CP53" s="21" t="str">
        <f>IF('Adjacent Counties'!CP53="x",VLOOKUP('2016 0-64'!CP$1,'2016 population'!$A$3:$E$102,4,FALSE),"")</f>
        <v/>
      </c>
      <c r="CQ53" s="21" t="str">
        <f>IF('Adjacent Counties'!CQ53="x",VLOOKUP('2016 0-64'!CQ$1,'2016 population'!$A$3:$E$102,4,FALSE),"")</f>
        <v/>
      </c>
      <c r="CR53" s="21" t="str">
        <f>IF('Adjacent Counties'!CR53="x",VLOOKUP('2016 0-64'!CR$1,'2016 population'!$A$3:$E$102,4,FALSE),"")</f>
        <v/>
      </c>
      <c r="CS53" s="21" t="str">
        <f>IF('Adjacent Counties'!CS53="x",VLOOKUP('2016 0-64'!CS$1,'2016 population'!$A$3:$E$102,4,FALSE),"")</f>
        <v/>
      </c>
      <c r="CT53" s="21" t="str">
        <f>IF('Adjacent Counties'!CT53="x",VLOOKUP('2016 0-64'!CT$1,'2016 population'!$A$3:$E$102,4,FALSE),"")</f>
        <v/>
      </c>
      <c r="CU53" s="21" t="str">
        <f>IF('Adjacent Counties'!CU53="x",VLOOKUP('2016 0-64'!CU$1,'2016 population'!$A$3:$E$102,4,FALSE),"")</f>
        <v/>
      </c>
      <c r="CV53" s="21" t="str">
        <f>IF('Adjacent Counties'!CV53="x",VLOOKUP('2016 0-64'!CV$1,'2016 population'!$A$3:$E$102,4,FALSE),"")</f>
        <v/>
      </c>
      <c r="CW53" s="21" t="str">
        <f>IF('Adjacent Counties'!CW53="x",VLOOKUP('2016 0-64'!CW$1,'2016 population'!$A$3:$E$102,4,FALSE),"")</f>
        <v/>
      </c>
      <c r="CX53" s="21">
        <f t="shared" si="0"/>
        <v>22638</v>
      </c>
    </row>
    <row r="54" spans="1:102">
      <c r="A54" s="3" t="s">
        <v>52</v>
      </c>
      <c r="B54" s="21" t="str">
        <f>IF('Adjacent Counties'!B54="x",VLOOKUP('2016 0-64'!B$1,'2016 population'!$A$3:$E$102,4,FALSE),"")</f>
        <v/>
      </c>
      <c r="C54" s="21" t="str">
        <f>IF('Adjacent Counties'!C54="x",VLOOKUP('2016 0-64'!C$1,'2016 population'!$A$3:$E$102,4,FALSE),"")</f>
        <v/>
      </c>
      <c r="D54" s="21" t="str">
        <f>IF('Adjacent Counties'!D54="x",VLOOKUP('2016 0-64'!D$1,'2016 population'!$A$3:$E$102,4,FALSE),"")</f>
        <v/>
      </c>
      <c r="E54" s="21" t="str">
        <f>IF('Adjacent Counties'!E54="x",VLOOKUP('2016 0-64'!E$1,'2016 population'!$A$3:$E$102,4,FALSE),"")</f>
        <v/>
      </c>
      <c r="F54" s="21" t="str">
        <f>IF('Adjacent Counties'!F54="x",VLOOKUP('2016 0-64'!F$1,'2016 population'!$A$3:$E$102,4,FALSE),"")</f>
        <v/>
      </c>
      <c r="G54" s="21" t="str">
        <f>IF('Adjacent Counties'!G54="x",VLOOKUP('2016 0-64'!G$1,'2016 population'!$A$3:$E$102,4,FALSE),"")</f>
        <v/>
      </c>
      <c r="H54" s="21" t="str">
        <f>IF('Adjacent Counties'!H54="x",VLOOKUP('2016 0-64'!H$1,'2016 population'!$A$3:$E$102,4,FALSE),"")</f>
        <v/>
      </c>
      <c r="I54" s="21" t="str">
        <f>IF('Adjacent Counties'!I54="x",VLOOKUP('2016 0-64'!I$1,'2016 population'!$A$3:$E$102,4,FALSE),"")</f>
        <v/>
      </c>
      <c r="J54" s="21" t="str">
        <f>IF('Adjacent Counties'!J54="x",VLOOKUP('2016 0-64'!J$1,'2016 population'!$A$3:$E$102,4,FALSE),"")</f>
        <v/>
      </c>
      <c r="K54" s="21" t="str">
        <f>IF('Adjacent Counties'!K54="x",VLOOKUP('2016 0-64'!K$1,'2016 population'!$A$3:$E$102,4,FALSE),"")</f>
        <v/>
      </c>
      <c r="L54" s="21" t="str">
        <f>IF('Adjacent Counties'!L54="x",VLOOKUP('2016 0-64'!L$1,'2016 population'!$A$3:$E$102,4,FALSE),"")</f>
        <v/>
      </c>
      <c r="M54" s="21" t="str">
        <f>IF('Adjacent Counties'!M54="x",VLOOKUP('2016 0-64'!M$1,'2016 population'!$A$3:$E$102,4,FALSE),"")</f>
        <v/>
      </c>
      <c r="N54" s="21" t="str">
        <f>IF('Adjacent Counties'!N54="x",VLOOKUP('2016 0-64'!N$1,'2016 population'!$A$3:$E$102,4,FALSE),"")</f>
        <v/>
      </c>
      <c r="O54" s="21" t="str">
        <f>IF('Adjacent Counties'!O54="x",VLOOKUP('2016 0-64'!O$1,'2016 population'!$A$3:$E$102,4,FALSE),"")</f>
        <v/>
      </c>
      <c r="P54" s="21" t="str">
        <f>IF('Adjacent Counties'!P54="x",VLOOKUP('2016 0-64'!P$1,'2016 population'!$A$3:$E$102,4,FALSE),"")</f>
        <v/>
      </c>
      <c r="Q54" s="21" t="str">
        <f>IF('Adjacent Counties'!Q54="x",VLOOKUP('2016 0-64'!Q$1,'2016 population'!$A$3:$E$102,4,FALSE),"")</f>
        <v/>
      </c>
      <c r="R54" s="21" t="str">
        <f>IF('Adjacent Counties'!R54="x",VLOOKUP('2016 0-64'!R$1,'2016 population'!$A$3:$E$102,4,FALSE),"")</f>
        <v/>
      </c>
      <c r="S54" s="21" t="str">
        <f>IF('Adjacent Counties'!S54="x",VLOOKUP('2016 0-64'!S$1,'2016 population'!$A$3:$E$102,4,FALSE),"")</f>
        <v/>
      </c>
      <c r="T54" s="21">
        <f>IF('Adjacent Counties'!T54="x",VLOOKUP('2016 0-64'!T$1,'2016 population'!$A$3:$E$102,4,FALSE),"")</f>
        <v>4864</v>
      </c>
      <c r="U54" s="21" t="str">
        <f>IF('Adjacent Counties'!U54="x",VLOOKUP('2016 0-64'!U$1,'2016 population'!$A$3:$E$102,4,FALSE),"")</f>
        <v/>
      </c>
      <c r="V54" s="21" t="str">
        <f>IF('Adjacent Counties'!V54="x",VLOOKUP('2016 0-64'!V$1,'2016 population'!$A$3:$E$102,4,FALSE),"")</f>
        <v/>
      </c>
      <c r="W54" s="21" t="str">
        <f>IF('Adjacent Counties'!W54="x",VLOOKUP('2016 0-64'!W$1,'2016 population'!$A$3:$E$102,4,FALSE),"")</f>
        <v/>
      </c>
      <c r="X54" s="21" t="str">
        <f>IF('Adjacent Counties'!X54="x",VLOOKUP('2016 0-64'!X$1,'2016 population'!$A$3:$E$102,4,FALSE),"")</f>
        <v/>
      </c>
      <c r="Y54" s="21" t="str">
        <f>IF('Adjacent Counties'!Y54="x",VLOOKUP('2016 0-64'!Y$1,'2016 population'!$A$3:$E$102,4,FALSE),"")</f>
        <v/>
      </c>
      <c r="Z54" s="21" t="str">
        <f>IF('Adjacent Counties'!Z54="x",VLOOKUP('2016 0-64'!Z$1,'2016 population'!$A$3:$E$102,4,FALSE),"")</f>
        <v/>
      </c>
      <c r="AA54" s="21" t="str">
        <f>IF('Adjacent Counties'!AA54="x",VLOOKUP('2016 0-64'!AA$1,'2016 population'!$A$3:$E$102,4,FALSE),"")</f>
        <v/>
      </c>
      <c r="AB54" s="21" t="str">
        <f>IF('Adjacent Counties'!AB54="x",VLOOKUP('2016 0-64'!AB$1,'2016 population'!$A$3:$E$102,4,FALSE),"")</f>
        <v/>
      </c>
      <c r="AC54" s="21" t="str">
        <f>IF('Adjacent Counties'!AC54="x",VLOOKUP('2016 0-64'!AC$1,'2016 population'!$A$3:$E$102,4,FALSE),"")</f>
        <v/>
      </c>
      <c r="AD54" s="21" t="str">
        <f>IF('Adjacent Counties'!AD54="x",VLOOKUP('2016 0-64'!AD$1,'2016 population'!$A$3:$E$102,4,FALSE),"")</f>
        <v/>
      </c>
      <c r="AE54" s="21" t="str">
        <f>IF('Adjacent Counties'!AE54="x",VLOOKUP('2016 0-64'!AE$1,'2016 population'!$A$3:$E$102,4,FALSE),"")</f>
        <v/>
      </c>
      <c r="AF54" s="21" t="str">
        <f>IF('Adjacent Counties'!AF54="x",VLOOKUP('2016 0-64'!AF$1,'2016 population'!$A$3:$E$102,4,FALSE),"")</f>
        <v/>
      </c>
      <c r="AG54" s="21" t="str">
        <f>IF('Adjacent Counties'!AG54="x",VLOOKUP('2016 0-64'!AG$1,'2016 population'!$A$3:$E$102,4,FALSE),"")</f>
        <v/>
      </c>
      <c r="AH54" s="21" t="str">
        <f>IF('Adjacent Counties'!AH54="x",VLOOKUP('2016 0-64'!AH$1,'2016 population'!$A$3:$E$102,4,FALSE),"")</f>
        <v/>
      </c>
      <c r="AI54" s="21" t="str">
        <f>IF('Adjacent Counties'!AI54="x",VLOOKUP('2016 0-64'!AI$1,'2016 population'!$A$3:$E$102,4,FALSE),"")</f>
        <v/>
      </c>
      <c r="AJ54" s="21" t="str">
        <f>IF('Adjacent Counties'!AJ54="x",VLOOKUP('2016 0-64'!AJ$1,'2016 population'!$A$3:$E$102,4,FALSE),"")</f>
        <v/>
      </c>
      <c r="AK54" s="21" t="str">
        <f>IF('Adjacent Counties'!AK54="x",VLOOKUP('2016 0-64'!AK$1,'2016 population'!$A$3:$E$102,4,FALSE),"")</f>
        <v/>
      </c>
      <c r="AL54" s="21" t="str">
        <f>IF('Adjacent Counties'!AL54="x",VLOOKUP('2016 0-64'!AL$1,'2016 population'!$A$3:$E$102,4,FALSE),"")</f>
        <v/>
      </c>
      <c r="AM54" s="21" t="str">
        <f>IF('Adjacent Counties'!AM54="x",VLOOKUP('2016 0-64'!AM$1,'2016 population'!$A$3:$E$102,4,FALSE),"")</f>
        <v/>
      </c>
      <c r="AN54" s="21" t="str">
        <f>IF('Adjacent Counties'!AN54="x",VLOOKUP('2016 0-64'!AN$1,'2016 population'!$A$3:$E$102,4,FALSE),"")</f>
        <v/>
      </c>
      <c r="AO54" s="21" t="str">
        <f>IF('Adjacent Counties'!AO54="x",VLOOKUP('2016 0-64'!AO$1,'2016 population'!$A$3:$E$102,4,FALSE),"")</f>
        <v/>
      </c>
      <c r="AP54" s="21" t="str">
        <f>IF('Adjacent Counties'!AP54="x",VLOOKUP('2016 0-64'!AP$1,'2016 population'!$A$3:$E$102,4,FALSE),"")</f>
        <v/>
      </c>
      <c r="AQ54" s="21" t="str">
        <f>IF('Adjacent Counties'!AQ54="x",VLOOKUP('2016 0-64'!AQ$1,'2016 population'!$A$3:$E$102,4,FALSE),"")</f>
        <v/>
      </c>
      <c r="AR54" s="21">
        <f>IF('Adjacent Counties'!AR54="x",VLOOKUP('2016 0-64'!AR$1,'2016 population'!$A$3:$E$102,4,FALSE),"")</f>
        <v>4646</v>
      </c>
      <c r="AS54" s="21" t="str">
        <f>IF('Adjacent Counties'!AS54="x",VLOOKUP('2016 0-64'!AS$1,'2016 population'!$A$3:$E$102,4,FALSE),"")</f>
        <v/>
      </c>
      <c r="AT54" s="21" t="str">
        <f>IF('Adjacent Counties'!AT54="x",VLOOKUP('2016 0-64'!AT$1,'2016 population'!$A$3:$E$102,4,FALSE),"")</f>
        <v/>
      </c>
      <c r="AU54" s="21" t="str">
        <f>IF('Adjacent Counties'!AU54="x",VLOOKUP('2016 0-64'!AU$1,'2016 population'!$A$3:$E$102,4,FALSE),"")</f>
        <v/>
      </c>
      <c r="AV54" s="21" t="str">
        <f>IF('Adjacent Counties'!AV54="x",VLOOKUP('2016 0-64'!AV$1,'2016 population'!$A$3:$E$102,4,FALSE),"")</f>
        <v/>
      </c>
      <c r="AW54" s="21" t="str">
        <f>IF('Adjacent Counties'!AW54="x",VLOOKUP('2016 0-64'!AW$1,'2016 population'!$A$3:$E$102,4,FALSE),"")</f>
        <v/>
      </c>
      <c r="AX54" s="21" t="str">
        <f>IF('Adjacent Counties'!AX54="x",VLOOKUP('2016 0-64'!AX$1,'2016 population'!$A$3:$E$102,4,FALSE),"")</f>
        <v/>
      </c>
      <c r="AY54" s="21" t="str">
        <f>IF('Adjacent Counties'!AY54="x",VLOOKUP('2016 0-64'!AY$1,'2016 population'!$A$3:$E$102,4,FALSE),"")</f>
        <v/>
      </c>
      <c r="AZ54" s="21" t="str">
        <f>IF('Adjacent Counties'!AZ54="x",VLOOKUP('2016 0-64'!AZ$1,'2016 population'!$A$3:$E$102,4,FALSE),"")</f>
        <v/>
      </c>
      <c r="BA54" s="21" t="str">
        <f>IF('Adjacent Counties'!BA54="x",VLOOKUP('2016 0-64'!BA$1,'2016 population'!$A$3:$E$102,4,FALSE),"")</f>
        <v/>
      </c>
      <c r="BB54" s="21">
        <f>IF('Adjacent Counties'!BB54="x",VLOOKUP('2016 0-64'!BB$1,'2016 population'!$A$3:$E$102,4,FALSE),"")</f>
        <v>2880</v>
      </c>
      <c r="BC54" s="21" t="str">
        <f>IF('Adjacent Counties'!BC54="x",VLOOKUP('2016 0-64'!BC$1,'2016 population'!$A$3:$E$102,4,FALSE),"")</f>
        <v/>
      </c>
      <c r="BD54" s="21" t="str">
        <f>IF('Adjacent Counties'!BD54="x",VLOOKUP('2016 0-64'!BD$1,'2016 population'!$A$3:$E$102,4,FALSE),"")</f>
        <v/>
      </c>
      <c r="BE54" s="21" t="str">
        <f>IF('Adjacent Counties'!BE54="x",VLOOKUP('2016 0-64'!BE$1,'2016 population'!$A$3:$E$102,4,FALSE),"")</f>
        <v/>
      </c>
      <c r="BF54" s="21" t="str">
        <f>IF('Adjacent Counties'!BF54="x",VLOOKUP('2016 0-64'!BF$1,'2016 population'!$A$3:$E$102,4,FALSE),"")</f>
        <v/>
      </c>
      <c r="BG54" s="21" t="str">
        <f>IF('Adjacent Counties'!BG54="x",VLOOKUP('2016 0-64'!BG$1,'2016 population'!$A$3:$E$102,4,FALSE),"")</f>
        <v/>
      </c>
      <c r="BH54" s="21" t="str">
        <f>IF('Adjacent Counties'!BH54="x",VLOOKUP('2016 0-64'!BH$1,'2016 population'!$A$3:$E$102,4,FALSE),"")</f>
        <v/>
      </c>
      <c r="BI54" s="21" t="str">
        <f>IF('Adjacent Counties'!BI54="x",VLOOKUP('2016 0-64'!BI$1,'2016 population'!$A$3:$E$102,4,FALSE),"")</f>
        <v/>
      </c>
      <c r="BJ54" s="21" t="str">
        <f>IF('Adjacent Counties'!BJ54="x",VLOOKUP('2016 0-64'!BJ$1,'2016 population'!$A$3:$E$102,4,FALSE),"")</f>
        <v/>
      </c>
      <c r="BK54" s="21" t="str">
        <f>IF('Adjacent Counties'!BK54="x",VLOOKUP('2016 0-64'!BK$1,'2016 population'!$A$3:$E$102,4,FALSE),"")</f>
        <v/>
      </c>
      <c r="BL54" s="21">
        <f>IF('Adjacent Counties'!BL54="x",VLOOKUP('2016 0-64'!BL$1,'2016 population'!$A$3:$E$102,4,FALSE),"")</f>
        <v>7549</v>
      </c>
      <c r="BM54" s="21" t="str">
        <f>IF('Adjacent Counties'!BM54="x",VLOOKUP('2016 0-64'!BM$1,'2016 population'!$A$3:$E$102,4,FALSE),"")</f>
        <v/>
      </c>
      <c r="BN54" s="21" t="str">
        <f>IF('Adjacent Counties'!BN54="x",VLOOKUP('2016 0-64'!BN$1,'2016 population'!$A$3:$E$102,4,FALSE),"")</f>
        <v/>
      </c>
      <c r="BO54" s="21" t="str">
        <f>IF('Adjacent Counties'!BO54="x",VLOOKUP('2016 0-64'!BO$1,'2016 population'!$A$3:$E$102,4,FALSE),"")</f>
        <v/>
      </c>
      <c r="BP54" s="21" t="str">
        <f>IF('Adjacent Counties'!BP54="x",VLOOKUP('2016 0-64'!BP$1,'2016 population'!$A$3:$E$102,4,FALSE),"")</f>
        <v/>
      </c>
      <c r="BQ54" s="21" t="str">
        <f>IF('Adjacent Counties'!BQ54="x",VLOOKUP('2016 0-64'!BQ$1,'2016 population'!$A$3:$E$102,4,FALSE),"")</f>
        <v/>
      </c>
      <c r="BR54" s="21" t="str">
        <f>IF('Adjacent Counties'!BR54="x",VLOOKUP('2016 0-64'!BR$1,'2016 population'!$A$3:$E$102,4,FALSE),"")</f>
        <v/>
      </c>
      <c r="BS54" s="21" t="str">
        <f>IF('Adjacent Counties'!BS54="x",VLOOKUP('2016 0-64'!BS$1,'2016 population'!$A$3:$E$102,4,FALSE),"")</f>
        <v/>
      </c>
      <c r="BT54" s="21" t="str">
        <f>IF('Adjacent Counties'!BT54="x",VLOOKUP('2016 0-64'!BT$1,'2016 population'!$A$3:$E$102,4,FALSE),"")</f>
        <v/>
      </c>
      <c r="BU54" s="21" t="str">
        <f>IF('Adjacent Counties'!BU54="x",VLOOKUP('2016 0-64'!BU$1,'2016 population'!$A$3:$E$102,4,FALSE),"")</f>
        <v/>
      </c>
      <c r="BV54" s="21" t="str">
        <f>IF('Adjacent Counties'!BV54="x",VLOOKUP('2016 0-64'!BV$1,'2016 population'!$A$3:$E$102,4,FALSE),"")</f>
        <v/>
      </c>
      <c r="BW54" s="21" t="str">
        <f>IF('Adjacent Counties'!BW54="x",VLOOKUP('2016 0-64'!BW$1,'2016 population'!$A$3:$E$102,4,FALSE),"")</f>
        <v/>
      </c>
      <c r="BX54" s="21" t="str">
        <f>IF('Adjacent Counties'!BX54="x",VLOOKUP('2016 0-64'!BX$1,'2016 population'!$A$3:$E$102,4,FALSE),"")</f>
        <v/>
      </c>
      <c r="BY54" s="21" t="str">
        <f>IF('Adjacent Counties'!BY54="x",VLOOKUP('2016 0-64'!BY$1,'2016 population'!$A$3:$E$102,4,FALSE),"")</f>
        <v/>
      </c>
      <c r="BZ54" s="21" t="str">
        <f>IF('Adjacent Counties'!BZ54="x",VLOOKUP('2016 0-64'!BZ$1,'2016 population'!$A$3:$E$102,4,FALSE),"")</f>
        <v/>
      </c>
      <c r="CA54" s="21" t="str">
        <f>IF('Adjacent Counties'!CA54="x",VLOOKUP('2016 0-64'!CA$1,'2016 population'!$A$3:$E$102,4,FALSE),"")</f>
        <v/>
      </c>
      <c r="CB54" s="21" t="str">
        <f>IF('Adjacent Counties'!CB54="x",VLOOKUP('2016 0-64'!CB$1,'2016 population'!$A$3:$E$102,4,FALSE),"")</f>
        <v/>
      </c>
      <c r="CC54" s="21" t="str">
        <f>IF('Adjacent Counties'!CC54="x",VLOOKUP('2016 0-64'!CC$1,'2016 population'!$A$3:$E$102,4,FALSE),"")</f>
        <v/>
      </c>
      <c r="CD54" s="21" t="str">
        <f>IF('Adjacent Counties'!CD54="x",VLOOKUP('2016 0-64'!CD$1,'2016 population'!$A$3:$E$102,4,FALSE),"")</f>
        <v/>
      </c>
      <c r="CE54" s="21" t="str">
        <f>IF('Adjacent Counties'!CE54="x",VLOOKUP('2016 0-64'!CE$1,'2016 population'!$A$3:$E$102,4,FALSE),"")</f>
        <v/>
      </c>
      <c r="CF54" s="21" t="str">
        <f>IF('Adjacent Counties'!CF54="x",VLOOKUP('2016 0-64'!CF$1,'2016 population'!$A$3:$E$102,4,FALSE),"")</f>
        <v/>
      </c>
      <c r="CG54" s="21" t="str">
        <f>IF('Adjacent Counties'!CG54="x",VLOOKUP('2016 0-64'!CG$1,'2016 population'!$A$3:$E$102,4,FALSE),"")</f>
        <v/>
      </c>
      <c r="CH54" s="21" t="str">
        <f>IF('Adjacent Counties'!CH54="x",VLOOKUP('2016 0-64'!CH$1,'2016 population'!$A$3:$E$102,4,FALSE),"")</f>
        <v/>
      </c>
      <c r="CI54" s="21" t="str">
        <f>IF('Adjacent Counties'!CI54="x",VLOOKUP('2016 0-64'!CI$1,'2016 population'!$A$3:$E$102,4,FALSE),"")</f>
        <v/>
      </c>
      <c r="CJ54" s="21" t="str">
        <f>IF('Adjacent Counties'!CJ54="x",VLOOKUP('2016 0-64'!CJ$1,'2016 population'!$A$3:$E$102,4,FALSE),"")</f>
        <v/>
      </c>
      <c r="CK54" s="21" t="str">
        <f>IF('Adjacent Counties'!CK54="x",VLOOKUP('2016 0-64'!CK$1,'2016 population'!$A$3:$E$102,4,FALSE),"")</f>
        <v/>
      </c>
      <c r="CL54" s="21" t="str">
        <f>IF('Adjacent Counties'!CL54="x",VLOOKUP('2016 0-64'!CL$1,'2016 population'!$A$3:$E$102,4,FALSE),"")</f>
        <v/>
      </c>
      <c r="CM54" s="21" t="str">
        <f>IF('Adjacent Counties'!CM54="x",VLOOKUP('2016 0-64'!CM$1,'2016 population'!$A$3:$E$102,4,FALSE),"")</f>
        <v/>
      </c>
      <c r="CN54" s="21" t="str">
        <f>IF('Adjacent Counties'!CN54="x",VLOOKUP('2016 0-64'!CN$1,'2016 population'!$A$3:$E$102,4,FALSE),"")</f>
        <v/>
      </c>
      <c r="CO54" s="21" t="str">
        <f>IF('Adjacent Counties'!CO54="x",VLOOKUP('2016 0-64'!CO$1,'2016 population'!$A$3:$E$102,4,FALSE),"")</f>
        <v/>
      </c>
      <c r="CP54" s="21" t="str">
        <f>IF('Adjacent Counties'!CP54="x",VLOOKUP('2016 0-64'!CP$1,'2016 population'!$A$3:$E$102,4,FALSE),"")</f>
        <v/>
      </c>
      <c r="CQ54" s="21" t="str">
        <f>IF('Adjacent Counties'!CQ54="x",VLOOKUP('2016 0-64'!CQ$1,'2016 population'!$A$3:$E$102,4,FALSE),"")</f>
        <v/>
      </c>
      <c r="CR54" s="21" t="str">
        <f>IF('Adjacent Counties'!CR54="x",VLOOKUP('2016 0-64'!CR$1,'2016 population'!$A$3:$E$102,4,FALSE),"")</f>
        <v/>
      </c>
      <c r="CS54" s="21" t="str">
        <f>IF('Adjacent Counties'!CS54="x",VLOOKUP('2016 0-64'!CS$1,'2016 population'!$A$3:$E$102,4,FALSE),"")</f>
        <v/>
      </c>
      <c r="CT54" s="21" t="str">
        <f>IF('Adjacent Counties'!CT54="x",VLOOKUP('2016 0-64'!CT$1,'2016 population'!$A$3:$E$102,4,FALSE),"")</f>
        <v/>
      </c>
      <c r="CU54" s="21" t="str">
        <f>IF('Adjacent Counties'!CU54="x",VLOOKUP('2016 0-64'!CU$1,'2016 population'!$A$3:$E$102,4,FALSE),"")</f>
        <v/>
      </c>
      <c r="CV54" s="21" t="str">
        <f>IF('Adjacent Counties'!CV54="x",VLOOKUP('2016 0-64'!CV$1,'2016 population'!$A$3:$E$102,4,FALSE),"")</f>
        <v/>
      </c>
      <c r="CW54" s="21" t="str">
        <f>IF('Adjacent Counties'!CW54="x",VLOOKUP('2016 0-64'!CW$1,'2016 population'!$A$3:$E$102,4,FALSE),"")</f>
        <v/>
      </c>
      <c r="CX54" s="21">
        <f t="shared" si="0"/>
        <v>19939</v>
      </c>
    </row>
    <row r="55" spans="1:102">
      <c r="A55" s="3" t="s">
        <v>53</v>
      </c>
      <c r="B55" s="21" t="str">
        <f>IF('Adjacent Counties'!B55="x",VLOOKUP('2016 0-64'!B$1,'2016 population'!$A$3:$E$102,4,FALSE),"")</f>
        <v/>
      </c>
      <c r="C55" s="21" t="str">
        <f>IF('Adjacent Counties'!C55="x",VLOOKUP('2016 0-64'!C$1,'2016 population'!$A$3:$E$102,4,FALSE),"")</f>
        <v/>
      </c>
      <c r="D55" s="21" t="str">
        <f>IF('Adjacent Counties'!D55="x",VLOOKUP('2016 0-64'!D$1,'2016 population'!$A$3:$E$102,4,FALSE),"")</f>
        <v/>
      </c>
      <c r="E55" s="21" t="str">
        <f>IF('Adjacent Counties'!E55="x",VLOOKUP('2016 0-64'!E$1,'2016 population'!$A$3:$E$102,4,FALSE),"")</f>
        <v/>
      </c>
      <c r="F55" s="21" t="str">
        <f>IF('Adjacent Counties'!F55="x",VLOOKUP('2016 0-64'!F$1,'2016 population'!$A$3:$E$102,4,FALSE),"")</f>
        <v/>
      </c>
      <c r="G55" s="21" t="str">
        <f>IF('Adjacent Counties'!G55="x",VLOOKUP('2016 0-64'!G$1,'2016 population'!$A$3:$E$102,4,FALSE),"")</f>
        <v/>
      </c>
      <c r="H55" s="21" t="str">
        <f>IF('Adjacent Counties'!H55="x",VLOOKUP('2016 0-64'!H$1,'2016 population'!$A$3:$E$102,4,FALSE),"")</f>
        <v/>
      </c>
      <c r="I55" s="21" t="str">
        <f>IF('Adjacent Counties'!I55="x",VLOOKUP('2016 0-64'!I$1,'2016 population'!$A$3:$E$102,4,FALSE),"")</f>
        <v/>
      </c>
      <c r="J55" s="21" t="str">
        <f>IF('Adjacent Counties'!J55="x",VLOOKUP('2016 0-64'!J$1,'2016 population'!$A$3:$E$102,4,FALSE),"")</f>
        <v/>
      </c>
      <c r="K55" s="21" t="str">
        <f>IF('Adjacent Counties'!K55="x",VLOOKUP('2016 0-64'!K$1,'2016 population'!$A$3:$E$102,4,FALSE),"")</f>
        <v/>
      </c>
      <c r="L55" s="21" t="str">
        <f>IF('Adjacent Counties'!L55="x",VLOOKUP('2016 0-64'!L$1,'2016 population'!$A$3:$E$102,4,FALSE),"")</f>
        <v/>
      </c>
      <c r="M55" s="21" t="str">
        <f>IF('Adjacent Counties'!M55="x",VLOOKUP('2016 0-64'!M$1,'2016 population'!$A$3:$E$102,4,FALSE),"")</f>
        <v/>
      </c>
      <c r="N55" s="21" t="str">
        <f>IF('Adjacent Counties'!N55="x",VLOOKUP('2016 0-64'!N$1,'2016 population'!$A$3:$E$102,4,FALSE),"")</f>
        <v/>
      </c>
      <c r="O55" s="21" t="str">
        <f>IF('Adjacent Counties'!O55="x",VLOOKUP('2016 0-64'!O$1,'2016 population'!$A$3:$E$102,4,FALSE),"")</f>
        <v/>
      </c>
      <c r="P55" s="21" t="str">
        <f>IF('Adjacent Counties'!P55="x",VLOOKUP('2016 0-64'!P$1,'2016 population'!$A$3:$E$102,4,FALSE),"")</f>
        <v/>
      </c>
      <c r="Q55" s="21" t="str">
        <f>IF('Adjacent Counties'!Q55="x",VLOOKUP('2016 0-64'!Q$1,'2016 population'!$A$3:$E$102,4,FALSE),"")</f>
        <v/>
      </c>
      <c r="R55" s="21" t="str">
        <f>IF('Adjacent Counties'!R55="x",VLOOKUP('2016 0-64'!R$1,'2016 population'!$A$3:$E$102,4,FALSE),"")</f>
        <v/>
      </c>
      <c r="S55" s="21" t="str">
        <f>IF('Adjacent Counties'!S55="x",VLOOKUP('2016 0-64'!S$1,'2016 population'!$A$3:$E$102,4,FALSE),"")</f>
        <v/>
      </c>
      <c r="T55" s="21" t="str">
        <f>IF('Adjacent Counties'!T55="x",VLOOKUP('2016 0-64'!T$1,'2016 population'!$A$3:$E$102,4,FALSE),"")</f>
        <v/>
      </c>
      <c r="U55" s="21" t="str">
        <f>IF('Adjacent Counties'!U55="x",VLOOKUP('2016 0-64'!U$1,'2016 population'!$A$3:$E$102,4,FALSE),"")</f>
        <v/>
      </c>
      <c r="V55" s="21" t="str">
        <f>IF('Adjacent Counties'!V55="x",VLOOKUP('2016 0-64'!V$1,'2016 population'!$A$3:$E$102,4,FALSE),"")</f>
        <v/>
      </c>
      <c r="W55" s="21" t="str">
        <f>IF('Adjacent Counties'!W55="x",VLOOKUP('2016 0-64'!W$1,'2016 population'!$A$3:$E$102,4,FALSE),"")</f>
        <v/>
      </c>
      <c r="X55" s="21" t="str">
        <f>IF('Adjacent Counties'!X55="x",VLOOKUP('2016 0-64'!X$1,'2016 population'!$A$3:$E$102,4,FALSE),"")</f>
        <v/>
      </c>
      <c r="Y55" s="21" t="str">
        <f>IF('Adjacent Counties'!Y55="x",VLOOKUP('2016 0-64'!Y$1,'2016 population'!$A$3:$E$102,4,FALSE),"")</f>
        <v/>
      </c>
      <c r="Z55" s="21">
        <f>IF('Adjacent Counties'!Z55="x",VLOOKUP('2016 0-64'!Z$1,'2016 population'!$A$3:$E$102,4,FALSE),"")</f>
        <v>5548</v>
      </c>
      <c r="AA55" s="21" t="str">
        <f>IF('Adjacent Counties'!AA55="x",VLOOKUP('2016 0-64'!AA$1,'2016 population'!$A$3:$E$102,4,FALSE),"")</f>
        <v/>
      </c>
      <c r="AB55" s="21" t="str">
        <f>IF('Adjacent Counties'!AB55="x",VLOOKUP('2016 0-64'!AB$1,'2016 population'!$A$3:$E$102,4,FALSE),"")</f>
        <v/>
      </c>
      <c r="AC55" s="21" t="str">
        <f>IF('Adjacent Counties'!AC55="x",VLOOKUP('2016 0-64'!AC$1,'2016 population'!$A$3:$E$102,4,FALSE),"")</f>
        <v/>
      </c>
      <c r="AD55" s="21" t="str">
        <f>IF('Adjacent Counties'!AD55="x",VLOOKUP('2016 0-64'!AD$1,'2016 population'!$A$3:$E$102,4,FALSE),"")</f>
        <v/>
      </c>
      <c r="AE55" s="21" t="str">
        <f>IF('Adjacent Counties'!AE55="x",VLOOKUP('2016 0-64'!AE$1,'2016 population'!$A$3:$E$102,4,FALSE),"")</f>
        <v/>
      </c>
      <c r="AF55" s="21">
        <f>IF('Adjacent Counties'!AF55="x",VLOOKUP('2016 0-64'!AF$1,'2016 population'!$A$3:$E$102,4,FALSE),"")</f>
        <v>3124</v>
      </c>
      <c r="AG55" s="21" t="str">
        <f>IF('Adjacent Counties'!AG55="x",VLOOKUP('2016 0-64'!AG$1,'2016 population'!$A$3:$E$102,4,FALSE),"")</f>
        <v/>
      </c>
      <c r="AH55" s="21" t="str">
        <f>IF('Adjacent Counties'!AH55="x",VLOOKUP('2016 0-64'!AH$1,'2016 population'!$A$3:$E$102,4,FALSE),"")</f>
        <v/>
      </c>
      <c r="AI55" s="21" t="str">
        <f>IF('Adjacent Counties'!AI55="x",VLOOKUP('2016 0-64'!AI$1,'2016 population'!$A$3:$E$102,4,FALSE),"")</f>
        <v/>
      </c>
      <c r="AJ55" s="21" t="str">
        <f>IF('Adjacent Counties'!AJ55="x",VLOOKUP('2016 0-64'!AJ$1,'2016 population'!$A$3:$E$102,4,FALSE),"")</f>
        <v/>
      </c>
      <c r="AK55" s="21" t="str">
        <f>IF('Adjacent Counties'!AK55="x",VLOOKUP('2016 0-64'!AK$1,'2016 population'!$A$3:$E$102,4,FALSE),"")</f>
        <v/>
      </c>
      <c r="AL55" s="21" t="str">
        <f>IF('Adjacent Counties'!AL55="x",VLOOKUP('2016 0-64'!AL$1,'2016 population'!$A$3:$E$102,4,FALSE),"")</f>
        <v/>
      </c>
      <c r="AM55" s="21" t="str">
        <f>IF('Adjacent Counties'!AM55="x",VLOOKUP('2016 0-64'!AM$1,'2016 population'!$A$3:$E$102,4,FALSE),"")</f>
        <v/>
      </c>
      <c r="AN55" s="21" t="str">
        <f>IF('Adjacent Counties'!AN55="x",VLOOKUP('2016 0-64'!AN$1,'2016 population'!$A$3:$E$102,4,FALSE),"")</f>
        <v/>
      </c>
      <c r="AO55" s="21">
        <f>IF('Adjacent Counties'!AO55="x",VLOOKUP('2016 0-64'!AO$1,'2016 population'!$A$3:$E$102,4,FALSE),"")</f>
        <v>925</v>
      </c>
      <c r="AP55" s="21" t="str">
        <f>IF('Adjacent Counties'!AP55="x",VLOOKUP('2016 0-64'!AP$1,'2016 population'!$A$3:$E$102,4,FALSE),"")</f>
        <v/>
      </c>
      <c r="AQ55" s="21" t="str">
        <f>IF('Adjacent Counties'!AQ55="x",VLOOKUP('2016 0-64'!AQ$1,'2016 population'!$A$3:$E$102,4,FALSE),"")</f>
        <v/>
      </c>
      <c r="AR55" s="21" t="str">
        <f>IF('Adjacent Counties'!AR55="x",VLOOKUP('2016 0-64'!AR$1,'2016 population'!$A$3:$E$102,4,FALSE),"")</f>
        <v/>
      </c>
      <c r="AS55" s="21" t="str">
        <f>IF('Adjacent Counties'!AS55="x",VLOOKUP('2016 0-64'!AS$1,'2016 population'!$A$3:$E$102,4,FALSE),"")</f>
        <v/>
      </c>
      <c r="AT55" s="21" t="str">
        <f>IF('Adjacent Counties'!AT55="x",VLOOKUP('2016 0-64'!AT$1,'2016 population'!$A$3:$E$102,4,FALSE),"")</f>
        <v/>
      </c>
      <c r="AU55" s="21" t="str">
        <f>IF('Adjacent Counties'!AU55="x",VLOOKUP('2016 0-64'!AU$1,'2016 population'!$A$3:$E$102,4,FALSE),"")</f>
        <v/>
      </c>
      <c r="AV55" s="21" t="str">
        <f>IF('Adjacent Counties'!AV55="x",VLOOKUP('2016 0-64'!AV$1,'2016 population'!$A$3:$E$102,4,FALSE),"")</f>
        <v/>
      </c>
      <c r="AW55" s="21" t="str">
        <f>IF('Adjacent Counties'!AW55="x",VLOOKUP('2016 0-64'!AW$1,'2016 population'!$A$3:$E$102,4,FALSE),"")</f>
        <v/>
      </c>
      <c r="AX55" s="21" t="str">
        <f>IF('Adjacent Counties'!AX55="x",VLOOKUP('2016 0-64'!AX$1,'2016 population'!$A$3:$E$102,4,FALSE),"")</f>
        <v/>
      </c>
      <c r="AY55" s="21" t="str">
        <f>IF('Adjacent Counties'!AY55="x",VLOOKUP('2016 0-64'!AY$1,'2016 population'!$A$3:$E$102,4,FALSE),"")</f>
        <v/>
      </c>
      <c r="AZ55" s="21" t="str">
        <f>IF('Adjacent Counties'!AZ55="x",VLOOKUP('2016 0-64'!AZ$1,'2016 population'!$A$3:$E$102,4,FALSE),"")</f>
        <v/>
      </c>
      <c r="BA55" s="21">
        <f>IF('Adjacent Counties'!BA55="x",VLOOKUP('2016 0-64'!BA$1,'2016 population'!$A$3:$E$102,4,FALSE),"")</f>
        <v>628</v>
      </c>
      <c r="BB55" s="21" t="str">
        <f>IF('Adjacent Counties'!BB55="x",VLOOKUP('2016 0-64'!BB$1,'2016 population'!$A$3:$E$102,4,FALSE),"")</f>
        <v/>
      </c>
      <c r="BC55" s="21">
        <f>IF('Adjacent Counties'!BC55="x",VLOOKUP('2016 0-64'!BC$1,'2016 population'!$A$3:$E$102,4,FALSE),"")</f>
        <v>3301</v>
      </c>
      <c r="BD55" s="21" t="str">
        <f>IF('Adjacent Counties'!BD55="x",VLOOKUP('2016 0-64'!BD$1,'2016 population'!$A$3:$E$102,4,FALSE),"")</f>
        <v/>
      </c>
      <c r="BE55" s="21" t="str">
        <f>IF('Adjacent Counties'!BE55="x",VLOOKUP('2016 0-64'!BE$1,'2016 population'!$A$3:$E$102,4,FALSE),"")</f>
        <v/>
      </c>
      <c r="BF55" s="21" t="str">
        <f>IF('Adjacent Counties'!BF55="x",VLOOKUP('2016 0-64'!BF$1,'2016 population'!$A$3:$E$102,4,FALSE),"")</f>
        <v/>
      </c>
      <c r="BG55" s="21" t="str">
        <f>IF('Adjacent Counties'!BG55="x",VLOOKUP('2016 0-64'!BG$1,'2016 population'!$A$3:$E$102,4,FALSE),"")</f>
        <v/>
      </c>
      <c r="BH55" s="21" t="str">
        <f>IF('Adjacent Counties'!BH55="x",VLOOKUP('2016 0-64'!BH$1,'2016 population'!$A$3:$E$102,4,FALSE),"")</f>
        <v/>
      </c>
      <c r="BI55" s="21" t="str">
        <f>IF('Adjacent Counties'!BI55="x",VLOOKUP('2016 0-64'!BI$1,'2016 population'!$A$3:$E$102,4,FALSE),"")</f>
        <v/>
      </c>
      <c r="BJ55" s="21" t="str">
        <f>IF('Adjacent Counties'!BJ55="x",VLOOKUP('2016 0-64'!BJ$1,'2016 population'!$A$3:$E$102,4,FALSE),"")</f>
        <v/>
      </c>
      <c r="BK55" s="21" t="str">
        <f>IF('Adjacent Counties'!BK55="x",VLOOKUP('2016 0-64'!BK$1,'2016 population'!$A$3:$E$102,4,FALSE),"")</f>
        <v/>
      </c>
      <c r="BL55" s="21" t="str">
        <f>IF('Adjacent Counties'!BL55="x",VLOOKUP('2016 0-64'!BL$1,'2016 population'!$A$3:$E$102,4,FALSE),"")</f>
        <v/>
      </c>
      <c r="BM55" s="21" t="str">
        <f>IF('Adjacent Counties'!BM55="x",VLOOKUP('2016 0-64'!BM$1,'2016 population'!$A$3:$E$102,4,FALSE),"")</f>
        <v/>
      </c>
      <c r="BN55" s="21" t="str">
        <f>IF('Adjacent Counties'!BN55="x",VLOOKUP('2016 0-64'!BN$1,'2016 population'!$A$3:$E$102,4,FALSE),"")</f>
        <v/>
      </c>
      <c r="BO55" s="21" t="str">
        <f>IF('Adjacent Counties'!BO55="x",VLOOKUP('2016 0-64'!BO$1,'2016 population'!$A$3:$E$102,4,FALSE),"")</f>
        <v/>
      </c>
      <c r="BP55" s="21" t="str">
        <f>IF('Adjacent Counties'!BP55="x",VLOOKUP('2016 0-64'!BP$1,'2016 population'!$A$3:$E$102,4,FALSE),"")</f>
        <v/>
      </c>
      <c r="BQ55" s="21" t="str">
        <f>IF('Adjacent Counties'!BQ55="x",VLOOKUP('2016 0-64'!BQ$1,'2016 population'!$A$3:$E$102,4,FALSE),"")</f>
        <v/>
      </c>
      <c r="BR55" s="21" t="str">
        <f>IF('Adjacent Counties'!BR55="x",VLOOKUP('2016 0-64'!BR$1,'2016 population'!$A$3:$E$102,4,FALSE),"")</f>
        <v/>
      </c>
      <c r="BS55" s="21" t="str">
        <f>IF('Adjacent Counties'!BS55="x",VLOOKUP('2016 0-64'!BS$1,'2016 population'!$A$3:$E$102,4,FALSE),"")</f>
        <v/>
      </c>
      <c r="BT55" s="21" t="str">
        <f>IF('Adjacent Counties'!BT55="x",VLOOKUP('2016 0-64'!BT$1,'2016 population'!$A$3:$E$102,4,FALSE),"")</f>
        <v/>
      </c>
      <c r="BU55" s="21" t="str">
        <f>IF('Adjacent Counties'!BU55="x",VLOOKUP('2016 0-64'!BU$1,'2016 population'!$A$3:$E$102,4,FALSE),"")</f>
        <v/>
      </c>
      <c r="BV55" s="21" t="str">
        <f>IF('Adjacent Counties'!BV55="x",VLOOKUP('2016 0-64'!BV$1,'2016 population'!$A$3:$E$102,4,FALSE),"")</f>
        <v/>
      </c>
      <c r="BW55" s="21">
        <f>IF('Adjacent Counties'!BW55="x",VLOOKUP('2016 0-64'!BW$1,'2016 population'!$A$3:$E$102,4,FALSE),"")</f>
        <v>6054</v>
      </c>
      <c r="BX55" s="21" t="str">
        <f>IF('Adjacent Counties'!BX55="x",VLOOKUP('2016 0-64'!BX$1,'2016 population'!$A$3:$E$102,4,FALSE),"")</f>
        <v/>
      </c>
      <c r="BY55" s="21" t="str">
        <f>IF('Adjacent Counties'!BY55="x",VLOOKUP('2016 0-64'!BY$1,'2016 population'!$A$3:$E$102,4,FALSE),"")</f>
        <v/>
      </c>
      <c r="BZ55" s="21" t="str">
        <f>IF('Adjacent Counties'!BZ55="x",VLOOKUP('2016 0-64'!BZ$1,'2016 population'!$A$3:$E$102,4,FALSE),"")</f>
        <v/>
      </c>
      <c r="CA55" s="21" t="str">
        <f>IF('Adjacent Counties'!CA55="x",VLOOKUP('2016 0-64'!CA$1,'2016 population'!$A$3:$E$102,4,FALSE),"")</f>
        <v/>
      </c>
      <c r="CB55" s="21" t="str">
        <f>IF('Adjacent Counties'!CB55="x",VLOOKUP('2016 0-64'!CB$1,'2016 population'!$A$3:$E$102,4,FALSE),"")</f>
        <v/>
      </c>
      <c r="CC55" s="21" t="str">
        <f>IF('Adjacent Counties'!CC55="x",VLOOKUP('2016 0-64'!CC$1,'2016 population'!$A$3:$E$102,4,FALSE),"")</f>
        <v/>
      </c>
      <c r="CD55" s="21" t="str">
        <f>IF('Adjacent Counties'!CD55="x",VLOOKUP('2016 0-64'!CD$1,'2016 population'!$A$3:$E$102,4,FALSE),"")</f>
        <v/>
      </c>
      <c r="CE55" s="21" t="str">
        <f>IF('Adjacent Counties'!CE55="x",VLOOKUP('2016 0-64'!CE$1,'2016 population'!$A$3:$E$102,4,FALSE),"")</f>
        <v/>
      </c>
      <c r="CF55" s="21" t="str">
        <f>IF('Adjacent Counties'!CF55="x",VLOOKUP('2016 0-64'!CF$1,'2016 population'!$A$3:$E$102,4,FALSE),"")</f>
        <v/>
      </c>
      <c r="CG55" s="21" t="str">
        <f>IF('Adjacent Counties'!CG55="x",VLOOKUP('2016 0-64'!CG$1,'2016 population'!$A$3:$E$102,4,FALSE),"")</f>
        <v/>
      </c>
      <c r="CH55" s="21" t="str">
        <f>IF('Adjacent Counties'!CH55="x",VLOOKUP('2016 0-64'!CH$1,'2016 population'!$A$3:$E$102,4,FALSE),"")</f>
        <v/>
      </c>
      <c r="CI55" s="21" t="str">
        <f>IF('Adjacent Counties'!CI55="x",VLOOKUP('2016 0-64'!CI$1,'2016 population'!$A$3:$E$102,4,FALSE),"")</f>
        <v/>
      </c>
      <c r="CJ55" s="21" t="str">
        <f>IF('Adjacent Counties'!CJ55="x",VLOOKUP('2016 0-64'!CJ$1,'2016 population'!$A$3:$E$102,4,FALSE),"")</f>
        <v/>
      </c>
      <c r="CK55" s="21" t="str">
        <f>IF('Adjacent Counties'!CK55="x",VLOOKUP('2016 0-64'!CK$1,'2016 population'!$A$3:$E$102,4,FALSE),"")</f>
        <v/>
      </c>
      <c r="CL55" s="21" t="str">
        <f>IF('Adjacent Counties'!CL55="x",VLOOKUP('2016 0-64'!CL$1,'2016 population'!$A$3:$E$102,4,FALSE),"")</f>
        <v/>
      </c>
      <c r="CM55" s="21" t="str">
        <f>IF('Adjacent Counties'!CM55="x",VLOOKUP('2016 0-64'!CM$1,'2016 population'!$A$3:$E$102,4,FALSE),"")</f>
        <v/>
      </c>
      <c r="CN55" s="21" t="str">
        <f>IF('Adjacent Counties'!CN55="x",VLOOKUP('2016 0-64'!CN$1,'2016 population'!$A$3:$E$102,4,FALSE),"")</f>
        <v/>
      </c>
      <c r="CO55" s="21" t="str">
        <f>IF('Adjacent Counties'!CO55="x",VLOOKUP('2016 0-64'!CO$1,'2016 population'!$A$3:$E$102,4,FALSE),"")</f>
        <v/>
      </c>
      <c r="CP55" s="21" t="str">
        <f>IF('Adjacent Counties'!CP55="x",VLOOKUP('2016 0-64'!CP$1,'2016 population'!$A$3:$E$102,4,FALSE),"")</f>
        <v/>
      </c>
      <c r="CQ55" s="21" t="str">
        <f>IF('Adjacent Counties'!CQ55="x",VLOOKUP('2016 0-64'!CQ$1,'2016 population'!$A$3:$E$102,4,FALSE),"")</f>
        <v/>
      </c>
      <c r="CR55" s="21" t="str">
        <f>IF('Adjacent Counties'!CR55="x",VLOOKUP('2016 0-64'!CR$1,'2016 population'!$A$3:$E$102,4,FALSE),"")</f>
        <v/>
      </c>
      <c r="CS55" s="21">
        <f>IF('Adjacent Counties'!CS55="x",VLOOKUP('2016 0-64'!CS$1,'2016 population'!$A$3:$E$102,4,FALSE),"")</f>
        <v>5873</v>
      </c>
      <c r="CT55" s="21" t="str">
        <f>IF('Adjacent Counties'!CT55="x",VLOOKUP('2016 0-64'!CT$1,'2016 population'!$A$3:$E$102,4,FALSE),"")</f>
        <v/>
      </c>
      <c r="CU55" s="21" t="str">
        <f>IF('Adjacent Counties'!CU55="x",VLOOKUP('2016 0-64'!CU$1,'2016 population'!$A$3:$E$102,4,FALSE),"")</f>
        <v/>
      </c>
      <c r="CV55" s="21" t="str">
        <f>IF('Adjacent Counties'!CV55="x",VLOOKUP('2016 0-64'!CV$1,'2016 population'!$A$3:$E$102,4,FALSE),"")</f>
        <v/>
      </c>
      <c r="CW55" s="21" t="str">
        <f>IF('Adjacent Counties'!CW55="x",VLOOKUP('2016 0-64'!CW$1,'2016 population'!$A$3:$E$102,4,FALSE),"")</f>
        <v/>
      </c>
      <c r="CX55" s="21">
        <f t="shared" si="0"/>
        <v>25453</v>
      </c>
    </row>
    <row r="56" spans="1:102">
      <c r="A56" s="3" t="s">
        <v>54</v>
      </c>
      <c r="B56" s="21" t="str">
        <f>IF('Adjacent Counties'!B56="x",VLOOKUP('2016 0-64'!B$1,'2016 population'!$A$3:$E$102,4,FALSE),"")</f>
        <v/>
      </c>
      <c r="C56" s="21" t="str">
        <f>IF('Adjacent Counties'!C56="x",VLOOKUP('2016 0-64'!C$1,'2016 population'!$A$3:$E$102,4,FALSE),"")</f>
        <v/>
      </c>
      <c r="D56" s="21" t="str">
        <f>IF('Adjacent Counties'!D56="x",VLOOKUP('2016 0-64'!D$1,'2016 population'!$A$3:$E$102,4,FALSE),"")</f>
        <v/>
      </c>
      <c r="E56" s="21" t="str">
        <f>IF('Adjacent Counties'!E56="x",VLOOKUP('2016 0-64'!E$1,'2016 population'!$A$3:$E$102,4,FALSE),"")</f>
        <v/>
      </c>
      <c r="F56" s="21" t="str">
        <f>IF('Adjacent Counties'!F56="x",VLOOKUP('2016 0-64'!F$1,'2016 population'!$A$3:$E$102,4,FALSE),"")</f>
        <v/>
      </c>
      <c r="G56" s="21" t="str">
        <f>IF('Adjacent Counties'!G56="x",VLOOKUP('2016 0-64'!G$1,'2016 population'!$A$3:$E$102,4,FALSE),"")</f>
        <v/>
      </c>
      <c r="H56" s="21" t="str">
        <f>IF('Adjacent Counties'!H56="x",VLOOKUP('2016 0-64'!H$1,'2016 population'!$A$3:$E$102,4,FALSE),"")</f>
        <v/>
      </c>
      <c r="I56" s="21" t="str">
        <f>IF('Adjacent Counties'!I56="x",VLOOKUP('2016 0-64'!I$1,'2016 population'!$A$3:$E$102,4,FALSE),"")</f>
        <v/>
      </c>
      <c r="J56" s="21" t="str">
        <f>IF('Adjacent Counties'!J56="x",VLOOKUP('2016 0-64'!J$1,'2016 population'!$A$3:$E$102,4,FALSE),"")</f>
        <v/>
      </c>
      <c r="K56" s="21" t="str">
        <f>IF('Adjacent Counties'!K56="x",VLOOKUP('2016 0-64'!K$1,'2016 population'!$A$3:$E$102,4,FALSE),"")</f>
        <v/>
      </c>
      <c r="L56" s="21" t="str">
        <f>IF('Adjacent Counties'!L56="x",VLOOKUP('2016 0-64'!L$1,'2016 population'!$A$3:$E$102,4,FALSE),"")</f>
        <v/>
      </c>
      <c r="M56" s="21">
        <f>IF('Adjacent Counties'!M56="x",VLOOKUP('2016 0-64'!M$1,'2016 population'!$A$3:$E$102,4,FALSE),"")</f>
        <v>5074</v>
      </c>
      <c r="N56" s="21" t="str">
        <f>IF('Adjacent Counties'!N56="x",VLOOKUP('2016 0-64'!N$1,'2016 population'!$A$3:$E$102,4,FALSE),"")</f>
        <v/>
      </c>
      <c r="O56" s="21" t="str">
        <f>IF('Adjacent Counties'!O56="x",VLOOKUP('2016 0-64'!O$1,'2016 population'!$A$3:$E$102,4,FALSE),"")</f>
        <v/>
      </c>
      <c r="P56" s="21" t="str">
        <f>IF('Adjacent Counties'!P56="x",VLOOKUP('2016 0-64'!P$1,'2016 population'!$A$3:$E$102,4,FALSE),"")</f>
        <v/>
      </c>
      <c r="Q56" s="21" t="str">
        <f>IF('Adjacent Counties'!Q56="x",VLOOKUP('2016 0-64'!Q$1,'2016 population'!$A$3:$E$102,4,FALSE),"")</f>
        <v/>
      </c>
      <c r="R56" s="21" t="str">
        <f>IF('Adjacent Counties'!R56="x",VLOOKUP('2016 0-64'!R$1,'2016 population'!$A$3:$E$102,4,FALSE),"")</f>
        <v/>
      </c>
      <c r="S56" s="21">
        <f>IF('Adjacent Counties'!S56="x",VLOOKUP('2016 0-64'!S$1,'2016 population'!$A$3:$E$102,4,FALSE),"")</f>
        <v>7514</v>
      </c>
      <c r="T56" s="21" t="str">
        <f>IF('Adjacent Counties'!T56="x",VLOOKUP('2016 0-64'!T$1,'2016 population'!$A$3:$E$102,4,FALSE),"")</f>
        <v/>
      </c>
      <c r="U56" s="21" t="str">
        <f>IF('Adjacent Counties'!U56="x",VLOOKUP('2016 0-64'!U$1,'2016 population'!$A$3:$E$102,4,FALSE),"")</f>
        <v/>
      </c>
      <c r="V56" s="21" t="str">
        <f>IF('Adjacent Counties'!V56="x",VLOOKUP('2016 0-64'!V$1,'2016 population'!$A$3:$E$102,4,FALSE),"")</f>
        <v/>
      </c>
      <c r="W56" s="21" t="str">
        <f>IF('Adjacent Counties'!W56="x",VLOOKUP('2016 0-64'!W$1,'2016 population'!$A$3:$E$102,4,FALSE),"")</f>
        <v/>
      </c>
      <c r="X56" s="21">
        <f>IF('Adjacent Counties'!X56="x",VLOOKUP('2016 0-64'!X$1,'2016 population'!$A$3:$E$102,4,FALSE),"")</f>
        <v>5067</v>
      </c>
      <c r="Y56" s="21" t="str">
        <f>IF('Adjacent Counties'!Y56="x",VLOOKUP('2016 0-64'!Y$1,'2016 population'!$A$3:$E$102,4,FALSE),"")</f>
        <v/>
      </c>
      <c r="Z56" s="21" t="str">
        <f>IF('Adjacent Counties'!Z56="x",VLOOKUP('2016 0-64'!Z$1,'2016 population'!$A$3:$E$102,4,FALSE),"")</f>
        <v/>
      </c>
      <c r="AA56" s="21" t="str">
        <f>IF('Adjacent Counties'!AA56="x",VLOOKUP('2016 0-64'!AA$1,'2016 population'!$A$3:$E$102,4,FALSE),"")</f>
        <v/>
      </c>
      <c r="AB56" s="21" t="str">
        <f>IF('Adjacent Counties'!AB56="x",VLOOKUP('2016 0-64'!AB$1,'2016 population'!$A$3:$E$102,4,FALSE),"")</f>
        <v/>
      </c>
      <c r="AC56" s="21" t="str">
        <f>IF('Adjacent Counties'!AC56="x",VLOOKUP('2016 0-64'!AC$1,'2016 population'!$A$3:$E$102,4,FALSE),"")</f>
        <v/>
      </c>
      <c r="AD56" s="21" t="str">
        <f>IF('Adjacent Counties'!AD56="x",VLOOKUP('2016 0-64'!AD$1,'2016 population'!$A$3:$E$102,4,FALSE),"")</f>
        <v/>
      </c>
      <c r="AE56" s="21" t="str">
        <f>IF('Adjacent Counties'!AE56="x",VLOOKUP('2016 0-64'!AE$1,'2016 population'!$A$3:$E$102,4,FALSE),"")</f>
        <v/>
      </c>
      <c r="AF56" s="21" t="str">
        <f>IF('Adjacent Counties'!AF56="x",VLOOKUP('2016 0-64'!AF$1,'2016 population'!$A$3:$E$102,4,FALSE),"")</f>
        <v/>
      </c>
      <c r="AG56" s="21" t="str">
        <f>IF('Adjacent Counties'!AG56="x",VLOOKUP('2016 0-64'!AG$1,'2016 population'!$A$3:$E$102,4,FALSE),"")</f>
        <v/>
      </c>
      <c r="AH56" s="21" t="str">
        <f>IF('Adjacent Counties'!AH56="x",VLOOKUP('2016 0-64'!AH$1,'2016 population'!$A$3:$E$102,4,FALSE),"")</f>
        <v/>
      </c>
      <c r="AI56" s="21" t="str">
        <f>IF('Adjacent Counties'!AI56="x",VLOOKUP('2016 0-64'!AI$1,'2016 population'!$A$3:$E$102,4,FALSE),"")</f>
        <v/>
      </c>
      <c r="AJ56" s="21" t="str">
        <f>IF('Adjacent Counties'!AJ56="x",VLOOKUP('2016 0-64'!AJ$1,'2016 population'!$A$3:$E$102,4,FALSE),"")</f>
        <v/>
      </c>
      <c r="AK56" s="21">
        <f>IF('Adjacent Counties'!AK56="x",VLOOKUP('2016 0-64'!AK$1,'2016 population'!$A$3:$E$102,4,FALSE),"")</f>
        <v>9470</v>
      </c>
      <c r="AL56" s="21" t="str">
        <f>IF('Adjacent Counties'!AL56="x",VLOOKUP('2016 0-64'!AL$1,'2016 population'!$A$3:$E$102,4,FALSE),"")</f>
        <v/>
      </c>
      <c r="AM56" s="21" t="str">
        <f>IF('Adjacent Counties'!AM56="x",VLOOKUP('2016 0-64'!AM$1,'2016 population'!$A$3:$E$102,4,FALSE),"")</f>
        <v/>
      </c>
      <c r="AN56" s="21" t="str">
        <f>IF('Adjacent Counties'!AN56="x",VLOOKUP('2016 0-64'!AN$1,'2016 population'!$A$3:$E$102,4,FALSE),"")</f>
        <v/>
      </c>
      <c r="AO56" s="21" t="str">
        <f>IF('Adjacent Counties'!AO56="x",VLOOKUP('2016 0-64'!AO$1,'2016 population'!$A$3:$E$102,4,FALSE),"")</f>
        <v/>
      </c>
      <c r="AP56" s="21" t="str">
        <f>IF('Adjacent Counties'!AP56="x",VLOOKUP('2016 0-64'!AP$1,'2016 population'!$A$3:$E$102,4,FALSE),"")</f>
        <v/>
      </c>
      <c r="AQ56" s="21" t="str">
        <f>IF('Adjacent Counties'!AQ56="x",VLOOKUP('2016 0-64'!AQ$1,'2016 population'!$A$3:$E$102,4,FALSE),"")</f>
        <v/>
      </c>
      <c r="AR56" s="21" t="str">
        <f>IF('Adjacent Counties'!AR56="x",VLOOKUP('2016 0-64'!AR$1,'2016 population'!$A$3:$E$102,4,FALSE),"")</f>
        <v/>
      </c>
      <c r="AS56" s="21" t="str">
        <f>IF('Adjacent Counties'!AS56="x",VLOOKUP('2016 0-64'!AS$1,'2016 population'!$A$3:$E$102,4,FALSE),"")</f>
        <v/>
      </c>
      <c r="AT56" s="21" t="str">
        <f>IF('Adjacent Counties'!AT56="x",VLOOKUP('2016 0-64'!AT$1,'2016 population'!$A$3:$E$102,4,FALSE),"")</f>
        <v/>
      </c>
      <c r="AU56" s="21" t="str">
        <f>IF('Adjacent Counties'!AU56="x",VLOOKUP('2016 0-64'!AU$1,'2016 population'!$A$3:$E$102,4,FALSE),"")</f>
        <v/>
      </c>
      <c r="AV56" s="21" t="str">
        <f>IF('Adjacent Counties'!AV56="x",VLOOKUP('2016 0-64'!AV$1,'2016 population'!$A$3:$E$102,4,FALSE),"")</f>
        <v/>
      </c>
      <c r="AW56" s="21" t="str">
        <f>IF('Adjacent Counties'!AW56="x",VLOOKUP('2016 0-64'!AW$1,'2016 population'!$A$3:$E$102,4,FALSE),"")</f>
        <v/>
      </c>
      <c r="AX56" s="21" t="str">
        <f>IF('Adjacent Counties'!AX56="x",VLOOKUP('2016 0-64'!AX$1,'2016 population'!$A$3:$E$102,4,FALSE),"")</f>
        <v/>
      </c>
      <c r="AY56" s="21" t="str">
        <f>IF('Adjacent Counties'!AY56="x",VLOOKUP('2016 0-64'!AY$1,'2016 population'!$A$3:$E$102,4,FALSE),"")</f>
        <v/>
      </c>
      <c r="AZ56" s="21" t="str">
        <f>IF('Adjacent Counties'!AZ56="x",VLOOKUP('2016 0-64'!AZ$1,'2016 population'!$A$3:$E$102,4,FALSE),"")</f>
        <v/>
      </c>
      <c r="BA56" s="21" t="str">
        <f>IF('Adjacent Counties'!BA56="x",VLOOKUP('2016 0-64'!BA$1,'2016 population'!$A$3:$E$102,4,FALSE),"")</f>
        <v/>
      </c>
      <c r="BB56" s="21" t="str">
        <f>IF('Adjacent Counties'!BB56="x",VLOOKUP('2016 0-64'!BB$1,'2016 population'!$A$3:$E$102,4,FALSE),"")</f>
        <v/>
      </c>
      <c r="BC56" s="21" t="str">
        <f>IF('Adjacent Counties'!BC56="x",VLOOKUP('2016 0-64'!BC$1,'2016 population'!$A$3:$E$102,4,FALSE),"")</f>
        <v/>
      </c>
      <c r="BD56" s="21">
        <f>IF('Adjacent Counties'!BD56="x",VLOOKUP('2016 0-64'!BD$1,'2016 population'!$A$3:$E$102,4,FALSE),"")</f>
        <v>3844</v>
      </c>
      <c r="BE56" s="21" t="str">
        <f>IF('Adjacent Counties'!BE56="x",VLOOKUP('2016 0-64'!BE$1,'2016 population'!$A$3:$E$102,4,FALSE),"")</f>
        <v/>
      </c>
      <c r="BF56" s="21" t="str">
        <f>IF('Adjacent Counties'!BF56="x",VLOOKUP('2016 0-64'!BF$1,'2016 population'!$A$3:$E$102,4,FALSE),"")</f>
        <v/>
      </c>
      <c r="BG56" s="21" t="str">
        <f>IF('Adjacent Counties'!BG56="x",VLOOKUP('2016 0-64'!BG$1,'2016 population'!$A$3:$E$102,4,FALSE),"")</f>
        <v/>
      </c>
      <c r="BH56" s="21" t="str">
        <f>IF('Adjacent Counties'!BH56="x",VLOOKUP('2016 0-64'!BH$1,'2016 population'!$A$3:$E$102,4,FALSE),"")</f>
        <v/>
      </c>
      <c r="BI56" s="21">
        <f>IF('Adjacent Counties'!BI56="x",VLOOKUP('2016 0-64'!BI$1,'2016 population'!$A$3:$E$102,4,FALSE),"")</f>
        <v>29634</v>
      </c>
      <c r="BJ56" s="21" t="str">
        <f>IF('Adjacent Counties'!BJ56="x",VLOOKUP('2016 0-64'!BJ$1,'2016 population'!$A$3:$E$102,4,FALSE),"")</f>
        <v/>
      </c>
      <c r="BK56" s="21" t="str">
        <f>IF('Adjacent Counties'!BK56="x",VLOOKUP('2016 0-64'!BK$1,'2016 population'!$A$3:$E$102,4,FALSE),"")</f>
        <v/>
      </c>
      <c r="BL56" s="21" t="str">
        <f>IF('Adjacent Counties'!BL56="x",VLOOKUP('2016 0-64'!BL$1,'2016 population'!$A$3:$E$102,4,FALSE),"")</f>
        <v/>
      </c>
      <c r="BM56" s="21" t="str">
        <f>IF('Adjacent Counties'!BM56="x",VLOOKUP('2016 0-64'!BM$1,'2016 population'!$A$3:$E$102,4,FALSE),"")</f>
        <v/>
      </c>
      <c r="BN56" s="21" t="str">
        <f>IF('Adjacent Counties'!BN56="x",VLOOKUP('2016 0-64'!BN$1,'2016 population'!$A$3:$E$102,4,FALSE),"")</f>
        <v/>
      </c>
      <c r="BO56" s="21" t="str">
        <f>IF('Adjacent Counties'!BO56="x",VLOOKUP('2016 0-64'!BO$1,'2016 population'!$A$3:$E$102,4,FALSE),"")</f>
        <v/>
      </c>
      <c r="BP56" s="21" t="str">
        <f>IF('Adjacent Counties'!BP56="x",VLOOKUP('2016 0-64'!BP$1,'2016 population'!$A$3:$E$102,4,FALSE),"")</f>
        <v/>
      </c>
      <c r="BQ56" s="21" t="str">
        <f>IF('Adjacent Counties'!BQ56="x",VLOOKUP('2016 0-64'!BQ$1,'2016 population'!$A$3:$E$102,4,FALSE),"")</f>
        <v/>
      </c>
      <c r="BR56" s="21" t="str">
        <f>IF('Adjacent Counties'!BR56="x",VLOOKUP('2016 0-64'!BR$1,'2016 population'!$A$3:$E$102,4,FALSE),"")</f>
        <v/>
      </c>
      <c r="BS56" s="21" t="str">
        <f>IF('Adjacent Counties'!BS56="x",VLOOKUP('2016 0-64'!BS$1,'2016 population'!$A$3:$E$102,4,FALSE),"")</f>
        <v/>
      </c>
      <c r="BT56" s="21" t="str">
        <f>IF('Adjacent Counties'!BT56="x",VLOOKUP('2016 0-64'!BT$1,'2016 population'!$A$3:$E$102,4,FALSE),"")</f>
        <v/>
      </c>
      <c r="BU56" s="21" t="str">
        <f>IF('Adjacent Counties'!BU56="x",VLOOKUP('2016 0-64'!BU$1,'2016 population'!$A$3:$E$102,4,FALSE),"")</f>
        <v/>
      </c>
      <c r="BV56" s="21" t="str">
        <f>IF('Adjacent Counties'!BV56="x",VLOOKUP('2016 0-64'!BV$1,'2016 population'!$A$3:$E$102,4,FALSE),"")</f>
        <v/>
      </c>
      <c r="BW56" s="21" t="str">
        <f>IF('Adjacent Counties'!BW56="x",VLOOKUP('2016 0-64'!BW$1,'2016 population'!$A$3:$E$102,4,FALSE),"")</f>
        <v/>
      </c>
      <c r="BX56" s="21" t="str">
        <f>IF('Adjacent Counties'!BX56="x",VLOOKUP('2016 0-64'!BX$1,'2016 population'!$A$3:$E$102,4,FALSE),"")</f>
        <v/>
      </c>
      <c r="BY56" s="21" t="str">
        <f>IF('Adjacent Counties'!BY56="x",VLOOKUP('2016 0-64'!BY$1,'2016 population'!$A$3:$E$102,4,FALSE),"")</f>
        <v/>
      </c>
      <c r="BZ56" s="21" t="str">
        <f>IF('Adjacent Counties'!BZ56="x",VLOOKUP('2016 0-64'!BZ$1,'2016 population'!$A$3:$E$102,4,FALSE),"")</f>
        <v/>
      </c>
      <c r="CA56" s="21" t="str">
        <f>IF('Adjacent Counties'!CA56="x",VLOOKUP('2016 0-64'!CA$1,'2016 population'!$A$3:$E$102,4,FALSE),"")</f>
        <v/>
      </c>
      <c r="CB56" s="21" t="str">
        <f>IF('Adjacent Counties'!CB56="x",VLOOKUP('2016 0-64'!CB$1,'2016 population'!$A$3:$E$102,4,FALSE),"")</f>
        <v/>
      </c>
      <c r="CC56" s="21" t="str">
        <f>IF('Adjacent Counties'!CC56="x",VLOOKUP('2016 0-64'!CC$1,'2016 population'!$A$3:$E$102,4,FALSE),"")</f>
        <v/>
      </c>
      <c r="CD56" s="21" t="str">
        <f>IF('Adjacent Counties'!CD56="x",VLOOKUP('2016 0-64'!CD$1,'2016 population'!$A$3:$E$102,4,FALSE),"")</f>
        <v/>
      </c>
      <c r="CE56" s="21" t="str">
        <f>IF('Adjacent Counties'!CE56="x",VLOOKUP('2016 0-64'!CE$1,'2016 population'!$A$3:$E$102,4,FALSE),"")</f>
        <v/>
      </c>
      <c r="CF56" s="21" t="str">
        <f>IF('Adjacent Counties'!CF56="x",VLOOKUP('2016 0-64'!CF$1,'2016 population'!$A$3:$E$102,4,FALSE),"")</f>
        <v/>
      </c>
      <c r="CG56" s="21" t="str">
        <f>IF('Adjacent Counties'!CG56="x",VLOOKUP('2016 0-64'!CG$1,'2016 population'!$A$3:$E$102,4,FALSE),"")</f>
        <v/>
      </c>
      <c r="CH56" s="21" t="str">
        <f>IF('Adjacent Counties'!CH56="x",VLOOKUP('2016 0-64'!CH$1,'2016 population'!$A$3:$E$102,4,FALSE),"")</f>
        <v/>
      </c>
      <c r="CI56" s="21" t="str">
        <f>IF('Adjacent Counties'!CI56="x",VLOOKUP('2016 0-64'!CI$1,'2016 population'!$A$3:$E$102,4,FALSE),"")</f>
        <v/>
      </c>
      <c r="CJ56" s="21" t="str">
        <f>IF('Adjacent Counties'!CJ56="x",VLOOKUP('2016 0-64'!CJ$1,'2016 population'!$A$3:$E$102,4,FALSE),"")</f>
        <v/>
      </c>
      <c r="CK56" s="21" t="str">
        <f>IF('Adjacent Counties'!CK56="x",VLOOKUP('2016 0-64'!CK$1,'2016 population'!$A$3:$E$102,4,FALSE),"")</f>
        <v/>
      </c>
      <c r="CL56" s="21" t="str">
        <f>IF('Adjacent Counties'!CL56="x",VLOOKUP('2016 0-64'!CL$1,'2016 population'!$A$3:$E$102,4,FALSE),"")</f>
        <v/>
      </c>
      <c r="CM56" s="21" t="str">
        <f>IF('Adjacent Counties'!CM56="x",VLOOKUP('2016 0-64'!CM$1,'2016 population'!$A$3:$E$102,4,FALSE),"")</f>
        <v/>
      </c>
      <c r="CN56" s="21" t="str">
        <f>IF('Adjacent Counties'!CN56="x",VLOOKUP('2016 0-64'!CN$1,'2016 population'!$A$3:$E$102,4,FALSE),"")</f>
        <v/>
      </c>
      <c r="CO56" s="21" t="str">
        <f>IF('Adjacent Counties'!CO56="x",VLOOKUP('2016 0-64'!CO$1,'2016 population'!$A$3:$E$102,4,FALSE),"")</f>
        <v/>
      </c>
      <c r="CP56" s="21" t="str">
        <f>IF('Adjacent Counties'!CP56="x",VLOOKUP('2016 0-64'!CP$1,'2016 population'!$A$3:$E$102,4,FALSE),"")</f>
        <v/>
      </c>
      <c r="CQ56" s="21" t="str">
        <f>IF('Adjacent Counties'!CQ56="x",VLOOKUP('2016 0-64'!CQ$1,'2016 population'!$A$3:$E$102,4,FALSE),"")</f>
        <v/>
      </c>
      <c r="CR56" s="21" t="str">
        <f>IF('Adjacent Counties'!CR56="x",VLOOKUP('2016 0-64'!CR$1,'2016 population'!$A$3:$E$102,4,FALSE),"")</f>
        <v/>
      </c>
      <c r="CS56" s="21" t="str">
        <f>IF('Adjacent Counties'!CS56="x",VLOOKUP('2016 0-64'!CS$1,'2016 population'!$A$3:$E$102,4,FALSE),"")</f>
        <v/>
      </c>
      <c r="CT56" s="21" t="str">
        <f>IF('Adjacent Counties'!CT56="x",VLOOKUP('2016 0-64'!CT$1,'2016 population'!$A$3:$E$102,4,FALSE),"")</f>
        <v/>
      </c>
      <c r="CU56" s="21" t="str">
        <f>IF('Adjacent Counties'!CU56="x",VLOOKUP('2016 0-64'!CU$1,'2016 population'!$A$3:$E$102,4,FALSE),"")</f>
        <v/>
      </c>
      <c r="CV56" s="21" t="str">
        <f>IF('Adjacent Counties'!CV56="x",VLOOKUP('2016 0-64'!CV$1,'2016 population'!$A$3:$E$102,4,FALSE),"")</f>
        <v/>
      </c>
      <c r="CW56" s="21" t="str">
        <f>IF('Adjacent Counties'!CW56="x",VLOOKUP('2016 0-64'!CW$1,'2016 population'!$A$3:$E$102,4,FALSE),"")</f>
        <v/>
      </c>
      <c r="CX56" s="21">
        <f t="shared" si="0"/>
        <v>60603</v>
      </c>
    </row>
    <row r="57" spans="1:102">
      <c r="A57" s="3" t="s">
        <v>55</v>
      </c>
      <c r="B57" s="21" t="str">
        <f>IF('Adjacent Counties'!B57="x",VLOOKUP('2016 0-64'!B$1,'2016 population'!$A$3:$E$102,4,FALSE),"")</f>
        <v/>
      </c>
      <c r="C57" s="21" t="str">
        <f>IF('Adjacent Counties'!C57="x",VLOOKUP('2016 0-64'!C$1,'2016 population'!$A$3:$E$102,4,FALSE),"")</f>
        <v/>
      </c>
      <c r="D57" s="21" t="str">
        <f>IF('Adjacent Counties'!D57="x",VLOOKUP('2016 0-64'!D$1,'2016 population'!$A$3:$E$102,4,FALSE),"")</f>
        <v/>
      </c>
      <c r="E57" s="21" t="str">
        <f>IF('Adjacent Counties'!E57="x",VLOOKUP('2016 0-64'!E$1,'2016 population'!$A$3:$E$102,4,FALSE),"")</f>
        <v/>
      </c>
      <c r="F57" s="21" t="str">
        <f>IF('Adjacent Counties'!F57="x",VLOOKUP('2016 0-64'!F$1,'2016 population'!$A$3:$E$102,4,FALSE),"")</f>
        <v/>
      </c>
      <c r="G57" s="21" t="str">
        <f>IF('Adjacent Counties'!G57="x",VLOOKUP('2016 0-64'!G$1,'2016 population'!$A$3:$E$102,4,FALSE),"")</f>
        <v/>
      </c>
      <c r="H57" s="21" t="str">
        <f>IF('Adjacent Counties'!H57="x",VLOOKUP('2016 0-64'!H$1,'2016 population'!$A$3:$E$102,4,FALSE),"")</f>
        <v/>
      </c>
      <c r="I57" s="21" t="str">
        <f>IF('Adjacent Counties'!I57="x",VLOOKUP('2016 0-64'!I$1,'2016 population'!$A$3:$E$102,4,FALSE),"")</f>
        <v/>
      </c>
      <c r="J57" s="21" t="str">
        <f>IF('Adjacent Counties'!J57="x",VLOOKUP('2016 0-64'!J$1,'2016 population'!$A$3:$E$102,4,FALSE),"")</f>
        <v/>
      </c>
      <c r="K57" s="21" t="str">
        <f>IF('Adjacent Counties'!K57="x",VLOOKUP('2016 0-64'!K$1,'2016 population'!$A$3:$E$102,4,FALSE),"")</f>
        <v/>
      </c>
      <c r="L57" s="21" t="str">
        <f>IF('Adjacent Counties'!L57="x",VLOOKUP('2016 0-64'!L$1,'2016 population'!$A$3:$E$102,4,FALSE),"")</f>
        <v/>
      </c>
      <c r="M57" s="21" t="str">
        <f>IF('Adjacent Counties'!M57="x",VLOOKUP('2016 0-64'!M$1,'2016 population'!$A$3:$E$102,4,FALSE),"")</f>
        <v/>
      </c>
      <c r="N57" s="21" t="str">
        <f>IF('Adjacent Counties'!N57="x",VLOOKUP('2016 0-64'!N$1,'2016 population'!$A$3:$E$102,4,FALSE),"")</f>
        <v/>
      </c>
      <c r="O57" s="21" t="str">
        <f>IF('Adjacent Counties'!O57="x",VLOOKUP('2016 0-64'!O$1,'2016 population'!$A$3:$E$102,4,FALSE),"")</f>
        <v/>
      </c>
      <c r="P57" s="21" t="str">
        <f>IF('Adjacent Counties'!P57="x",VLOOKUP('2016 0-64'!P$1,'2016 population'!$A$3:$E$102,4,FALSE),"")</f>
        <v/>
      </c>
      <c r="Q57" s="21" t="str">
        <f>IF('Adjacent Counties'!Q57="x",VLOOKUP('2016 0-64'!Q$1,'2016 population'!$A$3:$E$102,4,FALSE),"")</f>
        <v/>
      </c>
      <c r="R57" s="21" t="str">
        <f>IF('Adjacent Counties'!R57="x",VLOOKUP('2016 0-64'!R$1,'2016 population'!$A$3:$E$102,4,FALSE),"")</f>
        <v/>
      </c>
      <c r="S57" s="21" t="str">
        <f>IF('Adjacent Counties'!S57="x",VLOOKUP('2016 0-64'!S$1,'2016 population'!$A$3:$E$102,4,FALSE),"")</f>
        <v/>
      </c>
      <c r="T57" s="21" t="str">
        <f>IF('Adjacent Counties'!T57="x",VLOOKUP('2016 0-64'!T$1,'2016 population'!$A$3:$E$102,4,FALSE),"")</f>
        <v/>
      </c>
      <c r="U57" s="21">
        <f>IF('Adjacent Counties'!U57="x",VLOOKUP('2016 0-64'!U$1,'2016 population'!$A$3:$E$102,4,FALSE),"")</f>
        <v>2391</v>
      </c>
      <c r="V57" s="21" t="str">
        <f>IF('Adjacent Counties'!V57="x",VLOOKUP('2016 0-64'!V$1,'2016 population'!$A$3:$E$102,4,FALSE),"")</f>
        <v/>
      </c>
      <c r="W57" s="21">
        <f>IF('Adjacent Counties'!W57="x",VLOOKUP('2016 0-64'!W$1,'2016 population'!$A$3:$E$102,4,FALSE),"")</f>
        <v>950</v>
      </c>
      <c r="X57" s="21" t="str">
        <f>IF('Adjacent Counties'!X57="x",VLOOKUP('2016 0-64'!X$1,'2016 population'!$A$3:$E$102,4,FALSE),"")</f>
        <v/>
      </c>
      <c r="Y57" s="21" t="str">
        <f>IF('Adjacent Counties'!Y57="x",VLOOKUP('2016 0-64'!Y$1,'2016 population'!$A$3:$E$102,4,FALSE),"")</f>
        <v/>
      </c>
      <c r="Z57" s="21" t="str">
        <f>IF('Adjacent Counties'!Z57="x",VLOOKUP('2016 0-64'!Z$1,'2016 population'!$A$3:$E$102,4,FALSE),"")</f>
        <v/>
      </c>
      <c r="AA57" s="21" t="str">
        <f>IF('Adjacent Counties'!AA57="x",VLOOKUP('2016 0-64'!AA$1,'2016 population'!$A$3:$E$102,4,FALSE),"")</f>
        <v/>
      </c>
      <c r="AB57" s="21" t="str">
        <f>IF('Adjacent Counties'!AB57="x",VLOOKUP('2016 0-64'!AB$1,'2016 population'!$A$3:$E$102,4,FALSE),"")</f>
        <v/>
      </c>
      <c r="AC57" s="21" t="str">
        <f>IF('Adjacent Counties'!AC57="x",VLOOKUP('2016 0-64'!AC$1,'2016 population'!$A$3:$E$102,4,FALSE),"")</f>
        <v/>
      </c>
      <c r="AD57" s="21" t="str">
        <f>IF('Adjacent Counties'!AD57="x",VLOOKUP('2016 0-64'!AD$1,'2016 population'!$A$3:$E$102,4,FALSE),"")</f>
        <v/>
      </c>
      <c r="AE57" s="21" t="str">
        <f>IF('Adjacent Counties'!AE57="x",VLOOKUP('2016 0-64'!AE$1,'2016 population'!$A$3:$E$102,4,FALSE),"")</f>
        <v/>
      </c>
      <c r="AF57" s="21" t="str">
        <f>IF('Adjacent Counties'!AF57="x",VLOOKUP('2016 0-64'!AF$1,'2016 population'!$A$3:$E$102,4,FALSE),"")</f>
        <v/>
      </c>
      <c r="AG57" s="21" t="str">
        <f>IF('Adjacent Counties'!AG57="x",VLOOKUP('2016 0-64'!AG$1,'2016 population'!$A$3:$E$102,4,FALSE),"")</f>
        <v/>
      </c>
      <c r="AH57" s="21" t="str">
        <f>IF('Adjacent Counties'!AH57="x",VLOOKUP('2016 0-64'!AH$1,'2016 population'!$A$3:$E$102,4,FALSE),"")</f>
        <v/>
      </c>
      <c r="AI57" s="21" t="str">
        <f>IF('Adjacent Counties'!AI57="x",VLOOKUP('2016 0-64'!AI$1,'2016 population'!$A$3:$E$102,4,FALSE),"")</f>
        <v/>
      </c>
      <c r="AJ57" s="21" t="str">
        <f>IF('Adjacent Counties'!AJ57="x",VLOOKUP('2016 0-64'!AJ$1,'2016 population'!$A$3:$E$102,4,FALSE),"")</f>
        <v/>
      </c>
      <c r="AK57" s="21" t="str">
        <f>IF('Adjacent Counties'!AK57="x",VLOOKUP('2016 0-64'!AK$1,'2016 population'!$A$3:$E$102,4,FALSE),"")</f>
        <v/>
      </c>
      <c r="AL57" s="21" t="str">
        <f>IF('Adjacent Counties'!AL57="x",VLOOKUP('2016 0-64'!AL$1,'2016 population'!$A$3:$E$102,4,FALSE),"")</f>
        <v/>
      </c>
      <c r="AM57" s="21">
        <f>IF('Adjacent Counties'!AM57="x",VLOOKUP('2016 0-64'!AM$1,'2016 population'!$A$3:$E$102,4,FALSE),"")</f>
        <v>652</v>
      </c>
      <c r="AN57" s="21" t="str">
        <f>IF('Adjacent Counties'!AN57="x",VLOOKUP('2016 0-64'!AN$1,'2016 population'!$A$3:$E$102,4,FALSE),"")</f>
        <v/>
      </c>
      <c r="AO57" s="21" t="str">
        <f>IF('Adjacent Counties'!AO57="x",VLOOKUP('2016 0-64'!AO$1,'2016 population'!$A$3:$E$102,4,FALSE),"")</f>
        <v/>
      </c>
      <c r="AP57" s="21" t="str">
        <f>IF('Adjacent Counties'!AP57="x",VLOOKUP('2016 0-64'!AP$1,'2016 population'!$A$3:$E$102,4,FALSE),"")</f>
        <v/>
      </c>
      <c r="AQ57" s="21" t="str">
        <f>IF('Adjacent Counties'!AQ57="x",VLOOKUP('2016 0-64'!AQ$1,'2016 population'!$A$3:$E$102,4,FALSE),"")</f>
        <v/>
      </c>
      <c r="AR57" s="21" t="str">
        <f>IF('Adjacent Counties'!AR57="x",VLOOKUP('2016 0-64'!AR$1,'2016 population'!$A$3:$E$102,4,FALSE),"")</f>
        <v/>
      </c>
      <c r="AS57" s="21" t="str">
        <f>IF('Adjacent Counties'!AS57="x",VLOOKUP('2016 0-64'!AS$1,'2016 population'!$A$3:$E$102,4,FALSE),"")</f>
        <v/>
      </c>
      <c r="AT57" s="21" t="str">
        <f>IF('Adjacent Counties'!AT57="x",VLOOKUP('2016 0-64'!AT$1,'2016 population'!$A$3:$E$102,4,FALSE),"")</f>
        <v/>
      </c>
      <c r="AU57" s="21" t="str">
        <f>IF('Adjacent Counties'!AU57="x",VLOOKUP('2016 0-64'!AU$1,'2016 population'!$A$3:$E$102,4,FALSE),"")</f>
        <v/>
      </c>
      <c r="AV57" s="21" t="str">
        <f>IF('Adjacent Counties'!AV57="x",VLOOKUP('2016 0-64'!AV$1,'2016 population'!$A$3:$E$102,4,FALSE),"")</f>
        <v/>
      </c>
      <c r="AW57" s="21" t="str">
        <f>IF('Adjacent Counties'!AW57="x",VLOOKUP('2016 0-64'!AW$1,'2016 population'!$A$3:$E$102,4,FALSE),"")</f>
        <v/>
      </c>
      <c r="AX57" s="21" t="str">
        <f>IF('Adjacent Counties'!AX57="x",VLOOKUP('2016 0-64'!AX$1,'2016 population'!$A$3:$E$102,4,FALSE),"")</f>
        <v/>
      </c>
      <c r="AY57" s="21">
        <f>IF('Adjacent Counties'!AY57="x",VLOOKUP('2016 0-64'!AY$1,'2016 population'!$A$3:$E$102,4,FALSE),"")</f>
        <v>2343</v>
      </c>
      <c r="AZ57" s="21" t="str">
        <f>IF('Adjacent Counties'!AZ57="x",VLOOKUP('2016 0-64'!AZ$1,'2016 population'!$A$3:$E$102,4,FALSE),"")</f>
        <v/>
      </c>
      <c r="BA57" s="21" t="str">
        <f>IF('Adjacent Counties'!BA57="x",VLOOKUP('2016 0-64'!BA$1,'2016 population'!$A$3:$E$102,4,FALSE),"")</f>
        <v/>
      </c>
      <c r="BB57" s="21" t="str">
        <f>IF('Adjacent Counties'!BB57="x",VLOOKUP('2016 0-64'!BB$1,'2016 population'!$A$3:$E$102,4,FALSE),"")</f>
        <v/>
      </c>
      <c r="BC57" s="21" t="str">
        <f>IF('Adjacent Counties'!BC57="x",VLOOKUP('2016 0-64'!BC$1,'2016 population'!$A$3:$E$102,4,FALSE),"")</f>
        <v/>
      </c>
      <c r="BD57" s="21" t="str">
        <f>IF('Adjacent Counties'!BD57="x",VLOOKUP('2016 0-64'!BD$1,'2016 population'!$A$3:$E$102,4,FALSE),"")</f>
        <v/>
      </c>
      <c r="BE57" s="21">
        <f>IF('Adjacent Counties'!BE57="x",VLOOKUP('2016 0-64'!BE$1,'2016 population'!$A$3:$E$102,4,FALSE),"")</f>
        <v>3115</v>
      </c>
      <c r="BF57" s="21" t="str">
        <f>IF('Adjacent Counties'!BF57="x",VLOOKUP('2016 0-64'!BF$1,'2016 population'!$A$3:$E$102,4,FALSE),"")</f>
        <v/>
      </c>
      <c r="BG57" s="21" t="str">
        <f>IF('Adjacent Counties'!BG57="x",VLOOKUP('2016 0-64'!BG$1,'2016 population'!$A$3:$E$102,4,FALSE),"")</f>
        <v/>
      </c>
      <c r="BH57" s="21" t="str">
        <f>IF('Adjacent Counties'!BH57="x",VLOOKUP('2016 0-64'!BH$1,'2016 population'!$A$3:$E$102,4,FALSE),"")</f>
        <v/>
      </c>
      <c r="BI57" s="21" t="str">
        <f>IF('Adjacent Counties'!BI57="x",VLOOKUP('2016 0-64'!BI$1,'2016 population'!$A$3:$E$102,4,FALSE),"")</f>
        <v/>
      </c>
      <c r="BJ57" s="21" t="str">
        <f>IF('Adjacent Counties'!BJ57="x",VLOOKUP('2016 0-64'!BJ$1,'2016 population'!$A$3:$E$102,4,FALSE),"")</f>
        <v/>
      </c>
      <c r="BK57" s="21" t="str">
        <f>IF('Adjacent Counties'!BK57="x",VLOOKUP('2016 0-64'!BK$1,'2016 population'!$A$3:$E$102,4,FALSE),"")</f>
        <v/>
      </c>
      <c r="BL57" s="21" t="str">
        <f>IF('Adjacent Counties'!BL57="x",VLOOKUP('2016 0-64'!BL$1,'2016 population'!$A$3:$E$102,4,FALSE),"")</f>
        <v/>
      </c>
      <c r="BM57" s="21" t="str">
        <f>IF('Adjacent Counties'!BM57="x",VLOOKUP('2016 0-64'!BM$1,'2016 population'!$A$3:$E$102,4,FALSE),"")</f>
        <v/>
      </c>
      <c r="BN57" s="21" t="str">
        <f>IF('Adjacent Counties'!BN57="x",VLOOKUP('2016 0-64'!BN$1,'2016 population'!$A$3:$E$102,4,FALSE),"")</f>
        <v/>
      </c>
      <c r="BO57" s="21" t="str">
        <f>IF('Adjacent Counties'!BO57="x",VLOOKUP('2016 0-64'!BO$1,'2016 population'!$A$3:$E$102,4,FALSE),"")</f>
        <v/>
      </c>
      <c r="BP57" s="21" t="str">
        <f>IF('Adjacent Counties'!BP57="x",VLOOKUP('2016 0-64'!BP$1,'2016 population'!$A$3:$E$102,4,FALSE),"")</f>
        <v/>
      </c>
      <c r="BQ57" s="21" t="str">
        <f>IF('Adjacent Counties'!BQ57="x",VLOOKUP('2016 0-64'!BQ$1,'2016 population'!$A$3:$E$102,4,FALSE),"")</f>
        <v/>
      </c>
      <c r="BR57" s="21" t="str">
        <f>IF('Adjacent Counties'!BR57="x",VLOOKUP('2016 0-64'!BR$1,'2016 population'!$A$3:$E$102,4,FALSE),"")</f>
        <v/>
      </c>
      <c r="BS57" s="21" t="str">
        <f>IF('Adjacent Counties'!BS57="x",VLOOKUP('2016 0-64'!BS$1,'2016 population'!$A$3:$E$102,4,FALSE),"")</f>
        <v/>
      </c>
      <c r="BT57" s="21" t="str">
        <f>IF('Adjacent Counties'!BT57="x",VLOOKUP('2016 0-64'!BT$1,'2016 population'!$A$3:$E$102,4,FALSE),"")</f>
        <v/>
      </c>
      <c r="BU57" s="21" t="str">
        <f>IF('Adjacent Counties'!BU57="x",VLOOKUP('2016 0-64'!BU$1,'2016 population'!$A$3:$E$102,4,FALSE),"")</f>
        <v/>
      </c>
      <c r="BV57" s="21" t="str">
        <f>IF('Adjacent Counties'!BV57="x",VLOOKUP('2016 0-64'!BV$1,'2016 population'!$A$3:$E$102,4,FALSE),"")</f>
        <v/>
      </c>
      <c r="BW57" s="21" t="str">
        <f>IF('Adjacent Counties'!BW57="x",VLOOKUP('2016 0-64'!BW$1,'2016 population'!$A$3:$E$102,4,FALSE),"")</f>
        <v/>
      </c>
      <c r="BX57" s="21" t="str">
        <f>IF('Adjacent Counties'!BX57="x",VLOOKUP('2016 0-64'!BX$1,'2016 population'!$A$3:$E$102,4,FALSE),"")</f>
        <v/>
      </c>
      <c r="BY57" s="21" t="str">
        <f>IF('Adjacent Counties'!BY57="x",VLOOKUP('2016 0-64'!BY$1,'2016 population'!$A$3:$E$102,4,FALSE),"")</f>
        <v/>
      </c>
      <c r="BZ57" s="21" t="str">
        <f>IF('Adjacent Counties'!BZ57="x",VLOOKUP('2016 0-64'!BZ$1,'2016 population'!$A$3:$E$102,4,FALSE),"")</f>
        <v/>
      </c>
      <c r="CA57" s="21" t="str">
        <f>IF('Adjacent Counties'!CA57="x",VLOOKUP('2016 0-64'!CA$1,'2016 population'!$A$3:$E$102,4,FALSE),"")</f>
        <v/>
      </c>
      <c r="CB57" s="21" t="str">
        <f>IF('Adjacent Counties'!CB57="x",VLOOKUP('2016 0-64'!CB$1,'2016 population'!$A$3:$E$102,4,FALSE),"")</f>
        <v/>
      </c>
      <c r="CC57" s="21" t="str">
        <f>IF('Adjacent Counties'!CC57="x",VLOOKUP('2016 0-64'!CC$1,'2016 population'!$A$3:$E$102,4,FALSE),"")</f>
        <v/>
      </c>
      <c r="CD57" s="21" t="str">
        <f>IF('Adjacent Counties'!CD57="x",VLOOKUP('2016 0-64'!CD$1,'2016 population'!$A$3:$E$102,4,FALSE),"")</f>
        <v/>
      </c>
      <c r="CE57" s="21" t="str">
        <f>IF('Adjacent Counties'!CE57="x",VLOOKUP('2016 0-64'!CE$1,'2016 population'!$A$3:$E$102,4,FALSE),"")</f>
        <v/>
      </c>
      <c r="CF57" s="21" t="str">
        <f>IF('Adjacent Counties'!CF57="x",VLOOKUP('2016 0-64'!CF$1,'2016 population'!$A$3:$E$102,4,FALSE),"")</f>
        <v/>
      </c>
      <c r="CG57" s="21" t="str">
        <f>IF('Adjacent Counties'!CG57="x",VLOOKUP('2016 0-64'!CG$1,'2016 population'!$A$3:$E$102,4,FALSE),"")</f>
        <v/>
      </c>
      <c r="CH57" s="21" t="str">
        <f>IF('Adjacent Counties'!CH57="x",VLOOKUP('2016 0-64'!CH$1,'2016 population'!$A$3:$E$102,4,FALSE),"")</f>
        <v/>
      </c>
      <c r="CI57" s="21" t="str">
        <f>IF('Adjacent Counties'!CI57="x",VLOOKUP('2016 0-64'!CI$1,'2016 population'!$A$3:$E$102,4,FALSE),"")</f>
        <v/>
      </c>
      <c r="CJ57" s="21">
        <f>IF('Adjacent Counties'!CJ57="x",VLOOKUP('2016 0-64'!CJ$1,'2016 population'!$A$3:$E$102,4,FALSE),"")</f>
        <v>826</v>
      </c>
      <c r="CK57" s="21" t="str">
        <f>IF('Adjacent Counties'!CK57="x",VLOOKUP('2016 0-64'!CK$1,'2016 population'!$A$3:$E$102,4,FALSE),"")</f>
        <v/>
      </c>
      <c r="CL57" s="21" t="str">
        <f>IF('Adjacent Counties'!CL57="x",VLOOKUP('2016 0-64'!CL$1,'2016 population'!$A$3:$E$102,4,FALSE),"")</f>
        <v/>
      </c>
      <c r="CM57" s="21" t="str">
        <f>IF('Adjacent Counties'!CM57="x",VLOOKUP('2016 0-64'!CM$1,'2016 population'!$A$3:$E$102,4,FALSE),"")</f>
        <v/>
      </c>
      <c r="CN57" s="21" t="str">
        <f>IF('Adjacent Counties'!CN57="x",VLOOKUP('2016 0-64'!CN$1,'2016 population'!$A$3:$E$102,4,FALSE),"")</f>
        <v/>
      </c>
      <c r="CO57" s="21" t="str">
        <f>IF('Adjacent Counties'!CO57="x",VLOOKUP('2016 0-64'!CO$1,'2016 population'!$A$3:$E$102,4,FALSE),"")</f>
        <v/>
      </c>
      <c r="CP57" s="21" t="str">
        <f>IF('Adjacent Counties'!CP57="x",VLOOKUP('2016 0-64'!CP$1,'2016 population'!$A$3:$E$102,4,FALSE),"")</f>
        <v/>
      </c>
      <c r="CQ57" s="21" t="str">
        <f>IF('Adjacent Counties'!CQ57="x",VLOOKUP('2016 0-64'!CQ$1,'2016 population'!$A$3:$E$102,4,FALSE),"")</f>
        <v/>
      </c>
      <c r="CR57" s="21" t="str">
        <f>IF('Adjacent Counties'!CR57="x",VLOOKUP('2016 0-64'!CR$1,'2016 population'!$A$3:$E$102,4,FALSE),"")</f>
        <v/>
      </c>
      <c r="CS57" s="21" t="str">
        <f>IF('Adjacent Counties'!CS57="x",VLOOKUP('2016 0-64'!CS$1,'2016 population'!$A$3:$E$102,4,FALSE),"")</f>
        <v/>
      </c>
      <c r="CT57" s="21" t="str">
        <f>IF('Adjacent Counties'!CT57="x",VLOOKUP('2016 0-64'!CT$1,'2016 population'!$A$3:$E$102,4,FALSE),"")</f>
        <v/>
      </c>
      <c r="CU57" s="21" t="str">
        <f>IF('Adjacent Counties'!CU57="x",VLOOKUP('2016 0-64'!CU$1,'2016 population'!$A$3:$E$102,4,FALSE),"")</f>
        <v/>
      </c>
      <c r="CV57" s="21" t="str">
        <f>IF('Adjacent Counties'!CV57="x",VLOOKUP('2016 0-64'!CV$1,'2016 population'!$A$3:$E$102,4,FALSE),"")</f>
        <v/>
      </c>
      <c r="CW57" s="21" t="str">
        <f>IF('Adjacent Counties'!CW57="x",VLOOKUP('2016 0-64'!CW$1,'2016 population'!$A$3:$E$102,4,FALSE),"")</f>
        <v/>
      </c>
      <c r="CX57" s="21">
        <f t="shared" si="0"/>
        <v>10277</v>
      </c>
    </row>
    <row r="58" spans="1:102">
      <c r="A58" s="3" t="s">
        <v>56</v>
      </c>
      <c r="B58" s="21" t="str">
        <f>IF('Adjacent Counties'!B58="x",VLOOKUP('2016 0-64'!B$1,'2016 population'!$A$3:$E$102,4,FALSE),"")</f>
        <v/>
      </c>
      <c r="C58" s="21" t="str">
        <f>IF('Adjacent Counties'!C58="x",VLOOKUP('2016 0-64'!C$1,'2016 population'!$A$3:$E$102,4,FALSE),"")</f>
        <v/>
      </c>
      <c r="D58" s="21" t="str">
        <f>IF('Adjacent Counties'!D58="x",VLOOKUP('2016 0-64'!D$1,'2016 population'!$A$3:$E$102,4,FALSE),"")</f>
        <v/>
      </c>
      <c r="E58" s="21" t="str">
        <f>IF('Adjacent Counties'!E58="x",VLOOKUP('2016 0-64'!E$1,'2016 population'!$A$3:$E$102,4,FALSE),"")</f>
        <v/>
      </c>
      <c r="F58" s="21" t="str">
        <f>IF('Adjacent Counties'!F58="x",VLOOKUP('2016 0-64'!F$1,'2016 population'!$A$3:$E$102,4,FALSE),"")</f>
        <v/>
      </c>
      <c r="G58" s="21" t="str">
        <f>IF('Adjacent Counties'!G58="x",VLOOKUP('2016 0-64'!G$1,'2016 population'!$A$3:$E$102,4,FALSE),"")</f>
        <v/>
      </c>
      <c r="H58" s="21" t="str">
        <f>IF('Adjacent Counties'!H58="x",VLOOKUP('2016 0-64'!H$1,'2016 population'!$A$3:$E$102,4,FALSE),"")</f>
        <v/>
      </c>
      <c r="I58" s="21" t="str">
        <f>IF('Adjacent Counties'!I58="x",VLOOKUP('2016 0-64'!I$1,'2016 population'!$A$3:$E$102,4,FALSE),"")</f>
        <v/>
      </c>
      <c r="J58" s="21" t="str">
        <f>IF('Adjacent Counties'!J58="x",VLOOKUP('2016 0-64'!J$1,'2016 population'!$A$3:$E$102,4,FALSE),"")</f>
        <v/>
      </c>
      <c r="K58" s="21" t="str">
        <f>IF('Adjacent Counties'!K58="x",VLOOKUP('2016 0-64'!K$1,'2016 population'!$A$3:$E$102,4,FALSE),"")</f>
        <v/>
      </c>
      <c r="L58" s="21">
        <f>IF('Adjacent Counties'!L58="x",VLOOKUP('2016 0-64'!L$1,'2016 population'!$A$3:$E$102,4,FALSE),"")</f>
        <v>13711</v>
      </c>
      <c r="M58" s="21" t="str">
        <f>IF('Adjacent Counties'!M58="x",VLOOKUP('2016 0-64'!M$1,'2016 population'!$A$3:$E$102,4,FALSE),"")</f>
        <v/>
      </c>
      <c r="N58" s="21" t="str">
        <f>IF('Adjacent Counties'!N58="x",VLOOKUP('2016 0-64'!N$1,'2016 population'!$A$3:$E$102,4,FALSE),"")</f>
        <v/>
      </c>
      <c r="O58" s="21" t="str">
        <f>IF('Adjacent Counties'!O58="x",VLOOKUP('2016 0-64'!O$1,'2016 population'!$A$3:$E$102,4,FALSE),"")</f>
        <v/>
      </c>
      <c r="P58" s="21" t="str">
        <f>IF('Adjacent Counties'!P58="x",VLOOKUP('2016 0-64'!P$1,'2016 population'!$A$3:$E$102,4,FALSE),"")</f>
        <v/>
      </c>
      <c r="Q58" s="21" t="str">
        <f>IF('Adjacent Counties'!Q58="x",VLOOKUP('2016 0-64'!Q$1,'2016 population'!$A$3:$E$102,4,FALSE),"")</f>
        <v/>
      </c>
      <c r="R58" s="21" t="str">
        <f>IF('Adjacent Counties'!R58="x",VLOOKUP('2016 0-64'!R$1,'2016 population'!$A$3:$E$102,4,FALSE),"")</f>
        <v/>
      </c>
      <c r="S58" s="21" t="str">
        <f>IF('Adjacent Counties'!S58="x",VLOOKUP('2016 0-64'!S$1,'2016 population'!$A$3:$E$102,4,FALSE),"")</f>
        <v/>
      </c>
      <c r="T58" s="21" t="str">
        <f>IF('Adjacent Counties'!T58="x",VLOOKUP('2016 0-64'!T$1,'2016 population'!$A$3:$E$102,4,FALSE),"")</f>
        <v/>
      </c>
      <c r="U58" s="21" t="str">
        <f>IF('Adjacent Counties'!U58="x",VLOOKUP('2016 0-64'!U$1,'2016 population'!$A$3:$E$102,4,FALSE),"")</f>
        <v/>
      </c>
      <c r="V58" s="21" t="str">
        <f>IF('Adjacent Counties'!V58="x",VLOOKUP('2016 0-64'!V$1,'2016 population'!$A$3:$E$102,4,FALSE),"")</f>
        <v/>
      </c>
      <c r="W58" s="21" t="str">
        <f>IF('Adjacent Counties'!W58="x",VLOOKUP('2016 0-64'!W$1,'2016 population'!$A$3:$E$102,4,FALSE),"")</f>
        <v/>
      </c>
      <c r="X58" s="21" t="str">
        <f>IF('Adjacent Counties'!X58="x",VLOOKUP('2016 0-64'!X$1,'2016 population'!$A$3:$E$102,4,FALSE),"")</f>
        <v/>
      </c>
      <c r="Y58" s="21" t="str">
        <f>IF('Adjacent Counties'!Y58="x",VLOOKUP('2016 0-64'!Y$1,'2016 population'!$A$3:$E$102,4,FALSE),"")</f>
        <v/>
      </c>
      <c r="Z58" s="21" t="str">
        <f>IF('Adjacent Counties'!Z58="x",VLOOKUP('2016 0-64'!Z$1,'2016 population'!$A$3:$E$102,4,FALSE),"")</f>
        <v/>
      </c>
      <c r="AA58" s="21" t="str">
        <f>IF('Adjacent Counties'!AA58="x",VLOOKUP('2016 0-64'!AA$1,'2016 population'!$A$3:$E$102,4,FALSE),"")</f>
        <v/>
      </c>
      <c r="AB58" s="21" t="str">
        <f>IF('Adjacent Counties'!AB58="x",VLOOKUP('2016 0-64'!AB$1,'2016 population'!$A$3:$E$102,4,FALSE),"")</f>
        <v/>
      </c>
      <c r="AC58" s="21" t="str">
        <f>IF('Adjacent Counties'!AC58="x",VLOOKUP('2016 0-64'!AC$1,'2016 population'!$A$3:$E$102,4,FALSE),"")</f>
        <v/>
      </c>
      <c r="AD58" s="21" t="str">
        <f>IF('Adjacent Counties'!AD58="x",VLOOKUP('2016 0-64'!AD$1,'2016 population'!$A$3:$E$102,4,FALSE),"")</f>
        <v/>
      </c>
      <c r="AE58" s="21" t="str">
        <f>IF('Adjacent Counties'!AE58="x",VLOOKUP('2016 0-64'!AE$1,'2016 population'!$A$3:$E$102,4,FALSE),"")</f>
        <v/>
      </c>
      <c r="AF58" s="21" t="str">
        <f>IF('Adjacent Counties'!AF58="x",VLOOKUP('2016 0-64'!AF$1,'2016 population'!$A$3:$E$102,4,FALSE),"")</f>
        <v/>
      </c>
      <c r="AG58" s="21" t="str">
        <f>IF('Adjacent Counties'!AG58="x",VLOOKUP('2016 0-64'!AG$1,'2016 population'!$A$3:$E$102,4,FALSE),"")</f>
        <v/>
      </c>
      <c r="AH58" s="21" t="str">
        <f>IF('Adjacent Counties'!AH58="x",VLOOKUP('2016 0-64'!AH$1,'2016 population'!$A$3:$E$102,4,FALSE),"")</f>
        <v/>
      </c>
      <c r="AI58" s="21" t="str">
        <f>IF('Adjacent Counties'!AI58="x",VLOOKUP('2016 0-64'!AI$1,'2016 population'!$A$3:$E$102,4,FALSE),"")</f>
        <v/>
      </c>
      <c r="AJ58" s="21" t="str">
        <f>IF('Adjacent Counties'!AJ58="x",VLOOKUP('2016 0-64'!AJ$1,'2016 population'!$A$3:$E$102,4,FALSE),"")</f>
        <v/>
      </c>
      <c r="AK58" s="21" t="str">
        <f>IF('Adjacent Counties'!AK58="x",VLOOKUP('2016 0-64'!AK$1,'2016 population'!$A$3:$E$102,4,FALSE),"")</f>
        <v/>
      </c>
      <c r="AL58" s="21" t="str">
        <f>IF('Adjacent Counties'!AL58="x",VLOOKUP('2016 0-64'!AL$1,'2016 population'!$A$3:$E$102,4,FALSE),"")</f>
        <v/>
      </c>
      <c r="AM58" s="21" t="str">
        <f>IF('Adjacent Counties'!AM58="x",VLOOKUP('2016 0-64'!AM$1,'2016 population'!$A$3:$E$102,4,FALSE),"")</f>
        <v/>
      </c>
      <c r="AN58" s="21" t="str">
        <f>IF('Adjacent Counties'!AN58="x",VLOOKUP('2016 0-64'!AN$1,'2016 population'!$A$3:$E$102,4,FALSE),"")</f>
        <v/>
      </c>
      <c r="AO58" s="21" t="str">
        <f>IF('Adjacent Counties'!AO58="x",VLOOKUP('2016 0-64'!AO$1,'2016 population'!$A$3:$E$102,4,FALSE),"")</f>
        <v/>
      </c>
      <c r="AP58" s="21" t="str">
        <f>IF('Adjacent Counties'!AP58="x",VLOOKUP('2016 0-64'!AP$1,'2016 population'!$A$3:$E$102,4,FALSE),"")</f>
        <v/>
      </c>
      <c r="AQ58" s="21" t="str">
        <f>IF('Adjacent Counties'!AQ58="x",VLOOKUP('2016 0-64'!AQ$1,'2016 population'!$A$3:$E$102,4,FALSE),"")</f>
        <v/>
      </c>
      <c r="AR58" s="21" t="str">
        <f>IF('Adjacent Counties'!AR58="x",VLOOKUP('2016 0-64'!AR$1,'2016 population'!$A$3:$E$102,4,FALSE),"")</f>
        <v/>
      </c>
      <c r="AS58" s="21">
        <f>IF('Adjacent Counties'!AS58="x",VLOOKUP('2016 0-64'!AS$1,'2016 population'!$A$3:$E$102,4,FALSE),"")</f>
        <v>4774</v>
      </c>
      <c r="AT58" s="21" t="str">
        <f>IF('Adjacent Counties'!AT58="x",VLOOKUP('2016 0-64'!AT$1,'2016 population'!$A$3:$E$102,4,FALSE),"")</f>
        <v/>
      </c>
      <c r="AU58" s="21" t="str">
        <f>IF('Adjacent Counties'!AU58="x",VLOOKUP('2016 0-64'!AU$1,'2016 population'!$A$3:$E$102,4,FALSE),"")</f>
        <v/>
      </c>
      <c r="AV58" s="21" t="str">
        <f>IF('Adjacent Counties'!AV58="x",VLOOKUP('2016 0-64'!AV$1,'2016 population'!$A$3:$E$102,4,FALSE),"")</f>
        <v/>
      </c>
      <c r="AW58" s="21" t="str">
        <f>IF('Adjacent Counties'!AW58="x",VLOOKUP('2016 0-64'!AW$1,'2016 population'!$A$3:$E$102,4,FALSE),"")</f>
        <v/>
      </c>
      <c r="AX58" s="21" t="str">
        <f>IF('Adjacent Counties'!AX58="x",VLOOKUP('2016 0-64'!AX$1,'2016 population'!$A$3:$E$102,4,FALSE),"")</f>
        <v/>
      </c>
      <c r="AY58" s="21" t="str">
        <f>IF('Adjacent Counties'!AY58="x",VLOOKUP('2016 0-64'!AY$1,'2016 population'!$A$3:$E$102,4,FALSE),"")</f>
        <v/>
      </c>
      <c r="AZ58" s="21" t="str">
        <f>IF('Adjacent Counties'!AZ58="x",VLOOKUP('2016 0-64'!AZ$1,'2016 population'!$A$3:$E$102,4,FALSE),"")</f>
        <v/>
      </c>
      <c r="BA58" s="21" t="str">
        <f>IF('Adjacent Counties'!BA58="x",VLOOKUP('2016 0-64'!BA$1,'2016 population'!$A$3:$E$102,4,FALSE),"")</f>
        <v/>
      </c>
      <c r="BB58" s="21" t="str">
        <f>IF('Adjacent Counties'!BB58="x",VLOOKUP('2016 0-64'!BB$1,'2016 population'!$A$3:$E$102,4,FALSE),"")</f>
        <v/>
      </c>
      <c r="BC58" s="21" t="str">
        <f>IF('Adjacent Counties'!BC58="x",VLOOKUP('2016 0-64'!BC$1,'2016 population'!$A$3:$E$102,4,FALSE),"")</f>
        <v/>
      </c>
      <c r="BD58" s="21" t="str">
        <f>IF('Adjacent Counties'!BD58="x",VLOOKUP('2016 0-64'!BD$1,'2016 population'!$A$3:$E$102,4,FALSE),"")</f>
        <v/>
      </c>
      <c r="BE58" s="21" t="str">
        <f>IF('Adjacent Counties'!BE58="x",VLOOKUP('2016 0-64'!BE$1,'2016 population'!$A$3:$E$102,4,FALSE),"")</f>
        <v/>
      </c>
      <c r="BF58" s="21">
        <f>IF('Adjacent Counties'!BF58="x",VLOOKUP('2016 0-64'!BF$1,'2016 population'!$A$3:$E$102,4,FALSE),"")</f>
        <v>1367</v>
      </c>
      <c r="BG58" s="21" t="str">
        <f>IF('Adjacent Counties'!BG58="x",VLOOKUP('2016 0-64'!BG$1,'2016 population'!$A$3:$E$102,4,FALSE),"")</f>
        <v/>
      </c>
      <c r="BH58" s="21" t="str">
        <f>IF('Adjacent Counties'!BH58="x",VLOOKUP('2016 0-64'!BH$1,'2016 population'!$A$3:$E$102,4,FALSE),"")</f>
        <v/>
      </c>
      <c r="BI58" s="21" t="str">
        <f>IF('Adjacent Counties'!BI58="x",VLOOKUP('2016 0-64'!BI$1,'2016 population'!$A$3:$E$102,4,FALSE),"")</f>
        <v/>
      </c>
      <c r="BJ58" s="21" t="str">
        <f>IF('Adjacent Counties'!BJ58="x",VLOOKUP('2016 0-64'!BJ$1,'2016 population'!$A$3:$E$102,4,FALSE),"")</f>
        <v/>
      </c>
      <c r="BK58" s="21" t="str">
        <f>IF('Adjacent Counties'!BK58="x",VLOOKUP('2016 0-64'!BK$1,'2016 population'!$A$3:$E$102,4,FALSE),"")</f>
        <v/>
      </c>
      <c r="BL58" s="21" t="str">
        <f>IF('Adjacent Counties'!BL58="x",VLOOKUP('2016 0-64'!BL$1,'2016 population'!$A$3:$E$102,4,FALSE),"")</f>
        <v/>
      </c>
      <c r="BM58" s="21" t="str">
        <f>IF('Adjacent Counties'!BM58="x",VLOOKUP('2016 0-64'!BM$1,'2016 population'!$A$3:$E$102,4,FALSE),"")</f>
        <v/>
      </c>
      <c r="BN58" s="21" t="str">
        <f>IF('Adjacent Counties'!BN58="x",VLOOKUP('2016 0-64'!BN$1,'2016 population'!$A$3:$E$102,4,FALSE),"")</f>
        <v/>
      </c>
      <c r="BO58" s="21" t="str">
        <f>IF('Adjacent Counties'!BO58="x",VLOOKUP('2016 0-64'!BO$1,'2016 population'!$A$3:$E$102,4,FALSE),"")</f>
        <v/>
      </c>
      <c r="BP58" s="21" t="str">
        <f>IF('Adjacent Counties'!BP58="x",VLOOKUP('2016 0-64'!BP$1,'2016 population'!$A$3:$E$102,4,FALSE),"")</f>
        <v/>
      </c>
      <c r="BQ58" s="21" t="str">
        <f>IF('Adjacent Counties'!BQ58="x",VLOOKUP('2016 0-64'!BQ$1,'2016 population'!$A$3:$E$102,4,FALSE),"")</f>
        <v/>
      </c>
      <c r="BR58" s="21" t="str">
        <f>IF('Adjacent Counties'!BR58="x",VLOOKUP('2016 0-64'!BR$1,'2016 population'!$A$3:$E$102,4,FALSE),"")</f>
        <v/>
      </c>
      <c r="BS58" s="21" t="str">
        <f>IF('Adjacent Counties'!BS58="x",VLOOKUP('2016 0-64'!BS$1,'2016 population'!$A$3:$E$102,4,FALSE),"")</f>
        <v/>
      </c>
      <c r="BT58" s="21" t="str">
        <f>IF('Adjacent Counties'!BT58="x",VLOOKUP('2016 0-64'!BT$1,'2016 population'!$A$3:$E$102,4,FALSE),"")</f>
        <v/>
      </c>
      <c r="BU58" s="21" t="str">
        <f>IF('Adjacent Counties'!BU58="x",VLOOKUP('2016 0-64'!BU$1,'2016 population'!$A$3:$E$102,4,FALSE),"")</f>
        <v/>
      </c>
      <c r="BV58" s="21" t="str">
        <f>IF('Adjacent Counties'!BV58="x",VLOOKUP('2016 0-64'!BV$1,'2016 population'!$A$3:$E$102,4,FALSE),"")</f>
        <v/>
      </c>
      <c r="BW58" s="21" t="str">
        <f>IF('Adjacent Counties'!BW58="x",VLOOKUP('2016 0-64'!BW$1,'2016 population'!$A$3:$E$102,4,FALSE),"")</f>
        <v/>
      </c>
      <c r="BX58" s="21" t="str">
        <f>IF('Adjacent Counties'!BX58="x",VLOOKUP('2016 0-64'!BX$1,'2016 population'!$A$3:$E$102,4,FALSE),"")</f>
        <v/>
      </c>
      <c r="BY58" s="21" t="str">
        <f>IF('Adjacent Counties'!BY58="x",VLOOKUP('2016 0-64'!BY$1,'2016 population'!$A$3:$E$102,4,FALSE),"")</f>
        <v/>
      </c>
      <c r="BZ58" s="21" t="str">
        <f>IF('Adjacent Counties'!BZ58="x",VLOOKUP('2016 0-64'!BZ$1,'2016 population'!$A$3:$E$102,4,FALSE),"")</f>
        <v/>
      </c>
      <c r="CA58" s="21" t="str">
        <f>IF('Adjacent Counties'!CA58="x",VLOOKUP('2016 0-64'!CA$1,'2016 population'!$A$3:$E$102,4,FALSE),"")</f>
        <v/>
      </c>
      <c r="CB58" s="21" t="str">
        <f>IF('Adjacent Counties'!CB58="x",VLOOKUP('2016 0-64'!CB$1,'2016 population'!$A$3:$E$102,4,FALSE),"")</f>
        <v/>
      </c>
      <c r="CC58" s="21" t="str">
        <f>IF('Adjacent Counties'!CC58="x",VLOOKUP('2016 0-64'!CC$1,'2016 population'!$A$3:$E$102,4,FALSE),"")</f>
        <v/>
      </c>
      <c r="CD58" s="21" t="str">
        <f>IF('Adjacent Counties'!CD58="x",VLOOKUP('2016 0-64'!CD$1,'2016 population'!$A$3:$E$102,4,FALSE),"")</f>
        <v/>
      </c>
      <c r="CE58" s="21" t="str">
        <f>IF('Adjacent Counties'!CE58="x",VLOOKUP('2016 0-64'!CE$1,'2016 population'!$A$3:$E$102,4,FALSE),"")</f>
        <v/>
      </c>
      <c r="CF58" s="21" t="str">
        <f>IF('Adjacent Counties'!CF58="x",VLOOKUP('2016 0-64'!CF$1,'2016 population'!$A$3:$E$102,4,FALSE),"")</f>
        <v/>
      </c>
      <c r="CG58" s="21" t="str">
        <f>IF('Adjacent Counties'!CG58="x",VLOOKUP('2016 0-64'!CG$1,'2016 population'!$A$3:$E$102,4,FALSE),"")</f>
        <v/>
      </c>
      <c r="CH58" s="21" t="str">
        <f>IF('Adjacent Counties'!CH58="x",VLOOKUP('2016 0-64'!CH$1,'2016 population'!$A$3:$E$102,4,FALSE),"")</f>
        <v/>
      </c>
      <c r="CI58" s="21" t="str">
        <f>IF('Adjacent Counties'!CI58="x",VLOOKUP('2016 0-64'!CI$1,'2016 population'!$A$3:$E$102,4,FALSE),"")</f>
        <v/>
      </c>
      <c r="CJ58" s="21" t="str">
        <f>IF('Adjacent Counties'!CJ58="x",VLOOKUP('2016 0-64'!CJ$1,'2016 population'!$A$3:$E$102,4,FALSE),"")</f>
        <v/>
      </c>
      <c r="CK58" s="21" t="str">
        <f>IF('Adjacent Counties'!CK58="x",VLOOKUP('2016 0-64'!CK$1,'2016 population'!$A$3:$E$102,4,FALSE),"")</f>
        <v/>
      </c>
      <c r="CL58" s="21" t="str">
        <f>IF('Adjacent Counties'!CL58="x",VLOOKUP('2016 0-64'!CL$1,'2016 population'!$A$3:$E$102,4,FALSE),"")</f>
        <v/>
      </c>
      <c r="CM58" s="21" t="str">
        <f>IF('Adjacent Counties'!CM58="x",VLOOKUP('2016 0-64'!CM$1,'2016 population'!$A$3:$E$102,4,FALSE),"")</f>
        <v/>
      </c>
      <c r="CN58" s="21" t="str">
        <f>IF('Adjacent Counties'!CN58="x",VLOOKUP('2016 0-64'!CN$1,'2016 population'!$A$3:$E$102,4,FALSE),"")</f>
        <v/>
      </c>
      <c r="CO58" s="21" t="str">
        <f>IF('Adjacent Counties'!CO58="x",VLOOKUP('2016 0-64'!CO$1,'2016 population'!$A$3:$E$102,4,FALSE),"")</f>
        <v/>
      </c>
      <c r="CP58" s="21" t="str">
        <f>IF('Adjacent Counties'!CP58="x",VLOOKUP('2016 0-64'!CP$1,'2016 population'!$A$3:$E$102,4,FALSE),"")</f>
        <v/>
      </c>
      <c r="CQ58" s="21" t="str">
        <f>IF('Adjacent Counties'!CQ58="x",VLOOKUP('2016 0-64'!CQ$1,'2016 population'!$A$3:$E$102,4,FALSE),"")</f>
        <v/>
      </c>
      <c r="CR58" s="21" t="str">
        <f>IF('Adjacent Counties'!CR58="x",VLOOKUP('2016 0-64'!CR$1,'2016 population'!$A$3:$E$102,4,FALSE),"")</f>
        <v/>
      </c>
      <c r="CS58" s="21" t="str">
        <f>IF('Adjacent Counties'!CS58="x",VLOOKUP('2016 0-64'!CS$1,'2016 population'!$A$3:$E$102,4,FALSE),"")</f>
        <v/>
      </c>
      <c r="CT58" s="21" t="str">
        <f>IF('Adjacent Counties'!CT58="x",VLOOKUP('2016 0-64'!CT$1,'2016 population'!$A$3:$E$102,4,FALSE),"")</f>
        <v/>
      </c>
      <c r="CU58" s="21" t="str">
        <f>IF('Adjacent Counties'!CU58="x",VLOOKUP('2016 0-64'!CU$1,'2016 population'!$A$3:$E$102,4,FALSE),"")</f>
        <v/>
      </c>
      <c r="CV58" s="21" t="str">
        <f>IF('Adjacent Counties'!CV58="x",VLOOKUP('2016 0-64'!CV$1,'2016 population'!$A$3:$E$102,4,FALSE),"")</f>
        <v/>
      </c>
      <c r="CW58" s="21">
        <f>IF('Adjacent Counties'!CW58="x",VLOOKUP('2016 0-64'!CW$1,'2016 population'!$A$3:$E$102,4,FALSE),"")</f>
        <v>1375</v>
      </c>
      <c r="CX58" s="21">
        <f t="shared" si="0"/>
        <v>21227</v>
      </c>
    </row>
    <row r="59" spans="1:102">
      <c r="A59" s="3" t="s">
        <v>57</v>
      </c>
      <c r="B59" s="21" t="str">
        <f>IF('Adjacent Counties'!B59="x",VLOOKUP('2016 0-64'!B$1,'2016 population'!$A$3:$E$102,4,FALSE),"")</f>
        <v/>
      </c>
      <c r="C59" s="21" t="str">
        <f>IF('Adjacent Counties'!C59="x",VLOOKUP('2016 0-64'!C$1,'2016 population'!$A$3:$E$102,4,FALSE),"")</f>
        <v/>
      </c>
      <c r="D59" s="21" t="str">
        <f>IF('Adjacent Counties'!D59="x",VLOOKUP('2016 0-64'!D$1,'2016 population'!$A$3:$E$102,4,FALSE),"")</f>
        <v/>
      </c>
      <c r="E59" s="21" t="str">
        <f>IF('Adjacent Counties'!E59="x",VLOOKUP('2016 0-64'!E$1,'2016 population'!$A$3:$E$102,4,FALSE),"")</f>
        <v/>
      </c>
      <c r="F59" s="21" t="str">
        <f>IF('Adjacent Counties'!F59="x",VLOOKUP('2016 0-64'!F$1,'2016 population'!$A$3:$E$102,4,FALSE),"")</f>
        <v/>
      </c>
      <c r="G59" s="21" t="str">
        <f>IF('Adjacent Counties'!G59="x",VLOOKUP('2016 0-64'!G$1,'2016 population'!$A$3:$E$102,4,FALSE),"")</f>
        <v/>
      </c>
      <c r="H59" s="21">
        <f>IF('Adjacent Counties'!H59="x",VLOOKUP('2016 0-64'!H$1,'2016 population'!$A$3:$E$102,4,FALSE),"")</f>
        <v>3205</v>
      </c>
      <c r="I59" s="21">
        <f>IF('Adjacent Counties'!I59="x",VLOOKUP('2016 0-64'!I$1,'2016 population'!$A$3:$E$102,4,FALSE),"")</f>
        <v>1229</v>
      </c>
      <c r="J59" s="21" t="str">
        <f>IF('Adjacent Counties'!J59="x",VLOOKUP('2016 0-64'!J$1,'2016 population'!$A$3:$E$102,4,FALSE),"")</f>
        <v/>
      </c>
      <c r="K59" s="21" t="str">
        <f>IF('Adjacent Counties'!K59="x",VLOOKUP('2016 0-64'!K$1,'2016 population'!$A$3:$E$102,4,FALSE),"")</f>
        <v/>
      </c>
      <c r="L59" s="21" t="str">
        <f>IF('Adjacent Counties'!L59="x",VLOOKUP('2016 0-64'!L$1,'2016 population'!$A$3:$E$102,4,FALSE),"")</f>
        <v/>
      </c>
      <c r="M59" s="21" t="str">
        <f>IF('Adjacent Counties'!M59="x",VLOOKUP('2016 0-64'!M$1,'2016 population'!$A$3:$E$102,4,FALSE),"")</f>
        <v/>
      </c>
      <c r="N59" s="21" t="str">
        <f>IF('Adjacent Counties'!N59="x",VLOOKUP('2016 0-64'!N$1,'2016 population'!$A$3:$E$102,4,FALSE),"")</f>
        <v/>
      </c>
      <c r="O59" s="21" t="str">
        <f>IF('Adjacent Counties'!O59="x",VLOOKUP('2016 0-64'!O$1,'2016 population'!$A$3:$E$102,4,FALSE),"")</f>
        <v/>
      </c>
      <c r="P59" s="21" t="str">
        <f>IF('Adjacent Counties'!P59="x",VLOOKUP('2016 0-64'!P$1,'2016 population'!$A$3:$E$102,4,FALSE),"")</f>
        <v/>
      </c>
      <c r="Q59" s="21" t="str">
        <f>IF('Adjacent Counties'!Q59="x",VLOOKUP('2016 0-64'!Q$1,'2016 population'!$A$3:$E$102,4,FALSE),"")</f>
        <v/>
      </c>
      <c r="R59" s="21" t="str">
        <f>IF('Adjacent Counties'!R59="x",VLOOKUP('2016 0-64'!R$1,'2016 population'!$A$3:$E$102,4,FALSE),"")</f>
        <v/>
      </c>
      <c r="S59" s="21" t="str">
        <f>IF('Adjacent Counties'!S59="x",VLOOKUP('2016 0-64'!S$1,'2016 population'!$A$3:$E$102,4,FALSE),"")</f>
        <v/>
      </c>
      <c r="T59" s="21" t="str">
        <f>IF('Adjacent Counties'!T59="x",VLOOKUP('2016 0-64'!T$1,'2016 population'!$A$3:$E$102,4,FALSE),"")</f>
        <v/>
      </c>
      <c r="U59" s="21" t="str">
        <f>IF('Adjacent Counties'!U59="x",VLOOKUP('2016 0-64'!U$1,'2016 population'!$A$3:$E$102,4,FALSE),"")</f>
        <v/>
      </c>
      <c r="V59" s="21" t="str">
        <f>IF('Adjacent Counties'!V59="x",VLOOKUP('2016 0-64'!V$1,'2016 population'!$A$3:$E$102,4,FALSE),"")</f>
        <v/>
      </c>
      <c r="W59" s="21" t="str">
        <f>IF('Adjacent Counties'!W59="x",VLOOKUP('2016 0-64'!W$1,'2016 population'!$A$3:$E$102,4,FALSE),"")</f>
        <v/>
      </c>
      <c r="X59" s="21" t="str">
        <f>IF('Adjacent Counties'!X59="x",VLOOKUP('2016 0-64'!X$1,'2016 population'!$A$3:$E$102,4,FALSE),"")</f>
        <v/>
      </c>
      <c r="Y59" s="21" t="str">
        <f>IF('Adjacent Counties'!Y59="x",VLOOKUP('2016 0-64'!Y$1,'2016 population'!$A$3:$E$102,4,FALSE),"")</f>
        <v/>
      </c>
      <c r="Z59" s="21" t="str">
        <f>IF('Adjacent Counties'!Z59="x",VLOOKUP('2016 0-64'!Z$1,'2016 population'!$A$3:$E$102,4,FALSE),"")</f>
        <v/>
      </c>
      <c r="AA59" s="21" t="str">
        <f>IF('Adjacent Counties'!AA59="x",VLOOKUP('2016 0-64'!AA$1,'2016 population'!$A$3:$E$102,4,FALSE),"")</f>
        <v/>
      </c>
      <c r="AB59" s="21" t="str">
        <f>IF('Adjacent Counties'!AB59="x",VLOOKUP('2016 0-64'!AB$1,'2016 population'!$A$3:$E$102,4,FALSE),"")</f>
        <v/>
      </c>
      <c r="AC59" s="21" t="str">
        <f>IF('Adjacent Counties'!AC59="x",VLOOKUP('2016 0-64'!AC$1,'2016 population'!$A$3:$E$102,4,FALSE),"")</f>
        <v/>
      </c>
      <c r="AD59" s="21" t="str">
        <f>IF('Adjacent Counties'!AD59="x",VLOOKUP('2016 0-64'!AD$1,'2016 population'!$A$3:$E$102,4,FALSE),"")</f>
        <v/>
      </c>
      <c r="AE59" s="21" t="str">
        <f>IF('Adjacent Counties'!AE59="x",VLOOKUP('2016 0-64'!AE$1,'2016 population'!$A$3:$E$102,4,FALSE),"")</f>
        <v/>
      </c>
      <c r="AF59" s="21" t="str">
        <f>IF('Adjacent Counties'!AF59="x",VLOOKUP('2016 0-64'!AF$1,'2016 population'!$A$3:$E$102,4,FALSE),"")</f>
        <v/>
      </c>
      <c r="AG59" s="21" t="str">
        <f>IF('Adjacent Counties'!AG59="x",VLOOKUP('2016 0-64'!AG$1,'2016 population'!$A$3:$E$102,4,FALSE),"")</f>
        <v/>
      </c>
      <c r="AH59" s="21">
        <f>IF('Adjacent Counties'!AH59="x",VLOOKUP('2016 0-64'!AH$1,'2016 population'!$A$3:$E$102,4,FALSE),"")</f>
        <v>2812</v>
      </c>
      <c r="AI59" s="21" t="str">
        <f>IF('Adjacent Counties'!AI59="x",VLOOKUP('2016 0-64'!AI$1,'2016 population'!$A$3:$E$102,4,FALSE),"")</f>
        <v/>
      </c>
      <c r="AJ59" s="21" t="str">
        <f>IF('Adjacent Counties'!AJ59="x",VLOOKUP('2016 0-64'!AJ$1,'2016 population'!$A$3:$E$102,4,FALSE),"")</f>
        <v/>
      </c>
      <c r="AK59" s="21" t="str">
        <f>IF('Adjacent Counties'!AK59="x",VLOOKUP('2016 0-64'!AK$1,'2016 population'!$A$3:$E$102,4,FALSE),"")</f>
        <v/>
      </c>
      <c r="AL59" s="21" t="str">
        <f>IF('Adjacent Counties'!AL59="x",VLOOKUP('2016 0-64'!AL$1,'2016 population'!$A$3:$E$102,4,FALSE),"")</f>
        <v/>
      </c>
      <c r="AM59" s="21" t="str">
        <f>IF('Adjacent Counties'!AM59="x",VLOOKUP('2016 0-64'!AM$1,'2016 population'!$A$3:$E$102,4,FALSE),"")</f>
        <v/>
      </c>
      <c r="AN59" s="21" t="str">
        <f>IF('Adjacent Counties'!AN59="x",VLOOKUP('2016 0-64'!AN$1,'2016 population'!$A$3:$E$102,4,FALSE),"")</f>
        <v/>
      </c>
      <c r="AO59" s="21" t="str">
        <f>IF('Adjacent Counties'!AO59="x",VLOOKUP('2016 0-64'!AO$1,'2016 population'!$A$3:$E$102,4,FALSE),"")</f>
        <v/>
      </c>
      <c r="AP59" s="21" t="str">
        <f>IF('Adjacent Counties'!AP59="x",VLOOKUP('2016 0-64'!AP$1,'2016 population'!$A$3:$E$102,4,FALSE),"")</f>
        <v/>
      </c>
      <c r="AQ59" s="21">
        <f>IF('Adjacent Counties'!AQ59="x",VLOOKUP('2016 0-64'!AQ$1,'2016 population'!$A$3:$E$102,4,FALSE),"")</f>
        <v>3029</v>
      </c>
      <c r="AR59" s="21" t="str">
        <f>IF('Adjacent Counties'!AR59="x",VLOOKUP('2016 0-64'!AR$1,'2016 population'!$A$3:$E$102,4,FALSE),"")</f>
        <v/>
      </c>
      <c r="AS59" s="21" t="str">
        <f>IF('Adjacent Counties'!AS59="x",VLOOKUP('2016 0-64'!AS$1,'2016 population'!$A$3:$E$102,4,FALSE),"")</f>
        <v/>
      </c>
      <c r="AT59" s="21" t="str">
        <f>IF('Adjacent Counties'!AT59="x",VLOOKUP('2016 0-64'!AT$1,'2016 population'!$A$3:$E$102,4,FALSE),"")</f>
        <v/>
      </c>
      <c r="AU59" s="21" t="str">
        <f>IF('Adjacent Counties'!AU59="x",VLOOKUP('2016 0-64'!AU$1,'2016 population'!$A$3:$E$102,4,FALSE),"")</f>
        <v/>
      </c>
      <c r="AV59" s="21" t="str">
        <f>IF('Adjacent Counties'!AV59="x",VLOOKUP('2016 0-64'!AV$1,'2016 population'!$A$3:$E$102,4,FALSE),"")</f>
        <v/>
      </c>
      <c r="AW59" s="21" t="str">
        <f>IF('Adjacent Counties'!AW59="x",VLOOKUP('2016 0-64'!AW$1,'2016 population'!$A$3:$E$102,4,FALSE),"")</f>
        <v/>
      </c>
      <c r="AX59" s="21" t="str">
        <f>IF('Adjacent Counties'!AX59="x",VLOOKUP('2016 0-64'!AX$1,'2016 population'!$A$3:$E$102,4,FALSE),"")</f>
        <v/>
      </c>
      <c r="AY59" s="21" t="str">
        <f>IF('Adjacent Counties'!AY59="x",VLOOKUP('2016 0-64'!AY$1,'2016 population'!$A$3:$E$102,4,FALSE),"")</f>
        <v/>
      </c>
      <c r="AZ59" s="21" t="str">
        <f>IF('Adjacent Counties'!AZ59="x",VLOOKUP('2016 0-64'!AZ$1,'2016 population'!$A$3:$E$102,4,FALSE),"")</f>
        <v/>
      </c>
      <c r="BA59" s="21" t="str">
        <f>IF('Adjacent Counties'!BA59="x",VLOOKUP('2016 0-64'!BA$1,'2016 population'!$A$3:$E$102,4,FALSE),"")</f>
        <v/>
      </c>
      <c r="BB59" s="21" t="str">
        <f>IF('Adjacent Counties'!BB59="x",VLOOKUP('2016 0-64'!BB$1,'2016 population'!$A$3:$E$102,4,FALSE),"")</f>
        <v/>
      </c>
      <c r="BC59" s="21" t="str">
        <f>IF('Adjacent Counties'!BC59="x",VLOOKUP('2016 0-64'!BC$1,'2016 population'!$A$3:$E$102,4,FALSE),"")</f>
        <v/>
      </c>
      <c r="BD59" s="21" t="str">
        <f>IF('Adjacent Counties'!BD59="x",VLOOKUP('2016 0-64'!BD$1,'2016 population'!$A$3:$E$102,4,FALSE),"")</f>
        <v/>
      </c>
      <c r="BE59" s="21" t="str">
        <f>IF('Adjacent Counties'!BE59="x",VLOOKUP('2016 0-64'!BE$1,'2016 population'!$A$3:$E$102,4,FALSE),"")</f>
        <v/>
      </c>
      <c r="BF59" s="21" t="str">
        <f>IF('Adjacent Counties'!BF59="x",VLOOKUP('2016 0-64'!BF$1,'2016 population'!$A$3:$E$102,4,FALSE),"")</f>
        <v/>
      </c>
      <c r="BG59" s="21">
        <f>IF('Adjacent Counties'!BG59="x",VLOOKUP('2016 0-64'!BG$1,'2016 population'!$A$3:$E$102,4,FALSE),"")</f>
        <v>1494</v>
      </c>
      <c r="BH59" s="21" t="str">
        <f>IF('Adjacent Counties'!BH59="x",VLOOKUP('2016 0-64'!BH$1,'2016 population'!$A$3:$E$102,4,FALSE),"")</f>
        <v/>
      </c>
      <c r="BI59" s="21" t="str">
        <f>IF('Adjacent Counties'!BI59="x",VLOOKUP('2016 0-64'!BI$1,'2016 population'!$A$3:$E$102,4,FALSE),"")</f>
        <v/>
      </c>
      <c r="BJ59" s="21" t="str">
        <f>IF('Adjacent Counties'!BJ59="x",VLOOKUP('2016 0-64'!BJ$1,'2016 population'!$A$3:$E$102,4,FALSE),"")</f>
        <v/>
      </c>
      <c r="BK59" s="21" t="str">
        <f>IF('Adjacent Counties'!BK59="x",VLOOKUP('2016 0-64'!BK$1,'2016 population'!$A$3:$E$102,4,FALSE),"")</f>
        <v/>
      </c>
      <c r="BL59" s="21" t="str">
        <f>IF('Adjacent Counties'!BL59="x",VLOOKUP('2016 0-64'!BL$1,'2016 population'!$A$3:$E$102,4,FALSE),"")</f>
        <v/>
      </c>
      <c r="BM59" s="21" t="str">
        <f>IF('Adjacent Counties'!BM59="x",VLOOKUP('2016 0-64'!BM$1,'2016 population'!$A$3:$E$102,4,FALSE),"")</f>
        <v/>
      </c>
      <c r="BN59" s="21" t="str">
        <f>IF('Adjacent Counties'!BN59="x",VLOOKUP('2016 0-64'!BN$1,'2016 population'!$A$3:$E$102,4,FALSE),"")</f>
        <v/>
      </c>
      <c r="BO59" s="21" t="str">
        <f>IF('Adjacent Counties'!BO59="x",VLOOKUP('2016 0-64'!BO$1,'2016 population'!$A$3:$E$102,4,FALSE),"")</f>
        <v/>
      </c>
      <c r="BP59" s="21" t="str">
        <f>IF('Adjacent Counties'!BP59="x",VLOOKUP('2016 0-64'!BP$1,'2016 population'!$A$3:$E$102,4,FALSE),"")</f>
        <v/>
      </c>
      <c r="BQ59" s="21" t="str">
        <f>IF('Adjacent Counties'!BQ59="x",VLOOKUP('2016 0-64'!BQ$1,'2016 population'!$A$3:$E$102,4,FALSE),"")</f>
        <v/>
      </c>
      <c r="BR59" s="21" t="str">
        <f>IF('Adjacent Counties'!BR59="x",VLOOKUP('2016 0-64'!BR$1,'2016 population'!$A$3:$E$102,4,FALSE),"")</f>
        <v/>
      </c>
      <c r="BS59" s="21" t="str">
        <f>IF('Adjacent Counties'!BS59="x",VLOOKUP('2016 0-64'!BS$1,'2016 population'!$A$3:$E$102,4,FALSE),"")</f>
        <v/>
      </c>
      <c r="BT59" s="21" t="str">
        <f>IF('Adjacent Counties'!BT59="x",VLOOKUP('2016 0-64'!BT$1,'2016 population'!$A$3:$E$102,4,FALSE),"")</f>
        <v/>
      </c>
      <c r="BU59" s="21" t="str">
        <f>IF('Adjacent Counties'!BU59="x",VLOOKUP('2016 0-64'!BU$1,'2016 population'!$A$3:$E$102,4,FALSE),"")</f>
        <v/>
      </c>
      <c r="BV59" s="21" t="str">
        <f>IF('Adjacent Counties'!BV59="x",VLOOKUP('2016 0-64'!BV$1,'2016 population'!$A$3:$E$102,4,FALSE),"")</f>
        <v/>
      </c>
      <c r="BW59" s="21">
        <f>IF('Adjacent Counties'!BW59="x",VLOOKUP('2016 0-64'!BW$1,'2016 population'!$A$3:$E$102,4,FALSE),"")</f>
        <v>6054</v>
      </c>
      <c r="BX59" s="21" t="str">
        <f>IF('Adjacent Counties'!BX59="x",VLOOKUP('2016 0-64'!BX$1,'2016 population'!$A$3:$E$102,4,FALSE),"")</f>
        <v/>
      </c>
      <c r="BY59" s="21" t="str">
        <f>IF('Adjacent Counties'!BY59="x",VLOOKUP('2016 0-64'!BY$1,'2016 population'!$A$3:$E$102,4,FALSE),"")</f>
        <v/>
      </c>
      <c r="BZ59" s="21" t="str">
        <f>IF('Adjacent Counties'!BZ59="x",VLOOKUP('2016 0-64'!BZ$1,'2016 population'!$A$3:$E$102,4,FALSE),"")</f>
        <v/>
      </c>
      <c r="CA59" s="21" t="str">
        <f>IF('Adjacent Counties'!CA59="x",VLOOKUP('2016 0-64'!CA$1,'2016 population'!$A$3:$E$102,4,FALSE),"")</f>
        <v/>
      </c>
      <c r="CB59" s="21" t="str">
        <f>IF('Adjacent Counties'!CB59="x",VLOOKUP('2016 0-64'!CB$1,'2016 population'!$A$3:$E$102,4,FALSE),"")</f>
        <v/>
      </c>
      <c r="CC59" s="21" t="str">
        <f>IF('Adjacent Counties'!CC59="x",VLOOKUP('2016 0-64'!CC$1,'2016 population'!$A$3:$E$102,4,FALSE),"")</f>
        <v/>
      </c>
      <c r="CD59" s="21" t="str">
        <f>IF('Adjacent Counties'!CD59="x",VLOOKUP('2016 0-64'!CD$1,'2016 population'!$A$3:$E$102,4,FALSE),"")</f>
        <v/>
      </c>
      <c r="CE59" s="21" t="str">
        <f>IF('Adjacent Counties'!CE59="x",VLOOKUP('2016 0-64'!CE$1,'2016 population'!$A$3:$E$102,4,FALSE),"")</f>
        <v/>
      </c>
      <c r="CF59" s="21" t="str">
        <f>IF('Adjacent Counties'!CF59="x",VLOOKUP('2016 0-64'!CF$1,'2016 population'!$A$3:$E$102,4,FALSE),"")</f>
        <v/>
      </c>
      <c r="CG59" s="21" t="str">
        <f>IF('Adjacent Counties'!CG59="x",VLOOKUP('2016 0-64'!CG$1,'2016 population'!$A$3:$E$102,4,FALSE),"")</f>
        <v/>
      </c>
      <c r="CH59" s="21" t="str">
        <f>IF('Adjacent Counties'!CH59="x",VLOOKUP('2016 0-64'!CH$1,'2016 population'!$A$3:$E$102,4,FALSE),"")</f>
        <v/>
      </c>
      <c r="CI59" s="21" t="str">
        <f>IF('Adjacent Counties'!CI59="x",VLOOKUP('2016 0-64'!CI$1,'2016 population'!$A$3:$E$102,4,FALSE),"")</f>
        <v/>
      </c>
      <c r="CJ59" s="21" t="str">
        <f>IF('Adjacent Counties'!CJ59="x",VLOOKUP('2016 0-64'!CJ$1,'2016 population'!$A$3:$E$102,4,FALSE),"")</f>
        <v/>
      </c>
      <c r="CK59" s="21" t="str">
        <f>IF('Adjacent Counties'!CK59="x",VLOOKUP('2016 0-64'!CK$1,'2016 population'!$A$3:$E$102,4,FALSE),"")</f>
        <v/>
      </c>
      <c r="CL59" s="21" t="str">
        <f>IF('Adjacent Counties'!CL59="x",VLOOKUP('2016 0-64'!CL$1,'2016 population'!$A$3:$E$102,4,FALSE),"")</f>
        <v/>
      </c>
      <c r="CM59" s="21" t="str">
        <f>IF('Adjacent Counties'!CM59="x",VLOOKUP('2016 0-64'!CM$1,'2016 population'!$A$3:$E$102,4,FALSE),"")</f>
        <v/>
      </c>
      <c r="CN59" s="21" t="str">
        <f>IF('Adjacent Counties'!CN59="x",VLOOKUP('2016 0-64'!CN$1,'2016 population'!$A$3:$E$102,4,FALSE),"")</f>
        <v/>
      </c>
      <c r="CO59" s="21" t="str">
        <f>IF('Adjacent Counties'!CO59="x",VLOOKUP('2016 0-64'!CO$1,'2016 population'!$A$3:$E$102,4,FALSE),"")</f>
        <v/>
      </c>
      <c r="CP59" s="21" t="str">
        <f>IF('Adjacent Counties'!CP59="x",VLOOKUP('2016 0-64'!CP$1,'2016 population'!$A$3:$E$102,4,FALSE),"")</f>
        <v/>
      </c>
      <c r="CQ59" s="21">
        <f>IF('Adjacent Counties'!CQ59="x",VLOOKUP('2016 0-64'!CQ$1,'2016 population'!$A$3:$E$102,4,FALSE),"")</f>
        <v>825</v>
      </c>
      <c r="CR59" s="21" t="str">
        <f>IF('Adjacent Counties'!CR59="x",VLOOKUP('2016 0-64'!CR$1,'2016 population'!$A$3:$E$102,4,FALSE),"")</f>
        <v/>
      </c>
      <c r="CS59" s="21" t="str">
        <f>IF('Adjacent Counties'!CS59="x",VLOOKUP('2016 0-64'!CS$1,'2016 population'!$A$3:$E$102,4,FALSE),"")</f>
        <v/>
      </c>
      <c r="CT59" s="21" t="str">
        <f>IF('Adjacent Counties'!CT59="x",VLOOKUP('2016 0-64'!CT$1,'2016 population'!$A$3:$E$102,4,FALSE),"")</f>
        <v/>
      </c>
      <c r="CU59" s="21" t="str">
        <f>IF('Adjacent Counties'!CU59="x",VLOOKUP('2016 0-64'!CU$1,'2016 population'!$A$3:$E$102,4,FALSE),"")</f>
        <v/>
      </c>
      <c r="CV59" s="21" t="str">
        <f>IF('Adjacent Counties'!CV59="x",VLOOKUP('2016 0-64'!CV$1,'2016 population'!$A$3:$E$102,4,FALSE),"")</f>
        <v/>
      </c>
      <c r="CW59" s="21" t="str">
        <f>IF('Adjacent Counties'!CW59="x",VLOOKUP('2016 0-64'!CW$1,'2016 population'!$A$3:$E$102,4,FALSE),"")</f>
        <v/>
      </c>
      <c r="CX59" s="21">
        <f t="shared" si="0"/>
        <v>18648</v>
      </c>
    </row>
    <row r="60" spans="1:102">
      <c r="A60" s="3" t="s">
        <v>58</v>
      </c>
      <c r="B60" s="21" t="str">
        <f>IF('Adjacent Counties'!B60="x",VLOOKUP('2016 0-64'!B$1,'2016 population'!$A$3:$E$102,4,FALSE),"")</f>
        <v/>
      </c>
      <c r="C60" s="21" t="str">
        <f>IF('Adjacent Counties'!C60="x",VLOOKUP('2016 0-64'!C$1,'2016 population'!$A$3:$E$102,4,FALSE),"")</f>
        <v/>
      </c>
      <c r="D60" s="21" t="str">
        <f>IF('Adjacent Counties'!D60="x",VLOOKUP('2016 0-64'!D$1,'2016 population'!$A$3:$E$102,4,FALSE),"")</f>
        <v/>
      </c>
      <c r="E60" s="21" t="str">
        <f>IF('Adjacent Counties'!E60="x",VLOOKUP('2016 0-64'!E$1,'2016 population'!$A$3:$E$102,4,FALSE),"")</f>
        <v/>
      </c>
      <c r="F60" s="21" t="str">
        <f>IF('Adjacent Counties'!F60="x",VLOOKUP('2016 0-64'!F$1,'2016 population'!$A$3:$E$102,4,FALSE),"")</f>
        <v/>
      </c>
      <c r="G60" s="21" t="str">
        <f>IF('Adjacent Counties'!G60="x",VLOOKUP('2016 0-64'!G$1,'2016 population'!$A$3:$E$102,4,FALSE),"")</f>
        <v/>
      </c>
      <c r="H60" s="21" t="str">
        <f>IF('Adjacent Counties'!H60="x",VLOOKUP('2016 0-64'!H$1,'2016 population'!$A$3:$E$102,4,FALSE),"")</f>
        <v/>
      </c>
      <c r="I60" s="21" t="str">
        <f>IF('Adjacent Counties'!I60="x",VLOOKUP('2016 0-64'!I$1,'2016 population'!$A$3:$E$102,4,FALSE),"")</f>
        <v/>
      </c>
      <c r="J60" s="21" t="str">
        <f>IF('Adjacent Counties'!J60="x",VLOOKUP('2016 0-64'!J$1,'2016 population'!$A$3:$E$102,4,FALSE),"")</f>
        <v/>
      </c>
      <c r="K60" s="21" t="str">
        <f>IF('Adjacent Counties'!K60="x",VLOOKUP('2016 0-64'!K$1,'2016 population'!$A$3:$E$102,4,FALSE),"")</f>
        <v/>
      </c>
      <c r="L60" s="21">
        <f>IF('Adjacent Counties'!L60="x",VLOOKUP('2016 0-64'!L$1,'2016 population'!$A$3:$E$102,4,FALSE),"")</f>
        <v>13711</v>
      </c>
      <c r="M60" s="21">
        <f>IF('Adjacent Counties'!M60="x",VLOOKUP('2016 0-64'!M$1,'2016 population'!$A$3:$E$102,4,FALSE),"")</f>
        <v>5074</v>
      </c>
      <c r="N60" s="21" t="str">
        <f>IF('Adjacent Counties'!N60="x",VLOOKUP('2016 0-64'!N$1,'2016 population'!$A$3:$E$102,4,FALSE),"")</f>
        <v/>
      </c>
      <c r="O60" s="21" t="str">
        <f>IF('Adjacent Counties'!O60="x",VLOOKUP('2016 0-64'!O$1,'2016 population'!$A$3:$E$102,4,FALSE),"")</f>
        <v/>
      </c>
      <c r="P60" s="21" t="str">
        <f>IF('Adjacent Counties'!P60="x",VLOOKUP('2016 0-64'!P$1,'2016 population'!$A$3:$E$102,4,FALSE),"")</f>
        <v/>
      </c>
      <c r="Q60" s="21" t="str">
        <f>IF('Adjacent Counties'!Q60="x",VLOOKUP('2016 0-64'!Q$1,'2016 population'!$A$3:$E$102,4,FALSE),"")</f>
        <v/>
      </c>
      <c r="R60" s="21" t="str">
        <f>IF('Adjacent Counties'!R60="x",VLOOKUP('2016 0-64'!R$1,'2016 population'!$A$3:$E$102,4,FALSE),"")</f>
        <v/>
      </c>
      <c r="S60" s="21" t="str">
        <f>IF('Adjacent Counties'!S60="x",VLOOKUP('2016 0-64'!S$1,'2016 population'!$A$3:$E$102,4,FALSE),"")</f>
        <v/>
      </c>
      <c r="T60" s="21" t="str">
        <f>IF('Adjacent Counties'!T60="x",VLOOKUP('2016 0-64'!T$1,'2016 population'!$A$3:$E$102,4,FALSE),"")</f>
        <v/>
      </c>
      <c r="U60" s="21" t="str">
        <f>IF('Adjacent Counties'!U60="x",VLOOKUP('2016 0-64'!U$1,'2016 population'!$A$3:$E$102,4,FALSE),"")</f>
        <v/>
      </c>
      <c r="V60" s="21" t="str">
        <f>IF('Adjacent Counties'!V60="x",VLOOKUP('2016 0-64'!V$1,'2016 population'!$A$3:$E$102,4,FALSE),"")</f>
        <v/>
      </c>
      <c r="W60" s="21" t="str">
        <f>IF('Adjacent Counties'!W60="x",VLOOKUP('2016 0-64'!W$1,'2016 population'!$A$3:$E$102,4,FALSE),"")</f>
        <v/>
      </c>
      <c r="X60" s="21" t="str">
        <f>IF('Adjacent Counties'!X60="x",VLOOKUP('2016 0-64'!X$1,'2016 population'!$A$3:$E$102,4,FALSE),"")</f>
        <v/>
      </c>
      <c r="Y60" s="21" t="str">
        <f>IF('Adjacent Counties'!Y60="x",VLOOKUP('2016 0-64'!Y$1,'2016 population'!$A$3:$E$102,4,FALSE),"")</f>
        <v/>
      </c>
      <c r="Z60" s="21" t="str">
        <f>IF('Adjacent Counties'!Z60="x",VLOOKUP('2016 0-64'!Z$1,'2016 population'!$A$3:$E$102,4,FALSE),"")</f>
        <v/>
      </c>
      <c r="AA60" s="21" t="str">
        <f>IF('Adjacent Counties'!AA60="x",VLOOKUP('2016 0-64'!AA$1,'2016 population'!$A$3:$E$102,4,FALSE),"")</f>
        <v/>
      </c>
      <c r="AB60" s="21" t="str">
        <f>IF('Adjacent Counties'!AB60="x",VLOOKUP('2016 0-64'!AB$1,'2016 population'!$A$3:$E$102,4,FALSE),"")</f>
        <v/>
      </c>
      <c r="AC60" s="21" t="str">
        <f>IF('Adjacent Counties'!AC60="x",VLOOKUP('2016 0-64'!AC$1,'2016 population'!$A$3:$E$102,4,FALSE),"")</f>
        <v/>
      </c>
      <c r="AD60" s="21" t="str">
        <f>IF('Adjacent Counties'!AD60="x",VLOOKUP('2016 0-64'!AD$1,'2016 population'!$A$3:$E$102,4,FALSE),"")</f>
        <v/>
      </c>
      <c r="AE60" s="21" t="str">
        <f>IF('Adjacent Counties'!AE60="x",VLOOKUP('2016 0-64'!AE$1,'2016 population'!$A$3:$E$102,4,FALSE),"")</f>
        <v/>
      </c>
      <c r="AF60" s="21" t="str">
        <f>IF('Adjacent Counties'!AF60="x",VLOOKUP('2016 0-64'!AF$1,'2016 population'!$A$3:$E$102,4,FALSE),"")</f>
        <v/>
      </c>
      <c r="AG60" s="21" t="str">
        <f>IF('Adjacent Counties'!AG60="x",VLOOKUP('2016 0-64'!AG$1,'2016 population'!$A$3:$E$102,4,FALSE),"")</f>
        <v/>
      </c>
      <c r="AH60" s="21" t="str">
        <f>IF('Adjacent Counties'!AH60="x",VLOOKUP('2016 0-64'!AH$1,'2016 population'!$A$3:$E$102,4,FALSE),"")</f>
        <v/>
      </c>
      <c r="AI60" s="21" t="str">
        <f>IF('Adjacent Counties'!AI60="x",VLOOKUP('2016 0-64'!AI$1,'2016 population'!$A$3:$E$102,4,FALSE),"")</f>
        <v/>
      </c>
      <c r="AJ60" s="21" t="str">
        <f>IF('Adjacent Counties'!AJ60="x",VLOOKUP('2016 0-64'!AJ$1,'2016 population'!$A$3:$E$102,4,FALSE),"")</f>
        <v/>
      </c>
      <c r="AK60" s="21" t="str">
        <f>IF('Adjacent Counties'!AK60="x",VLOOKUP('2016 0-64'!AK$1,'2016 population'!$A$3:$E$102,4,FALSE),"")</f>
        <v/>
      </c>
      <c r="AL60" s="21" t="str">
        <f>IF('Adjacent Counties'!AL60="x",VLOOKUP('2016 0-64'!AL$1,'2016 population'!$A$3:$E$102,4,FALSE),"")</f>
        <v/>
      </c>
      <c r="AM60" s="21" t="str">
        <f>IF('Adjacent Counties'!AM60="x",VLOOKUP('2016 0-64'!AM$1,'2016 population'!$A$3:$E$102,4,FALSE),"")</f>
        <v/>
      </c>
      <c r="AN60" s="21" t="str">
        <f>IF('Adjacent Counties'!AN60="x",VLOOKUP('2016 0-64'!AN$1,'2016 population'!$A$3:$E$102,4,FALSE),"")</f>
        <v/>
      </c>
      <c r="AO60" s="21" t="str">
        <f>IF('Adjacent Counties'!AO60="x",VLOOKUP('2016 0-64'!AO$1,'2016 population'!$A$3:$E$102,4,FALSE),"")</f>
        <v/>
      </c>
      <c r="AP60" s="21" t="str">
        <f>IF('Adjacent Counties'!AP60="x",VLOOKUP('2016 0-64'!AP$1,'2016 population'!$A$3:$E$102,4,FALSE),"")</f>
        <v/>
      </c>
      <c r="AQ60" s="21" t="str">
        <f>IF('Adjacent Counties'!AQ60="x",VLOOKUP('2016 0-64'!AQ$1,'2016 population'!$A$3:$E$102,4,FALSE),"")</f>
        <v/>
      </c>
      <c r="AR60" s="21" t="str">
        <f>IF('Adjacent Counties'!AR60="x",VLOOKUP('2016 0-64'!AR$1,'2016 population'!$A$3:$E$102,4,FALSE),"")</f>
        <v/>
      </c>
      <c r="AS60" s="21" t="str">
        <f>IF('Adjacent Counties'!AS60="x",VLOOKUP('2016 0-64'!AS$1,'2016 population'!$A$3:$E$102,4,FALSE),"")</f>
        <v/>
      </c>
      <c r="AT60" s="21" t="str">
        <f>IF('Adjacent Counties'!AT60="x",VLOOKUP('2016 0-64'!AT$1,'2016 population'!$A$3:$E$102,4,FALSE),"")</f>
        <v/>
      </c>
      <c r="AU60" s="21" t="str">
        <f>IF('Adjacent Counties'!AU60="x",VLOOKUP('2016 0-64'!AU$1,'2016 population'!$A$3:$E$102,4,FALSE),"")</f>
        <v/>
      </c>
      <c r="AV60" s="21" t="str">
        <f>IF('Adjacent Counties'!AV60="x",VLOOKUP('2016 0-64'!AV$1,'2016 population'!$A$3:$E$102,4,FALSE),"")</f>
        <v/>
      </c>
      <c r="AW60" s="21" t="str">
        <f>IF('Adjacent Counties'!AW60="x",VLOOKUP('2016 0-64'!AW$1,'2016 population'!$A$3:$E$102,4,FALSE),"")</f>
        <v/>
      </c>
      <c r="AX60" s="21" t="str">
        <f>IF('Adjacent Counties'!AX60="x",VLOOKUP('2016 0-64'!AX$1,'2016 population'!$A$3:$E$102,4,FALSE),"")</f>
        <v/>
      </c>
      <c r="AY60" s="21" t="str">
        <f>IF('Adjacent Counties'!AY60="x",VLOOKUP('2016 0-64'!AY$1,'2016 population'!$A$3:$E$102,4,FALSE),"")</f>
        <v/>
      </c>
      <c r="AZ60" s="21" t="str">
        <f>IF('Adjacent Counties'!AZ60="x",VLOOKUP('2016 0-64'!AZ$1,'2016 population'!$A$3:$E$102,4,FALSE),"")</f>
        <v/>
      </c>
      <c r="BA60" s="21" t="str">
        <f>IF('Adjacent Counties'!BA60="x",VLOOKUP('2016 0-64'!BA$1,'2016 population'!$A$3:$E$102,4,FALSE),"")</f>
        <v/>
      </c>
      <c r="BB60" s="21" t="str">
        <f>IF('Adjacent Counties'!BB60="x",VLOOKUP('2016 0-64'!BB$1,'2016 population'!$A$3:$E$102,4,FALSE),"")</f>
        <v/>
      </c>
      <c r="BC60" s="21" t="str">
        <f>IF('Adjacent Counties'!BC60="x",VLOOKUP('2016 0-64'!BC$1,'2016 population'!$A$3:$E$102,4,FALSE),"")</f>
        <v/>
      </c>
      <c r="BD60" s="21" t="str">
        <f>IF('Adjacent Counties'!BD60="x",VLOOKUP('2016 0-64'!BD$1,'2016 population'!$A$3:$E$102,4,FALSE),"")</f>
        <v/>
      </c>
      <c r="BE60" s="21" t="str">
        <f>IF('Adjacent Counties'!BE60="x",VLOOKUP('2016 0-64'!BE$1,'2016 population'!$A$3:$E$102,4,FALSE),"")</f>
        <v/>
      </c>
      <c r="BF60" s="21" t="str">
        <f>IF('Adjacent Counties'!BF60="x",VLOOKUP('2016 0-64'!BF$1,'2016 population'!$A$3:$E$102,4,FALSE),"")</f>
        <v/>
      </c>
      <c r="BG60" s="21" t="str">
        <f>IF('Adjacent Counties'!BG60="x",VLOOKUP('2016 0-64'!BG$1,'2016 population'!$A$3:$E$102,4,FALSE),"")</f>
        <v/>
      </c>
      <c r="BH60" s="21">
        <f>IF('Adjacent Counties'!BH60="x",VLOOKUP('2016 0-64'!BH$1,'2016 population'!$A$3:$E$102,4,FALSE),"")</f>
        <v>2693</v>
      </c>
      <c r="BI60" s="21" t="str">
        <f>IF('Adjacent Counties'!BI60="x",VLOOKUP('2016 0-64'!BI$1,'2016 population'!$A$3:$E$102,4,FALSE),"")</f>
        <v/>
      </c>
      <c r="BJ60" s="21">
        <f>IF('Adjacent Counties'!BJ60="x",VLOOKUP('2016 0-64'!BJ$1,'2016 population'!$A$3:$E$102,4,FALSE),"")</f>
        <v>1146</v>
      </c>
      <c r="BK60" s="21" t="str">
        <f>IF('Adjacent Counties'!BK60="x",VLOOKUP('2016 0-64'!BK$1,'2016 population'!$A$3:$E$102,4,FALSE),"")</f>
        <v/>
      </c>
      <c r="BL60" s="21" t="str">
        <f>IF('Adjacent Counties'!BL60="x",VLOOKUP('2016 0-64'!BL$1,'2016 population'!$A$3:$E$102,4,FALSE),"")</f>
        <v/>
      </c>
      <c r="BM60" s="21" t="str">
        <f>IF('Adjacent Counties'!BM60="x",VLOOKUP('2016 0-64'!BM$1,'2016 population'!$A$3:$E$102,4,FALSE),"")</f>
        <v/>
      </c>
      <c r="BN60" s="21" t="str">
        <f>IF('Adjacent Counties'!BN60="x",VLOOKUP('2016 0-64'!BN$1,'2016 population'!$A$3:$E$102,4,FALSE),"")</f>
        <v/>
      </c>
      <c r="BO60" s="21" t="str">
        <f>IF('Adjacent Counties'!BO60="x",VLOOKUP('2016 0-64'!BO$1,'2016 population'!$A$3:$E$102,4,FALSE),"")</f>
        <v/>
      </c>
      <c r="BP60" s="21" t="str">
        <f>IF('Adjacent Counties'!BP60="x",VLOOKUP('2016 0-64'!BP$1,'2016 population'!$A$3:$E$102,4,FALSE),"")</f>
        <v/>
      </c>
      <c r="BQ60" s="21" t="str">
        <f>IF('Adjacent Counties'!BQ60="x",VLOOKUP('2016 0-64'!BQ$1,'2016 population'!$A$3:$E$102,4,FALSE),"")</f>
        <v/>
      </c>
      <c r="BR60" s="21" t="str">
        <f>IF('Adjacent Counties'!BR60="x",VLOOKUP('2016 0-64'!BR$1,'2016 population'!$A$3:$E$102,4,FALSE),"")</f>
        <v/>
      </c>
      <c r="BS60" s="21" t="str">
        <f>IF('Adjacent Counties'!BS60="x",VLOOKUP('2016 0-64'!BS$1,'2016 population'!$A$3:$E$102,4,FALSE),"")</f>
        <v/>
      </c>
      <c r="BT60" s="21" t="str">
        <f>IF('Adjacent Counties'!BT60="x",VLOOKUP('2016 0-64'!BT$1,'2016 population'!$A$3:$E$102,4,FALSE),"")</f>
        <v/>
      </c>
      <c r="BU60" s="21" t="str">
        <f>IF('Adjacent Counties'!BU60="x",VLOOKUP('2016 0-64'!BU$1,'2016 population'!$A$3:$E$102,4,FALSE),"")</f>
        <v/>
      </c>
      <c r="BV60" s="21" t="str">
        <f>IF('Adjacent Counties'!BV60="x",VLOOKUP('2016 0-64'!BV$1,'2016 population'!$A$3:$E$102,4,FALSE),"")</f>
        <v/>
      </c>
      <c r="BW60" s="21" t="str">
        <f>IF('Adjacent Counties'!BW60="x",VLOOKUP('2016 0-64'!BW$1,'2016 population'!$A$3:$E$102,4,FALSE),"")</f>
        <v/>
      </c>
      <c r="BX60" s="21" t="str">
        <f>IF('Adjacent Counties'!BX60="x",VLOOKUP('2016 0-64'!BX$1,'2016 population'!$A$3:$E$102,4,FALSE),"")</f>
        <v/>
      </c>
      <c r="BY60" s="21" t="str">
        <f>IF('Adjacent Counties'!BY60="x",VLOOKUP('2016 0-64'!BY$1,'2016 population'!$A$3:$E$102,4,FALSE),"")</f>
        <v/>
      </c>
      <c r="BZ60" s="21" t="str">
        <f>IF('Adjacent Counties'!BZ60="x",VLOOKUP('2016 0-64'!BZ$1,'2016 population'!$A$3:$E$102,4,FALSE),"")</f>
        <v/>
      </c>
      <c r="CA60" s="21" t="str">
        <f>IF('Adjacent Counties'!CA60="x",VLOOKUP('2016 0-64'!CA$1,'2016 population'!$A$3:$E$102,4,FALSE),"")</f>
        <v/>
      </c>
      <c r="CB60" s="21" t="str">
        <f>IF('Adjacent Counties'!CB60="x",VLOOKUP('2016 0-64'!CB$1,'2016 population'!$A$3:$E$102,4,FALSE),"")</f>
        <v/>
      </c>
      <c r="CC60" s="21" t="str">
        <f>IF('Adjacent Counties'!CC60="x",VLOOKUP('2016 0-64'!CC$1,'2016 population'!$A$3:$E$102,4,FALSE),"")</f>
        <v/>
      </c>
      <c r="CD60" s="21">
        <f>IF('Adjacent Counties'!CD60="x",VLOOKUP('2016 0-64'!CD$1,'2016 population'!$A$3:$E$102,4,FALSE),"")</f>
        <v>4106</v>
      </c>
      <c r="CE60" s="21" t="str">
        <f>IF('Adjacent Counties'!CE60="x",VLOOKUP('2016 0-64'!CE$1,'2016 population'!$A$3:$E$102,4,FALSE),"")</f>
        <v/>
      </c>
      <c r="CF60" s="21" t="str">
        <f>IF('Adjacent Counties'!CF60="x",VLOOKUP('2016 0-64'!CF$1,'2016 population'!$A$3:$E$102,4,FALSE),"")</f>
        <v/>
      </c>
      <c r="CG60" s="21" t="str">
        <f>IF('Adjacent Counties'!CG60="x",VLOOKUP('2016 0-64'!CG$1,'2016 population'!$A$3:$E$102,4,FALSE),"")</f>
        <v/>
      </c>
      <c r="CH60" s="21" t="str">
        <f>IF('Adjacent Counties'!CH60="x",VLOOKUP('2016 0-64'!CH$1,'2016 population'!$A$3:$E$102,4,FALSE),"")</f>
        <v/>
      </c>
      <c r="CI60" s="21" t="str">
        <f>IF('Adjacent Counties'!CI60="x",VLOOKUP('2016 0-64'!CI$1,'2016 population'!$A$3:$E$102,4,FALSE),"")</f>
        <v/>
      </c>
      <c r="CJ60" s="21" t="str">
        <f>IF('Adjacent Counties'!CJ60="x",VLOOKUP('2016 0-64'!CJ$1,'2016 population'!$A$3:$E$102,4,FALSE),"")</f>
        <v/>
      </c>
      <c r="CK60" s="21" t="str">
        <f>IF('Adjacent Counties'!CK60="x",VLOOKUP('2016 0-64'!CK$1,'2016 population'!$A$3:$E$102,4,FALSE),"")</f>
        <v/>
      </c>
      <c r="CL60" s="21" t="str">
        <f>IF('Adjacent Counties'!CL60="x",VLOOKUP('2016 0-64'!CL$1,'2016 population'!$A$3:$E$102,4,FALSE),"")</f>
        <v/>
      </c>
      <c r="CM60" s="21" t="str">
        <f>IF('Adjacent Counties'!CM60="x",VLOOKUP('2016 0-64'!CM$1,'2016 population'!$A$3:$E$102,4,FALSE),"")</f>
        <v/>
      </c>
      <c r="CN60" s="21" t="str">
        <f>IF('Adjacent Counties'!CN60="x",VLOOKUP('2016 0-64'!CN$1,'2016 population'!$A$3:$E$102,4,FALSE),"")</f>
        <v/>
      </c>
      <c r="CO60" s="21" t="str">
        <f>IF('Adjacent Counties'!CO60="x",VLOOKUP('2016 0-64'!CO$1,'2016 population'!$A$3:$E$102,4,FALSE),"")</f>
        <v/>
      </c>
      <c r="CP60" s="21" t="str">
        <f>IF('Adjacent Counties'!CP60="x",VLOOKUP('2016 0-64'!CP$1,'2016 population'!$A$3:$E$102,4,FALSE),"")</f>
        <v/>
      </c>
      <c r="CQ60" s="21" t="str">
        <f>IF('Adjacent Counties'!CQ60="x",VLOOKUP('2016 0-64'!CQ$1,'2016 population'!$A$3:$E$102,4,FALSE),"")</f>
        <v/>
      </c>
      <c r="CR60" s="21" t="str">
        <f>IF('Adjacent Counties'!CR60="x",VLOOKUP('2016 0-64'!CR$1,'2016 population'!$A$3:$E$102,4,FALSE),"")</f>
        <v/>
      </c>
      <c r="CS60" s="21" t="str">
        <f>IF('Adjacent Counties'!CS60="x",VLOOKUP('2016 0-64'!CS$1,'2016 population'!$A$3:$E$102,4,FALSE),"")</f>
        <v/>
      </c>
      <c r="CT60" s="21" t="str">
        <f>IF('Adjacent Counties'!CT60="x",VLOOKUP('2016 0-64'!CT$1,'2016 population'!$A$3:$E$102,4,FALSE),"")</f>
        <v/>
      </c>
      <c r="CU60" s="21" t="str">
        <f>IF('Adjacent Counties'!CU60="x",VLOOKUP('2016 0-64'!CU$1,'2016 population'!$A$3:$E$102,4,FALSE),"")</f>
        <v/>
      </c>
      <c r="CV60" s="21" t="str">
        <f>IF('Adjacent Counties'!CV60="x",VLOOKUP('2016 0-64'!CV$1,'2016 population'!$A$3:$E$102,4,FALSE),"")</f>
        <v/>
      </c>
      <c r="CW60" s="21">
        <f>IF('Adjacent Counties'!CW60="x",VLOOKUP('2016 0-64'!CW$1,'2016 population'!$A$3:$E$102,4,FALSE),"")</f>
        <v>1375</v>
      </c>
      <c r="CX60" s="21">
        <f t="shared" si="0"/>
        <v>28105</v>
      </c>
    </row>
    <row r="61" spans="1:102">
      <c r="A61" s="3" t="s">
        <v>59</v>
      </c>
      <c r="B61" s="21" t="str">
        <f>IF('Adjacent Counties'!B61="x",VLOOKUP('2016 0-64'!B$1,'2016 population'!$A$3:$E$102,4,FALSE),"")</f>
        <v/>
      </c>
      <c r="C61" s="21" t="str">
        <f>IF('Adjacent Counties'!C61="x",VLOOKUP('2016 0-64'!C$1,'2016 population'!$A$3:$E$102,4,FALSE),"")</f>
        <v/>
      </c>
      <c r="D61" s="21" t="str">
        <f>IF('Adjacent Counties'!D61="x",VLOOKUP('2016 0-64'!D$1,'2016 population'!$A$3:$E$102,4,FALSE),"")</f>
        <v/>
      </c>
      <c r="E61" s="21" t="str">
        <f>IF('Adjacent Counties'!E61="x",VLOOKUP('2016 0-64'!E$1,'2016 population'!$A$3:$E$102,4,FALSE),"")</f>
        <v/>
      </c>
      <c r="F61" s="21" t="str">
        <f>IF('Adjacent Counties'!F61="x",VLOOKUP('2016 0-64'!F$1,'2016 population'!$A$3:$E$102,4,FALSE),"")</f>
        <v/>
      </c>
      <c r="G61" s="21" t="str">
        <f>IF('Adjacent Counties'!G61="x",VLOOKUP('2016 0-64'!G$1,'2016 population'!$A$3:$E$102,4,FALSE),"")</f>
        <v/>
      </c>
      <c r="H61" s="21" t="str">
        <f>IF('Adjacent Counties'!H61="x",VLOOKUP('2016 0-64'!H$1,'2016 population'!$A$3:$E$102,4,FALSE),"")</f>
        <v/>
      </c>
      <c r="I61" s="21" t="str">
        <f>IF('Adjacent Counties'!I61="x",VLOOKUP('2016 0-64'!I$1,'2016 population'!$A$3:$E$102,4,FALSE),"")</f>
        <v/>
      </c>
      <c r="J61" s="21" t="str">
        <f>IF('Adjacent Counties'!J61="x",VLOOKUP('2016 0-64'!J$1,'2016 population'!$A$3:$E$102,4,FALSE),"")</f>
        <v/>
      </c>
      <c r="K61" s="21" t="str">
        <f>IF('Adjacent Counties'!K61="x",VLOOKUP('2016 0-64'!K$1,'2016 population'!$A$3:$E$102,4,FALSE),"")</f>
        <v/>
      </c>
      <c r="L61" s="21" t="str">
        <f>IF('Adjacent Counties'!L61="x",VLOOKUP('2016 0-64'!L$1,'2016 population'!$A$3:$E$102,4,FALSE),"")</f>
        <v/>
      </c>
      <c r="M61" s="21" t="str">
        <f>IF('Adjacent Counties'!M61="x",VLOOKUP('2016 0-64'!M$1,'2016 population'!$A$3:$E$102,4,FALSE),"")</f>
        <v/>
      </c>
      <c r="N61" s="21">
        <f>IF('Adjacent Counties'!N61="x",VLOOKUP('2016 0-64'!N$1,'2016 population'!$A$3:$E$102,4,FALSE),"")</f>
        <v>7198</v>
      </c>
      <c r="O61" s="21" t="str">
        <f>IF('Adjacent Counties'!O61="x",VLOOKUP('2016 0-64'!O$1,'2016 population'!$A$3:$E$102,4,FALSE),"")</f>
        <v/>
      </c>
      <c r="P61" s="21" t="str">
        <f>IF('Adjacent Counties'!P61="x",VLOOKUP('2016 0-64'!P$1,'2016 population'!$A$3:$E$102,4,FALSE),"")</f>
        <v/>
      </c>
      <c r="Q61" s="21" t="str">
        <f>IF('Adjacent Counties'!Q61="x",VLOOKUP('2016 0-64'!Q$1,'2016 population'!$A$3:$E$102,4,FALSE),"")</f>
        <v/>
      </c>
      <c r="R61" s="21" t="str">
        <f>IF('Adjacent Counties'!R61="x",VLOOKUP('2016 0-64'!R$1,'2016 population'!$A$3:$E$102,4,FALSE),"")</f>
        <v/>
      </c>
      <c r="S61" s="21" t="str">
        <f>IF('Adjacent Counties'!S61="x",VLOOKUP('2016 0-64'!S$1,'2016 population'!$A$3:$E$102,4,FALSE),"")</f>
        <v/>
      </c>
      <c r="T61" s="21" t="str">
        <f>IF('Adjacent Counties'!T61="x",VLOOKUP('2016 0-64'!T$1,'2016 population'!$A$3:$E$102,4,FALSE),"")</f>
        <v/>
      </c>
      <c r="U61" s="21" t="str">
        <f>IF('Adjacent Counties'!U61="x",VLOOKUP('2016 0-64'!U$1,'2016 population'!$A$3:$E$102,4,FALSE),"")</f>
        <v/>
      </c>
      <c r="V61" s="21" t="str">
        <f>IF('Adjacent Counties'!V61="x",VLOOKUP('2016 0-64'!V$1,'2016 population'!$A$3:$E$102,4,FALSE),"")</f>
        <v/>
      </c>
      <c r="W61" s="21" t="str">
        <f>IF('Adjacent Counties'!W61="x",VLOOKUP('2016 0-64'!W$1,'2016 population'!$A$3:$E$102,4,FALSE),"")</f>
        <v/>
      </c>
      <c r="X61" s="21" t="str">
        <f>IF('Adjacent Counties'!X61="x",VLOOKUP('2016 0-64'!X$1,'2016 population'!$A$3:$E$102,4,FALSE),"")</f>
        <v/>
      </c>
      <c r="Y61" s="21" t="str">
        <f>IF('Adjacent Counties'!Y61="x",VLOOKUP('2016 0-64'!Y$1,'2016 population'!$A$3:$E$102,4,FALSE),"")</f>
        <v/>
      </c>
      <c r="Z61" s="21" t="str">
        <f>IF('Adjacent Counties'!Z61="x",VLOOKUP('2016 0-64'!Z$1,'2016 population'!$A$3:$E$102,4,FALSE),"")</f>
        <v/>
      </c>
      <c r="AA61" s="21" t="str">
        <f>IF('Adjacent Counties'!AA61="x",VLOOKUP('2016 0-64'!AA$1,'2016 population'!$A$3:$E$102,4,FALSE),"")</f>
        <v/>
      </c>
      <c r="AB61" s="21" t="str">
        <f>IF('Adjacent Counties'!AB61="x",VLOOKUP('2016 0-64'!AB$1,'2016 population'!$A$3:$E$102,4,FALSE),"")</f>
        <v/>
      </c>
      <c r="AC61" s="21" t="str">
        <f>IF('Adjacent Counties'!AC61="x",VLOOKUP('2016 0-64'!AC$1,'2016 population'!$A$3:$E$102,4,FALSE),"")</f>
        <v/>
      </c>
      <c r="AD61" s="21" t="str">
        <f>IF('Adjacent Counties'!AD61="x",VLOOKUP('2016 0-64'!AD$1,'2016 population'!$A$3:$E$102,4,FALSE),"")</f>
        <v/>
      </c>
      <c r="AE61" s="21" t="str">
        <f>IF('Adjacent Counties'!AE61="x",VLOOKUP('2016 0-64'!AE$1,'2016 population'!$A$3:$E$102,4,FALSE),"")</f>
        <v/>
      </c>
      <c r="AF61" s="21" t="str">
        <f>IF('Adjacent Counties'!AF61="x",VLOOKUP('2016 0-64'!AF$1,'2016 population'!$A$3:$E$102,4,FALSE),"")</f>
        <v/>
      </c>
      <c r="AG61" s="21" t="str">
        <f>IF('Adjacent Counties'!AG61="x",VLOOKUP('2016 0-64'!AG$1,'2016 population'!$A$3:$E$102,4,FALSE),"")</f>
        <v/>
      </c>
      <c r="AH61" s="21" t="str">
        <f>IF('Adjacent Counties'!AH61="x",VLOOKUP('2016 0-64'!AH$1,'2016 population'!$A$3:$E$102,4,FALSE),"")</f>
        <v/>
      </c>
      <c r="AI61" s="21" t="str">
        <f>IF('Adjacent Counties'!AI61="x",VLOOKUP('2016 0-64'!AI$1,'2016 population'!$A$3:$E$102,4,FALSE),"")</f>
        <v/>
      </c>
      <c r="AJ61" s="21" t="str">
        <f>IF('Adjacent Counties'!AJ61="x",VLOOKUP('2016 0-64'!AJ$1,'2016 population'!$A$3:$E$102,4,FALSE),"")</f>
        <v/>
      </c>
      <c r="AK61" s="21">
        <f>IF('Adjacent Counties'!AK61="x",VLOOKUP('2016 0-64'!AK$1,'2016 population'!$A$3:$E$102,4,FALSE),"")</f>
        <v>9470</v>
      </c>
      <c r="AL61" s="21" t="str">
        <f>IF('Adjacent Counties'!AL61="x",VLOOKUP('2016 0-64'!AL$1,'2016 population'!$A$3:$E$102,4,FALSE),"")</f>
        <v/>
      </c>
      <c r="AM61" s="21" t="str">
        <f>IF('Adjacent Counties'!AM61="x",VLOOKUP('2016 0-64'!AM$1,'2016 population'!$A$3:$E$102,4,FALSE),"")</f>
        <v/>
      </c>
      <c r="AN61" s="21" t="str">
        <f>IF('Adjacent Counties'!AN61="x",VLOOKUP('2016 0-64'!AN$1,'2016 population'!$A$3:$E$102,4,FALSE),"")</f>
        <v/>
      </c>
      <c r="AO61" s="21" t="str">
        <f>IF('Adjacent Counties'!AO61="x",VLOOKUP('2016 0-64'!AO$1,'2016 population'!$A$3:$E$102,4,FALSE),"")</f>
        <v/>
      </c>
      <c r="AP61" s="21" t="str">
        <f>IF('Adjacent Counties'!AP61="x",VLOOKUP('2016 0-64'!AP$1,'2016 population'!$A$3:$E$102,4,FALSE),"")</f>
        <v/>
      </c>
      <c r="AQ61" s="21" t="str">
        <f>IF('Adjacent Counties'!AQ61="x",VLOOKUP('2016 0-64'!AQ$1,'2016 population'!$A$3:$E$102,4,FALSE),"")</f>
        <v/>
      </c>
      <c r="AR61" s="21" t="str">
        <f>IF('Adjacent Counties'!AR61="x",VLOOKUP('2016 0-64'!AR$1,'2016 population'!$A$3:$E$102,4,FALSE),"")</f>
        <v/>
      </c>
      <c r="AS61" s="21" t="str">
        <f>IF('Adjacent Counties'!AS61="x",VLOOKUP('2016 0-64'!AS$1,'2016 population'!$A$3:$E$102,4,FALSE),"")</f>
        <v/>
      </c>
      <c r="AT61" s="21" t="str">
        <f>IF('Adjacent Counties'!AT61="x",VLOOKUP('2016 0-64'!AT$1,'2016 population'!$A$3:$E$102,4,FALSE),"")</f>
        <v/>
      </c>
      <c r="AU61" s="21" t="str">
        <f>IF('Adjacent Counties'!AU61="x",VLOOKUP('2016 0-64'!AU$1,'2016 population'!$A$3:$E$102,4,FALSE),"")</f>
        <v/>
      </c>
      <c r="AV61" s="21" t="str">
        <f>IF('Adjacent Counties'!AV61="x",VLOOKUP('2016 0-64'!AV$1,'2016 population'!$A$3:$E$102,4,FALSE),"")</f>
        <v/>
      </c>
      <c r="AW61" s="21" t="str">
        <f>IF('Adjacent Counties'!AW61="x",VLOOKUP('2016 0-64'!AW$1,'2016 population'!$A$3:$E$102,4,FALSE),"")</f>
        <v/>
      </c>
      <c r="AX61" s="21">
        <f>IF('Adjacent Counties'!AX61="x",VLOOKUP('2016 0-64'!AX$1,'2016 population'!$A$3:$E$102,4,FALSE),"")</f>
        <v>7621</v>
      </c>
      <c r="AY61" s="21" t="str">
        <f>IF('Adjacent Counties'!AY61="x",VLOOKUP('2016 0-64'!AY$1,'2016 population'!$A$3:$E$102,4,FALSE),"")</f>
        <v/>
      </c>
      <c r="AZ61" s="21" t="str">
        <f>IF('Adjacent Counties'!AZ61="x",VLOOKUP('2016 0-64'!AZ$1,'2016 population'!$A$3:$E$102,4,FALSE),"")</f>
        <v/>
      </c>
      <c r="BA61" s="21" t="str">
        <f>IF('Adjacent Counties'!BA61="x",VLOOKUP('2016 0-64'!BA$1,'2016 population'!$A$3:$E$102,4,FALSE),"")</f>
        <v/>
      </c>
      <c r="BB61" s="21" t="str">
        <f>IF('Adjacent Counties'!BB61="x",VLOOKUP('2016 0-64'!BB$1,'2016 population'!$A$3:$E$102,4,FALSE),"")</f>
        <v/>
      </c>
      <c r="BC61" s="21" t="str">
        <f>IF('Adjacent Counties'!BC61="x",VLOOKUP('2016 0-64'!BC$1,'2016 population'!$A$3:$E$102,4,FALSE),"")</f>
        <v/>
      </c>
      <c r="BD61" s="21">
        <f>IF('Adjacent Counties'!BD61="x",VLOOKUP('2016 0-64'!BD$1,'2016 population'!$A$3:$E$102,4,FALSE),"")</f>
        <v>3844</v>
      </c>
      <c r="BE61" s="21" t="str">
        <f>IF('Adjacent Counties'!BE61="x",VLOOKUP('2016 0-64'!BE$1,'2016 population'!$A$3:$E$102,4,FALSE),"")</f>
        <v/>
      </c>
      <c r="BF61" s="21" t="str">
        <f>IF('Adjacent Counties'!BF61="x",VLOOKUP('2016 0-64'!BF$1,'2016 population'!$A$3:$E$102,4,FALSE),"")</f>
        <v/>
      </c>
      <c r="BG61" s="21" t="str">
        <f>IF('Adjacent Counties'!BG61="x",VLOOKUP('2016 0-64'!BG$1,'2016 population'!$A$3:$E$102,4,FALSE),"")</f>
        <v/>
      </c>
      <c r="BH61" s="21" t="str">
        <f>IF('Adjacent Counties'!BH61="x",VLOOKUP('2016 0-64'!BH$1,'2016 population'!$A$3:$E$102,4,FALSE),"")</f>
        <v/>
      </c>
      <c r="BI61" s="21">
        <f>IF('Adjacent Counties'!BI61="x",VLOOKUP('2016 0-64'!BI$1,'2016 population'!$A$3:$E$102,4,FALSE),"")</f>
        <v>29634</v>
      </c>
      <c r="BJ61" s="21" t="str">
        <f>IF('Adjacent Counties'!BJ61="x",VLOOKUP('2016 0-64'!BJ$1,'2016 population'!$A$3:$E$102,4,FALSE),"")</f>
        <v/>
      </c>
      <c r="BK61" s="21" t="str">
        <f>IF('Adjacent Counties'!BK61="x",VLOOKUP('2016 0-64'!BK$1,'2016 population'!$A$3:$E$102,4,FALSE),"")</f>
        <v/>
      </c>
      <c r="BL61" s="21" t="str">
        <f>IF('Adjacent Counties'!BL61="x",VLOOKUP('2016 0-64'!BL$1,'2016 population'!$A$3:$E$102,4,FALSE),"")</f>
        <v/>
      </c>
      <c r="BM61" s="21" t="str">
        <f>IF('Adjacent Counties'!BM61="x",VLOOKUP('2016 0-64'!BM$1,'2016 population'!$A$3:$E$102,4,FALSE),"")</f>
        <v/>
      </c>
      <c r="BN61" s="21" t="str">
        <f>IF('Adjacent Counties'!BN61="x",VLOOKUP('2016 0-64'!BN$1,'2016 population'!$A$3:$E$102,4,FALSE),"")</f>
        <v/>
      </c>
      <c r="BO61" s="21" t="str">
        <f>IF('Adjacent Counties'!BO61="x",VLOOKUP('2016 0-64'!BO$1,'2016 population'!$A$3:$E$102,4,FALSE),"")</f>
        <v/>
      </c>
      <c r="BP61" s="21" t="str">
        <f>IF('Adjacent Counties'!BP61="x",VLOOKUP('2016 0-64'!BP$1,'2016 population'!$A$3:$E$102,4,FALSE),"")</f>
        <v/>
      </c>
      <c r="BQ61" s="21" t="str">
        <f>IF('Adjacent Counties'!BQ61="x",VLOOKUP('2016 0-64'!BQ$1,'2016 population'!$A$3:$E$102,4,FALSE),"")</f>
        <v/>
      </c>
      <c r="BR61" s="21" t="str">
        <f>IF('Adjacent Counties'!BR61="x",VLOOKUP('2016 0-64'!BR$1,'2016 population'!$A$3:$E$102,4,FALSE),"")</f>
        <v/>
      </c>
      <c r="BS61" s="21" t="str">
        <f>IF('Adjacent Counties'!BS61="x",VLOOKUP('2016 0-64'!BS$1,'2016 population'!$A$3:$E$102,4,FALSE),"")</f>
        <v/>
      </c>
      <c r="BT61" s="21" t="str">
        <f>IF('Adjacent Counties'!BT61="x",VLOOKUP('2016 0-64'!BT$1,'2016 population'!$A$3:$E$102,4,FALSE),"")</f>
        <v/>
      </c>
      <c r="BU61" s="21" t="str">
        <f>IF('Adjacent Counties'!BU61="x",VLOOKUP('2016 0-64'!BU$1,'2016 population'!$A$3:$E$102,4,FALSE),"")</f>
        <v/>
      </c>
      <c r="BV61" s="21" t="str">
        <f>IF('Adjacent Counties'!BV61="x",VLOOKUP('2016 0-64'!BV$1,'2016 population'!$A$3:$E$102,4,FALSE),"")</f>
        <v/>
      </c>
      <c r="BW61" s="21" t="str">
        <f>IF('Adjacent Counties'!BW61="x",VLOOKUP('2016 0-64'!BW$1,'2016 population'!$A$3:$E$102,4,FALSE),"")</f>
        <v/>
      </c>
      <c r="BX61" s="21" t="str">
        <f>IF('Adjacent Counties'!BX61="x",VLOOKUP('2016 0-64'!BX$1,'2016 population'!$A$3:$E$102,4,FALSE),"")</f>
        <v/>
      </c>
      <c r="BY61" s="21" t="str">
        <f>IF('Adjacent Counties'!BY61="x",VLOOKUP('2016 0-64'!BY$1,'2016 population'!$A$3:$E$102,4,FALSE),"")</f>
        <v/>
      </c>
      <c r="BZ61" s="21" t="str">
        <f>IF('Adjacent Counties'!BZ61="x",VLOOKUP('2016 0-64'!BZ$1,'2016 population'!$A$3:$E$102,4,FALSE),"")</f>
        <v/>
      </c>
      <c r="CA61" s="21" t="str">
        <f>IF('Adjacent Counties'!CA61="x",VLOOKUP('2016 0-64'!CA$1,'2016 population'!$A$3:$E$102,4,FALSE),"")</f>
        <v/>
      </c>
      <c r="CB61" s="21" t="str">
        <f>IF('Adjacent Counties'!CB61="x",VLOOKUP('2016 0-64'!CB$1,'2016 population'!$A$3:$E$102,4,FALSE),"")</f>
        <v/>
      </c>
      <c r="CC61" s="21" t="str">
        <f>IF('Adjacent Counties'!CC61="x",VLOOKUP('2016 0-64'!CC$1,'2016 population'!$A$3:$E$102,4,FALSE),"")</f>
        <v/>
      </c>
      <c r="CD61" s="21" t="str">
        <f>IF('Adjacent Counties'!CD61="x",VLOOKUP('2016 0-64'!CD$1,'2016 population'!$A$3:$E$102,4,FALSE),"")</f>
        <v/>
      </c>
      <c r="CE61" s="21" t="str">
        <f>IF('Adjacent Counties'!CE61="x",VLOOKUP('2016 0-64'!CE$1,'2016 population'!$A$3:$E$102,4,FALSE),"")</f>
        <v/>
      </c>
      <c r="CF61" s="21" t="str">
        <f>IF('Adjacent Counties'!CF61="x",VLOOKUP('2016 0-64'!CF$1,'2016 population'!$A$3:$E$102,4,FALSE),"")</f>
        <v/>
      </c>
      <c r="CG61" s="21" t="str">
        <f>IF('Adjacent Counties'!CG61="x",VLOOKUP('2016 0-64'!CG$1,'2016 population'!$A$3:$E$102,4,FALSE),"")</f>
        <v/>
      </c>
      <c r="CH61" s="21" t="str">
        <f>IF('Adjacent Counties'!CH61="x",VLOOKUP('2016 0-64'!CH$1,'2016 population'!$A$3:$E$102,4,FALSE),"")</f>
        <v/>
      </c>
      <c r="CI61" s="21" t="str">
        <f>IF('Adjacent Counties'!CI61="x",VLOOKUP('2016 0-64'!CI$1,'2016 population'!$A$3:$E$102,4,FALSE),"")</f>
        <v/>
      </c>
      <c r="CJ61" s="21" t="str">
        <f>IF('Adjacent Counties'!CJ61="x",VLOOKUP('2016 0-64'!CJ$1,'2016 population'!$A$3:$E$102,4,FALSE),"")</f>
        <v/>
      </c>
      <c r="CK61" s="21" t="str">
        <f>IF('Adjacent Counties'!CK61="x",VLOOKUP('2016 0-64'!CK$1,'2016 population'!$A$3:$E$102,4,FALSE),"")</f>
        <v/>
      </c>
      <c r="CL61" s="21" t="str">
        <f>IF('Adjacent Counties'!CL61="x",VLOOKUP('2016 0-64'!CL$1,'2016 population'!$A$3:$E$102,4,FALSE),"")</f>
        <v/>
      </c>
      <c r="CM61" s="21">
        <f>IF('Adjacent Counties'!CM61="x",VLOOKUP('2016 0-64'!CM$1,'2016 population'!$A$3:$E$102,4,FALSE),"")</f>
        <v>7498</v>
      </c>
      <c r="CN61" s="21" t="str">
        <f>IF('Adjacent Counties'!CN61="x",VLOOKUP('2016 0-64'!CN$1,'2016 population'!$A$3:$E$102,4,FALSE),"")</f>
        <v/>
      </c>
      <c r="CO61" s="21" t="str">
        <f>IF('Adjacent Counties'!CO61="x",VLOOKUP('2016 0-64'!CO$1,'2016 population'!$A$3:$E$102,4,FALSE),"")</f>
        <v/>
      </c>
      <c r="CP61" s="21" t="str">
        <f>IF('Adjacent Counties'!CP61="x",VLOOKUP('2016 0-64'!CP$1,'2016 population'!$A$3:$E$102,4,FALSE),"")</f>
        <v/>
      </c>
      <c r="CQ61" s="21" t="str">
        <f>IF('Adjacent Counties'!CQ61="x",VLOOKUP('2016 0-64'!CQ$1,'2016 population'!$A$3:$E$102,4,FALSE),"")</f>
        <v/>
      </c>
      <c r="CR61" s="21" t="str">
        <f>IF('Adjacent Counties'!CR61="x",VLOOKUP('2016 0-64'!CR$1,'2016 population'!$A$3:$E$102,4,FALSE),"")</f>
        <v/>
      </c>
      <c r="CS61" s="21" t="str">
        <f>IF('Adjacent Counties'!CS61="x",VLOOKUP('2016 0-64'!CS$1,'2016 population'!$A$3:$E$102,4,FALSE),"")</f>
        <v/>
      </c>
      <c r="CT61" s="21" t="str">
        <f>IF('Adjacent Counties'!CT61="x",VLOOKUP('2016 0-64'!CT$1,'2016 population'!$A$3:$E$102,4,FALSE),"")</f>
        <v/>
      </c>
      <c r="CU61" s="21" t="str">
        <f>IF('Adjacent Counties'!CU61="x",VLOOKUP('2016 0-64'!CU$1,'2016 population'!$A$3:$E$102,4,FALSE),"")</f>
        <v/>
      </c>
      <c r="CV61" s="21" t="str">
        <f>IF('Adjacent Counties'!CV61="x",VLOOKUP('2016 0-64'!CV$1,'2016 population'!$A$3:$E$102,4,FALSE),"")</f>
        <v/>
      </c>
      <c r="CW61" s="21" t="str">
        <f>IF('Adjacent Counties'!CW61="x",VLOOKUP('2016 0-64'!CW$1,'2016 population'!$A$3:$E$102,4,FALSE),"")</f>
        <v/>
      </c>
      <c r="CX61" s="21">
        <f t="shared" si="0"/>
        <v>65265</v>
      </c>
    </row>
    <row r="62" spans="1:102">
      <c r="A62" s="3" t="s">
        <v>60</v>
      </c>
      <c r="B62" s="21" t="str">
        <f>IF('Adjacent Counties'!B62="x",VLOOKUP('2016 0-64'!B$1,'2016 population'!$A$3:$E$102,4,FALSE),"")</f>
        <v/>
      </c>
      <c r="C62" s="21" t="str">
        <f>IF('Adjacent Counties'!C62="x",VLOOKUP('2016 0-64'!C$1,'2016 population'!$A$3:$E$102,4,FALSE),"")</f>
        <v/>
      </c>
      <c r="D62" s="21" t="str">
        <f>IF('Adjacent Counties'!D62="x",VLOOKUP('2016 0-64'!D$1,'2016 population'!$A$3:$E$102,4,FALSE),"")</f>
        <v/>
      </c>
      <c r="E62" s="21" t="str">
        <f>IF('Adjacent Counties'!E62="x",VLOOKUP('2016 0-64'!E$1,'2016 population'!$A$3:$E$102,4,FALSE),"")</f>
        <v/>
      </c>
      <c r="F62" s="21" t="str">
        <f>IF('Adjacent Counties'!F62="x",VLOOKUP('2016 0-64'!F$1,'2016 population'!$A$3:$E$102,4,FALSE),"")</f>
        <v/>
      </c>
      <c r="G62" s="21">
        <f>IF('Adjacent Counties'!G62="x",VLOOKUP('2016 0-64'!G$1,'2016 population'!$A$3:$E$102,4,FALSE),"")</f>
        <v>1163</v>
      </c>
      <c r="H62" s="21" t="str">
        <f>IF('Adjacent Counties'!H62="x",VLOOKUP('2016 0-64'!H$1,'2016 population'!$A$3:$E$102,4,FALSE),"")</f>
        <v/>
      </c>
      <c r="I62" s="21" t="str">
        <f>IF('Adjacent Counties'!I62="x",VLOOKUP('2016 0-64'!I$1,'2016 population'!$A$3:$E$102,4,FALSE),"")</f>
        <v/>
      </c>
      <c r="J62" s="21" t="str">
        <f>IF('Adjacent Counties'!J62="x",VLOOKUP('2016 0-64'!J$1,'2016 population'!$A$3:$E$102,4,FALSE),"")</f>
        <v/>
      </c>
      <c r="K62" s="21" t="str">
        <f>IF('Adjacent Counties'!K62="x",VLOOKUP('2016 0-64'!K$1,'2016 population'!$A$3:$E$102,4,FALSE),"")</f>
        <v/>
      </c>
      <c r="L62" s="21" t="str">
        <f>IF('Adjacent Counties'!L62="x",VLOOKUP('2016 0-64'!L$1,'2016 population'!$A$3:$E$102,4,FALSE),"")</f>
        <v/>
      </c>
      <c r="M62" s="21">
        <f>IF('Adjacent Counties'!M62="x",VLOOKUP('2016 0-64'!M$1,'2016 population'!$A$3:$E$102,4,FALSE),"")</f>
        <v>5074</v>
      </c>
      <c r="N62" s="21" t="str">
        <f>IF('Adjacent Counties'!N62="x",VLOOKUP('2016 0-64'!N$1,'2016 population'!$A$3:$E$102,4,FALSE),"")</f>
        <v/>
      </c>
      <c r="O62" s="21" t="str">
        <f>IF('Adjacent Counties'!O62="x",VLOOKUP('2016 0-64'!O$1,'2016 population'!$A$3:$E$102,4,FALSE),"")</f>
        <v/>
      </c>
      <c r="P62" s="21" t="str">
        <f>IF('Adjacent Counties'!P62="x",VLOOKUP('2016 0-64'!P$1,'2016 population'!$A$3:$E$102,4,FALSE),"")</f>
        <v/>
      </c>
      <c r="Q62" s="21" t="str">
        <f>IF('Adjacent Counties'!Q62="x",VLOOKUP('2016 0-64'!Q$1,'2016 population'!$A$3:$E$102,4,FALSE),"")</f>
        <v/>
      </c>
      <c r="R62" s="21" t="str">
        <f>IF('Adjacent Counties'!R62="x",VLOOKUP('2016 0-64'!R$1,'2016 population'!$A$3:$E$102,4,FALSE),"")</f>
        <v/>
      </c>
      <c r="S62" s="21" t="str">
        <f>IF('Adjacent Counties'!S62="x",VLOOKUP('2016 0-64'!S$1,'2016 population'!$A$3:$E$102,4,FALSE),"")</f>
        <v/>
      </c>
      <c r="T62" s="21" t="str">
        <f>IF('Adjacent Counties'!T62="x",VLOOKUP('2016 0-64'!T$1,'2016 population'!$A$3:$E$102,4,FALSE),"")</f>
        <v/>
      </c>
      <c r="U62" s="21" t="str">
        <f>IF('Adjacent Counties'!U62="x",VLOOKUP('2016 0-64'!U$1,'2016 population'!$A$3:$E$102,4,FALSE),"")</f>
        <v/>
      </c>
      <c r="V62" s="21" t="str">
        <f>IF('Adjacent Counties'!V62="x",VLOOKUP('2016 0-64'!V$1,'2016 population'!$A$3:$E$102,4,FALSE),"")</f>
        <v/>
      </c>
      <c r="W62" s="21" t="str">
        <f>IF('Adjacent Counties'!W62="x",VLOOKUP('2016 0-64'!W$1,'2016 population'!$A$3:$E$102,4,FALSE),"")</f>
        <v/>
      </c>
      <c r="X62" s="21" t="str">
        <f>IF('Adjacent Counties'!X62="x",VLOOKUP('2016 0-64'!X$1,'2016 population'!$A$3:$E$102,4,FALSE),"")</f>
        <v/>
      </c>
      <c r="Y62" s="21" t="str">
        <f>IF('Adjacent Counties'!Y62="x",VLOOKUP('2016 0-64'!Y$1,'2016 population'!$A$3:$E$102,4,FALSE),"")</f>
        <v/>
      </c>
      <c r="Z62" s="21" t="str">
        <f>IF('Adjacent Counties'!Z62="x",VLOOKUP('2016 0-64'!Z$1,'2016 population'!$A$3:$E$102,4,FALSE),"")</f>
        <v/>
      </c>
      <c r="AA62" s="21" t="str">
        <f>IF('Adjacent Counties'!AA62="x",VLOOKUP('2016 0-64'!AA$1,'2016 population'!$A$3:$E$102,4,FALSE),"")</f>
        <v/>
      </c>
      <c r="AB62" s="21" t="str">
        <f>IF('Adjacent Counties'!AB62="x",VLOOKUP('2016 0-64'!AB$1,'2016 population'!$A$3:$E$102,4,FALSE),"")</f>
        <v/>
      </c>
      <c r="AC62" s="21" t="str">
        <f>IF('Adjacent Counties'!AC62="x",VLOOKUP('2016 0-64'!AC$1,'2016 population'!$A$3:$E$102,4,FALSE),"")</f>
        <v/>
      </c>
      <c r="AD62" s="21" t="str">
        <f>IF('Adjacent Counties'!AD62="x",VLOOKUP('2016 0-64'!AD$1,'2016 population'!$A$3:$E$102,4,FALSE),"")</f>
        <v/>
      </c>
      <c r="AE62" s="21" t="str">
        <f>IF('Adjacent Counties'!AE62="x",VLOOKUP('2016 0-64'!AE$1,'2016 population'!$A$3:$E$102,4,FALSE),"")</f>
        <v/>
      </c>
      <c r="AF62" s="21" t="str">
        <f>IF('Adjacent Counties'!AF62="x",VLOOKUP('2016 0-64'!AF$1,'2016 population'!$A$3:$E$102,4,FALSE),"")</f>
        <v/>
      </c>
      <c r="AG62" s="21" t="str">
        <f>IF('Adjacent Counties'!AG62="x",VLOOKUP('2016 0-64'!AG$1,'2016 population'!$A$3:$E$102,4,FALSE),"")</f>
        <v/>
      </c>
      <c r="AH62" s="21" t="str">
        <f>IF('Adjacent Counties'!AH62="x",VLOOKUP('2016 0-64'!AH$1,'2016 population'!$A$3:$E$102,4,FALSE),"")</f>
        <v/>
      </c>
      <c r="AI62" s="21" t="str">
        <f>IF('Adjacent Counties'!AI62="x",VLOOKUP('2016 0-64'!AI$1,'2016 population'!$A$3:$E$102,4,FALSE),"")</f>
        <v/>
      </c>
      <c r="AJ62" s="21" t="str">
        <f>IF('Adjacent Counties'!AJ62="x",VLOOKUP('2016 0-64'!AJ$1,'2016 population'!$A$3:$E$102,4,FALSE),"")</f>
        <v/>
      </c>
      <c r="AK62" s="21" t="str">
        <f>IF('Adjacent Counties'!AK62="x",VLOOKUP('2016 0-64'!AK$1,'2016 population'!$A$3:$E$102,4,FALSE),"")</f>
        <v/>
      </c>
      <c r="AL62" s="21" t="str">
        <f>IF('Adjacent Counties'!AL62="x",VLOOKUP('2016 0-64'!AL$1,'2016 population'!$A$3:$E$102,4,FALSE),"")</f>
        <v/>
      </c>
      <c r="AM62" s="21" t="str">
        <f>IF('Adjacent Counties'!AM62="x",VLOOKUP('2016 0-64'!AM$1,'2016 population'!$A$3:$E$102,4,FALSE),"")</f>
        <v/>
      </c>
      <c r="AN62" s="21" t="str">
        <f>IF('Adjacent Counties'!AN62="x",VLOOKUP('2016 0-64'!AN$1,'2016 population'!$A$3:$E$102,4,FALSE),"")</f>
        <v/>
      </c>
      <c r="AO62" s="21" t="str">
        <f>IF('Adjacent Counties'!AO62="x",VLOOKUP('2016 0-64'!AO$1,'2016 population'!$A$3:$E$102,4,FALSE),"")</f>
        <v/>
      </c>
      <c r="AP62" s="21" t="str">
        <f>IF('Adjacent Counties'!AP62="x",VLOOKUP('2016 0-64'!AP$1,'2016 population'!$A$3:$E$102,4,FALSE),"")</f>
        <v/>
      </c>
      <c r="AQ62" s="21" t="str">
        <f>IF('Adjacent Counties'!AQ62="x",VLOOKUP('2016 0-64'!AQ$1,'2016 population'!$A$3:$E$102,4,FALSE),"")</f>
        <v/>
      </c>
      <c r="AR62" s="21" t="str">
        <f>IF('Adjacent Counties'!AR62="x",VLOOKUP('2016 0-64'!AR$1,'2016 population'!$A$3:$E$102,4,FALSE),"")</f>
        <v/>
      </c>
      <c r="AS62" s="21" t="str">
        <f>IF('Adjacent Counties'!AS62="x",VLOOKUP('2016 0-64'!AS$1,'2016 population'!$A$3:$E$102,4,FALSE),"")</f>
        <v/>
      </c>
      <c r="AT62" s="21" t="str">
        <f>IF('Adjacent Counties'!AT62="x",VLOOKUP('2016 0-64'!AT$1,'2016 population'!$A$3:$E$102,4,FALSE),"")</f>
        <v/>
      </c>
      <c r="AU62" s="21" t="str">
        <f>IF('Adjacent Counties'!AU62="x",VLOOKUP('2016 0-64'!AU$1,'2016 population'!$A$3:$E$102,4,FALSE),"")</f>
        <v/>
      </c>
      <c r="AV62" s="21" t="str">
        <f>IF('Adjacent Counties'!AV62="x",VLOOKUP('2016 0-64'!AV$1,'2016 population'!$A$3:$E$102,4,FALSE),"")</f>
        <v/>
      </c>
      <c r="AW62" s="21" t="str">
        <f>IF('Adjacent Counties'!AW62="x",VLOOKUP('2016 0-64'!AW$1,'2016 population'!$A$3:$E$102,4,FALSE),"")</f>
        <v/>
      </c>
      <c r="AX62" s="21" t="str">
        <f>IF('Adjacent Counties'!AX62="x",VLOOKUP('2016 0-64'!AX$1,'2016 population'!$A$3:$E$102,4,FALSE),"")</f>
        <v/>
      </c>
      <c r="AY62" s="21" t="str">
        <f>IF('Adjacent Counties'!AY62="x",VLOOKUP('2016 0-64'!AY$1,'2016 population'!$A$3:$E$102,4,FALSE),"")</f>
        <v/>
      </c>
      <c r="AZ62" s="21" t="str">
        <f>IF('Adjacent Counties'!AZ62="x",VLOOKUP('2016 0-64'!AZ$1,'2016 population'!$A$3:$E$102,4,FALSE),"")</f>
        <v/>
      </c>
      <c r="BA62" s="21" t="str">
        <f>IF('Adjacent Counties'!BA62="x",VLOOKUP('2016 0-64'!BA$1,'2016 population'!$A$3:$E$102,4,FALSE),"")</f>
        <v/>
      </c>
      <c r="BB62" s="21" t="str">
        <f>IF('Adjacent Counties'!BB62="x",VLOOKUP('2016 0-64'!BB$1,'2016 population'!$A$3:$E$102,4,FALSE),"")</f>
        <v/>
      </c>
      <c r="BC62" s="21" t="str">
        <f>IF('Adjacent Counties'!BC62="x",VLOOKUP('2016 0-64'!BC$1,'2016 population'!$A$3:$E$102,4,FALSE),"")</f>
        <v/>
      </c>
      <c r="BD62" s="21" t="str">
        <f>IF('Adjacent Counties'!BD62="x",VLOOKUP('2016 0-64'!BD$1,'2016 population'!$A$3:$E$102,4,FALSE),"")</f>
        <v/>
      </c>
      <c r="BE62" s="21" t="str">
        <f>IF('Adjacent Counties'!BE62="x",VLOOKUP('2016 0-64'!BE$1,'2016 population'!$A$3:$E$102,4,FALSE),"")</f>
        <v/>
      </c>
      <c r="BF62" s="21" t="str">
        <f>IF('Adjacent Counties'!BF62="x",VLOOKUP('2016 0-64'!BF$1,'2016 population'!$A$3:$E$102,4,FALSE),"")</f>
        <v/>
      </c>
      <c r="BG62" s="21" t="str">
        <f>IF('Adjacent Counties'!BG62="x",VLOOKUP('2016 0-64'!BG$1,'2016 population'!$A$3:$E$102,4,FALSE),"")</f>
        <v/>
      </c>
      <c r="BH62" s="21">
        <f>IF('Adjacent Counties'!BH62="x",VLOOKUP('2016 0-64'!BH$1,'2016 population'!$A$3:$E$102,4,FALSE),"")</f>
        <v>2693</v>
      </c>
      <c r="BI62" s="21" t="str">
        <f>IF('Adjacent Counties'!BI62="x",VLOOKUP('2016 0-64'!BI$1,'2016 population'!$A$3:$E$102,4,FALSE),"")</f>
        <v/>
      </c>
      <c r="BJ62" s="21">
        <f>IF('Adjacent Counties'!BJ62="x",VLOOKUP('2016 0-64'!BJ$1,'2016 population'!$A$3:$E$102,4,FALSE),"")</f>
        <v>1146</v>
      </c>
      <c r="BK62" s="21" t="str">
        <f>IF('Adjacent Counties'!BK62="x",VLOOKUP('2016 0-64'!BK$1,'2016 population'!$A$3:$E$102,4,FALSE),"")</f>
        <v/>
      </c>
      <c r="BL62" s="21" t="str">
        <f>IF('Adjacent Counties'!BL62="x",VLOOKUP('2016 0-64'!BL$1,'2016 population'!$A$3:$E$102,4,FALSE),"")</f>
        <v/>
      </c>
      <c r="BM62" s="21" t="str">
        <f>IF('Adjacent Counties'!BM62="x",VLOOKUP('2016 0-64'!BM$1,'2016 population'!$A$3:$E$102,4,FALSE),"")</f>
        <v/>
      </c>
      <c r="BN62" s="21" t="str">
        <f>IF('Adjacent Counties'!BN62="x",VLOOKUP('2016 0-64'!BN$1,'2016 population'!$A$3:$E$102,4,FALSE),"")</f>
        <v/>
      </c>
      <c r="BO62" s="21" t="str">
        <f>IF('Adjacent Counties'!BO62="x",VLOOKUP('2016 0-64'!BO$1,'2016 population'!$A$3:$E$102,4,FALSE),"")</f>
        <v/>
      </c>
      <c r="BP62" s="21" t="str">
        <f>IF('Adjacent Counties'!BP62="x",VLOOKUP('2016 0-64'!BP$1,'2016 population'!$A$3:$E$102,4,FALSE),"")</f>
        <v/>
      </c>
      <c r="BQ62" s="21" t="str">
        <f>IF('Adjacent Counties'!BQ62="x",VLOOKUP('2016 0-64'!BQ$1,'2016 population'!$A$3:$E$102,4,FALSE),"")</f>
        <v/>
      </c>
      <c r="BR62" s="21" t="str">
        <f>IF('Adjacent Counties'!BR62="x",VLOOKUP('2016 0-64'!BR$1,'2016 population'!$A$3:$E$102,4,FALSE),"")</f>
        <v/>
      </c>
      <c r="BS62" s="21" t="str">
        <f>IF('Adjacent Counties'!BS62="x",VLOOKUP('2016 0-64'!BS$1,'2016 population'!$A$3:$E$102,4,FALSE),"")</f>
        <v/>
      </c>
      <c r="BT62" s="21" t="str">
        <f>IF('Adjacent Counties'!BT62="x",VLOOKUP('2016 0-64'!BT$1,'2016 population'!$A$3:$E$102,4,FALSE),"")</f>
        <v/>
      </c>
      <c r="BU62" s="21" t="str">
        <f>IF('Adjacent Counties'!BU62="x",VLOOKUP('2016 0-64'!BU$1,'2016 population'!$A$3:$E$102,4,FALSE),"")</f>
        <v/>
      </c>
      <c r="BV62" s="21" t="str">
        <f>IF('Adjacent Counties'!BV62="x",VLOOKUP('2016 0-64'!BV$1,'2016 population'!$A$3:$E$102,4,FALSE),"")</f>
        <v/>
      </c>
      <c r="BW62" s="21" t="str">
        <f>IF('Adjacent Counties'!BW62="x",VLOOKUP('2016 0-64'!BW$1,'2016 population'!$A$3:$E$102,4,FALSE),"")</f>
        <v/>
      </c>
      <c r="BX62" s="21" t="str">
        <f>IF('Adjacent Counties'!BX62="x",VLOOKUP('2016 0-64'!BX$1,'2016 population'!$A$3:$E$102,4,FALSE),"")</f>
        <v/>
      </c>
      <c r="BY62" s="21" t="str">
        <f>IF('Adjacent Counties'!BY62="x",VLOOKUP('2016 0-64'!BY$1,'2016 population'!$A$3:$E$102,4,FALSE),"")</f>
        <v/>
      </c>
      <c r="BZ62" s="21" t="str">
        <f>IF('Adjacent Counties'!BZ62="x",VLOOKUP('2016 0-64'!BZ$1,'2016 population'!$A$3:$E$102,4,FALSE),"")</f>
        <v/>
      </c>
      <c r="CA62" s="21" t="str">
        <f>IF('Adjacent Counties'!CA62="x",VLOOKUP('2016 0-64'!CA$1,'2016 population'!$A$3:$E$102,4,FALSE),"")</f>
        <v/>
      </c>
      <c r="CB62" s="21" t="str">
        <f>IF('Adjacent Counties'!CB62="x",VLOOKUP('2016 0-64'!CB$1,'2016 population'!$A$3:$E$102,4,FALSE),"")</f>
        <v/>
      </c>
      <c r="CC62" s="21" t="str">
        <f>IF('Adjacent Counties'!CC62="x",VLOOKUP('2016 0-64'!CC$1,'2016 population'!$A$3:$E$102,4,FALSE),"")</f>
        <v/>
      </c>
      <c r="CD62" s="21" t="str">
        <f>IF('Adjacent Counties'!CD62="x",VLOOKUP('2016 0-64'!CD$1,'2016 population'!$A$3:$E$102,4,FALSE),"")</f>
        <v/>
      </c>
      <c r="CE62" s="21" t="str">
        <f>IF('Adjacent Counties'!CE62="x",VLOOKUP('2016 0-64'!CE$1,'2016 population'!$A$3:$E$102,4,FALSE),"")</f>
        <v/>
      </c>
      <c r="CF62" s="21" t="str">
        <f>IF('Adjacent Counties'!CF62="x",VLOOKUP('2016 0-64'!CF$1,'2016 population'!$A$3:$E$102,4,FALSE),"")</f>
        <v/>
      </c>
      <c r="CG62" s="21" t="str">
        <f>IF('Adjacent Counties'!CG62="x",VLOOKUP('2016 0-64'!CG$1,'2016 population'!$A$3:$E$102,4,FALSE),"")</f>
        <v/>
      </c>
      <c r="CH62" s="21" t="str">
        <f>IF('Adjacent Counties'!CH62="x",VLOOKUP('2016 0-64'!CH$1,'2016 population'!$A$3:$E$102,4,FALSE),"")</f>
        <v/>
      </c>
      <c r="CI62" s="21" t="str">
        <f>IF('Adjacent Counties'!CI62="x",VLOOKUP('2016 0-64'!CI$1,'2016 population'!$A$3:$E$102,4,FALSE),"")</f>
        <v/>
      </c>
      <c r="CJ62" s="21" t="str">
        <f>IF('Adjacent Counties'!CJ62="x",VLOOKUP('2016 0-64'!CJ$1,'2016 population'!$A$3:$E$102,4,FALSE),"")</f>
        <v/>
      </c>
      <c r="CK62" s="21" t="str">
        <f>IF('Adjacent Counties'!CK62="x",VLOOKUP('2016 0-64'!CK$1,'2016 population'!$A$3:$E$102,4,FALSE),"")</f>
        <v/>
      </c>
      <c r="CL62" s="21" t="str">
        <f>IF('Adjacent Counties'!CL62="x",VLOOKUP('2016 0-64'!CL$1,'2016 population'!$A$3:$E$102,4,FALSE),"")</f>
        <v/>
      </c>
      <c r="CM62" s="21" t="str">
        <f>IF('Adjacent Counties'!CM62="x",VLOOKUP('2016 0-64'!CM$1,'2016 population'!$A$3:$E$102,4,FALSE),"")</f>
        <v/>
      </c>
      <c r="CN62" s="21" t="str">
        <f>IF('Adjacent Counties'!CN62="x",VLOOKUP('2016 0-64'!CN$1,'2016 population'!$A$3:$E$102,4,FALSE),"")</f>
        <v/>
      </c>
      <c r="CO62" s="21" t="str">
        <f>IF('Adjacent Counties'!CO62="x",VLOOKUP('2016 0-64'!CO$1,'2016 population'!$A$3:$E$102,4,FALSE),"")</f>
        <v/>
      </c>
      <c r="CP62" s="21" t="str">
        <f>IF('Adjacent Counties'!CP62="x",VLOOKUP('2016 0-64'!CP$1,'2016 population'!$A$3:$E$102,4,FALSE),"")</f>
        <v/>
      </c>
      <c r="CQ62" s="21" t="str">
        <f>IF('Adjacent Counties'!CQ62="x",VLOOKUP('2016 0-64'!CQ$1,'2016 population'!$A$3:$E$102,4,FALSE),"")</f>
        <v/>
      </c>
      <c r="CR62" s="21" t="str">
        <f>IF('Adjacent Counties'!CR62="x",VLOOKUP('2016 0-64'!CR$1,'2016 population'!$A$3:$E$102,4,FALSE),"")</f>
        <v/>
      </c>
      <c r="CS62" s="21" t="str">
        <f>IF('Adjacent Counties'!CS62="x",VLOOKUP('2016 0-64'!CS$1,'2016 population'!$A$3:$E$102,4,FALSE),"")</f>
        <v/>
      </c>
      <c r="CT62" s="21" t="str">
        <f>IF('Adjacent Counties'!CT62="x",VLOOKUP('2016 0-64'!CT$1,'2016 population'!$A$3:$E$102,4,FALSE),"")</f>
        <v/>
      </c>
      <c r="CU62" s="21" t="str">
        <f>IF('Adjacent Counties'!CU62="x",VLOOKUP('2016 0-64'!CU$1,'2016 population'!$A$3:$E$102,4,FALSE),"")</f>
        <v/>
      </c>
      <c r="CV62" s="21" t="str">
        <f>IF('Adjacent Counties'!CV62="x",VLOOKUP('2016 0-64'!CV$1,'2016 population'!$A$3:$E$102,4,FALSE),"")</f>
        <v/>
      </c>
      <c r="CW62" s="21">
        <f>IF('Adjacent Counties'!CW62="x",VLOOKUP('2016 0-64'!CW$1,'2016 population'!$A$3:$E$102,4,FALSE),"")</f>
        <v>1375</v>
      </c>
      <c r="CX62" s="21">
        <f t="shared" si="0"/>
        <v>11451</v>
      </c>
    </row>
    <row r="63" spans="1:102">
      <c r="A63" s="3" t="s">
        <v>61</v>
      </c>
      <c r="B63" s="21" t="str">
        <f>IF('Adjacent Counties'!B63="x",VLOOKUP('2016 0-64'!B$1,'2016 population'!$A$3:$E$102,4,FALSE),"")</f>
        <v/>
      </c>
      <c r="C63" s="21" t="str">
        <f>IF('Adjacent Counties'!C63="x",VLOOKUP('2016 0-64'!C$1,'2016 population'!$A$3:$E$102,4,FALSE),"")</f>
        <v/>
      </c>
      <c r="D63" s="21" t="str">
        <f>IF('Adjacent Counties'!D63="x",VLOOKUP('2016 0-64'!D$1,'2016 population'!$A$3:$E$102,4,FALSE),"")</f>
        <v/>
      </c>
      <c r="E63" s="21" t="str">
        <f>IF('Adjacent Counties'!E63="x",VLOOKUP('2016 0-64'!E$1,'2016 population'!$A$3:$E$102,4,FALSE),"")</f>
        <v/>
      </c>
      <c r="F63" s="21" t="str">
        <f>IF('Adjacent Counties'!F63="x",VLOOKUP('2016 0-64'!F$1,'2016 population'!$A$3:$E$102,4,FALSE),"")</f>
        <v/>
      </c>
      <c r="G63" s="21" t="str">
        <f>IF('Adjacent Counties'!G63="x",VLOOKUP('2016 0-64'!G$1,'2016 population'!$A$3:$E$102,4,FALSE),"")</f>
        <v/>
      </c>
      <c r="H63" s="21" t="str">
        <f>IF('Adjacent Counties'!H63="x",VLOOKUP('2016 0-64'!H$1,'2016 population'!$A$3:$E$102,4,FALSE),"")</f>
        <v/>
      </c>
      <c r="I63" s="21" t="str">
        <f>IF('Adjacent Counties'!I63="x",VLOOKUP('2016 0-64'!I$1,'2016 population'!$A$3:$E$102,4,FALSE),"")</f>
        <v/>
      </c>
      <c r="J63" s="21" t="str">
        <f>IF('Adjacent Counties'!J63="x",VLOOKUP('2016 0-64'!J$1,'2016 population'!$A$3:$E$102,4,FALSE),"")</f>
        <v/>
      </c>
      <c r="K63" s="21" t="str">
        <f>IF('Adjacent Counties'!K63="x",VLOOKUP('2016 0-64'!K$1,'2016 population'!$A$3:$E$102,4,FALSE),"")</f>
        <v/>
      </c>
      <c r="L63" s="21" t="str">
        <f>IF('Adjacent Counties'!L63="x",VLOOKUP('2016 0-64'!L$1,'2016 population'!$A$3:$E$102,4,FALSE),"")</f>
        <v/>
      </c>
      <c r="M63" s="21" t="str">
        <f>IF('Adjacent Counties'!M63="x",VLOOKUP('2016 0-64'!M$1,'2016 population'!$A$3:$E$102,4,FALSE),"")</f>
        <v/>
      </c>
      <c r="N63" s="21" t="str">
        <f>IF('Adjacent Counties'!N63="x",VLOOKUP('2016 0-64'!N$1,'2016 population'!$A$3:$E$102,4,FALSE),"")</f>
        <v/>
      </c>
      <c r="O63" s="21" t="str">
        <f>IF('Adjacent Counties'!O63="x",VLOOKUP('2016 0-64'!O$1,'2016 population'!$A$3:$E$102,4,FALSE),"")</f>
        <v/>
      </c>
      <c r="P63" s="21" t="str">
        <f>IF('Adjacent Counties'!P63="x",VLOOKUP('2016 0-64'!P$1,'2016 population'!$A$3:$E$102,4,FALSE),"")</f>
        <v/>
      </c>
      <c r="Q63" s="21" t="str">
        <f>IF('Adjacent Counties'!Q63="x",VLOOKUP('2016 0-64'!Q$1,'2016 population'!$A$3:$E$102,4,FALSE),"")</f>
        <v/>
      </c>
      <c r="R63" s="21" t="str">
        <f>IF('Adjacent Counties'!R63="x",VLOOKUP('2016 0-64'!R$1,'2016 population'!$A$3:$E$102,4,FALSE),"")</f>
        <v/>
      </c>
      <c r="S63" s="21" t="str">
        <f>IF('Adjacent Counties'!S63="x",VLOOKUP('2016 0-64'!S$1,'2016 population'!$A$3:$E$102,4,FALSE),"")</f>
        <v/>
      </c>
      <c r="T63" s="21" t="str">
        <f>IF('Adjacent Counties'!T63="x",VLOOKUP('2016 0-64'!T$1,'2016 population'!$A$3:$E$102,4,FALSE),"")</f>
        <v/>
      </c>
      <c r="U63" s="21" t="str">
        <f>IF('Adjacent Counties'!U63="x",VLOOKUP('2016 0-64'!U$1,'2016 population'!$A$3:$E$102,4,FALSE),"")</f>
        <v/>
      </c>
      <c r="V63" s="21" t="str">
        <f>IF('Adjacent Counties'!V63="x",VLOOKUP('2016 0-64'!V$1,'2016 population'!$A$3:$E$102,4,FALSE),"")</f>
        <v/>
      </c>
      <c r="W63" s="21" t="str">
        <f>IF('Adjacent Counties'!W63="x",VLOOKUP('2016 0-64'!W$1,'2016 population'!$A$3:$E$102,4,FALSE),"")</f>
        <v/>
      </c>
      <c r="X63" s="21" t="str">
        <f>IF('Adjacent Counties'!X63="x",VLOOKUP('2016 0-64'!X$1,'2016 population'!$A$3:$E$102,4,FALSE),"")</f>
        <v/>
      </c>
      <c r="Y63" s="21" t="str">
        <f>IF('Adjacent Counties'!Y63="x",VLOOKUP('2016 0-64'!Y$1,'2016 population'!$A$3:$E$102,4,FALSE),"")</f>
        <v/>
      </c>
      <c r="Z63" s="21" t="str">
        <f>IF('Adjacent Counties'!Z63="x",VLOOKUP('2016 0-64'!Z$1,'2016 population'!$A$3:$E$102,4,FALSE),"")</f>
        <v/>
      </c>
      <c r="AA63" s="21" t="str">
        <f>IF('Adjacent Counties'!AA63="x",VLOOKUP('2016 0-64'!AA$1,'2016 population'!$A$3:$E$102,4,FALSE),"")</f>
        <v/>
      </c>
      <c r="AB63" s="21" t="str">
        <f>IF('Adjacent Counties'!AB63="x",VLOOKUP('2016 0-64'!AB$1,'2016 population'!$A$3:$E$102,4,FALSE),"")</f>
        <v/>
      </c>
      <c r="AC63" s="21" t="str">
        <f>IF('Adjacent Counties'!AC63="x",VLOOKUP('2016 0-64'!AC$1,'2016 population'!$A$3:$E$102,4,FALSE),"")</f>
        <v/>
      </c>
      <c r="AD63" s="21">
        <f>IF('Adjacent Counties'!AD63="x",VLOOKUP('2016 0-64'!AD$1,'2016 population'!$A$3:$E$102,4,FALSE),"")</f>
        <v>8442</v>
      </c>
      <c r="AE63" s="21" t="str">
        <f>IF('Adjacent Counties'!AE63="x",VLOOKUP('2016 0-64'!AE$1,'2016 population'!$A$3:$E$102,4,FALSE),"")</f>
        <v/>
      </c>
      <c r="AF63" s="21" t="str">
        <f>IF('Adjacent Counties'!AF63="x",VLOOKUP('2016 0-64'!AF$1,'2016 population'!$A$3:$E$102,4,FALSE),"")</f>
        <v/>
      </c>
      <c r="AG63" s="21" t="str">
        <f>IF('Adjacent Counties'!AG63="x",VLOOKUP('2016 0-64'!AG$1,'2016 population'!$A$3:$E$102,4,FALSE),"")</f>
        <v/>
      </c>
      <c r="AH63" s="21" t="str">
        <f>IF('Adjacent Counties'!AH63="x",VLOOKUP('2016 0-64'!AH$1,'2016 population'!$A$3:$E$102,4,FALSE),"")</f>
        <v/>
      </c>
      <c r="AI63" s="21" t="str">
        <f>IF('Adjacent Counties'!AI63="x",VLOOKUP('2016 0-64'!AI$1,'2016 population'!$A$3:$E$102,4,FALSE),"")</f>
        <v/>
      </c>
      <c r="AJ63" s="21" t="str">
        <f>IF('Adjacent Counties'!AJ63="x",VLOOKUP('2016 0-64'!AJ$1,'2016 population'!$A$3:$E$102,4,FALSE),"")</f>
        <v/>
      </c>
      <c r="AK63" s="21" t="str">
        <f>IF('Adjacent Counties'!AK63="x",VLOOKUP('2016 0-64'!AK$1,'2016 population'!$A$3:$E$102,4,FALSE),"")</f>
        <v/>
      </c>
      <c r="AL63" s="21" t="str">
        <f>IF('Adjacent Counties'!AL63="x",VLOOKUP('2016 0-64'!AL$1,'2016 population'!$A$3:$E$102,4,FALSE),"")</f>
        <v/>
      </c>
      <c r="AM63" s="21" t="str">
        <f>IF('Adjacent Counties'!AM63="x",VLOOKUP('2016 0-64'!AM$1,'2016 population'!$A$3:$E$102,4,FALSE),"")</f>
        <v/>
      </c>
      <c r="AN63" s="21" t="str">
        <f>IF('Adjacent Counties'!AN63="x",VLOOKUP('2016 0-64'!AN$1,'2016 population'!$A$3:$E$102,4,FALSE),"")</f>
        <v/>
      </c>
      <c r="AO63" s="21" t="str">
        <f>IF('Adjacent Counties'!AO63="x",VLOOKUP('2016 0-64'!AO$1,'2016 population'!$A$3:$E$102,4,FALSE),"")</f>
        <v/>
      </c>
      <c r="AP63" s="21" t="str">
        <f>IF('Adjacent Counties'!AP63="x",VLOOKUP('2016 0-64'!AP$1,'2016 population'!$A$3:$E$102,4,FALSE),"")</f>
        <v/>
      </c>
      <c r="AQ63" s="21" t="str">
        <f>IF('Adjacent Counties'!AQ63="x",VLOOKUP('2016 0-64'!AQ$1,'2016 population'!$A$3:$E$102,4,FALSE),"")</f>
        <v/>
      </c>
      <c r="AR63" s="21" t="str">
        <f>IF('Adjacent Counties'!AR63="x",VLOOKUP('2016 0-64'!AR$1,'2016 population'!$A$3:$E$102,4,FALSE),"")</f>
        <v/>
      </c>
      <c r="AS63" s="21" t="str">
        <f>IF('Adjacent Counties'!AS63="x",VLOOKUP('2016 0-64'!AS$1,'2016 population'!$A$3:$E$102,4,FALSE),"")</f>
        <v/>
      </c>
      <c r="AT63" s="21" t="str">
        <f>IF('Adjacent Counties'!AT63="x",VLOOKUP('2016 0-64'!AT$1,'2016 population'!$A$3:$E$102,4,FALSE),"")</f>
        <v/>
      </c>
      <c r="AU63" s="21" t="str">
        <f>IF('Adjacent Counties'!AU63="x",VLOOKUP('2016 0-64'!AU$1,'2016 population'!$A$3:$E$102,4,FALSE),"")</f>
        <v/>
      </c>
      <c r="AV63" s="21" t="str">
        <f>IF('Adjacent Counties'!AV63="x",VLOOKUP('2016 0-64'!AV$1,'2016 population'!$A$3:$E$102,4,FALSE),"")</f>
        <v/>
      </c>
      <c r="AW63" s="21" t="str">
        <f>IF('Adjacent Counties'!AW63="x",VLOOKUP('2016 0-64'!AW$1,'2016 population'!$A$3:$E$102,4,FALSE),"")</f>
        <v/>
      </c>
      <c r="AX63" s="21" t="str">
        <f>IF('Adjacent Counties'!AX63="x",VLOOKUP('2016 0-64'!AX$1,'2016 population'!$A$3:$E$102,4,FALSE),"")</f>
        <v/>
      </c>
      <c r="AY63" s="21" t="str">
        <f>IF('Adjacent Counties'!AY63="x",VLOOKUP('2016 0-64'!AY$1,'2016 population'!$A$3:$E$102,4,FALSE),"")</f>
        <v/>
      </c>
      <c r="AZ63" s="21" t="str">
        <f>IF('Adjacent Counties'!AZ63="x",VLOOKUP('2016 0-64'!AZ$1,'2016 population'!$A$3:$E$102,4,FALSE),"")</f>
        <v/>
      </c>
      <c r="BA63" s="21" t="str">
        <f>IF('Adjacent Counties'!BA63="x",VLOOKUP('2016 0-64'!BA$1,'2016 population'!$A$3:$E$102,4,FALSE),"")</f>
        <v/>
      </c>
      <c r="BB63" s="21" t="str">
        <f>IF('Adjacent Counties'!BB63="x",VLOOKUP('2016 0-64'!BB$1,'2016 population'!$A$3:$E$102,4,FALSE),"")</f>
        <v/>
      </c>
      <c r="BC63" s="21" t="str">
        <f>IF('Adjacent Counties'!BC63="x",VLOOKUP('2016 0-64'!BC$1,'2016 population'!$A$3:$E$102,4,FALSE),"")</f>
        <v/>
      </c>
      <c r="BD63" s="21" t="str">
        <f>IF('Adjacent Counties'!BD63="x",VLOOKUP('2016 0-64'!BD$1,'2016 population'!$A$3:$E$102,4,FALSE),"")</f>
        <v/>
      </c>
      <c r="BE63" s="21" t="str">
        <f>IF('Adjacent Counties'!BE63="x",VLOOKUP('2016 0-64'!BE$1,'2016 population'!$A$3:$E$102,4,FALSE),"")</f>
        <v/>
      </c>
      <c r="BF63" s="21" t="str">
        <f>IF('Adjacent Counties'!BF63="x",VLOOKUP('2016 0-64'!BF$1,'2016 population'!$A$3:$E$102,4,FALSE),"")</f>
        <v/>
      </c>
      <c r="BG63" s="21" t="str">
        <f>IF('Adjacent Counties'!BG63="x",VLOOKUP('2016 0-64'!BG$1,'2016 population'!$A$3:$E$102,4,FALSE),"")</f>
        <v/>
      </c>
      <c r="BH63" s="21" t="str">
        <f>IF('Adjacent Counties'!BH63="x",VLOOKUP('2016 0-64'!BH$1,'2016 population'!$A$3:$E$102,4,FALSE),"")</f>
        <v/>
      </c>
      <c r="BI63" s="21" t="str">
        <f>IF('Adjacent Counties'!BI63="x",VLOOKUP('2016 0-64'!BI$1,'2016 population'!$A$3:$E$102,4,FALSE),"")</f>
        <v/>
      </c>
      <c r="BJ63" s="21" t="str">
        <f>IF('Adjacent Counties'!BJ63="x",VLOOKUP('2016 0-64'!BJ$1,'2016 population'!$A$3:$E$102,4,FALSE),"")</f>
        <v/>
      </c>
      <c r="BK63" s="21">
        <f>IF('Adjacent Counties'!BK63="x",VLOOKUP('2016 0-64'!BK$1,'2016 population'!$A$3:$E$102,4,FALSE),"")</f>
        <v>1531</v>
      </c>
      <c r="BL63" s="21">
        <f>IF('Adjacent Counties'!BL63="x",VLOOKUP('2016 0-64'!BL$1,'2016 population'!$A$3:$E$102,4,FALSE),"")</f>
        <v>7549</v>
      </c>
      <c r="BM63" s="21" t="str">
        <f>IF('Adjacent Counties'!BM63="x",VLOOKUP('2016 0-64'!BM$1,'2016 population'!$A$3:$E$102,4,FALSE),"")</f>
        <v/>
      </c>
      <c r="BN63" s="21" t="str">
        <f>IF('Adjacent Counties'!BN63="x",VLOOKUP('2016 0-64'!BN$1,'2016 population'!$A$3:$E$102,4,FALSE),"")</f>
        <v/>
      </c>
      <c r="BO63" s="21" t="str">
        <f>IF('Adjacent Counties'!BO63="x",VLOOKUP('2016 0-64'!BO$1,'2016 population'!$A$3:$E$102,4,FALSE),"")</f>
        <v/>
      </c>
      <c r="BP63" s="21" t="str">
        <f>IF('Adjacent Counties'!BP63="x",VLOOKUP('2016 0-64'!BP$1,'2016 population'!$A$3:$E$102,4,FALSE),"")</f>
        <v/>
      </c>
      <c r="BQ63" s="21" t="str">
        <f>IF('Adjacent Counties'!BQ63="x",VLOOKUP('2016 0-64'!BQ$1,'2016 population'!$A$3:$E$102,4,FALSE),"")</f>
        <v/>
      </c>
      <c r="BR63" s="21" t="str">
        <f>IF('Adjacent Counties'!BR63="x",VLOOKUP('2016 0-64'!BR$1,'2016 population'!$A$3:$E$102,4,FALSE),"")</f>
        <v/>
      </c>
      <c r="BS63" s="21" t="str">
        <f>IF('Adjacent Counties'!BS63="x",VLOOKUP('2016 0-64'!BS$1,'2016 population'!$A$3:$E$102,4,FALSE),"")</f>
        <v/>
      </c>
      <c r="BT63" s="21" t="str">
        <f>IF('Adjacent Counties'!BT63="x",VLOOKUP('2016 0-64'!BT$1,'2016 population'!$A$3:$E$102,4,FALSE),"")</f>
        <v/>
      </c>
      <c r="BU63" s="21" t="str">
        <f>IF('Adjacent Counties'!BU63="x",VLOOKUP('2016 0-64'!BU$1,'2016 population'!$A$3:$E$102,4,FALSE),"")</f>
        <v/>
      </c>
      <c r="BV63" s="21" t="str">
        <f>IF('Adjacent Counties'!BV63="x",VLOOKUP('2016 0-64'!BV$1,'2016 population'!$A$3:$E$102,4,FALSE),"")</f>
        <v/>
      </c>
      <c r="BW63" s="21" t="str">
        <f>IF('Adjacent Counties'!BW63="x",VLOOKUP('2016 0-64'!BW$1,'2016 population'!$A$3:$E$102,4,FALSE),"")</f>
        <v/>
      </c>
      <c r="BX63" s="21" t="str">
        <f>IF('Adjacent Counties'!BX63="x",VLOOKUP('2016 0-64'!BX$1,'2016 population'!$A$3:$E$102,4,FALSE),"")</f>
        <v/>
      </c>
      <c r="BY63" s="21">
        <f>IF('Adjacent Counties'!BY63="x",VLOOKUP('2016 0-64'!BY$1,'2016 population'!$A$3:$E$102,4,FALSE),"")</f>
        <v>6960</v>
      </c>
      <c r="BZ63" s="21">
        <f>IF('Adjacent Counties'!BZ63="x",VLOOKUP('2016 0-64'!BZ$1,'2016 population'!$A$3:$E$102,4,FALSE),"")</f>
        <v>2250</v>
      </c>
      <c r="CA63" s="21" t="str">
        <f>IF('Adjacent Counties'!CA63="x",VLOOKUP('2016 0-64'!CA$1,'2016 population'!$A$3:$E$102,4,FALSE),"")</f>
        <v/>
      </c>
      <c r="CB63" s="21" t="str">
        <f>IF('Adjacent Counties'!CB63="x",VLOOKUP('2016 0-64'!CB$1,'2016 population'!$A$3:$E$102,4,FALSE),"")</f>
        <v/>
      </c>
      <c r="CC63" s="21" t="str">
        <f>IF('Adjacent Counties'!CC63="x",VLOOKUP('2016 0-64'!CC$1,'2016 population'!$A$3:$E$102,4,FALSE),"")</f>
        <v/>
      </c>
      <c r="CD63" s="21" t="str">
        <f>IF('Adjacent Counties'!CD63="x",VLOOKUP('2016 0-64'!CD$1,'2016 population'!$A$3:$E$102,4,FALSE),"")</f>
        <v/>
      </c>
      <c r="CE63" s="21" t="str">
        <f>IF('Adjacent Counties'!CE63="x",VLOOKUP('2016 0-64'!CE$1,'2016 population'!$A$3:$E$102,4,FALSE),"")</f>
        <v/>
      </c>
      <c r="CF63" s="21" t="str">
        <f>IF('Adjacent Counties'!CF63="x",VLOOKUP('2016 0-64'!CF$1,'2016 population'!$A$3:$E$102,4,FALSE),"")</f>
        <v/>
      </c>
      <c r="CG63" s="21">
        <f>IF('Adjacent Counties'!CG63="x",VLOOKUP('2016 0-64'!CG$1,'2016 population'!$A$3:$E$102,4,FALSE),"")</f>
        <v>3312</v>
      </c>
      <c r="CH63" s="21" t="str">
        <f>IF('Adjacent Counties'!CH63="x",VLOOKUP('2016 0-64'!CH$1,'2016 population'!$A$3:$E$102,4,FALSE),"")</f>
        <v/>
      </c>
      <c r="CI63" s="21" t="str">
        <f>IF('Adjacent Counties'!CI63="x",VLOOKUP('2016 0-64'!CI$1,'2016 population'!$A$3:$E$102,4,FALSE),"")</f>
        <v/>
      </c>
      <c r="CJ63" s="21" t="str">
        <f>IF('Adjacent Counties'!CJ63="x",VLOOKUP('2016 0-64'!CJ$1,'2016 population'!$A$3:$E$102,4,FALSE),"")</f>
        <v/>
      </c>
      <c r="CK63" s="21" t="str">
        <f>IF('Adjacent Counties'!CK63="x",VLOOKUP('2016 0-64'!CK$1,'2016 population'!$A$3:$E$102,4,FALSE),"")</f>
        <v/>
      </c>
      <c r="CL63" s="21" t="str">
        <f>IF('Adjacent Counties'!CL63="x",VLOOKUP('2016 0-64'!CL$1,'2016 population'!$A$3:$E$102,4,FALSE),"")</f>
        <v/>
      </c>
      <c r="CM63" s="21" t="str">
        <f>IF('Adjacent Counties'!CM63="x",VLOOKUP('2016 0-64'!CM$1,'2016 population'!$A$3:$E$102,4,FALSE),"")</f>
        <v/>
      </c>
      <c r="CN63" s="21" t="str">
        <f>IF('Adjacent Counties'!CN63="x",VLOOKUP('2016 0-64'!CN$1,'2016 population'!$A$3:$E$102,4,FALSE),"")</f>
        <v/>
      </c>
      <c r="CO63" s="21" t="str">
        <f>IF('Adjacent Counties'!CO63="x",VLOOKUP('2016 0-64'!CO$1,'2016 population'!$A$3:$E$102,4,FALSE),"")</f>
        <v/>
      </c>
      <c r="CP63" s="21" t="str">
        <f>IF('Adjacent Counties'!CP63="x",VLOOKUP('2016 0-64'!CP$1,'2016 population'!$A$3:$E$102,4,FALSE),"")</f>
        <v/>
      </c>
      <c r="CQ63" s="21" t="str">
        <f>IF('Adjacent Counties'!CQ63="x",VLOOKUP('2016 0-64'!CQ$1,'2016 population'!$A$3:$E$102,4,FALSE),"")</f>
        <v/>
      </c>
      <c r="CR63" s="21" t="str">
        <f>IF('Adjacent Counties'!CR63="x",VLOOKUP('2016 0-64'!CR$1,'2016 population'!$A$3:$E$102,4,FALSE),"")</f>
        <v/>
      </c>
      <c r="CS63" s="21" t="str">
        <f>IF('Adjacent Counties'!CS63="x",VLOOKUP('2016 0-64'!CS$1,'2016 population'!$A$3:$E$102,4,FALSE),"")</f>
        <v/>
      </c>
      <c r="CT63" s="21" t="str">
        <f>IF('Adjacent Counties'!CT63="x",VLOOKUP('2016 0-64'!CT$1,'2016 population'!$A$3:$E$102,4,FALSE),"")</f>
        <v/>
      </c>
      <c r="CU63" s="21" t="str">
        <f>IF('Adjacent Counties'!CU63="x",VLOOKUP('2016 0-64'!CU$1,'2016 population'!$A$3:$E$102,4,FALSE),"")</f>
        <v/>
      </c>
      <c r="CV63" s="21" t="str">
        <f>IF('Adjacent Counties'!CV63="x",VLOOKUP('2016 0-64'!CV$1,'2016 population'!$A$3:$E$102,4,FALSE),"")</f>
        <v/>
      </c>
      <c r="CW63" s="21" t="str">
        <f>IF('Adjacent Counties'!CW63="x",VLOOKUP('2016 0-64'!CW$1,'2016 population'!$A$3:$E$102,4,FALSE),"")</f>
        <v/>
      </c>
      <c r="CX63" s="21">
        <f t="shared" si="0"/>
        <v>30044</v>
      </c>
    </row>
    <row r="64" spans="1:102">
      <c r="A64" s="3" t="s">
        <v>62</v>
      </c>
      <c r="B64" s="21" t="str">
        <f>IF('Adjacent Counties'!B64="x",VLOOKUP('2016 0-64'!B$1,'2016 population'!$A$3:$E$102,4,FALSE),"")</f>
        <v/>
      </c>
      <c r="C64" s="21" t="str">
        <f>IF('Adjacent Counties'!C64="x",VLOOKUP('2016 0-64'!C$1,'2016 population'!$A$3:$E$102,4,FALSE),"")</f>
        <v/>
      </c>
      <c r="D64" s="21" t="str">
        <f>IF('Adjacent Counties'!D64="x",VLOOKUP('2016 0-64'!D$1,'2016 population'!$A$3:$E$102,4,FALSE),"")</f>
        <v/>
      </c>
      <c r="E64" s="21" t="str">
        <f>IF('Adjacent Counties'!E64="x",VLOOKUP('2016 0-64'!E$1,'2016 population'!$A$3:$E$102,4,FALSE),"")</f>
        <v/>
      </c>
      <c r="F64" s="21" t="str">
        <f>IF('Adjacent Counties'!F64="x",VLOOKUP('2016 0-64'!F$1,'2016 population'!$A$3:$E$102,4,FALSE),"")</f>
        <v/>
      </c>
      <c r="G64" s="21" t="str">
        <f>IF('Adjacent Counties'!G64="x",VLOOKUP('2016 0-64'!G$1,'2016 population'!$A$3:$E$102,4,FALSE),"")</f>
        <v/>
      </c>
      <c r="H64" s="21" t="str">
        <f>IF('Adjacent Counties'!H64="x",VLOOKUP('2016 0-64'!H$1,'2016 population'!$A$3:$E$102,4,FALSE),"")</f>
        <v/>
      </c>
      <c r="I64" s="21" t="str">
        <f>IF('Adjacent Counties'!I64="x",VLOOKUP('2016 0-64'!I$1,'2016 population'!$A$3:$E$102,4,FALSE),"")</f>
        <v/>
      </c>
      <c r="J64" s="21" t="str">
        <f>IF('Adjacent Counties'!J64="x",VLOOKUP('2016 0-64'!J$1,'2016 population'!$A$3:$E$102,4,FALSE),"")</f>
        <v/>
      </c>
      <c r="K64" s="21" t="str">
        <f>IF('Adjacent Counties'!K64="x",VLOOKUP('2016 0-64'!K$1,'2016 population'!$A$3:$E$102,4,FALSE),"")</f>
        <v/>
      </c>
      <c r="L64" s="21" t="str">
        <f>IF('Adjacent Counties'!L64="x",VLOOKUP('2016 0-64'!L$1,'2016 population'!$A$3:$E$102,4,FALSE),"")</f>
        <v/>
      </c>
      <c r="M64" s="21" t="str">
        <f>IF('Adjacent Counties'!M64="x",VLOOKUP('2016 0-64'!M$1,'2016 population'!$A$3:$E$102,4,FALSE),"")</f>
        <v/>
      </c>
      <c r="N64" s="21" t="str">
        <f>IF('Adjacent Counties'!N64="x",VLOOKUP('2016 0-64'!N$1,'2016 population'!$A$3:$E$102,4,FALSE),"")</f>
        <v/>
      </c>
      <c r="O64" s="21" t="str">
        <f>IF('Adjacent Counties'!O64="x",VLOOKUP('2016 0-64'!O$1,'2016 population'!$A$3:$E$102,4,FALSE),"")</f>
        <v/>
      </c>
      <c r="P64" s="21" t="str">
        <f>IF('Adjacent Counties'!P64="x",VLOOKUP('2016 0-64'!P$1,'2016 population'!$A$3:$E$102,4,FALSE),"")</f>
        <v/>
      </c>
      <c r="Q64" s="21" t="str">
        <f>IF('Adjacent Counties'!Q64="x",VLOOKUP('2016 0-64'!Q$1,'2016 population'!$A$3:$E$102,4,FALSE),"")</f>
        <v/>
      </c>
      <c r="R64" s="21" t="str">
        <f>IF('Adjacent Counties'!R64="x",VLOOKUP('2016 0-64'!R$1,'2016 population'!$A$3:$E$102,4,FALSE),"")</f>
        <v/>
      </c>
      <c r="S64" s="21" t="str">
        <f>IF('Adjacent Counties'!S64="x",VLOOKUP('2016 0-64'!S$1,'2016 population'!$A$3:$E$102,4,FALSE),"")</f>
        <v/>
      </c>
      <c r="T64" s="21">
        <f>IF('Adjacent Counties'!T64="x",VLOOKUP('2016 0-64'!T$1,'2016 population'!$A$3:$E$102,4,FALSE),"")</f>
        <v>4864</v>
      </c>
      <c r="U64" s="21" t="str">
        <f>IF('Adjacent Counties'!U64="x",VLOOKUP('2016 0-64'!U$1,'2016 population'!$A$3:$E$102,4,FALSE),"")</f>
        <v/>
      </c>
      <c r="V64" s="21" t="str">
        <f>IF('Adjacent Counties'!V64="x",VLOOKUP('2016 0-64'!V$1,'2016 population'!$A$3:$E$102,4,FALSE),"")</f>
        <v/>
      </c>
      <c r="W64" s="21" t="str">
        <f>IF('Adjacent Counties'!W64="x",VLOOKUP('2016 0-64'!W$1,'2016 population'!$A$3:$E$102,4,FALSE),"")</f>
        <v/>
      </c>
      <c r="X64" s="21" t="str">
        <f>IF('Adjacent Counties'!X64="x",VLOOKUP('2016 0-64'!X$1,'2016 population'!$A$3:$E$102,4,FALSE),"")</f>
        <v/>
      </c>
      <c r="Y64" s="21" t="str">
        <f>IF('Adjacent Counties'!Y64="x",VLOOKUP('2016 0-64'!Y$1,'2016 population'!$A$3:$E$102,4,FALSE),"")</f>
        <v/>
      </c>
      <c r="Z64" s="21" t="str">
        <f>IF('Adjacent Counties'!Z64="x",VLOOKUP('2016 0-64'!Z$1,'2016 population'!$A$3:$E$102,4,FALSE),"")</f>
        <v/>
      </c>
      <c r="AA64" s="21">
        <f>IF('Adjacent Counties'!AA64="x",VLOOKUP('2016 0-64'!AA$1,'2016 population'!$A$3:$E$102,4,FALSE),"")</f>
        <v>11355</v>
      </c>
      <c r="AB64" s="21" t="str">
        <f>IF('Adjacent Counties'!AB64="x",VLOOKUP('2016 0-64'!AB$1,'2016 population'!$A$3:$E$102,4,FALSE),"")</f>
        <v/>
      </c>
      <c r="AC64" s="21" t="str">
        <f>IF('Adjacent Counties'!AC64="x",VLOOKUP('2016 0-64'!AC$1,'2016 population'!$A$3:$E$102,4,FALSE),"")</f>
        <v/>
      </c>
      <c r="AD64" s="21" t="str">
        <f>IF('Adjacent Counties'!AD64="x",VLOOKUP('2016 0-64'!AD$1,'2016 population'!$A$3:$E$102,4,FALSE),"")</f>
        <v/>
      </c>
      <c r="AE64" s="21" t="str">
        <f>IF('Adjacent Counties'!AE64="x",VLOOKUP('2016 0-64'!AE$1,'2016 population'!$A$3:$E$102,4,FALSE),"")</f>
        <v/>
      </c>
      <c r="AF64" s="21" t="str">
        <f>IF('Adjacent Counties'!AF64="x",VLOOKUP('2016 0-64'!AF$1,'2016 population'!$A$3:$E$102,4,FALSE),"")</f>
        <v/>
      </c>
      <c r="AG64" s="21" t="str">
        <f>IF('Adjacent Counties'!AG64="x",VLOOKUP('2016 0-64'!AG$1,'2016 population'!$A$3:$E$102,4,FALSE),"")</f>
        <v/>
      </c>
      <c r="AH64" s="21" t="str">
        <f>IF('Adjacent Counties'!AH64="x",VLOOKUP('2016 0-64'!AH$1,'2016 population'!$A$3:$E$102,4,FALSE),"")</f>
        <v/>
      </c>
      <c r="AI64" s="21" t="str">
        <f>IF('Adjacent Counties'!AI64="x",VLOOKUP('2016 0-64'!AI$1,'2016 population'!$A$3:$E$102,4,FALSE),"")</f>
        <v/>
      </c>
      <c r="AJ64" s="21" t="str">
        <f>IF('Adjacent Counties'!AJ64="x",VLOOKUP('2016 0-64'!AJ$1,'2016 population'!$A$3:$E$102,4,FALSE),"")</f>
        <v/>
      </c>
      <c r="AK64" s="21" t="str">
        <f>IF('Adjacent Counties'!AK64="x",VLOOKUP('2016 0-64'!AK$1,'2016 population'!$A$3:$E$102,4,FALSE),"")</f>
        <v/>
      </c>
      <c r="AL64" s="21" t="str">
        <f>IF('Adjacent Counties'!AL64="x",VLOOKUP('2016 0-64'!AL$1,'2016 population'!$A$3:$E$102,4,FALSE),"")</f>
        <v/>
      </c>
      <c r="AM64" s="21" t="str">
        <f>IF('Adjacent Counties'!AM64="x",VLOOKUP('2016 0-64'!AM$1,'2016 population'!$A$3:$E$102,4,FALSE),"")</f>
        <v/>
      </c>
      <c r="AN64" s="21" t="str">
        <f>IF('Adjacent Counties'!AN64="x",VLOOKUP('2016 0-64'!AN$1,'2016 population'!$A$3:$E$102,4,FALSE),"")</f>
        <v/>
      </c>
      <c r="AO64" s="21" t="str">
        <f>IF('Adjacent Counties'!AO64="x",VLOOKUP('2016 0-64'!AO$1,'2016 population'!$A$3:$E$102,4,FALSE),"")</f>
        <v/>
      </c>
      <c r="AP64" s="21" t="str">
        <f>IF('Adjacent Counties'!AP64="x",VLOOKUP('2016 0-64'!AP$1,'2016 population'!$A$3:$E$102,4,FALSE),"")</f>
        <v/>
      </c>
      <c r="AQ64" s="21" t="str">
        <f>IF('Adjacent Counties'!AQ64="x",VLOOKUP('2016 0-64'!AQ$1,'2016 population'!$A$3:$E$102,4,FALSE),"")</f>
        <v/>
      </c>
      <c r="AR64" s="21">
        <f>IF('Adjacent Counties'!AR64="x",VLOOKUP('2016 0-64'!AR$1,'2016 population'!$A$3:$E$102,4,FALSE),"")</f>
        <v>4646</v>
      </c>
      <c r="AS64" s="21" t="str">
        <f>IF('Adjacent Counties'!AS64="x",VLOOKUP('2016 0-64'!AS$1,'2016 population'!$A$3:$E$102,4,FALSE),"")</f>
        <v/>
      </c>
      <c r="AT64" s="21" t="str">
        <f>IF('Adjacent Counties'!AT64="x",VLOOKUP('2016 0-64'!AT$1,'2016 population'!$A$3:$E$102,4,FALSE),"")</f>
        <v/>
      </c>
      <c r="AU64" s="21" t="str">
        <f>IF('Adjacent Counties'!AU64="x",VLOOKUP('2016 0-64'!AU$1,'2016 population'!$A$3:$E$102,4,FALSE),"")</f>
        <v/>
      </c>
      <c r="AV64" s="21">
        <f>IF('Adjacent Counties'!AV64="x",VLOOKUP('2016 0-64'!AV$1,'2016 population'!$A$3:$E$102,4,FALSE),"")</f>
        <v>1294</v>
      </c>
      <c r="AW64" s="21" t="str">
        <f>IF('Adjacent Counties'!AW64="x",VLOOKUP('2016 0-64'!AW$1,'2016 population'!$A$3:$E$102,4,FALSE),"")</f>
        <v/>
      </c>
      <c r="AX64" s="21" t="str">
        <f>IF('Adjacent Counties'!AX64="x",VLOOKUP('2016 0-64'!AX$1,'2016 population'!$A$3:$E$102,4,FALSE),"")</f>
        <v/>
      </c>
      <c r="AY64" s="21" t="str">
        <f>IF('Adjacent Counties'!AY64="x",VLOOKUP('2016 0-64'!AY$1,'2016 population'!$A$3:$E$102,4,FALSE),"")</f>
        <v/>
      </c>
      <c r="AZ64" s="21" t="str">
        <f>IF('Adjacent Counties'!AZ64="x",VLOOKUP('2016 0-64'!AZ$1,'2016 population'!$A$3:$E$102,4,FALSE),"")</f>
        <v/>
      </c>
      <c r="BA64" s="21" t="str">
        <f>IF('Adjacent Counties'!BA64="x",VLOOKUP('2016 0-64'!BA$1,'2016 population'!$A$3:$E$102,4,FALSE),"")</f>
        <v/>
      </c>
      <c r="BB64" s="21">
        <f>IF('Adjacent Counties'!BB64="x",VLOOKUP('2016 0-64'!BB$1,'2016 population'!$A$3:$E$102,4,FALSE),"")</f>
        <v>2880</v>
      </c>
      <c r="BC64" s="21" t="str">
        <f>IF('Adjacent Counties'!BC64="x",VLOOKUP('2016 0-64'!BC$1,'2016 population'!$A$3:$E$102,4,FALSE),"")</f>
        <v/>
      </c>
      <c r="BD64" s="21" t="str">
        <f>IF('Adjacent Counties'!BD64="x",VLOOKUP('2016 0-64'!BD$1,'2016 population'!$A$3:$E$102,4,FALSE),"")</f>
        <v/>
      </c>
      <c r="BE64" s="21" t="str">
        <f>IF('Adjacent Counties'!BE64="x",VLOOKUP('2016 0-64'!BE$1,'2016 population'!$A$3:$E$102,4,FALSE),"")</f>
        <v/>
      </c>
      <c r="BF64" s="21" t="str">
        <f>IF('Adjacent Counties'!BF64="x",VLOOKUP('2016 0-64'!BF$1,'2016 population'!$A$3:$E$102,4,FALSE),"")</f>
        <v/>
      </c>
      <c r="BG64" s="21" t="str">
        <f>IF('Adjacent Counties'!BG64="x",VLOOKUP('2016 0-64'!BG$1,'2016 population'!$A$3:$E$102,4,FALSE),"")</f>
        <v/>
      </c>
      <c r="BH64" s="21" t="str">
        <f>IF('Adjacent Counties'!BH64="x",VLOOKUP('2016 0-64'!BH$1,'2016 population'!$A$3:$E$102,4,FALSE),"")</f>
        <v/>
      </c>
      <c r="BI64" s="21" t="str">
        <f>IF('Adjacent Counties'!BI64="x",VLOOKUP('2016 0-64'!BI$1,'2016 population'!$A$3:$E$102,4,FALSE),"")</f>
        <v/>
      </c>
      <c r="BJ64" s="21" t="str">
        <f>IF('Adjacent Counties'!BJ64="x",VLOOKUP('2016 0-64'!BJ$1,'2016 population'!$A$3:$E$102,4,FALSE),"")</f>
        <v/>
      </c>
      <c r="BK64" s="21">
        <f>IF('Adjacent Counties'!BK64="x",VLOOKUP('2016 0-64'!BK$1,'2016 population'!$A$3:$E$102,4,FALSE),"")</f>
        <v>1531</v>
      </c>
      <c r="BL64" s="21">
        <f>IF('Adjacent Counties'!BL64="x",VLOOKUP('2016 0-64'!BL$1,'2016 population'!$A$3:$E$102,4,FALSE),"")</f>
        <v>7549</v>
      </c>
      <c r="BM64" s="21" t="str">
        <f>IF('Adjacent Counties'!BM64="x",VLOOKUP('2016 0-64'!BM$1,'2016 population'!$A$3:$E$102,4,FALSE),"")</f>
        <v/>
      </c>
      <c r="BN64" s="21" t="str">
        <f>IF('Adjacent Counties'!BN64="x",VLOOKUP('2016 0-64'!BN$1,'2016 population'!$A$3:$E$102,4,FALSE),"")</f>
        <v/>
      </c>
      <c r="BO64" s="21" t="str">
        <f>IF('Adjacent Counties'!BO64="x",VLOOKUP('2016 0-64'!BO$1,'2016 population'!$A$3:$E$102,4,FALSE),"")</f>
        <v/>
      </c>
      <c r="BP64" s="21" t="str">
        <f>IF('Adjacent Counties'!BP64="x",VLOOKUP('2016 0-64'!BP$1,'2016 population'!$A$3:$E$102,4,FALSE),"")</f>
        <v/>
      </c>
      <c r="BQ64" s="21" t="str">
        <f>IF('Adjacent Counties'!BQ64="x",VLOOKUP('2016 0-64'!BQ$1,'2016 population'!$A$3:$E$102,4,FALSE),"")</f>
        <v/>
      </c>
      <c r="BR64" s="21" t="str">
        <f>IF('Adjacent Counties'!BR64="x",VLOOKUP('2016 0-64'!BR$1,'2016 population'!$A$3:$E$102,4,FALSE),"")</f>
        <v/>
      </c>
      <c r="BS64" s="21" t="str">
        <f>IF('Adjacent Counties'!BS64="x",VLOOKUP('2016 0-64'!BS$1,'2016 population'!$A$3:$E$102,4,FALSE),"")</f>
        <v/>
      </c>
      <c r="BT64" s="21" t="str">
        <f>IF('Adjacent Counties'!BT64="x",VLOOKUP('2016 0-64'!BT$1,'2016 population'!$A$3:$E$102,4,FALSE),"")</f>
        <v/>
      </c>
      <c r="BU64" s="21" t="str">
        <f>IF('Adjacent Counties'!BU64="x",VLOOKUP('2016 0-64'!BU$1,'2016 population'!$A$3:$E$102,4,FALSE),"")</f>
        <v/>
      </c>
      <c r="BV64" s="21" t="str">
        <f>IF('Adjacent Counties'!BV64="x",VLOOKUP('2016 0-64'!BV$1,'2016 population'!$A$3:$E$102,4,FALSE),"")</f>
        <v/>
      </c>
      <c r="BW64" s="21" t="str">
        <f>IF('Adjacent Counties'!BW64="x",VLOOKUP('2016 0-64'!BW$1,'2016 population'!$A$3:$E$102,4,FALSE),"")</f>
        <v/>
      </c>
      <c r="BX64" s="21" t="str">
        <f>IF('Adjacent Counties'!BX64="x",VLOOKUP('2016 0-64'!BX$1,'2016 population'!$A$3:$E$102,4,FALSE),"")</f>
        <v/>
      </c>
      <c r="BY64" s="21">
        <f>IF('Adjacent Counties'!BY64="x",VLOOKUP('2016 0-64'!BY$1,'2016 population'!$A$3:$E$102,4,FALSE),"")</f>
        <v>6960</v>
      </c>
      <c r="BZ64" s="21">
        <f>IF('Adjacent Counties'!BZ64="x",VLOOKUP('2016 0-64'!BZ$1,'2016 population'!$A$3:$E$102,4,FALSE),"")</f>
        <v>2250</v>
      </c>
      <c r="CA64" s="21" t="str">
        <f>IF('Adjacent Counties'!CA64="x",VLOOKUP('2016 0-64'!CA$1,'2016 population'!$A$3:$E$102,4,FALSE),"")</f>
        <v/>
      </c>
      <c r="CB64" s="21" t="str">
        <f>IF('Adjacent Counties'!CB64="x",VLOOKUP('2016 0-64'!CB$1,'2016 population'!$A$3:$E$102,4,FALSE),"")</f>
        <v/>
      </c>
      <c r="CC64" s="21" t="str">
        <f>IF('Adjacent Counties'!CC64="x",VLOOKUP('2016 0-64'!CC$1,'2016 population'!$A$3:$E$102,4,FALSE),"")</f>
        <v/>
      </c>
      <c r="CD64" s="21" t="str">
        <f>IF('Adjacent Counties'!CD64="x",VLOOKUP('2016 0-64'!CD$1,'2016 population'!$A$3:$E$102,4,FALSE),"")</f>
        <v/>
      </c>
      <c r="CE64" s="21" t="str">
        <f>IF('Adjacent Counties'!CE64="x",VLOOKUP('2016 0-64'!CE$1,'2016 population'!$A$3:$E$102,4,FALSE),"")</f>
        <v/>
      </c>
      <c r="CF64" s="21">
        <f>IF('Adjacent Counties'!CF64="x",VLOOKUP('2016 0-64'!CF$1,'2016 population'!$A$3:$E$102,4,FALSE),"")</f>
        <v>1604</v>
      </c>
      <c r="CG64" s="21" t="str">
        <f>IF('Adjacent Counties'!CG64="x",VLOOKUP('2016 0-64'!CG$1,'2016 population'!$A$3:$E$102,4,FALSE),"")</f>
        <v/>
      </c>
      <c r="CH64" s="21" t="str">
        <f>IF('Adjacent Counties'!CH64="x",VLOOKUP('2016 0-64'!CH$1,'2016 population'!$A$3:$E$102,4,FALSE),"")</f>
        <v/>
      </c>
      <c r="CI64" s="21" t="str">
        <f>IF('Adjacent Counties'!CI64="x",VLOOKUP('2016 0-64'!CI$1,'2016 population'!$A$3:$E$102,4,FALSE),"")</f>
        <v/>
      </c>
      <c r="CJ64" s="21" t="str">
        <f>IF('Adjacent Counties'!CJ64="x",VLOOKUP('2016 0-64'!CJ$1,'2016 population'!$A$3:$E$102,4,FALSE),"")</f>
        <v/>
      </c>
      <c r="CK64" s="21" t="str">
        <f>IF('Adjacent Counties'!CK64="x",VLOOKUP('2016 0-64'!CK$1,'2016 population'!$A$3:$E$102,4,FALSE),"")</f>
        <v/>
      </c>
      <c r="CL64" s="21" t="str">
        <f>IF('Adjacent Counties'!CL64="x",VLOOKUP('2016 0-64'!CL$1,'2016 population'!$A$3:$E$102,4,FALSE),"")</f>
        <v/>
      </c>
      <c r="CM64" s="21" t="str">
        <f>IF('Adjacent Counties'!CM64="x",VLOOKUP('2016 0-64'!CM$1,'2016 population'!$A$3:$E$102,4,FALSE),"")</f>
        <v/>
      </c>
      <c r="CN64" s="21" t="str">
        <f>IF('Adjacent Counties'!CN64="x",VLOOKUP('2016 0-64'!CN$1,'2016 population'!$A$3:$E$102,4,FALSE),"")</f>
        <v/>
      </c>
      <c r="CO64" s="21" t="str">
        <f>IF('Adjacent Counties'!CO64="x",VLOOKUP('2016 0-64'!CO$1,'2016 population'!$A$3:$E$102,4,FALSE),"")</f>
        <v/>
      </c>
      <c r="CP64" s="21" t="str">
        <f>IF('Adjacent Counties'!CP64="x",VLOOKUP('2016 0-64'!CP$1,'2016 population'!$A$3:$E$102,4,FALSE),"")</f>
        <v/>
      </c>
      <c r="CQ64" s="21" t="str">
        <f>IF('Adjacent Counties'!CQ64="x",VLOOKUP('2016 0-64'!CQ$1,'2016 population'!$A$3:$E$102,4,FALSE),"")</f>
        <v/>
      </c>
      <c r="CR64" s="21" t="str">
        <f>IF('Adjacent Counties'!CR64="x",VLOOKUP('2016 0-64'!CR$1,'2016 population'!$A$3:$E$102,4,FALSE),"")</f>
        <v/>
      </c>
      <c r="CS64" s="21" t="str">
        <f>IF('Adjacent Counties'!CS64="x",VLOOKUP('2016 0-64'!CS$1,'2016 population'!$A$3:$E$102,4,FALSE),"")</f>
        <v/>
      </c>
      <c r="CT64" s="21" t="str">
        <f>IF('Adjacent Counties'!CT64="x",VLOOKUP('2016 0-64'!CT$1,'2016 population'!$A$3:$E$102,4,FALSE),"")</f>
        <v/>
      </c>
      <c r="CU64" s="21" t="str">
        <f>IF('Adjacent Counties'!CU64="x",VLOOKUP('2016 0-64'!CU$1,'2016 population'!$A$3:$E$102,4,FALSE),"")</f>
        <v/>
      </c>
      <c r="CV64" s="21" t="str">
        <f>IF('Adjacent Counties'!CV64="x",VLOOKUP('2016 0-64'!CV$1,'2016 population'!$A$3:$E$102,4,FALSE),"")</f>
        <v/>
      </c>
      <c r="CW64" s="21" t="str">
        <f>IF('Adjacent Counties'!CW64="x",VLOOKUP('2016 0-64'!CW$1,'2016 population'!$A$3:$E$102,4,FALSE),"")</f>
        <v/>
      </c>
      <c r="CX64" s="21">
        <f t="shared" si="0"/>
        <v>44933</v>
      </c>
    </row>
    <row r="65" spans="1:102">
      <c r="A65" s="3" t="s">
        <v>63</v>
      </c>
      <c r="B65" s="21" t="str">
        <f>IF('Adjacent Counties'!B65="x",VLOOKUP('2016 0-64'!B$1,'2016 population'!$A$3:$E$102,4,FALSE),"")</f>
        <v/>
      </c>
      <c r="C65" s="21" t="str">
        <f>IF('Adjacent Counties'!C65="x",VLOOKUP('2016 0-64'!C$1,'2016 population'!$A$3:$E$102,4,FALSE),"")</f>
        <v/>
      </c>
      <c r="D65" s="21" t="str">
        <f>IF('Adjacent Counties'!D65="x",VLOOKUP('2016 0-64'!D$1,'2016 population'!$A$3:$E$102,4,FALSE),"")</f>
        <v/>
      </c>
      <c r="E65" s="21" t="str">
        <f>IF('Adjacent Counties'!E65="x",VLOOKUP('2016 0-64'!E$1,'2016 population'!$A$3:$E$102,4,FALSE),"")</f>
        <v/>
      </c>
      <c r="F65" s="21" t="str">
        <f>IF('Adjacent Counties'!F65="x",VLOOKUP('2016 0-64'!F$1,'2016 population'!$A$3:$E$102,4,FALSE),"")</f>
        <v/>
      </c>
      <c r="G65" s="21" t="str">
        <f>IF('Adjacent Counties'!G65="x",VLOOKUP('2016 0-64'!G$1,'2016 population'!$A$3:$E$102,4,FALSE),"")</f>
        <v/>
      </c>
      <c r="H65" s="21" t="str">
        <f>IF('Adjacent Counties'!H65="x",VLOOKUP('2016 0-64'!H$1,'2016 population'!$A$3:$E$102,4,FALSE),"")</f>
        <v/>
      </c>
      <c r="I65" s="21" t="str">
        <f>IF('Adjacent Counties'!I65="x",VLOOKUP('2016 0-64'!I$1,'2016 population'!$A$3:$E$102,4,FALSE),"")</f>
        <v/>
      </c>
      <c r="J65" s="21" t="str">
        <f>IF('Adjacent Counties'!J65="x",VLOOKUP('2016 0-64'!J$1,'2016 population'!$A$3:$E$102,4,FALSE),"")</f>
        <v/>
      </c>
      <c r="K65" s="21" t="str">
        <f>IF('Adjacent Counties'!K65="x",VLOOKUP('2016 0-64'!K$1,'2016 population'!$A$3:$E$102,4,FALSE),"")</f>
        <v/>
      </c>
      <c r="L65" s="21" t="str">
        <f>IF('Adjacent Counties'!L65="x",VLOOKUP('2016 0-64'!L$1,'2016 population'!$A$3:$E$102,4,FALSE),"")</f>
        <v/>
      </c>
      <c r="M65" s="21" t="str">
        <f>IF('Adjacent Counties'!M65="x",VLOOKUP('2016 0-64'!M$1,'2016 population'!$A$3:$E$102,4,FALSE),"")</f>
        <v/>
      </c>
      <c r="N65" s="21" t="str">
        <f>IF('Adjacent Counties'!N65="x",VLOOKUP('2016 0-64'!N$1,'2016 population'!$A$3:$E$102,4,FALSE),"")</f>
        <v/>
      </c>
      <c r="O65" s="21" t="str">
        <f>IF('Adjacent Counties'!O65="x",VLOOKUP('2016 0-64'!O$1,'2016 population'!$A$3:$E$102,4,FALSE),"")</f>
        <v/>
      </c>
      <c r="P65" s="21" t="str">
        <f>IF('Adjacent Counties'!P65="x",VLOOKUP('2016 0-64'!P$1,'2016 population'!$A$3:$E$102,4,FALSE),"")</f>
        <v/>
      </c>
      <c r="Q65" s="21" t="str">
        <f>IF('Adjacent Counties'!Q65="x",VLOOKUP('2016 0-64'!Q$1,'2016 population'!$A$3:$E$102,4,FALSE),"")</f>
        <v/>
      </c>
      <c r="R65" s="21" t="str">
        <f>IF('Adjacent Counties'!R65="x",VLOOKUP('2016 0-64'!R$1,'2016 population'!$A$3:$E$102,4,FALSE),"")</f>
        <v/>
      </c>
      <c r="S65" s="21" t="str">
        <f>IF('Adjacent Counties'!S65="x",VLOOKUP('2016 0-64'!S$1,'2016 population'!$A$3:$E$102,4,FALSE),"")</f>
        <v/>
      </c>
      <c r="T65" s="21" t="str">
        <f>IF('Adjacent Counties'!T65="x",VLOOKUP('2016 0-64'!T$1,'2016 population'!$A$3:$E$102,4,FALSE),"")</f>
        <v/>
      </c>
      <c r="U65" s="21" t="str">
        <f>IF('Adjacent Counties'!U65="x",VLOOKUP('2016 0-64'!U$1,'2016 population'!$A$3:$E$102,4,FALSE),"")</f>
        <v/>
      </c>
      <c r="V65" s="21" t="str">
        <f>IF('Adjacent Counties'!V65="x",VLOOKUP('2016 0-64'!V$1,'2016 population'!$A$3:$E$102,4,FALSE),"")</f>
        <v/>
      </c>
      <c r="W65" s="21" t="str">
        <f>IF('Adjacent Counties'!W65="x",VLOOKUP('2016 0-64'!W$1,'2016 population'!$A$3:$E$102,4,FALSE),"")</f>
        <v/>
      </c>
      <c r="X65" s="21" t="str">
        <f>IF('Adjacent Counties'!X65="x",VLOOKUP('2016 0-64'!X$1,'2016 population'!$A$3:$E$102,4,FALSE),"")</f>
        <v/>
      </c>
      <c r="Y65" s="21" t="str">
        <f>IF('Adjacent Counties'!Y65="x",VLOOKUP('2016 0-64'!Y$1,'2016 population'!$A$3:$E$102,4,FALSE),"")</f>
        <v/>
      </c>
      <c r="Z65" s="21" t="str">
        <f>IF('Adjacent Counties'!Z65="x",VLOOKUP('2016 0-64'!Z$1,'2016 population'!$A$3:$E$102,4,FALSE),"")</f>
        <v/>
      </c>
      <c r="AA65" s="21" t="str">
        <f>IF('Adjacent Counties'!AA65="x",VLOOKUP('2016 0-64'!AA$1,'2016 population'!$A$3:$E$102,4,FALSE),"")</f>
        <v/>
      </c>
      <c r="AB65" s="21" t="str">
        <f>IF('Adjacent Counties'!AB65="x",VLOOKUP('2016 0-64'!AB$1,'2016 population'!$A$3:$E$102,4,FALSE),"")</f>
        <v/>
      </c>
      <c r="AC65" s="21" t="str">
        <f>IF('Adjacent Counties'!AC65="x",VLOOKUP('2016 0-64'!AC$1,'2016 population'!$A$3:$E$102,4,FALSE),"")</f>
        <v/>
      </c>
      <c r="AD65" s="21" t="str">
        <f>IF('Adjacent Counties'!AD65="x",VLOOKUP('2016 0-64'!AD$1,'2016 population'!$A$3:$E$102,4,FALSE),"")</f>
        <v/>
      </c>
      <c r="AE65" s="21" t="str">
        <f>IF('Adjacent Counties'!AE65="x",VLOOKUP('2016 0-64'!AE$1,'2016 population'!$A$3:$E$102,4,FALSE),"")</f>
        <v/>
      </c>
      <c r="AF65" s="21" t="str">
        <f>IF('Adjacent Counties'!AF65="x",VLOOKUP('2016 0-64'!AF$1,'2016 population'!$A$3:$E$102,4,FALSE),"")</f>
        <v/>
      </c>
      <c r="AG65" s="21" t="str">
        <f>IF('Adjacent Counties'!AG65="x",VLOOKUP('2016 0-64'!AG$1,'2016 population'!$A$3:$E$102,4,FALSE),"")</f>
        <v/>
      </c>
      <c r="AH65" s="21">
        <f>IF('Adjacent Counties'!AH65="x",VLOOKUP('2016 0-64'!AH$1,'2016 population'!$A$3:$E$102,4,FALSE),"")</f>
        <v>2812</v>
      </c>
      <c r="AI65" s="21" t="str">
        <f>IF('Adjacent Counties'!AI65="x",VLOOKUP('2016 0-64'!AI$1,'2016 population'!$A$3:$E$102,4,FALSE),"")</f>
        <v/>
      </c>
      <c r="AJ65" s="21">
        <f>IF('Adjacent Counties'!AJ65="x",VLOOKUP('2016 0-64'!AJ$1,'2016 population'!$A$3:$E$102,4,FALSE),"")</f>
        <v>2882</v>
      </c>
      <c r="AK65" s="21" t="str">
        <f>IF('Adjacent Counties'!AK65="x",VLOOKUP('2016 0-64'!AK$1,'2016 population'!$A$3:$E$102,4,FALSE),"")</f>
        <v/>
      </c>
      <c r="AL65" s="21" t="str">
        <f>IF('Adjacent Counties'!AL65="x",VLOOKUP('2016 0-64'!AL$1,'2016 population'!$A$3:$E$102,4,FALSE),"")</f>
        <v/>
      </c>
      <c r="AM65" s="21" t="str">
        <f>IF('Adjacent Counties'!AM65="x",VLOOKUP('2016 0-64'!AM$1,'2016 population'!$A$3:$E$102,4,FALSE),"")</f>
        <v/>
      </c>
      <c r="AN65" s="21" t="str">
        <f>IF('Adjacent Counties'!AN65="x",VLOOKUP('2016 0-64'!AN$1,'2016 population'!$A$3:$E$102,4,FALSE),"")</f>
        <v/>
      </c>
      <c r="AO65" s="21" t="str">
        <f>IF('Adjacent Counties'!AO65="x",VLOOKUP('2016 0-64'!AO$1,'2016 population'!$A$3:$E$102,4,FALSE),"")</f>
        <v/>
      </c>
      <c r="AP65" s="21" t="str">
        <f>IF('Adjacent Counties'!AP65="x",VLOOKUP('2016 0-64'!AP$1,'2016 population'!$A$3:$E$102,4,FALSE),"")</f>
        <v/>
      </c>
      <c r="AQ65" s="21">
        <f>IF('Adjacent Counties'!AQ65="x",VLOOKUP('2016 0-64'!AQ$1,'2016 population'!$A$3:$E$102,4,FALSE),"")</f>
        <v>3029</v>
      </c>
      <c r="AR65" s="21" t="str">
        <f>IF('Adjacent Counties'!AR65="x",VLOOKUP('2016 0-64'!AR$1,'2016 population'!$A$3:$E$102,4,FALSE),"")</f>
        <v/>
      </c>
      <c r="AS65" s="21" t="str">
        <f>IF('Adjacent Counties'!AS65="x",VLOOKUP('2016 0-64'!AS$1,'2016 population'!$A$3:$E$102,4,FALSE),"")</f>
        <v/>
      </c>
      <c r="AT65" s="21" t="str">
        <f>IF('Adjacent Counties'!AT65="x",VLOOKUP('2016 0-64'!AT$1,'2016 population'!$A$3:$E$102,4,FALSE),"")</f>
        <v/>
      </c>
      <c r="AU65" s="21" t="str">
        <f>IF('Adjacent Counties'!AU65="x",VLOOKUP('2016 0-64'!AU$1,'2016 population'!$A$3:$E$102,4,FALSE),"")</f>
        <v/>
      </c>
      <c r="AV65" s="21" t="str">
        <f>IF('Adjacent Counties'!AV65="x",VLOOKUP('2016 0-64'!AV$1,'2016 population'!$A$3:$E$102,4,FALSE),"")</f>
        <v/>
      </c>
      <c r="AW65" s="21" t="str">
        <f>IF('Adjacent Counties'!AW65="x",VLOOKUP('2016 0-64'!AW$1,'2016 population'!$A$3:$E$102,4,FALSE),"")</f>
        <v/>
      </c>
      <c r="AX65" s="21" t="str">
        <f>IF('Adjacent Counties'!AX65="x",VLOOKUP('2016 0-64'!AX$1,'2016 population'!$A$3:$E$102,4,FALSE),"")</f>
        <v/>
      </c>
      <c r="AY65" s="21" t="str">
        <f>IF('Adjacent Counties'!AY65="x",VLOOKUP('2016 0-64'!AY$1,'2016 population'!$A$3:$E$102,4,FALSE),"")</f>
        <v/>
      </c>
      <c r="AZ65" s="21">
        <f>IF('Adjacent Counties'!AZ65="x",VLOOKUP('2016 0-64'!AZ$1,'2016 population'!$A$3:$E$102,4,FALSE),"")</f>
        <v>6440</v>
      </c>
      <c r="BA65" s="21" t="str">
        <f>IF('Adjacent Counties'!BA65="x",VLOOKUP('2016 0-64'!BA$1,'2016 population'!$A$3:$E$102,4,FALSE),"")</f>
        <v/>
      </c>
      <c r="BB65" s="21" t="str">
        <f>IF('Adjacent Counties'!BB65="x",VLOOKUP('2016 0-64'!BB$1,'2016 population'!$A$3:$E$102,4,FALSE),"")</f>
        <v/>
      </c>
      <c r="BC65" s="21" t="str">
        <f>IF('Adjacent Counties'!BC65="x",VLOOKUP('2016 0-64'!BC$1,'2016 population'!$A$3:$E$102,4,FALSE),"")</f>
        <v/>
      </c>
      <c r="BD65" s="21" t="str">
        <f>IF('Adjacent Counties'!BD65="x",VLOOKUP('2016 0-64'!BD$1,'2016 population'!$A$3:$E$102,4,FALSE),"")</f>
        <v/>
      </c>
      <c r="BE65" s="21" t="str">
        <f>IF('Adjacent Counties'!BE65="x",VLOOKUP('2016 0-64'!BE$1,'2016 population'!$A$3:$E$102,4,FALSE),"")</f>
        <v/>
      </c>
      <c r="BF65" s="21" t="str">
        <f>IF('Adjacent Counties'!BF65="x",VLOOKUP('2016 0-64'!BF$1,'2016 population'!$A$3:$E$102,4,FALSE),"")</f>
        <v/>
      </c>
      <c r="BG65" s="21" t="str">
        <f>IF('Adjacent Counties'!BG65="x",VLOOKUP('2016 0-64'!BG$1,'2016 population'!$A$3:$E$102,4,FALSE),"")</f>
        <v/>
      </c>
      <c r="BH65" s="21" t="str">
        <f>IF('Adjacent Counties'!BH65="x",VLOOKUP('2016 0-64'!BH$1,'2016 population'!$A$3:$E$102,4,FALSE),"")</f>
        <v/>
      </c>
      <c r="BI65" s="21" t="str">
        <f>IF('Adjacent Counties'!BI65="x",VLOOKUP('2016 0-64'!BI$1,'2016 population'!$A$3:$E$102,4,FALSE),"")</f>
        <v/>
      </c>
      <c r="BJ65" s="21" t="str">
        <f>IF('Adjacent Counties'!BJ65="x",VLOOKUP('2016 0-64'!BJ$1,'2016 population'!$A$3:$E$102,4,FALSE),"")</f>
        <v/>
      </c>
      <c r="BK65" s="21" t="str">
        <f>IF('Adjacent Counties'!BK65="x",VLOOKUP('2016 0-64'!BK$1,'2016 population'!$A$3:$E$102,4,FALSE),"")</f>
        <v/>
      </c>
      <c r="BL65" s="21" t="str">
        <f>IF('Adjacent Counties'!BL65="x",VLOOKUP('2016 0-64'!BL$1,'2016 population'!$A$3:$E$102,4,FALSE),"")</f>
        <v/>
      </c>
      <c r="BM65" s="21">
        <f>IF('Adjacent Counties'!BM65="x",VLOOKUP('2016 0-64'!BM$1,'2016 population'!$A$3:$E$102,4,FALSE),"")</f>
        <v>4465</v>
      </c>
      <c r="BN65" s="21" t="str">
        <f>IF('Adjacent Counties'!BN65="x",VLOOKUP('2016 0-64'!BN$1,'2016 population'!$A$3:$E$102,4,FALSE),"")</f>
        <v/>
      </c>
      <c r="BO65" s="21" t="str">
        <f>IF('Adjacent Counties'!BO65="x",VLOOKUP('2016 0-64'!BO$1,'2016 population'!$A$3:$E$102,4,FALSE),"")</f>
        <v/>
      </c>
      <c r="BP65" s="21" t="str">
        <f>IF('Adjacent Counties'!BP65="x",VLOOKUP('2016 0-64'!BP$1,'2016 population'!$A$3:$E$102,4,FALSE),"")</f>
        <v/>
      </c>
      <c r="BQ65" s="21" t="str">
        <f>IF('Adjacent Counties'!BQ65="x",VLOOKUP('2016 0-64'!BQ$1,'2016 population'!$A$3:$E$102,4,FALSE),"")</f>
        <v/>
      </c>
      <c r="BR65" s="21" t="str">
        <f>IF('Adjacent Counties'!BR65="x",VLOOKUP('2016 0-64'!BR$1,'2016 population'!$A$3:$E$102,4,FALSE),"")</f>
        <v/>
      </c>
      <c r="BS65" s="21" t="str">
        <f>IF('Adjacent Counties'!BS65="x",VLOOKUP('2016 0-64'!BS$1,'2016 population'!$A$3:$E$102,4,FALSE),"")</f>
        <v/>
      </c>
      <c r="BT65" s="21" t="str">
        <f>IF('Adjacent Counties'!BT65="x",VLOOKUP('2016 0-64'!BT$1,'2016 population'!$A$3:$E$102,4,FALSE),"")</f>
        <v/>
      </c>
      <c r="BU65" s="21" t="str">
        <f>IF('Adjacent Counties'!BU65="x",VLOOKUP('2016 0-64'!BU$1,'2016 population'!$A$3:$E$102,4,FALSE),"")</f>
        <v/>
      </c>
      <c r="BV65" s="21" t="str">
        <f>IF('Adjacent Counties'!BV65="x",VLOOKUP('2016 0-64'!BV$1,'2016 population'!$A$3:$E$102,4,FALSE),"")</f>
        <v/>
      </c>
      <c r="BW65" s="21" t="str">
        <f>IF('Adjacent Counties'!BW65="x",VLOOKUP('2016 0-64'!BW$1,'2016 population'!$A$3:$E$102,4,FALSE),"")</f>
        <v/>
      </c>
      <c r="BX65" s="21" t="str">
        <f>IF('Adjacent Counties'!BX65="x",VLOOKUP('2016 0-64'!BX$1,'2016 population'!$A$3:$E$102,4,FALSE),"")</f>
        <v/>
      </c>
      <c r="BY65" s="21" t="str">
        <f>IF('Adjacent Counties'!BY65="x",VLOOKUP('2016 0-64'!BY$1,'2016 population'!$A$3:$E$102,4,FALSE),"")</f>
        <v/>
      </c>
      <c r="BZ65" s="21" t="str">
        <f>IF('Adjacent Counties'!BZ65="x",VLOOKUP('2016 0-64'!BZ$1,'2016 population'!$A$3:$E$102,4,FALSE),"")</f>
        <v/>
      </c>
      <c r="CA65" s="21" t="str">
        <f>IF('Adjacent Counties'!CA65="x",VLOOKUP('2016 0-64'!CA$1,'2016 population'!$A$3:$E$102,4,FALSE),"")</f>
        <v/>
      </c>
      <c r="CB65" s="21" t="str">
        <f>IF('Adjacent Counties'!CB65="x",VLOOKUP('2016 0-64'!CB$1,'2016 population'!$A$3:$E$102,4,FALSE),"")</f>
        <v/>
      </c>
      <c r="CC65" s="21" t="str">
        <f>IF('Adjacent Counties'!CC65="x",VLOOKUP('2016 0-64'!CC$1,'2016 population'!$A$3:$E$102,4,FALSE),"")</f>
        <v/>
      </c>
      <c r="CD65" s="21" t="str">
        <f>IF('Adjacent Counties'!CD65="x",VLOOKUP('2016 0-64'!CD$1,'2016 population'!$A$3:$E$102,4,FALSE),"")</f>
        <v/>
      </c>
      <c r="CE65" s="21" t="str">
        <f>IF('Adjacent Counties'!CE65="x",VLOOKUP('2016 0-64'!CE$1,'2016 population'!$A$3:$E$102,4,FALSE),"")</f>
        <v/>
      </c>
      <c r="CF65" s="21" t="str">
        <f>IF('Adjacent Counties'!CF65="x",VLOOKUP('2016 0-64'!CF$1,'2016 population'!$A$3:$E$102,4,FALSE),"")</f>
        <v/>
      </c>
      <c r="CG65" s="21" t="str">
        <f>IF('Adjacent Counties'!CG65="x",VLOOKUP('2016 0-64'!CG$1,'2016 population'!$A$3:$E$102,4,FALSE),"")</f>
        <v/>
      </c>
      <c r="CH65" s="21" t="str">
        <f>IF('Adjacent Counties'!CH65="x",VLOOKUP('2016 0-64'!CH$1,'2016 population'!$A$3:$E$102,4,FALSE),"")</f>
        <v/>
      </c>
      <c r="CI65" s="21" t="str">
        <f>IF('Adjacent Counties'!CI65="x",VLOOKUP('2016 0-64'!CI$1,'2016 population'!$A$3:$E$102,4,FALSE),"")</f>
        <v/>
      </c>
      <c r="CJ65" s="21" t="str">
        <f>IF('Adjacent Counties'!CJ65="x",VLOOKUP('2016 0-64'!CJ$1,'2016 population'!$A$3:$E$102,4,FALSE),"")</f>
        <v/>
      </c>
      <c r="CK65" s="21" t="str">
        <f>IF('Adjacent Counties'!CK65="x",VLOOKUP('2016 0-64'!CK$1,'2016 population'!$A$3:$E$102,4,FALSE),"")</f>
        <v/>
      </c>
      <c r="CL65" s="21" t="str">
        <f>IF('Adjacent Counties'!CL65="x",VLOOKUP('2016 0-64'!CL$1,'2016 population'!$A$3:$E$102,4,FALSE),"")</f>
        <v/>
      </c>
      <c r="CM65" s="21" t="str">
        <f>IF('Adjacent Counties'!CM65="x",VLOOKUP('2016 0-64'!CM$1,'2016 population'!$A$3:$E$102,4,FALSE),"")</f>
        <v/>
      </c>
      <c r="CN65" s="21" t="str">
        <f>IF('Adjacent Counties'!CN65="x",VLOOKUP('2016 0-64'!CN$1,'2016 population'!$A$3:$E$102,4,FALSE),"")</f>
        <v/>
      </c>
      <c r="CO65" s="21">
        <f>IF('Adjacent Counties'!CO65="x",VLOOKUP('2016 0-64'!CO$1,'2016 population'!$A$3:$E$102,4,FALSE),"")</f>
        <v>29497</v>
      </c>
      <c r="CP65" s="21">
        <f>IF('Adjacent Counties'!CP65="x",VLOOKUP('2016 0-64'!CP$1,'2016 population'!$A$3:$E$102,4,FALSE),"")</f>
        <v>1443</v>
      </c>
      <c r="CQ65" s="21" t="str">
        <f>IF('Adjacent Counties'!CQ65="x",VLOOKUP('2016 0-64'!CQ$1,'2016 population'!$A$3:$E$102,4,FALSE),"")</f>
        <v/>
      </c>
      <c r="CR65" s="21" t="str">
        <f>IF('Adjacent Counties'!CR65="x",VLOOKUP('2016 0-64'!CR$1,'2016 population'!$A$3:$E$102,4,FALSE),"")</f>
        <v/>
      </c>
      <c r="CS65" s="21" t="str">
        <f>IF('Adjacent Counties'!CS65="x",VLOOKUP('2016 0-64'!CS$1,'2016 population'!$A$3:$E$102,4,FALSE),"")</f>
        <v/>
      </c>
      <c r="CT65" s="21" t="str">
        <f>IF('Adjacent Counties'!CT65="x",VLOOKUP('2016 0-64'!CT$1,'2016 population'!$A$3:$E$102,4,FALSE),"")</f>
        <v/>
      </c>
      <c r="CU65" s="21">
        <f>IF('Adjacent Counties'!CU65="x",VLOOKUP('2016 0-64'!CU$1,'2016 population'!$A$3:$E$102,4,FALSE),"")</f>
        <v>4146</v>
      </c>
      <c r="CV65" s="21" t="str">
        <f>IF('Adjacent Counties'!CV65="x",VLOOKUP('2016 0-64'!CV$1,'2016 population'!$A$3:$E$102,4,FALSE),"")</f>
        <v/>
      </c>
      <c r="CW65" s="21" t="str">
        <f>IF('Adjacent Counties'!CW65="x",VLOOKUP('2016 0-64'!CW$1,'2016 population'!$A$3:$E$102,4,FALSE),"")</f>
        <v/>
      </c>
      <c r="CX65" s="21">
        <f t="shared" si="0"/>
        <v>54714</v>
      </c>
    </row>
    <row r="66" spans="1:102">
      <c r="A66" s="3" t="s">
        <v>64</v>
      </c>
      <c r="B66" s="21" t="str">
        <f>IF('Adjacent Counties'!B66="x",VLOOKUP('2016 0-64'!B$1,'2016 population'!$A$3:$E$102,4,FALSE),"")</f>
        <v/>
      </c>
      <c r="C66" s="21" t="str">
        <f>IF('Adjacent Counties'!C66="x",VLOOKUP('2016 0-64'!C$1,'2016 population'!$A$3:$E$102,4,FALSE),"")</f>
        <v/>
      </c>
      <c r="D66" s="21" t="str">
        <f>IF('Adjacent Counties'!D66="x",VLOOKUP('2016 0-64'!D$1,'2016 population'!$A$3:$E$102,4,FALSE),"")</f>
        <v/>
      </c>
      <c r="E66" s="21" t="str">
        <f>IF('Adjacent Counties'!E66="x",VLOOKUP('2016 0-64'!E$1,'2016 population'!$A$3:$E$102,4,FALSE),"")</f>
        <v/>
      </c>
      <c r="F66" s="21" t="str">
        <f>IF('Adjacent Counties'!F66="x",VLOOKUP('2016 0-64'!F$1,'2016 population'!$A$3:$E$102,4,FALSE),"")</f>
        <v/>
      </c>
      <c r="G66" s="21" t="str">
        <f>IF('Adjacent Counties'!G66="x",VLOOKUP('2016 0-64'!G$1,'2016 population'!$A$3:$E$102,4,FALSE),"")</f>
        <v/>
      </c>
      <c r="H66" s="21" t="str">
        <f>IF('Adjacent Counties'!H66="x",VLOOKUP('2016 0-64'!H$1,'2016 population'!$A$3:$E$102,4,FALSE),"")</f>
        <v/>
      </c>
      <c r="I66" s="21" t="str">
        <f>IF('Adjacent Counties'!I66="x",VLOOKUP('2016 0-64'!I$1,'2016 population'!$A$3:$E$102,4,FALSE),"")</f>
        <v/>
      </c>
      <c r="J66" s="21" t="str">
        <f>IF('Adjacent Counties'!J66="x",VLOOKUP('2016 0-64'!J$1,'2016 population'!$A$3:$E$102,4,FALSE),"")</f>
        <v/>
      </c>
      <c r="K66" s="21">
        <f>IF('Adjacent Counties'!K66="x",VLOOKUP('2016 0-64'!K$1,'2016 population'!$A$3:$E$102,4,FALSE),"")</f>
        <v>9336</v>
      </c>
      <c r="L66" s="21" t="str">
        <f>IF('Adjacent Counties'!L66="x",VLOOKUP('2016 0-64'!L$1,'2016 population'!$A$3:$E$102,4,FALSE),"")</f>
        <v/>
      </c>
      <c r="M66" s="21" t="str">
        <f>IF('Adjacent Counties'!M66="x",VLOOKUP('2016 0-64'!M$1,'2016 population'!$A$3:$E$102,4,FALSE),"")</f>
        <v/>
      </c>
      <c r="N66" s="21" t="str">
        <f>IF('Adjacent Counties'!N66="x",VLOOKUP('2016 0-64'!N$1,'2016 population'!$A$3:$E$102,4,FALSE),"")</f>
        <v/>
      </c>
      <c r="O66" s="21" t="str">
        <f>IF('Adjacent Counties'!O66="x",VLOOKUP('2016 0-64'!O$1,'2016 population'!$A$3:$E$102,4,FALSE),"")</f>
        <v/>
      </c>
      <c r="P66" s="21" t="str">
        <f>IF('Adjacent Counties'!P66="x",VLOOKUP('2016 0-64'!P$1,'2016 population'!$A$3:$E$102,4,FALSE),"")</f>
        <v/>
      </c>
      <c r="Q66" s="21" t="str">
        <f>IF('Adjacent Counties'!Q66="x",VLOOKUP('2016 0-64'!Q$1,'2016 population'!$A$3:$E$102,4,FALSE),"")</f>
        <v/>
      </c>
      <c r="R66" s="21" t="str">
        <f>IF('Adjacent Counties'!R66="x",VLOOKUP('2016 0-64'!R$1,'2016 population'!$A$3:$E$102,4,FALSE),"")</f>
        <v/>
      </c>
      <c r="S66" s="21" t="str">
        <f>IF('Adjacent Counties'!S66="x",VLOOKUP('2016 0-64'!S$1,'2016 population'!$A$3:$E$102,4,FALSE),"")</f>
        <v/>
      </c>
      <c r="T66" s="21" t="str">
        <f>IF('Adjacent Counties'!T66="x",VLOOKUP('2016 0-64'!T$1,'2016 population'!$A$3:$E$102,4,FALSE),"")</f>
        <v/>
      </c>
      <c r="U66" s="21" t="str">
        <f>IF('Adjacent Counties'!U66="x",VLOOKUP('2016 0-64'!U$1,'2016 population'!$A$3:$E$102,4,FALSE),"")</f>
        <v/>
      </c>
      <c r="V66" s="21" t="str">
        <f>IF('Adjacent Counties'!V66="x",VLOOKUP('2016 0-64'!V$1,'2016 population'!$A$3:$E$102,4,FALSE),"")</f>
        <v/>
      </c>
      <c r="W66" s="21" t="str">
        <f>IF('Adjacent Counties'!W66="x",VLOOKUP('2016 0-64'!W$1,'2016 population'!$A$3:$E$102,4,FALSE),"")</f>
        <v/>
      </c>
      <c r="X66" s="21" t="str">
        <f>IF('Adjacent Counties'!X66="x",VLOOKUP('2016 0-64'!X$1,'2016 population'!$A$3:$E$102,4,FALSE),"")</f>
        <v/>
      </c>
      <c r="Y66" s="21" t="str">
        <f>IF('Adjacent Counties'!Y66="x",VLOOKUP('2016 0-64'!Y$1,'2016 population'!$A$3:$E$102,4,FALSE),"")</f>
        <v/>
      </c>
      <c r="Z66" s="21" t="str">
        <f>IF('Adjacent Counties'!Z66="x",VLOOKUP('2016 0-64'!Z$1,'2016 population'!$A$3:$E$102,4,FALSE),"")</f>
        <v/>
      </c>
      <c r="AA66" s="21" t="str">
        <f>IF('Adjacent Counties'!AA66="x",VLOOKUP('2016 0-64'!AA$1,'2016 population'!$A$3:$E$102,4,FALSE),"")</f>
        <v/>
      </c>
      <c r="AB66" s="21" t="str">
        <f>IF('Adjacent Counties'!AB66="x",VLOOKUP('2016 0-64'!AB$1,'2016 population'!$A$3:$E$102,4,FALSE),"")</f>
        <v/>
      </c>
      <c r="AC66" s="21" t="str">
        <f>IF('Adjacent Counties'!AC66="x",VLOOKUP('2016 0-64'!AC$1,'2016 population'!$A$3:$E$102,4,FALSE),"")</f>
        <v/>
      </c>
      <c r="AD66" s="21" t="str">
        <f>IF('Adjacent Counties'!AD66="x",VLOOKUP('2016 0-64'!AD$1,'2016 population'!$A$3:$E$102,4,FALSE),"")</f>
        <v/>
      </c>
      <c r="AE66" s="21" t="str">
        <f>IF('Adjacent Counties'!AE66="x",VLOOKUP('2016 0-64'!AE$1,'2016 population'!$A$3:$E$102,4,FALSE),"")</f>
        <v/>
      </c>
      <c r="AF66" s="21" t="str">
        <f>IF('Adjacent Counties'!AF66="x",VLOOKUP('2016 0-64'!AF$1,'2016 population'!$A$3:$E$102,4,FALSE),"")</f>
        <v/>
      </c>
      <c r="AG66" s="21" t="str">
        <f>IF('Adjacent Counties'!AG66="x",VLOOKUP('2016 0-64'!AG$1,'2016 population'!$A$3:$E$102,4,FALSE),"")</f>
        <v/>
      </c>
      <c r="AH66" s="21" t="str">
        <f>IF('Adjacent Counties'!AH66="x",VLOOKUP('2016 0-64'!AH$1,'2016 population'!$A$3:$E$102,4,FALSE),"")</f>
        <v/>
      </c>
      <c r="AI66" s="21" t="str">
        <f>IF('Adjacent Counties'!AI66="x",VLOOKUP('2016 0-64'!AI$1,'2016 population'!$A$3:$E$102,4,FALSE),"")</f>
        <v/>
      </c>
      <c r="AJ66" s="21" t="str">
        <f>IF('Adjacent Counties'!AJ66="x",VLOOKUP('2016 0-64'!AJ$1,'2016 population'!$A$3:$E$102,4,FALSE),"")</f>
        <v/>
      </c>
      <c r="AK66" s="21" t="str">
        <f>IF('Adjacent Counties'!AK66="x",VLOOKUP('2016 0-64'!AK$1,'2016 population'!$A$3:$E$102,4,FALSE),"")</f>
        <v/>
      </c>
      <c r="AL66" s="21" t="str">
        <f>IF('Adjacent Counties'!AL66="x",VLOOKUP('2016 0-64'!AL$1,'2016 population'!$A$3:$E$102,4,FALSE),"")</f>
        <v/>
      </c>
      <c r="AM66" s="21" t="str">
        <f>IF('Adjacent Counties'!AM66="x",VLOOKUP('2016 0-64'!AM$1,'2016 population'!$A$3:$E$102,4,FALSE),"")</f>
        <v/>
      </c>
      <c r="AN66" s="21" t="str">
        <f>IF('Adjacent Counties'!AN66="x",VLOOKUP('2016 0-64'!AN$1,'2016 population'!$A$3:$E$102,4,FALSE),"")</f>
        <v/>
      </c>
      <c r="AO66" s="21" t="str">
        <f>IF('Adjacent Counties'!AO66="x",VLOOKUP('2016 0-64'!AO$1,'2016 population'!$A$3:$E$102,4,FALSE),"")</f>
        <v/>
      </c>
      <c r="AP66" s="21" t="str">
        <f>IF('Adjacent Counties'!AP66="x",VLOOKUP('2016 0-64'!AP$1,'2016 population'!$A$3:$E$102,4,FALSE),"")</f>
        <v/>
      </c>
      <c r="AQ66" s="21" t="str">
        <f>IF('Adjacent Counties'!AQ66="x",VLOOKUP('2016 0-64'!AQ$1,'2016 population'!$A$3:$E$102,4,FALSE),"")</f>
        <v/>
      </c>
      <c r="AR66" s="21" t="str">
        <f>IF('Adjacent Counties'!AR66="x",VLOOKUP('2016 0-64'!AR$1,'2016 population'!$A$3:$E$102,4,FALSE),"")</f>
        <v/>
      </c>
      <c r="AS66" s="21" t="str">
        <f>IF('Adjacent Counties'!AS66="x",VLOOKUP('2016 0-64'!AS$1,'2016 population'!$A$3:$E$102,4,FALSE),"")</f>
        <v/>
      </c>
      <c r="AT66" s="21" t="str">
        <f>IF('Adjacent Counties'!AT66="x",VLOOKUP('2016 0-64'!AT$1,'2016 population'!$A$3:$E$102,4,FALSE),"")</f>
        <v/>
      </c>
      <c r="AU66" s="21" t="str">
        <f>IF('Adjacent Counties'!AU66="x",VLOOKUP('2016 0-64'!AU$1,'2016 population'!$A$3:$E$102,4,FALSE),"")</f>
        <v/>
      </c>
      <c r="AV66" s="21" t="str">
        <f>IF('Adjacent Counties'!AV66="x",VLOOKUP('2016 0-64'!AV$1,'2016 population'!$A$3:$E$102,4,FALSE),"")</f>
        <v/>
      </c>
      <c r="AW66" s="21" t="str">
        <f>IF('Adjacent Counties'!AW66="x",VLOOKUP('2016 0-64'!AW$1,'2016 population'!$A$3:$E$102,4,FALSE),"")</f>
        <v/>
      </c>
      <c r="AX66" s="21" t="str">
        <f>IF('Adjacent Counties'!AX66="x",VLOOKUP('2016 0-64'!AX$1,'2016 population'!$A$3:$E$102,4,FALSE),"")</f>
        <v/>
      </c>
      <c r="AY66" s="21" t="str">
        <f>IF('Adjacent Counties'!AY66="x",VLOOKUP('2016 0-64'!AY$1,'2016 population'!$A$3:$E$102,4,FALSE),"")</f>
        <v/>
      </c>
      <c r="AZ66" s="21" t="str">
        <f>IF('Adjacent Counties'!AZ66="x",VLOOKUP('2016 0-64'!AZ$1,'2016 population'!$A$3:$E$102,4,FALSE),"")</f>
        <v/>
      </c>
      <c r="BA66" s="21" t="str">
        <f>IF('Adjacent Counties'!BA66="x",VLOOKUP('2016 0-64'!BA$1,'2016 population'!$A$3:$E$102,4,FALSE),"")</f>
        <v/>
      </c>
      <c r="BB66" s="21" t="str">
        <f>IF('Adjacent Counties'!BB66="x",VLOOKUP('2016 0-64'!BB$1,'2016 population'!$A$3:$E$102,4,FALSE),"")</f>
        <v/>
      </c>
      <c r="BC66" s="21" t="str">
        <f>IF('Adjacent Counties'!BC66="x",VLOOKUP('2016 0-64'!BC$1,'2016 population'!$A$3:$E$102,4,FALSE),"")</f>
        <v/>
      </c>
      <c r="BD66" s="21" t="str">
        <f>IF('Adjacent Counties'!BD66="x",VLOOKUP('2016 0-64'!BD$1,'2016 population'!$A$3:$E$102,4,FALSE),"")</f>
        <v/>
      </c>
      <c r="BE66" s="21" t="str">
        <f>IF('Adjacent Counties'!BE66="x",VLOOKUP('2016 0-64'!BE$1,'2016 population'!$A$3:$E$102,4,FALSE),"")</f>
        <v/>
      </c>
      <c r="BF66" s="21" t="str">
        <f>IF('Adjacent Counties'!BF66="x",VLOOKUP('2016 0-64'!BF$1,'2016 population'!$A$3:$E$102,4,FALSE),"")</f>
        <v/>
      </c>
      <c r="BG66" s="21" t="str">
        <f>IF('Adjacent Counties'!BG66="x",VLOOKUP('2016 0-64'!BG$1,'2016 population'!$A$3:$E$102,4,FALSE),"")</f>
        <v/>
      </c>
      <c r="BH66" s="21" t="str">
        <f>IF('Adjacent Counties'!BH66="x",VLOOKUP('2016 0-64'!BH$1,'2016 population'!$A$3:$E$102,4,FALSE),"")</f>
        <v/>
      </c>
      <c r="BI66" s="21" t="str">
        <f>IF('Adjacent Counties'!BI66="x",VLOOKUP('2016 0-64'!BI$1,'2016 population'!$A$3:$E$102,4,FALSE),"")</f>
        <v/>
      </c>
      <c r="BJ66" s="21" t="str">
        <f>IF('Adjacent Counties'!BJ66="x",VLOOKUP('2016 0-64'!BJ$1,'2016 population'!$A$3:$E$102,4,FALSE),"")</f>
        <v/>
      </c>
      <c r="BK66" s="21" t="str">
        <f>IF('Adjacent Counties'!BK66="x",VLOOKUP('2016 0-64'!BK$1,'2016 population'!$A$3:$E$102,4,FALSE),"")</f>
        <v/>
      </c>
      <c r="BL66" s="21" t="str">
        <f>IF('Adjacent Counties'!BL66="x",VLOOKUP('2016 0-64'!BL$1,'2016 population'!$A$3:$E$102,4,FALSE),"")</f>
        <v/>
      </c>
      <c r="BM66" s="21" t="str">
        <f>IF('Adjacent Counties'!BM66="x",VLOOKUP('2016 0-64'!BM$1,'2016 population'!$A$3:$E$102,4,FALSE),"")</f>
        <v/>
      </c>
      <c r="BN66" s="21">
        <f>IF('Adjacent Counties'!BN66="x",VLOOKUP('2016 0-64'!BN$1,'2016 population'!$A$3:$E$102,4,FALSE),"")</f>
        <v>10386</v>
      </c>
      <c r="BO66" s="21" t="str">
        <f>IF('Adjacent Counties'!BO66="x",VLOOKUP('2016 0-64'!BO$1,'2016 population'!$A$3:$E$102,4,FALSE),"")</f>
        <v/>
      </c>
      <c r="BP66" s="21" t="str">
        <f>IF('Adjacent Counties'!BP66="x",VLOOKUP('2016 0-64'!BP$1,'2016 population'!$A$3:$E$102,4,FALSE),"")</f>
        <v/>
      </c>
      <c r="BQ66" s="21" t="str">
        <f>IF('Adjacent Counties'!BQ66="x",VLOOKUP('2016 0-64'!BQ$1,'2016 population'!$A$3:$E$102,4,FALSE),"")</f>
        <v/>
      </c>
      <c r="BR66" s="21" t="str">
        <f>IF('Adjacent Counties'!BR66="x",VLOOKUP('2016 0-64'!BR$1,'2016 population'!$A$3:$E$102,4,FALSE),"")</f>
        <v/>
      </c>
      <c r="BS66" s="21" t="str">
        <f>IF('Adjacent Counties'!BS66="x",VLOOKUP('2016 0-64'!BS$1,'2016 population'!$A$3:$E$102,4,FALSE),"")</f>
        <v/>
      </c>
      <c r="BT66" s="21">
        <f>IF('Adjacent Counties'!BT66="x",VLOOKUP('2016 0-64'!BT$1,'2016 population'!$A$3:$E$102,4,FALSE),"")</f>
        <v>2918</v>
      </c>
      <c r="BU66" s="21" t="str">
        <f>IF('Adjacent Counties'!BU66="x",VLOOKUP('2016 0-64'!BU$1,'2016 population'!$A$3:$E$102,4,FALSE),"")</f>
        <v/>
      </c>
      <c r="BV66" s="21" t="str">
        <f>IF('Adjacent Counties'!BV66="x",VLOOKUP('2016 0-64'!BV$1,'2016 population'!$A$3:$E$102,4,FALSE),"")</f>
        <v/>
      </c>
      <c r="BW66" s="21" t="str">
        <f>IF('Adjacent Counties'!BW66="x",VLOOKUP('2016 0-64'!BW$1,'2016 population'!$A$3:$E$102,4,FALSE),"")</f>
        <v/>
      </c>
      <c r="BX66" s="21" t="str">
        <f>IF('Adjacent Counties'!BX66="x",VLOOKUP('2016 0-64'!BX$1,'2016 population'!$A$3:$E$102,4,FALSE),"")</f>
        <v/>
      </c>
      <c r="BY66" s="21" t="str">
        <f>IF('Adjacent Counties'!BY66="x",VLOOKUP('2016 0-64'!BY$1,'2016 population'!$A$3:$E$102,4,FALSE),"")</f>
        <v/>
      </c>
      <c r="BZ66" s="21" t="str">
        <f>IF('Adjacent Counties'!BZ66="x",VLOOKUP('2016 0-64'!BZ$1,'2016 population'!$A$3:$E$102,4,FALSE),"")</f>
        <v/>
      </c>
      <c r="CA66" s="21" t="str">
        <f>IF('Adjacent Counties'!CA66="x",VLOOKUP('2016 0-64'!CA$1,'2016 population'!$A$3:$E$102,4,FALSE),"")</f>
        <v/>
      </c>
      <c r="CB66" s="21" t="str">
        <f>IF('Adjacent Counties'!CB66="x",VLOOKUP('2016 0-64'!CB$1,'2016 population'!$A$3:$E$102,4,FALSE),"")</f>
        <v/>
      </c>
      <c r="CC66" s="21" t="str">
        <f>IF('Adjacent Counties'!CC66="x",VLOOKUP('2016 0-64'!CC$1,'2016 population'!$A$3:$E$102,4,FALSE),"")</f>
        <v/>
      </c>
      <c r="CD66" s="21" t="str">
        <f>IF('Adjacent Counties'!CD66="x",VLOOKUP('2016 0-64'!CD$1,'2016 population'!$A$3:$E$102,4,FALSE),"")</f>
        <v/>
      </c>
      <c r="CE66" s="21" t="str">
        <f>IF('Adjacent Counties'!CE66="x",VLOOKUP('2016 0-64'!CE$1,'2016 population'!$A$3:$E$102,4,FALSE),"")</f>
        <v/>
      </c>
      <c r="CF66" s="21" t="str">
        <f>IF('Adjacent Counties'!CF66="x",VLOOKUP('2016 0-64'!CF$1,'2016 population'!$A$3:$E$102,4,FALSE),"")</f>
        <v/>
      </c>
      <c r="CG66" s="21" t="str">
        <f>IF('Adjacent Counties'!CG66="x",VLOOKUP('2016 0-64'!CG$1,'2016 population'!$A$3:$E$102,4,FALSE),"")</f>
        <v/>
      </c>
      <c r="CH66" s="21" t="str">
        <f>IF('Adjacent Counties'!CH66="x",VLOOKUP('2016 0-64'!CH$1,'2016 population'!$A$3:$E$102,4,FALSE),"")</f>
        <v/>
      </c>
      <c r="CI66" s="21" t="str">
        <f>IF('Adjacent Counties'!CI66="x",VLOOKUP('2016 0-64'!CI$1,'2016 population'!$A$3:$E$102,4,FALSE),"")</f>
        <v/>
      </c>
      <c r="CJ66" s="21" t="str">
        <f>IF('Adjacent Counties'!CJ66="x",VLOOKUP('2016 0-64'!CJ$1,'2016 population'!$A$3:$E$102,4,FALSE),"")</f>
        <v/>
      </c>
      <c r="CK66" s="21" t="str">
        <f>IF('Adjacent Counties'!CK66="x",VLOOKUP('2016 0-64'!CK$1,'2016 population'!$A$3:$E$102,4,FALSE),"")</f>
        <v/>
      </c>
      <c r="CL66" s="21" t="str">
        <f>IF('Adjacent Counties'!CL66="x",VLOOKUP('2016 0-64'!CL$1,'2016 population'!$A$3:$E$102,4,FALSE),"")</f>
        <v/>
      </c>
      <c r="CM66" s="21" t="str">
        <f>IF('Adjacent Counties'!CM66="x",VLOOKUP('2016 0-64'!CM$1,'2016 population'!$A$3:$E$102,4,FALSE),"")</f>
        <v/>
      </c>
      <c r="CN66" s="21" t="str">
        <f>IF('Adjacent Counties'!CN66="x",VLOOKUP('2016 0-64'!CN$1,'2016 population'!$A$3:$E$102,4,FALSE),"")</f>
        <v/>
      </c>
      <c r="CO66" s="21" t="str">
        <f>IF('Adjacent Counties'!CO66="x",VLOOKUP('2016 0-64'!CO$1,'2016 population'!$A$3:$E$102,4,FALSE),"")</f>
        <v/>
      </c>
      <c r="CP66" s="21" t="str">
        <f>IF('Adjacent Counties'!CP66="x",VLOOKUP('2016 0-64'!CP$1,'2016 population'!$A$3:$E$102,4,FALSE),"")</f>
        <v/>
      </c>
      <c r="CQ66" s="21" t="str">
        <f>IF('Adjacent Counties'!CQ66="x",VLOOKUP('2016 0-64'!CQ$1,'2016 population'!$A$3:$E$102,4,FALSE),"")</f>
        <v/>
      </c>
      <c r="CR66" s="21" t="str">
        <f>IF('Adjacent Counties'!CR66="x",VLOOKUP('2016 0-64'!CR$1,'2016 population'!$A$3:$E$102,4,FALSE),"")</f>
        <v/>
      </c>
      <c r="CS66" s="21" t="str">
        <f>IF('Adjacent Counties'!CS66="x",VLOOKUP('2016 0-64'!CS$1,'2016 population'!$A$3:$E$102,4,FALSE),"")</f>
        <v/>
      </c>
      <c r="CT66" s="21" t="str">
        <f>IF('Adjacent Counties'!CT66="x",VLOOKUP('2016 0-64'!CT$1,'2016 population'!$A$3:$E$102,4,FALSE),"")</f>
        <v/>
      </c>
      <c r="CU66" s="21" t="str">
        <f>IF('Adjacent Counties'!CU66="x",VLOOKUP('2016 0-64'!CU$1,'2016 population'!$A$3:$E$102,4,FALSE),"")</f>
        <v/>
      </c>
      <c r="CV66" s="21" t="str">
        <f>IF('Adjacent Counties'!CV66="x",VLOOKUP('2016 0-64'!CV$1,'2016 population'!$A$3:$E$102,4,FALSE),"")</f>
        <v/>
      </c>
      <c r="CW66" s="21" t="str">
        <f>IF('Adjacent Counties'!CW66="x",VLOOKUP('2016 0-64'!CW$1,'2016 population'!$A$3:$E$102,4,FALSE),"")</f>
        <v/>
      </c>
      <c r="CX66" s="21">
        <f t="shared" si="0"/>
        <v>22640</v>
      </c>
    </row>
    <row r="67" spans="1:102">
      <c r="A67" s="3" t="s">
        <v>65</v>
      </c>
      <c r="B67" s="21" t="str">
        <f>IF('Adjacent Counties'!B67="x",VLOOKUP('2016 0-64'!B$1,'2016 population'!$A$3:$E$102,4,FALSE),"")</f>
        <v/>
      </c>
      <c r="C67" s="21" t="str">
        <f>IF('Adjacent Counties'!C67="x",VLOOKUP('2016 0-64'!C$1,'2016 population'!$A$3:$E$102,4,FALSE),"")</f>
        <v/>
      </c>
      <c r="D67" s="21" t="str">
        <f>IF('Adjacent Counties'!D67="x",VLOOKUP('2016 0-64'!D$1,'2016 population'!$A$3:$E$102,4,FALSE),"")</f>
        <v/>
      </c>
      <c r="E67" s="21" t="str">
        <f>IF('Adjacent Counties'!E67="x",VLOOKUP('2016 0-64'!E$1,'2016 population'!$A$3:$E$102,4,FALSE),"")</f>
        <v/>
      </c>
      <c r="F67" s="21" t="str">
        <f>IF('Adjacent Counties'!F67="x",VLOOKUP('2016 0-64'!F$1,'2016 population'!$A$3:$E$102,4,FALSE),"")</f>
        <v/>
      </c>
      <c r="G67" s="21" t="str">
        <f>IF('Adjacent Counties'!G67="x",VLOOKUP('2016 0-64'!G$1,'2016 population'!$A$3:$E$102,4,FALSE),"")</f>
        <v/>
      </c>
      <c r="H67" s="21" t="str">
        <f>IF('Adjacent Counties'!H67="x",VLOOKUP('2016 0-64'!H$1,'2016 population'!$A$3:$E$102,4,FALSE),"")</f>
        <v/>
      </c>
      <c r="I67" s="21">
        <f>IF('Adjacent Counties'!I67="x",VLOOKUP('2016 0-64'!I$1,'2016 population'!$A$3:$E$102,4,FALSE),"")</f>
        <v>1229</v>
      </c>
      <c r="J67" s="21" t="str">
        <f>IF('Adjacent Counties'!J67="x",VLOOKUP('2016 0-64'!J$1,'2016 population'!$A$3:$E$102,4,FALSE),"")</f>
        <v/>
      </c>
      <c r="K67" s="21" t="str">
        <f>IF('Adjacent Counties'!K67="x",VLOOKUP('2016 0-64'!K$1,'2016 population'!$A$3:$E$102,4,FALSE),"")</f>
        <v/>
      </c>
      <c r="L67" s="21" t="str">
        <f>IF('Adjacent Counties'!L67="x",VLOOKUP('2016 0-64'!L$1,'2016 population'!$A$3:$E$102,4,FALSE),"")</f>
        <v/>
      </c>
      <c r="M67" s="21" t="str">
        <f>IF('Adjacent Counties'!M67="x",VLOOKUP('2016 0-64'!M$1,'2016 population'!$A$3:$E$102,4,FALSE),"")</f>
        <v/>
      </c>
      <c r="N67" s="21" t="str">
        <f>IF('Adjacent Counties'!N67="x",VLOOKUP('2016 0-64'!N$1,'2016 population'!$A$3:$E$102,4,FALSE),"")</f>
        <v/>
      </c>
      <c r="O67" s="21" t="str">
        <f>IF('Adjacent Counties'!O67="x",VLOOKUP('2016 0-64'!O$1,'2016 population'!$A$3:$E$102,4,FALSE),"")</f>
        <v/>
      </c>
      <c r="P67" s="21" t="str">
        <f>IF('Adjacent Counties'!P67="x",VLOOKUP('2016 0-64'!P$1,'2016 population'!$A$3:$E$102,4,FALSE),"")</f>
        <v/>
      </c>
      <c r="Q67" s="21" t="str">
        <f>IF('Adjacent Counties'!Q67="x",VLOOKUP('2016 0-64'!Q$1,'2016 population'!$A$3:$E$102,4,FALSE),"")</f>
        <v/>
      </c>
      <c r="R67" s="21" t="str">
        <f>IF('Adjacent Counties'!R67="x",VLOOKUP('2016 0-64'!R$1,'2016 population'!$A$3:$E$102,4,FALSE),"")</f>
        <v/>
      </c>
      <c r="S67" s="21" t="str">
        <f>IF('Adjacent Counties'!S67="x",VLOOKUP('2016 0-64'!S$1,'2016 population'!$A$3:$E$102,4,FALSE),"")</f>
        <v/>
      </c>
      <c r="T67" s="21" t="str">
        <f>IF('Adjacent Counties'!T67="x",VLOOKUP('2016 0-64'!T$1,'2016 population'!$A$3:$E$102,4,FALSE),"")</f>
        <v/>
      </c>
      <c r="U67" s="21" t="str">
        <f>IF('Adjacent Counties'!U67="x",VLOOKUP('2016 0-64'!U$1,'2016 population'!$A$3:$E$102,4,FALSE),"")</f>
        <v/>
      </c>
      <c r="V67" s="21" t="str">
        <f>IF('Adjacent Counties'!V67="x",VLOOKUP('2016 0-64'!V$1,'2016 population'!$A$3:$E$102,4,FALSE),"")</f>
        <v/>
      </c>
      <c r="W67" s="21" t="str">
        <f>IF('Adjacent Counties'!W67="x",VLOOKUP('2016 0-64'!W$1,'2016 population'!$A$3:$E$102,4,FALSE),"")</f>
        <v/>
      </c>
      <c r="X67" s="21" t="str">
        <f>IF('Adjacent Counties'!X67="x",VLOOKUP('2016 0-64'!X$1,'2016 population'!$A$3:$E$102,4,FALSE),"")</f>
        <v/>
      </c>
      <c r="Y67" s="21" t="str">
        <f>IF('Adjacent Counties'!Y67="x",VLOOKUP('2016 0-64'!Y$1,'2016 population'!$A$3:$E$102,4,FALSE),"")</f>
        <v/>
      </c>
      <c r="Z67" s="21" t="str">
        <f>IF('Adjacent Counties'!Z67="x",VLOOKUP('2016 0-64'!Z$1,'2016 population'!$A$3:$E$102,4,FALSE),"")</f>
        <v/>
      </c>
      <c r="AA67" s="21" t="str">
        <f>IF('Adjacent Counties'!AA67="x",VLOOKUP('2016 0-64'!AA$1,'2016 population'!$A$3:$E$102,4,FALSE),"")</f>
        <v/>
      </c>
      <c r="AB67" s="21" t="str">
        <f>IF('Adjacent Counties'!AB67="x",VLOOKUP('2016 0-64'!AB$1,'2016 population'!$A$3:$E$102,4,FALSE),"")</f>
        <v/>
      </c>
      <c r="AC67" s="21" t="str">
        <f>IF('Adjacent Counties'!AC67="x",VLOOKUP('2016 0-64'!AC$1,'2016 population'!$A$3:$E$102,4,FALSE),"")</f>
        <v/>
      </c>
      <c r="AD67" s="21" t="str">
        <f>IF('Adjacent Counties'!AD67="x",VLOOKUP('2016 0-64'!AD$1,'2016 population'!$A$3:$E$102,4,FALSE),"")</f>
        <v/>
      </c>
      <c r="AE67" s="21" t="str">
        <f>IF('Adjacent Counties'!AE67="x",VLOOKUP('2016 0-64'!AE$1,'2016 population'!$A$3:$E$102,4,FALSE),"")</f>
        <v/>
      </c>
      <c r="AF67" s="21" t="str">
        <f>IF('Adjacent Counties'!AF67="x",VLOOKUP('2016 0-64'!AF$1,'2016 population'!$A$3:$E$102,4,FALSE),"")</f>
        <v/>
      </c>
      <c r="AG67" s="21" t="str">
        <f>IF('Adjacent Counties'!AG67="x",VLOOKUP('2016 0-64'!AG$1,'2016 population'!$A$3:$E$102,4,FALSE),"")</f>
        <v/>
      </c>
      <c r="AH67" s="21" t="str">
        <f>IF('Adjacent Counties'!AH67="x",VLOOKUP('2016 0-64'!AH$1,'2016 population'!$A$3:$E$102,4,FALSE),"")</f>
        <v/>
      </c>
      <c r="AI67" s="21" t="str">
        <f>IF('Adjacent Counties'!AI67="x",VLOOKUP('2016 0-64'!AI$1,'2016 population'!$A$3:$E$102,4,FALSE),"")</f>
        <v/>
      </c>
      <c r="AJ67" s="21" t="str">
        <f>IF('Adjacent Counties'!AJ67="x",VLOOKUP('2016 0-64'!AJ$1,'2016 population'!$A$3:$E$102,4,FALSE),"")</f>
        <v/>
      </c>
      <c r="AK67" s="21" t="str">
        <f>IF('Adjacent Counties'!AK67="x",VLOOKUP('2016 0-64'!AK$1,'2016 population'!$A$3:$E$102,4,FALSE),"")</f>
        <v/>
      </c>
      <c r="AL67" s="21" t="str">
        <f>IF('Adjacent Counties'!AL67="x",VLOOKUP('2016 0-64'!AL$1,'2016 population'!$A$3:$E$102,4,FALSE),"")</f>
        <v/>
      </c>
      <c r="AM67" s="21" t="str">
        <f>IF('Adjacent Counties'!AM67="x",VLOOKUP('2016 0-64'!AM$1,'2016 population'!$A$3:$E$102,4,FALSE),"")</f>
        <v/>
      </c>
      <c r="AN67" s="21" t="str">
        <f>IF('Adjacent Counties'!AN67="x",VLOOKUP('2016 0-64'!AN$1,'2016 population'!$A$3:$E$102,4,FALSE),"")</f>
        <v/>
      </c>
      <c r="AO67" s="21" t="str">
        <f>IF('Adjacent Counties'!AO67="x",VLOOKUP('2016 0-64'!AO$1,'2016 population'!$A$3:$E$102,4,FALSE),"")</f>
        <v/>
      </c>
      <c r="AP67" s="21" t="str">
        <f>IF('Adjacent Counties'!AP67="x",VLOOKUP('2016 0-64'!AP$1,'2016 population'!$A$3:$E$102,4,FALSE),"")</f>
        <v/>
      </c>
      <c r="AQ67" s="21">
        <f>IF('Adjacent Counties'!AQ67="x",VLOOKUP('2016 0-64'!AQ$1,'2016 population'!$A$3:$E$102,4,FALSE),"")</f>
        <v>3029</v>
      </c>
      <c r="AR67" s="21" t="str">
        <f>IF('Adjacent Counties'!AR67="x",VLOOKUP('2016 0-64'!AR$1,'2016 population'!$A$3:$E$102,4,FALSE),"")</f>
        <v/>
      </c>
      <c r="AS67" s="21" t="str">
        <f>IF('Adjacent Counties'!AS67="x",VLOOKUP('2016 0-64'!AS$1,'2016 population'!$A$3:$E$102,4,FALSE),"")</f>
        <v/>
      </c>
      <c r="AT67" s="21" t="str">
        <f>IF('Adjacent Counties'!AT67="x",VLOOKUP('2016 0-64'!AT$1,'2016 population'!$A$3:$E$102,4,FALSE),"")</f>
        <v/>
      </c>
      <c r="AU67" s="21">
        <f>IF('Adjacent Counties'!AU67="x",VLOOKUP('2016 0-64'!AU$1,'2016 population'!$A$3:$E$102,4,FALSE),"")</f>
        <v>1345</v>
      </c>
      <c r="AV67" s="21" t="str">
        <f>IF('Adjacent Counties'!AV67="x",VLOOKUP('2016 0-64'!AV$1,'2016 population'!$A$3:$E$102,4,FALSE),"")</f>
        <v/>
      </c>
      <c r="AW67" s="21" t="str">
        <f>IF('Adjacent Counties'!AW67="x",VLOOKUP('2016 0-64'!AW$1,'2016 population'!$A$3:$E$102,4,FALSE),"")</f>
        <v/>
      </c>
      <c r="AX67" s="21" t="str">
        <f>IF('Adjacent Counties'!AX67="x",VLOOKUP('2016 0-64'!AX$1,'2016 population'!$A$3:$E$102,4,FALSE),"")</f>
        <v/>
      </c>
      <c r="AY67" s="21" t="str">
        <f>IF('Adjacent Counties'!AY67="x",VLOOKUP('2016 0-64'!AY$1,'2016 population'!$A$3:$E$102,4,FALSE),"")</f>
        <v/>
      </c>
      <c r="AZ67" s="21" t="str">
        <f>IF('Adjacent Counties'!AZ67="x",VLOOKUP('2016 0-64'!AZ$1,'2016 population'!$A$3:$E$102,4,FALSE),"")</f>
        <v/>
      </c>
      <c r="BA67" s="21" t="str">
        <f>IF('Adjacent Counties'!BA67="x",VLOOKUP('2016 0-64'!BA$1,'2016 population'!$A$3:$E$102,4,FALSE),"")</f>
        <v/>
      </c>
      <c r="BB67" s="21" t="str">
        <f>IF('Adjacent Counties'!BB67="x",VLOOKUP('2016 0-64'!BB$1,'2016 population'!$A$3:$E$102,4,FALSE),"")</f>
        <v/>
      </c>
      <c r="BC67" s="21" t="str">
        <f>IF('Adjacent Counties'!BC67="x",VLOOKUP('2016 0-64'!BC$1,'2016 population'!$A$3:$E$102,4,FALSE),"")</f>
        <v/>
      </c>
      <c r="BD67" s="21" t="str">
        <f>IF('Adjacent Counties'!BD67="x",VLOOKUP('2016 0-64'!BD$1,'2016 population'!$A$3:$E$102,4,FALSE),"")</f>
        <v/>
      </c>
      <c r="BE67" s="21" t="str">
        <f>IF('Adjacent Counties'!BE67="x",VLOOKUP('2016 0-64'!BE$1,'2016 population'!$A$3:$E$102,4,FALSE),"")</f>
        <v/>
      </c>
      <c r="BF67" s="21" t="str">
        <f>IF('Adjacent Counties'!BF67="x",VLOOKUP('2016 0-64'!BF$1,'2016 population'!$A$3:$E$102,4,FALSE),"")</f>
        <v/>
      </c>
      <c r="BG67" s="21" t="str">
        <f>IF('Adjacent Counties'!BG67="x",VLOOKUP('2016 0-64'!BG$1,'2016 population'!$A$3:$E$102,4,FALSE),"")</f>
        <v/>
      </c>
      <c r="BH67" s="21" t="str">
        <f>IF('Adjacent Counties'!BH67="x",VLOOKUP('2016 0-64'!BH$1,'2016 population'!$A$3:$E$102,4,FALSE),"")</f>
        <v/>
      </c>
      <c r="BI67" s="21" t="str">
        <f>IF('Adjacent Counties'!BI67="x",VLOOKUP('2016 0-64'!BI$1,'2016 population'!$A$3:$E$102,4,FALSE),"")</f>
        <v/>
      </c>
      <c r="BJ67" s="21" t="str">
        <f>IF('Adjacent Counties'!BJ67="x",VLOOKUP('2016 0-64'!BJ$1,'2016 population'!$A$3:$E$102,4,FALSE),"")</f>
        <v/>
      </c>
      <c r="BK67" s="21" t="str">
        <f>IF('Adjacent Counties'!BK67="x",VLOOKUP('2016 0-64'!BK$1,'2016 population'!$A$3:$E$102,4,FALSE),"")</f>
        <v/>
      </c>
      <c r="BL67" s="21" t="str">
        <f>IF('Adjacent Counties'!BL67="x",VLOOKUP('2016 0-64'!BL$1,'2016 population'!$A$3:$E$102,4,FALSE),"")</f>
        <v/>
      </c>
      <c r="BM67" s="21" t="str">
        <f>IF('Adjacent Counties'!BM67="x",VLOOKUP('2016 0-64'!BM$1,'2016 population'!$A$3:$E$102,4,FALSE),"")</f>
        <v/>
      </c>
      <c r="BN67" s="21" t="str">
        <f>IF('Adjacent Counties'!BN67="x",VLOOKUP('2016 0-64'!BN$1,'2016 population'!$A$3:$E$102,4,FALSE),"")</f>
        <v/>
      </c>
      <c r="BO67" s="21">
        <f>IF('Adjacent Counties'!BO67="x",VLOOKUP('2016 0-64'!BO$1,'2016 population'!$A$3:$E$102,4,FALSE),"")</f>
        <v>1431</v>
      </c>
      <c r="BP67" s="21" t="str">
        <f>IF('Adjacent Counties'!BP67="x",VLOOKUP('2016 0-64'!BP$1,'2016 population'!$A$3:$E$102,4,FALSE),"")</f>
        <v/>
      </c>
      <c r="BQ67" s="21" t="str">
        <f>IF('Adjacent Counties'!BQ67="x",VLOOKUP('2016 0-64'!BQ$1,'2016 population'!$A$3:$E$102,4,FALSE),"")</f>
        <v/>
      </c>
      <c r="BR67" s="21" t="str">
        <f>IF('Adjacent Counties'!BR67="x",VLOOKUP('2016 0-64'!BR$1,'2016 population'!$A$3:$E$102,4,FALSE),"")</f>
        <v/>
      </c>
      <c r="BS67" s="21" t="str">
        <f>IF('Adjacent Counties'!BS67="x",VLOOKUP('2016 0-64'!BS$1,'2016 population'!$A$3:$E$102,4,FALSE),"")</f>
        <v/>
      </c>
      <c r="BT67" s="21" t="str">
        <f>IF('Adjacent Counties'!BT67="x",VLOOKUP('2016 0-64'!BT$1,'2016 population'!$A$3:$E$102,4,FALSE),"")</f>
        <v/>
      </c>
      <c r="BU67" s="21" t="str">
        <f>IF('Adjacent Counties'!BU67="x",VLOOKUP('2016 0-64'!BU$1,'2016 population'!$A$3:$E$102,4,FALSE),"")</f>
        <v/>
      </c>
      <c r="BV67" s="21" t="str">
        <f>IF('Adjacent Counties'!BV67="x",VLOOKUP('2016 0-64'!BV$1,'2016 population'!$A$3:$E$102,4,FALSE),"")</f>
        <v/>
      </c>
      <c r="BW67" s="21" t="str">
        <f>IF('Adjacent Counties'!BW67="x",VLOOKUP('2016 0-64'!BW$1,'2016 population'!$A$3:$E$102,4,FALSE),"")</f>
        <v/>
      </c>
      <c r="BX67" s="21" t="str">
        <f>IF('Adjacent Counties'!BX67="x",VLOOKUP('2016 0-64'!BX$1,'2016 population'!$A$3:$E$102,4,FALSE),"")</f>
        <v/>
      </c>
      <c r="BY67" s="21" t="str">
        <f>IF('Adjacent Counties'!BY67="x",VLOOKUP('2016 0-64'!BY$1,'2016 population'!$A$3:$E$102,4,FALSE),"")</f>
        <v/>
      </c>
      <c r="BZ67" s="21" t="str">
        <f>IF('Adjacent Counties'!BZ67="x",VLOOKUP('2016 0-64'!BZ$1,'2016 population'!$A$3:$E$102,4,FALSE),"")</f>
        <v/>
      </c>
      <c r="CA67" s="21" t="str">
        <f>IF('Adjacent Counties'!CA67="x",VLOOKUP('2016 0-64'!CA$1,'2016 population'!$A$3:$E$102,4,FALSE),"")</f>
        <v/>
      </c>
      <c r="CB67" s="21" t="str">
        <f>IF('Adjacent Counties'!CB67="x",VLOOKUP('2016 0-64'!CB$1,'2016 population'!$A$3:$E$102,4,FALSE),"")</f>
        <v/>
      </c>
      <c r="CC67" s="21" t="str">
        <f>IF('Adjacent Counties'!CC67="x",VLOOKUP('2016 0-64'!CC$1,'2016 population'!$A$3:$E$102,4,FALSE),"")</f>
        <v/>
      </c>
      <c r="CD67" s="21" t="str">
        <f>IF('Adjacent Counties'!CD67="x",VLOOKUP('2016 0-64'!CD$1,'2016 population'!$A$3:$E$102,4,FALSE),"")</f>
        <v/>
      </c>
      <c r="CE67" s="21" t="str">
        <f>IF('Adjacent Counties'!CE67="x",VLOOKUP('2016 0-64'!CE$1,'2016 population'!$A$3:$E$102,4,FALSE),"")</f>
        <v/>
      </c>
      <c r="CF67" s="21" t="str">
        <f>IF('Adjacent Counties'!CF67="x",VLOOKUP('2016 0-64'!CF$1,'2016 population'!$A$3:$E$102,4,FALSE),"")</f>
        <v/>
      </c>
      <c r="CG67" s="21" t="str">
        <f>IF('Adjacent Counties'!CG67="x",VLOOKUP('2016 0-64'!CG$1,'2016 population'!$A$3:$E$102,4,FALSE),"")</f>
        <v/>
      </c>
      <c r="CH67" s="21" t="str">
        <f>IF('Adjacent Counties'!CH67="x",VLOOKUP('2016 0-64'!CH$1,'2016 population'!$A$3:$E$102,4,FALSE),"")</f>
        <v/>
      </c>
      <c r="CI67" s="21" t="str">
        <f>IF('Adjacent Counties'!CI67="x",VLOOKUP('2016 0-64'!CI$1,'2016 population'!$A$3:$E$102,4,FALSE),"")</f>
        <v/>
      </c>
      <c r="CJ67" s="21" t="str">
        <f>IF('Adjacent Counties'!CJ67="x",VLOOKUP('2016 0-64'!CJ$1,'2016 population'!$A$3:$E$102,4,FALSE),"")</f>
        <v/>
      </c>
      <c r="CK67" s="21" t="str">
        <f>IF('Adjacent Counties'!CK67="x",VLOOKUP('2016 0-64'!CK$1,'2016 population'!$A$3:$E$102,4,FALSE),"")</f>
        <v/>
      </c>
      <c r="CL67" s="21" t="str">
        <f>IF('Adjacent Counties'!CL67="x",VLOOKUP('2016 0-64'!CL$1,'2016 population'!$A$3:$E$102,4,FALSE),"")</f>
        <v/>
      </c>
      <c r="CM67" s="21" t="str">
        <f>IF('Adjacent Counties'!CM67="x",VLOOKUP('2016 0-64'!CM$1,'2016 population'!$A$3:$E$102,4,FALSE),"")</f>
        <v/>
      </c>
      <c r="CN67" s="21" t="str">
        <f>IF('Adjacent Counties'!CN67="x",VLOOKUP('2016 0-64'!CN$1,'2016 population'!$A$3:$E$102,4,FALSE),"")</f>
        <v/>
      </c>
      <c r="CO67" s="21" t="str">
        <f>IF('Adjacent Counties'!CO67="x",VLOOKUP('2016 0-64'!CO$1,'2016 population'!$A$3:$E$102,4,FALSE),"")</f>
        <v/>
      </c>
      <c r="CP67" s="21" t="str">
        <f>IF('Adjacent Counties'!CP67="x",VLOOKUP('2016 0-64'!CP$1,'2016 population'!$A$3:$E$102,4,FALSE),"")</f>
        <v/>
      </c>
      <c r="CQ67" s="21" t="str">
        <f>IF('Adjacent Counties'!CQ67="x",VLOOKUP('2016 0-64'!CQ$1,'2016 population'!$A$3:$E$102,4,FALSE),"")</f>
        <v/>
      </c>
      <c r="CR67" s="21" t="str">
        <f>IF('Adjacent Counties'!CR67="x",VLOOKUP('2016 0-64'!CR$1,'2016 population'!$A$3:$E$102,4,FALSE),"")</f>
        <v/>
      </c>
      <c r="CS67" s="21" t="str">
        <f>IF('Adjacent Counties'!CS67="x",VLOOKUP('2016 0-64'!CS$1,'2016 population'!$A$3:$E$102,4,FALSE),"")</f>
        <v/>
      </c>
      <c r="CT67" s="21" t="str">
        <f>IF('Adjacent Counties'!CT67="x",VLOOKUP('2016 0-64'!CT$1,'2016 population'!$A$3:$E$102,4,FALSE),"")</f>
        <v/>
      </c>
      <c r="CU67" s="21" t="str">
        <f>IF('Adjacent Counties'!CU67="x",VLOOKUP('2016 0-64'!CU$1,'2016 population'!$A$3:$E$102,4,FALSE),"")</f>
        <v/>
      </c>
      <c r="CV67" s="21" t="str">
        <f>IF('Adjacent Counties'!CV67="x",VLOOKUP('2016 0-64'!CV$1,'2016 population'!$A$3:$E$102,4,FALSE),"")</f>
        <v/>
      </c>
      <c r="CW67" s="21" t="str">
        <f>IF('Adjacent Counties'!CW67="x",VLOOKUP('2016 0-64'!CW$1,'2016 population'!$A$3:$E$102,4,FALSE),"")</f>
        <v/>
      </c>
      <c r="CX67" s="21">
        <f t="shared" ref="CX67:CX101" si="1">SUM(B67:CW67)</f>
        <v>7034</v>
      </c>
    </row>
    <row r="68" spans="1:102">
      <c r="A68" s="3" t="s">
        <v>66</v>
      </c>
      <c r="B68" s="21" t="str">
        <f>IF('Adjacent Counties'!B68="x",VLOOKUP('2016 0-64'!B$1,'2016 population'!$A$3:$E$102,4,FALSE),"")</f>
        <v/>
      </c>
      <c r="C68" s="21" t="str">
        <f>IF('Adjacent Counties'!C68="x",VLOOKUP('2016 0-64'!C$1,'2016 population'!$A$3:$E$102,4,FALSE),"")</f>
        <v/>
      </c>
      <c r="D68" s="21" t="str">
        <f>IF('Adjacent Counties'!D68="x",VLOOKUP('2016 0-64'!D$1,'2016 population'!$A$3:$E$102,4,FALSE),"")</f>
        <v/>
      </c>
      <c r="E68" s="21" t="str">
        <f>IF('Adjacent Counties'!E68="x",VLOOKUP('2016 0-64'!E$1,'2016 population'!$A$3:$E$102,4,FALSE),"")</f>
        <v/>
      </c>
      <c r="F68" s="21" t="str">
        <f>IF('Adjacent Counties'!F68="x",VLOOKUP('2016 0-64'!F$1,'2016 population'!$A$3:$E$102,4,FALSE),"")</f>
        <v/>
      </c>
      <c r="G68" s="21" t="str">
        <f>IF('Adjacent Counties'!G68="x",VLOOKUP('2016 0-64'!G$1,'2016 population'!$A$3:$E$102,4,FALSE),"")</f>
        <v/>
      </c>
      <c r="H68" s="21" t="str">
        <f>IF('Adjacent Counties'!H68="x",VLOOKUP('2016 0-64'!H$1,'2016 population'!$A$3:$E$102,4,FALSE),"")</f>
        <v/>
      </c>
      <c r="I68" s="21" t="str">
        <f>IF('Adjacent Counties'!I68="x",VLOOKUP('2016 0-64'!I$1,'2016 population'!$A$3:$E$102,4,FALSE),"")</f>
        <v/>
      </c>
      <c r="J68" s="21" t="str">
        <f>IF('Adjacent Counties'!J68="x",VLOOKUP('2016 0-64'!J$1,'2016 population'!$A$3:$E$102,4,FALSE),"")</f>
        <v/>
      </c>
      <c r="K68" s="21" t="str">
        <f>IF('Adjacent Counties'!K68="x",VLOOKUP('2016 0-64'!K$1,'2016 population'!$A$3:$E$102,4,FALSE),"")</f>
        <v/>
      </c>
      <c r="L68" s="21" t="str">
        <f>IF('Adjacent Counties'!L68="x",VLOOKUP('2016 0-64'!L$1,'2016 population'!$A$3:$E$102,4,FALSE),"")</f>
        <v/>
      </c>
      <c r="M68" s="21" t="str">
        <f>IF('Adjacent Counties'!M68="x",VLOOKUP('2016 0-64'!M$1,'2016 population'!$A$3:$E$102,4,FALSE),"")</f>
        <v/>
      </c>
      <c r="N68" s="21" t="str">
        <f>IF('Adjacent Counties'!N68="x",VLOOKUP('2016 0-64'!N$1,'2016 population'!$A$3:$E$102,4,FALSE),"")</f>
        <v/>
      </c>
      <c r="O68" s="21" t="str">
        <f>IF('Adjacent Counties'!O68="x",VLOOKUP('2016 0-64'!O$1,'2016 population'!$A$3:$E$102,4,FALSE),"")</f>
        <v/>
      </c>
      <c r="P68" s="21" t="str">
        <f>IF('Adjacent Counties'!P68="x",VLOOKUP('2016 0-64'!P$1,'2016 population'!$A$3:$E$102,4,FALSE),"")</f>
        <v/>
      </c>
      <c r="Q68" s="21">
        <f>IF('Adjacent Counties'!Q68="x",VLOOKUP('2016 0-64'!Q$1,'2016 population'!$A$3:$E$102,4,FALSE),"")</f>
        <v>4613</v>
      </c>
      <c r="R68" s="21" t="str">
        <f>IF('Adjacent Counties'!R68="x",VLOOKUP('2016 0-64'!R$1,'2016 population'!$A$3:$E$102,4,FALSE),"")</f>
        <v/>
      </c>
      <c r="S68" s="21" t="str">
        <f>IF('Adjacent Counties'!S68="x",VLOOKUP('2016 0-64'!S$1,'2016 population'!$A$3:$E$102,4,FALSE),"")</f>
        <v/>
      </c>
      <c r="T68" s="21" t="str">
        <f>IF('Adjacent Counties'!T68="x",VLOOKUP('2016 0-64'!T$1,'2016 population'!$A$3:$E$102,4,FALSE),"")</f>
        <v/>
      </c>
      <c r="U68" s="21" t="str">
        <f>IF('Adjacent Counties'!U68="x",VLOOKUP('2016 0-64'!U$1,'2016 population'!$A$3:$E$102,4,FALSE),"")</f>
        <v/>
      </c>
      <c r="V68" s="21" t="str">
        <f>IF('Adjacent Counties'!V68="x",VLOOKUP('2016 0-64'!V$1,'2016 population'!$A$3:$E$102,4,FALSE),"")</f>
        <v/>
      </c>
      <c r="W68" s="21" t="str">
        <f>IF('Adjacent Counties'!W68="x",VLOOKUP('2016 0-64'!W$1,'2016 population'!$A$3:$E$102,4,FALSE),"")</f>
        <v/>
      </c>
      <c r="X68" s="21" t="str">
        <f>IF('Adjacent Counties'!X68="x",VLOOKUP('2016 0-64'!X$1,'2016 population'!$A$3:$E$102,4,FALSE),"")</f>
        <v/>
      </c>
      <c r="Y68" s="21" t="str">
        <f>IF('Adjacent Counties'!Y68="x",VLOOKUP('2016 0-64'!Y$1,'2016 population'!$A$3:$E$102,4,FALSE),"")</f>
        <v/>
      </c>
      <c r="Z68" s="21" t="str">
        <f>IF('Adjacent Counties'!Z68="x",VLOOKUP('2016 0-64'!Z$1,'2016 population'!$A$3:$E$102,4,FALSE),"")</f>
        <v/>
      </c>
      <c r="AA68" s="21" t="str">
        <f>IF('Adjacent Counties'!AA68="x",VLOOKUP('2016 0-64'!AA$1,'2016 population'!$A$3:$E$102,4,FALSE),"")</f>
        <v/>
      </c>
      <c r="AB68" s="21" t="str">
        <f>IF('Adjacent Counties'!AB68="x",VLOOKUP('2016 0-64'!AB$1,'2016 population'!$A$3:$E$102,4,FALSE),"")</f>
        <v/>
      </c>
      <c r="AC68" s="21" t="str">
        <f>IF('Adjacent Counties'!AC68="x",VLOOKUP('2016 0-64'!AC$1,'2016 population'!$A$3:$E$102,4,FALSE),"")</f>
        <v/>
      </c>
      <c r="AD68" s="21" t="str">
        <f>IF('Adjacent Counties'!AD68="x",VLOOKUP('2016 0-64'!AD$1,'2016 population'!$A$3:$E$102,4,FALSE),"")</f>
        <v/>
      </c>
      <c r="AE68" s="21" t="str">
        <f>IF('Adjacent Counties'!AE68="x",VLOOKUP('2016 0-64'!AE$1,'2016 population'!$A$3:$E$102,4,FALSE),"")</f>
        <v/>
      </c>
      <c r="AF68" s="21">
        <f>IF('Adjacent Counties'!AF68="x",VLOOKUP('2016 0-64'!AF$1,'2016 population'!$A$3:$E$102,4,FALSE),"")</f>
        <v>3124</v>
      </c>
      <c r="AG68" s="21" t="str">
        <f>IF('Adjacent Counties'!AG68="x",VLOOKUP('2016 0-64'!AG$1,'2016 population'!$A$3:$E$102,4,FALSE),"")</f>
        <v/>
      </c>
      <c r="AH68" s="21" t="str">
        <f>IF('Adjacent Counties'!AH68="x",VLOOKUP('2016 0-64'!AH$1,'2016 population'!$A$3:$E$102,4,FALSE),"")</f>
        <v/>
      </c>
      <c r="AI68" s="21" t="str">
        <f>IF('Adjacent Counties'!AI68="x",VLOOKUP('2016 0-64'!AI$1,'2016 population'!$A$3:$E$102,4,FALSE),"")</f>
        <v/>
      </c>
      <c r="AJ68" s="21" t="str">
        <f>IF('Adjacent Counties'!AJ68="x",VLOOKUP('2016 0-64'!AJ$1,'2016 population'!$A$3:$E$102,4,FALSE),"")</f>
        <v/>
      </c>
      <c r="AK68" s="21" t="str">
        <f>IF('Adjacent Counties'!AK68="x",VLOOKUP('2016 0-64'!AK$1,'2016 population'!$A$3:$E$102,4,FALSE),"")</f>
        <v/>
      </c>
      <c r="AL68" s="21" t="str">
        <f>IF('Adjacent Counties'!AL68="x",VLOOKUP('2016 0-64'!AL$1,'2016 population'!$A$3:$E$102,4,FALSE),"")</f>
        <v/>
      </c>
      <c r="AM68" s="21" t="str">
        <f>IF('Adjacent Counties'!AM68="x",VLOOKUP('2016 0-64'!AM$1,'2016 population'!$A$3:$E$102,4,FALSE),"")</f>
        <v/>
      </c>
      <c r="AN68" s="21" t="str">
        <f>IF('Adjacent Counties'!AN68="x",VLOOKUP('2016 0-64'!AN$1,'2016 population'!$A$3:$E$102,4,FALSE),"")</f>
        <v/>
      </c>
      <c r="AO68" s="21" t="str">
        <f>IF('Adjacent Counties'!AO68="x",VLOOKUP('2016 0-64'!AO$1,'2016 population'!$A$3:$E$102,4,FALSE),"")</f>
        <v/>
      </c>
      <c r="AP68" s="21" t="str">
        <f>IF('Adjacent Counties'!AP68="x",VLOOKUP('2016 0-64'!AP$1,'2016 population'!$A$3:$E$102,4,FALSE),"")</f>
        <v/>
      </c>
      <c r="AQ68" s="21" t="str">
        <f>IF('Adjacent Counties'!AQ68="x",VLOOKUP('2016 0-64'!AQ$1,'2016 population'!$A$3:$E$102,4,FALSE),"")</f>
        <v/>
      </c>
      <c r="AR68" s="21" t="str">
        <f>IF('Adjacent Counties'!AR68="x",VLOOKUP('2016 0-64'!AR$1,'2016 population'!$A$3:$E$102,4,FALSE),"")</f>
        <v/>
      </c>
      <c r="AS68" s="21" t="str">
        <f>IF('Adjacent Counties'!AS68="x",VLOOKUP('2016 0-64'!AS$1,'2016 population'!$A$3:$E$102,4,FALSE),"")</f>
        <v/>
      </c>
      <c r="AT68" s="21" t="str">
        <f>IF('Adjacent Counties'!AT68="x",VLOOKUP('2016 0-64'!AT$1,'2016 population'!$A$3:$E$102,4,FALSE),"")</f>
        <v/>
      </c>
      <c r="AU68" s="21" t="str">
        <f>IF('Adjacent Counties'!AU68="x",VLOOKUP('2016 0-64'!AU$1,'2016 population'!$A$3:$E$102,4,FALSE),"")</f>
        <v/>
      </c>
      <c r="AV68" s="21" t="str">
        <f>IF('Adjacent Counties'!AV68="x",VLOOKUP('2016 0-64'!AV$1,'2016 population'!$A$3:$E$102,4,FALSE),"")</f>
        <v/>
      </c>
      <c r="AW68" s="21" t="str">
        <f>IF('Adjacent Counties'!AW68="x",VLOOKUP('2016 0-64'!AW$1,'2016 population'!$A$3:$E$102,4,FALSE),"")</f>
        <v/>
      </c>
      <c r="AX68" s="21" t="str">
        <f>IF('Adjacent Counties'!AX68="x",VLOOKUP('2016 0-64'!AX$1,'2016 population'!$A$3:$E$102,4,FALSE),"")</f>
        <v/>
      </c>
      <c r="AY68" s="21" t="str">
        <f>IF('Adjacent Counties'!AY68="x",VLOOKUP('2016 0-64'!AY$1,'2016 population'!$A$3:$E$102,4,FALSE),"")</f>
        <v/>
      </c>
      <c r="AZ68" s="21" t="str">
        <f>IF('Adjacent Counties'!AZ68="x",VLOOKUP('2016 0-64'!AZ$1,'2016 population'!$A$3:$E$102,4,FALSE),"")</f>
        <v/>
      </c>
      <c r="BA68" s="21">
        <f>IF('Adjacent Counties'!BA68="x",VLOOKUP('2016 0-64'!BA$1,'2016 population'!$A$3:$E$102,4,FALSE),"")</f>
        <v>628</v>
      </c>
      <c r="BB68" s="21" t="str">
        <f>IF('Adjacent Counties'!BB68="x",VLOOKUP('2016 0-64'!BB$1,'2016 population'!$A$3:$E$102,4,FALSE),"")</f>
        <v/>
      </c>
      <c r="BC68" s="21" t="str">
        <f>IF('Adjacent Counties'!BC68="x",VLOOKUP('2016 0-64'!BC$1,'2016 population'!$A$3:$E$102,4,FALSE),"")</f>
        <v/>
      </c>
      <c r="BD68" s="21" t="str">
        <f>IF('Adjacent Counties'!BD68="x",VLOOKUP('2016 0-64'!BD$1,'2016 population'!$A$3:$E$102,4,FALSE),"")</f>
        <v/>
      </c>
      <c r="BE68" s="21" t="str">
        <f>IF('Adjacent Counties'!BE68="x",VLOOKUP('2016 0-64'!BE$1,'2016 population'!$A$3:$E$102,4,FALSE),"")</f>
        <v/>
      </c>
      <c r="BF68" s="21" t="str">
        <f>IF('Adjacent Counties'!BF68="x",VLOOKUP('2016 0-64'!BF$1,'2016 population'!$A$3:$E$102,4,FALSE),"")</f>
        <v/>
      </c>
      <c r="BG68" s="21" t="str">
        <f>IF('Adjacent Counties'!BG68="x",VLOOKUP('2016 0-64'!BG$1,'2016 population'!$A$3:$E$102,4,FALSE),"")</f>
        <v/>
      </c>
      <c r="BH68" s="21" t="str">
        <f>IF('Adjacent Counties'!BH68="x",VLOOKUP('2016 0-64'!BH$1,'2016 population'!$A$3:$E$102,4,FALSE),"")</f>
        <v/>
      </c>
      <c r="BI68" s="21" t="str">
        <f>IF('Adjacent Counties'!BI68="x",VLOOKUP('2016 0-64'!BI$1,'2016 population'!$A$3:$E$102,4,FALSE),"")</f>
        <v/>
      </c>
      <c r="BJ68" s="21" t="str">
        <f>IF('Adjacent Counties'!BJ68="x",VLOOKUP('2016 0-64'!BJ$1,'2016 population'!$A$3:$E$102,4,FALSE),"")</f>
        <v/>
      </c>
      <c r="BK68" s="21" t="str">
        <f>IF('Adjacent Counties'!BK68="x",VLOOKUP('2016 0-64'!BK$1,'2016 population'!$A$3:$E$102,4,FALSE),"")</f>
        <v/>
      </c>
      <c r="BL68" s="21" t="str">
        <f>IF('Adjacent Counties'!BL68="x",VLOOKUP('2016 0-64'!BL$1,'2016 population'!$A$3:$E$102,4,FALSE),"")</f>
        <v/>
      </c>
      <c r="BM68" s="21" t="str">
        <f>IF('Adjacent Counties'!BM68="x",VLOOKUP('2016 0-64'!BM$1,'2016 population'!$A$3:$E$102,4,FALSE),"")</f>
        <v/>
      </c>
      <c r="BN68" s="21" t="str">
        <f>IF('Adjacent Counties'!BN68="x",VLOOKUP('2016 0-64'!BN$1,'2016 population'!$A$3:$E$102,4,FALSE),"")</f>
        <v/>
      </c>
      <c r="BO68" s="21" t="str">
        <f>IF('Adjacent Counties'!BO68="x",VLOOKUP('2016 0-64'!BO$1,'2016 population'!$A$3:$E$102,4,FALSE),"")</f>
        <v/>
      </c>
      <c r="BP68" s="21">
        <f>IF('Adjacent Counties'!BP68="x",VLOOKUP('2016 0-64'!BP$1,'2016 population'!$A$3:$E$102,4,FALSE),"")</f>
        <v>5424</v>
      </c>
      <c r="BQ68" s="21" t="str">
        <f>IF('Adjacent Counties'!BQ68="x",VLOOKUP('2016 0-64'!BQ$1,'2016 population'!$A$3:$E$102,4,FALSE),"")</f>
        <v/>
      </c>
      <c r="BR68" s="21" t="str">
        <f>IF('Adjacent Counties'!BR68="x",VLOOKUP('2016 0-64'!BR$1,'2016 population'!$A$3:$E$102,4,FALSE),"")</f>
        <v/>
      </c>
      <c r="BS68" s="21" t="str">
        <f>IF('Adjacent Counties'!BS68="x",VLOOKUP('2016 0-64'!BS$1,'2016 population'!$A$3:$E$102,4,FALSE),"")</f>
        <v/>
      </c>
      <c r="BT68" s="21">
        <f>IF('Adjacent Counties'!BT68="x",VLOOKUP('2016 0-64'!BT$1,'2016 population'!$A$3:$E$102,4,FALSE),"")</f>
        <v>2918</v>
      </c>
      <c r="BU68" s="21" t="str">
        <f>IF('Adjacent Counties'!BU68="x",VLOOKUP('2016 0-64'!BU$1,'2016 population'!$A$3:$E$102,4,FALSE),"")</f>
        <v/>
      </c>
      <c r="BV68" s="21" t="str">
        <f>IF('Adjacent Counties'!BV68="x",VLOOKUP('2016 0-64'!BV$1,'2016 population'!$A$3:$E$102,4,FALSE),"")</f>
        <v/>
      </c>
      <c r="BW68" s="21" t="str">
        <f>IF('Adjacent Counties'!BW68="x",VLOOKUP('2016 0-64'!BW$1,'2016 population'!$A$3:$E$102,4,FALSE),"")</f>
        <v/>
      </c>
      <c r="BX68" s="21" t="str">
        <f>IF('Adjacent Counties'!BX68="x",VLOOKUP('2016 0-64'!BX$1,'2016 population'!$A$3:$E$102,4,FALSE),"")</f>
        <v/>
      </c>
      <c r="BY68" s="21" t="str">
        <f>IF('Adjacent Counties'!BY68="x",VLOOKUP('2016 0-64'!BY$1,'2016 population'!$A$3:$E$102,4,FALSE),"")</f>
        <v/>
      </c>
      <c r="BZ68" s="21" t="str">
        <f>IF('Adjacent Counties'!BZ68="x",VLOOKUP('2016 0-64'!BZ$1,'2016 population'!$A$3:$E$102,4,FALSE),"")</f>
        <v/>
      </c>
      <c r="CA68" s="21" t="str">
        <f>IF('Adjacent Counties'!CA68="x",VLOOKUP('2016 0-64'!CA$1,'2016 population'!$A$3:$E$102,4,FALSE),"")</f>
        <v/>
      </c>
      <c r="CB68" s="21" t="str">
        <f>IF('Adjacent Counties'!CB68="x",VLOOKUP('2016 0-64'!CB$1,'2016 population'!$A$3:$E$102,4,FALSE),"")</f>
        <v/>
      </c>
      <c r="CC68" s="21" t="str">
        <f>IF('Adjacent Counties'!CC68="x",VLOOKUP('2016 0-64'!CC$1,'2016 population'!$A$3:$E$102,4,FALSE),"")</f>
        <v/>
      </c>
      <c r="CD68" s="21" t="str">
        <f>IF('Adjacent Counties'!CD68="x",VLOOKUP('2016 0-64'!CD$1,'2016 population'!$A$3:$E$102,4,FALSE),"")</f>
        <v/>
      </c>
      <c r="CE68" s="21" t="str">
        <f>IF('Adjacent Counties'!CE68="x",VLOOKUP('2016 0-64'!CE$1,'2016 population'!$A$3:$E$102,4,FALSE),"")</f>
        <v/>
      </c>
      <c r="CF68" s="21" t="str">
        <f>IF('Adjacent Counties'!CF68="x",VLOOKUP('2016 0-64'!CF$1,'2016 population'!$A$3:$E$102,4,FALSE),"")</f>
        <v/>
      </c>
      <c r="CG68" s="21" t="str">
        <f>IF('Adjacent Counties'!CG68="x",VLOOKUP('2016 0-64'!CG$1,'2016 population'!$A$3:$E$102,4,FALSE),"")</f>
        <v/>
      </c>
      <c r="CH68" s="21" t="str">
        <f>IF('Adjacent Counties'!CH68="x",VLOOKUP('2016 0-64'!CH$1,'2016 population'!$A$3:$E$102,4,FALSE),"")</f>
        <v/>
      </c>
      <c r="CI68" s="21" t="str">
        <f>IF('Adjacent Counties'!CI68="x",VLOOKUP('2016 0-64'!CI$1,'2016 population'!$A$3:$E$102,4,FALSE),"")</f>
        <v/>
      </c>
      <c r="CJ68" s="21" t="str">
        <f>IF('Adjacent Counties'!CJ68="x",VLOOKUP('2016 0-64'!CJ$1,'2016 population'!$A$3:$E$102,4,FALSE),"")</f>
        <v/>
      </c>
      <c r="CK68" s="21" t="str">
        <f>IF('Adjacent Counties'!CK68="x",VLOOKUP('2016 0-64'!CK$1,'2016 population'!$A$3:$E$102,4,FALSE),"")</f>
        <v/>
      </c>
      <c r="CL68" s="21" t="str">
        <f>IF('Adjacent Counties'!CL68="x",VLOOKUP('2016 0-64'!CL$1,'2016 population'!$A$3:$E$102,4,FALSE),"")</f>
        <v/>
      </c>
      <c r="CM68" s="21" t="str">
        <f>IF('Adjacent Counties'!CM68="x",VLOOKUP('2016 0-64'!CM$1,'2016 population'!$A$3:$E$102,4,FALSE),"")</f>
        <v/>
      </c>
      <c r="CN68" s="21" t="str">
        <f>IF('Adjacent Counties'!CN68="x",VLOOKUP('2016 0-64'!CN$1,'2016 population'!$A$3:$E$102,4,FALSE),"")</f>
        <v/>
      </c>
      <c r="CO68" s="21" t="str">
        <f>IF('Adjacent Counties'!CO68="x",VLOOKUP('2016 0-64'!CO$1,'2016 population'!$A$3:$E$102,4,FALSE),"")</f>
        <v/>
      </c>
      <c r="CP68" s="21" t="str">
        <f>IF('Adjacent Counties'!CP68="x",VLOOKUP('2016 0-64'!CP$1,'2016 population'!$A$3:$E$102,4,FALSE),"")</f>
        <v/>
      </c>
      <c r="CQ68" s="21" t="str">
        <f>IF('Adjacent Counties'!CQ68="x",VLOOKUP('2016 0-64'!CQ$1,'2016 population'!$A$3:$E$102,4,FALSE),"")</f>
        <v/>
      </c>
      <c r="CR68" s="21" t="str">
        <f>IF('Adjacent Counties'!CR68="x",VLOOKUP('2016 0-64'!CR$1,'2016 population'!$A$3:$E$102,4,FALSE),"")</f>
        <v/>
      </c>
      <c r="CS68" s="21" t="str">
        <f>IF('Adjacent Counties'!CS68="x",VLOOKUP('2016 0-64'!CS$1,'2016 population'!$A$3:$E$102,4,FALSE),"")</f>
        <v/>
      </c>
      <c r="CT68" s="21" t="str">
        <f>IF('Adjacent Counties'!CT68="x",VLOOKUP('2016 0-64'!CT$1,'2016 population'!$A$3:$E$102,4,FALSE),"")</f>
        <v/>
      </c>
      <c r="CU68" s="21" t="str">
        <f>IF('Adjacent Counties'!CU68="x",VLOOKUP('2016 0-64'!CU$1,'2016 population'!$A$3:$E$102,4,FALSE),"")</f>
        <v/>
      </c>
      <c r="CV68" s="21" t="str">
        <f>IF('Adjacent Counties'!CV68="x",VLOOKUP('2016 0-64'!CV$1,'2016 population'!$A$3:$E$102,4,FALSE),"")</f>
        <v/>
      </c>
      <c r="CW68" s="21" t="str">
        <f>IF('Adjacent Counties'!CW68="x",VLOOKUP('2016 0-64'!CW$1,'2016 population'!$A$3:$E$102,4,FALSE),"")</f>
        <v/>
      </c>
      <c r="CX68" s="21">
        <f t="shared" si="1"/>
        <v>16707</v>
      </c>
    </row>
    <row r="69" spans="1:102">
      <c r="A69" s="3" t="s">
        <v>67</v>
      </c>
      <c r="B69" s="21">
        <f>IF('Adjacent Counties'!B69="x",VLOOKUP('2016 0-64'!B$1,'2016 population'!$A$3:$E$102,4,FALSE),"")</f>
        <v>7471</v>
      </c>
      <c r="C69" s="21" t="str">
        <f>IF('Adjacent Counties'!C69="x",VLOOKUP('2016 0-64'!C$1,'2016 population'!$A$3:$E$102,4,FALSE),"")</f>
        <v/>
      </c>
      <c r="D69" s="21" t="str">
        <f>IF('Adjacent Counties'!D69="x",VLOOKUP('2016 0-64'!D$1,'2016 population'!$A$3:$E$102,4,FALSE),"")</f>
        <v/>
      </c>
      <c r="E69" s="21" t="str">
        <f>IF('Adjacent Counties'!E69="x",VLOOKUP('2016 0-64'!E$1,'2016 population'!$A$3:$E$102,4,FALSE),"")</f>
        <v/>
      </c>
      <c r="F69" s="21" t="str">
        <f>IF('Adjacent Counties'!F69="x",VLOOKUP('2016 0-64'!F$1,'2016 population'!$A$3:$E$102,4,FALSE),"")</f>
        <v/>
      </c>
      <c r="G69" s="21" t="str">
        <f>IF('Adjacent Counties'!G69="x",VLOOKUP('2016 0-64'!G$1,'2016 population'!$A$3:$E$102,4,FALSE),"")</f>
        <v/>
      </c>
      <c r="H69" s="21" t="str">
        <f>IF('Adjacent Counties'!H69="x",VLOOKUP('2016 0-64'!H$1,'2016 population'!$A$3:$E$102,4,FALSE),"")</f>
        <v/>
      </c>
      <c r="I69" s="21" t="str">
        <f>IF('Adjacent Counties'!I69="x",VLOOKUP('2016 0-64'!I$1,'2016 population'!$A$3:$E$102,4,FALSE),"")</f>
        <v/>
      </c>
      <c r="J69" s="21" t="str">
        <f>IF('Adjacent Counties'!J69="x",VLOOKUP('2016 0-64'!J$1,'2016 population'!$A$3:$E$102,4,FALSE),"")</f>
        <v/>
      </c>
      <c r="K69" s="21" t="str">
        <f>IF('Adjacent Counties'!K69="x",VLOOKUP('2016 0-64'!K$1,'2016 population'!$A$3:$E$102,4,FALSE),"")</f>
        <v/>
      </c>
      <c r="L69" s="21" t="str">
        <f>IF('Adjacent Counties'!L69="x",VLOOKUP('2016 0-64'!L$1,'2016 population'!$A$3:$E$102,4,FALSE),"")</f>
        <v/>
      </c>
      <c r="M69" s="21" t="str">
        <f>IF('Adjacent Counties'!M69="x",VLOOKUP('2016 0-64'!M$1,'2016 population'!$A$3:$E$102,4,FALSE),"")</f>
        <v/>
      </c>
      <c r="N69" s="21" t="str">
        <f>IF('Adjacent Counties'!N69="x",VLOOKUP('2016 0-64'!N$1,'2016 population'!$A$3:$E$102,4,FALSE),"")</f>
        <v/>
      </c>
      <c r="O69" s="21" t="str">
        <f>IF('Adjacent Counties'!O69="x",VLOOKUP('2016 0-64'!O$1,'2016 population'!$A$3:$E$102,4,FALSE),"")</f>
        <v/>
      </c>
      <c r="P69" s="21" t="str">
        <f>IF('Adjacent Counties'!P69="x",VLOOKUP('2016 0-64'!P$1,'2016 population'!$A$3:$E$102,4,FALSE),"")</f>
        <v/>
      </c>
      <c r="Q69" s="21" t="str">
        <f>IF('Adjacent Counties'!Q69="x",VLOOKUP('2016 0-64'!Q$1,'2016 population'!$A$3:$E$102,4,FALSE),"")</f>
        <v/>
      </c>
      <c r="R69" s="21">
        <f>IF('Adjacent Counties'!R69="x",VLOOKUP('2016 0-64'!R$1,'2016 population'!$A$3:$E$102,4,FALSE),"")</f>
        <v>1313</v>
      </c>
      <c r="S69" s="21" t="str">
        <f>IF('Adjacent Counties'!S69="x",VLOOKUP('2016 0-64'!S$1,'2016 population'!$A$3:$E$102,4,FALSE),"")</f>
        <v/>
      </c>
      <c r="T69" s="21">
        <f>IF('Adjacent Counties'!T69="x",VLOOKUP('2016 0-64'!T$1,'2016 population'!$A$3:$E$102,4,FALSE),"")</f>
        <v>4864</v>
      </c>
      <c r="U69" s="21" t="str">
        <f>IF('Adjacent Counties'!U69="x",VLOOKUP('2016 0-64'!U$1,'2016 population'!$A$3:$E$102,4,FALSE),"")</f>
        <v/>
      </c>
      <c r="V69" s="21" t="str">
        <f>IF('Adjacent Counties'!V69="x",VLOOKUP('2016 0-64'!V$1,'2016 population'!$A$3:$E$102,4,FALSE),"")</f>
        <v/>
      </c>
      <c r="W69" s="21" t="str">
        <f>IF('Adjacent Counties'!W69="x",VLOOKUP('2016 0-64'!W$1,'2016 population'!$A$3:$E$102,4,FALSE),"")</f>
        <v/>
      </c>
      <c r="X69" s="21" t="str">
        <f>IF('Adjacent Counties'!X69="x",VLOOKUP('2016 0-64'!X$1,'2016 population'!$A$3:$E$102,4,FALSE),"")</f>
        <v/>
      </c>
      <c r="Y69" s="21" t="str">
        <f>IF('Adjacent Counties'!Y69="x",VLOOKUP('2016 0-64'!Y$1,'2016 population'!$A$3:$E$102,4,FALSE),"")</f>
        <v/>
      </c>
      <c r="Z69" s="21" t="str">
        <f>IF('Adjacent Counties'!Z69="x",VLOOKUP('2016 0-64'!Z$1,'2016 population'!$A$3:$E$102,4,FALSE),"")</f>
        <v/>
      </c>
      <c r="AA69" s="21" t="str">
        <f>IF('Adjacent Counties'!AA69="x",VLOOKUP('2016 0-64'!AA$1,'2016 population'!$A$3:$E$102,4,FALSE),"")</f>
        <v/>
      </c>
      <c r="AB69" s="21" t="str">
        <f>IF('Adjacent Counties'!AB69="x",VLOOKUP('2016 0-64'!AB$1,'2016 population'!$A$3:$E$102,4,FALSE),"")</f>
        <v/>
      </c>
      <c r="AC69" s="21" t="str">
        <f>IF('Adjacent Counties'!AC69="x",VLOOKUP('2016 0-64'!AC$1,'2016 population'!$A$3:$E$102,4,FALSE),"")</f>
        <v/>
      </c>
      <c r="AD69" s="21" t="str">
        <f>IF('Adjacent Counties'!AD69="x",VLOOKUP('2016 0-64'!AD$1,'2016 population'!$A$3:$E$102,4,FALSE),"")</f>
        <v/>
      </c>
      <c r="AE69" s="21" t="str">
        <f>IF('Adjacent Counties'!AE69="x",VLOOKUP('2016 0-64'!AE$1,'2016 population'!$A$3:$E$102,4,FALSE),"")</f>
        <v/>
      </c>
      <c r="AF69" s="21" t="str">
        <f>IF('Adjacent Counties'!AF69="x",VLOOKUP('2016 0-64'!AF$1,'2016 population'!$A$3:$E$102,4,FALSE),"")</f>
        <v/>
      </c>
      <c r="AG69" s="21">
        <f>IF('Adjacent Counties'!AG69="x",VLOOKUP('2016 0-64'!AG$1,'2016 population'!$A$3:$E$102,4,FALSE),"")</f>
        <v>9175</v>
      </c>
      <c r="AH69" s="21" t="str">
        <f>IF('Adjacent Counties'!AH69="x",VLOOKUP('2016 0-64'!AH$1,'2016 population'!$A$3:$E$102,4,FALSE),"")</f>
        <v/>
      </c>
      <c r="AI69" s="21" t="str">
        <f>IF('Adjacent Counties'!AI69="x",VLOOKUP('2016 0-64'!AI$1,'2016 population'!$A$3:$E$102,4,FALSE),"")</f>
        <v/>
      </c>
      <c r="AJ69" s="21" t="str">
        <f>IF('Adjacent Counties'!AJ69="x",VLOOKUP('2016 0-64'!AJ$1,'2016 population'!$A$3:$E$102,4,FALSE),"")</f>
        <v/>
      </c>
      <c r="AK69" s="21" t="str">
        <f>IF('Adjacent Counties'!AK69="x",VLOOKUP('2016 0-64'!AK$1,'2016 population'!$A$3:$E$102,4,FALSE),"")</f>
        <v/>
      </c>
      <c r="AL69" s="21" t="str">
        <f>IF('Adjacent Counties'!AL69="x",VLOOKUP('2016 0-64'!AL$1,'2016 population'!$A$3:$E$102,4,FALSE),"")</f>
        <v/>
      </c>
      <c r="AM69" s="21" t="str">
        <f>IF('Adjacent Counties'!AM69="x",VLOOKUP('2016 0-64'!AM$1,'2016 population'!$A$3:$E$102,4,FALSE),"")</f>
        <v/>
      </c>
      <c r="AN69" s="21" t="str">
        <f>IF('Adjacent Counties'!AN69="x",VLOOKUP('2016 0-64'!AN$1,'2016 population'!$A$3:$E$102,4,FALSE),"")</f>
        <v/>
      </c>
      <c r="AO69" s="21" t="str">
        <f>IF('Adjacent Counties'!AO69="x",VLOOKUP('2016 0-64'!AO$1,'2016 population'!$A$3:$E$102,4,FALSE),"")</f>
        <v/>
      </c>
      <c r="AP69" s="21" t="str">
        <f>IF('Adjacent Counties'!AP69="x",VLOOKUP('2016 0-64'!AP$1,'2016 population'!$A$3:$E$102,4,FALSE),"")</f>
        <v/>
      </c>
      <c r="AQ69" s="21" t="str">
        <f>IF('Adjacent Counties'!AQ69="x",VLOOKUP('2016 0-64'!AQ$1,'2016 population'!$A$3:$E$102,4,FALSE),"")</f>
        <v/>
      </c>
      <c r="AR69" s="21" t="str">
        <f>IF('Adjacent Counties'!AR69="x",VLOOKUP('2016 0-64'!AR$1,'2016 population'!$A$3:$E$102,4,FALSE),"")</f>
        <v/>
      </c>
      <c r="AS69" s="21" t="str">
        <f>IF('Adjacent Counties'!AS69="x",VLOOKUP('2016 0-64'!AS$1,'2016 population'!$A$3:$E$102,4,FALSE),"")</f>
        <v/>
      </c>
      <c r="AT69" s="21" t="str">
        <f>IF('Adjacent Counties'!AT69="x",VLOOKUP('2016 0-64'!AT$1,'2016 population'!$A$3:$E$102,4,FALSE),"")</f>
        <v/>
      </c>
      <c r="AU69" s="21" t="str">
        <f>IF('Adjacent Counties'!AU69="x",VLOOKUP('2016 0-64'!AU$1,'2016 population'!$A$3:$E$102,4,FALSE),"")</f>
        <v/>
      </c>
      <c r="AV69" s="21" t="str">
        <f>IF('Adjacent Counties'!AV69="x",VLOOKUP('2016 0-64'!AV$1,'2016 population'!$A$3:$E$102,4,FALSE),"")</f>
        <v/>
      </c>
      <c r="AW69" s="21" t="str">
        <f>IF('Adjacent Counties'!AW69="x",VLOOKUP('2016 0-64'!AW$1,'2016 population'!$A$3:$E$102,4,FALSE),"")</f>
        <v/>
      </c>
      <c r="AX69" s="21" t="str">
        <f>IF('Adjacent Counties'!AX69="x",VLOOKUP('2016 0-64'!AX$1,'2016 population'!$A$3:$E$102,4,FALSE),"")</f>
        <v/>
      </c>
      <c r="AY69" s="21" t="str">
        <f>IF('Adjacent Counties'!AY69="x",VLOOKUP('2016 0-64'!AY$1,'2016 population'!$A$3:$E$102,4,FALSE),"")</f>
        <v/>
      </c>
      <c r="AZ69" s="21" t="str">
        <f>IF('Adjacent Counties'!AZ69="x",VLOOKUP('2016 0-64'!AZ$1,'2016 population'!$A$3:$E$102,4,FALSE),"")</f>
        <v/>
      </c>
      <c r="BA69" s="21" t="str">
        <f>IF('Adjacent Counties'!BA69="x",VLOOKUP('2016 0-64'!BA$1,'2016 population'!$A$3:$E$102,4,FALSE),"")</f>
        <v/>
      </c>
      <c r="BB69" s="21" t="str">
        <f>IF('Adjacent Counties'!BB69="x",VLOOKUP('2016 0-64'!BB$1,'2016 population'!$A$3:$E$102,4,FALSE),"")</f>
        <v/>
      </c>
      <c r="BC69" s="21" t="str">
        <f>IF('Adjacent Counties'!BC69="x",VLOOKUP('2016 0-64'!BC$1,'2016 population'!$A$3:$E$102,4,FALSE),"")</f>
        <v/>
      </c>
      <c r="BD69" s="21" t="str">
        <f>IF('Adjacent Counties'!BD69="x",VLOOKUP('2016 0-64'!BD$1,'2016 population'!$A$3:$E$102,4,FALSE),"")</f>
        <v/>
      </c>
      <c r="BE69" s="21" t="str">
        <f>IF('Adjacent Counties'!BE69="x",VLOOKUP('2016 0-64'!BE$1,'2016 population'!$A$3:$E$102,4,FALSE),"")</f>
        <v/>
      </c>
      <c r="BF69" s="21" t="str">
        <f>IF('Adjacent Counties'!BF69="x",VLOOKUP('2016 0-64'!BF$1,'2016 population'!$A$3:$E$102,4,FALSE),"")</f>
        <v/>
      </c>
      <c r="BG69" s="21" t="str">
        <f>IF('Adjacent Counties'!BG69="x",VLOOKUP('2016 0-64'!BG$1,'2016 population'!$A$3:$E$102,4,FALSE),"")</f>
        <v/>
      </c>
      <c r="BH69" s="21" t="str">
        <f>IF('Adjacent Counties'!BH69="x",VLOOKUP('2016 0-64'!BH$1,'2016 population'!$A$3:$E$102,4,FALSE),"")</f>
        <v/>
      </c>
      <c r="BI69" s="21" t="str">
        <f>IF('Adjacent Counties'!BI69="x",VLOOKUP('2016 0-64'!BI$1,'2016 population'!$A$3:$E$102,4,FALSE),"")</f>
        <v/>
      </c>
      <c r="BJ69" s="21" t="str">
        <f>IF('Adjacent Counties'!BJ69="x",VLOOKUP('2016 0-64'!BJ$1,'2016 population'!$A$3:$E$102,4,FALSE),"")</f>
        <v/>
      </c>
      <c r="BK69" s="21" t="str">
        <f>IF('Adjacent Counties'!BK69="x",VLOOKUP('2016 0-64'!BK$1,'2016 population'!$A$3:$E$102,4,FALSE),"")</f>
        <v/>
      </c>
      <c r="BL69" s="21" t="str">
        <f>IF('Adjacent Counties'!BL69="x",VLOOKUP('2016 0-64'!BL$1,'2016 population'!$A$3:$E$102,4,FALSE),"")</f>
        <v/>
      </c>
      <c r="BM69" s="21" t="str">
        <f>IF('Adjacent Counties'!BM69="x",VLOOKUP('2016 0-64'!BM$1,'2016 population'!$A$3:$E$102,4,FALSE),"")</f>
        <v/>
      </c>
      <c r="BN69" s="21" t="str">
        <f>IF('Adjacent Counties'!BN69="x",VLOOKUP('2016 0-64'!BN$1,'2016 population'!$A$3:$E$102,4,FALSE),"")</f>
        <v/>
      </c>
      <c r="BO69" s="21" t="str">
        <f>IF('Adjacent Counties'!BO69="x",VLOOKUP('2016 0-64'!BO$1,'2016 population'!$A$3:$E$102,4,FALSE),"")</f>
        <v/>
      </c>
      <c r="BP69" s="21" t="str">
        <f>IF('Adjacent Counties'!BP69="x",VLOOKUP('2016 0-64'!BP$1,'2016 population'!$A$3:$E$102,4,FALSE),"")</f>
        <v/>
      </c>
      <c r="BQ69" s="21">
        <f>IF('Adjacent Counties'!BQ69="x",VLOOKUP('2016 0-64'!BQ$1,'2016 population'!$A$3:$E$102,4,FALSE),"")</f>
        <v>4669</v>
      </c>
      <c r="BR69" s="21" t="str">
        <f>IF('Adjacent Counties'!BR69="x",VLOOKUP('2016 0-64'!BR$1,'2016 population'!$A$3:$E$102,4,FALSE),"")</f>
        <v/>
      </c>
      <c r="BS69" s="21" t="str">
        <f>IF('Adjacent Counties'!BS69="x",VLOOKUP('2016 0-64'!BS$1,'2016 population'!$A$3:$E$102,4,FALSE),"")</f>
        <v/>
      </c>
      <c r="BT69" s="21" t="str">
        <f>IF('Adjacent Counties'!BT69="x",VLOOKUP('2016 0-64'!BT$1,'2016 population'!$A$3:$E$102,4,FALSE),"")</f>
        <v/>
      </c>
      <c r="BU69" s="21" t="str">
        <f>IF('Adjacent Counties'!BU69="x",VLOOKUP('2016 0-64'!BU$1,'2016 population'!$A$3:$E$102,4,FALSE),"")</f>
        <v/>
      </c>
      <c r="BV69" s="21">
        <f>IF('Adjacent Counties'!BV69="x",VLOOKUP('2016 0-64'!BV$1,'2016 population'!$A$3:$E$102,4,FALSE),"")</f>
        <v>2118</v>
      </c>
      <c r="BW69" s="21" t="str">
        <f>IF('Adjacent Counties'!BW69="x",VLOOKUP('2016 0-64'!BW$1,'2016 population'!$A$3:$E$102,4,FALSE),"")</f>
        <v/>
      </c>
      <c r="BX69" s="21" t="str">
        <f>IF('Adjacent Counties'!BX69="x",VLOOKUP('2016 0-64'!BX$1,'2016 population'!$A$3:$E$102,4,FALSE),"")</f>
        <v/>
      </c>
      <c r="BY69" s="21" t="str">
        <f>IF('Adjacent Counties'!BY69="x",VLOOKUP('2016 0-64'!BY$1,'2016 population'!$A$3:$E$102,4,FALSE),"")</f>
        <v/>
      </c>
      <c r="BZ69" s="21" t="str">
        <f>IF('Adjacent Counties'!BZ69="x",VLOOKUP('2016 0-64'!BZ$1,'2016 population'!$A$3:$E$102,4,FALSE),"")</f>
        <v/>
      </c>
      <c r="CA69" s="21" t="str">
        <f>IF('Adjacent Counties'!CA69="x",VLOOKUP('2016 0-64'!CA$1,'2016 population'!$A$3:$E$102,4,FALSE),"")</f>
        <v/>
      </c>
      <c r="CB69" s="21" t="str">
        <f>IF('Adjacent Counties'!CB69="x",VLOOKUP('2016 0-64'!CB$1,'2016 population'!$A$3:$E$102,4,FALSE),"")</f>
        <v/>
      </c>
      <c r="CC69" s="21" t="str">
        <f>IF('Adjacent Counties'!CC69="x",VLOOKUP('2016 0-64'!CC$1,'2016 population'!$A$3:$E$102,4,FALSE),"")</f>
        <v/>
      </c>
      <c r="CD69" s="21" t="str">
        <f>IF('Adjacent Counties'!CD69="x",VLOOKUP('2016 0-64'!CD$1,'2016 population'!$A$3:$E$102,4,FALSE),"")</f>
        <v/>
      </c>
      <c r="CE69" s="21" t="str">
        <f>IF('Adjacent Counties'!CE69="x",VLOOKUP('2016 0-64'!CE$1,'2016 population'!$A$3:$E$102,4,FALSE),"")</f>
        <v/>
      </c>
      <c r="CF69" s="21" t="str">
        <f>IF('Adjacent Counties'!CF69="x",VLOOKUP('2016 0-64'!CF$1,'2016 population'!$A$3:$E$102,4,FALSE),"")</f>
        <v/>
      </c>
      <c r="CG69" s="21" t="str">
        <f>IF('Adjacent Counties'!CG69="x",VLOOKUP('2016 0-64'!CG$1,'2016 population'!$A$3:$E$102,4,FALSE),"")</f>
        <v/>
      </c>
      <c r="CH69" s="21" t="str">
        <f>IF('Adjacent Counties'!CH69="x",VLOOKUP('2016 0-64'!CH$1,'2016 population'!$A$3:$E$102,4,FALSE),"")</f>
        <v/>
      </c>
      <c r="CI69" s="21" t="str">
        <f>IF('Adjacent Counties'!CI69="x",VLOOKUP('2016 0-64'!CI$1,'2016 population'!$A$3:$E$102,4,FALSE),"")</f>
        <v/>
      </c>
      <c r="CJ69" s="21" t="str">
        <f>IF('Adjacent Counties'!CJ69="x",VLOOKUP('2016 0-64'!CJ$1,'2016 population'!$A$3:$E$102,4,FALSE),"")</f>
        <v/>
      </c>
      <c r="CK69" s="21" t="str">
        <f>IF('Adjacent Counties'!CK69="x",VLOOKUP('2016 0-64'!CK$1,'2016 population'!$A$3:$E$102,4,FALSE),"")</f>
        <v/>
      </c>
      <c r="CL69" s="21" t="str">
        <f>IF('Adjacent Counties'!CL69="x",VLOOKUP('2016 0-64'!CL$1,'2016 population'!$A$3:$E$102,4,FALSE),"")</f>
        <v/>
      </c>
      <c r="CM69" s="21" t="str">
        <f>IF('Adjacent Counties'!CM69="x",VLOOKUP('2016 0-64'!CM$1,'2016 population'!$A$3:$E$102,4,FALSE),"")</f>
        <v/>
      </c>
      <c r="CN69" s="21" t="str">
        <f>IF('Adjacent Counties'!CN69="x",VLOOKUP('2016 0-64'!CN$1,'2016 population'!$A$3:$E$102,4,FALSE),"")</f>
        <v/>
      </c>
      <c r="CO69" s="21" t="str">
        <f>IF('Adjacent Counties'!CO69="x",VLOOKUP('2016 0-64'!CO$1,'2016 population'!$A$3:$E$102,4,FALSE),"")</f>
        <v/>
      </c>
      <c r="CP69" s="21" t="str">
        <f>IF('Adjacent Counties'!CP69="x",VLOOKUP('2016 0-64'!CP$1,'2016 population'!$A$3:$E$102,4,FALSE),"")</f>
        <v/>
      </c>
      <c r="CQ69" s="21" t="str">
        <f>IF('Adjacent Counties'!CQ69="x",VLOOKUP('2016 0-64'!CQ$1,'2016 population'!$A$3:$E$102,4,FALSE),"")</f>
        <v/>
      </c>
      <c r="CR69" s="21" t="str">
        <f>IF('Adjacent Counties'!CR69="x",VLOOKUP('2016 0-64'!CR$1,'2016 population'!$A$3:$E$102,4,FALSE),"")</f>
        <v/>
      </c>
      <c r="CS69" s="21" t="str">
        <f>IF('Adjacent Counties'!CS69="x",VLOOKUP('2016 0-64'!CS$1,'2016 population'!$A$3:$E$102,4,FALSE),"")</f>
        <v/>
      </c>
      <c r="CT69" s="21" t="str">
        <f>IF('Adjacent Counties'!CT69="x",VLOOKUP('2016 0-64'!CT$1,'2016 population'!$A$3:$E$102,4,FALSE),"")</f>
        <v/>
      </c>
      <c r="CU69" s="21" t="str">
        <f>IF('Adjacent Counties'!CU69="x",VLOOKUP('2016 0-64'!CU$1,'2016 population'!$A$3:$E$102,4,FALSE),"")</f>
        <v/>
      </c>
      <c r="CV69" s="21" t="str">
        <f>IF('Adjacent Counties'!CV69="x",VLOOKUP('2016 0-64'!CV$1,'2016 population'!$A$3:$E$102,4,FALSE),"")</f>
        <v/>
      </c>
      <c r="CW69" s="21" t="str">
        <f>IF('Adjacent Counties'!CW69="x",VLOOKUP('2016 0-64'!CW$1,'2016 population'!$A$3:$E$102,4,FALSE),"")</f>
        <v/>
      </c>
      <c r="CX69" s="21">
        <f t="shared" si="1"/>
        <v>29610</v>
      </c>
    </row>
    <row r="70" spans="1:102">
      <c r="A70" s="3" t="s">
        <v>68</v>
      </c>
      <c r="B70" s="21" t="str">
        <f>IF('Adjacent Counties'!B70="x",VLOOKUP('2016 0-64'!B$1,'2016 population'!$A$3:$E$102,4,FALSE),"")</f>
        <v/>
      </c>
      <c r="C70" s="21" t="str">
        <f>IF('Adjacent Counties'!C70="x",VLOOKUP('2016 0-64'!C$1,'2016 population'!$A$3:$E$102,4,FALSE),"")</f>
        <v/>
      </c>
      <c r="D70" s="21" t="str">
        <f>IF('Adjacent Counties'!D70="x",VLOOKUP('2016 0-64'!D$1,'2016 population'!$A$3:$E$102,4,FALSE),"")</f>
        <v/>
      </c>
      <c r="E70" s="21" t="str">
        <f>IF('Adjacent Counties'!E70="x",VLOOKUP('2016 0-64'!E$1,'2016 population'!$A$3:$E$102,4,FALSE),"")</f>
        <v/>
      </c>
      <c r="F70" s="21" t="str">
        <f>IF('Adjacent Counties'!F70="x",VLOOKUP('2016 0-64'!F$1,'2016 population'!$A$3:$E$102,4,FALSE),"")</f>
        <v/>
      </c>
      <c r="G70" s="21" t="str">
        <f>IF('Adjacent Counties'!G70="x",VLOOKUP('2016 0-64'!G$1,'2016 population'!$A$3:$E$102,4,FALSE),"")</f>
        <v/>
      </c>
      <c r="H70" s="21">
        <f>IF('Adjacent Counties'!H70="x",VLOOKUP('2016 0-64'!H$1,'2016 population'!$A$3:$E$102,4,FALSE),"")</f>
        <v>3205</v>
      </c>
      <c r="I70" s="21" t="str">
        <f>IF('Adjacent Counties'!I70="x",VLOOKUP('2016 0-64'!I$1,'2016 population'!$A$3:$E$102,4,FALSE),"")</f>
        <v/>
      </c>
      <c r="J70" s="21" t="str">
        <f>IF('Adjacent Counties'!J70="x",VLOOKUP('2016 0-64'!J$1,'2016 population'!$A$3:$E$102,4,FALSE),"")</f>
        <v/>
      </c>
      <c r="K70" s="21" t="str">
        <f>IF('Adjacent Counties'!K70="x",VLOOKUP('2016 0-64'!K$1,'2016 population'!$A$3:$E$102,4,FALSE),"")</f>
        <v/>
      </c>
      <c r="L70" s="21" t="str">
        <f>IF('Adjacent Counties'!L70="x",VLOOKUP('2016 0-64'!L$1,'2016 population'!$A$3:$E$102,4,FALSE),"")</f>
        <v/>
      </c>
      <c r="M70" s="21" t="str">
        <f>IF('Adjacent Counties'!M70="x",VLOOKUP('2016 0-64'!M$1,'2016 population'!$A$3:$E$102,4,FALSE),"")</f>
        <v/>
      </c>
      <c r="N70" s="21" t="str">
        <f>IF('Adjacent Counties'!N70="x",VLOOKUP('2016 0-64'!N$1,'2016 population'!$A$3:$E$102,4,FALSE),"")</f>
        <v/>
      </c>
      <c r="O70" s="21" t="str">
        <f>IF('Adjacent Counties'!O70="x",VLOOKUP('2016 0-64'!O$1,'2016 population'!$A$3:$E$102,4,FALSE),"")</f>
        <v/>
      </c>
      <c r="P70" s="21" t="str">
        <f>IF('Adjacent Counties'!P70="x",VLOOKUP('2016 0-64'!P$1,'2016 population'!$A$3:$E$102,4,FALSE),"")</f>
        <v/>
      </c>
      <c r="Q70" s="21" t="str">
        <f>IF('Adjacent Counties'!Q70="x",VLOOKUP('2016 0-64'!Q$1,'2016 population'!$A$3:$E$102,4,FALSE),"")</f>
        <v/>
      </c>
      <c r="R70" s="21" t="str">
        <f>IF('Adjacent Counties'!R70="x",VLOOKUP('2016 0-64'!R$1,'2016 population'!$A$3:$E$102,4,FALSE),"")</f>
        <v/>
      </c>
      <c r="S70" s="21" t="str">
        <f>IF('Adjacent Counties'!S70="x",VLOOKUP('2016 0-64'!S$1,'2016 population'!$A$3:$E$102,4,FALSE),"")</f>
        <v/>
      </c>
      <c r="T70" s="21" t="str">
        <f>IF('Adjacent Counties'!T70="x",VLOOKUP('2016 0-64'!T$1,'2016 population'!$A$3:$E$102,4,FALSE),"")</f>
        <v/>
      </c>
      <c r="U70" s="21" t="str">
        <f>IF('Adjacent Counties'!U70="x",VLOOKUP('2016 0-64'!U$1,'2016 population'!$A$3:$E$102,4,FALSE),"")</f>
        <v/>
      </c>
      <c r="V70" s="21" t="str">
        <f>IF('Adjacent Counties'!V70="x",VLOOKUP('2016 0-64'!V$1,'2016 population'!$A$3:$E$102,4,FALSE),"")</f>
        <v/>
      </c>
      <c r="W70" s="21" t="str">
        <f>IF('Adjacent Counties'!W70="x",VLOOKUP('2016 0-64'!W$1,'2016 population'!$A$3:$E$102,4,FALSE),"")</f>
        <v/>
      </c>
      <c r="X70" s="21" t="str">
        <f>IF('Adjacent Counties'!X70="x",VLOOKUP('2016 0-64'!X$1,'2016 population'!$A$3:$E$102,4,FALSE),"")</f>
        <v/>
      </c>
      <c r="Y70" s="21" t="str">
        <f>IF('Adjacent Counties'!Y70="x",VLOOKUP('2016 0-64'!Y$1,'2016 population'!$A$3:$E$102,4,FALSE),"")</f>
        <v/>
      </c>
      <c r="Z70" s="21">
        <f>IF('Adjacent Counties'!Z70="x",VLOOKUP('2016 0-64'!Z$1,'2016 population'!$A$3:$E$102,4,FALSE),"")</f>
        <v>5548</v>
      </c>
      <c r="AA70" s="21" t="str">
        <f>IF('Adjacent Counties'!AA70="x",VLOOKUP('2016 0-64'!AA$1,'2016 population'!$A$3:$E$102,4,FALSE),"")</f>
        <v/>
      </c>
      <c r="AB70" s="21" t="str">
        <f>IF('Adjacent Counties'!AB70="x",VLOOKUP('2016 0-64'!AB$1,'2016 population'!$A$3:$E$102,4,FALSE),"")</f>
        <v/>
      </c>
      <c r="AC70" s="21" t="str">
        <f>IF('Adjacent Counties'!AC70="x",VLOOKUP('2016 0-64'!AC$1,'2016 population'!$A$3:$E$102,4,FALSE),"")</f>
        <v/>
      </c>
      <c r="AD70" s="21" t="str">
        <f>IF('Adjacent Counties'!AD70="x",VLOOKUP('2016 0-64'!AD$1,'2016 population'!$A$3:$E$102,4,FALSE),"")</f>
        <v/>
      </c>
      <c r="AE70" s="21" t="str">
        <f>IF('Adjacent Counties'!AE70="x",VLOOKUP('2016 0-64'!AE$1,'2016 population'!$A$3:$E$102,4,FALSE),"")</f>
        <v/>
      </c>
      <c r="AF70" s="21" t="str">
        <f>IF('Adjacent Counties'!AF70="x",VLOOKUP('2016 0-64'!AF$1,'2016 population'!$A$3:$E$102,4,FALSE),"")</f>
        <v/>
      </c>
      <c r="AG70" s="21" t="str">
        <f>IF('Adjacent Counties'!AG70="x",VLOOKUP('2016 0-64'!AG$1,'2016 population'!$A$3:$E$102,4,FALSE),"")</f>
        <v/>
      </c>
      <c r="AH70" s="21" t="str">
        <f>IF('Adjacent Counties'!AH70="x",VLOOKUP('2016 0-64'!AH$1,'2016 population'!$A$3:$E$102,4,FALSE),"")</f>
        <v/>
      </c>
      <c r="AI70" s="21" t="str">
        <f>IF('Adjacent Counties'!AI70="x",VLOOKUP('2016 0-64'!AI$1,'2016 population'!$A$3:$E$102,4,FALSE),"")</f>
        <v/>
      </c>
      <c r="AJ70" s="21" t="str">
        <f>IF('Adjacent Counties'!AJ70="x",VLOOKUP('2016 0-64'!AJ$1,'2016 population'!$A$3:$E$102,4,FALSE),"")</f>
        <v/>
      </c>
      <c r="AK70" s="21" t="str">
        <f>IF('Adjacent Counties'!AK70="x",VLOOKUP('2016 0-64'!AK$1,'2016 population'!$A$3:$E$102,4,FALSE),"")</f>
        <v/>
      </c>
      <c r="AL70" s="21" t="str">
        <f>IF('Adjacent Counties'!AL70="x",VLOOKUP('2016 0-64'!AL$1,'2016 population'!$A$3:$E$102,4,FALSE),"")</f>
        <v/>
      </c>
      <c r="AM70" s="21" t="str">
        <f>IF('Adjacent Counties'!AM70="x",VLOOKUP('2016 0-64'!AM$1,'2016 population'!$A$3:$E$102,4,FALSE),"")</f>
        <v/>
      </c>
      <c r="AN70" s="21" t="str">
        <f>IF('Adjacent Counties'!AN70="x",VLOOKUP('2016 0-64'!AN$1,'2016 population'!$A$3:$E$102,4,FALSE),"")</f>
        <v/>
      </c>
      <c r="AO70" s="21" t="str">
        <f>IF('Adjacent Counties'!AO70="x",VLOOKUP('2016 0-64'!AO$1,'2016 population'!$A$3:$E$102,4,FALSE),"")</f>
        <v/>
      </c>
      <c r="AP70" s="21" t="str">
        <f>IF('Adjacent Counties'!AP70="x",VLOOKUP('2016 0-64'!AP$1,'2016 population'!$A$3:$E$102,4,FALSE),"")</f>
        <v/>
      </c>
      <c r="AQ70" s="21" t="str">
        <f>IF('Adjacent Counties'!AQ70="x",VLOOKUP('2016 0-64'!AQ$1,'2016 population'!$A$3:$E$102,4,FALSE),"")</f>
        <v/>
      </c>
      <c r="AR70" s="21" t="str">
        <f>IF('Adjacent Counties'!AR70="x",VLOOKUP('2016 0-64'!AR$1,'2016 population'!$A$3:$E$102,4,FALSE),"")</f>
        <v/>
      </c>
      <c r="AS70" s="21" t="str">
        <f>IF('Adjacent Counties'!AS70="x",VLOOKUP('2016 0-64'!AS$1,'2016 population'!$A$3:$E$102,4,FALSE),"")</f>
        <v/>
      </c>
      <c r="AT70" s="21" t="str">
        <f>IF('Adjacent Counties'!AT70="x",VLOOKUP('2016 0-64'!AT$1,'2016 population'!$A$3:$E$102,4,FALSE),"")</f>
        <v/>
      </c>
      <c r="AU70" s="21" t="str">
        <f>IF('Adjacent Counties'!AU70="x",VLOOKUP('2016 0-64'!AU$1,'2016 population'!$A$3:$E$102,4,FALSE),"")</f>
        <v/>
      </c>
      <c r="AV70" s="21" t="str">
        <f>IF('Adjacent Counties'!AV70="x",VLOOKUP('2016 0-64'!AV$1,'2016 population'!$A$3:$E$102,4,FALSE),"")</f>
        <v/>
      </c>
      <c r="AW70" s="21" t="str">
        <f>IF('Adjacent Counties'!AW70="x",VLOOKUP('2016 0-64'!AW$1,'2016 population'!$A$3:$E$102,4,FALSE),"")</f>
        <v/>
      </c>
      <c r="AX70" s="21" t="str">
        <f>IF('Adjacent Counties'!AX70="x",VLOOKUP('2016 0-64'!AX$1,'2016 population'!$A$3:$E$102,4,FALSE),"")</f>
        <v/>
      </c>
      <c r="AY70" s="21" t="str">
        <f>IF('Adjacent Counties'!AY70="x",VLOOKUP('2016 0-64'!AY$1,'2016 population'!$A$3:$E$102,4,FALSE),"")</f>
        <v/>
      </c>
      <c r="AZ70" s="21" t="str">
        <f>IF('Adjacent Counties'!AZ70="x",VLOOKUP('2016 0-64'!AZ$1,'2016 population'!$A$3:$E$102,4,FALSE),"")</f>
        <v/>
      </c>
      <c r="BA70" s="21" t="str">
        <f>IF('Adjacent Counties'!BA70="x",VLOOKUP('2016 0-64'!BA$1,'2016 population'!$A$3:$E$102,4,FALSE),"")</f>
        <v/>
      </c>
      <c r="BB70" s="21" t="str">
        <f>IF('Adjacent Counties'!BB70="x",VLOOKUP('2016 0-64'!BB$1,'2016 population'!$A$3:$E$102,4,FALSE),"")</f>
        <v/>
      </c>
      <c r="BC70" s="21" t="str">
        <f>IF('Adjacent Counties'!BC70="x",VLOOKUP('2016 0-64'!BC$1,'2016 population'!$A$3:$E$102,4,FALSE),"")</f>
        <v/>
      </c>
      <c r="BD70" s="21" t="str">
        <f>IF('Adjacent Counties'!BD70="x",VLOOKUP('2016 0-64'!BD$1,'2016 population'!$A$3:$E$102,4,FALSE),"")</f>
        <v/>
      </c>
      <c r="BE70" s="21" t="str">
        <f>IF('Adjacent Counties'!BE70="x",VLOOKUP('2016 0-64'!BE$1,'2016 population'!$A$3:$E$102,4,FALSE),"")</f>
        <v/>
      </c>
      <c r="BF70" s="21" t="str">
        <f>IF('Adjacent Counties'!BF70="x",VLOOKUP('2016 0-64'!BF$1,'2016 population'!$A$3:$E$102,4,FALSE),"")</f>
        <v/>
      </c>
      <c r="BG70" s="21" t="str">
        <f>IF('Adjacent Counties'!BG70="x",VLOOKUP('2016 0-64'!BG$1,'2016 population'!$A$3:$E$102,4,FALSE),"")</f>
        <v/>
      </c>
      <c r="BH70" s="21" t="str">
        <f>IF('Adjacent Counties'!BH70="x",VLOOKUP('2016 0-64'!BH$1,'2016 population'!$A$3:$E$102,4,FALSE),"")</f>
        <v/>
      </c>
      <c r="BI70" s="21" t="str">
        <f>IF('Adjacent Counties'!BI70="x",VLOOKUP('2016 0-64'!BI$1,'2016 population'!$A$3:$E$102,4,FALSE),"")</f>
        <v/>
      </c>
      <c r="BJ70" s="21" t="str">
        <f>IF('Adjacent Counties'!BJ70="x",VLOOKUP('2016 0-64'!BJ$1,'2016 population'!$A$3:$E$102,4,FALSE),"")</f>
        <v/>
      </c>
      <c r="BK70" s="21" t="str">
        <f>IF('Adjacent Counties'!BK70="x",VLOOKUP('2016 0-64'!BK$1,'2016 population'!$A$3:$E$102,4,FALSE),"")</f>
        <v/>
      </c>
      <c r="BL70" s="21" t="str">
        <f>IF('Adjacent Counties'!BL70="x",VLOOKUP('2016 0-64'!BL$1,'2016 population'!$A$3:$E$102,4,FALSE),"")</f>
        <v/>
      </c>
      <c r="BM70" s="21" t="str">
        <f>IF('Adjacent Counties'!BM70="x",VLOOKUP('2016 0-64'!BM$1,'2016 population'!$A$3:$E$102,4,FALSE),"")</f>
        <v/>
      </c>
      <c r="BN70" s="21" t="str">
        <f>IF('Adjacent Counties'!BN70="x",VLOOKUP('2016 0-64'!BN$1,'2016 population'!$A$3:$E$102,4,FALSE),"")</f>
        <v/>
      </c>
      <c r="BO70" s="21" t="str">
        <f>IF('Adjacent Counties'!BO70="x",VLOOKUP('2016 0-64'!BO$1,'2016 population'!$A$3:$E$102,4,FALSE),"")</f>
        <v/>
      </c>
      <c r="BP70" s="21" t="str">
        <f>IF('Adjacent Counties'!BP70="x",VLOOKUP('2016 0-64'!BP$1,'2016 population'!$A$3:$E$102,4,FALSE),"")</f>
        <v/>
      </c>
      <c r="BQ70" s="21" t="str">
        <f>IF('Adjacent Counties'!BQ70="x",VLOOKUP('2016 0-64'!BQ$1,'2016 population'!$A$3:$E$102,4,FALSE),"")</f>
        <v/>
      </c>
      <c r="BR70" s="21">
        <f>IF('Adjacent Counties'!BR70="x",VLOOKUP('2016 0-64'!BR$1,'2016 population'!$A$3:$E$102,4,FALSE),"")</f>
        <v>1144</v>
      </c>
      <c r="BS70" s="21" t="str">
        <f>IF('Adjacent Counties'!BS70="x",VLOOKUP('2016 0-64'!BS$1,'2016 population'!$A$3:$E$102,4,FALSE),"")</f>
        <v/>
      </c>
      <c r="BT70" s="21" t="str">
        <f>IF('Adjacent Counties'!BT70="x",VLOOKUP('2016 0-64'!BT$1,'2016 population'!$A$3:$E$102,4,FALSE),"")</f>
        <v/>
      </c>
      <c r="BU70" s="21" t="str">
        <f>IF('Adjacent Counties'!BU70="x",VLOOKUP('2016 0-64'!BU$1,'2016 population'!$A$3:$E$102,4,FALSE),"")</f>
        <v/>
      </c>
      <c r="BV70" s="21" t="str">
        <f>IF('Adjacent Counties'!BV70="x",VLOOKUP('2016 0-64'!BV$1,'2016 population'!$A$3:$E$102,4,FALSE),"")</f>
        <v/>
      </c>
      <c r="BW70" s="21" t="str">
        <f>IF('Adjacent Counties'!BW70="x",VLOOKUP('2016 0-64'!BW$1,'2016 population'!$A$3:$E$102,4,FALSE),"")</f>
        <v/>
      </c>
      <c r="BX70" s="21" t="str">
        <f>IF('Adjacent Counties'!BX70="x",VLOOKUP('2016 0-64'!BX$1,'2016 population'!$A$3:$E$102,4,FALSE),"")</f>
        <v/>
      </c>
      <c r="BY70" s="21" t="str">
        <f>IF('Adjacent Counties'!BY70="x",VLOOKUP('2016 0-64'!BY$1,'2016 population'!$A$3:$E$102,4,FALSE),"")</f>
        <v/>
      </c>
      <c r="BZ70" s="21" t="str">
        <f>IF('Adjacent Counties'!BZ70="x",VLOOKUP('2016 0-64'!BZ$1,'2016 population'!$A$3:$E$102,4,FALSE),"")</f>
        <v/>
      </c>
      <c r="CA70" s="21" t="str">
        <f>IF('Adjacent Counties'!CA70="x",VLOOKUP('2016 0-64'!CA$1,'2016 population'!$A$3:$E$102,4,FALSE),"")</f>
        <v/>
      </c>
      <c r="CB70" s="21" t="str">
        <f>IF('Adjacent Counties'!CB70="x",VLOOKUP('2016 0-64'!CB$1,'2016 population'!$A$3:$E$102,4,FALSE),"")</f>
        <v/>
      </c>
      <c r="CC70" s="21" t="str">
        <f>IF('Adjacent Counties'!CC70="x",VLOOKUP('2016 0-64'!CC$1,'2016 population'!$A$3:$E$102,4,FALSE),"")</f>
        <v/>
      </c>
      <c r="CD70" s="21" t="str">
        <f>IF('Adjacent Counties'!CD70="x",VLOOKUP('2016 0-64'!CD$1,'2016 population'!$A$3:$E$102,4,FALSE),"")</f>
        <v/>
      </c>
      <c r="CE70" s="21" t="str">
        <f>IF('Adjacent Counties'!CE70="x",VLOOKUP('2016 0-64'!CE$1,'2016 population'!$A$3:$E$102,4,FALSE),"")</f>
        <v/>
      </c>
      <c r="CF70" s="21" t="str">
        <f>IF('Adjacent Counties'!CF70="x",VLOOKUP('2016 0-64'!CF$1,'2016 population'!$A$3:$E$102,4,FALSE),"")</f>
        <v/>
      </c>
      <c r="CG70" s="21" t="str">
        <f>IF('Adjacent Counties'!CG70="x",VLOOKUP('2016 0-64'!CG$1,'2016 population'!$A$3:$E$102,4,FALSE),"")</f>
        <v/>
      </c>
      <c r="CH70" s="21" t="str">
        <f>IF('Adjacent Counties'!CH70="x",VLOOKUP('2016 0-64'!CH$1,'2016 population'!$A$3:$E$102,4,FALSE),"")</f>
        <v/>
      </c>
      <c r="CI70" s="21" t="str">
        <f>IF('Adjacent Counties'!CI70="x",VLOOKUP('2016 0-64'!CI$1,'2016 population'!$A$3:$E$102,4,FALSE),"")</f>
        <v/>
      </c>
      <c r="CJ70" s="21" t="str">
        <f>IF('Adjacent Counties'!CJ70="x",VLOOKUP('2016 0-64'!CJ$1,'2016 population'!$A$3:$E$102,4,FALSE),"")</f>
        <v/>
      </c>
      <c r="CK70" s="21" t="str">
        <f>IF('Adjacent Counties'!CK70="x",VLOOKUP('2016 0-64'!CK$1,'2016 population'!$A$3:$E$102,4,FALSE),"")</f>
        <v/>
      </c>
      <c r="CL70" s="21" t="str">
        <f>IF('Adjacent Counties'!CL70="x",VLOOKUP('2016 0-64'!CL$1,'2016 population'!$A$3:$E$102,4,FALSE),"")</f>
        <v/>
      </c>
      <c r="CM70" s="21" t="str">
        <f>IF('Adjacent Counties'!CM70="x",VLOOKUP('2016 0-64'!CM$1,'2016 population'!$A$3:$E$102,4,FALSE),"")</f>
        <v/>
      </c>
      <c r="CN70" s="21" t="str">
        <f>IF('Adjacent Counties'!CN70="x",VLOOKUP('2016 0-64'!CN$1,'2016 population'!$A$3:$E$102,4,FALSE),"")</f>
        <v/>
      </c>
      <c r="CO70" s="21" t="str">
        <f>IF('Adjacent Counties'!CO70="x",VLOOKUP('2016 0-64'!CO$1,'2016 population'!$A$3:$E$102,4,FALSE),"")</f>
        <v/>
      </c>
      <c r="CP70" s="21" t="str">
        <f>IF('Adjacent Counties'!CP70="x",VLOOKUP('2016 0-64'!CP$1,'2016 population'!$A$3:$E$102,4,FALSE),"")</f>
        <v/>
      </c>
      <c r="CQ70" s="21" t="str">
        <f>IF('Adjacent Counties'!CQ70="x",VLOOKUP('2016 0-64'!CQ$1,'2016 population'!$A$3:$E$102,4,FALSE),"")</f>
        <v/>
      </c>
      <c r="CR70" s="21" t="str">
        <f>IF('Adjacent Counties'!CR70="x",VLOOKUP('2016 0-64'!CR$1,'2016 population'!$A$3:$E$102,4,FALSE),"")</f>
        <v/>
      </c>
      <c r="CS70" s="21" t="str">
        <f>IF('Adjacent Counties'!CS70="x",VLOOKUP('2016 0-64'!CS$1,'2016 population'!$A$3:$E$102,4,FALSE),"")</f>
        <v/>
      </c>
      <c r="CT70" s="21" t="str">
        <f>IF('Adjacent Counties'!CT70="x",VLOOKUP('2016 0-64'!CT$1,'2016 population'!$A$3:$E$102,4,FALSE),"")</f>
        <v/>
      </c>
      <c r="CU70" s="21" t="str">
        <f>IF('Adjacent Counties'!CU70="x",VLOOKUP('2016 0-64'!CU$1,'2016 population'!$A$3:$E$102,4,FALSE),"")</f>
        <v/>
      </c>
      <c r="CV70" s="21" t="str">
        <f>IF('Adjacent Counties'!CV70="x",VLOOKUP('2016 0-64'!CV$1,'2016 population'!$A$3:$E$102,4,FALSE),"")</f>
        <v/>
      </c>
      <c r="CW70" s="21" t="str">
        <f>IF('Adjacent Counties'!CW70="x",VLOOKUP('2016 0-64'!CW$1,'2016 population'!$A$3:$E$102,4,FALSE),"")</f>
        <v/>
      </c>
      <c r="CX70" s="21">
        <f t="shared" si="1"/>
        <v>9897</v>
      </c>
    </row>
    <row r="71" spans="1:102">
      <c r="A71" s="3" t="s">
        <v>69</v>
      </c>
      <c r="B71" s="21" t="str">
        <f>IF('Adjacent Counties'!B71="x",VLOOKUP('2016 0-64'!B$1,'2016 population'!$A$3:$E$102,4,FALSE),"")</f>
        <v/>
      </c>
      <c r="C71" s="21" t="str">
        <f>IF('Adjacent Counties'!C71="x",VLOOKUP('2016 0-64'!C$1,'2016 population'!$A$3:$E$102,4,FALSE),"")</f>
        <v/>
      </c>
      <c r="D71" s="21" t="str">
        <f>IF('Adjacent Counties'!D71="x",VLOOKUP('2016 0-64'!D$1,'2016 population'!$A$3:$E$102,4,FALSE),"")</f>
        <v/>
      </c>
      <c r="E71" s="21" t="str">
        <f>IF('Adjacent Counties'!E71="x",VLOOKUP('2016 0-64'!E$1,'2016 population'!$A$3:$E$102,4,FALSE),"")</f>
        <v/>
      </c>
      <c r="F71" s="21" t="str">
        <f>IF('Adjacent Counties'!F71="x",VLOOKUP('2016 0-64'!F$1,'2016 population'!$A$3:$E$102,4,FALSE),"")</f>
        <v/>
      </c>
      <c r="G71" s="21" t="str">
        <f>IF('Adjacent Counties'!G71="x",VLOOKUP('2016 0-64'!G$1,'2016 population'!$A$3:$E$102,4,FALSE),"")</f>
        <v/>
      </c>
      <c r="H71" s="21" t="str">
        <f>IF('Adjacent Counties'!H71="x",VLOOKUP('2016 0-64'!H$1,'2016 population'!$A$3:$E$102,4,FALSE),"")</f>
        <v/>
      </c>
      <c r="I71" s="21" t="str">
        <f>IF('Adjacent Counties'!I71="x",VLOOKUP('2016 0-64'!I$1,'2016 population'!$A$3:$E$102,4,FALSE),"")</f>
        <v/>
      </c>
      <c r="J71" s="21" t="str">
        <f>IF('Adjacent Counties'!J71="x",VLOOKUP('2016 0-64'!J$1,'2016 population'!$A$3:$E$102,4,FALSE),"")</f>
        <v/>
      </c>
      <c r="K71" s="21" t="str">
        <f>IF('Adjacent Counties'!K71="x",VLOOKUP('2016 0-64'!K$1,'2016 population'!$A$3:$E$102,4,FALSE),"")</f>
        <v/>
      </c>
      <c r="L71" s="21" t="str">
        <f>IF('Adjacent Counties'!L71="x",VLOOKUP('2016 0-64'!L$1,'2016 population'!$A$3:$E$102,4,FALSE),"")</f>
        <v/>
      </c>
      <c r="M71" s="21" t="str">
        <f>IF('Adjacent Counties'!M71="x",VLOOKUP('2016 0-64'!M$1,'2016 population'!$A$3:$E$102,4,FALSE),"")</f>
        <v/>
      </c>
      <c r="N71" s="21" t="str">
        <f>IF('Adjacent Counties'!N71="x",VLOOKUP('2016 0-64'!N$1,'2016 population'!$A$3:$E$102,4,FALSE),"")</f>
        <v/>
      </c>
      <c r="O71" s="21" t="str">
        <f>IF('Adjacent Counties'!O71="x",VLOOKUP('2016 0-64'!O$1,'2016 population'!$A$3:$E$102,4,FALSE),"")</f>
        <v/>
      </c>
      <c r="P71" s="21">
        <f>IF('Adjacent Counties'!P71="x",VLOOKUP('2016 0-64'!P$1,'2016 population'!$A$3:$E$102,4,FALSE),"")</f>
        <v>485</v>
      </c>
      <c r="Q71" s="21" t="str">
        <f>IF('Adjacent Counties'!Q71="x",VLOOKUP('2016 0-64'!Q$1,'2016 population'!$A$3:$E$102,4,FALSE),"")</f>
        <v/>
      </c>
      <c r="R71" s="21" t="str">
        <f>IF('Adjacent Counties'!R71="x",VLOOKUP('2016 0-64'!R$1,'2016 population'!$A$3:$E$102,4,FALSE),"")</f>
        <v/>
      </c>
      <c r="S71" s="21" t="str">
        <f>IF('Adjacent Counties'!S71="x",VLOOKUP('2016 0-64'!S$1,'2016 population'!$A$3:$E$102,4,FALSE),"")</f>
        <v/>
      </c>
      <c r="T71" s="21" t="str">
        <f>IF('Adjacent Counties'!T71="x",VLOOKUP('2016 0-64'!T$1,'2016 population'!$A$3:$E$102,4,FALSE),"")</f>
        <v/>
      </c>
      <c r="U71" s="21" t="str">
        <f>IF('Adjacent Counties'!U71="x",VLOOKUP('2016 0-64'!U$1,'2016 population'!$A$3:$E$102,4,FALSE),"")</f>
        <v/>
      </c>
      <c r="V71" s="21" t="str">
        <f>IF('Adjacent Counties'!V71="x",VLOOKUP('2016 0-64'!V$1,'2016 population'!$A$3:$E$102,4,FALSE),"")</f>
        <v/>
      </c>
      <c r="W71" s="21" t="str">
        <f>IF('Adjacent Counties'!W71="x",VLOOKUP('2016 0-64'!W$1,'2016 population'!$A$3:$E$102,4,FALSE),"")</f>
        <v/>
      </c>
      <c r="X71" s="21" t="str">
        <f>IF('Adjacent Counties'!X71="x",VLOOKUP('2016 0-64'!X$1,'2016 population'!$A$3:$E$102,4,FALSE),"")</f>
        <v/>
      </c>
      <c r="Y71" s="21" t="str">
        <f>IF('Adjacent Counties'!Y71="x",VLOOKUP('2016 0-64'!Y$1,'2016 population'!$A$3:$E$102,4,FALSE),"")</f>
        <v/>
      </c>
      <c r="Z71" s="21" t="str">
        <f>IF('Adjacent Counties'!Z71="x",VLOOKUP('2016 0-64'!Z$1,'2016 population'!$A$3:$E$102,4,FALSE),"")</f>
        <v/>
      </c>
      <c r="AA71" s="21" t="str">
        <f>IF('Adjacent Counties'!AA71="x",VLOOKUP('2016 0-64'!AA$1,'2016 population'!$A$3:$E$102,4,FALSE),"")</f>
        <v/>
      </c>
      <c r="AB71" s="21" t="str">
        <f>IF('Adjacent Counties'!AB71="x",VLOOKUP('2016 0-64'!AB$1,'2016 population'!$A$3:$E$102,4,FALSE),"")</f>
        <v/>
      </c>
      <c r="AC71" s="21" t="str">
        <f>IF('Adjacent Counties'!AC71="x",VLOOKUP('2016 0-64'!AC$1,'2016 population'!$A$3:$E$102,4,FALSE),"")</f>
        <v/>
      </c>
      <c r="AD71" s="21" t="str">
        <f>IF('Adjacent Counties'!AD71="x",VLOOKUP('2016 0-64'!AD$1,'2016 population'!$A$3:$E$102,4,FALSE),"")</f>
        <v/>
      </c>
      <c r="AE71" s="21" t="str">
        <f>IF('Adjacent Counties'!AE71="x",VLOOKUP('2016 0-64'!AE$1,'2016 population'!$A$3:$E$102,4,FALSE),"")</f>
        <v/>
      </c>
      <c r="AF71" s="21" t="str">
        <f>IF('Adjacent Counties'!AF71="x",VLOOKUP('2016 0-64'!AF$1,'2016 population'!$A$3:$E$102,4,FALSE),"")</f>
        <v/>
      </c>
      <c r="AG71" s="21" t="str">
        <f>IF('Adjacent Counties'!AG71="x",VLOOKUP('2016 0-64'!AG$1,'2016 population'!$A$3:$E$102,4,FALSE),"")</f>
        <v/>
      </c>
      <c r="AH71" s="21" t="str">
        <f>IF('Adjacent Counties'!AH71="x",VLOOKUP('2016 0-64'!AH$1,'2016 population'!$A$3:$E$102,4,FALSE),"")</f>
        <v/>
      </c>
      <c r="AI71" s="21" t="str">
        <f>IF('Adjacent Counties'!AI71="x",VLOOKUP('2016 0-64'!AI$1,'2016 population'!$A$3:$E$102,4,FALSE),"")</f>
        <v/>
      </c>
      <c r="AJ71" s="21" t="str">
        <f>IF('Adjacent Counties'!AJ71="x",VLOOKUP('2016 0-64'!AJ$1,'2016 population'!$A$3:$E$102,4,FALSE),"")</f>
        <v/>
      </c>
      <c r="AK71" s="21" t="str">
        <f>IF('Adjacent Counties'!AK71="x",VLOOKUP('2016 0-64'!AK$1,'2016 population'!$A$3:$E$102,4,FALSE),"")</f>
        <v/>
      </c>
      <c r="AL71" s="21">
        <f>IF('Adjacent Counties'!AL71="x",VLOOKUP('2016 0-64'!AL$1,'2016 population'!$A$3:$E$102,4,FALSE),"")</f>
        <v>606</v>
      </c>
      <c r="AM71" s="21" t="str">
        <f>IF('Adjacent Counties'!AM71="x",VLOOKUP('2016 0-64'!AM$1,'2016 population'!$A$3:$E$102,4,FALSE),"")</f>
        <v/>
      </c>
      <c r="AN71" s="21" t="str">
        <f>IF('Adjacent Counties'!AN71="x",VLOOKUP('2016 0-64'!AN$1,'2016 population'!$A$3:$E$102,4,FALSE),"")</f>
        <v/>
      </c>
      <c r="AO71" s="21" t="str">
        <f>IF('Adjacent Counties'!AO71="x",VLOOKUP('2016 0-64'!AO$1,'2016 population'!$A$3:$E$102,4,FALSE),"")</f>
        <v/>
      </c>
      <c r="AP71" s="21" t="str">
        <f>IF('Adjacent Counties'!AP71="x",VLOOKUP('2016 0-64'!AP$1,'2016 population'!$A$3:$E$102,4,FALSE),"")</f>
        <v/>
      </c>
      <c r="AQ71" s="21" t="str">
        <f>IF('Adjacent Counties'!AQ71="x",VLOOKUP('2016 0-64'!AQ$1,'2016 population'!$A$3:$E$102,4,FALSE),"")</f>
        <v/>
      </c>
      <c r="AR71" s="21" t="str">
        <f>IF('Adjacent Counties'!AR71="x",VLOOKUP('2016 0-64'!AR$1,'2016 population'!$A$3:$E$102,4,FALSE),"")</f>
        <v/>
      </c>
      <c r="AS71" s="21" t="str">
        <f>IF('Adjacent Counties'!AS71="x",VLOOKUP('2016 0-64'!AS$1,'2016 population'!$A$3:$E$102,4,FALSE),"")</f>
        <v/>
      </c>
      <c r="AT71" s="21" t="str">
        <f>IF('Adjacent Counties'!AT71="x",VLOOKUP('2016 0-64'!AT$1,'2016 population'!$A$3:$E$102,4,FALSE),"")</f>
        <v/>
      </c>
      <c r="AU71" s="21" t="str">
        <f>IF('Adjacent Counties'!AU71="x",VLOOKUP('2016 0-64'!AU$1,'2016 population'!$A$3:$E$102,4,FALSE),"")</f>
        <v/>
      </c>
      <c r="AV71" s="21" t="str">
        <f>IF('Adjacent Counties'!AV71="x",VLOOKUP('2016 0-64'!AV$1,'2016 population'!$A$3:$E$102,4,FALSE),"")</f>
        <v/>
      </c>
      <c r="AW71" s="21" t="str">
        <f>IF('Adjacent Counties'!AW71="x",VLOOKUP('2016 0-64'!AW$1,'2016 population'!$A$3:$E$102,4,FALSE),"")</f>
        <v/>
      </c>
      <c r="AX71" s="21" t="str">
        <f>IF('Adjacent Counties'!AX71="x",VLOOKUP('2016 0-64'!AX$1,'2016 population'!$A$3:$E$102,4,FALSE),"")</f>
        <v/>
      </c>
      <c r="AY71" s="21" t="str">
        <f>IF('Adjacent Counties'!AY71="x",VLOOKUP('2016 0-64'!AY$1,'2016 population'!$A$3:$E$102,4,FALSE),"")</f>
        <v/>
      </c>
      <c r="AZ71" s="21" t="str">
        <f>IF('Adjacent Counties'!AZ71="x",VLOOKUP('2016 0-64'!AZ$1,'2016 population'!$A$3:$E$102,4,FALSE),"")</f>
        <v/>
      </c>
      <c r="BA71" s="21" t="str">
        <f>IF('Adjacent Counties'!BA71="x",VLOOKUP('2016 0-64'!BA$1,'2016 population'!$A$3:$E$102,4,FALSE),"")</f>
        <v/>
      </c>
      <c r="BB71" s="21" t="str">
        <f>IF('Adjacent Counties'!BB71="x",VLOOKUP('2016 0-64'!BB$1,'2016 population'!$A$3:$E$102,4,FALSE),"")</f>
        <v/>
      </c>
      <c r="BC71" s="21" t="str">
        <f>IF('Adjacent Counties'!BC71="x",VLOOKUP('2016 0-64'!BC$1,'2016 population'!$A$3:$E$102,4,FALSE),"")</f>
        <v/>
      </c>
      <c r="BD71" s="21" t="str">
        <f>IF('Adjacent Counties'!BD71="x",VLOOKUP('2016 0-64'!BD$1,'2016 population'!$A$3:$E$102,4,FALSE),"")</f>
        <v/>
      </c>
      <c r="BE71" s="21" t="str">
        <f>IF('Adjacent Counties'!BE71="x",VLOOKUP('2016 0-64'!BE$1,'2016 population'!$A$3:$E$102,4,FALSE),"")</f>
        <v/>
      </c>
      <c r="BF71" s="21" t="str">
        <f>IF('Adjacent Counties'!BF71="x",VLOOKUP('2016 0-64'!BF$1,'2016 population'!$A$3:$E$102,4,FALSE),"")</f>
        <v/>
      </c>
      <c r="BG71" s="21" t="str">
        <f>IF('Adjacent Counties'!BG71="x",VLOOKUP('2016 0-64'!BG$1,'2016 population'!$A$3:$E$102,4,FALSE),"")</f>
        <v/>
      </c>
      <c r="BH71" s="21" t="str">
        <f>IF('Adjacent Counties'!BH71="x",VLOOKUP('2016 0-64'!BH$1,'2016 population'!$A$3:$E$102,4,FALSE),"")</f>
        <v/>
      </c>
      <c r="BI71" s="21" t="str">
        <f>IF('Adjacent Counties'!BI71="x",VLOOKUP('2016 0-64'!BI$1,'2016 population'!$A$3:$E$102,4,FALSE),"")</f>
        <v/>
      </c>
      <c r="BJ71" s="21" t="str">
        <f>IF('Adjacent Counties'!BJ71="x",VLOOKUP('2016 0-64'!BJ$1,'2016 population'!$A$3:$E$102,4,FALSE),"")</f>
        <v/>
      </c>
      <c r="BK71" s="21" t="str">
        <f>IF('Adjacent Counties'!BK71="x",VLOOKUP('2016 0-64'!BK$1,'2016 population'!$A$3:$E$102,4,FALSE),"")</f>
        <v/>
      </c>
      <c r="BL71" s="21" t="str">
        <f>IF('Adjacent Counties'!BL71="x",VLOOKUP('2016 0-64'!BL$1,'2016 population'!$A$3:$E$102,4,FALSE),"")</f>
        <v/>
      </c>
      <c r="BM71" s="21" t="str">
        <f>IF('Adjacent Counties'!BM71="x",VLOOKUP('2016 0-64'!BM$1,'2016 population'!$A$3:$E$102,4,FALSE),"")</f>
        <v/>
      </c>
      <c r="BN71" s="21" t="str">
        <f>IF('Adjacent Counties'!BN71="x",VLOOKUP('2016 0-64'!BN$1,'2016 population'!$A$3:$E$102,4,FALSE),"")</f>
        <v/>
      </c>
      <c r="BO71" s="21" t="str">
        <f>IF('Adjacent Counties'!BO71="x",VLOOKUP('2016 0-64'!BO$1,'2016 population'!$A$3:$E$102,4,FALSE),"")</f>
        <v/>
      </c>
      <c r="BP71" s="21" t="str">
        <f>IF('Adjacent Counties'!BP71="x",VLOOKUP('2016 0-64'!BP$1,'2016 population'!$A$3:$E$102,4,FALSE),"")</f>
        <v/>
      </c>
      <c r="BQ71" s="21" t="str">
        <f>IF('Adjacent Counties'!BQ71="x",VLOOKUP('2016 0-64'!BQ$1,'2016 population'!$A$3:$E$102,4,FALSE),"")</f>
        <v/>
      </c>
      <c r="BR71" s="21" t="str">
        <f>IF('Adjacent Counties'!BR71="x",VLOOKUP('2016 0-64'!BR$1,'2016 population'!$A$3:$E$102,4,FALSE),"")</f>
        <v/>
      </c>
      <c r="BS71" s="21">
        <f>IF('Adjacent Counties'!BS71="x",VLOOKUP('2016 0-64'!BS$1,'2016 population'!$A$3:$E$102,4,FALSE),"")</f>
        <v>1704</v>
      </c>
      <c r="BT71" s="21" t="str">
        <f>IF('Adjacent Counties'!BT71="x",VLOOKUP('2016 0-64'!BT$1,'2016 population'!$A$3:$E$102,4,FALSE),"")</f>
        <v/>
      </c>
      <c r="BU71" s="21">
        <f>IF('Adjacent Counties'!BU71="x",VLOOKUP('2016 0-64'!BU$1,'2016 population'!$A$3:$E$102,4,FALSE),"")</f>
        <v>1200</v>
      </c>
      <c r="BV71" s="21" t="str">
        <f>IF('Adjacent Counties'!BV71="x",VLOOKUP('2016 0-64'!BV$1,'2016 population'!$A$3:$E$102,4,FALSE),"")</f>
        <v/>
      </c>
      <c r="BW71" s="21" t="str">
        <f>IF('Adjacent Counties'!BW71="x",VLOOKUP('2016 0-64'!BW$1,'2016 population'!$A$3:$E$102,4,FALSE),"")</f>
        <v/>
      </c>
      <c r="BX71" s="21" t="str">
        <f>IF('Adjacent Counties'!BX71="x",VLOOKUP('2016 0-64'!BX$1,'2016 population'!$A$3:$E$102,4,FALSE),"")</f>
        <v/>
      </c>
      <c r="BY71" s="21" t="str">
        <f>IF('Adjacent Counties'!BY71="x",VLOOKUP('2016 0-64'!BY$1,'2016 population'!$A$3:$E$102,4,FALSE),"")</f>
        <v/>
      </c>
      <c r="BZ71" s="21" t="str">
        <f>IF('Adjacent Counties'!BZ71="x",VLOOKUP('2016 0-64'!BZ$1,'2016 population'!$A$3:$E$102,4,FALSE),"")</f>
        <v/>
      </c>
      <c r="CA71" s="21" t="str">
        <f>IF('Adjacent Counties'!CA71="x",VLOOKUP('2016 0-64'!CA$1,'2016 population'!$A$3:$E$102,4,FALSE),"")</f>
        <v/>
      </c>
      <c r="CB71" s="21" t="str">
        <f>IF('Adjacent Counties'!CB71="x",VLOOKUP('2016 0-64'!CB$1,'2016 population'!$A$3:$E$102,4,FALSE),"")</f>
        <v/>
      </c>
      <c r="CC71" s="21" t="str">
        <f>IF('Adjacent Counties'!CC71="x",VLOOKUP('2016 0-64'!CC$1,'2016 population'!$A$3:$E$102,4,FALSE),"")</f>
        <v/>
      </c>
      <c r="CD71" s="21" t="str">
        <f>IF('Adjacent Counties'!CD71="x",VLOOKUP('2016 0-64'!CD$1,'2016 population'!$A$3:$E$102,4,FALSE),"")</f>
        <v/>
      </c>
      <c r="CE71" s="21" t="str">
        <f>IF('Adjacent Counties'!CE71="x",VLOOKUP('2016 0-64'!CE$1,'2016 population'!$A$3:$E$102,4,FALSE),"")</f>
        <v/>
      </c>
      <c r="CF71" s="21" t="str">
        <f>IF('Adjacent Counties'!CF71="x",VLOOKUP('2016 0-64'!CF$1,'2016 population'!$A$3:$E$102,4,FALSE),"")</f>
        <v/>
      </c>
      <c r="CG71" s="21" t="str">
        <f>IF('Adjacent Counties'!CG71="x",VLOOKUP('2016 0-64'!CG$1,'2016 population'!$A$3:$E$102,4,FALSE),"")</f>
        <v/>
      </c>
      <c r="CH71" s="21" t="str">
        <f>IF('Adjacent Counties'!CH71="x",VLOOKUP('2016 0-64'!CH$1,'2016 population'!$A$3:$E$102,4,FALSE),"")</f>
        <v/>
      </c>
      <c r="CI71" s="21" t="str">
        <f>IF('Adjacent Counties'!CI71="x",VLOOKUP('2016 0-64'!CI$1,'2016 population'!$A$3:$E$102,4,FALSE),"")</f>
        <v/>
      </c>
      <c r="CJ71" s="21" t="str">
        <f>IF('Adjacent Counties'!CJ71="x",VLOOKUP('2016 0-64'!CJ$1,'2016 population'!$A$3:$E$102,4,FALSE),"")</f>
        <v/>
      </c>
      <c r="CK71" s="21" t="str">
        <f>IF('Adjacent Counties'!CK71="x",VLOOKUP('2016 0-64'!CK$1,'2016 population'!$A$3:$E$102,4,FALSE),"")</f>
        <v/>
      </c>
      <c r="CL71" s="21" t="str">
        <f>IF('Adjacent Counties'!CL71="x",VLOOKUP('2016 0-64'!CL$1,'2016 population'!$A$3:$E$102,4,FALSE),"")</f>
        <v/>
      </c>
      <c r="CM71" s="21" t="str">
        <f>IF('Adjacent Counties'!CM71="x",VLOOKUP('2016 0-64'!CM$1,'2016 population'!$A$3:$E$102,4,FALSE),"")</f>
        <v/>
      </c>
      <c r="CN71" s="21" t="str">
        <f>IF('Adjacent Counties'!CN71="x",VLOOKUP('2016 0-64'!CN$1,'2016 population'!$A$3:$E$102,4,FALSE),"")</f>
        <v/>
      </c>
      <c r="CO71" s="21" t="str">
        <f>IF('Adjacent Counties'!CO71="x",VLOOKUP('2016 0-64'!CO$1,'2016 population'!$A$3:$E$102,4,FALSE),"")</f>
        <v/>
      </c>
      <c r="CP71" s="21" t="str">
        <f>IF('Adjacent Counties'!CP71="x",VLOOKUP('2016 0-64'!CP$1,'2016 population'!$A$3:$E$102,4,FALSE),"")</f>
        <v/>
      </c>
      <c r="CQ71" s="21" t="str">
        <f>IF('Adjacent Counties'!CQ71="x",VLOOKUP('2016 0-64'!CQ$1,'2016 population'!$A$3:$E$102,4,FALSE),"")</f>
        <v/>
      </c>
      <c r="CR71" s="21" t="str">
        <f>IF('Adjacent Counties'!CR71="x",VLOOKUP('2016 0-64'!CR$1,'2016 population'!$A$3:$E$102,4,FALSE),"")</f>
        <v/>
      </c>
      <c r="CS71" s="21" t="str">
        <f>IF('Adjacent Counties'!CS71="x",VLOOKUP('2016 0-64'!CS$1,'2016 population'!$A$3:$E$102,4,FALSE),"")</f>
        <v/>
      </c>
      <c r="CT71" s="21" t="str">
        <f>IF('Adjacent Counties'!CT71="x",VLOOKUP('2016 0-64'!CT$1,'2016 population'!$A$3:$E$102,4,FALSE),"")</f>
        <v/>
      </c>
      <c r="CU71" s="21" t="str">
        <f>IF('Adjacent Counties'!CU71="x",VLOOKUP('2016 0-64'!CU$1,'2016 population'!$A$3:$E$102,4,FALSE),"")</f>
        <v/>
      </c>
      <c r="CV71" s="21" t="str">
        <f>IF('Adjacent Counties'!CV71="x",VLOOKUP('2016 0-64'!CV$1,'2016 population'!$A$3:$E$102,4,FALSE),"")</f>
        <v/>
      </c>
      <c r="CW71" s="21" t="str">
        <f>IF('Adjacent Counties'!CW71="x",VLOOKUP('2016 0-64'!CW$1,'2016 population'!$A$3:$E$102,4,FALSE),"")</f>
        <v/>
      </c>
      <c r="CX71" s="21">
        <f t="shared" si="1"/>
        <v>3995</v>
      </c>
    </row>
    <row r="72" spans="1:102">
      <c r="A72" s="3" t="s">
        <v>70</v>
      </c>
      <c r="B72" s="21" t="str">
        <f>IF('Adjacent Counties'!B72="x",VLOOKUP('2016 0-64'!B$1,'2016 population'!$A$3:$E$102,4,FALSE),"")</f>
        <v/>
      </c>
      <c r="C72" s="21" t="str">
        <f>IF('Adjacent Counties'!C72="x",VLOOKUP('2016 0-64'!C$1,'2016 population'!$A$3:$E$102,4,FALSE),"")</f>
        <v/>
      </c>
      <c r="D72" s="21" t="str">
        <f>IF('Adjacent Counties'!D72="x",VLOOKUP('2016 0-64'!D$1,'2016 population'!$A$3:$E$102,4,FALSE),"")</f>
        <v/>
      </c>
      <c r="E72" s="21" t="str">
        <f>IF('Adjacent Counties'!E72="x",VLOOKUP('2016 0-64'!E$1,'2016 population'!$A$3:$E$102,4,FALSE),"")</f>
        <v/>
      </c>
      <c r="F72" s="21" t="str">
        <f>IF('Adjacent Counties'!F72="x",VLOOKUP('2016 0-64'!F$1,'2016 population'!$A$3:$E$102,4,FALSE),"")</f>
        <v/>
      </c>
      <c r="G72" s="21" t="str">
        <f>IF('Adjacent Counties'!G72="x",VLOOKUP('2016 0-64'!G$1,'2016 population'!$A$3:$E$102,4,FALSE),"")</f>
        <v/>
      </c>
      <c r="H72" s="21" t="str">
        <f>IF('Adjacent Counties'!H72="x",VLOOKUP('2016 0-64'!H$1,'2016 population'!$A$3:$E$102,4,FALSE),"")</f>
        <v/>
      </c>
      <c r="I72" s="21" t="str">
        <f>IF('Adjacent Counties'!I72="x",VLOOKUP('2016 0-64'!I$1,'2016 population'!$A$3:$E$102,4,FALSE),"")</f>
        <v/>
      </c>
      <c r="J72" s="21">
        <f>IF('Adjacent Counties'!J72="x",VLOOKUP('2016 0-64'!J$1,'2016 population'!$A$3:$E$102,4,FALSE),"")</f>
        <v>2012</v>
      </c>
      <c r="K72" s="21">
        <f>IF('Adjacent Counties'!K72="x",VLOOKUP('2016 0-64'!K$1,'2016 population'!$A$3:$E$102,4,FALSE),"")</f>
        <v>9336</v>
      </c>
      <c r="L72" s="21" t="str">
        <f>IF('Adjacent Counties'!L72="x",VLOOKUP('2016 0-64'!L$1,'2016 population'!$A$3:$E$102,4,FALSE),"")</f>
        <v/>
      </c>
      <c r="M72" s="21" t="str">
        <f>IF('Adjacent Counties'!M72="x",VLOOKUP('2016 0-64'!M$1,'2016 population'!$A$3:$E$102,4,FALSE),"")</f>
        <v/>
      </c>
      <c r="N72" s="21" t="str">
        <f>IF('Adjacent Counties'!N72="x",VLOOKUP('2016 0-64'!N$1,'2016 population'!$A$3:$E$102,4,FALSE),"")</f>
        <v/>
      </c>
      <c r="O72" s="21" t="str">
        <f>IF('Adjacent Counties'!O72="x",VLOOKUP('2016 0-64'!O$1,'2016 population'!$A$3:$E$102,4,FALSE),"")</f>
        <v/>
      </c>
      <c r="P72" s="21" t="str">
        <f>IF('Adjacent Counties'!P72="x",VLOOKUP('2016 0-64'!P$1,'2016 population'!$A$3:$E$102,4,FALSE),"")</f>
        <v/>
      </c>
      <c r="Q72" s="21" t="str">
        <f>IF('Adjacent Counties'!Q72="x",VLOOKUP('2016 0-64'!Q$1,'2016 population'!$A$3:$E$102,4,FALSE),"")</f>
        <v/>
      </c>
      <c r="R72" s="21" t="str">
        <f>IF('Adjacent Counties'!R72="x",VLOOKUP('2016 0-64'!R$1,'2016 population'!$A$3:$E$102,4,FALSE),"")</f>
        <v/>
      </c>
      <c r="S72" s="21" t="str">
        <f>IF('Adjacent Counties'!S72="x",VLOOKUP('2016 0-64'!S$1,'2016 population'!$A$3:$E$102,4,FALSE),"")</f>
        <v/>
      </c>
      <c r="T72" s="21" t="str">
        <f>IF('Adjacent Counties'!T72="x",VLOOKUP('2016 0-64'!T$1,'2016 population'!$A$3:$E$102,4,FALSE),"")</f>
        <v/>
      </c>
      <c r="U72" s="21" t="str">
        <f>IF('Adjacent Counties'!U72="x",VLOOKUP('2016 0-64'!U$1,'2016 population'!$A$3:$E$102,4,FALSE),"")</f>
        <v/>
      </c>
      <c r="V72" s="21" t="str">
        <f>IF('Adjacent Counties'!V72="x",VLOOKUP('2016 0-64'!V$1,'2016 population'!$A$3:$E$102,4,FALSE),"")</f>
        <v/>
      </c>
      <c r="W72" s="21" t="str">
        <f>IF('Adjacent Counties'!W72="x",VLOOKUP('2016 0-64'!W$1,'2016 population'!$A$3:$E$102,4,FALSE),"")</f>
        <v/>
      </c>
      <c r="X72" s="21" t="str">
        <f>IF('Adjacent Counties'!X72="x",VLOOKUP('2016 0-64'!X$1,'2016 population'!$A$3:$E$102,4,FALSE),"")</f>
        <v/>
      </c>
      <c r="Y72" s="21">
        <f>IF('Adjacent Counties'!Y72="x",VLOOKUP('2016 0-64'!Y$1,'2016 population'!$A$3:$E$102,4,FALSE),"")</f>
        <v>3173</v>
      </c>
      <c r="Z72" s="21" t="str">
        <f>IF('Adjacent Counties'!Z72="x",VLOOKUP('2016 0-64'!Z$1,'2016 population'!$A$3:$E$102,4,FALSE),"")</f>
        <v/>
      </c>
      <c r="AA72" s="21" t="str">
        <f>IF('Adjacent Counties'!AA72="x",VLOOKUP('2016 0-64'!AA$1,'2016 population'!$A$3:$E$102,4,FALSE),"")</f>
        <v/>
      </c>
      <c r="AB72" s="21" t="str">
        <f>IF('Adjacent Counties'!AB72="x",VLOOKUP('2016 0-64'!AB$1,'2016 population'!$A$3:$E$102,4,FALSE),"")</f>
        <v/>
      </c>
      <c r="AC72" s="21" t="str">
        <f>IF('Adjacent Counties'!AC72="x",VLOOKUP('2016 0-64'!AC$1,'2016 population'!$A$3:$E$102,4,FALSE),"")</f>
        <v/>
      </c>
      <c r="AD72" s="21" t="str">
        <f>IF('Adjacent Counties'!AD72="x",VLOOKUP('2016 0-64'!AD$1,'2016 population'!$A$3:$E$102,4,FALSE),"")</f>
        <v/>
      </c>
      <c r="AE72" s="21" t="str">
        <f>IF('Adjacent Counties'!AE72="x",VLOOKUP('2016 0-64'!AE$1,'2016 population'!$A$3:$E$102,4,FALSE),"")</f>
        <v/>
      </c>
      <c r="AF72" s="21">
        <f>IF('Adjacent Counties'!AF72="x",VLOOKUP('2016 0-64'!AF$1,'2016 population'!$A$3:$E$102,4,FALSE),"")</f>
        <v>3124</v>
      </c>
      <c r="AG72" s="21" t="str">
        <f>IF('Adjacent Counties'!AG72="x",VLOOKUP('2016 0-64'!AG$1,'2016 population'!$A$3:$E$102,4,FALSE),"")</f>
        <v/>
      </c>
      <c r="AH72" s="21" t="str">
        <f>IF('Adjacent Counties'!AH72="x",VLOOKUP('2016 0-64'!AH$1,'2016 population'!$A$3:$E$102,4,FALSE),"")</f>
        <v/>
      </c>
      <c r="AI72" s="21" t="str">
        <f>IF('Adjacent Counties'!AI72="x",VLOOKUP('2016 0-64'!AI$1,'2016 population'!$A$3:$E$102,4,FALSE),"")</f>
        <v/>
      </c>
      <c r="AJ72" s="21" t="str">
        <f>IF('Adjacent Counties'!AJ72="x",VLOOKUP('2016 0-64'!AJ$1,'2016 population'!$A$3:$E$102,4,FALSE),"")</f>
        <v/>
      </c>
      <c r="AK72" s="21" t="str">
        <f>IF('Adjacent Counties'!AK72="x",VLOOKUP('2016 0-64'!AK$1,'2016 population'!$A$3:$E$102,4,FALSE),"")</f>
        <v/>
      </c>
      <c r="AL72" s="21" t="str">
        <f>IF('Adjacent Counties'!AL72="x",VLOOKUP('2016 0-64'!AL$1,'2016 population'!$A$3:$E$102,4,FALSE),"")</f>
        <v/>
      </c>
      <c r="AM72" s="21" t="str">
        <f>IF('Adjacent Counties'!AM72="x",VLOOKUP('2016 0-64'!AM$1,'2016 population'!$A$3:$E$102,4,FALSE),"")</f>
        <v/>
      </c>
      <c r="AN72" s="21" t="str">
        <f>IF('Adjacent Counties'!AN72="x",VLOOKUP('2016 0-64'!AN$1,'2016 population'!$A$3:$E$102,4,FALSE),"")</f>
        <v/>
      </c>
      <c r="AO72" s="21" t="str">
        <f>IF('Adjacent Counties'!AO72="x",VLOOKUP('2016 0-64'!AO$1,'2016 population'!$A$3:$E$102,4,FALSE),"")</f>
        <v/>
      </c>
      <c r="AP72" s="21" t="str">
        <f>IF('Adjacent Counties'!AP72="x",VLOOKUP('2016 0-64'!AP$1,'2016 population'!$A$3:$E$102,4,FALSE),"")</f>
        <v/>
      </c>
      <c r="AQ72" s="21" t="str">
        <f>IF('Adjacent Counties'!AQ72="x",VLOOKUP('2016 0-64'!AQ$1,'2016 population'!$A$3:$E$102,4,FALSE),"")</f>
        <v/>
      </c>
      <c r="AR72" s="21" t="str">
        <f>IF('Adjacent Counties'!AR72="x",VLOOKUP('2016 0-64'!AR$1,'2016 population'!$A$3:$E$102,4,FALSE),"")</f>
        <v/>
      </c>
      <c r="AS72" s="21" t="str">
        <f>IF('Adjacent Counties'!AS72="x",VLOOKUP('2016 0-64'!AS$1,'2016 population'!$A$3:$E$102,4,FALSE),"")</f>
        <v/>
      </c>
      <c r="AT72" s="21" t="str">
        <f>IF('Adjacent Counties'!AT72="x",VLOOKUP('2016 0-64'!AT$1,'2016 population'!$A$3:$E$102,4,FALSE),"")</f>
        <v/>
      </c>
      <c r="AU72" s="21" t="str">
        <f>IF('Adjacent Counties'!AU72="x",VLOOKUP('2016 0-64'!AU$1,'2016 population'!$A$3:$E$102,4,FALSE),"")</f>
        <v/>
      </c>
      <c r="AV72" s="21" t="str">
        <f>IF('Adjacent Counties'!AV72="x",VLOOKUP('2016 0-64'!AV$1,'2016 population'!$A$3:$E$102,4,FALSE),"")</f>
        <v/>
      </c>
      <c r="AW72" s="21" t="str">
        <f>IF('Adjacent Counties'!AW72="x",VLOOKUP('2016 0-64'!AW$1,'2016 population'!$A$3:$E$102,4,FALSE),"")</f>
        <v/>
      </c>
      <c r="AX72" s="21" t="str">
        <f>IF('Adjacent Counties'!AX72="x",VLOOKUP('2016 0-64'!AX$1,'2016 population'!$A$3:$E$102,4,FALSE),"")</f>
        <v/>
      </c>
      <c r="AY72" s="21" t="str">
        <f>IF('Adjacent Counties'!AY72="x",VLOOKUP('2016 0-64'!AY$1,'2016 population'!$A$3:$E$102,4,FALSE),"")</f>
        <v/>
      </c>
      <c r="AZ72" s="21" t="str">
        <f>IF('Adjacent Counties'!AZ72="x",VLOOKUP('2016 0-64'!AZ$1,'2016 population'!$A$3:$E$102,4,FALSE),"")</f>
        <v/>
      </c>
      <c r="BA72" s="21" t="str">
        <f>IF('Adjacent Counties'!BA72="x",VLOOKUP('2016 0-64'!BA$1,'2016 population'!$A$3:$E$102,4,FALSE),"")</f>
        <v/>
      </c>
      <c r="BB72" s="21" t="str">
        <f>IF('Adjacent Counties'!BB72="x",VLOOKUP('2016 0-64'!BB$1,'2016 population'!$A$3:$E$102,4,FALSE),"")</f>
        <v/>
      </c>
      <c r="BC72" s="21" t="str">
        <f>IF('Adjacent Counties'!BC72="x",VLOOKUP('2016 0-64'!BC$1,'2016 population'!$A$3:$E$102,4,FALSE),"")</f>
        <v/>
      </c>
      <c r="BD72" s="21" t="str">
        <f>IF('Adjacent Counties'!BD72="x",VLOOKUP('2016 0-64'!BD$1,'2016 population'!$A$3:$E$102,4,FALSE),"")</f>
        <v/>
      </c>
      <c r="BE72" s="21" t="str">
        <f>IF('Adjacent Counties'!BE72="x",VLOOKUP('2016 0-64'!BE$1,'2016 population'!$A$3:$E$102,4,FALSE),"")</f>
        <v/>
      </c>
      <c r="BF72" s="21" t="str">
        <f>IF('Adjacent Counties'!BF72="x",VLOOKUP('2016 0-64'!BF$1,'2016 population'!$A$3:$E$102,4,FALSE),"")</f>
        <v/>
      </c>
      <c r="BG72" s="21" t="str">
        <f>IF('Adjacent Counties'!BG72="x",VLOOKUP('2016 0-64'!BG$1,'2016 population'!$A$3:$E$102,4,FALSE),"")</f>
        <v/>
      </c>
      <c r="BH72" s="21" t="str">
        <f>IF('Adjacent Counties'!BH72="x",VLOOKUP('2016 0-64'!BH$1,'2016 population'!$A$3:$E$102,4,FALSE),"")</f>
        <v/>
      </c>
      <c r="BI72" s="21" t="str">
        <f>IF('Adjacent Counties'!BI72="x",VLOOKUP('2016 0-64'!BI$1,'2016 population'!$A$3:$E$102,4,FALSE),"")</f>
        <v/>
      </c>
      <c r="BJ72" s="21" t="str">
        <f>IF('Adjacent Counties'!BJ72="x",VLOOKUP('2016 0-64'!BJ$1,'2016 population'!$A$3:$E$102,4,FALSE),"")</f>
        <v/>
      </c>
      <c r="BK72" s="21" t="str">
        <f>IF('Adjacent Counties'!BK72="x",VLOOKUP('2016 0-64'!BK$1,'2016 population'!$A$3:$E$102,4,FALSE),"")</f>
        <v/>
      </c>
      <c r="BL72" s="21" t="str">
        <f>IF('Adjacent Counties'!BL72="x",VLOOKUP('2016 0-64'!BL$1,'2016 population'!$A$3:$E$102,4,FALSE),"")</f>
        <v/>
      </c>
      <c r="BM72" s="21" t="str">
        <f>IF('Adjacent Counties'!BM72="x",VLOOKUP('2016 0-64'!BM$1,'2016 population'!$A$3:$E$102,4,FALSE),"")</f>
        <v/>
      </c>
      <c r="BN72" s="21">
        <f>IF('Adjacent Counties'!BN72="x",VLOOKUP('2016 0-64'!BN$1,'2016 population'!$A$3:$E$102,4,FALSE),"")</f>
        <v>10386</v>
      </c>
      <c r="BO72" s="21" t="str">
        <f>IF('Adjacent Counties'!BO72="x",VLOOKUP('2016 0-64'!BO$1,'2016 population'!$A$3:$E$102,4,FALSE),"")</f>
        <v/>
      </c>
      <c r="BP72" s="21">
        <f>IF('Adjacent Counties'!BP72="x",VLOOKUP('2016 0-64'!BP$1,'2016 population'!$A$3:$E$102,4,FALSE),"")</f>
        <v>5424</v>
      </c>
      <c r="BQ72" s="21" t="str">
        <f>IF('Adjacent Counties'!BQ72="x",VLOOKUP('2016 0-64'!BQ$1,'2016 population'!$A$3:$E$102,4,FALSE),"")</f>
        <v/>
      </c>
      <c r="BR72" s="21" t="str">
        <f>IF('Adjacent Counties'!BR72="x",VLOOKUP('2016 0-64'!BR$1,'2016 population'!$A$3:$E$102,4,FALSE),"")</f>
        <v/>
      </c>
      <c r="BS72" s="21" t="str">
        <f>IF('Adjacent Counties'!BS72="x",VLOOKUP('2016 0-64'!BS$1,'2016 population'!$A$3:$E$102,4,FALSE),"")</f>
        <v/>
      </c>
      <c r="BT72" s="21">
        <f>IF('Adjacent Counties'!BT72="x",VLOOKUP('2016 0-64'!BT$1,'2016 population'!$A$3:$E$102,4,FALSE),"")</f>
        <v>2918</v>
      </c>
      <c r="BU72" s="21" t="str">
        <f>IF('Adjacent Counties'!BU72="x",VLOOKUP('2016 0-64'!BU$1,'2016 population'!$A$3:$E$102,4,FALSE),"")</f>
        <v/>
      </c>
      <c r="BV72" s="21" t="str">
        <f>IF('Adjacent Counties'!BV72="x",VLOOKUP('2016 0-64'!BV$1,'2016 population'!$A$3:$E$102,4,FALSE),"")</f>
        <v/>
      </c>
      <c r="BW72" s="21" t="str">
        <f>IF('Adjacent Counties'!BW72="x",VLOOKUP('2016 0-64'!BW$1,'2016 population'!$A$3:$E$102,4,FALSE),"")</f>
        <v/>
      </c>
      <c r="BX72" s="21" t="str">
        <f>IF('Adjacent Counties'!BX72="x",VLOOKUP('2016 0-64'!BX$1,'2016 population'!$A$3:$E$102,4,FALSE),"")</f>
        <v/>
      </c>
      <c r="BY72" s="21" t="str">
        <f>IF('Adjacent Counties'!BY72="x",VLOOKUP('2016 0-64'!BY$1,'2016 population'!$A$3:$E$102,4,FALSE),"")</f>
        <v/>
      </c>
      <c r="BZ72" s="21" t="str">
        <f>IF('Adjacent Counties'!BZ72="x",VLOOKUP('2016 0-64'!BZ$1,'2016 population'!$A$3:$E$102,4,FALSE),"")</f>
        <v/>
      </c>
      <c r="CA72" s="21" t="str">
        <f>IF('Adjacent Counties'!CA72="x",VLOOKUP('2016 0-64'!CA$1,'2016 population'!$A$3:$E$102,4,FALSE),"")</f>
        <v/>
      </c>
      <c r="CB72" s="21" t="str">
        <f>IF('Adjacent Counties'!CB72="x",VLOOKUP('2016 0-64'!CB$1,'2016 population'!$A$3:$E$102,4,FALSE),"")</f>
        <v/>
      </c>
      <c r="CC72" s="21" t="str">
        <f>IF('Adjacent Counties'!CC72="x",VLOOKUP('2016 0-64'!CC$1,'2016 population'!$A$3:$E$102,4,FALSE),"")</f>
        <v/>
      </c>
      <c r="CD72" s="21" t="str">
        <f>IF('Adjacent Counties'!CD72="x",VLOOKUP('2016 0-64'!CD$1,'2016 population'!$A$3:$E$102,4,FALSE),"")</f>
        <v/>
      </c>
      <c r="CE72" s="21">
        <f>IF('Adjacent Counties'!CE72="x",VLOOKUP('2016 0-64'!CE$1,'2016 population'!$A$3:$E$102,4,FALSE),"")</f>
        <v>3245</v>
      </c>
      <c r="CF72" s="21" t="str">
        <f>IF('Adjacent Counties'!CF72="x",VLOOKUP('2016 0-64'!CF$1,'2016 population'!$A$3:$E$102,4,FALSE),"")</f>
        <v/>
      </c>
      <c r="CG72" s="21" t="str">
        <f>IF('Adjacent Counties'!CG72="x",VLOOKUP('2016 0-64'!CG$1,'2016 population'!$A$3:$E$102,4,FALSE),"")</f>
        <v/>
      </c>
      <c r="CH72" s="21" t="str">
        <f>IF('Adjacent Counties'!CH72="x",VLOOKUP('2016 0-64'!CH$1,'2016 population'!$A$3:$E$102,4,FALSE),"")</f>
        <v/>
      </c>
      <c r="CI72" s="21" t="str">
        <f>IF('Adjacent Counties'!CI72="x",VLOOKUP('2016 0-64'!CI$1,'2016 population'!$A$3:$E$102,4,FALSE),"")</f>
        <v/>
      </c>
      <c r="CJ72" s="21" t="str">
        <f>IF('Adjacent Counties'!CJ72="x",VLOOKUP('2016 0-64'!CJ$1,'2016 population'!$A$3:$E$102,4,FALSE),"")</f>
        <v/>
      </c>
      <c r="CK72" s="21" t="str">
        <f>IF('Adjacent Counties'!CK72="x",VLOOKUP('2016 0-64'!CK$1,'2016 population'!$A$3:$E$102,4,FALSE),"")</f>
        <v/>
      </c>
      <c r="CL72" s="21" t="str">
        <f>IF('Adjacent Counties'!CL72="x",VLOOKUP('2016 0-64'!CL$1,'2016 population'!$A$3:$E$102,4,FALSE),"")</f>
        <v/>
      </c>
      <c r="CM72" s="21" t="str">
        <f>IF('Adjacent Counties'!CM72="x",VLOOKUP('2016 0-64'!CM$1,'2016 population'!$A$3:$E$102,4,FALSE),"")</f>
        <v/>
      </c>
      <c r="CN72" s="21" t="str">
        <f>IF('Adjacent Counties'!CN72="x",VLOOKUP('2016 0-64'!CN$1,'2016 population'!$A$3:$E$102,4,FALSE),"")</f>
        <v/>
      </c>
      <c r="CO72" s="21" t="str">
        <f>IF('Adjacent Counties'!CO72="x",VLOOKUP('2016 0-64'!CO$1,'2016 population'!$A$3:$E$102,4,FALSE),"")</f>
        <v/>
      </c>
      <c r="CP72" s="21" t="str">
        <f>IF('Adjacent Counties'!CP72="x",VLOOKUP('2016 0-64'!CP$1,'2016 population'!$A$3:$E$102,4,FALSE),"")</f>
        <v/>
      </c>
      <c r="CQ72" s="21" t="str">
        <f>IF('Adjacent Counties'!CQ72="x",VLOOKUP('2016 0-64'!CQ$1,'2016 population'!$A$3:$E$102,4,FALSE),"")</f>
        <v/>
      </c>
      <c r="CR72" s="21" t="str">
        <f>IF('Adjacent Counties'!CR72="x",VLOOKUP('2016 0-64'!CR$1,'2016 population'!$A$3:$E$102,4,FALSE),"")</f>
        <v/>
      </c>
      <c r="CS72" s="21" t="str">
        <f>IF('Adjacent Counties'!CS72="x",VLOOKUP('2016 0-64'!CS$1,'2016 population'!$A$3:$E$102,4,FALSE),"")</f>
        <v/>
      </c>
      <c r="CT72" s="21" t="str">
        <f>IF('Adjacent Counties'!CT72="x",VLOOKUP('2016 0-64'!CT$1,'2016 population'!$A$3:$E$102,4,FALSE),"")</f>
        <v/>
      </c>
      <c r="CU72" s="21" t="str">
        <f>IF('Adjacent Counties'!CU72="x",VLOOKUP('2016 0-64'!CU$1,'2016 population'!$A$3:$E$102,4,FALSE),"")</f>
        <v/>
      </c>
      <c r="CV72" s="21" t="str">
        <f>IF('Adjacent Counties'!CV72="x",VLOOKUP('2016 0-64'!CV$1,'2016 population'!$A$3:$E$102,4,FALSE),"")</f>
        <v/>
      </c>
      <c r="CW72" s="21" t="str">
        <f>IF('Adjacent Counties'!CW72="x",VLOOKUP('2016 0-64'!CW$1,'2016 population'!$A$3:$E$102,4,FALSE),"")</f>
        <v/>
      </c>
      <c r="CX72" s="21">
        <f t="shared" si="1"/>
        <v>39618</v>
      </c>
    </row>
    <row r="73" spans="1:102">
      <c r="A73" s="3" t="s">
        <v>71</v>
      </c>
      <c r="B73" s="21" t="str">
        <f>IF('Adjacent Counties'!B73="x",VLOOKUP('2016 0-64'!B$1,'2016 population'!$A$3:$E$102,4,FALSE),"")</f>
        <v/>
      </c>
      <c r="C73" s="21" t="str">
        <f>IF('Adjacent Counties'!C73="x",VLOOKUP('2016 0-64'!C$1,'2016 population'!$A$3:$E$102,4,FALSE),"")</f>
        <v/>
      </c>
      <c r="D73" s="21" t="str">
        <f>IF('Adjacent Counties'!D73="x",VLOOKUP('2016 0-64'!D$1,'2016 population'!$A$3:$E$102,4,FALSE),"")</f>
        <v/>
      </c>
      <c r="E73" s="21" t="str">
        <f>IF('Adjacent Counties'!E73="x",VLOOKUP('2016 0-64'!E$1,'2016 population'!$A$3:$E$102,4,FALSE),"")</f>
        <v/>
      </c>
      <c r="F73" s="21" t="str">
        <f>IF('Adjacent Counties'!F73="x",VLOOKUP('2016 0-64'!F$1,'2016 population'!$A$3:$E$102,4,FALSE),"")</f>
        <v/>
      </c>
      <c r="G73" s="21" t="str">
        <f>IF('Adjacent Counties'!G73="x",VLOOKUP('2016 0-64'!G$1,'2016 population'!$A$3:$E$102,4,FALSE),"")</f>
        <v/>
      </c>
      <c r="H73" s="21" t="str">
        <f>IF('Adjacent Counties'!H73="x",VLOOKUP('2016 0-64'!H$1,'2016 population'!$A$3:$E$102,4,FALSE),"")</f>
        <v/>
      </c>
      <c r="I73" s="21" t="str">
        <f>IF('Adjacent Counties'!I73="x",VLOOKUP('2016 0-64'!I$1,'2016 population'!$A$3:$E$102,4,FALSE),"")</f>
        <v/>
      </c>
      <c r="J73" s="21" t="str">
        <f>IF('Adjacent Counties'!J73="x",VLOOKUP('2016 0-64'!J$1,'2016 population'!$A$3:$E$102,4,FALSE),"")</f>
        <v/>
      </c>
      <c r="K73" s="21" t="str">
        <f>IF('Adjacent Counties'!K73="x",VLOOKUP('2016 0-64'!K$1,'2016 population'!$A$3:$E$102,4,FALSE),"")</f>
        <v/>
      </c>
      <c r="L73" s="21" t="str">
        <f>IF('Adjacent Counties'!L73="x",VLOOKUP('2016 0-64'!L$1,'2016 population'!$A$3:$E$102,4,FALSE),"")</f>
        <v/>
      </c>
      <c r="M73" s="21" t="str">
        <f>IF('Adjacent Counties'!M73="x",VLOOKUP('2016 0-64'!M$1,'2016 population'!$A$3:$E$102,4,FALSE),"")</f>
        <v/>
      </c>
      <c r="N73" s="21" t="str">
        <f>IF('Adjacent Counties'!N73="x",VLOOKUP('2016 0-64'!N$1,'2016 population'!$A$3:$E$102,4,FALSE),"")</f>
        <v/>
      </c>
      <c r="O73" s="21" t="str">
        <f>IF('Adjacent Counties'!O73="x",VLOOKUP('2016 0-64'!O$1,'2016 population'!$A$3:$E$102,4,FALSE),"")</f>
        <v/>
      </c>
      <c r="P73" s="21" t="str">
        <f>IF('Adjacent Counties'!P73="x",VLOOKUP('2016 0-64'!P$1,'2016 population'!$A$3:$E$102,4,FALSE),"")</f>
        <v/>
      </c>
      <c r="Q73" s="21" t="str">
        <f>IF('Adjacent Counties'!Q73="x",VLOOKUP('2016 0-64'!Q$1,'2016 population'!$A$3:$E$102,4,FALSE),"")</f>
        <v/>
      </c>
      <c r="R73" s="21" t="str">
        <f>IF('Adjacent Counties'!R73="x",VLOOKUP('2016 0-64'!R$1,'2016 population'!$A$3:$E$102,4,FALSE),"")</f>
        <v/>
      </c>
      <c r="S73" s="21" t="str">
        <f>IF('Adjacent Counties'!S73="x",VLOOKUP('2016 0-64'!S$1,'2016 population'!$A$3:$E$102,4,FALSE),"")</f>
        <v/>
      </c>
      <c r="T73" s="21" t="str">
        <f>IF('Adjacent Counties'!T73="x",VLOOKUP('2016 0-64'!T$1,'2016 population'!$A$3:$E$102,4,FALSE),"")</f>
        <v/>
      </c>
      <c r="U73" s="21" t="str">
        <f>IF('Adjacent Counties'!U73="x",VLOOKUP('2016 0-64'!U$1,'2016 population'!$A$3:$E$102,4,FALSE),"")</f>
        <v/>
      </c>
      <c r="V73" s="21">
        <f>IF('Adjacent Counties'!V73="x",VLOOKUP('2016 0-64'!V$1,'2016 population'!$A$3:$E$102,4,FALSE),"")</f>
        <v>1033</v>
      </c>
      <c r="W73" s="21" t="str">
        <f>IF('Adjacent Counties'!W73="x",VLOOKUP('2016 0-64'!W$1,'2016 population'!$A$3:$E$102,4,FALSE),"")</f>
        <v/>
      </c>
      <c r="X73" s="21" t="str">
        <f>IF('Adjacent Counties'!X73="x",VLOOKUP('2016 0-64'!X$1,'2016 population'!$A$3:$E$102,4,FALSE),"")</f>
        <v/>
      </c>
      <c r="Y73" s="21" t="str">
        <f>IF('Adjacent Counties'!Y73="x",VLOOKUP('2016 0-64'!Y$1,'2016 population'!$A$3:$E$102,4,FALSE),"")</f>
        <v/>
      </c>
      <c r="Z73" s="21" t="str">
        <f>IF('Adjacent Counties'!Z73="x",VLOOKUP('2016 0-64'!Z$1,'2016 population'!$A$3:$E$102,4,FALSE),"")</f>
        <v/>
      </c>
      <c r="AA73" s="21" t="str">
        <f>IF('Adjacent Counties'!AA73="x",VLOOKUP('2016 0-64'!AA$1,'2016 population'!$A$3:$E$102,4,FALSE),"")</f>
        <v/>
      </c>
      <c r="AB73" s="21" t="str">
        <f>IF('Adjacent Counties'!AB73="x",VLOOKUP('2016 0-64'!AB$1,'2016 population'!$A$3:$E$102,4,FALSE),"")</f>
        <v/>
      </c>
      <c r="AC73" s="21" t="str">
        <f>IF('Adjacent Counties'!AC73="x",VLOOKUP('2016 0-64'!AC$1,'2016 population'!$A$3:$E$102,4,FALSE),"")</f>
        <v/>
      </c>
      <c r="AD73" s="21" t="str">
        <f>IF('Adjacent Counties'!AD73="x",VLOOKUP('2016 0-64'!AD$1,'2016 population'!$A$3:$E$102,4,FALSE),"")</f>
        <v/>
      </c>
      <c r="AE73" s="21" t="str">
        <f>IF('Adjacent Counties'!AE73="x",VLOOKUP('2016 0-64'!AE$1,'2016 population'!$A$3:$E$102,4,FALSE),"")</f>
        <v/>
      </c>
      <c r="AF73" s="21" t="str">
        <f>IF('Adjacent Counties'!AF73="x",VLOOKUP('2016 0-64'!AF$1,'2016 population'!$A$3:$E$102,4,FALSE),"")</f>
        <v/>
      </c>
      <c r="AG73" s="21" t="str">
        <f>IF('Adjacent Counties'!AG73="x",VLOOKUP('2016 0-64'!AG$1,'2016 population'!$A$3:$E$102,4,FALSE),"")</f>
        <v/>
      </c>
      <c r="AH73" s="21" t="str">
        <f>IF('Adjacent Counties'!AH73="x",VLOOKUP('2016 0-64'!AH$1,'2016 population'!$A$3:$E$102,4,FALSE),"")</f>
        <v/>
      </c>
      <c r="AI73" s="21" t="str">
        <f>IF('Adjacent Counties'!AI73="x",VLOOKUP('2016 0-64'!AI$1,'2016 population'!$A$3:$E$102,4,FALSE),"")</f>
        <v/>
      </c>
      <c r="AJ73" s="21" t="str">
        <f>IF('Adjacent Counties'!AJ73="x",VLOOKUP('2016 0-64'!AJ$1,'2016 population'!$A$3:$E$102,4,FALSE),"")</f>
        <v/>
      </c>
      <c r="AK73" s="21" t="str">
        <f>IF('Adjacent Counties'!AK73="x",VLOOKUP('2016 0-64'!AK$1,'2016 population'!$A$3:$E$102,4,FALSE),"")</f>
        <v/>
      </c>
      <c r="AL73" s="21">
        <f>IF('Adjacent Counties'!AL73="x",VLOOKUP('2016 0-64'!AL$1,'2016 population'!$A$3:$E$102,4,FALSE),"")</f>
        <v>606</v>
      </c>
      <c r="AM73" s="21" t="str">
        <f>IF('Adjacent Counties'!AM73="x",VLOOKUP('2016 0-64'!AM$1,'2016 population'!$A$3:$E$102,4,FALSE),"")</f>
        <v/>
      </c>
      <c r="AN73" s="21" t="str">
        <f>IF('Adjacent Counties'!AN73="x",VLOOKUP('2016 0-64'!AN$1,'2016 population'!$A$3:$E$102,4,FALSE),"")</f>
        <v/>
      </c>
      <c r="AO73" s="21" t="str">
        <f>IF('Adjacent Counties'!AO73="x",VLOOKUP('2016 0-64'!AO$1,'2016 population'!$A$3:$E$102,4,FALSE),"")</f>
        <v/>
      </c>
      <c r="AP73" s="21" t="str">
        <f>IF('Adjacent Counties'!AP73="x",VLOOKUP('2016 0-64'!AP$1,'2016 population'!$A$3:$E$102,4,FALSE),"")</f>
        <v/>
      </c>
      <c r="AQ73" s="21" t="str">
        <f>IF('Adjacent Counties'!AQ73="x",VLOOKUP('2016 0-64'!AQ$1,'2016 population'!$A$3:$E$102,4,FALSE),"")</f>
        <v/>
      </c>
      <c r="AR73" s="21" t="str">
        <f>IF('Adjacent Counties'!AR73="x",VLOOKUP('2016 0-64'!AR$1,'2016 population'!$A$3:$E$102,4,FALSE),"")</f>
        <v/>
      </c>
      <c r="AS73" s="21" t="str">
        <f>IF('Adjacent Counties'!AS73="x",VLOOKUP('2016 0-64'!AS$1,'2016 population'!$A$3:$E$102,4,FALSE),"")</f>
        <v/>
      </c>
      <c r="AT73" s="21" t="str">
        <f>IF('Adjacent Counties'!AT73="x",VLOOKUP('2016 0-64'!AT$1,'2016 population'!$A$3:$E$102,4,FALSE),"")</f>
        <v/>
      </c>
      <c r="AU73" s="21" t="str">
        <f>IF('Adjacent Counties'!AU73="x",VLOOKUP('2016 0-64'!AU$1,'2016 population'!$A$3:$E$102,4,FALSE),"")</f>
        <v/>
      </c>
      <c r="AV73" s="21" t="str">
        <f>IF('Adjacent Counties'!AV73="x",VLOOKUP('2016 0-64'!AV$1,'2016 population'!$A$3:$E$102,4,FALSE),"")</f>
        <v/>
      </c>
      <c r="AW73" s="21" t="str">
        <f>IF('Adjacent Counties'!AW73="x",VLOOKUP('2016 0-64'!AW$1,'2016 population'!$A$3:$E$102,4,FALSE),"")</f>
        <v/>
      </c>
      <c r="AX73" s="21" t="str">
        <f>IF('Adjacent Counties'!AX73="x",VLOOKUP('2016 0-64'!AX$1,'2016 population'!$A$3:$E$102,4,FALSE),"")</f>
        <v/>
      </c>
      <c r="AY73" s="21" t="str">
        <f>IF('Adjacent Counties'!AY73="x",VLOOKUP('2016 0-64'!AY$1,'2016 population'!$A$3:$E$102,4,FALSE),"")</f>
        <v/>
      </c>
      <c r="AZ73" s="21" t="str">
        <f>IF('Adjacent Counties'!AZ73="x",VLOOKUP('2016 0-64'!AZ$1,'2016 population'!$A$3:$E$102,4,FALSE),"")</f>
        <v/>
      </c>
      <c r="BA73" s="21" t="str">
        <f>IF('Adjacent Counties'!BA73="x",VLOOKUP('2016 0-64'!BA$1,'2016 population'!$A$3:$E$102,4,FALSE),"")</f>
        <v/>
      </c>
      <c r="BB73" s="21" t="str">
        <f>IF('Adjacent Counties'!BB73="x",VLOOKUP('2016 0-64'!BB$1,'2016 population'!$A$3:$E$102,4,FALSE),"")</f>
        <v/>
      </c>
      <c r="BC73" s="21" t="str">
        <f>IF('Adjacent Counties'!BC73="x",VLOOKUP('2016 0-64'!BC$1,'2016 population'!$A$3:$E$102,4,FALSE),"")</f>
        <v/>
      </c>
      <c r="BD73" s="21" t="str">
        <f>IF('Adjacent Counties'!BD73="x",VLOOKUP('2016 0-64'!BD$1,'2016 population'!$A$3:$E$102,4,FALSE),"")</f>
        <v/>
      </c>
      <c r="BE73" s="21" t="str">
        <f>IF('Adjacent Counties'!BE73="x",VLOOKUP('2016 0-64'!BE$1,'2016 population'!$A$3:$E$102,4,FALSE),"")</f>
        <v/>
      </c>
      <c r="BF73" s="21" t="str">
        <f>IF('Adjacent Counties'!BF73="x",VLOOKUP('2016 0-64'!BF$1,'2016 population'!$A$3:$E$102,4,FALSE),"")</f>
        <v/>
      </c>
      <c r="BG73" s="21" t="str">
        <f>IF('Adjacent Counties'!BG73="x",VLOOKUP('2016 0-64'!BG$1,'2016 population'!$A$3:$E$102,4,FALSE),"")</f>
        <v/>
      </c>
      <c r="BH73" s="21" t="str">
        <f>IF('Adjacent Counties'!BH73="x",VLOOKUP('2016 0-64'!BH$1,'2016 population'!$A$3:$E$102,4,FALSE),"")</f>
        <v/>
      </c>
      <c r="BI73" s="21" t="str">
        <f>IF('Adjacent Counties'!BI73="x",VLOOKUP('2016 0-64'!BI$1,'2016 population'!$A$3:$E$102,4,FALSE),"")</f>
        <v/>
      </c>
      <c r="BJ73" s="21" t="str">
        <f>IF('Adjacent Counties'!BJ73="x",VLOOKUP('2016 0-64'!BJ$1,'2016 population'!$A$3:$E$102,4,FALSE),"")</f>
        <v/>
      </c>
      <c r="BK73" s="21" t="str">
        <f>IF('Adjacent Counties'!BK73="x",VLOOKUP('2016 0-64'!BK$1,'2016 population'!$A$3:$E$102,4,FALSE),"")</f>
        <v/>
      </c>
      <c r="BL73" s="21" t="str">
        <f>IF('Adjacent Counties'!BL73="x",VLOOKUP('2016 0-64'!BL$1,'2016 population'!$A$3:$E$102,4,FALSE),"")</f>
        <v/>
      </c>
      <c r="BM73" s="21" t="str">
        <f>IF('Adjacent Counties'!BM73="x",VLOOKUP('2016 0-64'!BM$1,'2016 population'!$A$3:$E$102,4,FALSE),"")</f>
        <v/>
      </c>
      <c r="BN73" s="21" t="str">
        <f>IF('Adjacent Counties'!BN73="x",VLOOKUP('2016 0-64'!BN$1,'2016 population'!$A$3:$E$102,4,FALSE),"")</f>
        <v/>
      </c>
      <c r="BO73" s="21" t="str">
        <f>IF('Adjacent Counties'!BO73="x",VLOOKUP('2016 0-64'!BO$1,'2016 population'!$A$3:$E$102,4,FALSE),"")</f>
        <v/>
      </c>
      <c r="BP73" s="21" t="str">
        <f>IF('Adjacent Counties'!BP73="x",VLOOKUP('2016 0-64'!BP$1,'2016 population'!$A$3:$E$102,4,FALSE),"")</f>
        <v/>
      </c>
      <c r="BQ73" s="21" t="str">
        <f>IF('Adjacent Counties'!BQ73="x",VLOOKUP('2016 0-64'!BQ$1,'2016 population'!$A$3:$E$102,4,FALSE),"")</f>
        <v/>
      </c>
      <c r="BR73" s="21" t="str">
        <f>IF('Adjacent Counties'!BR73="x",VLOOKUP('2016 0-64'!BR$1,'2016 population'!$A$3:$E$102,4,FALSE),"")</f>
        <v/>
      </c>
      <c r="BS73" s="21">
        <f>IF('Adjacent Counties'!BS73="x",VLOOKUP('2016 0-64'!BS$1,'2016 population'!$A$3:$E$102,4,FALSE),"")</f>
        <v>1704</v>
      </c>
      <c r="BT73" s="21" t="str">
        <f>IF('Adjacent Counties'!BT73="x",VLOOKUP('2016 0-64'!BT$1,'2016 population'!$A$3:$E$102,4,FALSE),"")</f>
        <v/>
      </c>
      <c r="BU73" s="21">
        <f>IF('Adjacent Counties'!BU73="x",VLOOKUP('2016 0-64'!BU$1,'2016 population'!$A$3:$E$102,4,FALSE),"")</f>
        <v>1200</v>
      </c>
      <c r="BV73" s="21" t="str">
        <f>IF('Adjacent Counties'!BV73="x",VLOOKUP('2016 0-64'!BV$1,'2016 population'!$A$3:$E$102,4,FALSE),"")</f>
        <v/>
      </c>
      <c r="BW73" s="21" t="str">
        <f>IF('Adjacent Counties'!BW73="x",VLOOKUP('2016 0-64'!BW$1,'2016 population'!$A$3:$E$102,4,FALSE),"")</f>
        <v/>
      </c>
      <c r="BX73" s="21" t="str">
        <f>IF('Adjacent Counties'!BX73="x",VLOOKUP('2016 0-64'!BX$1,'2016 population'!$A$3:$E$102,4,FALSE),"")</f>
        <v/>
      </c>
      <c r="BY73" s="21" t="str">
        <f>IF('Adjacent Counties'!BY73="x",VLOOKUP('2016 0-64'!BY$1,'2016 population'!$A$3:$E$102,4,FALSE),"")</f>
        <v/>
      </c>
      <c r="BZ73" s="21" t="str">
        <f>IF('Adjacent Counties'!BZ73="x",VLOOKUP('2016 0-64'!BZ$1,'2016 population'!$A$3:$E$102,4,FALSE),"")</f>
        <v/>
      </c>
      <c r="CA73" s="21" t="str">
        <f>IF('Adjacent Counties'!CA73="x",VLOOKUP('2016 0-64'!CA$1,'2016 population'!$A$3:$E$102,4,FALSE),"")</f>
        <v/>
      </c>
      <c r="CB73" s="21" t="str">
        <f>IF('Adjacent Counties'!CB73="x",VLOOKUP('2016 0-64'!CB$1,'2016 population'!$A$3:$E$102,4,FALSE),"")</f>
        <v/>
      </c>
      <c r="CC73" s="21" t="str">
        <f>IF('Adjacent Counties'!CC73="x",VLOOKUP('2016 0-64'!CC$1,'2016 population'!$A$3:$E$102,4,FALSE),"")</f>
        <v/>
      </c>
      <c r="CD73" s="21" t="str">
        <f>IF('Adjacent Counties'!CD73="x",VLOOKUP('2016 0-64'!CD$1,'2016 population'!$A$3:$E$102,4,FALSE),"")</f>
        <v/>
      </c>
      <c r="CE73" s="21" t="str">
        <f>IF('Adjacent Counties'!CE73="x",VLOOKUP('2016 0-64'!CE$1,'2016 population'!$A$3:$E$102,4,FALSE),"")</f>
        <v/>
      </c>
      <c r="CF73" s="21" t="str">
        <f>IF('Adjacent Counties'!CF73="x",VLOOKUP('2016 0-64'!CF$1,'2016 population'!$A$3:$E$102,4,FALSE),"")</f>
        <v/>
      </c>
      <c r="CG73" s="21" t="str">
        <f>IF('Adjacent Counties'!CG73="x",VLOOKUP('2016 0-64'!CG$1,'2016 population'!$A$3:$E$102,4,FALSE),"")</f>
        <v/>
      </c>
      <c r="CH73" s="21" t="str">
        <f>IF('Adjacent Counties'!CH73="x",VLOOKUP('2016 0-64'!CH$1,'2016 population'!$A$3:$E$102,4,FALSE),"")</f>
        <v/>
      </c>
      <c r="CI73" s="21" t="str">
        <f>IF('Adjacent Counties'!CI73="x",VLOOKUP('2016 0-64'!CI$1,'2016 population'!$A$3:$E$102,4,FALSE),"")</f>
        <v/>
      </c>
      <c r="CJ73" s="21" t="str">
        <f>IF('Adjacent Counties'!CJ73="x",VLOOKUP('2016 0-64'!CJ$1,'2016 population'!$A$3:$E$102,4,FALSE),"")</f>
        <v/>
      </c>
      <c r="CK73" s="21" t="str">
        <f>IF('Adjacent Counties'!CK73="x",VLOOKUP('2016 0-64'!CK$1,'2016 population'!$A$3:$E$102,4,FALSE),"")</f>
        <v/>
      </c>
      <c r="CL73" s="21" t="str">
        <f>IF('Adjacent Counties'!CL73="x",VLOOKUP('2016 0-64'!CL$1,'2016 population'!$A$3:$E$102,4,FALSE),"")</f>
        <v/>
      </c>
      <c r="CM73" s="21" t="str">
        <f>IF('Adjacent Counties'!CM73="x",VLOOKUP('2016 0-64'!CM$1,'2016 population'!$A$3:$E$102,4,FALSE),"")</f>
        <v/>
      </c>
      <c r="CN73" s="21" t="str">
        <f>IF('Adjacent Counties'!CN73="x",VLOOKUP('2016 0-64'!CN$1,'2016 population'!$A$3:$E$102,4,FALSE),"")</f>
        <v/>
      </c>
      <c r="CO73" s="21" t="str">
        <f>IF('Adjacent Counties'!CO73="x",VLOOKUP('2016 0-64'!CO$1,'2016 population'!$A$3:$E$102,4,FALSE),"")</f>
        <v/>
      </c>
      <c r="CP73" s="21" t="str">
        <f>IF('Adjacent Counties'!CP73="x",VLOOKUP('2016 0-64'!CP$1,'2016 population'!$A$3:$E$102,4,FALSE),"")</f>
        <v/>
      </c>
      <c r="CQ73" s="21" t="str">
        <f>IF('Adjacent Counties'!CQ73="x",VLOOKUP('2016 0-64'!CQ$1,'2016 population'!$A$3:$E$102,4,FALSE),"")</f>
        <v/>
      </c>
      <c r="CR73" s="21" t="str">
        <f>IF('Adjacent Counties'!CR73="x",VLOOKUP('2016 0-64'!CR$1,'2016 population'!$A$3:$E$102,4,FALSE),"")</f>
        <v/>
      </c>
      <c r="CS73" s="21" t="str">
        <f>IF('Adjacent Counties'!CS73="x",VLOOKUP('2016 0-64'!CS$1,'2016 population'!$A$3:$E$102,4,FALSE),"")</f>
        <v/>
      </c>
      <c r="CT73" s="21" t="str">
        <f>IF('Adjacent Counties'!CT73="x",VLOOKUP('2016 0-64'!CT$1,'2016 population'!$A$3:$E$102,4,FALSE),"")</f>
        <v/>
      </c>
      <c r="CU73" s="21" t="str">
        <f>IF('Adjacent Counties'!CU73="x",VLOOKUP('2016 0-64'!CU$1,'2016 population'!$A$3:$E$102,4,FALSE),"")</f>
        <v/>
      </c>
      <c r="CV73" s="21" t="str">
        <f>IF('Adjacent Counties'!CV73="x",VLOOKUP('2016 0-64'!CV$1,'2016 population'!$A$3:$E$102,4,FALSE),"")</f>
        <v/>
      </c>
      <c r="CW73" s="21" t="str">
        <f>IF('Adjacent Counties'!CW73="x",VLOOKUP('2016 0-64'!CW$1,'2016 population'!$A$3:$E$102,4,FALSE),"")</f>
        <v/>
      </c>
      <c r="CX73" s="21">
        <f t="shared" si="1"/>
        <v>4543</v>
      </c>
    </row>
    <row r="74" spans="1:102">
      <c r="A74" s="3" t="s">
        <v>72</v>
      </c>
      <c r="B74" s="21" t="str">
        <f>IF('Adjacent Counties'!B74="x",VLOOKUP('2016 0-64'!B$1,'2016 population'!$A$3:$E$102,4,FALSE),"")</f>
        <v/>
      </c>
      <c r="C74" s="21" t="str">
        <f>IF('Adjacent Counties'!C74="x",VLOOKUP('2016 0-64'!C$1,'2016 population'!$A$3:$E$102,4,FALSE),"")</f>
        <v/>
      </c>
      <c r="D74" s="21" t="str">
        <f>IF('Adjacent Counties'!D74="x",VLOOKUP('2016 0-64'!D$1,'2016 population'!$A$3:$E$102,4,FALSE),"")</f>
        <v/>
      </c>
      <c r="E74" s="21" t="str">
        <f>IF('Adjacent Counties'!E74="x",VLOOKUP('2016 0-64'!E$1,'2016 population'!$A$3:$E$102,4,FALSE),"")</f>
        <v/>
      </c>
      <c r="F74" s="21" t="str">
        <f>IF('Adjacent Counties'!F74="x",VLOOKUP('2016 0-64'!F$1,'2016 population'!$A$3:$E$102,4,FALSE),"")</f>
        <v/>
      </c>
      <c r="G74" s="21" t="str">
        <f>IF('Adjacent Counties'!G74="x",VLOOKUP('2016 0-64'!G$1,'2016 population'!$A$3:$E$102,4,FALSE),"")</f>
        <v/>
      </c>
      <c r="H74" s="21" t="str">
        <f>IF('Adjacent Counties'!H74="x",VLOOKUP('2016 0-64'!H$1,'2016 population'!$A$3:$E$102,4,FALSE),"")</f>
        <v/>
      </c>
      <c r="I74" s="21" t="str">
        <f>IF('Adjacent Counties'!I74="x",VLOOKUP('2016 0-64'!I$1,'2016 population'!$A$3:$E$102,4,FALSE),"")</f>
        <v/>
      </c>
      <c r="J74" s="21" t="str">
        <f>IF('Adjacent Counties'!J74="x",VLOOKUP('2016 0-64'!J$1,'2016 population'!$A$3:$E$102,4,FALSE),"")</f>
        <v/>
      </c>
      <c r="K74" s="21" t="str">
        <f>IF('Adjacent Counties'!K74="x",VLOOKUP('2016 0-64'!K$1,'2016 population'!$A$3:$E$102,4,FALSE),"")</f>
        <v/>
      </c>
      <c r="L74" s="21" t="str">
        <f>IF('Adjacent Counties'!L74="x",VLOOKUP('2016 0-64'!L$1,'2016 population'!$A$3:$E$102,4,FALSE),"")</f>
        <v/>
      </c>
      <c r="M74" s="21" t="str">
        <f>IF('Adjacent Counties'!M74="x",VLOOKUP('2016 0-64'!M$1,'2016 population'!$A$3:$E$102,4,FALSE),"")</f>
        <v/>
      </c>
      <c r="N74" s="21" t="str">
        <f>IF('Adjacent Counties'!N74="x",VLOOKUP('2016 0-64'!N$1,'2016 population'!$A$3:$E$102,4,FALSE),"")</f>
        <v/>
      </c>
      <c r="O74" s="21" t="str">
        <f>IF('Adjacent Counties'!O74="x",VLOOKUP('2016 0-64'!O$1,'2016 population'!$A$3:$E$102,4,FALSE),"")</f>
        <v/>
      </c>
      <c r="P74" s="21" t="str">
        <f>IF('Adjacent Counties'!P74="x",VLOOKUP('2016 0-64'!P$1,'2016 population'!$A$3:$E$102,4,FALSE),"")</f>
        <v/>
      </c>
      <c r="Q74" s="21" t="str">
        <f>IF('Adjacent Counties'!Q74="x",VLOOKUP('2016 0-64'!Q$1,'2016 population'!$A$3:$E$102,4,FALSE),"")</f>
        <v/>
      </c>
      <c r="R74" s="21">
        <f>IF('Adjacent Counties'!R74="x",VLOOKUP('2016 0-64'!R$1,'2016 population'!$A$3:$E$102,4,FALSE),"")</f>
        <v>1313</v>
      </c>
      <c r="S74" s="21" t="str">
        <f>IF('Adjacent Counties'!S74="x",VLOOKUP('2016 0-64'!S$1,'2016 population'!$A$3:$E$102,4,FALSE),"")</f>
        <v/>
      </c>
      <c r="T74" s="21" t="str">
        <f>IF('Adjacent Counties'!T74="x",VLOOKUP('2016 0-64'!T$1,'2016 population'!$A$3:$E$102,4,FALSE),"")</f>
        <v/>
      </c>
      <c r="U74" s="21" t="str">
        <f>IF('Adjacent Counties'!U74="x",VLOOKUP('2016 0-64'!U$1,'2016 population'!$A$3:$E$102,4,FALSE),"")</f>
        <v/>
      </c>
      <c r="V74" s="21" t="str">
        <f>IF('Adjacent Counties'!V74="x",VLOOKUP('2016 0-64'!V$1,'2016 population'!$A$3:$E$102,4,FALSE),"")</f>
        <v/>
      </c>
      <c r="W74" s="21" t="str">
        <f>IF('Adjacent Counties'!W74="x",VLOOKUP('2016 0-64'!W$1,'2016 population'!$A$3:$E$102,4,FALSE),"")</f>
        <v/>
      </c>
      <c r="X74" s="21" t="str">
        <f>IF('Adjacent Counties'!X74="x",VLOOKUP('2016 0-64'!X$1,'2016 population'!$A$3:$E$102,4,FALSE),"")</f>
        <v/>
      </c>
      <c r="Y74" s="21" t="str">
        <f>IF('Adjacent Counties'!Y74="x",VLOOKUP('2016 0-64'!Y$1,'2016 population'!$A$3:$E$102,4,FALSE),"")</f>
        <v/>
      </c>
      <c r="Z74" s="21" t="str">
        <f>IF('Adjacent Counties'!Z74="x",VLOOKUP('2016 0-64'!Z$1,'2016 population'!$A$3:$E$102,4,FALSE),"")</f>
        <v/>
      </c>
      <c r="AA74" s="21" t="str">
        <f>IF('Adjacent Counties'!AA74="x",VLOOKUP('2016 0-64'!AA$1,'2016 population'!$A$3:$E$102,4,FALSE),"")</f>
        <v/>
      </c>
      <c r="AB74" s="21" t="str">
        <f>IF('Adjacent Counties'!AB74="x",VLOOKUP('2016 0-64'!AB$1,'2016 population'!$A$3:$E$102,4,FALSE),"")</f>
        <v/>
      </c>
      <c r="AC74" s="21" t="str">
        <f>IF('Adjacent Counties'!AC74="x",VLOOKUP('2016 0-64'!AC$1,'2016 population'!$A$3:$E$102,4,FALSE),"")</f>
        <v/>
      </c>
      <c r="AD74" s="21" t="str">
        <f>IF('Adjacent Counties'!AD74="x",VLOOKUP('2016 0-64'!AD$1,'2016 population'!$A$3:$E$102,4,FALSE),"")</f>
        <v/>
      </c>
      <c r="AE74" s="21" t="str">
        <f>IF('Adjacent Counties'!AE74="x",VLOOKUP('2016 0-64'!AE$1,'2016 population'!$A$3:$E$102,4,FALSE),"")</f>
        <v/>
      </c>
      <c r="AF74" s="21" t="str">
        <f>IF('Adjacent Counties'!AF74="x",VLOOKUP('2016 0-64'!AF$1,'2016 population'!$A$3:$E$102,4,FALSE),"")</f>
        <v/>
      </c>
      <c r="AG74" s="21">
        <f>IF('Adjacent Counties'!AG74="x",VLOOKUP('2016 0-64'!AG$1,'2016 population'!$A$3:$E$102,4,FALSE),"")</f>
        <v>9175</v>
      </c>
      <c r="AH74" s="21" t="str">
        <f>IF('Adjacent Counties'!AH74="x",VLOOKUP('2016 0-64'!AH$1,'2016 population'!$A$3:$E$102,4,FALSE),"")</f>
        <v/>
      </c>
      <c r="AI74" s="21" t="str">
        <f>IF('Adjacent Counties'!AI74="x",VLOOKUP('2016 0-64'!AI$1,'2016 population'!$A$3:$E$102,4,FALSE),"")</f>
        <v/>
      </c>
      <c r="AJ74" s="21" t="str">
        <f>IF('Adjacent Counties'!AJ74="x",VLOOKUP('2016 0-64'!AJ$1,'2016 population'!$A$3:$E$102,4,FALSE),"")</f>
        <v/>
      </c>
      <c r="AK74" s="21" t="str">
        <f>IF('Adjacent Counties'!AK74="x",VLOOKUP('2016 0-64'!AK$1,'2016 population'!$A$3:$E$102,4,FALSE),"")</f>
        <v/>
      </c>
      <c r="AL74" s="21" t="str">
        <f>IF('Adjacent Counties'!AL74="x",VLOOKUP('2016 0-64'!AL$1,'2016 population'!$A$3:$E$102,4,FALSE),"")</f>
        <v/>
      </c>
      <c r="AM74" s="21" t="str">
        <f>IF('Adjacent Counties'!AM74="x",VLOOKUP('2016 0-64'!AM$1,'2016 population'!$A$3:$E$102,4,FALSE),"")</f>
        <v/>
      </c>
      <c r="AN74" s="21">
        <f>IF('Adjacent Counties'!AN74="x",VLOOKUP('2016 0-64'!AN$1,'2016 population'!$A$3:$E$102,4,FALSE),"")</f>
        <v>2619</v>
      </c>
      <c r="AO74" s="21" t="str">
        <f>IF('Adjacent Counties'!AO74="x",VLOOKUP('2016 0-64'!AO$1,'2016 population'!$A$3:$E$102,4,FALSE),"")</f>
        <v/>
      </c>
      <c r="AP74" s="21" t="str">
        <f>IF('Adjacent Counties'!AP74="x",VLOOKUP('2016 0-64'!AP$1,'2016 population'!$A$3:$E$102,4,FALSE),"")</f>
        <v/>
      </c>
      <c r="AQ74" s="21" t="str">
        <f>IF('Adjacent Counties'!AQ74="x",VLOOKUP('2016 0-64'!AQ$1,'2016 population'!$A$3:$E$102,4,FALSE),"")</f>
        <v/>
      </c>
      <c r="AR74" s="21" t="str">
        <f>IF('Adjacent Counties'!AR74="x",VLOOKUP('2016 0-64'!AR$1,'2016 population'!$A$3:$E$102,4,FALSE),"")</f>
        <v/>
      </c>
      <c r="AS74" s="21" t="str">
        <f>IF('Adjacent Counties'!AS74="x",VLOOKUP('2016 0-64'!AS$1,'2016 population'!$A$3:$E$102,4,FALSE),"")</f>
        <v/>
      </c>
      <c r="AT74" s="21" t="str">
        <f>IF('Adjacent Counties'!AT74="x",VLOOKUP('2016 0-64'!AT$1,'2016 population'!$A$3:$E$102,4,FALSE),"")</f>
        <v/>
      </c>
      <c r="AU74" s="21" t="str">
        <f>IF('Adjacent Counties'!AU74="x",VLOOKUP('2016 0-64'!AU$1,'2016 population'!$A$3:$E$102,4,FALSE),"")</f>
        <v/>
      </c>
      <c r="AV74" s="21" t="str">
        <f>IF('Adjacent Counties'!AV74="x",VLOOKUP('2016 0-64'!AV$1,'2016 population'!$A$3:$E$102,4,FALSE),"")</f>
        <v/>
      </c>
      <c r="AW74" s="21" t="str">
        <f>IF('Adjacent Counties'!AW74="x",VLOOKUP('2016 0-64'!AW$1,'2016 population'!$A$3:$E$102,4,FALSE),"")</f>
        <v/>
      </c>
      <c r="AX74" s="21" t="str">
        <f>IF('Adjacent Counties'!AX74="x",VLOOKUP('2016 0-64'!AX$1,'2016 population'!$A$3:$E$102,4,FALSE),"")</f>
        <v/>
      </c>
      <c r="AY74" s="21" t="str">
        <f>IF('Adjacent Counties'!AY74="x",VLOOKUP('2016 0-64'!AY$1,'2016 population'!$A$3:$E$102,4,FALSE),"")</f>
        <v/>
      </c>
      <c r="AZ74" s="21" t="str">
        <f>IF('Adjacent Counties'!AZ74="x",VLOOKUP('2016 0-64'!AZ$1,'2016 population'!$A$3:$E$102,4,FALSE),"")</f>
        <v/>
      </c>
      <c r="BA74" s="21" t="str">
        <f>IF('Adjacent Counties'!BA74="x",VLOOKUP('2016 0-64'!BA$1,'2016 population'!$A$3:$E$102,4,FALSE),"")</f>
        <v/>
      </c>
      <c r="BB74" s="21" t="str">
        <f>IF('Adjacent Counties'!BB74="x",VLOOKUP('2016 0-64'!BB$1,'2016 population'!$A$3:$E$102,4,FALSE),"")</f>
        <v/>
      </c>
      <c r="BC74" s="21" t="str">
        <f>IF('Adjacent Counties'!BC74="x",VLOOKUP('2016 0-64'!BC$1,'2016 population'!$A$3:$E$102,4,FALSE),"")</f>
        <v/>
      </c>
      <c r="BD74" s="21" t="str">
        <f>IF('Adjacent Counties'!BD74="x",VLOOKUP('2016 0-64'!BD$1,'2016 population'!$A$3:$E$102,4,FALSE),"")</f>
        <v/>
      </c>
      <c r="BE74" s="21" t="str">
        <f>IF('Adjacent Counties'!BE74="x",VLOOKUP('2016 0-64'!BE$1,'2016 population'!$A$3:$E$102,4,FALSE),"")</f>
        <v/>
      </c>
      <c r="BF74" s="21" t="str">
        <f>IF('Adjacent Counties'!BF74="x",VLOOKUP('2016 0-64'!BF$1,'2016 population'!$A$3:$E$102,4,FALSE),"")</f>
        <v/>
      </c>
      <c r="BG74" s="21" t="str">
        <f>IF('Adjacent Counties'!BG74="x",VLOOKUP('2016 0-64'!BG$1,'2016 population'!$A$3:$E$102,4,FALSE),"")</f>
        <v/>
      </c>
      <c r="BH74" s="21" t="str">
        <f>IF('Adjacent Counties'!BH74="x",VLOOKUP('2016 0-64'!BH$1,'2016 population'!$A$3:$E$102,4,FALSE),"")</f>
        <v/>
      </c>
      <c r="BI74" s="21" t="str">
        <f>IF('Adjacent Counties'!BI74="x",VLOOKUP('2016 0-64'!BI$1,'2016 population'!$A$3:$E$102,4,FALSE),"")</f>
        <v/>
      </c>
      <c r="BJ74" s="21" t="str">
        <f>IF('Adjacent Counties'!BJ74="x",VLOOKUP('2016 0-64'!BJ$1,'2016 population'!$A$3:$E$102,4,FALSE),"")</f>
        <v/>
      </c>
      <c r="BK74" s="21" t="str">
        <f>IF('Adjacent Counties'!BK74="x",VLOOKUP('2016 0-64'!BK$1,'2016 population'!$A$3:$E$102,4,FALSE),"")</f>
        <v/>
      </c>
      <c r="BL74" s="21" t="str">
        <f>IF('Adjacent Counties'!BL74="x",VLOOKUP('2016 0-64'!BL$1,'2016 population'!$A$3:$E$102,4,FALSE),"")</f>
        <v/>
      </c>
      <c r="BM74" s="21" t="str">
        <f>IF('Adjacent Counties'!BM74="x",VLOOKUP('2016 0-64'!BM$1,'2016 population'!$A$3:$E$102,4,FALSE),"")</f>
        <v/>
      </c>
      <c r="BN74" s="21" t="str">
        <f>IF('Adjacent Counties'!BN74="x",VLOOKUP('2016 0-64'!BN$1,'2016 population'!$A$3:$E$102,4,FALSE),"")</f>
        <v/>
      </c>
      <c r="BO74" s="21" t="str">
        <f>IF('Adjacent Counties'!BO74="x",VLOOKUP('2016 0-64'!BO$1,'2016 population'!$A$3:$E$102,4,FALSE),"")</f>
        <v/>
      </c>
      <c r="BP74" s="21" t="str">
        <f>IF('Adjacent Counties'!BP74="x",VLOOKUP('2016 0-64'!BP$1,'2016 population'!$A$3:$E$102,4,FALSE),"")</f>
        <v/>
      </c>
      <c r="BQ74" s="21">
        <f>IF('Adjacent Counties'!BQ74="x",VLOOKUP('2016 0-64'!BQ$1,'2016 population'!$A$3:$E$102,4,FALSE),"")</f>
        <v>4669</v>
      </c>
      <c r="BR74" s="21" t="str">
        <f>IF('Adjacent Counties'!BR74="x",VLOOKUP('2016 0-64'!BR$1,'2016 population'!$A$3:$E$102,4,FALSE),"")</f>
        <v/>
      </c>
      <c r="BS74" s="21" t="str">
        <f>IF('Adjacent Counties'!BS74="x",VLOOKUP('2016 0-64'!BS$1,'2016 population'!$A$3:$E$102,4,FALSE),"")</f>
        <v/>
      </c>
      <c r="BT74" s="21" t="str">
        <f>IF('Adjacent Counties'!BT74="x",VLOOKUP('2016 0-64'!BT$1,'2016 population'!$A$3:$E$102,4,FALSE),"")</f>
        <v/>
      </c>
      <c r="BU74" s="21" t="str">
        <f>IF('Adjacent Counties'!BU74="x",VLOOKUP('2016 0-64'!BU$1,'2016 population'!$A$3:$E$102,4,FALSE),"")</f>
        <v/>
      </c>
      <c r="BV74" s="21">
        <f>IF('Adjacent Counties'!BV74="x",VLOOKUP('2016 0-64'!BV$1,'2016 population'!$A$3:$E$102,4,FALSE),"")</f>
        <v>2118</v>
      </c>
      <c r="BW74" s="21" t="str">
        <f>IF('Adjacent Counties'!BW74="x",VLOOKUP('2016 0-64'!BW$1,'2016 population'!$A$3:$E$102,4,FALSE),"")</f>
        <v/>
      </c>
      <c r="BX74" s="21" t="str">
        <f>IF('Adjacent Counties'!BX74="x",VLOOKUP('2016 0-64'!BX$1,'2016 population'!$A$3:$E$102,4,FALSE),"")</f>
        <v/>
      </c>
      <c r="BY74" s="21" t="str">
        <f>IF('Adjacent Counties'!BY74="x",VLOOKUP('2016 0-64'!BY$1,'2016 population'!$A$3:$E$102,4,FALSE),"")</f>
        <v/>
      </c>
      <c r="BZ74" s="21" t="str">
        <f>IF('Adjacent Counties'!BZ74="x",VLOOKUP('2016 0-64'!BZ$1,'2016 population'!$A$3:$E$102,4,FALSE),"")</f>
        <v/>
      </c>
      <c r="CA74" s="21" t="str">
        <f>IF('Adjacent Counties'!CA74="x",VLOOKUP('2016 0-64'!CA$1,'2016 population'!$A$3:$E$102,4,FALSE),"")</f>
        <v/>
      </c>
      <c r="CB74" s="21" t="str">
        <f>IF('Adjacent Counties'!CB74="x",VLOOKUP('2016 0-64'!CB$1,'2016 population'!$A$3:$E$102,4,FALSE),"")</f>
        <v/>
      </c>
      <c r="CC74" s="21" t="str">
        <f>IF('Adjacent Counties'!CC74="x",VLOOKUP('2016 0-64'!CC$1,'2016 population'!$A$3:$E$102,4,FALSE),"")</f>
        <v/>
      </c>
      <c r="CD74" s="21" t="str">
        <f>IF('Adjacent Counties'!CD74="x",VLOOKUP('2016 0-64'!CD$1,'2016 population'!$A$3:$E$102,4,FALSE),"")</f>
        <v/>
      </c>
      <c r="CE74" s="21" t="str">
        <f>IF('Adjacent Counties'!CE74="x",VLOOKUP('2016 0-64'!CE$1,'2016 population'!$A$3:$E$102,4,FALSE),"")</f>
        <v/>
      </c>
      <c r="CF74" s="21" t="str">
        <f>IF('Adjacent Counties'!CF74="x",VLOOKUP('2016 0-64'!CF$1,'2016 population'!$A$3:$E$102,4,FALSE),"")</f>
        <v/>
      </c>
      <c r="CG74" s="21" t="str">
        <f>IF('Adjacent Counties'!CG74="x",VLOOKUP('2016 0-64'!CG$1,'2016 population'!$A$3:$E$102,4,FALSE),"")</f>
        <v/>
      </c>
      <c r="CH74" s="21" t="str">
        <f>IF('Adjacent Counties'!CH74="x",VLOOKUP('2016 0-64'!CH$1,'2016 population'!$A$3:$E$102,4,FALSE),"")</f>
        <v/>
      </c>
      <c r="CI74" s="21" t="str">
        <f>IF('Adjacent Counties'!CI74="x",VLOOKUP('2016 0-64'!CI$1,'2016 population'!$A$3:$E$102,4,FALSE),"")</f>
        <v/>
      </c>
      <c r="CJ74" s="21" t="str">
        <f>IF('Adjacent Counties'!CJ74="x",VLOOKUP('2016 0-64'!CJ$1,'2016 population'!$A$3:$E$102,4,FALSE),"")</f>
        <v/>
      </c>
      <c r="CK74" s="21" t="str">
        <f>IF('Adjacent Counties'!CK74="x",VLOOKUP('2016 0-64'!CK$1,'2016 population'!$A$3:$E$102,4,FALSE),"")</f>
        <v/>
      </c>
      <c r="CL74" s="21" t="str">
        <f>IF('Adjacent Counties'!CL74="x",VLOOKUP('2016 0-64'!CL$1,'2016 population'!$A$3:$E$102,4,FALSE),"")</f>
        <v/>
      </c>
      <c r="CM74" s="21" t="str">
        <f>IF('Adjacent Counties'!CM74="x",VLOOKUP('2016 0-64'!CM$1,'2016 population'!$A$3:$E$102,4,FALSE),"")</f>
        <v/>
      </c>
      <c r="CN74" s="21" t="str">
        <f>IF('Adjacent Counties'!CN74="x",VLOOKUP('2016 0-64'!CN$1,'2016 population'!$A$3:$E$102,4,FALSE),"")</f>
        <v/>
      </c>
      <c r="CO74" s="21" t="str">
        <f>IF('Adjacent Counties'!CO74="x",VLOOKUP('2016 0-64'!CO$1,'2016 population'!$A$3:$E$102,4,FALSE),"")</f>
        <v/>
      </c>
      <c r="CP74" s="21" t="str">
        <f>IF('Adjacent Counties'!CP74="x",VLOOKUP('2016 0-64'!CP$1,'2016 population'!$A$3:$E$102,4,FALSE),"")</f>
        <v/>
      </c>
      <c r="CQ74" s="21" t="str">
        <f>IF('Adjacent Counties'!CQ74="x",VLOOKUP('2016 0-64'!CQ$1,'2016 population'!$A$3:$E$102,4,FALSE),"")</f>
        <v/>
      </c>
      <c r="CR74" s="21" t="str">
        <f>IF('Adjacent Counties'!CR74="x",VLOOKUP('2016 0-64'!CR$1,'2016 population'!$A$3:$E$102,4,FALSE),"")</f>
        <v/>
      </c>
      <c r="CS74" s="21" t="str">
        <f>IF('Adjacent Counties'!CS74="x",VLOOKUP('2016 0-64'!CS$1,'2016 population'!$A$3:$E$102,4,FALSE),"")</f>
        <v/>
      </c>
      <c r="CT74" s="21" t="str">
        <f>IF('Adjacent Counties'!CT74="x",VLOOKUP('2016 0-64'!CT$1,'2016 population'!$A$3:$E$102,4,FALSE),"")</f>
        <v/>
      </c>
      <c r="CU74" s="21" t="str">
        <f>IF('Adjacent Counties'!CU74="x",VLOOKUP('2016 0-64'!CU$1,'2016 population'!$A$3:$E$102,4,FALSE),"")</f>
        <v/>
      </c>
      <c r="CV74" s="21" t="str">
        <f>IF('Adjacent Counties'!CV74="x",VLOOKUP('2016 0-64'!CV$1,'2016 population'!$A$3:$E$102,4,FALSE),"")</f>
        <v/>
      </c>
      <c r="CW74" s="21" t="str">
        <f>IF('Adjacent Counties'!CW74="x",VLOOKUP('2016 0-64'!CW$1,'2016 population'!$A$3:$E$102,4,FALSE),"")</f>
        <v/>
      </c>
      <c r="CX74" s="21">
        <f t="shared" si="1"/>
        <v>19894</v>
      </c>
    </row>
    <row r="75" spans="1:102">
      <c r="A75" s="3" t="s">
        <v>73</v>
      </c>
      <c r="B75" s="21" t="str">
        <f>IF('Adjacent Counties'!B75="x",VLOOKUP('2016 0-64'!B$1,'2016 population'!$A$3:$E$102,4,FALSE),"")</f>
        <v/>
      </c>
      <c r="C75" s="21" t="str">
        <f>IF('Adjacent Counties'!C75="x",VLOOKUP('2016 0-64'!C$1,'2016 population'!$A$3:$E$102,4,FALSE),"")</f>
        <v/>
      </c>
      <c r="D75" s="21" t="str">
        <f>IF('Adjacent Counties'!D75="x",VLOOKUP('2016 0-64'!D$1,'2016 population'!$A$3:$E$102,4,FALSE),"")</f>
        <v/>
      </c>
      <c r="E75" s="21" t="str">
        <f>IF('Adjacent Counties'!E75="x",VLOOKUP('2016 0-64'!E$1,'2016 population'!$A$3:$E$102,4,FALSE),"")</f>
        <v/>
      </c>
      <c r="F75" s="21" t="str">
        <f>IF('Adjacent Counties'!F75="x",VLOOKUP('2016 0-64'!F$1,'2016 population'!$A$3:$E$102,4,FALSE),"")</f>
        <v/>
      </c>
      <c r="G75" s="21" t="str">
        <f>IF('Adjacent Counties'!G75="x",VLOOKUP('2016 0-64'!G$1,'2016 population'!$A$3:$E$102,4,FALSE),"")</f>
        <v/>
      </c>
      <c r="H75" s="21">
        <f>IF('Adjacent Counties'!H75="x",VLOOKUP('2016 0-64'!H$1,'2016 population'!$A$3:$E$102,4,FALSE),"")</f>
        <v>3205</v>
      </c>
      <c r="I75" s="21" t="str">
        <f>IF('Adjacent Counties'!I75="x",VLOOKUP('2016 0-64'!I$1,'2016 population'!$A$3:$E$102,4,FALSE),"")</f>
        <v/>
      </c>
      <c r="J75" s="21" t="str">
        <f>IF('Adjacent Counties'!J75="x",VLOOKUP('2016 0-64'!J$1,'2016 population'!$A$3:$E$102,4,FALSE),"")</f>
        <v/>
      </c>
      <c r="K75" s="21" t="str">
        <f>IF('Adjacent Counties'!K75="x",VLOOKUP('2016 0-64'!K$1,'2016 population'!$A$3:$E$102,4,FALSE),"")</f>
        <v/>
      </c>
      <c r="L75" s="21" t="str">
        <f>IF('Adjacent Counties'!L75="x",VLOOKUP('2016 0-64'!L$1,'2016 population'!$A$3:$E$102,4,FALSE),"")</f>
        <v/>
      </c>
      <c r="M75" s="21" t="str">
        <f>IF('Adjacent Counties'!M75="x",VLOOKUP('2016 0-64'!M$1,'2016 population'!$A$3:$E$102,4,FALSE),"")</f>
        <v/>
      </c>
      <c r="N75" s="21" t="str">
        <f>IF('Adjacent Counties'!N75="x",VLOOKUP('2016 0-64'!N$1,'2016 population'!$A$3:$E$102,4,FALSE),"")</f>
        <v/>
      </c>
      <c r="O75" s="21" t="str">
        <f>IF('Adjacent Counties'!O75="x",VLOOKUP('2016 0-64'!O$1,'2016 population'!$A$3:$E$102,4,FALSE),"")</f>
        <v/>
      </c>
      <c r="P75" s="21" t="str">
        <f>IF('Adjacent Counties'!P75="x",VLOOKUP('2016 0-64'!P$1,'2016 population'!$A$3:$E$102,4,FALSE),"")</f>
        <v/>
      </c>
      <c r="Q75" s="21" t="str">
        <f>IF('Adjacent Counties'!Q75="x",VLOOKUP('2016 0-64'!Q$1,'2016 population'!$A$3:$E$102,4,FALSE),"")</f>
        <v/>
      </c>
      <c r="R75" s="21" t="str">
        <f>IF('Adjacent Counties'!R75="x",VLOOKUP('2016 0-64'!R$1,'2016 population'!$A$3:$E$102,4,FALSE),"")</f>
        <v/>
      </c>
      <c r="S75" s="21" t="str">
        <f>IF('Adjacent Counties'!S75="x",VLOOKUP('2016 0-64'!S$1,'2016 population'!$A$3:$E$102,4,FALSE),"")</f>
        <v/>
      </c>
      <c r="T75" s="21" t="str">
        <f>IF('Adjacent Counties'!T75="x",VLOOKUP('2016 0-64'!T$1,'2016 population'!$A$3:$E$102,4,FALSE),"")</f>
        <v/>
      </c>
      <c r="U75" s="21" t="str">
        <f>IF('Adjacent Counties'!U75="x",VLOOKUP('2016 0-64'!U$1,'2016 population'!$A$3:$E$102,4,FALSE),"")</f>
        <v/>
      </c>
      <c r="V75" s="21" t="str">
        <f>IF('Adjacent Counties'!V75="x",VLOOKUP('2016 0-64'!V$1,'2016 population'!$A$3:$E$102,4,FALSE),"")</f>
        <v/>
      </c>
      <c r="W75" s="21" t="str">
        <f>IF('Adjacent Counties'!W75="x",VLOOKUP('2016 0-64'!W$1,'2016 population'!$A$3:$E$102,4,FALSE),"")</f>
        <v/>
      </c>
      <c r="X75" s="21" t="str">
        <f>IF('Adjacent Counties'!X75="x",VLOOKUP('2016 0-64'!X$1,'2016 population'!$A$3:$E$102,4,FALSE),"")</f>
        <v/>
      </c>
      <c r="Y75" s="21" t="str">
        <f>IF('Adjacent Counties'!Y75="x",VLOOKUP('2016 0-64'!Y$1,'2016 population'!$A$3:$E$102,4,FALSE),"")</f>
        <v/>
      </c>
      <c r="Z75" s="21">
        <f>IF('Adjacent Counties'!Z75="x",VLOOKUP('2016 0-64'!Z$1,'2016 population'!$A$3:$E$102,4,FALSE),"")</f>
        <v>5548</v>
      </c>
      <c r="AA75" s="21" t="str">
        <f>IF('Adjacent Counties'!AA75="x",VLOOKUP('2016 0-64'!AA$1,'2016 population'!$A$3:$E$102,4,FALSE),"")</f>
        <v/>
      </c>
      <c r="AB75" s="21" t="str">
        <f>IF('Adjacent Counties'!AB75="x",VLOOKUP('2016 0-64'!AB$1,'2016 population'!$A$3:$E$102,4,FALSE),"")</f>
        <v/>
      </c>
      <c r="AC75" s="21" t="str">
        <f>IF('Adjacent Counties'!AC75="x",VLOOKUP('2016 0-64'!AC$1,'2016 population'!$A$3:$E$102,4,FALSE),"")</f>
        <v/>
      </c>
      <c r="AD75" s="21" t="str">
        <f>IF('Adjacent Counties'!AD75="x",VLOOKUP('2016 0-64'!AD$1,'2016 population'!$A$3:$E$102,4,FALSE),"")</f>
        <v/>
      </c>
      <c r="AE75" s="21" t="str">
        <f>IF('Adjacent Counties'!AE75="x",VLOOKUP('2016 0-64'!AE$1,'2016 population'!$A$3:$E$102,4,FALSE),"")</f>
        <v/>
      </c>
      <c r="AF75" s="21" t="str">
        <f>IF('Adjacent Counties'!AF75="x",VLOOKUP('2016 0-64'!AF$1,'2016 population'!$A$3:$E$102,4,FALSE),"")</f>
        <v/>
      </c>
      <c r="AG75" s="21" t="str">
        <f>IF('Adjacent Counties'!AG75="x",VLOOKUP('2016 0-64'!AG$1,'2016 population'!$A$3:$E$102,4,FALSE),"")</f>
        <v/>
      </c>
      <c r="AH75" s="21">
        <f>IF('Adjacent Counties'!AH75="x",VLOOKUP('2016 0-64'!AH$1,'2016 population'!$A$3:$E$102,4,FALSE),"")</f>
        <v>2812</v>
      </c>
      <c r="AI75" s="21" t="str">
        <f>IF('Adjacent Counties'!AI75="x",VLOOKUP('2016 0-64'!AI$1,'2016 population'!$A$3:$E$102,4,FALSE),"")</f>
        <v/>
      </c>
      <c r="AJ75" s="21" t="str">
        <f>IF('Adjacent Counties'!AJ75="x",VLOOKUP('2016 0-64'!AJ$1,'2016 population'!$A$3:$E$102,4,FALSE),"")</f>
        <v/>
      </c>
      <c r="AK75" s="21" t="str">
        <f>IF('Adjacent Counties'!AK75="x",VLOOKUP('2016 0-64'!AK$1,'2016 population'!$A$3:$E$102,4,FALSE),"")</f>
        <v/>
      </c>
      <c r="AL75" s="21" t="str">
        <f>IF('Adjacent Counties'!AL75="x",VLOOKUP('2016 0-64'!AL$1,'2016 population'!$A$3:$E$102,4,FALSE),"")</f>
        <v/>
      </c>
      <c r="AM75" s="21" t="str">
        <f>IF('Adjacent Counties'!AM75="x",VLOOKUP('2016 0-64'!AM$1,'2016 population'!$A$3:$E$102,4,FALSE),"")</f>
        <v/>
      </c>
      <c r="AN75" s="21" t="str">
        <f>IF('Adjacent Counties'!AN75="x",VLOOKUP('2016 0-64'!AN$1,'2016 population'!$A$3:$E$102,4,FALSE),"")</f>
        <v/>
      </c>
      <c r="AO75" s="21">
        <f>IF('Adjacent Counties'!AO75="x",VLOOKUP('2016 0-64'!AO$1,'2016 population'!$A$3:$E$102,4,FALSE),"")</f>
        <v>925</v>
      </c>
      <c r="AP75" s="21" t="str">
        <f>IF('Adjacent Counties'!AP75="x",VLOOKUP('2016 0-64'!AP$1,'2016 population'!$A$3:$E$102,4,FALSE),"")</f>
        <v/>
      </c>
      <c r="AQ75" s="21" t="str">
        <f>IF('Adjacent Counties'!AQ75="x",VLOOKUP('2016 0-64'!AQ$1,'2016 population'!$A$3:$E$102,4,FALSE),"")</f>
        <v/>
      </c>
      <c r="AR75" s="21" t="str">
        <f>IF('Adjacent Counties'!AR75="x",VLOOKUP('2016 0-64'!AR$1,'2016 population'!$A$3:$E$102,4,FALSE),"")</f>
        <v/>
      </c>
      <c r="AS75" s="21" t="str">
        <f>IF('Adjacent Counties'!AS75="x",VLOOKUP('2016 0-64'!AS$1,'2016 population'!$A$3:$E$102,4,FALSE),"")</f>
        <v/>
      </c>
      <c r="AT75" s="21" t="str">
        <f>IF('Adjacent Counties'!AT75="x",VLOOKUP('2016 0-64'!AT$1,'2016 population'!$A$3:$E$102,4,FALSE),"")</f>
        <v/>
      </c>
      <c r="AU75" s="21" t="str">
        <f>IF('Adjacent Counties'!AU75="x",VLOOKUP('2016 0-64'!AU$1,'2016 population'!$A$3:$E$102,4,FALSE),"")</f>
        <v/>
      </c>
      <c r="AV75" s="21" t="str">
        <f>IF('Adjacent Counties'!AV75="x",VLOOKUP('2016 0-64'!AV$1,'2016 population'!$A$3:$E$102,4,FALSE),"")</f>
        <v/>
      </c>
      <c r="AW75" s="21" t="str">
        <f>IF('Adjacent Counties'!AW75="x",VLOOKUP('2016 0-64'!AW$1,'2016 population'!$A$3:$E$102,4,FALSE),"")</f>
        <v/>
      </c>
      <c r="AX75" s="21" t="str">
        <f>IF('Adjacent Counties'!AX75="x",VLOOKUP('2016 0-64'!AX$1,'2016 population'!$A$3:$E$102,4,FALSE),"")</f>
        <v/>
      </c>
      <c r="AY75" s="21" t="str">
        <f>IF('Adjacent Counties'!AY75="x",VLOOKUP('2016 0-64'!AY$1,'2016 population'!$A$3:$E$102,4,FALSE),"")</f>
        <v/>
      </c>
      <c r="AZ75" s="21" t="str">
        <f>IF('Adjacent Counties'!AZ75="x",VLOOKUP('2016 0-64'!AZ$1,'2016 population'!$A$3:$E$102,4,FALSE),"")</f>
        <v/>
      </c>
      <c r="BA75" s="21" t="str">
        <f>IF('Adjacent Counties'!BA75="x",VLOOKUP('2016 0-64'!BA$1,'2016 population'!$A$3:$E$102,4,FALSE),"")</f>
        <v/>
      </c>
      <c r="BB75" s="21" t="str">
        <f>IF('Adjacent Counties'!BB75="x",VLOOKUP('2016 0-64'!BB$1,'2016 population'!$A$3:$E$102,4,FALSE),"")</f>
        <v/>
      </c>
      <c r="BC75" s="21">
        <f>IF('Adjacent Counties'!BC75="x",VLOOKUP('2016 0-64'!BC$1,'2016 population'!$A$3:$E$102,4,FALSE),"")</f>
        <v>3301</v>
      </c>
      <c r="BD75" s="21" t="str">
        <f>IF('Adjacent Counties'!BD75="x",VLOOKUP('2016 0-64'!BD$1,'2016 population'!$A$3:$E$102,4,FALSE),"")</f>
        <v/>
      </c>
      <c r="BE75" s="21" t="str">
        <f>IF('Adjacent Counties'!BE75="x",VLOOKUP('2016 0-64'!BE$1,'2016 population'!$A$3:$E$102,4,FALSE),"")</f>
        <v/>
      </c>
      <c r="BF75" s="21" t="str">
        <f>IF('Adjacent Counties'!BF75="x",VLOOKUP('2016 0-64'!BF$1,'2016 population'!$A$3:$E$102,4,FALSE),"")</f>
        <v/>
      </c>
      <c r="BG75" s="21">
        <f>IF('Adjacent Counties'!BG75="x",VLOOKUP('2016 0-64'!BG$1,'2016 population'!$A$3:$E$102,4,FALSE),"")</f>
        <v>1494</v>
      </c>
      <c r="BH75" s="21" t="str">
        <f>IF('Adjacent Counties'!BH75="x",VLOOKUP('2016 0-64'!BH$1,'2016 population'!$A$3:$E$102,4,FALSE),"")</f>
        <v/>
      </c>
      <c r="BI75" s="21" t="str">
        <f>IF('Adjacent Counties'!BI75="x",VLOOKUP('2016 0-64'!BI$1,'2016 population'!$A$3:$E$102,4,FALSE),"")</f>
        <v/>
      </c>
      <c r="BJ75" s="21" t="str">
        <f>IF('Adjacent Counties'!BJ75="x",VLOOKUP('2016 0-64'!BJ$1,'2016 population'!$A$3:$E$102,4,FALSE),"")</f>
        <v/>
      </c>
      <c r="BK75" s="21" t="str">
        <f>IF('Adjacent Counties'!BK75="x",VLOOKUP('2016 0-64'!BK$1,'2016 population'!$A$3:$E$102,4,FALSE),"")</f>
        <v/>
      </c>
      <c r="BL75" s="21" t="str">
        <f>IF('Adjacent Counties'!BL75="x",VLOOKUP('2016 0-64'!BL$1,'2016 population'!$A$3:$E$102,4,FALSE),"")</f>
        <v/>
      </c>
      <c r="BM75" s="21" t="str">
        <f>IF('Adjacent Counties'!BM75="x",VLOOKUP('2016 0-64'!BM$1,'2016 population'!$A$3:$E$102,4,FALSE),"")</f>
        <v/>
      </c>
      <c r="BN75" s="21" t="str">
        <f>IF('Adjacent Counties'!BN75="x",VLOOKUP('2016 0-64'!BN$1,'2016 population'!$A$3:$E$102,4,FALSE),"")</f>
        <v/>
      </c>
      <c r="BO75" s="21" t="str">
        <f>IF('Adjacent Counties'!BO75="x",VLOOKUP('2016 0-64'!BO$1,'2016 population'!$A$3:$E$102,4,FALSE),"")</f>
        <v/>
      </c>
      <c r="BP75" s="21" t="str">
        <f>IF('Adjacent Counties'!BP75="x",VLOOKUP('2016 0-64'!BP$1,'2016 population'!$A$3:$E$102,4,FALSE),"")</f>
        <v/>
      </c>
      <c r="BQ75" s="21" t="str">
        <f>IF('Adjacent Counties'!BQ75="x",VLOOKUP('2016 0-64'!BQ$1,'2016 population'!$A$3:$E$102,4,FALSE),"")</f>
        <v/>
      </c>
      <c r="BR75" s="21" t="str">
        <f>IF('Adjacent Counties'!BR75="x",VLOOKUP('2016 0-64'!BR$1,'2016 population'!$A$3:$E$102,4,FALSE),"")</f>
        <v/>
      </c>
      <c r="BS75" s="21" t="str">
        <f>IF('Adjacent Counties'!BS75="x",VLOOKUP('2016 0-64'!BS$1,'2016 population'!$A$3:$E$102,4,FALSE),"")</f>
        <v/>
      </c>
      <c r="BT75" s="21" t="str">
        <f>IF('Adjacent Counties'!BT75="x",VLOOKUP('2016 0-64'!BT$1,'2016 population'!$A$3:$E$102,4,FALSE),"")</f>
        <v/>
      </c>
      <c r="BU75" s="21" t="str">
        <f>IF('Adjacent Counties'!BU75="x",VLOOKUP('2016 0-64'!BU$1,'2016 population'!$A$3:$E$102,4,FALSE),"")</f>
        <v/>
      </c>
      <c r="BV75" s="21" t="str">
        <f>IF('Adjacent Counties'!BV75="x",VLOOKUP('2016 0-64'!BV$1,'2016 population'!$A$3:$E$102,4,FALSE),"")</f>
        <v/>
      </c>
      <c r="BW75" s="21">
        <f>IF('Adjacent Counties'!BW75="x",VLOOKUP('2016 0-64'!BW$1,'2016 population'!$A$3:$E$102,4,FALSE),"")</f>
        <v>6054</v>
      </c>
      <c r="BX75" s="21" t="str">
        <f>IF('Adjacent Counties'!BX75="x",VLOOKUP('2016 0-64'!BX$1,'2016 population'!$A$3:$E$102,4,FALSE),"")</f>
        <v/>
      </c>
      <c r="BY75" s="21" t="str">
        <f>IF('Adjacent Counties'!BY75="x",VLOOKUP('2016 0-64'!BY$1,'2016 population'!$A$3:$E$102,4,FALSE),"")</f>
        <v/>
      </c>
      <c r="BZ75" s="21" t="str">
        <f>IF('Adjacent Counties'!BZ75="x",VLOOKUP('2016 0-64'!BZ$1,'2016 population'!$A$3:$E$102,4,FALSE),"")</f>
        <v/>
      </c>
      <c r="CA75" s="21" t="str">
        <f>IF('Adjacent Counties'!CA75="x",VLOOKUP('2016 0-64'!CA$1,'2016 population'!$A$3:$E$102,4,FALSE),"")</f>
        <v/>
      </c>
      <c r="CB75" s="21" t="str">
        <f>IF('Adjacent Counties'!CB75="x",VLOOKUP('2016 0-64'!CB$1,'2016 population'!$A$3:$E$102,4,FALSE),"")</f>
        <v/>
      </c>
      <c r="CC75" s="21" t="str">
        <f>IF('Adjacent Counties'!CC75="x",VLOOKUP('2016 0-64'!CC$1,'2016 population'!$A$3:$E$102,4,FALSE),"")</f>
        <v/>
      </c>
      <c r="CD75" s="21" t="str">
        <f>IF('Adjacent Counties'!CD75="x",VLOOKUP('2016 0-64'!CD$1,'2016 population'!$A$3:$E$102,4,FALSE),"")</f>
        <v/>
      </c>
      <c r="CE75" s="21" t="str">
        <f>IF('Adjacent Counties'!CE75="x",VLOOKUP('2016 0-64'!CE$1,'2016 population'!$A$3:$E$102,4,FALSE),"")</f>
        <v/>
      </c>
      <c r="CF75" s="21" t="str">
        <f>IF('Adjacent Counties'!CF75="x",VLOOKUP('2016 0-64'!CF$1,'2016 population'!$A$3:$E$102,4,FALSE),"")</f>
        <v/>
      </c>
      <c r="CG75" s="21" t="str">
        <f>IF('Adjacent Counties'!CG75="x",VLOOKUP('2016 0-64'!CG$1,'2016 population'!$A$3:$E$102,4,FALSE),"")</f>
        <v/>
      </c>
      <c r="CH75" s="21" t="str">
        <f>IF('Adjacent Counties'!CH75="x",VLOOKUP('2016 0-64'!CH$1,'2016 population'!$A$3:$E$102,4,FALSE),"")</f>
        <v/>
      </c>
      <c r="CI75" s="21" t="str">
        <f>IF('Adjacent Counties'!CI75="x",VLOOKUP('2016 0-64'!CI$1,'2016 population'!$A$3:$E$102,4,FALSE),"")</f>
        <v/>
      </c>
      <c r="CJ75" s="21" t="str">
        <f>IF('Adjacent Counties'!CJ75="x",VLOOKUP('2016 0-64'!CJ$1,'2016 population'!$A$3:$E$102,4,FALSE),"")</f>
        <v/>
      </c>
      <c r="CK75" s="21" t="str">
        <f>IF('Adjacent Counties'!CK75="x",VLOOKUP('2016 0-64'!CK$1,'2016 population'!$A$3:$E$102,4,FALSE),"")</f>
        <v/>
      </c>
      <c r="CL75" s="21" t="str">
        <f>IF('Adjacent Counties'!CL75="x",VLOOKUP('2016 0-64'!CL$1,'2016 population'!$A$3:$E$102,4,FALSE),"")</f>
        <v/>
      </c>
      <c r="CM75" s="21" t="str">
        <f>IF('Adjacent Counties'!CM75="x",VLOOKUP('2016 0-64'!CM$1,'2016 population'!$A$3:$E$102,4,FALSE),"")</f>
        <v/>
      </c>
      <c r="CN75" s="21" t="str">
        <f>IF('Adjacent Counties'!CN75="x",VLOOKUP('2016 0-64'!CN$1,'2016 population'!$A$3:$E$102,4,FALSE),"")</f>
        <v/>
      </c>
      <c r="CO75" s="21" t="str">
        <f>IF('Adjacent Counties'!CO75="x",VLOOKUP('2016 0-64'!CO$1,'2016 population'!$A$3:$E$102,4,FALSE),"")</f>
        <v/>
      </c>
      <c r="CP75" s="21" t="str">
        <f>IF('Adjacent Counties'!CP75="x",VLOOKUP('2016 0-64'!CP$1,'2016 population'!$A$3:$E$102,4,FALSE),"")</f>
        <v/>
      </c>
      <c r="CQ75" s="21" t="str">
        <f>IF('Adjacent Counties'!CQ75="x",VLOOKUP('2016 0-64'!CQ$1,'2016 population'!$A$3:$E$102,4,FALSE),"")</f>
        <v/>
      </c>
      <c r="CR75" s="21" t="str">
        <f>IF('Adjacent Counties'!CR75="x",VLOOKUP('2016 0-64'!CR$1,'2016 population'!$A$3:$E$102,4,FALSE),"")</f>
        <v/>
      </c>
      <c r="CS75" s="21" t="str">
        <f>IF('Adjacent Counties'!CS75="x",VLOOKUP('2016 0-64'!CS$1,'2016 population'!$A$3:$E$102,4,FALSE),"")</f>
        <v/>
      </c>
      <c r="CT75" s="21" t="str">
        <f>IF('Adjacent Counties'!CT75="x",VLOOKUP('2016 0-64'!CT$1,'2016 population'!$A$3:$E$102,4,FALSE),"")</f>
        <v/>
      </c>
      <c r="CU75" s="21">
        <f>IF('Adjacent Counties'!CU75="x",VLOOKUP('2016 0-64'!CU$1,'2016 population'!$A$3:$E$102,4,FALSE),"")</f>
        <v>4146</v>
      </c>
      <c r="CV75" s="21" t="str">
        <f>IF('Adjacent Counties'!CV75="x",VLOOKUP('2016 0-64'!CV$1,'2016 population'!$A$3:$E$102,4,FALSE),"")</f>
        <v/>
      </c>
      <c r="CW75" s="21" t="str">
        <f>IF('Adjacent Counties'!CW75="x",VLOOKUP('2016 0-64'!CW$1,'2016 population'!$A$3:$E$102,4,FALSE),"")</f>
        <v/>
      </c>
      <c r="CX75" s="21">
        <f t="shared" si="1"/>
        <v>27485</v>
      </c>
    </row>
    <row r="76" spans="1:102">
      <c r="A76" s="3" t="s">
        <v>74</v>
      </c>
      <c r="B76" s="21" t="str">
        <f>IF('Adjacent Counties'!B76="x",VLOOKUP('2016 0-64'!B$1,'2016 population'!$A$3:$E$102,4,FALSE),"")</f>
        <v/>
      </c>
      <c r="C76" s="21" t="str">
        <f>IF('Adjacent Counties'!C76="x",VLOOKUP('2016 0-64'!C$1,'2016 population'!$A$3:$E$102,4,FALSE),"")</f>
        <v/>
      </c>
      <c r="D76" s="21" t="str">
        <f>IF('Adjacent Counties'!D76="x",VLOOKUP('2016 0-64'!D$1,'2016 population'!$A$3:$E$102,4,FALSE),"")</f>
        <v/>
      </c>
      <c r="E76" s="21" t="str">
        <f>IF('Adjacent Counties'!E76="x",VLOOKUP('2016 0-64'!E$1,'2016 population'!$A$3:$E$102,4,FALSE),"")</f>
        <v/>
      </c>
      <c r="F76" s="21" t="str">
        <f>IF('Adjacent Counties'!F76="x",VLOOKUP('2016 0-64'!F$1,'2016 population'!$A$3:$E$102,4,FALSE),"")</f>
        <v/>
      </c>
      <c r="G76" s="21" t="str">
        <f>IF('Adjacent Counties'!G76="x",VLOOKUP('2016 0-64'!G$1,'2016 population'!$A$3:$E$102,4,FALSE),"")</f>
        <v/>
      </c>
      <c r="H76" s="21" t="str">
        <f>IF('Adjacent Counties'!H76="x",VLOOKUP('2016 0-64'!H$1,'2016 population'!$A$3:$E$102,4,FALSE),"")</f>
        <v/>
      </c>
      <c r="I76" s="21" t="str">
        <f>IF('Adjacent Counties'!I76="x",VLOOKUP('2016 0-64'!I$1,'2016 population'!$A$3:$E$102,4,FALSE),"")</f>
        <v/>
      </c>
      <c r="J76" s="21" t="str">
        <f>IF('Adjacent Counties'!J76="x",VLOOKUP('2016 0-64'!J$1,'2016 population'!$A$3:$E$102,4,FALSE),"")</f>
        <v/>
      </c>
      <c r="K76" s="21" t="str">
        <f>IF('Adjacent Counties'!K76="x",VLOOKUP('2016 0-64'!K$1,'2016 population'!$A$3:$E$102,4,FALSE),"")</f>
        <v/>
      </c>
      <c r="L76" s="21" t="str">
        <f>IF('Adjacent Counties'!L76="x",VLOOKUP('2016 0-64'!L$1,'2016 population'!$A$3:$E$102,4,FALSE),"")</f>
        <v/>
      </c>
      <c r="M76" s="21" t="str">
        <f>IF('Adjacent Counties'!M76="x",VLOOKUP('2016 0-64'!M$1,'2016 population'!$A$3:$E$102,4,FALSE),"")</f>
        <v/>
      </c>
      <c r="N76" s="21" t="str">
        <f>IF('Adjacent Counties'!N76="x",VLOOKUP('2016 0-64'!N$1,'2016 population'!$A$3:$E$102,4,FALSE),"")</f>
        <v/>
      </c>
      <c r="O76" s="21" t="str">
        <f>IF('Adjacent Counties'!O76="x",VLOOKUP('2016 0-64'!O$1,'2016 population'!$A$3:$E$102,4,FALSE),"")</f>
        <v/>
      </c>
      <c r="P76" s="21" t="str">
        <f>IF('Adjacent Counties'!P76="x",VLOOKUP('2016 0-64'!P$1,'2016 population'!$A$3:$E$102,4,FALSE),"")</f>
        <v/>
      </c>
      <c r="Q76" s="21" t="str">
        <f>IF('Adjacent Counties'!Q76="x",VLOOKUP('2016 0-64'!Q$1,'2016 population'!$A$3:$E$102,4,FALSE),"")</f>
        <v/>
      </c>
      <c r="R76" s="21" t="str">
        <f>IF('Adjacent Counties'!R76="x",VLOOKUP('2016 0-64'!R$1,'2016 population'!$A$3:$E$102,4,FALSE),"")</f>
        <v/>
      </c>
      <c r="S76" s="21" t="str">
        <f>IF('Adjacent Counties'!S76="x",VLOOKUP('2016 0-64'!S$1,'2016 population'!$A$3:$E$102,4,FALSE),"")</f>
        <v/>
      </c>
      <c r="T76" s="21" t="str">
        <f>IF('Adjacent Counties'!T76="x",VLOOKUP('2016 0-64'!T$1,'2016 population'!$A$3:$E$102,4,FALSE),"")</f>
        <v/>
      </c>
      <c r="U76" s="21" t="str">
        <f>IF('Adjacent Counties'!U76="x",VLOOKUP('2016 0-64'!U$1,'2016 population'!$A$3:$E$102,4,FALSE),"")</f>
        <v/>
      </c>
      <c r="V76" s="21" t="str">
        <f>IF('Adjacent Counties'!V76="x",VLOOKUP('2016 0-64'!V$1,'2016 population'!$A$3:$E$102,4,FALSE),"")</f>
        <v/>
      </c>
      <c r="W76" s="21" t="str">
        <f>IF('Adjacent Counties'!W76="x",VLOOKUP('2016 0-64'!W$1,'2016 population'!$A$3:$E$102,4,FALSE),"")</f>
        <v/>
      </c>
      <c r="X76" s="21" t="str">
        <f>IF('Adjacent Counties'!X76="x",VLOOKUP('2016 0-64'!X$1,'2016 population'!$A$3:$E$102,4,FALSE),"")</f>
        <v/>
      </c>
      <c r="Y76" s="21" t="str">
        <f>IF('Adjacent Counties'!Y76="x",VLOOKUP('2016 0-64'!Y$1,'2016 population'!$A$3:$E$102,4,FALSE),"")</f>
        <v/>
      </c>
      <c r="Z76" s="21" t="str">
        <f>IF('Adjacent Counties'!Z76="x",VLOOKUP('2016 0-64'!Z$1,'2016 population'!$A$3:$E$102,4,FALSE),"")</f>
        <v/>
      </c>
      <c r="AA76" s="21" t="str">
        <f>IF('Adjacent Counties'!AA76="x",VLOOKUP('2016 0-64'!AA$1,'2016 population'!$A$3:$E$102,4,FALSE),"")</f>
        <v/>
      </c>
      <c r="AB76" s="21" t="str">
        <f>IF('Adjacent Counties'!AB76="x",VLOOKUP('2016 0-64'!AB$1,'2016 population'!$A$3:$E$102,4,FALSE),"")</f>
        <v/>
      </c>
      <c r="AC76" s="21" t="str">
        <f>IF('Adjacent Counties'!AC76="x",VLOOKUP('2016 0-64'!AC$1,'2016 population'!$A$3:$E$102,4,FALSE),"")</f>
        <v/>
      </c>
      <c r="AD76" s="21" t="str">
        <f>IF('Adjacent Counties'!AD76="x",VLOOKUP('2016 0-64'!AD$1,'2016 population'!$A$3:$E$102,4,FALSE),"")</f>
        <v/>
      </c>
      <c r="AE76" s="21" t="str">
        <f>IF('Adjacent Counties'!AE76="x",VLOOKUP('2016 0-64'!AE$1,'2016 population'!$A$3:$E$102,4,FALSE),"")</f>
        <v/>
      </c>
      <c r="AF76" s="21" t="str">
        <f>IF('Adjacent Counties'!AF76="x",VLOOKUP('2016 0-64'!AF$1,'2016 population'!$A$3:$E$102,4,FALSE),"")</f>
        <v/>
      </c>
      <c r="AG76" s="21" t="str">
        <f>IF('Adjacent Counties'!AG76="x",VLOOKUP('2016 0-64'!AG$1,'2016 population'!$A$3:$E$102,4,FALSE),"")</f>
        <v/>
      </c>
      <c r="AH76" s="21" t="str">
        <f>IF('Adjacent Counties'!AH76="x",VLOOKUP('2016 0-64'!AH$1,'2016 population'!$A$3:$E$102,4,FALSE),"")</f>
        <v/>
      </c>
      <c r="AI76" s="21" t="str">
        <f>IF('Adjacent Counties'!AI76="x",VLOOKUP('2016 0-64'!AI$1,'2016 population'!$A$3:$E$102,4,FALSE),"")</f>
        <v/>
      </c>
      <c r="AJ76" s="21" t="str">
        <f>IF('Adjacent Counties'!AJ76="x",VLOOKUP('2016 0-64'!AJ$1,'2016 population'!$A$3:$E$102,4,FALSE),"")</f>
        <v/>
      </c>
      <c r="AK76" s="21" t="str">
        <f>IF('Adjacent Counties'!AK76="x",VLOOKUP('2016 0-64'!AK$1,'2016 population'!$A$3:$E$102,4,FALSE),"")</f>
        <v/>
      </c>
      <c r="AL76" s="21" t="str">
        <f>IF('Adjacent Counties'!AL76="x",VLOOKUP('2016 0-64'!AL$1,'2016 population'!$A$3:$E$102,4,FALSE),"")</f>
        <v/>
      </c>
      <c r="AM76" s="21" t="str">
        <f>IF('Adjacent Counties'!AM76="x",VLOOKUP('2016 0-64'!AM$1,'2016 population'!$A$3:$E$102,4,FALSE),"")</f>
        <v/>
      </c>
      <c r="AN76" s="21" t="str">
        <f>IF('Adjacent Counties'!AN76="x",VLOOKUP('2016 0-64'!AN$1,'2016 population'!$A$3:$E$102,4,FALSE),"")</f>
        <v/>
      </c>
      <c r="AO76" s="21" t="str">
        <f>IF('Adjacent Counties'!AO76="x",VLOOKUP('2016 0-64'!AO$1,'2016 population'!$A$3:$E$102,4,FALSE),"")</f>
        <v/>
      </c>
      <c r="AP76" s="21" t="str">
        <f>IF('Adjacent Counties'!AP76="x",VLOOKUP('2016 0-64'!AP$1,'2016 population'!$A$3:$E$102,4,FALSE),"")</f>
        <v/>
      </c>
      <c r="AQ76" s="21" t="str">
        <f>IF('Adjacent Counties'!AQ76="x",VLOOKUP('2016 0-64'!AQ$1,'2016 population'!$A$3:$E$102,4,FALSE),"")</f>
        <v/>
      </c>
      <c r="AR76" s="21" t="str">
        <f>IF('Adjacent Counties'!AR76="x",VLOOKUP('2016 0-64'!AR$1,'2016 population'!$A$3:$E$102,4,FALSE),"")</f>
        <v/>
      </c>
      <c r="AS76" s="21" t="str">
        <f>IF('Adjacent Counties'!AS76="x",VLOOKUP('2016 0-64'!AS$1,'2016 population'!$A$3:$E$102,4,FALSE),"")</f>
        <v/>
      </c>
      <c r="AT76" s="21">
        <f>IF('Adjacent Counties'!AT76="x",VLOOKUP('2016 0-64'!AT$1,'2016 population'!$A$3:$E$102,4,FALSE),"")</f>
        <v>9152</v>
      </c>
      <c r="AU76" s="21" t="str">
        <f>IF('Adjacent Counties'!AU76="x",VLOOKUP('2016 0-64'!AU$1,'2016 population'!$A$3:$E$102,4,FALSE),"")</f>
        <v/>
      </c>
      <c r="AV76" s="21" t="str">
        <f>IF('Adjacent Counties'!AV76="x",VLOOKUP('2016 0-64'!AV$1,'2016 population'!$A$3:$E$102,4,FALSE),"")</f>
        <v/>
      </c>
      <c r="AW76" s="21" t="str">
        <f>IF('Adjacent Counties'!AW76="x",VLOOKUP('2016 0-64'!AW$1,'2016 population'!$A$3:$E$102,4,FALSE),"")</f>
        <v/>
      </c>
      <c r="AX76" s="21" t="str">
        <f>IF('Adjacent Counties'!AX76="x",VLOOKUP('2016 0-64'!AX$1,'2016 population'!$A$3:$E$102,4,FALSE),"")</f>
        <v/>
      </c>
      <c r="AY76" s="21" t="str">
        <f>IF('Adjacent Counties'!AY76="x",VLOOKUP('2016 0-64'!AY$1,'2016 population'!$A$3:$E$102,4,FALSE),"")</f>
        <v/>
      </c>
      <c r="AZ76" s="21" t="str">
        <f>IF('Adjacent Counties'!AZ76="x",VLOOKUP('2016 0-64'!AZ$1,'2016 population'!$A$3:$E$102,4,FALSE),"")</f>
        <v/>
      </c>
      <c r="BA76" s="21" t="str">
        <f>IF('Adjacent Counties'!BA76="x",VLOOKUP('2016 0-64'!BA$1,'2016 population'!$A$3:$E$102,4,FALSE),"")</f>
        <v/>
      </c>
      <c r="BB76" s="21" t="str">
        <f>IF('Adjacent Counties'!BB76="x",VLOOKUP('2016 0-64'!BB$1,'2016 population'!$A$3:$E$102,4,FALSE),"")</f>
        <v/>
      </c>
      <c r="BC76" s="21" t="str">
        <f>IF('Adjacent Counties'!BC76="x",VLOOKUP('2016 0-64'!BC$1,'2016 population'!$A$3:$E$102,4,FALSE),"")</f>
        <v/>
      </c>
      <c r="BD76" s="21" t="str">
        <f>IF('Adjacent Counties'!BD76="x",VLOOKUP('2016 0-64'!BD$1,'2016 population'!$A$3:$E$102,4,FALSE),"")</f>
        <v/>
      </c>
      <c r="BE76" s="21" t="str">
        <f>IF('Adjacent Counties'!BE76="x",VLOOKUP('2016 0-64'!BE$1,'2016 population'!$A$3:$E$102,4,FALSE),"")</f>
        <v/>
      </c>
      <c r="BF76" s="21" t="str">
        <f>IF('Adjacent Counties'!BF76="x",VLOOKUP('2016 0-64'!BF$1,'2016 population'!$A$3:$E$102,4,FALSE),"")</f>
        <v/>
      </c>
      <c r="BG76" s="21" t="str">
        <f>IF('Adjacent Counties'!BG76="x",VLOOKUP('2016 0-64'!BG$1,'2016 population'!$A$3:$E$102,4,FALSE),"")</f>
        <v/>
      </c>
      <c r="BH76" s="21" t="str">
        <f>IF('Adjacent Counties'!BH76="x",VLOOKUP('2016 0-64'!BH$1,'2016 population'!$A$3:$E$102,4,FALSE),"")</f>
        <v/>
      </c>
      <c r="BI76" s="21" t="str">
        <f>IF('Adjacent Counties'!BI76="x",VLOOKUP('2016 0-64'!BI$1,'2016 population'!$A$3:$E$102,4,FALSE),"")</f>
        <v/>
      </c>
      <c r="BJ76" s="21" t="str">
        <f>IF('Adjacent Counties'!BJ76="x",VLOOKUP('2016 0-64'!BJ$1,'2016 population'!$A$3:$E$102,4,FALSE),"")</f>
        <v/>
      </c>
      <c r="BK76" s="21" t="str">
        <f>IF('Adjacent Counties'!BK76="x",VLOOKUP('2016 0-64'!BK$1,'2016 population'!$A$3:$E$102,4,FALSE),"")</f>
        <v/>
      </c>
      <c r="BL76" s="21" t="str">
        <f>IF('Adjacent Counties'!BL76="x",VLOOKUP('2016 0-64'!BL$1,'2016 population'!$A$3:$E$102,4,FALSE),"")</f>
        <v/>
      </c>
      <c r="BM76" s="21" t="str">
        <f>IF('Adjacent Counties'!BM76="x",VLOOKUP('2016 0-64'!BM$1,'2016 population'!$A$3:$E$102,4,FALSE),"")</f>
        <v/>
      </c>
      <c r="BN76" s="21" t="str">
        <f>IF('Adjacent Counties'!BN76="x",VLOOKUP('2016 0-64'!BN$1,'2016 population'!$A$3:$E$102,4,FALSE),"")</f>
        <v/>
      </c>
      <c r="BO76" s="21" t="str">
        <f>IF('Adjacent Counties'!BO76="x",VLOOKUP('2016 0-64'!BO$1,'2016 population'!$A$3:$E$102,4,FALSE),"")</f>
        <v/>
      </c>
      <c r="BP76" s="21" t="str">
        <f>IF('Adjacent Counties'!BP76="x",VLOOKUP('2016 0-64'!BP$1,'2016 population'!$A$3:$E$102,4,FALSE),"")</f>
        <v/>
      </c>
      <c r="BQ76" s="21" t="str">
        <f>IF('Adjacent Counties'!BQ76="x",VLOOKUP('2016 0-64'!BQ$1,'2016 population'!$A$3:$E$102,4,FALSE),"")</f>
        <v/>
      </c>
      <c r="BR76" s="21" t="str">
        <f>IF('Adjacent Counties'!BR76="x",VLOOKUP('2016 0-64'!BR$1,'2016 population'!$A$3:$E$102,4,FALSE),"")</f>
        <v/>
      </c>
      <c r="BS76" s="21" t="str">
        <f>IF('Adjacent Counties'!BS76="x",VLOOKUP('2016 0-64'!BS$1,'2016 population'!$A$3:$E$102,4,FALSE),"")</f>
        <v/>
      </c>
      <c r="BT76" s="21" t="str">
        <f>IF('Adjacent Counties'!BT76="x",VLOOKUP('2016 0-64'!BT$1,'2016 population'!$A$3:$E$102,4,FALSE),"")</f>
        <v/>
      </c>
      <c r="BU76" s="21" t="str">
        <f>IF('Adjacent Counties'!BU76="x",VLOOKUP('2016 0-64'!BU$1,'2016 population'!$A$3:$E$102,4,FALSE),"")</f>
        <v/>
      </c>
      <c r="BV76" s="21" t="str">
        <f>IF('Adjacent Counties'!BV76="x",VLOOKUP('2016 0-64'!BV$1,'2016 population'!$A$3:$E$102,4,FALSE),"")</f>
        <v/>
      </c>
      <c r="BW76" s="21" t="str">
        <f>IF('Adjacent Counties'!BW76="x",VLOOKUP('2016 0-64'!BW$1,'2016 population'!$A$3:$E$102,4,FALSE),"")</f>
        <v/>
      </c>
      <c r="BX76" s="21">
        <f>IF('Adjacent Counties'!BX76="x",VLOOKUP('2016 0-64'!BX$1,'2016 population'!$A$3:$E$102,4,FALSE),"")</f>
        <v>1725</v>
      </c>
      <c r="BY76" s="21" t="str">
        <f>IF('Adjacent Counties'!BY76="x",VLOOKUP('2016 0-64'!BY$1,'2016 population'!$A$3:$E$102,4,FALSE),"")</f>
        <v/>
      </c>
      <c r="BZ76" s="21" t="str">
        <f>IF('Adjacent Counties'!BZ76="x",VLOOKUP('2016 0-64'!BZ$1,'2016 population'!$A$3:$E$102,4,FALSE),"")</f>
        <v/>
      </c>
      <c r="CA76" s="21" t="str">
        <f>IF('Adjacent Counties'!CA76="x",VLOOKUP('2016 0-64'!CA$1,'2016 population'!$A$3:$E$102,4,FALSE),"")</f>
        <v/>
      </c>
      <c r="CB76" s="21" t="str">
        <f>IF('Adjacent Counties'!CB76="x",VLOOKUP('2016 0-64'!CB$1,'2016 population'!$A$3:$E$102,4,FALSE),"")</f>
        <v/>
      </c>
      <c r="CC76" s="21" t="str">
        <f>IF('Adjacent Counties'!CC76="x",VLOOKUP('2016 0-64'!CC$1,'2016 population'!$A$3:$E$102,4,FALSE),"")</f>
        <v/>
      </c>
      <c r="CD76" s="21">
        <f>IF('Adjacent Counties'!CD76="x",VLOOKUP('2016 0-64'!CD$1,'2016 population'!$A$3:$E$102,4,FALSE),"")</f>
        <v>4106</v>
      </c>
      <c r="CE76" s="21" t="str">
        <f>IF('Adjacent Counties'!CE76="x",VLOOKUP('2016 0-64'!CE$1,'2016 population'!$A$3:$E$102,4,FALSE),"")</f>
        <v/>
      </c>
      <c r="CF76" s="21" t="str">
        <f>IF('Adjacent Counties'!CF76="x",VLOOKUP('2016 0-64'!CF$1,'2016 population'!$A$3:$E$102,4,FALSE),"")</f>
        <v/>
      </c>
      <c r="CG76" s="21" t="str">
        <f>IF('Adjacent Counties'!CG76="x",VLOOKUP('2016 0-64'!CG$1,'2016 population'!$A$3:$E$102,4,FALSE),"")</f>
        <v/>
      </c>
      <c r="CH76" s="21" t="str">
        <f>IF('Adjacent Counties'!CH76="x",VLOOKUP('2016 0-64'!CH$1,'2016 population'!$A$3:$E$102,4,FALSE),"")</f>
        <v/>
      </c>
      <c r="CI76" s="21" t="str">
        <f>IF('Adjacent Counties'!CI76="x",VLOOKUP('2016 0-64'!CI$1,'2016 population'!$A$3:$E$102,4,FALSE),"")</f>
        <v/>
      </c>
      <c r="CJ76" s="21" t="str">
        <f>IF('Adjacent Counties'!CJ76="x",VLOOKUP('2016 0-64'!CJ$1,'2016 population'!$A$3:$E$102,4,FALSE),"")</f>
        <v/>
      </c>
      <c r="CK76" s="21" t="str">
        <f>IF('Adjacent Counties'!CK76="x",VLOOKUP('2016 0-64'!CK$1,'2016 population'!$A$3:$E$102,4,FALSE),"")</f>
        <v/>
      </c>
      <c r="CL76" s="21" t="str">
        <f>IF('Adjacent Counties'!CL76="x",VLOOKUP('2016 0-64'!CL$1,'2016 population'!$A$3:$E$102,4,FALSE),"")</f>
        <v/>
      </c>
      <c r="CM76" s="21" t="str">
        <f>IF('Adjacent Counties'!CM76="x",VLOOKUP('2016 0-64'!CM$1,'2016 population'!$A$3:$E$102,4,FALSE),"")</f>
        <v/>
      </c>
      <c r="CN76" s="21" t="str">
        <f>IF('Adjacent Counties'!CN76="x",VLOOKUP('2016 0-64'!CN$1,'2016 population'!$A$3:$E$102,4,FALSE),"")</f>
        <v/>
      </c>
      <c r="CO76" s="21" t="str">
        <f>IF('Adjacent Counties'!CO76="x",VLOOKUP('2016 0-64'!CO$1,'2016 population'!$A$3:$E$102,4,FALSE),"")</f>
        <v/>
      </c>
      <c r="CP76" s="21" t="str">
        <f>IF('Adjacent Counties'!CP76="x",VLOOKUP('2016 0-64'!CP$1,'2016 population'!$A$3:$E$102,4,FALSE),"")</f>
        <v/>
      </c>
      <c r="CQ76" s="21" t="str">
        <f>IF('Adjacent Counties'!CQ76="x",VLOOKUP('2016 0-64'!CQ$1,'2016 population'!$A$3:$E$102,4,FALSE),"")</f>
        <v/>
      </c>
      <c r="CR76" s="21" t="str">
        <f>IF('Adjacent Counties'!CR76="x",VLOOKUP('2016 0-64'!CR$1,'2016 population'!$A$3:$E$102,4,FALSE),"")</f>
        <v/>
      </c>
      <c r="CS76" s="21" t="str">
        <f>IF('Adjacent Counties'!CS76="x",VLOOKUP('2016 0-64'!CS$1,'2016 population'!$A$3:$E$102,4,FALSE),"")</f>
        <v/>
      </c>
      <c r="CT76" s="21" t="str">
        <f>IF('Adjacent Counties'!CT76="x",VLOOKUP('2016 0-64'!CT$1,'2016 population'!$A$3:$E$102,4,FALSE),"")</f>
        <v/>
      </c>
      <c r="CU76" s="21" t="str">
        <f>IF('Adjacent Counties'!CU76="x",VLOOKUP('2016 0-64'!CU$1,'2016 population'!$A$3:$E$102,4,FALSE),"")</f>
        <v/>
      </c>
      <c r="CV76" s="21" t="str">
        <f>IF('Adjacent Counties'!CV76="x",VLOOKUP('2016 0-64'!CV$1,'2016 population'!$A$3:$E$102,4,FALSE),"")</f>
        <v/>
      </c>
      <c r="CW76" s="21" t="str">
        <f>IF('Adjacent Counties'!CW76="x",VLOOKUP('2016 0-64'!CW$1,'2016 population'!$A$3:$E$102,4,FALSE),"")</f>
        <v/>
      </c>
      <c r="CX76" s="21">
        <f t="shared" si="1"/>
        <v>14983</v>
      </c>
    </row>
    <row r="77" spans="1:102">
      <c r="A77" s="3" t="s">
        <v>75</v>
      </c>
      <c r="B77" s="21">
        <f>IF('Adjacent Counties'!B77="x",VLOOKUP('2016 0-64'!B$1,'2016 population'!$A$3:$E$102,4,FALSE),"")</f>
        <v>7471</v>
      </c>
      <c r="C77" s="21" t="str">
        <f>IF('Adjacent Counties'!C77="x",VLOOKUP('2016 0-64'!C$1,'2016 population'!$A$3:$E$102,4,FALSE),"")</f>
        <v/>
      </c>
      <c r="D77" s="21" t="str">
        <f>IF('Adjacent Counties'!D77="x",VLOOKUP('2016 0-64'!D$1,'2016 population'!$A$3:$E$102,4,FALSE),"")</f>
        <v/>
      </c>
      <c r="E77" s="21" t="str">
        <f>IF('Adjacent Counties'!E77="x",VLOOKUP('2016 0-64'!E$1,'2016 population'!$A$3:$E$102,4,FALSE),"")</f>
        <v/>
      </c>
      <c r="F77" s="21" t="str">
        <f>IF('Adjacent Counties'!F77="x",VLOOKUP('2016 0-64'!F$1,'2016 population'!$A$3:$E$102,4,FALSE),"")</f>
        <v/>
      </c>
      <c r="G77" s="21" t="str">
        <f>IF('Adjacent Counties'!G77="x",VLOOKUP('2016 0-64'!G$1,'2016 population'!$A$3:$E$102,4,FALSE),"")</f>
        <v/>
      </c>
      <c r="H77" s="21" t="str">
        <f>IF('Adjacent Counties'!H77="x",VLOOKUP('2016 0-64'!H$1,'2016 population'!$A$3:$E$102,4,FALSE),"")</f>
        <v/>
      </c>
      <c r="I77" s="21" t="str">
        <f>IF('Adjacent Counties'!I77="x",VLOOKUP('2016 0-64'!I$1,'2016 population'!$A$3:$E$102,4,FALSE),"")</f>
        <v/>
      </c>
      <c r="J77" s="21" t="str">
        <f>IF('Adjacent Counties'!J77="x",VLOOKUP('2016 0-64'!J$1,'2016 population'!$A$3:$E$102,4,FALSE),"")</f>
        <v/>
      </c>
      <c r="K77" s="21" t="str">
        <f>IF('Adjacent Counties'!K77="x",VLOOKUP('2016 0-64'!K$1,'2016 population'!$A$3:$E$102,4,FALSE),"")</f>
        <v/>
      </c>
      <c r="L77" s="21" t="str">
        <f>IF('Adjacent Counties'!L77="x",VLOOKUP('2016 0-64'!L$1,'2016 population'!$A$3:$E$102,4,FALSE),"")</f>
        <v/>
      </c>
      <c r="M77" s="21" t="str">
        <f>IF('Adjacent Counties'!M77="x",VLOOKUP('2016 0-64'!M$1,'2016 population'!$A$3:$E$102,4,FALSE),"")</f>
        <v/>
      </c>
      <c r="N77" s="21" t="str">
        <f>IF('Adjacent Counties'!N77="x",VLOOKUP('2016 0-64'!N$1,'2016 population'!$A$3:$E$102,4,FALSE),"")</f>
        <v/>
      </c>
      <c r="O77" s="21" t="str">
        <f>IF('Adjacent Counties'!O77="x",VLOOKUP('2016 0-64'!O$1,'2016 population'!$A$3:$E$102,4,FALSE),"")</f>
        <v/>
      </c>
      <c r="P77" s="21" t="str">
        <f>IF('Adjacent Counties'!P77="x",VLOOKUP('2016 0-64'!P$1,'2016 population'!$A$3:$E$102,4,FALSE),"")</f>
        <v/>
      </c>
      <c r="Q77" s="21" t="str">
        <f>IF('Adjacent Counties'!Q77="x",VLOOKUP('2016 0-64'!Q$1,'2016 population'!$A$3:$E$102,4,FALSE),"")</f>
        <v/>
      </c>
      <c r="R77" s="21" t="str">
        <f>IF('Adjacent Counties'!R77="x",VLOOKUP('2016 0-64'!R$1,'2016 population'!$A$3:$E$102,4,FALSE),"")</f>
        <v/>
      </c>
      <c r="S77" s="21" t="str">
        <f>IF('Adjacent Counties'!S77="x",VLOOKUP('2016 0-64'!S$1,'2016 population'!$A$3:$E$102,4,FALSE),"")</f>
        <v/>
      </c>
      <c r="T77" s="21">
        <f>IF('Adjacent Counties'!T77="x",VLOOKUP('2016 0-64'!T$1,'2016 population'!$A$3:$E$102,4,FALSE),"")</f>
        <v>4864</v>
      </c>
      <c r="U77" s="21" t="str">
        <f>IF('Adjacent Counties'!U77="x",VLOOKUP('2016 0-64'!U$1,'2016 population'!$A$3:$E$102,4,FALSE),"")</f>
        <v/>
      </c>
      <c r="V77" s="21" t="str">
        <f>IF('Adjacent Counties'!V77="x",VLOOKUP('2016 0-64'!V$1,'2016 population'!$A$3:$E$102,4,FALSE),"")</f>
        <v/>
      </c>
      <c r="W77" s="21" t="str">
        <f>IF('Adjacent Counties'!W77="x",VLOOKUP('2016 0-64'!W$1,'2016 population'!$A$3:$E$102,4,FALSE),"")</f>
        <v/>
      </c>
      <c r="X77" s="21" t="str">
        <f>IF('Adjacent Counties'!X77="x",VLOOKUP('2016 0-64'!X$1,'2016 population'!$A$3:$E$102,4,FALSE),"")</f>
        <v/>
      </c>
      <c r="Y77" s="21" t="str">
        <f>IF('Adjacent Counties'!Y77="x",VLOOKUP('2016 0-64'!Y$1,'2016 population'!$A$3:$E$102,4,FALSE),"")</f>
        <v/>
      </c>
      <c r="Z77" s="21" t="str">
        <f>IF('Adjacent Counties'!Z77="x",VLOOKUP('2016 0-64'!Z$1,'2016 population'!$A$3:$E$102,4,FALSE),"")</f>
        <v/>
      </c>
      <c r="AA77" s="21" t="str">
        <f>IF('Adjacent Counties'!AA77="x",VLOOKUP('2016 0-64'!AA$1,'2016 population'!$A$3:$E$102,4,FALSE),"")</f>
        <v/>
      </c>
      <c r="AB77" s="21" t="str">
        <f>IF('Adjacent Counties'!AB77="x",VLOOKUP('2016 0-64'!AB$1,'2016 population'!$A$3:$E$102,4,FALSE),"")</f>
        <v/>
      </c>
      <c r="AC77" s="21" t="str">
        <f>IF('Adjacent Counties'!AC77="x",VLOOKUP('2016 0-64'!AC$1,'2016 population'!$A$3:$E$102,4,FALSE),"")</f>
        <v/>
      </c>
      <c r="AD77" s="21">
        <f>IF('Adjacent Counties'!AD77="x",VLOOKUP('2016 0-64'!AD$1,'2016 population'!$A$3:$E$102,4,FALSE),"")</f>
        <v>8442</v>
      </c>
      <c r="AE77" s="21" t="str">
        <f>IF('Adjacent Counties'!AE77="x",VLOOKUP('2016 0-64'!AE$1,'2016 population'!$A$3:$E$102,4,FALSE),"")</f>
        <v/>
      </c>
      <c r="AF77" s="21" t="str">
        <f>IF('Adjacent Counties'!AF77="x",VLOOKUP('2016 0-64'!AF$1,'2016 population'!$A$3:$E$102,4,FALSE),"")</f>
        <v/>
      </c>
      <c r="AG77" s="21" t="str">
        <f>IF('Adjacent Counties'!AG77="x",VLOOKUP('2016 0-64'!AG$1,'2016 population'!$A$3:$E$102,4,FALSE),"")</f>
        <v/>
      </c>
      <c r="AH77" s="21" t="str">
        <f>IF('Adjacent Counties'!AH77="x",VLOOKUP('2016 0-64'!AH$1,'2016 population'!$A$3:$E$102,4,FALSE),"")</f>
        <v/>
      </c>
      <c r="AI77" s="21" t="str">
        <f>IF('Adjacent Counties'!AI77="x",VLOOKUP('2016 0-64'!AI$1,'2016 population'!$A$3:$E$102,4,FALSE),"")</f>
        <v/>
      </c>
      <c r="AJ77" s="21" t="str">
        <f>IF('Adjacent Counties'!AJ77="x",VLOOKUP('2016 0-64'!AJ$1,'2016 population'!$A$3:$E$102,4,FALSE),"")</f>
        <v/>
      </c>
      <c r="AK77" s="21" t="str">
        <f>IF('Adjacent Counties'!AK77="x",VLOOKUP('2016 0-64'!AK$1,'2016 population'!$A$3:$E$102,4,FALSE),"")</f>
        <v/>
      </c>
      <c r="AL77" s="21" t="str">
        <f>IF('Adjacent Counties'!AL77="x",VLOOKUP('2016 0-64'!AL$1,'2016 population'!$A$3:$E$102,4,FALSE),"")</f>
        <v/>
      </c>
      <c r="AM77" s="21" t="str">
        <f>IF('Adjacent Counties'!AM77="x",VLOOKUP('2016 0-64'!AM$1,'2016 population'!$A$3:$E$102,4,FALSE),"")</f>
        <v/>
      </c>
      <c r="AN77" s="21" t="str">
        <f>IF('Adjacent Counties'!AN77="x",VLOOKUP('2016 0-64'!AN$1,'2016 population'!$A$3:$E$102,4,FALSE),"")</f>
        <v/>
      </c>
      <c r="AO77" s="21" t="str">
        <f>IF('Adjacent Counties'!AO77="x",VLOOKUP('2016 0-64'!AO$1,'2016 population'!$A$3:$E$102,4,FALSE),"")</f>
        <v/>
      </c>
      <c r="AP77" s="21">
        <f>IF('Adjacent Counties'!AP77="x",VLOOKUP('2016 0-64'!AP$1,'2016 population'!$A$3:$E$102,4,FALSE),"")</f>
        <v>21277</v>
      </c>
      <c r="AQ77" s="21" t="str">
        <f>IF('Adjacent Counties'!AQ77="x",VLOOKUP('2016 0-64'!AQ$1,'2016 population'!$A$3:$E$102,4,FALSE),"")</f>
        <v/>
      </c>
      <c r="AR77" s="21" t="str">
        <f>IF('Adjacent Counties'!AR77="x",VLOOKUP('2016 0-64'!AR$1,'2016 population'!$A$3:$E$102,4,FALSE),"")</f>
        <v/>
      </c>
      <c r="AS77" s="21" t="str">
        <f>IF('Adjacent Counties'!AS77="x",VLOOKUP('2016 0-64'!AS$1,'2016 population'!$A$3:$E$102,4,FALSE),"")</f>
        <v/>
      </c>
      <c r="AT77" s="21" t="str">
        <f>IF('Adjacent Counties'!AT77="x",VLOOKUP('2016 0-64'!AT$1,'2016 population'!$A$3:$E$102,4,FALSE),"")</f>
        <v/>
      </c>
      <c r="AU77" s="21" t="str">
        <f>IF('Adjacent Counties'!AU77="x",VLOOKUP('2016 0-64'!AU$1,'2016 population'!$A$3:$E$102,4,FALSE),"")</f>
        <v/>
      </c>
      <c r="AV77" s="21" t="str">
        <f>IF('Adjacent Counties'!AV77="x",VLOOKUP('2016 0-64'!AV$1,'2016 population'!$A$3:$E$102,4,FALSE),"")</f>
        <v/>
      </c>
      <c r="AW77" s="21" t="str">
        <f>IF('Adjacent Counties'!AW77="x",VLOOKUP('2016 0-64'!AW$1,'2016 population'!$A$3:$E$102,4,FALSE),"")</f>
        <v/>
      </c>
      <c r="AX77" s="21" t="str">
        <f>IF('Adjacent Counties'!AX77="x",VLOOKUP('2016 0-64'!AX$1,'2016 population'!$A$3:$E$102,4,FALSE),"")</f>
        <v/>
      </c>
      <c r="AY77" s="21" t="str">
        <f>IF('Adjacent Counties'!AY77="x",VLOOKUP('2016 0-64'!AY$1,'2016 population'!$A$3:$E$102,4,FALSE),"")</f>
        <v/>
      </c>
      <c r="AZ77" s="21" t="str">
        <f>IF('Adjacent Counties'!AZ77="x",VLOOKUP('2016 0-64'!AZ$1,'2016 population'!$A$3:$E$102,4,FALSE),"")</f>
        <v/>
      </c>
      <c r="BA77" s="21" t="str">
        <f>IF('Adjacent Counties'!BA77="x",VLOOKUP('2016 0-64'!BA$1,'2016 population'!$A$3:$E$102,4,FALSE),"")</f>
        <v/>
      </c>
      <c r="BB77" s="21" t="str">
        <f>IF('Adjacent Counties'!BB77="x",VLOOKUP('2016 0-64'!BB$1,'2016 population'!$A$3:$E$102,4,FALSE),"")</f>
        <v/>
      </c>
      <c r="BC77" s="21" t="str">
        <f>IF('Adjacent Counties'!BC77="x",VLOOKUP('2016 0-64'!BC$1,'2016 population'!$A$3:$E$102,4,FALSE),"")</f>
        <v/>
      </c>
      <c r="BD77" s="21" t="str">
        <f>IF('Adjacent Counties'!BD77="x",VLOOKUP('2016 0-64'!BD$1,'2016 population'!$A$3:$E$102,4,FALSE),"")</f>
        <v/>
      </c>
      <c r="BE77" s="21" t="str">
        <f>IF('Adjacent Counties'!BE77="x",VLOOKUP('2016 0-64'!BE$1,'2016 population'!$A$3:$E$102,4,FALSE),"")</f>
        <v/>
      </c>
      <c r="BF77" s="21" t="str">
        <f>IF('Adjacent Counties'!BF77="x",VLOOKUP('2016 0-64'!BF$1,'2016 population'!$A$3:$E$102,4,FALSE),"")</f>
        <v/>
      </c>
      <c r="BG77" s="21" t="str">
        <f>IF('Adjacent Counties'!BG77="x",VLOOKUP('2016 0-64'!BG$1,'2016 population'!$A$3:$E$102,4,FALSE),"")</f>
        <v/>
      </c>
      <c r="BH77" s="21" t="str">
        <f>IF('Adjacent Counties'!BH77="x",VLOOKUP('2016 0-64'!BH$1,'2016 population'!$A$3:$E$102,4,FALSE),"")</f>
        <v/>
      </c>
      <c r="BI77" s="21" t="str">
        <f>IF('Adjacent Counties'!BI77="x",VLOOKUP('2016 0-64'!BI$1,'2016 population'!$A$3:$E$102,4,FALSE),"")</f>
        <v/>
      </c>
      <c r="BJ77" s="21" t="str">
        <f>IF('Adjacent Counties'!BJ77="x",VLOOKUP('2016 0-64'!BJ$1,'2016 population'!$A$3:$E$102,4,FALSE),"")</f>
        <v/>
      </c>
      <c r="BK77" s="21">
        <f>IF('Adjacent Counties'!BK77="x",VLOOKUP('2016 0-64'!BK$1,'2016 population'!$A$3:$E$102,4,FALSE),"")</f>
        <v>1531</v>
      </c>
      <c r="BL77" s="21">
        <f>IF('Adjacent Counties'!BL77="x",VLOOKUP('2016 0-64'!BL$1,'2016 population'!$A$3:$E$102,4,FALSE),"")</f>
        <v>7549</v>
      </c>
      <c r="BM77" s="21" t="str">
        <f>IF('Adjacent Counties'!BM77="x",VLOOKUP('2016 0-64'!BM$1,'2016 population'!$A$3:$E$102,4,FALSE),"")</f>
        <v/>
      </c>
      <c r="BN77" s="21" t="str">
        <f>IF('Adjacent Counties'!BN77="x",VLOOKUP('2016 0-64'!BN$1,'2016 population'!$A$3:$E$102,4,FALSE),"")</f>
        <v/>
      </c>
      <c r="BO77" s="21" t="str">
        <f>IF('Adjacent Counties'!BO77="x",VLOOKUP('2016 0-64'!BO$1,'2016 population'!$A$3:$E$102,4,FALSE),"")</f>
        <v/>
      </c>
      <c r="BP77" s="21" t="str">
        <f>IF('Adjacent Counties'!BP77="x",VLOOKUP('2016 0-64'!BP$1,'2016 population'!$A$3:$E$102,4,FALSE),"")</f>
        <v/>
      </c>
      <c r="BQ77" s="21" t="str">
        <f>IF('Adjacent Counties'!BQ77="x",VLOOKUP('2016 0-64'!BQ$1,'2016 population'!$A$3:$E$102,4,FALSE),"")</f>
        <v/>
      </c>
      <c r="BR77" s="21" t="str">
        <f>IF('Adjacent Counties'!BR77="x",VLOOKUP('2016 0-64'!BR$1,'2016 population'!$A$3:$E$102,4,FALSE),"")</f>
        <v/>
      </c>
      <c r="BS77" s="21" t="str">
        <f>IF('Adjacent Counties'!BS77="x",VLOOKUP('2016 0-64'!BS$1,'2016 population'!$A$3:$E$102,4,FALSE),"")</f>
        <v/>
      </c>
      <c r="BT77" s="21" t="str">
        <f>IF('Adjacent Counties'!BT77="x",VLOOKUP('2016 0-64'!BT$1,'2016 population'!$A$3:$E$102,4,FALSE),"")</f>
        <v/>
      </c>
      <c r="BU77" s="21" t="str">
        <f>IF('Adjacent Counties'!BU77="x",VLOOKUP('2016 0-64'!BU$1,'2016 population'!$A$3:$E$102,4,FALSE),"")</f>
        <v/>
      </c>
      <c r="BV77" s="21" t="str">
        <f>IF('Adjacent Counties'!BV77="x",VLOOKUP('2016 0-64'!BV$1,'2016 population'!$A$3:$E$102,4,FALSE),"")</f>
        <v/>
      </c>
      <c r="BW77" s="21" t="str">
        <f>IF('Adjacent Counties'!BW77="x",VLOOKUP('2016 0-64'!BW$1,'2016 population'!$A$3:$E$102,4,FALSE),"")</f>
        <v/>
      </c>
      <c r="BX77" s="21" t="str">
        <f>IF('Adjacent Counties'!BX77="x",VLOOKUP('2016 0-64'!BX$1,'2016 population'!$A$3:$E$102,4,FALSE),"")</f>
        <v/>
      </c>
      <c r="BY77" s="21">
        <f>IF('Adjacent Counties'!BY77="x",VLOOKUP('2016 0-64'!BY$1,'2016 population'!$A$3:$E$102,4,FALSE),"")</f>
        <v>6960</v>
      </c>
      <c r="BZ77" s="21" t="str">
        <f>IF('Adjacent Counties'!BZ77="x",VLOOKUP('2016 0-64'!BZ$1,'2016 population'!$A$3:$E$102,4,FALSE),"")</f>
        <v/>
      </c>
      <c r="CA77" s="21" t="str">
        <f>IF('Adjacent Counties'!CA77="x",VLOOKUP('2016 0-64'!CA$1,'2016 population'!$A$3:$E$102,4,FALSE),"")</f>
        <v/>
      </c>
      <c r="CB77" s="21" t="str">
        <f>IF('Adjacent Counties'!CB77="x",VLOOKUP('2016 0-64'!CB$1,'2016 population'!$A$3:$E$102,4,FALSE),"")</f>
        <v/>
      </c>
      <c r="CC77" s="21" t="str">
        <f>IF('Adjacent Counties'!CC77="x",VLOOKUP('2016 0-64'!CC$1,'2016 population'!$A$3:$E$102,4,FALSE),"")</f>
        <v/>
      </c>
      <c r="CD77" s="21" t="str">
        <f>IF('Adjacent Counties'!CD77="x",VLOOKUP('2016 0-64'!CD$1,'2016 population'!$A$3:$E$102,4,FALSE),"")</f>
        <v/>
      </c>
      <c r="CE77" s="21" t="str">
        <f>IF('Adjacent Counties'!CE77="x",VLOOKUP('2016 0-64'!CE$1,'2016 population'!$A$3:$E$102,4,FALSE),"")</f>
        <v/>
      </c>
      <c r="CF77" s="21" t="str">
        <f>IF('Adjacent Counties'!CF77="x",VLOOKUP('2016 0-64'!CF$1,'2016 population'!$A$3:$E$102,4,FALSE),"")</f>
        <v/>
      </c>
      <c r="CG77" s="21" t="str">
        <f>IF('Adjacent Counties'!CG77="x",VLOOKUP('2016 0-64'!CG$1,'2016 population'!$A$3:$E$102,4,FALSE),"")</f>
        <v/>
      </c>
      <c r="CH77" s="21" t="str">
        <f>IF('Adjacent Counties'!CH77="x",VLOOKUP('2016 0-64'!CH$1,'2016 population'!$A$3:$E$102,4,FALSE),"")</f>
        <v/>
      </c>
      <c r="CI77" s="21" t="str">
        <f>IF('Adjacent Counties'!CI77="x",VLOOKUP('2016 0-64'!CI$1,'2016 population'!$A$3:$E$102,4,FALSE),"")</f>
        <v/>
      </c>
      <c r="CJ77" s="21" t="str">
        <f>IF('Adjacent Counties'!CJ77="x",VLOOKUP('2016 0-64'!CJ$1,'2016 population'!$A$3:$E$102,4,FALSE),"")</f>
        <v/>
      </c>
      <c r="CK77" s="21" t="str">
        <f>IF('Adjacent Counties'!CK77="x",VLOOKUP('2016 0-64'!CK$1,'2016 population'!$A$3:$E$102,4,FALSE),"")</f>
        <v/>
      </c>
      <c r="CL77" s="21" t="str">
        <f>IF('Adjacent Counties'!CL77="x",VLOOKUP('2016 0-64'!CL$1,'2016 population'!$A$3:$E$102,4,FALSE),"")</f>
        <v/>
      </c>
      <c r="CM77" s="21" t="str">
        <f>IF('Adjacent Counties'!CM77="x",VLOOKUP('2016 0-64'!CM$1,'2016 population'!$A$3:$E$102,4,FALSE),"")</f>
        <v/>
      </c>
      <c r="CN77" s="21" t="str">
        <f>IF('Adjacent Counties'!CN77="x",VLOOKUP('2016 0-64'!CN$1,'2016 population'!$A$3:$E$102,4,FALSE),"")</f>
        <v/>
      </c>
      <c r="CO77" s="21" t="str">
        <f>IF('Adjacent Counties'!CO77="x",VLOOKUP('2016 0-64'!CO$1,'2016 population'!$A$3:$E$102,4,FALSE),"")</f>
        <v/>
      </c>
      <c r="CP77" s="21" t="str">
        <f>IF('Adjacent Counties'!CP77="x",VLOOKUP('2016 0-64'!CP$1,'2016 population'!$A$3:$E$102,4,FALSE),"")</f>
        <v/>
      </c>
      <c r="CQ77" s="21" t="str">
        <f>IF('Adjacent Counties'!CQ77="x",VLOOKUP('2016 0-64'!CQ$1,'2016 population'!$A$3:$E$102,4,FALSE),"")</f>
        <v/>
      </c>
      <c r="CR77" s="21" t="str">
        <f>IF('Adjacent Counties'!CR77="x",VLOOKUP('2016 0-64'!CR$1,'2016 population'!$A$3:$E$102,4,FALSE),"")</f>
        <v/>
      </c>
      <c r="CS77" s="21" t="str">
        <f>IF('Adjacent Counties'!CS77="x",VLOOKUP('2016 0-64'!CS$1,'2016 population'!$A$3:$E$102,4,FALSE),"")</f>
        <v/>
      </c>
      <c r="CT77" s="21" t="str">
        <f>IF('Adjacent Counties'!CT77="x",VLOOKUP('2016 0-64'!CT$1,'2016 population'!$A$3:$E$102,4,FALSE),"")</f>
        <v/>
      </c>
      <c r="CU77" s="21" t="str">
        <f>IF('Adjacent Counties'!CU77="x",VLOOKUP('2016 0-64'!CU$1,'2016 population'!$A$3:$E$102,4,FALSE),"")</f>
        <v/>
      </c>
      <c r="CV77" s="21" t="str">
        <f>IF('Adjacent Counties'!CV77="x",VLOOKUP('2016 0-64'!CV$1,'2016 population'!$A$3:$E$102,4,FALSE),"")</f>
        <v/>
      </c>
      <c r="CW77" s="21" t="str">
        <f>IF('Adjacent Counties'!CW77="x",VLOOKUP('2016 0-64'!CW$1,'2016 population'!$A$3:$E$102,4,FALSE),"")</f>
        <v/>
      </c>
      <c r="CX77" s="21">
        <f t="shared" si="1"/>
        <v>58094</v>
      </c>
    </row>
    <row r="78" spans="1:102">
      <c r="A78" s="3" t="s">
        <v>76</v>
      </c>
      <c r="B78" s="21" t="str">
        <f>IF('Adjacent Counties'!B78="x",VLOOKUP('2016 0-64'!B$1,'2016 population'!$A$3:$E$102,4,FALSE),"")</f>
        <v/>
      </c>
      <c r="C78" s="21" t="str">
        <f>IF('Adjacent Counties'!C78="x",VLOOKUP('2016 0-64'!C$1,'2016 population'!$A$3:$E$102,4,FALSE),"")</f>
        <v/>
      </c>
      <c r="D78" s="21" t="str">
        <f>IF('Adjacent Counties'!D78="x",VLOOKUP('2016 0-64'!D$1,'2016 population'!$A$3:$E$102,4,FALSE),"")</f>
        <v/>
      </c>
      <c r="E78" s="21">
        <f>IF('Adjacent Counties'!E78="x",VLOOKUP('2016 0-64'!E$1,'2016 population'!$A$3:$E$102,4,FALSE),"")</f>
        <v>1263</v>
      </c>
      <c r="F78" s="21" t="str">
        <f>IF('Adjacent Counties'!F78="x",VLOOKUP('2016 0-64'!F$1,'2016 population'!$A$3:$E$102,4,FALSE),"")</f>
        <v/>
      </c>
      <c r="G78" s="21" t="str">
        <f>IF('Adjacent Counties'!G78="x",VLOOKUP('2016 0-64'!G$1,'2016 population'!$A$3:$E$102,4,FALSE),"")</f>
        <v/>
      </c>
      <c r="H78" s="21" t="str">
        <f>IF('Adjacent Counties'!H78="x",VLOOKUP('2016 0-64'!H$1,'2016 population'!$A$3:$E$102,4,FALSE),"")</f>
        <v/>
      </c>
      <c r="I78" s="21" t="str">
        <f>IF('Adjacent Counties'!I78="x",VLOOKUP('2016 0-64'!I$1,'2016 population'!$A$3:$E$102,4,FALSE),"")</f>
        <v/>
      </c>
      <c r="J78" s="21" t="str">
        <f>IF('Adjacent Counties'!J78="x",VLOOKUP('2016 0-64'!J$1,'2016 population'!$A$3:$E$102,4,FALSE),"")</f>
        <v/>
      </c>
      <c r="K78" s="21" t="str">
        <f>IF('Adjacent Counties'!K78="x",VLOOKUP('2016 0-64'!K$1,'2016 population'!$A$3:$E$102,4,FALSE),"")</f>
        <v/>
      </c>
      <c r="L78" s="21" t="str">
        <f>IF('Adjacent Counties'!L78="x",VLOOKUP('2016 0-64'!L$1,'2016 population'!$A$3:$E$102,4,FALSE),"")</f>
        <v/>
      </c>
      <c r="M78" s="21" t="str">
        <f>IF('Adjacent Counties'!M78="x",VLOOKUP('2016 0-64'!M$1,'2016 population'!$A$3:$E$102,4,FALSE),"")</f>
        <v/>
      </c>
      <c r="N78" s="21" t="str">
        <f>IF('Adjacent Counties'!N78="x",VLOOKUP('2016 0-64'!N$1,'2016 population'!$A$3:$E$102,4,FALSE),"")</f>
        <v/>
      </c>
      <c r="O78" s="21" t="str">
        <f>IF('Adjacent Counties'!O78="x",VLOOKUP('2016 0-64'!O$1,'2016 population'!$A$3:$E$102,4,FALSE),"")</f>
        <v/>
      </c>
      <c r="P78" s="21" t="str">
        <f>IF('Adjacent Counties'!P78="x",VLOOKUP('2016 0-64'!P$1,'2016 population'!$A$3:$E$102,4,FALSE),"")</f>
        <v/>
      </c>
      <c r="Q78" s="21" t="str">
        <f>IF('Adjacent Counties'!Q78="x",VLOOKUP('2016 0-64'!Q$1,'2016 population'!$A$3:$E$102,4,FALSE),"")</f>
        <v/>
      </c>
      <c r="R78" s="21" t="str">
        <f>IF('Adjacent Counties'!R78="x",VLOOKUP('2016 0-64'!R$1,'2016 population'!$A$3:$E$102,4,FALSE),"")</f>
        <v/>
      </c>
      <c r="S78" s="21" t="str">
        <f>IF('Adjacent Counties'!S78="x",VLOOKUP('2016 0-64'!S$1,'2016 population'!$A$3:$E$102,4,FALSE),"")</f>
        <v/>
      </c>
      <c r="T78" s="21" t="str">
        <f>IF('Adjacent Counties'!T78="x",VLOOKUP('2016 0-64'!T$1,'2016 population'!$A$3:$E$102,4,FALSE),"")</f>
        <v/>
      </c>
      <c r="U78" s="21" t="str">
        <f>IF('Adjacent Counties'!U78="x",VLOOKUP('2016 0-64'!U$1,'2016 population'!$A$3:$E$102,4,FALSE),"")</f>
        <v/>
      </c>
      <c r="V78" s="21" t="str">
        <f>IF('Adjacent Counties'!V78="x",VLOOKUP('2016 0-64'!V$1,'2016 population'!$A$3:$E$102,4,FALSE),"")</f>
        <v/>
      </c>
      <c r="W78" s="21" t="str">
        <f>IF('Adjacent Counties'!W78="x",VLOOKUP('2016 0-64'!W$1,'2016 population'!$A$3:$E$102,4,FALSE),"")</f>
        <v/>
      </c>
      <c r="X78" s="21" t="str">
        <f>IF('Adjacent Counties'!X78="x",VLOOKUP('2016 0-64'!X$1,'2016 population'!$A$3:$E$102,4,FALSE),"")</f>
        <v/>
      </c>
      <c r="Y78" s="21" t="str">
        <f>IF('Adjacent Counties'!Y78="x",VLOOKUP('2016 0-64'!Y$1,'2016 population'!$A$3:$E$102,4,FALSE),"")</f>
        <v/>
      </c>
      <c r="Z78" s="21" t="str">
        <f>IF('Adjacent Counties'!Z78="x",VLOOKUP('2016 0-64'!Z$1,'2016 population'!$A$3:$E$102,4,FALSE),"")</f>
        <v/>
      </c>
      <c r="AA78" s="21" t="str">
        <f>IF('Adjacent Counties'!AA78="x",VLOOKUP('2016 0-64'!AA$1,'2016 population'!$A$3:$E$102,4,FALSE),"")</f>
        <v/>
      </c>
      <c r="AB78" s="21" t="str">
        <f>IF('Adjacent Counties'!AB78="x",VLOOKUP('2016 0-64'!AB$1,'2016 population'!$A$3:$E$102,4,FALSE),"")</f>
        <v/>
      </c>
      <c r="AC78" s="21" t="str">
        <f>IF('Adjacent Counties'!AC78="x",VLOOKUP('2016 0-64'!AC$1,'2016 population'!$A$3:$E$102,4,FALSE),"")</f>
        <v/>
      </c>
      <c r="AD78" s="21" t="str">
        <f>IF('Adjacent Counties'!AD78="x",VLOOKUP('2016 0-64'!AD$1,'2016 population'!$A$3:$E$102,4,FALSE),"")</f>
        <v/>
      </c>
      <c r="AE78" s="21" t="str">
        <f>IF('Adjacent Counties'!AE78="x",VLOOKUP('2016 0-64'!AE$1,'2016 population'!$A$3:$E$102,4,FALSE),"")</f>
        <v/>
      </c>
      <c r="AF78" s="21" t="str">
        <f>IF('Adjacent Counties'!AF78="x",VLOOKUP('2016 0-64'!AF$1,'2016 population'!$A$3:$E$102,4,FALSE),"")</f>
        <v/>
      </c>
      <c r="AG78" s="21" t="str">
        <f>IF('Adjacent Counties'!AG78="x",VLOOKUP('2016 0-64'!AG$1,'2016 population'!$A$3:$E$102,4,FALSE),"")</f>
        <v/>
      </c>
      <c r="AH78" s="21" t="str">
        <f>IF('Adjacent Counties'!AH78="x",VLOOKUP('2016 0-64'!AH$1,'2016 population'!$A$3:$E$102,4,FALSE),"")</f>
        <v/>
      </c>
      <c r="AI78" s="21" t="str">
        <f>IF('Adjacent Counties'!AI78="x",VLOOKUP('2016 0-64'!AI$1,'2016 population'!$A$3:$E$102,4,FALSE),"")</f>
        <v/>
      </c>
      <c r="AJ78" s="21" t="str">
        <f>IF('Adjacent Counties'!AJ78="x",VLOOKUP('2016 0-64'!AJ$1,'2016 population'!$A$3:$E$102,4,FALSE),"")</f>
        <v/>
      </c>
      <c r="AK78" s="21" t="str">
        <f>IF('Adjacent Counties'!AK78="x",VLOOKUP('2016 0-64'!AK$1,'2016 population'!$A$3:$E$102,4,FALSE),"")</f>
        <v/>
      </c>
      <c r="AL78" s="21" t="str">
        <f>IF('Adjacent Counties'!AL78="x",VLOOKUP('2016 0-64'!AL$1,'2016 population'!$A$3:$E$102,4,FALSE),"")</f>
        <v/>
      </c>
      <c r="AM78" s="21" t="str">
        <f>IF('Adjacent Counties'!AM78="x",VLOOKUP('2016 0-64'!AM$1,'2016 population'!$A$3:$E$102,4,FALSE),"")</f>
        <v/>
      </c>
      <c r="AN78" s="21" t="str">
        <f>IF('Adjacent Counties'!AN78="x",VLOOKUP('2016 0-64'!AN$1,'2016 population'!$A$3:$E$102,4,FALSE),"")</f>
        <v/>
      </c>
      <c r="AO78" s="21" t="str">
        <f>IF('Adjacent Counties'!AO78="x",VLOOKUP('2016 0-64'!AO$1,'2016 population'!$A$3:$E$102,4,FALSE),"")</f>
        <v/>
      </c>
      <c r="AP78" s="21" t="str">
        <f>IF('Adjacent Counties'!AP78="x",VLOOKUP('2016 0-64'!AP$1,'2016 population'!$A$3:$E$102,4,FALSE),"")</f>
        <v/>
      </c>
      <c r="AQ78" s="21" t="str">
        <f>IF('Adjacent Counties'!AQ78="x",VLOOKUP('2016 0-64'!AQ$1,'2016 population'!$A$3:$E$102,4,FALSE),"")</f>
        <v/>
      </c>
      <c r="AR78" s="21" t="str">
        <f>IF('Adjacent Counties'!AR78="x",VLOOKUP('2016 0-64'!AR$1,'2016 population'!$A$3:$E$102,4,FALSE),"")</f>
        <v/>
      </c>
      <c r="AS78" s="21" t="str">
        <f>IF('Adjacent Counties'!AS78="x",VLOOKUP('2016 0-64'!AS$1,'2016 population'!$A$3:$E$102,4,FALSE),"")</f>
        <v/>
      </c>
      <c r="AT78" s="21" t="str">
        <f>IF('Adjacent Counties'!AT78="x",VLOOKUP('2016 0-64'!AT$1,'2016 population'!$A$3:$E$102,4,FALSE),"")</f>
        <v/>
      </c>
      <c r="AU78" s="21" t="str">
        <f>IF('Adjacent Counties'!AU78="x",VLOOKUP('2016 0-64'!AU$1,'2016 population'!$A$3:$E$102,4,FALSE),"")</f>
        <v/>
      </c>
      <c r="AV78" s="21">
        <f>IF('Adjacent Counties'!AV78="x",VLOOKUP('2016 0-64'!AV$1,'2016 population'!$A$3:$E$102,4,FALSE),"")</f>
        <v>1294</v>
      </c>
      <c r="AW78" s="21" t="str">
        <f>IF('Adjacent Counties'!AW78="x",VLOOKUP('2016 0-64'!AW$1,'2016 population'!$A$3:$E$102,4,FALSE),"")</f>
        <v/>
      </c>
      <c r="AX78" s="21" t="str">
        <f>IF('Adjacent Counties'!AX78="x",VLOOKUP('2016 0-64'!AX$1,'2016 population'!$A$3:$E$102,4,FALSE),"")</f>
        <v/>
      </c>
      <c r="AY78" s="21" t="str">
        <f>IF('Adjacent Counties'!AY78="x",VLOOKUP('2016 0-64'!AY$1,'2016 population'!$A$3:$E$102,4,FALSE),"")</f>
        <v/>
      </c>
      <c r="AZ78" s="21" t="str">
        <f>IF('Adjacent Counties'!AZ78="x",VLOOKUP('2016 0-64'!AZ$1,'2016 population'!$A$3:$E$102,4,FALSE),"")</f>
        <v/>
      </c>
      <c r="BA78" s="21" t="str">
        <f>IF('Adjacent Counties'!BA78="x",VLOOKUP('2016 0-64'!BA$1,'2016 population'!$A$3:$E$102,4,FALSE),"")</f>
        <v/>
      </c>
      <c r="BB78" s="21" t="str">
        <f>IF('Adjacent Counties'!BB78="x",VLOOKUP('2016 0-64'!BB$1,'2016 population'!$A$3:$E$102,4,FALSE),"")</f>
        <v/>
      </c>
      <c r="BC78" s="21" t="str">
        <f>IF('Adjacent Counties'!BC78="x",VLOOKUP('2016 0-64'!BC$1,'2016 population'!$A$3:$E$102,4,FALSE),"")</f>
        <v/>
      </c>
      <c r="BD78" s="21" t="str">
        <f>IF('Adjacent Counties'!BD78="x",VLOOKUP('2016 0-64'!BD$1,'2016 population'!$A$3:$E$102,4,FALSE),"")</f>
        <v/>
      </c>
      <c r="BE78" s="21" t="str">
        <f>IF('Adjacent Counties'!BE78="x",VLOOKUP('2016 0-64'!BE$1,'2016 population'!$A$3:$E$102,4,FALSE),"")</f>
        <v/>
      </c>
      <c r="BF78" s="21" t="str">
        <f>IF('Adjacent Counties'!BF78="x",VLOOKUP('2016 0-64'!BF$1,'2016 population'!$A$3:$E$102,4,FALSE),"")</f>
        <v/>
      </c>
      <c r="BG78" s="21" t="str">
        <f>IF('Adjacent Counties'!BG78="x",VLOOKUP('2016 0-64'!BG$1,'2016 population'!$A$3:$E$102,4,FALSE),"")</f>
        <v/>
      </c>
      <c r="BH78" s="21" t="str">
        <f>IF('Adjacent Counties'!BH78="x",VLOOKUP('2016 0-64'!BH$1,'2016 population'!$A$3:$E$102,4,FALSE),"")</f>
        <v/>
      </c>
      <c r="BI78" s="21" t="str">
        <f>IF('Adjacent Counties'!BI78="x",VLOOKUP('2016 0-64'!BI$1,'2016 population'!$A$3:$E$102,4,FALSE),"")</f>
        <v/>
      </c>
      <c r="BJ78" s="21" t="str">
        <f>IF('Adjacent Counties'!BJ78="x",VLOOKUP('2016 0-64'!BJ$1,'2016 population'!$A$3:$E$102,4,FALSE),"")</f>
        <v/>
      </c>
      <c r="BK78" s="21">
        <f>IF('Adjacent Counties'!BK78="x",VLOOKUP('2016 0-64'!BK$1,'2016 population'!$A$3:$E$102,4,FALSE),"")</f>
        <v>1531</v>
      </c>
      <c r="BL78" s="21">
        <f>IF('Adjacent Counties'!BL78="x",VLOOKUP('2016 0-64'!BL$1,'2016 population'!$A$3:$E$102,4,FALSE),"")</f>
        <v>7549</v>
      </c>
      <c r="BM78" s="21" t="str">
        <f>IF('Adjacent Counties'!BM78="x",VLOOKUP('2016 0-64'!BM$1,'2016 population'!$A$3:$E$102,4,FALSE),"")</f>
        <v/>
      </c>
      <c r="BN78" s="21" t="str">
        <f>IF('Adjacent Counties'!BN78="x",VLOOKUP('2016 0-64'!BN$1,'2016 population'!$A$3:$E$102,4,FALSE),"")</f>
        <v/>
      </c>
      <c r="BO78" s="21" t="str">
        <f>IF('Adjacent Counties'!BO78="x",VLOOKUP('2016 0-64'!BO$1,'2016 population'!$A$3:$E$102,4,FALSE),"")</f>
        <v/>
      </c>
      <c r="BP78" s="21" t="str">
        <f>IF('Adjacent Counties'!BP78="x",VLOOKUP('2016 0-64'!BP$1,'2016 population'!$A$3:$E$102,4,FALSE),"")</f>
        <v/>
      </c>
      <c r="BQ78" s="21" t="str">
        <f>IF('Adjacent Counties'!BQ78="x",VLOOKUP('2016 0-64'!BQ$1,'2016 population'!$A$3:$E$102,4,FALSE),"")</f>
        <v/>
      </c>
      <c r="BR78" s="21" t="str">
        <f>IF('Adjacent Counties'!BR78="x",VLOOKUP('2016 0-64'!BR$1,'2016 population'!$A$3:$E$102,4,FALSE),"")</f>
        <v/>
      </c>
      <c r="BS78" s="21" t="str">
        <f>IF('Adjacent Counties'!BS78="x",VLOOKUP('2016 0-64'!BS$1,'2016 population'!$A$3:$E$102,4,FALSE),"")</f>
        <v/>
      </c>
      <c r="BT78" s="21" t="str">
        <f>IF('Adjacent Counties'!BT78="x",VLOOKUP('2016 0-64'!BT$1,'2016 population'!$A$3:$E$102,4,FALSE),"")</f>
        <v/>
      </c>
      <c r="BU78" s="21" t="str">
        <f>IF('Adjacent Counties'!BU78="x",VLOOKUP('2016 0-64'!BU$1,'2016 population'!$A$3:$E$102,4,FALSE),"")</f>
        <v/>
      </c>
      <c r="BV78" s="21" t="str">
        <f>IF('Adjacent Counties'!BV78="x",VLOOKUP('2016 0-64'!BV$1,'2016 population'!$A$3:$E$102,4,FALSE),"")</f>
        <v/>
      </c>
      <c r="BW78" s="21" t="str">
        <f>IF('Adjacent Counties'!BW78="x",VLOOKUP('2016 0-64'!BW$1,'2016 population'!$A$3:$E$102,4,FALSE),"")</f>
        <v/>
      </c>
      <c r="BX78" s="21" t="str">
        <f>IF('Adjacent Counties'!BX78="x",VLOOKUP('2016 0-64'!BX$1,'2016 population'!$A$3:$E$102,4,FALSE),"")</f>
        <v/>
      </c>
      <c r="BY78" s="21" t="str">
        <f>IF('Adjacent Counties'!BY78="x",VLOOKUP('2016 0-64'!BY$1,'2016 population'!$A$3:$E$102,4,FALSE),"")</f>
        <v/>
      </c>
      <c r="BZ78" s="21">
        <f>IF('Adjacent Counties'!BZ78="x",VLOOKUP('2016 0-64'!BZ$1,'2016 population'!$A$3:$E$102,4,FALSE),"")</f>
        <v>2250</v>
      </c>
      <c r="CA78" s="21" t="str">
        <f>IF('Adjacent Counties'!CA78="x",VLOOKUP('2016 0-64'!CA$1,'2016 population'!$A$3:$E$102,4,FALSE),"")</f>
        <v/>
      </c>
      <c r="CB78" s="21" t="str">
        <f>IF('Adjacent Counties'!CB78="x",VLOOKUP('2016 0-64'!CB$1,'2016 population'!$A$3:$E$102,4,FALSE),"")</f>
        <v/>
      </c>
      <c r="CC78" s="21" t="str">
        <f>IF('Adjacent Counties'!CC78="x",VLOOKUP('2016 0-64'!CC$1,'2016 population'!$A$3:$E$102,4,FALSE),"")</f>
        <v/>
      </c>
      <c r="CD78" s="21" t="str">
        <f>IF('Adjacent Counties'!CD78="x",VLOOKUP('2016 0-64'!CD$1,'2016 population'!$A$3:$E$102,4,FALSE),"")</f>
        <v/>
      </c>
      <c r="CE78" s="21" t="str">
        <f>IF('Adjacent Counties'!CE78="x",VLOOKUP('2016 0-64'!CE$1,'2016 population'!$A$3:$E$102,4,FALSE),"")</f>
        <v/>
      </c>
      <c r="CF78" s="21">
        <f>IF('Adjacent Counties'!CF78="x",VLOOKUP('2016 0-64'!CF$1,'2016 population'!$A$3:$E$102,4,FALSE),"")</f>
        <v>1604</v>
      </c>
      <c r="CG78" s="21">
        <f>IF('Adjacent Counties'!CG78="x",VLOOKUP('2016 0-64'!CG$1,'2016 population'!$A$3:$E$102,4,FALSE),"")</f>
        <v>3312</v>
      </c>
      <c r="CH78" s="21" t="str">
        <f>IF('Adjacent Counties'!CH78="x",VLOOKUP('2016 0-64'!CH$1,'2016 population'!$A$3:$E$102,4,FALSE),"")</f>
        <v/>
      </c>
      <c r="CI78" s="21" t="str">
        <f>IF('Adjacent Counties'!CI78="x",VLOOKUP('2016 0-64'!CI$1,'2016 population'!$A$3:$E$102,4,FALSE),"")</f>
        <v/>
      </c>
      <c r="CJ78" s="21" t="str">
        <f>IF('Adjacent Counties'!CJ78="x",VLOOKUP('2016 0-64'!CJ$1,'2016 population'!$A$3:$E$102,4,FALSE),"")</f>
        <v/>
      </c>
      <c r="CK78" s="21" t="str">
        <f>IF('Adjacent Counties'!CK78="x",VLOOKUP('2016 0-64'!CK$1,'2016 population'!$A$3:$E$102,4,FALSE),"")</f>
        <v/>
      </c>
      <c r="CL78" s="21" t="str">
        <f>IF('Adjacent Counties'!CL78="x",VLOOKUP('2016 0-64'!CL$1,'2016 population'!$A$3:$E$102,4,FALSE),"")</f>
        <v/>
      </c>
      <c r="CM78" s="21" t="str">
        <f>IF('Adjacent Counties'!CM78="x",VLOOKUP('2016 0-64'!CM$1,'2016 population'!$A$3:$E$102,4,FALSE),"")</f>
        <v/>
      </c>
      <c r="CN78" s="21" t="str">
        <f>IF('Adjacent Counties'!CN78="x",VLOOKUP('2016 0-64'!CN$1,'2016 population'!$A$3:$E$102,4,FALSE),"")</f>
        <v/>
      </c>
      <c r="CO78" s="21" t="str">
        <f>IF('Adjacent Counties'!CO78="x",VLOOKUP('2016 0-64'!CO$1,'2016 population'!$A$3:$E$102,4,FALSE),"")</f>
        <v/>
      </c>
      <c r="CP78" s="21" t="str">
        <f>IF('Adjacent Counties'!CP78="x",VLOOKUP('2016 0-64'!CP$1,'2016 population'!$A$3:$E$102,4,FALSE),"")</f>
        <v/>
      </c>
      <c r="CQ78" s="21" t="str">
        <f>IF('Adjacent Counties'!CQ78="x",VLOOKUP('2016 0-64'!CQ$1,'2016 population'!$A$3:$E$102,4,FALSE),"")</f>
        <v/>
      </c>
      <c r="CR78" s="21" t="str">
        <f>IF('Adjacent Counties'!CR78="x",VLOOKUP('2016 0-64'!CR$1,'2016 population'!$A$3:$E$102,4,FALSE),"")</f>
        <v/>
      </c>
      <c r="CS78" s="21" t="str">
        <f>IF('Adjacent Counties'!CS78="x",VLOOKUP('2016 0-64'!CS$1,'2016 population'!$A$3:$E$102,4,FALSE),"")</f>
        <v/>
      </c>
      <c r="CT78" s="21" t="str">
        <f>IF('Adjacent Counties'!CT78="x",VLOOKUP('2016 0-64'!CT$1,'2016 population'!$A$3:$E$102,4,FALSE),"")</f>
        <v/>
      </c>
      <c r="CU78" s="21" t="str">
        <f>IF('Adjacent Counties'!CU78="x",VLOOKUP('2016 0-64'!CU$1,'2016 population'!$A$3:$E$102,4,FALSE),"")</f>
        <v/>
      </c>
      <c r="CV78" s="21" t="str">
        <f>IF('Adjacent Counties'!CV78="x",VLOOKUP('2016 0-64'!CV$1,'2016 population'!$A$3:$E$102,4,FALSE),"")</f>
        <v/>
      </c>
      <c r="CW78" s="21" t="str">
        <f>IF('Adjacent Counties'!CW78="x",VLOOKUP('2016 0-64'!CW$1,'2016 population'!$A$3:$E$102,4,FALSE),"")</f>
        <v/>
      </c>
      <c r="CX78" s="21">
        <f t="shared" si="1"/>
        <v>18803</v>
      </c>
    </row>
    <row r="79" spans="1:102">
      <c r="A79" s="3" t="s">
        <v>77</v>
      </c>
      <c r="B79" s="21" t="str">
        <f>IF('Adjacent Counties'!B79="x",VLOOKUP('2016 0-64'!B$1,'2016 population'!$A$3:$E$102,4,FALSE),"")</f>
        <v/>
      </c>
      <c r="C79" s="21" t="str">
        <f>IF('Adjacent Counties'!C79="x",VLOOKUP('2016 0-64'!C$1,'2016 population'!$A$3:$E$102,4,FALSE),"")</f>
        <v/>
      </c>
      <c r="D79" s="21" t="str">
        <f>IF('Adjacent Counties'!D79="x",VLOOKUP('2016 0-64'!D$1,'2016 population'!$A$3:$E$102,4,FALSE),"")</f>
        <v/>
      </c>
      <c r="E79" s="21" t="str">
        <f>IF('Adjacent Counties'!E79="x",VLOOKUP('2016 0-64'!E$1,'2016 population'!$A$3:$E$102,4,FALSE),"")</f>
        <v/>
      </c>
      <c r="F79" s="21" t="str">
        <f>IF('Adjacent Counties'!F79="x",VLOOKUP('2016 0-64'!F$1,'2016 population'!$A$3:$E$102,4,FALSE),"")</f>
        <v/>
      </c>
      <c r="G79" s="21" t="str">
        <f>IF('Adjacent Counties'!G79="x",VLOOKUP('2016 0-64'!G$1,'2016 population'!$A$3:$E$102,4,FALSE),"")</f>
        <v/>
      </c>
      <c r="H79" s="21" t="str">
        <f>IF('Adjacent Counties'!H79="x",VLOOKUP('2016 0-64'!H$1,'2016 population'!$A$3:$E$102,4,FALSE),"")</f>
        <v/>
      </c>
      <c r="I79" s="21" t="str">
        <f>IF('Adjacent Counties'!I79="x",VLOOKUP('2016 0-64'!I$1,'2016 population'!$A$3:$E$102,4,FALSE),"")</f>
        <v/>
      </c>
      <c r="J79" s="21">
        <f>IF('Adjacent Counties'!J79="x",VLOOKUP('2016 0-64'!J$1,'2016 population'!$A$3:$E$102,4,FALSE),"")</f>
        <v>2012</v>
      </c>
      <c r="K79" s="21" t="str">
        <f>IF('Adjacent Counties'!K79="x",VLOOKUP('2016 0-64'!K$1,'2016 population'!$A$3:$E$102,4,FALSE),"")</f>
        <v/>
      </c>
      <c r="L79" s="21" t="str">
        <f>IF('Adjacent Counties'!L79="x",VLOOKUP('2016 0-64'!L$1,'2016 population'!$A$3:$E$102,4,FALSE),"")</f>
        <v/>
      </c>
      <c r="M79" s="21" t="str">
        <f>IF('Adjacent Counties'!M79="x",VLOOKUP('2016 0-64'!M$1,'2016 population'!$A$3:$E$102,4,FALSE),"")</f>
        <v/>
      </c>
      <c r="N79" s="21" t="str">
        <f>IF('Adjacent Counties'!N79="x",VLOOKUP('2016 0-64'!N$1,'2016 population'!$A$3:$E$102,4,FALSE),"")</f>
        <v/>
      </c>
      <c r="O79" s="21" t="str">
        <f>IF('Adjacent Counties'!O79="x",VLOOKUP('2016 0-64'!O$1,'2016 population'!$A$3:$E$102,4,FALSE),"")</f>
        <v/>
      </c>
      <c r="P79" s="21" t="str">
        <f>IF('Adjacent Counties'!P79="x",VLOOKUP('2016 0-64'!P$1,'2016 population'!$A$3:$E$102,4,FALSE),"")</f>
        <v/>
      </c>
      <c r="Q79" s="21" t="str">
        <f>IF('Adjacent Counties'!Q79="x",VLOOKUP('2016 0-64'!Q$1,'2016 population'!$A$3:$E$102,4,FALSE),"")</f>
        <v/>
      </c>
      <c r="R79" s="21" t="str">
        <f>IF('Adjacent Counties'!R79="x",VLOOKUP('2016 0-64'!R$1,'2016 population'!$A$3:$E$102,4,FALSE),"")</f>
        <v/>
      </c>
      <c r="S79" s="21" t="str">
        <f>IF('Adjacent Counties'!S79="x",VLOOKUP('2016 0-64'!S$1,'2016 population'!$A$3:$E$102,4,FALSE),"")</f>
        <v/>
      </c>
      <c r="T79" s="21" t="str">
        <f>IF('Adjacent Counties'!T79="x",VLOOKUP('2016 0-64'!T$1,'2016 population'!$A$3:$E$102,4,FALSE),"")</f>
        <v/>
      </c>
      <c r="U79" s="21" t="str">
        <f>IF('Adjacent Counties'!U79="x",VLOOKUP('2016 0-64'!U$1,'2016 population'!$A$3:$E$102,4,FALSE),"")</f>
        <v/>
      </c>
      <c r="V79" s="21" t="str">
        <f>IF('Adjacent Counties'!V79="x",VLOOKUP('2016 0-64'!V$1,'2016 population'!$A$3:$E$102,4,FALSE),"")</f>
        <v/>
      </c>
      <c r="W79" s="21" t="str">
        <f>IF('Adjacent Counties'!W79="x",VLOOKUP('2016 0-64'!W$1,'2016 population'!$A$3:$E$102,4,FALSE),"")</f>
        <v/>
      </c>
      <c r="X79" s="21" t="str">
        <f>IF('Adjacent Counties'!X79="x",VLOOKUP('2016 0-64'!X$1,'2016 population'!$A$3:$E$102,4,FALSE),"")</f>
        <v/>
      </c>
      <c r="Y79" s="21">
        <f>IF('Adjacent Counties'!Y79="x",VLOOKUP('2016 0-64'!Y$1,'2016 population'!$A$3:$E$102,4,FALSE),"")</f>
        <v>3173</v>
      </c>
      <c r="Z79" s="21" t="str">
        <f>IF('Adjacent Counties'!Z79="x",VLOOKUP('2016 0-64'!Z$1,'2016 population'!$A$3:$E$102,4,FALSE),"")</f>
        <v/>
      </c>
      <c r="AA79" s="21">
        <f>IF('Adjacent Counties'!AA79="x",VLOOKUP('2016 0-64'!AA$1,'2016 population'!$A$3:$E$102,4,FALSE),"")</f>
        <v>11355</v>
      </c>
      <c r="AB79" s="21" t="str">
        <f>IF('Adjacent Counties'!AB79="x",VLOOKUP('2016 0-64'!AB$1,'2016 population'!$A$3:$E$102,4,FALSE),"")</f>
        <v/>
      </c>
      <c r="AC79" s="21" t="str">
        <f>IF('Adjacent Counties'!AC79="x",VLOOKUP('2016 0-64'!AC$1,'2016 population'!$A$3:$E$102,4,FALSE),"")</f>
        <v/>
      </c>
      <c r="AD79" s="21" t="str">
        <f>IF('Adjacent Counties'!AD79="x",VLOOKUP('2016 0-64'!AD$1,'2016 population'!$A$3:$E$102,4,FALSE),"")</f>
        <v/>
      </c>
      <c r="AE79" s="21" t="str">
        <f>IF('Adjacent Counties'!AE79="x",VLOOKUP('2016 0-64'!AE$1,'2016 population'!$A$3:$E$102,4,FALSE),"")</f>
        <v/>
      </c>
      <c r="AF79" s="21" t="str">
        <f>IF('Adjacent Counties'!AF79="x",VLOOKUP('2016 0-64'!AF$1,'2016 population'!$A$3:$E$102,4,FALSE),"")</f>
        <v/>
      </c>
      <c r="AG79" s="21" t="str">
        <f>IF('Adjacent Counties'!AG79="x",VLOOKUP('2016 0-64'!AG$1,'2016 population'!$A$3:$E$102,4,FALSE),"")</f>
        <v/>
      </c>
      <c r="AH79" s="21" t="str">
        <f>IF('Adjacent Counties'!AH79="x",VLOOKUP('2016 0-64'!AH$1,'2016 population'!$A$3:$E$102,4,FALSE),"")</f>
        <v/>
      </c>
      <c r="AI79" s="21" t="str">
        <f>IF('Adjacent Counties'!AI79="x",VLOOKUP('2016 0-64'!AI$1,'2016 population'!$A$3:$E$102,4,FALSE),"")</f>
        <v/>
      </c>
      <c r="AJ79" s="21" t="str">
        <f>IF('Adjacent Counties'!AJ79="x",VLOOKUP('2016 0-64'!AJ$1,'2016 population'!$A$3:$E$102,4,FALSE),"")</f>
        <v/>
      </c>
      <c r="AK79" s="21" t="str">
        <f>IF('Adjacent Counties'!AK79="x",VLOOKUP('2016 0-64'!AK$1,'2016 population'!$A$3:$E$102,4,FALSE),"")</f>
        <v/>
      </c>
      <c r="AL79" s="21" t="str">
        <f>IF('Adjacent Counties'!AL79="x",VLOOKUP('2016 0-64'!AL$1,'2016 population'!$A$3:$E$102,4,FALSE),"")</f>
        <v/>
      </c>
      <c r="AM79" s="21" t="str">
        <f>IF('Adjacent Counties'!AM79="x",VLOOKUP('2016 0-64'!AM$1,'2016 population'!$A$3:$E$102,4,FALSE),"")</f>
        <v/>
      </c>
      <c r="AN79" s="21" t="str">
        <f>IF('Adjacent Counties'!AN79="x",VLOOKUP('2016 0-64'!AN$1,'2016 population'!$A$3:$E$102,4,FALSE),"")</f>
        <v/>
      </c>
      <c r="AO79" s="21" t="str">
        <f>IF('Adjacent Counties'!AO79="x",VLOOKUP('2016 0-64'!AO$1,'2016 population'!$A$3:$E$102,4,FALSE),"")</f>
        <v/>
      </c>
      <c r="AP79" s="21" t="str">
        <f>IF('Adjacent Counties'!AP79="x",VLOOKUP('2016 0-64'!AP$1,'2016 population'!$A$3:$E$102,4,FALSE),"")</f>
        <v/>
      </c>
      <c r="AQ79" s="21" t="str">
        <f>IF('Adjacent Counties'!AQ79="x",VLOOKUP('2016 0-64'!AQ$1,'2016 population'!$A$3:$E$102,4,FALSE),"")</f>
        <v/>
      </c>
      <c r="AR79" s="21" t="str">
        <f>IF('Adjacent Counties'!AR79="x",VLOOKUP('2016 0-64'!AR$1,'2016 population'!$A$3:$E$102,4,FALSE),"")</f>
        <v/>
      </c>
      <c r="AS79" s="21" t="str">
        <f>IF('Adjacent Counties'!AS79="x",VLOOKUP('2016 0-64'!AS$1,'2016 population'!$A$3:$E$102,4,FALSE),"")</f>
        <v/>
      </c>
      <c r="AT79" s="21" t="str">
        <f>IF('Adjacent Counties'!AT79="x",VLOOKUP('2016 0-64'!AT$1,'2016 population'!$A$3:$E$102,4,FALSE),"")</f>
        <v/>
      </c>
      <c r="AU79" s="21" t="str">
        <f>IF('Adjacent Counties'!AU79="x",VLOOKUP('2016 0-64'!AU$1,'2016 population'!$A$3:$E$102,4,FALSE),"")</f>
        <v/>
      </c>
      <c r="AV79" s="21">
        <f>IF('Adjacent Counties'!AV79="x",VLOOKUP('2016 0-64'!AV$1,'2016 population'!$A$3:$E$102,4,FALSE),"")</f>
        <v>1294</v>
      </c>
      <c r="AW79" s="21" t="str">
        <f>IF('Adjacent Counties'!AW79="x",VLOOKUP('2016 0-64'!AW$1,'2016 population'!$A$3:$E$102,4,FALSE),"")</f>
        <v/>
      </c>
      <c r="AX79" s="21" t="str">
        <f>IF('Adjacent Counties'!AX79="x",VLOOKUP('2016 0-64'!AX$1,'2016 population'!$A$3:$E$102,4,FALSE),"")</f>
        <v/>
      </c>
      <c r="AY79" s="21" t="str">
        <f>IF('Adjacent Counties'!AY79="x",VLOOKUP('2016 0-64'!AY$1,'2016 population'!$A$3:$E$102,4,FALSE),"")</f>
        <v/>
      </c>
      <c r="AZ79" s="21" t="str">
        <f>IF('Adjacent Counties'!AZ79="x",VLOOKUP('2016 0-64'!AZ$1,'2016 population'!$A$3:$E$102,4,FALSE),"")</f>
        <v/>
      </c>
      <c r="BA79" s="21" t="str">
        <f>IF('Adjacent Counties'!BA79="x",VLOOKUP('2016 0-64'!BA$1,'2016 population'!$A$3:$E$102,4,FALSE),"")</f>
        <v/>
      </c>
      <c r="BB79" s="21" t="str">
        <f>IF('Adjacent Counties'!BB79="x",VLOOKUP('2016 0-64'!BB$1,'2016 population'!$A$3:$E$102,4,FALSE),"")</f>
        <v/>
      </c>
      <c r="BC79" s="21" t="str">
        <f>IF('Adjacent Counties'!BC79="x",VLOOKUP('2016 0-64'!BC$1,'2016 population'!$A$3:$E$102,4,FALSE),"")</f>
        <v/>
      </c>
      <c r="BD79" s="21" t="str">
        <f>IF('Adjacent Counties'!BD79="x",VLOOKUP('2016 0-64'!BD$1,'2016 population'!$A$3:$E$102,4,FALSE),"")</f>
        <v/>
      </c>
      <c r="BE79" s="21" t="str">
        <f>IF('Adjacent Counties'!BE79="x",VLOOKUP('2016 0-64'!BE$1,'2016 population'!$A$3:$E$102,4,FALSE),"")</f>
        <v/>
      </c>
      <c r="BF79" s="21" t="str">
        <f>IF('Adjacent Counties'!BF79="x",VLOOKUP('2016 0-64'!BF$1,'2016 population'!$A$3:$E$102,4,FALSE),"")</f>
        <v/>
      </c>
      <c r="BG79" s="21" t="str">
        <f>IF('Adjacent Counties'!BG79="x",VLOOKUP('2016 0-64'!BG$1,'2016 population'!$A$3:$E$102,4,FALSE),"")</f>
        <v/>
      </c>
      <c r="BH79" s="21" t="str">
        <f>IF('Adjacent Counties'!BH79="x",VLOOKUP('2016 0-64'!BH$1,'2016 population'!$A$3:$E$102,4,FALSE),"")</f>
        <v/>
      </c>
      <c r="BI79" s="21" t="str">
        <f>IF('Adjacent Counties'!BI79="x",VLOOKUP('2016 0-64'!BI$1,'2016 population'!$A$3:$E$102,4,FALSE),"")</f>
        <v/>
      </c>
      <c r="BJ79" s="21" t="str">
        <f>IF('Adjacent Counties'!BJ79="x",VLOOKUP('2016 0-64'!BJ$1,'2016 population'!$A$3:$E$102,4,FALSE),"")</f>
        <v/>
      </c>
      <c r="BK79" s="21" t="str">
        <f>IF('Adjacent Counties'!BK79="x",VLOOKUP('2016 0-64'!BK$1,'2016 population'!$A$3:$E$102,4,FALSE),"")</f>
        <v/>
      </c>
      <c r="BL79" s="21" t="str">
        <f>IF('Adjacent Counties'!BL79="x",VLOOKUP('2016 0-64'!BL$1,'2016 population'!$A$3:$E$102,4,FALSE),"")</f>
        <v/>
      </c>
      <c r="BM79" s="21" t="str">
        <f>IF('Adjacent Counties'!BM79="x",VLOOKUP('2016 0-64'!BM$1,'2016 population'!$A$3:$E$102,4,FALSE),"")</f>
        <v/>
      </c>
      <c r="BN79" s="21" t="str">
        <f>IF('Adjacent Counties'!BN79="x",VLOOKUP('2016 0-64'!BN$1,'2016 population'!$A$3:$E$102,4,FALSE),"")</f>
        <v/>
      </c>
      <c r="BO79" s="21" t="str">
        <f>IF('Adjacent Counties'!BO79="x",VLOOKUP('2016 0-64'!BO$1,'2016 population'!$A$3:$E$102,4,FALSE),"")</f>
        <v/>
      </c>
      <c r="BP79" s="21" t="str">
        <f>IF('Adjacent Counties'!BP79="x",VLOOKUP('2016 0-64'!BP$1,'2016 population'!$A$3:$E$102,4,FALSE),"")</f>
        <v/>
      </c>
      <c r="BQ79" s="21" t="str">
        <f>IF('Adjacent Counties'!BQ79="x",VLOOKUP('2016 0-64'!BQ$1,'2016 population'!$A$3:$E$102,4,FALSE),"")</f>
        <v/>
      </c>
      <c r="BR79" s="21" t="str">
        <f>IF('Adjacent Counties'!BR79="x",VLOOKUP('2016 0-64'!BR$1,'2016 population'!$A$3:$E$102,4,FALSE),"")</f>
        <v/>
      </c>
      <c r="BS79" s="21" t="str">
        <f>IF('Adjacent Counties'!BS79="x",VLOOKUP('2016 0-64'!BS$1,'2016 population'!$A$3:$E$102,4,FALSE),"")</f>
        <v/>
      </c>
      <c r="BT79" s="21" t="str">
        <f>IF('Adjacent Counties'!BT79="x",VLOOKUP('2016 0-64'!BT$1,'2016 population'!$A$3:$E$102,4,FALSE),"")</f>
        <v/>
      </c>
      <c r="BU79" s="21" t="str">
        <f>IF('Adjacent Counties'!BU79="x",VLOOKUP('2016 0-64'!BU$1,'2016 population'!$A$3:$E$102,4,FALSE),"")</f>
        <v/>
      </c>
      <c r="BV79" s="21" t="str">
        <f>IF('Adjacent Counties'!BV79="x",VLOOKUP('2016 0-64'!BV$1,'2016 population'!$A$3:$E$102,4,FALSE),"")</f>
        <v/>
      </c>
      <c r="BW79" s="21" t="str">
        <f>IF('Adjacent Counties'!BW79="x",VLOOKUP('2016 0-64'!BW$1,'2016 population'!$A$3:$E$102,4,FALSE),"")</f>
        <v/>
      </c>
      <c r="BX79" s="21" t="str">
        <f>IF('Adjacent Counties'!BX79="x",VLOOKUP('2016 0-64'!BX$1,'2016 population'!$A$3:$E$102,4,FALSE),"")</f>
        <v/>
      </c>
      <c r="BY79" s="21" t="str">
        <f>IF('Adjacent Counties'!BY79="x",VLOOKUP('2016 0-64'!BY$1,'2016 population'!$A$3:$E$102,4,FALSE),"")</f>
        <v/>
      </c>
      <c r="BZ79" s="21" t="str">
        <f>IF('Adjacent Counties'!BZ79="x",VLOOKUP('2016 0-64'!BZ$1,'2016 population'!$A$3:$E$102,4,FALSE),"")</f>
        <v/>
      </c>
      <c r="CA79" s="21">
        <f>IF('Adjacent Counties'!CA79="x",VLOOKUP('2016 0-64'!CA$1,'2016 population'!$A$3:$E$102,4,FALSE),"")</f>
        <v>5160</v>
      </c>
      <c r="CB79" s="21" t="str">
        <f>IF('Adjacent Counties'!CB79="x",VLOOKUP('2016 0-64'!CB$1,'2016 population'!$A$3:$E$102,4,FALSE),"")</f>
        <v/>
      </c>
      <c r="CC79" s="21" t="str">
        <f>IF('Adjacent Counties'!CC79="x",VLOOKUP('2016 0-64'!CC$1,'2016 population'!$A$3:$E$102,4,FALSE),"")</f>
        <v/>
      </c>
      <c r="CD79" s="21" t="str">
        <f>IF('Adjacent Counties'!CD79="x",VLOOKUP('2016 0-64'!CD$1,'2016 population'!$A$3:$E$102,4,FALSE),"")</f>
        <v/>
      </c>
      <c r="CE79" s="21" t="str">
        <f>IF('Adjacent Counties'!CE79="x",VLOOKUP('2016 0-64'!CE$1,'2016 population'!$A$3:$E$102,4,FALSE),"")</f>
        <v/>
      </c>
      <c r="CF79" s="21">
        <f>IF('Adjacent Counties'!CF79="x",VLOOKUP('2016 0-64'!CF$1,'2016 population'!$A$3:$E$102,4,FALSE),"")</f>
        <v>1604</v>
      </c>
      <c r="CG79" s="21" t="str">
        <f>IF('Adjacent Counties'!CG79="x",VLOOKUP('2016 0-64'!CG$1,'2016 population'!$A$3:$E$102,4,FALSE),"")</f>
        <v/>
      </c>
      <c r="CH79" s="21" t="str">
        <f>IF('Adjacent Counties'!CH79="x",VLOOKUP('2016 0-64'!CH$1,'2016 population'!$A$3:$E$102,4,FALSE),"")</f>
        <v/>
      </c>
      <c r="CI79" s="21" t="str">
        <f>IF('Adjacent Counties'!CI79="x",VLOOKUP('2016 0-64'!CI$1,'2016 population'!$A$3:$E$102,4,FALSE),"")</f>
        <v/>
      </c>
      <c r="CJ79" s="21" t="str">
        <f>IF('Adjacent Counties'!CJ79="x",VLOOKUP('2016 0-64'!CJ$1,'2016 population'!$A$3:$E$102,4,FALSE),"")</f>
        <v/>
      </c>
      <c r="CK79" s="21" t="str">
        <f>IF('Adjacent Counties'!CK79="x",VLOOKUP('2016 0-64'!CK$1,'2016 population'!$A$3:$E$102,4,FALSE),"")</f>
        <v/>
      </c>
      <c r="CL79" s="21" t="str">
        <f>IF('Adjacent Counties'!CL79="x",VLOOKUP('2016 0-64'!CL$1,'2016 population'!$A$3:$E$102,4,FALSE),"")</f>
        <v/>
      </c>
      <c r="CM79" s="21" t="str">
        <f>IF('Adjacent Counties'!CM79="x",VLOOKUP('2016 0-64'!CM$1,'2016 population'!$A$3:$E$102,4,FALSE),"")</f>
        <v/>
      </c>
      <c r="CN79" s="21" t="str">
        <f>IF('Adjacent Counties'!CN79="x",VLOOKUP('2016 0-64'!CN$1,'2016 population'!$A$3:$E$102,4,FALSE),"")</f>
        <v/>
      </c>
      <c r="CO79" s="21" t="str">
        <f>IF('Adjacent Counties'!CO79="x",VLOOKUP('2016 0-64'!CO$1,'2016 population'!$A$3:$E$102,4,FALSE),"")</f>
        <v/>
      </c>
      <c r="CP79" s="21" t="str">
        <f>IF('Adjacent Counties'!CP79="x",VLOOKUP('2016 0-64'!CP$1,'2016 population'!$A$3:$E$102,4,FALSE),"")</f>
        <v/>
      </c>
      <c r="CQ79" s="21" t="str">
        <f>IF('Adjacent Counties'!CQ79="x",VLOOKUP('2016 0-64'!CQ$1,'2016 population'!$A$3:$E$102,4,FALSE),"")</f>
        <v/>
      </c>
      <c r="CR79" s="21" t="str">
        <f>IF('Adjacent Counties'!CR79="x",VLOOKUP('2016 0-64'!CR$1,'2016 population'!$A$3:$E$102,4,FALSE),"")</f>
        <v/>
      </c>
      <c r="CS79" s="21" t="str">
        <f>IF('Adjacent Counties'!CS79="x",VLOOKUP('2016 0-64'!CS$1,'2016 population'!$A$3:$E$102,4,FALSE),"")</f>
        <v/>
      </c>
      <c r="CT79" s="21" t="str">
        <f>IF('Adjacent Counties'!CT79="x",VLOOKUP('2016 0-64'!CT$1,'2016 population'!$A$3:$E$102,4,FALSE),"")</f>
        <v/>
      </c>
      <c r="CU79" s="21" t="str">
        <f>IF('Adjacent Counties'!CU79="x",VLOOKUP('2016 0-64'!CU$1,'2016 population'!$A$3:$E$102,4,FALSE),"")</f>
        <v/>
      </c>
      <c r="CV79" s="21" t="str">
        <f>IF('Adjacent Counties'!CV79="x",VLOOKUP('2016 0-64'!CV$1,'2016 population'!$A$3:$E$102,4,FALSE),"")</f>
        <v/>
      </c>
      <c r="CW79" s="21" t="str">
        <f>IF('Adjacent Counties'!CW79="x",VLOOKUP('2016 0-64'!CW$1,'2016 population'!$A$3:$E$102,4,FALSE),"")</f>
        <v/>
      </c>
      <c r="CX79" s="21">
        <f t="shared" si="1"/>
        <v>24598</v>
      </c>
    </row>
    <row r="80" spans="1:102">
      <c r="A80" s="3" t="s">
        <v>78</v>
      </c>
      <c r="B80" s="21">
        <f>IF('Adjacent Counties'!B80="x",VLOOKUP('2016 0-64'!B$1,'2016 population'!$A$3:$E$102,4,FALSE),"")</f>
        <v>7471</v>
      </c>
      <c r="C80" s="21" t="str">
        <f>IF('Adjacent Counties'!C80="x",VLOOKUP('2016 0-64'!C$1,'2016 population'!$A$3:$E$102,4,FALSE),"")</f>
        <v/>
      </c>
      <c r="D80" s="21" t="str">
        <f>IF('Adjacent Counties'!D80="x",VLOOKUP('2016 0-64'!D$1,'2016 population'!$A$3:$E$102,4,FALSE),"")</f>
        <v/>
      </c>
      <c r="E80" s="21" t="str">
        <f>IF('Adjacent Counties'!E80="x",VLOOKUP('2016 0-64'!E$1,'2016 population'!$A$3:$E$102,4,FALSE),"")</f>
        <v/>
      </c>
      <c r="F80" s="21" t="str">
        <f>IF('Adjacent Counties'!F80="x",VLOOKUP('2016 0-64'!F$1,'2016 population'!$A$3:$E$102,4,FALSE),"")</f>
        <v/>
      </c>
      <c r="G80" s="21" t="str">
        <f>IF('Adjacent Counties'!G80="x",VLOOKUP('2016 0-64'!G$1,'2016 population'!$A$3:$E$102,4,FALSE),"")</f>
        <v/>
      </c>
      <c r="H80" s="21" t="str">
        <f>IF('Adjacent Counties'!H80="x",VLOOKUP('2016 0-64'!H$1,'2016 population'!$A$3:$E$102,4,FALSE),"")</f>
        <v/>
      </c>
      <c r="I80" s="21" t="str">
        <f>IF('Adjacent Counties'!I80="x",VLOOKUP('2016 0-64'!I$1,'2016 population'!$A$3:$E$102,4,FALSE),"")</f>
        <v/>
      </c>
      <c r="J80" s="21" t="str">
        <f>IF('Adjacent Counties'!J80="x",VLOOKUP('2016 0-64'!J$1,'2016 population'!$A$3:$E$102,4,FALSE),"")</f>
        <v/>
      </c>
      <c r="K80" s="21" t="str">
        <f>IF('Adjacent Counties'!K80="x",VLOOKUP('2016 0-64'!K$1,'2016 population'!$A$3:$E$102,4,FALSE),"")</f>
        <v/>
      </c>
      <c r="L80" s="21" t="str">
        <f>IF('Adjacent Counties'!L80="x",VLOOKUP('2016 0-64'!L$1,'2016 population'!$A$3:$E$102,4,FALSE),"")</f>
        <v/>
      </c>
      <c r="M80" s="21" t="str">
        <f>IF('Adjacent Counties'!M80="x",VLOOKUP('2016 0-64'!M$1,'2016 population'!$A$3:$E$102,4,FALSE),"")</f>
        <v/>
      </c>
      <c r="N80" s="21" t="str">
        <f>IF('Adjacent Counties'!N80="x",VLOOKUP('2016 0-64'!N$1,'2016 population'!$A$3:$E$102,4,FALSE),"")</f>
        <v/>
      </c>
      <c r="O80" s="21" t="str">
        <f>IF('Adjacent Counties'!O80="x",VLOOKUP('2016 0-64'!O$1,'2016 population'!$A$3:$E$102,4,FALSE),"")</f>
        <v/>
      </c>
      <c r="P80" s="21" t="str">
        <f>IF('Adjacent Counties'!P80="x",VLOOKUP('2016 0-64'!P$1,'2016 population'!$A$3:$E$102,4,FALSE),"")</f>
        <v/>
      </c>
      <c r="Q80" s="21" t="str">
        <f>IF('Adjacent Counties'!Q80="x",VLOOKUP('2016 0-64'!Q$1,'2016 population'!$A$3:$E$102,4,FALSE),"")</f>
        <v/>
      </c>
      <c r="R80" s="21">
        <f>IF('Adjacent Counties'!R80="x",VLOOKUP('2016 0-64'!R$1,'2016 population'!$A$3:$E$102,4,FALSE),"")</f>
        <v>1313</v>
      </c>
      <c r="S80" s="21" t="str">
        <f>IF('Adjacent Counties'!S80="x",VLOOKUP('2016 0-64'!S$1,'2016 population'!$A$3:$E$102,4,FALSE),"")</f>
        <v/>
      </c>
      <c r="T80" s="21" t="str">
        <f>IF('Adjacent Counties'!T80="x",VLOOKUP('2016 0-64'!T$1,'2016 population'!$A$3:$E$102,4,FALSE),"")</f>
        <v/>
      </c>
      <c r="U80" s="21" t="str">
        <f>IF('Adjacent Counties'!U80="x",VLOOKUP('2016 0-64'!U$1,'2016 population'!$A$3:$E$102,4,FALSE),"")</f>
        <v/>
      </c>
      <c r="V80" s="21" t="str">
        <f>IF('Adjacent Counties'!V80="x",VLOOKUP('2016 0-64'!V$1,'2016 population'!$A$3:$E$102,4,FALSE),"")</f>
        <v/>
      </c>
      <c r="W80" s="21" t="str">
        <f>IF('Adjacent Counties'!W80="x",VLOOKUP('2016 0-64'!W$1,'2016 population'!$A$3:$E$102,4,FALSE),"")</f>
        <v/>
      </c>
      <c r="X80" s="21" t="str">
        <f>IF('Adjacent Counties'!X80="x",VLOOKUP('2016 0-64'!X$1,'2016 population'!$A$3:$E$102,4,FALSE),"")</f>
        <v/>
      </c>
      <c r="Y80" s="21" t="str">
        <f>IF('Adjacent Counties'!Y80="x",VLOOKUP('2016 0-64'!Y$1,'2016 population'!$A$3:$E$102,4,FALSE),"")</f>
        <v/>
      </c>
      <c r="Z80" s="21" t="str">
        <f>IF('Adjacent Counties'!Z80="x",VLOOKUP('2016 0-64'!Z$1,'2016 population'!$A$3:$E$102,4,FALSE),"")</f>
        <v/>
      </c>
      <c r="AA80" s="21" t="str">
        <f>IF('Adjacent Counties'!AA80="x",VLOOKUP('2016 0-64'!AA$1,'2016 population'!$A$3:$E$102,4,FALSE),"")</f>
        <v/>
      </c>
      <c r="AB80" s="21" t="str">
        <f>IF('Adjacent Counties'!AB80="x",VLOOKUP('2016 0-64'!AB$1,'2016 population'!$A$3:$E$102,4,FALSE),"")</f>
        <v/>
      </c>
      <c r="AC80" s="21" t="str">
        <f>IF('Adjacent Counties'!AC80="x",VLOOKUP('2016 0-64'!AC$1,'2016 population'!$A$3:$E$102,4,FALSE),"")</f>
        <v/>
      </c>
      <c r="AD80" s="21" t="str">
        <f>IF('Adjacent Counties'!AD80="x",VLOOKUP('2016 0-64'!AD$1,'2016 population'!$A$3:$E$102,4,FALSE),"")</f>
        <v/>
      </c>
      <c r="AE80" s="21" t="str">
        <f>IF('Adjacent Counties'!AE80="x",VLOOKUP('2016 0-64'!AE$1,'2016 population'!$A$3:$E$102,4,FALSE),"")</f>
        <v/>
      </c>
      <c r="AF80" s="21" t="str">
        <f>IF('Adjacent Counties'!AF80="x",VLOOKUP('2016 0-64'!AF$1,'2016 population'!$A$3:$E$102,4,FALSE),"")</f>
        <v/>
      </c>
      <c r="AG80" s="21" t="str">
        <f>IF('Adjacent Counties'!AG80="x",VLOOKUP('2016 0-64'!AG$1,'2016 population'!$A$3:$E$102,4,FALSE),"")</f>
        <v/>
      </c>
      <c r="AH80" s="21" t="str">
        <f>IF('Adjacent Counties'!AH80="x",VLOOKUP('2016 0-64'!AH$1,'2016 population'!$A$3:$E$102,4,FALSE),"")</f>
        <v/>
      </c>
      <c r="AI80" s="21">
        <f>IF('Adjacent Counties'!AI80="x",VLOOKUP('2016 0-64'!AI$1,'2016 population'!$A$3:$E$102,4,FALSE),"")</f>
        <v>15897</v>
      </c>
      <c r="AJ80" s="21" t="str">
        <f>IF('Adjacent Counties'!AJ80="x",VLOOKUP('2016 0-64'!AJ$1,'2016 population'!$A$3:$E$102,4,FALSE),"")</f>
        <v/>
      </c>
      <c r="AK80" s="21" t="str">
        <f>IF('Adjacent Counties'!AK80="x",VLOOKUP('2016 0-64'!AK$1,'2016 population'!$A$3:$E$102,4,FALSE),"")</f>
        <v/>
      </c>
      <c r="AL80" s="21" t="str">
        <f>IF('Adjacent Counties'!AL80="x",VLOOKUP('2016 0-64'!AL$1,'2016 population'!$A$3:$E$102,4,FALSE),"")</f>
        <v/>
      </c>
      <c r="AM80" s="21" t="str">
        <f>IF('Adjacent Counties'!AM80="x",VLOOKUP('2016 0-64'!AM$1,'2016 population'!$A$3:$E$102,4,FALSE),"")</f>
        <v/>
      </c>
      <c r="AN80" s="21" t="str">
        <f>IF('Adjacent Counties'!AN80="x",VLOOKUP('2016 0-64'!AN$1,'2016 population'!$A$3:$E$102,4,FALSE),"")</f>
        <v/>
      </c>
      <c r="AO80" s="21" t="str">
        <f>IF('Adjacent Counties'!AO80="x",VLOOKUP('2016 0-64'!AO$1,'2016 population'!$A$3:$E$102,4,FALSE),"")</f>
        <v/>
      </c>
      <c r="AP80" s="21">
        <f>IF('Adjacent Counties'!AP80="x",VLOOKUP('2016 0-64'!AP$1,'2016 population'!$A$3:$E$102,4,FALSE),"")</f>
        <v>21277</v>
      </c>
      <c r="AQ80" s="21" t="str">
        <f>IF('Adjacent Counties'!AQ80="x",VLOOKUP('2016 0-64'!AQ$1,'2016 population'!$A$3:$E$102,4,FALSE),"")</f>
        <v/>
      </c>
      <c r="AR80" s="21" t="str">
        <f>IF('Adjacent Counties'!AR80="x",VLOOKUP('2016 0-64'!AR$1,'2016 population'!$A$3:$E$102,4,FALSE),"")</f>
        <v/>
      </c>
      <c r="AS80" s="21" t="str">
        <f>IF('Adjacent Counties'!AS80="x",VLOOKUP('2016 0-64'!AS$1,'2016 population'!$A$3:$E$102,4,FALSE),"")</f>
        <v/>
      </c>
      <c r="AT80" s="21" t="str">
        <f>IF('Adjacent Counties'!AT80="x",VLOOKUP('2016 0-64'!AT$1,'2016 population'!$A$3:$E$102,4,FALSE),"")</f>
        <v/>
      </c>
      <c r="AU80" s="21" t="str">
        <f>IF('Adjacent Counties'!AU80="x",VLOOKUP('2016 0-64'!AU$1,'2016 population'!$A$3:$E$102,4,FALSE),"")</f>
        <v/>
      </c>
      <c r="AV80" s="21" t="str">
        <f>IF('Adjacent Counties'!AV80="x",VLOOKUP('2016 0-64'!AV$1,'2016 population'!$A$3:$E$102,4,FALSE),"")</f>
        <v/>
      </c>
      <c r="AW80" s="21" t="str">
        <f>IF('Adjacent Counties'!AW80="x",VLOOKUP('2016 0-64'!AW$1,'2016 population'!$A$3:$E$102,4,FALSE),"")</f>
        <v/>
      </c>
      <c r="AX80" s="21" t="str">
        <f>IF('Adjacent Counties'!AX80="x",VLOOKUP('2016 0-64'!AX$1,'2016 population'!$A$3:$E$102,4,FALSE),"")</f>
        <v/>
      </c>
      <c r="AY80" s="21" t="str">
        <f>IF('Adjacent Counties'!AY80="x",VLOOKUP('2016 0-64'!AY$1,'2016 population'!$A$3:$E$102,4,FALSE),"")</f>
        <v/>
      </c>
      <c r="AZ80" s="21" t="str">
        <f>IF('Adjacent Counties'!AZ80="x",VLOOKUP('2016 0-64'!AZ$1,'2016 population'!$A$3:$E$102,4,FALSE),"")</f>
        <v/>
      </c>
      <c r="BA80" s="21" t="str">
        <f>IF('Adjacent Counties'!BA80="x",VLOOKUP('2016 0-64'!BA$1,'2016 population'!$A$3:$E$102,4,FALSE),"")</f>
        <v/>
      </c>
      <c r="BB80" s="21" t="str">
        <f>IF('Adjacent Counties'!BB80="x",VLOOKUP('2016 0-64'!BB$1,'2016 population'!$A$3:$E$102,4,FALSE),"")</f>
        <v/>
      </c>
      <c r="BC80" s="21" t="str">
        <f>IF('Adjacent Counties'!BC80="x",VLOOKUP('2016 0-64'!BC$1,'2016 population'!$A$3:$E$102,4,FALSE),"")</f>
        <v/>
      </c>
      <c r="BD80" s="21" t="str">
        <f>IF('Adjacent Counties'!BD80="x",VLOOKUP('2016 0-64'!BD$1,'2016 population'!$A$3:$E$102,4,FALSE),"")</f>
        <v/>
      </c>
      <c r="BE80" s="21" t="str">
        <f>IF('Adjacent Counties'!BE80="x",VLOOKUP('2016 0-64'!BE$1,'2016 population'!$A$3:$E$102,4,FALSE),"")</f>
        <v/>
      </c>
      <c r="BF80" s="21" t="str">
        <f>IF('Adjacent Counties'!BF80="x",VLOOKUP('2016 0-64'!BF$1,'2016 population'!$A$3:$E$102,4,FALSE),"")</f>
        <v/>
      </c>
      <c r="BG80" s="21" t="str">
        <f>IF('Adjacent Counties'!BG80="x",VLOOKUP('2016 0-64'!BG$1,'2016 population'!$A$3:$E$102,4,FALSE),"")</f>
        <v/>
      </c>
      <c r="BH80" s="21" t="str">
        <f>IF('Adjacent Counties'!BH80="x",VLOOKUP('2016 0-64'!BH$1,'2016 population'!$A$3:$E$102,4,FALSE),"")</f>
        <v/>
      </c>
      <c r="BI80" s="21" t="str">
        <f>IF('Adjacent Counties'!BI80="x",VLOOKUP('2016 0-64'!BI$1,'2016 population'!$A$3:$E$102,4,FALSE),"")</f>
        <v/>
      </c>
      <c r="BJ80" s="21" t="str">
        <f>IF('Adjacent Counties'!BJ80="x",VLOOKUP('2016 0-64'!BJ$1,'2016 population'!$A$3:$E$102,4,FALSE),"")</f>
        <v/>
      </c>
      <c r="BK80" s="21" t="str">
        <f>IF('Adjacent Counties'!BK80="x",VLOOKUP('2016 0-64'!BK$1,'2016 population'!$A$3:$E$102,4,FALSE),"")</f>
        <v/>
      </c>
      <c r="BL80" s="21" t="str">
        <f>IF('Adjacent Counties'!BL80="x",VLOOKUP('2016 0-64'!BL$1,'2016 population'!$A$3:$E$102,4,FALSE),"")</f>
        <v/>
      </c>
      <c r="BM80" s="21" t="str">
        <f>IF('Adjacent Counties'!BM80="x",VLOOKUP('2016 0-64'!BM$1,'2016 population'!$A$3:$E$102,4,FALSE),"")</f>
        <v/>
      </c>
      <c r="BN80" s="21" t="str">
        <f>IF('Adjacent Counties'!BN80="x",VLOOKUP('2016 0-64'!BN$1,'2016 population'!$A$3:$E$102,4,FALSE),"")</f>
        <v/>
      </c>
      <c r="BO80" s="21" t="str">
        <f>IF('Adjacent Counties'!BO80="x",VLOOKUP('2016 0-64'!BO$1,'2016 population'!$A$3:$E$102,4,FALSE),"")</f>
        <v/>
      </c>
      <c r="BP80" s="21" t="str">
        <f>IF('Adjacent Counties'!BP80="x",VLOOKUP('2016 0-64'!BP$1,'2016 population'!$A$3:$E$102,4,FALSE),"")</f>
        <v/>
      </c>
      <c r="BQ80" s="21" t="str">
        <f>IF('Adjacent Counties'!BQ80="x",VLOOKUP('2016 0-64'!BQ$1,'2016 population'!$A$3:$E$102,4,FALSE),"")</f>
        <v/>
      </c>
      <c r="BR80" s="21" t="str">
        <f>IF('Adjacent Counties'!BR80="x",VLOOKUP('2016 0-64'!BR$1,'2016 population'!$A$3:$E$102,4,FALSE),"")</f>
        <v/>
      </c>
      <c r="BS80" s="21" t="str">
        <f>IF('Adjacent Counties'!BS80="x",VLOOKUP('2016 0-64'!BS$1,'2016 population'!$A$3:$E$102,4,FALSE),"")</f>
        <v/>
      </c>
      <c r="BT80" s="21" t="str">
        <f>IF('Adjacent Counties'!BT80="x",VLOOKUP('2016 0-64'!BT$1,'2016 population'!$A$3:$E$102,4,FALSE),"")</f>
        <v/>
      </c>
      <c r="BU80" s="21" t="str">
        <f>IF('Adjacent Counties'!BU80="x",VLOOKUP('2016 0-64'!BU$1,'2016 population'!$A$3:$E$102,4,FALSE),"")</f>
        <v/>
      </c>
      <c r="BV80" s="21" t="str">
        <f>IF('Adjacent Counties'!BV80="x",VLOOKUP('2016 0-64'!BV$1,'2016 population'!$A$3:$E$102,4,FALSE),"")</f>
        <v/>
      </c>
      <c r="BW80" s="21" t="str">
        <f>IF('Adjacent Counties'!BW80="x",VLOOKUP('2016 0-64'!BW$1,'2016 population'!$A$3:$E$102,4,FALSE),"")</f>
        <v/>
      </c>
      <c r="BX80" s="21" t="str">
        <f>IF('Adjacent Counties'!BX80="x",VLOOKUP('2016 0-64'!BX$1,'2016 population'!$A$3:$E$102,4,FALSE),"")</f>
        <v/>
      </c>
      <c r="BY80" s="21" t="str">
        <f>IF('Adjacent Counties'!BY80="x",VLOOKUP('2016 0-64'!BY$1,'2016 population'!$A$3:$E$102,4,FALSE),"")</f>
        <v/>
      </c>
      <c r="BZ80" s="21" t="str">
        <f>IF('Adjacent Counties'!BZ80="x",VLOOKUP('2016 0-64'!BZ$1,'2016 population'!$A$3:$E$102,4,FALSE),"")</f>
        <v/>
      </c>
      <c r="CA80" s="21" t="str">
        <f>IF('Adjacent Counties'!CA80="x",VLOOKUP('2016 0-64'!CA$1,'2016 population'!$A$3:$E$102,4,FALSE),"")</f>
        <v/>
      </c>
      <c r="CB80" s="21">
        <f>IF('Adjacent Counties'!CB80="x",VLOOKUP('2016 0-64'!CB$1,'2016 population'!$A$3:$E$102,4,FALSE),"")</f>
        <v>5233</v>
      </c>
      <c r="CC80" s="21" t="str">
        <f>IF('Adjacent Counties'!CC80="x",VLOOKUP('2016 0-64'!CC$1,'2016 population'!$A$3:$E$102,4,FALSE),"")</f>
        <v/>
      </c>
      <c r="CD80" s="21" t="str">
        <f>IF('Adjacent Counties'!CD80="x",VLOOKUP('2016 0-64'!CD$1,'2016 population'!$A$3:$E$102,4,FALSE),"")</f>
        <v/>
      </c>
      <c r="CE80" s="21" t="str">
        <f>IF('Adjacent Counties'!CE80="x",VLOOKUP('2016 0-64'!CE$1,'2016 population'!$A$3:$E$102,4,FALSE),"")</f>
        <v/>
      </c>
      <c r="CF80" s="21" t="str">
        <f>IF('Adjacent Counties'!CF80="x",VLOOKUP('2016 0-64'!CF$1,'2016 population'!$A$3:$E$102,4,FALSE),"")</f>
        <v/>
      </c>
      <c r="CG80" s="21" t="str">
        <f>IF('Adjacent Counties'!CG80="x",VLOOKUP('2016 0-64'!CG$1,'2016 population'!$A$3:$E$102,4,FALSE),"")</f>
        <v/>
      </c>
      <c r="CH80" s="21">
        <f>IF('Adjacent Counties'!CH80="x",VLOOKUP('2016 0-64'!CH$1,'2016 population'!$A$3:$E$102,4,FALSE),"")</f>
        <v>2594</v>
      </c>
      <c r="CI80" s="21" t="str">
        <f>IF('Adjacent Counties'!CI80="x",VLOOKUP('2016 0-64'!CI$1,'2016 population'!$A$3:$E$102,4,FALSE),"")</f>
        <v/>
      </c>
      <c r="CJ80" s="21" t="str">
        <f>IF('Adjacent Counties'!CJ80="x",VLOOKUP('2016 0-64'!CJ$1,'2016 population'!$A$3:$E$102,4,FALSE),"")</f>
        <v/>
      </c>
      <c r="CK80" s="21" t="str">
        <f>IF('Adjacent Counties'!CK80="x",VLOOKUP('2016 0-64'!CK$1,'2016 population'!$A$3:$E$102,4,FALSE),"")</f>
        <v/>
      </c>
      <c r="CL80" s="21" t="str">
        <f>IF('Adjacent Counties'!CL80="x",VLOOKUP('2016 0-64'!CL$1,'2016 population'!$A$3:$E$102,4,FALSE),"")</f>
        <v/>
      </c>
      <c r="CM80" s="21" t="str">
        <f>IF('Adjacent Counties'!CM80="x",VLOOKUP('2016 0-64'!CM$1,'2016 population'!$A$3:$E$102,4,FALSE),"")</f>
        <v/>
      </c>
      <c r="CN80" s="21" t="str">
        <f>IF('Adjacent Counties'!CN80="x",VLOOKUP('2016 0-64'!CN$1,'2016 population'!$A$3:$E$102,4,FALSE),"")</f>
        <v/>
      </c>
      <c r="CO80" s="21" t="str">
        <f>IF('Adjacent Counties'!CO80="x",VLOOKUP('2016 0-64'!CO$1,'2016 population'!$A$3:$E$102,4,FALSE),"")</f>
        <v/>
      </c>
      <c r="CP80" s="21" t="str">
        <f>IF('Adjacent Counties'!CP80="x",VLOOKUP('2016 0-64'!CP$1,'2016 population'!$A$3:$E$102,4,FALSE),"")</f>
        <v/>
      </c>
      <c r="CQ80" s="21" t="str">
        <f>IF('Adjacent Counties'!CQ80="x",VLOOKUP('2016 0-64'!CQ$1,'2016 population'!$A$3:$E$102,4,FALSE),"")</f>
        <v/>
      </c>
      <c r="CR80" s="21" t="str">
        <f>IF('Adjacent Counties'!CR80="x",VLOOKUP('2016 0-64'!CR$1,'2016 population'!$A$3:$E$102,4,FALSE),"")</f>
        <v/>
      </c>
      <c r="CS80" s="21" t="str">
        <f>IF('Adjacent Counties'!CS80="x",VLOOKUP('2016 0-64'!CS$1,'2016 population'!$A$3:$E$102,4,FALSE),"")</f>
        <v/>
      </c>
      <c r="CT80" s="21" t="str">
        <f>IF('Adjacent Counties'!CT80="x",VLOOKUP('2016 0-64'!CT$1,'2016 population'!$A$3:$E$102,4,FALSE),"")</f>
        <v/>
      </c>
      <c r="CU80" s="21" t="str">
        <f>IF('Adjacent Counties'!CU80="x",VLOOKUP('2016 0-64'!CU$1,'2016 population'!$A$3:$E$102,4,FALSE),"")</f>
        <v/>
      </c>
      <c r="CV80" s="21" t="str">
        <f>IF('Adjacent Counties'!CV80="x",VLOOKUP('2016 0-64'!CV$1,'2016 population'!$A$3:$E$102,4,FALSE),"")</f>
        <v/>
      </c>
      <c r="CW80" s="21" t="str">
        <f>IF('Adjacent Counties'!CW80="x",VLOOKUP('2016 0-64'!CW$1,'2016 population'!$A$3:$E$102,4,FALSE),"")</f>
        <v/>
      </c>
      <c r="CX80" s="21">
        <f t="shared" si="1"/>
        <v>53785</v>
      </c>
    </row>
    <row r="81" spans="1:102">
      <c r="A81" s="3" t="s">
        <v>79</v>
      </c>
      <c r="B81" s="21" t="str">
        <f>IF('Adjacent Counties'!B81="x",VLOOKUP('2016 0-64'!B$1,'2016 population'!$A$3:$E$102,4,FALSE),"")</f>
        <v/>
      </c>
      <c r="C81" s="21" t="str">
        <f>IF('Adjacent Counties'!C81="x",VLOOKUP('2016 0-64'!C$1,'2016 population'!$A$3:$E$102,4,FALSE),"")</f>
        <v/>
      </c>
      <c r="D81" s="21" t="str">
        <f>IF('Adjacent Counties'!D81="x",VLOOKUP('2016 0-64'!D$1,'2016 population'!$A$3:$E$102,4,FALSE),"")</f>
        <v/>
      </c>
      <c r="E81" s="21" t="str">
        <f>IF('Adjacent Counties'!E81="x",VLOOKUP('2016 0-64'!E$1,'2016 population'!$A$3:$E$102,4,FALSE),"")</f>
        <v/>
      </c>
      <c r="F81" s="21" t="str">
        <f>IF('Adjacent Counties'!F81="x",VLOOKUP('2016 0-64'!F$1,'2016 population'!$A$3:$E$102,4,FALSE),"")</f>
        <v/>
      </c>
      <c r="G81" s="21" t="str">
        <f>IF('Adjacent Counties'!G81="x",VLOOKUP('2016 0-64'!G$1,'2016 population'!$A$3:$E$102,4,FALSE),"")</f>
        <v/>
      </c>
      <c r="H81" s="21" t="str">
        <f>IF('Adjacent Counties'!H81="x",VLOOKUP('2016 0-64'!H$1,'2016 population'!$A$3:$E$102,4,FALSE),"")</f>
        <v/>
      </c>
      <c r="I81" s="21" t="str">
        <f>IF('Adjacent Counties'!I81="x",VLOOKUP('2016 0-64'!I$1,'2016 population'!$A$3:$E$102,4,FALSE),"")</f>
        <v/>
      </c>
      <c r="J81" s="21" t="str">
        <f>IF('Adjacent Counties'!J81="x",VLOOKUP('2016 0-64'!J$1,'2016 population'!$A$3:$E$102,4,FALSE),"")</f>
        <v/>
      </c>
      <c r="K81" s="21" t="str">
        <f>IF('Adjacent Counties'!K81="x",VLOOKUP('2016 0-64'!K$1,'2016 population'!$A$3:$E$102,4,FALSE),"")</f>
        <v/>
      </c>
      <c r="L81" s="21" t="str">
        <f>IF('Adjacent Counties'!L81="x",VLOOKUP('2016 0-64'!L$1,'2016 population'!$A$3:$E$102,4,FALSE),"")</f>
        <v/>
      </c>
      <c r="M81" s="21" t="str">
        <f>IF('Adjacent Counties'!M81="x",VLOOKUP('2016 0-64'!M$1,'2016 population'!$A$3:$E$102,4,FALSE),"")</f>
        <v/>
      </c>
      <c r="N81" s="21">
        <f>IF('Adjacent Counties'!N81="x",VLOOKUP('2016 0-64'!N$1,'2016 population'!$A$3:$E$102,4,FALSE),"")</f>
        <v>7198</v>
      </c>
      <c r="O81" s="21" t="str">
        <f>IF('Adjacent Counties'!O81="x",VLOOKUP('2016 0-64'!O$1,'2016 population'!$A$3:$E$102,4,FALSE),"")</f>
        <v/>
      </c>
      <c r="P81" s="21" t="str">
        <f>IF('Adjacent Counties'!P81="x",VLOOKUP('2016 0-64'!P$1,'2016 population'!$A$3:$E$102,4,FALSE),"")</f>
        <v/>
      </c>
      <c r="Q81" s="21" t="str">
        <f>IF('Adjacent Counties'!Q81="x",VLOOKUP('2016 0-64'!Q$1,'2016 population'!$A$3:$E$102,4,FALSE),"")</f>
        <v/>
      </c>
      <c r="R81" s="21" t="str">
        <f>IF('Adjacent Counties'!R81="x",VLOOKUP('2016 0-64'!R$1,'2016 population'!$A$3:$E$102,4,FALSE),"")</f>
        <v/>
      </c>
      <c r="S81" s="21" t="str">
        <f>IF('Adjacent Counties'!S81="x",VLOOKUP('2016 0-64'!S$1,'2016 population'!$A$3:$E$102,4,FALSE),"")</f>
        <v/>
      </c>
      <c r="T81" s="21" t="str">
        <f>IF('Adjacent Counties'!T81="x",VLOOKUP('2016 0-64'!T$1,'2016 population'!$A$3:$E$102,4,FALSE),"")</f>
        <v/>
      </c>
      <c r="U81" s="21" t="str">
        <f>IF('Adjacent Counties'!U81="x",VLOOKUP('2016 0-64'!U$1,'2016 population'!$A$3:$E$102,4,FALSE),"")</f>
        <v/>
      </c>
      <c r="V81" s="21" t="str">
        <f>IF('Adjacent Counties'!V81="x",VLOOKUP('2016 0-64'!V$1,'2016 population'!$A$3:$E$102,4,FALSE),"")</f>
        <v/>
      </c>
      <c r="W81" s="21" t="str">
        <f>IF('Adjacent Counties'!W81="x",VLOOKUP('2016 0-64'!W$1,'2016 population'!$A$3:$E$102,4,FALSE),"")</f>
        <v/>
      </c>
      <c r="X81" s="21" t="str">
        <f>IF('Adjacent Counties'!X81="x",VLOOKUP('2016 0-64'!X$1,'2016 population'!$A$3:$E$102,4,FALSE),"")</f>
        <v/>
      </c>
      <c r="Y81" s="21" t="str">
        <f>IF('Adjacent Counties'!Y81="x",VLOOKUP('2016 0-64'!Y$1,'2016 population'!$A$3:$E$102,4,FALSE),"")</f>
        <v/>
      </c>
      <c r="Z81" s="21" t="str">
        <f>IF('Adjacent Counties'!Z81="x",VLOOKUP('2016 0-64'!Z$1,'2016 population'!$A$3:$E$102,4,FALSE),"")</f>
        <v/>
      </c>
      <c r="AA81" s="21" t="str">
        <f>IF('Adjacent Counties'!AA81="x",VLOOKUP('2016 0-64'!AA$1,'2016 population'!$A$3:$E$102,4,FALSE),"")</f>
        <v/>
      </c>
      <c r="AB81" s="21" t="str">
        <f>IF('Adjacent Counties'!AB81="x",VLOOKUP('2016 0-64'!AB$1,'2016 population'!$A$3:$E$102,4,FALSE),"")</f>
        <v/>
      </c>
      <c r="AC81" s="21" t="str">
        <f>IF('Adjacent Counties'!AC81="x",VLOOKUP('2016 0-64'!AC$1,'2016 population'!$A$3:$E$102,4,FALSE),"")</f>
        <v/>
      </c>
      <c r="AD81" s="21">
        <f>IF('Adjacent Counties'!AD81="x",VLOOKUP('2016 0-64'!AD$1,'2016 population'!$A$3:$E$102,4,FALSE),"")</f>
        <v>8442</v>
      </c>
      <c r="AE81" s="21">
        <f>IF('Adjacent Counties'!AE81="x",VLOOKUP('2016 0-64'!AE$1,'2016 population'!$A$3:$E$102,4,FALSE),"")</f>
        <v>2489</v>
      </c>
      <c r="AF81" s="21" t="str">
        <f>IF('Adjacent Counties'!AF81="x",VLOOKUP('2016 0-64'!AF$1,'2016 population'!$A$3:$E$102,4,FALSE),"")</f>
        <v/>
      </c>
      <c r="AG81" s="21" t="str">
        <f>IF('Adjacent Counties'!AG81="x",VLOOKUP('2016 0-64'!AG$1,'2016 population'!$A$3:$E$102,4,FALSE),"")</f>
        <v/>
      </c>
      <c r="AH81" s="21" t="str">
        <f>IF('Adjacent Counties'!AH81="x",VLOOKUP('2016 0-64'!AH$1,'2016 population'!$A$3:$E$102,4,FALSE),"")</f>
        <v/>
      </c>
      <c r="AI81" s="21" t="str">
        <f>IF('Adjacent Counties'!AI81="x",VLOOKUP('2016 0-64'!AI$1,'2016 population'!$A$3:$E$102,4,FALSE),"")</f>
        <v/>
      </c>
      <c r="AJ81" s="21" t="str">
        <f>IF('Adjacent Counties'!AJ81="x",VLOOKUP('2016 0-64'!AJ$1,'2016 population'!$A$3:$E$102,4,FALSE),"")</f>
        <v/>
      </c>
      <c r="AK81" s="21" t="str">
        <f>IF('Adjacent Counties'!AK81="x",VLOOKUP('2016 0-64'!AK$1,'2016 population'!$A$3:$E$102,4,FALSE),"")</f>
        <v/>
      </c>
      <c r="AL81" s="21" t="str">
        <f>IF('Adjacent Counties'!AL81="x",VLOOKUP('2016 0-64'!AL$1,'2016 population'!$A$3:$E$102,4,FALSE),"")</f>
        <v/>
      </c>
      <c r="AM81" s="21" t="str">
        <f>IF('Adjacent Counties'!AM81="x",VLOOKUP('2016 0-64'!AM$1,'2016 population'!$A$3:$E$102,4,FALSE),"")</f>
        <v/>
      </c>
      <c r="AN81" s="21" t="str">
        <f>IF('Adjacent Counties'!AN81="x",VLOOKUP('2016 0-64'!AN$1,'2016 population'!$A$3:$E$102,4,FALSE),"")</f>
        <v/>
      </c>
      <c r="AO81" s="21" t="str">
        <f>IF('Adjacent Counties'!AO81="x",VLOOKUP('2016 0-64'!AO$1,'2016 population'!$A$3:$E$102,4,FALSE),"")</f>
        <v/>
      </c>
      <c r="AP81" s="21" t="str">
        <f>IF('Adjacent Counties'!AP81="x",VLOOKUP('2016 0-64'!AP$1,'2016 population'!$A$3:$E$102,4,FALSE),"")</f>
        <v/>
      </c>
      <c r="AQ81" s="21" t="str">
        <f>IF('Adjacent Counties'!AQ81="x",VLOOKUP('2016 0-64'!AQ$1,'2016 population'!$A$3:$E$102,4,FALSE),"")</f>
        <v/>
      </c>
      <c r="AR81" s="21" t="str">
        <f>IF('Adjacent Counties'!AR81="x",VLOOKUP('2016 0-64'!AR$1,'2016 population'!$A$3:$E$102,4,FALSE),"")</f>
        <v/>
      </c>
      <c r="AS81" s="21" t="str">
        <f>IF('Adjacent Counties'!AS81="x",VLOOKUP('2016 0-64'!AS$1,'2016 population'!$A$3:$E$102,4,FALSE),"")</f>
        <v/>
      </c>
      <c r="AT81" s="21" t="str">
        <f>IF('Adjacent Counties'!AT81="x",VLOOKUP('2016 0-64'!AT$1,'2016 population'!$A$3:$E$102,4,FALSE),"")</f>
        <v/>
      </c>
      <c r="AU81" s="21" t="str">
        <f>IF('Adjacent Counties'!AU81="x",VLOOKUP('2016 0-64'!AU$1,'2016 population'!$A$3:$E$102,4,FALSE),"")</f>
        <v/>
      </c>
      <c r="AV81" s="21" t="str">
        <f>IF('Adjacent Counties'!AV81="x",VLOOKUP('2016 0-64'!AV$1,'2016 population'!$A$3:$E$102,4,FALSE),"")</f>
        <v/>
      </c>
      <c r="AW81" s="21" t="str">
        <f>IF('Adjacent Counties'!AW81="x",VLOOKUP('2016 0-64'!AW$1,'2016 population'!$A$3:$E$102,4,FALSE),"")</f>
        <v/>
      </c>
      <c r="AX81" s="21">
        <f>IF('Adjacent Counties'!AX81="x",VLOOKUP('2016 0-64'!AX$1,'2016 population'!$A$3:$E$102,4,FALSE),"")</f>
        <v>7621</v>
      </c>
      <c r="AY81" s="21" t="str">
        <f>IF('Adjacent Counties'!AY81="x",VLOOKUP('2016 0-64'!AY$1,'2016 population'!$A$3:$E$102,4,FALSE),"")</f>
        <v/>
      </c>
      <c r="AZ81" s="21" t="str">
        <f>IF('Adjacent Counties'!AZ81="x",VLOOKUP('2016 0-64'!AZ$1,'2016 population'!$A$3:$E$102,4,FALSE),"")</f>
        <v/>
      </c>
      <c r="BA81" s="21" t="str">
        <f>IF('Adjacent Counties'!BA81="x",VLOOKUP('2016 0-64'!BA$1,'2016 population'!$A$3:$E$102,4,FALSE),"")</f>
        <v/>
      </c>
      <c r="BB81" s="21" t="str">
        <f>IF('Adjacent Counties'!BB81="x",VLOOKUP('2016 0-64'!BB$1,'2016 population'!$A$3:$E$102,4,FALSE),"")</f>
        <v/>
      </c>
      <c r="BC81" s="21" t="str">
        <f>IF('Adjacent Counties'!BC81="x",VLOOKUP('2016 0-64'!BC$1,'2016 population'!$A$3:$E$102,4,FALSE),"")</f>
        <v/>
      </c>
      <c r="BD81" s="21" t="str">
        <f>IF('Adjacent Counties'!BD81="x",VLOOKUP('2016 0-64'!BD$1,'2016 population'!$A$3:$E$102,4,FALSE),"")</f>
        <v/>
      </c>
      <c r="BE81" s="21" t="str">
        <f>IF('Adjacent Counties'!BE81="x",VLOOKUP('2016 0-64'!BE$1,'2016 population'!$A$3:$E$102,4,FALSE),"")</f>
        <v/>
      </c>
      <c r="BF81" s="21" t="str">
        <f>IF('Adjacent Counties'!BF81="x",VLOOKUP('2016 0-64'!BF$1,'2016 population'!$A$3:$E$102,4,FALSE),"")</f>
        <v/>
      </c>
      <c r="BG81" s="21" t="str">
        <f>IF('Adjacent Counties'!BG81="x",VLOOKUP('2016 0-64'!BG$1,'2016 population'!$A$3:$E$102,4,FALSE),"")</f>
        <v/>
      </c>
      <c r="BH81" s="21" t="str">
        <f>IF('Adjacent Counties'!BH81="x",VLOOKUP('2016 0-64'!BH$1,'2016 population'!$A$3:$E$102,4,FALSE),"")</f>
        <v/>
      </c>
      <c r="BI81" s="21" t="str">
        <f>IF('Adjacent Counties'!BI81="x",VLOOKUP('2016 0-64'!BI$1,'2016 population'!$A$3:$E$102,4,FALSE),"")</f>
        <v/>
      </c>
      <c r="BJ81" s="21" t="str">
        <f>IF('Adjacent Counties'!BJ81="x",VLOOKUP('2016 0-64'!BJ$1,'2016 population'!$A$3:$E$102,4,FALSE),"")</f>
        <v/>
      </c>
      <c r="BK81" s="21" t="str">
        <f>IF('Adjacent Counties'!BK81="x",VLOOKUP('2016 0-64'!BK$1,'2016 population'!$A$3:$E$102,4,FALSE),"")</f>
        <v/>
      </c>
      <c r="BL81" s="21" t="str">
        <f>IF('Adjacent Counties'!BL81="x",VLOOKUP('2016 0-64'!BL$1,'2016 population'!$A$3:$E$102,4,FALSE),"")</f>
        <v/>
      </c>
      <c r="BM81" s="21" t="str">
        <f>IF('Adjacent Counties'!BM81="x",VLOOKUP('2016 0-64'!BM$1,'2016 population'!$A$3:$E$102,4,FALSE),"")</f>
        <v/>
      </c>
      <c r="BN81" s="21" t="str">
        <f>IF('Adjacent Counties'!BN81="x",VLOOKUP('2016 0-64'!BN$1,'2016 population'!$A$3:$E$102,4,FALSE),"")</f>
        <v/>
      </c>
      <c r="BO81" s="21" t="str">
        <f>IF('Adjacent Counties'!BO81="x",VLOOKUP('2016 0-64'!BO$1,'2016 population'!$A$3:$E$102,4,FALSE),"")</f>
        <v/>
      </c>
      <c r="BP81" s="21" t="str">
        <f>IF('Adjacent Counties'!BP81="x",VLOOKUP('2016 0-64'!BP$1,'2016 population'!$A$3:$E$102,4,FALSE),"")</f>
        <v/>
      </c>
      <c r="BQ81" s="21" t="str">
        <f>IF('Adjacent Counties'!BQ81="x",VLOOKUP('2016 0-64'!BQ$1,'2016 population'!$A$3:$E$102,4,FALSE),"")</f>
        <v/>
      </c>
      <c r="BR81" s="21" t="str">
        <f>IF('Adjacent Counties'!BR81="x",VLOOKUP('2016 0-64'!BR$1,'2016 population'!$A$3:$E$102,4,FALSE),"")</f>
        <v/>
      </c>
      <c r="BS81" s="21" t="str">
        <f>IF('Adjacent Counties'!BS81="x",VLOOKUP('2016 0-64'!BS$1,'2016 population'!$A$3:$E$102,4,FALSE),"")</f>
        <v/>
      </c>
      <c r="BT81" s="21" t="str">
        <f>IF('Adjacent Counties'!BT81="x",VLOOKUP('2016 0-64'!BT$1,'2016 population'!$A$3:$E$102,4,FALSE),"")</f>
        <v/>
      </c>
      <c r="BU81" s="21" t="str">
        <f>IF('Adjacent Counties'!BU81="x",VLOOKUP('2016 0-64'!BU$1,'2016 population'!$A$3:$E$102,4,FALSE),"")</f>
        <v/>
      </c>
      <c r="BV81" s="21" t="str">
        <f>IF('Adjacent Counties'!BV81="x",VLOOKUP('2016 0-64'!BV$1,'2016 population'!$A$3:$E$102,4,FALSE),"")</f>
        <v/>
      </c>
      <c r="BW81" s="21" t="str">
        <f>IF('Adjacent Counties'!BW81="x",VLOOKUP('2016 0-64'!BW$1,'2016 population'!$A$3:$E$102,4,FALSE),"")</f>
        <v/>
      </c>
      <c r="BX81" s="21" t="str">
        <f>IF('Adjacent Counties'!BX81="x",VLOOKUP('2016 0-64'!BX$1,'2016 population'!$A$3:$E$102,4,FALSE),"")</f>
        <v/>
      </c>
      <c r="BY81" s="21" t="str">
        <f>IF('Adjacent Counties'!BY81="x",VLOOKUP('2016 0-64'!BY$1,'2016 population'!$A$3:$E$102,4,FALSE),"")</f>
        <v/>
      </c>
      <c r="BZ81" s="21" t="str">
        <f>IF('Adjacent Counties'!BZ81="x",VLOOKUP('2016 0-64'!BZ$1,'2016 population'!$A$3:$E$102,4,FALSE),"")</f>
        <v/>
      </c>
      <c r="CA81" s="21" t="str">
        <f>IF('Adjacent Counties'!CA81="x",VLOOKUP('2016 0-64'!CA$1,'2016 population'!$A$3:$E$102,4,FALSE),"")</f>
        <v/>
      </c>
      <c r="CB81" s="21" t="str">
        <f>IF('Adjacent Counties'!CB81="x",VLOOKUP('2016 0-64'!CB$1,'2016 population'!$A$3:$E$102,4,FALSE),"")</f>
        <v/>
      </c>
      <c r="CC81" s="21">
        <f>IF('Adjacent Counties'!CC81="x",VLOOKUP('2016 0-64'!CC$1,'2016 population'!$A$3:$E$102,4,FALSE),"")</f>
        <v>6770</v>
      </c>
      <c r="CD81" s="21" t="str">
        <f>IF('Adjacent Counties'!CD81="x",VLOOKUP('2016 0-64'!CD$1,'2016 population'!$A$3:$E$102,4,FALSE),"")</f>
        <v/>
      </c>
      <c r="CE81" s="21" t="str">
        <f>IF('Adjacent Counties'!CE81="x",VLOOKUP('2016 0-64'!CE$1,'2016 population'!$A$3:$E$102,4,FALSE),"")</f>
        <v/>
      </c>
      <c r="CF81" s="21" t="str">
        <f>IF('Adjacent Counties'!CF81="x",VLOOKUP('2016 0-64'!CF$1,'2016 population'!$A$3:$E$102,4,FALSE),"")</f>
        <v/>
      </c>
      <c r="CG81" s="21">
        <f>IF('Adjacent Counties'!CG81="x",VLOOKUP('2016 0-64'!CG$1,'2016 population'!$A$3:$E$102,4,FALSE),"")</f>
        <v>3312</v>
      </c>
      <c r="CH81" s="21" t="str">
        <f>IF('Adjacent Counties'!CH81="x",VLOOKUP('2016 0-64'!CH$1,'2016 population'!$A$3:$E$102,4,FALSE),"")</f>
        <v/>
      </c>
      <c r="CI81" s="21" t="str">
        <f>IF('Adjacent Counties'!CI81="x",VLOOKUP('2016 0-64'!CI$1,'2016 population'!$A$3:$E$102,4,FALSE),"")</f>
        <v/>
      </c>
      <c r="CJ81" s="21" t="str">
        <f>IF('Adjacent Counties'!CJ81="x",VLOOKUP('2016 0-64'!CJ$1,'2016 population'!$A$3:$E$102,4,FALSE),"")</f>
        <v/>
      </c>
      <c r="CK81" s="21" t="str">
        <f>IF('Adjacent Counties'!CK81="x",VLOOKUP('2016 0-64'!CK$1,'2016 population'!$A$3:$E$102,4,FALSE),"")</f>
        <v/>
      </c>
      <c r="CL81" s="21" t="str">
        <f>IF('Adjacent Counties'!CL81="x",VLOOKUP('2016 0-64'!CL$1,'2016 population'!$A$3:$E$102,4,FALSE),"")</f>
        <v/>
      </c>
      <c r="CM81" s="21" t="str">
        <f>IF('Adjacent Counties'!CM81="x",VLOOKUP('2016 0-64'!CM$1,'2016 population'!$A$3:$E$102,4,FALSE),"")</f>
        <v/>
      </c>
      <c r="CN81" s="21" t="str">
        <f>IF('Adjacent Counties'!CN81="x",VLOOKUP('2016 0-64'!CN$1,'2016 population'!$A$3:$E$102,4,FALSE),"")</f>
        <v/>
      </c>
      <c r="CO81" s="21" t="str">
        <f>IF('Adjacent Counties'!CO81="x",VLOOKUP('2016 0-64'!CO$1,'2016 population'!$A$3:$E$102,4,FALSE),"")</f>
        <v/>
      </c>
      <c r="CP81" s="21" t="str">
        <f>IF('Adjacent Counties'!CP81="x",VLOOKUP('2016 0-64'!CP$1,'2016 population'!$A$3:$E$102,4,FALSE),"")</f>
        <v/>
      </c>
      <c r="CQ81" s="21" t="str">
        <f>IF('Adjacent Counties'!CQ81="x",VLOOKUP('2016 0-64'!CQ$1,'2016 population'!$A$3:$E$102,4,FALSE),"")</f>
        <v/>
      </c>
      <c r="CR81" s="21" t="str">
        <f>IF('Adjacent Counties'!CR81="x",VLOOKUP('2016 0-64'!CR$1,'2016 population'!$A$3:$E$102,4,FALSE),"")</f>
        <v/>
      </c>
      <c r="CS81" s="21" t="str">
        <f>IF('Adjacent Counties'!CS81="x",VLOOKUP('2016 0-64'!CS$1,'2016 population'!$A$3:$E$102,4,FALSE),"")</f>
        <v/>
      </c>
      <c r="CT81" s="21" t="str">
        <f>IF('Adjacent Counties'!CT81="x",VLOOKUP('2016 0-64'!CT$1,'2016 population'!$A$3:$E$102,4,FALSE),"")</f>
        <v/>
      </c>
      <c r="CU81" s="21" t="str">
        <f>IF('Adjacent Counties'!CU81="x",VLOOKUP('2016 0-64'!CU$1,'2016 population'!$A$3:$E$102,4,FALSE),"")</f>
        <v/>
      </c>
      <c r="CV81" s="21" t="str">
        <f>IF('Adjacent Counties'!CV81="x",VLOOKUP('2016 0-64'!CV$1,'2016 population'!$A$3:$E$102,4,FALSE),"")</f>
        <v/>
      </c>
      <c r="CW81" s="21" t="str">
        <f>IF('Adjacent Counties'!CW81="x",VLOOKUP('2016 0-64'!CW$1,'2016 population'!$A$3:$E$102,4,FALSE),"")</f>
        <v/>
      </c>
      <c r="CX81" s="21">
        <f t="shared" si="1"/>
        <v>35832</v>
      </c>
    </row>
    <row r="82" spans="1:102">
      <c r="A82" s="3" t="s">
        <v>80</v>
      </c>
      <c r="B82" s="21" t="str">
        <f>IF('Adjacent Counties'!B82="x",VLOOKUP('2016 0-64'!B$1,'2016 population'!$A$3:$E$102,4,FALSE),"")</f>
        <v/>
      </c>
      <c r="C82" s="21" t="str">
        <f>IF('Adjacent Counties'!C82="x",VLOOKUP('2016 0-64'!C$1,'2016 population'!$A$3:$E$102,4,FALSE),"")</f>
        <v/>
      </c>
      <c r="D82" s="21" t="str">
        <f>IF('Adjacent Counties'!D82="x",VLOOKUP('2016 0-64'!D$1,'2016 population'!$A$3:$E$102,4,FALSE),"")</f>
        <v/>
      </c>
      <c r="E82" s="21" t="str">
        <f>IF('Adjacent Counties'!E82="x",VLOOKUP('2016 0-64'!E$1,'2016 population'!$A$3:$E$102,4,FALSE),"")</f>
        <v/>
      </c>
      <c r="F82" s="21" t="str">
        <f>IF('Adjacent Counties'!F82="x",VLOOKUP('2016 0-64'!F$1,'2016 population'!$A$3:$E$102,4,FALSE),"")</f>
        <v/>
      </c>
      <c r="G82" s="21" t="str">
        <f>IF('Adjacent Counties'!G82="x",VLOOKUP('2016 0-64'!G$1,'2016 population'!$A$3:$E$102,4,FALSE),"")</f>
        <v/>
      </c>
      <c r="H82" s="21" t="str">
        <f>IF('Adjacent Counties'!H82="x",VLOOKUP('2016 0-64'!H$1,'2016 population'!$A$3:$E$102,4,FALSE),"")</f>
        <v/>
      </c>
      <c r="I82" s="21" t="str">
        <f>IF('Adjacent Counties'!I82="x",VLOOKUP('2016 0-64'!I$1,'2016 population'!$A$3:$E$102,4,FALSE),"")</f>
        <v/>
      </c>
      <c r="J82" s="21" t="str">
        <f>IF('Adjacent Counties'!J82="x",VLOOKUP('2016 0-64'!J$1,'2016 population'!$A$3:$E$102,4,FALSE),"")</f>
        <v/>
      </c>
      <c r="K82" s="21" t="str">
        <f>IF('Adjacent Counties'!K82="x",VLOOKUP('2016 0-64'!K$1,'2016 population'!$A$3:$E$102,4,FALSE),"")</f>
        <v/>
      </c>
      <c r="L82" s="21">
        <f>IF('Adjacent Counties'!L82="x",VLOOKUP('2016 0-64'!L$1,'2016 population'!$A$3:$E$102,4,FALSE),"")</f>
        <v>13711</v>
      </c>
      <c r="M82" s="21">
        <f>IF('Adjacent Counties'!M82="x",VLOOKUP('2016 0-64'!M$1,'2016 population'!$A$3:$E$102,4,FALSE),"")</f>
        <v>5074</v>
      </c>
      <c r="N82" s="21" t="str">
        <f>IF('Adjacent Counties'!N82="x",VLOOKUP('2016 0-64'!N$1,'2016 population'!$A$3:$E$102,4,FALSE),"")</f>
        <v/>
      </c>
      <c r="O82" s="21" t="str">
        <f>IF('Adjacent Counties'!O82="x",VLOOKUP('2016 0-64'!O$1,'2016 population'!$A$3:$E$102,4,FALSE),"")</f>
        <v/>
      </c>
      <c r="P82" s="21" t="str">
        <f>IF('Adjacent Counties'!P82="x",VLOOKUP('2016 0-64'!P$1,'2016 population'!$A$3:$E$102,4,FALSE),"")</f>
        <v/>
      </c>
      <c r="Q82" s="21" t="str">
        <f>IF('Adjacent Counties'!Q82="x",VLOOKUP('2016 0-64'!Q$1,'2016 population'!$A$3:$E$102,4,FALSE),"")</f>
        <v/>
      </c>
      <c r="R82" s="21" t="str">
        <f>IF('Adjacent Counties'!R82="x",VLOOKUP('2016 0-64'!R$1,'2016 population'!$A$3:$E$102,4,FALSE),"")</f>
        <v/>
      </c>
      <c r="S82" s="21" t="str">
        <f>IF('Adjacent Counties'!S82="x",VLOOKUP('2016 0-64'!S$1,'2016 population'!$A$3:$E$102,4,FALSE),"")</f>
        <v/>
      </c>
      <c r="T82" s="21" t="str">
        <f>IF('Adjacent Counties'!T82="x",VLOOKUP('2016 0-64'!T$1,'2016 population'!$A$3:$E$102,4,FALSE),"")</f>
        <v/>
      </c>
      <c r="U82" s="21" t="str">
        <f>IF('Adjacent Counties'!U82="x",VLOOKUP('2016 0-64'!U$1,'2016 population'!$A$3:$E$102,4,FALSE),"")</f>
        <v/>
      </c>
      <c r="V82" s="21" t="str">
        <f>IF('Adjacent Counties'!V82="x",VLOOKUP('2016 0-64'!V$1,'2016 population'!$A$3:$E$102,4,FALSE),"")</f>
        <v/>
      </c>
      <c r="W82" s="21" t="str">
        <f>IF('Adjacent Counties'!W82="x",VLOOKUP('2016 0-64'!W$1,'2016 population'!$A$3:$E$102,4,FALSE),"")</f>
        <v/>
      </c>
      <c r="X82" s="21">
        <f>IF('Adjacent Counties'!X82="x",VLOOKUP('2016 0-64'!X$1,'2016 population'!$A$3:$E$102,4,FALSE),"")</f>
        <v>5067</v>
      </c>
      <c r="Y82" s="21" t="str">
        <f>IF('Adjacent Counties'!Y82="x",VLOOKUP('2016 0-64'!Y$1,'2016 population'!$A$3:$E$102,4,FALSE),"")</f>
        <v/>
      </c>
      <c r="Z82" s="21" t="str">
        <f>IF('Adjacent Counties'!Z82="x",VLOOKUP('2016 0-64'!Z$1,'2016 population'!$A$3:$E$102,4,FALSE),"")</f>
        <v/>
      </c>
      <c r="AA82" s="21" t="str">
        <f>IF('Adjacent Counties'!AA82="x",VLOOKUP('2016 0-64'!AA$1,'2016 population'!$A$3:$E$102,4,FALSE),"")</f>
        <v/>
      </c>
      <c r="AB82" s="21" t="str">
        <f>IF('Adjacent Counties'!AB82="x",VLOOKUP('2016 0-64'!AB$1,'2016 population'!$A$3:$E$102,4,FALSE),"")</f>
        <v/>
      </c>
      <c r="AC82" s="21" t="str">
        <f>IF('Adjacent Counties'!AC82="x",VLOOKUP('2016 0-64'!AC$1,'2016 population'!$A$3:$E$102,4,FALSE),"")</f>
        <v/>
      </c>
      <c r="AD82" s="21" t="str">
        <f>IF('Adjacent Counties'!AD82="x",VLOOKUP('2016 0-64'!AD$1,'2016 population'!$A$3:$E$102,4,FALSE),"")</f>
        <v/>
      </c>
      <c r="AE82" s="21" t="str">
        <f>IF('Adjacent Counties'!AE82="x",VLOOKUP('2016 0-64'!AE$1,'2016 population'!$A$3:$E$102,4,FALSE),"")</f>
        <v/>
      </c>
      <c r="AF82" s="21" t="str">
        <f>IF('Adjacent Counties'!AF82="x",VLOOKUP('2016 0-64'!AF$1,'2016 population'!$A$3:$E$102,4,FALSE),"")</f>
        <v/>
      </c>
      <c r="AG82" s="21" t="str">
        <f>IF('Adjacent Counties'!AG82="x",VLOOKUP('2016 0-64'!AG$1,'2016 population'!$A$3:$E$102,4,FALSE),"")</f>
        <v/>
      </c>
      <c r="AH82" s="21" t="str">
        <f>IF('Adjacent Counties'!AH82="x",VLOOKUP('2016 0-64'!AH$1,'2016 population'!$A$3:$E$102,4,FALSE),"")</f>
        <v/>
      </c>
      <c r="AI82" s="21" t="str">
        <f>IF('Adjacent Counties'!AI82="x",VLOOKUP('2016 0-64'!AI$1,'2016 population'!$A$3:$E$102,4,FALSE),"")</f>
        <v/>
      </c>
      <c r="AJ82" s="21" t="str">
        <f>IF('Adjacent Counties'!AJ82="x",VLOOKUP('2016 0-64'!AJ$1,'2016 population'!$A$3:$E$102,4,FALSE),"")</f>
        <v/>
      </c>
      <c r="AK82" s="21" t="str">
        <f>IF('Adjacent Counties'!AK82="x",VLOOKUP('2016 0-64'!AK$1,'2016 population'!$A$3:$E$102,4,FALSE),"")</f>
        <v/>
      </c>
      <c r="AL82" s="21" t="str">
        <f>IF('Adjacent Counties'!AL82="x",VLOOKUP('2016 0-64'!AL$1,'2016 population'!$A$3:$E$102,4,FALSE),"")</f>
        <v/>
      </c>
      <c r="AM82" s="21" t="str">
        <f>IF('Adjacent Counties'!AM82="x",VLOOKUP('2016 0-64'!AM$1,'2016 population'!$A$3:$E$102,4,FALSE),"")</f>
        <v/>
      </c>
      <c r="AN82" s="21" t="str">
        <f>IF('Adjacent Counties'!AN82="x",VLOOKUP('2016 0-64'!AN$1,'2016 population'!$A$3:$E$102,4,FALSE),"")</f>
        <v/>
      </c>
      <c r="AO82" s="21" t="str">
        <f>IF('Adjacent Counties'!AO82="x",VLOOKUP('2016 0-64'!AO$1,'2016 population'!$A$3:$E$102,4,FALSE),"")</f>
        <v/>
      </c>
      <c r="AP82" s="21" t="str">
        <f>IF('Adjacent Counties'!AP82="x",VLOOKUP('2016 0-64'!AP$1,'2016 population'!$A$3:$E$102,4,FALSE),"")</f>
        <v/>
      </c>
      <c r="AQ82" s="21" t="str">
        <f>IF('Adjacent Counties'!AQ82="x",VLOOKUP('2016 0-64'!AQ$1,'2016 population'!$A$3:$E$102,4,FALSE),"")</f>
        <v/>
      </c>
      <c r="AR82" s="21" t="str">
        <f>IF('Adjacent Counties'!AR82="x",VLOOKUP('2016 0-64'!AR$1,'2016 population'!$A$3:$E$102,4,FALSE),"")</f>
        <v/>
      </c>
      <c r="AS82" s="21" t="str">
        <f>IF('Adjacent Counties'!AS82="x",VLOOKUP('2016 0-64'!AS$1,'2016 population'!$A$3:$E$102,4,FALSE),"")</f>
        <v/>
      </c>
      <c r="AT82" s="21">
        <f>IF('Adjacent Counties'!AT82="x",VLOOKUP('2016 0-64'!AT$1,'2016 population'!$A$3:$E$102,4,FALSE),"")</f>
        <v>9152</v>
      </c>
      <c r="AU82" s="21" t="str">
        <f>IF('Adjacent Counties'!AU82="x",VLOOKUP('2016 0-64'!AU$1,'2016 population'!$A$3:$E$102,4,FALSE),"")</f>
        <v/>
      </c>
      <c r="AV82" s="21" t="str">
        <f>IF('Adjacent Counties'!AV82="x",VLOOKUP('2016 0-64'!AV$1,'2016 population'!$A$3:$E$102,4,FALSE),"")</f>
        <v/>
      </c>
      <c r="AW82" s="21" t="str">
        <f>IF('Adjacent Counties'!AW82="x",VLOOKUP('2016 0-64'!AW$1,'2016 population'!$A$3:$E$102,4,FALSE),"")</f>
        <v/>
      </c>
      <c r="AX82" s="21" t="str">
        <f>IF('Adjacent Counties'!AX82="x",VLOOKUP('2016 0-64'!AX$1,'2016 population'!$A$3:$E$102,4,FALSE),"")</f>
        <v/>
      </c>
      <c r="AY82" s="21" t="str">
        <f>IF('Adjacent Counties'!AY82="x",VLOOKUP('2016 0-64'!AY$1,'2016 population'!$A$3:$E$102,4,FALSE),"")</f>
        <v/>
      </c>
      <c r="AZ82" s="21" t="str">
        <f>IF('Adjacent Counties'!AZ82="x",VLOOKUP('2016 0-64'!AZ$1,'2016 population'!$A$3:$E$102,4,FALSE),"")</f>
        <v/>
      </c>
      <c r="BA82" s="21" t="str">
        <f>IF('Adjacent Counties'!BA82="x",VLOOKUP('2016 0-64'!BA$1,'2016 population'!$A$3:$E$102,4,FALSE),"")</f>
        <v/>
      </c>
      <c r="BB82" s="21" t="str">
        <f>IF('Adjacent Counties'!BB82="x",VLOOKUP('2016 0-64'!BB$1,'2016 population'!$A$3:$E$102,4,FALSE),"")</f>
        <v/>
      </c>
      <c r="BC82" s="21" t="str">
        <f>IF('Adjacent Counties'!BC82="x",VLOOKUP('2016 0-64'!BC$1,'2016 population'!$A$3:$E$102,4,FALSE),"")</f>
        <v/>
      </c>
      <c r="BD82" s="21" t="str">
        <f>IF('Adjacent Counties'!BD82="x",VLOOKUP('2016 0-64'!BD$1,'2016 population'!$A$3:$E$102,4,FALSE),"")</f>
        <v/>
      </c>
      <c r="BE82" s="21" t="str">
        <f>IF('Adjacent Counties'!BE82="x",VLOOKUP('2016 0-64'!BE$1,'2016 population'!$A$3:$E$102,4,FALSE),"")</f>
        <v/>
      </c>
      <c r="BF82" s="21" t="str">
        <f>IF('Adjacent Counties'!BF82="x",VLOOKUP('2016 0-64'!BF$1,'2016 population'!$A$3:$E$102,4,FALSE),"")</f>
        <v/>
      </c>
      <c r="BG82" s="21" t="str">
        <f>IF('Adjacent Counties'!BG82="x",VLOOKUP('2016 0-64'!BG$1,'2016 population'!$A$3:$E$102,4,FALSE),"")</f>
        <v/>
      </c>
      <c r="BH82" s="21">
        <f>IF('Adjacent Counties'!BH82="x",VLOOKUP('2016 0-64'!BH$1,'2016 population'!$A$3:$E$102,4,FALSE),"")</f>
        <v>2693</v>
      </c>
      <c r="BI82" s="21" t="str">
        <f>IF('Adjacent Counties'!BI82="x",VLOOKUP('2016 0-64'!BI$1,'2016 population'!$A$3:$E$102,4,FALSE),"")</f>
        <v/>
      </c>
      <c r="BJ82" s="21" t="str">
        <f>IF('Adjacent Counties'!BJ82="x",VLOOKUP('2016 0-64'!BJ$1,'2016 population'!$A$3:$E$102,4,FALSE),"")</f>
        <v/>
      </c>
      <c r="BK82" s="21" t="str">
        <f>IF('Adjacent Counties'!BK82="x",VLOOKUP('2016 0-64'!BK$1,'2016 population'!$A$3:$E$102,4,FALSE),"")</f>
        <v/>
      </c>
      <c r="BL82" s="21" t="str">
        <f>IF('Adjacent Counties'!BL82="x",VLOOKUP('2016 0-64'!BL$1,'2016 population'!$A$3:$E$102,4,FALSE),"")</f>
        <v/>
      </c>
      <c r="BM82" s="21" t="str">
        <f>IF('Adjacent Counties'!BM82="x",VLOOKUP('2016 0-64'!BM$1,'2016 population'!$A$3:$E$102,4,FALSE),"")</f>
        <v/>
      </c>
      <c r="BN82" s="21" t="str">
        <f>IF('Adjacent Counties'!BN82="x",VLOOKUP('2016 0-64'!BN$1,'2016 population'!$A$3:$E$102,4,FALSE),"")</f>
        <v/>
      </c>
      <c r="BO82" s="21" t="str">
        <f>IF('Adjacent Counties'!BO82="x",VLOOKUP('2016 0-64'!BO$1,'2016 population'!$A$3:$E$102,4,FALSE),"")</f>
        <v/>
      </c>
      <c r="BP82" s="21" t="str">
        <f>IF('Adjacent Counties'!BP82="x",VLOOKUP('2016 0-64'!BP$1,'2016 population'!$A$3:$E$102,4,FALSE),"")</f>
        <v/>
      </c>
      <c r="BQ82" s="21" t="str">
        <f>IF('Adjacent Counties'!BQ82="x",VLOOKUP('2016 0-64'!BQ$1,'2016 population'!$A$3:$E$102,4,FALSE),"")</f>
        <v/>
      </c>
      <c r="BR82" s="21" t="str">
        <f>IF('Adjacent Counties'!BR82="x",VLOOKUP('2016 0-64'!BR$1,'2016 population'!$A$3:$E$102,4,FALSE),"")</f>
        <v/>
      </c>
      <c r="BS82" s="21" t="str">
        <f>IF('Adjacent Counties'!BS82="x",VLOOKUP('2016 0-64'!BS$1,'2016 population'!$A$3:$E$102,4,FALSE),"")</f>
        <v/>
      </c>
      <c r="BT82" s="21" t="str">
        <f>IF('Adjacent Counties'!BT82="x",VLOOKUP('2016 0-64'!BT$1,'2016 population'!$A$3:$E$102,4,FALSE),"")</f>
        <v/>
      </c>
      <c r="BU82" s="21" t="str">
        <f>IF('Adjacent Counties'!BU82="x",VLOOKUP('2016 0-64'!BU$1,'2016 population'!$A$3:$E$102,4,FALSE),"")</f>
        <v/>
      </c>
      <c r="BV82" s="21" t="str">
        <f>IF('Adjacent Counties'!BV82="x",VLOOKUP('2016 0-64'!BV$1,'2016 population'!$A$3:$E$102,4,FALSE),"")</f>
        <v/>
      </c>
      <c r="BW82" s="21" t="str">
        <f>IF('Adjacent Counties'!BW82="x",VLOOKUP('2016 0-64'!BW$1,'2016 population'!$A$3:$E$102,4,FALSE),"")</f>
        <v/>
      </c>
      <c r="BX82" s="21">
        <f>IF('Adjacent Counties'!BX82="x",VLOOKUP('2016 0-64'!BX$1,'2016 population'!$A$3:$E$102,4,FALSE),"")</f>
        <v>1725</v>
      </c>
      <c r="BY82" s="21" t="str">
        <f>IF('Adjacent Counties'!BY82="x",VLOOKUP('2016 0-64'!BY$1,'2016 population'!$A$3:$E$102,4,FALSE),"")</f>
        <v/>
      </c>
      <c r="BZ82" s="21" t="str">
        <f>IF('Adjacent Counties'!BZ82="x",VLOOKUP('2016 0-64'!BZ$1,'2016 population'!$A$3:$E$102,4,FALSE),"")</f>
        <v/>
      </c>
      <c r="CA82" s="21" t="str">
        <f>IF('Adjacent Counties'!CA82="x",VLOOKUP('2016 0-64'!CA$1,'2016 population'!$A$3:$E$102,4,FALSE),"")</f>
        <v/>
      </c>
      <c r="CB82" s="21" t="str">
        <f>IF('Adjacent Counties'!CB82="x",VLOOKUP('2016 0-64'!CB$1,'2016 population'!$A$3:$E$102,4,FALSE),"")</f>
        <v/>
      </c>
      <c r="CC82" s="21" t="str">
        <f>IF('Adjacent Counties'!CC82="x",VLOOKUP('2016 0-64'!CC$1,'2016 population'!$A$3:$E$102,4,FALSE),"")</f>
        <v/>
      </c>
      <c r="CD82" s="21">
        <f>IF('Adjacent Counties'!CD82="x",VLOOKUP('2016 0-64'!CD$1,'2016 population'!$A$3:$E$102,4,FALSE),"")</f>
        <v>4106</v>
      </c>
      <c r="CE82" s="21" t="str">
        <f>IF('Adjacent Counties'!CE82="x",VLOOKUP('2016 0-64'!CE$1,'2016 population'!$A$3:$E$102,4,FALSE),"")</f>
        <v/>
      </c>
      <c r="CF82" s="21" t="str">
        <f>IF('Adjacent Counties'!CF82="x",VLOOKUP('2016 0-64'!CF$1,'2016 population'!$A$3:$E$102,4,FALSE),"")</f>
        <v/>
      </c>
      <c r="CG82" s="21" t="str">
        <f>IF('Adjacent Counties'!CG82="x",VLOOKUP('2016 0-64'!CG$1,'2016 population'!$A$3:$E$102,4,FALSE),"")</f>
        <v/>
      </c>
      <c r="CH82" s="21" t="str">
        <f>IF('Adjacent Counties'!CH82="x",VLOOKUP('2016 0-64'!CH$1,'2016 population'!$A$3:$E$102,4,FALSE),"")</f>
        <v/>
      </c>
      <c r="CI82" s="21" t="str">
        <f>IF('Adjacent Counties'!CI82="x",VLOOKUP('2016 0-64'!CI$1,'2016 population'!$A$3:$E$102,4,FALSE),"")</f>
        <v/>
      </c>
      <c r="CJ82" s="21" t="str">
        <f>IF('Adjacent Counties'!CJ82="x",VLOOKUP('2016 0-64'!CJ$1,'2016 population'!$A$3:$E$102,4,FALSE),"")</f>
        <v/>
      </c>
      <c r="CK82" s="21" t="str">
        <f>IF('Adjacent Counties'!CK82="x",VLOOKUP('2016 0-64'!CK$1,'2016 population'!$A$3:$E$102,4,FALSE),"")</f>
        <v/>
      </c>
      <c r="CL82" s="21" t="str">
        <f>IF('Adjacent Counties'!CL82="x",VLOOKUP('2016 0-64'!CL$1,'2016 population'!$A$3:$E$102,4,FALSE),"")</f>
        <v/>
      </c>
      <c r="CM82" s="21" t="str">
        <f>IF('Adjacent Counties'!CM82="x",VLOOKUP('2016 0-64'!CM$1,'2016 population'!$A$3:$E$102,4,FALSE),"")</f>
        <v/>
      </c>
      <c r="CN82" s="21" t="str">
        <f>IF('Adjacent Counties'!CN82="x",VLOOKUP('2016 0-64'!CN$1,'2016 population'!$A$3:$E$102,4,FALSE),"")</f>
        <v/>
      </c>
      <c r="CO82" s="21" t="str">
        <f>IF('Adjacent Counties'!CO82="x",VLOOKUP('2016 0-64'!CO$1,'2016 population'!$A$3:$E$102,4,FALSE),"")</f>
        <v/>
      </c>
      <c r="CP82" s="21" t="str">
        <f>IF('Adjacent Counties'!CP82="x",VLOOKUP('2016 0-64'!CP$1,'2016 population'!$A$3:$E$102,4,FALSE),"")</f>
        <v/>
      </c>
      <c r="CQ82" s="21" t="str">
        <f>IF('Adjacent Counties'!CQ82="x",VLOOKUP('2016 0-64'!CQ$1,'2016 population'!$A$3:$E$102,4,FALSE),"")</f>
        <v/>
      </c>
      <c r="CR82" s="21" t="str">
        <f>IF('Adjacent Counties'!CR82="x",VLOOKUP('2016 0-64'!CR$1,'2016 population'!$A$3:$E$102,4,FALSE),"")</f>
        <v/>
      </c>
      <c r="CS82" s="21" t="str">
        <f>IF('Adjacent Counties'!CS82="x",VLOOKUP('2016 0-64'!CS$1,'2016 population'!$A$3:$E$102,4,FALSE),"")</f>
        <v/>
      </c>
      <c r="CT82" s="21" t="str">
        <f>IF('Adjacent Counties'!CT82="x",VLOOKUP('2016 0-64'!CT$1,'2016 population'!$A$3:$E$102,4,FALSE),"")</f>
        <v/>
      </c>
      <c r="CU82" s="21" t="str">
        <f>IF('Adjacent Counties'!CU82="x",VLOOKUP('2016 0-64'!CU$1,'2016 population'!$A$3:$E$102,4,FALSE),"")</f>
        <v/>
      </c>
      <c r="CV82" s="21" t="str">
        <f>IF('Adjacent Counties'!CV82="x",VLOOKUP('2016 0-64'!CV$1,'2016 population'!$A$3:$E$102,4,FALSE),"")</f>
        <v/>
      </c>
      <c r="CW82" s="21" t="str">
        <f>IF('Adjacent Counties'!CW82="x",VLOOKUP('2016 0-64'!CW$1,'2016 population'!$A$3:$E$102,4,FALSE),"")</f>
        <v/>
      </c>
      <c r="CX82" s="21">
        <f t="shared" si="1"/>
        <v>41528</v>
      </c>
    </row>
    <row r="83" spans="1:102">
      <c r="A83" s="3" t="s">
        <v>81</v>
      </c>
      <c r="B83" s="21" t="str">
        <f>IF('Adjacent Counties'!B83="x",VLOOKUP('2016 0-64'!B$1,'2016 population'!$A$3:$E$102,4,FALSE),"")</f>
        <v/>
      </c>
      <c r="C83" s="21" t="str">
        <f>IF('Adjacent Counties'!C83="x",VLOOKUP('2016 0-64'!C$1,'2016 population'!$A$3:$E$102,4,FALSE),"")</f>
        <v/>
      </c>
      <c r="D83" s="21" t="str">
        <f>IF('Adjacent Counties'!D83="x",VLOOKUP('2016 0-64'!D$1,'2016 population'!$A$3:$E$102,4,FALSE),"")</f>
        <v/>
      </c>
      <c r="E83" s="21" t="str">
        <f>IF('Adjacent Counties'!E83="x",VLOOKUP('2016 0-64'!E$1,'2016 population'!$A$3:$E$102,4,FALSE),"")</f>
        <v/>
      </c>
      <c r="F83" s="21" t="str">
        <f>IF('Adjacent Counties'!F83="x",VLOOKUP('2016 0-64'!F$1,'2016 population'!$A$3:$E$102,4,FALSE),"")</f>
        <v/>
      </c>
      <c r="G83" s="21" t="str">
        <f>IF('Adjacent Counties'!G83="x",VLOOKUP('2016 0-64'!G$1,'2016 population'!$A$3:$E$102,4,FALSE),"")</f>
        <v/>
      </c>
      <c r="H83" s="21" t="str">
        <f>IF('Adjacent Counties'!H83="x",VLOOKUP('2016 0-64'!H$1,'2016 population'!$A$3:$E$102,4,FALSE),"")</f>
        <v/>
      </c>
      <c r="I83" s="21" t="str">
        <f>IF('Adjacent Counties'!I83="x",VLOOKUP('2016 0-64'!I$1,'2016 population'!$A$3:$E$102,4,FALSE),"")</f>
        <v/>
      </c>
      <c r="J83" s="21">
        <f>IF('Adjacent Counties'!J83="x",VLOOKUP('2016 0-64'!J$1,'2016 population'!$A$3:$E$102,4,FALSE),"")</f>
        <v>2012</v>
      </c>
      <c r="K83" s="21" t="str">
        <f>IF('Adjacent Counties'!K83="x",VLOOKUP('2016 0-64'!K$1,'2016 population'!$A$3:$E$102,4,FALSE),"")</f>
        <v/>
      </c>
      <c r="L83" s="21" t="str">
        <f>IF('Adjacent Counties'!L83="x",VLOOKUP('2016 0-64'!L$1,'2016 population'!$A$3:$E$102,4,FALSE),"")</f>
        <v/>
      </c>
      <c r="M83" s="21" t="str">
        <f>IF('Adjacent Counties'!M83="x",VLOOKUP('2016 0-64'!M$1,'2016 population'!$A$3:$E$102,4,FALSE),"")</f>
        <v/>
      </c>
      <c r="N83" s="21" t="str">
        <f>IF('Adjacent Counties'!N83="x",VLOOKUP('2016 0-64'!N$1,'2016 population'!$A$3:$E$102,4,FALSE),"")</f>
        <v/>
      </c>
      <c r="O83" s="21" t="str">
        <f>IF('Adjacent Counties'!O83="x",VLOOKUP('2016 0-64'!O$1,'2016 population'!$A$3:$E$102,4,FALSE),"")</f>
        <v/>
      </c>
      <c r="P83" s="21" t="str">
        <f>IF('Adjacent Counties'!P83="x",VLOOKUP('2016 0-64'!P$1,'2016 population'!$A$3:$E$102,4,FALSE),"")</f>
        <v/>
      </c>
      <c r="Q83" s="21" t="str">
        <f>IF('Adjacent Counties'!Q83="x",VLOOKUP('2016 0-64'!Q$1,'2016 population'!$A$3:$E$102,4,FALSE),"")</f>
        <v/>
      </c>
      <c r="R83" s="21" t="str">
        <f>IF('Adjacent Counties'!R83="x",VLOOKUP('2016 0-64'!R$1,'2016 population'!$A$3:$E$102,4,FALSE),"")</f>
        <v/>
      </c>
      <c r="S83" s="21" t="str">
        <f>IF('Adjacent Counties'!S83="x",VLOOKUP('2016 0-64'!S$1,'2016 population'!$A$3:$E$102,4,FALSE),"")</f>
        <v/>
      </c>
      <c r="T83" s="21" t="str">
        <f>IF('Adjacent Counties'!T83="x",VLOOKUP('2016 0-64'!T$1,'2016 population'!$A$3:$E$102,4,FALSE),"")</f>
        <v/>
      </c>
      <c r="U83" s="21" t="str">
        <f>IF('Adjacent Counties'!U83="x",VLOOKUP('2016 0-64'!U$1,'2016 population'!$A$3:$E$102,4,FALSE),"")</f>
        <v/>
      </c>
      <c r="V83" s="21" t="str">
        <f>IF('Adjacent Counties'!V83="x",VLOOKUP('2016 0-64'!V$1,'2016 population'!$A$3:$E$102,4,FALSE),"")</f>
        <v/>
      </c>
      <c r="W83" s="21" t="str">
        <f>IF('Adjacent Counties'!W83="x",VLOOKUP('2016 0-64'!W$1,'2016 population'!$A$3:$E$102,4,FALSE),"")</f>
        <v/>
      </c>
      <c r="X83" s="21" t="str">
        <f>IF('Adjacent Counties'!X83="x",VLOOKUP('2016 0-64'!X$1,'2016 population'!$A$3:$E$102,4,FALSE),"")</f>
        <v/>
      </c>
      <c r="Y83" s="21" t="str">
        <f>IF('Adjacent Counties'!Y83="x",VLOOKUP('2016 0-64'!Y$1,'2016 population'!$A$3:$E$102,4,FALSE),"")</f>
        <v/>
      </c>
      <c r="Z83" s="21" t="str">
        <f>IF('Adjacent Counties'!Z83="x",VLOOKUP('2016 0-64'!Z$1,'2016 population'!$A$3:$E$102,4,FALSE),"")</f>
        <v/>
      </c>
      <c r="AA83" s="21">
        <f>IF('Adjacent Counties'!AA83="x",VLOOKUP('2016 0-64'!AA$1,'2016 population'!$A$3:$E$102,4,FALSE),"")</f>
        <v>11355</v>
      </c>
      <c r="AB83" s="21" t="str">
        <f>IF('Adjacent Counties'!AB83="x",VLOOKUP('2016 0-64'!AB$1,'2016 population'!$A$3:$E$102,4,FALSE),"")</f>
        <v/>
      </c>
      <c r="AC83" s="21" t="str">
        <f>IF('Adjacent Counties'!AC83="x",VLOOKUP('2016 0-64'!AC$1,'2016 population'!$A$3:$E$102,4,FALSE),"")</f>
        <v/>
      </c>
      <c r="AD83" s="21" t="str">
        <f>IF('Adjacent Counties'!AD83="x",VLOOKUP('2016 0-64'!AD$1,'2016 population'!$A$3:$E$102,4,FALSE),"")</f>
        <v/>
      </c>
      <c r="AE83" s="21" t="str">
        <f>IF('Adjacent Counties'!AE83="x",VLOOKUP('2016 0-64'!AE$1,'2016 population'!$A$3:$E$102,4,FALSE),"")</f>
        <v/>
      </c>
      <c r="AF83" s="21">
        <f>IF('Adjacent Counties'!AF83="x",VLOOKUP('2016 0-64'!AF$1,'2016 population'!$A$3:$E$102,4,FALSE),"")</f>
        <v>3124</v>
      </c>
      <c r="AG83" s="21" t="str">
        <f>IF('Adjacent Counties'!AG83="x",VLOOKUP('2016 0-64'!AG$1,'2016 population'!$A$3:$E$102,4,FALSE),"")</f>
        <v/>
      </c>
      <c r="AH83" s="21" t="str">
        <f>IF('Adjacent Counties'!AH83="x",VLOOKUP('2016 0-64'!AH$1,'2016 population'!$A$3:$E$102,4,FALSE),"")</f>
        <v/>
      </c>
      <c r="AI83" s="21" t="str">
        <f>IF('Adjacent Counties'!AI83="x",VLOOKUP('2016 0-64'!AI$1,'2016 population'!$A$3:$E$102,4,FALSE),"")</f>
        <v/>
      </c>
      <c r="AJ83" s="21" t="str">
        <f>IF('Adjacent Counties'!AJ83="x",VLOOKUP('2016 0-64'!AJ$1,'2016 population'!$A$3:$E$102,4,FALSE),"")</f>
        <v/>
      </c>
      <c r="AK83" s="21" t="str">
        <f>IF('Adjacent Counties'!AK83="x",VLOOKUP('2016 0-64'!AK$1,'2016 population'!$A$3:$E$102,4,FALSE),"")</f>
        <v/>
      </c>
      <c r="AL83" s="21" t="str">
        <f>IF('Adjacent Counties'!AL83="x",VLOOKUP('2016 0-64'!AL$1,'2016 population'!$A$3:$E$102,4,FALSE),"")</f>
        <v/>
      </c>
      <c r="AM83" s="21" t="str">
        <f>IF('Adjacent Counties'!AM83="x",VLOOKUP('2016 0-64'!AM$1,'2016 population'!$A$3:$E$102,4,FALSE),"")</f>
        <v/>
      </c>
      <c r="AN83" s="21" t="str">
        <f>IF('Adjacent Counties'!AN83="x",VLOOKUP('2016 0-64'!AN$1,'2016 population'!$A$3:$E$102,4,FALSE),"")</f>
        <v/>
      </c>
      <c r="AO83" s="21" t="str">
        <f>IF('Adjacent Counties'!AO83="x",VLOOKUP('2016 0-64'!AO$1,'2016 population'!$A$3:$E$102,4,FALSE),"")</f>
        <v/>
      </c>
      <c r="AP83" s="21" t="str">
        <f>IF('Adjacent Counties'!AP83="x",VLOOKUP('2016 0-64'!AP$1,'2016 population'!$A$3:$E$102,4,FALSE),"")</f>
        <v/>
      </c>
      <c r="AQ83" s="21" t="str">
        <f>IF('Adjacent Counties'!AQ83="x",VLOOKUP('2016 0-64'!AQ$1,'2016 population'!$A$3:$E$102,4,FALSE),"")</f>
        <v/>
      </c>
      <c r="AR83" s="21">
        <f>IF('Adjacent Counties'!AR83="x",VLOOKUP('2016 0-64'!AR$1,'2016 population'!$A$3:$E$102,4,FALSE),"")</f>
        <v>4646</v>
      </c>
      <c r="AS83" s="21" t="str">
        <f>IF('Adjacent Counties'!AS83="x",VLOOKUP('2016 0-64'!AS$1,'2016 population'!$A$3:$E$102,4,FALSE),"")</f>
        <v/>
      </c>
      <c r="AT83" s="21" t="str">
        <f>IF('Adjacent Counties'!AT83="x",VLOOKUP('2016 0-64'!AT$1,'2016 population'!$A$3:$E$102,4,FALSE),"")</f>
        <v/>
      </c>
      <c r="AU83" s="21" t="str">
        <f>IF('Adjacent Counties'!AU83="x",VLOOKUP('2016 0-64'!AU$1,'2016 population'!$A$3:$E$102,4,FALSE),"")</f>
        <v/>
      </c>
      <c r="AV83" s="21" t="str">
        <f>IF('Adjacent Counties'!AV83="x",VLOOKUP('2016 0-64'!AV$1,'2016 population'!$A$3:$E$102,4,FALSE),"")</f>
        <v/>
      </c>
      <c r="AW83" s="21" t="str">
        <f>IF('Adjacent Counties'!AW83="x",VLOOKUP('2016 0-64'!AW$1,'2016 population'!$A$3:$E$102,4,FALSE),"")</f>
        <v/>
      </c>
      <c r="AX83" s="21" t="str">
        <f>IF('Adjacent Counties'!AX83="x",VLOOKUP('2016 0-64'!AX$1,'2016 population'!$A$3:$E$102,4,FALSE),"")</f>
        <v/>
      </c>
      <c r="AY83" s="21" t="str">
        <f>IF('Adjacent Counties'!AY83="x",VLOOKUP('2016 0-64'!AY$1,'2016 population'!$A$3:$E$102,4,FALSE),"")</f>
        <v/>
      </c>
      <c r="AZ83" s="21">
        <f>IF('Adjacent Counties'!AZ83="x",VLOOKUP('2016 0-64'!AZ$1,'2016 population'!$A$3:$E$102,4,FALSE),"")</f>
        <v>6440</v>
      </c>
      <c r="BA83" s="21" t="str">
        <f>IF('Adjacent Counties'!BA83="x",VLOOKUP('2016 0-64'!BA$1,'2016 population'!$A$3:$E$102,4,FALSE),"")</f>
        <v/>
      </c>
      <c r="BB83" s="21" t="str">
        <f>IF('Adjacent Counties'!BB83="x",VLOOKUP('2016 0-64'!BB$1,'2016 population'!$A$3:$E$102,4,FALSE),"")</f>
        <v/>
      </c>
      <c r="BC83" s="21" t="str">
        <f>IF('Adjacent Counties'!BC83="x",VLOOKUP('2016 0-64'!BC$1,'2016 population'!$A$3:$E$102,4,FALSE),"")</f>
        <v/>
      </c>
      <c r="BD83" s="21" t="str">
        <f>IF('Adjacent Counties'!BD83="x",VLOOKUP('2016 0-64'!BD$1,'2016 population'!$A$3:$E$102,4,FALSE),"")</f>
        <v/>
      </c>
      <c r="BE83" s="21" t="str">
        <f>IF('Adjacent Counties'!BE83="x",VLOOKUP('2016 0-64'!BE$1,'2016 population'!$A$3:$E$102,4,FALSE),"")</f>
        <v/>
      </c>
      <c r="BF83" s="21" t="str">
        <f>IF('Adjacent Counties'!BF83="x",VLOOKUP('2016 0-64'!BF$1,'2016 population'!$A$3:$E$102,4,FALSE),"")</f>
        <v/>
      </c>
      <c r="BG83" s="21" t="str">
        <f>IF('Adjacent Counties'!BG83="x",VLOOKUP('2016 0-64'!BG$1,'2016 population'!$A$3:$E$102,4,FALSE),"")</f>
        <v/>
      </c>
      <c r="BH83" s="21" t="str">
        <f>IF('Adjacent Counties'!BH83="x",VLOOKUP('2016 0-64'!BH$1,'2016 population'!$A$3:$E$102,4,FALSE),"")</f>
        <v/>
      </c>
      <c r="BI83" s="21" t="str">
        <f>IF('Adjacent Counties'!BI83="x",VLOOKUP('2016 0-64'!BI$1,'2016 population'!$A$3:$E$102,4,FALSE),"")</f>
        <v/>
      </c>
      <c r="BJ83" s="21" t="str">
        <f>IF('Adjacent Counties'!BJ83="x",VLOOKUP('2016 0-64'!BJ$1,'2016 population'!$A$3:$E$102,4,FALSE),"")</f>
        <v/>
      </c>
      <c r="BK83" s="21" t="str">
        <f>IF('Adjacent Counties'!BK83="x",VLOOKUP('2016 0-64'!BK$1,'2016 population'!$A$3:$E$102,4,FALSE),"")</f>
        <v/>
      </c>
      <c r="BL83" s="21" t="str">
        <f>IF('Adjacent Counties'!BL83="x",VLOOKUP('2016 0-64'!BL$1,'2016 population'!$A$3:$E$102,4,FALSE),"")</f>
        <v/>
      </c>
      <c r="BM83" s="21" t="str">
        <f>IF('Adjacent Counties'!BM83="x",VLOOKUP('2016 0-64'!BM$1,'2016 population'!$A$3:$E$102,4,FALSE),"")</f>
        <v/>
      </c>
      <c r="BN83" s="21" t="str">
        <f>IF('Adjacent Counties'!BN83="x",VLOOKUP('2016 0-64'!BN$1,'2016 population'!$A$3:$E$102,4,FALSE),"")</f>
        <v/>
      </c>
      <c r="BO83" s="21" t="str">
        <f>IF('Adjacent Counties'!BO83="x",VLOOKUP('2016 0-64'!BO$1,'2016 population'!$A$3:$E$102,4,FALSE),"")</f>
        <v/>
      </c>
      <c r="BP83" s="21" t="str">
        <f>IF('Adjacent Counties'!BP83="x",VLOOKUP('2016 0-64'!BP$1,'2016 population'!$A$3:$E$102,4,FALSE),"")</f>
        <v/>
      </c>
      <c r="BQ83" s="21" t="str">
        <f>IF('Adjacent Counties'!BQ83="x",VLOOKUP('2016 0-64'!BQ$1,'2016 population'!$A$3:$E$102,4,FALSE),"")</f>
        <v/>
      </c>
      <c r="BR83" s="21" t="str">
        <f>IF('Adjacent Counties'!BR83="x",VLOOKUP('2016 0-64'!BR$1,'2016 population'!$A$3:$E$102,4,FALSE),"")</f>
        <v/>
      </c>
      <c r="BS83" s="21" t="str">
        <f>IF('Adjacent Counties'!BS83="x",VLOOKUP('2016 0-64'!BS$1,'2016 population'!$A$3:$E$102,4,FALSE),"")</f>
        <v/>
      </c>
      <c r="BT83" s="21">
        <f>IF('Adjacent Counties'!BT83="x",VLOOKUP('2016 0-64'!BT$1,'2016 population'!$A$3:$E$102,4,FALSE),"")</f>
        <v>2918</v>
      </c>
      <c r="BU83" s="21" t="str">
        <f>IF('Adjacent Counties'!BU83="x",VLOOKUP('2016 0-64'!BU$1,'2016 population'!$A$3:$E$102,4,FALSE),"")</f>
        <v/>
      </c>
      <c r="BV83" s="21" t="str">
        <f>IF('Adjacent Counties'!BV83="x",VLOOKUP('2016 0-64'!BV$1,'2016 population'!$A$3:$E$102,4,FALSE),"")</f>
        <v/>
      </c>
      <c r="BW83" s="21" t="str">
        <f>IF('Adjacent Counties'!BW83="x",VLOOKUP('2016 0-64'!BW$1,'2016 population'!$A$3:$E$102,4,FALSE),"")</f>
        <v/>
      </c>
      <c r="BX83" s="21" t="str">
        <f>IF('Adjacent Counties'!BX83="x",VLOOKUP('2016 0-64'!BX$1,'2016 population'!$A$3:$E$102,4,FALSE),"")</f>
        <v/>
      </c>
      <c r="BY83" s="21" t="str">
        <f>IF('Adjacent Counties'!BY83="x",VLOOKUP('2016 0-64'!BY$1,'2016 population'!$A$3:$E$102,4,FALSE),"")</f>
        <v/>
      </c>
      <c r="BZ83" s="21" t="str">
        <f>IF('Adjacent Counties'!BZ83="x",VLOOKUP('2016 0-64'!BZ$1,'2016 population'!$A$3:$E$102,4,FALSE),"")</f>
        <v/>
      </c>
      <c r="CA83" s="21" t="str">
        <f>IF('Adjacent Counties'!CA83="x",VLOOKUP('2016 0-64'!CA$1,'2016 population'!$A$3:$E$102,4,FALSE),"")</f>
        <v/>
      </c>
      <c r="CB83" s="21" t="str">
        <f>IF('Adjacent Counties'!CB83="x",VLOOKUP('2016 0-64'!CB$1,'2016 population'!$A$3:$E$102,4,FALSE),"")</f>
        <v/>
      </c>
      <c r="CC83" s="21" t="str">
        <f>IF('Adjacent Counties'!CC83="x",VLOOKUP('2016 0-64'!CC$1,'2016 population'!$A$3:$E$102,4,FALSE),"")</f>
        <v/>
      </c>
      <c r="CD83" s="21" t="str">
        <f>IF('Adjacent Counties'!CD83="x",VLOOKUP('2016 0-64'!CD$1,'2016 population'!$A$3:$E$102,4,FALSE),"")</f>
        <v/>
      </c>
      <c r="CE83" s="21">
        <f>IF('Adjacent Counties'!CE83="x",VLOOKUP('2016 0-64'!CE$1,'2016 population'!$A$3:$E$102,4,FALSE),"")</f>
        <v>3245</v>
      </c>
      <c r="CF83" s="21" t="str">
        <f>IF('Adjacent Counties'!CF83="x",VLOOKUP('2016 0-64'!CF$1,'2016 population'!$A$3:$E$102,4,FALSE),"")</f>
        <v/>
      </c>
      <c r="CG83" s="21" t="str">
        <f>IF('Adjacent Counties'!CG83="x",VLOOKUP('2016 0-64'!CG$1,'2016 population'!$A$3:$E$102,4,FALSE),"")</f>
        <v/>
      </c>
      <c r="CH83" s="21" t="str">
        <f>IF('Adjacent Counties'!CH83="x",VLOOKUP('2016 0-64'!CH$1,'2016 population'!$A$3:$E$102,4,FALSE),"")</f>
        <v/>
      </c>
      <c r="CI83" s="21" t="str">
        <f>IF('Adjacent Counties'!CI83="x",VLOOKUP('2016 0-64'!CI$1,'2016 population'!$A$3:$E$102,4,FALSE),"")</f>
        <v/>
      </c>
      <c r="CJ83" s="21" t="str">
        <f>IF('Adjacent Counties'!CJ83="x",VLOOKUP('2016 0-64'!CJ$1,'2016 population'!$A$3:$E$102,4,FALSE),"")</f>
        <v/>
      </c>
      <c r="CK83" s="21" t="str">
        <f>IF('Adjacent Counties'!CK83="x",VLOOKUP('2016 0-64'!CK$1,'2016 population'!$A$3:$E$102,4,FALSE),"")</f>
        <v/>
      </c>
      <c r="CL83" s="21" t="str">
        <f>IF('Adjacent Counties'!CL83="x",VLOOKUP('2016 0-64'!CL$1,'2016 population'!$A$3:$E$102,4,FALSE),"")</f>
        <v/>
      </c>
      <c r="CM83" s="21" t="str">
        <f>IF('Adjacent Counties'!CM83="x",VLOOKUP('2016 0-64'!CM$1,'2016 population'!$A$3:$E$102,4,FALSE),"")</f>
        <v/>
      </c>
      <c r="CN83" s="21" t="str">
        <f>IF('Adjacent Counties'!CN83="x",VLOOKUP('2016 0-64'!CN$1,'2016 population'!$A$3:$E$102,4,FALSE),"")</f>
        <v/>
      </c>
      <c r="CO83" s="21" t="str">
        <f>IF('Adjacent Counties'!CO83="x",VLOOKUP('2016 0-64'!CO$1,'2016 population'!$A$3:$E$102,4,FALSE),"")</f>
        <v/>
      </c>
      <c r="CP83" s="21" t="str">
        <f>IF('Adjacent Counties'!CP83="x",VLOOKUP('2016 0-64'!CP$1,'2016 population'!$A$3:$E$102,4,FALSE),"")</f>
        <v/>
      </c>
      <c r="CQ83" s="21" t="str">
        <f>IF('Adjacent Counties'!CQ83="x",VLOOKUP('2016 0-64'!CQ$1,'2016 population'!$A$3:$E$102,4,FALSE),"")</f>
        <v/>
      </c>
      <c r="CR83" s="21" t="str">
        <f>IF('Adjacent Counties'!CR83="x",VLOOKUP('2016 0-64'!CR$1,'2016 population'!$A$3:$E$102,4,FALSE),"")</f>
        <v/>
      </c>
      <c r="CS83" s="21">
        <f>IF('Adjacent Counties'!CS83="x",VLOOKUP('2016 0-64'!CS$1,'2016 population'!$A$3:$E$102,4,FALSE),"")</f>
        <v>5873</v>
      </c>
      <c r="CT83" s="21" t="str">
        <f>IF('Adjacent Counties'!CT83="x",VLOOKUP('2016 0-64'!CT$1,'2016 population'!$A$3:$E$102,4,FALSE),"")</f>
        <v/>
      </c>
      <c r="CU83" s="21" t="str">
        <f>IF('Adjacent Counties'!CU83="x",VLOOKUP('2016 0-64'!CU$1,'2016 population'!$A$3:$E$102,4,FALSE),"")</f>
        <v/>
      </c>
      <c r="CV83" s="21" t="str">
        <f>IF('Adjacent Counties'!CV83="x",VLOOKUP('2016 0-64'!CV$1,'2016 population'!$A$3:$E$102,4,FALSE),"")</f>
        <v/>
      </c>
      <c r="CW83" s="21" t="str">
        <f>IF('Adjacent Counties'!CW83="x",VLOOKUP('2016 0-64'!CW$1,'2016 population'!$A$3:$E$102,4,FALSE),"")</f>
        <v/>
      </c>
      <c r="CX83" s="21">
        <f t="shared" si="1"/>
        <v>39613</v>
      </c>
    </row>
    <row r="84" spans="1:102">
      <c r="A84" s="3" t="s">
        <v>82</v>
      </c>
      <c r="B84" s="21" t="str">
        <f>IF('Adjacent Counties'!B84="x",VLOOKUP('2016 0-64'!B$1,'2016 population'!$A$3:$E$102,4,FALSE),"")</f>
        <v/>
      </c>
      <c r="C84" s="21" t="str">
        <f>IF('Adjacent Counties'!C84="x",VLOOKUP('2016 0-64'!C$1,'2016 population'!$A$3:$E$102,4,FALSE),"")</f>
        <v/>
      </c>
      <c r="D84" s="21" t="str">
        <f>IF('Adjacent Counties'!D84="x",VLOOKUP('2016 0-64'!D$1,'2016 population'!$A$3:$E$102,4,FALSE),"")</f>
        <v/>
      </c>
      <c r="E84" s="21" t="str">
        <f>IF('Adjacent Counties'!E84="x",VLOOKUP('2016 0-64'!E$1,'2016 population'!$A$3:$E$102,4,FALSE),"")</f>
        <v/>
      </c>
      <c r="F84" s="21" t="str">
        <f>IF('Adjacent Counties'!F84="x",VLOOKUP('2016 0-64'!F$1,'2016 population'!$A$3:$E$102,4,FALSE),"")</f>
        <v/>
      </c>
      <c r="G84" s="21" t="str">
        <f>IF('Adjacent Counties'!G84="x",VLOOKUP('2016 0-64'!G$1,'2016 population'!$A$3:$E$102,4,FALSE),"")</f>
        <v/>
      </c>
      <c r="H84" s="21" t="str">
        <f>IF('Adjacent Counties'!H84="x",VLOOKUP('2016 0-64'!H$1,'2016 population'!$A$3:$E$102,4,FALSE),"")</f>
        <v/>
      </c>
      <c r="I84" s="21" t="str">
        <f>IF('Adjacent Counties'!I84="x",VLOOKUP('2016 0-64'!I$1,'2016 population'!$A$3:$E$102,4,FALSE),"")</f>
        <v/>
      </c>
      <c r="J84" s="21" t="str">
        <f>IF('Adjacent Counties'!J84="x",VLOOKUP('2016 0-64'!J$1,'2016 population'!$A$3:$E$102,4,FALSE),"")</f>
        <v/>
      </c>
      <c r="K84" s="21" t="str">
        <f>IF('Adjacent Counties'!K84="x",VLOOKUP('2016 0-64'!K$1,'2016 population'!$A$3:$E$102,4,FALSE),"")</f>
        <v/>
      </c>
      <c r="L84" s="21" t="str">
        <f>IF('Adjacent Counties'!L84="x",VLOOKUP('2016 0-64'!L$1,'2016 population'!$A$3:$E$102,4,FALSE),"")</f>
        <v/>
      </c>
      <c r="M84" s="21" t="str">
        <f>IF('Adjacent Counties'!M84="x",VLOOKUP('2016 0-64'!M$1,'2016 population'!$A$3:$E$102,4,FALSE),"")</f>
        <v/>
      </c>
      <c r="N84" s="21" t="str">
        <f>IF('Adjacent Counties'!N84="x",VLOOKUP('2016 0-64'!N$1,'2016 population'!$A$3:$E$102,4,FALSE),"")</f>
        <v/>
      </c>
      <c r="O84" s="21" t="str">
        <f>IF('Adjacent Counties'!O84="x",VLOOKUP('2016 0-64'!O$1,'2016 population'!$A$3:$E$102,4,FALSE),"")</f>
        <v/>
      </c>
      <c r="P84" s="21" t="str">
        <f>IF('Adjacent Counties'!P84="x",VLOOKUP('2016 0-64'!P$1,'2016 population'!$A$3:$E$102,4,FALSE),"")</f>
        <v/>
      </c>
      <c r="Q84" s="21" t="str">
        <f>IF('Adjacent Counties'!Q84="x",VLOOKUP('2016 0-64'!Q$1,'2016 population'!$A$3:$E$102,4,FALSE),"")</f>
        <v/>
      </c>
      <c r="R84" s="21" t="str">
        <f>IF('Adjacent Counties'!R84="x",VLOOKUP('2016 0-64'!R$1,'2016 population'!$A$3:$E$102,4,FALSE),"")</f>
        <v/>
      </c>
      <c r="S84" s="21" t="str">
        <f>IF('Adjacent Counties'!S84="x",VLOOKUP('2016 0-64'!S$1,'2016 population'!$A$3:$E$102,4,FALSE),"")</f>
        <v/>
      </c>
      <c r="T84" s="21" t="str">
        <f>IF('Adjacent Counties'!T84="x",VLOOKUP('2016 0-64'!T$1,'2016 population'!$A$3:$E$102,4,FALSE),"")</f>
        <v/>
      </c>
      <c r="U84" s="21" t="str">
        <f>IF('Adjacent Counties'!U84="x",VLOOKUP('2016 0-64'!U$1,'2016 population'!$A$3:$E$102,4,FALSE),"")</f>
        <v/>
      </c>
      <c r="V84" s="21" t="str">
        <f>IF('Adjacent Counties'!V84="x",VLOOKUP('2016 0-64'!V$1,'2016 population'!$A$3:$E$102,4,FALSE),"")</f>
        <v/>
      </c>
      <c r="W84" s="21" t="str">
        <f>IF('Adjacent Counties'!W84="x",VLOOKUP('2016 0-64'!W$1,'2016 population'!$A$3:$E$102,4,FALSE),"")</f>
        <v/>
      </c>
      <c r="X84" s="21" t="str">
        <f>IF('Adjacent Counties'!X84="x",VLOOKUP('2016 0-64'!X$1,'2016 population'!$A$3:$E$102,4,FALSE),"")</f>
        <v/>
      </c>
      <c r="Y84" s="21" t="str">
        <f>IF('Adjacent Counties'!Y84="x",VLOOKUP('2016 0-64'!Y$1,'2016 population'!$A$3:$E$102,4,FALSE),"")</f>
        <v/>
      </c>
      <c r="Z84" s="21" t="str">
        <f>IF('Adjacent Counties'!Z84="x",VLOOKUP('2016 0-64'!Z$1,'2016 population'!$A$3:$E$102,4,FALSE),"")</f>
        <v/>
      </c>
      <c r="AA84" s="21" t="str">
        <f>IF('Adjacent Counties'!AA84="x",VLOOKUP('2016 0-64'!AA$1,'2016 population'!$A$3:$E$102,4,FALSE),"")</f>
        <v/>
      </c>
      <c r="AB84" s="21" t="str">
        <f>IF('Adjacent Counties'!AB84="x",VLOOKUP('2016 0-64'!AB$1,'2016 population'!$A$3:$E$102,4,FALSE),"")</f>
        <v/>
      </c>
      <c r="AC84" s="21" t="str">
        <f>IF('Adjacent Counties'!AC84="x",VLOOKUP('2016 0-64'!AC$1,'2016 population'!$A$3:$E$102,4,FALSE),"")</f>
        <v/>
      </c>
      <c r="AD84" s="21" t="str">
        <f>IF('Adjacent Counties'!AD84="x",VLOOKUP('2016 0-64'!AD$1,'2016 population'!$A$3:$E$102,4,FALSE),"")</f>
        <v/>
      </c>
      <c r="AE84" s="21" t="str">
        <f>IF('Adjacent Counties'!AE84="x",VLOOKUP('2016 0-64'!AE$1,'2016 population'!$A$3:$E$102,4,FALSE),"")</f>
        <v/>
      </c>
      <c r="AF84" s="21" t="str">
        <f>IF('Adjacent Counties'!AF84="x",VLOOKUP('2016 0-64'!AF$1,'2016 population'!$A$3:$E$102,4,FALSE),"")</f>
        <v/>
      </c>
      <c r="AG84" s="21" t="str">
        <f>IF('Adjacent Counties'!AG84="x",VLOOKUP('2016 0-64'!AG$1,'2016 population'!$A$3:$E$102,4,FALSE),"")</f>
        <v/>
      </c>
      <c r="AH84" s="21" t="str">
        <f>IF('Adjacent Counties'!AH84="x",VLOOKUP('2016 0-64'!AH$1,'2016 population'!$A$3:$E$102,4,FALSE),"")</f>
        <v/>
      </c>
      <c r="AI84" s="21" t="str">
        <f>IF('Adjacent Counties'!AI84="x",VLOOKUP('2016 0-64'!AI$1,'2016 population'!$A$3:$E$102,4,FALSE),"")</f>
        <v/>
      </c>
      <c r="AJ84" s="21" t="str">
        <f>IF('Adjacent Counties'!AJ84="x",VLOOKUP('2016 0-64'!AJ$1,'2016 population'!$A$3:$E$102,4,FALSE),"")</f>
        <v/>
      </c>
      <c r="AK84" s="21" t="str">
        <f>IF('Adjacent Counties'!AK84="x",VLOOKUP('2016 0-64'!AK$1,'2016 population'!$A$3:$E$102,4,FALSE),"")</f>
        <v/>
      </c>
      <c r="AL84" s="21" t="str">
        <f>IF('Adjacent Counties'!AL84="x",VLOOKUP('2016 0-64'!AL$1,'2016 population'!$A$3:$E$102,4,FALSE),"")</f>
        <v/>
      </c>
      <c r="AM84" s="21" t="str">
        <f>IF('Adjacent Counties'!AM84="x",VLOOKUP('2016 0-64'!AM$1,'2016 population'!$A$3:$E$102,4,FALSE),"")</f>
        <v/>
      </c>
      <c r="AN84" s="21" t="str">
        <f>IF('Adjacent Counties'!AN84="x",VLOOKUP('2016 0-64'!AN$1,'2016 population'!$A$3:$E$102,4,FALSE),"")</f>
        <v/>
      </c>
      <c r="AO84" s="21" t="str">
        <f>IF('Adjacent Counties'!AO84="x",VLOOKUP('2016 0-64'!AO$1,'2016 population'!$A$3:$E$102,4,FALSE),"")</f>
        <v/>
      </c>
      <c r="AP84" s="21" t="str">
        <f>IF('Adjacent Counties'!AP84="x",VLOOKUP('2016 0-64'!AP$1,'2016 population'!$A$3:$E$102,4,FALSE),"")</f>
        <v/>
      </c>
      <c r="AQ84" s="21" t="str">
        <f>IF('Adjacent Counties'!AQ84="x",VLOOKUP('2016 0-64'!AQ$1,'2016 population'!$A$3:$E$102,4,FALSE),"")</f>
        <v/>
      </c>
      <c r="AR84" s="21" t="str">
        <f>IF('Adjacent Counties'!AR84="x",VLOOKUP('2016 0-64'!AR$1,'2016 population'!$A$3:$E$102,4,FALSE),"")</f>
        <v/>
      </c>
      <c r="AS84" s="21" t="str">
        <f>IF('Adjacent Counties'!AS84="x",VLOOKUP('2016 0-64'!AS$1,'2016 population'!$A$3:$E$102,4,FALSE),"")</f>
        <v/>
      </c>
      <c r="AT84" s="21" t="str">
        <f>IF('Adjacent Counties'!AT84="x",VLOOKUP('2016 0-64'!AT$1,'2016 population'!$A$3:$E$102,4,FALSE),"")</f>
        <v/>
      </c>
      <c r="AU84" s="21" t="str">
        <f>IF('Adjacent Counties'!AU84="x",VLOOKUP('2016 0-64'!AU$1,'2016 population'!$A$3:$E$102,4,FALSE),"")</f>
        <v/>
      </c>
      <c r="AV84" s="21">
        <f>IF('Adjacent Counties'!AV84="x",VLOOKUP('2016 0-64'!AV$1,'2016 population'!$A$3:$E$102,4,FALSE),"")</f>
        <v>1294</v>
      </c>
      <c r="AW84" s="21" t="str">
        <f>IF('Adjacent Counties'!AW84="x",VLOOKUP('2016 0-64'!AW$1,'2016 population'!$A$3:$E$102,4,FALSE),"")</f>
        <v/>
      </c>
      <c r="AX84" s="21" t="str">
        <f>IF('Adjacent Counties'!AX84="x",VLOOKUP('2016 0-64'!AX$1,'2016 population'!$A$3:$E$102,4,FALSE),"")</f>
        <v/>
      </c>
      <c r="AY84" s="21" t="str">
        <f>IF('Adjacent Counties'!AY84="x",VLOOKUP('2016 0-64'!AY$1,'2016 population'!$A$3:$E$102,4,FALSE),"")</f>
        <v/>
      </c>
      <c r="AZ84" s="21" t="str">
        <f>IF('Adjacent Counties'!AZ84="x",VLOOKUP('2016 0-64'!AZ$1,'2016 population'!$A$3:$E$102,4,FALSE),"")</f>
        <v/>
      </c>
      <c r="BA84" s="21" t="str">
        <f>IF('Adjacent Counties'!BA84="x",VLOOKUP('2016 0-64'!BA$1,'2016 population'!$A$3:$E$102,4,FALSE),"")</f>
        <v/>
      </c>
      <c r="BB84" s="21" t="str">
        <f>IF('Adjacent Counties'!BB84="x",VLOOKUP('2016 0-64'!BB$1,'2016 population'!$A$3:$E$102,4,FALSE),"")</f>
        <v/>
      </c>
      <c r="BC84" s="21" t="str">
        <f>IF('Adjacent Counties'!BC84="x",VLOOKUP('2016 0-64'!BC$1,'2016 population'!$A$3:$E$102,4,FALSE),"")</f>
        <v/>
      </c>
      <c r="BD84" s="21" t="str">
        <f>IF('Adjacent Counties'!BD84="x",VLOOKUP('2016 0-64'!BD$1,'2016 population'!$A$3:$E$102,4,FALSE),"")</f>
        <v/>
      </c>
      <c r="BE84" s="21" t="str">
        <f>IF('Adjacent Counties'!BE84="x",VLOOKUP('2016 0-64'!BE$1,'2016 population'!$A$3:$E$102,4,FALSE),"")</f>
        <v/>
      </c>
      <c r="BF84" s="21" t="str">
        <f>IF('Adjacent Counties'!BF84="x",VLOOKUP('2016 0-64'!BF$1,'2016 population'!$A$3:$E$102,4,FALSE),"")</f>
        <v/>
      </c>
      <c r="BG84" s="21" t="str">
        <f>IF('Adjacent Counties'!BG84="x",VLOOKUP('2016 0-64'!BG$1,'2016 population'!$A$3:$E$102,4,FALSE),"")</f>
        <v/>
      </c>
      <c r="BH84" s="21" t="str">
        <f>IF('Adjacent Counties'!BH84="x",VLOOKUP('2016 0-64'!BH$1,'2016 population'!$A$3:$E$102,4,FALSE),"")</f>
        <v/>
      </c>
      <c r="BI84" s="21" t="str">
        <f>IF('Adjacent Counties'!BI84="x",VLOOKUP('2016 0-64'!BI$1,'2016 population'!$A$3:$E$102,4,FALSE),"")</f>
        <v/>
      </c>
      <c r="BJ84" s="21" t="str">
        <f>IF('Adjacent Counties'!BJ84="x",VLOOKUP('2016 0-64'!BJ$1,'2016 population'!$A$3:$E$102,4,FALSE),"")</f>
        <v/>
      </c>
      <c r="BK84" s="21" t="str">
        <f>IF('Adjacent Counties'!BK84="x",VLOOKUP('2016 0-64'!BK$1,'2016 population'!$A$3:$E$102,4,FALSE),"")</f>
        <v/>
      </c>
      <c r="BL84" s="21">
        <f>IF('Adjacent Counties'!BL84="x",VLOOKUP('2016 0-64'!BL$1,'2016 population'!$A$3:$E$102,4,FALSE),"")</f>
        <v>7549</v>
      </c>
      <c r="BM84" s="21" t="str">
        <f>IF('Adjacent Counties'!BM84="x",VLOOKUP('2016 0-64'!BM$1,'2016 population'!$A$3:$E$102,4,FALSE),"")</f>
        <v/>
      </c>
      <c r="BN84" s="21" t="str">
        <f>IF('Adjacent Counties'!BN84="x",VLOOKUP('2016 0-64'!BN$1,'2016 population'!$A$3:$E$102,4,FALSE),"")</f>
        <v/>
      </c>
      <c r="BO84" s="21" t="str">
        <f>IF('Adjacent Counties'!BO84="x",VLOOKUP('2016 0-64'!BO$1,'2016 population'!$A$3:$E$102,4,FALSE),"")</f>
        <v/>
      </c>
      <c r="BP84" s="21" t="str">
        <f>IF('Adjacent Counties'!BP84="x",VLOOKUP('2016 0-64'!BP$1,'2016 population'!$A$3:$E$102,4,FALSE),"")</f>
        <v/>
      </c>
      <c r="BQ84" s="21" t="str">
        <f>IF('Adjacent Counties'!BQ84="x",VLOOKUP('2016 0-64'!BQ$1,'2016 population'!$A$3:$E$102,4,FALSE),"")</f>
        <v/>
      </c>
      <c r="BR84" s="21" t="str">
        <f>IF('Adjacent Counties'!BR84="x",VLOOKUP('2016 0-64'!BR$1,'2016 population'!$A$3:$E$102,4,FALSE),"")</f>
        <v/>
      </c>
      <c r="BS84" s="21" t="str">
        <f>IF('Adjacent Counties'!BS84="x",VLOOKUP('2016 0-64'!BS$1,'2016 population'!$A$3:$E$102,4,FALSE),"")</f>
        <v/>
      </c>
      <c r="BT84" s="21" t="str">
        <f>IF('Adjacent Counties'!BT84="x",VLOOKUP('2016 0-64'!BT$1,'2016 population'!$A$3:$E$102,4,FALSE),"")</f>
        <v/>
      </c>
      <c r="BU84" s="21" t="str">
        <f>IF('Adjacent Counties'!BU84="x",VLOOKUP('2016 0-64'!BU$1,'2016 population'!$A$3:$E$102,4,FALSE),"")</f>
        <v/>
      </c>
      <c r="BV84" s="21" t="str">
        <f>IF('Adjacent Counties'!BV84="x",VLOOKUP('2016 0-64'!BV$1,'2016 population'!$A$3:$E$102,4,FALSE),"")</f>
        <v/>
      </c>
      <c r="BW84" s="21" t="str">
        <f>IF('Adjacent Counties'!BW84="x",VLOOKUP('2016 0-64'!BW$1,'2016 population'!$A$3:$E$102,4,FALSE),"")</f>
        <v/>
      </c>
      <c r="BX84" s="21" t="str">
        <f>IF('Adjacent Counties'!BX84="x",VLOOKUP('2016 0-64'!BX$1,'2016 population'!$A$3:$E$102,4,FALSE),"")</f>
        <v/>
      </c>
      <c r="BY84" s="21" t="str">
        <f>IF('Adjacent Counties'!BY84="x",VLOOKUP('2016 0-64'!BY$1,'2016 population'!$A$3:$E$102,4,FALSE),"")</f>
        <v/>
      </c>
      <c r="BZ84" s="21">
        <f>IF('Adjacent Counties'!BZ84="x",VLOOKUP('2016 0-64'!BZ$1,'2016 population'!$A$3:$E$102,4,FALSE),"")</f>
        <v>2250</v>
      </c>
      <c r="CA84" s="21">
        <f>IF('Adjacent Counties'!CA84="x",VLOOKUP('2016 0-64'!CA$1,'2016 population'!$A$3:$E$102,4,FALSE),"")</f>
        <v>5160</v>
      </c>
      <c r="CB84" s="21" t="str">
        <f>IF('Adjacent Counties'!CB84="x",VLOOKUP('2016 0-64'!CB$1,'2016 population'!$A$3:$E$102,4,FALSE),"")</f>
        <v/>
      </c>
      <c r="CC84" s="21" t="str">
        <f>IF('Adjacent Counties'!CC84="x",VLOOKUP('2016 0-64'!CC$1,'2016 population'!$A$3:$E$102,4,FALSE),"")</f>
        <v/>
      </c>
      <c r="CD84" s="21" t="str">
        <f>IF('Adjacent Counties'!CD84="x",VLOOKUP('2016 0-64'!CD$1,'2016 population'!$A$3:$E$102,4,FALSE),"")</f>
        <v/>
      </c>
      <c r="CE84" s="21" t="str">
        <f>IF('Adjacent Counties'!CE84="x",VLOOKUP('2016 0-64'!CE$1,'2016 population'!$A$3:$E$102,4,FALSE),"")</f>
        <v/>
      </c>
      <c r="CF84" s="21">
        <f>IF('Adjacent Counties'!CF84="x",VLOOKUP('2016 0-64'!CF$1,'2016 population'!$A$3:$E$102,4,FALSE),"")</f>
        <v>1604</v>
      </c>
      <c r="CG84" s="21" t="str">
        <f>IF('Adjacent Counties'!CG84="x",VLOOKUP('2016 0-64'!CG$1,'2016 population'!$A$3:$E$102,4,FALSE),"")</f>
        <v/>
      </c>
      <c r="CH84" s="21" t="str">
        <f>IF('Adjacent Counties'!CH84="x",VLOOKUP('2016 0-64'!CH$1,'2016 population'!$A$3:$E$102,4,FALSE),"")</f>
        <v/>
      </c>
      <c r="CI84" s="21" t="str">
        <f>IF('Adjacent Counties'!CI84="x",VLOOKUP('2016 0-64'!CI$1,'2016 population'!$A$3:$E$102,4,FALSE),"")</f>
        <v/>
      </c>
      <c r="CJ84" s="21" t="str">
        <f>IF('Adjacent Counties'!CJ84="x",VLOOKUP('2016 0-64'!CJ$1,'2016 population'!$A$3:$E$102,4,FALSE),"")</f>
        <v/>
      </c>
      <c r="CK84" s="21" t="str">
        <f>IF('Adjacent Counties'!CK84="x",VLOOKUP('2016 0-64'!CK$1,'2016 population'!$A$3:$E$102,4,FALSE),"")</f>
        <v/>
      </c>
      <c r="CL84" s="21" t="str">
        <f>IF('Adjacent Counties'!CL84="x",VLOOKUP('2016 0-64'!CL$1,'2016 population'!$A$3:$E$102,4,FALSE),"")</f>
        <v/>
      </c>
      <c r="CM84" s="21" t="str">
        <f>IF('Adjacent Counties'!CM84="x",VLOOKUP('2016 0-64'!CM$1,'2016 population'!$A$3:$E$102,4,FALSE),"")</f>
        <v/>
      </c>
      <c r="CN84" s="21" t="str">
        <f>IF('Adjacent Counties'!CN84="x",VLOOKUP('2016 0-64'!CN$1,'2016 population'!$A$3:$E$102,4,FALSE),"")</f>
        <v/>
      </c>
      <c r="CO84" s="21" t="str">
        <f>IF('Adjacent Counties'!CO84="x",VLOOKUP('2016 0-64'!CO$1,'2016 population'!$A$3:$E$102,4,FALSE),"")</f>
        <v/>
      </c>
      <c r="CP84" s="21" t="str">
        <f>IF('Adjacent Counties'!CP84="x",VLOOKUP('2016 0-64'!CP$1,'2016 population'!$A$3:$E$102,4,FALSE),"")</f>
        <v/>
      </c>
      <c r="CQ84" s="21" t="str">
        <f>IF('Adjacent Counties'!CQ84="x",VLOOKUP('2016 0-64'!CQ$1,'2016 population'!$A$3:$E$102,4,FALSE),"")</f>
        <v/>
      </c>
      <c r="CR84" s="21" t="str">
        <f>IF('Adjacent Counties'!CR84="x",VLOOKUP('2016 0-64'!CR$1,'2016 population'!$A$3:$E$102,4,FALSE),"")</f>
        <v/>
      </c>
      <c r="CS84" s="21" t="str">
        <f>IF('Adjacent Counties'!CS84="x",VLOOKUP('2016 0-64'!CS$1,'2016 population'!$A$3:$E$102,4,FALSE),"")</f>
        <v/>
      </c>
      <c r="CT84" s="21" t="str">
        <f>IF('Adjacent Counties'!CT84="x",VLOOKUP('2016 0-64'!CT$1,'2016 population'!$A$3:$E$102,4,FALSE),"")</f>
        <v/>
      </c>
      <c r="CU84" s="21" t="str">
        <f>IF('Adjacent Counties'!CU84="x",VLOOKUP('2016 0-64'!CU$1,'2016 population'!$A$3:$E$102,4,FALSE),"")</f>
        <v/>
      </c>
      <c r="CV84" s="21" t="str">
        <f>IF('Adjacent Counties'!CV84="x",VLOOKUP('2016 0-64'!CV$1,'2016 population'!$A$3:$E$102,4,FALSE),"")</f>
        <v/>
      </c>
      <c r="CW84" s="21" t="str">
        <f>IF('Adjacent Counties'!CW84="x",VLOOKUP('2016 0-64'!CW$1,'2016 population'!$A$3:$E$102,4,FALSE),"")</f>
        <v/>
      </c>
      <c r="CX84" s="21">
        <f t="shared" si="1"/>
        <v>17857</v>
      </c>
    </row>
    <row r="85" spans="1:102">
      <c r="A85" s="3" t="s">
        <v>83</v>
      </c>
      <c r="B85" s="21" t="str">
        <f>IF('Adjacent Counties'!B85="x",VLOOKUP('2016 0-64'!B$1,'2016 population'!$A$3:$E$102,4,FALSE),"")</f>
        <v/>
      </c>
      <c r="C85" s="21" t="str">
        <f>IF('Adjacent Counties'!C85="x",VLOOKUP('2016 0-64'!C$1,'2016 population'!$A$3:$E$102,4,FALSE),"")</f>
        <v/>
      </c>
      <c r="D85" s="21" t="str">
        <f>IF('Adjacent Counties'!D85="x",VLOOKUP('2016 0-64'!D$1,'2016 population'!$A$3:$E$102,4,FALSE),"")</f>
        <v/>
      </c>
      <c r="E85" s="21">
        <f>IF('Adjacent Counties'!E85="x",VLOOKUP('2016 0-64'!E$1,'2016 population'!$A$3:$E$102,4,FALSE),"")</f>
        <v>1263</v>
      </c>
      <c r="F85" s="21" t="str">
        <f>IF('Adjacent Counties'!F85="x",VLOOKUP('2016 0-64'!F$1,'2016 population'!$A$3:$E$102,4,FALSE),"")</f>
        <v/>
      </c>
      <c r="G85" s="21" t="str">
        <f>IF('Adjacent Counties'!G85="x",VLOOKUP('2016 0-64'!G$1,'2016 population'!$A$3:$E$102,4,FALSE),"")</f>
        <v/>
      </c>
      <c r="H85" s="21" t="str">
        <f>IF('Adjacent Counties'!H85="x",VLOOKUP('2016 0-64'!H$1,'2016 population'!$A$3:$E$102,4,FALSE),"")</f>
        <v/>
      </c>
      <c r="I85" s="21" t="str">
        <f>IF('Adjacent Counties'!I85="x",VLOOKUP('2016 0-64'!I$1,'2016 population'!$A$3:$E$102,4,FALSE),"")</f>
        <v/>
      </c>
      <c r="J85" s="21" t="str">
        <f>IF('Adjacent Counties'!J85="x",VLOOKUP('2016 0-64'!J$1,'2016 population'!$A$3:$E$102,4,FALSE),"")</f>
        <v/>
      </c>
      <c r="K85" s="21" t="str">
        <f>IF('Adjacent Counties'!K85="x",VLOOKUP('2016 0-64'!K$1,'2016 population'!$A$3:$E$102,4,FALSE),"")</f>
        <v/>
      </c>
      <c r="L85" s="21" t="str">
        <f>IF('Adjacent Counties'!L85="x",VLOOKUP('2016 0-64'!L$1,'2016 population'!$A$3:$E$102,4,FALSE),"")</f>
        <v/>
      </c>
      <c r="M85" s="21" t="str">
        <f>IF('Adjacent Counties'!M85="x",VLOOKUP('2016 0-64'!M$1,'2016 population'!$A$3:$E$102,4,FALSE),"")</f>
        <v/>
      </c>
      <c r="N85" s="21">
        <f>IF('Adjacent Counties'!N85="x",VLOOKUP('2016 0-64'!N$1,'2016 population'!$A$3:$E$102,4,FALSE),"")</f>
        <v>7198</v>
      </c>
      <c r="O85" s="21" t="str">
        <f>IF('Adjacent Counties'!O85="x",VLOOKUP('2016 0-64'!O$1,'2016 population'!$A$3:$E$102,4,FALSE),"")</f>
        <v/>
      </c>
      <c r="P85" s="21" t="str">
        <f>IF('Adjacent Counties'!P85="x",VLOOKUP('2016 0-64'!P$1,'2016 population'!$A$3:$E$102,4,FALSE),"")</f>
        <v/>
      </c>
      <c r="Q85" s="21" t="str">
        <f>IF('Adjacent Counties'!Q85="x",VLOOKUP('2016 0-64'!Q$1,'2016 population'!$A$3:$E$102,4,FALSE),"")</f>
        <v/>
      </c>
      <c r="R85" s="21" t="str">
        <f>IF('Adjacent Counties'!R85="x",VLOOKUP('2016 0-64'!R$1,'2016 population'!$A$3:$E$102,4,FALSE),"")</f>
        <v/>
      </c>
      <c r="S85" s="21" t="str">
        <f>IF('Adjacent Counties'!S85="x",VLOOKUP('2016 0-64'!S$1,'2016 population'!$A$3:$E$102,4,FALSE),"")</f>
        <v/>
      </c>
      <c r="T85" s="21" t="str">
        <f>IF('Adjacent Counties'!T85="x",VLOOKUP('2016 0-64'!T$1,'2016 population'!$A$3:$E$102,4,FALSE),"")</f>
        <v/>
      </c>
      <c r="U85" s="21" t="str">
        <f>IF('Adjacent Counties'!U85="x",VLOOKUP('2016 0-64'!U$1,'2016 population'!$A$3:$E$102,4,FALSE),"")</f>
        <v/>
      </c>
      <c r="V85" s="21" t="str">
        <f>IF('Adjacent Counties'!V85="x",VLOOKUP('2016 0-64'!V$1,'2016 population'!$A$3:$E$102,4,FALSE),"")</f>
        <v/>
      </c>
      <c r="W85" s="21" t="str">
        <f>IF('Adjacent Counties'!W85="x",VLOOKUP('2016 0-64'!W$1,'2016 population'!$A$3:$E$102,4,FALSE),"")</f>
        <v/>
      </c>
      <c r="X85" s="21" t="str">
        <f>IF('Adjacent Counties'!X85="x",VLOOKUP('2016 0-64'!X$1,'2016 population'!$A$3:$E$102,4,FALSE),"")</f>
        <v/>
      </c>
      <c r="Y85" s="21" t="str">
        <f>IF('Adjacent Counties'!Y85="x",VLOOKUP('2016 0-64'!Y$1,'2016 population'!$A$3:$E$102,4,FALSE),"")</f>
        <v/>
      </c>
      <c r="Z85" s="21" t="str">
        <f>IF('Adjacent Counties'!Z85="x",VLOOKUP('2016 0-64'!Z$1,'2016 population'!$A$3:$E$102,4,FALSE),"")</f>
        <v/>
      </c>
      <c r="AA85" s="21" t="str">
        <f>IF('Adjacent Counties'!AA85="x",VLOOKUP('2016 0-64'!AA$1,'2016 population'!$A$3:$E$102,4,FALSE),"")</f>
        <v/>
      </c>
      <c r="AB85" s="21" t="str">
        <f>IF('Adjacent Counties'!AB85="x",VLOOKUP('2016 0-64'!AB$1,'2016 population'!$A$3:$E$102,4,FALSE),"")</f>
        <v/>
      </c>
      <c r="AC85" s="21" t="str">
        <f>IF('Adjacent Counties'!AC85="x",VLOOKUP('2016 0-64'!AC$1,'2016 population'!$A$3:$E$102,4,FALSE),"")</f>
        <v/>
      </c>
      <c r="AD85" s="21">
        <f>IF('Adjacent Counties'!AD85="x",VLOOKUP('2016 0-64'!AD$1,'2016 population'!$A$3:$E$102,4,FALSE),"")</f>
        <v>8442</v>
      </c>
      <c r="AE85" s="21" t="str">
        <f>IF('Adjacent Counties'!AE85="x",VLOOKUP('2016 0-64'!AE$1,'2016 population'!$A$3:$E$102,4,FALSE),"")</f>
        <v/>
      </c>
      <c r="AF85" s="21" t="str">
        <f>IF('Adjacent Counties'!AF85="x",VLOOKUP('2016 0-64'!AF$1,'2016 population'!$A$3:$E$102,4,FALSE),"")</f>
        <v/>
      </c>
      <c r="AG85" s="21" t="str">
        <f>IF('Adjacent Counties'!AG85="x",VLOOKUP('2016 0-64'!AG$1,'2016 population'!$A$3:$E$102,4,FALSE),"")</f>
        <v/>
      </c>
      <c r="AH85" s="21" t="str">
        <f>IF('Adjacent Counties'!AH85="x",VLOOKUP('2016 0-64'!AH$1,'2016 population'!$A$3:$E$102,4,FALSE),"")</f>
        <v/>
      </c>
      <c r="AI85" s="21" t="str">
        <f>IF('Adjacent Counties'!AI85="x",VLOOKUP('2016 0-64'!AI$1,'2016 population'!$A$3:$E$102,4,FALSE),"")</f>
        <v/>
      </c>
      <c r="AJ85" s="21" t="str">
        <f>IF('Adjacent Counties'!AJ85="x",VLOOKUP('2016 0-64'!AJ$1,'2016 population'!$A$3:$E$102,4,FALSE),"")</f>
        <v/>
      </c>
      <c r="AK85" s="21" t="str">
        <f>IF('Adjacent Counties'!AK85="x",VLOOKUP('2016 0-64'!AK$1,'2016 population'!$A$3:$E$102,4,FALSE),"")</f>
        <v/>
      </c>
      <c r="AL85" s="21" t="str">
        <f>IF('Adjacent Counties'!AL85="x",VLOOKUP('2016 0-64'!AL$1,'2016 population'!$A$3:$E$102,4,FALSE),"")</f>
        <v/>
      </c>
      <c r="AM85" s="21" t="str">
        <f>IF('Adjacent Counties'!AM85="x",VLOOKUP('2016 0-64'!AM$1,'2016 population'!$A$3:$E$102,4,FALSE),"")</f>
        <v/>
      </c>
      <c r="AN85" s="21" t="str">
        <f>IF('Adjacent Counties'!AN85="x",VLOOKUP('2016 0-64'!AN$1,'2016 population'!$A$3:$E$102,4,FALSE),"")</f>
        <v/>
      </c>
      <c r="AO85" s="21" t="str">
        <f>IF('Adjacent Counties'!AO85="x",VLOOKUP('2016 0-64'!AO$1,'2016 population'!$A$3:$E$102,4,FALSE),"")</f>
        <v/>
      </c>
      <c r="AP85" s="21" t="str">
        <f>IF('Adjacent Counties'!AP85="x",VLOOKUP('2016 0-64'!AP$1,'2016 population'!$A$3:$E$102,4,FALSE),"")</f>
        <v/>
      </c>
      <c r="AQ85" s="21" t="str">
        <f>IF('Adjacent Counties'!AQ85="x",VLOOKUP('2016 0-64'!AQ$1,'2016 population'!$A$3:$E$102,4,FALSE),"")</f>
        <v/>
      </c>
      <c r="AR85" s="21" t="str">
        <f>IF('Adjacent Counties'!AR85="x",VLOOKUP('2016 0-64'!AR$1,'2016 population'!$A$3:$E$102,4,FALSE),"")</f>
        <v/>
      </c>
      <c r="AS85" s="21" t="str">
        <f>IF('Adjacent Counties'!AS85="x",VLOOKUP('2016 0-64'!AS$1,'2016 population'!$A$3:$E$102,4,FALSE),"")</f>
        <v/>
      </c>
      <c r="AT85" s="21" t="str">
        <f>IF('Adjacent Counties'!AT85="x",VLOOKUP('2016 0-64'!AT$1,'2016 population'!$A$3:$E$102,4,FALSE),"")</f>
        <v/>
      </c>
      <c r="AU85" s="21" t="str">
        <f>IF('Adjacent Counties'!AU85="x",VLOOKUP('2016 0-64'!AU$1,'2016 population'!$A$3:$E$102,4,FALSE),"")</f>
        <v/>
      </c>
      <c r="AV85" s="21" t="str">
        <f>IF('Adjacent Counties'!AV85="x",VLOOKUP('2016 0-64'!AV$1,'2016 population'!$A$3:$E$102,4,FALSE),"")</f>
        <v/>
      </c>
      <c r="AW85" s="21" t="str">
        <f>IF('Adjacent Counties'!AW85="x",VLOOKUP('2016 0-64'!AW$1,'2016 population'!$A$3:$E$102,4,FALSE),"")</f>
        <v/>
      </c>
      <c r="AX85" s="21" t="str">
        <f>IF('Adjacent Counties'!AX85="x",VLOOKUP('2016 0-64'!AX$1,'2016 population'!$A$3:$E$102,4,FALSE),"")</f>
        <v/>
      </c>
      <c r="AY85" s="21" t="str">
        <f>IF('Adjacent Counties'!AY85="x",VLOOKUP('2016 0-64'!AY$1,'2016 population'!$A$3:$E$102,4,FALSE),"")</f>
        <v/>
      </c>
      <c r="AZ85" s="21" t="str">
        <f>IF('Adjacent Counties'!AZ85="x",VLOOKUP('2016 0-64'!AZ$1,'2016 population'!$A$3:$E$102,4,FALSE),"")</f>
        <v/>
      </c>
      <c r="BA85" s="21" t="str">
        <f>IF('Adjacent Counties'!BA85="x",VLOOKUP('2016 0-64'!BA$1,'2016 population'!$A$3:$E$102,4,FALSE),"")</f>
        <v/>
      </c>
      <c r="BB85" s="21" t="str">
        <f>IF('Adjacent Counties'!BB85="x",VLOOKUP('2016 0-64'!BB$1,'2016 population'!$A$3:$E$102,4,FALSE),"")</f>
        <v/>
      </c>
      <c r="BC85" s="21" t="str">
        <f>IF('Adjacent Counties'!BC85="x",VLOOKUP('2016 0-64'!BC$1,'2016 population'!$A$3:$E$102,4,FALSE),"")</f>
        <v/>
      </c>
      <c r="BD85" s="21" t="str">
        <f>IF('Adjacent Counties'!BD85="x",VLOOKUP('2016 0-64'!BD$1,'2016 population'!$A$3:$E$102,4,FALSE),"")</f>
        <v/>
      </c>
      <c r="BE85" s="21" t="str">
        <f>IF('Adjacent Counties'!BE85="x",VLOOKUP('2016 0-64'!BE$1,'2016 population'!$A$3:$E$102,4,FALSE),"")</f>
        <v/>
      </c>
      <c r="BF85" s="21" t="str">
        <f>IF('Adjacent Counties'!BF85="x",VLOOKUP('2016 0-64'!BF$1,'2016 population'!$A$3:$E$102,4,FALSE),"")</f>
        <v/>
      </c>
      <c r="BG85" s="21" t="str">
        <f>IF('Adjacent Counties'!BG85="x",VLOOKUP('2016 0-64'!BG$1,'2016 population'!$A$3:$E$102,4,FALSE),"")</f>
        <v/>
      </c>
      <c r="BH85" s="21" t="str">
        <f>IF('Adjacent Counties'!BH85="x",VLOOKUP('2016 0-64'!BH$1,'2016 population'!$A$3:$E$102,4,FALSE),"")</f>
        <v/>
      </c>
      <c r="BI85" s="21" t="str">
        <f>IF('Adjacent Counties'!BI85="x",VLOOKUP('2016 0-64'!BI$1,'2016 population'!$A$3:$E$102,4,FALSE),"")</f>
        <v/>
      </c>
      <c r="BJ85" s="21" t="str">
        <f>IF('Adjacent Counties'!BJ85="x",VLOOKUP('2016 0-64'!BJ$1,'2016 population'!$A$3:$E$102,4,FALSE),"")</f>
        <v/>
      </c>
      <c r="BK85" s="21">
        <f>IF('Adjacent Counties'!BK85="x",VLOOKUP('2016 0-64'!BK$1,'2016 population'!$A$3:$E$102,4,FALSE),"")</f>
        <v>1531</v>
      </c>
      <c r="BL85" s="21" t="str">
        <f>IF('Adjacent Counties'!BL85="x",VLOOKUP('2016 0-64'!BL$1,'2016 population'!$A$3:$E$102,4,FALSE),"")</f>
        <v/>
      </c>
      <c r="BM85" s="21" t="str">
        <f>IF('Adjacent Counties'!BM85="x",VLOOKUP('2016 0-64'!BM$1,'2016 population'!$A$3:$E$102,4,FALSE),"")</f>
        <v/>
      </c>
      <c r="BN85" s="21" t="str">
        <f>IF('Adjacent Counties'!BN85="x",VLOOKUP('2016 0-64'!BN$1,'2016 population'!$A$3:$E$102,4,FALSE),"")</f>
        <v/>
      </c>
      <c r="BO85" s="21" t="str">
        <f>IF('Adjacent Counties'!BO85="x",VLOOKUP('2016 0-64'!BO$1,'2016 population'!$A$3:$E$102,4,FALSE),"")</f>
        <v/>
      </c>
      <c r="BP85" s="21" t="str">
        <f>IF('Adjacent Counties'!BP85="x",VLOOKUP('2016 0-64'!BP$1,'2016 population'!$A$3:$E$102,4,FALSE),"")</f>
        <v/>
      </c>
      <c r="BQ85" s="21" t="str">
        <f>IF('Adjacent Counties'!BQ85="x",VLOOKUP('2016 0-64'!BQ$1,'2016 population'!$A$3:$E$102,4,FALSE),"")</f>
        <v/>
      </c>
      <c r="BR85" s="21" t="str">
        <f>IF('Adjacent Counties'!BR85="x",VLOOKUP('2016 0-64'!BR$1,'2016 population'!$A$3:$E$102,4,FALSE),"")</f>
        <v/>
      </c>
      <c r="BS85" s="21" t="str">
        <f>IF('Adjacent Counties'!BS85="x",VLOOKUP('2016 0-64'!BS$1,'2016 population'!$A$3:$E$102,4,FALSE),"")</f>
        <v/>
      </c>
      <c r="BT85" s="21" t="str">
        <f>IF('Adjacent Counties'!BT85="x",VLOOKUP('2016 0-64'!BT$1,'2016 population'!$A$3:$E$102,4,FALSE),"")</f>
        <v/>
      </c>
      <c r="BU85" s="21" t="str">
        <f>IF('Adjacent Counties'!BU85="x",VLOOKUP('2016 0-64'!BU$1,'2016 population'!$A$3:$E$102,4,FALSE),"")</f>
        <v/>
      </c>
      <c r="BV85" s="21" t="str">
        <f>IF('Adjacent Counties'!BV85="x",VLOOKUP('2016 0-64'!BV$1,'2016 population'!$A$3:$E$102,4,FALSE),"")</f>
        <v/>
      </c>
      <c r="BW85" s="21" t="str">
        <f>IF('Adjacent Counties'!BW85="x",VLOOKUP('2016 0-64'!BW$1,'2016 population'!$A$3:$E$102,4,FALSE),"")</f>
        <v/>
      </c>
      <c r="BX85" s="21" t="str">
        <f>IF('Adjacent Counties'!BX85="x",VLOOKUP('2016 0-64'!BX$1,'2016 population'!$A$3:$E$102,4,FALSE),"")</f>
        <v/>
      </c>
      <c r="BY85" s="21" t="str">
        <f>IF('Adjacent Counties'!BY85="x",VLOOKUP('2016 0-64'!BY$1,'2016 population'!$A$3:$E$102,4,FALSE),"")</f>
        <v/>
      </c>
      <c r="BZ85" s="21">
        <f>IF('Adjacent Counties'!BZ85="x",VLOOKUP('2016 0-64'!BZ$1,'2016 population'!$A$3:$E$102,4,FALSE),"")</f>
        <v>2250</v>
      </c>
      <c r="CA85" s="21" t="str">
        <f>IF('Adjacent Counties'!CA85="x",VLOOKUP('2016 0-64'!CA$1,'2016 population'!$A$3:$E$102,4,FALSE),"")</f>
        <v/>
      </c>
      <c r="CB85" s="21" t="str">
        <f>IF('Adjacent Counties'!CB85="x",VLOOKUP('2016 0-64'!CB$1,'2016 population'!$A$3:$E$102,4,FALSE),"")</f>
        <v/>
      </c>
      <c r="CC85" s="21">
        <f>IF('Adjacent Counties'!CC85="x",VLOOKUP('2016 0-64'!CC$1,'2016 population'!$A$3:$E$102,4,FALSE),"")</f>
        <v>6770</v>
      </c>
      <c r="CD85" s="21" t="str">
        <f>IF('Adjacent Counties'!CD85="x",VLOOKUP('2016 0-64'!CD$1,'2016 population'!$A$3:$E$102,4,FALSE),"")</f>
        <v/>
      </c>
      <c r="CE85" s="21" t="str">
        <f>IF('Adjacent Counties'!CE85="x",VLOOKUP('2016 0-64'!CE$1,'2016 population'!$A$3:$E$102,4,FALSE),"")</f>
        <v/>
      </c>
      <c r="CF85" s="21" t="str">
        <f>IF('Adjacent Counties'!CF85="x",VLOOKUP('2016 0-64'!CF$1,'2016 population'!$A$3:$E$102,4,FALSE),"")</f>
        <v/>
      </c>
      <c r="CG85" s="21">
        <f>IF('Adjacent Counties'!CG85="x",VLOOKUP('2016 0-64'!CG$1,'2016 population'!$A$3:$E$102,4,FALSE),"")</f>
        <v>3312</v>
      </c>
      <c r="CH85" s="21" t="str">
        <f>IF('Adjacent Counties'!CH85="x",VLOOKUP('2016 0-64'!CH$1,'2016 population'!$A$3:$E$102,4,FALSE),"")</f>
        <v/>
      </c>
      <c r="CI85" s="21" t="str">
        <f>IF('Adjacent Counties'!CI85="x",VLOOKUP('2016 0-64'!CI$1,'2016 population'!$A$3:$E$102,4,FALSE),"")</f>
        <v/>
      </c>
      <c r="CJ85" s="21" t="str">
        <f>IF('Adjacent Counties'!CJ85="x",VLOOKUP('2016 0-64'!CJ$1,'2016 population'!$A$3:$E$102,4,FALSE),"")</f>
        <v/>
      </c>
      <c r="CK85" s="21" t="str">
        <f>IF('Adjacent Counties'!CK85="x",VLOOKUP('2016 0-64'!CK$1,'2016 population'!$A$3:$E$102,4,FALSE),"")</f>
        <v/>
      </c>
      <c r="CL85" s="21" t="str">
        <f>IF('Adjacent Counties'!CL85="x",VLOOKUP('2016 0-64'!CL$1,'2016 population'!$A$3:$E$102,4,FALSE),"")</f>
        <v/>
      </c>
      <c r="CM85" s="21">
        <f>IF('Adjacent Counties'!CM85="x",VLOOKUP('2016 0-64'!CM$1,'2016 population'!$A$3:$E$102,4,FALSE),"")</f>
        <v>7498</v>
      </c>
      <c r="CN85" s="21" t="str">
        <f>IF('Adjacent Counties'!CN85="x",VLOOKUP('2016 0-64'!CN$1,'2016 population'!$A$3:$E$102,4,FALSE),"")</f>
        <v/>
      </c>
      <c r="CO85" s="21" t="str">
        <f>IF('Adjacent Counties'!CO85="x",VLOOKUP('2016 0-64'!CO$1,'2016 population'!$A$3:$E$102,4,FALSE),"")</f>
        <v/>
      </c>
      <c r="CP85" s="21" t="str">
        <f>IF('Adjacent Counties'!CP85="x",VLOOKUP('2016 0-64'!CP$1,'2016 population'!$A$3:$E$102,4,FALSE),"")</f>
        <v/>
      </c>
      <c r="CQ85" s="21" t="str">
        <f>IF('Adjacent Counties'!CQ85="x",VLOOKUP('2016 0-64'!CQ$1,'2016 population'!$A$3:$E$102,4,FALSE),"")</f>
        <v/>
      </c>
      <c r="CR85" s="21" t="str">
        <f>IF('Adjacent Counties'!CR85="x",VLOOKUP('2016 0-64'!CR$1,'2016 population'!$A$3:$E$102,4,FALSE),"")</f>
        <v/>
      </c>
      <c r="CS85" s="21" t="str">
        <f>IF('Adjacent Counties'!CS85="x",VLOOKUP('2016 0-64'!CS$1,'2016 population'!$A$3:$E$102,4,FALSE),"")</f>
        <v/>
      </c>
      <c r="CT85" s="21" t="str">
        <f>IF('Adjacent Counties'!CT85="x",VLOOKUP('2016 0-64'!CT$1,'2016 population'!$A$3:$E$102,4,FALSE),"")</f>
        <v/>
      </c>
      <c r="CU85" s="21" t="str">
        <f>IF('Adjacent Counties'!CU85="x",VLOOKUP('2016 0-64'!CU$1,'2016 population'!$A$3:$E$102,4,FALSE),"")</f>
        <v/>
      </c>
      <c r="CV85" s="21" t="str">
        <f>IF('Adjacent Counties'!CV85="x",VLOOKUP('2016 0-64'!CV$1,'2016 population'!$A$3:$E$102,4,FALSE),"")</f>
        <v/>
      </c>
      <c r="CW85" s="21" t="str">
        <f>IF('Adjacent Counties'!CW85="x",VLOOKUP('2016 0-64'!CW$1,'2016 population'!$A$3:$E$102,4,FALSE),"")</f>
        <v/>
      </c>
      <c r="CX85" s="21">
        <f t="shared" si="1"/>
        <v>38264</v>
      </c>
    </row>
    <row r="86" spans="1:102">
      <c r="A86" s="3" t="s">
        <v>84</v>
      </c>
      <c r="B86" s="21" t="str">
        <f>IF('Adjacent Counties'!B86="x",VLOOKUP('2016 0-64'!B$1,'2016 population'!$A$3:$E$102,4,FALSE),"")</f>
        <v/>
      </c>
      <c r="C86" s="21" t="str">
        <f>IF('Adjacent Counties'!C86="x",VLOOKUP('2016 0-64'!C$1,'2016 population'!$A$3:$E$102,4,FALSE),"")</f>
        <v/>
      </c>
      <c r="D86" s="21" t="str">
        <f>IF('Adjacent Counties'!D86="x",VLOOKUP('2016 0-64'!D$1,'2016 population'!$A$3:$E$102,4,FALSE),"")</f>
        <v/>
      </c>
      <c r="E86" s="21" t="str">
        <f>IF('Adjacent Counties'!E86="x",VLOOKUP('2016 0-64'!E$1,'2016 population'!$A$3:$E$102,4,FALSE),"")</f>
        <v/>
      </c>
      <c r="F86" s="21" t="str">
        <f>IF('Adjacent Counties'!F86="x",VLOOKUP('2016 0-64'!F$1,'2016 population'!$A$3:$E$102,4,FALSE),"")</f>
        <v/>
      </c>
      <c r="G86" s="21" t="str">
        <f>IF('Adjacent Counties'!G86="x",VLOOKUP('2016 0-64'!G$1,'2016 population'!$A$3:$E$102,4,FALSE),"")</f>
        <v/>
      </c>
      <c r="H86" s="21" t="str">
        <f>IF('Adjacent Counties'!H86="x",VLOOKUP('2016 0-64'!H$1,'2016 population'!$A$3:$E$102,4,FALSE),"")</f>
        <v/>
      </c>
      <c r="I86" s="21" t="str">
        <f>IF('Adjacent Counties'!I86="x",VLOOKUP('2016 0-64'!I$1,'2016 population'!$A$3:$E$102,4,FALSE),"")</f>
        <v/>
      </c>
      <c r="J86" s="21" t="str">
        <f>IF('Adjacent Counties'!J86="x",VLOOKUP('2016 0-64'!J$1,'2016 population'!$A$3:$E$102,4,FALSE),"")</f>
        <v/>
      </c>
      <c r="K86" s="21" t="str">
        <f>IF('Adjacent Counties'!K86="x",VLOOKUP('2016 0-64'!K$1,'2016 population'!$A$3:$E$102,4,FALSE),"")</f>
        <v/>
      </c>
      <c r="L86" s="21" t="str">
        <f>IF('Adjacent Counties'!L86="x",VLOOKUP('2016 0-64'!L$1,'2016 population'!$A$3:$E$102,4,FALSE),"")</f>
        <v/>
      </c>
      <c r="M86" s="21" t="str">
        <f>IF('Adjacent Counties'!M86="x",VLOOKUP('2016 0-64'!M$1,'2016 population'!$A$3:$E$102,4,FALSE),"")</f>
        <v/>
      </c>
      <c r="N86" s="21" t="str">
        <f>IF('Adjacent Counties'!N86="x",VLOOKUP('2016 0-64'!N$1,'2016 population'!$A$3:$E$102,4,FALSE),"")</f>
        <v/>
      </c>
      <c r="O86" s="21" t="str">
        <f>IF('Adjacent Counties'!O86="x",VLOOKUP('2016 0-64'!O$1,'2016 population'!$A$3:$E$102,4,FALSE),"")</f>
        <v/>
      </c>
      <c r="P86" s="21" t="str">
        <f>IF('Adjacent Counties'!P86="x",VLOOKUP('2016 0-64'!P$1,'2016 population'!$A$3:$E$102,4,FALSE),"")</f>
        <v/>
      </c>
      <c r="Q86" s="21" t="str">
        <f>IF('Adjacent Counties'!Q86="x",VLOOKUP('2016 0-64'!Q$1,'2016 population'!$A$3:$E$102,4,FALSE),"")</f>
        <v/>
      </c>
      <c r="R86" s="21" t="str">
        <f>IF('Adjacent Counties'!R86="x",VLOOKUP('2016 0-64'!R$1,'2016 population'!$A$3:$E$102,4,FALSE),"")</f>
        <v/>
      </c>
      <c r="S86" s="21" t="str">
        <f>IF('Adjacent Counties'!S86="x",VLOOKUP('2016 0-64'!S$1,'2016 population'!$A$3:$E$102,4,FALSE),"")</f>
        <v/>
      </c>
      <c r="T86" s="21" t="str">
        <f>IF('Adjacent Counties'!T86="x",VLOOKUP('2016 0-64'!T$1,'2016 population'!$A$3:$E$102,4,FALSE),"")</f>
        <v/>
      </c>
      <c r="U86" s="21" t="str">
        <f>IF('Adjacent Counties'!U86="x",VLOOKUP('2016 0-64'!U$1,'2016 population'!$A$3:$E$102,4,FALSE),"")</f>
        <v/>
      </c>
      <c r="V86" s="21" t="str">
        <f>IF('Adjacent Counties'!V86="x",VLOOKUP('2016 0-64'!V$1,'2016 population'!$A$3:$E$102,4,FALSE),"")</f>
        <v/>
      </c>
      <c r="W86" s="21" t="str">
        <f>IF('Adjacent Counties'!W86="x",VLOOKUP('2016 0-64'!W$1,'2016 population'!$A$3:$E$102,4,FALSE),"")</f>
        <v/>
      </c>
      <c r="X86" s="21" t="str">
        <f>IF('Adjacent Counties'!X86="x",VLOOKUP('2016 0-64'!X$1,'2016 population'!$A$3:$E$102,4,FALSE),"")</f>
        <v/>
      </c>
      <c r="Y86" s="21" t="str">
        <f>IF('Adjacent Counties'!Y86="x",VLOOKUP('2016 0-64'!Y$1,'2016 population'!$A$3:$E$102,4,FALSE),"")</f>
        <v/>
      </c>
      <c r="Z86" s="21" t="str">
        <f>IF('Adjacent Counties'!Z86="x",VLOOKUP('2016 0-64'!Z$1,'2016 population'!$A$3:$E$102,4,FALSE),"")</f>
        <v/>
      </c>
      <c r="AA86" s="21" t="str">
        <f>IF('Adjacent Counties'!AA86="x",VLOOKUP('2016 0-64'!AA$1,'2016 population'!$A$3:$E$102,4,FALSE),"")</f>
        <v/>
      </c>
      <c r="AB86" s="21" t="str">
        <f>IF('Adjacent Counties'!AB86="x",VLOOKUP('2016 0-64'!AB$1,'2016 population'!$A$3:$E$102,4,FALSE),"")</f>
        <v/>
      </c>
      <c r="AC86" s="21" t="str">
        <f>IF('Adjacent Counties'!AC86="x",VLOOKUP('2016 0-64'!AC$1,'2016 population'!$A$3:$E$102,4,FALSE),"")</f>
        <v/>
      </c>
      <c r="AD86" s="21" t="str">
        <f>IF('Adjacent Counties'!AD86="x",VLOOKUP('2016 0-64'!AD$1,'2016 population'!$A$3:$E$102,4,FALSE),"")</f>
        <v/>
      </c>
      <c r="AE86" s="21" t="str">
        <f>IF('Adjacent Counties'!AE86="x",VLOOKUP('2016 0-64'!AE$1,'2016 population'!$A$3:$E$102,4,FALSE),"")</f>
        <v/>
      </c>
      <c r="AF86" s="21" t="str">
        <f>IF('Adjacent Counties'!AF86="x",VLOOKUP('2016 0-64'!AF$1,'2016 population'!$A$3:$E$102,4,FALSE),"")</f>
        <v/>
      </c>
      <c r="AG86" s="21" t="str">
        <f>IF('Adjacent Counties'!AG86="x",VLOOKUP('2016 0-64'!AG$1,'2016 population'!$A$3:$E$102,4,FALSE),"")</f>
        <v/>
      </c>
      <c r="AH86" s="21" t="str">
        <f>IF('Adjacent Counties'!AH86="x",VLOOKUP('2016 0-64'!AH$1,'2016 population'!$A$3:$E$102,4,FALSE),"")</f>
        <v/>
      </c>
      <c r="AI86" s="21">
        <f>IF('Adjacent Counties'!AI86="x",VLOOKUP('2016 0-64'!AI$1,'2016 population'!$A$3:$E$102,4,FALSE),"")</f>
        <v>15897</v>
      </c>
      <c r="AJ86" s="21" t="str">
        <f>IF('Adjacent Counties'!AJ86="x",VLOOKUP('2016 0-64'!AJ$1,'2016 population'!$A$3:$E$102,4,FALSE),"")</f>
        <v/>
      </c>
      <c r="AK86" s="21" t="str">
        <f>IF('Adjacent Counties'!AK86="x",VLOOKUP('2016 0-64'!AK$1,'2016 population'!$A$3:$E$102,4,FALSE),"")</f>
        <v/>
      </c>
      <c r="AL86" s="21" t="str">
        <f>IF('Adjacent Counties'!AL86="x",VLOOKUP('2016 0-64'!AL$1,'2016 population'!$A$3:$E$102,4,FALSE),"")</f>
        <v/>
      </c>
      <c r="AM86" s="21" t="str">
        <f>IF('Adjacent Counties'!AM86="x",VLOOKUP('2016 0-64'!AM$1,'2016 population'!$A$3:$E$102,4,FALSE),"")</f>
        <v/>
      </c>
      <c r="AN86" s="21" t="str">
        <f>IF('Adjacent Counties'!AN86="x",VLOOKUP('2016 0-64'!AN$1,'2016 population'!$A$3:$E$102,4,FALSE),"")</f>
        <v/>
      </c>
      <c r="AO86" s="21" t="str">
        <f>IF('Adjacent Counties'!AO86="x",VLOOKUP('2016 0-64'!AO$1,'2016 population'!$A$3:$E$102,4,FALSE),"")</f>
        <v/>
      </c>
      <c r="AP86" s="21">
        <f>IF('Adjacent Counties'!AP86="x",VLOOKUP('2016 0-64'!AP$1,'2016 population'!$A$3:$E$102,4,FALSE),"")</f>
        <v>21277</v>
      </c>
      <c r="AQ86" s="21" t="str">
        <f>IF('Adjacent Counties'!AQ86="x",VLOOKUP('2016 0-64'!AQ$1,'2016 population'!$A$3:$E$102,4,FALSE),"")</f>
        <v/>
      </c>
      <c r="AR86" s="21" t="str">
        <f>IF('Adjacent Counties'!AR86="x",VLOOKUP('2016 0-64'!AR$1,'2016 population'!$A$3:$E$102,4,FALSE),"")</f>
        <v/>
      </c>
      <c r="AS86" s="21" t="str">
        <f>IF('Adjacent Counties'!AS86="x",VLOOKUP('2016 0-64'!AS$1,'2016 population'!$A$3:$E$102,4,FALSE),"")</f>
        <v/>
      </c>
      <c r="AT86" s="21" t="str">
        <f>IF('Adjacent Counties'!AT86="x",VLOOKUP('2016 0-64'!AT$1,'2016 population'!$A$3:$E$102,4,FALSE),"")</f>
        <v/>
      </c>
      <c r="AU86" s="21" t="str">
        <f>IF('Adjacent Counties'!AU86="x",VLOOKUP('2016 0-64'!AU$1,'2016 population'!$A$3:$E$102,4,FALSE),"")</f>
        <v/>
      </c>
      <c r="AV86" s="21" t="str">
        <f>IF('Adjacent Counties'!AV86="x",VLOOKUP('2016 0-64'!AV$1,'2016 population'!$A$3:$E$102,4,FALSE),"")</f>
        <v/>
      </c>
      <c r="AW86" s="21" t="str">
        <f>IF('Adjacent Counties'!AW86="x",VLOOKUP('2016 0-64'!AW$1,'2016 population'!$A$3:$E$102,4,FALSE),"")</f>
        <v/>
      </c>
      <c r="AX86" s="21" t="str">
        <f>IF('Adjacent Counties'!AX86="x",VLOOKUP('2016 0-64'!AX$1,'2016 population'!$A$3:$E$102,4,FALSE),"")</f>
        <v/>
      </c>
      <c r="AY86" s="21" t="str">
        <f>IF('Adjacent Counties'!AY86="x",VLOOKUP('2016 0-64'!AY$1,'2016 population'!$A$3:$E$102,4,FALSE),"")</f>
        <v/>
      </c>
      <c r="AZ86" s="21" t="str">
        <f>IF('Adjacent Counties'!AZ86="x",VLOOKUP('2016 0-64'!AZ$1,'2016 population'!$A$3:$E$102,4,FALSE),"")</f>
        <v/>
      </c>
      <c r="BA86" s="21" t="str">
        <f>IF('Adjacent Counties'!BA86="x",VLOOKUP('2016 0-64'!BA$1,'2016 population'!$A$3:$E$102,4,FALSE),"")</f>
        <v/>
      </c>
      <c r="BB86" s="21" t="str">
        <f>IF('Adjacent Counties'!BB86="x",VLOOKUP('2016 0-64'!BB$1,'2016 population'!$A$3:$E$102,4,FALSE),"")</f>
        <v/>
      </c>
      <c r="BC86" s="21" t="str">
        <f>IF('Adjacent Counties'!BC86="x",VLOOKUP('2016 0-64'!BC$1,'2016 population'!$A$3:$E$102,4,FALSE),"")</f>
        <v/>
      </c>
      <c r="BD86" s="21" t="str">
        <f>IF('Adjacent Counties'!BD86="x",VLOOKUP('2016 0-64'!BD$1,'2016 population'!$A$3:$E$102,4,FALSE),"")</f>
        <v/>
      </c>
      <c r="BE86" s="21" t="str">
        <f>IF('Adjacent Counties'!BE86="x",VLOOKUP('2016 0-64'!BE$1,'2016 population'!$A$3:$E$102,4,FALSE),"")</f>
        <v/>
      </c>
      <c r="BF86" s="21" t="str">
        <f>IF('Adjacent Counties'!BF86="x",VLOOKUP('2016 0-64'!BF$1,'2016 population'!$A$3:$E$102,4,FALSE),"")</f>
        <v/>
      </c>
      <c r="BG86" s="21" t="str">
        <f>IF('Adjacent Counties'!BG86="x",VLOOKUP('2016 0-64'!BG$1,'2016 population'!$A$3:$E$102,4,FALSE),"")</f>
        <v/>
      </c>
      <c r="BH86" s="21" t="str">
        <f>IF('Adjacent Counties'!BH86="x",VLOOKUP('2016 0-64'!BH$1,'2016 population'!$A$3:$E$102,4,FALSE),"")</f>
        <v/>
      </c>
      <c r="BI86" s="21" t="str">
        <f>IF('Adjacent Counties'!BI86="x",VLOOKUP('2016 0-64'!BI$1,'2016 population'!$A$3:$E$102,4,FALSE),"")</f>
        <v/>
      </c>
      <c r="BJ86" s="21" t="str">
        <f>IF('Adjacent Counties'!BJ86="x",VLOOKUP('2016 0-64'!BJ$1,'2016 population'!$A$3:$E$102,4,FALSE),"")</f>
        <v/>
      </c>
      <c r="BK86" s="21" t="str">
        <f>IF('Adjacent Counties'!BK86="x",VLOOKUP('2016 0-64'!BK$1,'2016 population'!$A$3:$E$102,4,FALSE),"")</f>
        <v/>
      </c>
      <c r="BL86" s="21" t="str">
        <f>IF('Adjacent Counties'!BL86="x",VLOOKUP('2016 0-64'!BL$1,'2016 population'!$A$3:$E$102,4,FALSE),"")</f>
        <v/>
      </c>
      <c r="BM86" s="21" t="str">
        <f>IF('Adjacent Counties'!BM86="x",VLOOKUP('2016 0-64'!BM$1,'2016 population'!$A$3:$E$102,4,FALSE),"")</f>
        <v/>
      </c>
      <c r="BN86" s="21" t="str">
        <f>IF('Adjacent Counties'!BN86="x",VLOOKUP('2016 0-64'!BN$1,'2016 population'!$A$3:$E$102,4,FALSE),"")</f>
        <v/>
      </c>
      <c r="BO86" s="21" t="str">
        <f>IF('Adjacent Counties'!BO86="x",VLOOKUP('2016 0-64'!BO$1,'2016 population'!$A$3:$E$102,4,FALSE),"")</f>
        <v/>
      </c>
      <c r="BP86" s="21" t="str">
        <f>IF('Adjacent Counties'!BP86="x",VLOOKUP('2016 0-64'!BP$1,'2016 population'!$A$3:$E$102,4,FALSE),"")</f>
        <v/>
      </c>
      <c r="BQ86" s="21" t="str">
        <f>IF('Adjacent Counties'!BQ86="x",VLOOKUP('2016 0-64'!BQ$1,'2016 population'!$A$3:$E$102,4,FALSE),"")</f>
        <v/>
      </c>
      <c r="BR86" s="21" t="str">
        <f>IF('Adjacent Counties'!BR86="x",VLOOKUP('2016 0-64'!BR$1,'2016 population'!$A$3:$E$102,4,FALSE),"")</f>
        <v/>
      </c>
      <c r="BS86" s="21" t="str">
        <f>IF('Adjacent Counties'!BS86="x",VLOOKUP('2016 0-64'!BS$1,'2016 population'!$A$3:$E$102,4,FALSE),"")</f>
        <v/>
      </c>
      <c r="BT86" s="21" t="str">
        <f>IF('Adjacent Counties'!BT86="x",VLOOKUP('2016 0-64'!BT$1,'2016 population'!$A$3:$E$102,4,FALSE),"")</f>
        <v/>
      </c>
      <c r="BU86" s="21" t="str">
        <f>IF('Adjacent Counties'!BU86="x",VLOOKUP('2016 0-64'!BU$1,'2016 population'!$A$3:$E$102,4,FALSE),"")</f>
        <v/>
      </c>
      <c r="BV86" s="21" t="str">
        <f>IF('Adjacent Counties'!BV86="x",VLOOKUP('2016 0-64'!BV$1,'2016 population'!$A$3:$E$102,4,FALSE),"")</f>
        <v/>
      </c>
      <c r="BW86" s="21" t="str">
        <f>IF('Adjacent Counties'!BW86="x",VLOOKUP('2016 0-64'!BW$1,'2016 population'!$A$3:$E$102,4,FALSE),"")</f>
        <v/>
      </c>
      <c r="BX86" s="21" t="str">
        <f>IF('Adjacent Counties'!BX86="x",VLOOKUP('2016 0-64'!BX$1,'2016 population'!$A$3:$E$102,4,FALSE),"")</f>
        <v/>
      </c>
      <c r="BY86" s="21" t="str">
        <f>IF('Adjacent Counties'!BY86="x",VLOOKUP('2016 0-64'!BY$1,'2016 population'!$A$3:$E$102,4,FALSE),"")</f>
        <v/>
      </c>
      <c r="BZ86" s="21" t="str">
        <f>IF('Adjacent Counties'!BZ86="x",VLOOKUP('2016 0-64'!BZ$1,'2016 population'!$A$3:$E$102,4,FALSE),"")</f>
        <v/>
      </c>
      <c r="CA86" s="21" t="str">
        <f>IF('Adjacent Counties'!CA86="x",VLOOKUP('2016 0-64'!CA$1,'2016 population'!$A$3:$E$102,4,FALSE),"")</f>
        <v/>
      </c>
      <c r="CB86" s="21">
        <f>IF('Adjacent Counties'!CB86="x",VLOOKUP('2016 0-64'!CB$1,'2016 population'!$A$3:$E$102,4,FALSE),"")</f>
        <v>5233</v>
      </c>
      <c r="CC86" s="21" t="str">
        <f>IF('Adjacent Counties'!CC86="x",VLOOKUP('2016 0-64'!CC$1,'2016 population'!$A$3:$E$102,4,FALSE),"")</f>
        <v/>
      </c>
      <c r="CD86" s="21" t="str">
        <f>IF('Adjacent Counties'!CD86="x",VLOOKUP('2016 0-64'!CD$1,'2016 population'!$A$3:$E$102,4,FALSE),"")</f>
        <v/>
      </c>
      <c r="CE86" s="21" t="str">
        <f>IF('Adjacent Counties'!CE86="x",VLOOKUP('2016 0-64'!CE$1,'2016 population'!$A$3:$E$102,4,FALSE),"")</f>
        <v/>
      </c>
      <c r="CF86" s="21" t="str">
        <f>IF('Adjacent Counties'!CF86="x",VLOOKUP('2016 0-64'!CF$1,'2016 population'!$A$3:$E$102,4,FALSE),"")</f>
        <v/>
      </c>
      <c r="CG86" s="21" t="str">
        <f>IF('Adjacent Counties'!CG86="x",VLOOKUP('2016 0-64'!CG$1,'2016 population'!$A$3:$E$102,4,FALSE),"")</f>
        <v/>
      </c>
      <c r="CH86" s="21">
        <f>IF('Adjacent Counties'!CH86="x",VLOOKUP('2016 0-64'!CH$1,'2016 population'!$A$3:$E$102,4,FALSE),"")</f>
        <v>2594</v>
      </c>
      <c r="CI86" s="21">
        <f>IF('Adjacent Counties'!CI86="x",VLOOKUP('2016 0-64'!CI$1,'2016 population'!$A$3:$E$102,4,FALSE),"")</f>
        <v>4255</v>
      </c>
      <c r="CJ86" s="21" t="str">
        <f>IF('Adjacent Counties'!CJ86="x",VLOOKUP('2016 0-64'!CJ$1,'2016 population'!$A$3:$E$102,4,FALSE),"")</f>
        <v/>
      </c>
      <c r="CK86" s="21" t="str">
        <f>IF('Adjacent Counties'!CK86="x",VLOOKUP('2016 0-64'!CK$1,'2016 population'!$A$3:$E$102,4,FALSE),"")</f>
        <v/>
      </c>
      <c r="CL86" s="21" t="str">
        <f>IF('Adjacent Counties'!CL86="x",VLOOKUP('2016 0-64'!CL$1,'2016 population'!$A$3:$E$102,4,FALSE),"")</f>
        <v/>
      </c>
      <c r="CM86" s="21" t="str">
        <f>IF('Adjacent Counties'!CM86="x",VLOOKUP('2016 0-64'!CM$1,'2016 population'!$A$3:$E$102,4,FALSE),"")</f>
        <v/>
      </c>
      <c r="CN86" s="21" t="str">
        <f>IF('Adjacent Counties'!CN86="x",VLOOKUP('2016 0-64'!CN$1,'2016 population'!$A$3:$E$102,4,FALSE),"")</f>
        <v/>
      </c>
      <c r="CO86" s="21" t="str">
        <f>IF('Adjacent Counties'!CO86="x",VLOOKUP('2016 0-64'!CO$1,'2016 population'!$A$3:$E$102,4,FALSE),"")</f>
        <v/>
      </c>
      <c r="CP86" s="21" t="str">
        <f>IF('Adjacent Counties'!CP86="x",VLOOKUP('2016 0-64'!CP$1,'2016 population'!$A$3:$E$102,4,FALSE),"")</f>
        <v/>
      </c>
      <c r="CQ86" s="21" t="str">
        <f>IF('Adjacent Counties'!CQ86="x",VLOOKUP('2016 0-64'!CQ$1,'2016 population'!$A$3:$E$102,4,FALSE),"")</f>
        <v/>
      </c>
      <c r="CR86" s="21" t="str">
        <f>IF('Adjacent Counties'!CR86="x",VLOOKUP('2016 0-64'!CR$1,'2016 population'!$A$3:$E$102,4,FALSE),"")</f>
        <v/>
      </c>
      <c r="CS86" s="21" t="str">
        <f>IF('Adjacent Counties'!CS86="x",VLOOKUP('2016 0-64'!CS$1,'2016 population'!$A$3:$E$102,4,FALSE),"")</f>
        <v/>
      </c>
      <c r="CT86" s="21" t="str">
        <f>IF('Adjacent Counties'!CT86="x",VLOOKUP('2016 0-64'!CT$1,'2016 population'!$A$3:$E$102,4,FALSE),"")</f>
        <v/>
      </c>
      <c r="CU86" s="21" t="str">
        <f>IF('Adjacent Counties'!CU86="x",VLOOKUP('2016 0-64'!CU$1,'2016 population'!$A$3:$E$102,4,FALSE),"")</f>
        <v/>
      </c>
      <c r="CV86" s="21" t="str">
        <f>IF('Adjacent Counties'!CV86="x",VLOOKUP('2016 0-64'!CV$1,'2016 population'!$A$3:$E$102,4,FALSE),"")</f>
        <v/>
      </c>
      <c r="CW86" s="21" t="str">
        <f>IF('Adjacent Counties'!CW86="x",VLOOKUP('2016 0-64'!CW$1,'2016 population'!$A$3:$E$102,4,FALSE),"")</f>
        <v/>
      </c>
      <c r="CX86" s="21">
        <f t="shared" si="1"/>
        <v>49256</v>
      </c>
    </row>
    <row r="87" spans="1:102">
      <c r="A87" s="3" t="s">
        <v>85</v>
      </c>
      <c r="B87" s="21" t="str">
        <f>IF('Adjacent Counties'!B87="x",VLOOKUP('2016 0-64'!B$1,'2016 population'!$A$3:$E$102,4,FALSE),"")</f>
        <v/>
      </c>
      <c r="C87" s="21" t="str">
        <f>IF('Adjacent Counties'!C87="x",VLOOKUP('2016 0-64'!C$1,'2016 population'!$A$3:$E$102,4,FALSE),"")</f>
        <v/>
      </c>
      <c r="D87" s="21">
        <f>IF('Adjacent Counties'!D87="x",VLOOKUP('2016 0-64'!D$1,'2016 population'!$A$3:$E$102,4,FALSE),"")</f>
        <v>868</v>
      </c>
      <c r="E87" s="21" t="str">
        <f>IF('Adjacent Counties'!E87="x",VLOOKUP('2016 0-64'!E$1,'2016 population'!$A$3:$E$102,4,FALSE),"")</f>
        <v/>
      </c>
      <c r="F87" s="21" t="str">
        <f>IF('Adjacent Counties'!F87="x",VLOOKUP('2016 0-64'!F$1,'2016 population'!$A$3:$E$102,4,FALSE),"")</f>
        <v/>
      </c>
      <c r="G87" s="21" t="str">
        <f>IF('Adjacent Counties'!G87="x",VLOOKUP('2016 0-64'!G$1,'2016 population'!$A$3:$E$102,4,FALSE),"")</f>
        <v/>
      </c>
      <c r="H87" s="21" t="str">
        <f>IF('Adjacent Counties'!H87="x",VLOOKUP('2016 0-64'!H$1,'2016 population'!$A$3:$E$102,4,FALSE),"")</f>
        <v/>
      </c>
      <c r="I87" s="21" t="str">
        <f>IF('Adjacent Counties'!I87="x",VLOOKUP('2016 0-64'!I$1,'2016 population'!$A$3:$E$102,4,FALSE),"")</f>
        <v/>
      </c>
      <c r="J87" s="21" t="str">
        <f>IF('Adjacent Counties'!J87="x",VLOOKUP('2016 0-64'!J$1,'2016 population'!$A$3:$E$102,4,FALSE),"")</f>
        <v/>
      </c>
      <c r="K87" s="21" t="str">
        <f>IF('Adjacent Counties'!K87="x",VLOOKUP('2016 0-64'!K$1,'2016 population'!$A$3:$E$102,4,FALSE),"")</f>
        <v/>
      </c>
      <c r="L87" s="21" t="str">
        <f>IF('Adjacent Counties'!L87="x",VLOOKUP('2016 0-64'!L$1,'2016 population'!$A$3:$E$102,4,FALSE),"")</f>
        <v/>
      </c>
      <c r="M87" s="21" t="str">
        <f>IF('Adjacent Counties'!M87="x",VLOOKUP('2016 0-64'!M$1,'2016 population'!$A$3:$E$102,4,FALSE),"")</f>
        <v/>
      </c>
      <c r="N87" s="21" t="str">
        <f>IF('Adjacent Counties'!N87="x",VLOOKUP('2016 0-64'!N$1,'2016 population'!$A$3:$E$102,4,FALSE),"")</f>
        <v/>
      </c>
      <c r="O87" s="21" t="str">
        <f>IF('Adjacent Counties'!O87="x",VLOOKUP('2016 0-64'!O$1,'2016 population'!$A$3:$E$102,4,FALSE),"")</f>
        <v/>
      </c>
      <c r="P87" s="21" t="str">
        <f>IF('Adjacent Counties'!P87="x",VLOOKUP('2016 0-64'!P$1,'2016 population'!$A$3:$E$102,4,FALSE),"")</f>
        <v/>
      </c>
      <c r="Q87" s="21" t="str">
        <f>IF('Adjacent Counties'!Q87="x",VLOOKUP('2016 0-64'!Q$1,'2016 population'!$A$3:$E$102,4,FALSE),"")</f>
        <v/>
      </c>
      <c r="R87" s="21" t="str">
        <f>IF('Adjacent Counties'!R87="x",VLOOKUP('2016 0-64'!R$1,'2016 population'!$A$3:$E$102,4,FALSE),"")</f>
        <v/>
      </c>
      <c r="S87" s="21" t="str">
        <f>IF('Adjacent Counties'!S87="x",VLOOKUP('2016 0-64'!S$1,'2016 population'!$A$3:$E$102,4,FALSE),"")</f>
        <v/>
      </c>
      <c r="T87" s="21" t="str">
        <f>IF('Adjacent Counties'!T87="x",VLOOKUP('2016 0-64'!T$1,'2016 population'!$A$3:$E$102,4,FALSE),"")</f>
        <v/>
      </c>
      <c r="U87" s="21" t="str">
        <f>IF('Adjacent Counties'!U87="x",VLOOKUP('2016 0-64'!U$1,'2016 population'!$A$3:$E$102,4,FALSE),"")</f>
        <v/>
      </c>
      <c r="V87" s="21" t="str">
        <f>IF('Adjacent Counties'!V87="x",VLOOKUP('2016 0-64'!V$1,'2016 population'!$A$3:$E$102,4,FALSE),"")</f>
        <v/>
      </c>
      <c r="W87" s="21" t="str">
        <f>IF('Adjacent Counties'!W87="x",VLOOKUP('2016 0-64'!W$1,'2016 population'!$A$3:$E$102,4,FALSE),"")</f>
        <v/>
      </c>
      <c r="X87" s="21" t="str">
        <f>IF('Adjacent Counties'!X87="x",VLOOKUP('2016 0-64'!X$1,'2016 population'!$A$3:$E$102,4,FALSE),"")</f>
        <v/>
      </c>
      <c r="Y87" s="21" t="str">
        <f>IF('Adjacent Counties'!Y87="x",VLOOKUP('2016 0-64'!Y$1,'2016 population'!$A$3:$E$102,4,FALSE),"")</f>
        <v/>
      </c>
      <c r="Z87" s="21" t="str">
        <f>IF('Adjacent Counties'!Z87="x",VLOOKUP('2016 0-64'!Z$1,'2016 population'!$A$3:$E$102,4,FALSE),"")</f>
        <v/>
      </c>
      <c r="AA87" s="21" t="str">
        <f>IF('Adjacent Counties'!AA87="x",VLOOKUP('2016 0-64'!AA$1,'2016 population'!$A$3:$E$102,4,FALSE),"")</f>
        <v/>
      </c>
      <c r="AB87" s="21" t="str">
        <f>IF('Adjacent Counties'!AB87="x",VLOOKUP('2016 0-64'!AB$1,'2016 population'!$A$3:$E$102,4,FALSE),"")</f>
        <v/>
      </c>
      <c r="AC87" s="21" t="str">
        <f>IF('Adjacent Counties'!AC87="x",VLOOKUP('2016 0-64'!AC$1,'2016 population'!$A$3:$E$102,4,FALSE),"")</f>
        <v/>
      </c>
      <c r="AD87" s="21" t="str">
        <f>IF('Adjacent Counties'!AD87="x",VLOOKUP('2016 0-64'!AD$1,'2016 population'!$A$3:$E$102,4,FALSE),"")</f>
        <v/>
      </c>
      <c r="AE87" s="21" t="str">
        <f>IF('Adjacent Counties'!AE87="x",VLOOKUP('2016 0-64'!AE$1,'2016 population'!$A$3:$E$102,4,FALSE),"")</f>
        <v/>
      </c>
      <c r="AF87" s="21" t="str">
        <f>IF('Adjacent Counties'!AF87="x",VLOOKUP('2016 0-64'!AF$1,'2016 population'!$A$3:$E$102,4,FALSE),"")</f>
        <v/>
      </c>
      <c r="AG87" s="21" t="str">
        <f>IF('Adjacent Counties'!AG87="x",VLOOKUP('2016 0-64'!AG$1,'2016 population'!$A$3:$E$102,4,FALSE),"")</f>
        <v/>
      </c>
      <c r="AH87" s="21" t="str">
        <f>IF('Adjacent Counties'!AH87="x",VLOOKUP('2016 0-64'!AH$1,'2016 population'!$A$3:$E$102,4,FALSE),"")</f>
        <v/>
      </c>
      <c r="AI87" s="21">
        <f>IF('Adjacent Counties'!AI87="x",VLOOKUP('2016 0-64'!AI$1,'2016 population'!$A$3:$E$102,4,FALSE),"")</f>
        <v>15897</v>
      </c>
      <c r="AJ87" s="21" t="str">
        <f>IF('Adjacent Counties'!AJ87="x",VLOOKUP('2016 0-64'!AJ$1,'2016 population'!$A$3:$E$102,4,FALSE),"")</f>
        <v/>
      </c>
      <c r="AK87" s="21" t="str">
        <f>IF('Adjacent Counties'!AK87="x",VLOOKUP('2016 0-64'!AK$1,'2016 population'!$A$3:$E$102,4,FALSE),"")</f>
        <v/>
      </c>
      <c r="AL87" s="21" t="str">
        <f>IF('Adjacent Counties'!AL87="x",VLOOKUP('2016 0-64'!AL$1,'2016 population'!$A$3:$E$102,4,FALSE),"")</f>
        <v/>
      </c>
      <c r="AM87" s="21" t="str">
        <f>IF('Adjacent Counties'!AM87="x",VLOOKUP('2016 0-64'!AM$1,'2016 population'!$A$3:$E$102,4,FALSE),"")</f>
        <v/>
      </c>
      <c r="AN87" s="21" t="str">
        <f>IF('Adjacent Counties'!AN87="x",VLOOKUP('2016 0-64'!AN$1,'2016 population'!$A$3:$E$102,4,FALSE),"")</f>
        <v/>
      </c>
      <c r="AO87" s="21" t="str">
        <f>IF('Adjacent Counties'!AO87="x",VLOOKUP('2016 0-64'!AO$1,'2016 population'!$A$3:$E$102,4,FALSE),"")</f>
        <v/>
      </c>
      <c r="AP87" s="21" t="str">
        <f>IF('Adjacent Counties'!AP87="x",VLOOKUP('2016 0-64'!AP$1,'2016 population'!$A$3:$E$102,4,FALSE),"")</f>
        <v/>
      </c>
      <c r="AQ87" s="21" t="str">
        <f>IF('Adjacent Counties'!AQ87="x",VLOOKUP('2016 0-64'!AQ$1,'2016 population'!$A$3:$E$102,4,FALSE),"")</f>
        <v/>
      </c>
      <c r="AR87" s="21" t="str">
        <f>IF('Adjacent Counties'!AR87="x",VLOOKUP('2016 0-64'!AR$1,'2016 population'!$A$3:$E$102,4,FALSE),"")</f>
        <v/>
      </c>
      <c r="AS87" s="21" t="str">
        <f>IF('Adjacent Counties'!AS87="x",VLOOKUP('2016 0-64'!AS$1,'2016 population'!$A$3:$E$102,4,FALSE),"")</f>
        <v/>
      </c>
      <c r="AT87" s="21" t="str">
        <f>IF('Adjacent Counties'!AT87="x",VLOOKUP('2016 0-64'!AT$1,'2016 population'!$A$3:$E$102,4,FALSE),"")</f>
        <v/>
      </c>
      <c r="AU87" s="21" t="str">
        <f>IF('Adjacent Counties'!AU87="x",VLOOKUP('2016 0-64'!AU$1,'2016 population'!$A$3:$E$102,4,FALSE),"")</f>
        <v/>
      </c>
      <c r="AV87" s="21" t="str">
        <f>IF('Adjacent Counties'!AV87="x",VLOOKUP('2016 0-64'!AV$1,'2016 population'!$A$3:$E$102,4,FALSE),"")</f>
        <v/>
      </c>
      <c r="AW87" s="21" t="str">
        <f>IF('Adjacent Counties'!AW87="x",VLOOKUP('2016 0-64'!AW$1,'2016 population'!$A$3:$E$102,4,FALSE),"")</f>
        <v/>
      </c>
      <c r="AX87" s="21" t="str">
        <f>IF('Adjacent Counties'!AX87="x",VLOOKUP('2016 0-64'!AX$1,'2016 population'!$A$3:$E$102,4,FALSE),"")</f>
        <v/>
      </c>
      <c r="AY87" s="21" t="str">
        <f>IF('Adjacent Counties'!AY87="x",VLOOKUP('2016 0-64'!AY$1,'2016 population'!$A$3:$E$102,4,FALSE),"")</f>
        <v/>
      </c>
      <c r="AZ87" s="21" t="str">
        <f>IF('Adjacent Counties'!AZ87="x",VLOOKUP('2016 0-64'!AZ$1,'2016 population'!$A$3:$E$102,4,FALSE),"")</f>
        <v/>
      </c>
      <c r="BA87" s="21" t="str">
        <f>IF('Adjacent Counties'!BA87="x",VLOOKUP('2016 0-64'!BA$1,'2016 population'!$A$3:$E$102,4,FALSE),"")</f>
        <v/>
      </c>
      <c r="BB87" s="21" t="str">
        <f>IF('Adjacent Counties'!BB87="x",VLOOKUP('2016 0-64'!BB$1,'2016 population'!$A$3:$E$102,4,FALSE),"")</f>
        <v/>
      </c>
      <c r="BC87" s="21" t="str">
        <f>IF('Adjacent Counties'!BC87="x",VLOOKUP('2016 0-64'!BC$1,'2016 population'!$A$3:$E$102,4,FALSE),"")</f>
        <v/>
      </c>
      <c r="BD87" s="21" t="str">
        <f>IF('Adjacent Counties'!BD87="x",VLOOKUP('2016 0-64'!BD$1,'2016 population'!$A$3:$E$102,4,FALSE),"")</f>
        <v/>
      </c>
      <c r="BE87" s="21" t="str">
        <f>IF('Adjacent Counties'!BE87="x",VLOOKUP('2016 0-64'!BE$1,'2016 population'!$A$3:$E$102,4,FALSE),"")</f>
        <v/>
      </c>
      <c r="BF87" s="21" t="str">
        <f>IF('Adjacent Counties'!BF87="x",VLOOKUP('2016 0-64'!BF$1,'2016 population'!$A$3:$E$102,4,FALSE),"")</f>
        <v/>
      </c>
      <c r="BG87" s="21" t="str">
        <f>IF('Adjacent Counties'!BG87="x",VLOOKUP('2016 0-64'!BG$1,'2016 population'!$A$3:$E$102,4,FALSE),"")</f>
        <v/>
      </c>
      <c r="BH87" s="21" t="str">
        <f>IF('Adjacent Counties'!BH87="x",VLOOKUP('2016 0-64'!BH$1,'2016 population'!$A$3:$E$102,4,FALSE),"")</f>
        <v/>
      </c>
      <c r="BI87" s="21" t="str">
        <f>IF('Adjacent Counties'!BI87="x",VLOOKUP('2016 0-64'!BI$1,'2016 population'!$A$3:$E$102,4,FALSE),"")</f>
        <v/>
      </c>
      <c r="BJ87" s="21" t="str">
        <f>IF('Adjacent Counties'!BJ87="x",VLOOKUP('2016 0-64'!BJ$1,'2016 population'!$A$3:$E$102,4,FALSE),"")</f>
        <v/>
      </c>
      <c r="BK87" s="21" t="str">
        <f>IF('Adjacent Counties'!BK87="x",VLOOKUP('2016 0-64'!BK$1,'2016 population'!$A$3:$E$102,4,FALSE),"")</f>
        <v/>
      </c>
      <c r="BL87" s="21" t="str">
        <f>IF('Adjacent Counties'!BL87="x",VLOOKUP('2016 0-64'!BL$1,'2016 population'!$A$3:$E$102,4,FALSE),"")</f>
        <v/>
      </c>
      <c r="BM87" s="21" t="str">
        <f>IF('Adjacent Counties'!BM87="x",VLOOKUP('2016 0-64'!BM$1,'2016 population'!$A$3:$E$102,4,FALSE),"")</f>
        <v/>
      </c>
      <c r="BN87" s="21" t="str">
        <f>IF('Adjacent Counties'!BN87="x",VLOOKUP('2016 0-64'!BN$1,'2016 population'!$A$3:$E$102,4,FALSE),"")</f>
        <v/>
      </c>
      <c r="BO87" s="21" t="str">
        <f>IF('Adjacent Counties'!BO87="x",VLOOKUP('2016 0-64'!BO$1,'2016 population'!$A$3:$E$102,4,FALSE),"")</f>
        <v/>
      </c>
      <c r="BP87" s="21" t="str">
        <f>IF('Adjacent Counties'!BP87="x",VLOOKUP('2016 0-64'!BP$1,'2016 population'!$A$3:$E$102,4,FALSE),"")</f>
        <v/>
      </c>
      <c r="BQ87" s="21" t="str">
        <f>IF('Adjacent Counties'!BQ87="x",VLOOKUP('2016 0-64'!BQ$1,'2016 population'!$A$3:$E$102,4,FALSE),"")</f>
        <v/>
      </c>
      <c r="BR87" s="21" t="str">
        <f>IF('Adjacent Counties'!BR87="x",VLOOKUP('2016 0-64'!BR$1,'2016 population'!$A$3:$E$102,4,FALSE),"")</f>
        <v/>
      </c>
      <c r="BS87" s="21" t="str">
        <f>IF('Adjacent Counties'!BS87="x",VLOOKUP('2016 0-64'!BS$1,'2016 population'!$A$3:$E$102,4,FALSE),"")</f>
        <v/>
      </c>
      <c r="BT87" s="21" t="str">
        <f>IF('Adjacent Counties'!BT87="x",VLOOKUP('2016 0-64'!BT$1,'2016 population'!$A$3:$E$102,4,FALSE),"")</f>
        <v/>
      </c>
      <c r="BU87" s="21" t="str">
        <f>IF('Adjacent Counties'!BU87="x",VLOOKUP('2016 0-64'!BU$1,'2016 population'!$A$3:$E$102,4,FALSE),"")</f>
        <v/>
      </c>
      <c r="BV87" s="21" t="str">
        <f>IF('Adjacent Counties'!BV87="x",VLOOKUP('2016 0-64'!BV$1,'2016 population'!$A$3:$E$102,4,FALSE),"")</f>
        <v/>
      </c>
      <c r="BW87" s="21" t="str">
        <f>IF('Adjacent Counties'!BW87="x",VLOOKUP('2016 0-64'!BW$1,'2016 population'!$A$3:$E$102,4,FALSE),"")</f>
        <v/>
      </c>
      <c r="BX87" s="21" t="str">
        <f>IF('Adjacent Counties'!BX87="x",VLOOKUP('2016 0-64'!BX$1,'2016 population'!$A$3:$E$102,4,FALSE),"")</f>
        <v/>
      </c>
      <c r="BY87" s="21" t="str">
        <f>IF('Adjacent Counties'!BY87="x",VLOOKUP('2016 0-64'!BY$1,'2016 population'!$A$3:$E$102,4,FALSE),"")</f>
        <v/>
      </c>
      <c r="BZ87" s="21" t="str">
        <f>IF('Adjacent Counties'!BZ87="x",VLOOKUP('2016 0-64'!BZ$1,'2016 population'!$A$3:$E$102,4,FALSE),"")</f>
        <v/>
      </c>
      <c r="CA87" s="21" t="str">
        <f>IF('Adjacent Counties'!CA87="x",VLOOKUP('2016 0-64'!CA$1,'2016 population'!$A$3:$E$102,4,FALSE),"")</f>
        <v/>
      </c>
      <c r="CB87" s="21" t="str">
        <f>IF('Adjacent Counties'!CB87="x",VLOOKUP('2016 0-64'!CB$1,'2016 population'!$A$3:$E$102,4,FALSE),"")</f>
        <v/>
      </c>
      <c r="CC87" s="21" t="str">
        <f>IF('Adjacent Counties'!CC87="x",VLOOKUP('2016 0-64'!CC$1,'2016 population'!$A$3:$E$102,4,FALSE),"")</f>
        <v/>
      </c>
      <c r="CD87" s="21" t="str">
        <f>IF('Adjacent Counties'!CD87="x",VLOOKUP('2016 0-64'!CD$1,'2016 population'!$A$3:$E$102,4,FALSE),"")</f>
        <v/>
      </c>
      <c r="CE87" s="21" t="str">
        <f>IF('Adjacent Counties'!CE87="x",VLOOKUP('2016 0-64'!CE$1,'2016 population'!$A$3:$E$102,4,FALSE),"")</f>
        <v/>
      </c>
      <c r="CF87" s="21" t="str">
        <f>IF('Adjacent Counties'!CF87="x",VLOOKUP('2016 0-64'!CF$1,'2016 population'!$A$3:$E$102,4,FALSE),"")</f>
        <v/>
      </c>
      <c r="CG87" s="21" t="str">
        <f>IF('Adjacent Counties'!CG87="x",VLOOKUP('2016 0-64'!CG$1,'2016 population'!$A$3:$E$102,4,FALSE),"")</f>
        <v/>
      </c>
      <c r="CH87" s="21">
        <f>IF('Adjacent Counties'!CH87="x",VLOOKUP('2016 0-64'!CH$1,'2016 population'!$A$3:$E$102,4,FALSE),"")</f>
        <v>2594</v>
      </c>
      <c r="CI87" s="21">
        <f>IF('Adjacent Counties'!CI87="x",VLOOKUP('2016 0-64'!CI$1,'2016 population'!$A$3:$E$102,4,FALSE),"")</f>
        <v>4255</v>
      </c>
      <c r="CJ87" s="21" t="str">
        <f>IF('Adjacent Counties'!CJ87="x",VLOOKUP('2016 0-64'!CJ$1,'2016 population'!$A$3:$E$102,4,FALSE),"")</f>
        <v/>
      </c>
      <c r="CK87" s="21" t="str">
        <f>IF('Adjacent Counties'!CK87="x",VLOOKUP('2016 0-64'!CK$1,'2016 population'!$A$3:$E$102,4,FALSE),"")</f>
        <v/>
      </c>
      <c r="CL87" s="21" t="str">
        <f>IF('Adjacent Counties'!CL87="x",VLOOKUP('2016 0-64'!CL$1,'2016 population'!$A$3:$E$102,4,FALSE),"")</f>
        <v/>
      </c>
      <c r="CM87" s="21" t="str">
        <f>IF('Adjacent Counties'!CM87="x",VLOOKUP('2016 0-64'!CM$1,'2016 population'!$A$3:$E$102,4,FALSE),"")</f>
        <v/>
      </c>
      <c r="CN87" s="21" t="str">
        <f>IF('Adjacent Counties'!CN87="x",VLOOKUP('2016 0-64'!CN$1,'2016 population'!$A$3:$E$102,4,FALSE),"")</f>
        <v/>
      </c>
      <c r="CO87" s="21" t="str">
        <f>IF('Adjacent Counties'!CO87="x",VLOOKUP('2016 0-64'!CO$1,'2016 population'!$A$3:$E$102,4,FALSE),"")</f>
        <v/>
      </c>
      <c r="CP87" s="21" t="str">
        <f>IF('Adjacent Counties'!CP87="x",VLOOKUP('2016 0-64'!CP$1,'2016 population'!$A$3:$E$102,4,FALSE),"")</f>
        <v/>
      </c>
      <c r="CQ87" s="21" t="str">
        <f>IF('Adjacent Counties'!CQ87="x",VLOOKUP('2016 0-64'!CQ$1,'2016 population'!$A$3:$E$102,4,FALSE),"")</f>
        <v/>
      </c>
      <c r="CR87" s="21" t="str">
        <f>IF('Adjacent Counties'!CR87="x",VLOOKUP('2016 0-64'!CR$1,'2016 population'!$A$3:$E$102,4,FALSE),"")</f>
        <v/>
      </c>
      <c r="CS87" s="21" t="str">
        <f>IF('Adjacent Counties'!CS87="x",VLOOKUP('2016 0-64'!CS$1,'2016 population'!$A$3:$E$102,4,FALSE),"")</f>
        <v/>
      </c>
      <c r="CT87" s="21">
        <f>IF('Adjacent Counties'!CT87="x",VLOOKUP('2016 0-64'!CT$1,'2016 population'!$A$3:$E$102,4,FALSE),"")</f>
        <v>4332</v>
      </c>
      <c r="CU87" s="21" t="str">
        <f>IF('Adjacent Counties'!CU87="x",VLOOKUP('2016 0-64'!CU$1,'2016 population'!$A$3:$E$102,4,FALSE),"")</f>
        <v/>
      </c>
      <c r="CV87" s="21">
        <f>IF('Adjacent Counties'!CV87="x",VLOOKUP('2016 0-64'!CV$1,'2016 population'!$A$3:$E$102,4,FALSE),"")</f>
        <v>2228</v>
      </c>
      <c r="CW87" s="21" t="str">
        <f>IF('Adjacent Counties'!CW87="x",VLOOKUP('2016 0-64'!CW$1,'2016 population'!$A$3:$E$102,4,FALSE),"")</f>
        <v/>
      </c>
      <c r="CX87" s="21">
        <f t="shared" si="1"/>
        <v>30174</v>
      </c>
    </row>
    <row r="88" spans="1:102">
      <c r="A88" s="3" t="s">
        <v>86</v>
      </c>
      <c r="B88" s="21" t="str">
        <f>IF('Adjacent Counties'!B88="x",VLOOKUP('2016 0-64'!B$1,'2016 population'!$A$3:$E$102,4,FALSE),"")</f>
        <v/>
      </c>
      <c r="C88" s="21" t="str">
        <f>IF('Adjacent Counties'!C88="x",VLOOKUP('2016 0-64'!C$1,'2016 population'!$A$3:$E$102,4,FALSE),"")</f>
        <v/>
      </c>
      <c r="D88" s="21" t="str">
        <f>IF('Adjacent Counties'!D88="x",VLOOKUP('2016 0-64'!D$1,'2016 population'!$A$3:$E$102,4,FALSE),"")</f>
        <v/>
      </c>
      <c r="E88" s="21" t="str">
        <f>IF('Adjacent Counties'!E88="x",VLOOKUP('2016 0-64'!E$1,'2016 population'!$A$3:$E$102,4,FALSE),"")</f>
        <v/>
      </c>
      <c r="F88" s="21" t="str">
        <f>IF('Adjacent Counties'!F88="x",VLOOKUP('2016 0-64'!F$1,'2016 population'!$A$3:$E$102,4,FALSE),"")</f>
        <v/>
      </c>
      <c r="G88" s="21" t="str">
        <f>IF('Adjacent Counties'!G88="x",VLOOKUP('2016 0-64'!G$1,'2016 population'!$A$3:$E$102,4,FALSE),"")</f>
        <v/>
      </c>
      <c r="H88" s="21" t="str">
        <f>IF('Adjacent Counties'!H88="x",VLOOKUP('2016 0-64'!H$1,'2016 population'!$A$3:$E$102,4,FALSE),"")</f>
        <v/>
      </c>
      <c r="I88" s="21" t="str">
        <f>IF('Adjacent Counties'!I88="x",VLOOKUP('2016 0-64'!I$1,'2016 population'!$A$3:$E$102,4,FALSE),"")</f>
        <v/>
      </c>
      <c r="J88" s="21" t="str">
        <f>IF('Adjacent Counties'!J88="x",VLOOKUP('2016 0-64'!J$1,'2016 population'!$A$3:$E$102,4,FALSE),"")</f>
        <v/>
      </c>
      <c r="K88" s="21" t="str">
        <f>IF('Adjacent Counties'!K88="x",VLOOKUP('2016 0-64'!K$1,'2016 population'!$A$3:$E$102,4,FALSE),"")</f>
        <v/>
      </c>
      <c r="L88" s="21" t="str">
        <f>IF('Adjacent Counties'!L88="x",VLOOKUP('2016 0-64'!L$1,'2016 population'!$A$3:$E$102,4,FALSE),"")</f>
        <v/>
      </c>
      <c r="M88" s="21" t="str">
        <f>IF('Adjacent Counties'!M88="x",VLOOKUP('2016 0-64'!M$1,'2016 population'!$A$3:$E$102,4,FALSE),"")</f>
        <v/>
      </c>
      <c r="N88" s="21" t="str">
        <f>IF('Adjacent Counties'!N88="x",VLOOKUP('2016 0-64'!N$1,'2016 population'!$A$3:$E$102,4,FALSE),"")</f>
        <v/>
      </c>
      <c r="O88" s="21" t="str">
        <f>IF('Adjacent Counties'!O88="x",VLOOKUP('2016 0-64'!O$1,'2016 population'!$A$3:$E$102,4,FALSE),"")</f>
        <v/>
      </c>
      <c r="P88" s="21" t="str">
        <f>IF('Adjacent Counties'!P88="x",VLOOKUP('2016 0-64'!P$1,'2016 population'!$A$3:$E$102,4,FALSE),"")</f>
        <v/>
      </c>
      <c r="Q88" s="21" t="str">
        <f>IF('Adjacent Counties'!Q88="x",VLOOKUP('2016 0-64'!Q$1,'2016 population'!$A$3:$E$102,4,FALSE),"")</f>
        <v/>
      </c>
      <c r="R88" s="21" t="str">
        <f>IF('Adjacent Counties'!R88="x",VLOOKUP('2016 0-64'!R$1,'2016 population'!$A$3:$E$102,4,FALSE),"")</f>
        <v/>
      </c>
      <c r="S88" s="21" t="str">
        <f>IF('Adjacent Counties'!S88="x",VLOOKUP('2016 0-64'!S$1,'2016 population'!$A$3:$E$102,4,FALSE),"")</f>
        <v/>
      </c>
      <c r="T88" s="21" t="str">
        <f>IF('Adjacent Counties'!T88="x",VLOOKUP('2016 0-64'!T$1,'2016 population'!$A$3:$E$102,4,FALSE),"")</f>
        <v/>
      </c>
      <c r="U88" s="21">
        <f>IF('Adjacent Counties'!U88="x",VLOOKUP('2016 0-64'!U$1,'2016 population'!$A$3:$E$102,4,FALSE),"")</f>
        <v>2391</v>
      </c>
      <c r="V88" s="21" t="str">
        <f>IF('Adjacent Counties'!V88="x",VLOOKUP('2016 0-64'!V$1,'2016 population'!$A$3:$E$102,4,FALSE),"")</f>
        <v/>
      </c>
      <c r="W88" s="21">
        <f>IF('Adjacent Counties'!W88="x",VLOOKUP('2016 0-64'!W$1,'2016 population'!$A$3:$E$102,4,FALSE),"")</f>
        <v>950</v>
      </c>
      <c r="X88" s="21" t="str">
        <f>IF('Adjacent Counties'!X88="x",VLOOKUP('2016 0-64'!X$1,'2016 population'!$A$3:$E$102,4,FALSE),"")</f>
        <v/>
      </c>
      <c r="Y88" s="21" t="str">
        <f>IF('Adjacent Counties'!Y88="x",VLOOKUP('2016 0-64'!Y$1,'2016 population'!$A$3:$E$102,4,FALSE),"")</f>
        <v/>
      </c>
      <c r="Z88" s="21" t="str">
        <f>IF('Adjacent Counties'!Z88="x",VLOOKUP('2016 0-64'!Z$1,'2016 population'!$A$3:$E$102,4,FALSE),"")</f>
        <v/>
      </c>
      <c r="AA88" s="21" t="str">
        <f>IF('Adjacent Counties'!AA88="x",VLOOKUP('2016 0-64'!AA$1,'2016 population'!$A$3:$E$102,4,FALSE),"")</f>
        <v/>
      </c>
      <c r="AB88" s="21" t="str">
        <f>IF('Adjacent Counties'!AB88="x",VLOOKUP('2016 0-64'!AB$1,'2016 population'!$A$3:$E$102,4,FALSE),"")</f>
        <v/>
      </c>
      <c r="AC88" s="21" t="str">
        <f>IF('Adjacent Counties'!AC88="x",VLOOKUP('2016 0-64'!AC$1,'2016 population'!$A$3:$E$102,4,FALSE),"")</f>
        <v/>
      </c>
      <c r="AD88" s="21" t="str">
        <f>IF('Adjacent Counties'!AD88="x",VLOOKUP('2016 0-64'!AD$1,'2016 population'!$A$3:$E$102,4,FALSE),"")</f>
        <v/>
      </c>
      <c r="AE88" s="21" t="str">
        <f>IF('Adjacent Counties'!AE88="x",VLOOKUP('2016 0-64'!AE$1,'2016 population'!$A$3:$E$102,4,FALSE),"")</f>
        <v/>
      </c>
      <c r="AF88" s="21" t="str">
        <f>IF('Adjacent Counties'!AF88="x",VLOOKUP('2016 0-64'!AF$1,'2016 population'!$A$3:$E$102,4,FALSE),"")</f>
        <v/>
      </c>
      <c r="AG88" s="21" t="str">
        <f>IF('Adjacent Counties'!AG88="x",VLOOKUP('2016 0-64'!AG$1,'2016 population'!$A$3:$E$102,4,FALSE),"")</f>
        <v/>
      </c>
      <c r="AH88" s="21" t="str">
        <f>IF('Adjacent Counties'!AH88="x",VLOOKUP('2016 0-64'!AH$1,'2016 population'!$A$3:$E$102,4,FALSE),"")</f>
        <v/>
      </c>
      <c r="AI88" s="21" t="str">
        <f>IF('Adjacent Counties'!AI88="x",VLOOKUP('2016 0-64'!AI$1,'2016 population'!$A$3:$E$102,4,FALSE),"")</f>
        <v/>
      </c>
      <c r="AJ88" s="21" t="str">
        <f>IF('Adjacent Counties'!AJ88="x",VLOOKUP('2016 0-64'!AJ$1,'2016 population'!$A$3:$E$102,4,FALSE),"")</f>
        <v/>
      </c>
      <c r="AK88" s="21" t="str">
        <f>IF('Adjacent Counties'!AK88="x",VLOOKUP('2016 0-64'!AK$1,'2016 population'!$A$3:$E$102,4,FALSE),"")</f>
        <v/>
      </c>
      <c r="AL88" s="21" t="str">
        <f>IF('Adjacent Counties'!AL88="x",VLOOKUP('2016 0-64'!AL$1,'2016 population'!$A$3:$E$102,4,FALSE),"")</f>
        <v/>
      </c>
      <c r="AM88" s="21">
        <f>IF('Adjacent Counties'!AM88="x",VLOOKUP('2016 0-64'!AM$1,'2016 population'!$A$3:$E$102,4,FALSE),"")</f>
        <v>652</v>
      </c>
      <c r="AN88" s="21" t="str">
        <f>IF('Adjacent Counties'!AN88="x",VLOOKUP('2016 0-64'!AN$1,'2016 population'!$A$3:$E$102,4,FALSE),"")</f>
        <v/>
      </c>
      <c r="AO88" s="21" t="str">
        <f>IF('Adjacent Counties'!AO88="x",VLOOKUP('2016 0-64'!AO$1,'2016 population'!$A$3:$E$102,4,FALSE),"")</f>
        <v/>
      </c>
      <c r="AP88" s="21" t="str">
        <f>IF('Adjacent Counties'!AP88="x",VLOOKUP('2016 0-64'!AP$1,'2016 population'!$A$3:$E$102,4,FALSE),"")</f>
        <v/>
      </c>
      <c r="AQ88" s="21" t="str">
        <f>IF('Adjacent Counties'!AQ88="x",VLOOKUP('2016 0-64'!AQ$1,'2016 population'!$A$3:$E$102,4,FALSE),"")</f>
        <v/>
      </c>
      <c r="AR88" s="21" t="str">
        <f>IF('Adjacent Counties'!AR88="x",VLOOKUP('2016 0-64'!AR$1,'2016 population'!$A$3:$E$102,4,FALSE),"")</f>
        <v/>
      </c>
      <c r="AS88" s="21">
        <f>IF('Adjacent Counties'!AS88="x",VLOOKUP('2016 0-64'!AS$1,'2016 population'!$A$3:$E$102,4,FALSE),"")</f>
        <v>4774</v>
      </c>
      <c r="AT88" s="21" t="str">
        <f>IF('Adjacent Counties'!AT88="x",VLOOKUP('2016 0-64'!AT$1,'2016 population'!$A$3:$E$102,4,FALSE),"")</f>
        <v/>
      </c>
      <c r="AU88" s="21" t="str">
        <f>IF('Adjacent Counties'!AU88="x",VLOOKUP('2016 0-64'!AU$1,'2016 population'!$A$3:$E$102,4,FALSE),"")</f>
        <v/>
      </c>
      <c r="AV88" s="21" t="str">
        <f>IF('Adjacent Counties'!AV88="x",VLOOKUP('2016 0-64'!AV$1,'2016 population'!$A$3:$E$102,4,FALSE),"")</f>
        <v/>
      </c>
      <c r="AW88" s="21" t="str">
        <f>IF('Adjacent Counties'!AW88="x",VLOOKUP('2016 0-64'!AW$1,'2016 population'!$A$3:$E$102,4,FALSE),"")</f>
        <v/>
      </c>
      <c r="AX88" s="21" t="str">
        <f>IF('Adjacent Counties'!AX88="x",VLOOKUP('2016 0-64'!AX$1,'2016 population'!$A$3:$E$102,4,FALSE),"")</f>
        <v/>
      </c>
      <c r="AY88" s="21">
        <f>IF('Adjacent Counties'!AY88="x",VLOOKUP('2016 0-64'!AY$1,'2016 population'!$A$3:$E$102,4,FALSE),"")</f>
        <v>2343</v>
      </c>
      <c r="AZ88" s="21" t="str">
        <f>IF('Adjacent Counties'!AZ88="x",VLOOKUP('2016 0-64'!AZ$1,'2016 population'!$A$3:$E$102,4,FALSE),"")</f>
        <v/>
      </c>
      <c r="BA88" s="21" t="str">
        <f>IF('Adjacent Counties'!BA88="x",VLOOKUP('2016 0-64'!BA$1,'2016 population'!$A$3:$E$102,4,FALSE),"")</f>
        <v/>
      </c>
      <c r="BB88" s="21" t="str">
        <f>IF('Adjacent Counties'!BB88="x",VLOOKUP('2016 0-64'!BB$1,'2016 population'!$A$3:$E$102,4,FALSE),"")</f>
        <v/>
      </c>
      <c r="BC88" s="21" t="str">
        <f>IF('Adjacent Counties'!BC88="x",VLOOKUP('2016 0-64'!BC$1,'2016 population'!$A$3:$E$102,4,FALSE),"")</f>
        <v/>
      </c>
      <c r="BD88" s="21" t="str">
        <f>IF('Adjacent Counties'!BD88="x",VLOOKUP('2016 0-64'!BD$1,'2016 population'!$A$3:$E$102,4,FALSE),"")</f>
        <v/>
      </c>
      <c r="BE88" s="21">
        <f>IF('Adjacent Counties'!BE88="x",VLOOKUP('2016 0-64'!BE$1,'2016 population'!$A$3:$E$102,4,FALSE),"")</f>
        <v>3115</v>
      </c>
      <c r="BF88" s="21" t="str">
        <f>IF('Adjacent Counties'!BF88="x",VLOOKUP('2016 0-64'!BF$1,'2016 population'!$A$3:$E$102,4,FALSE),"")</f>
        <v/>
      </c>
      <c r="BG88" s="21" t="str">
        <f>IF('Adjacent Counties'!BG88="x",VLOOKUP('2016 0-64'!BG$1,'2016 population'!$A$3:$E$102,4,FALSE),"")</f>
        <v/>
      </c>
      <c r="BH88" s="21" t="str">
        <f>IF('Adjacent Counties'!BH88="x",VLOOKUP('2016 0-64'!BH$1,'2016 population'!$A$3:$E$102,4,FALSE),"")</f>
        <v/>
      </c>
      <c r="BI88" s="21" t="str">
        <f>IF('Adjacent Counties'!BI88="x",VLOOKUP('2016 0-64'!BI$1,'2016 population'!$A$3:$E$102,4,FALSE),"")</f>
        <v/>
      </c>
      <c r="BJ88" s="21" t="str">
        <f>IF('Adjacent Counties'!BJ88="x",VLOOKUP('2016 0-64'!BJ$1,'2016 population'!$A$3:$E$102,4,FALSE),"")</f>
        <v/>
      </c>
      <c r="BK88" s="21" t="str">
        <f>IF('Adjacent Counties'!BK88="x",VLOOKUP('2016 0-64'!BK$1,'2016 population'!$A$3:$E$102,4,FALSE),"")</f>
        <v/>
      </c>
      <c r="BL88" s="21" t="str">
        <f>IF('Adjacent Counties'!BL88="x",VLOOKUP('2016 0-64'!BL$1,'2016 population'!$A$3:$E$102,4,FALSE),"")</f>
        <v/>
      </c>
      <c r="BM88" s="21" t="str">
        <f>IF('Adjacent Counties'!BM88="x",VLOOKUP('2016 0-64'!BM$1,'2016 population'!$A$3:$E$102,4,FALSE),"")</f>
        <v/>
      </c>
      <c r="BN88" s="21" t="str">
        <f>IF('Adjacent Counties'!BN88="x",VLOOKUP('2016 0-64'!BN$1,'2016 population'!$A$3:$E$102,4,FALSE),"")</f>
        <v/>
      </c>
      <c r="BO88" s="21" t="str">
        <f>IF('Adjacent Counties'!BO88="x",VLOOKUP('2016 0-64'!BO$1,'2016 population'!$A$3:$E$102,4,FALSE),"")</f>
        <v/>
      </c>
      <c r="BP88" s="21" t="str">
        <f>IF('Adjacent Counties'!BP88="x",VLOOKUP('2016 0-64'!BP$1,'2016 population'!$A$3:$E$102,4,FALSE),"")</f>
        <v/>
      </c>
      <c r="BQ88" s="21" t="str">
        <f>IF('Adjacent Counties'!BQ88="x",VLOOKUP('2016 0-64'!BQ$1,'2016 population'!$A$3:$E$102,4,FALSE),"")</f>
        <v/>
      </c>
      <c r="BR88" s="21" t="str">
        <f>IF('Adjacent Counties'!BR88="x",VLOOKUP('2016 0-64'!BR$1,'2016 population'!$A$3:$E$102,4,FALSE),"")</f>
        <v/>
      </c>
      <c r="BS88" s="21" t="str">
        <f>IF('Adjacent Counties'!BS88="x",VLOOKUP('2016 0-64'!BS$1,'2016 population'!$A$3:$E$102,4,FALSE),"")</f>
        <v/>
      </c>
      <c r="BT88" s="21" t="str">
        <f>IF('Adjacent Counties'!BT88="x",VLOOKUP('2016 0-64'!BT$1,'2016 population'!$A$3:$E$102,4,FALSE),"")</f>
        <v/>
      </c>
      <c r="BU88" s="21" t="str">
        <f>IF('Adjacent Counties'!BU88="x",VLOOKUP('2016 0-64'!BU$1,'2016 population'!$A$3:$E$102,4,FALSE),"")</f>
        <v/>
      </c>
      <c r="BV88" s="21" t="str">
        <f>IF('Adjacent Counties'!BV88="x",VLOOKUP('2016 0-64'!BV$1,'2016 population'!$A$3:$E$102,4,FALSE),"")</f>
        <v/>
      </c>
      <c r="BW88" s="21" t="str">
        <f>IF('Adjacent Counties'!BW88="x",VLOOKUP('2016 0-64'!BW$1,'2016 population'!$A$3:$E$102,4,FALSE),"")</f>
        <v/>
      </c>
      <c r="BX88" s="21" t="str">
        <f>IF('Adjacent Counties'!BX88="x",VLOOKUP('2016 0-64'!BX$1,'2016 population'!$A$3:$E$102,4,FALSE),"")</f>
        <v/>
      </c>
      <c r="BY88" s="21" t="str">
        <f>IF('Adjacent Counties'!BY88="x",VLOOKUP('2016 0-64'!BY$1,'2016 population'!$A$3:$E$102,4,FALSE),"")</f>
        <v/>
      </c>
      <c r="BZ88" s="21" t="str">
        <f>IF('Adjacent Counties'!BZ88="x",VLOOKUP('2016 0-64'!BZ$1,'2016 population'!$A$3:$E$102,4,FALSE),"")</f>
        <v/>
      </c>
      <c r="CA88" s="21" t="str">
        <f>IF('Adjacent Counties'!CA88="x",VLOOKUP('2016 0-64'!CA$1,'2016 population'!$A$3:$E$102,4,FALSE),"")</f>
        <v/>
      </c>
      <c r="CB88" s="21" t="str">
        <f>IF('Adjacent Counties'!CB88="x",VLOOKUP('2016 0-64'!CB$1,'2016 population'!$A$3:$E$102,4,FALSE),"")</f>
        <v/>
      </c>
      <c r="CC88" s="21" t="str">
        <f>IF('Adjacent Counties'!CC88="x",VLOOKUP('2016 0-64'!CC$1,'2016 population'!$A$3:$E$102,4,FALSE),"")</f>
        <v/>
      </c>
      <c r="CD88" s="21" t="str">
        <f>IF('Adjacent Counties'!CD88="x",VLOOKUP('2016 0-64'!CD$1,'2016 population'!$A$3:$E$102,4,FALSE),"")</f>
        <v/>
      </c>
      <c r="CE88" s="21" t="str">
        <f>IF('Adjacent Counties'!CE88="x",VLOOKUP('2016 0-64'!CE$1,'2016 population'!$A$3:$E$102,4,FALSE),"")</f>
        <v/>
      </c>
      <c r="CF88" s="21" t="str">
        <f>IF('Adjacent Counties'!CF88="x",VLOOKUP('2016 0-64'!CF$1,'2016 population'!$A$3:$E$102,4,FALSE),"")</f>
        <v/>
      </c>
      <c r="CG88" s="21" t="str">
        <f>IF('Adjacent Counties'!CG88="x",VLOOKUP('2016 0-64'!CG$1,'2016 population'!$A$3:$E$102,4,FALSE),"")</f>
        <v/>
      </c>
      <c r="CH88" s="21" t="str">
        <f>IF('Adjacent Counties'!CH88="x",VLOOKUP('2016 0-64'!CH$1,'2016 population'!$A$3:$E$102,4,FALSE),"")</f>
        <v/>
      </c>
      <c r="CI88" s="21" t="str">
        <f>IF('Adjacent Counties'!CI88="x",VLOOKUP('2016 0-64'!CI$1,'2016 population'!$A$3:$E$102,4,FALSE),"")</f>
        <v/>
      </c>
      <c r="CJ88" s="21">
        <f>IF('Adjacent Counties'!CJ88="x",VLOOKUP('2016 0-64'!CJ$1,'2016 population'!$A$3:$E$102,4,FALSE),"")</f>
        <v>826</v>
      </c>
      <c r="CK88" s="21" t="str">
        <f>IF('Adjacent Counties'!CK88="x",VLOOKUP('2016 0-64'!CK$1,'2016 population'!$A$3:$E$102,4,FALSE),"")</f>
        <v/>
      </c>
      <c r="CL88" s="21" t="str">
        <f>IF('Adjacent Counties'!CL88="x",VLOOKUP('2016 0-64'!CL$1,'2016 population'!$A$3:$E$102,4,FALSE),"")</f>
        <v/>
      </c>
      <c r="CM88" s="21" t="str">
        <f>IF('Adjacent Counties'!CM88="x",VLOOKUP('2016 0-64'!CM$1,'2016 population'!$A$3:$E$102,4,FALSE),"")</f>
        <v/>
      </c>
      <c r="CN88" s="21" t="str">
        <f>IF('Adjacent Counties'!CN88="x",VLOOKUP('2016 0-64'!CN$1,'2016 population'!$A$3:$E$102,4,FALSE),"")</f>
        <v/>
      </c>
      <c r="CO88" s="21" t="str">
        <f>IF('Adjacent Counties'!CO88="x",VLOOKUP('2016 0-64'!CO$1,'2016 population'!$A$3:$E$102,4,FALSE),"")</f>
        <v/>
      </c>
      <c r="CP88" s="21" t="str">
        <f>IF('Adjacent Counties'!CP88="x",VLOOKUP('2016 0-64'!CP$1,'2016 population'!$A$3:$E$102,4,FALSE),"")</f>
        <v/>
      </c>
      <c r="CQ88" s="21" t="str">
        <f>IF('Adjacent Counties'!CQ88="x",VLOOKUP('2016 0-64'!CQ$1,'2016 population'!$A$3:$E$102,4,FALSE),"")</f>
        <v/>
      </c>
      <c r="CR88" s="21" t="str">
        <f>IF('Adjacent Counties'!CR88="x",VLOOKUP('2016 0-64'!CR$1,'2016 population'!$A$3:$E$102,4,FALSE),"")</f>
        <v/>
      </c>
      <c r="CS88" s="21" t="str">
        <f>IF('Adjacent Counties'!CS88="x",VLOOKUP('2016 0-64'!CS$1,'2016 population'!$A$3:$E$102,4,FALSE),"")</f>
        <v/>
      </c>
      <c r="CT88" s="21" t="str">
        <f>IF('Adjacent Counties'!CT88="x",VLOOKUP('2016 0-64'!CT$1,'2016 population'!$A$3:$E$102,4,FALSE),"")</f>
        <v/>
      </c>
      <c r="CU88" s="21" t="str">
        <f>IF('Adjacent Counties'!CU88="x",VLOOKUP('2016 0-64'!CU$1,'2016 population'!$A$3:$E$102,4,FALSE),"")</f>
        <v/>
      </c>
      <c r="CV88" s="21" t="str">
        <f>IF('Adjacent Counties'!CV88="x",VLOOKUP('2016 0-64'!CV$1,'2016 population'!$A$3:$E$102,4,FALSE),"")</f>
        <v/>
      </c>
      <c r="CW88" s="21" t="str">
        <f>IF('Adjacent Counties'!CW88="x",VLOOKUP('2016 0-64'!CW$1,'2016 population'!$A$3:$E$102,4,FALSE),"")</f>
        <v/>
      </c>
      <c r="CX88" s="21">
        <f t="shared" si="1"/>
        <v>15051</v>
      </c>
    </row>
    <row r="89" spans="1:102">
      <c r="A89" s="3" t="s">
        <v>87</v>
      </c>
      <c r="B89" s="21" t="str">
        <f>IF('Adjacent Counties'!B89="x",VLOOKUP('2016 0-64'!B$1,'2016 population'!$A$3:$E$102,4,FALSE),"")</f>
        <v/>
      </c>
      <c r="C89" s="21" t="str">
        <f>IF('Adjacent Counties'!C89="x",VLOOKUP('2016 0-64'!C$1,'2016 population'!$A$3:$E$102,4,FALSE),"")</f>
        <v/>
      </c>
      <c r="D89" s="21" t="str">
        <f>IF('Adjacent Counties'!D89="x",VLOOKUP('2016 0-64'!D$1,'2016 population'!$A$3:$E$102,4,FALSE),"")</f>
        <v/>
      </c>
      <c r="E89" s="21" t="str">
        <f>IF('Adjacent Counties'!E89="x",VLOOKUP('2016 0-64'!E$1,'2016 population'!$A$3:$E$102,4,FALSE),"")</f>
        <v/>
      </c>
      <c r="F89" s="21" t="str">
        <f>IF('Adjacent Counties'!F89="x",VLOOKUP('2016 0-64'!F$1,'2016 population'!$A$3:$E$102,4,FALSE),"")</f>
        <v/>
      </c>
      <c r="G89" s="21" t="str">
        <f>IF('Adjacent Counties'!G89="x",VLOOKUP('2016 0-64'!G$1,'2016 population'!$A$3:$E$102,4,FALSE),"")</f>
        <v/>
      </c>
      <c r="H89" s="21" t="str">
        <f>IF('Adjacent Counties'!H89="x",VLOOKUP('2016 0-64'!H$1,'2016 population'!$A$3:$E$102,4,FALSE),"")</f>
        <v/>
      </c>
      <c r="I89" s="21" t="str">
        <f>IF('Adjacent Counties'!I89="x",VLOOKUP('2016 0-64'!I$1,'2016 population'!$A$3:$E$102,4,FALSE),"")</f>
        <v/>
      </c>
      <c r="J89" s="21" t="str">
        <f>IF('Adjacent Counties'!J89="x",VLOOKUP('2016 0-64'!J$1,'2016 population'!$A$3:$E$102,4,FALSE),"")</f>
        <v/>
      </c>
      <c r="K89" s="21" t="str">
        <f>IF('Adjacent Counties'!K89="x",VLOOKUP('2016 0-64'!K$1,'2016 population'!$A$3:$E$102,4,FALSE),"")</f>
        <v/>
      </c>
      <c r="L89" s="21">
        <f>IF('Adjacent Counties'!L89="x",VLOOKUP('2016 0-64'!L$1,'2016 population'!$A$3:$E$102,4,FALSE),"")</f>
        <v>13711</v>
      </c>
      <c r="M89" s="21" t="str">
        <f>IF('Adjacent Counties'!M89="x",VLOOKUP('2016 0-64'!M$1,'2016 population'!$A$3:$E$102,4,FALSE),"")</f>
        <v/>
      </c>
      <c r="N89" s="21" t="str">
        <f>IF('Adjacent Counties'!N89="x",VLOOKUP('2016 0-64'!N$1,'2016 population'!$A$3:$E$102,4,FALSE),"")</f>
        <v/>
      </c>
      <c r="O89" s="21" t="str">
        <f>IF('Adjacent Counties'!O89="x",VLOOKUP('2016 0-64'!O$1,'2016 population'!$A$3:$E$102,4,FALSE),"")</f>
        <v/>
      </c>
      <c r="P89" s="21" t="str">
        <f>IF('Adjacent Counties'!P89="x",VLOOKUP('2016 0-64'!P$1,'2016 population'!$A$3:$E$102,4,FALSE),"")</f>
        <v/>
      </c>
      <c r="Q89" s="21" t="str">
        <f>IF('Adjacent Counties'!Q89="x",VLOOKUP('2016 0-64'!Q$1,'2016 population'!$A$3:$E$102,4,FALSE),"")</f>
        <v/>
      </c>
      <c r="R89" s="21" t="str">
        <f>IF('Adjacent Counties'!R89="x",VLOOKUP('2016 0-64'!R$1,'2016 population'!$A$3:$E$102,4,FALSE),"")</f>
        <v/>
      </c>
      <c r="S89" s="21" t="str">
        <f>IF('Adjacent Counties'!S89="x",VLOOKUP('2016 0-64'!S$1,'2016 population'!$A$3:$E$102,4,FALSE),"")</f>
        <v/>
      </c>
      <c r="T89" s="21" t="str">
        <f>IF('Adjacent Counties'!T89="x",VLOOKUP('2016 0-64'!T$1,'2016 population'!$A$3:$E$102,4,FALSE),"")</f>
        <v/>
      </c>
      <c r="U89" s="21" t="str">
        <f>IF('Adjacent Counties'!U89="x",VLOOKUP('2016 0-64'!U$1,'2016 population'!$A$3:$E$102,4,FALSE),"")</f>
        <v/>
      </c>
      <c r="V89" s="21" t="str">
        <f>IF('Adjacent Counties'!V89="x",VLOOKUP('2016 0-64'!V$1,'2016 population'!$A$3:$E$102,4,FALSE),"")</f>
        <v/>
      </c>
      <c r="W89" s="21" t="str">
        <f>IF('Adjacent Counties'!W89="x",VLOOKUP('2016 0-64'!W$1,'2016 population'!$A$3:$E$102,4,FALSE),"")</f>
        <v/>
      </c>
      <c r="X89" s="21" t="str">
        <f>IF('Adjacent Counties'!X89="x",VLOOKUP('2016 0-64'!X$1,'2016 population'!$A$3:$E$102,4,FALSE),"")</f>
        <v/>
      </c>
      <c r="Y89" s="21" t="str">
        <f>IF('Adjacent Counties'!Y89="x",VLOOKUP('2016 0-64'!Y$1,'2016 population'!$A$3:$E$102,4,FALSE),"")</f>
        <v/>
      </c>
      <c r="Z89" s="21" t="str">
        <f>IF('Adjacent Counties'!Z89="x",VLOOKUP('2016 0-64'!Z$1,'2016 population'!$A$3:$E$102,4,FALSE),"")</f>
        <v/>
      </c>
      <c r="AA89" s="21" t="str">
        <f>IF('Adjacent Counties'!AA89="x",VLOOKUP('2016 0-64'!AA$1,'2016 population'!$A$3:$E$102,4,FALSE),"")</f>
        <v/>
      </c>
      <c r="AB89" s="21" t="str">
        <f>IF('Adjacent Counties'!AB89="x",VLOOKUP('2016 0-64'!AB$1,'2016 population'!$A$3:$E$102,4,FALSE),"")</f>
        <v/>
      </c>
      <c r="AC89" s="21" t="str">
        <f>IF('Adjacent Counties'!AC89="x",VLOOKUP('2016 0-64'!AC$1,'2016 population'!$A$3:$E$102,4,FALSE),"")</f>
        <v/>
      </c>
      <c r="AD89" s="21" t="str">
        <f>IF('Adjacent Counties'!AD89="x",VLOOKUP('2016 0-64'!AD$1,'2016 population'!$A$3:$E$102,4,FALSE),"")</f>
        <v/>
      </c>
      <c r="AE89" s="21" t="str">
        <f>IF('Adjacent Counties'!AE89="x",VLOOKUP('2016 0-64'!AE$1,'2016 population'!$A$3:$E$102,4,FALSE),"")</f>
        <v/>
      </c>
      <c r="AF89" s="21" t="str">
        <f>IF('Adjacent Counties'!AF89="x",VLOOKUP('2016 0-64'!AF$1,'2016 population'!$A$3:$E$102,4,FALSE),"")</f>
        <v/>
      </c>
      <c r="AG89" s="21" t="str">
        <f>IF('Adjacent Counties'!AG89="x",VLOOKUP('2016 0-64'!AG$1,'2016 population'!$A$3:$E$102,4,FALSE),"")</f>
        <v/>
      </c>
      <c r="AH89" s="21" t="str">
        <f>IF('Adjacent Counties'!AH89="x",VLOOKUP('2016 0-64'!AH$1,'2016 population'!$A$3:$E$102,4,FALSE),"")</f>
        <v/>
      </c>
      <c r="AI89" s="21" t="str">
        <f>IF('Adjacent Counties'!AI89="x",VLOOKUP('2016 0-64'!AI$1,'2016 population'!$A$3:$E$102,4,FALSE),"")</f>
        <v/>
      </c>
      <c r="AJ89" s="21" t="str">
        <f>IF('Adjacent Counties'!AJ89="x",VLOOKUP('2016 0-64'!AJ$1,'2016 population'!$A$3:$E$102,4,FALSE),"")</f>
        <v/>
      </c>
      <c r="AK89" s="21" t="str">
        <f>IF('Adjacent Counties'!AK89="x",VLOOKUP('2016 0-64'!AK$1,'2016 population'!$A$3:$E$102,4,FALSE),"")</f>
        <v/>
      </c>
      <c r="AL89" s="21" t="str">
        <f>IF('Adjacent Counties'!AL89="x",VLOOKUP('2016 0-64'!AL$1,'2016 population'!$A$3:$E$102,4,FALSE),"")</f>
        <v/>
      </c>
      <c r="AM89" s="21" t="str">
        <f>IF('Adjacent Counties'!AM89="x",VLOOKUP('2016 0-64'!AM$1,'2016 population'!$A$3:$E$102,4,FALSE),"")</f>
        <v/>
      </c>
      <c r="AN89" s="21" t="str">
        <f>IF('Adjacent Counties'!AN89="x",VLOOKUP('2016 0-64'!AN$1,'2016 population'!$A$3:$E$102,4,FALSE),"")</f>
        <v/>
      </c>
      <c r="AO89" s="21" t="str">
        <f>IF('Adjacent Counties'!AO89="x",VLOOKUP('2016 0-64'!AO$1,'2016 population'!$A$3:$E$102,4,FALSE),"")</f>
        <v/>
      </c>
      <c r="AP89" s="21" t="str">
        <f>IF('Adjacent Counties'!AP89="x",VLOOKUP('2016 0-64'!AP$1,'2016 population'!$A$3:$E$102,4,FALSE),"")</f>
        <v/>
      </c>
      <c r="AQ89" s="21" t="str">
        <f>IF('Adjacent Counties'!AQ89="x",VLOOKUP('2016 0-64'!AQ$1,'2016 population'!$A$3:$E$102,4,FALSE),"")</f>
        <v/>
      </c>
      <c r="AR89" s="21" t="str">
        <f>IF('Adjacent Counties'!AR89="x",VLOOKUP('2016 0-64'!AR$1,'2016 population'!$A$3:$E$102,4,FALSE),"")</f>
        <v/>
      </c>
      <c r="AS89" s="21">
        <f>IF('Adjacent Counties'!AS89="x",VLOOKUP('2016 0-64'!AS$1,'2016 population'!$A$3:$E$102,4,FALSE),"")</f>
        <v>4774</v>
      </c>
      <c r="AT89" s="21">
        <f>IF('Adjacent Counties'!AT89="x",VLOOKUP('2016 0-64'!AT$1,'2016 population'!$A$3:$E$102,4,FALSE),"")</f>
        <v>9152</v>
      </c>
      <c r="AU89" s="21" t="str">
        <f>IF('Adjacent Counties'!AU89="x",VLOOKUP('2016 0-64'!AU$1,'2016 population'!$A$3:$E$102,4,FALSE),"")</f>
        <v/>
      </c>
      <c r="AV89" s="21" t="str">
        <f>IF('Adjacent Counties'!AV89="x",VLOOKUP('2016 0-64'!AV$1,'2016 population'!$A$3:$E$102,4,FALSE),"")</f>
        <v/>
      </c>
      <c r="AW89" s="21" t="str">
        <f>IF('Adjacent Counties'!AW89="x",VLOOKUP('2016 0-64'!AW$1,'2016 population'!$A$3:$E$102,4,FALSE),"")</f>
        <v/>
      </c>
      <c r="AX89" s="21" t="str">
        <f>IF('Adjacent Counties'!AX89="x",VLOOKUP('2016 0-64'!AX$1,'2016 population'!$A$3:$E$102,4,FALSE),"")</f>
        <v/>
      </c>
      <c r="AY89" s="21">
        <f>IF('Adjacent Counties'!AY89="x",VLOOKUP('2016 0-64'!AY$1,'2016 population'!$A$3:$E$102,4,FALSE),"")</f>
        <v>2343</v>
      </c>
      <c r="AZ89" s="21" t="str">
        <f>IF('Adjacent Counties'!AZ89="x",VLOOKUP('2016 0-64'!AZ$1,'2016 population'!$A$3:$E$102,4,FALSE),"")</f>
        <v/>
      </c>
      <c r="BA89" s="21" t="str">
        <f>IF('Adjacent Counties'!BA89="x",VLOOKUP('2016 0-64'!BA$1,'2016 population'!$A$3:$E$102,4,FALSE),"")</f>
        <v/>
      </c>
      <c r="BB89" s="21" t="str">
        <f>IF('Adjacent Counties'!BB89="x",VLOOKUP('2016 0-64'!BB$1,'2016 population'!$A$3:$E$102,4,FALSE),"")</f>
        <v/>
      </c>
      <c r="BC89" s="21" t="str">
        <f>IF('Adjacent Counties'!BC89="x",VLOOKUP('2016 0-64'!BC$1,'2016 population'!$A$3:$E$102,4,FALSE),"")</f>
        <v/>
      </c>
      <c r="BD89" s="21" t="str">
        <f>IF('Adjacent Counties'!BD89="x",VLOOKUP('2016 0-64'!BD$1,'2016 population'!$A$3:$E$102,4,FALSE),"")</f>
        <v/>
      </c>
      <c r="BE89" s="21" t="str">
        <f>IF('Adjacent Counties'!BE89="x",VLOOKUP('2016 0-64'!BE$1,'2016 population'!$A$3:$E$102,4,FALSE),"")</f>
        <v/>
      </c>
      <c r="BF89" s="21" t="str">
        <f>IF('Adjacent Counties'!BF89="x",VLOOKUP('2016 0-64'!BF$1,'2016 population'!$A$3:$E$102,4,FALSE),"")</f>
        <v/>
      </c>
      <c r="BG89" s="21" t="str">
        <f>IF('Adjacent Counties'!BG89="x",VLOOKUP('2016 0-64'!BG$1,'2016 population'!$A$3:$E$102,4,FALSE),"")</f>
        <v/>
      </c>
      <c r="BH89" s="21" t="str">
        <f>IF('Adjacent Counties'!BH89="x",VLOOKUP('2016 0-64'!BH$1,'2016 population'!$A$3:$E$102,4,FALSE),"")</f>
        <v/>
      </c>
      <c r="BI89" s="21" t="str">
        <f>IF('Adjacent Counties'!BI89="x",VLOOKUP('2016 0-64'!BI$1,'2016 population'!$A$3:$E$102,4,FALSE),"")</f>
        <v/>
      </c>
      <c r="BJ89" s="21" t="str">
        <f>IF('Adjacent Counties'!BJ89="x",VLOOKUP('2016 0-64'!BJ$1,'2016 population'!$A$3:$E$102,4,FALSE),"")</f>
        <v/>
      </c>
      <c r="BK89" s="21" t="str">
        <f>IF('Adjacent Counties'!BK89="x",VLOOKUP('2016 0-64'!BK$1,'2016 population'!$A$3:$E$102,4,FALSE),"")</f>
        <v/>
      </c>
      <c r="BL89" s="21" t="str">
        <f>IF('Adjacent Counties'!BL89="x",VLOOKUP('2016 0-64'!BL$1,'2016 population'!$A$3:$E$102,4,FALSE),"")</f>
        <v/>
      </c>
      <c r="BM89" s="21" t="str">
        <f>IF('Adjacent Counties'!BM89="x",VLOOKUP('2016 0-64'!BM$1,'2016 population'!$A$3:$E$102,4,FALSE),"")</f>
        <v/>
      </c>
      <c r="BN89" s="21" t="str">
        <f>IF('Adjacent Counties'!BN89="x",VLOOKUP('2016 0-64'!BN$1,'2016 population'!$A$3:$E$102,4,FALSE),"")</f>
        <v/>
      </c>
      <c r="BO89" s="21" t="str">
        <f>IF('Adjacent Counties'!BO89="x",VLOOKUP('2016 0-64'!BO$1,'2016 population'!$A$3:$E$102,4,FALSE),"")</f>
        <v/>
      </c>
      <c r="BP89" s="21" t="str">
        <f>IF('Adjacent Counties'!BP89="x",VLOOKUP('2016 0-64'!BP$1,'2016 population'!$A$3:$E$102,4,FALSE),"")</f>
        <v/>
      </c>
      <c r="BQ89" s="21" t="str">
        <f>IF('Adjacent Counties'!BQ89="x",VLOOKUP('2016 0-64'!BQ$1,'2016 population'!$A$3:$E$102,4,FALSE),"")</f>
        <v/>
      </c>
      <c r="BR89" s="21" t="str">
        <f>IF('Adjacent Counties'!BR89="x",VLOOKUP('2016 0-64'!BR$1,'2016 population'!$A$3:$E$102,4,FALSE),"")</f>
        <v/>
      </c>
      <c r="BS89" s="21" t="str">
        <f>IF('Adjacent Counties'!BS89="x",VLOOKUP('2016 0-64'!BS$1,'2016 population'!$A$3:$E$102,4,FALSE),"")</f>
        <v/>
      </c>
      <c r="BT89" s="21" t="str">
        <f>IF('Adjacent Counties'!BT89="x",VLOOKUP('2016 0-64'!BT$1,'2016 population'!$A$3:$E$102,4,FALSE),"")</f>
        <v/>
      </c>
      <c r="BU89" s="21" t="str">
        <f>IF('Adjacent Counties'!BU89="x",VLOOKUP('2016 0-64'!BU$1,'2016 population'!$A$3:$E$102,4,FALSE),"")</f>
        <v/>
      </c>
      <c r="BV89" s="21" t="str">
        <f>IF('Adjacent Counties'!BV89="x",VLOOKUP('2016 0-64'!BV$1,'2016 population'!$A$3:$E$102,4,FALSE),"")</f>
        <v/>
      </c>
      <c r="BW89" s="21" t="str">
        <f>IF('Adjacent Counties'!BW89="x",VLOOKUP('2016 0-64'!BW$1,'2016 population'!$A$3:$E$102,4,FALSE),"")</f>
        <v/>
      </c>
      <c r="BX89" s="21" t="str">
        <f>IF('Adjacent Counties'!BX89="x",VLOOKUP('2016 0-64'!BX$1,'2016 population'!$A$3:$E$102,4,FALSE),"")</f>
        <v/>
      </c>
      <c r="BY89" s="21" t="str">
        <f>IF('Adjacent Counties'!BY89="x",VLOOKUP('2016 0-64'!BY$1,'2016 population'!$A$3:$E$102,4,FALSE),"")</f>
        <v/>
      </c>
      <c r="BZ89" s="21" t="str">
        <f>IF('Adjacent Counties'!BZ89="x",VLOOKUP('2016 0-64'!BZ$1,'2016 population'!$A$3:$E$102,4,FALSE),"")</f>
        <v/>
      </c>
      <c r="CA89" s="21" t="str">
        <f>IF('Adjacent Counties'!CA89="x",VLOOKUP('2016 0-64'!CA$1,'2016 population'!$A$3:$E$102,4,FALSE),"")</f>
        <v/>
      </c>
      <c r="CB89" s="21" t="str">
        <f>IF('Adjacent Counties'!CB89="x",VLOOKUP('2016 0-64'!CB$1,'2016 population'!$A$3:$E$102,4,FALSE),"")</f>
        <v/>
      </c>
      <c r="CC89" s="21" t="str">
        <f>IF('Adjacent Counties'!CC89="x",VLOOKUP('2016 0-64'!CC$1,'2016 population'!$A$3:$E$102,4,FALSE),"")</f>
        <v/>
      </c>
      <c r="CD89" s="21" t="str">
        <f>IF('Adjacent Counties'!CD89="x",VLOOKUP('2016 0-64'!CD$1,'2016 population'!$A$3:$E$102,4,FALSE),"")</f>
        <v/>
      </c>
      <c r="CE89" s="21" t="str">
        <f>IF('Adjacent Counties'!CE89="x",VLOOKUP('2016 0-64'!CE$1,'2016 population'!$A$3:$E$102,4,FALSE),"")</f>
        <v/>
      </c>
      <c r="CF89" s="21" t="str">
        <f>IF('Adjacent Counties'!CF89="x",VLOOKUP('2016 0-64'!CF$1,'2016 population'!$A$3:$E$102,4,FALSE),"")</f>
        <v/>
      </c>
      <c r="CG89" s="21" t="str">
        <f>IF('Adjacent Counties'!CG89="x",VLOOKUP('2016 0-64'!CG$1,'2016 population'!$A$3:$E$102,4,FALSE),"")</f>
        <v/>
      </c>
      <c r="CH89" s="21" t="str">
        <f>IF('Adjacent Counties'!CH89="x",VLOOKUP('2016 0-64'!CH$1,'2016 population'!$A$3:$E$102,4,FALSE),"")</f>
        <v/>
      </c>
      <c r="CI89" s="21" t="str">
        <f>IF('Adjacent Counties'!CI89="x",VLOOKUP('2016 0-64'!CI$1,'2016 population'!$A$3:$E$102,4,FALSE),"")</f>
        <v/>
      </c>
      <c r="CJ89" s="21" t="str">
        <f>IF('Adjacent Counties'!CJ89="x",VLOOKUP('2016 0-64'!CJ$1,'2016 population'!$A$3:$E$102,4,FALSE),"")</f>
        <v/>
      </c>
      <c r="CK89" s="21">
        <f>IF('Adjacent Counties'!CK89="x",VLOOKUP('2016 0-64'!CK$1,'2016 population'!$A$3:$E$102,4,FALSE),"")</f>
        <v>3338</v>
      </c>
      <c r="CL89" s="21" t="str">
        <f>IF('Adjacent Counties'!CL89="x",VLOOKUP('2016 0-64'!CL$1,'2016 population'!$A$3:$E$102,4,FALSE),"")</f>
        <v/>
      </c>
      <c r="CM89" s="21" t="str">
        <f>IF('Adjacent Counties'!CM89="x",VLOOKUP('2016 0-64'!CM$1,'2016 population'!$A$3:$E$102,4,FALSE),"")</f>
        <v/>
      </c>
      <c r="CN89" s="21" t="str">
        <f>IF('Adjacent Counties'!CN89="x",VLOOKUP('2016 0-64'!CN$1,'2016 population'!$A$3:$E$102,4,FALSE),"")</f>
        <v/>
      </c>
      <c r="CO89" s="21" t="str">
        <f>IF('Adjacent Counties'!CO89="x",VLOOKUP('2016 0-64'!CO$1,'2016 population'!$A$3:$E$102,4,FALSE),"")</f>
        <v/>
      </c>
      <c r="CP89" s="21" t="str">
        <f>IF('Adjacent Counties'!CP89="x",VLOOKUP('2016 0-64'!CP$1,'2016 population'!$A$3:$E$102,4,FALSE),"")</f>
        <v/>
      </c>
      <c r="CQ89" s="21" t="str">
        <f>IF('Adjacent Counties'!CQ89="x",VLOOKUP('2016 0-64'!CQ$1,'2016 population'!$A$3:$E$102,4,FALSE),"")</f>
        <v/>
      </c>
      <c r="CR89" s="21" t="str">
        <f>IF('Adjacent Counties'!CR89="x",VLOOKUP('2016 0-64'!CR$1,'2016 population'!$A$3:$E$102,4,FALSE),"")</f>
        <v/>
      </c>
      <c r="CS89" s="21" t="str">
        <f>IF('Adjacent Counties'!CS89="x",VLOOKUP('2016 0-64'!CS$1,'2016 population'!$A$3:$E$102,4,FALSE),"")</f>
        <v/>
      </c>
      <c r="CT89" s="21" t="str">
        <f>IF('Adjacent Counties'!CT89="x",VLOOKUP('2016 0-64'!CT$1,'2016 population'!$A$3:$E$102,4,FALSE),"")</f>
        <v/>
      </c>
      <c r="CU89" s="21" t="str">
        <f>IF('Adjacent Counties'!CU89="x",VLOOKUP('2016 0-64'!CU$1,'2016 population'!$A$3:$E$102,4,FALSE),"")</f>
        <v/>
      </c>
      <c r="CV89" s="21" t="str">
        <f>IF('Adjacent Counties'!CV89="x",VLOOKUP('2016 0-64'!CV$1,'2016 population'!$A$3:$E$102,4,FALSE),"")</f>
        <v/>
      </c>
      <c r="CW89" s="21" t="str">
        <f>IF('Adjacent Counties'!CW89="x",VLOOKUP('2016 0-64'!CW$1,'2016 population'!$A$3:$E$102,4,FALSE),"")</f>
        <v/>
      </c>
      <c r="CX89" s="21">
        <f t="shared" si="1"/>
        <v>33318</v>
      </c>
    </row>
    <row r="90" spans="1:102">
      <c r="A90" s="3" t="s">
        <v>88</v>
      </c>
      <c r="B90" s="21" t="str">
        <f>IF('Adjacent Counties'!B90="x",VLOOKUP('2016 0-64'!B$1,'2016 population'!$A$3:$E$102,4,FALSE),"")</f>
        <v/>
      </c>
      <c r="C90" s="21" t="str">
        <f>IF('Adjacent Counties'!C90="x",VLOOKUP('2016 0-64'!C$1,'2016 population'!$A$3:$E$102,4,FALSE),"")</f>
        <v/>
      </c>
      <c r="D90" s="21" t="str">
        <f>IF('Adjacent Counties'!D90="x",VLOOKUP('2016 0-64'!D$1,'2016 population'!$A$3:$E$102,4,FALSE),"")</f>
        <v/>
      </c>
      <c r="E90" s="21" t="str">
        <f>IF('Adjacent Counties'!E90="x",VLOOKUP('2016 0-64'!E$1,'2016 population'!$A$3:$E$102,4,FALSE),"")</f>
        <v/>
      </c>
      <c r="F90" s="21" t="str">
        <f>IF('Adjacent Counties'!F90="x",VLOOKUP('2016 0-64'!F$1,'2016 population'!$A$3:$E$102,4,FALSE),"")</f>
        <v/>
      </c>
      <c r="G90" s="21" t="str">
        <f>IF('Adjacent Counties'!G90="x",VLOOKUP('2016 0-64'!G$1,'2016 population'!$A$3:$E$102,4,FALSE),"")</f>
        <v/>
      </c>
      <c r="H90" s="21" t="str">
        <f>IF('Adjacent Counties'!H90="x",VLOOKUP('2016 0-64'!H$1,'2016 population'!$A$3:$E$102,4,FALSE),"")</f>
        <v/>
      </c>
      <c r="I90" s="21" t="str">
        <f>IF('Adjacent Counties'!I90="x",VLOOKUP('2016 0-64'!I$1,'2016 population'!$A$3:$E$102,4,FALSE),"")</f>
        <v/>
      </c>
      <c r="J90" s="21" t="str">
        <f>IF('Adjacent Counties'!J90="x",VLOOKUP('2016 0-64'!J$1,'2016 population'!$A$3:$E$102,4,FALSE),"")</f>
        <v/>
      </c>
      <c r="K90" s="21" t="str">
        <f>IF('Adjacent Counties'!K90="x",VLOOKUP('2016 0-64'!K$1,'2016 population'!$A$3:$E$102,4,FALSE),"")</f>
        <v/>
      </c>
      <c r="L90" s="21" t="str">
        <f>IF('Adjacent Counties'!L90="x",VLOOKUP('2016 0-64'!L$1,'2016 population'!$A$3:$E$102,4,FALSE),"")</f>
        <v/>
      </c>
      <c r="M90" s="21" t="str">
        <f>IF('Adjacent Counties'!M90="x",VLOOKUP('2016 0-64'!M$1,'2016 population'!$A$3:$E$102,4,FALSE),"")</f>
        <v/>
      </c>
      <c r="N90" s="21" t="str">
        <f>IF('Adjacent Counties'!N90="x",VLOOKUP('2016 0-64'!N$1,'2016 population'!$A$3:$E$102,4,FALSE),"")</f>
        <v/>
      </c>
      <c r="O90" s="21" t="str">
        <f>IF('Adjacent Counties'!O90="x",VLOOKUP('2016 0-64'!O$1,'2016 population'!$A$3:$E$102,4,FALSE),"")</f>
        <v/>
      </c>
      <c r="P90" s="21" t="str">
        <f>IF('Adjacent Counties'!P90="x",VLOOKUP('2016 0-64'!P$1,'2016 population'!$A$3:$E$102,4,FALSE),"")</f>
        <v/>
      </c>
      <c r="Q90" s="21" t="str">
        <f>IF('Adjacent Counties'!Q90="x",VLOOKUP('2016 0-64'!Q$1,'2016 population'!$A$3:$E$102,4,FALSE),"")</f>
        <v/>
      </c>
      <c r="R90" s="21" t="str">
        <f>IF('Adjacent Counties'!R90="x",VLOOKUP('2016 0-64'!R$1,'2016 population'!$A$3:$E$102,4,FALSE),"")</f>
        <v/>
      </c>
      <c r="S90" s="21" t="str">
        <f>IF('Adjacent Counties'!S90="x",VLOOKUP('2016 0-64'!S$1,'2016 population'!$A$3:$E$102,4,FALSE),"")</f>
        <v/>
      </c>
      <c r="T90" s="21" t="str">
        <f>IF('Adjacent Counties'!T90="x",VLOOKUP('2016 0-64'!T$1,'2016 population'!$A$3:$E$102,4,FALSE),"")</f>
        <v/>
      </c>
      <c r="U90" s="21" t="str">
        <f>IF('Adjacent Counties'!U90="x",VLOOKUP('2016 0-64'!U$1,'2016 population'!$A$3:$E$102,4,FALSE),"")</f>
        <v/>
      </c>
      <c r="V90" s="21" t="str">
        <f>IF('Adjacent Counties'!V90="x",VLOOKUP('2016 0-64'!V$1,'2016 population'!$A$3:$E$102,4,FALSE),"")</f>
        <v/>
      </c>
      <c r="W90" s="21" t="str">
        <f>IF('Adjacent Counties'!W90="x",VLOOKUP('2016 0-64'!W$1,'2016 population'!$A$3:$E$102,4,FALSE),"")</f>
        <v/>
      </c>
      <c r="X90" s="21" t="str">
        <f>IF('Adjacent Counties'!X90="x",VLOOKUP('2016 0-64'!X$1,'2016 population'!$A$3:$E$102,4,FALSE),"")</f>
        <v/>
      </c>
      <c r="Y90" s="21" t="str">
        <f>IF('Adjacent Counties'!Y90="x",VLOOKUP('2016 0-64'!Y$1,'2016 population'!$A$3:$E$102,4,FALSE),"")</f>
        <v/>
      </c>
      <c r="Z90" s="21" t="str">
        <f>IF('Adjacent Counties'!Z90="x",VLOOKUP('2016 0-64'!Z$1,'2016 population'!$A$3:$E$102,4,FALSE),"")</f>
        <v/>
      </c>
      <c r="AA90" s="21" t="str">
        <f>IF('Adjacent Counties'!AA90="x",VLOOKUP('2016 0-64'!AA$1,'2016 population'!$A$3:$E$102,4,FALSE),"")</f>
        <v/>
      </c>
      <c r="AB90" s="21" t="str">
        <f>IF('Adjacent Counties'!AB90="x",VLOOKUP('2016 0-64'!AB$1,'2016 population'!$A$3:$E$102,4,FALSE),"")</f>
        <v/>
      </c>
      <c r="AC90" s="21" t="str">
        <f>IF('Adjacent Counties'!AC90="x",VLOOKUP('2016 0-64'!AC$1,'2016 population'!$A$3:$E$102,4,FALSE),"")</f>
        <v/>
      </c>
      <c r="AD90" s="21" t="str">
        <f>IF('Adjacent Counties'!AD90="x",VLOOKUP('2016 0-64'!AD$1,'2016 population'!$A$3:$E$102,4,FALSE),"")</f>
        <v/>
      </c>
      <c r="AE90" s="21" t="str">
        <f>IF('Adjacent Counties'!AE90="x",VLOOKUP('2016 0-64'!AE$1,'2016 population'!$A$3:$E$102,4,FALSE),"")</f>
        <v/>
      </c>
      <c r="AF90" s="21" t="str">
        <f>IF('Adjacent Counties'!AF90="x",VLOOKUP('2016 0-64'!AF$1,'2016 population'!$A$3:$E$102,4,FALSE),"")</f>
        <v/>
      </c>
      <c r="AG90" s="21" t="str">
        <f>IF('Adjacent Counties'!AG90="x",VLOOKUP('2016 0-64'!AG$1,'2016 population'!$A$3:$E$102,4,FALSE),"")</f>
        <v/>
      </c>
      <c r="AH90" s="21" t="str">
        <f>IF('Adjacent Counties'!AH90="x",VLOOKUP('2016 0-64'!AH$1,'2016 population'!$A$3:$E$102,4,FALSE),"")</f>
        <v/>
      </c>
      <c r="AI90" s="21" t="str">
        <f>IF('Adjacent Counties'!AI90="x",VLOOKUP('2016 0-64'!AI$1,'2016 population'!$A$3:$E$102,4,FALSE),"")</f>
        <v/>
      </c>
      <c r="AJ90" s="21" t="str">
        <f>IF('Adjacent Counties'!AJ90="x",VLOOKUP('2016 0-64'!AJ$1,'2016 population'!$A$3:$E$102,4,FALSE),"")</f>
        <v/>
      </c>
      <c r="AK90" s="21" t="str">
        <f>IF('Adjacent Counties'!AK90="x",VLOOKUP('2016 0-64'!AK$1,'2016 population'!$A$3:$E$102,4,FALSE),"")</f>
        <v/>
      </c>
      <c r="AL90" s="21" t="str">
        <f>IF('Adjacent Counties'!AL90="x",VLOOKUP('2016 0-64'!AL$1,'2016 population'!$A$3:$E$102,4,FALSE),"")</f>
        <v/>
      </c>
      <c r="AM90" s="21" t="str">
        <f>IF('Adjacent Counties'!AM90="x",VLOOKUP('2016 0-64'!AM$1,'2016 population'!$A$3:$E$102,4,FALSE),"")</f>
        <v/>
      </c>
      <c r="AN90" s="21" t="str">
        <f>IF('Adjacent Counties'!AN90="x",VLOOKUP('2016 0-64'!AN$1,'2016 population'!$A$3:$E$102,4,FALSE),"")</f>
        <v/>
      </c>
      <c r="AO90" s="21" t="str">
        <f>IF('Adjacent Counties'!AO90="x",VLOOKUP('2016 0-64'!AO$1,'2016 population'!$A$3:$E$102,4,FALSE),"")</f>
        <v/>
      </c>
      <c r="AP90" s="21" t="str">
        <f>IF('Adjacent Counties'!AP90="x",VLOOKUP('2016 0-64'!AP$1,'2016 population'!$A$3:$E$102,4,FALSE),"")</f>
        <v/>
      </c>
      <c r="AQ90" s="21" t="str">
        <f>IF('Adjacent Counties'!AQ90="x",VLOOKUP('2016 0-64'!AQ$1,'2016 population'!$A$3:$E$102,4,FALSE),"")</f>
        <v/>
      </c>
      <c r="AR90" s="21" t="str">
        <f>IF('Adjacent Counties'!AR90="x",VLOOKUP('2016 0-64'!AR$1,'2016 population'!$A$3:$E$102,4,FALSE),"")</f>
        <v/>
      </c>
      <c r="AS90" s="21" t="str">
        <f>IF('Adjacent Counties'!AS90="x",VLOOKUP('2016 0-64'!AS$1,'2016 population'!$A$3:$E$102,4,FALSE),"")</f>
        <v/>
      </c>
      <c r="AT90" s="21" t="str">
        <f>IF('Adjacent Counties'!AT90="x",VLOOKUP('2016 0-64'!AT$1,'2016 population'!$A$3:$E$102,4,FALSE),"")</f>
        <v/>
      </c>
      <c r="AU90" s="21" t="str">
        <f>IF('Adjacent Counties'!AU90="x",VLOOKUP('2016 0-64'!AU$1,'2016 population'!$A$3:$E$102,4,FALSE),"")</f>
        <v/>
      </c>
      <c r="AV90" s="21" t="str">
        <f>IF('Adjacent Counties'!AV90="x",VLOOKUP('2016 0-64'!AV$1,'2016 population'!$A$3:$E$102,4,FALSE),"")</f>
        <v/>
      </c>
      <c r="AW90" s="21">
        <f>IF('Adjacent Counties'!AW90="x",VLOOKUP('2016 0-64'!AW$1,'2016 population'!$A$3:$E$102,4,FALSE),"")</f>
        <v>322</v>
      </c>
      <c r="AX90" s="21" t="str">
        <f>IF('Adjacent Counties'!AX90="x",VLOOKUP('2016 0-64'!AX$1,'2016 population'!$A$3:$E$102,4,FALSE),"")</f>
        <v/>
      </c>
      <c r="AY90" s="21" t="str">
        <f>IF('Adjacent Counties'!AY90="x",VLOOKUP('2016 0-64'!AY$1,'2016 population'!$A$3:$E$102,4,FALSE),"")</f>
        <v/>
      </c>
      <c r="AZ90" s="21" t="str">
        <f>IF('Adjacent Counties'!AZ90="x",VLOOKUP('2016 0-64'!AZ$1,'2016 population'!$A$3:$E$102,4,FALSE),"")</f>
        <v/>
      </c>
      <c r="BA90" s="21" t="str">
        <f>IF('Adjacent Counties'!BA90="x",VLOOKUP('2016 0-64'!BA$1,'2016 population'!$A$3:$E$102,4,FALSE),"")</f>
        <v/>
      </c>
      <c r="BB90" s="21" t="str">
        <f>IF('Adjacent Counties'!BB90="x",VLOOKUP('2016 0-64'!BB$1,'2016 population'!$A$3:$E$102,4,FALSE),"")</f>
        <v/>
      </c>
      <c r="BC90" s="21" t="str">
        <f>IF('Adjacent Counties'!BC90="x",VLOOKUP('2016 0-64'!BC$1,'2016 population'!$A$3:$E$102,4,FALSE),"")</f>
        <v/>
      </c>
      <c r="BD90" s="21" t="str">
        <f>IF('Adjacent Counties'!BD90="x",VLOOKUP('2016 0-64'!BD$1,'2016 population'!$A$3:$E$102,4,FALSE),"")</f>
        <v/>
      </c>
      <c r="BE90" s="21" t="str">
        <f>IF('Adjacent Counties'!BE90="x",VLOOKUP('2016 0-64'!BE$1,'2016 population'!$A$3:$E$102,4,FALSE),"")</f>
        <v/>
      </c>
      <c r="BF90" s="21" t="str">
        <f>IF('Adjacent Counties'!BF90="x",VLOOKUP('2016 0-64'!BF$1,'2016 population'!$A$3:$E$102,4,FALSE),"")</f>
        <v/>
      </c>
      <c r="BG90" s="21" t="str">
        <f>IF('Adjacent Counties'!BG90="x",VLOOKUP('2016 0-64'!BG$1,'2016 population'!$A$3:$E$102,4,FALSE),"")</f>
        <v/>
      </c>
      <c r="BH90" s="21" t="str">
        <f>IF('Adjacent Counties'!BH90="x",VLOOKUP('2016 0-64'!BH$1,'2016 population'!$A$3:$E$102,4,FALSE),"")</f>
        <v/>
      </c>
      <c r="BI90" s="21" t="str">
        <f>IF('Adjacent Counties'!BI90="x",VLOOKUP('2016 0-64'!BI$1,'2016 population'!$A$3:$E$102,4,FALSE),"")</f>
        <v/>
      </c>
      <c r="BJ90" s="21" t="str">
        <f>IF('Adjacent Counties'!BJ90="x",VLOOKUP('2016 0-64'!BJ$1,'2016 population'!$A$3:$E$102,4,FALSE),"")</f>
        <v/>
      </c>
      <c r="BK90" s="21" t="str">
        <f>IF('Adjacent Counties'!BK90="x",VLOOKUP('2016 0-64'!BK$1,'2016 population'!$A$3:$E$102,4,FALSE),"")</f>
        <v/>
      </c>
      <c r="BL90" s="21" t="str">
        <f>IF('Adjacent Counties'!BL90="x",VLOOKUP('2016 0-64'!BL$1,'2016 population'!$A$3:$E$102,4,FALSE),"")</f>
        <v/>
      </c>
      <c r="BM90" s="21" t="str">
        <f>IF('Adjacent Counties'!BM90="x",VLOOKUP('2016 0-64'!BM$1,'2016 population'!$A$3:$E$102,4,FALSE),"")</f>
        <v/>
      </c>
      <c r="BN90" s="21" t="str">
        <f>IF('Adjacent Counties'!BN90="x",VLOOKUP('2016 0-64'!BN$1,'2016 population'!$A$3:$E$102,4,FALSE),"")</f>
        <v/>
      </c>
      <c r="BO90" s="21" t="str">
        <f>IF('Adjacent Counties'!BO90="x",VLOOKUP('2016 0-64'!BO$1,'2016 population'!$A$3:$E$102,4,FALSE),"")</f>
        <v/>
      </c>
      <c r="BP90" s="21" t="str">
        <f>IF('Adjacent Counties'!BP90="x",VLOOKUP('2016 0-64'!BP$1,'2016 population'!$A$3:$E$102,4,FALSE),"")</f>
        <v/>
      </c>
      <c r="BQ90" s="21" t="str">
        <f>IF('Adjacent Counties'!BQ90="x",VLOOKUP('2016 0-64'!BQ$1,'2016 population'!$A$3:$E$102,4,FALSE),"")</f>
        <v/>
      </c>
      <c r="BR90" s="21" t="str">
        <f>IF('Adjacent Counties'!BR90="x",VLOOKUP('2016 0-64'!BR$1,'2016 population'!$A$3:$E$102,4,FALSE),"")</f>
        <v/>
      </c>
      <c r="BS90" s="21" t="str">
        <f>IF('Adjacent Counties'!BS90="x",VLOOKUP('2016 0-64'!BS$1,'2016 population'!$A$3:$E$102,4,FALSE),"")</f>
        <v/>
      </c>
      <c r="BT90" s="21" t="str">
        <f>IF('Adjacent Counties'!BT90="x",VLOOKUP('2016 0-64'!BT$1,'2016 population'!$A$3:$E$102,4,FALSE),"")</f>
        <v/>
      </c>
      <c r="BU90" s="21" t="str">
        <f>IF('Adjacent Counties'!BU90="x",VLOOKUP('2016 0-64'!BU$1,'2016 population'!$A$3:$E$102,4,FALSE),"")</f>
        <v/>
      </c>
      <c r="BV90" s="21" t="str">
        <f>IF('Adjacent Counties'!BV90="x",VLOOKUP('2016 0-64'!BV$1,'2016 population'!$A$3:$E$102,4,FALSE),"")</f>
        <v/>
      </c>
      <c r="BW90" s="21" t="str">
        <f>IF('Adjacent Counties'!BW90="x",VLOOKUP('2016 0-64'!BW$1,'2016 population'!$A$3:$E$102,4,FALSE),"")</f>
        <v/>
      </c>
      <c r="BX90" s="21" t="str">
        <f>IF('Adjacent Counties'!BX90="x",VLOOKUP('2016 0-64'!BX$1,'2016 population'!$A$3:$E$102,4,FALSE),"")</f>
        <v/>
      </c>
      <c r="BY90" s="21" t="str">
        <f>IF('Adjacent Counties'!BY90="x",VLOOKUP('2016 0-64'!BY$1,'2016 population'!$A$3:$E$102,4,FALSE),"")</f>
        <v/>
      </c>
      <c r="BZ90" s="21" t="str">
        <f>IF('Adjacent Counties'!BZ90="x",VLOOKUP('2016 0-64'!BZ$1,'2016 population'!$A$3:$E$102,4,FALSE),"")</f>
        <v/>
      </c>
      <c r="CA90" s="21" t="str">
        <f>IF('Adjacent Counties'!CA90="x",VLOOKUP('2016 0-64'!CA$1,'2016 population'!$A$3:$E$102,4,FALSE),"")</f>
        <v/>
      </c>
      <c r="CB90" s="21" t="str">
        <f>IF('Adjacent Counties'!CB90="x",VLOOKUP('2016 0-64'!CB$1,'2016 population'!$A$3:$E$102,4,FALSE),"")</f>
        <v/>
      </c>
      <c r="CC90" s="21" t="str">
        <f>IF('Adjacent Counties'!CC90="x",VLOOKUP('2016 0-64'!CC$1,'2016 population'!$A$3:$E$102,4,FALSE),"")</f>
        <v/>
      </c>
      <c r="CD90" s="21" t="str">
        <f>IF('Adjacent Counties'!CD90="x",VLOOKUP('2016 0-64'!CD$1,'2016 population'!$A$3:$E$102,4,FALSE),"")</f>
        <v/>
      </c>
      <c r="CE90" s="21" t="str">
        <f>IF('Adjacent Counties'!CE90="x",VLOOKUP('2016 0-64'!CE$1,'2016 population'!$A$3:$E$102,4,FALSE),"")</f>
        <v/>
      </c>
      <c r="CF90" s="21" t="str">
        <f>IF('Adjacent Counties'!CF90="x",VLOOKUP('2016 0-64'!CF$1,'2016 population'!$A$3:$E$102,4,FALSE),"")</f>
        <v/>
      </c>
      <c r="CG90" s="21" t="str">
        <f>IF('Adjacent Counties'!CG90="x",VLOOKUP('2016 0-64'!CG$1,'2016 population'!$A$3:$E$102,4,FALSE),"")</f>
        <v/>
      </c>
      <c r="CH90" s="21" t="str">
        <f>IF('Adjacent Counties'!CH90="x",VLOOKUP('2016 0-64'!CH$1,'2016 population'!$A$3:$E$102,4,FALSE),"")</f>
        <v/>
      </c>
      <c r="CI90" s="21" t="str">
        <f>IF('Adjacent Counties'!CI90="x",VLOOKUP('2016 0-64'!CI$1,'2016 population'!$A$3:$E$102,4,FALSE),"")</f>
        <v/>
      </c>
      <c r="CJ90" s="21" t="str">
        <f>IF('Adjacent Counties'!CJ90="x",VLOOKUP('2016 0-64'!CJ$1,'2016 population'!$A$3:$E$102,4,FALSE),"")</f>
        <v/>
      </c>
      <c r="CK90" s="21" t="str">
        <f>IF('Adjacent Counties'!CK90="x",VLOOKUP('2016 0-64'!CK$1,'2016 population'!$A$3:$E$102,4,FALSE),"")</f>
        <v/>
      </c>
      <c r="CL90" s="21">
        <f>IF('Adjacent Counties'!CL90="x",VLOOKUP('2016 0-64'!CL$1,'2016 population'!$A$3:$E$102,4,FALSE),"")</f>
        <v>289</v>
      </c>
      <c r="CM90" s="21" t="str">
        <f>IF('Adjacent Counties'!CM90="x",VLOOKUP('2016 0-64'!CM$1,'2016 population'!$A$3:$E$102,4,FALSE),"")</f>
        <v/>
      </c>
      <c r="CN90" s="21" t="str">
        <f>IF('Adjacent Counties'!CN90="x",VLOOKUP('2016 0-64'!CN$1,'2016 population'!$A$3:$E$102,4,FALSE),"")</f>
        <v/>
      </c>
      <c r="CO90" s="21" t="str">
        <f>IF('Adjacent Counties'!CO90="x",VLOOKUP('2016 0-64'!CO$1,'2016 population'!$A$3:$E$102,4,FALSE),"")</f>
        <v/>
      </c>
      <c r="CP90" s="21" t="str">
        <f>IF('Adjacent Counties'!CP90="x",VLOOKUP('2016 0-64'!CP$1,'2016 population'!$A$3:$E$102,4,FALSE),"")</f>
        <v/>
      </c>
      <c r="CQ90" s="21">
        <f>IF('Adjacent Counties'!CQ90="x",VLOOKUP('2016 0-64'!CQ$1,'2016 population'!$A$3:$E$102,4,FALSE),"")</f>
        <v>825</v>
      </c>
      <c r="CR90" s="21" t="str">
        <f>IF('Adjacent Counties'!CR90="x",VLOOKUP('2016 0-64'!CR$1,'2016 population'!$A$3:$E$102,4,FALSE),"")</f>
        <v/>
      </c>
      <c r="CS90" s="21" t="str">
        <f>IF('Adjacent Counties'!CS90="x",VLOOKUP('2016 0-64'!CS$1,'2016 population'!$A$3:$E$102,4,FALSE),"")</f>
        <v/>
      </c>
      <c r="CT90" s="21" t="str">
        <f>IF('Adjacent Counties'!CT90="x",VLOOKUP('2016 0-64'!CT$1,'2016 population'!$A$3:$E$102,4,FALSE),"")</f>
        <v/>
      </c>
      <c r="CU90" s="21" t="str">
        <f>IF('Adjacent Counties'!CU90="x",VLOOKUP('2016 0-64'!CU$1,'2016 population'!$A$3:$E$102,4,FALSE),"")</f>
        <v/>
      </c>
      <c r="CV90" s="21" t="str">
        <f>IF('Adjacent Counties'!CV90="x",VLOOKUP('2016 0-64'!CV$1,'2016 population'!$A$3:$E$102,4,FALSE),"")</f>
        <v/>
      </c>
      <c r="CW90" s="21" t="str">
        <f>IF('Adjacent Counties'!CW90="x",VLOOKUP('2016 0-64'!CW$1,'2016 population'!$A$3:$E$102,4,FALSE),"")</f>
        <v/>
      </c>
      <c r="CX90" s="21">
        <f t="shared" si="1"/>
        <v>1436</v>
      </c>
    </row>
    <row r="91" spans="1:102">
      <c r="A91" s="3" t="s">
        <v>89</v>
      </c>
      <c r="B91" s="21" t="str">
        <f>IF('Adjacent Counties'!B91="x",VLOOKUP('2016 0-64'!B$1,'2016 population'!$A$3:$E$102,4,FALSE),"")</f>
        <v/>
      </c>
      <c r="C91" s="21" t="str">
        <f>IF('Adjacent Counties'!C91="x",VLOOKUP('2016 0-64'!C$1,'2016 population'!$A$3:$E$102,4,FALSE),"")</f>
        <v/>
      </c>
      <c r="D91" s="21" t="str">
        <f>IF('Adjacent Counties'!D91="x",VLOOKUP('2016 0-64'!D$1,'2016 population'!$A$3:$E$102,4,FALSE),"")</f>
        <v/>
      </c>
      <c r="E91" s="21">
        <f>IF('Adjacent Counties'!E91="x",VLOOKUP('2016 0-64'!E$1,'2016 population'!$A$3:$E$102,4,FALSE),"")</f>
        <v>1263</v>
      </c>
      <c r="F91" s="21" t="str">
        <f>IF('Adjacent Counties'!F91="x",VLOOKUP('2016 0-64'!F$1,'2016 population'!$A$3:$E$102,4,FALSE),"")</f>
        <v/>
      </c>
      <c r="G91" s="21" t="str">
        <f>IF('Adjacent Counties'!G91="x",VLOOKUP('2016 0-64'!G$1,'2016 population'!$A$3:$E$102,4,FALSE),"")</f>
        <v/>
      </c>
      <c r="H91" s="21" t="str">
        <f>IF('Adjacent Counties'!H91="x",VLOOKUP('2016 0-64'!H$1,'2016 population'!$A$3:$E$102,4,FALSE),"")</f>
        <v/>
      </c>
      <c r="I91" s="21" t="str">
        <f>IF('Adjacent Counties'!I91="x",VLOOKUP('2016 0-64'!I$1,'2016 population'!$A$3:$E$102,4,FALSE),"")</f>
        <v/>
      </c>
      <c r="J91" s="21" t="str">
        <f>IF('Adjacent Counties'!J91="x",VLOOKUP('2016 0-64'!J$1,'2016 population'!$A$3:$E$102,4,FALSE),"")</f>
        <v/>
      </c>
      <c r="K91" s="21" t="str">
        <f>IF('Adjacent Counties'!K91="x",VLOOKUP('2016 0-64'!K$1,'2016 population'!$A$3:$E$102,4,FALSE),"")</f>
        <v/>
      </c>
      <c r="L91" s="21" t="str">
        <f>IF('Adjacent Counties'!L91="x",VLOOKUP('2016 0-64'!L$1,'2016 population'!$A$3:$E$102,4,FALSE),"")</f>
        <v/>
      </c>
      <c r="M91" s="21" t="str">
        <f>IF('Adjacent Counties'!M91="x",VLOOKUP('2016 0-64'!M$1,'2016 population'!$A$3:$E$102,4,FALSE),"")</f>
        <v/>
      </c>
      <c r="N91" s="21">
        <f>IF('Adjacent Counties'!N91="x",VLOOKUP('2016 0-64'!N$1,'2016 population'!$A$3:$E$102,4,FALSE),"")</f>
        <v>7198</v>
      </c>
      <c r="O91" s="21" t="str">
        <f>IF('Adjacent Counties'!O91="x",VLOOKUP('2016 0-64'!O$1,'2016 population'!$A$3:$E$102,4,FALSE),"")</f>
        <v/>
      </c>
      <c r="P91" s="21" t="str">
        <f>IF('Adjacent Counties'!P91="x",VLOOKUP('2016 0-64'!P$1,'2016 population'!$A$3:$E$102,4,FALSE),"")</f>
        <v/>
      </c>
      <c r="Q91" s="21" t="str">
        <f>IF('Adjacent Counties'!Q91="x",VLOOKUP('2016 0-64'!Q$1,'2016 population'!$A$3:$E$102,4,FALSE),"")</f>
        <v/>
      </c>
      <c r="R91" s="21" t="str">
        <f>IF('Adjacent Counties'!R91="x",VLOOKUP('2016 0-64'!R$1,'2016 population'!$A$3:$E$102,4,FALSE),"")</f>
        <v/>
      </c>
      <c r="S91" s="21" t="str">
        <f>IF('Adjacent Counties'!S91="x",VLOOKUP('2016 0-64'!S$1,'2016 population'!$A$3:$E$102,4,FALSE),"")</f>
        <v/>
      </c>
      <c r="T91" s="21" t="str">
        <f>IF('Adjacent Counties'!T91="x",VLOOKUP('2016 0-64'!T$1,'2016 population'!$A$3:$E$102,4,FALSE),"")</f>
        <v/>
      </c>
      <c r="U91" s="21" t="str">
        <f>IF('Adjacent Counties'!U91="x",VLOOKUP('2016 0-64'!U$1,'2016 population'!$A$3:$E$102,4,FALSE),"")</f>
        <v/>
      </c>
      <c r="V91" s="21" t="str">
        <f>IF('Adjacent Counties'!V91="x",VLOOKUP('2016 0-64'!V$1,'2016 population'!$A$3:$E$102,4,FALSE),"")</f>
        <v/>
      </c>
      <c r="W91" s="21" t="str">
        <f>IF('Adjacent Counties'!W91="x",VLOOKUP('2016 0-64'!W$1,'2016 population'!$A$3:$E$102,4,FALSE),"")</f>
        <v/>
      </c>
      <c r="X91" s="21" t="str">
        <f>IF('Adjacent Counties'!X91="x",VLOOKUP('2016 0-64'!X$1,'2016 population'!$A$3:$E$102,4,FALSE),"")</f>
        <v/>
      </c>
      <c r="Y91" s="21" t="str">
        <f>IF('Adjacent Counties'!Y91="x",VLOOKUP('2016 0-64'!Y$1,'2016 population'!$A$3:$E$102,4,FALSE),"")</f>
        <v/>
      </c>
      <c r="Z91" s="21" t="str">
        <f>IF('Adjacent Counties'!Z91="x",VLOOKUP('2016 0-64'!Z$1,'2016 population'!$A$3:$E$102,4,FALSE),"")</f>
        <v/>
      </c>
      <c r="AA91" s="21" t="str">
        <f>IF('Adjacent Counties'!AA91="x",VLOOKUP('2016 0-64'!AA$1,'2016 population'!$A$3:$E$102,4,FALSE),"")</f>
        <v/>
      </c>
      <c r="AB91" s="21" t="str">
        <f>IF('Adjacent Counties'!AB91="x",VLOOKUP('2016 0-64'!AB$1,'2016 population'!$A$3:$E$102,4,FALSE),"")</f>
        <v/>
      </c>
      <c r="AC91" s="21" t="str">
        <f>IF('Adjacent Counties'!AC91="x",VLOOKUP('2016 0-64'!AC$1,'2016 population'!$A$3:$E$102,4,FALSE),"")</f>
        <v/>
      </c>
      <c r="AD91" s="21" t="str">
        <f>IF('Adjacent Counties'!AD91="x",VLOOKUP('2016 0-64'!AD$1,'2016 population'!$A$3:$E$102,4,FALSE),"")</f>
        <v/>
      </c>
      <c r="AE91" s="21" t="str">
        <f>IF('Adjacent Counties'!AE91="x",VLOOKUP('2016 0-64'!AE$1,'2016 population'!$A$3:$E$102,4,FALSE),"")</f>
        <v/>
      </c>
      <c r="AF91" s="21" t="str">
        <f>IF('Adjacent Counties'!AF91="x",VLOOKUP('2016 0-64'!AF$1,'2016 population'!$A$3:$E$102,4,FALSE),"")</f>
        <v/>
      </c>
      <c r="AG91" s="21" t="str">
        <f>IF('Adjacent Counties'!AG91="x",VLOOKUP('2016 0-64'!AG$1,'2016 population'!$A$3:$E$102,4,FALSE),"")</f>
        <v/>
      </c>
      <c r="AH91" s="21" t="str">
        <f>IF('Adjacent Counties'!AH91="x",VLOOKUP('2016 0-64'!AH$1,'2016 population'!$A$3:$E$102,4,FALSE),"")</f>
        <v/>
      </c>
      <c r="AI91" s="21" t="str">
        <f>IF('Adjacent Counties'!AI91="x",VLOOKUP('2016 0-64'!AI$1,'2016 population'!$A$3:$E$102,4,FALSE),"")</f>
        <v/>
      </c>
      <c r="AJ91" s="21" t="str">
        <f>IF('Adjacent Counties'!AJ91="x",VLOOKUP('2016 0-64'!AJ$1,'2016 population'!$A$3:$E$102,4,FALSE),"")</f>
        <v/>
      </c>
      <c r="AK91" s="21" t="str">
        <f>IF('Adjacent Counties'!AK91="x",VLOOKUP('2016 0-64'!AK$1,'2016 population'!$A$3:$E$102,4,FALSE),"")</f>
        <v/>
      </c>
      <c r="AL91" s="21" t="str">
        <f>IF('Adjacent Counties'!AL91="x",VLOOKUP('2016 0-64'!AL$1,'2016 population'!$A$3:$E$102,4,FALSE),"")</f>
        <v/>
      </c>
      <c r="AM91" s="21" t="str">
        <f>IF('Adjacent Counties'!AM91="x",VLOOKUP('2016 0-64'!AM$1,'2016 population'!$A$3:$E$102,4,FALSE),"")</f>
        <v/>
      </c>
      <c r="AN91" s="21" t="str">
        <f>IF('Adjacent Counties'!AN91="x",VLOOKUP('2016 0-64'!AN$1,'2016 population'!$A$3:$E$102,4,FALSE),"")</f>
        <v/>
      </c>
      <c r="AO91" s="21" t="str">
        <f>IF('Adjacent Counties'!AO91="x",VLOOKUP('2016 0-64'!AO$1,'2016 population'!$A$3:$E$102,4,FALSE),"")</f>
        <v/>
      </c>
      <c r="AP91" s="21" t="str">
        <f>IF('Adjacent Counties'!AP91="x",VLOOKUP('2016 0-64'!AP$1,'2016 population'!$A$3:$E$102,4,FALSE),"")</f>
        <v/>
      </c>
      <c r="AQ91" s="21" t="str">
        <f>IF('Adjacent Counties'!AQ91="x",VLOOKUP('2016 0-64'!AQ$1,'2016 population'!$A$3:$E$102,4,FALSE),"")</f>
        <v/>
      </c>
      <c r="AR91" s="21" t="str">
        <f>IF('Adjacent Counties'!AR91="x",VLOOKUP('2016 0-64'!AR$1,'2016 population'!$A$3:$E$102,4,FALSE),"")</f>
        <v/>
      </c>
      <c r="AS91" s="21" t="str">
        <f>IF('Adjacent Counties'!AS91="x",VLOOKUP('2016 0-64'!AS$1,'2016 population'!$A$3:$E$102,4,FALSE),"")</f>
        <v/>
      </c>
      <c r="AT91" s="21" t="str">
        <f>IF('Adjacent Counties'!AT91="x",VLOOKUP('2016 0-64'!AT$1,'2016 population'!$A$3:$E$102,4,FALSE),"")</f>
        <v/>
      </c>
      <c r="AU91" s="21" t="str">
        <f>IF('Adjacent Counties'!AU91="x",VLOOKUP('2016 0-64'!AU$1,'2016 population'!$A$3:$E$102,4,FALSE),"")</f>
        <v/>
      </c>
      <c r="AV91" s="21" t="str">
        <f>IF('Adjacent Counties'!AV91="x",VLOOKUP('2016 0-64'!AV$1,'2016 population'!$A$3:$E$102,4,FALSE),"")</f>
        <v/>
      </c>
      <c r="AW91" s="21" t="str">
        <f>IF('Adjacent Counties'!AW91="x",VLOOKUP('2016 0-64'!AW$1,'2016 population'!$A$3:$E$102,4,FALSE),"")</f>
        <v/>
      </c>
      <c r="AX91" s="21" t="str">
        <f>IF('Adjacent Counties'!AX91="x",VLOOKUP('2016 0-64'!AX$1,'2016 population'!$A$3:$E$102,4,FALSE),"")</f>
        <v/>
      </c>
      <c r="AY91" s="21" t="str">
        <f>IF('Adjacent Counties'!AY91="x",VLOOKUP('2016 0-64'!AY$1,'2016 population'!$A$3:$E$102,4,FALSE),"")</f>
        <v/>
      </c>
      <c r="AZ91" s="21" t="str">
        <f>IF('Adjacent Counties'!AZ91="x",VLOOKUP('2016 0-64'!AZ$1,'2016 population'!$A$3:$E$102,4,FALSE),"")</f>
        <v/>
      </c>
      <c r="BA91" s="21" t="str">
        <f>IF('Adjacent Counties'!BA91="x",VLOOKUP('2016 0-64'!BA$1,'2016 population'!$A$3:$E$102,4,FALSE),"")</f>
        <v/>
      </c>
      <c r="BB91" s="21" t="str">
        <f>IF('Adjacent Counties'!BB91="x",VLOOKUP('2016 0-64'!BB$1,'2016 population'!$A$3:$E$102,4,FALSE),"")</f>
        <v/>
      </c>
      <c r="BC91" s="21" t="str">
        <f>IF('Adjacent Counties'!BC91="x",VLOOKUP('2016 0-64'!BC$1,'2016 population'!$A$3:$E$102,4,FALSE),"")</f>
        <v/>
      </c>
      <c r="BD91" s="21" t="str">
        <f>IF('Adjacent Counties'!BD91="x",VLOOKUP('2016 0-64'!BD$1,'2016 population'!$A$3:$E$102,4,FALSE),"")</f>
        <v/>
      </c>
      <c r="BE91" s="21" t="str">
        <f>IF('Adjacent Counties'!BE91="x",VLOOKUP('2016 0-64'!BE$1,'2016 population'!$A$3:$E$102,4,FALSE),"")</f>
        <v/>
      </c>
      <c r="BF91" s="21" t="str">
        <f>IF('Adjacent Counties'!BF91="x",VLOOKUP('2016 0-64'!BF$1,'2016 population'!$A$3:$E$102,4,FALSE),"")</f>
        <v/>
      </c>
      <c r="BG91" s="21" t="str">
        <f>IF('Adjacent Counties'!BG91="x",VLOOKUP('2016 0-64'!BG$1,'2016 population'!$A$3:$E$102,4,FALSE),"")</f>
        <v/>
      </c>
      <c r="BH91" s="21" t="str">
        <f>IF('Adjacent Counties'!BH91="x",VLOOKUP('2016 0-64'!BH$1,'2016 population'!$A$3:$E$102,4,FALSE),"")</f>
        <v/>
      </c>
      <c r="BI91" s="21">
        <f>IF('Adjacent Counties'!BI91="x",VLOOKUP('2016 0-64'!BI$1,'2016 population'!$A$3:$E$102,4,FALSE),"")</f>
        <v>29634</v>
      </c>
      <c r="BJ91" s="21" t="str">
        <f>IF('Adjacent Counties'!BJ91="x",VLOOKUP('2016 0-64'!BJ$1,'2016 population'!$A$3:$E$102,4,FALSE),"")</f>
        <v/>
      </c>
      <c r="BK91" s="21" t="str">
        <f>IF('Adjacent Counties'!BK91="x",VLOOKUP('2016 0-64'!BK$1,'2016 population'!$A$3:$E$102,4,FALSE),"")</f>
        <v/>
      </c>
      <c r="BL91" s="21" t="str">
        <f>IF('Adjacent Counties'!BL91="x",VLOOKUP('2016 0-64'!BL$1,'2016 population'!$A$3:$E$102,4,FALSE),"")</f>
        <v/>
      </c>
      <c r="BM91" s="21" t="str">
        <f>IF('Adjacent Counties'!BM91="x",VLOOKUP('2016 0-64'!BM$1,'2016 population'!$A$3:$E$102,4,FALSE),"")</f>
        <v/>
      </c>
      <c r="BN91" s="21" t="str">
        <f>IF('Adjacent Counties'!BN91="x",VLOOKUP('2016 0-64'!BN$1,'2016 population'!$A$3:$E$102,4,FALSE),"")</f>
        <v/>
      </c>
      <c r="BO91" s="21" t="str">
        <f>IF('Adjacent Counties'!BO91="x",VLOOKUP('2016 0-64'!BO$1,'2016 population'!$A$3:$E$102,4,FALSE),"")</f>
        <v/>
      </c>
      <c r="BP91" s="21" t="str">
        <f>IF('Adjacent Counties'!BP91="x",VLOOKUP('2016 0-64'!BP$1,'2016 population'!$A$3:$E$102,4,FALSE),"")</f>
        <v/>
      </c>
      <c r="BQ91" s="21" t="str">
        <f>IF('Adjacent Counties'!BQ91="x",VLOOKUP('2016 0-64'!BQ$1,'2016 population'!$A$3:$E$102,4,FALSE),"")</f>
        <v/>
      </c>
      <c r="BR91" s="21" t="str">
        <f>IF('Adjacent Counties'!BR91="x",VLOOKUP('2016 0-64'!BR$1,'2016 population'!$A$3:$E$102,4,FALSE),"")</f>
        <v/>
      </c>
      <c r="BS91" s="21" t="str">
        <f>IF('Adjacent Counties'!BS91="x",VLOOKUP('2016 0-64'!BS$1,'2016 population'!$A$3:$E$102,4,FALSE),"")</f>
        <v/>
      </c>
      <c r="BT91" s="21" t="str">
        <f>IF('Adjacent Counties'!BT91="x",VLOOKUP('2016 0-64'!BT$1,'2016 population'!$A$3:$E$102,4,FALSE),"")</f>
        <v/>
      </c>
      <c r="BU91" s="21" t="str">
        <f>IF('Adjacent Counties'!BU91="x",VLOOKUP('2016 0-64'!BU$1,'2016 population'!$A$3:$E$102,4,FALSE),"")</f>
        <v/>
      </c>
      <c r="BV91" s="21" t="str">
        <f>IF('Adjacent Counties'!BV91="x",VLOOKUP('2016 0-64'!BV$1,'2016 population'!$A$3:$E$102,4,FALSE),"")</f>
        <v/>
      </c>
      <c r="BW91" s="21" t="str">
        <f>IF('Adjacent Counties'!BW91="x",VLOOKUP('2016 0-64'!BW$1,'2016 population'!$A$3:$E$102,4,FALSE),"")</f>
        <v/>
      </c>
      <c r="BX91" s="21" t="str">
        <f>IF('Adjacent Counties'!BX91="x",VLOOKUP('2016 0-64'!BX$1,'2016 population'!$A$3:$E$102,4,FALSE),"")</f>
        <v/>
      </c>
      <c r="BY91" s="21" t="str">
        <f>IF('Adjacent Counties'!BY91="x",VLOOKUP('2016 0-64'!BY$1,'2016 population'!$A$3:$E$102,4,FALSE),"")</f>
        <v/>
      </c>
      <c r="BZ91" s="21" t="str">
        <f>IF('Adjacent Counties'!BZ91="x",VLOOKUP('2016 0-64'!BZ$1,'2016 population'!$A$3:$E$102,4,FALSE),"")</f>
        <v/>
      </c>
      <c r="CA91" s="21" t="str">
        <f>IF('Adjacent Counties'!CA91="x",VLOOKUP('2016 0-64'!CA$1,'2016 population'!$A$3:$E$102,4,FALSE),"")</f>
        <v/>
      </c>
      <c r="CB91" s="21" t="str">
        <f>IF('Adjacent Counties'!CB91="x",VLOOKUP('2016 0-64'!CB$1,'2016 population'!$A$3:$E$102,4,FALSE),"")</f>
        <v/>
      </c>
      <c r="CC91" s="21" t="str">
        <f>IF('Adjacent Counties'!CC91="x",VLOOKUP('2016 0-64'!CC$1,'2016 population'!$A$3:$E$102,4,FALSE),"")</f>
        <v/>
      </c>
      <c r="CD91" s="21" t="str">
        <f>IF('Adjacent Counties'!CD91="x",VLOOKUP('2016 0-64'!CD$1,'2016 population'!$A$3:$E$102,4,FALSE),"")</f>
        <v/>
      </c>
      <c r="CE91" s="21" t="str">
        <f>IF('Adjacent Counties'!CE91="x",VLOOKUP('2016 0-64'!CE$1,'2016 population'!$A$3:$E$102,4,FALSE),"")</f>
        <v/>
      </c>
      <c r="CF91" s="21" t="str">
        <f>IF('Adjacent Counties'!CF91="x",VLOOKUP('2016 0-64'!CF$1,'2016 population'!$A$3:$E$102,4,FALSE),"")</f>
        <v/>
      </c>
      <c r="CG91" s="21">
        <f>IF('Adjacent Counties'!CG91="x",VLOOKUP('2016 0-64'!CG$1,'2016 population'!$A$3:$E$102,4,FALSE),"")</f>
        <v>3312</v>
      </c>
      <c r="CH91" s="21" t="str">
        <f>IF('Adjacent Counties'!CH91="x",VLOOKUP('2016 0-64'!CH$1,'2016 population'!$A$3:$E$102,4,FALSE),"")</f>
        <v/>
      </c>
      <c r="CI91" s="21" t="str">
        <f>IF('Adjacent Counties'!CI91="x",VLOOKUP('2016 0-64'!CI$1,'2016 population'!$A$3:$E$102,4,FALSE),"")</f>
        <v/>
      </c>
      <c r="CJ91" s="21" t="str">
        <f>IF('Adjacent Counties'!CJ91="x",VLOOKUP('2016 0-64'!CJ$1,'2016 population'!$A$3:$E$102,4,FALSE),"")</f>
        <v/>
      </c>
      <c r="CK91" s="21" t="str">
        <f>IF('Adjacent Counties'!CK91="x",VLOOKUP('2016 0-64'!CK$1,'2016 population'!$A$3:$E$102,4,FALSE),"")</f>
        <v/>
      </c>
      <c r="CL91" s="21" t="str">
        <f>IF('Adjacent Counties'!CL91="x",VLOOKUP('2016 0-64'!CL$1,'2016 population'!$A$3:$E$102,4,FALSE),"")</f>
        <v/>
      </c>
      <c r="CM91" s="21">
        <f>IF('Adjacent Counties'!CM91="x",VLOOKUP('2016 0-64'!CM$1,'2016 population'!$A$3:$E$102,4,FALSE),"")</f>
        <v>7498</v>
      </c>
      <c r="CN91" s="21" t="str">
        <f>IF('Adjacent Counties'!CN91="x",VLOOKUP('2016 0-64'!CN$1,'2016 population'!$A$3:$E$102,4,FALSE),"")</f>
        <v/>
      </c>
      <c r="CO91" s="21" t="str">
        <f>IF('Adjacent Counties'!CO91="x",VLOOKUP('2016 0-64'!CO$1,'2016 population'!$A$3:$E$102,4,FALSE),"")</f>
        <v/>
      </c>
      <c r="CP91" s="21" t="str">
        <f>IF('Adjacent Counties'!CP91="x",VLOOKUP('2016 0-64'!CP$1,'2016 population'!$A$3:$E$102,4,FALSE),"")</f>
        <v/>
      </c>
      <c r="CQ91" s="21" t="str">
        <f>IF('Adjacent Counties'!CQ91="x",VLOOKUP('2016 0-64'!CQ$1,'2016 population'!$A$3:$E$102,4,FALSE),"")</f>
        <v/>
      </c>
      <c r="CR91" s="21" t="str">
        <f>IF('Adjacent Counties'!CR91="x",VLOOKUP('2016 0-64'!CR$1,'2016 population'!$A$3:$E$102,4,FALSE),"")</f>
        <v/>
      </c>
      <c r="CS91" s="21" t="str">
        <f>IF('Adjacent Counties'!CS91="x",VLOOKUP('2016 0-64'!CS$1,'2016 population'!$A$3:$E$102,4,FALSE),"")</f>
        <v/>
      </c>
      <c r="CT91" s="21" t="str">
        <f>IF('Adjacent Counties'!CT91="x",VLOOKUP('2016 0-64'!CT$1,'2016 population'!$A$3:$E$102,4,FALSE),"")</f>
        <v/>
      </c>
      <c r="CU91" s="21" t="str">
        <f>IF('Adjacent Counties'!CU91="x",VLOOKUP('2016 0-64'!CU$1,'2016 population'!$A$3:$E$102,4,FALSE),"")</f>
        <v/>
      </c>
      <c r="CV91" s="21" t="str">
        <f>IF('Adjacent Counties'!CV91="x",VLOOKUP('2016 0-64'!CV$1,'2016 population'!$A$3:$E$102,4,FALSE),"")</f>
        <v/>
      </c>
      <c r="CW91" s="21" t="str">
        <f>IF('Adjacent Counties'!CW91="x",VLOOKUP('2016 0-64'!CW$1,'2016 population'!$A$3:$E$102,4,FALSE),"")</f>
        <v/>
      </c>
      <c r="CX91" s="21">
        <f t="shared" si="1"/>
        <v>48905</v>
      </c>
    </row>
    <row r="92" spans="1:102">
      <c r="A92" s="3" t="s">
        <v>90</v>
      </c>
      <c r="B92" s="21" t="str">
        <f>IF('Adjacent Counties'!B92="x",VLOOKUP('2016 0-64'!B$1,'2016 population'!$A$3:$E$102,4,FALSE),"")</f>
        <v/>
      </c>
      <c r="C92" s="21" t="str">
        <f>IF('Adjacent Counties'!C92="x",VLOOKUP('2016 0-64'!C$1,'2016 population'!$A$3:$E$102,4,FALSE),"")</f>
        <v/>
      </c>
      <c r="D92" s="21" t="str">
        <f>IF('Adjacent Counties'!D92="x",VLOOKUP('2016 0-64'!D$1,'2016 population'!$A$3:$E$102,4,FALSE),"")</f>
        <v/>
      </c>
      <c r="E92" s="21" t="str">
        <f>IF('Adjacent Counties'!E92="x",VLOOKUP('2016 0-64'!E$1,'2016 population'!$A$3:$E$102,4,FALSE),"")</f>
        <v/>
      </c>
      <c r="F92" s="21" t="str">
        <f>IF('Adjacent Counties'!F92="x",VLOOKUP('2016 0-64'!F$1,'2016 population'!$A$3:$E$102,4,FALSE),"")</f>
        <v/>
      </c>
      <c r="G92" s="21" t="str">
        <f>IF('Adjacent Counties'!G92="x",VLOOKUP('2016 0-64'!G$1,'2016 population'!$A$3:$E$102,4,FALSE),"")</f>
        <v/>
      </c>
      <c r="H92" s="21" t="str">
        <f>IF('Adjacent Counties'!H92="x",VLOOKUP('2016 0-64'!H$1,'2016 population'!$A$3:$E$102,4,FALSE),"")</f>
        <v/>
      </c>
      <c r="I92" s="21" t="str">
        <f>IF('Adjacent Counties'!I92="x",VLOOKUP('2016 0-64'!I$1,'2016 population'!$A$3:$E$102,4,FALSE),"")</f>
        <v/>
      </c>
      <c r="J92" s="21" t="str">
        <f>IF('Adjacent Counties'!J92="x",VLOOKUP('2016 0-64'!J$1,'2016 population'!$A$3:$E$102,4,FALSE),"")</f>
        <v/>
      </c>
      <c r="K92" s="21" t="str">
        <f>IF('Adjacent Counties'!K92="x",VLOOKUP('2016 0-64'!K$1,'2016 population'!$A$3:$E$102,4,FALSE),"")</f>
        <v/>
      </c>
      <c r="L92" s="21" t="str">
        <f>IF('Adjacent Counties'!L92="x",VLOOKUP('2016 0-64'!L$1,'2016 population'!$A$3:$E$102,4,FALSE),"")</f>
        <v/>
      </c>
      <c r="M92" s="21" t="str">
        <f>IF('Adjacent Counties'!M92="x",VLOOKUP('2016 0-64'!M$1,'2016 population'!$A$3:$E$102,4,FALSE),"")</f>
        <v/>
      </c>
      <c r="N92" s="21" t="str">
        <f>IF('Adjacent Counties'!N92="x",VLOOKUP('2016 0-64'!N$1,'2016 population'!$A$3:$E$102,4,FALSE),"")</f>
        <v/>
      </c>
      <c r="O92" s="21" t="str">
        <f>IF('Adjacent Counties'!O92="x",VLOOKUP('2016 0-64'!O$1,'2016 population'!$A$3:$E$102,4,FALSE),"")</f>
        <v/>
      </c>
      <c r="P92" s="21" t="str">
        <f>IF('Adjacent Counties'!P92="x",VLOOKUP('2016 0-64'!P$1,'2016 population'!$A$3:$E$102,4,FALSE),"")</f>
        <v/>
      </c>
      <c r="Q92" s="21" t="str">
        <f>IF('Adjacent Counties'!Q92="x",VLOOKUP('2016 0-64'!Q$1,'2016 population'!$A$3:$E$102,4,FALSE),"")</f>
        <v/>
      </c>
      <c r="R92" s="21" t="str">
        <f>IF('Adjacent Counties'!R92="x",VLOOKUP('2016 0-64'!R$1,'2016 population'!$A$3:$E$102,4,FALSE),"")</f>
        <v/>
      </c>
      <c r="S92" s="21" t="str">
        <f>IF('Adjacent Counties'!S92="x",VLOOKUP('2016 0-64'!S$1,'2016 population'!$A$3:$E$102,4,FALSE),"")</f>
        <v/>
      </c>
      <c r="T92" s="21" t="str">
        <f>IF('Adjacent Counties'!T92="x",VLOOKUP('2016 0-64'!T$1,'2016 population'!$A$3:$E$102,4,FALSE),"")</f>
        <v/>
      </c>
      <c r="U92" s="21" t="str">
        <f>IF('Adjacent Counties'!U92="x",VLOOKUP('2016 0-64'!U$1,'2016 population'!$A$3:$E$102,4,FALSE),"")</f>
        <v/>
      </c>
      <c r="V92" s="21" t="str">
        <f>IF('Adjacent Counties'!V92="x",VLOOKUP('2016 0-64'!V$1,'2016 population'!$A$3:$E$102,4,FALSE),"")</f>
        <v/>
      </c>
      <c r="W92" s="21" t="str">
        <f>IF('Adjacent Counties'!W92="x",VLOOKUP('2016 0-64'!W$1,'2016 population'!$A$3:$E$102,4,FALSE),"")</f>
        <v/>
      </c>
      <c r="X92" s="21" t="str">
        <f>IF('Adjacent Counties'!X92="x",VLOOKUP('2016 0-64'!X$1,'2016 population'!$A$3:$E$102,4,FALSE),"")</f>
        <v/>
      </c>
      <c r="Y92" s="21" t="str">
        <f>IF('Adjacent Counties'!Y92="x",VLOOKUP('2016 0-64'!Y$1,'2016 population'!$A$3:$E$102,4,FALSE),"")</f>
        <v/>
      </c>
      <c r="Z92" s="21" t="str">
        <f>IF('Adjacent Counties'!Z92="x",VLOOKUP('2016 0-64'!Z$1,'2016 population'!$A$3:$E$102,4,FALSE),"")</f>
        <v/>
      </c>
      <c r="AA92" s="21" t="str">
        <f>IF('Adjacent Counties'!AA92="x",VLOOKUP('2016 0-64'!AA$1,'2016 population'!$A$3:$E$102,4,FALSE),"")</f>
        <v/>
      </c>
      <c r="AB92" s="21" t="str">
        <f>IF('Adjacent Counties'!AB92="x",VLOOKUP('2016 0-64'!AB$1,'2016 population'!$A$3:$E$102,4,FALSE),"")</f>
        <v/>
      </c>
      <c r="AC92" s="21" t="str">
        <f>IF('Adjacent Counties'!AC92="x",VLOOKUP('2016 0-64'!AC$1,'2016 population'!$A$3:$E$102,4,FALSE),"")</f>
        <v/>
      </c>
      <c r="AD92" s="21" t="str">
        <f>IF('Adjacent Counties'!AD92="x",VLOOKUP('2016 0-64'!AD$1,'2016 population'!$A$3:$E$102,4,FALSE),"")</f>
        <v/>
      </c>
      <c r="AE92" s="21" t="str">
        <f>IF('Adjacent Counties'!AE92="x",VLOOKUP('2016 0-64'!AE$1,'2016 population'!$A$3:$E$102,4,FALSE),"")</f>
        <v/>
      </c>
      <c r="AF92" s="21" t="str">
        <f>IF('Adjacent Counties'!AF92="x",VLOOKUP('2016 0-64'!AF$1,'2016 population'!$A$3:$E$102,4,FALSE),"")</f>
        <v/>
      </c>
      <c r="AG92" s="21" t="str">
        <f>IF('Adjacent Counties'!AG92="x",VLOOKUP('2016 0-64'!AG$1,'2016 population'!$A$3:$E$102,4,FALSE),"")</f>
        <v/>
      </c>
      <c r="AH92" s="21" t="str">
        <f>IF('Adjacent Counties'!AH92="x",VLOOKUP('2016 0-64'!AH$1,'2016 population'!$A$3:$E$102,4,FALSE),"")</f>
        <v/>
      </c>
      <c r="AI92" s="21" t="str">
        <f>IF('Adjacent Counties'!AI92="x",VLOOKUP('2016 0-64'!AI$1,'2016 population'!$A$3:$E$102,4,FALSE),"")</f>
        <v/>
      </c>
      <c r="AJ92" s="21">
        <f>IF('Adjacent Counties'!AJ92="x",VLOOKUP('2016 0-64'!AJ$1,'2016 population'!$A$3:$E$102,4,FALSE),"")</f>
        <v>2882</v>
      </c>
      <c r="AK92" s="21" t="str">
        <f>IF('Adjacent Counties'!AK92="x",VLOOKUP('2016 0-64'!AK$1,'2016 population'!$A$3:$E$102,4,FALSE),"")</f>
        <v/>
      </c>
      <c r="AL92" s="21" t="str">
        <f>IF('Adjacent Counties'!AL92="x",VLOOKUP('2016 0-64'!AL$1,'2016 population'!$A$3:$E$102,4,FALSE),"")</f>
        <v/>
      </c>
      <c r="AM92" s="21" t="str">
        <f>IF('Adjacent Counties'!AM92="x",VLOOKUP('2016 0-64'!AM$1,'2016 population'!$A$3:$E$102,4,FALSE),"")</f>
        <v/>
      </c>
      <c r="AN92" s="21">
        <f>IF('Adjacent Counties'!AN92="x",VLOOKUP('2016 0-64'!AN$1,'2016 population'!$A$3:$E$102,4,FALSE),"")</f>
        <v>2619</v>
      </c>
      <c r="AO92" s="21" t="str">
        <f>IF('Adjacent Counties'!AO92="x",VLOOKUP('2016 0-64'!AO$1,'2016 population'!$A$3:$E$102,4,FALSE),"")</f>
        <v/>
      </c>
      <c r="AP92" s="21" t="str">
        <f>IF('Adjacent Counties'!AP92="x",VLOOKUP('2016 0-64'!AP$1,'2016 population'!$A$3:$E$102,4,FALSE),"")</f>
        <v/>
      </c>
      <c r="AQ92" s="21" t="str">
        <f>IF('Adjacent Counties'!AQ92="x",VLOOKUP('2016 0-64'!AQ$1,'2016 population'!$A$3:$E$102,4,FALSE),"")</f>
        <v/>
      </c>
      <c r="AR92" s="21" t="str">
        <f>IF('Adjacent Counties'!AR92="x",VLOOKUP('2016 0-64'!AR$1,'2016 population'!$A$3:$E$102,4,FALSE),"")</f>
        <v/>
      </c>
      <c r="AS92" s="21" t="str">
        <f>IF('Adjacent Counties'!AS92="x",VLOOKUP('2016 0-64'!AS$1,'2016 population'!$A$3:$E$102,4,FALSE),"")</f>
        <v/>
      </c>
      <c r="AT92" s="21" t="str">
        <f>IF('Adjacent Counties'!AT92="x",VLOOKUP('2016 0-64'!AT$1,'2016 population'!$A$3:$E$102,4,FALSE),"")</f>
        <v/>
      </c>
      <c r="AU92" s="21" t="str">
        <f>IF('Adjacent Counties'!AU92="x",VLOOKUP('2016 0-64'!AU$1,'2016 population'!$A$3:$E$102,4,FALSE),"")</f>
        <v/>
      </c>
      <c r="AV92" s="21" t="str">
        <f>IF('Adjacent Counties'!AV92="x",VLOOKUP('2016 0-64'!AV$1,'2016 population'!$A$3:$E$102,4,FALSE),"")</f>
        <v/>
      </c>
      <c r="AW92" s="21" t="str">
        <f>IF('Adjacent Counties'!AW92="x",VLOOKUP('2016 0-64'!AW$1,'2016 population'!$A$3:$E$102,4,FALSE),"")</f>
        <v/>
      </c>
      <c r="AX92" s="21" t="str">
        <f>IF('Adjacent Counties'!AX92="x",VLOOKUP('2016 0-64'!AX$1,'2016 population'!$A$3:$E$102,4,FALSE),"")</f>
        <v/>
      </c>
      <c r="AY92" s="21" t="str">
        <f>IF('Adjacent Counties'!AY92="x",VLOOKUP('2016 0-64'!AY$1,'2016 population'!$A$3:$E$102,4,FALSE),"")</f>
        <v/>
      </c>
      <c r="AZ92" s="21" t="str">
        <f>IF('Adjacent Counties'!AZ92="x",VLOOKUP('2016 0-64'!AZ$1,'2016 population'!$A$3:$E$102,4,FALSE),"")</f>
        <v/>
      </c>
      <c r="BA92" s="21" t="str">
        <f>IF('Adjacent Counties'!BA92="x",VLOOKUP('2016 0-64'!BA$1,'2016 population'!$A$3:$E$102,4,FALSE),"")</f>
        <v/>
      </c>
      <c r="BB92" s="21" t="str">
        <f>IF('Adjacent Counties'!BB92="x",VLOOKUP('2016 0-64'!BB$1,'2016 population'!$A$3:$E$102,4,FALSE),"")</f>
        <v/>
      </c>
      <c r="BC92" s="21" t="str">
        <f>IF('Adjacent Counties'!BC92="x",VLOOKUP('2016 0-64'!BC$1,'2016 population'!$A$3:$E$102,4,FALSE),"")</f>
        <v/>
      </c>
      <c r="BD92" s="21" t="str">
        <f>IF('Adjacent Counties'!BD92="x",VLOOKUP('2016 0-64'!BD$1,'2016 population'!$A$3:$E$102,4,FALSE),"")</f>
        <v/>
      </c>
      <c r="BE92" s="21" t="str">
        <f>IF('Adjacent Counties'!BE92="x",VLOOKUP('2016 0-64'!BE$1,'2016 population'!$A$3:$E$102,4,FALSE),"")</f>
        <v/>
      </c>
      <c r="BF92" s="21" t="str">
        <f>IF('Adjacent Counties'!BF92="x",VLOOKUP('2016 0-64'!BF$1,'2016 population'!$A$3:$E$102,4,FALSE),"")</f>
        <v/>
      </c>
      <c r="BG92" s="21" t="str">
        <f>IF('Adjacent Counties'!BG92="x",VLOOKUP('2016 0-64'!BG$1,'2016 population'!$A$3:$E$102,4,FALSE),"")</f>
        <v/>
      </c>
      <c r="BH92" s="21" t="str">
        <f>IF('Adjacent Counties'!BH92="x",VLOOKUP('2016 0-64'!BH$1,'2016 population'!$A$3:$E$102,4,FALSE),"")</f>
        <v/>
      </c>
      <c r="BI92" s="21" t="str">
        <f>IF('Adjacent Counties'!BI92="x",VLOOKUP('2016 0-64'!BI$1,'2016 population'!$A$3:$E$102,4,FALSE),"")</f>
        <v/>
      </c>
      <c r="BJ92" s="21" t="str">
        <f>IF('Adjacent Counties'!BJ92="x",VLOOKUP('2016 0-64'!BJ$1,'2016 population'!$A$3:$E$102,4,FALSE),"")</f>
        <v/>
      </c>
      <c r="BK92" s="21" t="str">
        <f>IF('Adjacent Counties'!BK92="x",VLOOKUP('2016 0-64'!BK$1,'2016 population'!$A$3:$E$102,4,FALSE),"")</f>
        <v/>
      </c>
      <c r="BL92" s="21" t="str">
        <f>IF('Adjacent Counties'!BL92="x",VLOOKUP('2016 0-64'!BL$1,'2016 population'!$A$3:$E$102,4,FALSE),"")</f>
        <v/>
      </c>
      <c r="BM92" s="21" t="str">
        <f>IF('Adjacent Counties'!BM92="x",VLOOKUP('2016 0-64'!BM$1,'2016 population'!$A$3:$E$102,4,FALSE),"")</f>
        <v/>
      </c>
      <c r="BN92" s="21" t="str">
        <f>IF('Adjacent Counties'!BN92="x",VLOOKUP('2016 0-64'!BN$1,'2016 population'!$A$3:$E$102,4,FALSE),"")</f>
        <v/>
      </c>
      <c r="BO92" s="21" t="str">
        <f>IF('Adjacent Counties'!BO92="x",VLOOKUP('2016 0-64'!BO$1,'2016 population'!$A$3:$E$102,4,FALSE),"")</f>
        <v/>
      </c>
      <c r="BP92" s="21" t="str">
        <f>IF('Adjacent Counties'!BP92="x",VLOOKUP('2016 0-64'!BP$1,'2016 population'!$A$3:$E$102,4,FALSE),"")</f>
        <v/>
      </c>
      <c r="BQ92" s="21" t="str">
        <f>IF('Adjacent Counties'!BQ92="x",VLOOKUP('2016 0-64'!BQ$1,'2016 population'!$A$3:$E$102,4,FALSE),"")</f>
        <v/>
      </c>
      <c r="BR92" s="21" t="str">
        <f>IF('Adjacent Counties'!BR92="x",VLOOKUP('2016 0-64'!BR$1,'2016 population'!$A$3:$E$102,4,FALSE),"")</f>
        <v/>
      </c>
      <c r="BS92" s="21" t="str">
        <f>IF('Adjacent Counties'!BS92="x",VLOOKUP('2016 0-64'!BS$1,'2016 population'!$A$3:$E$102,4,FALSE),"")</f>
        <v/>
      </c>
      <c r="BT92" s="21" t="str">
        <f>IF('Adjacent Counties'!BT92="x",VLOOKUP('2016 0-64'!BT$1,'2016 population'!$A$3:$E$102,4,FALSE),"")</f>
        <v/>
      </c>
      <c r="BU92" s="21" t="str">
        <f>IF('Adjacent Counties'!BU92="x",VLOOKUP('2016 0-64'!BU$1,'2016 population'!$A$3:$E$102,4,FALSE),"")</f>
        <v/>
      </c>
      <c r="BV92" s="21" t="str">
        <f>IF('Adjacent Counties'!BV92="x",VLOOKUP('2016 0-64'!BV$1,'2016 population'!$A$3:$E$102,4,FALSE),"")</f>
        <v/>
      </c>
      <c r="BW92" s="21" t="str">
        <f>IF('Adjacent Counties'!BW92="x",VLOOKUP('2016 0-64'!BW$1,'2016 population'!$A$3:$E$102,4,FALSE),"")</f>
        <v/>
      </c>
      <c r="BX92" s="21" t="str">
        <f>IF('Adjacent Counties'!BX92="x",VLOOKUP('2016 0-64'!BX$1,'2016 population'!$A$3:$E$102,4,FALSE),"")</f>
        <v/>
      </c>
      <c r="BY92" s="21" t="str">
        <f>IF('Adjacent Counties'!BY92="x",VLOOKUP('2016 0-64'!BY$1,'2016 population'!$A$3:$E$102,4,FALSE),"")</f>
        <v/>
      </c>
      <c r="BZ92" s="21" t="str">
        <f>IF('Adjacent Counties'!BZ92="x",VLOOKUP('2016 0-64'!BZ$1,'2016 population'!$A$3:$E$102,4,FALSE),"")</f>
        <v/>
      </c>
      <c r="CA92" s="21" t="str">
        <f>IF('Adjacent Counties'!CA92="x",VLOOKUP('2016 0-64'!CA$1,'2016 population'!$A$3:$E$102,4,FALSE),"")</f>
        <v/>
      </c>
      <c r="CB92" s="21" t="str">
        <f>IF('Adjacent Counties'!CB92="x",VLOOKUP('2016 0-64'!CB$1,'2016 population'!$A$3:$E$102,4,FALSE),"")</f>
        <v/>
      </c>
      <c r="CC92" s="21" t="str">
        <f>IF('Adjacent Counties'!CC92="x",VLOOKUP('2016 0-64'!CC$1,'2016 population'!$A$3:$E$102,4,FALSE),"")</f>
        <v/>
      </c>
      <c r="CD92" s="21" t="str">
        <f>IF('Adjacent Counties'!CD92="x",VLOOKUP('2016 0-64'!CD$1,'2016 population'!$A$3:$E$102,4,FALSE),"")</f>
        <v/>
      </c>
      <c r="CE92" s="21" t="str">
        <f>IF('Adjacent Counties'!CE92="x",VLOOKUP('2016 0-64'!CE$1,'2016 population'!$A$3:$E$102,4,FALSE),"")</f>
        <v/>
      </c>
      <c r="CF92" s="21" t="str">
        <f>IF('Adjacent Counties'!CF92="x",VLOOKUP('2016 0-64'!CF$1,'2016 population'!$A$3:$E$102,4,FALSE),"")</f>
        <v/>
      </c>
      <c r="CG92" s="21" t="str">
        <f>IF('Adjacent Counties'!CG92="x",VLOOKUP('2016 0-64'!CG$1,'2016 population'!$A$3:$E$102,4,FALSE),"")</f>
        <v/>
      </c>
      <c r="CH92" s="21" t="str">
        <f>IF('Adjacent Counties'!CH92="x",VLOOKUP('2016 0-64'!CH$1,'2016 population'!$A$3:$E$102,4,FALSE),"")</f>
        <v/>
      </c>
      <c r="CI92" s="21" t="str">
        <f>IF('Adjacent Counties'!CI92="x",VLOOKUP('2016 0-64'!CI$1,'2016 population'!$A$3:$E$102,4,FALSE),"")</f>
        <v/>
      </c>
      <c r="CJ92" s="21" t="str">
        <f>IF('Adjacent Counties'!CJ92="x",VLOOKUP('2016 0-64'!CJ$1,'2016 population'!$A$3:$E$102,4,FALSE),"")</f>
        <v/>
      </c>
      <c r="CK92" s="21" t="str">
        <f>IF('Adjacent Counties'!CK92="x",VLOOKUP('2016 0-64'!CK$1,'2016 population'!$A$3:$E$102,4,FALSE),"")</f>
        <v/>
      </c>
      <c r="CL92" s="21" t="str">
        <f>IF('Adjacent Counties'!CL92="x",VLOOKUP('2016 0-64'!CL$1,'2016 population'!$A$3:$E$102,4,FALSE),"")</f>
        <v/>
      </c>
      <c r="CM92" s="21" t="str">
        <f>IF('Adjacent Counties'!CM92="x",VLOOKUP('2016 0-64'!CM$1,'2016 population'!$A$3:$E$102,4,FALSE),"")</f>
        <v/>
      </c>
      <c r="CN92" s="21">
        <f>IF('Adjacent Counties'!CN92="x",VLOOKUP('2016 0-64'!CN$1,'2016 population'!$A$3:$E$102,4,FALSE),"")</f>
        <v>2209</v>
      </c>
      <c r="CO92" s="21" t="str">
        <f>IF('Adjacent Counties'!CO92="x",VLOOKUP('2016 0-64'!CO$1,'2016 population'!$A$3:$E$102,4,FALSE),"")</f>
        <v/>
      </c>
      <c r="CP92" s="21">
        <f>IF('Adjacent Counties'!CP92="x",VLOOKUP('2016 0-64'!CP$1,'2016 population'!$A$3:$E$102,4,FALSE),"")</f>
        <v>1443</v>
      </c>
      <c r="CQ92" s="21" t="str">
        <f>IF('Adjacent Counties'!CQ92="x",VLOOKUP('2016 0-64'!CQ$1,'2016 population'!$A$3:$E$102,4,FALSE),"")</f>
        <v/>
      </c>
      <c r="CR92" s="21" t="str">
        <f>IF('Adjacent Counties'!CR92="x",VLOOKUP('2016 0-64'!CR$1,'2016 population'!$A$3:$E$102,4,FALSE),"")</f>
        <v/>
      </c>
      <c r="CS92" s="21" t="str">
        <f>IF('Adjacent Counties'!CS92="x",VLOOKUP('2016 0-64'!CS$1,'2016 population'!$A$3:$E$102,4,FALSE),"")</f>
        <v/>
      </c>
      <c r="CT92" s="21" t="str">
        <f>IF('Adjacent Counties'!CT92="x",VLOOKUP('2016 0-64'!CT$1,'2016 population'!$A$3:$E$102,4,FALSE),"")</f>
        <v/>
      </c>
      <c r="CU92" s="21" t="str">
        <f>IF('Adjacent Counties'!CU92="x",VLOOKUP('2016 0-64'!CU$1,'2016 population'!$A$3:$E$102,4,FALSE),"")</f>
        <v/>
      </c>
      <c r="CV92" s="21" t="str">
        <f>IF('Adjacent Counties'!CV92="x",VLOOKUP('2016 0-64'!CV$1,'2016 population'!$A$3:$E$102,4,FALSE),"")</f>
        <v/>
      </c>
      <c r="CW92" s="21" t="str">
        <f>IF('Adjacent Counties'!CW92="x",VLOOKUP('2016 0-64'!CW$1,'2016 population'!$A$3:$E$102,4,FALSE),"")</f>
        <v/>
      </c>
      <c r="CX92" s="21">
        <f t="shared" si="1"/>
        <v>9153</v>
      </c>
    </row>
    <row r="93" spans="1:102">
      <c r="A93" s="3" t="s">
        <v>91</v>
      </c>
      <c r="B93" s="21" t="str">
        <f>IF('Adjacent Counties'!B93="x",VLOOKUP('2016 0-64'!B$1,'2016 population'!$A$3:$E$102,4,FALSE),"")</f>
        <v/>
      </c>
      <c r="C93" s="21" t="str">
        <f>IF('Adjacent Counties'!C93="x",VLOOKUP('2016 0-64'!C$1,'2016 population'!$A$3:$E$102,4,FALSE),"")</f>
        <v/>
      </c>
      <c r="D93" s="21" t="str">
        <f>IF('Adjacent Counties'!D93="x",VLOOKUP('2016 0-64'!D$1,'2016 population'!$A$3:$E$102,4,FALSE),"")</f>
        <v/>
      </c>
      <c r="E93" s="21" t="str">
        <f>IF('Adjacent Counties'!E93="x",VLOOKUP('2016 0-64'!E$1,'2016 population'!$A$3:$E$102,4,FALSE),"")</f>
        <v/>
      </c>
      <c r="F93" s="21" t="str">
        <f>IF('Adjacent Counties'!F93="x",VLOOKUP('2016 0-64'!F$1,'2016 population'!$A$3:$E$102,4,FALSE),"")</f>
        <v/>
      </c>
      <c r="G93" s="21" t="str">
        <f>IF('Adjacent Counties'!G93="x",VLOOKUP('2016 0-64'!G$1,'2016 population'!$A$3:$E$102,4,FALSE),"")</f>
        <v/>
      </c>
      <c r="H93" s="21" t="str">
        <f>IF('Adjacent Counties'!H93="x",VLOOKUP('2016 0-64'!H$1,'2016 population'!$A$3:$E$102,4,FALSE),"")</f>
        <v/>
      </c>
      <c r="I93" s="21" t="str">
        <f>IF('Adjacent Counties'!I93="x",VLOOKUP('2016 0-64'!I$1,'2016 population'!$A$3:$E$102,4,FALSE),"")</f>
        <v/>
      </c>
      <c r="J93" s="21" t="str">
        <f>IF('Adjacent Counties'!J93="x",VLOOKUP('2016 0-64'!J$1,'2016 population'!$A$3:$E$102,4,FALSE),"")</f>
        <v/>
      </c>
      <c r="K93" s="21" t="str">
        <f>IF('Adjacent Counties'!K93="x",VLOOKUP('2016 0-64'!K$1,'2016 population'!$A$3:$E$102,4,FALSE),"")</f>
        <v/>
      </c>
      <c r="L93" s="21" t="str">
        <f>IF('Adjacent Counties'!L93="x",VLOOKUP('2016 0-64'!L$1,'2016 population'!$A$3:$E$102,4,FALSE),"")</f>
        <v/>
      </c>
      <c r="M93" s="21" t="str">
        <f>IF('Adjacent Counties'!M93="x",VLOOKUP('2016 0-64'!M$1,'2016 population'!$A$3:$E$102,4,FALSE),"")</f>
        <v/>
      </c>
      <c r="N93" s="21" t="str">
        <f>IF('Adjacent Counties'!N93="x",VLOOKUP('2016 0-64'!N$1,'2016 population'!$A$3:$E$102,4,FALSE),"")</f>
        <v/>
      </c>
      <c r="O93" s="21" t="str">
        <f>IF('Adjacent Counties'!O93="x",VLOOKUP('2016 0-64'!O$1,'2016 population'!$A$3:$E$102,4,FALSE),"")</f>
        <v/>
      </c>
      <c r="P93" s="21" t="str">
        <f>IF('Adjacent Counties'!P93="x",VLOOKUP('2016 0-64'!P$1,'2016 population'!$A$3:$E$102,4,FALSE),"")</f>
        <v/>
      </c>
      <c r="Q93" s="21" t="str">
        <f>IF('Adjacent Counties'!Q93="x",VLOOKUP('2016 0-64'!Q$1,'2016 population'!$A$3:$E$102,4,FALSE),"")</f>
        <v/>
      </c>
      <c r="R93" s="21" t="str">
        <f>IF('Adjacent Counties'!R93="x",VLOOKUP('2016 0-64'!R$1,'2016 population'!$A$3:$E$102,4,FALSE),"")</f>
        <v/>
      </c>
      <c r="S93" s="21" t="str">
        <f>IF('Adjacent Counties'!S93="x",VLOOKUP('2016 0-64'!S$1,'2016 population'!$A$3:$E$102,4,FALSE),"")</f>
        <v/>
      </c>
      <c r="T93" s="21">
        <f>IF('Adjacent Counties'!T93="x",VLOOKUP('2016 0-64'!T$1,'2016 population'!$A$3:$E$102,4,FALSE),"")</f>
        <v>4864</v>
      </c>
      <c r="U93" s="21" t="str">
        <f>IF('Adjacent Counties'!U93="x",VLOOKUP('2016 0-64'!U$1,'2016 population'!$A$3:$E$102,4,FALSE),"")</f>
        <v/>
      </c>
      <c r="V93" s="21" t="str">
        <f>IF('Adjacent Counties'!V93="x",VLOOKUP('2016 0-64'!V$1,'2016 population'!$A$3:$E$102,4,FALSE),"")</f>
        <v/>
      </c>
      <c r="W93" s="21" t="str">
        <f>IF('Adjacent Counties'!W93="x",VLOOKUP('2016 0-64'!W$1,'2016 population'!$A$3:$E$102,4,FALSE),"")</f>
        <v/>
      </c>
      <c r="X93" s="21" t="str">
        <f>IF('Adjacent Counties'!X93="x",VLOOKUP('2016 0-64'!X$1,'2016 population'!$A$3:$E$102,4,FALSE),"")</f>
        <v/>
      </c>
      <c r="Y93" s="21" t="str">
        <f>IF('Adjacent Counties'!Y93="x",VLOOKUP('2016 0-64'!Y$1,'2016 population'!$A$3:$E$102,4,FALSE),"")</f>
        <v/>
      </c>
      <c r="Z93" s="21" t="str">
        <f>IF('Adjacent Counties'!Z93="x",VLOOKUP('2016 0-64'!Z$1,'2016 population'!$A$3:$E$102,4,FALSE),"")</f>
        <v/>
      </c>
      <c r="AA93" s="21" t="str">
        <f>IF('Adjacent Counties'!AA93="x",VLOOKUP('2016 0-64'!AA$1,'2016 population'!$A$3:$E$102,4,FALSE),"")</f>
        <v/>
      </c>
      <c r="AB93" s="21" t="str">
        <f>IF('Adjacent Counties'!AB93="x",VLOOKUP('2016 0-64'!AB$1,'2016 population'!$A$3:$E$102,4,FALSE),"")</f>
        <v/>
      </c>
      <c r="AC93" s="21" t="str">
        <f>IF('Adjacent Counties'!AC93="x",VLOOKUP('2016 0-64'!AC$1,'2016 population'!$A$3:$E$102,4,FALSE),"")</f>
        <v/>
      </c>
      <c r="AD93" s="21" t="str">
        <f>IF('Adjacent Counties'!AD93="x",VLOOKUP('2016 0-64'!AD$1,'2016 population'!$A$3:$E$102,4,FALSE),"")</f>
        <v/>
      </c>
      <c r="AE93" s="21" t="str">
        <f>IF('Adjacent Counties'!AE93="x",VLOOKUP('2016 0-64'!AE$1,'2016 population'!$A$3:$E$102,4,FALSE),"")</f>
        <v/>
      </c>
      <c r="AF93" s="21" t="str">
        <f>IF('Adjacent Counties'!AF93="x",VLOOKUP('2016 0-64'!AF$1,'2016 population'!$A$3:$E$102,4,FALSE),"")</f>
        <v/>
      </c>
      <c r="AG93" s="21">
        <f>IF('Adjacent Counties'!AG93="x",VLOOKUP('2016 0-64'!AG$1,'2016 population'!$A$3:$E$102,4,FALSE),"")</f>
        <v>9175</v>
      </c>
      <c r="AH93" s="21" t="str">
        <f>IF('Adjacent Counties'!AH93="x",VLOOKUP('2016 0-64'!AH$1,'2016 population'!$A$3:$E$102,4,FALSE),"")</f>
        <v/>
      </c>
      <c r="AI93" s="21" t="str">
        <f>IF('Adjacent Counties'!AI93="x",VLOOKUP('2016 0-64'!AI$1,'2016 population'!$A$3:$E$102,4,FALSE),"")</f>
        <v/>
      </c>
      <c r="AJ93" s="21">
        <f>IF('Adjacent Counties'!AJ93="x",VLOOKUP('2016 0-64'!AJ$1,'2016 population'!$A$3:$E$102,4,FALSE),"")</f>
        <v>2882</v>
      </c>
      <c r="AK93" s="21" t="str">
        <f>IF('Adjacent Counties'!AK93="x",VLOOKUP('2016 0-64'!AK$1,'2016 population'!$A$3:$E$102,4,FALSE),"")</f>
        <v/>
      </c>
      <c r="AL93" s="21" t="str">
        <f>IF('Adjacent Counties'!AL93="x",VLOOKUP('2016 0-64'!AL$1,'2016 population'!$A$3:$E$102,4,FALSE),"")</f>
        <v/>
      </c>
      <c r="AM93" s="21" t="str">
        <f>IF('Adjacent Counties'!AM93="x",VLOOKUP('2016 0-64'!AM$1,'2016 population'!$A$3:$E$102,4,FALSE),"")</f>
        <v/>
      </c>
      <c r="AN93" s="21">
        <f>IF('Adjacent Counties'!AN93="x",VLOOKUP('2016 0-64'!AN$1,'2016 population'!$A$3:$E$102,4,FALSE),"")</f>
        <v>2619</v>
      </c>
      <c r="AO93" s="21" t="str">
        <f>IF('Adjacent Counties'!AO93="x",VLOOKUP('2016 0-64'!AO$1,'2016 population'!$A$3:$E$102,4,FALSE),"")</f>
        <v/>
      </c>
      <c r="AP93" s="21" t="str">
        <f>IF('Adjacent Counties'!AP93="x",VLOOKUP('2016 0-64'!AP$1,'2016 population'!$A$3:$E$102,4,FALSE),"")</f>
        <v/>
      </c>
      <c r="AQ93" s="21" t="str">
        <f>IF('Adjacent Counties'!AQ93="x",VLOOKUP('2016 0-64'!AQ$1,'2016 population'!$A$3:$E$102,4,FALSE),"")</f>
        <v/>
      </c>
      <c r="AR93" s="21">
        <f>IF('Adjacent Counties'!AR93="x",VLOOKUP('2016 0-64'!AR$1,'2016 population'!$A$3:$E$102,4,FALSE),"")</f>
        <v>4646</v>
      </c>
      <c r="AS93" s="21" t="str">
        <f>IF('Adjacent Counties'!AS93="x",VLOOKUP('2016 0-64'!AS$1,'2016 population'!$A$3:$E$102,4,FALSE),"")</f>
        <v/>
      </c>
      <c r="AT93" s="21" t="str">
        <f>IF('Adjacent Counties'!AT93="x",VLOOKUP('2016 0-64'!AT$1,'2016 population'!$A$3:$E$102,4,FALSE),"")</f>
        <v/>
      </c>
      <c r="AU93" s="21" t="str">
        <f>IF('Adjacent Counties'!AU93="x",VLOOKUP('2016 0-64'!AU$1,'2016 population'!$A$3:$E$102,4,FALSE),"")</f>
        <v/>
      </c>
      <c r="AV93" s="21" t="str">
        <f>IF('Adjacent Counties'!AV93="x",VLOOKUP('2016 0-64'!AV$1,'2016 population'!$A$3:$E$102,4,FALSE),"")</f>
        <v/>
      </c>
      <c r="AW93" s="21" t="str">
        <f>IF('Adjacent Counties'!AW93="x",VLOOKUP('2016 0-64'!AW$1,'2016 population'!$A$3:$E$102,4,FALSE),"")</f>
        <v/>
      </c>
      <c r="AX93" s="21" t="str">
        <f>IF('Adjacent Counties'!AX93="x",VLOOKUP('2016 0-64'!AX$1,'2016 population'!$A$3:$E$102,4,FALSE),"")</f>
        <v/>
      </c>
      <c r="AY93" s="21" t="str">
        <f>IF('Adjacent Counties'!AY93="x",VLOOKUP('2016 0-64'!AY$1,'2016 population'!$A$3:$E$102,4,FALSE),"")</f>
        <v/>
      </c>
      <c r="AZ93" s="21">
        <f>IF('Adjacent Counties'!AZ93="x",VLOOKUP('2016 0-64'!AZ$1,'2016 population'!$A$3:$E$102,4,FALSE),"")</f>
        <v>6440</v>
      </c>
      <c r="BA93" s="21" t="str">
        <f>IF('Adjacent Counties'!BA93="x",VLOOKUP('2016 0-64'!BA$1,'2016 population'!$A$3:$E$102,4,FALSE),"")</f>
        <v/>
      </c>
      <c r="BB93" s="21" t="str">
        <f>IF('Adjacent Counties'!BB93="x",VLOOKUP('2016 0-64'!BB$1,'2016 population'!$A$3:$E$102,4,FALSE),"")</f>
        <v/>
      </c>
      <c r="BC93" s="21" t="str">
        <f>IF('Adjacent Counties'!BC93="x",VLOOKUP('2016 0-64'!BC$1,'2016 population'!$A$3:$E$102,4,FALSE),"")</f>
        <v/>
      </c>
      <c r="BD93" s="21" t="str">
        <f>IF('Adjacent Counties'!BD93="x",VLOOKUP('2016 0-64'!BD$1,'2016 population'!$A$3:$E$102,4,FALSE),"")</f>
        <v/>
      </c>
      <c r="BE93" s="21" t="str">
        <f>IF('Adjacent Counties'!BE93="x",VLOOKUP('2016 0-64'!BE$1,'2016 population'!$A$3:$E$102,4,FALSE),"")</f>
        <v/>
      </c>
      <c r="BF93" s="21" t="str">
        <f>IF('Adjacent Counties'!BF93="x",VLOOKUP('2016 0-64'!BF$1,'2016 population'!$A$3:$E$102,4,FALSE),"")</f>
        <v/>
      </c>
      <c r="BG93" s="21" t="str">
        <f>IF('Adjacent Counties'!BG93="x",VLOOKUP('2016 0-64'!BG$1,'2016 population'!$A$3:$E$102,4,FALSE),"")</f>
        <v/>
      </c>
      <c r="BH93" s="21" t="str">
        <f>IF('Adjacent Counties'!BH93="x",VLOOKUP('2016 0-64'!BH$1,'2016 population'!$A$3:$E$102,4,FALSE),"")</f>
        <v/>
      </c>
      <c r="BI93" s="21" t="str">
        <f>IF('Adjacent Counties'!BI93="x",VLOOKUP('2016 0-64'!BI$1,'2016 population'!$A$3:$E$102,4,FALSE),"")</f>
        <v/>
      </c>
      <c r="BJ93" s="21" t="str">
        <f>IF('Adjacent Counties'!BJ93="x",VLOOKUP('2016 0-64'!BJ$1,'2016 population'!$A$3:$E$102,4,FALSE),"")</f>
        <v/>
      </c>
      <c r="BK93" s="21" t="str">
        <f>IF('Adjacent Counties'!BK93="x",VLOOKUP('2016 0-64'!BK$1,'2016 population'!$A$3:$E$102,4,FALSE),"")</f>
        <v/>
      </c>
      <c r="BL93" s="21" t="str">
        <f>IF('Adjacent Counties'!BL93="x",VLOOKUP('2016 0-64'!BL$1,'2016 population'!$A$3:$E$102,4,FALSE),"")</f>
        <v/>
      </c>
      <c r="BM93" s="21">
        <f>IF('Adjacent Counties'!BM93="x",VLOOKUP('2016 0-64'!BM$1,'2016 population'!$A$3:$E$102,4,FALSE),"")</f>
        <v>4465</v>
      </c>
      <c r="BN93" s="21" t="str">
        <f>IF('Adjacent Counties'!BN93="x",VLOOKUP('2016 0-64'!BN$1,'2016 population'!$A$3:$E$102,4,FALSE),"")</f>
        <v/>
      </c>
      <c r="BO93" s="21" t="str">
        <f>IF('Adjacent Counties'!BO93="x",VLOOKUP('2016 0-64'!BO$1,'2016 population'!$A$3:$E$102,4,FALSE),"")</f>
        <v/>
      </c>
      <c r="BP93" s="21" t="str">
        <f>IF('Adjacent Counties'!BP93="x",VLOOKUP('2016 0-64'!BP$1,'2016 population'!$A$3:$E$102,4,FALSE),"")</f>
        <v/>
      </c>
      <c r="BQ93" s="21" t="str">
        <f>IF('Adjacent Counties'!BQ93="x",VLOOKUP('2016 0-64'!BQ$1,'2016 population'!$A$3:$E$102,4,FALSE),"")</f>
        <v/>
      </c>
      <c r="BR93" s="21" t="str">
        <f>IF('Adjacent Counties'!BR93="x",VLOOKUP('2016 0-64'!BR$1,'2016 population'!$A$3:$E$102,4,FALSE),"")</f>
        <v/>
      </c>
      <c r="BS93" s="21" t="str">
        <f>IF('Adjacent Counties'!BS93="x",VLOOKUP('2016 0-64'!BS$1,'2016 population'!$A$3:$E$102,4,FALSE),"")</f>
        <v/>
      </c>
      <c r="BT93" s="21" t="str">
        <f>IF('Adjacent Counties'!BT93="x",VLOOKUP('2016 0-64'!BT$1,'2016 population'!$A$3:$E$102,4,FALSE),"")</f>
        <v/>
      </c>
      <c r="BU93" s="21" t="str">
        <f>IF('Adjacent Counties'!BU93="x",VLOOKUP('2016 0-64'!BU$1,'2016 population'!$A$3:$E$102,4,FALSE),"")</f>
        <v/>
      </c>
      <c r="BV93" s="21" t="str">
        <f>IF('Adjacent Counties'!BV93="x",VLOOKUP('2016 0-64'!BV$1,'2016 population'!$A$3:$E$102,4,FALSE),"")</f>
        <v/>
      </c>
      <c r="BW93" s="21" t="str">
        <f>IF('Adjacent Counties'!BW93="x",VLOOKUP('2016 0-64'!BW$1,'2016 population'!$A$3:$E$102,4,FALSE),"")</f>
        <v/>
      </c>
      <c r="BX93" s="21" t="str">
        <f>IF('Adjacent Counties'!BX93="x",VLOOKUP('2016 0-64'!BX$1,'2016 population'!$A$3:$E$102,4,FALSE),"")</f>
        <v/>
      </c>
      <c r="BY93" s="21" t="str">
        <f>IF('Adjacent Counties'!BY93="x",VLOOKUP('2016 0-64'!BY$1,'2016 population'!$A$3:$E$102,4,FALSE),"")</f>
        <v/>
      </c>
      <c r="BZ93" s="21" t="str">
        <f>IF('Adjacent Counties'!BZ93="x",VLOOKUP('2016 0-64'!BZ$1,'2016 population'!$A$3:$E$102,4,FALSE),"")</f>
        <v/>
      </c>
      <c r="CA93" s="21" t="str">
        <f>IF('Adjacent Counties'!CA93="x",VLOOKUP('2016 0-64'!CA$1,'2016 population'!$A$3:$E$102,4,FALSE),"")</f>
        <v/>
      </c>
      <c r="CB93" s="21" t="str">
        <f>IF('Adjacent Counties'!CB93="x",VLOOKUP('2016 0-64'!CB$1,'2016 population'!$A$3:$E$102,4,FALSE),"")</f>
        <v/>
      </c>
      <c r="CC93" s="21" t="str">
        <f>IF('Adjacent Counties'!CC93="x",VLOOKUP('2016 0-64'!CC$1,'2016 population'!$A$3:$E$102,4,FALSE),"")</f>
        <v/>
      </c>
      <c r="CD93" s="21" t="str">
        <f>IF('Adjacent Counties'!CD93="x",VLOOKUP('2016 0-64'!CD$1,'2016 population'!$A$3:$E$102,4,FALSE),"")</f>
        <v/>
      </c>
      <c r="CE93" s="21" t="str">
        <f>IF('Adjacent Counties'!CE93="x",VLOOKUP('2016 0-64'!CE$1,'2016 population'!$A$3:$E$102,4,FALSE),"")</f>
        <v/>
      </c>
      <c r="CF93" s="21" t="str">
        <f>IF('Adjacent Counties'!CF93="x",VLOOKUP('2016 0-64'!CF$1,'2016 population'!$A$3:$E$102,4,FALSE),"")</f>
        <v/>
      </c>
      <c r="CG93" s="21" t="str">
        <f>IF('Adjacent Counties'!CG93="x",VLOOKUP('2016 0-64'!CG$1,'2016 population'!$A$3:$E$102,4,FALSE),"")</f>
        <v/>
      </c>
      <c r="CH93" s="21" t="str">
        <f>IF('Adjacent Counties'!CH93="x",VLOOKUP('2016 0-64'!CH$1,'2016 population'!$A$3:$E$102,4,FALSE),"")</f>
        <v/>
      </c>
      <c r="CI93" s="21" t="str">
        <f>IF('Adjacent Counties'!CI93="x",VLOOKUP('2016 0-64'!CI$1,'2016 population'!$A$3:$E$102,4,FALSE),"")</f>
        <v/>
      </c>
      <c r="CJ93" s="21" t="str">
        <f>IF('Adjacent Counties'!CJ93="x",VLOOKUP('2016 0-64'!CJ$1,'2016 population'!$A$3:$E$102,4,FALSE),"")</f>
        <v/>
      </c>
      <c r="CK93" s="21" t="str">
        <f>IF('Adjacent Counties'!CK93="x",VLOOKUP('2016 0-64'!CK$1,'2016 population'!$A$3:$E$102,4,FALSE),"")</f>
        <v/>
      </c>
      <c r="CL93" s="21" t="str">
        <f>IF('Adjacent Counties'!CL93="x",VLOOKUP('2016 0-64'!CL$1,'2016 population'!$A$3:$E$102,4,FALSE),"")</f>
        <v/>
      </c>
      <c r="CM93" s="21" t="str">
        <f>IF('Adjacent Counties'!CM93="x",VLOOKUP('2016 0-64'!CM$1,'2016 population'!$A$3:$E$102,4,FALSE),"")</f>
        <v/>
      </c>
      <c r="CN93" s="21" t="str">
        <f>IF('Adjacent Counties'!CN93="x",VLOOKUP('2016 0-64'!CN$1,'2016 population'!$A$3:$E$102,4,FALSE),"")</f>
        <v/>
      </c>
      <c r="CO93" s="21">
        <f>IF('Adjacent Counties'!CO93="x",VLOOKUP('2016 0-64'!CO$1,'2016 population'!$A$3:$E$102,4,FALSE),"")</f>
        <v>29497</v>
      </c>
      <c r="CP93" s="21" t="str">
        <f>IF('Adjacent Counties'!CP93="x",VLOOKUP('2016 0-64'!CP$1,'2016 population'!$A$3:$E$102,4,FALSE),"")</f>
        <v/>
      </c>
      <c r="CQ93" s="21" t="str">
        <f>IF('Adjacent Counties'!CQ93="x",VLOOKUP('2016 0-64'!CQ$1,'2016 population'!$A$3:$E$102,4,FALSE),"")</f>
        <v/>
      </c>
      <c r="CR93" s="21" t="str">
        <f>IF('Adjacent Counties'!CR93="x",VLOOKUP('2016 0-64'!CR$1,'2016 population'!$A$3:$E$102,4,FALSE),"")</f>
        <v/>
      </c>
      <c r="CS93" s="21" t="str">
        <f>IF('Adjacent Counties'!CS93="x",VLOOKUP('2016 0-64'!CS$1,'2016 population'!$A$3:$E$102,4,FALSE),"")</f>
        <v/>
      </c>
      <c r="CT93" s="21" t="str">
        <f>IF('Adjacent Counties'!CT93="x",VLOOKUP('2016 0-64'!CT$1,'2016 population'!$A$3:$E$102,4,FALSE),"")</f>
        <v/>
      </c>
      <c r="CU93" s="21" t="str">
        <f>IF('Adjacent Counties'!CU93="x",VLOOKUP('2016 0-64'!CU$1,'2016 population'!$A$3:$E$102,4,FALSE),"")</f>
        <v/>
      </c>
      <c r="CV93" s="21" t="str">
        <f>IF('Adjacent Counties'!CV93="x",VLOOKUP('2016 0-64'!CV$1,'2016 population'!$A$3:$E$102,4,FALSE),"")</f>
        <v/>
      </c>
      <c r="CW93" s="21" t="str">
        <f>IF('Adjacent Counties'!CW93="x",VLOOKUP('2016 0-64'!CW$1,'2016 population'!$A$3:$E$102,4,FALSE),"")</f>
        <v/>
      </c>
      <c r="CX93" s="21">
        <f t="shared" si="1"/>
        <v>64588</v>
      </c>
    </row>
    <row r="94" spans="1:102">
      <c r="A94" s="3" t="s">
        <v>92</v>
      </c>
      <c r="B94" s="21" t="str">
        <f>IF('Adjacent Counties'!B94="x",VLOOKUP('2016 0-64'!B$1,'2016 population'!$A$3:$E$102,4,FALSE),"")</f>
        <v/>
      </c>
      <c r="C94" s="21" t="str">
        <f>IF('Adjacent Counties'!C94="x",VLOOKUP('2016 0-64'!C$1,'2016 population'!$A$3:$E$102,4,FALSE),"")</f>
        <v/>
      </c>
      <c r="D94" s="21" t="str">
        <f>IF('Adjacent Counties'!D94="x",VLOOKUP('2016 0-64'!D$1,'2016 population'!$A$3:$E$102,4,FALSE),"")</f>
        <v/>
      </c>
      <c r="E94" s="21" t="str">
        <f>IF('Adjacent Counties'!E94="x",VLOOKUP('2016 0-64'!E$1,'2016 population'!$A$3:$E$102,4,FALSE),"")</f>
        <v/>
      </c>
      <c r="F94" s="21" t="str">
        <f>IF('Adjacent Counties'!F94="x",VLOOKUP('2016 0-64'!F$1,'2016 population'!$A$3:$E$102,4,FALSE),"")</f>
        <v/>
      </c>
      <c r="G94" s="21" t="str">
        <f>IF('Adjacent Counties'!G94="x",VLOOKUP('2016 0-64'!G$1,'2016 population'!$A$3:$E$102,4,FALSE),"")</f>
        <v/>
      </c>
      <c r="H94" s="21" t="str">
        <f>IF('Adjacent Counties'!H94="x",VLOOKUP('2016 0-64'!H$1,'2016 population'!$A$3:$E$102,4,FALSE),"")</f>
        <v/>
      </c>
      <c r="I94" s="21" t="str">
        <f>IF('Adjacent Counties'!I94="x",VLOOKUP('2016 0-64'!I$1,'2016 population'!$A$3:$E$102,4,FALSE),"")</f>
        <v/>
      </c>
      <c r="J94" s="21" t="str">
        <f>IF('Adjacent Counties'!J94="x",VLOOKUP('2016 0-64'!J$1,'2016 population'!$A$3:$E$102,4,FALSE),"")</f>
        <v/>
      </c>
      <c r="K94" s="21" t="str">
        <f>IF('Adjacent Counties'!K94="x",VLOOKUP('2016 0-64'!K$1,'2016 population'!$A$3:$E$102,4,FALSE),"")</f>
        <v/>
      </c>
      <c r="L94" s="21" t="str">
        <f>IF('Adjacent Counties'!L94="x",VLOOKUP('2016 0-64'!L$1,'2016 population'!$A$3:$E$102,4,FALSE),"")</f>
        <v/>
      </c>
      <c r="M94" s="21" t="str">
        <f>IF('Adjacent Counties'!M94="x",VLOOKUP('2016 0-64'!M$1,'2016 population'!$A$3:$E$102,4,FALSE),"")</f>
        <v/>
      </c>
      <c r="N94" s="21" t="str">
        <f>IF('Adjacent Counties'!N94="x",VLOOKUP('2016 0-64'!N$1,'2016 population'!$A$3:$E$102,4,FALSE),"")</f>
        <v/>
      </c>
      <c r="O94" s="21" t="str">
        <f>IF('Adjacent Counties'!O94="x",VLOOKUP('2016 0-64'!O$1,'2016 population'!$A$3:$E$102,4,FALSE),"")</f>
        <v/>
      </c>
      <c r="P94" s="21" t="str">
        <f>IF('Adjacent Counties'!P94="x",VLOOKUP('2016 0-64'!P$1,'2016 population'!$A$3:$E$102,4,FALSE),"")</f>
        <v/>
      </c>
      <c r="Q94" s="21" t="str">
        <f>IF('Adjacent Counties'!Q94="x",VLOOKUP('2016 0-64'!Q$1,'2016 population'!$A$3:$E$102,4,FALSE),"")</f>
        <v/>
      </c>
      <c r="R94" s="21" t="str">
        <f>IF('Adjacent Counties'!R94="x",VLOOKUP('2016 0-64'!R$1,'2016 population'!$A$3:$E$102,4,FALSE),"")</f>
        <v/>
      </c>
      <c r="S94" s="21" t="str">
        <f>IF('Adjacent Counties'!S94="x",VLOOKUP('2016 0-64'!S$1,'2016 population'!$A$3:$E$102,4,FALSE),"")</f>
        <v/>
      </c>
      <c r="T94" s="21" t="str">
        <f>IF('Adjacent Counties'!T94="x",VLOOKUP('2016 0-64'!T$1,'2016 population'!$A$3:$E$102,4,FALSE),"")</f>
        <v/>
      </c>
      <c r="U94" s="21" t="str">
        <f>IF('Adjacent Counties'!U94="x",VLOOKUP('2016 0-64'!U$1,'2016 population'!$A$3:$E$102,4,FALSE),"")</f>
        <v/>
      </c>
      <c r="V94" s="21" t="str">
        <f>IF('Adjacent Counties'!V94="x",VLOOKUP('2016 0-64'!V$1,'2016 population'!$A$3:$E$102,4,FALSE),"")</f>
        <v/>
      </c>
      <c r="W94" s="21" t="str">
        <f>IF('Adjacent Counties'!W94="x",VLOOKUP('2016 0-64'!W$1,'2016 population'!$A$3:$E$102,4,FALSE),"")</f>
        <v/>
      </c>
      <c r="X94" s="21" t="str">
        <f>IF('Adjacent Counties'!X94="x",VLOOKUP('2016 0-64'!X$1,'2016 population'!$A$3:$E$102,4,FALSE),"")</f>
        <v/>
      </c>
      <c r="Y94" s="21" t="str">
        <f>IF('Adjacent Counties'!Y94="x",VLOOKUP('2016 0-64'!Y$1,'2016 population'!$A$3:$E$102,4,FALSE),"")</f>
        <v/>
      </c>
      <c r="Z94" s="21" t="str">
        <f>IF('Adjacent Counties'!Z94="x",VLOOKUP('2016 0-64'!Z$1,'2016 population'!$A$3:$E$102,4,FALSE),"")</f>
        <v/>
      </c>
      <c r="AA94" s="21" t="str">
        <f>IF('Adjacent Counties'!AA94="x",VLOOKUP('2016 0-64'!AA$1,'2016 population'!$A$3:$E$102,4,FALSE),"")</f>
        <v/>
      </c>
      <c r="AB94" s="21" t="str">
        <f>IF('Adjacent Counties'!AB94="x",VLOOKUP('2016 0-64'!AB$1,'2016 population'!$A$3:$E$102,4,FALSE),"")</f>
        <v/>
      </c>
      <c r="AC94" s="21" t="str">
        <f>IF('Adjacent Counties'!AC94="x",VLOOKUP('2016 0-64'!AC$1,'2016 population'!$A$3:$E$102,4,FALSE),"")</f>
        <v/>
      </c>
      <c r="AD94" s="21" t="str">
        <f>IF('Adjacent Counties'!AD94="x",VLOOKUP('2016 0-64'!AD$1,'2016 population'!$A$3:$E$102,4,FALSE),"")</f>
        <v/>
      </c>
      <c r="AE94" s="21" t="str">
        <f>IF('Adjacent Counties'!AE94="x",VLOOKUP('2016 0-64'!AE$1,'2016 population'!$A$3:$E$102,4,FALSE),"")</f>
        <v/>
      </c>
      <c r="AF94" s="21" t="str">
        <f>IF('Adjacent Counties'!AF94="x",VLOOKUP('2016 0-64'!AF$1,'2016 population'!$A$3:$E$102,4,FALSE),"")</f>
        <v/>
      </c>
      <c r="AG94" s="21" t="str">
        <f>IF('Adjacent Counties'!AG94="x",VLOOKUP('2016 0-64'!AG$1,'2016 population'!$A$3:$E$102,4,FALSE),"")</f>
        <v/>
      </c>
      <c r="AH94" s="21" t="str">
        <f>IF('Adjacent Counties'!AH94="x",VLOOKUP('2016 0-64'!AH$1,'2016 population'!$A$3:$E$102,4,FALSE),"")</f>
        <v/>
      </c>
      <c r="AI94" s="21" t="str">
        <f>IF('Adjacent Counties'!AI94="x",VLOOKUP('2016 0-64'!AI$1,'2016 population'!$A$3:$E$102,4,FALSE),"")</f>
        <v/>
      </c>
      <c r="AJ94" s="21">
        <f>IF('Adjacent Counties'!AJ94="x",VLOOKUP('2016 0-64'!AJ$1,'2016 population'!$A$3:$E$102,4,FALSE),"")</f>
        <v>2882</v>
      </c>
      <c r="AK94" s="21" t="str">
        <f>IF('Adjacent Counties'!AK94="x",VLOOKUP('2016 0-64'!AK$1,'2016 population'!$A$3:$E$102,4,FALSE),"")</f>
        <v/>
      </c>
      <c r="AL94" s="21" t="str">
        <f>IF('Adjacent Counties'!AL94="x",VLOOKUP('2016 0-64'!AL$1,'2016 population'!$A$3:$E$102,4,FALSE),"")</f>
        <v/>
      </c>
      <c r="AM94" s="21" t="str">
        <f>IF('Adjacent Counties'!AM94="x",VLOOKUP('2016 0-64'!AM$1,'2016 population'!$A$3:$E$102,4,FALSE),"")</f>
        <v/>
      </c>
      <c r="AN94" s="21" t="str">
        <f>IF('Adjacent Counties'!AN94="x",VLOOKUP('2016 0-64'!AN$1,'2016 population'!$A$3:$E$102,4,FALSE),"")</f>
        <v/>
      </c>
      <c r="AO94" s="21" t="str">
        <f>IF('Adjacent Counties'!AO94="x",VLOOKUP('2016 0-64'!AO$1,'2016 population'!$A$3:$E$102,4,FALSE),"")</f>
        <v/>
      </c>
      <c r="AP94" s="21" t="str">
        <f>IF('Adjacent Counties'!AP94="x",VLOOKUP('2016 0-64'!AP$1,'2016 population'!$A$3:$E$102,4,FALSE),"")</f>
        <v/>
      </c>
      <c r="AQ94" s="21">
        <f>IF('Adjacent Counties'!AQ94="x",VLOOKUP('2016 0-64'!AQ$1,'2016 population'!$A$3:$E$102,4,FALSE),"")</f>
        <v>3029</v>
      </c>
      <c r="AR94" s="21" t="str">
        <f>IF('Adjacent Counties'!AR94="x",VLOOKUP('2016 0-64'!AR$1,'2016 population'!$A$3:$E$102,4,FALSE),"")</f>
        <v/>
      </c>
      <c r="AS94" s="21" t="str">
        <f>IF('Adjacent Counties'!AS94="x",VLOOKUP('2016 0-64'!AS$1,'2016 population'!$A$3:$E$102,4,FALSE),"")</f>
        <v/>
      </c>
      <c r="AT94" s="21" t="str">
        <f>IF('Adjacent Counties'!AT94="x",VLOOKUP('2016 0-64'!AT$1,'2016 population'!$A$3:$E$102,4,FALSE),"")</f>
        <v/>
      </c>
      <c r="AU94" s="21" t="str">
        <f>IF('Adjacent Counties'!AU94="x",VLOOKUP('2016 0-64'!AU$1,'2016 population'!$A$3:$E$102,4,FALSE),"")</f>
        <v/>
      </c>
      <c r="AV94" s="21" t="str">
        <f>IF('Adjacent Counties'!AV94="x",VLOOKUP('2016 0-64'!AV$1,'2016 population'!$A$3:$E$102,4,FALSE),"")</f>
        <v/>
      </c>
      <c r="AW94" s="21" t="str">
        <f>IF('Adjacent Counties'!AW94="x",VLOOKUP('2016 0-64'!AW$1,'2016 population'!$A$3:$E$102,4,FALSE),"")</f>
        <v/>
      </c>
      <c r="AX94" s="21" t="str">
        <f>IF('Adjacent Counties'!AX94="x",VLOOKUP('2016 0-64'!AX$1,'2016 population'!$A$3:$E$102,4,FALSE),"")</f>
        <v/>
      </c>
      <c r="AY94" s="21" t="str">
        <f>IF('Adjacent Counties'!AY94="x",VLOOKUP('2016 0-64'!AY$1,'2016 population'!$A$3:$E$102,4,FALSE),"")</f>
        <v/>
      </c>
      <c r="AZ94" s="21" t="str">
        <f>IF('Adjacent Counties'!AZ94="x",VLOOKUP('2016 0-64'!AZ$1,'2016 population'!$A$3:$E$102,4,FALSE),"")</f>
        <v/>
      </c>
      <c r="BA94" s="21" t="str">
        <f>IF('Adjacent Counties'!BA94="x",VLOOKUP('2016 0-64'!BA$1,'2016 population'!$A$3:$E$102,4,FALSE),"")</f>
        <v/>
      </c>
      <c r="BB94" s="21" t="str">
        <f>IF('Adjacent Counties'!BB94="x",VLOOKUP('2016 0-64'!BB$1,'2016 population'!$A$3:$E$102,4,FALSE),"")</f>
        <v/>
      </c>
      <c r="BC94" s="21" t="str">
        <f>IF('Adjacent Counties'!BC94="x",VLOOKUP('2016 0-64'!BC$1,'2016 population'!$A$3:$E$102,4,FALSE),"")</f>
        <v/>
      </c>
      <c r="BD94" s="21" t="str">
        <f>IF('Adjacent Counties'!BD94="x",VLOOKUP('2016 0-64'!BD$1,'2016 population'!$A$3:$E$102,4,FALSE),"")</f>
        <v/>
      </c>
      <c r="BE94" s="21" t="str">
        <f>IF('Adjacent Counties'!BE94="x",VLOOKUP('2016 0-64'!BE$1,'2016 population'!$A$3:$E$102,4,FALSE),"")</f>
        <v/>
      </c>
      <c r="BF94" s="21" t="str">
        <f>IF('Adjacent Counties'!BF94="x",VLOOKUP('2016 0-64'!BF$1,'2016 population'!$A$3:$E$102,4,FALSE),"")</f>
        <v/>
      </c>
      <c r="BG94" s="21" t="str">
        <f>IF('Adjacent Counties'!BG94="x",VLOOKUP('2016 0-64'!BG$1,'2016 population'!$A$3:$E$102,4,FALSE),"")</f>
        <v/>
      </c>
      <c r="BH94" s="21" t="str">
        <f>IF('Adjacent Counties'!BH94="x",VLOOKUP('2016 0-64'!BH$1,'2016 population'!$A$3:$E$102,4,FALSE),"")</f>
        <v/>
      </c>
      <c r="BI94" s="21" t="str">
        <f>IF('Adjacent Counties'!BI94="x",VLOOKUP('2016 0-64'!BI$1,'2016 population'!$A$3:$E$102,4,FALSE),"")</f>
        <v/>
      </c>
      <c r="BJ94" s="21" t="str">
        <f>IF('Adjacent Counties'!BJ94="x",VLOOKUP('2016 0-64'!BJ$1,'2016 population'!$A$3:$E$102,4,FALSE),"")</f>
        <v/>
      </c>
      <c r="BK94" s="21" t="str">
        <f>IF('Adjacent Counties'!BK94="x",VLOOKUP('2016 0-64'!BK$1,'2016 population'!$A$3:$E$102,4,FALSE),"")</f>
        <v/>
      </c>
      <c r="BL94" s="21" t="str">
        <f>IF('Adjacent Counties'!BL94="x",VLOOKUP('2016 0-64'!BL$1,'2016 population'!$A$3:$E$102,4,FALSE),"")</f>
        <v/>
      </c>
      <c r="BM94" s="21">
        <f>IF('Adjacent Counties'!BM94="x",VLOOKUP('2016 0-64'!BM$1,'2016 population'!$A$3:$E$102,4,FALSE),"")</f>
        <v>4465</v>
      </c>
      <c r="BN94" s="21" t="str">
        <f>IF('Adjacent Counties'!BN94="x",VLOOKUP('2016 0-64'!BN$1,'2016 population'!$A$3:$E$102,4,FALSE),"")</f>
        <v/>
      </c>
      <c r="BO94" s="21" t="str">
        <f>IF('Adjacent Counties'!BO94="x",VLOOKUP('2016 0-64'!BO$1,'2016 population'!$A$3:$E$102,4,FALSE),"")</f>
        <v/>
      </c>
      <c r="BP94" s="21" t="str">
        <f>IF('Adjacent Counties'!BP94="x",VLOOKUP('2016 0-64'!BP$1,'2016 population'!$A$3:$E$102,4,FALSE),"")</f>
        <v/>
      </c>
      <c r="BQ94" s="21" t="str">
        <f>IF('Adjacent Counties'!BQ94="x",VLOOKUP('2016 0-64'!BQ$1,'2016 population'!$A$3:$E$102,4,FALSE),"")</f>
        <v/>
      </c>
      <c r="BR94" s="21" t="str">
        <f>IF('Adjacent Counties'!BR94="x",VLOOKUP('2016 0-64'!BR$1,'2016 population'!$A$3:$E$102,4,FALSE),"")</f>
        <v/>
      </c>
      <c r="BS94" s="21" t="str">
        <f>IF('Adjacent Counties'!BS94="x",VLOOKUP('2016 0-64'!BS$1,'2016 population'!$A$3:$E$102,4,FALSE),"")</f>
        <v/>
      </c>
      <c r="BT94" s="21" t="str">
        <f>IF('Adjacent Counties'!BT94="x",VLOOKUP('2016 0-64'!BT$1,'2016 population'!$A$3:$E$102,4,FALSE),"")</f>
        <v/>
      </c>
      <c r="BU94" s="21" t="str">
        <f>IF('Adjacent Counties'!BU94="x",VLOOKUP('2016 0-64'!BU$1,'2016 population'!$A$3:$E$102,4,FALSE),"")</f>
        <v/>
      </c>
      <c r="BV94" s="21" t="str">
        <f>IF('Adjacent Counties'!BV94="x",VLOOKUP('2016 0-64'!BV$1,'2016 population'!$A$3:$E$102,4,FALSE),"")</f>
        <v/>
      </c>
      <c r="BW94" s="21" t="str">
        <f>IF('Adjacent Counties'!BW94="x",VLOOKUP('2016 0-64'!BW$1,'2016 population'!$A$3:$E$102,4,FALSE),"")</f>
        <v/>
      </c>
      <c r="BX94" s="21" t="str">
        <f>IF('Adjacent Counties'!BX94="x",VLOOKUP('2016 0-64'!BX$1,'2016 population'!$A$3:$E$102,4,FALSE),"")</f>
        <v/>
      </c>
      <c r="BY94" s="21" t="str">
        <f>IF('Adjacent Counties'!BY94="x",VLOOKUP('2016 0-64'!BY$1,'2016 population'!$A$3:$E$102,4,FALSE),"")</f>
        <v/>
      </c>
      <c r="BZ94" s="21" t="str">
        <f>IF('Adjacent Counties'!BZ94="x",VLOOKUP('2016 0-64'!BZ$1,'2016 population'!$A$3:$E$102,4,FALSE),"")</f>
        <v/>
      </c>
      <c r="CA94" s="21" t="str">
        <f>IF('Adjacent Counties'!CA94="x",VLOOKUP('2016 0-64'!CA$1,'2016 population'!$A$3:$E$102,4,FALSE),"")</f>
        <v/>
      </c>
      <c r="CB94" s="21" t="str">
        <f>IF('Adjacent Counties'!CB94="x",VLOOKUP('2016 0-64'!CB$1,'2016 population'!$A$3:$E$102,4,FALSE),"")</f>
        <v/>
      </c>
      <c r="CC94" s="21" t="str">
        <f>IF('Adjacent Counties'!CC94="x",VLOOKUP('2016 0-64'!CC$1,'2016 population'!$A$3:$E$102,4,FALSE),"")</f>
        <v/>
      </c>
      <c r="CD94" s="21" t="str">
        <f>IF('Adjacent Counties'!CD94="x",VLOOKUP('2016 0-64'!CD$1,'2016 population'!$A$3:$E$102,4,FALSE),"")</f>
        <v/>
      </c>
      <c r="CE94" s="21" t="str">
        <f>IF('Adjacent Counties'!CE94="x",VLOOKUP('2016 0-64'!CE$1,'2016 population'!$A$3:$E$102,4,FALSE),"")</f>
        <v/>
      </c>
      <c r="CF94" s="21" t="str">
        <f>IF('Adjacent Counties'!CF94="x",VLOOKUP('2016 0-64'!CF$1,'2016 population'!$A$3:$E$102,4,FALSE),"")</f>
        <v/>
      </c>
      <c r="CG94" s="21" t="str">
        <f>IF('Adjacent Counties'!CG94="x",VLOOKUP('2016 0-64'!CG$1,'2016 population'!$A$3:$E$102,4,FALSE),"")</f>
        <v/>
      </c>
      <c r="CH94" s="21" t="str">
        <f>IF('Adjacent Counties'!CH94="x",VLOOKUP('2016 0-64'!CH$1,'2016 population'!$A$3:$E$102,4,FALSE),"")</f>
        <v/>
      </c>
      <c r="CI94" s="21" t="str">
        <f>IF('Adjacent Counties'!CI94="x",VLOOKUP('2016 0-64'!CI$1,'2016 population'!$A$3:$E$102,4,FALSE),"")</f>
        <v/>
      </c>
      <c r="CJ94" s="21" t="str">
        <f>IF('Adjacent Counties'!CJ94="x",VLOOKUP('2016 0-64'!CJ$1,'2016 population'!$A$3:$E$102,4,FALSE),"")</f>
        <v/>
      </c>
      <c r="CK94" s="21" t="str">
        <f>IF('Adjacent Counties'!CK94="x",VLOOKUP('2016 0-64'!CK$1,'2016 population'!$A$3:$E$102,4,FALSE),"")</f>
        <v/>
      </c>
      <c r="CL94" s="21" t="str">
        <f>IF('Adjacent Counties'!CL94="x",VLOOKUP('2016 0-64'!CL$1,'2016 population'!$A$3:$E$102,4,FALSE),"")</f>
        <v/>
      </c>
      <c r="CM94" s="21" t="str">
        <f>IF('Adjacent Counties'!CM94="x",VLOOKUP('2016 0-64'!CM$1,'2016 population'!$A$3:$E$102,4,FALSE),"")</f>
        <v/>
      </c>
      <c r="CN94" s="21">
        <f>IF('Adjacent Counties'!CN94="x",VLOOKUP('2016 0-64'!CN$1,'2016 population'!$A$3:$E$102,4,FALSE),"")</f>
        <v>2209</v>
      </c>
      <c r="CO94" s="21" t="str">
        <f>IF('Adjacent Counties'!CO94="x",VLOOKUP('2016 0-64'!CO$1,'2016 population'!$A$3:$E$102,4,FALSE),"")</f>
        <v/>
      </c>
      <c r="CP94" s="21">
        <f>IF('Adjacent Counties'!CP94="x",VLOOKUP('2016 0-64'!CP$1,'2016 population'!$A$3:$E$102,4,FALSE),"")</f>
        <v>1443</v>
      </c>
      <c r="CQ94" s="21" t="str">
        <f>IF('Adjacent Counties'!CQ94="x",VLOOKUP('2016 0-64'!CQ$1,'2016 population'!$A$3:$E$102,4,FALSE),"")</f>
        <v/>
      </c>
      <c r="CR94" s="21" t="str">
        <f>IF('Adjacent Counties'!CR94="x",VLOOKUP('2016 0-64'!CR$1,'2016 population'!$A$3:$E$102,4,FALSE),"")</f>
        <v/>
      </c>
      <c r="CS94" s="21" t="str">
        <f>IF('Adjacent Counties'!CS94="x",VLOOKUP('2016 0-64'!CS$1,'2016 population'!$A$3:$E$102,4,FALSE),"")</f>
        <v/>
      </c>
      <c r="CT94" s="21" t="str">
        <f>IF('Adjacent Counties'!CT94="x",VLOOKUP('2016 0-64'!CT$1,'2016 population'!$A$3:$E$102,4,FALSE),"")</f>
        <v/>
      </c>
      <c r="CU94" s="21" t="str">
        <f>IF('Adjacent Counties'!CU94="x",VLOOKUP('2016 0-64'!CU$1,'2016 population'!$A$3:$E$102,4,FALSE),"")</f>
        <v/>
      </c>
      <c r="CV94" s="21" t="str">
        <f>IF('Adjacent Counties'!CV94="x",VLOOKUP('2016 0-64'!CV$1,'2016 population'!$A$3:$E$102,4,FALSE),"")</f>
        <v/>
      </c>
      <c r="CW94" s="21" t="str">
        <f>IF('Adjacent Counties'!CW94="x",VLOOKUP('2016 0-64'!CW$1,'2016 population'!$A$3:$E$102,4,FALSE),"")</f>
        <v/>
      </c>
      <c r="CX94" s="21">
        <f t="shared" si="1"/>
        <v>14028</v>
      </c>
    </row>
    <row r="95" spans="1:102">
      <c r="A95" s="3" t="s">
        <v>93</v>
      </c>
      <c r="B95" s="21" t="str">
        <f>IF('Adjacent Counties'!B95="x",VLOOKUP('2016 0-64'!B$1,'2016 population'!$A$3:$E$102,4,FALSE),"")</f>
        <v/>
      </c>
      <c r="C95" s="21" t="str">
        <f>IF('Adjacent Counties'!C95="x",VLOOKUP('2016 0-64'!C$1,'2016 population'!$A$3:$E$102,4,FALSE),"")</f>
        <v/>
      </c>
      <c r="D95" s="21" t="str">
        <f>IF('Adjacent Counties'!D95="x",VLOOKUP('2016 0-64'!D$1,'2016 population'!$A$3:$E$102,4,FALSE),"")</f>
        <v/>
      </c>
      <c r="E95" s="21" t="str">
        <f>IF('Adjacent Counties'!E95="x",VLOOKUP('2016 0-64'!E$1,'2016 population'!$A$3:$E$102,4,FALSE),"")</f>
        <v/>
      </c>
      <c r="F95" s="21" t="str">
        <f>IF('Adjacent Counties'!F95="x",VLOOKUP('2016 0-64'!F$1,'2016 population'!$A$3:$E$102,4,FALSE),"")</f>
        <v/>
      </c>
      <c r="G95" s="21" t="str">
        <f>IF('Adjacent Counties'!G95="x",VLOOKUP('2016 0-64'!G$1,'2016 population'!$A$3:$E$102,4,FALSE),"")</f>
        <v/>
      </c>
      <c r="H95" s="21">
        <f>IF('Adjacent Counties'!H95="x",VLOOKUP('2016 0-64'!H$1,'2016 population'!$A$3:$E$102,4,FALSE),"")</f>
        <v>3205</v>
      </c>
      <c r="I95" s="21">
        <f>IF('Adjacent Counties'!I95="x",VLOOKUP('2016 0-64'!I$1,'2016 population'!$A$3:$E$102,4,FALSE),"")</f>
        <v>1229</v>
      </c>
      <c r="J95" s="21" t="str">
        <f>IF('Adjacent Counties'!J95="x",VLOOKUP('2016 0-64'!J$1,'2016 population'!$A$3:$E$102,4,FALSE),"")</f>
        <v/>
      </c>
      <c r="K95" s="21" t="str">
        <f>IF('Adjacent Counties'!K95="x",VLOOKUP('2016 0-64'!K$1,'2016 population'!$A$3:$E$102,4,FALSE),"")</f>
        <v/>
      </c>
      <c r="L95" s="21" t="str">
        <f>IF('Adjacent Counties'!L95="x",VLOOKUP('2016 0-64'!L$1,'2016 population'!$A$3:$E$102,4,FALSE),"")</f>
        <v/>
      </c>
      <c r="M95" s="21" t="str">
        <f>IF('Adjacent Counties'!M95="x",VLOOKUP('2016 0-64'!M$1,'2016 population'!$A$3:$E$102,4,FALSE),"")</f>
        <v/>
      </c>
      <c r="N95" s="21" t="str">
        <f>IF('Adjacent Counties'!N95="x",VLOOKUP('2016 0-64'!N$1,'2016 population'!$A$3:$E$102,4,FALSE),"")</f>
        <v/>
      </c>
      <c r="O95" s="21" t="str">
        <f>IF('Adjacent Counties'!O95="x",VLOOKUP('2016 0-64'!O$1,'2016 population'!$A$3:$E$102,4,FALSE),"")</f>
        <v/>
      </c>
      <c r="P95" s="21" t="str">
        <f>IF('Adjacent Counties'!P95="x",VLOOKUP('2016 0-64'!P$1,'2016 population'!$A$3:$E$102,4,FALSE),"")</f>
        <v/>
      </c>
      <c r="Q95" s="21" t="str">
        <f>IF('Adjacent Counties'!Q95="x",VLOOKUP('2016 0-64'!Q$1,'2016 population'!$A$3:$E$102,4,FALSE),"")</f>
        <v/>
      </c>
      <c r="R95" s="21" t="str">
        <f>IF('Adjacent Counties'!R95="x",VLOOKUP('2016 0-64'!R$1,'2016 population'!$A$3:$E$102,4,FALSE),"")</f>
        <v/>
      </c>
      <c r="S95" s="21" t="str">
        <f>IF('Adjacent Counties'!S95="x",VLOOKUP('2016 0-64'!S$1,'2016 population'!$A$3:$E$102,4,FALSE),"")</f>
        <v/>
      </c>
      <c r="T95" s="21" t="str">
        <f>IF('Adjacent Counties'!T95="x",VLOOKUP('2016 0-64'!T$1,'2016 population'!$A$3:$E$102,4,FALSE),"")</f>
        <v/>
      </c>
      <c r="U95" s="21" t="str">
        <f>IF('Adjacent Counties'!U95="x",VLOOKUP('2016 0-64'!U$1,'2016 population'!$A$3:$E$102,4,FALSE),"")</f>
        <v/>
      </c>
      <c r="V95" s="21" t="str">
        <f>IF('Adjacent Counties'!V95="x",VLOOKUP('2016 0-64'!V$1,'2016 population'!$A$3:$E$102,4,FALSE),"")</f>
        <v/>
      </c>
      <c r="W95" s="21" t="str">
        <f>IF('Adjacent Counties'!W95="x",VLOOKUP('2016 0-64'!W$1,'2016 population'!$A$3:$E$102,4,FALSE),"")</f>
        <v/>
      </c>
      <c r="X95" s="21" t="str">
        <f>IF('Adjacent Counties'!X95="x",VLOOKUP('2016 0-64'!X$1,'2016 population'!$A$3:$E$102,4,FALSE),"")</f>
        <v/>
      </c>
      <c r="Y95" s="21" t="str">
        <f>IF('Adjacent Counties'!Y95="x",VLOOKUP('2016 0-64'!Y$1,'2016 population'!$A$3:$E$102,4,FALSE),"")</f>
        <v/>
      </c>
      <c r="Z95" s="21" t="str">
        <f>IF('Adjacent Counties'!Z95="x",VLOOKUP('2016 0-64'!Z$1,'2016 population'!$A$3:$E$102,4,FALSE),"")</f>
        <v/>
      </c>
      <c r="AA95" s="21" t="str">
        <f>IF('Adjacent Counties'!AA95="x",VLOOKUP('2016 0-64'!AA$1,'2016 population'!$A$3:$E$102,4,FALSE),"")</f>
        <v/>
      </c>
      <c r="AB95" s="21" t="str">
        <f>IF('Adjacent Counties'!AB95="x",VLOOKUP('2016 0-64'!AB$1,'2016 population'!$A$3:$E$102,4,FALSE),"")</f>
        <v/>
      </c>
      <c r="AC95" s="21" t="str">
        <f>IF('Adjacent Counties'!AC95="x",VLOOKUP('2016 0-64'!AC$1,'2016 population'!$A$3:$E$102,4,FALSE),"")</f>
        <v/>
      </c>
      <c r="AD95" s="21" t="str">
        <f>IF('Adjacent Counties'!AD95="x",VLOOKUP('2016 0-64'!AD$1,'2016 population'!$A$3:$E$102,4,FALSE),"")</f>
        <v/>
      </c>
      <c r="AE95" s="21" t="str">
        <f>IF('Adjacent Counties'!AE95="x",VLOOKUP('2016 0-64'!AE$1,'2016 population'!$A$3:$E$102,4,FALSE),"")</f>
        <v/>
      </c>
      <c r="AF95" s="21" t="str">
        <f>IF('Adjacent Counties'!AF95="x",VLOOKUP('2016 0-64'!AF$1,'2016 population'!$A$3:$E$102,4,FALSE),"")</f>
        <v/>
      </c>
      <c r="AG95" s="21" t="str">
        <f>IF('Adjacent Counties'!AG95="x",VLOOKUP('2016 0-64'!AG$1,'2016 population'!$A$3:$E$102,4,FALSE),"")</f>
        <v/>
      </c>
      <c r="AH95" s="21" t="str">
        <f>IF('Adjacent Counties'!AH95="x",VLOOKUP('2016 0-64'!AH$1,'2016 population'!$A$3:$E$102,4,FALSE),"")</f>
        <v/>
      </c>
      <c r="AI95" s="21" t="str">
        <f>IF('Adjacent Counties'!AI95="x",VLOOKUP('2016 0-64'!AI$1,'2016 population'!$A$3:$E$102,4,FALSE),"")</f>
        <v/>
      </c>
      <c r="AJ95" s="21" t="str">
        <f>IF('Adjacent Counties'!AJ95="x",VLOOKUP('2016 0-64'!AJ$1,'2016 population'!$A$3:$E$102,4,FALSE),"")</f>
        <v/>
      </c>
      <c r="AK95" s="21" t="str">
        <f>IF('Adjacent Counties'!AK95="x",VLOOKUP('2016 0-64'!AK$1,'2016 population'!$A$3:$E$102,4,FALSE),"")</f>
        <v/>
      </c>
      <c r="AL95" s="21" t="str">
        <f>IF('Adjacent Counties'!AL95="x",VLOOKUP('2016 0-64'!AL$1,'2016 population'!$A$3:$E$102,4,FALSE),"")</f>
        <v/>
      </c>
      <c r="AM95" s="21" t="str">
        <f>IF('Adjacent Counties'!AM95="x",VLOOKUP('2016 0-64'!AM$1,'2016 population'!$A$3:$E$102,4,FALSE),"")</f>
        <v/>
      </c>
      <c r="AN95" s="21" t="str">
        <f>IF('Adjacent Counties'!AN95="x",VLOOKUP('2016 0-64'!AN$1,'2016 population'!$A$3:$E$102,4,FALSE),"")</f>
        <v/>
      </c>
      <c r="AO95" s="21" t="str">
        <f>IF('Adjacent Counties'!AO95="x",VLOOKUP('2016 0-64'!AO$1,'2016 population'!$A$3:$E$102,4,FALSE),"")</f>
        <v/>
      </c>
      <c r="AP95" s="21" t="str">
        <f>IF('Adjacent Counties'!AP95="x",VLOOKUP('2016 0-64'!AP$1,'2016 population'!$A$3:$E$102,4,FALSE),"")</f>
        <v/>
      </c>
      <c r="AQ95" s="21" t="str">
        <f>IF('Adjacent Counties'!AQ95="x",VLOOKUP('2016 0-64'!AQ$1,'2016 population'!$A$3:$E$102,4,FALSE),"")</f>
        <v/>
      </c>
      <c r="AR95" s="21" t="str">
        <f>IF('Adjacent Counties'!AR95="x",VLOOKUP('2016 0-64'!AR$1,'2016 population'!$A$3:$E$102,4,FALSE),"")</f>
        <v/>
      </c>
      <c r="AS95" s="21" t="str">
        <f>IF('Adjacent Counties'!AS95="x",VLOOKUP('2016 0-64'!AS$1,'2016 population'!$A$3:$E$102,4,FALSE),"")</f>
        <v/>
      </c>
      <c r="AT95" s="21" t="str">
        <f>IF('Adjacent Counties'!AT95="x",VLOOKUP('2016 0-64'!AT$1,'2016 population'!$A$3:$E$102,4,FALSE),"")</f>
        <v/>
      </c>
      <c r="AU95" s="21" t="str">
        <f>IF('Adjacent Counties'!AU95="x",VLOOKUP('2016 0-64'!AU$1,'2016 population'!$A$3:$E$102,4,FALSE),"")</f>
        <v/>
      </c>
      <c r="AV95" s="21" t="str">
        <f>IF('Adjacent Counties'!AV95="x",VLOOKUP('2016 0-64'!AV$1,'2016 population'!$A$3:$E$102,4,FALSE),"")</f>
        <v/>
      </c>
      <c r="AW95" s="21">
        <f>IF('Adjacent Counties'!AW95="x",VLOOKUP('2016 0-64'!AW$1,'2016 population'!$A$3:$E$102,4,FALSE),"")</f>
        <v>322</v>
      </c>
      <c r="AX95" s="21" t="str">
        <f>IF('Adjacent Counties'!AX95="x",VLOOKUP('2016 0-64'!AX$1,'2016 population'!$A$3:$E$102,4,FALSE),"")</f>
        <v/>
      </c>
      <c r="AY95" s="21" t="str">
        <f>IF('Adjacent Counties'!AY95="x",VLOOKUP('2016 0-64'!AY$1,'2016 population'!$A$3:$E$102,4,FALSE),"")</f>
        <v/>
      </c>
      <c r="AZ95" s="21" t="str">
        <f>IF('Adjacent Counties'!AZ95="x",VLOOKUP('2016 0-64'!AZ$1,'2016 population'!$A$3:$E$102,4,FALSE),"")</f>
        <v/>
      </c>
      <c r="BA95" s="21" t="str">
        <f>IF('Adjacent Counties'!BA95="x",VLOOKUP('2016 0-64'!BA$1,'2016 population'!$A$3:$E$102,4,FALSE),"")</f>
        <v/>
      </c>
      <c r="BB95" s="21" t="str">
        <f>IF('Adjacent Counties'!BB95="x",VLOOKUP('2016 0-64'!BB$1,'2016 population'!$A$3:$E$102,4,FALSE),"")</f>
        <v/>
      </c>
      <c r="BC95" s="21" t="str">
        <f>IF('Adjacent Counties'!BC95="x",VLOOKUP('2016 0-64'!BC$1,'2016 population'!$A$3:$E$102,4,FALSE),"")</f>
        <v/>
      </c>
      <c r="BD95" s="21" t="str">
        <f>IF('Adjacent Counties'!BD95="x",VLOOKUP('2016 0-64'!BD$1,'2016 population'!$A$3:$E$102,4,FALSE),"")</f>
        <v/>
      </c>
      <c r="BE95" s="21" t="str">
        <f>IF('Adjacent Counties'!BE95="x",VLOOKUP('2016 0-64'!BE$1,'2016 population'!$A$3:$E$102,4,FALSE),"")</f>
        <v/>
      </c>
      <c r="BF95" s="21" t="str">
        <f>IF('Adjacent Counties'!BF95="x",VLOOKUP('2016 0-64'!BF$1,'2016 population'!$A$3:$E$102,4,FALSE),"")</f>
        <v/>
      </c>
      <c r="BG95" s="21">
        <f>IF('Adjacent Counties'!BG95="x",VLOOKUP('2016 0-64'!BG$1,'2016 population'!$A$3:$E$102,4,FALSE),"")</f>
        <v>1494</v>
      </c>
      <c r="BH95" s="21" t="str">
        <f>IF('Adjacent Counties'!BH95="x",VLOOKUP('2016 0-64'!BH$1,'2016 population'!$A$3:$E$102,4,FALSE),"")</f>
        <v/>
      </c>
      <c r="BI95" s="21" t="str">
        <f>IF('Adjacent Counties'!BI95="x",VLOOKUP('2016 0-64'!BI$1,'2016 population'!$A$3:$E$102,4,FALSE),"")</f>
        <v/>
      </c>
      <c r="BJ95" s="21" t="str">
        <f>IF('Adjacent Counties'!BJ95="x",VLOOKUP('2016 0-64'!BJ$1,'2016 population'!$A$3:$E$102,4,FALSE),"")</f>
        <v/>
      </c>
      <c r="BK95" s="21" t="str">
        <f>IF('Adjacent Counties'!BK95="x",VLOOKUP('2016 0-64'!BK$1,'2016 population'!$A$3:$E$102,4,FALSE),"")</f>
        <v/>
      </c>
      <c r="BL95" s="21" t="str">
        <f>IF('Adjacent Counties'!BL95="x",VLOOKUP('2016 0-64'!BL$1,'2016 population'!$A$3:$E$102,4,FALSE),"")</f>
        <v/>
      </c>
      <c r="BM95" s="21" t="str">
        <f>IF('Adjacent Counties'!BM95="x",VLOOKUP('2016 0-64'!BM$1,'2016 population'!$A$3:$E$102,4,FALSE),"")</f>
        <v/>
      </c>
      <c r="BN95" s="21" t="str">
        <f>IF('Adjacent Counties'!BN95="x",VLOOKUP('2016 0-64'!BN$1,'2016 population'!$A$3:$E$102,4,FALSE),"")</f>
        <v/>
      </c>
      <c r="BO95" s="21" t="str">
        <f>IF('Adjacent Counties'!BO95="x",VLOOKUP('2016 0-64'!BO$1,'2016 population'!$A$3:$E$102,4,FALSE),"")</f>
        <v/>
      </c>
      <c r="BP95" s="21" t="str">
        <f>IF('Adjacent Counties'!BP95="x",VLOOKUP('2016 0-64'!BP$1,'2016 population'!$A$3:$E$102,4,FALSE),"")</f>
        <v/>
      </c>
      <c r="BQ95" s="21" t="str">
        <f>IF('Adjacent Counties'!BQ95="x",VLOOKUP('2016 0-64'!BQ$1,'2016 population'!$A$3:$E$102,4,FALSE),"")</f>
        <v/>
      </c>
      <c r="BR95" s="21" t="str">
        <f>IF('Adjacent Counties'!BR95="x",VLOOKUP('2016 0-64'!BR$1,'2016 population'!$A$3:$E$102,4,FALSE),"")</f>
        <v/>
      </c>
      <c r="BS95" s="21" t="str">
        <f>IF('Adjacent Counties'!BS95="x",VLOOKUP('2016 0-64'!BS$1,'2016 population'!$A$3:$E$102,4,FALSE),"")</f>
        <v/>
      </c>
      <c r="BT95" s="21" t="str">
        <f>IF('Adjacent Counties'!BT95="x",VLOOKUP('2016 0-64'!BT$1,'2016 population'!$A$3:$E$102,4,FALSE),"")</f>
        <v/>
      </c>
      <c r="BU95" s="21" t="str">
        <f>IF('Adjacent Counties'!BU95="x",VLOOKUP('2016 0-64'!BU$1,'2016 population'!$A$3:$E$102,4,FALSE),"")</f>
        <v/>
      </c>
      <c r="BV95" s="21" t="str">
        <f>IF('Adjacent Counties'!BV95="x",VLOOKUP('2016 0-64'!BV$1,'2016 population'!$A$3:$E$102,4,FALSE),"")</f>
        <v/>
      </c>
      <c r="BW95" s="21" t="str">
        <f>IF('Adjacent Counties'!BW95="x",VLOOKUP('2016 0-64'!BW$1,'2016 population'!$A$3:$E$102,4,FALSE),"")</f>
        <v/>
      </c>
      <c r="BX95" s="21" t="str">
        <f>IF('Adjacent Counties'!BX95="x",VLOOKUP('2016 0-64'!BX$1,'2016 population'!$A$3:$E$102,4,FALSE),"")</f>
        <v/>
      </c>
      <c r="BY95" s="21" t="str">
        <f>IF('Adjacent Counties'!BY95="x",VLOOKUP('2016 0-64'!BY$1,'2016 population'!$A$3:$E$102,4,FALSE),"")</f>
        <v/>
      </c>
      <c r="BZ95" s="21" t="str">
        <f>IF('Adjacent Counties'!BZ95="x",VLOOKUP('2016 0-64'!BZ$1,'2016 population'!$A$3:$E$102,4,FALSE),"")</f>
        <v/>
      </c>
      <c r="CA95" s="21" t="str">
        <f>IF('Adjacent Counties'!CA95="x",VLOOKUP('2016 0-64'!CA$1,'2016 population'!$A$3:$E$102,4,FALSE),"")</f>
        <v/>
      </c>
      <c r="CB95" s="21" t="str">
        <f>IF('Adjacent Counties'!CB95="x",VLOOKUP('2016 0-64'!CB$1,'2016 population'!$A$3:$E$102,4,FALSE),"")</f>
        <v/>
      </c>
      <c r="CC95" s="21" t="str">
        <f>IF('Adjacent Counties'!CC95="x",VLOOKUP('2016 0-64'!CC$1,'2016 population'!$A$3:$E$102,4,FALSE),"")</f>
        <v/>
      </c>
      <c r="CD95" s="21" t="str">
        <f>IF('Adjacent Counties'!CD95="x",VLOOKUP('2016 0-64'!CD$1,'2016 population'!$A$3:$E$102,4,FALSE),"")</f>
        <v/>
      </c>
      <c r="CE95" s="21" t="str">
        <f>IF('Adjacent Counties'!CE95="x",VLOOKUP('2016 0-64'!CE$1,'2016 population'!$A$3:$E$102,4,FALSE),"")</f>
        <v/>
      </c>
      <c r="CF95" s="21" t="str">
        <f>IF('Adjacent Counties'!CF95="x",VLOOKUP('2016 0-64'!CF$1,'2016 population'!$A$3:$E$102,4,FALSE),"")</f>
        <v/>
      </c>
      <c r="CG95" s="21" t="str">
        <f>IF('Adjacent Counties'!CG95="x",VLOOKUP('2016 0-64'!CG$1,'2016 population'!$A$3:$E$102,4,FALSE),"")</f>
        <v/>
      </c>
      <c r="CH95" s="21" t="str">
        <f>IF('Adjacent Counties'!CH95="x",VLOOKUP('2016 0-64'!CH$1,'2016 population'!$A$3:$E$102,4,FALSE),"")</f>
        <v/>
      </c>
      <c r="CI95" s="21" t="str">
        <f>IF('Adjacent Counties'!CI95="x",VLOOKUP('2016 0-64'!CI$1,'2016 population'!$A$3:$E$102,4,FALSE),"")</f>
        <v/>
      </c>
      <c r="CJ95" s="21" t="str">
        <f>IF('Adjacent Counties'!CJ95="x",VLOOKUP('2016 0-64'!CJ$1,'2016 population'!$A$3:$E$102,4,FALSE),"")</f>
        <v/>
      </c>
      <c r="CK95" s="21" t="str">
        <f>IF('Adjacent Counties'!CK95="x",VLOOKUP('2016 0-64'!CK$1,'2016 population'!$A$3:$E$102,4,FALSE),"")</f>
        <v/>
      </c>
      <c r="CL95" s="21">
        <f>IF('Adjacent Counties'!CL95="x",VLOOKUP('2016 0-64'!CL$1,'2016 population'!$A$3:$E$102,4,FALSE),"")</f>
        <v>289</v>
      </c>
      <c r="CM95" s="21" t="str">
        <f>IF('Adjacent Counties'!CM95="x",VLOOKUP('2016 0-64'!CM$1,'2016 population'!$A$3:$E$102,4,FALSE),"")</f>
        <v/>
      </c>
      <c r="CN95" s="21" t="str">
        <f>IF('Adjacent Counties'!CN95="x",VLOOKUP('2016 0-64'!CN$1,'2016 population'!$A$3:$E$102,4,FALSE),"")</f>
        <v/>
      </c>
      <c r="CO95" s="21" t="str">
        <f>IF('Adjacent Counties'!CO95="x",VLOOKUP('2016 0-64'!CO$1,'2016 population'!$A$3:$E$102,4,FALSE),"")</f>
        <v/>
      </c>
      <c r="CP95" s="21" t="str">
        <f>IF('Adjacent Counties'!CP95="x",VLOOKUP('2016 0-64'!CP$1,'2016 population'!$A$3:$E$102,4,FALSE),"")</f>
        <v/>
      </c>
      <c r="CQ95" s="21">
        <f>IF('Adjacent Counties'!CQ95="x",VLOOKUP('2016 0-64'!CQ$1,'2016 population'!$A$3:$E$102,4,FALSE),"")</f>
        <v>825</v>
      </c>
      <c r="CR95" s="21" t="str">
        <f>IF('Adjacent Counties'!CR95="x",VLOOKUP('2016 0-64'!CR$1,'2016 population'!$A$3:$E$102,4,FALSE),"")</f>
        <v/>
      </c>
      <c r="CS95" s="21" t="str">
        <f>IF('Adjacent Counties'!CS95="x",VLOOKUP('2016 0-64'!CS$1,'2016 population'!$A$3:$E$102,4,FALSE),"")</f>
        <v/>
      </c>
      <c r="CT95" s="21" t="str">
        <f>IF('Adjacent Counties'!CT95="x",VLOOKUP('2016 0-64'!CT$1,'2016 population'!$A$3:$E$102,4,FALSE),"")</f>
        <v/>
      </c>
      <c r="CU95" s="21" t="str">
        <f>IF('Adjacent Counties'!CU95="x",VLOOKUP('2016 0-64'!CU$1,'2016 population'!$A$3:$E$102,4,FALSE),"")</f>
        <v/>
      </c>
      <c r="CV95" s="21" t="str">
        <f>IF('Adjacent Counties'!CV95="x",VLOOKUP('2016 0-64'!CV$1,'2016 population'!$A$3:$E$102,4,FALSE),"")</f>
        <v/>
      </c>
      <c r="CW95" s="21" t="str">
        <f>IF('Adjacent Counties'!CW95="x",VLOOKUP('2016 0-64'!CW$1,'2016 population'!$A$3:$E$102,4,FALSE),"")</f>
        <v/>
      </c>
      <c r="CX95" s="21">
        <f t="shared" si="1"/>
        <v>7364</v>
      </c>
    </row>
    <row r="96" spans="1:102">
      <c r="A96" s="3" t="s">
        <v>94</v>
      </c>
      <c r="B96" s="21" t="str">
        <f>IF('Adjacent Counties'!B96="x",VLOOKUP('2016 0-64'!B$1,'2016 population'!$A$3:$E$102,4,FALSE),"")</f>
        <v/>
      </c>
      <c r="C96" s="21" t="str">
        <f>IF('Adjacent Counties'!C96="x",VLOOKUP('2016 0-64'!C$1,'2016 population'!$A$3:$E$102,4,FALSE),"")</f>
        <v/>
      </c>
      <c r="D96" s="21" t="str">
        <f>IF('Adjacent Counties'!D96="x",VLOOKUP('2016 0-64'!D$1,'2016 population'!$A$3:$E$102,4,FALSE),"")</f>
        <v/>
      </c>
      <c r="E96" s="21" t="str">
        <f>IF('Adjacent Counties'!E96="x",VLOOKUP('2016 0-64'!E$1,'2016 population'!$A$3:$E$102,4,FALSE),"")</f>
        <v/>
      </c>
      <c r="F96" s="21">
        <f>IF('Adjacent Counties'!F96="x",VLOOKUP('2016 0-64'!F$1,'2016 population'!$A$3:$E$102,4,FALSE),"")</f>
        <v>2061</v>
      </c>
      <c r="G96" s="21">
        <f>IF('Adjacent Counties'!G96="x",VLOOKUP('2016 0-64'!G$1,'2016 population'!$A$3:$E$102,4,FALSE),"")</f>
        <v>1163</v>
      </c>
      <c r="H96" s="21" t="str">
        <f>IF('Adjacent Counties'!H96="x",VLOOKUP('2016 0-64'!H$1,'2016 population'!$A$3:$E$102,4,FALSE),"")</f>
        <v/>
      </c>
      <c r="I96" s="21" t="str">
        <f>IF('Adjacent Counties'!I96="x",VLOOKUP('2016 0-64'!I$1,'2016 population'!$A$3:$E$102,4,FALSE),"")</f>
        <v/>
      </c>
      <c r="J96" s="21" t="str">
        <f>IF('Adjacent Counties'!J96="x",VLOOKUP('2016 0-64'!J$1,'2016 population'!$A$3:$E$102,4,FALSE),"")</f>
        <v/>
      </c>
      <c r="K96" s="21" t="str">
        <f>IF('Adjacent Counties'!K96="x",VLOOKUP('2016 0-64'!K$1,'2016 population'!$A$3:$E$102,4,FALSE),"")</f>
        <v/>
      </c>
      <c r="L96" s="21" t="str">
        <f>IF('Adjacent Counties'!L96="x",VLOOKUP('2016 0-64'!L$1,'2016 population'!$A$3:$E$102,4,FALSE),"")</f>
        <v/>
      </c>
      <c r="M96" s="21" t="str">
        <f>IF('Adjacent Counties'!M96="x",VLOOKUP('2016 0-64'!M$1,'2016 population'!$A$3:$E$102,4,FALSE),"")</f>
        <v/>
      </c>
      <c r="N96" s="21" t="str">
        <f>IF('Adjacent Counties'!N96="x",VLOOKUP('2016 0-64'!N$1,'2016 population'!$A$3:$E$102,4,FALSE),"")</f>
        <v/>
      </c>
      <c r="O96" s="21">
        <f>IF('Adjacent Counties'!O96="x",VLOOKUP('2016 0-64'!O$1,'2016 population'!$A$3:$E$102,4,FALSE),"")</f>
        <v>4598</v>
      </c>
      <c r="P96" s="21" t="str">
        <f>IF('Adjacent Counties'!P96="x",VLOOKUP('2016 0-64'!P$1,'2016 population'!$A$3:$E$102,4,FALSE),"")</f>
        <v/>
      </c>
      <c r="Q96" s="21" t="str">
        <f>IF('Adjacent Counties'!Q96="x",VLOOKUP('2016 0-64'!Q$1,'2016 population'!$A$3:$E$102,4,FALSE),"")</f>
        <v/>
      </c>
      <c r="R96" s="21" t="str">
        <f>IF('Adjacent Counties'!R96="x",VLOOKUP('2016 0-64'!R$1,'2016 population'!$A$3:$E$102,4,FALSE),"")</f>
        <v/>
      </c>
      <c r="S96" s="21" t="str">
        <f>IF('Adjacent Counties'!S96="x",VLOOKUP('2016 0-64'!S$1,'2016 population'!$A$3:$E$102,4,FALSE),"")</f>
        <v/>
      </c>
      <c r="T96" s="21" t="str">
        <f>IF('Adjacent Counties'!T96="x",VLOOKUP('2016 0-64'!T$1,'2016 population'!$A$3:$E$102,4,FALSE),"")</f>
        <v/>
      </c>
      <c r="U96" s="21" t="str">
        <f>IF('Adjacent Counties'!U96="x",VLOOKUP('2016 0-64'!U$1,'2016 population'!$A$3:$E$102,4,FALSE),"")</f>
        <v/>
      </c>
      <c r="V96" s="21" t="str">
        <f>IF('Adjacent Counties'!V96="x",VLOOKUP('2016 0-64'!V$1,'2016 population'!$A$3:$E$102,4,FALSE),"")</f>
        <v/>
      </c>
      <c r="W96" s="21" t="str">
        <f>IF('Adjacent Counties'!W96="x",VLOOKUP('2016 0-64'!W$1,'2016 population'!$A$3:$E$102,4,FALSE),"")</f>
        <v/>
      </c>
      <c r="X96" s="21" t="str">
        <f>IF('Adjacent Counties'!X96="x",VLOOKUP('2016 0-64'!X$1,'2016 population'!$A$3:$E$102,4,FALSE),"")</f>
        <v/>
      </c>
      <c r="Y96" s="21" t="str">
        <f>IF('Adjacent Counties'!Y96="x",VLOOKUP('2016 0-64'!Y$1,'2016 population'!$A$3:$E$102,4,FALSE),"")</f>
        <v/>
      </c>
      <c r="Z96" s="21" t="str">
        <f>IF('Adjacent Counties'!Z96="x",VLOOKUP('2016 0-64'!Z$1,'2016 population'!$A$3:$E$102,4,FALSE),"")</f>
        <v/>
      </c>
      <c r="AA96" s="21" t="str">
        <f>IF('Adjacent Counties'!AA96="x",VLOOKUP('2016 0-64'!AA$1,'2016 population'!$A$3:$E$102,4,FALSE),"")</f>
        <v/>
      </c>
      <c r="AB96" s="21" t="str">
        <f>IF('Adjacent Counties'!AB96="x",VLOOKUP('2016 0-64'!AB$1,'2016 population'!$A$3:$E$102,4,FALSE),"")</f>
        <v/>
      </c>
      <c r="AC96" s="21" t="str">
        <f>IF('Adjacent Counties'!AC96="x",VLOOKUP('2016 0-64'!AC$1,'2016 population'!$A$3:$E$102,4,FALSE),"")</f>
        <v/>
      </c>
      <c r="AD96" s="21" t="str">
        <f>IF('Adjacent Counties'!AD96="x",VLOOKUP('2016 0-64'!AD$1,'2016 population'!$A$3:$E$102,4,FALSE),"")</f>
        <v/>
      </c>
      <c r="AE96" s="21" t="str">
        <f>IF('Adjacent Counties'!AE96="x",VLOOKUP('2016 0-64'!AE$1,'2016 population'!$A$3:$E$102,4,FALSE),"")</f>
        <v/>
      </c>
      <c r="AF96" s="21" t="str">
        <f>IF('Adjacent Counties'!AF96="x",VLOOKUP('2016 0-64'!AF$1,'2016 population'!$A$3:$E$102,4,FALSE),"")</f>
        <v/>
      </c>
      <c r="AG96" s="21" t="str">
        <f>IF('Adjacent Counties'!AG96="x",VLOOKUP('2016 0-64'!AG$1,'2016 population'!$A$3:$E$102,4,FALSE),"")</f>
        <v/>
      </c>
      <c r="AH96" s="21" t="str">
        <f>IF('Adjacent Counties'!AH96="x",VLOOKUP('2016 0-64'!AH$1,'2016 population'!$A$3:$E$102,4,FALSE),"")</f>
        <v/>
      </c>
      <c r="AI96" s="21" t="str">
        <f>IF('Adjacent Counties'!AI96="x",VLOOKUP('2016 0-64'!AI$1,'2016 population'!$A$3:$E$102,4,FALSE),"")</f>
        <v/>
      </c>
      <c r="AJ96" s="21" t="str">
        <f>IF('Adjacent Counties'!AJ96="x",VLOOKUP('2016 0-64'!AJ$1,'2016 population'!$A$3:$E$102,4,FALSE),"")</f>
        <v/>
      </c>
      <c r="AK96" s="21" t="str">
        <f>IF('Adjacent Counties'!AK96="x",VLOOKUP('2016 0-64'!AK$1,'2016 population'!$A$3:$E$102,4,FALSE),"")</f>
        <v/>
      </c>
      <c r="AL96" s="21" t="str">
        <f>IF('Adjacent Counties'!AL96="x",VLOOKUP('2016 0-64'!AL$1,'2016 population'!$A$3:$E$102,4,FALSE),"")</f>
        <v/>
      </c>
      <c r="AM96" s="21" t="str">
        <f>IF('Adjacent Counties'!AM96="x",VLOOKUP('2016 0-64'!AM$1,'2016 population'!$A$3:$E$102,4,FALSE),"")</f>
        <v/>
      </c>
      <c r="AN96" s="21" t="str">
        <f>IF('Adjacent Counties'!AN96="x",VLOOKUP('2016 0-64'!AN$1,'2016 population'!$A$3:$E$102,4,FALSE),"")</f>
        <v/>
      </c>
      <c r="AO96" s="21" t="str">
        <f>IF('Adjacent Counties'!AO96="x",VLOOKUP('2016 0-64'!AO$1,'2016 population'!$A$3:$E$102,4,FALSE),"")</f>
        <v/>
      </c>
      <c r="AP96" s="21" t="str">
        <f>IF('Adjacent Counties'!AP96="x",VLOOKUP('2016 0-64'!AP$1,'2016 population'!$A$3:$E$102,4,FALSE),"")</f>
        <v/>
      </c>
      <c r="AQ96" s="21" t="str">
        <f>IF('Adjacent Counties'!AQ96="x",VLOOKUP('2016 0-64'!AQ$1,'2016 population'!$A$3:$E$102,4,FALSE),"")</f>
        <v/>
      </c>
      <c r="AR96" s="21" t="str">
        <f>IF('Adjacent Counties'!AR96="x",VLOOKUP('2016 0-64'!AR$1,'2016 population'!$A$3:$E$102,4,FALSE),"")</f>
        <v/>
      </c>
      <c r="AS96" s="21" t="str">
        <f>IF('Adjacent Counties'!AS96="x",VLOOKUP('2016 0-64'!AS$1,'2016 population'!$A$3:$E$102,4,FALSE),"")</f>
        <v/>
      </c>
      <c r="AT96" s="21" t="str">
        <f>IF('Adjacent Counties'!AT96="x",VLOOKUP('2016 0-64'!AT$1,'2016 population'!$A$3:$E$102,4,FALSE),"")</f>
        <v/>
      </c>
      <c r="AU96" s="21" t="str">
        <f>IF('Adjacent Counties'!AU96="x",VLOOKUP('2016 0-64'!AU$1,'2016 population'!$A$3:$E$102,4,FALSE),"")</f>
        <v/>
      </c>
      <c r="AV96" s="21" t="str">
        <f>IF('Adjacent Counties'!AV96="x",VLOOKUP('2016 0-64'!AV$1,'2016 population'!$A$3:$E$102,4,FALSE),"")</f>
        <v/>
      </c>
      <c r="AW96" s="21" t="str">
        <f>IF('Adjacent Counties'!AW96="x",VLOOKUP('2016 0-64'!AW$1,'2016 population'!$A$3:$E$102,4,FALSE),"")</f>
        <v/>
      </c>
      <c r="AX96" s="21" t="str">
        <f>IF('Adjacent Counties'!AX96="x",VLOOKUP('2016 0-64'!AX$1,'2016 population'!$A$3:$E$102,4,FALSE),"")</f>
        <v/>
      </c>
      <c r="AY96" s="21" t="str">
        <f>IF('Adjacent Counties'!AY96="x",VLOOKUP('2016 0-64'!AY$1,'2016 population'!$A$3:$E$102,4,FALSE),"")</f>
        <v/>
      </c>
      <c r="AZ96" s="21" t="str">
        <f>IF('Adjacent Counties'!AZ96="x",VLOOKUP('2016 0-64'!AZ$1,'2016 population'!$A$3:$E$102,4,FALSE),"")</f>
        <v/>
      </c>
      <c r="BA96" s="21" t="str">
        <f>IF('Adjacent Counties'!BA96="x",VLOOKUP('2016 0-64'!BA$1,'2016 population'!$A$3:$E$102,4,FALSE),"")</f>
        <v/>
      </c>
      <c r="BB96" s="21" t="str">
        <f>IF('Adjacent Counties'!BB96="x",VLOOKUP('2016 0-64'!BB$1,'2016 population'!$A$3:$E$102,4,FALSE),"")</f>
        <v/>
      </c>
      <c r="BC96" s="21" t="str">
        <f>IF('Adjacent Counties'!BC96="x",VLOOKUP('2016 0-64'!BC$1,'2016 population'!$A$3:$E$102,4,FALSE),"")</f>
        <v/>
      </c>
      <c r="BD96" s="21" t="str">
        <f>IF('Adjacent Counties'!BD96="x",VLOOKUP('2016 0-64'!BD$1,'2016 population'!$A$3:$E$102,4,FALSE),"")</f>
        <v/>
      </c>
      <c r="BE96" s="21" t="str">
        <f>IF('Adjacent Counties'!BE96="x",VLOOKUP('2016 0-64'!BE$1,'2016 population'!$A$3:$E$102,4,FALSE),"")</f>
        <v/>
      </c>
      <c r="BF96" s="21" t="str">
        <f>IF('Adjacent Counties'!BF96="x",VLOOKUP('2016 0-64'!BF$1,'2016 population'!$A$3:$E$102,4,FALSE),"")</f>
        <v/>
      </c>
      <c r="BG96" s="21" t="str">
        <f>IF('Adjacent Counties'!BG96="x",VLOOKUP('2016 0-64'!BG$1,'2016 population'!$A$3:$E$102,4,FALSE),"")</f>
        <v/>
      </c>
      <c r="BH96" s="21" t="str">
        <f>IF('Adjacent Counties'!BH96="x",VLOOKUP('2016 0-64'!BH$1,'2016 population'!$A$3:$E$102,4,FALSE),"")</f>
        <v/>
      </c>
      <c r="BI96" s="21" t="str">
        <f>IF('Adjacent Counties'!BI96="x",VLOOKUP('2016 0-64'!BI$1,'2016 population'!$A$3:$E$102,4,FALSE),"")</f>
        <v/>
      </c>
      <c r="BJ96" s="21" t="str">
        <f>IF('Adjacent Counties'!BJ96="x",VLOOKUP('2016 0-64'!BJ$1,'2016 population'!$A$3:$E$102,4,FALSE),"")</f>
        <v/>
      </c>
      <c r="BK96" s="21" t="str">
        <f>IF('Adjacent Counties'!BK96="x",VLOOKUP('2016 0-64'!BK$1,'2016 population'!$A$3:$E$102,4,FALSE),"")</f>
        <v/>
      </c>
      <c r="BL96" s="21" t="str">
        <f>IF('Adjacent Counties'!BL96="x",VLOOKUP('2016 0-64'!BL$1,'2016 population'!$A$3:$E$102,4,FALSE),"")</f>
        <v/>
      </c>
      <c r="BM96" s="21" t="str">
        <f>IF('Adjacent Counties'!BM96="x",VLOOKUP('2016 0-64'!BM$1,'2016 population'!$A$3:$E$102,4,FALSE),"")</f>
        <v/>
      </c>
      <c r="BN96" s="21" t="str">
        <f>IF('Adjacent Counties'!BN96="x",VLOOKUP('2016 0-64'!BN$1,'2016 population'!$A$3:$E$102,4,FALSE),"")</f>
        <v/>
      </c>
      <c r="BO96" s="21" t="str">
        <f>IF('Adjacent Counties'!BO96="x",VLOOKUP('2016 0-64'!BO$1,'2016 population'!$A$3:$E$102,4,FALSE),"")</f>
        <v/>
      </c>
      <c r="BP96" s="21" t="str">
        <f>IF('Adjacent Counties'!BP96="x",VLOOKUP('2016 0-64'!BP$1,'2016 population'!$A$3:$E$102,4,FALSE),"")</f>
        <v/>
      </c>
      <c r="BQ96" s="21" t="str">
        <f>IF('Adjacent Counties'!BQ96="x",VLOOKUP('2016 0-64'!BQ$1,'2016 population'!$A$3:$E$102,4,FALSE),"")</f>
        <v/>
      </c>
      <c r="BR96" s="21" t="str">
        <f>IF('Adjacent Counties'!BR96="x",VLOOKUP('2016 0-64'!BR$1,'2016 population'!$A$3:$E$102,4,FALSE),"")</f>
        <v/>
      </c>
      <c r="BS96" s="21" t="str">
        <f>IF('Adjacent Counties'!BS96="x",VLOOKUP('2016 0-64'!BS$1,'2016 population'!$A$3:$E$102,4,FALSE),"")</f>
        <v/>
      </c>
      <c r="BT96" s="21" t="str">
        <f>IF('Adjacent Counties'!BT96="x",VLOOKUP('2016 0-64'!BT$1,'2016 population'!$A$3:$E$102,4,FALSE),"")</f>
        <v/>
      </c>
      <c r="BU96" s="21" t="str">
        <f>IF('Adjacent Counties'!BU96="x",VLOOKUP('2016 0-64'!BU$1,'2016 population'!$A$3:$E$102,4,FALSE),"")</f>
        <v/>
      </c>
      <c r="BV96" s="21" t="str">
        <f>IF('Adjacent Counties'!BV96="x",VLOOKUP('2016 0-64'!BV$1,'2016 population'!$A$3:$E$102,4,FALSE),"")</f>
        <v/>
      </c>
      <c r="BW96" s="21" t="str">
        <f>IF('Adjacent Counties'!BW96="x",VLOOKUP('2016 0-64'!BW$1,'2016 population'!$A$3:$E$102,4,FALSE),"")</f>
        <v/>
      </c>
      <c r="BX96" s="21" t="str">
        <f>IF('Adjacent Counties'!BX96="x",VLOOKUP('2016 0-64'!BX$1,'2016 population'!$A$3:$E$102,4,FALSE),"")</f>
        <v/>
      </c>
      <c r="BY96" s="21" t="str">
        <f>IF('Adjacent Counties'!BY96="x",VLOOKUP('2016 0-64'!BY$1,'2016 population'!$A$3:$E$102,4,FALSE),"")</f>
        <v/>
      </c>
      <c r="BZ96" s="21" t="str">
        <f>IF('Adjacent Counties'!BZ96="x",VLOOKUP('2016 0-64'!BZ$1,'2016 population'!$A$3:$E$102,4,FALSE),"")</f>
        <v/>
      </c>
      <c r="CA96" s="21" t="str">
        <f>IF('Adjacent Counties'!CA96="x",VLOOKUP('2016 0-64'!CA$1,'2016 population'!$A$3:$E$102,4,FALSE),"")</f>
        <v/>
      </c>
      <c r="CB96" s="21" t="str">
        <f>IF('Adjacent Counties'!CB96="x",VLOOKUP('2016 0-64'!CB$1,'2016 population'!$A$3:$E$102,4,FALSE),"")</f>
        <v/>
      </c>
      <c r="CC96" s="21" t="str">
        <f>IF('Adjacent Counties'!CC96="x",VLOOKUP('2016 0-64'!CC$1,'2016 population'!$A$3:$E$102,4,FALSE),"")</f>
        <v/>
      </c>
      <c r="CD96" s="21" t="str">
        <f>IF('Adjacent Counties'!CD96="x",VLOOKUP('2016 0-64'!CD$1,'2016 population'!$A$3:$E$102,4,FALSE),"")</f>
        <v/>
      </c>
      <c r="CE96" s="21" t="str">
        <f>IF('Adjacent Counties'!CE96="x",VLOOKUP('2016 0-64'!CE$1,'2016 population'!$A$3:$E$102,4,FALSE),"")</f>
        <v/>
      </c>
      <c r="CF96" s="21" t="str">
        <f>IF('Adjacent Counties'!CF96="x",VLOOKUP('2016 0-64'!CF$1,'2016 population'!$A$3:$E$102,4,FALSE),"")</f>
        <v/>
      </c>
      <c r="CG96" s="21" t="str">
        <f>IF('Adjacent Counties'!CG96="x",VLOOKUP('2016 0-64'!CG$1,'2016 population'!$A$3:$E$102,4,FALSE),"")</f>
        <v/>
      </c>
      <c r="CH96" s="21" t="str">
        <f>IF('Adjacent Counties'!CH96="x",VLOOKUP('2016 0-64'!CH$1,'2016 population'!$A$3:$E$102,4,FALSE),"")</f>
        <v/>
      </c>
      <c r="CI96" s="21" t="str">
        <f>IF('Adjacent Counties'!CI96="x",VLOOKUP('2016 0-64'!CI$1,'2016 population'!$A$3:$E$102,4,FALSE),"")</f>
        <v/>
      </c>
      <c r="CJ96" s="21" t="str">
        <f>IF('Adjacent Counties'!CJ96="x",VLOOKUP('2016 0-64'!CJ$1,'2016 population'!$A$3:$E$102,4,FALSE),"")</f>
        <v/>
      </c>
      <c r="CK96" s="21" t="str">
        <f>IF('Adjacent Counties'!CK96="x",VLOOKUP('2016 0-64'!CK$1,'2016 population'!$A$3:$E$102,4,FALSE),"")</f>
        <v/>
      </c>
      <c r="CL96" s="21" t="str">
        <f>IF('Adjacent Counties'!CL96="x",VLOOKUP('2016 0-64'!CL$1,'2016 population'!$A$3:$E$102,4,FALSE),"")</f>
        <v/>
      </c>
      <c r="CM96" s="21" t="str">
        <f>IF('Adjacent Counties'!CM96="x",VLOOKUP('2016 0-64'!CM$1,'2016 population'!$A$3:$E$102,4,FALSE),"")</f>
        <v/>
      </c>
      <c r="CN96" s="21" t="str">
        <f>IF('Adjacent Counties'!CN96="x",VLOOKUP('2016 0-64'!CN$1,'2016 population'!$A$3:$E$102,4,FALSE),"")</f>
        <v/>
      </c>
      <c r="CO96" s="21" t="str">
        <f>IF('Adjacent Counties'!CO96="x",VLOOKUP('2016 0-64'!CO$1,'2016 population'!$A$3:$E$102,4,FALSE),"")</f>
        <v/>
      </c>
      <c r="CP96" s="21" t="str">
        <f>IF('Adjacent Counties'!CP96="x",VLOOKUP('2016 0-64'!CP$1,'2016 population'!$A$3:$E$102,4,FALSE),"")</f>
        <v/>
      </c>
      <c r="CQ96" s="21" t="str">
        <f>IF('Adjacent Counties'!CQ96="x",VLOOKUP('2016 0-64'!CQ$1,'2016 population'!$A$3:$E$102,4,FALSE),"")</f>
        <v/>
      </c>
      <c r="CR96" s="21">
        <f>IF('Adjacent Counties'!CR96="x",VLOOKUP('2016 0-64'!CR$1,'2016 population'!$A$3:$E$102,4,FALSE),"")</f>
        <v>2385</v>
      </c>
      <c r="CS96" s="21" t="str">
        <f>IF('Adjacent Counties'!CS96="x",VLOOKUP('2016 0-64'!CS$1,'2016 population'!$A$3:$E$102,4,FALSE),"")</f>
        <v/>
      </c>
      <c r="CT96" s="21">
        <f>IF('Adjacent Counties'!CT96="x",VLOOKUP('2016 0-64'!CT$1,'2016 population'!$A$3:$E$102,4,FALSE),"")</f>
        <v>4332</v>
      </c>
      <c r="CU96" s="21" t="str">
        <f>IF('Adjacent Counties'!CU96="x",VLOOKUP('2016 0-64'!CU$1,'2016 population'!$A$3:$E$102,4,FALSE),"")</f>
        <v/>
      </c>
      <c r="CV96" s="21" t="str">
        <f>IF('Adjacent Counties'!CV96="x",VLOOKUP('2016 0-64'!CV$1,'2016 population'!$A$3:$E$102,4,FALSE),"")</f>
        <v/>
      </c>
      <c r="CW96" s="21" t="str">
        <f>IF('Adjacent Counties'!CW96="x",VLOOKUP('2016 0-64'!CW$1,'2016 population'!$A$3:$E$102,4,FALSE),"")</f>
        <v/>
      </c>
      <c r="CX96" s="21">
        <f t="shared" si="1"/>
        <v>14539</v>
      </c>
    </row>
    <row r="97" spans="1:102">
      <c r="A97" s="3" t="s">
        <v>95</v>
      </c>
      <c r="B97" s="21" t="str">
        <f>IF('Adjacent Counties'!B97="x",VLOOKUP('2016 0-64'!B$1,'2016 population'!$A$3:$E$102,4,FALSE),"")</f>
        <v/>
      </c>
      <c r="C97" s="21" t="str">
        <f>IF('Adjacent Counties'!C97="x",VLOOKUP('2016 0-64'!C$1,'2016 population'!$A$3:$E$102,4,FALSE),"")</f>
        <v/>
      </c>
      <c r="D97" s="21" t="str">
        <f>IF('Adjacent Counties'!D97="x",VLOOKUP('2016 0-64'!D$1,'2016 population'!$A$3:$E$102,4,FALSE),"")</f>
        <v/>
      </c>
      <c r="E97" s="21" t="str">
        <f>IF('Adjacent Counties'!E97="x",VLOOKUP('2016 0-64'!E$1,'2016 population'!$A$3:$E$102,4,FALSE),"")</f>
        <v/>
      </c>
      <c r="F97" s="21" t="str">
        <f>IF('Adjacent Counties'!F97="x",VLOOKUP('2016 0-64'!F$1,'2016 population'!$A$3:$E$102,4,FALSE),"")</f>
        <v/>
      </c>
      <c r="G97" s="21" t="str">
        <f>IF('Adjacent Counties'!G97="x",VLOOKUP('2016 0-64'!G$1,'2016 population'!$A$3:$E$102,4,FALSE),"")</f>
        <v/>
      </c>
      <c r="H97" s="21" t="str">
        <f>IF('Adjacent Counties'!H97="x",VLOOKUP('2016 0-64'!H$1,'2016 population'!$A$3:$E$102,4,FALSE),"")</f>
        <v/>
      </c>
      <c r="I97" s="21" t="str">
        <f>IF('Adjacent Counties'!I97="x",VLOOKUP('2016 0-64'!I$1,'2016 population'!$A$3:$E$102,4,FALSE),"")</f>
        <v/>
      </c>
      <c r="J97" s="21" t="str">
        <f>IF('Adjacent Counties'!J97="x",VLOOKUP('2016 0-64'!J$1,'2016 population'!$A$3:$E$102,4,FALSE),"")</f>
        <v/>
      </c>
      <c r="K97" s="21" t="str">
        <f>IF('Adjacent Counties'!K97="x",VLOOKUP('2016 0-64'!K$1,'2016 population'!$A$3:$E$102,4,FALSE),"")</f>
        <v/>
      </c>
      <c r="L97" s="21" t="str">
        <f>IF('Adjacent Counties'!L97="x",VLOOKUP('2016 0-64'!L$1,'2016 population'!$A$3:$E$102,4,FALSE),"")</f>
        <v/>
      </c>
      <c r="M97" s="21" t="str">
        <f>IF('Adjacent Counties'!M97="x",VLOOKUP('2016 0-64'!M$1,'2016 population'!$A$3:$E$102,4,FALSE),"")</f>
        <v/>
      </c>
      <c r="N97" s="21" t="str">
        <f>IF('Adjacent Counties'!N97="x",VLOOKUP('2016 0-64'!N$1,'2016 population'!$A$3:$E$102,4,FALSE),"")</f>
        <v/>
      </c>
      <c r="O97" s="21" t="str">
        <f>IF('Adjacent Counties'!O97="x",VLOOKUP('2016 0-64'!O$1,'2016 population'!$A$3:$E$102,4,FALSE),"")</f>
        <v/>
      </c>
      <c r="P97" s="21" t="str">
        <f>IF('Adjacent Counties'!P97="x",VLOOKUP('2016 0-64'!P$1,'2016 population'!$A$3:$E$102,4,FALSE),"")</f>
        <v/>
      </c>
      <c r="Q97" s="21" t="str">
        <f>IF('Adjacent Counties'!Q97="x",VLOOKUP('2016 0-64'!Q$1,'2016 population'!$A$3:$E$102,4,FALSE),"")</f>
        <v/>
      </c>
      <c r="R97" s="21" t="str">
        <f>IF('Adjacent Counties'!R97="x",VLOOKUP('2016 0-64'!R$1,'2016 population'!$A$3:$E$102,4,FALSE),"")</f>
        <v/>
      </c>
      <c r="S97" s="21" t="str">
        <f>IF('Adjacent Counties'!S97="x",VLOOKUP('2016 0-64'!S$1,'2016 population'!$A$3:$E$102,4,FALSE),"")</f>
        <v/>
      </c>
      <c r="T97" s="21" t="str">
        <f>IF('Adjacent Counties'!T97="x",VLOOKUP('2016 0-64'!T$1,'2016 population'!$A$3:$E$102,4,FALSE),"")</f>
        <v/>
      </c>
      <c r="U97" s="21" t="str">
        <f>IF('Adjacent Counties'!U97="x",VLOOKUP('2016 0-64'!U$1,'2016 population'!$A$3:$E$102,4,FALSE),"")</f>
        <v/>
      </c>
      <c r="V97" s="21" t="str">
        <f>IF('Adjacent Counties'!V97="x",VLOOKUP('2016 0-64'!V$1,'2016 population'!$A$3:$E$102,4,FALSE),"")</f>
        <v/>
      </c>
      <c r="W97" s="21" t="str">
        <f>IF('Adjacent Counties'!W97="x",VLOOKUP('2016 0-64'!W$1,'2016 population'!$A$3:$E$102,4,FALSE),"")</f>
        <v/>
      </c>
      <c r="X97" s="21" t="str">
        <f>IF('Adjacent Counties'!X97="x",VLOOKUP('2016 0-64'!X$1,'2016 population'!$A$3:$E$102,4,FALSE),"")</f>
        <v/>
      </c>
      <c r="Y97" s="21" t="str">
        <f>IF('Adjacent Counties'!Y97="x",VLOOKUP('2016 0-64'!Y$1,'2016 population'!$A$3:$E$102,4,FALSE),"")</f>
        <v/>
      </c>
      <c r="Z97" s="21" t="str">
        <f>IF('Adjacent Counties'!Z97="x",VLOOKUP('2016 0-64'!Z$1,'2016 population'!$A$3:$E$102,4,FALSE),"")</f>
        <v/>
      </c>
      <c r="AA97" s="21" t="str">
        <f>IF('Adjacent Counties'!AA97="x",VLOOKUP('2016 0-64'!AA$1,'2016 population'!$A$3:$E$102,4,FALSE),"")</f>
        <v/>
      </c>
      <c r="AB97" s="21" t="str">
        <f>IF('Adjacent Counties'!AB97="x",VLOOKUP('2016 0-64'!AB$1,'2016 population'!$A$3:$E$102,4,FALSE),"")</f>
        <v/>
      </c>
      <c r="AC97" s="21" t="str">
        <f>IF('Adjacent Counties'!AC97="x",VLOOKUP('2016 0-64'!AC$1,'2016 population'!$A$3:$E$102,4,FALSE),"")</f>
        <v/>
      </c>
      <c r="AD97" s="21" t="str">
        <f>IF('Adjacent Counties'!AD97="x",VLOOKUP('2016 0-64'!AD$1,'2016 population'!$A$3:$E$102,4,FALSE),"")</f>
        <v/>
      </c>
      <c r="AE97" s="21" t="str">
        <f>IF('Adjacent Counties'!AE97="x",VLOOKUP('2016 0-64'!AE$1,'2016 population'!$A$3:$E$102,4,FALSE),"")</f>
        <v/>
      </c>
      <c r="AF97" s="21">
        <f>IF('Adjacent Counties'!AF97="x",VLOOKUP('2016 0-64'!AF$1,'2016 population'!$A$3:$E$102,4,FALSE),"")</f>
        <v>3124</v>
      </c>
      <c r="AG97" s="21" t="str">
        <f>IF('Adjacent Counties'!AG97="x",VLOOKUP('2016 0-64'!AG$1,'2016 population'!$A$3:$E$102,4,FALSE),"")</f>
        <v/>
      </c>
      <c r="AH97" s="21" t="str">
        <f>IF('Adjacent Counties'!AH97="x",VLOOKUP('2016 0-64'!AH$1,'2016 population'!$A$3:$E$102,4,FALSE),"")</f>
        <v/>
      </c>
      <c r="AI97" s="21" t="str">
        <f>IF('Adjacent Counties'!AI97="x",VLOOKUP('2016 0-64'!AI$1,'2016 population'!$A$3:$E$102,4,FALSE),"")</f>
        <v/>
      </c>
      <c r="AJ97" s="21" t="str">
        <f>IF('Adjacent Counties'!AJ97="x",VLOOKUP('2016 0-64'!AJ$1,'2016 population'!$A$3:$E$102,4,FALSE),"")</f>
        <v/>
      </c>
      <c r="AK97" s="21" t="str">
        <f>IF('Adjacent Counties'!AK97="x",VLOOKUP('2016 0-64'!AK$1,'2016 population'!$A$3:$E$102,4,FALSE),"")</f>
        <v/>
      </c>
      <c r="AL97" s="21" t="str">
        <f>IF('Adjacent Counties'!AL97="x",VLOOKUP('2016 0-64'!AL$1,'2016 population'!$A$3:$E$102,4,FALSE),"")</f>
        <v/>
      </c>
      <c r="AM97" s="21" t="str">
        <f>IF('Adjacent Counties'!AM97="x",VLOOKUP('2016 0-64'!AM$1,'2016 population'!$A$3:$E$102,4,FALSE),"")</f>
        <v/>
      </c>
      <c r="AN97" s="21" t="str">
        <f>IF('Adjacent Counties'!AN97="x",VLOOKUP('2016 0-64'!AN$1,'2016 population'!$A$3:$E$102,4,FALSE),"")</f>
        <v/>
      </c>
      <c r="AO97" s="21">
        <f>IF('Adjacent Counties'!AO97="x",VLOOKUP('2016 0-64'!AO$1,'2016 population'!$A$3:$E$102,4,FALSE),"")</f>
        <v>925</v>
      </c>
      <c r="AP97" s="21" t="str">
        <f>IF('Adjacent Counties'!AP97="x",VLOOKUP('2016 0-64'!AP$1,'2016 population'!$A$3:$E$102,4,FALSE),"")</f>
        <v/>
      </c>
      <c r="AQ97" s="21" t="str">
        <f>IF('Adjacent Counties'!AQ97="x",VLOOKUP('2016 0-64'!AQ$1,'2016 population'!$A$3:$E$102,4,FALSE),"")</f>
        <v/>
      </c>
      <c r="AR97" s="21" t="str">
        <f>IF('Adjacent Counties'!AR97="x",VLOOKUP('2016 0-64'!AR$1,'2016 population'!$A$3:$E$102,4,FALSE),"")</f>
        <v/>
      </c>
      <c r="AS97" s="21" t="str">
        <f>IF('Adjacent Counties'!AS97="x",VLOOKUP('2016 0-64'!AS$1,'2016 population'!$A$3:$E$102,4,FALSE),"")</f>
        <v/>
      </c>
      <c r="AT97" s="21" t="str">
        <f>IF('Adjacent Counties'!AT97="x",VLOOKUP('2016 0-64'!AT$1,'2016 population'!$A$3:$E$102,4,FALSE),"")</f>
        <v/>
      </c>
      <c r="AU97" s="21" t="str">
        <f>IF('Adjacent Counties'!AU97="x",VLOOKUP('2016 0-64'!AU$1,'2016 population'!$A$3:$E$102,4,FALSE),"")</f>
        <v/>
      </c>
      <c r="AV97" s="21" t="str">
        <f>IF('Adjacent Counties'!AV97="x",VLOOKUP('2016 0-64'!AV$1,'2016 population'!$A$3:$E$102,4,FALSE),"")</f>
        <v/>
      </c>
      <c r="AW97" s="21" t="str">
        <f>IF('Adjacent Counties'!AW97="x",VLOOKUP('2016 0-64'!AW$1,'2016 population'!$A$3:$E$102,4,FALSE),"")</f>
        <v/>
      </c>
      <c r="AX97" s="21" t="str">
        <f>IF('Adjacent Counties'!AX97="x",VLOOKUP('2016 0-64'!AX$1,'2016 population'!$A$3:$E$102,4,FALSE),"")</f>
        <v/>
      </c>
      <c r="AY97" s="21" t="str">
        <f>IF('Adjacent Counties'!AY97="x",VLOOKUP('2016 0-64'!AY$1,'2016 population'!$A$3:$E$102,4,FALSE),"")</f>
        <v/>
      </c>
      <c r="AZ97" s="21">
        <f>IF('Adjacent Counties'!AZ97="x",VLOOKUP('2016 0-64'!AZ$1,'2016 population'!$A$3:$E$102,4,FALSE),"")</f>
        <v>6440</v>
      </c>
      <c r="BA97" s="21" t="str">
        <f>IF('Adjacent Counties'!BA97="x",VLOOKUP('2016 0-64'!BA$1,'2016 population'!$A$3:$E$102,4,FALSE),"")</f>
        <v/>
      </c>
      <c r="BB97" s="21" t="str">
        <f>IF('Adjacent Counties'!BB97="x",VLOOKUP('2016 0-64'!BB$1,'2016 population'!$A$3:$E$102,4,FALSE),"")</f>
        <v/>
      </c>
      <c r="BC97" s="21">
        <f>IF('Adjacent Counties'!BC97="x",VLOOKUP('2016 0-64'!BC$1,'2016 population'!$A$3:$E$102,4,FALSE),"")</f>
        <v>3301</v>
      </c>
      <c r="BD97" s="21" t="str">
        <f>IF('Adjacent Counties'!BD97="x",VLOOKUP('2016 0-64'!BD$1,'2016 population'!$A$3:$E$102,4,FALSE),"")</f>
        <v/>
      </c>
      <c r="BE97" s="21" t="str">
        <f>IF('Adjacent Counties'!BE97="x",VLOOKUP('2016 0-64'!BE$1,'2016 population'!$A$3:$E$102,4,FALSE),"")</f>
        <v/>
      </c>
      <c r="BF97" s="21" t="str">
        <f>IF('Adjacent Counties'!BF97="x",VLOOKUP('2016 0-64'!BF$1,'2016 population'!$A$3:$E$102,4,FALSE),"")</f>
        <v/>
      </c>
      <c r="BG97" s="21" t="str">
        <f>IF('Adjacent Counties'!BG97="x",VLOOKUP('2016 0-64'!BG$1,'2016 population'!$A$3:$E$102,4,FALSE),"")</f>
        <v/>
      </c>
      <c r="BH97" s="21" t="str">
        <f>IF('Adjacent Counties'!BH97="x",VLOOKUP('2016 0-64'!BH$1,'2016 population'!$A$3:$E$102,4,FALSE),"")</f>
        <v/>
      </c>
      <c r="BI97" s="21" t="str">
        <f>IF('Adjacent Counties'!BI97="x",VLOOKUP('2016 0-64'!BI$1,'2016 population'!$A$3:$E$102,4,FALSE),"")</f>
        <v/>
      </c>
      <c r="BJ97" s="21" t="str">
        <f>IF('Adjacent Counties'!BJ97="x",VLOOKUP('2016 0-64'!BJ$1,'2016 population'!$A$3:$E$102,4,FALSE),"")</f>
        <v/>
      </c>
      <c r="BK97" s="21" t="str">
        <f>IF('Adjacent Counties'!BK97="x",VLOOKUP('2016 0-64'!BK$1,'2016 population'!$A$3:$E$102,4,FALSE),"")</f>
        <v/>
      </c>
      <c r="BL97" s="21" t="str">
        <f>IF('Adjacent Counties'!BL97="x",VLOOKUP('2016 0-64'!BL$1,'2016 population'!$A$3:$E$102,4,FALSE),"")</f>
        <v/>
      </c>
      <c r="BM97" s="21" t="str">
        <f>IF('Adjacent Counties'!BM97="x",VLOOKUP('2016 0-64'!BM$1,'2016 population'!$A$3:$E$102,4,FALSE),"")</f>
        <v/>
      </c>
      <c r="BN97" s="21" t="str">
        <f>IF('Adjacent Counties'!BN97="x",VLOOKUP('2016 0-64'!BN$1,'2016 population'!$A$3:$E$102,4,FALSE),"")</f>
        <v/>
      </c>
      <c r="BO97" s="21" t="str">
        <f>IF('Adjacent Counties'!BO97="x",VLOOKUP('2016 0-64'!BO$1,'2016 population'!$A$3:$E$102,4,FALSE),"")</f>
        <v/>
      </c>
      <c r="BP97" s="21" t="str">
        <f>IF('Adjacent Counties'!BP97="x",VLOOKUP('2016 0-64'!BP$1,'2016 population'!$A$3:$E$102,4,FALSE),"")</f>
        <v/>
      </c>
      <c r="BQ97" s="21" t="str">
        <f>IF('Adjacent Counties'!BQ97="x",VLOOKUP('2016 0-64'!BQ$1,'2016 population'!$A$3:$E$102,4,FALSE),"")</f>
        <v/>
      </c>
      <c r="BR97" s="21" t="str">
        <f>IF('Adjacent Counties'!BR97="x",VLOOKUP('2016 0-64'!BR$1,'2016 population'!$A$3:$E$102,4,FALSE),"")</f>
        <v/>
      </c>
      <c r="BS97" s="21" t="str">
        <f>IF('Adjacent Counties'!BS97="x",VLOOKUP('2016 0-64'!BS$1,'2016 population'!$A$3:$E$102,4,FALSE),"")</f>
        <v/>
      </c>
      <c r="BT97" s="21" t="str">
        <f>IF('Adjacent Counties'!BT97="x",VLOOKUP('2016 0-64'!BT$1,'2016 population'!$A$3:$E$102,4,FALSE),"")</f>
        <v/>
      </c>
      <c r="BU97" s="21" t="str">
        <f>IF('Adjacent Counties'!BU97="x",VLOOKUP('2016 0-64'!BU$1,'2016 population'!$A$3:$E$102,4,FALSE),"")</f>
        <v/>
      </c>
      <c r="BV97" s="21" t="str">
        <f>IF('Adjacent Counties'!BV97="x",VLOOKUP('2016 0-64'!BV$1,'2016 population'!$A$3:$E$102,4,FALSE),"")</f>
        <v/>
      </c>
      <c r="BW97" s="21" t="str">
        <f>IF('Adjacent Counties'!BW97="x",VLOOKUP('2016 0-64'!BW$1,'2016 population'!$A$3:$E$102,4,FALSE),"")</f>
        <v/>
      </c>
      <c r="BX97" s="21" t="str">
        <f>IF('Adjacent Counties'!BX97="x",VLOOKUP('2016 0-64'!BX$1,'2016 population'!$A$3:$E$102,4,FALSE),"")</f>
        <v/>
      </c>
      <c r="BY97" s="21" t="str">
        <f>IF('Adjacent Counties'!BY97="x",VLOOKUP('2016 0-64'!BY$1,'2016 population'!$A$3:$E$102,4,FALSE),"")</f>
        <v/>
      </c>
      <c r="BZ97" s="21" t="str">
        <f>IF('Adjacent Counties'!BZ97="x",VLOOKUP('2016 0-64'!BZ$1,'2016 population'!$A$3:$E$102,4,FALSE),"")</f>
        <v/>
      </c>
      <c r="CA97" s="21" t="str">
        <f>IF('Adjacent Counties'!CA97="x",VLOOKUP('2016 0-64'!CA$1,'2016 population'!$A$3:$E$102,4,FALSE),"")</f>
        <v/>
      </c>
      <c r="CB97" s="21" t="str">
        <f>IF('Adjacent Counties'!CB97="x",VLOOKUP('2016 0-64'!CB$1,'2016 population'!$A$3:$E$102,4,FALSE),"")</f>
        <v/>
      </c>
      <c r="CC97" s="21" t="str">
        <f>IF('Adjacent Counties'!CC97="x",VLOOKUP('2016 0-64'!CC$1,'2016 population'!$A$3:$E$102,4,FALSE),"")</f>
        <v/>
      </c>
      <c r="CD97" s="21" t="str">
        <f>IF('Adjacent Counties'!CD97="x",VLOOKUP('2016 0-64'!CD$1,'2016 population'!$A$3:$E$102,4,FALSE),"")</f>
        <v/>
      </c>
      <c r="CE97" s="21">
        <f>IF('Adjacent Counties'!CE97="x",VLOOKUP('2016 0-64'!CE$1,'2016 population'!$A$3:$E$102,4,FALSE),"")</f>
        <v>3245</v>
      </c>
      <c r="CF97" s="21" t="str">
        <f>IF('Adjacent Counties'!CF97="x",VLOOKUP('2016 0-64'!CF$1,'2016 population'!$A$3:$E$102,4,FALSE),"")</f>
        <v/>
      </c>
      <c r="CG97" s="21" t="str">
        <f>IF('Adjacent Counties'!CG97="x",VLOOKUP('2016 0-64'!CG$1,'2016 population'!$A$3:$E$102,4,FALSE),"")</f>
        <v/>
      </c>
      <c r="CH97" s="21" t="str">
        <f>IF('Adjacent Counties'!CH97="x",VLOOKUP('2016 0-64'!CH$1,'2016 population'!$A$3:$E$102,4,FALSE),"")</f>
        <v/>
      </c>
      <c r="CI97" s="21" t="str">
        <f>IF('Adjacent Counties'!CI97="x",VLOOKUP('2016 0-64'!CI$1,'2016 population'!$A$3:$E$102,4,FALSE),"")</f>
        <v/>
      </c>
      <c r="CJ97" s="21" t="str">
        <f>IF('Adjacent Counties'!CJ97="x",VLOOKUP('2016 0-64'!CJ$1,'2016 population'!$A$3:$E$102,4,FALSE),"")</f>
        <v/>
      </c>
      <c r="CK97" s="21" t="str">
        <f>IF('Adjacent Counties'!CK97="x",VLOOKUP('2016 0-64'!CK$1,'2016 population'!$A$3:$E$102,4,FALSE),"")</f>
        <v/>
      </c>
      <c r="CL97" s="21" t="str">
        <f>IF('Adjacent Counties'!CL97="x",VLOOKUP('2016 0-64'!CL$1,'2016 population'!$A$3:$E$102,4,FALSE),"")</f>
        <v/>
      </c>
      <c r="CM97" s="21" t="str">
        <f>IF('Adjacent Counties'!CM97="x",VLOOKUP('2016 0-64'!CM$1,'2016 population'!$A$3:$E$102,4,FALSE),"")</f>
        <v/>
      </c>
      <c r="CN97" s="21" t="str">
        <f>IF('Adjacent Counties'!CN97="x",VLOOKUP('2016 0-64'!CN$1,'2016 population'!$A$3:$E$102,4,FALSE),"")</f>
        <v/>
      </c>
      <c r="CO97" s="21" t="str">
        <f>IF('Adjacent Counties'!CO97="x",VLOOKUP('2016 0-64'!CO$1,'2016 population'!$A$3:$E$102,4,FALSE),"")</f>
        <v/>
      </c>
      <c r="CP97" s="21" t="str">
        <f>IF('Adjacent Counties'!CP97="x",VLOOKUP('2016 0-64'!CP$1,'2016 population'!$A$3:$E$102,4,FALSE),"")</f>
        <v/>
      </c>
      <c r="CQ97" s="21" t="str">
        <f>IF('Adjacent Counties'!CQ97="x",VLOOKUP('2016 0-64'!CQ$1,'2016 population'!$A$3:$E$102,4,FALSE),"")</f>
        <v/>
      </c>
      <c r="CR97" s="21" t="str">
        <f>IF('Adjacent Counties'!CR97="x",VLOOKUP('2016 0-64'!CR$1,'2016 population'!$A$3:$E$102,4,FALSE),"")</f>
        <v/>
      </c>
      <c r="CS97" s="21">
        <f>IF('Adjacent Counties'!CS97="x",VLOOKUP('2016 0-64'!CS$1,'2016 population'!$A$3:$E$102,4,FALSE),"")</f>
        <v>5873</v>
      </c>
      <c r="CT97" s="21" t="str">
        <f>IF('Adjacent Counties'!CT97="x",VLOOKUP('2016 0-64'!CT$1,'2016 population'!$A$3:$E$102,4,FALSE),"")</f>
        <v/>
      </c>
      <c r="CU97" s="21">
        <f>IF('Adjacent Counties'!CU97="x",VLOOKUP('2016 0-64'!CU$1,'2016 population'!$A$3:$E$102,4,FALSE),"")</f>
        <v>4146</v>
      </c>
      <c r="CV97" s="21" t="str">
        <f>IF('Adjacent Counties'!CV97="x",VLOOKUP('2016 0-64'!CV$1,'2016 population'!$A$3:$E$102,4,FALSE),"")</f>
        <v/>
      </c>
      <c r="CW97" s="21" t="str">
        <f>IF('Adjacent Counties'!CW97="x",VLOOKUP('2016 0-64'!CW$1,'2016 population'!$A$3:$E$102,4,FALSE),"")</f>
        <v/>
      </c>
      <c r="CX97" s="21">
        <f t="shared" si="1"/>
        <v>27054</v>
      </c>
    </row>
    <row r="98" spans="1:102">
      <c r="A98" s="3" t="s">
        <v>96</v>
      </c>
      <c r="B98" s="21" t="str">
        <f>IF('Adjacent Counties'!B98="x",VLOOKUP('2016 0-64'!B$1,'2016 population'!$A$3:$E$102,4,FALSE),"")</f>
        <v/>
      </c>
      <c r="C98" s="21">
        <f>IF('Adjacent Counties'!C98="x",VLOOKUP('2016 0-64'!C$1,'2016 population'!$A$3:$E$102,4,FALSE),"")</f>
        <v>2173</v>
      </c>
      <c r="D98" s="21">
        <f>IF('Adjacent Counties'!D98="x",VLOOKUP('2016 0-64'!D$1,'2016 population'!$A$3:$E$102,4,FALSE),"")</f>
        <v>868</v>
      </c>
      <c r="E98" s="21" t="str">
        <f>IF('Adjacent Counties'!E98="x",VLOOKUP('2016 0-64'!E$1,'2016 population'!$A$3:$E$102,4,FALSE),"")</f>
        <v/>
      </c>
      <c r="F98" s="21">
        <f>IF('Adjacent Counties'!F98="x",VLOOKUP('2016 0-64'!F$1,'2016 population'!$A$3:$E$102,4,FALSE),"")</f>
        <v>2061</v>
      </c>
      <c r="G98" s="21" t="str">
        <f>IF('Adjacent Counties'!G98="x",VLOOKUP('2016 0-64'!G$1,'2016 population'!$A$3:$E$102,4,FALSE),"")</f>
        <v/>
      </c>
      <c r="H98" s="21" t="str">
        <f>IF('Adjacent Counties'!H98="x",VLOOKUP('2016 0-64'!H$1,'2016 population'!$A$3:$E$102,4,FALSE),"")</f>
        <v/>
      </c>
      <c r="I98" s="21" t="str">
        <f>IF('Adjacent Counties'!I98="x",VLOOKUP('2016 0-64'!I$1,'2016 population'!$A$3:$E$102,4,FALSE),"")</f>
        <v/>
      </c>
      <c r="J98" s="21" t="str">
        <f>IF('Adjacent Counties'!J98="x",VLOOKUP('2016 0-64'!J$1,'2016 population'!$A$3:$E$102,4,FALSE),"")</f>
        <v/>
      </c>
      <c r="K98" s="21" t="str">
        <f>IF('Adjacent Counties'!K98="x",VLOOKUP('2016 0-64'!K$1,'2016 population'!$A$3:$E$102,4,FALSE),"")</f>
        <v/>
      </c>
      <c r="L98" s="21" t="str">
        <f>IF('Adjacent Counties'!L98="x",VLOOKUP('2016 0-64'!L$1,'2016 population'!$A$3:$E$102,4,FALSE),"")</f>
        <v/>
      </c>
      <c r="M98" s="21" t="str">
        <f>IF('Adjacent Counties'!M98="x",VLOOKUP('2016 0-64'!M$1,'2016 population'!$A$3:$E$102,4,FALSE),"")</f>
        <v/>
      </c>
      <c r="N98" s="21" t="str">
        <f>IF('Adjacent Counties'!N98="x",VLOOKUP('2016 0-64'!N$1,'2016 population'!$A$3:$E$102,4,FALSE),"")</f>
        <v/>
      </c>
      <c r="O98" s="21">
        <f>IF('Adjacent Counties'!O98="x",VLOOKUP('2016 0-64'!O$1,'2016 population'!$A$3:$E$102,4,FALSE),"")</f>
        <v>4598</v>
      </c>
      <c r="P98" s="21" t="str">
        <f>IF('Adjacent Counties'!P98="x",VLOOKUP('2016 0-64'!P$1,'2016 population'!$A$3:$E$102,4,FALSE),"")</f>
        <v/>
      </c>
      <c r="Q98" s="21" t="str">
        <f>IF('Adjacent Counties'!Q98="x",VLOOKUP('2016 0-64'!Q$1,'2016 population'!$A$3:$E$102,4,FALSE),"")</f>
        <v/>
      </c>
      <c r="R98" s="21" t="str">
        <f>IF('Adjacent Counties'!R98="x",VLOOKUP('2016 0-64'!R$1,'2016 population'!$A$3:$E$102,4,FALSE),"")</f>
        <v/>
      </c>
      <c r="S98" s="21" t="str">
        <f>IF('Adjacent Counties'!S98="x",VLOOKUP('2016 0-64'!S$1,'2016 population'!$A$3:$E$102,4,FALSE),"")</f>
        <v/>
      </c>
      <c r="T98" s="21" t="str">
        <f>IF('Adjacent Counties'!T98="x",VLOOKUP('2016 0-64'!T$1,'2016 population'!$A$3:$E$102,4,FALSE),"")</f>
        <v/>
      </c>
      <c r="U98" s="21" t="str">
        <f>IF('Adjacent Counties'!U98="x",VLOOKUP('2016 0-64'!U$1,'2016 population'!$A$3:$E$102,4,FALSE),"")</f>
        <v/>
      </c>
      <c r="V98" s="21" t="str">
        <f>IF('Adjacent Counties'!V98="x",VLOOKUP('2016 0-64'!V$1,'2016 population'!$A$3:$E$102,4,FALSE),"")</f>
        <v/>
      </c>
      <c r="W98" s="21" t="str">
        <f>IF('Adjacent Counties'!W98="x",VLOOKUP('2016 0-64'!W$1,'2016 population'!$A$3:$E$102,4,FALSE),"")</f>
        <v/>
      </c>
      <c r="X98" s="21" t="str">
        <f>IF('Adjacent Counties'!X98="x",VLOOKUP('2016 0-64'!X$1,'2016 population'!$A$3:$E$102,4,FALSE),"")</f>
        <v/>
      </c>
      <c r="Y98" s="21" t="str">
        <f>IF('Adjacent Counties'!Y98="x",VLOOKUP('2016 0-64'!Y$1,'2016 population'!$A$3:$E$102,4,FALSE),"")</f>
        <v/>
      </c>
      <c r="Z98" s="21" t="str">
        <f>IF('Adjacent Counties'!Z98="x",VLOOKUP('2016 0-64'!Z$1,'2016 population'!$A$3:$E$102,4,FALSE),"")</f>
        <v/>
      </c>
      <c r="AA98" s="21" t="str">
        <f>IF('Adjacent Counties'!AA98="x",VLOOKUP('2016 0-64'!AA$1,'2016 population'!$A$3:$E$102,4,FALSE),"")</f>
        <v/>
      </c>
      <c r="AB98" s="21" t="str">
        <f>IF('Adjacent Counties'!AB98="x",VLOOKUP('2016 0-64'!AB$1,'2016 population'!$A$3:$E$102,4,FALSE),"")</f>
        <v/>
      </c>
      <c r="AC98" s="21" t="str">
        <f>IF('Adjacent Counties'!AC98="x",VLOOKUP('2016 0-64'!AC$1,'2016 population'!$A$3:$E$102,4,FALSE),"")</f>
        <v/>
      </c>
      <c r="AD98" s="21" t="str">
        <f>IF('Adjacent Counties'!AD98="x",VLOOKUP('2016 0-64'!AD$1,'2016 population'!$A$3:$E$102,4,FALSE),"")</f>
        <v/>
      </c>
      <c r="AE98" s="21" t="str">
        <f>IF('Adjacent Counties'!AE98="x",VLOOKUP('2016 0-64'!AE$1,'2016 population'!$A$3:$E$102,4,FALSE),"")</f>
        <v/>
      </c>
      <c r="AF98" s="21" t="str">
        <f>IF('Adjacent Counties'!AF98="x",VLOOKUP('2016 0-64'!AF$1,'2016 population'!$A$3:$E$102,4,FALSE),"")</f>
        <v/>
      </c>
      <c r="AG98" s="21" t="str">
        <f>IF('Adjacent Counties'!AG98="x",VLOOKUP('2016 0-64'!AG$1,'2016 population'!$A$3:$E$102,4,FALSE),"")</f>
        <v/>
      </c>
      <c r="AH98" s="21" t="str">
        <f>IF('Adjacent Counties'!AH98="x",VLOOKUP('2016 0-64'!AH$1,'2016 population'!$A$3:$E$102,4,FALSE),"")</f>
        <v/>
      </c>
      <c r="AI98" s="21" t="str">
        <f>IF('Adjacent Counties'!AI98="x",VLOOKUP('2016 0-64'!AI$1,'2016 population'!$A$3:$E$102,4,FALSE),"")</f>
        <v/>
      </c>
      <c r="AJ98" s="21" t="str">
        <f>IF('Adjacent Counties'!AJ98="x",VLOOKUP('2016 0-64'!AJ$1,'2016 population'!$A$3:$E$102,4,FALSE),"")</f>
        <v/>
      </c>
      <c r="AK98" s="21" t="str">
        <f>IF('Adjacent Counties'!AK98="x",VLOOKUP('2016 0-64'!AK$1,'2016 population'!$A$3:$E$102,4,FALSE),"")</f>
        <v/>
      </c>
      <c r="AL98" s="21" t="str">
        <f>IF('Adjacent Counties'!AL98="x",VLOOKUP('2016 0-64'!AL$1,'2016 population'!$A$3:$E$102,4,FALSE),"")</f>
        <v/>
      </c>
      <c r="AM98" s="21" t="str">
        <f>IF('Adjacent Counties'!AM98="x",VLOOKUP('2016 0-64'!AM$1,'2016 population'!$A$3:$E$102,4,FALSE),"")</f>
        <v/>
      </c>
      <c r="AN98" s="21" t="str">
        <f>IF('Adjacent Counties'!AN98="x",VLOOKUP('2016 0-64'!AN$1,'2016 population'!$A$3:$E$102,4,FALSE),"")</f>
        <v/>
      </c>
      <c r="AO98" s="21" t="str">
        <f>IF('Adjacent Counties'!AO98="x",VLOOKUP('2016 0-64'!AO$1,'2016 population'!$A$3:$E$102,4,FALSE),"")</f>
        <v/>
      </c>
      <c r="AP98" s="21" t="str">
        <f>IF('Adjacent Counties'!AP98="x",VLOOKUP('2016 0-64'!AP$1,'2016 population'!$A$3:$E$102,4,FALSE),"")</f>
        <v/>
      </c>
      <c r="AQ98" s="21" t="str">
        <f>IF('Adjacent Counties'!AQ98="x",VLOOKUP('2016 0-64'!AQ$1,'2016 population'!$A$3:$E$102,4,FALSE),"")</f>
        <v/>
      </c>
      <c r="AR98" s="21" t="str">
        <f>IF('Adjacent Counties'!AR98="x",VLOOKUP('2016 0-64'!AR$1,'2016 population'!$A$3:$E$102,4,FALSE),"")</f>
        <v/>
      </c>
      <c r="AS98" s="21" t="str">
        <f>IF('Adjacent Counties'!AS98="x",VLOOKUP('2016 0-64'!AS$1,'2016 population'!$A$3:$E$102,4,FALSE),"")</f>
        <v/>
      </c>
      <c r="AT98" s="21" t="str">
        <f>IF('Adjacent Counties'!AT98="x",VLOOKUP('2016 0-64'!AT$1,'2016 population'!$A$3:$E$102,4,FALSE),"")</f>
        <v/>
      </c>
      <c r="AU98" s="21" t="str">
        <f>IF('Adjacent Counties'!AU98="x",VLOOKUP('2016 0-64'!AU$1,'2016 population'!$A$3:$E$102,4,FALSE),"")</f>
        <v/>
      </c>
      <c r="AV98" s="21" t="str">
        <f>IF('Adjacent Counties'!AV98="x",VLOOKUP('2016 0-64'!AV$1,'2016 population'!$A$3:$E$102,4,FALSE),"")</f>
        <v/>
      </c>
      <c r="AW98" s="21" t="str">
        <f>IF('Adjacent Counties'!AW98="x",VLOOKUP('2016 0-64'!AW$1,'2016 population'!$A$3:$E$102,4,FALSE),"")</f>
        <v/>
      </c>
      <c r="AX98" s="21">
        <f>IF('Adjacent Counties'!AX98="x",VLOOKUP('2016 0-64'!AX$1,'2016 population'!$A$3:$E$102,4,FALSE),"")</f>
        <v>7621</v>
      </c>
      <c r="AY98" s="21" t="str">
        <f>IF('Adjacent Counties'!AY98="x",VLOOKUP('2016 0-64'!AY$1,'2016 population'!$A$3:$E$102,4,FALSE),"")</f>
        <v/>
      </c>
      <c r="AZ98" s="21" t="str">
        <f>IF('Adjacent Counties'!AZ98="x",VLOOKUP('2016 0-64'!AZ$1,'2016 population'!$A$3:$E$102,4,FALSE),"")</f>
        <v/>
      </c>
      <c r="BA98" s="21" t="str">
        <f>IF('Adjacent Counties'!BA98="x",VLOOKUP('2016 0-64'!BA$1,'2016 population'!$A$3:$E$102,4,FALSE),"")</f>
        <v/>
      </c>
      <c r="BB98" s="21" t="str">
        <f>IF('Adjacent Counties'!BB98="x",VLOOKUP('2016 0-64'!BB$1,'2016 population'!$A$3:$E$102,4,FALSE),"")</f>
        <v/>
      </c>
      <c r="BC98" s="21" t="str">
        <f>IF('Adjacent Counties'!BC98="x",VLOOKUP('2016 0-64'!BC$1,'2016 population'!$A$3:$E$102,4,FALSE),"")</f>
        <v/>
      </c>
      <c r="BD98" s="21" t="str">
        <f>IF('Adjacent Counties'!BD98="x",VLOOKUP('2016 0-64'!BD$1,'2016 population'!$A$3:$E$102,4,FALSE),"")</f>
        <v/>
      </c>
      <c r="BE98" s="21" t="str">
        <f>IF('Adjacent Counties'!BE98="x",VLOOKUP('2016 0-64'!BE$1,'2016 population'!$A$3:$E$102,4,FALSE),"")</f>
        <v/>
      </c>
      <c r="BF98" s="21" t="str">
        <f>IF('Adjacent Counties'!BF98="x",VLOOKUP('2016 0-64'!BF$1,'2016 population'!$A$3:$E$102,4,FALSE),"")</f>
        <v/>
      </c>
      <c r="BG98" s="21" t="str">
        <f>IF('Adjacent Counties'!BG98="x",VLOOKUP('2016 0-64'!BG$1,'2016 population'!$A$3:$E$102,4,FALSE),"")</f>
        <v/>
      </c>
      <c r="BH98" s="21" t="str">
        <f>IF('Adjacent Counties'!BH98="x",VLOOKUP('2016 0-64'!BH$1,'2016 population'!$A$3:$E$102,4,FALSE),"")</f>
        <v/>
      </c>
      <c r="BI98" s="21" t="str">
        <f>IF('Adjacent Counties'!BI98="x",VLOOKUP('2016 0-64'!BI$1,'2016 population'!$A$3:$E$102,4,FALSE),"")</f>
        <v/>
      </c>
      <c r="BJ98" s="21" t="str">
        <f>IF('Adjacent Counties'!BJ98="x",VLOOKUP('2016 0-64'!BJ$1,'2016 population'!$A$3:$E$102,4,FALSE),"")</f>
        <v/>
      </c>
      <c r="BK98" s="21" t="str">
        <f>IF('Adjacent Counties'!BK98="x",VLOOKUP('2016 0-64'!BK$1,'2016 population'!$A$3:$E$102,4,FALSE),"")</f>
        <v/>
      </c>
      <c r="BL98" s="21" t="str">
        <f>IF('Adjacent Counties'!BL98="x",VLOOKUP('2016 0-64'!BL$1,'2016 population'!$A$3:$E$102,4,FALSE),"")</f>
        <v/>
      </c>
      <c r="BM98" s="21" t="str">
        <f>IF('Adjacent Counties'!BM98="x",VLOOKUP('2016 0-64'!BM$1,'2016 population'!$A$3:$E$102,4,FALSE),"")</f>
        <v/>
      </c>
      <c r="BN98" s="21" t="str">
        <f>IF('Adjacent Counties'!BN98="x",VLOOKUP('2016 0-64'!BN$1,'2016 population'!$A$3:$E$102,4,FALSE),"")</f>
        <v/>
      </c>
      <c r="BO98" s="21" t="str">
        <f>IF('Adjacent Counties'!BO98="x",VLOOKUP('2016 0-64'!BO$1,'2016 population'!$A$3:$E$102,4,FALSE),"")</f>
        <v/>
      </c>
      <c r="BP98" s="21" t="str">
        <f>IF('Adjacent Counties'!BP98="x",VLOOKUP('2016 0-64'!BP$1,'2016 population'!$A$3:$E$102,4,FALSE),"")</f>
        <v/>
      </c>
      <c r="BQ98" s="21" t="str">
        <f>IF('Adjacent Counties'!BQ98="x",VLOOKUP('2016 0-64'!BQ$1,'2016 population'!$A$3:$E$102,4,FALSE),"")</f>
        <v/>
      </c>
      <c r="BR98" s="21" t="str">
        <f>IF('Adjacent Counties'!BR98="x",VLOOKUP('2016 0-64'!BR$1,'2016 population'!$A$3:$E$102,4,FALSE),"")</f>
        <v/>
      </c>
      <c r="BS98" s="21" t="str">
        <f>IF('Adjacent Counties'!BS98="x",VLOOKUP('2016 0-64'!BS$1,'2016 population'!$A$3:$E$102,4,FALSE),"")</f>
        <v/>
      </c>
      <c r="BT98" s="21" t="str">
        <f>IF('Adjacent Counties'!BT98="x",VLOOKUP('2016 0-64'!BT$1,'2016 population'!$A$3:$E$102,4,FALSE),"")</f>
        <v/>
      </c>
      <c r="BU98" s="21" t="str">
        <f>IF('Adjacent Counties'!BU98="x",VLOOKUP('2016 0-64'!BU$1,'2016 population'!$A$3:$E$102,4,FALSE),"")</f>
        <v/>
      </c>
      <c r="BV98" s="21" t="str">
        <f>IF('Adjacent Counties'!BV98="x",VLOOKUP('2016 0-64'!BV$1,'2016 population'!$A$3:$E$102,4,FALSE),"")</f>
        <v/>
      </c>
      <c r="BW98" s="21" t="str">
        <f>IF('Adjacent Counties'!BW98="x",VLOOKUP('2016 0-64'!BW$1,'2016 population'!$A$3:$E$102,4,FALSE),"")</f>
        <v/>
      </c>
      <c r="BX98" s="21" t="str">
        <f>IF('Adjacent Counties'!BX98="x",VLOOKUP('2016 0-64'!BX$1,'2016 population'!$A$3:$E$102,4,FALSE),"")</f>
        <v/>
      </c>
      <c r="BY98" s="21" t="str">
        <f>IF('Adjacent Counties'!BY98="x",VLOOKUP('2016 0-64'!BY$1,'2016 population'!$A$3:$E$102,4,FALSE),"")</f>
        <v/>
      </c>
      <c r="BZ98" s="21" t="str">
        <f>IF('Adjacent Counties'!BZ98="x",VLOOKUP('2016 0-64'!BZ$1,'2016 population'!$A$3:$E$102,4,FALSE),"")</f>
        <v/>
      </c>
      <c r="CA98" s="21" t="str">
        <f>IF('Adjacent Counties'!CA98="x",VLOOKUP('2016 0-64'!CA$1,'2016 population'!$A$3:$E$102,4,FALSE),"")</f>
        <v/>
      </c>
      <c r="CB98" s="21" t="str">
        <f>IF('Adjacent Counties'!CB98="x",VLOOKUP('2016 0-64'!CB$1,'2016 population'!$A$3:$E$102,4,FALSE),"")</f>
        <v/>
      </c>
      <c r="CC98" s="21" t="str">
        <f>IF('Adjacent Counties'!CC98="x",VLOOKUP('2016 0-64'!CC$1,'2016 population'!$A$3:$E$102,4,FALSE),"")</f>
        <v/>
      </c>
      <c r="CD98" s="21" t="str">
        <f>IF('Adjacent Counties'!CD98="x",VLOOKUP('2016 0-64'!CD$1,'2016 population'!$A$3:$E$102,4,FALSE),"")</f>
        <v/>
      </c>
      <c r="CE98" s="21" t="str">
        <f>IF('Adjacent Counties'!CE98="x",VLOOKUP('2016 0-64'!CE$1,'2016 population'!$A$3:$E$102,4,FALSE),"")</f>
        <v/>
      </c>
      <c r="CF98" s="21" t="str">
        <f>IF('Adjacent Counties'!CF98="x",VLOOKUP('2016 0-64'!CF$1,'2016 population'!$A$3:$E$102,4,FALSE),"")</f>
        <v/>
      </c>
      <c r="CG98" s="21" t="str">
        <f>IF('Adjacent Counties'!CG98="x",VLOOKUP('2016 0-64'!CG$1,'2016 population'!$A$3:$E$102,4,FALSE),"")</f>
        <v/>
      </c>
      <c r="CH98" s="21" t="str">
        <f>IF('Adjacent Counties'!CH98="x",VLOOKUP('2016 0-64'!CH$1,'2016 population'!$A$3:$E$102,4,FALSE),"")</f>
        <v/>
      </c>
      <c r="CI98" s="21">
        <f>IF('Adjacent Counties'!CI98="x",VLOOKUP('2016 0-64'!CI$1,'2016 population'!$A$3:$E$102,4,FALSE),"")</f>
        <v>4255</v>
      </c>
      <c r="CJ98" s="21" t="str">
        <f>IF('Adjacent Counties'!CJ98="x",VLOOKUP('2016 0-64'!CJ$1,'2016 population'!$A$3:$E$102,4,FALSE),"")</f>
        <v/>
      </c>
      <c r="CK98" s="21" t="str">
        <f>IF('Adjacent Counties'!CK98="x",VLOOKUP('2016 0-64'!CK$1,'2016 population'!$A$3:$E$102,4,FALSE),"")</f>
        <v/>
      </c>
      <c r="CL98" s="21" t="str">
        <f>IF('Adjacent Counties'!CL98="x",VLOOKUP('2016 0-64'!CL$1,'2016 population'!$A$3:$E$102,4,FALSE),"")</f>
        <v/>
      </c>
      <c r="CM98" s="21" t="str">
        <f>IF('Adjacent Counties'!CM98="x",VLOOKUP('2016 0-64'!CM$1,'2016 population'!$A$3:$E$102,4,FALSE),"")</f>
        <v/>
      </c>
      <c r="CN98" s="21" t="str">
        <f>IF('Adjacent Counties'!CN98="x",VLOOKUP('2016 0-64'!CN$1,'2016 population'!$A$3:$E$102,4,FALSE),"")</f>
        <v/>
      </c>
      <c r="CO98" s="21" t="str">
        <f>IF('Adjacent Counties'!CO98="x",VLOOKUP('2016 0-64'!CO$1,'2016 population'!$A$3:$E$102,4,FALSE),"")</f>
        <v/>
      </c>
      <c r="CP98" s="21" t="str">
        <f>IF('Adjacent Counties'!CP98="x",VLOOKUP('2016 0-64'!CP$1,'2016 population'!$A$3:$E$102,4,FALSE),"")</f>
        <v/>
      </c>
      <c r="CQ98" s="21" t="str">
        <f>IF('Adjacent Counties'!CQ98="x",VLOOKUP('2016 0-64'!CQ$1,'2016 population'!$A$3:$E$102,4,FALSE),"")</f>
        <v/>
      </c>
      <c r="CR98" s="21">
        <f>IF('Adjacent Counties'!CR98="x",VLOOKUP('2016 0-64'!CR$1,'2016 population'!$A$3:$E$102,4,FALSE),"")</f>
        <v>2385</v>
      </c>
      <c r="CS98" s="21" t="str">
        <f>IF('Adjacent Counties'!CS98="x",VLOOKUP('2016 0-64'!CS$1,'2016 population'!$A$3:$E$102,4,FALSE),"")</f>
        <v/>
      </c>
      <c r="CT98" s="21">
        <f>IF('Adjacent Counties'!CT98="x",VLOOKUP('2016 0-64'!CT$1,'2016 population'!$A$3:$E$102,4,FALSE),"")</f>
        <v>4332</v>
      </c>
      <c r="CU98" s="21" t="str">
        <f>IF('Adjacent Counties'!CU98="x",VLOOKUP('2016 0-64'!CU$1,'2016 population'!$A$3:$E$102,4,FALSE),"")</f>
        <v/>
      </c>
      <c r="CV98" s="21">
        <f>IF('Adjacent Counties'!CV98="x",VLOOKUP('2016 0-64'!CV$1,'2016 population'!$A$3:$E$102,4,FALSE),"")</f>
        <v>2228</v>
      </c>
      <c r="CW98" s="21" t="str">
        <f>IF('Adjacent Counties'!CW98="x",VLOOKUP('2016 0-64'!CW$1,'2016 population'!$A$3:$E$102,4,FALSE),"")</f>
        <v/>
      </c>
      <c r="CX98" s="21">
        <f t="shared" si="1"/>
        <v>30521</v>
      </c>
    </row>
    <row r="99" spans="1:102">
      <c r="A99" s="3" t="s">
        <v>97</v>
      </c>
      <c r="B99" s="21" t="str">
        <f>IF('Adjacent Counties'!B99="x",VLOOKUP('2016 0-64'!B$1,'2016 population'!$A$3:$E$102,4,FALSE),"")</f>
        <v/>
      </c>
      <c r="C99" s="21" t="str">
        <f>IF('Adjacent Counties'!C99="x",VLOOKUP('2016 0-64'!C$1,'2016 population'!$A$3:$E$102,4,FALSE),"")</f>
        <v/>
      </c>
      <c r="D99" s="21" t="str">
        <f>IF('Adjacent Counties'!D99="x",VLOOKUP('2016 0-64'!D$1,'2016 population'!$A$3:$E$102,4,FALSE),"")</f>
        <v/>
      </c>
      <c r="E99" s="21" t="str">
        <f>IF('Adjacent Counties'!E99="x",VLOOKUP('2016 0-64'!E$1,'2016 population'!$A$3:$E$102,4,FALSE),"")</f>
        <v/>
      </c>
      <c r="F99" s="21" t="str">
        <f>IF('Adjacent Counties'!F99="x",VLOOKUP('2016 0-64'!F$1,'2016 population'!$A$3:$E$102,4,FALSE),"")</f>
        <v/>
      </c>
      <c r="G99" s="21" t="str">
        <f>IF('Adjacent Counties'!G99="x",VLOOKUP('2016 0-64'!G$1,'2016 population'!$A$3:$E$102,4,FALSE),"")</f>
        <v/>
      </c>
      <c r="H99" s="21" t="str">
        <f>IF('Adjacent Counties'!H99="x",VLOOKUP('2016 0-64'!H$1,'2016 population'!$A$3:$E$102,4,FALSE),"")</f>
        <v/>
      </c>
      <c r="I99" s="21" t="str">
        <f>IF('Adjacent Counties'!I99="x",VLOOKUP('2016 0-64'!I$1,'2016 population'!$A$3:$E$102,4,FALSE),"")</f>
        <v/>
      </c>
      <c r="J99" s="21" t="str">
        <f>IF('Adjacent Counties'!J99="x",VLOOKUP('2016 0-64'!J$1,'2016 population'!$A$3:$E$102,4,FALSE),"")</f>
        <v/>
      </c>
      <c r="K99" s="21" t="str">
        <f>IF('Adjacent Counties'!K99="x",VLOOKUP('2016 0-64'!K$1,'2016 population'!$A$3:$E$102,4,FALSE),"")</f>
        <v/>
      </c>
      <c r="L99" s="21" t="str">
        <f>IF('Adjacent Counties'!L99="x",VLOOKUP('2016 0-64'!L$1,'2016 population'!$A$3:$E$102,4,FALSE),"")</f>
        <v/>
      </c>
      <c r="M99" s="21" t="str">
        <f>IF('Adjacent Counties'!M99="x",VLOOKUP('2016 0-64'!M$1,'2016 population'!$A$3:$E$102,4,FALSE),"")</f>
        <v/>
      </c>
      <c r="N99" s="21" t="str">
        <f>IF('Adjacent Counties'!N99="x",VLOOKUP('2016 0-64'!N$1,'2016 population'!$A$3:$E$102,4,FALSE),"")</f>
        <v/>
      </c>
      <c r="O99" s="21" t="str">
        <f>IF('Adjacent Counties'!O99="x",VLOOKUP('2016 0-64'!O$1,'2016 population'!$A$3:$E$102,4,FALSE),"")</f>
        <v/>
      </c>
      <c r="P99" s="21" t="str">
        <f>IF('Adjacent Counties'!P99="x",VLOOKUP('2016 0-64'!P$1,'2016 population'!$A$3:$E$102,4,FALSE),"")</f>
        <v/>
      </c>
      <c r="Q99" s="21" t="str">
        <f>IF('Adjacent Counties'!Q99="x",VLOOKUP('2016 0-64'!Q$1,'2016 population'!$A$3:$E$102,4,FALSE),"")</f>
        <v/>
      </c>
      <c r="R99" s="21" t="str">
        <f>IF('Adjacent Counties'!R99="x",VLOOKUP('2016 0-64'!R$1,'2016 population'!$A$3:$E$102,4,FALSE),"")</f>
        <v/>
      </c>
      <c r="S99" s="21" t="str">
        <f>IF('Adjacent Counties'!S99="x",VLOOKUP('2016 0-64'!S$1,'2016 population'!$A$3:$E$102,4,FALSE),"")</f>
        <v/>
      </c>
      <c r="T99" s="21" t="str">
        <f>IF('Adjacent Counties'!T99="x",VLOOKUP('2016 0-64'!T$1,'2016 population'!$A$3:$E$102,4,FALSE),"")</f>
        <v/>
      </c>
      <c r="U99" s="21" t="str">
        <f>IF('Adjacent Counties'!U99="x",VLOOKUP('2016 0-64'!U$1,'2016 population'!$A$3:$E$102,4,FALSE),"")</f>
        <v/>
      </c>
      <c r="V99" s="21" t="str">
        <f>IF('Adjacent Counties'!V99="x",VLOOKUP('2016 0-64'!V$1,'2016 population'!$A$3:$E$102,4,FALSE),"")</f>
        <v/>
      </c>
      <c r="W99" s="21" t="str">
        <f>IF('Adjacent Counties'!W99="x",VLOOKUP('2016 0-64'!W$1,'2016 population'!$A$3:$E$102,4,FALSE),"")</f>
        <v/>
      </c>
      <c r="X99" s="21" t="str">
        <f>IF('Adjacent Counties'!X99="x",VLOOKUP('2016 0-64'!X$1,'2016 population'!$A$3:$E$102,4,FALSE),"")</f>
        <v/>
      </c>
      <c r="Y99" s="21" t="str">
        <f>IF('Adjacent Counties'!Y99="x",VLOOKUP('2016 0-64'!Y$1,'2016 population'!$A$3:$E$102,4,FALSE),"")</f>
        <v/>
      </c>
      <c r="Z99" s="21" t="str">
        <f>IF('Adjacent Counties'!Z99="x",VLOOKUP('2016 0-64'!Z$1,'2016 population'!$A$3:$E$102,4,FALSE),"")</f>
        <v/>
      </c>
      <c r="AA99" s="21" t="str">
        <f>IF('Adjacent Counties'!AA99="x",VLOOKUP('2016 0-64'!AA$1,'2016 population'!$A$3:$E$102,4,FALSE),"")</f>
        <v/>
      </c>
      <c r="AB99" s="21" t="str">
        <f>IF('Adjacent Counties'!AB99="x",VLOOKUP('2016 0-64'!AB$1,'2016 population'!$A$3:$E$102,4,FALSE),"")</f>
        <v/>
      </c>
      <c r="AC99" s="21" t="str">
        <f>IF('Adjacent Counties'!AC99="x",VLOOKUP('2016 0-64'!AC$1,'2016 population'!$A$3:$E$102,4,FALSE),"")</f>
        <v/>
      </c>
      <c r="AD99" s="21" t="str">
        <f>IF('Adjacent Counties'!AD99="x",VLOOKUP('2016 0-64'!AD$1,'2016 population'!$A$3:$E$102,4,FALSE),"")</f>
        <v/>
      </c>
      <c r="AE99" s="21" t="str">
        <f>IF('Adjacent Counties'!AE99="x",VLOOKUP('2016 0-64'!AE$1,'2016 population'!$A$3:$E$102,4,FALSE),"")</f>
        <v/>
      </c>
      <c r="AF99" s="21" t="str">
        <f>IF('Adjacent Counties'!AF99="x",VLOOKUP('2016 0-64'!AF$1,'2016 population'!$A$3:$E$102,4,FALSE),"")</f>
        <v/>
      </c>
      <c r="AG99" s="21" t="str">
        <f>IF('Adjacent Counties'!AG99="x",VLOOKUP('2016 0-64'!AG$1,'2016 population'!$A$3:$E$102,4,FALSE),"")</f>
        <v/>
      </c>
      <c r="AH99" s="21">
        <f>IF('Adjacent Counties'!AH99="x",VLOOKUP('2016 0-64'!AH$1,'2016 population'!$A$3:$E$102,4,FALSE),"")</f>
        <v>2812</v>
      </c>
      <c r="AI99" s="21" t="str">
        <f>IF('Adjacent Counties'!AI99="x",VLOOKUP('2016 0-64'!AI$1,'2016 population'!$A$3:$E$102,4,FALSE),"")</f>
        <v/>
      </c>
      <c r="AJ99" s="21" t="str">
        <f>IF('Adjacent Counties'!AJ99="x",VLOOKUP('2016 0-64'!AJ$1,'2016 population'!$A$3:$E$102,4,FALSE),"")</f>
        <v/>
      </c>
      <c r="AK99" s="21" t="str">
        <f>IF('Adjacent Counties'!AK99="x",VLOOKUP('2016 0-64'!AK$1,'2016 population'!$A$3:$E$102,4,FALSE),"")</f>
        <v/>
      </c>
      <c r="AL99" s="21" t="str">
        <f>IF('Adjacent Counties'!AL99="x",VLOOKUP('2016 0-64'!AL$1,'2016 population'!$A$3:$E$102,4,FALSE),"")</f>
        <v/>
      </c>
      <c r="AM99" s="21" t="str">
        <f>IF('Adjacent Counties'!AM99="x",VLOOKUP('2016 0-64'!AM$1,'2016 population'!$A$3:$E$102,4,FALSE),"")</f>
        <v/>
      </c>
      <c r="AN99" s="21" t="str">
        <f>IF('Adjacent Counties'!AN99="x",VLOOKUP('2016 0-64'!AN$1,'2016 population'!$A$3:$E$102,4,FALSE),"")</f>
        <v/>
      </c>
      <c r="AO99" s="21">
        <f>IF('Adjacent Counties'!AO99="x",VLOOKUP('2016 0-64'!AO$1,'2016 population'!$A$3:$E$102,4,FALSE),"")</f>
        <v>925</v>
      </c>
      <c r="AP99" s="21" t="str">
        <f>IF('Adjacent Counties'!AP99="x",VLOOKUP('2016 0-64'!AP$1,'2016 population'!$A$3:$E$102,4,FALSE),"")</f>
        <v/>
      </c>
      <c r="AQ99" s="21" t="str">
        <f>IF('Adjacent Counties'!AQ99="x",VLOOKUP('2016 0-64'!AQ$1,'2016 population'!$A$3:$E$102,4,FALSE),"")</f>
        <v/>
      </c>
      <c r="AR99" s="21" t="str">
        <f>IF('Adjacent Counties'!AR99="x",VLOOKUP('2016 0-64'!AR$1,'2016 population'!$A$3:$E$102,4,FALSE),"")</f>
        <v/>
      </c>
      <c r="AS99" s="21" t="str">
        <f>IF('Adjacent Counties'!AS99="x",VLOOKUP('2016 0-64'!AS$1,'2016 population'!$A$3:$E$102,4,FALSE),"")</f>
        <v/>
      </c>
      <c r="AT99" s="21" t="str">
        <f>IF('Adjacent Counties'!AT99="x",VLOOKUP('2016 0-64'!AT$1,'2016 population'!$A$3:$E$102,4,FALSE),"")</f>
        <v/>
      </c>
      <c r="AU99" s="21" t="str">
        <f>IF('Adjacent Counties'!AU99="x",VLOOKUP('2016 0-64'!AU$1,'2016 population'!$A$3:$E$102,4,FALSE),"")</f>
        <v/>
      </c>
      <c r="AV99" s="21" t="str">
        <f>IF('Adjacent Counties'!AV99="x",VLOOKUP('2016 0-64'!AV$1,'2016 population'!$A$3:$E$102,4,FALSE),"")</f>
        <v/>
      </c>
      <c r="AW99" s="21" t="str">
        <f>IF('Adjacent Counties'!AW99="x",VLOOKUP('2016 0-64'!AW$1,'2016 population'!$A$3:$E$102,4,FALSE),"")</f>
        <v/>
      </c>
      <c r="AX99" s="21" t="str">
        <f>IF('Adjacent Counties'!AX99="x",VLOOKUP('2016 0-64'!AX$1,'2016 population'!$A$3:$E$102,4,FALSE),"")</f>
        <v/>
      </c>
      <c r="AY99" s="21" t="str">
        <f>IF('Adjacent Counties'!AY99="x",VLOOKUP('2016 0-64'!AY$1,'2016 population'!$A$3:$E$102,4,FALSE),"")</f>
        <v/>
      </c>
      <c r="AZ99" s="21">
        <f>IF('Adjacent Counties'!AZ99="x",VLOOKUP('2016 0-64'!AZ$1,'2016 population'!$A$3:$E$102,4,FALSE),"")</f>
        <v>6440</v>
      </c>
      <c r="BA99" s="21" t="str">
        <f>IF('Adjacent Counties'!BA99="x",VLOOKUP('2016 0-64'!BA$1,'2016 population'!$A$3:$E$102,4,FALSE),"")</f>
        <v/>
      </c>
      <c r="BB99" s="21" t="str">
        <f>IF('Adjacent Counties'!BB99="x",VLOOKUP('2016 0-64'!BB$1,'2016 population'!$A$3:$E$102,4,FALSE),"")</f>
        <v/>
      </c>
      <c r="BC99" s="21" t="str">
        <f>IF('Adjacent Counties'!BC99="x",VLOOKUP('2016 0-64'!BC$1,'2016 population'!$A$3:$E$102,4,FALSE),"")</f>
        <v/>
      </c>
      <c r="BD99" s="21" t="str">
        <f>IF('Adjacent Counties'!BD99="x",VLOOKUP('2016 0-64'!BD$1,'2016 population'!$A$3:$E$102,4,FALSE),"")</f>
        <v/>
      </c>
      <c r="BE99" s="21" t="str">
        <f>IF('Adjacent Counties'!BE99="x",VLOOKUP('2016 0-64'!BE$1,'2016 population'!$A$3:$E$102,4,FALSE),"")</f>
        <v/>
      </c>
      <c r="BF99" s="21" t="str">
        <f>IF('Adjacent Counties'!BF99="x",VLOOKUP('2016 0-64'!BF$1,'2016 population'!$A$3:$E$102,4,FALSE),"")</f>
        <v/>
      </c>
      <c r="BG99" s="21" t="str">
        <f>IF('Adjacent Counties'!BG99="x",VLOOKUP('2016 0-64'!BG$1,'2016 population'!$A$3:$E$102,4,FALSE),"")</f>
        <v/>
      </c>
      <c r="BH99" s="21" t="str">
        <f>IF('Adjacent Counties'!BH99="x",VLOOKUP('2016 0-64'!BH$1,'2016 population'!$A$3:$E$102,4,FALSE),"")</f>
        <v/>
      </c>
      <c r="BI99" s="21" t="str">
        <f>IF('Adjacent Counties'!BI99="x",VLOOKUP('2016 0-64'!BI$1,'2016 population'!$A$3:$E$102,4,FALSE),"")</f>
        <v/>
      </c>
      <c r="BJ99" s="21" t="str">
        <f>IF('Adjacent Counties'!BJ99="x",VLOOKUP('2016 0-64'!BJ$1,'2016 population'!$A$3:$E$102,4,FALSE),"")</f>
        <v/>
      </c>
      <c r="BK99" s="21" t="str">
        <f>IF('Adjacent Counties'!BK99="x",VLOOKUP('2016 0-64'!BK$1,'2016 population'!$A$3:$E$102,4,FALSE),"")</f>
        <v/>
      </c>
      <c r="BL99" s="21" t="str">
        <f>IF('Adjacent Counties'!BL99="x",VLOOKUP('2016 0-64'!BL$1,'2016 population'!$A$3:$E$102,4,FALSE),"")</f>
        <v/>
      </c>
      <c r="BM99" s="21">
        <f>IF('Adjacent Counties'!BM99="x",VLOOKUP('2016 0-64'!BM$1,'2016 population'!$A$3:$E$102,4,FALSE),"")</f>
        <v>4465</v>
      </c>
      <c r="BN99" s="21" t="str">
        <f>IF('Adjacent Counties'!BN99="x",VLOOKUP('2016 0-64'!BN$1,'2016 population'!$A$3:$E$102,4,FALSE),"")</f>
        <v/>
      </c>
      <c r="BO99" s="21" t="str">
        <f>IF('Adjacent Counties'!BO99="x",VLOOKUP('2016 0-64'!BO$1,'2016 population'!$A$3:$E$102,4,FALSE),"")</f>
        <v/>
      </c>
      <c r="BP99" s="21" t="str">
        <f>IF('Adjacent Counties'!BP99="x",VLOOKUP('2016 0-64'!BP$1,'2016 population'!$A$3:$E$102,4,FALSE),"")</f>
        <v/>
      </c>
      <c r="BQ99" s="21" t="str">
        <f>IF('Adjacent Counties'!BQ99="x",VLOOKUP('2016 0-64'!BQ$1,'2016 population'!$A$3:$E$102,4,FALSE),"")</f>
        <v/>
      </c>
      <c r="BR99" s="21" t="str">
        <f>IF('Adjacent Counties'!BR99="x",VLOOKUP('2016 0-64'!BR$1,'2016 population'!$A$3:$E$102,4,FALSE),"")</f>
        <v/>
      </c>
      <c r="BS99" s="21" t="str">
        <f>IF('Adjacent Counties'!BS99="x",VLOOKUP('2016 0-64'!BS$1,'2016 population'!$A$3:$E$102,4,FALSE),"")</f>
        <v/>
      </c>
      <c r="BT99" s="21" t="str">
        <f>IF('Adjacent Counties'!BT99="x",VLOOKUP('2016 0-64'!BT$1,'2016 population'!$A$3:$E$102,4,FALSE),"")</f>
        <v/>
      </c>
      <c r="BU99" s="21" t="str">
        <f>IF('Adjacent Counties'!BU99="x",VLOOKUP('2016 0-64'!BU$1,'2016 population'!$A$3:$E$102,4,FALSE),"")</f>
        <v/>
      </c>
      <c r="BV99" s="21" t="str">
        <f>IF('Adjacent Counties'!BV99="x",VLOOKUP('2016 0-64'!BV$1,'2016 population'!$A$3:$E$102,4,FALSE),"")</f>
        <v/>
      </c>
      <c r="BW99" s="21">
        <f>IF('Adjacent Counties'!BW99="x",VLOOKUP('2016 0-64'!BW$1,'2016 population'!$A$3:$E$102,4,FALSE),"")</f>
        <v>6054</v>
      </c>
      <c r="BX99" s="21" t="str">
        <f>IF('Adjacent Counties'!BX99="x",VLOOKUP('2016 0-64'!BX$1,'2016 population'!$A$3:$E$102,4,FALSE),"")</f>
        <v/>
      </c>
      <c r="BY99" s="21" t="str">
        <f>IF('Adjacent Counties'!BY99="x",VLOOKUP('2016 0-64'!BY$1,'2016 population'!$A$3:$E$102,4,FALSE),"")</f>
        <v/>
      </c>
      <c r="BZ99" s="21" t="str">
        <f>IF('Adjacent Counties'!BZ99="x",VLOOKUP('2016 0-64'!BZ$1,'2016 population'!$A$3:$E$102,4,FALSE),"")</f>
        <v/>
      </c>
      <c r="CA99" s="21" t="str">
        <f>IF('Adjacent Counties'!CA99="x",VLOOKUP('2016 0-64'!CA$1,'2016 population'!$A$3:$E$102,4,FALSE),"")</f>
        <v/>
      </c>
      <c r="CB99" s="21" t="str">
        <f>IF('Adjacent Counties'!CB99="x",VLOOKUP('2016 0-64'!CB$1,'2016 population'!$A$3:$E$102,4,FALSE),"")</f>
        <v/>
      </c>
      <c r="CC99" s="21" t="str">
        <f>IF('Adjacent Counties'!CC99="x",VLOOKUP('2016 0-64'!CC$1,'2016 population'!$A$3:$E$102,4,FALSE),"")</f>
        <v/>
      </c>
      <c r="CD99" s="21" t="str">
        <f>IF('Adjacent Counties'!CD99="x",VLOOKUP('2016 0-64'!CD$1,'2016 population'!$A$3:$E$102,4,FALSE),"")</f>
        <v/>
      </c>
      <c r="CE99" s="21" t="str">
        <f>IF('Adjacent Counties'!CE99="x",VLOOKUP('2016 0-64'!CE$1,'2016 population'!$A$3:$E$102,4,FALSE),"")</f>
        <v/>
      </c>
      <c r="CF99" s="21" t="str">
        <f>IF('Adjacent Counties'!CF99="x",VLOOKUP('2016 0-64'!CF$1,'2016 population'!$A$3:$E$102,4,FALSE),"")</f>
        <v/>
      </c>
      <c r="CG99" s="21" t="str">
        <f>IF('Adjacent Counties'!CG99="x",VLOOKUP('2016 0-64'!CG$1,'2016 population'!$A$3:$E$102,4,FALSE),"")</f>
        <v/>
      </c>
      <c r="CH99" s="21" t="str">
        <f>IF('Adjacent Counties'!CH99="x",VLOOKUP('2016 0-64'!CH$1,'2016 population'!$A$3:$E$102,4,FALSE),"")</f>
        <v/>
      </c>
      <c r="CI99" s="21" t="str">
        <f>IF('Adjacent Counties'!CI99="x",VLOOKUP('2016 0-64'!CI$1,'2016 population'!$A$3:$E$102,4,FALSE),"")</f>
        <v/>
      </c>
      <c r="CJ99" s="21" t="str">
        <f>IF('Adjacent Counties'!CJ99="x",VLOOKUP('2016 0-64'!CJ$1,'2016 population'!$A$3:$E$102,4,FALSE),"")</f>
        <v/>
      </c>
      <c r="CK99" s="21" t="str">
        <f>IF('Adjacent Counties'!CK99="x",VLOOKUP('2016 0-64'!CK$1,'2016 population'!$A$3:$E$102,4,FALSE),"")</f>
        <v/>
      </c>
      <c r="CL99" s="21" t="str">
        <f>IF('Adjacent Counties'!CL99="x",VLOOKUP('2016 0-64'!CL$1,'2016 population'!$A$3:$E$102,4,FALSE),"")</f>
        <v/>
      </c>
      <c r="CM99" s="21" t="str">
        <f>IF('Adjacent Counties'!CM99="x",VLOOKUP('2016 0-64'!CM$1,'2016 population'!$A$3:$E$102,4,FALSE),"")</f>
        <v/>
      </c>
      <c r="CN99" s="21" t="str">
        <f>IF('Adjacent Counties'!CN99="x",VLOOKUP('2016 0-64'!CN$1,'2016 population'!$A$3:$E$102,4,FALSE),"")</f>
        <v/>
      </c>
      <c r="CO99" s="21" t="str">
        <f>IF('Adjacent Counties'!CO99="x",VLOOKUP('2016 0-64'!CO$1,'2016 population'!$A$3:$E$102,4,FALSE),"")</f>
        <v/>
      </c>
      <c r="CP99" s="21" t="str">
        <f>IF('Adjacent Counties'!CP99="x",VLOOKUP('2016 0-64'!CP$1,'2016 population'!$A$3:$E$102,4,FALSE),"")</f>
        <v/>
      </c>
      <c r="CQ99" s="21" t="str">
        <f>IF('Adjacent Counties'!CQ99="x",VLOOKUP('2016 0-64'!CQ$1,'2016 population'!$A$3:$E$102,4,FALSE),"")</f>
        <v/>
      </c>
      <c r="CR99" s="21" t="str">
        <f>IF('Adjacent Counties'!CR99="x",VLOOKUP('2016 0-64'!CR$1,'2016 population'!$A$3:$E$102,4,FALSE),"")</f>
        <v/>
      </c>
      <c r="CS99" s="21">
        <f>IF('Adjacent Counties'!CS99="x",VLOOKUP('2016 0-64'!CS$1,'2016 population'!$A$3:$E$102,4,FALSE),"")</f>
        <v>5873</v>
      </c>
      <c r="CT99" s="21" t="str">
        <f>IF('Adjacent Counties'!CT99="x",VLOOKUP('2016 0-64'!CT$1,'2016 population'!$A$3:$E$102,4,FALSE),"")</f>
        <v/>
      </c>
      <c r="CU99" s="21">
        <f>IF('Adjacent Counties'!CU99="x",VLOOKUP('2016 0-64'!CU$1,'2016 population'!$A$3:$E$102,4,FALSE),"")</f>
        <v>4146</v>
      </c>
      <c r="CV99" s="21" t="str">
        <f>IF('Adjacent Counties'!CV99="x",VLOOKUP('2016 0-64'!CV$1,'2016 population'!$A$3:$E$102,4,FALSE),"")</f>
        <v/>
      </c>
      <c r="CW99" s="21" t="str">
        <f>IF('Adjacent Counties'!CW99="x",VLOOKUP('2016 0-64'!CW$1,'2016 population'!$A$3:$E$102,4,FALSE),"")</f>
        <v/>
      </c>
      <c r="CX99" s="21">
        <f t="shared" si="1"/>
        <v>30715</v>
      </c>
    </row>
    <row r="100" spans="1:102">
      <c r="A100" s="3" t="s">
        <v>98</v>
      </c>
      <c r="B100" s="21" t="str">
        <f>IF('Adjacent Counties'!B100="x",VLOOKUP('2016 0-64'!B$1,'2016 population'!$A$3:$E$102,4,FALSE),"")</f>
        <v/>
      </c>
      <c r="C100" s="21" t="str">
        <f>IF('Adjacent Counties'!C100="x",VLOOKUP('2016 0-64'!C$1,'2016 population'!$A$3:$E$102,4,FALSE),"")</f>
        <v/>
      </c>
      <c r="D100" s="21" t="str">
        <f>IF('Adjacent Counties'!D100="x",VLOOKUP('2016 0-64'!D$1,'2016 population'!$A$3:$E$102,4,FALSE),"")</f>
        <v/>
      </c>
      <c r="E100" s="21" t="str">
        <f>IF('Adjacent Counties'!E100="x",VLOOKUP('2016 0-64'!E$1,'2016 population'!$A$3:$E$102,4,FALSE),"")</f>
        <v/>
      </c>
      <c r="F100" s="21" t="str">
        <f>IF('Adjacent Counties'!F100="x",VLOOKUP('2016 0-64'!F$1,'2016 population'!$A$3:$E$102,4,FALSE),"")</f>
        <v/>
      </c>
      <c r="G100" s="21" t="str">
        <f>IF('Adjacent Counties'!G100="x",VLOOKUP('2016 0-64'!G$1,'2016 population'!$A$3:$E$102,4,FALSE),"")</f>
        <v/>
      </c>
      <c r="H100" s="21" t="str">
        <f>IF('Adjacent Counties'!H100="x",VLOOKUP('2016 0-64'!H$1,'2016 population'!$A$3:$E$102,4,FALSE),"")</f>
        <v/>
      </c>
      <c r="I100" s="21" t="str">
        <f>IF('Adjacent Counties'!I100="x",VLOOKUP('2016 0-64'!I$1,'2016 population'!$A$3:$E$102,4,FALSE),"")</f>
        <v/>
      </c>
      <c r="J100" s="21" t="str">
        <f>IF('Adjacent Counties'!J100="x",VLOOKUP('2016 0-64'!J$1,'2016 population'!$A$3:$E$102,4,FALSE),"")</f>
        <v/>
      </c>
      <c r="K100" s="21" t="str">
        <f>IF('Adjacent Counties'!K100="x",VLOOKUP('2016 0-64'!K$1,'2016 population'!$A$3:$E$102,4,FALSE),"")</f>
        <v/>
      </c>
      <c r="L100" s="21" t="str">
        <f>IF('Adjacent Counties'!L100="x",VLOOKUP('2016 0-64'!L$1,'2016 population'!$A$3:$E$102,4,FALSE),"")</f>
        <v/>
      </c>
      <c r="M100" s="21" t="str">
        <f>IF('Adjacent Counties'!M100="x",VLOOKUP('2016 0-64'!M$1,'2016 population'!$A$3:$E$102,4,FALSE),"")</f>
        <v/>
      </c>
      <c r="N100" s="21" t="str">
        <f>IF('Adjacent Counties'!N100="x",VLOOKUP('2016 0-64'!N$1,'2016 population'!$A$3:$E$102,4,FALSE),"")</f>
        <v/>
      </c>
      <c r="O100" s="21" t="str">
        <f>IF('Adjacent Counties'!O100="x",VLOOKUP('2016 0-64'!O$1,'2016 population'!$A$3:$E$102,4,FALSE),"")</f>
        <v/>
      </c>
      <c r="P100" s="21" t="str">
        <f>IF('Adjacent Counties'!P100="x",VLOOKUP('2016 0-64'!P$1,'2016 population'!$A$3:$E$102,4,FALSE),"")</f>
        <v/>
      </c>
      <c r="Q100" s="21" t="str">
        <f>IF('Adjacent Counties'!Q100="x",VLOOKUP('2016 0-64'!Q$1,'2016 population'!$A$3:$E$102,4,FALSE),"")</f>
        <v/>
      </c>
      <c r="R100" s="21" t="str">
        <f>IF('Adjacent Counties'!R100="x",VLOOKUP('2016 0-64'!R$1,'2016 population'!$A$3:$E$102,4,FALSE),"")</f>
        <v/>
      </c>
      <c r="S100" s="21" t="str">
        <f>IF('Adjacent Counties'!S100="x",VLOOKUP('2016 0-64'!S$1,'2016 population'!$A$3:$E$102,4,FALSE),"")</f>
        <v/>
      </c>
      <c r="T100" s="21" t="str">
        <f>IF('Adjacent Counties'!T100="x",VLOOKUP('2016 0-64'!T$1,'2016 population'!$A$3:$E$102,4,FALSE),"")</f>
        <v/>
      </c>
      <c r="U100" s="21" t="str">
        <f>IF('Adjacent Counties'!U100="x",VLOOKUP('2016 0-64'!U$1,'2016 population'!$A$3:$E$102,4,FALSE),"")</f>
        <v/>
      </c>
      <c r="V100" s="21" t="str">
        <f>IF('Adjacent Counties'!V100="x",VLOOKUP('2016 0-64'!V$1,'2016 population'!$A$3:$E$102,4,FALSE),"")</f>
        <v/>
      </c>
      <c r="W100" s="21" t="str">
        <f>IF('Adjacent Counties'!W100="x",VLOOKUP('2016 0-64'!W$1,'2016 population'!$A$3:$E$102,4,FALSE),"")</f>
        <v/>
      </c>
      <c r="X100" s="21" t="str">
        <f>IF('Adjacent Counties'!X100="x",VLOOKUP('2016 0-64'!X$1,'2016 population'!$A$3:$E$102,4,FALSE),"")</f>
        <v/>
      </c>
      <c r="Y100" s="21" t="str">
        <f>IF('Adjacent Counties'!Y100="x",VLOOKUP('2016 0-64'!Y$1,'2016 population'!$A$3:$E$102,4,FALSE),"")</f>
        <v/>
      </c>
      <c r="Z100" s="21" t="str">
        <f>IF('Adjacent Counties'!Z100="x",VLOOKUP('2016 0-64'!Z$1,'2016 population'!$A$3:$E$102,4,FALSE),"")</f>
        <v/>
      </c>
      <c r="AA100" s="21" t="str">
        <f>IF('Adjacent Counties'!AA100="x",VLOOKUP('2016 0-64'!AA$1,'2016 population'!$A$3:$E$102,4,FALSE),"")</f>
        <v/>
      </c>
      <c r="AB100" s="21" t="str">
        <f>IF('Adjacent Counties'!AB100="x",VLOOKUP('2016 0-64'!AB$1,'2016 population'!$A$3:$E$102,4,FALSE),"")</f>
        <v/>
      </c>
      <c r="AC100" s="21" t="str">
        <f>IF('Adjacent Counties'!AC100="x",VLOOKUP('2016 0-64'!AC$1,'2016 population'!$A$3:$E$102,4,FALSE),"")</f>
        <v/>
      </c>
      <c r="AD100" s="21" t="str">
        <f>IF('Adjacent Counties'!AD100="x",VLOOKUP('2016 0-64'!AD$1,'2016 population'!$A$3:$E$102,4,FALSE),"")</f>
        <v/>
      </c>
      <c r="AE100" s="21">
        <f>IF('Adjacent Counties'!AE100="x",VLOOKUP('2016 0-64'!AE$1,'2016 population'!$A$3:$E$102,4,FALSE),"")</f>
        <v>2489</v>
      </c>
      <c r="AF100" s="21" t="str">
        <f>IF('Adjacent Counties'!AF100="x",VLOOKUP('2016 0-64'!AF$1,'2016 population'!$A$3:$E$102,4,FALSE),"")</f>
        <v/>
      </c>
      <c r="AG100" s="21" t="str">
        <f>IF('Adjacent Counties'!AG100="x",VLOOKUP('2016 0-64'!AG$1,'2016 population'!$A$3:$E$102,4,FALSE),"")</f>
        <v/>
      </c>
      <c r="AH100" s="21" t="str">
        <f>IF('Adjacent Counties'!AH100="x",VLOOKUP('2016 0-64'!AH$1,'2016 population'!$A$3:$E$102,4,FALSE),"")</f>
        <v/>
      </c>
      <c r="AI100" s="21">
        <f>IF('Adjacent Counties'!AI100="x",VLOOKUP('2016 0-64'!AI$1,'2016 population'!$A$3:$E$102,4,FALSE),"")</f>
        <v>15897</v>
      </c>
      <c r="AJ100" s="21" t="str">
        <f>IF('Adjacent Counties'!AJ100="x",VLOOKUP('2016 0-64'!AJ$1,'2016 population'!$A$3:$E$102,4,FALSE),"")</f>
        <v/>
      </c>
      <c r="AK100" s="21" t="str">
        <f>IF('Adjacent Counties'!AK100="x",VLOOKUP('2016 0-64'!AK$1,'2016 population'!$A$3:$E$102,4,FALSE),"")</f>
        <v/>
      </c>
      <c r="AL100" s="21" t="str">
        <f>IF('Adjacent Counties'!AL100="x",VLOOKUP('2016 0-64'!AL$1,'2016 population'!$A$3:$E$102,4,FALSE),"")</f>
        <v/>
      </c>
      <c r="AM100" s="21" t="str">
        <f>IF('Adjacent Counties'!AM100="x",VLOOKUP('2016 0-64'!AM$1,'2016 population'!$A$3:$E$102,4,FALSE),"")</f>
        <v/>
      </c>
      <c r="AN100" s="21" t="str">
        <f>IF('Adjacent Counties'!AN100="x",VLOOKUP('2016 0-64'!AN$1,'2016 population'!$A$3:$E$102,4,FALSE),"")</f>
        <v/>
      </c>
      <c r="AO100" s="21" t="str">
        <f>IF('Adjacent Counties'!AO100="x",VLOOKUP('2016 0-64'!AO$1,'2016 population'!$A$3:$E$102,4,FALSE),"")</f>
        <v/>
      </c>
      <c r="AP100" s="21" t="str">
        <f>IF('Adjacent Counties'!AP100="x",VLOOKUP('2016 0-64'!AP$1,'2016 population'!$A$3:$E$102,4,FALSE),"")</f>
        <v/>
      </c>
      <c r="AQ100" s="21" t="str">
        <f>IF('Adjacent Counties'!AQ100="x",VLOOKUP('2016 0-64'!AQ$1,'2016 population'!$A$3:$E$102,4,FALSE),"")</f>
        <v/>
      </c>
      <c r="AR100" s="21" t="str">
        <f>IF('Adjacent Counties'!AR100="x",VLOOKUP('2016 0-64'!AR$1,'2016 population'!$A$3:$E$102,4,FALSE),"")</f>
        <v/>
      </c>
      <c r="AS100" s="21" t="str">
        <f>IF('Adjacent Counties'!AS100="x",VLOOKUP('2016 0-64'!AS$1,'2016 population'!$A$3:$E$102,4,FALSE),"")</f>
        <v/>
      </c>
      <c r="AT100" s="21" t="str">
        <f>IF('Adjacent Counties'!AT100="x",VLOOKUP('2016 0-64'!AT$1,'2016 population'!$A$3:$E$102,4,FALSE),"")</f>
        <v/>
      </c>
      <c r="AU100" s="21" t="str">
        <f>IF('Adjacent Counties'!AU100="x",VLOOKUP('2016 0-64'!AU$1,'2016 population'!$A$3:$E$102,4,FALSE),"")</f>
        <v/>
      </c>
      <c r="AV100" s="21" t="str">
        <f>IF('Adjacent Counties'!AV100="x",VLOOKUP('2016 0-64'!AV$1,'2016 population'!$A$3:$E$102,4,FALSE),"")</f>
        <v/>
      </c>
      <c r="AW100" s="21" t="str">
        <f>IF('Adjacent Counties'!AW100="x",VLOOKUP('2016 0-64'!AW$1,'2016 population'!$A$3:$E$102,4,FALSE),"")</f>
        <v/>
      </c>
      <c r="AX100" s="21">
        <f>IF('Adjacent Counties'!AX100="x",VLOOKUP('2016 0-64'!AX$1,'2016 population'!$A$3:$E$102,4,FALSE),"")</f>
        <v>7621</v>
      </c>
      <c r="AY100" s="21" t="str">
        <f>IF('Adjacent Counties'!AY100="x",VLOOKUP('2016 0-64'!AY$1,'2016 population'!$A$3:$E$102,4,FALSE),"")</f>
        <v/>
      </c>
      <c r="AZ100" s="21" t="str">
        <f>IF('Adjacent Counties'!AZ100="x",VLOOKUP('2016 0-64'!AZ$1,'2016 population'!$A$3:$E$102,4,FALSE),"")</f>
        <v/>
      </c>
      <c r="BA100" s="21" t="str">
        <f>IF('Adjacent Counties'!BA100="x",VLOOKUP('2016 0-64'!BA$1,'2016 population'!$A$3:$E$102,4,FALSE),"")</f>
        <v/>
      </c>
      <c r="BB100" s="21" t="str">
        <f>IF('Adjacent Counties'!BB100="x",VLOOKUP('2016 0-64'!BB$1,'2016 population'!$A$3:$E$102,4,FALSE),"")</f>
        <v/>
      </c>
      <c r="BC100" s="21" t="str">
        <f>IF('Adjacent Counties'!BC100="x",VLOOKUP('2016 0-64'!BC$1,'2016 population'!$A$3:$E$102,4,FALSE),"")</f>
        <v/>
      </c>
      <c r="BD100" s="21" t="str">
        <f>IF('Adjacent Counties'!BD100="x",VLOOKUP('2016 0-64'!BD$1,'2016 population'!$A$3:$E$102,4,FALSE),"")</f>
        <v/>
      </c>
      <c r="BE100" s="21" t="str">
        <f>IF('Adjacent Counties'!BE100="x",VLOOKUP('2016 0-64'!BE$1,'2016 population'!$A$3:$E$102,4,FALSE),"")</f>
        <v/>
      </c>
      <c r="BF100" s="21" t="str">
        <f>IF('Adjacent Counties'!BF100="x",VLOOKUP('2016 0-64'!BF$1,'2016 population'!$A$3:$E$102,4,FALSE),"")</f>
        <v/>
      </c>
      <c r="BG100" s="21" t="str">
        <f>IF('Adjacent Counties'!BG100="x",VLOOKUP('2016 0-64'!BG$1,'2016 population'!$A$3:$E$102,4,FALSE),"")</f>
        <v/>
      </c>
      <c r="BH100" s="21" t="str">
        <f>IF('Adjacent Counties'!BH100="x",VLOOKUP('2016 0-64'!BH$1,'2016 population'!$A$3:$E$102,4,FALSE),"")</f>
        <v/>
      </c>
      <c r="BI100" s="21" t="str">
        <f>IF('Adjacent Counties'!BI100="x",VLOOKUP('2016 0-64'!BI$1,'2016 population'!$A$3:$E$102,4,FALSE),"")</f>
        <v/>
      </c>
      <c r="BJ100" s="21" t="str">
        <f>IF('Adjacent Counties'!BJ100="x",VLOOKUP('2016 0-64'!BJ$1,'2016 population'!$A$3:$E$102,4,FALSE),"")</f>
        <v/>
      </c>
      <c r="BK100" s="21" t="str">
        <f>IF('Adjacent Counties'!BK100="x",VLOOKUP('2016 0-64'!BK$1,'2016 population'!$A$3:$E$102,4,FALSE),"")</f>
        <v/>
      </c>
      <c r="BL100" s="21" t="str">
        <f>IF('Adjacent Counties'!BL100="x",VLOOKUP('2016 0-64'!BL$1,'2016 population'!$A$3:$E$102,4,FALSE),"")</f>
        <v/>
      </c>
      <c r="BM100" s="21" t="str">
        <f>IF('Adjacent Counties'!BM100="x",VLOOKUP('2016 0-64'!BM$1,'2016 population'!$A$3:$E$102,4,FALSE),"")</f>
        <v/>
      </c>
      <c r="BN100" s="21" t="str">
        <f>IF('Adjacent Counties'!BN100="x",VLOOKUP('2016 0-64'!BN$1,'2016 population'!$A$3:$E$102,4,FALSE),"")</f>
        <v/>
      </c>
      <c r="BO100" s="21" t="str">
        <f>IF('Adjacent Counties'!BO100="x",VLOOKUP('2016 0-64'!BO$1,'2016 population'!$A$3:$E$102,4,FALSE),"")</f>
        <v/>
      </c>
      <c r="BP100" s="21" t="str">
        <f>IF('Adjacent Counties'!BP100="x",VLOOKUP('2016 0-64'!BP$1,'2016 population'!$A$3:$E$102,4,FALSE),"")</f>
        <v/>
      </c>
      <c r="BQ100" s="21" t="str">
        <f>IF('Adjacent Counties'!BQ100="x",VLOOKUP('2016 0-64'!BQ$1,'2016 population'!$A$3:$E$102,4,FALSE),"")</f>
        <v/>
      </c>
      <c r="BR100" s="21" t="str">
        <f>IF('Adjacent Counties'!BR100="x",VLOOKUP('2016 0-64'!BR$1,'2016 population'!$A$3:$E$102,4,FALSE),"")</f>
        <v/>
      </c>
      <c r="BS100" s="21" t="str">
        <f>IF('Adjacent Counties'!BS100="x",VLOOKUP('2016 0-64'!BS$1,'2016 population'!$A$3:$E$102,4,FALSE),"")</f>
        <v/>
      </c>
      <c r="BT100" s="21" t="str">
        <f>IF('Adjacent Counties'!BT100="x",VLOOKUP('2016 0-64'!BT$1,'2016 population'!$A$3:$E$102,4,FALSE),"")</f>
        <v/>
      </c>
      <c r="BU100" s="21" t="str">
        <f>IF('Adjacent Counties'!BU100="x",VLOOKUP('2016 0-64'!BU$1,'2016 population'!$A$3:$E$102,4,FALSE),"")</f>
        <v/>
      </c>
      <c r="BV100" s="21" t="str">
        <f>IF('Adjacent Counties'!BV100="x",VLOOKUP('2016 0-64'!BV$1,'2016 population'!$A$3:$E$102,4,FALSE),"")</f>
        <v/>
      </c>
      <c r="BW100" s="21" t="str">
        <f>IF('Adjacent Counties'!BW100="x",VLOOKUP('2016 0-64'!BW$1,'2016 population'!$A$3:$E$102,4,FALSE),"")</f>
        <v/>
      </c>
      <c r="BX100" s="21" t="str">
        <f>IF('Adjacent Counties'!BX100="x",VLOOKUP('2016 0-64'!BX$1,'2016 population'!$A$3:$E$102,4,FALSE),"")</f>
        <v/>
      </c>
      <c r="BY100" s="21" t="str">
        <f>IF('Adjacent Counties'!BY100="x",VLOOKUP('2016 0-64'!BY$1,'2016 population'!$A$3:$E$102,4,FALSE),"")</f>
        <v/>
      </c>
      <c r="BZ100" s="21" t="str">
        <f>IF('Adjacent Counties'!BZ100="x",VLOOKUP('2016 0-64'!BZ$1,'2016 population'!$A$3:$E$102,4,FALSE),"")</f>
        <v/>
      </c>
      <c r="CA100" s="21" t="str">
        <f>IF('Adjacent Counties'!CA100="x",VLOOKUP('2016 0-64'!CA$1,'2016 population'!$A$3:$E$102,4,FALSE),"")</f>
        <v/>
      </c>
      <c r="CB100" s="21" t="str">
        <f>IF('Adjacent Counties'!CB100="x",VLOOKUP('2016 0-64'!CB$1,'2016 population'!$A$3:$E$102,4,FALSE),"")</f>
        <v/>
      </c>
      <c r="CC100" s="21" t="str">
        <f>IF('Adjacent Counties'!CC100="x",VLOOKUP('2016 0-64'!CC$1,'2016 population'!$A$3:$E$102,4,FALSE),"")</f>
        <v/>
      </c>
      <c r="CD100" s="21" t="str">
        <f>IF('Adjacent Counties'!CD100="x",VLOOKUP('2016 0-64'!CD$1,'2016 population'!$A$3:$E$102,4,FALSE),"")</f>
        <v/>
      </c>
      <c r="CE100" s="21" t="str">
        <f>IF('Adjacent Counties'!CE100="x",VLOOKUP('2016 0-64'!CE$1,'2016 population'!$A$3:$E$102,4,FALSE),"")</f>
        <v/>
      </c>
      <c r="CF100" s="21" t="str">
        <f>IF('Adjacent Counties'!CF100="x",VLOOKUP('2016 0-64'!CF$1,'2016 population'!$A$3:$E$102,4,FALSE),"")</f>
        <v/>
      </c>
      <c r="CG100" s="21" t="str">
        <f>IF('Adjacent Counties'!CG100="x",VLOOKUP('2016 0-64'!CG$1,'2016 population'!$A$3:$E$102,4,FALSE),"")</f>
        <v/>
      </c>
      <c r="CH100" s="21" t="str">
        <f>IF('Adjacent Counties'!CH100="x",VLOOKUP('2016 0-64'!CH$1,'2016 population'!$A$3:$E$102,4,FALSE),"")</f>
        <v/>
      </c>
      <c r="CI100" s="21">
        <f>IF('Adjacent Counties'!CI100="x",VLOOKUP('2016 0-64'!CI$1,'2016 population'!$A$3:$E$102,4,FALSE),"")</f>
        <v>4255</v>
      </c>
      <c r="CJ100" s="21" t="str">
        <f>IF('Adjacent Counties'!CJ100="x",VLOOKUP('2016 0-64'!CJ$1,'2016 population'!$A$3:$E$102,4,FALSE),"")</f>
        <v/>
      </c>
      <c r="CK100" s="21" t="str">
        <f>IF('Adjacent Counties'!CK100="x",VLOOKUP('2016 0-64'!CK$1,'2016 population'!$A$3:$E$102,4,FALSE),"")</f>
        <v/>
      </c>
      <c r="CL100" s="21" t="str">
        <f>IF('Adjacent Counties'!CL100="x",VLOOKUP('2016 0-64'!CL$1,'2016 population'!$A$3:$E$102,4,FALSE),"")</f>
        <v/>
      </c>
      <c r="CM100" s="21" t="str">
        <f>IF('Adjacent Counties'!CM100="x",VLOOKUP('2016 0-64'!CM$1,'2016 population'!$A$3:$E$102,4,FALSE),"")</f>
        <v/>
      </c>
      <c r="CN100" s="21" t="str">
        <f>IF('Adjacent Counties'!CN100="x",VLOOKUP('2016 0-64'!CN$1,'2016 population'!$A$3:$E$102,4,FALSE),"")</f>
        <v/>
      </c>
      <c r="CO100" s="21" t="str">
        <f>IF('Adjacent Counties'!CO100="x",VLOOKUP('2016 0-64'!CO$1,'2016 population'!$A$3:$E$102,4,FALSE),"")</f>
        <v/>
      </c>
      <c r="CP100" s="21" t="str">
        <f>IF('Adjacent Counties'!CP100="x",VLOOKUP('2016 0-64'!CP$1,'2016 population'!$A$3:$E$102,4,FALSE),"")</f>
        <v/>
      </c>
      <c r="CQ100" s="21" t="str">
        <f>IF('Adjacent Counties'!CQ100="x",VLOOKUP('2016 0-64'!CQ$1,'2016 population'!$A$3:$E$102,4,FALSE),"")</f>
        <v/>
      </c>
      <c r="CR100" s="21" t="str">
        <f>IF('Adjacent Counties'!CR100="x",VLOOKUP('2016 0-64'!CR$1,'2016 population'!$A$3:$E$102,4,FALSE),"")</f>
        <v/>
      </c>
      <c r="CS100" s="21" t="str">
        <f>IF('Adjacent Counties'!CS100="x",VLOOKUP('2016 0-64'!CS$1,'2016 population'!$A$3:$E$102,4,FALSE),"")</f>
        <v/>
      </c>
      <c r="CT100" s="21">
        <f>IF('Adjacent Counties'!CT100="x",VLOOKUP('2016 0-64'!CT$1,'2016 population'!$A$3:$E$102,4,FALSE),"")</f>
        <v>4332</v>
      </c>
      <c r="CU100" s="21" t="str">
        <f>IF('Adjacent Counties'!CU100="x",VLOOKUP('2016 0-64'!CU$1,'2016 population'!$A$3:$E$102,4,FALSE),"")</f>
        <v/>
      </c>
      <c r="CV100" s="21">
        <f>IF('Adjacent Counties'!CV100="x",VLOOKUP('2016 0-64'!CV$1,'2016 population'!$A$3:$E$102,4,FALSE),"")</f>
        <v>2228</v>
      </c>
      <c r="CW100" s="21" t="str">
        <f>IF('Adjacent Counties'!CW100="x",VLOOKUP('2016 0-64'!CW$1,'2016 population'!$A$3:$E$102,4,FALSE),"")</f>
        <v/>
      </c>
      <c r="CX100" s="21">
        <f t="shared" si="1"/>
        <v>36822</v>
      </c>
    </row>
    <row r="101" spans="1:102">
      <c r="A101" s="3" t="s">
        <v>99</v>
      </c>
      <c r="B101" s="21" t="str">
        <f>IF('Adjacent Counties'!B101="x",VLOOKUP('2016 0-64'!B$1,'2016 population'!$A$3:$E$102,4,FALSE),"")</f>
        <v/>
      </c>
      <c r="C101" s="21" t="str">
        <f>IF('Adjacent Counties'!C101="x",VLOOKUP('2016 0-64'!C$1,'2016 population'!$A$3:$E$102,4,FALSE),"")</f>
        <v/>
      </c>
      <c r="D101" s="21" t="str">
        <f>IF('Adjacent Counties'!D101="x",VLOOKUP('2016 0-64'!D$1,'2016 population'!$A$3:$E$102,4,FALSE),"")</f>
        <v/>
      </c>
      <c r="E101" s="21" t="str">
        <f>IF('Adjacent Counties'!E101="x",VLOOKUP('2016 0-64'!E$1,'2016 population'!$A$3:$E$102,4,FALSE),"")</f>
        <v/>
      </c>
      <c r="F101" s="21" t="str">
        <f>IF('Adjacent Counties'!F101="x",VLOOKUP('2016 0-64'!F$1,'2016 population'!$A$3:$E$102,4,FALSE),"")</f>
        <v/>
      </c>
      <c r="G101" s="21" t="str">
        <f>IF('Adjacent Counties'!G101="x",VLOOKUP('2016 0-64'!G$1,'2016 population'!$A$3:$E$102,4,FALSE),"")</f>
        <v/>
      </c>
      <c r="H101" s="21" t="str">
        <f>IF('Adjacent Counties'!H101="x",VLOOKUP('2016 0-64'!H$1,'2016 population'!$A$3:$E$102,4,FALSE),"")</f>
        <v/>
      </c>
      <c r="I101" s="21" t="str">
        <f>IF('Adjacent Counties'!I101="x",VLOOKUP('2016 0-64'!I$1,'2016 population'!$A$3:$E$102,4,FALSE),"")</f>
        <v/>
      </c>
      <c r="J101" s="21" t="str">
        <f>IF('Adjacent Counties'!J101="x",VLOOKUP('2016 0-64'!J$1,'2016 population'!$A$3:$E$102,4,FALSE),"")</f>
        <v/>
      </c>
      <c r="K101" s="21" t="str">
        <f>IF('Adjacent Counties'!K101="x",VLOOKUP('2016 0-64'!K$1,'2016 population'!$A$3:$E$102,4,FALSE),"")</f>
        <v/>
      </c>
      <c r="L101" s="21">
        <f>IF('Adjacent Counties'!L101="x",VLOOKUP('2016 0-64'!L$1,'2016 population'!$A$3:$E$102,4,FALSE),"")</f>
        <v>13711</v>
      </c>
      <c r="M101" s="21" t="str">
        <f>IF('Adjacent Counties'!M101="x",VLOOKUP('2016 0-64'!M$1,'2016 population'!$A$3:$E$102,4,FALSE),"")</f>
        <v/>
      </c>
      <c r="N101" s="21" t="str">
        <f>IF('Adjacent Counties'!N101="x",VLOOKUP('2016 0-64'!N$1,'2016 population'!$A$3:$E$102,4,FALSE),"")</f>
        <v/>
      </c>
      <c r="O101" s="21" t="str">
        <f>IF('Adjacent Counties'!O101="x",VLOOKUP('2016 0-64'!O$1,'2016 population'!$A$3:$E$102,4,FALSE),"")</f>
        <v/>
      </c>
      <c r="P101" s="21" t="str">
        <f>IF('Adjacent Counties'!P101="x",VLOOKUP('2016 0-64'!P$1,'2016 population'!$A$3:$E$102,4,FALSE),"")</f>
        <v/>
      </c>
      <c r="Q101" s="21" t="str">
        <f>IF('Adjacent Counties'!Q101="x",VLOOKUP('2016 0-64'!Q$1,'2016 population'!$A$3:$E$102,4,FALSE),"")</f>
        <v/>
      </c>
      <c r="R101" s="21" t="str">
        <f>IF('Adjacent Counties'!R101="x",VLOOKUP('2016 0-64'!R$1,'2016 population'!$A$3:$E$102,4,FALSE),"")</f>
        <v/>
      </c>
      <c r="S101" s="21" t="str">
        <f>IF('Adjacent Counties'!S101="x",VLOOKUP('2016 0-64'!S$1,'2016 population'!$A$3:$E$102,4,FALSE),"")</f>
        <v/>
      </c>
      <c r="T101" s="21" t="str">
        <f>IF('Adjacent Counties'!T101="x",VLOOKUP('2016 0-64'!T$1,'2016 population'!$A$3:$E$102,4,FALSE),"")</f>
        <v/>
      </c>
      <c r="U101" s="21" t="str">
        <f>IF('Adjacent Counties'!U101="x",VLOOKUP('2016 0-64'!U$1,'2016 population'!$A$3:$E$102,4,FALSE),"")</f>
        <v/>
      </c>
      <c r="V101" s="21" t="str">
        <f>IF('Adjacent Counties'!V101="x",VLOOKUP('2016 0-64'!V$1,'2016 population'!$A$3:$E$102,4,FALSE),"")</f>
        <v/>
      </c>
      <c r="W101" s="21" t="str">
        <f>IF('Adjacent Counties'!W101="x",VLOOKUP('2016 0-64'!W$1,'2016 population'!$A$3:$E$102,4,FALSE),"")</f>
        <v/>
      </c>
      <c r="X101" s="21" t="str">
        <f>IF('Adjacent Counties'!X101="x",VLOOKUP('2016 0-64'!X$1,'2016 population'!$A$3:$E$102,4,FALSE),"")</f>
        <v/>
      </c>
      <c r="Y101" s="21" t="str">
        <f>IF('Adjacent Counties'!Y101="x",VLOOKUP('2016 0-64'!Y$1,'2016 population'!$A$3:$E$102,4,FALSE),"")</f>
        <v/>
      </c>
      <c r="Z101" s="21" t="str">
        <f>IF('Adjacent Counties'!Z101="x",VLOOKUP('2016 0-64'!Z$1,'2016 population'!$A$3:$E$102,4,FALSE),"")</f>
        <v/>
      </c>
      <c r="AA101" s="21" t="str">
        <f>IF('Adjacent Counties'!AA101="x",VLOOKUP('2016 0-64'!AA$1,'2016 population'!$A$3:$E$102,4,FALSE),"")</f>
        <v/>
      </c>
      <c r="AB101" s="21" t="str">
        <f>IF('Adjacent Counties'!AB101="x",VLOOKUP('2016 0-64'!AB$1,'2016 population'!$A$3:$E$102,4,FALSE),"")</f>
        <v/>
      </c>
      <c r="AC101" s="21" t="str">
        <f>IF('Adjacent Counties'!AC101="x",VLOOKUP('2016 0-64'!AC$1,'2016 population'!$A$3:$E$102,4,FALSE),"")</f>
        <v/>
      </c>
      <c r="AD101" s="21" t="str">
        <f>IF('Adjacent Counties'!AD101="x",VLOOKUP('2016 0-64'!AD$1,'2016 population'!$A$3:$E$102,4,FALSE),"")</f>
        <v/>
      </c>
      <c r="AE101" s="21" t="str">
        <f>IF('Adjacent Counties'!AE101="x",VLOOKUP('2016 0-64'!AE$1,'2016 population'!$A$3:$E$102,4,FALSE),"")</f>
        <v/>
      </c>
      <c r="AF101" s="21" t="str">
        <f>IF('Adjacent Counties'!AF101="x",VLOOKUP('2016 0-64'!AF$1,'2016 population'!$A$3:$E$102,4,FALSE),"")</f>
        <v/>
      </c>
      <c r="AG101" s="21" t="str">
        <f>IF('Adjacent Counties'!AG101="x",VLOOKUP('2016 0-64'!AG$1,'2016 population'!$A$3:$E$102,4,FALSE),"")</f>
        <v/>
      </c>
      <c r="AH101" s="21" t="str">
        <f>IF('Adjacent Counties'!AH101="x",VLOOKUP('2016 0-64'!AH$1,'2016 population'!$A$3:$E$102,4,FALSE),"")</f>
        <v/>
      </c>
      <c r="AI101" s="21" t="str">
        <f>IF('Adjacent Counties'!AI101="x",VLOOKUP('2016 0-64'!AI$1,'2016 population'!$A$3:$E$102,4,FALSE),"")</f>
        <v/>
      </c>
      <c r="AJ101" s="21" t="str">
        <f>IF('Adjacent Counties'!AJ101="x",VLOOKUP('2016 0-64'!AJ$1,'2016 population'!$A$3:$E$102,4,FALSE),"")</f>
        <v/>
      </c>
      <c r="AK101" s="21" t="str">
        <f>IF('Adjacent Counties'!AK101="x",VLOOKUP('2016 0-64'!AK$1,'2016 population'!$A$3:$E$102,4,FALSE),"")</f>
        <v/>
      </c>
      <c r="AL101" s="21" t="str">
        <f>IF('Adjacent Counties'!AL101="x",VLOOKUP('2016 0-64'!AL$1,'2016 population'!$A$3:$E$102,4,FALSE),"")</f>
        <v/>
      </c>
      <c r="AM101" s="21" t="str">
        <f>IF('Adjacent Counties'!AM101="x",VLOOKUP('2016 0-64'!AM$1,'2016 population'!$A$3:$E$102,4,FALSE),"")</f>
        <v/>
      </c>
      <c r="AN101" s="21" t="str">
        <f>IF('Adjacent Counties'!AN101="x",VLOOKUP('2016 0-64'!AN$1,'2016 population'!$A$3:$E$102,4,FALSE),"")</f>
        <v/>
      </c>
      <c r="AO101" s="21" t="str">
        <f>IF('Adjacent Counties'!AO101="x",VLOOKUP('2016 0-64'!AO$1,'2016 population'!$A$3:$E$102,4,FALSE),"")</f>
        <v/>
      </c>
      <c r="AP101" s="21" t="str">
        <f>IF('Adjacent Counties'!AP101="x",VLOOKUP('2016 0-64'!AP$1,'2016 population'!$A$3:$E$102,4,FALSE),"")</f>
        <v/>
      </c>
      <c r="AQ101" s="21" t="str">
        <f>IF('Adjacent Counties'!AQ101="x",VLOOKUP('2016 0-64'!AQ$1,'2016 population'!$A$3:$E$102,4,FALSE),"")</f>
        <v/>
      </c>
      <c r="AR101" s="21" t="str">
        <f>IF('Adjacent Counties'!AR101="x",VLOOKUP('2016 0-64'!AR$1,'2016 population'!$A$3:$E$102,4,FALSE),"")</f>
        <v/>
      </c>
      <c r="AS101" s="21" t="str">
        <f>IF('Adjacent Counties'!AS101="x",VLOOKUP('2016 0-64'!AS$1,'2016 population'!$A$3:$E$102,4,FALSE),"")</f>
        <v/>
      </c>
      <c r="AT101" s="21" t="str">
        <f>IF('Adjacent Counties'!AT101="x",VLOOKUP('2016 0-64'!AT$1,'2016 population'!$A$3:$E$102,4,FALSE),"")</f>
        <v/>
      </c>
      <c r="AU101" s="21" t="str">
        <f>IF('Adjacent Counties'!AU101="x",VLOOKUP('2016 0-64'!AU$1,'2016 population'!$A$3:$E$102,4,FALSE),"")</f>
        <v/>
      </c>
      <c r="AV101" s="21" t="str">
        <f>IF('Adjacent Counties'!AV101="x",VLOOKUP('2016 0-64'!AV$1,'2016 population'!$A$3:$E$102,4,FALSE),"")</f>
        <v/>
      </c>
      <c r="AW101" s="21" t="str">
        <f>IF('Adjacent Counties'!AW101="x",VLOOKUP('2016 0-64'!AW$1,'2016 population'!$A$3:$E$102,4,FALSE),"")</f>
        <v/>
      </c>
      <c r="AX101" s="21" t="str">
        <f>IF('Adjacent Counties'!AX101="x",VLOOKUP('2016 0-64'!AX$1,'2016 population'!$A$3:$E$102,4,FALSE),"")</f>
        <v/>
      </c>
      <c r="AY101" s="21" t="str">
        <f>IF('Adjacent Counties'!AY101="x",VLOOKUP('2016 0-64'!AY$1,'2016 population'!$A$3:$E$102,4,FALSE),"")</f>
        <v/>
      </c>
      <c r="AZ101" s="21" t="str">
        <f>IF('Adjacent Counties'!AZ101="x",VLOOKUP('2016 0-64'!AZ$1,'2016 population'!$A$3:$E$102,4,FALSE),"")</f>
        <v/>
      </c>
      <c r="BA101" s="21" t="str">
        <f>IF('Adjacent Counties'!BA101="x",VLOOKUP('2016 0-64'!BA$1,'2016 population'!$A$3:$E$102,4,FALSE),"")</f>
        <v/>
      </c>
      <c r="BB101" s="21" t="str">
        <f>IF('Adjacent Counties'!BB101="x",VLOOKUP('2016 0-64'!BB$1,'2016 population'!$A$3:$E$102,4,FALSE),"")</f>
        <v/>
      </c>
      <c r="BC101" s="21" t="str">
        <f>IF('Adjacent Counties'!BC101="x",VLOOKUP('2016 0-64'!BC$1,'2016 population'!$A$3:$E$102,4,FALSE),"")</f>
        <v/>
      </c>
      <c r="BD101" s="21" t="str">
        <f>IF('Adjacent Counties'!BD101="x",VLOOKUP('2016 0-64'!BD$1,'2016 population'!$A$3:$E$102,4,FALSE),"")</f>
        <v/>
      </c>
      <c r="BE101" s="21" t="str">
        <f>IF('Adjacent Counties'!BE101="x",VLOOKUP('2016 0-64'!BE$1,'2016 population'!$A$3:$E$102,4,FALSE),"")</f>
        <v/>
      </c>
      <c r="BF101" s="21">
        <f>IF('Adjacent Counties'!BF101="x",VLOOKUP('2016 0-64'!BF$1,'2016 population'!$A$3:$E$102,4,FALSE),"")</f>
        <v>1367</v>
      </c>
      <c r="BG101" s="21" t="str">
        <f>IF('Adjacent Counties'!BG101="x",VLOOKUP('2016 0-64'!BG$1,'2016 population'!$A$3:$E$102,4,FALSE),"")</f>
        <v/>
      </c>
      <c r="BH101" s="21">
        <f>IF('Adjacent Counties'!BH101="x",VLOOKUP('2016 0-64'!BH$1,'2016 population'!$A$3:$E$102,4,FALSE),"")</f>
        <v>2693</v>
      </c>
      <c r="BI101" s="21" t="str">
        <f>IF('Adjacent Counties'!BI101="x",VLOOKUP('2016 0-64'!BI$1,'2016 population'!$A$3:$E$102,4,FALSE),"")</f>
        <v/>
      </c>
      <c r="BJ101" s="21">
        <f>IF('Adjacent Counties'!BJ101="x",VLOOKUP('2016 0-64'!BJ$1,'2016 population'!$A$3:$E$102,4,FALSE),"")</f>
        <v>1146</v>
      </c>
      <c r="BK101" s="21" t="str">
        <f>IF('Adjacent Counties'!BK101="x",VLOOKUP('2016 0-64'!BK$1,'2016 population'!$A$3:$E$102,4,FALSE),"")</f>
        <v/>
      </c>
      <c r="BL101" s="21" t="str">
        <f>IF('Adjacent Counties'!BL101="x",VLOOKUP('2016 0-64'!BL$1,'2016 population'!$A$3:$E$102,4,FALSE),"")</f>
        <v/>
      </c>
      <c r="BM101" s="21" t="str">
        <f>IF('Adjacent Counties'!BM101="x",VLOOKUP('2016 0-64'!BM$1,'2016 population'!$A$3:$E$102,4,FALSE),"")</f>
        <v/>
      </c>
      <c r="BN101" s="21" t="str">
        <f>IF('Adjacent Counties'!BN101="x",VLOOKUP('2016 0-64'!BN$1,'2016 population'!$A$3:$E$102,4,FALSE),"")</f>
        <v/>
      </c>
      <c r="BO101" s="21" t="str">
        <f>IF('Adjacent Counties'!BO101="x",VLOOKUP('2016 0-64'!BO$1,'2016 population'!$A$3:$E$102,4,FALSE),"")</f>
        <v/>
      </c>
      <c r="BP101" s="21" t="str">
        <f>IF('Adjacent Counties'!BP101="x",VLOOKUP('2016 0-64'!BP$1,'2016 population'!$A$3:$E$102,4,FALSE),"")</f>
        <v/>
      </c>
      <c r="BQ101" s="21" t="str">
        <f>IF('Adjacent Counties'!BQ101="x",VLOOKUP('2016 0-64'!BQ$1,'2016 population'!$A$3:$E$102,4,FALSE),"")</f>
        <v/>
      </c>
      <c r="BR101" s="21" t="str">
        <f>IF('Adjacent Counties'!BR101="x",VLOOKUP('2016 0-64'!BR$1,'2016 population'!$A$3:$E$102,4,FALSE),"")</f>
        <v/>
      </c>
      <c r="BS101" s="21" t="str">
        <f>IF('Adjacent Counties'!BS101="x",VLOOKUP('2016 0-64'!BS$1,'2016 population'!$A$3:$E$102,4,FALSE),"")</f>
        <v/>
      </c>
      <c r="BT101" s="21" t="str">
        <f>IF('Adjacent Counties'!BT101="x",VLOOKUP('2016 0-64'!BT$1,'2016 population'!$A$3:$E$102,4,FALSE),"")</f>
        <v/>
      </c>
      <c r="BU101" s="21" t="str">
        <f>IF('Adjacent Counties'!BU101="x",VLOOKUP('2016 0-64'!BU$1,'2016 population'!$A$3:$E$102,4,FALSE),"")</f>
        <v/>
      </c>
      <c r="BV101" s="21" t="str">
        <f>IF('Adjacent Counties'!BV101="x",VLOOKUP('2016 0-64'!BV$1,'2016 population'!$A$3:$E$102,4,FALSE),"")</f>
        <v/>
      </c>
      <c r="BW101" s="21" t="str">
        <f>IF('Adjacent Counties'!BW101="x",VLOOKUP('2016 0-64'!BW$1,'2016 population'!$A$3:$E$102,4,FALSE),"")</f>
        <v/>
      </c>
      <c r="BX101" s="21" t="str">
        <f>IF('Adjacent Counties'!BX101="x",VLOOKUP('2016 0-64'!BX$1,'2016 population'!$A$3:$E$102,4,FALSE),"")</f>
        <v/>
      </c>
      <c r="BY101" s="21" t="str">
        <f>IF('Adjacent Counties'!BY101="x",VLOOKUP('2016 0-64'!BY$1,'2016 population'!$A$3:$E$102,4,FALSE),"")</f>
        <v/>
      </c>
      <c r="BZ101" s="21" t="str">
        <f>IF('Adjacent Counties'!BZ101="x",VLOOKUP('2016 0-64'!BZ$1,'2016 population'!$A$3:$E$102,4,FALSE),"")</f>
        <v/>
      </c>
      <c r="CA101" s="21" t="str">
        <f>IF('Adjacent Counties'!CA101="x",VLOOKUP('2016 0-64'!CA$1,'2016 population'!$A$3:$E$102,4,FALSE),"")</f>
        <v/>
      </c>
      <c r="CB101" s="21" t="str">
        <f>IF('Adjacent Counties'!CB101="x",VLOOKUP('2016 0-64'!CB$1,'2016 population'!$A$3:$E$102,4,FALSE),"")</f>
        <v/>
      </c>
      <c r="CC101" s="21" t="str">
        <f>IF('Adjacent Counties'!CC101="x",VLOOKUP('2016 0-64'!CC$1,'2016 population'!$A$3:$E$102,4,FALSE),"")</f>
        <v/>
      </c>
      <c r="CD101" s="21" t="str">
        <f>IF('Adjacent Counties'!CD101="x",VLOOKUP('2016 0-64'!CD$1,'2016 population'!$A$3:$E$102,4,FALSE),"")</f>
        <v/>
      </c>
      <c r="CE101" s="21" t="str">
        <f>IF('Adjacent Counties'!CE101="x",VLOOKUP('2016 0-64'!CE$1,'2016 population'!$A$3:$E$102,4,FALSE),"")</f>
        <v/>
      </c>
      <c r="CF101" s="21" t="str">
        <f>IF('Adjacent Counties'!CF101="x",VLOOKUP('2016 0-64'!CF$1,'2016 population'!$A$3:$E$102,4,FALSE),"")</f>
        <v/>
      </c>
      <c r="CG101" s="21" t="str">
        <f>IF('Adjacent Counties'!CG101="x",VLOOKUP('2016 0-64'!CG$1,'2016 population'!$A$3:$E$102,4,FALSE),"")</f>
        <v/>
      </c>
      <c r="CH101" s="21" t="str">
        <f>IF('Adjacent Counties'!CH101="x",VLOOKUP('2016 0-64'!CH$1,'2016 population'!$A$3:$E$102,4,FALSE),"")</f>
        <v/>
      </c>
      <c r="CI101" s="21" t="str">
        <f>IF('Adjacent Counties'!CI101="x",VLOOKUP('2016 0-64'!CI$1,'2016 population'!$A$3:$E$102,4,FALSE),"")</f>
        <v/>
      </c>
      <c r="CJ101" s="21" t="str">
        <f>IF('Adjacent Counties'!CJ101="x",VLOOKUP('2016 0-64'!CJ$1,'2016 population'!$A$3:$E$102,4,FALSE),"")</f>
        <v/>
      </c>
      <c r="CK101" s="21" t="str">
        <f>IF('Adjacent Counties'!CK101="x",VLOOKUP('2016 0-64'!CK$1,'2016 population'!$A$3:$E$102,4,FALSE),"")</f>
        <v/>
      </c>
      <c r="CL101" s="21" t="str">
        <f>IF('Adjacent Counties'!CL101="x",VLOOKUP('2016 0-64'!CL$1,'2016 population'!$A$3:$E$102,4,FALSE),"")</f>
        <v/>
      </c>
      <c r="CM101" s="21" t="str">
        <f>IF('Adjacent Counties'!CM101="x",VLOOKUP('2016 0-64'!CM$1,'2016 population'!$A$3:$E$102,4,FALSE),"")</f>
        <v/>
      </c>
      <c r="CN101" s="21" t="str">
        <f>IF('Adjacent Counties'!CN101="x",VLOOKUP('2016 0-64'!CN$1,'2016 population'!$A$3:$E$102,4,FALSE),"")</f>
        <v/>
      </c>
      <c r="CO101" s="21" t="str">
        <f>IF('Adjacent Counties'!CO101="x",VLOOKUP('2016 0-64'!CO$1,'2016 population'!$A$3:$E$102,4,FALSE),"")</f>
        <v/>
      </c>
      <c r="CP101" s="21" t="str">
        <f>IF('Adjacent Counties'!CP101="x",VLOOKUP('2016 0-64'!CP$1,'2016 population'!$A$3:$E$102,4,FALSE),"")</f>
        <v/>
      </c>
      <c r="CQ101" s="21" t="str">
        <f>IF('Adjacent Counties'!CQ101="x",VLOOKUP('2016 0-64'!CQ$1,'2016 population'!$A$3:$E$102,4,FALSE),"")</f>
        <v/>
      </c>
      <c r="CR101" s="21" t="str">
        <f>IF('Adjacent Counties'!CR101="x",VLOOKUP('2016 0-64'!CR$1,'2016 population'!$A$3:$E$102,4,FALSE),"")</f>
        <v/>
      </c>
      <c r="CS101" s="21" t="str">
        <f>IF('Adjacent Counties'!CS101="x",VLOOKUP('2016 0-64'!CS$1,'2016 population'!$A$3:$E$102,4,FALSE),"")</f>
        <v/>
      </c>
      <c r="CT101" s="21" t="str">
        <f>IF('Adjacent Counties'!CT101="x",VLOOKUP('2016 0-64'!CT$1,'2016 population'!$A$3:$E$102,4,FALSE),"")</f>
        <v/>
      </c>
      <c r="CU101" s="21" t="str">
        <f>IF('Adjacent Counties'!CU101="x",VLOOKUP('2016 0-64'!CU$1,'2016 population'!$A$3:$E$102,4,FALSE),"")</f>
        <v/>
      </c>
      <c r="CV101" s="21" t="str">
        <f>IF('Adjacent Counties'!CV101="x",VLOOKUP('2016 0-64'!CV$1,'2016 population'!$A$3:$E$102,4,FALSE),"")</f>
        <v/>
      </c>
      <c r="CW101" s="21">
        <f>IF('Adjacent Counties'!CW101="x",VLOOKUP('2016 0-64'!CW$1,'2016 population'!$A$3:$E$102,4,FALSE),"")</f>
        <v>1375</v>
      </c>
      <c r="CX101" s="21">
        <f t="shared" si="1"/>
        <v>20292</v>
      </c>
    </row>
    <row r="103" spans="1:102" ht="30">
      <c r="A103" s="6" t="s">
        <v>107</v>
      </c>
      <c r="B103" s="21">
        <f t="shared" ref="B103:BM103" si="2">MIN(B2:B102)</f>
        <v>7471</v>
      </c>
      <c r="C103" s="21">
        <f t="shared" si="2"/>
        <v>2173</v>
      </c>
      <c r="D103" s="21">
        <f t="shared" si="2"/>
        <v>868</v>
      </c>
      <c r="E103" s="21">
        <f t="shared" si="2"/>
        <v>1263</v>
      </c>
      <c r="F103" s="21">
        <f t="shared" si="2"/>
        <v>2061</v>
      </c>
      <c r="G103" s="21">
        <f t="shared" si="2"/>
        <v>1163</v>
      </c>
      <c r="H103" s="21">
        <f t="shared" si="2"/>
        <v>3205</v>
      </c>
      <c r="I103" s="21">
        <f t="shared" si="2"/>
        <v>1229</v>
      </c>
      <c r="J103" s="21">
        <f t="shared" si="2"/>
        <v>2012</v>
      </c>
      <c r="K103" s="21">
        <f t="shared" si="2"/>
        <v>9336</v>
      </c>
      <c r="L103" s="21">
        <f t="shared" si="2"/>
        <v>13711</v>
      </c>
      <c r="M103" s="21">
        <f t="shared" si="2"/>
        <v>5074</v>
      </c>
      <c r="N103" s="21">
        <f t="shared" si="2"/>
        <v>7198</v>
      </c>
      <c r="O103" s="21">
        <f t="shared" si="2"/>
        <v>4598</v>
      </c>
      <c r="P103" s="21">
        <f t="shared" si="2"/>
        <v>485</v>
      </c>
      <c r="Q103" s="21">
        <f t="shared" si="2"/>
        <v>4613</v>
      </c>
      <c r="R103" s="21">
        <f t="shared" si="2"/>
        <v>1313</v>
      </c>
      <c r="S103" s="21">
        <f t="shared" si="2"/>
        <v>7514</v>
      </c>
      <c r="T103" s="21">
        <f t="shared" si="2"/>
        <v>4864</v>
      </c>
      <c r="U103" s="21">
        <f t="shared" si="2"/>
        <v>2391</v>
      </c>
      <c r="V103" s="21">
        <f t="shared" si="2"/>
        <v>1033</v>
      </c>
      <c r="W103" s="21">
        <f t="shared" si="2"/>
        <v>950</v>
      </c>
      <c r="X103" s="21">
        <f t="shared" si="2"/>
        <v>5067</v>
      </c>
      <c r="Y103" s="21">
        <f t="shared" si="2"/>
        <v>3173</v>
      </c>
      <c r="Z103" s="21">
        <f t="shared" si="2"/>
        <v>5548</v>
      </c>
      <c r="AA103" s="21">
        <f t="shared" si="2"/>
        <v>11355</v>
      </c>
      <c r="AB103" s="21">
        <f t="shared" si="2"/>
        <v>1074</v>
      </c>
      <c r="AC103" s="21">
        <f t="shared" si="2"/>
        <v>2000</v>
      </c>
      <c r="AD103" s="21">
        <f t="shared" si="2"/>
        <v>8442</v>
      </c>
      <c r="AE103" s="21">
        <f t="shared" si="2"/>
        <v>2489</v>
      </c>
      <c r="AF103" s="21">
        <f t="shared" si="2"/>
        <v>3124</v>
      </c>
      <c r="AG103" s="21">
        <f t="shared" si="2"/>
        <v>9175</v>
      </c>
      <c r="AH103" s="21">
        <f t="shared" si="2"/>
        <v>2812</v>
      </c>
      <c r="AI103" s="21">
        <f t="shared" si="2"/>
        <v>15897</v>
      </c>
      <c r="AJ103" s="21">
        <f t="shared" si="2"/>
        <v>2882</v>
      </c>
      <c r="AK103" s="21">
        <f t="shared" si="2"/>
        <v>9470</v>
      </c>
      <c r="AL103" s="21">
        <f t="shared" si="2"/>
        <v>606</v>
      </c>
      <c r="AM103" s="21">
        <f t="shared" si="2"/>
        <v>652</v>
      </c>
      <c r="AN103" s="21">
        <f t="shared" si="2"/>
        <v>2619</v>
      </c>
      <c r="AO103" s="21">
        <f t="shared" si="2"/>
        <v>925</v>
      </c>
      <c r="AP103" s="21">
        <f t="shared" si="2"/>
        <v>21277</v>
      </c>
      <c r="AQ103" s="21">
        <f t="shared" si="2"/>
        <v>3029</v>
      </c>
      <c r="AR103" s="21">
        <f t="shared" si="2"/>
        <v>4646</v>
      </c>
      <c r="AS103" s="21">
        <f t="shared" si="2"/>
        <v>4774</v>
      </c>
      <c r="AT103" s="21">
        <f t="shared" si="2"/>
        <v>9152</v>
      </c>
      <c r="AU103" s="21">
        <f t="shared" si="2"/>
        <v>1345</v>
      </c>
      <c r="AV103" s="21">
        <f t="shared" si="2"/>
        <v>1294</v>
      </c>
      <c r="AW103" s="21">
        <f t="shared" si="2"/>
        <v>322</v>
      </c>
      <c r="AX103" s="21">
        <f t="shared" si="2"/>
        <v>7621</v>
      </c>
      <c r="AY103" s="21">
        <f t="shared" si="2"/>
        <v>2343</v>
      </c>
      <c r="AZ103" s="21">
        <f t="shared" si="2"/>
        <v>6440</v>
      </c>
      <c r="BA103" s="21">
        <f t="shared" si="2"/>
        <v>628</v>
      </c>
      <c r="BB103" s="21">
        <f t="shared" si="2"/>
        <v>2880</v>
      </c>
      <c r="BC103" s="21">
        <f t="shared" si="2"/>
        <v>3301</v>
      </c>
      <c r="BD103" s="21">
        <f t="shared" si="2"/>
        <v>3844</v>
      </c>
      <c r="BE103" s="21">
        <f t="shared" si="2"/>
        <v>3115</v>
      </c>
      <c r="BF103" s="21">
        <f t="shared" si="2"/>
        <v>1367</v>
      </c>
      <c r="BG103" s="21">
        <f t="shared" si="2"/>
        <v>1494</v>
      </c>
      <c r="BH103" s="21">
        <f t="shared" si="2"/>
        <v>2693</v>
      </c>
      <c r="BI103" s="21">
        <f t="shared" si="2"/>
        <v>29634</v>
      </c>
      <c r="BJ103" s="21">
        <f t="shared" si="2"/>
        <v>1146</v>
      </c>
      <c r="BK103" s="21">
        <f t="shared" si="2"/>
        <v>1531</v>
      </c>
      <c r="BL103" s="21">
        <f t="shared" si="2"/>
        <v>7549</v>
      </c>
      <c r="BM103" s="21">
        <f t="shared" si="2"/>
        <v>4465</v>
      </c>
      <c r="BN103" s="21">
        <f t="shared" ref="BN103:CS103" si="3">MIN(BN2:BN102)</f>
        <v>10386</v>
      </c>
      <c r="BO103" s="21">
        <f t="shared" si="3"/>
        <v>1431</v>
      </c>
      <c r="BP103" s="21">
        <f t="shared" si="3"/>
        <v>5424</v>
      </c>
      <c r="BQ103" s="21">
        <f t="shared" si="3"/>
        <v>4669</v>
      </c>
      <c r="BR103" s="21">
        <f t="shared" si="3"/>
        <v>1144</v>
      </c>
      <c r="BS103" s="21">
        <f t="shared" si="3"/>
        <v>1704</v>
      </c>
      <c r="BT103" s="21">
        <f t="shared" si="3"/>
        <v>2918</v>
      </c>
      <c r="BU103" s="21">
        <f t="shared" si="3"/>
        <v>1200</v>
      </c>
      <c r="BV103" s="21">
        <f t="shared" si="3"/>
        <v>2118</v>
      </c>
      <c r="BW103" s="21">
        <f t="shared" si="3"/>
        <v>6054</v>
      </c>
      <c r="BX103" s="21">
        <f t="shared" si="3"/>
        <v>1725</v>
      </c>
      <c r="BY103" s="21">
        <f t="shared" si="3"/>
        <v>6960</v>
      </c>
      <c r="BZ103" s="21">
        <f t="shared" si="3"/>
        <v>2250</v>
      </c>
      <c r="CA103" s="21">
        <f t="shared" si="3"/>
        <v>5160</v>
      </c>
      <c r="CB103" s="21">
        <f t="shared" si="3"/>
        <v>5233</v>
      </c>
      <c r="CC103" s="21">
        <f t="shared" si="3"/>
        <v>6770</v>
      </c>
      <c r="CD103" s="21">
        <f t="shared" si="3"/>
        <v>4106</v>
      </c>
      <c r="CE103" s="21">
        <f t="shared" si="3"/>
        <v>3245</v>
      </c>
      <c r="CF103" s="21">
        <f t="shared" si="3"/>
        <v>1604</v>
      </c>
      <c r="CG103" s="21">
        <f t="shared" si="3"/>
        <v>3312</v>
      </c>
      <c r="CH103" s="21">
        <f t="shared" si="3"/>
        <v>2594</v>
      </c>
      <c r="CI103" s="21">
        <f t="shared" si="3"/>
        <v>4255</v>
      </c>
      <c r="CJ103" s="21">
        <f t="shared" si="3"/>
        <v>826</v>
      </c>
      <c r="CK103" s="21">
        <f t="shared" si="3"/>
        <v>3338</v>
      </c>
      <c r="CL103" s="21">
        <f t="shared" si="3"/>
        <v>289</v>
      </c>
      <c r="CM103" s="21">
        <f t="shared" si="3"/>
        <v>7498</v>
      </c>
      <c r="CN103" s="21">
        <f t="shared" si="3"/>
        <v>2209</v>
      </c>
      <c r="CO103" s="21">
        <f t="shared" si="3"/>
        <v>29497</v>
      </c>
      <c r="CP103" s="21">
        <f t="shared" si="3"/>
        <v>1443</v>
      </c>
      <c r="CQ103" s="21">
        <f t="shared" si="3"/>
        <v>825</v>
      </c>
      <c r="CR103" s="21">
        <f t="shared" si="3"/>
        <v>2385</v>
      </c>
      <c r="CS103" s="21">
        <f t="shared" si="3"/>
        <v>5873</v>
      </c>
      <c r="CT103" s="21">
        <f>MIN(CT2:CT102)</f>
        <v>4332</v>
      </c>
      <c r="CU103" s="21">
        <f t="shared" ref="CU103:CW103" si="4">MIN(CU2:CU102)</f>
        <v>4146</v>
      </c>
      <c r="CV103" s="21">
        <f t="shared" si="4"/>
        <v>2228</v>
      </c>
      <c r="CW103" s="21">
        <f t="shared" si="4"/>
        <v>1375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Adjacent Counties</vt:lpstr>
      <vt:lpstr>Summary</vt:lpstr>
      <vt:lpstr>2013 0-64</vt:lpstr>
      <vt:lpstr>2013 65-74</vt:lpstr>
      <vt:lpstr>2013 75-84</vt:lpstr>
      <vt:lpstr>2013 85+</vt:lpstr>
      <vt:lpstr>2016 0-64</vt:lpstr>
      <vt:lpstr>2016 65-74</vt:lpstr>
      <vt:lpstr>2016 75-84</vt:lpstr>
      <vt:lpstr>2016 85+</vt:lpstr>
      <vt:lpstr>2013 population</vt:lpstr>
      <vt:lpstr>2016 population</vt:lpstr>
      <vt:lpstr>Residents by Age</vt:lpstr>
      <vt:lpstr>Planning Beds</vt:lpstr>
      <vt:lpstr>Summary!Print_Titles</vt:lpstr>
    </vt:vector>
  </TitlesOfParts>
  <Company>..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NC DHSR SHCC: Adjacent Counties by Age Group</dc:title>
  <dc:creator>N.C. State Health Coordinating Council</dc:creator>
  <cp:lastModifiedBy>Glendening, Erin</cp:lastModifiedBy>
  <cp:lastPrinted>2015-04-29T18:59:07Z</cp:lastPrinted>
  <dcterms:created xsi:type="dcterms:W3CDTF">2015-04-24T15:10:16Z</dcterms:created>
  <dcterms:modified xsi:type="dcterms:W3CDTF">2015-04-29T19:01:38Z</dcterms:modified>
</cp:coreProperties>
</file>